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filterPrivacy="1" defaultThemeVersion="124226"/>
  <xr:revisionPtr revIDLastSave="0" documentId="13_ncr:1_{D9F37C5C-BAD8-40D0-91DA-E36178844D01}" xr6:coauthVersionLast="47" xr6:coauthVersionMax="47" xr10:uidLastSave="{00000000-0000-0000-0000-000000000000}"/>
  <bookViews>
    <workbookView xWindow="-120" yWindow="-120" windowWidth="29040" windowHeight="15720" tabRatio="846" xr2:uid="{00000000-000D-0000-FFFF-FFFF00000000}"/>
  </bookViews>
  <sheets>
    <sheet name="目次" sheetId="21" r:id="rId1"/>
    <sheet name="1時系列58_02" sheetId="24" r:id="rId2"/>
    <sheet name="2基調判断1" sheetId="23" r:id="rId3"/>
    <sheet name="3基調判断2" sheetId="22" r:id="rId4"/>
    <sheet name="4震災主要" sheetId="20" r:id="rId5"/>
    <sheet name="5震災95" sheetId="19" r:id="rId6"/>
    <sheet name="6震災00" sheetId="18" r:id="rId7"/>
    <sheet name="7生産00" sheetId="9" r:id="rId8"/>
    <sheet name="8出荷00" sheetId="8" r:id="rId9"/>
    <sheet name="9在庫00" sheetId="13" r:id="rId10"/>
    <sheet name="10生産05" sheetId="3" r:id="rId11"/>
    <sheet name="11出荷05" sheetId="7" r:id="rId12"/>
    <sheet name="12在庫05" sheetId="11" r:id="rId13"/>
    <sheet name="13在庫率05" sheetId="10" r:id="rId14"/>
    <sheet name="14生産10" sheetId="1" r:id="rId15"/>
    <sheet name="15出荷10" sheetId="2" r:id="rId16"/>
    <sheet name="16在庫10" sheetId="4" r:id="rId17"/>
    <sheet name="17在庫率10" sheetId="5" r:id="rId18"/>
    <sheet name="18生産15" sheetId="12" r:id="rId19"/>
    <sheet name="19出荷15" sheetId="15" r:id="rId20"/>
    <sheet name="20在庫15" sheetId="16" r:id="rId21"/>
    <sheet name="21在庫率15" sheetId="14" r:id="rId2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Z592" i="14" l="1"/>
  <c r="AY592" i="14"/>
  <c r="AX592" i="14"/>
  <c r="AW592" i="14"/>
  <c r="AV592" i="14"/>
  <c r="AU592" i="14"/>
  <c r="AT592" i="14"/>
  <c r="AS592" i="14"/>
  <c r="AR592" i="14"/>
  <c r="AQ592" i="14"/>
  <c r="AP592" i="14"/>
  <c r="AL592" i="14"/>
  <c r="AL535" i="14" s="1"/>
  <c r="AK592" i="14"/>
  <c r="AK535" i="14" s="1"/>
  <c r="AJ592" i="14"/>
  <c r="AJ535" i="14" s="1"/>
  <c r="AI592" i="14"/>
  <c r="AI535" i="14" s="1"/>
  <c r="AH592" i="14"/>
  <c r="AG592" i="14"/>
  <c r="AF592" i="14"/>
  <c r="AE592" i="14"/>
  <c r="AD592" i="14"/>
  <c r="AC592" i="14"/>
  <c r="AB592" i="14"/>
  <c r="AA592" i="14"/>
  <c r="Z592" i="14"/>
  <c r="Y592" i="14"/>
  <c r="Y535" i="14" s="1"/>
  <c r="X592" i="14"/>
  <c r="X535" i="14" s="1"/>
  <c r="W592" i="14"/>
  <c r="W535" i="14" s="1"/>
  <c r="V592" i="14"/>
  <c r="V535" i="14" s="1"/>
  <c r="U592" i="14"/>
  <c r="U535" i="14" s="1"/>
  <c r="T592" i="14"/>
  <c r="T535" i="14" s="1"/>
  <c r="S592" i="14"/>
  <c r="S535" i="14" s="1"/>
  <c r="R592" i="14"/>
  <c r="Q592" i="14"/>
  <c r="P592" i="14"/>
  <c r="O592" i="14"/>
  <c r="N592" i="14"/>
  <c r="M592" i="14"/>
  <c r="L592" i="14"/>
  <c r="K592" i="14"/>
  <c r="J592" i="14"/>
  <c r="I592" i="14"/>
  <c r="I535" i="14" s="1"/>
  <c r="H592" i="14"/>
  <c r="H535" i="14" s="1"/>
  <c r="G592" i="14"/>
  <c r="G535" i="14" s="1"/>
  <c r="F592" i="14"/>
  <c r="F535" i="14" s="1"/>
  <c r="E592" i="14"/>
  <c r="E535" i="14" s="1"/>
  <c r="D592" i="14"/>
  <c r="D535" i="14" s="1"/>
  <c r="AZ591" i="14"/>
  <c r="AZ534" i="14" s="1"/>
  <c r="AY591" i="14"/>
  <c r="AX591" i="14"/>
  <c r="AW591" i="14"/>
  <c r="AV591" i="14"/>
  <c r="AU591" i="14"/>
  <c r="AT591" i="14"/>
  <c r="AS591" i="14"/>
  <c r="AR591" i="14"/>
  <c r="AQ591" i="14"/>
  <c r="AP591" i="14"/>
  <c r="AP534" i="14" s="1"/>
  <c r="AL591" i="14"/>
  <c r="AL534" i="14" s="1"/>
  <c r="AK591" i="14"/>
  <c r="AK534" i="14" s="1"/>
  <c r="AJ591" i="14"/>
  <c r="AJ534" i="14" s="1"/>
  <c r="AI591" i="14"/>
  <c r="AI534" i="14" s="1"/>
  <c r="AH591" i="14"/>
  <c r="AH534" i="14" s="1"/>
  <c r="AG591" i="14"/>
  <c r="AG534" i="14" s="1"/>
  <c r="AF591" i="14"/>
  <c r="AE591" i="14"/>
  <c r="AD591" i="14"/>
  <c r="AC591" i="14"/>
  <c r="AB591" i="14"/>
  <c r="AA591" i="14"/>
  <c r="Z591" i="14"/>
  <c r="Y591" i="14"/>
  <c r="X591" i="14"/>
  <c r="W591" i="14"/>
  <c r="W534" i="14" s="1"/>
  <c r="V591" i="14"/>
  <c r="V534" i="14" s="1"/>
  <c r="U591" i="14"/>
  <c r="U534" i="14" s="1"/>
  <c r="T591" i="14"/>
  <c r="T534" i="14" s="1"/>
  <c r="S591" i="14"/>
  <c r="S534" i="14" s="1"/>
  <c r="R591" i="14"/>
  <c r="R534" i="14" s="1"/>
  <c r="Q591" i="14"/>
  <c r="Q534" i="14" s="1"/>
  <c r="P591" i="14"/>
  <c r="O591" i="14"/>
  <c r="N591" i="14"/>
  <c r="M591" i="14"/>
  <c r="L591" i="14"/>
  <c r="K591" i="14"/>
  <c r="J591" i="14"/>
  <c r="I591" i="14"/>
  <c r="H591" i="14"/>
  <c r="G591" i="14"/>
  <c r="G534" i="14" s="1"/>
  <c r="F591" i="14"/>
  <c r="E591" i="14"/>
  <c r="E534" i="14" s="1"/>
  <c r="D591" i="14"/>
  <c r="D534" i="14" s="1"/>
  <c r="AZ590" i="14"/>
  <c r="AZ533" i="14" s="1"/>
  <c r="AY590" i="14"/>
  <c r="AY533" i="14" s="1"/>
  <c r="AX590" i="14"/>
  <c r="AX533" i="14" s="1"/>
  <c r="AW590" i="14"/>
  <c r="AV590" i="14"/>
  <c r="AU590" i="14"/>
  <c r="AT590" i="14"/>
  <c r="AS590" i="14"/>
  <c r="AR590" i="14"/>
  <c r="AQ590" i="14"/>
  <c r="AP590" i="14"/>
  <c r="AL590" i="14"/>
  <c r="AK590" i="14"/>
  <c r="AK533" i="14" s="1"/>
  <c r="AJ590" i="14"/>
  <c r="AJ533" i="14" s="1"/>
  <c r="AI590" i="14"/>
  <c r="AI533" i="14" s="1"/>
  <c r="AH590" i="14"/>
  <c r="AH533" i="14" s="1"/>
  <c r="AG590" i="14"/>
  <c r="AG533" i="14" s="1"/>
  <c r="AF590" i="14"/>
  <c r="AF533" i="14" s="1"/>
  <c r="AE590" i="14"/>
  <c r="AE533" i="14" s="1"/>
  <c r="AD590" i="14"/>
  <c r="AC590" i="14"/>
  <c r="AB590" i="14"/>
  <c r="AA590" i="14"/>
  <c r="Z590" i="14"/>
  <c r="Y590" i="14"/>
  <c r="X590" i="14"/>
  <c r="W590" i="14"/>
  <c r="V590" i="14"/>
  <c r="U590" i="14"/>
  <c r="U533" i="14" s="1"/>
  <c r="T590" i="14"/>
  <c r="T533" i="14" s="1"/>
  <c r="S590" i="14"/>
  <c r="S533" i="14" s="1"/>
  <c r="R590" i="14"/>
  <c r="R533" i="14" s="1"/>
  <c r="Q590" i="14"/>
  <c r="Q533" i="14" s="1"/>
  <c r="P590" i="14"/>
  <c r="P533" i="14" s="1"/>
  <c r="O590" i="14"/>
  <c r="O533" i="14" s="1"/>
  <c r="N590" i="14"/>
  <c r="M590" i="14"/>
  <c r="L590" i="14"/>
  <c r="K590" i="14"/>
  <c r="J590" i="14"/>
  <c r="I590" i="14"/>
  <c r="H590" i="14"/>
  <c r="G590" i="14"/>
  <c r="F590" i="14"/>
  <c r="E590" i="14"/>
  <c r="E533" i="14" s="1"/>
  <c r="D590" i="14"/>
  <c r="D533" i="14" s="1"/>
  <c r="AZ589" i="14"/>
  <c r="AZ532" i="14" s="1"/>
  <c r="AY589" i="14"/>
  <c r="AY532" i="14" s="1"/>
  <c r="AX589" i="14"/>
  <c r="AX532" i="14" s="1"/>
  <c r="AW589" i="14"/>
  <c r="AW532" i="14" s="1"/>
  <c r="AV589" i="14"/>
  <c r="AV532" i="14" s="1"/>
  <c r="AU589" i="14"/>
  <c r="AT589" i="14"/>
  <c r="AS589" i="14"/>
  <c r="AR589" i="14"/>
  <c r="AQ589" i="14"/>
  <c r="AP589" i="14"/>
  <c r="AL589" i="14"/>
  <c r="AK589" i="14"/>
  <c r="AJ589" i="14"/>
  <c r="AI589" i="14"/>
  <c r="AI532" i="14" s="1"/>
  <c r="AH589" i="14"/>
  <c r="AH532" i="14" s="1"/>
  <c r="AG589" i="14"/>
  <c r="AG532" i="14" s="1"/>
  <c r="AF589" i="14"/>
  <c r="AF532" i="14" s="1"/>
  <c r="AE589" i="14"/>
  <c r="AE532" i="14" s="1"/>
  <c r="AD589" i="14"/>
  <c r="AD532" i="14" s="1"/>
  <c r="AC589" i="14"/>
  <c r="AC532" i="14" s="1"/>
  <c r="AB589" i="14"/>
  <c r="AA589" i="14"/>
  <c r="Z589" i="14"/>
  <c r="Y589" i="14"/>
  <c r="X589" i="14"/>
  <c r="W589" i="14"/>
  <c r="V589" i="14"/>
  <c r="U589" i="14"/>
  <c r="T589" i="14"/>
  <c r="S589" i="14"/>
  <c r="S532" i="14" s="1"/>
  <c r="R589" i="14"/>
  <c r="R532" i="14" s="1"/>
  <c r="Q589" i="14"/>
  <c r="Q532" i="14" s="1"/>
  <c r="P589" i="14"/>
  <c r="P532" i="14" s="1"/>
  <c r="O589" i="14"/>
  <c r="O532" i="14" s="1"/>
  <c r="N589" i="14"/>
  <c r="N532" i="14" s="1"/>
  <c r="M589" i="14"/>
  <c r="M532" i="14" s="1"/>
  <c r="L589" i="14"/>
  <c r="K589" i="14"/>
  <c r="J589" i="14"/>
  <c r="I589" i="14"/>
  <c r="H589" i="14"/>
  <c r="G589" i="14"/>
  <c r="F589" i="14"/>
  <c r="E589" i="14"/>
  <c r="D589" i="14"/>
  <c r="AZ588" i="14"/>
  <c r="AY588" i="14"/>
  <c r="AX588" i="14"/>
  <c r="AW588" i="14"/>
  <c r="AW531" i="14" s="1"/>
  <c r="AV588" i="14"/>
  <c r="AU588" i="14"/>
  <c r="AT588" i="14"/>
  <c r="AS588" i="14"/>
  <c r="AR588" i="14"/>
  <c r="AQ588" i="14"/>
  <c r="AP588" i="14"/>
  <c r="AL588" i="14"/>
  <c r="AK588" i="14"/>
  <c r="AJ588" i="14"/>
  <c r="AI588" i="14"/>
  <c r="AH588" i="14"/>
  <c r="AG588" i="14"/>
  <c r="AF588" i="14"/>
  <c r="AF535" i="14" s="1"/>
  <c r="AE588" i="14"/>
  <c r="AD588" i="14"/>
  <c r="AC588" i="14"/>
  <c r="AC531" i="14" s="1"/>
  <c r="AB588" i="14"/>
  <c r="AB531" i="14" s="1"/>
  <c r="AA588" i="14"/>
  <c r="Z588" i="14"/>
  <c r="Y588" i="14"/>
  <c r="X588" i="14"/>
  <c r="W588" i="14"/>
  <c r="V588" i="14"/>
  <c r="U588" i="14"/>
  <c r="T588" i="14"/>
  <c r="S588" i="14"/>
  <c r="R588" i="14"/>
  <c r="Q588" i="14"/>
  <c r="Q531" i="14" s="1"/>
  <c r="P588" i="14"/>
  <c r="O588" i="14"/>
  <c r="N588" i="14"/>
  <c r="M588" i="14"/>
  <c r="M531" i="14" s="1"/>
  <c r="L588" i="14"/>
  <c r="K588" i="14"/>
  <c r="J588" i="14"/>
  <c r="I588" i="14"/>
  <c r="H588" i="14"/>
  <c r="G588" i="14"/>
  <c r="F588" i="14"/>
  <c r="E588" i="14"/>
  <c r="D588" i="14"/>
  <c r="AZ587" i="14"/>
  <c r="AY587" i="14"/>
  <c r="AX587" i="14"/>
  <c r="AW587" i="14"/>
  <c r="AW534" i="14" s="1"/>
  <c r="AV587" i="14"/>
  <c r="AU587" i="14"/>
  <c r="AT587" i="14"/>
  <c r="AT530" i="14" s="1"/>
  <c r="AS587" i="14"/>
  <c r="AS530" i="14" s="1"/>
  <c r="AR587" i="14"/>
  <c r="AQ587" i="14"/>
  <c r="AP587" i="14"/>
  <c r="AL587" i="14"/>
  <c r="AK587" i="14"/>
  <c r="AJ587" i="14"/>
  <c r="AI587" i="14"/>
  <c r="AH587" i="14"/>
  <c r="AG587" i="14"/>
  <c r="AF587" i="14"/>
  <c r="AE587" i="14"/>
  <c r="AD587" i="14"/>
  <c r="AC587" i="14"/>
  <c r="AB587" i="14"/>
  <c r="AB530" i="14" s="1"/>
  <c r="AA587" i="14"/>
  <c r="AA530" i="14" s="1"/>
  <c r="Z587" i="14"/>
  <c r="Z530" i="14" s="1"/>
  <c r="Y587" i="14"/>
  <c r="X587" i="14"/>
  <c r="W587" i="14"/>
  <c r="V587" i="14"/>
  <c r="U587" i="14"/>
  <c r="T587" i="14"/>
  <c r="S587" i="14"/>
  <c r="R587" i="14"/>
  <c r="Q587" i="14"/>
  <c r="P587" i="14"/>
  <c r="O587" i="14"/>
  <c r="N587" i="14"/>
  <c r="N534" i="14" s="1"/>
  <c r="M587" i="14"/>
  <c r="L587" i="14"/>
  <c r="K587" i="14"/>
  <c r="J587" i="14"/>
  <c r="J530" i="14" s="1"/>
  <c r="I587" i="14"/>
  <c r="H587" i="14"/>
  <c r="G587" i="14"/>
  <c r="F587" i="14"/>
  <c r="E587" i="14"/>
  <c r="D587" i="14"/>
  <c r="AZ586" i="14"/>
  <c r="AY586" i="14"/>
  <c r="AX586" i="14"/>
  <c r="AW586" i="14"/>
  <c r="AV586" i="14"/>
  <c r="AU586" i="14"/>
  <c r="AT586" i="14"/>
  <c r="AS586" i="14"/>
  <c r="AR586" i="14"/>
  <c r="AR529" i="14" s="1"/>
  <c r="AQ586" i="14"/>
  <c r="AQ529" i="14" s="1"/>
  <c r="AP586" i="14"/>
  <c r="AL586" i="14"/>
  <c r="AK586" i="14"/>
  <c r="AJ586" i="14"/>
  <c r="AI586" i="14"/>
  <c r="AH586" i="14"/>
  <c r="AG586" i="14"/>
  <c r="AF586" i="14"/>
  <c r="AE586" i="14"/>
  <c r="AD586" i="14"/>
  <c r="AC586" i="14"/>
  <c r="AB586" i="14"/>
  <c r="AA586" i="14"/>
  <c r="Z586" i="14"/>
  <c r="Y586" i="14"/>
  <c r="X586" i="14"/>
  <c r="X529" i="14" s="1"/>
  <c r="W586" i="14"/>
  <c r="V586" i="14"/>
  <c r="U586" i="14"/>
  <c r="T586" i="14"/>
  <c r="S586" i="14"/>
  <c r="R586" i="14"/>
  <c r="Q586" i="14"/>
  <c r="P586" i="14"/>
  <c r="O586" i="14"/>
  <c r="N586" i="14"/>
  <c r="M586" i="14"/>
  <c r="L586" i="14"/>
  <c r="K586" i="14"/>
  <c r="J586" i="14"/>
  <c r="J529" i="14" s="1"/>
  <c r="I586" i="14"/>
  <c r="I533" i="14" s="1"/>
  <c r="H586" i="14"/>
  <c r="H529" i="14" s="1"/>
  <c r="G586" i="14"/>
  <c r="G533" i="14" s="1"/>
  <c r="F586" i="14"/>
  <c r="E586" i="14"/>
  <c r="D586" i="14"/>
  <c r="AZ585" i="14"/>
  <c r="AY585" i="14"/>
  <c r="AX585" i="14"/>
  <c r="AW585" i="14"/>
  <c r="AV585" i="14"/>
  <c r="AU585" i="14"/>
  <c r="AT585" i="14"/>
  <c r="AS585" i="14"/>
  <c r="AR585" i="14"/>
  <c r="AQ585" i="14"/>
  <c r="AP585" i="14"/>
  <c r="AP528" i="14" s="1"/>
  <c r="AL585" i="14"/>
  <c r="AK585" i="14"/>
  <c r="AJ585" i="14"/>
  <c r="AI585" i="14"/>
  <c r="AH585" i="14"/>
  <c r="AG585" i="14"/>
  <c r="AF585" i="14"/>
  <c r="AE585" i="14"/>
  <c r="AD585" i="14"/>
  <c r="AC585" i="14"/>
  <c r="AB585" i="14"/>
  <c r="AA585" i="14"/>
  <c r="Z585" i="14"/>
  <c r="Y585" i="14"/>
  <c r="X585" i="14"/>
  <c r="W585" i="14"/>
  <c r="V585" i="14"/>
  <c r="U585" i="14"/>
  <c r="T585" i="14"/>
  <c r="S585" i="14"/>
  <c r="R585" i="14"/>
  <c r="Q585" i="14"/>
  <c r="P585" i="14"/>
  <c r="O585" i="14"/>
  <c r="N585" i="14"/>
  <c r="M585" i="14"/>
  <c r="L585" i="14"/>
  <c r="K585" i="14"/>
  <c r="J585" i="14"/>
  <c r="I585" i="14"/>
  <c r="H585" i="14"/>
  <c r="G585" i="14"/>
  <c r="G528" i="14" s="1"/>
  <c r="F585" i="14"/>
  <c r="F528" i="14" s="1"/>
  <c r="E585" i="14"/>
  <c r="D585" i="14"/>
  <c r="AZ584" i="14"/>
  <c r="AY584" i="14"/>
  <c r="AX584" i="14"/>
  <c r="AW584" i="14"/>
  <c r="AV584" i="14"/>
  <c r="AU584" i="14"/>
  <c r="AT584" i="14"/>
  <c r="AS584" i="14"/>
  <c r="AR584" i="14"/>
  <c r="AQ584" i="14"/>
  <c r="AQ527" i="14" s="1"/>
  <c r="AP584" i="14"/>
  <c r="AL584" i="14"/>
  <c r="AL527" i="14" s="1"/>
  <c r="AK584" i="14"/>
  <c r="AK527" i="14" s="1"/>
  <c r="AJ584" i="14"/>
  <c r="AJ527" i="14" s="1"/>
  <c r="AI584" i="14"/>
  <c r="AH584" i="14"/>
  <c r="AG584" i="14"/>
  <c r="AF584" i="14"/>
  <c r="AE584" i="14"/>
  <c r="AD584" i="14"/>
  <c r="AC584" i="14"/>
  <c r="AB584" i="14"/>
  <c r="AA584" i="14"/>
  <c r="Z584" i="14"/>
  <c r="Y584" i="14"/>
  <c r="X584" i="14"/>
  <c r="W584" i="14"/>
  <c r="V584" i="14"/>
  <c r="V527" i="14" s="1"/>
  <c r="U584" i="14"/>
  <c r="U527" i="14" s="1"/>
  <c r="T584" i="14"/>
  <c r="T527" i="14" s="1"/>
  <c r="S584" i="14"/>
  <c r="R584" i="14"/>
  <c r="Q584" i="14"/>
  <c r="P584" i="14"/>
  <c r="O584" i="14"/>
  <c r="N584" i="14"/>
  <c r="M584" i="14"/>
  <c r="L584" i="14"/>
  <c r="K584" i="14"/>
  <c r="J584" i="14"/>
  <c r="I584" i="14"/>
  <c r="H584" i="14"/>
  <c r="H531" i="14" s="1"/>
  <c r="G584" i="14"/>
  <c r="F584" i="14"/>
  <c r="E584" i="14"/>
  <c r="E527" i="14" s="1"/>
  <c r="D584" i="14"/>
  <c r="AZ583" i="14"/>
  <c r="AY583" i="14"/>
  <c r="AX583" i="14"/>
  <c r="AW583" i="14"/>
  <c r="AV583" i="14"/>
  <c r="AU583" i="14"/>
  <c r="AT583" i="14"/>
  <c r="AS583" i="14"/>
  <c r="AR583" i="14"/>
  <c r="AQ583" i="14"/>
  <c r="AP583" i="14"/>
  <c r="AL583" i="14"/>
  <c r="AK583" i="14"/>
  <c r="AJ583" i="14"/>
  <c r="AI583" i="14"/>
  <c r="AH583" i="14"/>
  <c r="AH526" i="14" s="1"/>
  <c r="AG583" i="14"/>
  <c r="AF583" i="14"/>
  <c r="AE583" i="14"/>
  <c r="AD583" i="14"/>
  <c r="AC583" i="14"/>
  <c r="AB583" i="14"/>
  <c r="AA583" i="14"/>
  <c r="Z583" i="14"/>
  <c r="Y583" i="14"/>
  <c r="X583" i="14"/>
  <c r="W583" i="14"/>
  <c r="V583" i="14"/>
  <c r="V530" i="14" s="1"/>
  <c r="U583" i="14"/>
  <c r="U526" i="14" s="1"/>
  <c r="T583" i="14"/>
  <c r="S583" i="14"/>
  <c r="S526" i="14" s="1"/>
  <c r="R583" i="14"/>
  <c r="Q583" i="14"/>
  <c r="P583" i="14"/>
  <c r="O583" i="14"/>
  <c r="N583" i="14"/>
  <c r="M583" i="14"/>
  <c r="L583" i="14"/>
  <c r="K583" i="14"/>
  <c r="J583" i="14"/>
  <c r="I583" i="14"/>
  <c r="H583" i="14"/>
  <c r="G583" i="14"/>
  <c r="F583" i="14"/>
  <c r="F530" i="14" s="1"/>
  <c r="E583" i="14"/>
  <c r="D583" i="14"/>
  <c r="AZ582" i="14"/>
  <c r="AY582" i="14"/>
  <c r="AY525" i="14" s="1"/>
  <c r="AX582" i="14"/>
  <c r="AW582" i="14"/>
  <c r="AV582" i="14"/>
  <c r="AU582" i="14"/>
  <c r="AT582" i="14"/>
  <c r="AS582" i="14"/>
  <c r="AR582" i="14"/>
  <c r="AQ582" i="14"/>
  <c r="AP582" i="14"/>
  <c r="AL582" i="14"/>
  <c r="AK582" i="14"/>
  <c r="AJ582" i="14"/>
  <c r="AJ529" i="14" s="1"/>
  <c r="AI582" i="14"/>
  <c r="AH582" i="14"/>
  <c r="AG582" i="14"/>
  <c r="AG525" i="14" s="1"/>
  <c r="AF582" i="14"/>
  <c r="AF525" i="14" s="1"/>
  <c r="AE582" i="14"/>
  <c r="AD582" i="14"/>
  <c r="AC582" i="14"/>
  <c r="AB582" i="14"/>
  <c r="AA582" i="14"/>
  <c r="Z582" i="14"/>
  <c r="Y582" i="14"/>
  <c r="X582" i="14"/>
  <c r="W582" i="14"/>
  <c r="V582" i="14"/>
  <c r="U582" i="14"/>
  <c r="T582" i="14"/>
  <c r="S582" i="14"/>
  <c r="R582" i="14"/>
  <c r="R525" i="14" s="1"/>
  <c r="Q582" i="14"/>
  <c r="Q525" i="14" s="1"/>
  <c r="P582" i="14"/>
  <c r="P525" i="14" s="1"/>
  <c r="O582" i="14"/>
  <c r="N582" i="14"/>
  <c r="M582" i="14"/>
  <c r="L582" i="14"/>
  <c r="K582" i="14"/>
  <c r="J582" i="14"/>
  <c r="I582" i="14"/>
  <c r="H582" i="14"/>
  <c r="G582" i="14"/>
  <c r="F582" i="14"/>
  <c r="E582" i="14"/>
  <c r="D582" i="14"/>
  <c r="AZ581" i="14"/>
  <c r="AY581" i="14"/>
  <c r="AY524" i="14" s="1"/>
  <c r="AX581" i="14"/>
  <c r="AX524" i="14" s="1"/>
  <c r="AW581" i="14"/>
  <c r="AV581" i="14"/>
  <c r="AU581" i="14"/>
  <c r="AT581" i="14"/>
  <c r="AS581" i="14"/>
  <c r="AR581" i="14"/>
  <c r="AQ581" i="14"/>
  <c r="AP581" i="14"/>
  <c r="AL581" i="14"/>
  <c r="AK581" i="14"/>
  <c r="AJ581" i="14"/>
  <c r="AI581" i="14"/>
  <c r="AH581" i="14"/>
  <c r="AG581" i="14"/>
  <c r="AF581" i="14"/>
  <c r="AE581" i="14"/>
  <c r="AD581" i="14"/>
  <c r="AD524" i="14" s="1"/>
  <c r="AC581" i="14"/>
  <c r="AB581" i="14"/>
  <c r="AA581" i="14"/>
  <c r="Z581" i="14"/>
  <c r="Y581" i="14"/>
  <c r="X581" i="14"/>
  <c r="W581" i="14"/>
  <c r="V581" i="14"/>
  <c r="U581" i="14"/>
  <c r="T581" i="14"/>
  <c r="S581" i="14"/>
  <c r="R581" i="14"/>
  <c r="R524" i="14" s="1"/>
  <c r="Q581" i="14"/>
  <c r="P581" i="14"/>
  <c r="P528" i="14" s="1"/>
  <c r="O581" i="14"/>
  <c r="N581" i="14"/>
  <c r="M581" i="14"/>
  <c r="L581" i="14"/>
  <c r="K581" i="14"/>
  <c r="J581" i="14"/>
  <c r="I581" i="14"/>
  <c r="H581" i="14"/>
  <c r="G581" i="14"/>
  <c r="F581" i="14"/>
  <c r="E581" i="14"/>
  <c r="D581" i="14"/>
  <c r="AZ580" i="14"/>
  <c r="AY580" i="14"/>
  <c r="AX580" i="14"/>
  <c r="AW580" i="14"/>
  <c r="AV580" i="14"/>
  <c r="AV523" i="14" s="1"/>
  <c r="AU580" i="14"/>
  <c r="AU523" i="14" s="1"/>
  <c r="AT580" i="14"/>
  <c r="AS580" i="14"/>
  <c r="AR580" i="14"/>
  <c r="AQ580" i="14"/>
  <c r="AP580" i="14"/>
  <c r="AL580" i="14"/>
  <c r="AK580" i="14"/>
  <c r="AJ580" i="14"/>
  <c r="AI580" i="14"/>
  <c r="AH580" i="14"/>
  <c r="AG580" i="14"/>
  <c r="AF580" i="14"/>
  <c r="AE580" i="14"/>
  <c r="AD580" i="14"/>
  <c r="AD523" i="14" s="1"/>
  <c r="AC580" i="14"/>
  <c r="AB580" i="14"/>
  <c r="AA580" i="14"/>
  <c r="Z580" i="14"/>
  <c r="Y580" i="14"/>
  <c r="X580" i="14"/>
  <c r="W580" i="14"/>
  <c r="V580" i="14"/>
  <c r="U580" i="14"/>
  <c r="T580" i="14"/>
  <c r="S580" i="14"/>
  <c r="R580" i="14"/>
  <c r="Q580" i="14"/>
  <c r="P580" i="14"/>
  <c r="P527" i="14" s="1"/>
  <c r="O580" i="14"/>
  <c r="N580" i="14"/>
  <c r="M580" i="14"/>
  <c r="M523" i="14" s="1"/>
  <c r="L580" i="14"/>
  <c r="K580" i="14"/>
  <c r="J580" i="14"/>
  <c r="I580" i="14"/>
  <c r="H580" i="14"/>
  <c r="G580" i="14"/>
  <c r="F580" i="14"/>
  <c r="E580" i="14"/>
  <c r="D580" i="14"/>
  <c r="AZ579" i="14"/>
  <c r="AY579" i="14"/>
  <c r="AX579" i="14"/>
  <c r="AW579" i="14"/>
  <c r="AV579" i="14"/>
  <c r="AV522" i="14" s="1"/>
  <c r="AU579" i="14"/>
  <c r="AT579" i="14"/>
  <c r="AT522" i="14" s="1"/>
  <c r="AS579" i="14"/>
  <c r="AR579" i="14"/>
  <c r="AQ579" i="14"/>
  <c r="AP579" i="14"/>
  <c r="AL579" i="14"/>
  <c r="AK579" i="14"/>
  <c r="AJ579" i="14"/>
  <c r="AI579" i="14"/>
  <c r="AH579" i="14"/>
  <c r="AG579" i="14"/>
  <c r="AF579" i="14"/>
  <c r="AE579" i="14"/>
  <c r="AD579" i="14"/>
  <c r="AC579" i="14"/>
  <c r="AB579" i="14"/>
  <c r="AA579" i="14"/>
  <c r="Z579" i="14"/>
  <c r="Y579" i="14"/>
  <c r="X579" i="14"/>
  <c r="W579" i="14"/>
  <c r="V579" i="14"/>
  <c r="U579" i="14"/>
  <c r="T579" i="14"/>
  <c r="S579" i="14"/>
  <c r="R579" i="14"/>
  <c r="Q579" i="14"/>
  <c r="P579" i="14"/>
  <c r="O579" i="14"/>
  <c r="N579" i="14"/>
  <c r="N526" i="14" s="1"/>
  <c r="M579" i="14"/>
  <c r="L579" i="14"/>
  <c r="L522" i="14" s="1"/>
  <c r="K579" i="14"/>
  <c r="K522" i="14" s="1"/>
  <c r="J579" i="14"/>
  <c r="J522" i="14" s="1"/>
  <c r="I579" i="14"/>
  <c r="H579" i="14"/>
  <c r="G579" i="14"/>
  <c r="F579" i="14"/>
  <c r="E579" i="14"/>
  <c r="D579" i="14"/>
  <c r="AZ578" i="14"/>
  <c r="AY578" i="14"/>
  <c r="AX578" i="14"/>
  <c r="AW578" i="14"/>
  <c r="AV578" i="14"/>
  <c r="AU578" i="14"/>
  <c r="AT578" i="14"/>
  <c r="AS578" i="14"/>
  <c r="AR578" i="14"/>
  <c r="AQ578" i="14"/>
  <c r="AQ521" i="14" s="1"/>
  <c r="AP578" i="14"/>
  <c r="AL578" i="14"/>
  <c r="AK578" i="14"/>
  <c r="AJ578" i="14"/>
  <c r="AI578" i="14"/>
  <c r="AH578" i="14"/>
  <c r="AG578" i="14"/>
  <c r="AF578" i="14"/>
  <c r="AE578" i="14"/>
  <c r="AD578" i="14"/>
  <c r="AC578" i="14"/>
  <c r="AB578" i="14"/>
  <c r="AA578" i="14"/>
  <c r="Z578" i="14"/>
  <c r="Y578" i="14"/>
  <c r="Y521" i="14" s="1"/>
  <c r="X578" i="14"/>
  <c r="X521" i="14" s="1"/>
  <c r="W578" i="14"/>
  <c r="V578" i="14"/>
  <c r="U578" i="14"/>
  <c r="T578" i="14"/>
  <c r="S578" i="14"/>
  <c r="R578" i="14"/>
  <c r="Q578" i="14"/>
  <c r="P578" i="14"/>
  <c r="O578" i="14"/>
  <c r="N578" i="14"/>
  <c r="M578" i="14"/>
  <c r="L578" i="14"/>
  <c r="L521" i="14" s="1"/>
  <c r="K578" i="14"/>
  <c r="J578" i="14"/>
  <c r="I578" i="14"/>
  <c r="I521" i="14" s="1"/>
  <c r="H578" i="14"/>
  <c r="H521" i="14" s="1"/>
  <c r="G578" i="14"/>
  <c r="F578" i="14"/>
  <c r="F521" i="14" s="1"/>
  <c r="E578" i="14"/>
  <c r="D578" i="14"/>
  <c r="AZ577" i="14"/>
  <c r="AY577" i="14"/>
  <c r="AX577" i="14"/>
  <c r="AW577" i="14"/>
  <c r="AV577" i="14"/>
  <c r="AU577" i="14"/>
  <c r="AT577" i="14"/>
  <c r="AS577" i="14"/>
  <c r="AR577" i="14"/>
  <c r="AQ577" i="14"/>
  <c r="AP577" i="14"/>
  <c r="AL577" i="14"/>
  <c r="AK577" i="14"/>
  <c r="AJ577" i="14"/>
  <c r="AJ520" i="14" s="1"/>
  <c r="AI577" i="14"/>
  <c r="AH577" i="14"/>
  <c r="AG577" i="14"/>
  <c r="AF577" i="14"/>
  <c r="AE577" i="14"/>
  <c r="AD577" i="14"/>
  <c r="AC577" i="14"/>
  <c r="AB577" i="14"/>
  <c r="AA577" i="14"/>
  <c r="Z577" i="14"/>
  <c r="Y577" i="14"/>
  <c r="X577" i="14"/>
  <c r="W577" i="14"/>
  <c r="W520" i="14" s="1"/>
  <c r="V577" i="14"/>
  <c r="V524" i="14" s="1"/>
  <c r="U577" i="14"/>
  <c r="T577" i="14"/>
  <c r="T520" i="14" s="1"/>
  <c r="S577" i="14"/>
  <c r="R577" i="14"/>
  <c r="Q577" i="14"/>
  <c r="P577" i="14"/>
  <c r="O577" i="14"/>
  <c r="N577" i="14"/>
  <c r="M577" i="14"/>
  <c r="L577" i="14"/>
  <c r="K577" i="14"/>
  <c r="J577" i="14"/>
  <c r="J520" i="14" s="1"/>
  <c r="I577" i="14"/>
  <c r="H577" i="14"/>
  <c r="G577" i="14"/>
  <c r="F577" i="14"/>
  <c r="F520" i="14" s="1"/>
  <c r="E577" i="14"/>
  <c r="D577" i="14"/>
  <c r="D520" i="14" s="1"/>
  <c r="AZ576" i="14"/>
  <c r="AY576" i="14"/>
  <c r="AX576" i="14"/>
  <c r="AW576" i="14"/>
  <c r="AV576" i="14"/>
  <c r="AU576" i="14"/>
  <c r="AT576" i="14"/>
  <c r="AS576" i="14"/>
  <c r="AR576" i="14"/>
  <c r="AQ576" i="14"/>
  <c r="AP576" i="14"/>
  <c r="AL576" i="14"/>
  <c r="AL519" i="14" s="1"/>
  <c r="AK576" i="14"/>
  <c r="AJ576" i="14"/>
  <c r="AJ519" i="14" s="1"/>
  <c r="AI576" i="14"/>
  <c r="AH576" i="14"/>
  <c r="AH519" i="14" s="1"/>
  <c r="AG576" i="14"/>
  <c r="AF576" i="14"/>
  <c r="AE576" i="14"/>
  <c r="AD576" i="14"/>
  <c r="AC576" i="14"/>
  <c r="AB576" i="14"/>
  <c r="AA576" i="14"/>
  <c r="Z576" i="14"/>
  <c r="Y576" i="14"/>
  <c r="X576" i="14"/>
  <c r="W576" i="14"/>
  <c r="V576" i="14"/>
  <c r="V519" i="14" s="1"/>
  <c r="U576" i="14"/>
  <c r="U519" i="14" s="1"/>
  <c r="T576" i="14"/>
  <c r="T519" i="14" s="1"/>
  <c r="S576" i="14"/>
  <c r="R576" i="14"/>
  <c r="R519" i="14" s="1"/>
  <c r="Q576" i="14"/>
  <c r="P576" i="14"/>
  <c r="O576" i="14"/>
  <c r="N576" i="14"/>
  <c r="M576" i="14"/>
  <c r="L576" i="14"/>
  <c r="K576" i="14"/>
  <c r="J576" i="14"/>
  <c r="I576" i="14"/>
  <c r="H576" i="14"/>
  <c r="G576" i="14"/>
  <c r="F576" i="14"/>
  <c r="E576" i="14"/>
  <c r="D576" i="14"/>
  <c r="D519" i="14" s="1"/>
  <c r="AZ575" i="14"/>
  <c r="AY575" i="14"/>
  <c r="AY518" i="14" s="1"/>
  <c r="AX575" i="14"/>
  <c r="AW575" i="14"/>
  <c r="AV575" i="14"/>
  <c r="AU575" i="14"/>
  <c r="AT575" i="14"/>
  <c r="AS575" i="14"/>
  <c r="AR575" i="14"/>
  <c r="AQ575" i="14"/>
  <c r="AP575" i="14"/>
  <c r="AL575" i="14"/>
  <c r="AK575" i="14"/>
  <c r="AJ575" i="14"/>
  <c r="AI575" i="14"/>
  <c r="AH575" i="14"/>
  <c r="AH518" i="14" s="1"/>
  <c r="AG575" i="14"/>
  <c r="AF575" i="14"/>
  <c r="AF518" i="14" s="1"/>
  <c r="AE575" i="14"/>
  <c r="AD575" i="14"/>
  <c r="AC575" i="14"/>
  <c r="AB575" i="14"/>
  <c r="AA575" i="14"/>
  <c r="Z575" i="14"/>
  <c r="Y575" i="14"/>
  <c r="X575" i="14"/>
  <c r="W575" i="14"/>
  <c r="V575" i="14"/>
  <c r="U575" i="14"/>
  <c r="T575" i="14"/>
  <c r="S575" i="14"/>
  <c r="S518" i="14" s="1"/>
  <c r="R575" i="14"/>
  <c r="R518" i="14" s="1"/>
  <c r="Q575" i="14"/>
  <c r="P575" i="14"/>
  <c r="P518" i="14" s="1"/>
  <c r="O575" i="14"/>
  <c r="N575" i="14"/>
  <c r="M575" i="14"/>
  <c r="L575" i="14"/>
  <c r="K575" i="14"/>
  <c r="J575" i="14"/>
  <c r="I575" i="14"/>
  <c r="H575" i="14"/>
  <c r="G575" i="14"/>
  <c r="F575" i="14"/>
  <c r="E575" i="14"/>
  <c r="D575" i="14"/>
  <c r="AZ574" i="14"/>
  <c r="AZ517" i="14" s="1"/>
  <c r="AY574" i="14"/>
  <c r="AY517" i="14" s="1"/>
  <c r="AX574" i="14"/>
  <c r="AW574" i="14"/>
  <c r="AW517" i="14" s="1"/>
  <c r="AV574" i="14"/>
  <c r="AU574" i="14"/>
  <c r="AT574" i="14"/>
  <c r="AS574" i="14"/>
  <c r="AR574" i="14"/>
  <c r="AQ574" i="14"/>
  <c r="AP574" i="14"/>
  <c r="AL574" i="14"/>
  <c r="AK574" i="14"/>
  <c r="AJ574" i="14"/>
  <c r="AJ521" i="14" s="1"/>
  <c r="AI574" i="14"/>
  <c r="AH574" i="14"/>
  <c r="AG574" i="14"/>
  <c r="AG517" i="14" s="1"/>
  <c r="AF574" i="14"/>
  <c r="AE574" i="14"/>
  <c r="AD574" i="14"/>
  <c r="AD517" i="14" s="1"/>
  <c r="AC574" i="14"/>
  <c r="AB574" i="14"/>
  <c r="AA574" i="14"/>
  <c r="Z574" i="14"/>
  <c r="Y574" i="14"/>
  <c r="X574" i="14"/>
  <c r="W574" i="14"/>
  <c r="V574" i="14"/>
  <c r="U574" i="14"/>
  <c r="U517" i="14" s="1"/>
  <c r="T574" i="14"/>
  <c r="T517" i="14" s="1"/>
  <c r="S574" i="14"/>
  <c r="R574" i="14"/>
  <c r="Q574" i="14"/>
  <c r="Q517" i="14" s="1"/>
  <c r="P574" i="14"/>
  <c r="P517" i="14" s="1"/>
  <c r="O574" i="14"/>
  <c r="N574" i="14"/>
  <c r="N517" i="14" s="1"/>
  <c r="M574" i="14"/>
  <c r="L574" i="14"/>
  <c r="K574" i="14"/>
  <c r="J574" i="14"/>
  <c r="I574" i="14"/>
  <c r="H574" i="14"/>
  <c r="G574" i="14"/>
  <c r="F574" i="14"/>
  <c r="E574" i="14"/>
  <c r="D574" i="14"/>
  <c r="AZ573" i="14"/>
  <c r="AY573" i="14"/>
  <c r="AX573" i="14"/>
  <c r="AW573" i="14"/>
  <c r="AV573" i="14"/>
  <c r="AU573" i="14"/>
  <c r="AU516" i="14" s="1"/>
  <c r="AT573" i="14"/>
  <c r="AS573" i="14"/>
  <c r="AR573" i="14"/>
  <c r="AQ573" i="14"/>
  <c r="AP573" i="14"/>
  <c r="AL573" i="14"/>
  <c r="AK573" i="14"/>
  <c r="AJ573" i="14"/>
  <c r="AI573" i="14"/>
  <c r="AH573" i="14"/>
  <c r="AG573" i="14"/>
  <c r="AF573" i="14"/>
  <c r="AE573" i="14"/>
  <c r="AD573" i="14"/>
  <c r="AD516" i="14" s="1"/>
  <c r="AC573" i="14"/>
  <c r="AB573" i="14"/>
  <c r="AB516" i="14" s="1"/>
  <c r="AA573" i="14"/>
  <c r="Z573" i="14"/>
  <c r="Y573" i="14"/>
  <c r="X573" i="14"/>
  <c r="W573" i="14"/>
  <c r="V573" i="14"/>
  <c r="U573" i="14"/>
  <c r="T573" i="14"/>
  <c r="S573" i="14"/>
  <c r="R573" i="14"/>
  <c r="Q573" i="14"/>
  <c r="Q516" i="14" s="1"/>
  <c r="P573" i="14"/>
  <c r="O573" i="14"/>
  <c r="O516" i="14" s="1"/>
  <c r="N573" i="14"/>
  <c r="N516" i="14" s="1"/>
  <c r="M573" i="14"/>
  <c r="L573" i="14"/>
  <c r="L516" i="14" s="1"/>
  <c r="K573" i="14"/>
  <c r="J573" i="14"/>
  <c r="I573" i="14"/>
  <c r="H573" i="14"/>
  <c r="G573" i="14"/>
  <c r="F573" i="14"/>
  <c r="E573" i="14"/>
  <c r="D573" i="14"/>
  <c r="AZ572" i="14"/>
  <c r="AY572" i="14"/>
  <c r="AX572" i="14"/>
  <c r="AW572" i="14"/>
  <c r="AV572" i="14"/>
  <c r="AU572" i="14"/>
  <c r="AT572" i="14"/>
  <c r="AS572" i="14"/>
  <c r="AS515" i="14" s="1"/>
  <c r="AR572" i="14"/>
  <c r="AQ572" i="14"/>
  <c r="AP572" i="14"/>
  <c r="AL572" i="14"/>
  <c r="AK572" i="14"/>
  <c r="AJ572" i="14"/>
  <c r="AI572" i="14"/>
  <c r="AH572" i="14"/>
  <c r="AG572" i="14"/>
  <c r="AF572" i="14"/>
  <c r="AF515" i="14" s="1"/>
  <c r="AE572" i="14"/>
  <c r="AD572" i="14"/>
  <c r="AC572" i="14"/>
  <c r="AB572" i="14"/>
  <c r="AA572" i="14"/>
  <c r="Z572" i="14"/>
  <c r="Z515" i="14" s="1"/>
  <c r="Y572" i="14"/>
  <c r="X572" i="14"/>
  <c r="W572" i="14"/>
  <c r="V572" i="14"/>
  <c r="U572" i="14"/>
  <c r="T572" i="14"/>
  <c r="S572" i="14"/>
  <c r="R572" i="14"/>
  <c r="Q572" i="14"/>
  <c r="P572" i="14"/>
  <c r="P515" i="14" s="1"/>
  <c r="O572" i="14"/>
  <c r="N572" i="14"/>
  <c r="M572" i="14"/>
  <c r="M515" i="14" s="1"/>
  <c r="L572" i="14"/>
  <c r="K572" i="14"/>
  <c r="J572" i="14"/>
  <c r="J515" i="14" s="1"/>
  <c r="I572" i="14"/>
  <c r="H572" i="14"/>
  <c r="G572" i="14"/>
  <c r="F572" i="14"/>
  <c r="E572" i="14"/>
  <c r="D572" i="14"/>
  <c r="AZ571" i="14"/>
  <c r="AY571" i="14"/>
  <c r="AX571" i="14"/>
  <c r="AW571" i="14"/>
  <c r="AV571" i="14"/>
  <c r="AU571" i="14"/>
  <c r="AT571" i="14"/>
  <c r="AT514" i="14" s="1"/>
  <c r="AS571" i="14"/>
  <c r="AS514" i="14" s="1"/>
  <c r="AR571" i="14"/>
  <c r="AQ571" i="14"/>
  <c r="AQ514" i="14" s="1"/>
  <c r="AP571" i="14"/>
  <c r="AL571" i="14"/>
  <c r="AK571" i="14"/>
  <c r="AJ571" i="14"/>
  <c r="AI571" i="14"/>
  <c r="AH571" i="14"/>
  <c r="AG571" i="14"/>
  <c r="AF571" i="14"/>
  <c r="AE571" i="14"/>
  <c r="AD571" i="14"/>
  <c r="AC571" i="14"/>
  <c r="AB571" i="14"/>
  <c r="AA571" i="14"/>
  <c r="Z571" i="14"/>
  <c r="Z514" i="14" s="1"/>
  <c r="Y571" i="14"/>
  <c r="X571" i="14"/>
  <c r="X514" i="14" s="1"/>
  <c r="W571" i="14"/>
  <c r="V571" i="14"/>
  <c r="U571" i="14"/>
  <c r="T571" i="14"/>
  <c r="S571" i="14"/>
  <c r="R571" i="14"/>
  <c r="Q571" i="14"/>
  <c r="P571" i="14"/>
  <c r="O571" i="14"/>
  <c r="N571" i="14"/>
  <c r="M571" i="14"/>
  <c r="L571" i="14"/>
  <c r="K571" i="14"/>
  <c r="J571" i="14"/>
  <c r="J514" i="14" s="1"/>
  <c r="I571" i="14"/>
  <c r="H571" i="14"/>
  <c r="H514" i="14" s="1"/>
  <c r="G571" i="14"/>
  <c r="F571" i="14"/>
  <c r="E571" i="14"/>
  <c r="D571" i="14"/>
  <c r="AZ570" i="14"/>
  <c r="AY570" i="14"/>
  <c r="AX570" i="14"/>
  <c r="AW570" i="14"/>
  <c r="AV570" i="14"/>
  <c r="AU570" i="14"/>
  <c r="AT570" i="14"/>
  <c r="AS570" i="14"/>
  <c r="AR570" i="14"/>
  <c r="AR513" i="14" s="1"/>
  <c r="AQ570" i="14"/>
  <c r="AQ513" i="14" s="1"/>
  <c r="AP570" i="14"/>
  <c r="AL570" i="14"/>
  <c r="AL513" i="14" s="1"/>
  <c r="AK570" i="14"/>
  <c r="AJ570" i="14"/>
  <c r="AI570" i="14"/>
  <c r="AH570" i="14"/>
  <c r="AG570" i="14"/>
  <c r="AF570" i="14"/>
  <c r="AE570" i="14"/>
  <c r="AD570" i="14"/>
  <c r="AC570" i="14"/>
  <c r="AB570" i="14"/>
  <c r="AA570" i="14"/>
  <c r="Z570" i="14"/>
  <c r="Z513" i="14" s="1"/>
  <c r="Y570" i="14"/>
  <c r="Y513" i="14" s="1"/>
  <c r="X570" i="14"/>
  <c r="W570" i="14"/>
  <c r="V570" i="14"/>
  <c r="V513" i="14" s="1"/>
  <c r="U570" i="14"/>
  <c r="T570" i="14"/>
  <c r="S570" i="14"/>
  <c r="R570" i="14"/>
  <c r="Q570" i="14"/>
  <c r="P570" i="14"/>
  <c r="O570" i="14"/>
  <c r="N570" i="14"/>
  <c r="M570" i="14"/>
  <c r="M517" i="14" s="1"/>
  <c r="L570" i="14"/>
  <c r="L517" i="14" s="1"/>
  <c r="K570" i="14"/>
  <c r="J570" i="14"/>
  <c r="I570" i="14"/>
  <c r="I513" i="14" s="1"/>
  <c r="H570" i="14"/>
  <c r="G570" i="14"/>
  <c r="F570" i="14"/>
  <c r="F513" i="14" s="1"/>
  <c r="E570" i="14"/>
  <c r="D570" i="14"/>
  <c r="AZ569" i="14"/>
  <c r="AY569" i="14"/>
  <c r="AX569" i="14"/>
  <c r="AW569" i="14"/>
  <c r="AV569" i="14"/>
  <c r="AU569" i="14"/>
  <c r="AT569" i="14"/>
  <c r="AT516" i="14" s="1"/>
  <c r="AS569" i="14"/>
  <c r="AR569" i="14"/>
  <c r="AQ569" i="14"/>
  <c r="AQ512" i="14" s="1"/>
  <c r="AP569" i="14"/>
  <c r="AP512" i="14" s="1"/>
  <c r="AL569" i="14"/>
  <c r="AL512" i="14" s="1"/>
  <c r="AK569" i="14"/>
  <c r="AJ569" i="14"/>
  <c r="AJ512" i="14" s="1"/>
  <c r="AI569" i="14"/>
  <c r="AH569" i="14"/>
  <c r="AG569" i="14"/>
  <c r="AF569" i="14"/>
  <c r="AE569" i="14"/>
  <c r="AD569" i="14"/>
  <c r="AC569" i="14"/>
  <c r="AB569" i="14"/>
  <c r="AA569" i="14"/>
  <c r="Z569" i="14"/>
  <c r="Z516" i="14" s="1"/>
  <c r="Y569" i="14"/>
  <c r="X569" i="14"/>
  <c r="W569" i="14"/>
  <c r="W512" i="14" s="1"/>
  <c r="V569" i="14"/>
  <c r="V512" i="14" s="1"/>
  <c r="U569" i="14"/>
  <c r="T569" i="14"/>
  <c r="T512" i="14" s="1"/>
  <c r="S569" i="14"/>
  <c r="R569" i="14"/>
  <c r="Q569" i="14"/>
  <c r="P569" i="14"/>
  <c r="O569" i="14"/>
  <c r="N569" i="14"/>
  <c r="M569" i="14"/>
  <c r="L569" i="14"/>
  <c r="K569" i="14"/>
  <c r="J569" i="14"/>
  <c r="J516" i="14" s="1"/>
  <c r="I569" i="14"/>
  <c r="H569" i="14"/>
  <c r="G569" i="14"/>
  <c r="F569" i="14"/>
  <c r="F512" i="14" s="1"/>
  <c r="E569" i="14"/>
  <c r="D569" i="14"/>
  <c r="D512" i="14" s="1"/>
  <c r="AZ568" i="14"/>
  <c r="AY568" i="14"/>
  <c r="AX568" i="14"/>
  <c r="AW568" i="14"/>
  <c r="AV568" i="14"/>
  <c r="AU568" i="14"/>
  <c r="AT568" i="14"/>
  <c r="AS568" i="14"/>
  <c r="AR568" i="14"/>
  <c r="AQ568" i="14"/>
  <c r="AQ515" i="14" s="1"/>
  <c r="AP568" i="14"/>
  <c r="AL568" i="14"/>
  <c r="AK568" i="14"/>
  <c r="AJ568" i="14"/>
  <c r="AI568" i="14"/>
  <c r="AH568" i="14"/>
  <c r="AH511" i="14" s="1"/>
  <c r="AG568" i="14"/>
  <c r="AF568" i="14"/>
  <c r="AE568" i="14"/>
  <c r="AD568" i="14"/>
  <c r="AC568" i="14"/>
  <c r="AB568" i="14"/>
  <c r="AA568" i="14"/>
  <c r="Z568" i="14"/>
  <c r="Y568" i="14"/>
  <c r="X568" i="14"/>
  <c r="W568" i="14"/>
  <c r="W515" i="14" s="1"/>
  <c r="V568" i="14"/>
  <c r="U568" i="14"/>
  <c r="U511" i="14" s="1"/>
  <c r="T568" i="14"/>
  <c r="T511" i="14" s="1"/>
  <c r="S568" i="14"/>
  <c r="R568" i="14"/>
  <c r="R511" i="14" s="1"/>
  <c r="Q568" i="14"/>
  <c r="P568" i="14"/>
  <c r="O568" i="14"/>
  <c r="N568" i="14"/>
  <c r="M568" i="14"/>
  <c r="L568" i="14"/>
  <c r="K568" i="14"/>
  <c r="J568" i="14"/>
  <c r="I568" i="14"/>
  <c r="H568" i="14"/>
  <c r="G568" i="14"/>
  <c r="G515" i="14" s="1"/>
  <c r="F568" i="14"/>
  <c r="E568" i="14"/>
  <c r="D568" i="14"/>
  <c r="AZ567" i="14"/>
  <c r="AZ510" i="14" s="1"/>
  <c r="AY567" i="14"/>
  <c r="AX567" i="14"/>
  <c r="AW567" i="14"/>
  <c r="AV567" i="14"/>
  <c r="AU567" i="14"/>
  <c r="AT567" i="14"/>
  <c r="AS567" i="14"/>
  <c r="AR567" i="14"/>
  <c r="AQ567" i="14"/>
  <c r="AP567" i="14"/>
  <c r="AL567" i="14"/>
  <c r="AK567" i="14"/>
  <c r="AK514" i="14" s="1"/>
  <c r="AJ567" i="14"/>
  <c r="AI567" i="14"/>
  <c r="AI510" i="14" s="1"/>
  <c r="AH567" i="14"/>
  <c r="AH510" i="14" s="1"/>
  <c r="AG567" i="14"/>
  <c r="AF567" i="14"/>
  <c r="AF510" i="14" s="1"/>
  <c r="AE567" i="14"/>
  <c r="AD567" i="14"/>
  <c r="AC567" i="14"/>
  <c r="AB567" i="14"/>
  <c r="AA567" i="14"/>
  <c r="Z567" i="14"/>
  <c r="Y567" i="14"/>
  <c r="X567" i="14"/>
  <c r="W567" i="14"/>
  <c r="V567" i="14"/>
  <c r="U567" i="14"/>
  <c r="T567" i="14"/>
  <c r="T514" i="14" s="1"/>
  <c r="S567" i="14"/>
  <c r="S510" i="14" s="1"/>
  <c r="R567" i="14"/>
  <c r="Q567" i="14"/>
  <c r="P567" i="14"/>
  <c r="P510" i="14" s="1"/>
  <c r="O567" i="14"/>
  <c r="N567" i="14"/>
  <c r="M567" i="14"/>
  <c r="L567" i="14"/>
  <c r="K567" i="14"/>
  <c r="J567" i="14"/>
  <c r="I567" i="14"/>
  <c r="H567" i="14"/>
  <c r="G567" i="14"/>
  <c r="F567" i="14"/>
  <c r="E567" i="14"/>
  <c r="D567" i="14"/>
  <c r="D514" i="14" s="1"/>
  <c r="AZ566" i="14"/>
  <c r="AY566" i="14"/>
  <c r="AY509" i="14" s="1"/>
  <c r="AX566" i="14"/>
  <c r="AW566" i="14"/>
  <c r="AW509" i="14" s="1"/>
  <c r="AV566" i="14"/>
  <c r="AU566" i="14"/>
  <c r="AT566" i="14"/>
  <c r="AS566" i="14"/>
  <c r="AR566" i="14"/>
  <c r="AQ566" i="14"/>
  <c r="AQ509" i="14" s="1"/>
  <c r="AP566" i="14"/>
  <c r="AL566" i="14"/>
  <c r="AK566" i="14"/>
  <c r="AJ566" i="14"/>
  <c r="AI566" i="14"/>
  <c r="AH566" i="14"/>
  <c r="AH513" i="14" s="1"/>
  <c r="AG566" i="14"/>
  <c r="AF566" i="14"/>
  <c r="AE566" i="14"/>
  <c r="AD566" i="14"/>
  <c r="AD509" i="14" s="1"/>
  <c r="AB566" i="14"/>
  <c r="AA566" i="14"/>
  <c r="Z566" i="14"/>
  <c r="Y566" i="14"/>
  <c r="X566" i="14"/>
  <c r="W566" i="14"/>
  <c r="V566" i="14"/>
  <c r="U566" i="14"/>
  <c r="T566" i="14"/>
  <c r="S566" i="14"/>
  <c r="R566" i="14"/>
  <c r="Q566" i="14"/>
  <c r="P566" i="14"/>
  <c r="O566" i="14"/>
  <c r="N566" i="14"/>
  <c r="N509" i="14" s="1"/>
  <c r="M566" i="14"/>
  <c r="L566" i="14"/>
  <c r="K566" i="14"/>
  <c r="J566" i="14"/>
  <c r="I566" i="14"/>
  <c r="H566" i="14"/>
  <c r="G566" i="14"/>
  <c r="F566" i="14"/>
  <c r="E566" i="14"/>
  <c r="D566" i="14"/>
  <c r="AZ565" i="14"/>
  <c r="AY565" i="14"/>
  <c r="AX565" i="14"/>
  <c r="AW565" i="14"/>
  <c r="AV565" i="14"/>
  <c r="AU565" i="14"/>
  <c r="AU508" i="14" s="1"/>
  <c r="AT565" i="14"/>
  <c r="AS565" i="14"/>
  <c r="AR565" i="14"/>
  <c r="AQ565" i="14"/>
  <c r="AP565" i="14"/>
  <c r="AL565" i="14"/>
  <c r="AK565" i="14"/>
  <c r="AJ565" i="14"/>
  <c r="AI565" i="14"/>
  <c r="AH565" i="14"/>
  <c r="AG565" i="14"/>
  <c r="AF565" i="14"/>
  <c r="AE565" i="14"/>
  <c r="AE512" i="14" s="1"/>
  <c r="AD565" i="14"/>
  <c r="AD508" i="14" s="1"/>
  <c r="AB565" i="14"/>
  <c r="AB508" i="14" s="1"/>
  <c r="AA565" i="14"/>
  <c r="AA508" i="14" s="1"/>
  <c r="Z565" i="14"/>
  <c r="Y565" i="14"/>
  <c r="X565" i="14"/>
  <c r="W565" i="14"/>
  <c r="V565" i="14"/>
  <c r="U565" i="14"/>
  <c r="T565" i="14"/>
  <c r="S565" i="14"/>
  <c r="R565" i="14"/>
  <c r="Q565" i="14"/>
  <c r="P565" i="14"/>
  <c r="O565" i="14"/>
  <c r="N565" i="14"/>
  <c r="M565" i="14"/>
  <c r="L565" i="14"/>
  <c r="L508" i="14" s="1"/>
  <c r="K565" i="14"/>
  <c r="K508" i="14" s="1"/>
  <c r="J565" i="14"/>
  <c r="I565" i="14"/>
  <c r="H565" i="14"/>
  <c r="G565" i="14"/>
  <c r="F565" i="14"/>
  <c r="E565" i="14"/>
  <c r="D565" i="14"/>
  <c r="D508" i="14" s="1"/>
  <c r="AZ564" i="14"/>
  <c r="AY564" i="14"/>
  <c r="AX564" i="14"/>
  <c r="AW564" i="14"/>
  <c r="AV564" i="14"/>
  <c r="AU564" i="14"/>
  <c r="AT564" i="14"/>
  <c r="AS564" i="14"/>
  <c r="AS507" i="14" s="1"/>
  <c r="AR564" i="14"/>
  <c r="AR507" i="14" s="1"/>
  <c r="AQ564" i="14"/>
  <c r="AP564" i="14"/>
  <c r="AL564" i="14"/>
  <c r="AK564" i="14"/>
  <c r="AJ564" i="14"/>
  <c r="AI564" i="14"/>
  <c r="AH564" i="14"/>
  <c r="AG564" i="14"/>
  <c r="AF564" i="14"/>
  <c r="AF511" i="14" s="1"/>
  <c r="AE564" i="14"/>
  <c r="AD564" i="14"/>
  <c r="AB564" i="14"/>
  <c r="AA564" i="14"/>
  <c r="AA511" i="14" s="1"/>
  <c r="Z564" i="14"/>
  <c r="Z507" i="14" s="1"/>
  <c r="Y564" i="14"/>
  <c r="Y507" i="14" s="1"/>
  <c r="X564" i="14"/>
  <c r="X507" i="14" s="1"/>
  <c r="W564" i="14"/>
  <c r="W511" i="14" s="1"/>
  <c r="V564" i="14"/>
  <c r="U564" i="14"/>
  <c r="T564" i="14"/>
  <c r="S564" i="14"/>
  <c r="R564" i="14"/>
  <c r="Q564" i="14"/>
  <c r="Q507" i="14" s="1"/>
  <c r="P564" i="14"/>
  <c r="O564" i="14"/>
  <c r="N564" i="14"/>
  <c r="M564" i="14"/>
  <c r="L564" i="14"/>
  <c r="K564" i="14"/>
  <c r="K511" i="14" s="1"/>
  <c r="J564" i="14"/>
  <c r="J507" i="14" s="1"/>
  <c r="I564" i="14"/>
  <c r="I507" i="14" s="1"/>
  <c r="H564" i="14"/>
  <c r="H507" i="14" s="1"/>
  <c r="G564" i="14"/>
  <c r="F564" i="14"/>
  <c r="E564" i="14"/>
  <c r="D564" i="14"/>
  <c r="AZ563" i="14"/>
  <c r="AY563" i="14"/>
  <c r="AX563" i="14"/>
  <c r="AW563" i="14"/>
  <c r="AV563" i="14"/>
  <c r="AU563" i="14"/>
  <c r="AT563" i="14"/>
  <c r="AS563" i="14"/>
  <c r="AR563" i="14"/>
  <c r="AR510" i="14" s="1"/>
  <c r="AQ563" i="14"/>
  <c r="AQ506" i="14" s="1"/>
  <c r="AP563" i="14"/>
  <c r="AP506" i="14" s="1"/>
  <c r="AL563" i="14"/>
  <c r="AL506" i="14" s="1"/>
  <c r="AK563" i="14"/>
  <c r="AJ563" i="14"/>
  <c r="AI563" i="14"/>
  <c r="AH563" i="14"/>
  <c r="AG563" i="14"/>
  <c r="AF563" i="14"/>
  <c r="AE563" i="14"/>
  <c r="AD563" i="14"/>
  <c r="AB563" i="14"/>
  <c r="AA563" i="14"/>
  <c r="Z563" i="14"/>
  <c r="Y563" i="14"/>
  <c r="X563" i="14"/>
  <c r="W563" i="14"/>
  <c r="W506" i="14" s="1"/>
  <c r="V563" i="14"/>
  <c r="V506" i="14" s="1"/>
  <c r="U563" i="14"/>
  <c r="U506" i="14" s="1"/>
  <c r="T563" i="14"/>
  <c r="S563" i="14"/>
  <c r="R563" i="14"/>
  <c r="Q563" i="14"/>
  <c r="P563" i="14"/>
  <c r="O563" i="14"/>
  <c r="N563" i="14"/>
  <c r="M563" i="14"/>
  <c r="L563" i="14"/>
  <c r="K563" i="14"/>
  <c r="J563" i="14"/>
  <c r="I563" i="14"/>
  <c r="H563" i="14"/>
  <c r="G563" i="14"/>
  <c r="G506" i="14" s="1"/>
  <c r="F563" i="14"/>
  <c r="F506" i="14" s="1"/>
  <c r="E563" i="14"/>
  <c r="E506" i="14" s="1"/>
  <c r="D563" i="14"/>
  <c r="AZ562" i="14"/>
  <c r="AY562" i="14"/>
  <c r="AX562" i="14"/>
  <c r="AW562" i="14"/>
  <c r="AV562" i="14"/>
  <c r="AU562" i="14"/>
  <c r="AT562" i="14"/>
  <c r="AS562" i="14"/>
  <c r="AR562" i="14"/>
  <c r="AQ562" i="14"/>
  <c r="AP562" i="14"/>
  <c r="AL562" i="14"/>
  <c r="AK562" i="14"/>
  <c r="AK505" i="14" s="1"/>
  <c r="AJ562" i="14"/>
  <c r="AJ505" i="14" s="1"/>
  <c r="AI562" i="14"/>
  <c r="AI505" i="14" s="1"/>
  <c r="AH562" i="14"/>
  <c r="AG562" i="14"/>
  <c r="AF562" i="14"/>
  <c r="AE562" i="14"/>
  <c r="AD562" i="14"/>
  <c r="AB562" i="14"/>
  <c r="AA562" i="14"/>
  <c r="Z562" i="14"/>
  <c r="Y562" i="14"/>
  <c r="X562" i="14"/>
  <c r="W562" i="14"/>
  <c r="W509" i="14" s="1"/>
  <c r="V562" i="14"/>
  <c r="U562" i="14"/>
  <c r="T562" i="14"/>
  <c r="T505" i="14" s="1"/>
  <c r="S562" i="14"/>
  <c r="S505" i="14" s="1"/>
  <c r="R562" i="14"/>
  <c r="R505" i="14" s="1"/>
  <c r="Q562" i="14"/>
  <c r="P562" i="14"/>
  <c r="O562" i="14"/>
  <c r="N562" i="14"/>
  <c r="M562" i="14"/>
  <c r="L562" i="14"/>
  <c r="K562" i="14"/>
  <c r="K505" i="14" s="1"/>
  <c r="J562" i="14"/>
  <c r="I562" i="14"/>
  <c r="H562" i="14"/>
  <c r="G562" i="14"/>
  <c r="F562" i="14"/>
  <c r="E562" i="14"/>
  <c r="E505" i="14" s="1"/>
  <c r="D562" i="14"/>
  <c r="D505" i="14" s="1"/>
  <c r="AZ561" i="14"/>
  <c r="AZ504" i="14" s="1"/>
  <c r="AY561" i="14"/>
  <c r="AY504" i="14" s="1"/>
  <c r="AX561" i="14"/>
  <c r="AW561" i="14"/>
  <c r="AV561" i="14"/>
  <c r="AU561" i="14"/>
  <c r="AT561" i="14"/>
  <c r="AS561" i="14"/>
  <c r="AS508" i="14" s="1"/>
  <c r="AR561" i="14"/>
  <c r="AQ561" i="14"/>
  <c r="AP561" i="14"/>
  <c r="AL561" i="14"/>
  <c r="AK561" i="14"/>
  <c r="AJ561" i="14"/>
  <c r="AI561" i="14"/>
  <c r="AH561" i="14"/>
  <c r="AH504" i="14" s="1"/>
  <c r="AG561" i="14"/>
  <c r="AG504" i="14" s="1"/>
  <c r="AF561" i="14"/>
  <c r="AF504" i="14" s="1"/>
  <c r="AE561" i="14"/>
  <c r="AD561" i="14"/>
  <c r="AB561" i="14"/>
  <c r="AA561" i="14"/>
  <c r="Z561" i="14"/>
  <c r="Y561" i="14"/>
  <c r="X561" i="14"/>
  <c r="W561" i="14"/>
  <c r="V561" i="14"/>
  <c r="V508" i="14" s="1"/>
  <c r="U561" i="14"/>
  <c r="T561" i="14"/>
  <c r="S561" i="14"/>
  <c r="R561" i="14"/>
  <c r="Q561" i="14"/>
  <c r="Q504" i="14" s="1"/>
  <c r="P561" i="14"/>
  <c r="P504" i="14" s="1"/>
  <c r="O561" i="14"/>
  <c r="O504" i="14" s="1"/>
  <c r="N561" i="14"/>
  <c r="M561" i="14"/>
  <c r="L561" i="14"/>
  <c r="K561" i="14"/>
  <c r="J561" i="14"/>
  <c r="I561" i="14"/>
  <c r="I508" i="14" s="1"/>
  <c r="H561" i="14"/>
  <c r="G561" i="14"/>
  <c r="F561" i="14"/>
  <c r="F508" i="14" s="1"/>
  <c r="E561" i="14"/>
  <c r="D561" i="14"/>
  <c r="AZ560" i="14"/>
  <c r="AY560" i="14"/>
  <c r="AX560" i="14"/>
  <c r="AX503" i="14" s="1"/>
  <c r="AW560" i="14"/>
  <c r="AW503" i="14" s="1"/>
  <c r="AV560" i="14"/>
  <c r="AV503" i="14" s="1"/>
  <c r="AU560" i="14"/>
  <c r="AU507" i="14" s="1"/>
  <c r="AT560" i="14"/>
  <c r="AS560" i="14"/>
  <c r="AR560" i="14"/>
  <c r="AQ560" i="14"/>
  <c r="AP560" i="14"/>
  <c r="AL560" i="14"/>
  <c r="AK560" i="14"/>
  <c r="AJ560" i="14"/>
  <c r="AJ507" i="14" s="1"/>
  <c r="AI560" i="14"/>
  <c r="AH560" i="14"/>
  <c r="AG560" i="14"/>
  <c r="AF560" i="14"/>
  <c r="AE560" i="14"/>
  <c r="AE503" i="14" s="1"/>
  <c r="AD560" i="14"/>
  <c r="AD503" i="14" s="1"/>
  <c r="AB560" i="14"/>
  <c r="AB503" i="14" s="1"/>
  <c r="AA560" i="14"/>
  <c r="AA507" i="14" s="1"/>
  <c r="Z560" i="14"/>
  <c r="Y560" i="14"/>
  <c r="X560" i="14"/>
  <c r="W560" i="14"/>
  <c r="V560" i="14"/>
  <c r="U560" i="14"/>
  <c r="T560" i="14"/>
  <c r="S560" i="14"/>
  <c r="S507" i="14" s="1"/>
  <c r="R560" i="14"/>
  <c r="Q560" i="14"/>
  <c r="P560" i="14"/>
  <c r="O560" i="14"/>
  <c r="N560" i="14"/>
  <c r="N503" i="14" s="1"/>
  <c r="M560" i="14"/>
  <c r="M503" i="14" s="1"/>
  <c r="L560" i="14"/>
  <c r="L503" i="14" s="1"/>
  <c r="K560" i="14"/>
  <c r="K507" i="14" s="1"/>
  <c r="J560" i="14"/>
  <c r="I560" i="14"/>
  <c r="H560" i="14"/>
  <c r="G560" i="14"/>
  <c r="F560" i="14"/>
  <c r="E560" i="14"/>
  <c r="D560" i="14"/>
  <c r="AZ559" i="14"/>
  <c r="AZ506" i="14" s="1"/>
  <c r="AY559" i="14"/>
  <c r="AX559" i="14"/>
  <c r="AW559" i="14"/>
  <c r="AV559" i="14"/>
  <c r="AU559" i="14"/>
  <c r="AU502" i="14" s="1"/>
  <c r="AT559" i="14"/>
  <c r="AT502" i="14" s="1"/>
  <c r="AS559" i="14"/>
  <c r="AS502" i="14" s="1"/>
  <c r="AR559" i="14"/>
  <c r="AR506" i="14" s="1"/>
  <c r="AQ559" i="14"/>
  <c r="AP559" i="14"/>
  <c r="AL559" i="14"/>
  <c r="AK559" i="14"/>
  <c r="AJ559" i="14"/>
  <c r="AI559" i="14"/>
  <c r="AI506" i="14" s="1"/>
  <c r="AH559" i="14"/>
  <c r="AG559" i="14"/>
  <c r="AG506" i="14" s="1"/>
  <c r="AF559" i="14"/>
  <c r="AE559" i="14"/>
  <c r="AD559" i="14"/>
  <c r="AB559" i="14"/>
  <c r="AB502" i="14" s="1"/>
  <c r="AA559" i="14"/>
  <c r="AA502" i="14" s="1"/>
  <c r="Z559" i="14"/>
  <c r="Z502" i="14" s="1"/>
  <c r="Y559" i="14"/>
  <c r="Y502" i="14" s="1"/>
  <c r="X559" i="14"/>
  <c r="X506" i="14" s="1"/>
  <c r="W559" i="14"/>
  <c r="V559" i="14"/>
  <c r="U559" i="14"/>
  <c r="T559" i="14"/>
  <c r="S559" i="14"/>
  <c r="R559" i="14"/>
  <c r="Q559" i="14"/>
  <c r="P559" i="14"/>
  <c r="O559" i="14"/>
  <c r="N559" i="14"/>
  <c r="M559" i="14"/>
  <c r="M506" i="14" s="1"/>
  <c r="L559" i="14"/>
  <c r="K559" i="14"/>
  <c r="K502" i="14" s="1"/>
  <c r="J559" i="14"/>
  <c r="J502" i="14" s="1"/>
  <c r="I559" i="14"/>
  <c r="I502" i="14" s="1"/>
  <c r="H559" i="14"/>
  <c r="H506" i="14" s="1"/>
  <c r="G559" i="14"/>
  <c r="F559" i="14"/>
  <c r="E559" i="14"/>
  <c r="D559" i="14"/>
  <c r="AZ558" i="14"/>
  <c r="AY558" i="14"/>
  <c r="AX558" i="14"/>
  <c r="AW558" i="14"/>
  <c r="AW505" i="14" s="1"/>
  <c r="AV558" i="14"/>
  <c r="AU558" i="14"/>
  <c r="AT558" i="14"/>
  <c r="AT505" i="14" s="1"/>
  <c r="AS558" i="14"/>
  <c r="AS501" i="14" s="1"/>
  <c r="AR558" i="14"/>
  <c r="AR501" i="14" s="1"/>
  <c r="AQ558" i="14"/>
  <c r="AQ501" i="14" s="1"/>
  <c r="AP558" i="14"/>
  <c r="AP501" i="14" s="1"/>
  <c r="AL558" i="14"/>
  <c r="AL501" i="14" s="1"/>
  <c r="AK558" i="14"/>
  <c r="AJ558" i="14"/>
  <c r="AI558" i="14"/>
  <c r="AH558" i="14"/>
  <c r="AG558" i="14"/>
  <c r="AF558" i="14"/>
  <c r="AE558" i="14"/>
  <c r="AD558" i="14"/>
  <c r="AD505" i="14" s="1"/>
  <c r="AB558" i="14"/>
  <c r="AA558" i="14"/>
  <c r="Z558" i="14"/>
  <c r="Y558" i="14"/>
  <c r="Y501" i="14" s="1"/>
  <c r="X558" i="14"/>
  <c r="X501" i="14" s="1"/>
  <c r="W558" i="14"/>
  <c r="V558" i="14"/>
  <c r="V501" i="14" s="1"/>
  <c r="U558" i="14"/>
  <c r="U505" i="14" s="1"/>
  <c r="T558" i="14"/>
  <c r="S558" i="14"/>
  <c r="R558" i="14"/>
  <c r="Q558" i="14"/>
  <c r="P558" i="14"/>
  <c r="O558" i="14"/>
  <c r="N558" i="14"/>
  <c r="M558" i="14"/>
  <c r="M505" i="14" s="1"/>
  <c r="L558" i="14"/>
  <c r="K558" i="14"/>
  <c r="J558" i="14"/>
  <c r="I558" i="14"/>
  <c r="I501" i="14" s="1"/>
  <c r="H558" i="14"/>
  <c r="H501" i="14" s="1"/>
  <c r="G558" i="14"/>
  <c r="G501" i="14" s="1"/>
  <c r="F558" i="14"/>
  <c r="F501" i="14" s="1"/>
  <c r="E558" i="14"/>
  <c r="E501" i="14" s="1"/>
  <c r="D558" i="14"/>
  <c r="AZ557" i="14"/>
  <c r="AY557" i="14"/>
  <c r="AX557" i="14"/>
  <c r="AW557" i="14"/>
  <c r="AW504" i="14" s="1"/>
  <c r="AV557" i="14"/>
  <c r="AV504" i="14" s="1"/>
  <c r="AU557" i="14"/>
  <c r="AT557" i="14"/>
  <c r="AT504" i="14" s="1"/>
  <c r="AS557" i="14"/>
  <c r="AR557" i="14"/>
  <c r="AQ557" i="14"/>
  <c r="AP557" i="14"/>
  <c r="AP500" i="14" s="1"/>
  <c r="AL557" i="14"/>
  <c r="AL500" i="14" s="1"/>
  <c r="AK557" i="14"/>
  <c r="AK500" i="14" s="1"/>
  <c r="AJ557" i="14"/>
  <c r="AJ500" i="14" s="1"/>
  <c r="AI557" i="14"/>
  <c r="AI504" i="14" s="1"/>
  <c r="AH557" i="14"/>
  <c r="AG557" i="14"/>
  <c r="AF557" i="14"/>
  <c r="AE557" i="14"/>
  <c r="AD557" i="14"/>
  <c r="AB557" i="14"/>
  <c r="AA557" i="14"/>
  <c r="Z557" i="14"/>
  <c r="Y557" i="14"/>
  <c r="X557" i="14"/>
  <c r="X500" i="14" s="1"/>
  <c r="W557" i="14"/>
  <c r="V557" i="14"/>
  <c r="V500" i="14" s="1"/>
  <c r="U557" i="14"/>
  <c r="U500" i="14" s="1"/>
  <c r="T557" i="14"/>
  <c r="T500" i="14" s="1"/>
  <c r="S557" i="14"/>
  <c r="S500" i="14" s="1"/>
  <c r="R557" i="14"/>
  <c r="Q557" i="14"/>
  <c r="P557" i="14"/>
  <c r="O557" i="14"/>
  <c r="N557" i="14"/>
  <c r="M557" i="14"/>
  <c r="L557" i="14"/>
  <c r="K557" i="14"/>
  <c r="J557" i="14"/>
  <c r="I557" i="14"/>
  <c r="I504" i="14" s="1"/>
  <c r="H557" i="14"/>
  <c r="H500" i="14" s="1"/>
  <c r="G557" i="14"/>
  <c r="F557" i="14"/>
  <c r="F500" i="14" s="1"/>
  <c r="E557" i="14"/>
  <c r="E500" i="14" s="1"/>
  <c r="D557" i="14"/>
  <c r="D500" i="14" s="1"/>
  <c r="AZ556" i="14"/>
  <c r="AZ499" i="14" s="1"/>
  <c r="AY556" i="14"/>
  <c r="AX556" i="14"/>
  <c r="AW556" i="14"/>
  <c r="AV556" i="14"/>
  <c r="AU556" i="14"/>
  <c r="AT556" i="14"/>
  <c r="AS556" i="14"/>
  <c r="AR556" i="14"/>
  <c r="AQ556" i="14"/>
  <c r="AP556" i="14"/>
  <c r="AL556" i="14"/>
  <c r="AL499" i="14" s="1"/>
  <c r="AK556" i="14"/>
  <c r="AJ556" i="14"/>
  <c r="AJ499" i="14" s="1"/>
  <c r="AI556" i="14"/>
  <c r="AI499" i="14" s="1"/>
  <c r="AH556" i="14"/>
  <c r="AH499" i="14" s="1"/>
  <c r="AG556" i="14"/>
  <c r="AG499" i="14" s="1"/>
  <c r="AF556" i="14"/>
  <c r="AE556" i="14"/>
  <c r="AD556" i="14"/>
  <c r="AB556" i="14"/>
  <c r="AA556" i="14"/>
  <c r="Z556" i="14"/>
  <c r="Y556" i="14"/>
  <c r="X556" i="14"/>
  <c r="W556" i="14"/>
  <c r="V556" i="14"/>
  <c r="V499" i="14" s="1"/>
  <c r="U556" i="14"/>
  <c r="U499" i="14" s="1"/>
  <c r="T556" i="14"/>
  <c r="S556" i="14"/>
  <c r="S499" i="14" s="1"/>
  <c r="R556" i="14"/>
  <c r="R499" i="14" s="1"/>
  <c r="Q556" i="14"/>
  <c r="P556" i="14"/>
  <c r="P499" i="14" s="1"/>
  <c r="O556" i="14"/>
  <c r="N556" i="14"/>
  <c r="M556" i="14"/>
  <c r="L556" i="14"/>
  <c r="K556" i="14"/>
  <c r="J556" i="14"/>
  <c r="I556" i="14"/>
  <c r="H556" i="14"/>
  <c r="G556" i="14"/>
  <c r="F556" i="14"/>
  <c r="F499" i="14" s="1"/>
  <c r="E556" i="14"/>
  <c r="E499" i="14" s="1"/>
  <c r="D556" i="14"/>
  <c r="AZ555" i="14"/>
  <c r="AZ498" i="14" s="1"/>
  <c r="AY555" i="14"/>
  <c r="AY498" i="14" s="1"/>
  <c r="AX555" i="14"/>
  <c r="AX498" i="14" s="1"/>
  <c r="AW555" i="14"/>
  <c r="AW498" i="14" s="1"/>
  <c r="AV555" i="14"/>
  <c r="AU555" i="14"/>
  <c r="AT555" i="14"/>
  <c r="AS555" i="14"/>
  <c r="AR555" i="14"/>
  <c r="AQ555" i="14"/>
  <c r="AQ502" i="14" s="1"/>
  <c r="AP555" i="14"/>
  <c r="AL555" i="14"/>
  <c r="AK555" i="14"/>
  <c r="AJ555" i="14"/>
  <c r="AJ498" i="14" s="1"/>
  <c r="AI555" i="14"/>
  <c r="AI498" i="14" s="1"/>
  <c r="AH555" i="14"/>
  <c r="AG555" i="14"/>
  <c r="AG498" i="14" s="1"/>
  <c r="AF555" i="14"/>
  <c r="AF498" i="14" s="1"/>
  <c r="AE555" i="14"/>
  <c r="AE498" i="14" s="1"/>
  <c r="AD555" i="14"/>
  <c r="AD498" i="14" s="1"/>
  <c r="AC555" i="14"/>
  <c r="AB555" i="14"/>
  <c r="AA555" i="14"/>
  <c r="Z555" i="14"/>
  <c r="Y555" i="14"/>
  <c r="X555" i="14"/>
  <c r="W555" i="14"/>
  <c r="V555" i="14"/>
  <c r="U555" i="14"/>
  <c r="T555" i="14"/>
  <c r="S555" i="14"/>
  <c r="R555" i="14"/>
  <c r="R498" i="14" s="1"/>
  <c r="Q555" i="14"/>
  <c r="P555" i="14"/>
  <c r="P498" i="14" s="1"/>
  <c r="O555" i="14"/>
  <c r="O498" i="14" s="1"/>
  <c r="N555" i="14"/>
  <c r="N498" i="14" s="1"/>
  <c r="M555" i="14"/>
  <c r="L555" i="14"/>
  <c r="K555" i="14"/>
  <c r="J555" i="14"/>
  <c r="I555" i="14"/>
  <c r="H555" i="14"/>
  <c r="G555" i="14"/>
  <c r="F555" i="14"/>
  <c r="E555" i="14"/>
  <c r="D555" i="14"/>
  <c r="D498" i="14" s="1"/>
  <c r="AZ554" i="14"/>
  <c r="AZ497" i="14" s="1"/>
  <c r="AY554" i="14"/>
  <c r="AY497" i="14" s="1"/>
  <c r="AX554" i="14"/>
  <c r="AW554" i="14"/>
  <c r="AW497" i="14" s="1"/>
  <c r="AV554" i="14"/>
  <c r="AV497" i="14" s="1"/>
  <c r="AU554" i="14"/>
  <c r="AT554" i="14"/>
  <c r="AS554" i="14"/>
  <c r="AR554" i="14"/>
  <c r="AQ554" i="14"/>
  <c r="AP554" i="14"/>
  <c r="AL554" i="14"/>
  <c r="AK554" i="14"/>
  <c r="AJ554" i="14"/>
  <c r="AI554" i="14"/>
  <c r="AH554" i="14"/>
  <c r="AH501" i="14" s="1"/>
  <c r="AG554" i="14"/>
  <c r="AF554" i="14"/>
  <c r="AF497" i="14" s="1"/>
  <c r="AE554" i="14"/>
  <c r="AD554" i="14"/>
  <c r="AD497" i="14" s="1"/>
  <c r="AC554" i="14"/>
  <c r="AB554" i="14"/>
  <c r="AB497" i="14" s="1"/>
  <c r="AA554" i="14"/>
  <c r="Z554" i="14"/>
  <c r="Y554" i="14"/>
  <c r="X554" i="14"/>
  <c r="W554" i="14"/>
  <c r="V554" i="14"/>
  <c r="U554" i="14"/>
  <c r="T554" i="14"/>
  <c r="S554" i="14"/>
  <c r="R554" i="14"/>
  <c r="Q554" i="14"/>
  <c r="P554" i="14"/>
  <c r="P497" i="14" s="1"/>
  <c r="O554" i="14"/>
  <c r="O497" i="14" s="1"/>
  <c r="N554" i="14"/>
  <c r="M554" i="14"/>
  <c r="M497" i="14" s="1"/>
  <c r="L554" i="14"/>
  <c r="L497" i="14" s="1"/>
  <c r="K554" i="14"/>
  <c r="J554" i="14"/>
  <c r="I554" i="14"/>
  <c r="H554" i="14"/>
  <c r="G554" i="14"/>
  <c r="F554" i="14"/>
  <c r="E554" i="14"/>
  <c r="D554" i="14"/>
  <c r="AZ553" i="14"/>
  <c r="AY553" i="14"/>
  <c r="AX553" i="14"/>
  <c r="AX496" i="14" s="1"/>
  <c r="AW553" i="14"/>
  <c r="AV553" i="14"/>
  <c r="AV496" i="14" s="1"/>
  <c r="AU553" i="14"/>
  <c r="AT553" i="14"/>
  <c r="AT496" i="14" s="1"/>
  <c r="AS553" i="14"/>
  <c r="AS496" i="14" s="1"/>
  <c r="AR553" i="14"/>
  <c r="AQ553" i="14"/>
  <c r="AP553" i="14"/>
  <c r="AL553" i="14"/>
  <c r="AK553" i="14"/>
  <c r="AJ553" i="14"/>
  <c r="AI553" i="14"/>
  <c r="AH553" i="14"/>
  <c r="AG553" i="14"/>
  <c r="AF553" i="14"/>
  <c r="AE553" i="14"/>
  <c r="AE496" i="14" s="1"/>
  <c r="AD553" i="14"/>
  <c r="AD496" i="14" s="1"/>
  <c r="AC553" i="14"/>
  <c r="AB553" i="14"/>
  <c r="AB496" i="14" s="1"/>
  <c r="AA553" i="14"/>
  <c r="Z553" i="14"/>
  <c r="Z496" i="14" s="1"/>
  <c r="Y553" i="14"/>
  <c r="Y496" i="14" s="1"/>
  <c r="X553" i="14"/>
  <c r="W553" i="14"/>
  <c r="V553" i="14"/>
  <c r="U553" i="14"/>
  <c r="T553" i="14"/>
  <c r="S553" i="14"/>
  <c r="R553" i="14"/>
  <c r="Q553" i="14"/>
  <c r="Q500" i="14" s="1"/>
  <c r="P553" i="14"/>
  <c r="O553" i="14"/>
  <c r="O496" i="14" s="1"/>
  <c r="N553" i="14"/>
  <c r="N500" i="14" s="1"/>
  <c r="M553" i="14"/>
  <c r="M496" i="14" s="1"/>
  <c r="L553" i="14"/>
  <c r="L496" i="14" s="1"/>
  <c r="K553" i="14"/>
  <c r="J553" i="14"/>
  <c r="J496" i="14" s="1"/>
  <c r="I553" i="14"/>
  <c r="H553" i="14"/>
  <c r="G553" i="14"/>
  <c r="F553" i="14"/>
  <c r="E553" i="14"/>
  <c r="D553" i="14"/>
  <c r="AZ552" i="14"/>
  <c r="AY552" i="14"/>
  <c r="AX552" i="14"/>
  <c r="AW552" i="14"/>
  <c r="AV552" i="14"/>
  <c r="AU552" i="14"/>
  <c r="AT552" i="14"/>
  <c r="AT495" i="14" s="1"/>
  <c r="AS552" i="14"/>
  <c r="AS495" i="14" s="1"/>
  <c r="AR552" i="14"/>
  <c r="AQ552" i="14"/>
  <c r="AQ495" i="14" s="1"/>
  <c r="AP552" i="14"/>
  <c r="AP499" i="14" s="1"/>
  <c r="AL552" i="14"/>
  <c r="AK552" i="14"/>
  <c r="AJ552" i="14"/>
  <c r="AI552" i="14"/>
  <c r="AH552" i="14"/>
  <c r="AG552" i="14"/>
  <c r="AF552" i="14"/>
  <c r="AE552" i="14"/>
  <c r="AE499" i="14" s="1"/>
  <c r="AD552" i="14"/>
  <c r="AC552" i="14"/>
  <c r="AB552" i="14"/>
  <c r="AA552" i="14"/>
  <c r="Z552" i="14"/>
  <c r="Z495" i="14" s="1"/>
  <c r="Y552" i="14"/>
  <c r="Y495" i="14" s="1"/>
  <c r="X552" i="14"/>
  <c r="W552" i="14"/>
  <c r="W495" i="14" s="1"/>
  <c r="V552" i="14"/>
  <c r="U552" i="14"/>
  <c r="T552" i="14"/>
  <c r="S552" i="14"/>
  <c r="R552" i="14"/>
  <c r="Q552" i="14"/>
  <c r="P552" i="14"/>
  <c r="O552" i="14"/>
  <c r="N552" i="14"/>
  <c r="M552" i="14"/>
  <c r="M499" i="14" s="1"/>
  <c r="L552" i="14"/>
  <c r="K552" i="14"/>
  <c r="J552" i="14"/>
  <c r="J495" i="14" s="1"/>
  <c r="I552" i="14"/>
  <c r="I495" i="14" s="1"/>
  <c r="H552" i="14"/>
  <c r="G552" i="14"/>
  <c r="G495" i="14" s="1"/>
  <c r="F552" i="14"/>
  <c r="E552" i="14"/>
  <c r="D552" i="14"/>
  <c r="AZ551" i="14"/>
  <c r="AY551" i="14"/>
  <c r="AX551" i="14"/>
  <c r="AW551" i="14"/>
  <c r="AV551" i="14"/>
  <c r="AU551" i="14"/>
  <c r="AT551" i="14"/>
  <c r="AS551" i="14"/>
  <c r="AR551" i="14"/>
  <c r="AQ551" i="14"/>
  <c r="AQ494" i="14" s="1"/>
  <c r="AP551" i="14"/>
  <c r="AP494" i="14" s="1"/>
  <c r="AL551" i="14"/>
  <c r="AK551" i="14"/>
  <c r="AK494" i="14" s="1"/>
  <c r="AJ551" i="14"/>
  <c r="AI551" i="14"/>
  <c r="AH551" i="14"/>
  <c r="AG551" i="14"/>
  <c r="AF551" i="14"/>
  <c r="AE551" i="14"/>
  <c r="AD551" i="14"/>
  <c r="AC551" i="14"/>
  <c r="AB551" i="14"/>
  <c r="AA551" i="14"/>
  <c r="Z551" i="14"/>
  <c r="Y551" i="14"/>
  <c r="X551" i="14"/>
  <c r="X494" i="14" s="1"/>
  <c r="W551" i="14"/>
  <c r="W494" i="14" s="1"/>
  <c r="V551" i="14"/>
  <c r="U551" i="14"/>
  <c r="U494" i="14" s="1"/>
  <c r="T551" i="14"/>
  <c r="S551" i="14"/>
  <c r="R551" i="14"/>
  <c r="Q551" i="14"/>
  <c r="P551" i="14"/>
  <c r="O551" i="14"/>
  <c r="N551" i="14"/>
  <c r="M551" i="14"/>
  <c r="L551" i="14"/>
  <c r="K551" i="14"/>
  <c r="K494" i="14" s="1"/>
  <c r="J551" i="14"/>
  <c r="I551" i="14"/>
  <c r="H551" i="14"/>
  <c r="H494" i="14" s="1"/>
  <c r="G551" i="14"/>
  <c r="G494" i="14" s="1"/>
  <c r="F551" i="14"/>
  <c r="E551" i="14"/>
  <c r="E494" i="14" s="1"/>
  <c r="D551" i="14"/>
  <c r="AZ550" i="14"/>
  <c r="AY550" i="14"/>
  <c r="AX550" i="14"/>
  <c r="AW550" i="14"/>
  <c r="AV550" i="14"/>
  <c r="AU550" i="14"/>
  <c r="AT550" i="14"/>
  <c r="AS550" i="14"/>
  <c r="AR550" i="14"/>
  <c r="AR493" i="14" s="1"/>
  <c r="AQ550" i="14"/>
  <c r="AP550" i="14"/>
  <c r="AL550" i="14"/>
  <c r="AL493" i="14" s="1"/>
  <c r="AK550" i="14"/>
  <c r="AK493" i="14" s="1"/>
  <c r="AJ550" i="14"/>
  <c r="AI550" i="14"/>
  <c r="AI493" i="14" s="1"/>
  <c r="AH550" i="14"/>
  <c r="AG550" i="14"/>
  <c r="AF550" i="14"/>
  <c r="AE550" i="14"/>
  <c r="AD550" i="14"/>
  <c r="AC550" i="14"/>
  <c r="AB550" i="14"/>
  <c r="AA550" i="14"/>
  <c r="Z550" i="14"/>
  <c r="Y550" i="14"/>
  <c r="X550" i="14"/>
  <c r="W550" i="14"/>
  <c r="V550" i="14"/>
  <c r="U550" i="14"/>
  <c r="U493" i="14" s="1"/>
  <c r="T550" i="14"/>
  <c r="S550" i="14"/>
  <c r="S493" i="14" s="1"/>
  <c r="R550" i="14"/>
  <c r="Q550" i="14"/>
  <c r="P550" i="14"/>
  <c r="O550" i="14"/>
  <c r="N550" i="14"/>
  <c r="M550" i="14"/>
  <c r="L550" i="14"/>
  <c r="K550" i="14"/>
  <c r="J550" i="14"/>
  <c r="J497" i="14" s="1"/>
  <c r="I550" i="14"/>
  <c r="H550" i="14"/>
  <c r="G550" i="14"/>
  <c r="F550" i="14"/>
  <c r="F493" i="14" s="1"/>
  <c r="E550" i="14"/>
  <c r="E493" i="14" s="1"/>
  <c r="D550" i="14"/>
  <c r="AZ549" i="14"/>
  <c r="AZ492" i="14" s="1"/>
  <c r="AY549" i="14"/>
  <c r="AX549" i="14"/>
  <c r="AW549" i="14"/>
  <c r="AV549" i="14"/>
  <c r="AU549" i="14"/>
  <c r="AT549" i="14"/>
  <c r="AS549" i="14"/>
  <c r="AR549" i="14"/>
  <c r="AQ549" i="14"/>
  <c r="AP549" i="14"/>
  <c r="AP492" i="14" s="1"/>
  <c r="AL549" i="14"/>
  <c r="AK549" i="14"/>
  <c r="AJ549" i="14"/>
  <c r="AJ492" i="14" s="1"/>
  <c r="AI549" i="14"/>
  <c r="AI492" i="14" s="1"/>
  <c r="AH549" i="14"/>
  <c r="AG549" i="14"/>
  <c r="AG492" i="14" s="1"/>
  <c r="AF549" i="14"/>
  <c r="AE549" i="14"/>
  <c r="AD549" i="14"/>
  <c r="AC549" i="14"/>
  <c r="AB549" i="14"/>
  <c r="AA549" i="14"/>
  <c r="Z549" i="14"/>
  <c r="Y549" i="14"/>
  <c r="X549" i="14"/>
  <c r="W549" i="14"/>
  <c r="V549" i="14"/>
  <c r="U549" i="14"/>
  <c r="T549" i="14"/>
  <c r="T492" i="14" s="1"/>
  <c r="S549" i="14"/>
  <c r="S492" i="14" s="1"/>
  <c r="R549" i="14"/>
  <c r="R496" i="14" s="1"/>
  <c r="Q549" i="14"/>
  <c r="P549" i="14"/>
  <c r="O549" i="14"/>
  <c r="N549" i="14"/>
  <c r="M549" i="14"/>
  <c r="L549" i="14"/>
  <c r="K549" i="14"/>
  <c r="J549" i="14"/>
  <c r="I549" i="14"/>
  <c r="H549" i="14"/>
  <c r="G549" i="14"/>
  <c r="F549" i="14"/>
  <c r="E549" i="14"/>
  <c r="E492" i="14" s="1"/>
  <c r="D549" i="14"/>
  <c r="D492" i="14" s="1"/>
  <c r="AZ548" i="14"/>
  <c r="AZ491" i="14" s="1"/>
  <c r="AY548" i="14"/>
  <c r="AX548" i="14"/>
  <c r="AX491" i="14" s="1"/>
  <c r="AW548" i="14"/>
  <c r="AV548" i="14"/>
  <c r="AU548" i="14"/>
  <c r="AT548" i="14"/>
  <c r="AS548" i="14"/>
  <c r="AR548" i="14"/>
  <c r="AQ548" i="14"/>
  <c r="AP548" i="14"/>
  <c r="AL548" i="14"/>
  <c r="AK548" i="14"/>
  <c r="AJ548" i="14"/>
  <c r="AI548" i="14"/>
  <c r="AI491" i="14" s="1"/>
  <c r="AH548" i="14"/>
  <c r="AH491" i="14" s="1"/>
  <c r="AG548" i="14"/>
  <c r="AG491" i="14" s="1"/>
  <c r="AF548" i="14"/>
  <c r="AE548" i="14"/>
  <c r="AD548" i="14"/>
  <c r="AC548" i="14"/>
  <c r="AB548" i="14"/>
  <c r="AA548" i="14"/>
  <c r="Z548" i="14"/>
  <c r="Y548" i="14"/>
  <c r="X548" i="14"/>
  <c r="W548" i="14"/>
  <c r="V548" i="14"/>
  <c r="V491" i="14" s="1"/>
  <c r="U548" i="14"/>
  <c r="T548" i="14"/>
  <c r="S548" i="14"/>
  <c r="S491" i="14" s="1"/>
  <c r="R548" i="14"/>
  <c r="R491" i="14" s="1"/>
  <c r="Q548" i="14"/>
  <c r="Q491" i="14" s="1"/>
  <c r="P548" i="14"/>
  <c r="O548" i="14"/>
  <c r="O491" i="14" s="1"/>
  <c r="N548" i="14"/>
  <c r="M548" i="14"/>
  <c r="L548" i="14"/>
  <c r="K548" i="14"/>
  <c r="J548" i="14"/>
  <c r="I548" i="14"/>
  <c r="H548" i="14"/>
  <c r="G548" i="14"/>
  <c r="F548" i="14"/>
  <c r="E548" i="14"/>
  <c r="D548" i="14"/>
  <c r="AZ547" i="14"/>
  <c r="AZ490" i="14" s="1"/>
  <c r="AY547" i="14"/>
  <c r="AY490" i="14" s="1"/>
  <c r="AX547" i="14"/>
  <c r="AX490" i="14" s="1"/>
  <c r="AW547" i="14"/>
  <c r="AV547" i="14"/>
  <c r="AV490" i="14" s="1"/>
  <c r="AU547" i="14"/>
  <c r="AT547" i="14"/>
  <c r="AS547" i="14"/>
  <c r="AR547" i="14"/>
  <c r="AQ547" i="14"/>
  <c r="AP547" i="14"/>
  <c r="AL547" i="14"/>
  <c r="AK547" i="14"/>
  <c r="AJ547" i="14"/>
  <c r="AI547" i="14"/>
  <c r="AH547" i="14"/>
  <c r="AH490" i="14" s="1"/>
  <c r="AG547" i="14"/>
  <c r="AG490" i="14" s="1"/>
  <c r="AF547" i="14"/>
  <c r="AE547" i="14"/>
  <c r="AE490" i="14" s="1"/>
  <c r="AD547" i="14"/>
  <c r="AC547" i="14"/>
  <c r="AC490" i="14" s="1"/>
  <c r="AB547" i="14"/>
  <c r="AA547" i="14"/>
  <c r="Z547" i="14"/>
  <c r="Y547" i="14"/>
  <c r="X547" i="14"/>
  <c r="W547" i="14"/>
  <c r="V547" i="14"/>
  <c r="U547" i="14"/>
  <c r="T547" i="14"/>
  <c r="S547" i="14"/>
  <c r="R547" i="14"/>
  <c r="Q547" i="14"/>
  <c r="Q490" i="14" s="1"/>
  <c r="P547" i="14"/>
  <c r="P490" i="14" s="1"/>
  <c r="O547" i="14"/>
  <c r="O490" i="14" s="1"/>
  <c r="N547" i="14"/>
  <c r="M547" i="14"/>
  <c r="M490" i="14" s="1"/>
  <c r="L547" i="14"/>
  <c r="K547" i="14"/>
  <c r="J547" i="14"/>
  <c r="I547" i="14"/>
  <c r="H547" i="14"/>
  <c r="G547" i="14"/>
  <c r="F547" i="14"/>
  <c r="E547" i="14"/>
  <c r="D547" i="14"/>
  <c r="AZ546" i="14"/>
  <c r="AY546" i="14"/>
  <c r="AX546" i="14"/>
  <c r="AX489" i="14" s="1"/>
  <c r="AW546" i="14"/>
  <c r="AW489" i="14" s="1"/>
  <c r="AV546" i="14"/>
  <c r="AV489" i="14" s="1"/>
  <c r="AU546" i="14"/>
  <c r="AT546" i="14"/>
  <c r="AT489" i="14" s="1"/>
  <c r="AS546" i="14"/>
  <c r="AR546" i="14"/>
  <c r="AQ546" i="14"/>
  <c r="AP546" i="14"/>
  <c r="AL546" i="14"/>
  <c r="AK546" i="14"/>
  <c r="AJ546" i="14"/>
  <c r="AI546" i="14"/>
  <c r="AH546" i="14"/>
  <c r="AG546" i="14"/>
  <c r="AF546" i="14"/>
  <c r="AE546" i="14"/>
  <c r="AE489" i="14" s="1"/>
  <c r="AD546" i="14"/>
  <c r="AD489" i="14" s="1"/>
  <c r="AC546" i="14"/>
  <c r="AC489" i="14" s="1"/>
  <c r="AB546" i="14"/>
  <c r="AA546" i="14"/>
  <c r="AA489" i="14" s="1"/>
  <c r="Z546" i="14"/>
  <c r="Y546" i="14"/>
  <c r="X546" i="14"/>
  <c r="W546" i="14"/>
  <c r="V546" i="14"/>
  <c r="U546" i="14"/>
  <c r="T546" i="14"/>
  <c r="S546" i="14"/>
  <c r="R546" i="14"/>
  <c r="Q546" i="14"/>
  <c r="P546" i="14"/>
  <c r="O546" i="14"/>
  <c r="O489" i="14" s="1"/>
  <c r="N546" i="14"/>
  <c r="N489" i="14" s="1"/>
  <c r="M546" i="14"/>
  <c r="L546" i="14"/>
  <c r="K546" i="14"/>
  <c r="J546" i="14"/>
  <c r="I546" i="14"/>
  <c r="H546" i="14"/>
  <c r="G546" i="14"/>
  <c r="F546" i="14"/>
  <c r="E546" i="14"/>
  <c r="D546" i="14"/>
  <c r="AZ545" i="14"/>
  <c r="AY545" i="14"/>
  <c r="AX545" i="14"/>
  <c r="AW545" i="14"/>
  <c r="AV545" i="14"/>
  <c r="AV488" i="14" s="1"/>
  <c r="AU545" i="14"/>
  <c r="AU488" i="14" s="1"/>
  <c r="AT545" i="14"/>
  <c r="AT488" i="14" s="1"/>
  <c r="AS545" i="14"/>
  <c r="AR545" i="14"/>
  <c r="AR488" i="14" s="1"/>
  <c r="AQ545" i="14"/>
  <c r="AP545" i="14"/>
  <c r="AL545" i="14"/>
  <c r="AK545" i="14"/>
  <c r="AJ545" i="14"/>
  <c r="AI545" i="14"/>
  <c r="AH545" i="14"/>
  <c r="AG545" i="14"/>
  <c r="AF545" i="14"/>
  <c r="AF492" i="14" s="1"/>
  <c r="AE545" i="14"/>
  <c r="AE492" i="14" s="1"/>
  <c r="AD545" i="14"/>
  <c r="AC545" i="14"/>
  <c r="AC488" i="14" s="1"/>
  <c r="AB545" i="14"/>
  <c r="AB488" i="14" s="1"/>
  <c r="AA545" i="14"/>
  <c r="AA488" i="14" s="1"/>
  <c r="Z545" i="14"/>
  <c r="Y545" i="14"/>
  <c r="Y488" i="14" s="1"/>
  <c r="X545" i="14"/>
  <c r="W545" i="14"/>
  <c r="V545" i="14"/>
  <c r="U545" i="14"/>
  <c r="T545" i="14"/>
  <c r="S545" i="14"/>
  <c r="R545" i="14"/>
  <c r="Q545" i="14"/>
  <c r="P545" i="14"/>
  <c r="O545" i="14"/>
  <c r="N545" i="14"/>
  <c r="M545" i="14"/>
  <c r="M488" i="14" s="1"/>
  <c r="L545" i="14"/>
  <c r="L488" i="14" s="1"/>
  <c r="K545" i="14"/>
  <c r="K488" i="14" s="1"/>
  <c r="J545" i="14"/>
  <c r="I545" i="14"/>
  <c r="I488" i="14" s="1"/>
  <c r="H545" i="14"/>
  <c r="G545" i="14"/>
  <c r="F545" i="14"/>
  <c r="E545" i="14"/>
  <c r="D545" i="14"/>
  <c r="AZ544" i="14"/>
  <c r="AY544" i="14"/>
  <c r="AX544" i="14"/>
  <c r="AW544" i="14"/>
  <c r="AV544" i="14"/>
  <c r="AU544" i="14"/>
  <c r="AT544" i="14"/>
  <c r="AT487" i="14" s="1"/>
  <c r="AS544" i="14"/>
  <c r="AS487" i="14" s="1"/>
  <c r="AR544" i="14"/>
  <c r="AR487" i="14" s="1"/>
  <c r="AQ544" i="14"/>
  <c r="AP544" i="14"/>
  <c r="AP487" i="14" s="1"/>
  <c r="AL544" i="14"/>
  <c r="AK544" i="14"/>
  <c r="AJ544" i="14"/>
  <c r="AI544" i="14"/>
  <c r="AH544" i="14"/>
  <c r="AG544" i="14"/>
  <c r="AF544" i="14"/>
  <c r="AE544" i="14"/>
  <c r="AD544" i="14"/>
  <c r="AC544" i="14"/>
  <c r="AB544" i="14"/>
  <c r="AA544" i="14"/>
  <c r="AA487" i="14" s="1"/>
  <c r="Z544" i="14"/>
  <c r="Z487" i="14" s="1"/>
  <c r="Y544" i="14"/>
  <c r="Y487" i="14" s="1"/>
  <c r="X544" i="14"/>
  <c r="W544" i="14"/>
  <c r="W487" i="14" s="1"/>
  <c r="V544" i="14"/>
  <c r="U544" i="14"/>
  <c r="T544" i="14"/>
  <c r="S544" i="14"/>
  <c r="R544" i="14"/>
  <c r="Q544" i="14"/>
  <c r="P544" i="14"/>
  <c r="O544" i="14"/>
  <c r="N544" i="14"/>
  <c r="M544" i="14"/>
  <c r="M487" i="14" s="1"/>
  <c r="L544" i="14"/>
  <c r="K544" i="14"/>
  <c r="K487" i="14" s="1"/>
  <c r="J544" i="14"/>
  <c r="I544" i="14"/>
  <c r="I487" i="14" s="1"/>
  <c r="H544" i="14"/>
  <c r="G544" i="14"/>
  <c r="G487" i="14" s="1"/>
  <c r="F544" i="14"/>
  <c r="E544" i="14"/>
  <c r="D544" i="14"/>
  <c r="AZ543" i="14"/>
  <c r="AY543" i="14"/>
  <c r="AX543" i="14"/>
  <c r="AW543" i="14"/>
  <c r="AV543" i="14"/>
  <c r="AU543" i="14"/>
  <c r="AT543" i="14"/>
  <c r="AS543" i="14"/>
  <c r="AR543" i="14"/>
  <c r="AR486" i="14" s="1"/>
  <c r="AQ543" i="14"/>
  <c r="AQ486" i="14" s="1"/>
  <c r="AP543" i="14"/>
  <c r="AP486" i="14" s="1"/>
  <c r="AL543" i="14"/>
  <c r="AK543" i="14"/>
  <c r="AK486" i="14" s="1"/>
  <c r="AJ543" i="14"/>
  <c r="AI543" i="14"/>
  <c r="AH543" i="14"/>
  <c r="AG543" i="14"/>
  <c r="AF543" i="14"/>
  <c r="AE543" i="14"/>
  <c r="AD543" i="14"/>
  <c r="AC543" i="14"/>
  <c r="AB543" i="14"/>
  <c r="AA543" i="14"/>
  <c r="Z543" i="14"/>
  <c r="Y543" i="14"/>
  <c r="Y486" i="14" s="1"/>
  <c r="X543" i="14"/>
  <c r="X486" i="14" s="1"/>
  <c r="W543" i="14"/>
  <c r="W486" i="14" s="1"/>
  <c r="V543" i="14"/>
  <c r="U543" i="14"/>
  <c r="U486" i="14" s="1"/>
  <c r="T543" i="14"/>
  <c r="S543" i="14"/>
  <c r="R543" i="14"/>
  <c r="Q543" i="14"/>
  <c r="P543" i="14"/>
  <c r="O543" i="14"/>
  <c r="N543" i="14"/>
  <c r="M543" i="14"/>
  <c r="L543" i="14"/>
  <c r="K543" i="14"/>
  <c r="J543" i="14"/>
  <c r="I543" i="14"/>
  <c r="I486" i="14" s="1"/>
  <c r="H543" i="14"/>
  <c r="H486" i="14" s="1"/>
  <c r="G543" i="14"/>
  <c r="G486" i="14" s="1"/>
  <c r="F543" i="14"/>
  <c r="E543" i="14"/>
  <c r="E486" i="14" s="1"/>
  <c r="D543" i="14"/>
  <c r="AZ542" i="14"/>
  <c r="AY542" i="14"/>
  <c r="AX542" i="14"/>
  <c r="AW542" i="14"/>
  <c r="AV542" i="14"/>
  <c r="AU542" i="14"/>
  <c r="AT542" i="14"/>
  <c r="AS542" i="14"/>
  <c r="AR542" i="14"/>
  <c r="AQ542" i="14"/>
  <c r="AP542" i="14"/>
  <c r="AP485" i="14" s="1"/>
  <c r="AL542" i="14"/>
  <c r="AL485" i="14" s="1"/>
  <c r="AK542" i="14"/>
  <c r="AK485" i="14" s="1"/>
  <c r="AJ542" i="14"/>
  <c r="AI542" i="14"/>
  <c r="AI485" i="14" s="1"/>
  <c r="AH542" i="14"/>
  <c r="AG542" i="14"/>
  <c r="AF542" i="14"/>
  <c r="AE542" i="14"/>
  <c r="AD542" i="14"/>
  <c r="AC542" i="14"/>
  <c r="AB542" i="14"/>
  <c r="AA542" i="14"/>
  <c r="Z542" i="14"/>
  <c r="Y542" i="14"/>
  <c r="X542" i="14"/>
  <c r="W542" i="14"/>
  <c r="W485" i="14" s="1"/>
  <c r="V542" i="14"/>
  <c r="V485" i="14" s="1"/>
  <c r="U542" i="14"/>
  <c r="U485" i="14" s="1"/>
  <c r="T542" i="14"/>
  <c r="S542" i="14"/>
  <c r="S485" i="14" s="1"/>
  <c r="R542" i="14"/>
  <c r="Q542" i="14"/>
  <c r="P542" i="14"/>
  <c r="O542" i="14"/>
  <c r="N542" i="14"/>
  <c r="M542" i="14"/>
  <c r="L542" i="14"/>
  <c r="K542" i="14"/>
  <c r="J542" i="14"/>
  <c r="I542" i="14"/>
  <c r="H542" i="14"/>
  <c r="G542" i="14"/>
  <c r="G485" i="14" s="1"/>
  <c r="F542" i="14"/>
  <c r="F485" i="14" s="1"/>
  <c r="E542" i="14"/>
  <c r="E485" i="14" s="1"/>
  <c r="D542" i="14"/>
  <c r="AZ541" i="14"/>
  <c r="AZ484" i="14" s="1"/>
  <c r="AY541" i="14"/>
  <c r="AX541" i="14"/>
  <c r="AW541" i="14"/>
  <c r="AV541" i="14"/>
  <c r="AU541" i="14"/>
  <c r="AT541" i="14"/>
  <c r="AS541" i="14"/>
  <c r="AR541" i="14"/>
  <c r="AQ541" i="14"/>
  <c r="AP541" i="14"/>
  <c r="AL541" i="14"/>
  <c r="AK541" i="14"/>
  <c r="AK484" i="14" s="1"/>
  <c r="AJ541" i="14"/>
  <c r="AJ484" i="14" s="1"/>
  <c r="AI541" i="14"/>
  <c r="AI484" i="14" s="1"/>
  <c r="AH541" i="14"/>
  <c r="AG541" i="14"/>
  <c r="AG484" i="14" s="1"/>
  <c r="AF541" i="14"/>
  <c r="AE541" i="14"/>
  <c r="AD541" i="14"/>
  <c r="AC541" i="14"/>
  <c r="AB541" i="14"/>
  <c r="AA541" i="14"/>
  <c r="Z541" i="14"/>
  <c r="Y541" i="14"/>
  <c r="X541" i="14"/>
  <c r="W541" i="14"/>
  <c r="W484" i="14" s="1"/>
  <c r="V541" i="14"/>
  <c r="U541" i="14"/>
  <c r="U484" i="14" s="1"/>
  <c r="T541" i="14"/>
  <c r="T484" i="14" s="1"/>
  <c r="S541" i="14"/>
  <c r="S484" i="14" s="1"/>
  <c r="R541" i="14"/>
  <c r="Q541" i="14"/>
  <c r="Q484" i="14" s="1"/>
  <c r="P541" i="14"/>
  <c r="O541" i="14"/>
  <c r="N541" i="14"/>
  <c r="M541" i="14"/>
  <c r="L541" i="14"/>
  <c r="K541" i="14"/>
  <c r="J541" i="14"/>
  <c r="I541" i="14"/>
  <c r="H541" i="14"/>
  <c r="G541" i="14"/>
  <c r="F541" i="14"/>
  <c r="E541" i="14"/>
  <c r="E484" i="14" s="1"/>
  <c r="D541" i="14"/>
  <c r="D484" i="14" s="1"/>
  <c r="AZ540" i="14"/>
  <c r="AY540" i="14"/>
  <c r="AY487" i="14" s="1"/>
  <c r="AX540" i="14"/>
  <c r="AW540" i="14"/>
  <c r="AV540" i="14"/>
  <c r="AU540" i="14"/>
  <c r="AT540" i="14"/>
  <c r="AS540" i="14"/>
  <c r="AR540" i="14"/>
  <c r="AQ540" i="14"/>
  <c r="AP540" i="14"/>
  <c r="AL540" i="14"/>
  <c r="AL487" i="14" s="1"/>
  <c r="AK540" i="14"/>
  <c r="AK487" i="14" s="1"/>
  <c r="AJ540" i="14"/>
  <c r="AJ487" i="14" s="1"/>
  <c r="AI540" i="14"/>
  <c r="AH540" i="14"/>
  <c r="AG540" i="14"/>
  <c r="AF540" i="14"/>
  <c r="AF487" i="14" s="1"/>
  <c r="AE540" i="14"/>
  <c r="AD540" i="14"/>
  <c r="AC540" i="14"/>
  <c r="AB540" i="14"/>
  <c r="AA540" i="14"/>
  <c r="Z540" i="14"/>
  <c r="Y540" i="14"/>
  <c r="X540" i="14"/>
  <c r="W540" i="14"/>
  <c r="V540" i="14"/>
  <c r="V487" i="14" s="1"/>
  <c r="U540" i="14"/>
  <c r="U487" i="14" s="1"/>
  <c r="T540" i="14"/>
  <c r="T487" i="14" s="1"/>
  <c r="S540" i="14"/>
  <c r="R540" i="14"/>
  <c r="Q540" i="14"/>
  <c r="P540" i="14"/>
  <c r="P487" i="14" s="1"/>
  <c r="O540" i="14"/>
  <c r="N540" i="14"/>
  <c r="M540" i="14"/>
  <c r="L540" i="14"/>
  <c r="K540" i="14"/>
  <c r="J540" i="14"/>
  <c r="I540" i="14"/>
  <c r="H540" i="14"/>
  <c r="G540" i="14"/>
  <c r="F540" i="14"/>
  <c r="F487" i="14" s="1"/>
  <c r="E540" i="14"/>
  <c r="E487" i="14" s="1"/>
  <c r="D540" i="14"/>
  <c r="D487" i="14" s="1"/>
  <c r="AZ539" i="14"/>
  <c r="AY539" i="14"/>
  <c r="AX539" i="14"/>
  <c r="AW539" i="14"/>
  <c r="AW486" i="14" s="1"/>
  <c r="AV539" i="14"/>
  <c r="AU539" i="14"/>
  <c r="AT539" i="14"/>
  <c r="AS539" i="14"/>
  <c r="AR539" i="14"/>
  <c r="AQ539" i="14"/>
  <c r="AP539" i="14"/>
  <c r="AL539" i="14"/>
  <c r="AK539" i="14"/>
  <c r="AJ539" i="14"/>
  <c r="AJ486" i="14" s="1"/>
  <c r="AI539" i="14"/>
  <c r="AH539" i="14"/>
  <c r="AH486" i="14" s="1"/>
  <c r="AG539" i="14"/>
  <c r="AF539" i="14"/>
  <c r="AE539" i="14"/>
  <c r="AD539" i="14"/>
  <c r="AD486" i="14" s="1"/>
  <c r="AC539" i="14"/>
  <c r="AC486" i="14" s="1"/>
  <c r="AB539" i="14"/>
  <c r="AA539" i="14"/>
  <c r="Z539" i="14"/>
  <c r="Y539" i="14"/>
  <c r="X539" i="14"/>
  <c r="W539" i="14"/>
  <c r="V539" i="14"/>
  <c r="U539" i="14"/>
  <c r="T539" i="14"/>
  <c r="T486" i="14" s="1"/>
  <c r="S539" i="14"/>
  <c r="R539" i="14"/>
  <c r="R486" i="14" s="1"/>
  <c r="Q539" i="14"/>
  <c r="P539" i="14"/>
  <c r="O539" i="14"/>
  <c r="N539" i="14"/>
  <c r="N486" i="14" s="1"/>
  <c r="M539" i="14"/>
  <c r="L539" i="14"/>
  <c r="K539" i="14"/>
  <c r="J539" i="14"/>
  <c r="I539" i="14"/>
  <c r="H539" i="14"/>
  <c r="G539" i="14"/>
  <c r="F539" i="14"/>
  <c r="E539" i="14"/>
  <c r="D539" i="14"/>
  <c r="D486" i="14" s="1"/>
  <c r="AZ538" i="14"/>
  <c r="AY538" i="14"/>
  <c r="AY485" i="14" s="1"/>
  <c r="AX538" i="14"/>
  <c r="AW538" i="14"/>
  <c r="AV538" i="14"/>
  <c r="AU538" i="14"/>
  <c r="AU485" i="14" s="1"/>
  <c r="AT538" i="14"/>
  <c r="AS538" i="14"/>
  <c r="AR538" i="14"/>
  <c r="AQ538" i="14"/>
  <c r="AP538" i="14"/>
  <c r="AL538" i="14"/>
  <c r="AK538" i="14"/>
  <c r="AJ538" i="14"/>
  <c r="AI538" i="14"/>
  <c r="AH538" i="14"/>
  <c r="AH485" i="14" s="1"/>
  <c r="AG538" i="14"/>
  <c r="AG485" i="14" s="1"/>
  <c r="AF538" i="14"/>
  <c r="AF485" i="14" s="1"/>
  <c r="AE538" i="14"/>
  <c r="AD538" i="14"/>
  <c r="AC538" i="14"/>
  <c r="AB538" i="14"/>
  <c r="AB485" i="14" s="1"/>
  <c r="AA538" i="14"/>
  <c r="Z538" i="14"/>
  <c r="Y538" i="14"/>
  <c r="X538" i="14"/>
  <c r="W538" i="14"/>
  <c r="V538" i="14"/>
  <c r="U538" i="14"/>
  <c r="T538" i="14"/>
  <c r="S538" i="14"/>
  <c r="R538" i="14"/>
  <c r="R485" i="14" s="1"/>
  <c r="Q538" i="14"/>
  <c r="Q485" i="14" s="1"/>
  <c r="P538" i="14"/>
  <c r="P485" i="14" s="1"/>
  <c r="O538" i="14"/>
  <c r="N538" i="14"/>
  <c r="M538" i="14"/>
  <c r="L538" i="14"/>
  <c r="L485" i="14" s="1"/>
  <c r="K538" i="14"/>
  <c r="J538" i="14"/>
  <c r="I538" i="14"/>
  <c r="H538" i="14"/>
  <c r="G538" i="14"/>
  <c r="F538" i="14"/>
  <c r="E538" i="14"/>
  <c r="D538" i="14"/>
  <c r="AZ537" i="14"/>
  <c r="AY537" i="14"/>
  <c r="AY484" i="14" s="1"/>
  <c r="AX537" i="14"/>
  <c r="AW537" i="14"/>
  <c r="AW484" i="14" s="1"/>
  <c r="AV537" i="14"/>
  <c r="AU537" i="14"/>
  <c r="AT537" i="14"/>
  <c r="AS537" i="14"/>
  <c r="AS484" i="14" s="1"/>
  <c r="AR537" i="14"/>
  <c r="AQ537" i="14"/>
  <c r="AP537" i="14"/>
  <c r="AL537" i="14"/>
  <c r="AK537" i="14"/>
  <c r="AJ537" i="14"/>
  <c r="AI537" i="14"/>
  <c r="AH537" i="14"/>
  <c r="AG537" i="14"/>
  <c r="AF537" i="14"/>
  <c r="AF484" i="14" s="1"/>
  <c r="AE537" i="14"/>
  <c r="AD537" i="14"/>
  <c r="AD484" i="14" s="1"/>
  <c r="AC537" i="14"/>
  <c r="AB537" i="14"/>
  <c r="AA537" i="14"/>
  <c r="Z537" i="14"/>
  <c r="Z484" i="14" s="1"/>
  <c r="Y537" i="14"/>
  <c r="X537" i="14"/>
  <c r="W537" i="14"/>
  <c r="V537" i="14"/>
  <c r="U537" i="14"/>
  <c r="T537" i="14"/>
  <c r="S537" i="14"/>
  <c r="R537" i="14"/>
  <c r="Q537" i="14"/>
  <c r="P537" i="14"/>
  <c r="P484" i="14" s="1"/>
  <c r="O537" i="14"/>
  <c r="N537" i="14"/>
  <c r="N484" i="14" s="1"/>
  <c r="M537" i="14"/>
  <c r="L537" i="14"/>
  <c r="K537" i="14"/>
  <c r="J537" i="14"/>
  <c r="J484" i="14" s="1"/>
  <c r="I537" i="14"/>
  <c r="H537" i="14"/>
  <c r="G537" i="14"/>
  <c r="F537" i="14"/>
  <c r="E537" i="14"/>
  <c r="D537" i="14"/>
  <c r="AR535" i="14"/>
  <c r="AQ535" i="14"/>
  <c r="AP535" i="14"/>
  <c r="Q535" i="14"/>
  <c r="F534" i="14"/>
  <c r="AQ531" i="14"/>
  <c r="AF531" i="14"/>
  <c r="AW530" i="14"/>
  <c r="N530" i="14"/>
  <c r="R528" i="14"/>
  <c r="AV526" i="14"/>
  <c r="V526" i="14"/>
  <c r="F526" i="14"/>
  <c r="AJ525" i="14"/>
  <c r="AB525" i="14"/>
  <c r="L525" i="14"/>
  <c r="J524" i="14"/>
  <c r="P523" i="14"/>
  <c r="N522" i="14"/>
  <c r="AB521" i="14"/>
  <c r="U521" i="14"/>
  <c r="T521" i="14"/>
  <c r="P519" i="14"/>
  <c r="AU517" i="14"/>
  <c r="AE516" i="14"/>
  <c r="AZ514" i="14"/>
  <c r="AU513" i="14"/>
  <c r="AC512" i="14"/>
  <c r="S512" i="14"/>
  <c r="AZ511" i="14"/>
  <c r="AG511" i="14"/>
  <c r="AC511" i="14"/>
  <c r="Q511" i="14"/>
  <c r="P511" i="14"/>
  <c r="AX510" i="14"/>
  <c r="AW510" i="14"/>
  <c r="AD510" i="14"/>
  <c r="AC510" i="14"/>
  <c r="O510" i="14"/>
  <c r="M510" i="14"/>
  <c r="AV509" i="14"/>
  <c r="AT509" i="14"/>
  <c r="AC509" i="14"/>
  <c r="Z509" i="14"/>
  <c r="K509" i="14"/>
  <c r="J509" i="14"/>
  <c r="AQ508" i="14"/>
  <c r="AC508" i="14"/>
  <c r="Y508" i="14"/>
  <c r="W508" i="14"/>
  <c r="G508" i="14"/>
  <c r="AK507" i="14"/>
  <c r="AC507" i="14"/>
  <c r="T507" i="14"/>
  <c r="D507" i="14"/>
  <c r="AJ506" i="14"/>
  <c r="AH506" i="14"/>
  <c r="AC506" i="14"/>
  <c r="Q506" i="14"/>
  <c r="AX505" i="14"/>
  <c r="AE505" i="14"/>
  <c r="AC505" i="14"/>
  <c r="P505" i="14"/>
  <c r="N505" i="14"/>
  <c r="AU504" i="14"/>
  <c r="AC504" i="14"/>
  <c r="AB504" i="14"/>
  <c r="AA504" i="14"/>
  <c r="K504" i="14"/>
  <c r="AR503" i="14"/>
  <c r="AC503" i="14"/>
  <c r="X503" i="14"/>
  <c r="H503" i="14"/>
  <c r="AL502" i="14"/>
  <c r="AI502" i="14"/>
  <c r="V502" i="14"/>
  <c r="L502" i="14"/>
  <c r="F502" i="14"/>
  <c r="AJ501" i="14"/>
  <c r="T501" i="14"/>
  <c r="D501" i="14"/>
  <c r="AX500" i="14"/>
  <c r="AH500" i="14"/>
  <c r="O500" i="14"/>
  <c r="AA498" i="14"/>
  <c r="S498" i="14"/>
  <c r="AH497" i="14"/>
  <c r="AG497" i="14"/>
  <c r="AP496" i="14"/>
  <c r="M495" i="14"/>
  <c r="AH494" i="14"/>
  <c r="AA494" i="14"/>
  <c r="AG493" i="14"/>
  <c r="M491" i="14"/>
  <c r="AR489" i="14"/>
  <c r="AG489" i="14"/>
  <c r="AP488" i="14"/>
  <c r="AE488" i="14"/>
  <c r="W488" i="14"/>
  <c r="AI486" i="14"/>
  <c r="S486" i="14"/>
  <c r="AZ485" i="14"/>
  <c r="AR485" i="14"/>
  <c r="AX484" i="14"/>
  <c r="AP484" i="14"/>
  <c r="O484" i="14"/>
  <c r="AC456" i="14"/>
  <c r="AC455" i="14"/>
  <c r="AC454" i="14"/>
  <c r="AC453" i="14"/>
  <c r="AC452" i="14"/>
  <c r="AC451" i="14"/>
  <c r="AC450" i="14"/>
  <c r="AC449" i="14"/>
  <c r="AC448" i="14"/>
  <c r="AC447" i="14"/>
  <c r="AZ425" i="14"/>
  <c r="AY425" i="14"/>
  <c r="AX425" i="14"/>
  <c r="AW425" i="14"/>
  <c r="AV425" i="14"/>
  <c r="AU425" i="14"/>
  <c r="AT425" i="14"/>
  <c r="AS425" i="14"/>
  <c r="AR425" i="14"/>
  <c r="AQ425" i="14"/>
  <c r="AP425" i="14"/>
  <c r="AL425" i="14"/>
  <c r="AK425" i="14"/>
  <c r="AJ425" i="14"/>
  <c r="AI425" i="14"/>
  <c r="AH425" i="14"/>
  <c r="AG425" i="14"/>
  <c r="AF425" i="14"/>
  <c r="AE425" i="14"/>
  <c r="AD425" i="14"/>
  <c r="AC425" i="14"/>
  <c r="AB425" i="14"/>
  <c r="AA425" i="14"/>
  <c r="Z425" i="14"/>
  <c r="Y425" i="14"/>
  <c r="X425" i="14"/>
  <c r="W425" i="14"/>
  <c r="V425" i="14"/>
  <c r="U425" i="14"/>
  <c r="T425" i="14"/>
  <c r="S425" i="14"/>
  <c r="R425" i="14"/>
  <c r="Q425" i="14"/>
  <c r="P425" i="14"/>
  <c r="O425" i="14"/>
  <c r="N425" i="14"/>
  <c r="M425" i="14"/>
  <c r="L425" i="14"/>
  <c r="K425" i="14"/>
  <c r="J425" i="14"/>
  <c r="I425" i="14"/>
  <c r="H425" i="14"/>
  <c r="G425" i="14"/>
  <c r="F425" i="14"/>
  <c r="E425" i="14"/>
  <c r="D425" i="14"/>
  <c r="AZ424" i="14"/>
  <c r="AY424" i="14"/>
  <c r="AX424" i="14"/>
  <c r="AW424" i="14"/>
  <c r="AV424" i="14"/>
  <c r="AU424" i="14"/>
  <c r="AT424" i="14"/>
  <c r="AS424" i="14"/>
  <c r="AR424" i="14"/>
  <c r="AQ424" i="14"/>
  <c r="AP424" i="14"/>
  <c r="AL424" i="14"/>
  <c r="AK424" i="14"/>
  <c r="AJ424" i="14"/>
  <c r="AI424" i="14"/>
  <c r="AH424" i="14"/>
  <c r="AG424" i="14"/>
  <c r="AF424" i="14"/>
  <c r="AE424" i="14"/>
  <c r="AD424" i="14"/>
  <c r="AC424" i="14"/>
  <c r="AB424" i="14"/>
  <c r="AA424" i="14"/>
  <c r="Z424" i="14"/>
  <c r="Y424" i="14"/>
  <c r="X424" i="14"/>
  <c r="W424" i="14"/>
  <c r="V424" i="14"/>
  <c r="U424" i="14"/>
  <c r="T424" i="14"/>
  <c r="S424" i="14"/>
  <c r="R424" i="14"/>
  <c r="Q424" i="14"/>
  <c r="P424" i="14"/>
  <c r="O424" i="14"/>
  <c r="N424" i="14"/>
  <c r="M424" i="14"/>
  <c r="L424" i="14"/>
  <c r="K424" i="14"/>
  <c r="J424" i="14"/>
  <c r="I424" i="14"/>
  <c r="H424" i="14"/>
  <c r="G424" i="14"/>
  <c r="F424" i="14"/>
  <c r="E424" i="14"/>
  <c r="D424" i="14"/>
  <c r="AZ423" i="14"/>
  <c r="AY423" i="14"/>
  <c r="AX423" i="14"/>
  <c r="AW423" i="14"/>
  <c r="AV423" i="14"/>
  <c r="AU423" i="14"/>
  <c r="AT423" i="14"/>
  <c r="AS423" i="14"/>
  <c r="AR423" i="14"/>
  <c r="AQ423" i="14"/>
  <c r="AP423" i="14"/>
  <c r="AL423" i="14"/>
  <c r="AK423" i="14"/>
  <c r="AJ423" i="14"/>
  <c r="AI423" i="14"/>
  <c r="AH423" i="14"/>
  <c r="AG423" i="14"/>
  <c r="AF423" i="14"/>
  <c r="AE423" i="14"/>
  <c r="AD423" i="14"/>
  <c r="AC423" i="14"/>
  <c r="AB423" i="14"/>
  <c r="AA423" i="14"/>
  <c r="Z423" i="14"/>
  <c r="Y423" i="14"/>
  <c r="X423" i="14"/>
  <c r="W423" i="14"/>
  <c r="V423" i="14"/>
  <c r="U423" i="14"/>
  <c r="T423" i="14"/>
  <c r="S423" i="14"/>
  <c r="R423" i="14"/>
  <c r="Q423" i="14"/>
  <c r="P423" i="14"/>
  <c r="O423" i="14"/>
  <c r="N423" i="14"/>
  <c r="M423" i="14"/>
  <c r="L423" i="14"/>
  <c r="K423" i="14"/>
  <c r="J423" i="14"/>
  <c r="I423" i="14"/>
  <c r="H423" i="14"/>
  <c r="G423" i="14"/>
  <c r="F423" i="14"/>
  <c r="E423" i="14"/>
  <c r="D423" i="14"/>
  <c r="AZ422" i="14"/>
  <c r="AY422" i="14"/>
  <c r="AX422" i="14"/>
  <c r="AW422" i="14"/>
  <c r="AV422" i="14"/>
  <c r="AU422" i="14"/>
  <c r="AT422" i="14"/>
  <c r="AS422" i="14"/>
  <c r="AR422" i="14"/>
  <c r="AQ422" i="14"/>
  <c r="AP422" i="14"/>
  <c r="AL422" i="14"/>
  <c r="AK422" i="14"/>
  <c r="AJ422" i="14"/>
  <c r="AI422" i="14"/>
  <c r="AH422" i="14"/>
  <c r="AG422" i="14"/>
  <c r="AF422" i="14"/>
  <c r="AE422" i="14"/>
  <c r="AD422" i="14"/>
  <c r="AC422" i="14"/>
  <c r="AB422" i="14"/>
  <c r="AA422" i="14"/>
  <c r="Z422" i="14"/>
  <c r="Y422" i="14"/>
  <c r="X422" i="14"/>
  <c r="W422" i="14"/>
  <c r="V422" i="14"/>
  <c r="U422" i="14"/>
  <c r="T422" i="14"/>
  <c r="S422" i="14"/>
  <c r="R422" i="14"/>
  <c r="Q422" i="14"/>
  <c r="P422" i="14"/>
  <c r="O422" i="14"/>
  <c r="N422" i="14"/>
  <c r="M422" i="14"/>
  <c r="L422" i="14"/>
  <c r="K422" i="14"/>
  <c r="J422" i="14"/>
  <c r="I422" i="14"/>
  <c r="H422" i="14"/>
  <c r="G422" i="14"/>
  <c r="F422" i="14"/>
  <c r="E422" i="14"/>
  <c r="D422" i="14"/>
  <c r="AZ421" i="14"/>
  <c r="AY421" i="14"/>
  <c r="AX421" i="14"/>
  <c r="AW421" i="14"/>
  <c r="AV421" i="14"/>
  <c r="AU421" i="14"/>
  <c r="AT421" i="14"/>
  <c r="AS421" i="14"/>
  <c r="AR421" i="14"/>
  <c r="AQ421" i="14"/>
  <c r="AP421" i="14"/>
  <c r="AL421" i="14"/>
  <c r="AK421" i="14"/>
  <c r="AJ421" i="14"/>
  <c r="AI421" i="14"/>
  <c r="AH421" i="14"/>
  <c r="AG421" i="14"/>
  <c r="AF421" i="14"/>
  <c r="AE421" i="14"/>
  <c r="AD421" i="14"/>
  <c r="AC421" i="14"/>
  <c r="AB421" i="14"/>
  <c r="AA421" i="14"/>
  <c r="Z421" i="14"/>
  <c r="Y421" i="14"/>
  <c r="X421" i="14"/>
  <c r="W421" i="14"/>
  <c r="V421" i="14"/>
  <c r="U421" i="14"/>
  <c r="T421" i="14"/>
  <c r="S421" i="14"/>
  <c r="R421" i="14"/>
  <c r="Q421" i="14"/>
  <c r="P421" i="14"/>
  <c r="O421" i="14"/>
  <c r="N421" i="14"/>
  <c r="M421" i="14"/>
  <c r="L421" i="14"/>
  <c r="K421" i="14"/>
  <c r="J421" i="14"/>
  <c r="J478" i="14" s="1"/>
  <c r="I421" i="14"/>
  <c r="H421" i="14"/>
  <c r="G421" i="14"/>
  <c r="F421" i="14"/>
  <c r="E421" i="14"/>
  <c r="D421" i="14"/>
  <c r="AZ420" i="14"/>
  <c r="AY420" i="14"/>
  <c r="AY477" i="14" s="1"/>
  <c r="AX420" i="14"/>
  <c r="AW420" i="14"/>
  <c r="AV420" i="14"/>
  <c r="AV477" i="14" s="1"/>
  <c r="AU420" i="14"/>
  <c r="AT420" i="14"/>
  <c r="AS420" i="14"/>
  <c r="AR420" i="14"/>
  <c r="AQ420" i="14"/>
  <c r="AQ477" i="14" s="1"/>
  <c r="AP420" i="14"/>
  <c r="AL420" i="14"/>
  <c r="AK420" i="14"/>
  <c r="AK477" i="14" s="1"/>
  <c r="AJ420" i="14"/>
  <c r="AI420" i="14"/>
  <c r="AH420" i="14"/>
  <c r="AG420" i="14"/>
  <c r="AF420" i="14"/>
  <c r="AF477" i="14" s="1"/>
  <c r="AE420" i="14"/>
  <c r="AD420" i="14"/>
  <c r="AC420" i="14"/>
  <c r="AC477" i="14" s="1"/>
  <c r="AB420" i="14"/>
  <c r="AA420" i="14"/>
  <c r="Z420" i="14"/>
  <c r="Y420" i="14"/>
  <c r="X420" i="14"/>
  <c r="X477" i="14" s="1"/>
  <c r="W420" i="14"/>
  <c r="V420" i="14"/>
  <c r="U420" i="14"/>
  <c r="U477" i="14" s="1"/>
  <c r="T420" i="14"/>
  <c r="S420" i="14"/>
  <c r="R420" i="14"/>
  <c r="Q420" i="14"/>
  <c r="P420" i="14"/>
  <c r="P477" i="14" s="1"/>
  <c r="O420" i="14"/>
  <c r="N420" i="14"/>
  <c r="M420" i="14"/>
  <c r="M477" i="14" s="1"/>
  <c r="L420" i="14"/>
  <c r="K420" i="14"/>
  <c r="J420" i="14"/>
  <c r="I420" i="14"/>
  <c r="H420" i="14"/>
  <c r="H477" i="14" s="1"/>
  <c r="G420" i="14"/>
  <c r="F420" i="14"/>
  <c r="E420" i="14"/>
  <c r="E477" i="14" s="1"/>
  <c r="D420" i="14"/>
  <c r="AZ419" i="14"/>
  <c r="AY419" i="14"/>
  <c r="AX419" i="14"/>
  <c r="AW419" i="14"/>
  <c r="AW476" i="14" s="1"/>
  <c r="AV419" i="14"/>
  <c r="AU419" i="14"/>
  <c r="AT419" i="14"/>
  <c r="AT476" i="14" s="1"/>
  <c r="AS419" i="14"/>
  <c r="AR419" i="14"/>
  <c r="AQ419" i="14"/>
  <c r="AP419" i="14"/>
  <c r="AL419" i="14"/>
  <c r="AL476" i="14" s="1"/>
  <c r="AK419" i="14"/>
  <c r="AJ419" i="14"/>
  <c r="AI419" i="14"/>
  <c r="AI476" i="14" s="1"/>
  <c r="AH419" i="14"/>
  <c r="AG419" i="14"/>
  <c r="AF419" i="14"/>
  <c r="AE419" i="14"/>
  <c r="AD419" i="14"/>
  <c r="AD476" i="14" s="1"/>
  <c r="AC419" i="14"/>
  <c r="AB419" i="14"/>
  <c r="AA419" i="14"/>
  <c r="AA476" i="14" s="1"/>
  <c r="Z419" i="14"/>
  <c r="Y419" i="14"/>
  <c r="X419" i="14"/>
  <c r="W419" i="14"/>
  <c r="V419" i="14"/>
  <c r="V476" i="14" s="1"/>
  <c r="U419" i="14"/>
  <c r="T419" i="14"/>
  <c r="S419" i="14"/>
  <c r="S476" i="14" s="1"/>
  <c r="R419" i="14"/>
  <c r="Q419" i="14"/>
  <c r="P419" i="14"/>
  <c r="O419" i="14"/>
  <c r="N419" i="14"/>
  <c r="N476" i="14" s="1"/>
  <c r="M419" i="14"/>
  <c r="L419" i="14"/>
  <c r="K419" i="14"/>
  <c r="K476" i="14" s="1"/>
  <c r="J419" i="14"/>
  <c r="I419" i="14"/>
  <c r="H419" i="14"/>
  <c r="G419" i="14"/>
  <c r="F419" i="14"/>
  <c r="F476" i="14" s="1"/>
  <c r="E419" i="14"/>
  <c r="D419" i="14"/>
  <c r="AZ418" i="14"/>
  <c r="AZ475" i="14" s="1"/>
  <c r="AY418" i="14"/>
  <c r="AX418" i="14"/>
  <c r="AW418" i="14"/>
  <c r="AV418" i="14"/>
  <c r="AU418" i="14"/>
  <c r="AU475" i="14" s="1"/>
  <c r="AT418" i="14"/>
  <c r="AS418" i="14"/>
  <c r="AR418" i="14"/>
  <c r="AR475" i="14" s="1"/>
  <c r="AQ418" i="14"/>
  <c r="AP418" i="14"/>
  <c r="AL418" i="14"/>
  <c r="AK418" i="14"/>
  <c r="AJ418" i="14"/>
  <c r="AJ475" i="14" s="1"/>
  <c r="AI418" i="14"/>
  <c r="AH418" i="14"/>
  <c r="AG418" i="14"/>
  <c r="AG475" i="14" s="1"/>
  <c r="AF418" i="14"/>
  <c r="AE418" i="14"/>
  <c r="AD418" i="14"/>
  <c r="AC418" i="14"/>
  <c r="AB418" i="14"/>
  <c r="AB475" i="14" s="1"/>
  <c r="AA418" i="14"/>
  <c r="Z418" i="14"/>
  <c r="Y418" i="14"/>
  <c r="Y475" i="14" s="1"/>
  <c r="X418" i="14"/>
  <c r="W418" i="14"/>
  <c r="V418" i="14"/>
  <c r="U418" i="14"/>
  <c r="T418" i="14"/>
  <c r="T475" i="14" s="1"/>
  <c r="S418" i="14"/>
  <c r="R418" i="14"/>
  <c r="Q418" i="14"/>
  <c r="Q475" i="14" s="1"/>
  <c r="P418" i="14"/>
  <c r="O418" i="14"/>
  <c r="N418" i="14"/>
  <c r="M418" i="14"/>
  <c r="L418" i="14"/>
  <c r="L475" i="14" s="1"/>
  <c r="K418" i="14"/>
  <c r="J418" i="14"/>
  <c r="I418" i="14"/>
  <c r="I475" i="14" s="1"/>
  <c r="H418" i="14"/>
  <c r="G418" i="14"/>
  <c r="F418" i="14"/>
  <c r="E418" i="14"/>
  <c r="D418" i="14"/>
  <c r="D475" i="14" s="1"/>
  <c r="AZ417" i="14"/>
  <c r="AY417" i="14"/>
  <c r="AX417" i="14"/>
  <c r="AX474" i="14" s="1"/>
  <c r="AW417" i="14"/>
  <c r="AV417" i="14"/>
  <c r="AU417" i="14"/>
  <c r="AT417" i="14"/>
  <c r="AS417" i="14"/>
  <c r="AS474" i="14" s="1"/>
  <c r="AR417" i="14"/>
  <c r="AQ417" i="14"/>
  <c r="AP417" i="14"/>
  <c r="AP474" i="14" s="1"/>
  <c r="AL417" i="14"/>
  <c r="AK417" i="14"/>
  <c r="AJ417" i="14"/>
  <c r="AI417" i="14"/>
  <c r="AH417" i="14"/>
  <c r="AH474" i="14" s="1"/>
  <c r="AG417" i="14"/>
  <c r="AF417" i="14"/>
  <c r="AE417" i="14"/>
  <c r="AE474" i="14" s="1"/>
  <c r="AD417" i="14"/>
  <c r="AC417" i="14"/>
  <c r="AB417" i="14"/>
  <c r="AA417" i="14"/>
  <c r="Z417" i="14"/>
  <c r="Z474" i="14" s="1"/>
  <c r="Y417" i="14"/>
  <c r="X417" i="14"/>
  <c r="W417" i="14"/>
  <c r="W474" i="14" s="1"/>
  <c r="V417" i="14"/>
  <c r="U417" i="14"/>
  <c r="T417" i="14"/>
  <c r="S417" i="14"/>
  <c r="R417" i="14"/>
  <c r="R474" i="14" s="1"/>
  <c r="Q417" i="14"/>
  <c r="P417" i="14"/>
  <c r="O417" i="14"/>
  <c r="O474" i="14" s="1"/>
  <c r="N417" i="14"/>
  <c r="M417" i="14"/>
  <c r="L417" i="14"/>
  <c r="K417" i="14"/>
  <c r="J417" i="14"/>
  <c r="J474" i="14" s="1"/>
  <c r="I417" i="14"/>
  <c r="H417" i="14"/>
  <c r="G417" i="14"/>
  <c r="G474" i="14" s="1"/>
  <c r="F417" i="14"/>
  <c r="E417" i="14"/>
  <c r="D417" i="14"/>
  <c r="AZ416" i="14"/>
  <c r="AY416" i="14"/>
  <c r="AY473" i="14" s="1"/>
  <c r="AX416" i="14"/>
  <c r="AW416" i="14"/>
  <c r="AV416" i="14"/>
  <c r="AV473" i="14" s="1"/>
  <c r="AU416" i="14"/>
  <c r="AT416" i="14"/>
  <c r="AS416" i="14"/>
  <c r="AR416" i="14"/>
  <c r="AQ416" i="14"/>
  <c r="AQ473" i="14" s="1"/>
  <c r="AP416" i="14"/>
  <c r="AL416" i="14"/>
  <c r="AK416" i="14"/>
  <c r="AK473" i="14" s="1"/>
  <c r="AJ416" i="14"/>
  <c r="AI416" i="14"/>
  <c r="AH416" i="14"/>
  <c r="AG416" i="14"/>
  <c r="AF416" i="14"/>
  <c r="AF473" i="14" s="1"/>
  <c r="AE416" i="14"/>
  <c r="AD416" i="14"/>
  <c r="AC416" i="14"/>
  <c r="AC473" i="14" s="1"/>
  <c r="AB416" i="14"/>
  <c r="AA416" i="14"/>
  <c r="Z416" i="14"/>
  <c r="Y416" i="14"/>
  <c r="X416" i="14"/>
  <c r="X473" i="14" s="1"/>
  <c r="W416" i="14"/>
  <c r="V416" i="14"/>
  <c r="U416" i="14"/>
  <c r="U473" i="14" s="1"/>
  <c r="T416" i="14"/>
  <c r="S416" i="14"/>
  <c r="R416" i="14"/>
  <c r="Q416" i="14"/>
  <c r="P416" i="14"/>
  <c r="P473" i="14" s="1"/>
  <c r="O416" i="14"/>
  <c r="N416" i="14"/>
  <c r="M416" i="14"/>
  <c r="M473" i="14" s="1"/>
  <c r="L416" i="14"/>
  <c r="K416" i="14"/>
  <c r="J416" i="14"/>
  <c r="I416" i="14"/>
  <c r="H416" i="14"/>
  <c r="H473" i="14" s="1"/>
  <c r="G416" i="14"/>
  <c r="F416" i="14"/>
  <c r="E416" i="14"/>
  <c r="E473" i="14" s="1"/>
  <c r="D416" i="14"/>
  <c r="AZ415" i="14"/>
  <c r="AY415" i="14"/>
  <c r="AX415" i="14"/>
  <c r="AW415" i="14"/>
  <c r="AW472" i="14" s="1"/>
  <c r="AV415" i="14"/>
  <c r="AU415" i="14"/>
  <c r="AT415" i="14"/>
  <c r="AT472" i="14" s="1"/>
  <c r="AS415" i="14"/>
  <c r="AR415" i="14"/>
  <c r="AQ415" i="14"/>
  <c r="AP415" i="14"/>
  <c r="AL415" i="14"/>
  <c r="AL472" i="14" s="1"/>
  <c r="AK415" i="14"/>
  <c r="AJ415" i="14"/>
  <c r="AI415" i="14"/>
  <c r="AI472" i="14" s="1"/>
  <c r="AH415" i="14"/>
  <c r="AG415" i="14"/>
  <c r="AF415" i="14"/>
  <c r="AE415" i="14"/>
  <c r="AD415" i="14"/>
  <c r="AD472" i="14" s="1"/>
  <c r="AC415" i="14"/>
  <c r="AB415" i="14"/>
  <c r="AA415" i="14"/>
  <c r="AA472" i="14" s="1"/>
  <c r="Z415" i="14"/>
  <c r="Y415" i="14"/>
  <c r="X415" i="14"/>
  <c r="W415" i="14"/>
  <c r="V415" i="14"/>
  <c r="V472" i="14" s="1"/>
  <c r="U415" i="14"/>
  <c r="T415" i="14"/>
  <c r="S415" i="14"/>
  <c r="S472" i="14" s="1"/>
  <c r="R415" i="14"/>
  <c r="Q415" i="14"/>
  <c r="P415" i="14"/>
  <c r="O415" i="14"/>
  <c r="N415" i="14"/>
  <c r="N472" i="14" s="1"/>
  <c r="M415" i="14"/>
  <c r="L415" i="14"/>
  <c r="K415" i="14"/>
  <c r="K472" i="14" s="1"/>
  <c r="J415" i="14"/>
  <c r="I415" i="14"/>
  <c r="H415" i="14"/>
  <c r="G415" i="14"/>
  <c r="F415" i="14"/>
  <c r="F472" i="14" s="1"/>
  <c r="E415" i="14"/>
  <c r="D415" i="14"/>
  <c r="AZ414" i="14"/>
  <c r="AZ471" i="14" s="1"/>
  <c r="AY414" i="14"/>
  <c r="AX414" i="14"/>
  <c r="AW414" i="14"/>
  <c r="AV414" i="14"/>
  <c r="AU414" i="14"/>
  <c r="AU471" i="14" s="1"/>
  <c r="AT414" i="14"/>
  <c r="AS414" i="14"/>
  <c r="AR414" i="14"/>
  <c r="AR471" i="14" s="1"/>
  <c r="AQ414" i="14"/>
  <c r="AP414" i="14"/>
  <c r="AL414" i="14"/>
  <c r="AK414" i="14"/>
  <c r="AJ414" i="14"/>
  <c r="AJ471" i="14" s="1"/>
  <c r="AI414" i="14"/>
  <c r="AH414" i="14"/>
  <c r="AG414" i="14"/>
  <c r="AG471" i="14" s="1"/>
  <c r="AF414" i="14"/>
  <c r="AE414" i="14"/>
  <c r="AD414" i="14"/>
  <c r="AC414" i="14"/>
  <c r="AB414" i="14"/>
  <c r="AB471" i="14" s="1"/>
  <c r="AA414" i="14"/>
  <c r="Z414" i="14"/>
  <c r="Y414" i="14"/>
  <c r="Y471" i="14" s="1"/>
  <c r="X414" i="14"/>
  <c r="W414" i="14"/>
  <c r="V414" i="14"/>
  <c r="U414" i="14"/>
  <c r="T414" i="14"/>
  <c r="T471" i="14" s="1"/>
  <c r="S414" i="14"/>
  <c r="R414" i="14"/>
  <c r="Q414" i="14"/>
  <c r="Q471" i="14" s="1"/>
  <c r="P414" i="14"/>
  <c r="O414" i="14"/>
  <c r="N414" i="14"/>
  <c r="M414" i="14"/>
  <c r="L414" i="14"/>
  <c r="L471" i="14" s="1"/>
  <c r="K414" i="14"/>
  <c r="J414" i="14"/>
  <c r="I414" i="14"/>
  <c r="I471" i="14" s="1"/>
  <c r="H414" i="14"/>
  <c r="G414" i="14"/>
  <c r="F414" i="14"/>
  <c r="E414" i="14"/>
  <c r="D414" i="14"/>
  <c r="D471" i="14" s="1"/>
  <c r="AZ413" i="14"/>
  <c r="AY413" i="14"/>
  <c r="AX413" i="14"/>
  <c r="AX470" i="14" s="1"/>
  <c r="AW413" i="14"/>
  <c r="AV413" i="14"/>
  <c r="AU413" i="14"/>
  <c r="AT413" i="14"/>
  <c r="AS413" i="14"/>
  <c r="AS470" i="14" s="1"/>
  <c r="AR413" i="14"/>
  <c r="AQ413" i="14"/>
  <c r="AP413" i="14"/>
  <c r="AP470" i="14" s="1"/>
  <c r="AL413" i="14"/>
  <c r="AK413" i="14"/>
  <c r="AJ413" i="14"/>
  <c r="AI413" i="14"/>
  <c r="AH413" i="14"/>
  <c r="AH470" i="14" s="1"/>
  <c r="AG413" i="14"/>
  <c r="AF413" i="14"/>
  <c r="AE413" i="14"/>
  <c r="AE470" i="14" s="1"/>
  <c r="AD413" i="14"/>
  <c r="AC413" i="14"/>
  <c r="AB413" i="14"/>
  <c r="AA413" i="14"/>
  <c r="Z413" i="14"/>
  <c r="Z470" i="14" s="1"/>
  <c r="Y413" i="14"/>
  <c r="X413" i="14"/>
  <c r="W413" i="14"/>
  <c r="W470" i="14" s="1"/>
  <c r="V413" i="14"/>
  <c r="U413" i="14"/>
  <c r="T413" i="14"/>
  <c r="S413" i="14"/>
  <c r="R413" i="14"/>
  <c r="R470" i="14" s="1"/>
  <c r="Q413" i="14"/>
  <c r="P413" i="14"/>
  <c r="O413" i="14"/>
  <c r="O470" i="14" s="1"/>
  <c r="N413" i="14"/>
  <c r="M413" i="14"/>
  <c r="L413" i="14"/>
  <c r="K413" i="14"/>
  <c r="J413" i="14"/>
  <c r="J470" i="14" s="1"/>
  <c r="I413" i="14"/>
  <c r="H413" i="14"/>
  <c r="G413" i="14"/>
  <c r="G470" i="14" s="1"/>
  <c r="F413" i="14"/>
  <c r="E413" i="14"/>
  <c r="D413" i="14"/>
  <c r="AZ412" i="14"/>
  <c r="AY412" i="14"/>
  <c r="AY469" i="14" s="1"/>
  <c r="AX412" i="14"/>
  <c r="AW412" i="14"/>
  <c r="AV412" i="14"/>
  <c r="AV469" i="14" s="1"/>
  <c r="AU412" i="14"/>
  <c r="AT412" i="14"/>
  <c r="AS412" i="14"/>
  <c r="AR412" i="14"/>
  <c r="AQ412" i="14"/>
  <c r="AQ469" i="14" s="1"/>
  <c r="AP412" i="14"/>
  <c r="AL412" i="14"/>
  <c r="AK412" i="14"/>
  <c r="AK469" i="14" s="1"/>
  <c r="AJ412" i="14"/>
  <c r="AI412" i="14"/>
  <c r="AH412" i="14"/>
  <c r="AG412" i="14"/>
  <c r="AF412" i="14"/>
  <c r="AF469" i="14" s="1"/>
  <c r="AE412" i="14"/>
  <c r="AD412" i="14"/>
  <c r="AC412" i="14"/>
  <c r="AC469" i="14" s="1"/>
  <c r="AB412" i="14"/>
  <c r="AA412" i="14"/>
  <c r="Z412" i="14"/>
  <c r="Y412" i="14"/>
  <c r="X412" i="14"/>
  <c r="X469" i="14" s="1"/>
  <c r="W412" i="14"/>
  <c r="V412" i="14"/>
  <c r="U412" i="14"/>
  <c r="U469" i="14" s="1"/>
  <c r="T412" i="14"/>
  <c r="S412" i="14"/>
  <c r="R412" i="14"/>
  <c r="Q412" i="14"/>
  <c r="P412" i="14"/>
  <c r="P469" i="14" s="1"/>
  <c r="O412" i="14"/>
  <c r="N412" i="14"/>
  <c r="M412" i="14"/>
  <c r="M469" i="14" s="1"/>
  <c r="L412" i="14"/>
  <c r="K412" i="14"/>
  <c r="J412" i="14"/>
  <c r="I412" i="14"/>
  <c r="H412" i="14"/>
  <c r="H469" i="14" s="1"/>
  <c r="G412" i="14"/>
  <c r="F412" i="14"/>
  <c r="E412" i="14"/>
  <c r="E469" i="14" s="1"/>
  <c r="D412" i="14"/>
  <c r="AZ411" i="14"/>
  <c r="AY411" i="14"/>
  <c r="AX411" i="14"/>
  <c r="AW411" i="14"/>
  <c r="AW468" i="14" s="1"/>
  <c r="AV411" i="14"/>
  <c r="AU411" i="14"/>
  <c r="AT411" i="14"/>
  <c r="AT468" i="14" s="1"/>
  <c r="AS411" i="14"/>
  <c r="AR411" i="14"/>
  <c r="AQ411" i="14"/>
  <c r="AP411" i="14"/>
  <c r="AL411" i="14"/>
  <c r="AL468" i="14" s="1"/>
  <c r="AK411" i="14"/>
  <c r="AJ411" i="14"/>
  <c r="AI411" i="14"/>
  <c r="AI468" i="14" s="1"/>
  <c r="AH411" i="14"/>
  <c r="AG411" i="14"/>
  <c r="AF411" i="14"/>
  <c r="AE411" i="14"/>
  <c r="AD411" i="14"/>
  <c r="AD468" i="14" s="1"/>
  <c r="AC411" i="14"/>
  <c r="AB411" i="14"/>
  <c r="AA411" i="14"/>
  <c r="AA468" i="14" s="1"/>
  <c r="Z411" i="14"/>
  <c r="Y411" i="14"/>
  <c r="X411" i="14"/>
  <c r="W411" i="14"/>
  <c r="V411" i="14"/>
  <c r="V468" i="14" s="1"/>
  <c r="U411" i="14"/>
  <c r="T411" i="14"/>
  <c r="S411" i="14"/>
  <c r="S468" i="14" s="1"/>
  <c r="R411" i="14"/>
  <c r="Q411" i="14"/>
  <c r="P411" i="14"/>
  <c r="P468" i="14" s="1"/>
  <c r="O411" i="14"/>
  <c r="N411" i="14"/>
  <c r="N468" i="14" s="1"/>
  <c r="M411" i="14"/>
  <c r="L411" i="14"/>
  <c r="K411" i="14"/>
  <c r="K468" i="14" s="1"/>
  <c r="J411" i="14"/>
  <c r="I411" i="14"/>
  <c r="H411" i="14"/>
  <c r="G411" i="14"/>
  <c r="F411" i="14"/>
  <c r="F468" i="14" s="1"/>
  <c r="E411" i="14"/>
  <c r="D411" i="14"/>
  <c r="AZ410" i="14"/>
  <c r="AZ467" i="14" s="1"/>
  <c r="AY410" i="14"/>
  <c r="AX410" i="14"/>
  <c r="AW410" i="14"/>
  <c r="AW467" i="14" s="1"/>
  <c r="AV410" i="14"/>
  <c r="AU410" i="14"/>
  <c r="AU467" i="14" s="1"/>
  <c r="AT410" i="14"/>
  <c r="AS410" i="14"/>
  <c r="AR410" i="14"/>
  <c r="AR467" i="14" s="1"/>
  <c r="AQ410" i="14"/>
  <c r="AP410" i="14"/>
  <c r="AL410" i="14"/>
  <c r="AK410" i="14"/>
  <c r="AJ410" i="14"/>
  <c r="AJ467" i="14" s="1"/>
  <c r="AI410" i="14"/>
  <c r="AH410" i="14"/>
  <c r="AG410" i="14"/>
  <c r="AG467" i="14" s="1"/>
  <c r="AF410" i="14"/>
  <c r="AE410" i="14"/>
  <c r="AD410" i="14"/>
  <c r="AD467" i="14" s="1"/>
  <c r="AC410" i="14"/>
  <c r="AB410" i="14"/>
  <c r="AB467" i="14" s="1"/>
  <c r="AA410" i="14"/>
  <c r="Z410" i="14"/>
  <c r="Y410" i="14"/>
  <c r="Y467" i="14" s="1"/>
  <c r="X410" i="14"/>
  <c r="W410" i="14"/>
  <c r="V410" i="14"/>
  <c r="U410" i="14"/>
  <c r="T410" i="14"/>
  <c r="T467" i="14" s="1"/>
  <c r="S410" i="14"/>
  <c r="R410" i="14"/>
  <c r="Q410" i="14"/>
  <c r="Q467" i="14" s="1"/>
  <c r="P410" i="14"/>
  <c r="O410" i="14"/>
  <c r="N410" i="14"/>
  <c r="N467" i="14" s="1"/>
  <c r="M410" i="14"/>
  <c r="L410" i="14"/>
  <c r="L467" i="14" s="1"/>
  <c r="K410" i="14"/>
  <c r="J410" i="14"/>
  <c r="I410" i="14"/>
  <c r="I467" i="14" s="1"/>
  <c r="H410" i="14"/>
  <c r="G410" i="14"/>
  <c r="F410" i="14"/>
  <c r="E410" i="14"/>
  <c r="D410" i="14"/>
  <c r="D467" i="14" s="1"/>
  <c r="AZ409" i="14"/>
  <c r="AY409" i="14"/>
  <c r="AX409" i="14"/>
  <c r="AX466" i="14" s="1"/>
  <c r="AW409" i="14"/>
  <c r="AV409" i="14"/>
  <c r="AU409" i="14"/>
  <c r="AU466" i="14" s="1"/>
  <c r="AT409" i="14"/>
  <c r="AS409" i="14"/>
  <c r="AS466" i="14" s="1"/>
  <c r="AR409" i="14"/>
  <c r="AQ409" i="14"/>
  <c r="AP409" i="14"/>
  <c r="AP466" i="14" s="1"/>
  <c r="AL409" i="14"/>
  <c r="AK409" i="14"/>
  <c r="AJ409" i="14"/>
  <c r="AI409" i="14"/>
  <c r="AH409" i="14"/>
  <c r="AH466" i="14" s="1"/>
  <c r="AG409" i="14"/>
  <c r="AF409" i="14"/>
  <c r="AE409" i="14"/>
  <c r="AE466" i="14" s="1"/>
  <c r="AD409" i="14"/>
  <c r="AC409" i="14"/>
  <c r="AB409" i="14"/>
  <c r="AB466" i="14" s="1"/>
  <c r="AA409" i="14"/>
  <c r="Z409" i="14"/>
  <c r="Z466" i="14" s="1"/>
  <c r="Y409" i="14"/>
  <c r="X409" i="14"/>
  <c r="W409" i="14"/>
  <c r="W466" i="14" s="1"/>
  <c r="V409" i="14"/>
  <c r="U409" i="14"/>
  <c r="T409" i="14"/>
  <c r="S409" i="14"/>
  <c r="R409" i="14"/>
  <c r="R466" i="14" s="1"/>
  <c r="Q409" i="14"/>
  <c r="P409" i="14"/>
  <c r="O409" i="14"/>
  <c r="O466" i="14" s="1"/>
  <c r="N409" i="14"/>
  <c r="M409" i="14"/>
  <c r="L409" i="14"/>
  <c r="L466" i="14" s="1"/>
  <c r="K409" i="14"/>
  <c r="J409" i="14"/>
  <c r="J466" i="14" s="1"/>
  <c r="I409" i="14"/>
  <c r="H409" i="14"/>
  <c r="G409" i="14"/>
  <c r="G466" i="14" s="1"/>
  <c r="F409" i="14"/>
  <c r="E409" i="14"/>
  <c r="D409" i="14"/>
  <c r="AZ408" i="14"/>
  <c r="AY408" i="14"/>
  <c r="AY465" i="14" s="1"/>
  <c r="AX408" i="14"/>
  <c r="AW408" i="14"/>
  <c r="AV408" i="14"/>
  <c r="AV465" i="14" s="1"/>
  <c r="AU408" i="14"/>
  <c r="AT408" i="14"/>
  <c r="AS408" i="14"/>
  <c r="AS465" i="14" s="1"/>
  <c r="AR408" i="14"/>
  <c r="AQ408" i="14"/>
  <c r="AQ465" i="14" s="1"/>
  <c r="AP408" i="14"/>
  <c r="AL408" i="14"/>
  <c r="AK408" i="14"/>
  <c r="AK465" i="14" s="1"/>
  <c r="AJ408" i="14"/>
  <c r="AI408" i="14"/>
  <c r="AH408" i="14"/>
  <c r="AG408" i="14"/>
  <c r="AF408" i="14"/>
  <c r="AF465" i="14" s="1"/>
  <c r="AE408" i="14"/>
  <c r="AD408" i="14"/>
  <c r="AC408" i="14"/>
  <c r="AC465" i="14" s="1"/>
  <c r="AB408" i="14"/>
  <c r="AA408" i="14"/>
  <c r="Z408" i="14"/>
  <c r="Z465" i="14" s="1"/>
  <c r="Y408" i="14"/>
  <c r="X408" i="14"/>
  <c r="X465" i="14" s="1"/>
  <c r="W408" i="14"/>
  <c r="V408" i="14"/>
  <c r="U408" i="14"/>
  <c r="U465" i="14" s="1"/>
  <c r="T408" i="14"/>
  <c r="S408" i="14"/>
  <c r="R408" i="14"/>
  <c r="Q408" i="14"/>
  <c r="P408" i="14"/>
  <c r="P465" i="14" s="1"/>
  <c r="O408" i="14"/>
  <c r="N408" i="14"/>
  <c r="M408" i="14"/>
  <c r="M465" i="14" s="1"/>
  <c r="L408" i="14"/>
  <c r="K408" i="14"/>
  <c r="J408" i="14"/>
  <c r="J465" i="14" s="1"/>
  <c r="I408" i="14"/>
  <c r="H408" i="14"/>
  <c r="H465" i="14" s="1"/>
  <c r="G408" i="14"/>
  <c r="F408" i="14"/>
  <c r="E408" i="14"/>
  <c r="E465" i="14" s="1"/>
  <c r="D408" i="14"/>
  <c r="AZ407" i="14"/>
  <c r="AY407" i="14"/>
  <c r="AX407" i="14"/>
  <c r="AW407" i="14"/>
  <c r="AW464" i="14" s="1"/>
  <c r="AV407" i="14"/>
  <c r="AU407" i="14"/>
  <c r="AT407" i="14"/>
  <c r="AT464" i="14" s="1"/>
  <c r="AS407" i="14"/>
  <c r="AR407" i="14"/>
  <c r="AQ407" i="14"/>
  <c r="AQ464" i="14" s="1"/>
  <c r="AP407" i="14"/>
  <c r="AL407" i="14"/>
  <c r="AL464" i="14" s="1"/>
  <c r="AK407" i="14"/>
  <c r="AJ407" i="14"/>
  <c r="AI407" i="14"/>
  <c r="AI464" i="14" s="1"/>
  <c r="AH407" i="14"/>
  <c r="AG407" i="14"/>
  <c r="AF407" i="14"/>
  <c r="AE407" i="14"/>
  <c r="AD407" i="14"/>
  <c r="AD464" i="14" s="1"/>
  <c r="AC407" i="14"/>
  <c r="AB407" i="14"/>
  <c r="AA407" i="14"/>
  <c r="AA464" i="14" s="1"/>
  <c r="Z407" i="14"/>
  <c r="Y407" i="14"/>
  <c r="X407" i="14"/>
  <c r="X464" i="14" s="1"/>
  <c r="W407" i="14"/>
  <c r="V407" i="14"/>
  <c r="V464" i="14" s="1"/>
  <c r="U407" i="14"/>
  <c r="T407" i="14"/>
  <c r="S407" i="14"/>
  <c r="S464" i="14" s="1"/>
  <c r="R407" i="14"/>
  <c r="Q407" i="14"/>
  <c r="P407" i="14"/>
  <c r="O407" i="14"/>
  <c r="N407" i="14"/>
  <c r="N464" i="14" s="1"/>
  <c r="M407" i="14"/>
  <c r="L407" i="14"/>
  <c r="K407" i="14"/>
  <c r="K464" i="14" s="1"/>
  <c r="J407" i="14"/>
  <c r="I407" i="14"/>
  <c r="H407" i="14"/>
  <c r="H464" i="14" s="1"/>
  <c r="G407" i="14"/>
  <c r="F407" i="14"/>
  <c r="F464" i="14" s="1"/>
  <c r="E407" i="14"/>
  <c r="D407" i="14"/>
  <c r="AZ406" i="14"/>
  <c r="AZ463" i="14" s="1"/>
  <c r="AY406" i="14"/>
  <c r="AX406" i="14"/>
  <c r="AW406" i="14"/>
  <c r="AV406" i="14"/>
  <c r="AU406" i="14"/>
  <c r="AU463" i="14" s="1"/>
  <c r="AT406" i="14"/>
  <c r="AS406" i="14"/>
  <c r="AR406" i="14"/>
  <c r="AR463" i="14" s="1"/>
  <c r="AQ406" i="14"/>
  <c r="AP406" i="14"/>
  <c r="AL406" i="14"/>
  <c r="AL463" i="14" s="1"/>
  <c r="AK406" i="14"/>
  <c r="AJ406" i="14"/>
  <c r="AJ463" i="14" s="1"/>
  <c r="AI406" i="14"/>
  <c r="AH406" i="14"/>
  <c r="AG406" i="14"/>
  <c r="AG463" i="14" s="1"/>
  <c r="AF406" i="14"/>
  <c r="AE406" i="14"/>
  <c r="AD406" i="14"/>
  <c r="AC406" i="14"/>
  <c r="AB406" i="14"/>
  <c r="AB463" i="14" s="1"/>
  <c r="AA406" i="14"/>
  <c r="Z406" i="14"/>
  <c r="Y406" i="14"/>
  <c r="Y463" i="14" s="1"/>
  <c r="X406" i="14"/>
  <c r="W406" i="14"/>
  <c r="V406" i="14"/>
  <c r="V463" i="14" s="1"/>
  <c r="U406" i="14"/>
  <c r="T406" i="14"/>
  <c r="T463" i="14" s="1"/>
  <c r="S406" i="14"/>
  <c r="R406" i="14"/>
  <c r="Q406" i="14"/>
  <c r="Q463" i="14" s="1"/>
  <c r="P406" i="14"/>
  <c r="O406" i="14"/>
  <c r="N406" i="14"/>
  <c r="M406" i="14"/>
  <c r="L406" i="14"/>
  <c r="L463" i="14" s="1"/>
  <c r="K406" i="14"/>
  <c r="J406" i="14"/>
  <c r="I406" i="14"/>
  <c r="I463" i="14" s="1"/>
  <c r="H406" i="14"/>
  <c r="G406" i="14"/>
  <c r="F406" i="14"/>
  <c r="F463" i="14" s="1"/>
  <c r="E406" i="14"/>
  <c r="D406" i="14"/>
  <c r="D463" i="14" s="1"/>
  <c r="AZ405" i="14"/>
  <c r="AY405" i="14"/>
  <c r="AX405" i="14"/>
  <c r="AX462" i="14" s="1"/>
  <c r="AW405" i="14"/>
  <c r="AV405" i="14"/>
  <c r="AU405" i="14"/>
  <c r="AT405" i="14"/>
  <c r="AS405" i="14"/>
  <c r="AS462" i="14" s="1"/>
  <c r="AR405" i="14"/>
  <c r="AQ405" i="14"/>
  <c r="AP405" i="14"/>
  <c r="AP462" i="14" s="1"/>
  <c r="AL405" i="14"/>
  <c r="AK405" i="14"/>
  <c r="AJ405" i="14"/>
  <c r="AJ462" i="14" s="1"/>
  <c r="AI405" i="14"/>
  <c r="AH405" i="14"/>
  <c r="AH462" i="14" s="1"/>
  <c r="AG405" i="14"/>
  <c r="AF405" i="14"/>
  <c r="AE405" i="14"/>
  <c r="AE462" i="14" s="1"/>
  <c r="AD405" i="14"/>
  <c r="AC405" i="14"/>
  <c r="AB405" i="14"/>
  <c r="AA405" i="14"/>
  <c r="Z405" i="14"/>
  <c r="Z462" i="14" s="1"/>
  <c r="Y405" i="14"/>
  <c r="X405" i="14"/>
  <c r="W405" i="14"/>
  <c r="W462" i="14" s="1"/>
  <c r="V405" i="14"/>
  <c r="U405" i="14"/>
  <c r="T405" i="14"/>
  <c r="T462" i="14" s="1"/>
  <c r="S405" i="14"/>
  <c r="R405" i="14"/>
  <c r="R462" i="14" s="1"/>
  <c r="Q405" i="14"/>
  <c r="P405" i="14"/>
  <c r="O405" i="14"/>
  <c r="O462" i="14" s="1"/>
  <c r="N405" i="14"/>
  <c r="M405" i="14"/>
  <c r="L405" i="14"/>
  <c r="K405" i="14"/>
  <c r="J405" i="14"/>
  <c r="J462" i="14" s="1"/>
  <c r="I405" i="14"/>
  <c r="H405" i="14"/>
  <c r="G405" i="14"/>
  <c r="G462" i="14" s="1"/>
  <c r="F405" i="14"/>
  <c r="E405" i="14"/>
  <c r="D405" i="14"/>
  <c r="D462" i="14" s="1"/>
  <c r="AZ404" i="14"/>
  <c r="AY404" i="14"/>
  <c r="AY461" i="14" s="1"/>
  <c r="AX404" i="14"/>
  <c r="AW404" i="14"/>
  <c r="AV404" i="14"/>
  <c r="AV461" i="14" s="1"/>
  <c r="AU404" i="14"/>
  <c r="AT404" i="14"/>
  <c r="AS404" i="14"/>
  <c r="AR404" i="14"/>
  <c r="AQ404" i="14"/>
  <c r="AQ461" i="14" s="1"/>
  <c r="AP404" i="14"/>
  <c r="AL404" i="14"/>
  <c r="AK404" i="14"/>
  <c r="AK461" i="14" s="1"/>
  <c r="AJ404" i="14"/>
  <c r="AI404" i="14"/>
  <c r="AH404" i="14"/>
  <c r="AH461" i="14" s="1"/>
  <c r="AG404" i="14"/>
  <c r="AF404" i="14"/>
  <c r="AF461" i="14" s="1"/>
  <c r="AE404" i="14"/>
  <c r="AD404" i="14"/>
  <c r="AC404" i="14"/>
  <c r="AC461" i="14" s="1"/>
  <c r="AB404" i="14"/>
  <c r="AA404" i="14"/>
  <c r="Z404" i="14"/>
  <c r="Y404" i="14"/>
  <c r="X404" i="14"/>
  <c r="X461" i="14" s="1"/>
  <c r="W404" i="14"/>
  <c r="V404" i="14"/>
  <c r="U404" i="14"/>
  <c r="U461" i="14" s="1"/>
  <c r="T404" i="14"/>
  <c r="S404" i="14"/>
  <c r="R404" i="14"/>
  <c r="R461" i="14" s="1"/>
  <c r="Q404" i="14"/>
  <c r="P404" i="14"/>
  <c r="P461" i="14" s="1"/>
  <c r="O404" i="14"/>
  <c r="N404" i="14"/>
  <c r="M404" i="14"/>
  <c r="M461" i="14" s="1"/>
  <c r="L404" i="14"/>
  <c r="K404" i="14"/>
  <c r="J404" i="14"/>
  <c r="I404" i="14"/>
  <c r="H404" i="14"/>
  <c r="H461" i="14" s="1"/>
  <c r="G404" i="14"/>
  <c r="F404" i="14"/>
  <c r="E404" i="14"/>
  <c r="E461" i="14" s="1"/>
  <c r="D404" i="14"/>
  <c r="AZ403" i="14"/>
  <c r="AY403" i="14"/>
  <c r="AY460" i="14" s="1"/>
  <c r="AX403" i="14"/>
  <c r="AW403" i="14"/>
  <c r="AW460" i="14" s="1"/>
  <c r="AV403" i="14"/>
  <c r="AU403" i="14"/>
  <c r="AT403" i="14"/>
  <c r="AT460" i="14" s="1"/>
  <c r="AS403" i="14"/>
  <c r="AR403" i="14"/>
  <c r="AQ403" i="14"/>
  <c r="AP403" i="14"/>
  <c r="AL403" i="14"/>
  <c r="AL460" i="14" s="1"/>
  <c r="AK403" i="14"/>
  <c r="AJ403" i="14"/>
  <c r="AI403" i="14"/>
  <c r="AI460" i="14" s="1"/>
  <c r="AH403" i="14"/>
  <c r="AG403" i="14"/>
  <c r="AF403" i="14"/>
  <c r="AF460" i="14" s="1"/>
  <c r="AE403" i="14"/>
  <c r="AD403" i="14"/>
  <c r="AD460" i="14" s="1"/>
  <c r="AC403" i="14"/>
  <c r="AB403" i="14"/>
  <c r="AA403" i="14"/>
  <c r="AA460" i="14" s="1"/>
  <c r="Z403" i="14"/>
  <c r="Y403" i="14"/>
  <c r="X403" i="14"/>
  <c r="W403" i="14"/>
  <c r="V403" i="14"/>
  <c r="V460" i="14" s="1"/>
  <c r="U403" i="14"/>
  <c r="T403" i="14"/>
  <c r="S403" i="14"/>
  <c r="S460" i="14" s="1"/>
  <c r="R403" i="14"/>
  <c r="Q403" i="14"/>
  <c r="P403" i="14"/>
  <c r="P460" i="14" s="1"/>
  <c r="O403" i="14"/>
  <c r="N403" i="14"/>
  <c r="N460" i="14" s="1"/>
  <c r="M403" i="14"/>
  <c r="L403" i="14"/>
  <c r="K403" i="14"/>
  <c r="K460" i="14" s="1"/>
  <c r="J403" i="14"/>
  <c r="I403" i="14"/>
  <c r="H403" i="14"/>
  <c r="G403" i="14"/>
  <c r="F403" i="14"/>
  <c r="F460" i="14" s="1"/>
  <c r="E403" i="14"/>
  <c r="D403" i="14"/>
  <c r="AZ402" i="14"/>
  <c r="AZ459" i="14" s="1"/>
  <c r="AY402" i="14"/>
  <c r="AX402" i="14"/>
  <c r="AW402" i="14"/>
  <c r="AW459" i="14" s="1"/>
  <c r="AV402" i="14"/>
  <c r="AU402" i="14"/>
  <c r="AU459" i="14" s="1"/>
  <c r="AT402" i="14"/>
  <c r="AS402" i="14"/>
  <c r="AR402" i="14"/>
  <c r="AR459" i="14" s="1"/>
  <c r="AQ402" i="14"/>
  <c r="AP402" i="14"/>
  <c r="AL402" i="14"/>
  <c r="AK402" i="14"/>
  <c r="AJ402" i="14"/>
  <c r="AJ459" i="14" s="1"/>
  <c r="AI402" i="14"/>
  <c r="AH402" i="14"/>
  <c r="AG402" i="14"/>
  <c r="AG459" i="14" s="1"/>
  <c r="AF402" i="14"/>
  <c r="AE402" i="14"/>
  <c r="AD402" i="14"/>
  <c r="AD459" i="14" s="1"/>
  <c r="AC402" i="14"/>
  <c r="AB402" i="14"/>
  <c r="AB459" i="14" s="1"/>
  <c r="AA402" i="14"/>
  <c r="Z402" i="14"/>
  <c r="Y402" i="14"/>
  <c r="Y459" i="14" s="1"/>
  <c r="X402" i="14"/>
  <c r="W402" i="14"/>
  <c r="V402" i="14"/>
  <c r="U402" i="14"/>
  <c r="T402" i="14"/>
  <c r="T459" i="14" s="1"/>
  <c r="S402" i="14"/>
  <c r="R402" i="14"/>
  <c r="Q402" i="14"/>
  <c r="Q459" i="14" s="1"/>
  <c r="P402" i="14"/>
  <c r="O402" i="14"/>
  <c r="N402" i="14"/>
  <c r="N459" i="14" s="1"/>
  <c r="M402" i="14"/>
  <c r="L402" i="14"/>
  <c r="L459" i="14" s="1"/>
  <c r="K402" i="14"/>
  <c r="J402" i="14"/>
  <c r="I402" i="14"/>
  <c r="I459" i="14" s="1"/>
  <c r="H402" i="14"/>
  <c r="G402" i="14"/>
  <c r="F402" i="14"/>
  <c r="E402" i="14"/>
  <c r="D402" i="14"/>
  <c r="D459" i="14" s="1"/>
  <c r="AZ401" i="14"/>
  <c r="AY401" i="14"/>
  <c r="AX401" i="14"/>
  <c r="AW401" i="14"/>
  <c r="AV401" i="14"/>
  <c r="AU401" i="14"/>
  <c r="AU458" i="14" s="1"/>
  <c r="AT401" i="14"/>
  <c r="AS401" i="14"/>
  <c r="AS458" i="14" s="1"/>
  <c r="AR401" i="14"/>
  <c r="AQ401" i="14"/>
  <c r="AP401" i="14"/>
  <c r="AP458" i="14" s="1"/>
  <c r="AL401" i="14"/>
  <c r="AK401" i="14"/>
  <c r="AJ401" i="14"/>
  <c r="AI401" i="14"/>
  <c r="AH401" i="14"/>
  <c r="AH458" i="14" s="1"/>
  <c r="AG401" i="14"/>
  <c r="AF401" i="14"/>
  <c r="AE401" i="14"/>
  <c r="AD401" i="14"/>
  <c r="AC401" i="14"/>
  <c r="AB401" i="14"/>
  <c r="AB458" i="14" s="1"/>
  <c r="AA401" i="14"/>
  <c r="Z401" i="14"/>
  <c r="Z458" i="14" s="1"/>
  <c r="Y401" i="14"/>
  <c r="X401" i="14"/>
  <c r="W401" i="14"/>
  <c r="W458" i="14" s="1"/>
  <c r="V401" i="14"/>
  <c r="U401" i="14"/>
  <c r="T401" i="14"/>
  <c r="S401" i="14"/>
  <c r="R401" i="14"/>
  <c r="R458" i="14" s="1"/>
  <c r="Q401" i="14"/>
  <c r="P401" i="14"/>
  <c r="O401" i="14"/>
  <c r="N401" i="14"/>
  <c r="M401" i="14"/>
  <c r="L401" i="14"/>
  <c r="L458" i="14" s="1"/>
  <c r="K401" i="14"/>
  <c r="J401" i="14"/>
  <c r="J458" i="14" s="1"/>
  <c r="I401" i="14"/>
  <c r="H401" i="14"/>
  <c r="G401" i="14"/>
  <c r="G458" i="14" s="1"/>
  <c r="F401" i="14"/>
  <c r="E401" i="14"/>
  <c r="D401" i="14"/>
  <c r="AZ400" i="14"/>
  <c r="AY400" i="14"/>
  <c r="AY457" i="14" s="1"/>
  <c r="AX400" i="14"/>
  <c r="AW400" i="14"/>
  <c r="AV400" i="14"/>
  <c r="AU400" i="14"/>
  <c r="AT400" i="14"/>
  <c r="AS400" i="14"/>
  <c r="AS457" i="14" s="1"/>
  <c r="AR400" i="14"/>
  <c r="AQ400" i="14"/>
  <c r="AQ457" i="14" s="1"/>
  <c r="AP400" i="14"/>
  <c r="AL400" i="14"/>
  <c r="AK400" i="14"/>
  <c r="AK457" i="14" s="1"/>
  <c r="AJ400" i="14"/>
  <c r="AI400" i="14"/>
  <c r="AH400" i="14"/>
  <c r="AG400" i="14"/>
  <c r="AF400" i="14"/>
  <c r="AF457" i="14" s="1"/>
  <c r="AE400" i="14"/>
  <c r="AD400" i="14"/>
  <c r="AC400" i="14"/>
  <c r="AC457" i="14" s="1"/>
  <c r="AB400" i="14"/>
  <c r="AA400" i="14"/>
  <c r="Z400" i="14"/>
  <c r="Y400" i="14"/>
  <c r="Y457" i="14" s="1"/>
  <c r="X400" i="14"/>
  <c r="W400" i="14"/>
  <c r="V400" i="14"/>
  <c r="V457" i="14" s="1"/>
  <c r="U400" i="14"/>
  <c r="T400" i="14"/>
  <c r="S400" i="14"/>
  <c r="R400" i="14"/>
  <c r="Q400" i="14"/>
  <c r="P400" i="14"/>
  <c r="O400" i="14"/>
  <c r="N400" i="14"/>
  <c r="N457" i="14" s="1"/>
  <c r="M400" i="14"/>
  <c r="L400" i="14"/>
  <c r="K400" i="14"/>
  <c r="J400" i="14"/>
  <c r="I400" i="14"/>
  <c r="I457" i="14" s="1"/>
  <c r="H400" i="14"/>
  <c r="G400" i="14"/>
  <c r="F400" i="14"/>
  <c r="F457" i="14" s="1"/>
  <c r="E400" i="14"/>
  <c r="D400" i="14"/>
  <c r="AZ399" i="14"/>
  <c r="AY399" i="14"/>
  <c r="AX399" i="14"/>
  <c r="AW399" i="14"/>
  <c r="AV399" i="14"/>
  <c r="AU399" i="14"/>
  <c r="AU456" i="14" s="1"/>
  <c r="AT399" i="14"/>
  <c r="AS399" i="14"/>
  <c r="AR399" i="14"/>
  <c r="AQ399" i="14"/>
  <c r="AP399" i="14"/>
  <c r="AP456" i="14" s="1"/>
  <c r="AL399" i="14"/>
  <c r="AK399" i="14"/>
  <c r="AJ399" i="14"/>
  <c r="AJ456" i="14" s="1"/>
  <c r="AI399" i="14"/>
  <c r="AH399" i="14"/>
  <c r="AG399" i="14"/>
  <c r="AF399" i="14"/>
  <c r="AE399" i="14"/>
  <c r="AD399" i="14"/>
  <c r="AB399" i="14"/>
  <c r="AA399" i="14"/>
  <c r="AA456" i="14" s="1"/>
  <c r="Z399" i="14"/>
  <c r="Y399" i="14"/>
  <c r="X399" i="14"/>
  <c r="W399" i="14"/>
  <c r="V399" i="14"/>
  <c r="V456" i="14" s="1"/>
  <c r="U399" i="14"/>
  <c r="T399" i="14"/>
  <c r="S399" i="14"/>
  <c r="S456" i="14" s="1"/>
  <c r="R399" i="14"/>
  <c r="Q399" i="14"/>
  <c r="P399" i="14"/>
  <c r="O399" i="14"/>
  <c r="N399" i="14"/>
  <c r="M399" i="14"/>
  <c r="L399" i="14"/>
  <c r="K399" i="14"/>
  <c r="K456" i="14" s="1"/>
  <c r="J399" i="14"/>
  <c r="I399" i="14"/>
  <c r="H399" i="14"/>
  <c r="G399" i="14"/>
  <c r="F399" i="14"/>
  <c r="F456" i="14" s="1"/>
  <c r="E399" i="14"/>
  <c r="D399" i="14"/>
  <c r="AZ398" i="14"/>
  <c r="AZ455" i="14" s="1"/>
  <c r="AY398" i="14"/>
  <c r="AX398" i="14"/>
  <c r="AW398" i="14"/>
  <c r="AV398" i="14"/>
  <c r="AU398" i="14"/>
  <c r="AT398" i="14"/>
  <c r="AS398" i="14"/>
  <c r="AR398" i="14"/>
  <c r="AR455" i="14" s="1"/>
  <c r="AQ398" i="14"/>
  <c r="AP398" i="14"/>
  <c r="AL398" i="14"/>
  <c r="AK398" i="14"/>
  <c r="AJ398" i="14"/>
  <c r="AJ455" i="14" s="1"/>
  <c r="AI398" i="14"/>
  <c r="AH398" i="14"/>
  <c r="AG398" i="14"/>
  <c r="AG455" i="14" s="1"/>
  <c r="AF398" i="14"/>
  <c r="AE398" i="14"/>
  <c r="AD398" i="14"/>
  <c r="AB398" i="14"/>
  <c r="AA398" i="14"/>
  <c r="Z398" i="14"/>
  <c r="Y398" i="14"/>
  <c r="X398" i="14"/>
  <c r="X455" i="14" s="1"/>
  <c r="W398" i="14"/>
  <c r="V398" i="14"/>
  <c r="U398" i="14"/>
  <c r="T398" i="14"/>
  <c r="S398" i="14"/>
  <c r="S455" i="14" s="1"/>
  <c r="R398" i="14"/>
  <c r="Q398" i="14"/>
  <c r="P398" i="14"/>
  <c r="P455" i="14" s="1"/>
  <c r="O398" i="14"/>
  <c r="N398" i="14"/>
  <c r="M398" i="14"/>
  <c r="L398" i="14"/>
  <c r="K398" i="14"/>
  <c r="J398" i="14"/>
  <c r="I398" i="14"/>
  <c r="H398" i="14"/>
  <c r="H455" i="14" s="1"/>
  <c r="G398" i="14"/>
  <c r="F398" i="14"/>
  <c r="E398" i="14"/>
  <c r="D398" i="14"/>
  <c r="AZ397" i="14"/>
  <c r="AZ454" i="14" s="1"/>
  <c r="AY397" i="14"/>
  <c r="AX397" i="14"/>
  <c r="AW397" i="14"/>
  <c r="AW454" i="14" s="1"/>
  <c r="AV397" i="14"/>
  <c r="AU397" i="14"/>
  <c r="AT397" i="14"/>
  <c r="AS397" i="14"/>
  <c r="AR397" i="14"/>
  <c r="AQ397" i="14"/>
  <c r="AP397" i="14"/>
  <c r="AL397" i="14"/>
  <c r="AL454" i="14" s="1"/>
  <c r="AK397" i="14"/>
  <c r="AJ397" i="14"/>
  <c r="AI397" i="14"/>
  <c r="AH397" i="14"/>
  <c r="AG397" i="14"/>
  <c r="AG454" i="14" s="1"/>
  <c r="AF397" i="14"/>
  <c r="AE397" i="14"/>
  <c r="AD397" i="14"/>
  <c r="AD454" i="14" s="1"/>
  <c r="AB397" i="14"/>
  <c r="AA397" i="14"/>
  <c r="Z397" i="14"/>
  <c r="Y397" i="14"/>
  <c r="X397" i="14"/>
  <c r="W397" i="14"/>
  <c r="V397" i="14"/>
  <c r="U397" i="14"/>
  <c r="U454" i="14" s="1"/>
  <c r="T397" i="14"/>
  <c r="S397" i="14"/>
  <c r="R397" i="14"/>
  <c r="Q397" i="14"/>
  <c r="P397" i="14"/>
  <c r="P454" i="14" s="1"/>
  <c r="O397" i="14"/>
  <c r="N397" i="14"/>
  <c r="M397" i="14"/>
  <c r="M454" i="14" s="1"/>
  <c r="L397" i="14"/>
  <c r="K397" i="14"/>
  <c r="J397" i="14"/>
  <c r="I397" i="14"/>
  <c r="H397" i="14"/>
  <c r="G397" i="14"/>
  <c r="F397" i="14"/>
  <c r="E397" i="14"/>
  <c r="E454" i="14" s="1"/>
  <c r="D397" i="14"/>
  <c r="AZ396" i="14"/>
  <c r="AY396" i="14"/>
  <c r="AX396" i="14"/>
  <c r="AW396" i="14"/>
  <c r="AW453" i="14" s="1"/>
  <c r="AV396" i="14"/>
  <c r="AU396" i="14"/>
  <c r="AT396" i="14"/>
  <c r="AT453" i="14" s="1"/>
  <c r="AS396" i="14"/>
  <c r="AR396" i="14"/>
  <c r="AQ396" i="14"/>
  <c r="AP396" i="14"/>
  <c r="AL396" i="14"/>
  <c r="AK396" i="14"/>
  <c r="AJ396" i="14"/>
  <c r="AI396" i="14"/>
  <c r="AI453" i="14" s="1"/>
  <c r="AH396" i="14"/>
  <c r="AG396" i="14"/>
  <c r="AF396" i="14"/>
  <c r="AE396" i="14"/>
  <c r="AD396" i="14"/>
  <c r="AD453" i="14" s="1"/>
  <c r="AB396" i="14"/>
  <c r="AA396" i="14"/>
  <c r="Z396" i="14"/>
  <c r="Z453" i="14" s="1"/>
  <c r="Y396" i="14"/>
  <c r="X396" i="14"/>
  <c r="W396" i="14"/>
  <c r="V396" i="14"/>
  <c r="U396" i="14"/>
  <c r="T396" i="14"/>
  <c r="S396" i="14"/>
  <c r="R396" i="14"/>
  <c r="R453" i="14" s="1"/>
  <c r="Q396" i="14"/>
  <c r="P396" i="14"/>
  <c r="O396" i="14"/>
  <c r="N396" i="14"/>
  <c r="M396" i="14"/>
  <c r="M453" i="14" s="1"/>
  <c r="L396" i="14"/>
  <c r="K396" i="14"/>
  <c r="J396" i="14"/>
  <c r="J453" i="14" s="1"/>
  <c r="I396" i="14"/>
  <c r="H396" i="14"/>
  <c r="G396" i="14"/>
  <c r="F396" i="14"/>
  <c r="E396" i="14"/>
  <c r="D396" i="14"/>
  <c r="AZ395" i="14"/>
  <c r="AY395" i="14"/>
  <c r="AY452" i="14" s="1"/>
  <c r="AX395" i="14"/>
  <c r="AW395" i="14"/>
  <c r="AV395" i="14"/>
  <c r="AU395" i="14"/>
  <c r="AT395" i="14"/>
  <c r="AT452" i="14" s="1"/>
  <c r="AS395" i="14"/>
  <c r="AR395" i="14"/>
  <c r="AQ395" i="14"/>
  <c r="AQ452" i="14" s="1"/>
  <c r="AP395" i="14"/>
  <c r="AL395" i="14"/>
  <c r="AK395" i="14"/>
  <c r="AJ395" i="14"/>
  <c r="AI395" i="14"/>
  <c r="AH395" i="14"/>
  <c r="AG395" i="14"/>
  <c r="AF395" i="14"/>
  <c r="AF452" i="14" s="1"/>
  <c r="AE395" i="14"/>
  <c r="AD395" i="14"/>
  <c r="AB395" i="14"/>
  <c r="AA395" i="14"/>
  <c r="Z395" i="14"/>
  <c r="Z452" i="14" s="1"/>
  <c r="Y395" i="14"/>
  <c r="X395" i="14"/>
  <c r="W395" i="14"/>
  <c r="W452" i="14" s="1"/>
  <c r="V395" i="14"/>
  <c r="U395" i="14"/>
  <c r="T395" i="14"/>
  <c r="S395" i="14"/>
  <c r="R395" i="14"/>
  <c r="Q395" i="14"/>
  <c r="P395" i="14"/>
  <c r="O395" i="14"/>
  <c r="O452" i="14" s="1"/>
  <c r="N395" i="14"/>
  <c r="M395" i="14"/>
  <c r="L395" i="14"/>
  <c r="K395" i="14"/>
  <c r="J395" i="14"/>
  <c r="J452" i="14" s="1"/>
  <c r="I395" i="14"/>
  <c r="H395" i="14"/>
  <c r="G395" i="14"/>
  <c r="G452" i="14" s="1"/>
  <c r="F395" i="14"/>
  <c r="E395" i="14"/>
  <c r="D395" i="14"/>
  <c r="AZ394" i="14"/>
  <c r="AY394" i="14"/>
  <c r="AX394" i="14"/>
  <c r="AW394" i="14"/>
  <c r="AV394" i="14"/>
  <c r="AV451" i="14" s="1"/>
  <c r="AU394" i="14"/>
  <c r="AT394" i="14"/>
  <c r="AS394" i="14"/>
  <c r="AR394" i="14"/>
  <c r="AQ394" i="14"/>
  <c r="AQ451" i="14" s="1"/>
  <c r="AP394" i="14"/>
  <c r="AL394" i="14"/>
  <c r="AK394" i="14"/>
  <c r="AK451" i="14" s="1"/>
  <c r="AJ394" i="14"/>
  <c r="AI394" i="14"/>
  <c r="AH394" i="14"/>
  <c r="AG394" i="14"/>
  <c r="AF394" i="14"/>
  <c r="AE394" i="14"/>
  <c r="AD394" i="14"/>
  <c r="AB394" i="14"/>
  <c r="AB451" i="14" s="1"/>
  <c r="AA394" i="14"/>
  <c r="Z394" i="14"/>
  <c r="Y394" i="14"/>
  <c r="X394" i="14"/>
  <c r="W394" i="14"/>
  <c r="W451" i="14" s="1"/>
  <c r="V394" i="14"/>
  <c r="U394" i="14"/>
  <c r="T394" i="14"/>
  <c r="T451" i="14" s="1"/>
  <c r="S394" i="14"/>
  <c r="R394" i="14"/>
  <c r="Q394" i="14"/>
  <c r="P394" i="14"/>
  <c r="O394" i="14"/>
  <c r="N394" i="14"/>
  <c r="M394" i="14"/>
  <c r="L394" i="14"/>
  <c r="L451" i="14" s="1"/>
  <c r="K394" i="14"/>
  <c r="J394" i="14"/>
  <c r="I394" i="14"/>
  <c r="H394" i="14"/>
  <c r="G394" i="14"/>
  <c r="G451" i="14" s="1"/>
  <c r="F394" i="14"/>
  <c r="E394" i="14"/>
  <c r="D394" i="14"/>
  <c r="D451" i="14" s="1"/>
  <c r="AZ393" i="14"/>
  <c r="AY393" i="14"/>
  <c r="AX393" i="14"/>
  <c r="AW393" i="14"/>
  <c r="AV393" i="14"/>
  <c r="AU393" i="14"/>
  <c r="AT393" i="14"/>
  <c r="AS393" i="14"/>
  <c r="AS450" i="14" s="1"/>
  <c r="AR393" i="14"/>
  <c r="AQ393" i="14"/>
  <c r="AP393" i="14"/>
  <c r="AL393" i="14"/>
  <c r="AK393" i="14"/>
  <c r="AK450" i="14" s="1"/>
  <c r="AJ393" i="14"/>
  <c r="AI393" i="14"/>
  <c r="AH393" i="14"/>
  <c r="AH450" i="14" s="1"/>
  <c r="AG393" i="14"/>
  <c r="AF393" i="14"/>
  <c r="AE393" i="14"/>
  <c r="AD393" i="14"/>
  <c r="AB393" i="14"/>
  <c r="AA393" i="14"/>
  <c r="Z393" i="14"/>
  <c r="Y393" i="14"/>
  <c r="Y450" i="14" s="1"/>
  <c r="X393" i="14"/>
  <c r="W393" i="14"/>
  <c r="V393" i="14"/>
  <c r="U393" i="14"/>
  <c r="T393" i="14"/>
  <c r="T450" i="14" s="1"/>
  <c r="S393" i="14"/>
  <c r="R393" i="14"/>
  <c r="Q393" i="14"/>
  <c r="Q450" i="14" s="1"/>
  <c r="P393" i="14"/>
  <c r="O393" i="14"/>
  <c r="N393" i="14"/>
  <c r="M393" i="14"/>
  <c r="L393" i="14"/>
  <c r="K393" i="14"/>
  <c r="J393" i="14"/>
  <c r="I393" i="14"/>
  <c r="I450" i="14" s="1"/>
  <c r="H393" i="14"/>
  <c r="G393" i="14"/>
  <c r="F393" i="14"/>
  <c r="E393" i="14"/>
  <c r="D393" i="14"/>
  <c r="D450" i="14" s="1"/>
  <c r="AZ392" i="14"/>
  <c r="AY392" i="14"/>
  <c r="AX392" i="14"/>
  <c r="AX449" i="14" s="1"/>
  <c r="AW392" i="14"/>
  <c r="AV392" i="14"/>
  <c r="AU392" i="14"/>
  <c r="AT392" i="14"/>
  <c r="AS392" i="14"/>
  <c r="AR392" i="14"/>
  <c r="AQ392" i="14"/>
  <c r="AP392" i="14"/>
  <c r="AP449" i="14" s="1"/>
  <c r="AL392" i="14"/>
  <c r="AK392" i="14"/>
  <c r="AJ392" i="14"/>
  <c r="AI392" i="14"/>
  <c r="AH392" i="14"/>
  <c r="AH449" i="14" s="1"/>
  <c r="AG392" i="14"/>
  <c r="AF392" i="14"/>
  <c r="AE392" i="14"/>
  <c r="AE449" i="14" s="1"/>
  <c r="AD392" i="14"/>
  <c r="AB392" i="14"/>
  <c r="AA392" i="14"/>
  <c r="Z392" i="14"/>
  <c r="Y392" i="14"/>
  <c r="X392" i="14"/>
  <c r="W392" i="14"/>
  <c r="V392" i="14"/>
  <c r="V449" i="14" s="1"/>
  <c r="U392" i="14"/>
  <c r="T392" i="14"/>
  <c r="S392" i="14"/>
  <c r="R392" i="14"/>
  <c r="Q392" i="14"/>
  <c r="Q449" i="14" s="1"/>
  <c r="P392" i="14"/>
  <c r="O392" i="14"/>
  <c r="N392" i="14"/>
  <c r="N449" i="14" s="1"/>
  <c r="M392" i="14"/>
  <c r="L392" i="14"/>
  <c r="K392" i="14"/>
  <c r="J392" i="14"/>
  <c r="I392" i="14"/>
  <c r="H392" i="14"/>
  <c r="G392" i="14"/>
  <c r="F392" i="14"/>
  <c r="F449" i="14" s="1"/>
  <c r="E392" i="14"/>
  <c r="D392" i="14"/>
  <c r="AZ391" i="14"/>
  <c r="AY391" i="14"/>
  <c r="AX391" i="14"/>
  <c r="AX448" i="14" s="1"/>
  <c r="AW391" i="14"/>
  <c r="AV391" i="14"/>
  <c r="AU391" i="14"/>
  <c r="AU448" i="14" s="1"/>
  <c r="AT391" i="14"/>
  <c r="AS391" i="14"/>
  <c r="AR391" i="14"/>
  <c r="AQ391" i="14"/>
  <c r="AP391" i="14"/>
  <c r="AL391" i="14"/>
  <c r="AK391" i="14"/>
  <c r="AJ391" i="14"/>
  <c r="AJ448" i="14" s="1"/>
  <c r="AI391" i="14"/>
  <c r="AH391" i="14"/>
  <c r="AG391" i="14"/>
  <c r="AF391" i="14"/>
  <c r="AE391" i="14"/>
  <c r="AE448" i="14" s="1"/>
  <c r="AD391" i="14"/>
  <c r="AB391" i="14"/>
  <c r="AA391" i="14"/>
  <c r="AA448" i="14" s="1"/>
  <c r="Z391" i="14"/>
  <c r="Y391" i="14"/>
  <c r="X391" i="14"/>
  <c r="W391" i="14"/>
  <c r="V391" i="14"/>
  <c r="U391" i="14"/>
  <c r="T391" i="14"/>
  <c r="S391" i="14"/>
  <c r="S448" i="14" s="1"/>
  <c r="R391" i="14"/>
  <c r="Q391" i="14"/>
  <c r="P391" i="14"/>
  <c r="O391" i="14"/>
  <c r="N391" i="14"/>
  <c r="N448" i="14" s="1"/>
  <c r="M391" i="14"/>
  <c r="L391" i="14"/>
  <c r="K391" i="14"/>
  <c r="K448" i="14" s="1"/>
  <c r="J391" i="14"/>
  <c r="I391" i="14"/>
  <c r="H391" i="14"/>
  <c r="G391" i="14"/>
  <c r="F391" i="14"/>
  <c r="E391" i="14"/>
  <c r="D391" i="14"/>
  <c r="AZ390" i="14"/>
  <c r="AZ447" i="14" s="1"/>
  <c r="AY390" i="14"/>
  <c r="AX390" i="14"/>
  <c r="AW390" i="14"/>
  <c r="AV390" i="14"/>
  <c r="AU390" i="14"/>
  <c r="AU447" i="14" s="1"/>
  <c r="AT390" i="14"/>
  <c r="AS390" i="14"/>
  <c r="AR390" i="14"/>
  <c r="AR447" i="14" s="1"/>
  <c r="AQ390" i="14"/>
  <c r="AP390" i="14"/>
  <c r="AL390" i="14"/>
  <c r="AK390" i="14"/>
  <c r="AJ390" i="14"/>
  <c r="AI390" i="14"/>
  <c r="AH390" i="14"/>
  <c r="AG390" i="14"/>
  <c r="AG447" i="14" s="1"/>
  <c r="AF390" i="14"/>
  <c r="AE390" i="14"/>
  <c r="AD390" i="14"/>
  <c r="AB390" i="14"/>
  <c r="AA390" i="14"/>
  <c r="AA447" i="14" s="1"/>
  <c r="Z390" i="14"/>
  <c r="Y390" i="14"/>
  <c r="X390" i="14"/>
  <c r="X447" i="14" s="1"/>
  <c r="W390" i="14"/>
  <c r="V390" i="14"/>
  <c r="U390" i="14"/>
  <c r="T390" i="14"/>
  <c r="S390" i="14"/>
  <c r="R390" i="14"/>
  <c r="Q390" i="14"/>
  <c r="P390" i="14"/>
  <c r="P447" i="14" s="1"/>
  <c r="O390" i="14"/>
  <c r="N390" i="14"/>
  <c r="M390" i="14"/>
  <c r="L390" i="14"/>
  <c r="K390" i="14"/>
  <c r="K447" i="14" s="1"/>
  <c r="J390" i="14"/>
  <c r="I390" i="14"/>
  <c r="H390" i="14"/>
  <c r="H447" i="14" s="1"/>
  <c r="G390" i="14"/>
  <c r="F390" i="14"/>
  <c r="E390" i="14"/>
  <c r="D390" i="14"/>
  <c r="AZ389" i="14"/>
  <c r="AY389" i="14"/>
  <c r="AX389" i="14"/>
  <c r="AW389" i="14"/>
  <c r="AW446" i="14" s="1"/>
  <c r="AV389" i="14"/>
  <c r="AU389" i="14"/>
  <c r="AT389" i="14"/>
  <c r="AS389" i="14"/>
  <c r="AR389" i="14"/>
  <c r="AR446" i="14" s="1"/>
  <c r="AQ389" i="14"/>
  <c r="AP389" i="14"/>
  <c r="AL389" i="14"/>
  <c r="AL446" i="14" s="1"/>
  <c r="AK389" i="14"/>
  <c r="AJ389" i="14"/>
  <c r="AI389" i="14"/>
  <c r="AH389" i="14"/>
  <c r="AG389" i="14"/>
  <c r="AF389" i="14"/>
  <c r="AE389" i="14"/>
  <c r="AD389" i="14"/>
  <c r="AD446" i="14" s="1"/>
  <c r="AB389" i="14"/>
  <c r="AA389" i="14"/>
  <c r="Z389" i="14"/>
  <c r="Y389" i="14"/>
  <c r="Y446" i="14" s="1"/>
  <c r="X389" i="14"/>
  <c r="W389" i="14"/>
  <c r="W446" i="14" s="1"/>
  <c r="V389" i="14"/>
  <c r="U389" i="14"/>
  <c r="T389" i="14"/>
  <c r="T446" i="14" s="1"/>
  <c r="S389" i="14"/>
  <c r="R389" i="14"/>
  <c r="Q389" i="14"/>
  <c r="P389" i="14"/>
  <c r="O389" i="14"/>
  <c r="O446" i="14" s="1"/>
  <c r="N389" i="14"/>
  <c r="M389" i="14"/>
  <c r="L389" i="14"/>
  <c r="K389" i="14"/>
  <c r="J389" i="14"/>
  <c r="I389" i="14"/>
  <c r="I446" i="14" s="1"/>
  <c r="H389" i="14"/>
  <c r="G389" i="14"/>
  <c r="G446" i="14" s="1"/>
  <c r="F389" i="14"/>
  <c r="E389" i="14"/>
  <c r="D389" i="14"/>
  <c r="D446" i="14" s="1"/>
  <c r="AZ388" i="14"/>
  <c r="AY388" i="14"/>
  <c r="AX388" i="14"/>
  <c r="AW388" i="14"/>
  <c r="AV388" i="14"/>
  <c r="AV445" i="14" s="1"/>
  <c r="AU388" i="14"/>
  <c r="AT388" i="14"/>
  <c r="AS388" i="14"/>
  <c r="AR388" i="14"/>
  <c r="AQ388" i="14"/>
  <c r="AP388" i="14"/>
  <c r="AP445" i="14" s="1"/>
  <c r="AL388" i="14"/>
  <c r="AK388" i="14"/>
  <c r="AK445" i="14" s="1"/>
  <c r="AJ388" i="14"/>
  <c r="AI388" i="14"/>
  <c r="AH388" i="14"/>
  <c r="AH445" i="14" s="1"/>
  <c r="AG388" i="14"/>
  <c r="AF388" i="14"/>
  <c r="AE388" i="14"/>
  <c r="AD388" i="14"/>
  <c r="AC388" i="14"/>
  <c r="AB388" i="14"/>
  <c r="AA388" i="14"/>
  <c r="Z388" i="14"/>
  <c r="Y388" i="14"/>
  <c r="X388" i="14"/>
  <c r="W388" i="14"/>
  <c r="W445" i="14" s="1"/>
  <c r="V388" i="14"/>
  <c r="U388" i="14"/>
  <c r="U445" i="14" s="1"/>
  <c r="T388" i="14"/>
  <c r="S388" i="14"/>
  <c r="R388" i="14"/>
  <c r="R445" i="14" s="1"/>
  <c r="Q388" i="14"/>
  <c r="P388" i="14"/>
  <c r="O388" i="14"/>
  <c r="N388" i="14"/>
  <c r="M388" i="14"/>
  <c r="M445" i="14" s="1"/>
  <c r="L388" i="14"/>
  <c r="K388" i="14"/>
  <c r="J388" i="14"/>
  <c r="I388" i="14"/>
  <c r="H388" i="14"/>
  <c r="G388" i="14"/>
  <c r="G445" i="14" s="1"/>
  <c r="F388" i="14"/>
  <c r="E388" i="14"/>
  <c r="E445" i="14" s="1"/>
  <c r="D388" i="14"/>
  <c r="AZ387" i="14"/>
  <c r="AY387" i="14"/>
  <c r="AY444" i="14" s="1"/>
  <c r="AX387" i="14"/>
  <c r="AW387" i="14"/>
  <c r="AV387" i="14"/>
  <c r="AU387" i="14"/>
  <c r="AT387" i="14"/>
  <c r="AT444" i="14" s="1"/>
  <c r="AS387" i="14"/>
  <c r="AR387" i="14"/>
  <c r="AQ387" i="14"/>
  <c r="AP387" i="14"/>
  <c r="AL387" i="14"/>
  <c r="AK387" i="14"/>
  <c r="AK444" i="14" s="1"/>
  <c r="AJ387" i="14"/>
  <c r="AI387" i="14"/>
  <c r="AI444" i="14" s="1"/>
  <c r="AH387" i="14"/>
  <c r="AG387" i="14"/>
  <c r="AF387" i="14"/>
  <c r="AF444" i="14" s="1"/>
  <c r="AE387" i="14"/>
  <c r="AD387" i="14"/>
  <c r="AC387" i="14"/>
  <c r="AB387" i="14"/>
  <c r="AA387" i="14"/>
  <c r="AA444" i="14" s="1"/>
  <c r="Z387" i="14"/>
  <c r="Y387" i="14"/>
  <c r="X387" i="14"/>
  <c r="W387" i="14"/>
  <c r="V387" i="14"/>
  <c r="U387" i="14"/>
  <c r="U444" i="14" s="1"/>
  <c r="T387" i="14"/>
  <c r="S387" i="14"/>
  <c r="S444" i="14" s="1"/>
  <c r="R387" i="14"/>
  <c r="Q387" i="14"/>
  <c r="P387" i="14"/>
  <c r="P444" i="14" s="1"/>
  <c r="O387" i="14"/>
  <c r="N387" i="14"/>
  <c r="M387" i="14"/>
  <c r="L387" i="14"/>
  <c r="K387" i="14"/>
  <c r="K444" i="14" s="1"/>
  <c r="J387" i="14"/>
  <c r="I387" i="14"/>
  <c r="H387" i="14"/>
  <c r="G387" i="14"/>
  <c r="F387" i="14"/>
  <c r="E387" i="14"/>
  <c r="E444" i="14" s="1"/>
  <c r="D387" i="14"/>
  <c r="AZ386" i="14"/>
  <c r="AZ443" i="14" s="1"/>
  <c r="AY386" i="14"/>
  <c r="AX386" i="14"/>
  <c r="AW386" i="14"/>
  <c r="AW443" i="14" s="1"/>
  <c r="AV386" i="14"/>
  <c r="AU386" i="14"/>
  <c r="AT386" i="14"/>
  <c r="AS386" i="14"/>
  <c r="AR386" i="14"/>
  <c r="AR443" i="14" s="1"/>
  <c r="AQ386" i="14"/>
  <c r="AP386" i="14"/>
  <c r="AL386" i="14"/>
  <c r="AK386" i="14"/>
  <c r="AJ386" i="14"/>
  <c r="AI386" i="14"/>
  <c r="AI443" i="14" s="1"/>
  <c r="AH386" i="14"/>
  <c r="AG386" i="14"/>
  <c r="AG443" i="14" s="1"/>
  <c r="AF386" i="14"/>
  <c r="AE386" i="14"/>
  <c r="AD386" i="14"/>
  <c r="AD443" i="14" s="1"/>
  <c r="AC386" i="14"/>
  <c r="AB386" i="14"/>
  <c r="AA386" i="14"/>
  <c r="Z386" i="14"/>
  <c r="Y386" i="14"/>
  <c r="Y443" i="14" s="1"/>
  <c r="X386" i="14"/>
  <c r="W386" i="14"/>
  <c r="V386" i="14"/>
  <c r="U386" i="14"/>
  <c r="T386" i="14"/>
  <c r="S386" i="14"/>
  <c r="S443" i="14" s="1"/>
  <c r="R386" i="14"/>
  <c r="Q386" i="14"/>
  <c r="Q443" i="14" s="1"/>
  <c r="P386" i="14"/>
  <c r="O386" i="14"/>
  <c r="N386" i="14"/>
  <c r="N443" i="14" s="1"/>
  <c r="M386" i="14"/>
  <c r="L386" i="14"/>
  <c r="K386" i="14"/>
  <c r="J386" i="14"/>
  <c r="I386" i="14"/>
  <c r="I443" i="14" s="1"/>
  <c r="H386" i="14"/>
  <c r="G386" i="14"/>
  <c r="F386" i="14"/>
  <c r="E386" i="14"/>
  <c r="D386" i="14"/>
  <c r="AZ385" i="14"/>
  <c r="AZ442" i="14" s="1"/>
  <c r="AY385" i="14"/>
  <c r="AX385" i="14"/>
  <c r="AX442" i="14" s="1"/>
  <c r="AW385" i="14"/>
  <c r="AV385" i="14"/>
  <c r="AU385" i="14"/>
  <c r="AU442" i="14" s="1"/>
  <c r="AT385" i="14"/>
  <c r="AS385" i="14"/>
  <c r="AR385" i="14"/>
  <c r="AQ385" i="14"/>
  <c r="AP385" i="14"/>
  <c r="AP442" i="14" s="1"/>
  <c r="AL385" i="14"/>
  <c r="AK385" i="14"/>
  <c r="AJ385" i="14"/>
  <c r="AI385" i="14"/>
  <c r="AH385" i="14"/>
  <c r="AG385" i="14"/>
  <c r="AG442" i="14" s="1"/>
  <c r="AF385" i="14"/>
  <c r="AE385" i="14"/>
  <c r="AE442" i="14" s="1"/>
  <c r="AD385" i="14"/>
  <c r="AC385" i="14"/>
  <c r="AB385" i="14"/>
  <c r="AB442" i="14" s="1"/>
  <c r="AA385" i="14"/>
  <c r="Z385" i="14"/>
  <c r="Y385" i="14"/>
  <c r="X385" i="14"/>
  <c r="W385" i="14"/>
  <c r="W442" i="14" s="1"/>
  <c r="V385" i="14"/>
  <c r="U385" i="14"/>
  <c r="T385" i="14"/>
  <c r="S385" i="14"/>
  <c r="R385" i="14"/>
  <c r="Q385" i="14"/>
  <c r="Q442" i="14" s="1"/>
  <c r="P385" i="14"/>
  <c r="O385" i="14"/>
  <c r="O442" i="14" s="1"/>
  <c r="N385" i="14"/>
  <c r="M385" i="14"/>
  <c r="L385" i="14"/>
  <c r="L442" i="14" s="1"/>
  <c r="K385" i="14"/>
  <c r="J385" i="14"/>
  <c r="I385" i="14"/>
  <c r="H385" i="14"/>
  <c r="G385" i="14"/>
  <c r="G442" i="14" s="1"/>
  <c r="F385" i="14"/>
  <c r="E385" i="14"/>
  <c r="D385" i="14"/>
  <c r="AZ384" i="14"/>
  <c r="AY384" i="14"/>
  <c r="AX384" i="14"/>
  <c r="AX441" i="14" s="1"/>
  <c r="AW384" i="14"/>
  <c r="AV384" i="14"/>
  <c r="AV441" i="14" s="1"/>
  <c r="AU384" i="14"/>
  <c r="AT384" i="14"/>
  <c r="AS384" i="14"/>
  <c r="AS441" i="14" s="1"/>
  <c r="AR384" i="14"/>
  <c r="AQ384" i="14"/>
  <c r="AP384" i="14"/>
  <c r="AL384" i="14"/>
  <c r="AK384" i="14"/>
  <c r="AK441" i="14" s="1"/>
  <c r="AJ384" i="14"/>
  <c r="AI384" i="14"/>
  <c r="AH384" i="14"/>
  <c r="AG384" i="14"/>
  <c r="AF384" i="14"/>
  <c r="AE384" i="14"/>
  <c r="AE441" i="14" s="1"/>
  <c r="AD384" i="14"/>
  <c r="AC384" i="14"/>
  <c r="AC441" i="14" s="1"/>
  <c r="AB384" i="14"/>
  <c r="AA384" i="14"/>
  <c r="Z384" i="14"/>
  <c r="Z441" i="14" s="1"/>
  <c r="Y384" i="14"/>
  <c r="X384" i="14"/>
  <c r="W384" i="14"/>
  <c r="V384" i="14"/>
  <c r="U384" i="14"/>
  <c r="U441" i="14" s="1"/>
  <c r="T384" i="14"/>
  <c r="S384" i="14"/>
  <c r="R384" i="14"/>
  <c r="Q384" i="14"/>
  <c r="P384" i="14"/>
  <c r="O384" i="14"/>
  <c r="O441" i="14" s="1"/>
  <c r="N384" i="14"/>
  <c r="M384" i="14"/>
  <c r="M441" i="14" s="1"/>
  <c r="L384" i="14"/>
  <c r="K384" i="14"/>
  <c r="J384" i="14"/>
  <c r="J441" i="14" s="1"/>
  <c r="I384" i="14"/>
  <c r="H384" i="14"/>
  <c r="G384" i="14"/>
  <c r="F384" i="14"/>
  <c r="E384" i="14"/>
  <c r="E441" i="14" s="1"/>
  <c r="D384" i="14"/>
  <c r="AZ383" i="14"/>
  <c r="AY383" i="14"/>
  <c r="AX383" i="14"/>
  <c r="AW383" i="14"/>
  <c r="AV383" i="14"/>
  <c r="AV440" i="14" s="1"/>
  <c r="AU383" i="14"/>
  <c r="AT383" i="14"/>
  <c r="AT440" i="14" s="1"/>
  <c r="AS383" i="14"/>
  <c r="AR383" i="14"/>
  <c r="AQ383" i="14"/>
  <c r="AQ440" i="14" s="1"/>
  <c r="AP383" i="14"/>
  <c r="AL383" i="14"/>
  <c r="AK383" i="14"/>
  <c r="AJ383" i="14"/>
  <c r="AI383" i="14"/>
  <c r="AI440" i="14" s="1"/>
  <c r="AH383" i="14"/>
  <c r="AG383" i="14"/>
  <c r="AF383" i="14"/>
  <c r="AE383" i="14"/>
  <c r="AD383" i="14"/>
  <c r="AC383" i="14"/>
  <c r="AC440" i="14" s="1"/>
  <c r="AB383" i="14"/>
  <c r="AA383" i="14"/>
  <c r="AA440" i="14" s="1"/>
  <c r="Z383" i="14"/>
  <c r="Y383" i="14"/>
  <c r="X383" i="14"/>
  <c r="X440" i="14" s="1"/>
  <c r="W383" i="14"/>
  <c r="V383" i="14"/>
  <c r="U383" i="14"/>
  <c r="T383" i="14"/>
  <c r="S383" i="14"/>
  <c r="S440" i="14" s="1"/>
  <c r="R383" i="14"/>
  <c r="Q383" i="14"/>
  <c r="P383" i="14"/>
  <c r="O383" i="14"/>
  <c r="N383" i="14"/>
  <c r="M383" i="14"/>
  <c r="M440" i="14" s="1"/>
  <c r="L383" i="14"/>
  <c r="K383" i="14"/>
  <c r="K440" i="14" s="1"/>
  <c r="J383" i="14"/>
  <c r="I383" i="14"/>
  <c r="H383" i="14"/>
  <c r="H440" i="14" s="1"/>
  <c r="G383" i="14"/>
  <c r="F383" i="14"/>
  <c r="E383" i="14"/>
  <c r="D383" i="14"/>
  <c r="AZ382" i="14"/>
  <c r="AZ439" i="14" s="1"/>
  <c r="AY382" i="14"/>
  <c r="AX382" i="14"/>
  <c r="AW382" i="14"/>
  <c r="AV382" i="14"/>
  <c r="AU382" i="14"/>
  <c r="AT382" i="14"/>
  <c r="AT439" i="14" s="1"/>
  <c r="AS382" i="14"/>
  <c r="AR382" i="14"/>
  <c r="AR439" i="14" s="1"/>
  <c r="AQ382" i="14"/>
  <c r="AP382" i="14"/>
  <c r="AL382" i="14"/>
  <c r="AL439" i="14" s="1"/>
  <c r="AK382" i="14"/>
  <c r="AJ382" i="14"/>
  <c r="AI382" i="14"/>
  <c r="AH382" i="14"/>
  <c r="AG382" i="14"/>
  <c r="AG439" i="14" s="1"/>
  <c r="AF382" i="14"/>
  <c r="AE382" i="14"/>
  <c r="AD382" i="14"/>
  <c r="AC382" i="14"/>
  <c r="AB382" i="14"/>
  <c r="AA382" i="14"/>
  <c r="AA439" i="14" s="1"/>
  <c r="Z382" i="14"/>
  <c r="Y382" i="14"/>
  <c r="Y439" i="14" s="1"/>
  <c r="X382" i="14"/>
  <c r="W382" i="14"/>
  <c r="V382" i="14"/>
  <c r="V439" i="14" s="1"/>
  <c r="U382" i="14"/>
  <c r="T382" i="14"/>
  <c r="S382" i="14"/>
  <c r="R382" i="14"/>
  <c r="Q382" i="14"/>
  <c r="Q439" i="14" s="1"/>
  <c r="P382" i="14"/>
  <c r="O382" i="14"/>
  <c r="N382" i="14"/>
  <c r="M382" i="14"/>
  <c r="L382" i="14"/>
  <c r="K382" i="14"/>
  <c r="K439" i="14" s="1"/>
  <c r="J382" i="14"/>
  <c r="I382" i="14"/>
  <c r="I439" i="14" s="1"/>
  <c r="H382" i="14"/>
  <c r="G382" i="14"/>
  <c r="F382" i="14"/>
  <c r="F439" i="14" s="1"/>
  <c r="E382" i="14"/>
  <c r="D382" i="14"/>
  <c r="AZ381" i="14"/>
  <c r="AY381" i="14"/>
  <c r="AX381" i="14"/>
  <c r="AX438" i="14" s="1"/>
  <c r="AW381" i="14"/>
  <c r="AV381" i="14"/>
  <c r="AU381" i="14"/>
  <c r="AT381" i="14"/>
  <c r="AS381" i="14"/>
  <c r="AR381" i="14"/>
  <c r="AR438" i="14" s="1"/>
  <c r="AQ381" i="14"/>
  <c r="AP381" i="14"/>
  <c r="AP438" i="14" s="1"/>
  <c r="AL381" i="14"/>
  <c r="AK381" i="14"/>
  <c r="AJ381" i="14"/>
  <c r="AJ438" i="14" s="1"/>
  <c r="AI381" i="14"/>
  <c r="AH381" i="14"/>
  <c r="AG381" i="14"/>
  <c r="AF381" i="14"/>
  <c r="AE381" i="14"/>
  <c r="AE438" i="14" s="1"/>
  <c r="AD381" i="14"/>
  <c r="AC381" i="14"/>
  <c r="AB381" i="14"/>
  <c r="AA381" i="14"/>
  <c r="Z381" i="14"/>
  <c r="Y381" i="14"/>
  <c r="Y438" i="14" s="1"/>
  <c r="X381" i="14"/>
  <c r="W381" i="14"/>
  <c r="W438" i="14" s="1"/>
  <c r="V381" i="14"/>
  <c r="U381" i="14"/>
  <c r="T381" i="14"/>
  <c r="T438" i="14" s="1"/>
  <c r="S381" i="14"/>
  <c r="R381" i="14"/>
  <c r="Q381" i="14"/>
  <c r="P381" i="14"/>
  <c r="O381" i="14"/>
  <c r="O438" i="14" s="1"/>
  <c r="N381" i="14"/>
  <c r="M381" i="14"/>
  <c r="L381" i="14"/>
  <c r="K381" i="14"/>
  <c r="J381" i="14"/>
  <c r="I381" i="14"/>
  <c r="I438" i="14" s="1"/>
  <c r="H381" i="14"/>
  <c r="G381" i="14"/>
  <c r="G438" i="14" s="1"/>
  <c r="F381" i="14"/>
  <c r="E381" i="14"/>
  <c r="D381" i="14"/>
  <c r="D438" i="14" s="1"/>
  <c r="AZ380" i="14"/>
  <c r="AY380" i="14"/>
  <c r="AX380" i="14"/>
  <c r="AW380" i="14"/>
  <c r="AV380" i="14"/>
  <c r="AV437" i="14" s="1"/>
  <c r="AU380" i="14"/>
  <c r="AT380" i="14"/>
  <c r="AS380" i="14"/>
  <c r="AR380" i="14"/>
  <c r="AQ380" i="14"/>
  <c r="AP380" i="14"/>
  <c r="AP437" i="14" s="1"/>
  <c r="AL380" i="14"/>
  <c r="AK380" i="14"/>
  <c r="AK437" i="14" s="1"/>
  <c r="AJ380" i="14"/>
  <c r="AI380" i="14"/>
  <c r="AH380" i="14"/>
  <c r="AH437" i="14" s="1"/>
  <c r="AG380" i="14"/>
  <c r="AF380" i="14"/>
  <c r="AE380" i="14"/>
  <c r="AD380" i="14"/>
  <c r="AC380" i="14"/>
  <c r="AC437" i="14" s="1"/>
  <c r="AB380" i="14"/>
  <c r="AA380" i="14"/>
  <c r="Z380" i="14"/>
  <c r="Y380" i="14"/>
  <c r="X380" i="14"/>
  <c r="W380" i="14"/>
  <c r="W437" i="14" s="1"/>
  <c r="V380" i="14"/>
  <c r="U380" i="14"/>
  <c r="U437" i="14" s="1"/>
  <c r="T380" i="14"/>
  <c r="S380" i="14"/>
  <c r="R380" i="14"/>
  <c r="R437" i="14" s="1"/>
  <c r="Q380" i="14"/>
  <c r="P380" i="14"/>
  <c r="O380" i="14"/>
  <c r="N380" i="14"/>
  <c r="M380" i="14"/>
  <c r="M437" i="14" s="1"/>
  <c r="L380" i="14"/>
  <c r="K380" i="14"/>
  <c r="J380" i="14"/>
  <c r="I380" i="14"/>
  <c r="H380" i="14"/>
  <c r="G380" i="14"/>
  <c r="G437" i="14" s="1"/>
  <c r="F380" i="14"/>
  <c r="E380" i="14"/>
  <c r="E437" i="14" s="1"/>
  <c r="D380" i="14"/>
  <c r="AZ379" i="14"/>
  <c r="AY379" i="14"/>
  <c r="AY436" i="14" s="1"/>
  <c r="AX379" i="14"/>
  <c r="AW379" i="14"/>
  <c r="AV379" i="14"/>
  <c r="AU379" i="14"/>
  <c r="AT379" i="14"/>
  <c r="AT436" i="14" s="1"/>
  <c r="AS379" i="14"/>
  <c r="AR379" i="14"/>
  <c r="AQ379" i="14"/>
  <c r="AP379" i="14"/>
  <c r="AL379" i="14"/>
  <c r="AK379" i="14"/>
  <c r="AK436" i="14" s="1"/>
  <c r="AJ379" i="14"/>
  <c r="AI379" i="14"/>
  <c r="AI436" i="14" s="1"/>
  <c r="AH379" i="14"/>
  <c r="AG379" i="14"/>
  <c r="AF379" i="14"/>
  <c r="AF436" i="14" s="1"/>
  <c r="AE379" i="14"/>
  <c r="AD379" i="14"/>
  <c r="AC379" i="14"/>
  <c r="AB379" i="14"/>
  <c r="AA379" i="14"/>
  <c r="AA436" i="14" s="1"/>
  <c r="Z379" i="14"/>
  <c r="Y379" i="14"/>
  <c r="X379" i="14"/>
  <c r="W379" i="14"/>
  <c r="V379" i="14"/>
  <c r="U379" i="14"/>
  <c r="U436" i="14" s="1"/>
  <c r="T379" i="14"/>
  <c r="S379" i="14"/>
  <c r="S436" i="14" s="1"/>
  <c r="R379" i="14"/>
  <c r="Q379" i="14"/>
  <c r="P379" i="14"/>
  <c r="P436" i="14" s="1"/>
  <c r="O379" i="14"/>
  <c r="N379" i="14"/>
  <c r="M379" i="14"/>
  <c r="L379" i="14"/>
  <c r="K379" i="14"/>
  <c r="K436" i="14" s="1"/>
  <c r="J379" i="14"/>
  <c r="I379" i="14"/>
  <c r="H379" i="14"/>
  <c r="G379" i="14"/>
  <c r="F379" i="14"/>
  <c r="E379" i="14"/>
  <c r="E436" i="14" s="1"/>
  <c r="D379" i="14"/>
  <c r="AZ378" i="14"/>
  <c r="AZ435" i="14" s="1"/>
  <c r="AY378" i="14"/>
  <c r="AX378" i="14"/>
  <c r="AW378" i="14"/>
  <c r="AW435" i="14" s="1"/>
  <c r="AV378" i="14"/>
  <c r="AU378" i="14"/>
  <c r="AT378" i="14"/>
  <c r="AS378" i="14"/>
  <c r="AR378" i="14"/>
  <c r="AR435" i="14" s="1"/>
  <c r="AQ378" i="14"/>
  <c r="AP378" i="14"/>
  <c r="AL378" i="14"/>
  <c r="AK378" i="14"/>
  <c r="AJ378" i="14"/>
  <c r="AI378" i="14"/>
  <c r="AI435" i="14" s="1"/>
  <c r="AH378" i="14"/>
  <c r="AG378" i="14"/>
  <c r="AG435" i="14" s="1"/>
  <c r="AF378" i="14"/>
  <c r="AE378" i="14"/>
  <c r="AD378" i="14"/>
  <c r="AD435" i="14" s="1"/>
  <c r="AC378" i="14"/>
  <c r="AB378" i="14"/>
  <c r="AA378" i="14"/>
  <c r="Z378" i="14"/>
  <c r="Y378" i="14"/>
  <c r="Y435" i="14" s="1"/>
  <c r="X378" i="14"/>
  <c r="W378" i="14"/>
  <c r="V378" i="14"/>
  <c r="U378" i="14"/>
  <c r="T378" i="14"/>
  <c r="S378" i="14"/>
  <c r="S435" i="14" s="1"/>
  <c r="R378" i="14"/>
  <c r="Q378" i="14"/>
  <c r="Q435" i="14" s="1"/>
  <c r="P378" i="14"/>
  <c r="O378" i="14"/>
  <c r="N378" i="14"/>
  <c r="N435" i="14" s="1"/>
  <c r="M378" i="14"/>
  <c r="L378" i="14"/>
  <c r="K378" i="14"/>
  <c r="J378" i="14"/>
  <c r="I378" i="14"/>
  <c r="I435" i="14" s="1"/>
  <c r="H378" i="14"/>
  <c r="G378" i="14"/>
  <c r="F378" i="14"/>
  <c r="E378" i="14"/>
  <c r="D378" i="14"/>
  <c r="AZ377" i="14"/>
  <c r="AZ434" i="14" s="1"/>
  <c r="AY377" i="14"/>
  <c r="AX377" i="14"/>
  <c r="AX434" i="14" s="1"/>
  <c r="AW377" i="14"/>
  <c r="AV377" i="14"/>
  <c r="AU377" i="14"/>
  <c r="AU434" i="14" s="1"/>
  <c r="AT377" i="14"/>
  <c r="AS377" i="14"/>
  <c r="AR377" i="14"/>
  <c r="AQ377" i="14"/>
  <c r="AP377" i="14"/>
  <c r="AP434" i="14" s="1"/>
  <c r="AL377" i="14"/>
  <c r="AK377" i="14"/>
  <c r="AJ377" i="14"/>
  <c r="AI377" i="14"/>
  <c r="AH377" i="14"/>
  <c r="AG377" i="14"/>
  <c r="AG434" i="14" s="1"/>
  <c r="AF377" i="14"/>
  <c r="AE377" i="14"/>
  <c r="AE434" i="14" s="1"/>
  <c r="AD377" i="14"/>
  <c r="AC377" i="14"/>
  <c r="AB377" i="14"/>
  <c r="AB434" i="14" s="1"/>
  <c r="AA377" i="14"/>
  <c r="Z377" i="14"/>
  <c r="Y377" i="14"/>
  <c r="X377" i="14"/>
  <c r="W377" i="14"/>
  <c r="W434" i="14" s="1"/>
  <c r="V377" i="14"/>
  <c r="U377" i="14"/>
  <c r="T377" i="14"/>
  <c r="S377" i="14"/>
  <c r="R377" i="14"/>
  <c r="Q377" i="14"/>
  <c r="Q434" i="14" s="1"/>
  <c r="P377" i="14"/>
  <c r="O377" i="14"/>
  <c r="O434" i="14" s="1"/>
  <c r="N377" i="14"/>
  <c r="M377" i="14"/>
  <c r="L377" i="14"/>
  <c r="L434" i="14" s="1"/>
  <c r="K377" i="14"/>
  <c r="J377" i="14"/>
  <c r="I377" i="14"/>
  <c r="H377" i="14"/>
  <c r="G377" i="14"/>
  <c r="G434" i="14" s="1"/>
  <c r="F377" i="14"/>
  <c r="E377" i="14"/>
  <c r="D377" i="14"/>
  <c r="AZ376" i="14"/>
  <c r="AY376" i="14"/>
  <c r="AX376" i="14"/>
  <c r="AX433" i="14" s="1"/>
  <c r="AW376" i="14"/>
  <c r="AV376" i="14"/>
  <c r="AV433" i="14" s="1"/>
  <c r="AU376" i="14"/>
  <c r="AT376" i="14"/>
  <c r="AS376" i="14"/>
  <c r="AS433" i="14" s="1"/>
  <c r="AR376" i="14"/>
  <c r="AQ376" i="14"/>
  <c r="AP376" i="14"/>
  <c r="AL376" i="14"/>
  <c r="AK376" i="14"/>
  <c r="AK433" i="14" s="1"/>
  <c r="AJ376" i="14"/>
  <c r="AI376" i="14"/>
  <c r="AH376" i="14"/>
  <c r="AG376" i="14"/>
  <c r="AF376" i="14"/>
  <c r="AE376" i="14"/>
  <c r="AE433" i="14" s="1"/>
  <c r="AD376" i="14"/>
  <c r="AC376" i="14"/>
  <c r="AC433" i="14" s="1"/>
  <c r="AB376" i="14"/>
  <c r="AA376" i="14"/>
  <c r="Z376" i="14"/>
  <c r="Z433" i="14" s="1"/>
  <c r="Y376" i="14"/>
  <c r="X376" i="14"/>
  <c r="W376" i="14"/>
  <c r="V376" i="14"/>
  <c r="U376" i="14"/>
  <c r="U433" i="14" s="1"/>
  <c r="T376" i="14"/>
  <c r="S376" i="14"/>
  <c r="R376" i="14"/>
  <c r="Q376" i="14"/>
  <c r="P376" i="14"/>
  <c r="O376" i="14"/>
  <c r="O433" i="14" s="1"/>
  <c r="N376" i="14"/>
  <c r="M376" i="14"/>
  <c r="M433" i="14" s="1"/>
  <c r="L376" i="14"/>
  <c r="K376" i="14"/>
  <c r="J376" i="14"/>
  <c r="J433" i="14" s="1"/>
  <c r="I376" i="14"/>
  <c r="H376" i="14"/>
  <c r="G376" i="14"/>
  <c r="F376" i="14"/>
  <c r="E376" i="14"/>
  <c r="E433" i="14" s="1"/>
  <c r="D376" i="14"/>
  <c r="AZ375" i="14"/>
  <c r="AY375" i="14"/>
  <c r="AX375" i="14"/>
  <c r="AW375" i="14"/>
  <c r="AV375" i="14"/>
  <c r="AV432" i="14" s="1"/>
  <c r="AU375" i="14"/>
  <c r="AT375" i="14"/>
  <c r="AT432" i="14" s="1"/>
  <c r="AS375" i="14"/>
  <c r="AR375" i="14"/>
  <c r="AQ375" i="14"/>
  <c r="AQ432" i="14" s="1"/>
  <c r="AP375" i="14"/>
  <c r="AL375" i="14"/>
  <c r="AK375" i="14"/>
  <c r="AJ375" i="14"/>
  <c r="AI375" i="14"/>
  <c r="AI432" i="14" s="1"/>
  <c r="AH375" i="14"/>
  <c r="AG375" i="14"/>
  <c r="AF375" i="14"/>
  <c r="AE375" i="14"/>
  <c r="AD375" i="14"/>
  <c r="AC375" i="14"/>
  <c r="AC432" i="14" s="1"/>
  <c r="AB375" i="14"/>
  <c r="AA375" i="14"/>
  <c r="AA432" i="14" s="1"/>
  <c r="Z375" i="14"/>
  <c r="Y375" i="14"/>
  <c r="X375" i="14"/>
  <c r="X432" i="14" s="1"/>
  <c r="W375" i="14"/>
  <c r="V375" i="14"/>
  <c r="U375" i="14"/>
  <c r="T375" i="14"/>
  <c r="S375" i="14"/>
  <c r="S432" i="14" s="1"/>
  <c r="R375" i="14"/>
  <c r="Q375" i="14"/>
  <c r="P375" i="14"/>
  <c r="O375" i="14"/>
  <c r="N375" i="14"/>
  <c r="M375" i="14"/>
  <c r="M432" i="14" s="1"/>
  <c r="L375" i="14"/>
  <c r="K375" i="14"/>
  <c r="K432" i="14" s="1"/>
  <c r="J375" i="14"/>
  <c r="I375" i="14"/>
  <c r="H375" i="14"/>
  <c r="H432" i="14" s="1"/>
  <c r="G375" i="14"/>
  <c r="F375" i="14"/>
  <c r="E375" i="14"/>
  <c r="D375" i="14"/>
  <c r="AZ374" i="14"/>
  <c r="AZ431" i="14" s="1"/>
  <c r="AY374" i="14"/>
  <c r="AX374" i="14"/>
  <c r="AW374" i="14"/>
  <c r="AV374" i="14"/>
  <c r="AU374" i="14"/>
  <c r="AT374" i="14"/>
  <c r="AT431" i="14" s="1"/>
  <c r="AS374" i="14"/>
  <c r="AR374" i="14"/>
  <c r="AR431" i="14" s="1"/>
  <c r="AQ374" i="14"/>
  <c r="AP374" i="14"/>
  <c r="AL374" i="14"/>
  <c r="AL431" i="14" s="1"/>
  <c r="AK374" i="14"/>
  <c r="AJ374" i="14"/>
  <c r="AI374" i="14"/>
  <c r="AH374" i="14"/>
  <c r="AG374" i="14"/>
  <c r="AG431" i="14" s="1"/>
  <c r="AF374" i="14"/>
  <c r="AE374" i="14"/>
  <c r="AD374" i="14"/>
  <c r="AC374" i="14"/>
  <c r="AB374" i="14"/>
  <c r="AA374" i="14"/>
  <c r="AA431" i="14" s="1"/>
  <c r="Z374" i="14"/>
  <c r="Y374" i="14"/>
  <c r="Y431" i="14" s="1"/>
  <c r="X374" i="14"/>
  <c r="W374" i="14"/>
  <c r="V374" i="14"/>
  <c r="V431" i="14" s="1"/>
  <c r="U374" i="14"/>
  <c r="T374" i="14"/>
  <c r="S374" i="14"/>
  <c r="R374" i="14"/>
  <c r="Q374" i="14"/>
  <c r="Q431" i="14" s="1"/>
  <c r="P374" i="14"/>
  <c r="O374" i="14"/>
  <c r="N374" i="14"/>
  <c r="M374" i="14"/>
  <c r="L374" i="14"/>
  <c r="K374" i="14"/>
  <c r="K431" i="14" s="1"/>
  <c r="J374" i="14"/>
  <c r="I374" i="14"/>
  <c r="I431" i="14" s="1"/>
  <c r="H374" i="14"/>
  <c r="G374" i="14"/>
  <c r="F374" i="14"/>
  <c r="F431" i="14" s="1"/>
  <c r="E374" i="14"/>
  <c r="D374" i="14"/>
  <c r="AZ373" i="14"/>
  <c r="AY373" i="14"/>
  <c r="AX373" i="14"/>
  <c r="AX430" i="14" s="1"/>
  <c r="AW373" i="14"/>
  <c r="AV373" i="14"/>
  <c r="AU373" i="14"/>
  <c r="AT373" i="14"/>
  <c r="AS373" i="14"/>
  <c r="AR373" i="14"/>
  <c r="AR430" i="14" s="1"/>
  <c r="AQ373" i="14"/>
  <c r="AP373" i="14"/>
  <c r="AP430" i="14" s="1"/>
  <c r="AL373" i="14"/>
  <c r="AK373" i="14"/>
  <c r="AJ373" i="14"/>
  <c r="AJ430" i="14" s="1"/>
  <c r="AI373" i="14"/>
  <c r="AH373" i="14"/>
  <c r="AG373" i="14"/>
  <c r="AF373" i="14"/>
  <c r="AE373" i="14"/>
  <c r="AE430" i="14" s="1"/>
  <c r="AD373" i="14"/>
  <c r="AC373" i="14"/>
  <c r="AB373" i="14"/>
  <c r="AA373" i="14"/>
  <c r="Z373" i="14"/>
  <c r="Y373" i="14"/>
  <c r="Y430" i="14" s="1"/>
  <c r="X373" i="14"/>
  <c r="W373" i="14"/>
  <c r="W430" i="14" s="1"/>
  <c r="V373" i="14"/>
  <c r="U373" i="14"/>
  <c r="T373" i="14"/>
  <c r="T430" i="14" s="1"/>
  <c r="S373" i="14"/>
  <c r="R373" i="14"/>
  <c r="Q373" i="14"/>
  <c r="P373" i="14"/>
  <c r="O373" i="14"/>
  <c r="O430" i="14" s="1"/>
  <c r="N373" i="14"/>
  <c r="M373" i="14"/>
  <c r="L373" i="14"/>
  <c r="K373" i="14"/>
  <c r="J373" i="14"/>
  <c r="I373" i="14"/>
  <c r="I430" i="14" s="1"/>
  <c r="H373" i="14"/>
  <c r="G373" i="14"/>
  <c r="G430" i="14" s="1"/>
  <c r="F373" i="14"/>
  <c r="E373" i="14"/>
  <c r="D373" i="14"/>
  <c r="D430" i="14" s="1"/>
  <c r="AZ372" i="14"/>
  <c r="AY372" i="14"/>
  <c r="AX372" i="14"/>
  <c r="AW372" i="14"/>
  <c r="AV372" i="14"/>
  <c r="AV429" i="14" s="1"/>
  <c r="AU372" i="14"/>
  <c r="AT372" i="14"/>
  <c r="AS372" i="14"/>
  <c r="AR372" i="14"/>
  <c r="AQ372" i="14"/>
  <c r="AP372" i="14"/>
  <c r="AP429" i="14" s="1"/>
  <c r="AL372" i="14"/>
  <c r="AK372" i="14"/>
  <c r="AK429" i="14" s="1"/>
  <c r="AJ372" i="14"/>
  <c r="AI372" i="14"/>
  <c r="AH372" i="14"/>
  <c r="AH429" i="14" s="1"/>
  <c r="AG372" i="14"/>
  <c r="AF372" i="14"/>
  <c r="AE372" i="14"/>
  <c r="AD372" i="14"/>
  <c r="AC372" i="14"/>
  <c r="AC429" i="14" s="1"/>
  <c r="AB372" i="14"/>
  <c r="AA372" i="14"/>
  <c r="Z372" i="14"/>
  <c r="Y372" i="14"/>
  <c r="X372" i="14"/>
  <c r="W372" i="14"/>
  <c r="W429" i="14" s="1"/>
  <c r="V372" i="14"/>
  <c r="U372" i="14"/>
  <c r="U429" i="14" s="1"/>
  <c r="T372" i="14"/>
  <c r="S372" i="14"/>
  <c r="R372" i="14"/>
  <c r="R429" i="14" s="1"/>
  <c r="Q372" i="14"/>
  <c r="P372" i="14"/>
  <c r="O372" i="14"/>
  <c r="N372" i="14"/>
  <c r="M372" i="14"/>
  <c r="M429" i="14" s="1"/>
  <c r="L372" i="14"/>
  <c r="K372" i="14"/>
  <c r="J372" i="14"/>
  <c r="I372" i="14"/>
  <c r="H372" i="14"/>
  <c r="G372" i="14"/>
  <c r="G429" i="14" s="1"/>
  <c r="F372" i="14"/>
  <c r="E372" i="14"/>
  <c r="E429" i="14" s="1"/>
  <c r="D372" i="14"/>
  <c r="AZ371" i="14"/>
  <c r="AY371" i="14"/>
  <c r="AY428" i="14" s="1"/>
  <c r="AX371" i="14"/>
  <c r="AW371" i="14"/>
  <c r="AV371" i="14"/>
  <c r="AU371" i="14"/>
  <c r="AT371" i="14"/>
  <c r="AT428" i="14" s="1"/>
  <c r="AS371" i="14"/>
  <c r="AR371" i="14"/>
  <c r="AQ371" i="14"/>
  <c r="AP371" i="14"/>
  <c r="AL371" i="14"/>
  <c r="AK371" i="14"/>
  <c r="AK428" i="14" s="1"/>
  <c r="AJ371" i="14"/>
  <c r="AI371" i="14"/>
  <c r="AI428" i="14" s="1"/>
  <c r="AH371" i="14"/>
  <c r="AG371" i="14"/>
  <c r="AF371" i="14"/>
  <c r="AF428" i="14" s="1"/>
  <c r="AE371" i="14"/>
  <c r="AD371" i="14"/>
  <c r="AC371" i="14"/>
  <c r="AB371" i="14"/>
  <c r="AA371" i="14"/>
  <c r="AA428" i="14" s="1"/>
  <c r="Z371" i="14"/>
  <c r="Y371" i="14"/>
  <c r="X371" i="14"/>
  <c r="W371" i="14"/>
  <c r="V371" i="14"/>
  <c r="U371" i="14"/>
  <c r="U428" i="14" s="1"/>
  <c r="T371" i="14"/>
  <c r="S371" i="14"/>
  <c r="S428" i="14" s="1"/>
  <c r="R371" i="14"/>
  <c r="Q371" i="14"/>
  <c r="P371" i="14"/>
  <c r="P428" i="14" s="1"/>
  <c r="O371" i="14"/>
  <c r="N371" i="14"/>
  <c r="M371" i="14"/>
  <c r="L371" i="14"/>
  <c r="K371" i="14"/>
  <c r="K428" i="14" s="1"/>
  <c r="J371" i="14"/>
  <c r="I371" i="14"/>
  <c r="H371" i="14"/>
  <c r="G371" i="14"/>
  <c r="F371" i="14"/>
  <c r="E371" i="14"/>
  <c r="E428" i="14" s="1"/>
  <c r="D371" i="14"/>
  <c r="AZ370" i="14"/>
  <c r="AY370" i="14"/>
  <c r="AX370" i="14"/>
  <c r="AW370" i="14"/>
  <c r="AV370" i="14"/>
  <c r="AU370" i="14"/>
  <c r="AT370" i="14"/>
  <c r="AS370" i="14"/>
  <c r="AR370" i="14"/>
  <c r="AQ370" i="14"/>
  <c r="AP370" i="14"/>
  <c r="AL370" i="14"/>
  <c r="AK370" i="14"/>
  <c r="AJ370" i="14"/>
  <c r="AI370" i="14"/>
  <c r="AH370" i="14"/>
  <c r="AG370" i="14"/>
  <c r="AF370" i="14"/>
  <c r="AE370" i="14"/>
  <c r="AD370" i="14"/>
  <c r="AC370" i="14"/>
  <c r="AB370" i="14"/>
  <c r="AA370" i="14"/>
  <c r="Z370" i="14"/>
  <c r="Y370" i="14"/>
  <c r="X370" i="14"/>
  <c r="W370" i="14"/>
  <c r="V370" i="14"/>
  <c r="U370" i="14"/>
  <c r="T370" i="14"/>
  <c r="S370" i="14"/>
  <c r="R370" i="14"/>
  <c r="Q370" i="14"/>
  <c r="P370" i="14"/>
  <c r="O370" i="14"/>
  <c r="N370" i="14"/>
  <c r="M370" i="14"/>
  <c r="L370" i="14"/>
  <c r="K370" i="14"/>
  <c r="J370" i="14"/>
  <c r="I370" i="14"/>
  <c r="H370" i="14"/>
  <c r="G370" i="14"/>
  <c r="F370" i="14"/>
  <c r="E370" i="14"/>
  <c r="D370" i="14"/>
  <c r="AZ30" i="14"/>
  <c r="AY30" i="14"/>
  <c r="AX30" i="14"/>
  <c r="AW30" i="14"/>
  <c r="AV30" i="14"/>
  <c r="AU30" i="14"/>
  <c r="AT30" i="14"/>
  <c r="AS30" i="14"/>
  <c r="AR30" i="14"/>
  <c r="AQ30" i="14"/>
  <c r="AP30" i="14"/>
  <c r="AL30" i="14"/>
  <c r="AK30" i="14"/>
  <c r="AJ30" i="14"/>
  <c r="AI30" i="14"/>
  <c r="AH30" i="14"/>
  <c r="AG30" i="14"/>
  <c r="AF30" i="14"/>
  <c r="AE30" i="14"/>
  <c r="AD30" i="14"/>
  <c r="AC30" i="14"/>
  <c r="AB30" i="14"/>
  <c r="AA30" i="14"/>
  <c r="Z30" i="14"/>
  <c r="Y30" i="14"/>
  <c r="X30" i="14"/>
  <c r="W30" i="14"/>
  <c r="V30" i="14"/>
  <c r="U30" i="14"/>
  <c r="T30" i="14"/>
  <c r="S30" i="14"/>
  <c r="R30" i="14"/>
  <c r="Q30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AZ29" i="14"/>
  <c r="AY29" i="14"/>
  <c r="AX29" i="14"/>
  <c r="AW29" i="14"/>
  <c r="AV29" i="14"/>
  <c r="AU29" i="14"/>
  <c r="AT29" i="14"/>
  <c r="AS29" i="14"/>
  <c r="AR29" i="14"/>
  <c r="AQ29" i="14"/>
  <c r="AP29" i="14"/>
  <c r="AL29" i="14"/>
  <c r="AK29" i="14"/>
  <c r="AJ29" i="14"/>
  <c r="AI29" i="14"/>
  <c r="AH29" i="14"/>
  <c r="AG29" i="14"/>
  <c r="AF29" i="14"/>
  <c r="AE29" i="14"/>
  <c r="AD29" i="14"/>
  <c r="AC29" i="14"/>
  <c r="AB29" i="14"/>
  <c r="AA29" i="14"/>
  <c r="Z29" i="14"/>
  <c r="Y29" i="14"/>
  <c r="X29" i="14"/>
  <c r="W29" i="14"/>
  <c r="V29" i="14"/>
  <c r="U29" i="14"/>
  <c r="T29" i="14"/>
  <c r="S29" i="14"/>
  <c r="R29" i="14"/>
  <c r="Q29" i="14"/>
  <c r="P29" i="14"/>
  <c r="O29" i="14"/>
  <c r="N29" i="14"/>
  <c r="M29" i="14"/>
  <c r="L29" i="14"/>
  <c r="K29" i="14"/>
  <c r="J29" i="14"/>
  <c r="I29" i="14"/>
  <c r="H29" i="14"/>
  <c r="G29" i="14"/>
  <c r="F29" i="14"/>
  <c r="E29" i="14"/>
  <c r="D29" i="14"/>
  <c r="AZ28" i="14"/>
  <c r="AY28" i="14"/>
  <c r="AX28" i="14"/>
  <c r="AW28" i="14"/>
  <c r="AV28" i="14"/>
  <c r="AU28" i="14"/>
  <c r="AT28" i="14"/>
  <c r="AS28" i="14"/>
  <c r="AR28" i="14"/>
  <c r="AQ28" i="14"/>
  <c r="AP28" i="14"/>
  <c r="AL28" i="14"/>
  <c r="AJ28" i="14"/>
  <c r="AI28" i="14"/>
  <c r="AH28" i="14"/>
  <c r="AG28" i="14"/>
  <c r="AF28" i="14"/>
  <c r="AE28" i="14"/>
  <c r="AD28" i="14"/>
  <c r="AC28" i="14"/>
  <c r="AB28" i="14"/>
  <c r="AA28" i="14"/>
  <c r="Z28" i="14"/>
  <c r="Y28" i="14"/>
  <c r="X28" i="14"/>
  <c r="W28" i="14"/>
  <c r="V28" i="14"/>
  <c r="U28" i="14"/>
  <c r="T28" i="14"/>
  <c r="S28" i="14"/>
  <c r="R28" i="14"/>
  <c r="Q28" i="14"/>
  <c r="P28" i="14"/>
  <c r="O28" i="14"/>
  <c r="N28" i="14"/>
  <c r="L28" i="14"/>
  <c r="K28" i="14"/>
  <c r="J28" i="14"/>
  <c r="I28" i="14"/>
  <c r="H28" i="14"/>
  <c r="G28" i="14"/>
  <c r="F28" i="14"/>
  <c r="E28" i="14"/>
  <c r="D28" i="14"/>
  <c r="AZ27" i="14"/>
  <c r="AY27" i="14"/>
  <c r="AX27" i="14"/>
  <c r="AW27" i="14"/>
  <c r="AV27" i="14"/>
  <c r="AU27" i="14"/>
  <c r="AT27" i="14"/>
  <c r="AS27" i="14"/>
  <c r="AR27" i="14"/>
  <c r="AQ27" i="14"/>
  <c r="AP27" i="14"/>
  <c r="AL27" i="14"/>
  <c r="AJ27" i="14"/>
  <c r="AI27" i="14"/>
  <c r="AH27" i="14"/>
  <c r="AG27" i="14"/>
  <c r="AF27" i="14"/>
  <c r="AE27" i="14"/>
  <c r="AD27" i="14"/>
  <c r="AC27" i="14"/>
  <c r="AB27" i="14"/>
  <c r="AA27" i="14"/>
  <c r="Z27" i="14"/>
  <c r="Y27" i="14"/>
  <c r="X27" i="14"/>
  <c r="W27" i="14"/>
  <c r="V27" i="14"/>
  <c r="U27" i="14"/>
  <c r="T27" i="14"/>
  <c r="S27" i="14"/>
  <c r="R27" i="14"/>
  <c r="Q27" i="14"/>
  <c r="P27" i="14"/>
  <c r="O27" i="14"/>
  <c r="N27" i="14"/>
  <c r="L27" i="14"/>
  <c r="K27" i="14"/>
  <c r="J27" i="14"/>
  <c r="I27" i="14"/>
  <c r="H27" i="14"/>
  <c r="G27" i="14"/>
  <c r="F27" i="14"/>
  <c r="E27" i="14"/>
  <c r="D27" i="14"/>
  <c r="AZ26" i="14"/>
  <c r="AY26" i="14"/>
  <c r="AX26" i="14"/>
  <c r="AW26" i="14"/>
  <c r="AV26" i="14"/>
  <c r="AU26" i="14"/>
  <c r="AT26" i="14"/>
  <c r="AS26" i="14"/>
  <c r="AR26" i="14"/>
  <c r="AQ26" i="14"/>
  <c r="AP26" i="14"/>
  <c r="AL26" i="14"/>
  <c r="AJ26" i="14"/>
  <c r="AI26" i="14"/>
  <c r="AH26" i="14"/>
  <c r="AG26" i="14"/>
  <c r="AF26" i="14"/>
  <c r="AE26" i="14"/>
  <c r="AD26" i="14"/>
  <c r="AC26" i="14"/>
  <c r="AB26" i="14"/>
  <c r="AA26" i="14"/>
  <c r="Z26" i="14"/>
  <c r="Y26" i="14"/>
  <c r="X26" i="14"/>
  <c r="W26" i="14"/>
  <c r="V26" i="14"/>
  <c r="U26" i="14"/>
  <c r="T26" i="14"/>
  <c r="S26" i="14"/>
  <c r="R26" i="14"/>
  <c r="Q26" i="14"/>
  <c r="P26" i="14"/>
  <c r="O26" i="14"/>
  <c r="N26" i="14"/>
  <c r="L26" i="14"/>
  <c r="K26" i="14"/>
  <c r="J26" i="14"/>
  <c r="I26" i="14"/>
  <c r="H26" i="14"/>
  <c r="G26" i="14"/>
  <c r="F26" i="14"/>
  <c r="E26" i="14"/>
  <c r="D26" i="14"/>
  <c r="AZ25" i="14"/>
  <c r="AY25" i="14"/>
  <c r="AX25" i="14"/>
  <c r="AW25" i="14"/>
  <c r="AV25" i="14"/>
  <c r="AU25" i="14"/>
  <c r="AT25" i="14"/>
  <c r="AS25" i="14"/>
  <c r="AR25" i="14"/>
  <c r="AQ25" i="14"/>
  <c r="AP25" i="14"/>
  <c r="AL25" i="14"/>
  <c r="AJ25" i="14"/>
  <c r="AI25" i="14"/>
  <c r="AH25" i="14"/>
  <c r="AG25" i="14"/>
  <c r="AF25" i="14"/>
  <c r="AE25" i="14"/>
  <c r="AD25" i="14"/>
  <c r="AC25" i="14"/>
  <c r="AB25" i="14"/>
  <c r="AA25" i="14"/>
  <c r="Z25" i="14"/>
  <c r="Y25" i="14"/>
  <c r="X25" i="14"/>
  <c r="W25" i="14"/>
  <c r="V25" i="14"/>
  <c r="U25" i="14"/>
  <c r="T25" i="14"/>
  <c r="S25" i="14"/>
  <c r="R25" i="14"/>
  <c r="Q25" i="14"/>
  <c r="P25" i="14"/>
  <c r="O25" i="14"/>
  <c r="N25" i="14"/>
  <c r="L25" i="14"/>
  <c r="K25" i="14"/>
  <c r="J25" i="14"/>
  <c r="I25" i="14"/>
  <c r="H25" i="14"/>
  <c r="G25" i="14"/>
  <c r="F25" i="14"/>
  <c r="E25" i="14"/>
  <c r="D25" i="14"/>
  <c r="AZ24" i="14"/>
  <c r="AY24" i="14"/>
  <c r="AX24" i="14"/>
  <c r="AW24" i="14"/>
  <c r="AV24" i="14"/>
  <c r="AU24" i="14"/>
  <c r="AT24" i="14"/>
  <c r="AS24" i="14"/>
  <c r="AR24" i="14"/>
  <c r="AQ24" i="14"/>
  <c r="AP24" i="14"/>
  <c r="AL24" i="14"/>
  <c r="AJ24" i="14"/>
  <c r="AI24" i="14"/>
  <c r="AH24" i="14"/>
  <c r="AG24" i="14"/>
  <c r="AF24" i="14"/>
  <c r="AE24" i="14"/>
  <c r="AD24" i="14"/>
  <c r="AC24" i="14"/>
  <c r="AB24" i="14"/>
  <c r="AA24" i="14"/>
  <c r="Z24" i="14"/>
  <c r="Y24" i="14"/>
  <c r="X24" i="14"/>
  <c r="W24" i="14"/>
  <c r="V24" i="14"/>
  <c r="U24" i="14"/>
  <c r="T24" i="14"/>
  <c r="S24" i="14"/>
  <c r="R24" i="14"/>
  <c r="Q24" i="14"/>
  <c r="P24" i="14"/>
  <c r="O24" i="14"/>
  <c r="N24" i="14"/>
  <c r="L24" i="14"/>
  <c r="K24" i="14"/>
  <c r="J24" i="14"/>
  <c r="I24" i="14"/>
  <c r="H24" i="14"/>
  <c r="G24" i="14"/>
  <c r="F24" i="14"/>
  <c r="E24" i="14"/>
  <c r="D24" i="14"/>
  <c r="AZ23" i="14"/>
  <c r="AY23" i="14"/>
  <c r="AX23" i="14"/>
  <c r="AW23" i="14"/>
  <c r="AV23" i="14"/>
  <c r="AU23" i="14"/>
  <c r="AT23" i="14"/>
  <c r="AS23" i="14"/>
  <c r="AR23" i="14"/>
  <c r="AQ23" i="14"/>
  <c r="AP23" i="14"/>
  <c r="AL23" i="14"/>
  <c r="AJ23" i="14"/>
  <c r="AI23" i="14"/>
  <c r="AH23" i="14"/>
  <c r="AG23" i="14"/>
  <c r="AF23" i="14"/>
  <c r="AE23" i="14"/>
  <c r="AD23" i="14"/>
  <c r="AC23" i="14"/>
  <c r="AB23" i="14"/>
  <c r="AA23" i="14"/>
  <c r="Z23" i="14"/>
  <c r="Y23" i="14"/>
  <c r="X23" i="14"/>
  <c r="W23" i="14"/>
  <c r="V23" i="14"/>
  <c r="U23" i="14"/>
  <c r="T23" i="14"/>
  <c r="S23" i="14"/>
  <c r="R23" i="14"/>
  <c r="Q23" i="14"/>
  <c r="P23" i="14"/>
  <c r="O23" i="14"/>
  <c r="N23" i="14"/>
  <c r="L23" i="14"/>
  <c r="K23" i="14"/>
  <c r="J23" i="14"/>
  <c r="I23" i="14"/>
  <c r="H23" i="14"/>
  <c r="G23" i="14"/>
  <c r="F23" i="14"/>
  <c r="E23" i="14"/>
  <c r="D23" i="14"/>
  <c r="AZ22" i="14"/>
  <c r="AY22" i="14"/>
  <c r="AX22" i="14"/>
  <c r="AW22" i="14"/>
  <c r="AV22" i="14"/>
  <c r="AU22" i="14"/>
  <c r="AT22" i="14"/>
  <c r="AS22" i="14"/>
  <c r="AR22" i="14"/>
  <c r="AQ22" i="14"/>
  <c r="AP22" i="14"/>
  <c r="AL22" i="14"/>
  <c r="AJ22" i="14"/>
  <c r="AI22" i="14"/>
  <c r="AH22" i="14"/>
  <c r="AG22" i="14"/>
  <c r="AF22" i="14"/>
  <c r="AE22" i="14"/>
  <c r="AD22" i="14"/>
  <c r="AC22" i="14"/>
  <c r="AB22" i="14"/>
  <c r="AA22" i="14"/>
  <c r="Z22" i="14"/>
  <c r="Y22" i="14"/>
  <c r="X22" i="14"/>
  <c r="W22" i="14"/>
  <c r="V22" i="14"/>
  <c r="U22" i="14"/>
  <c r="T22" i="14"/>
  <c r="S22" i="14"/>
  <c r="R22" i="14"/>
  <c r="Q22" i="14"/>
  <c r="P22" i="14"/>
  <c r="O22" i="14"/>
  <c r="N22" i="14"/>
  <c r="L22" i="14"/>
  <c r="K22" i="14"/>
  <c r="J22" i="14"/>
  <c r="I22" i="14"/>
  <c r="H22" i="14"/>
  <c r="G22" i="14"/>
  <c r="F22" i="14"/>
  <c r="E22" i="14"/>
  <c r="D22" i="14"/>
  <c r="AZ21" i="14"/>
  <c r="AY21" i="14"/>
  <c r="AX21" i="14"/>
  <c r="AW21" i="14"/>
  <c r="AV21" i="14"/>
  <c r="AU21" i="14"/>
  <c r="AT21" i="14"/>
  <c r="AS21" i="14"/>
  <c r="AR21" i="14"/>
  <c r="AQ21" i="14"/>
  <c r="AP21" i="14"/>
  <c r="AL21" i="14"/>
  <c r="AK21" i="14"/>
  <c r="AJ21" i="14"/>
  <c r="AI21" i="14"/>
  <c r="AH21" i="14"/>
  <c r="AG21" i="14"/>
  <c r="AF21" i="14"/>
  <c r="AE21" i="14"/>
  <c r="AD21" i="14"/>
  <c r="AC21" i="14"/>
  <c r="AB21" i="14"/>
  <c r="AA21" i="14"/>
  <c r="Z21" i="14"/>
  <c r="Y21" i="14"/>
  <c r="X21" i="14"/>
  <c r="W21" i="14"/>
  <c r="V21" i="14"/>
  <c r="U21" i="14"/>
  <c r="T21" i="14"/>
  <c r="S21" i="14"/>
  <c r="R21" i="14"/>
  <c r="Q21" i="14"/>
  <c r="P21" i="14"/>
  <c r="O21" i="14"/>
  <c r="N21" i="14"/>
  <c r="M21" i="14"/>
  <c r="L21" i="14"/>
  <c r="K21" i="14"/>
  <c r="J21" i="14"/>
  <c r="I21" i="14"/>
  <c r="H21" i="14"/>
  <c r="G21" i="14"/>
  <c r="F21" i="14"/>
  <c r="E21" i="14"/>
  <c r="D21" i="14"/>
  <c r="AZ20" i="14"/>
  <c r="AY20" i="14"/>
  <c r="AX20" i="14"/>
  <c r="AW20" i="14"/>
  <c r="AV20" i="14"/>
  <c r="AU20" i="14"/>
  <c r="AT20" i="14"/>
  <c r="AS20" i="14"/>
  <c r="AR20" i="14"/>
  <c r="AQ20" i="14"/>
  <c r="AP20" i="14"/>
  <c r="AL20" i="14"/>
  <c r="AK20" i="14"/>
  <c r="AJ20" i="14"/>
  <c r="AI20" i="14"/>
  <c r="AH20" i="14"/>
  <c r="AG20" i="14"/>
  <c r="AF20" i="14"/>
  <c r="AE20" i="14"/>
  <c r="AD20" i="14"/>
  <c r="AC20" i="14"/>
  <c r="AB20" i="14"/>
  <c r="AA20" i="14"/>
  <c r="Z20" i="14"/>
  <c r="Y20" i="14"/>
  <c r="X20" i="14"/>
  <c r="W20" i="14"/>
  <c r="V20" i="14"/>
  <c r="U20" i="14"/>
  <c r="T20" i="14"/>
  <c r="S20" i="14"/>
  <c r="R20" i="14"/>
  <c r="Q20" i="14"/>
  <c r="P20" i="14"/>
  <c r="O20" i="14"/>
  <c r="N20" i="14"/>
  <c r="M20" i="14"/>
  <c r="L20" i="14"/>
  <c r="K20" i="14"/>
  <c r="J20" i="14"/>
  <c r="I20" i="14"/>
  <c r="H20" i="14"/>
  <c r="G20" i="14"/>
  <c r="F20" i="14"/>
  <c r="E20" i="14"/>
  <c r="D20" i="14"/>
  <c r="AZ19" i="14"/>
  <c r="AY19" i="14"/>
  <c r="AX19" i="14"/>
  <c r="AW19" i="14"/>
  <c r="AV19" i="14"/>
  <c r="AU19" i="14"/>
  <c r="AT19" i="14"/>
  <c r="AS19" i="14"/>
  <c r="AR19" i="14"/>
  <c r="AQ19" i="14"/>
  <c r="AP19" i="14"/>
  <c r="AL19" i="14"/>
  <c r="AK19" i="14"/>
  <c r="AJ19" i="14"/>
  <c r="AI19" i="14"/>
  <c r="AH19" i="14"/>
  <c r="AG19" i="14"/>
  <c r="AF19" i="14"/>
  <c r="AE19" i="14"/>
  <c r="AD19" i="14"/>
  <c r="AC19" i="14"/>
  <c r="AB19" i="14"/>
  <c r="AA19" i="14"/>
  <c r="Z19" i="14"/>
  <c r="Y19" i="14"/>
  <c r="X19" i="14"/>
  <c r="W19" i="14"/>
  <c r="V19" i="14"/>
  <c r="U19" i="14"/>
  <c r="T19" i="14"/>
  <c r="S19" i="14"/>
  <c r="R19" i="14"/>
  <c r="Q19" i="14"/>
  <c r="P19" i="14"/>
  <c r="O19" i="14"/>
  <c r="N19" i="14"/>
  <c r="M19" i="14"/>
  <c r="L19" i="14"/>
  <c r="K19" i="14"/>
  <c r="J19" i="14"/>
  <c r="I19" i="14"/>
  <c r="H19" i="14"/>
  <c r="G19" i="14"/>
  <c r="F19" i="14"/>
  <c r="E19" i="14"/>
  <c r="D19" i="14"/>
  <c r="AZ18" i="14"/>
  <c r="AY18" i="14"/>
  <c r="AX18" i="14"/>
  <c r="AW18" i="14"/>
  <c r="AV18" i="14"/>
  <c r="AU18" i="14"/>
  <c r="AT18" i="14"/>
  <c r="AS18" i="14"/>
  <c r="AR18" i="14"/>
  <c r="AQ18" i="14"/>
  <c r="AP18" i="14"/>
  <c r="AL18" i="14"/>
  <c r="AK18" i="14"/>
  <c r="AJ18" i="14"/>
  <c r="AI18" i="14"/>
  <c r="AH18" i="14"/>
  <c r="AG18" i="14"/>
  <c r="AF18" i="14"/>
  <c r="AE18" i="14"/>
  <c r="AD18" i="14"/>
  <c r="AC18" i="14"/>
  <c r="AB18" i="14"/>
  <c r="AA18" i="14"/>
  <c r="Z18" i="14"/>
  <c r="Y18" i="14"/>
  <c r="X18" i="14"/>
  <c r="W18" i="14"/>
  <c r="V18" i="14"/>
  <c r="U18" i="14"/>
  <c r="T18" i="14"/>
  <c r="S18" i="14"/>
  <c r="R18" i="14"/>
  <c r="Q18" i="14"/>
  <c r="P18" i="14"/>
  <c r="O18" i="14"/>
  <c r="N18" i="14"/>
  <c r="M18" i="14"/>
  <c r="L18" i="14"/>
  <c r="K18" i="14"/>
  <c r="J18" i="14"/>
  <c r="I18" i="14"/>
  <c r="H18" i="14"/>
  <c r="G18" i="14"/>
  <c r="F18" i="14"/>
  <c r="E18" i="14"/>
  <c r="D18" i="14"/>
  <c r="AZ17" i="14"/>
  <c r="AY17" i="14"/>
  <c r="AX17" i="14"/>
  <c r="AW17" i="14"/>
  <c r="AV17" i="14"/>
  <c r="AU17" i="14"/>
  <c r="AT17" i="14"/>
  <c r="AS17" i="14"/>
  <c r="AR17" i="14"/>
  <c r="AQ17" i="14"/>
  <c r="AP17" i="14"/>
  <c r="AL17" i="14"/>
  <c r="AH17" i="14"/>
  <c r="AE17" i="14"/>
  <c r="AD17" i="14"/>
  <c r="AC17" i="14"/>
  <c r="AB17" i="14"/>
  <c r="AA17" i="14"/>
  <c r="Z17" i="14"/>
  <c r="Y17" i="14"/>
  <c r="X17" i="14"/>
  <c r="W17" i="14"/>
  <c r="V17" i="14"/>
  <c r="U17" i="14"/>
  <c r="T17" i="14"/>
  <c r="S17" i="14"/>
  <c r="R17" i="14"/>
  <c r="Q17" i="14"/>
  <c r="P17" i="14"/>
  <c r="O17" i="14"/>
  <c r="N17" i="14"/>
  <c r="M17" i="14"/>
  <c r="L17" i="14"/>
  <c r="K17" i="14"/>
  <c r="J17" i="14"/>
  <c r="I17" i="14"/>
  <c r="H17" i="14"/>
  <c r="G17" i="14"/>
  <c r="F17" i="14"/>
  <c r="E17" i="14"/>
  <c r="D17" i="14"/>
  <c r="AZ16" i="14"/>
  <c r="AY16" i="14"/>
  <c r="AX16" i="14"/>
  <c r="AW16" i="14"/>
  <c r="AV16" i="14"/>
  <c r="AU16" i="14"/>
  <c r="AT16" i="14"/>
  <c r="AS16" i="14"/>
  <c r="AR16" i="14"/>
  <c r="AQ16" i="14"/>
  <c r="AP16" i="14"/>
  <c r="AL16" i="14"/>
  <c r="AH16" i="14"/>
  <c r="AE16" i="14"/>
  <c r="AD16" i="14"/>
  <c r="AC16" i="14"/>
  <c r="AB16" i="14"/>
  <c r="AA16" i="14"/>
  <c r="Z16" i="14"/>
  <c r="Y16" i="14"/>
  <c r="X16" i="14"/>
  <c r="W16" i="14"/>
  <c r="V16" i="14"/>
  <c r="U16" i="14"/>
  <c r="T16" i="14"/>
  <c r="S16" i="14"/>
  <c r="R16" i="14"/>
  <c r="Q16" i="14"/>
  <c r="P16" i="14"/>
  <c r="O16" i="14"/>
  <c r="N16" i="14"/>
  <c r="M16" i="14"/>
  <c r="L16" i="14"/>
  <c r="K16" i="14"/>
  <c r="J16" i="14"/>
  <c r="I16" i="14"/>
  <c r="H16" i="14"/>
  <c r="G16" i="14"/>
  <c r="F16" i="14"/>
  <c r="E16" i="14"/>
  <c r="D16" i="14"/>
  <c r="AZ15" i="14"/>
  <c r="AY15" i="14"/>
  <c r="AX15" i="14"/>
  <c r="AW15" i="14"/>
  <c r="AV15" i="14"/>
  <c r="AU15" i="14"/>
  <c r="AT15" i="14"/>
  <c r="AS15" i="14"/>
  <c r="AR15" i="14"/>
  <c r="AQ15" i="14"/>
  <c r="AP15" i="14"/>
  <c r="AL15" i="14"/>
  <c r="AH15" i="14"/>
  <c r="AE15" i="14"/>
  <c r="AD15" i="14"/>
  <c r="AC15" i="14"/>
  <c r="AB15" i="14"/>
  <c r="AA15" i="14"/>
  <c r="Z15" i="14"/>
  <c r="Y15" i="14"/>
  <c r="X15" i="14"/>
  <c r="W15" i="14"/>
  <c r="V15" i="14"/>
  <c r="U15" i="14"/>
  <c r="T15" i="14"/>
  <c r="S15" i="14"/>
  <c r="R15" i="14"/>
  <c r="Q15" i="14"/>
  <c r="P15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AZ14" i="14"/>
  <c r="AY14" i="14"/>
  <c r="AX14" i="14"/>
  <c r="AW14" i="14"/>
  <c r="AV14" i="14"/>
  <c r="AU14" i="14"/>
  <c r="AT14" i="14"/>
  <c r="AS14" i="14"/>
  <c r="AR14" i="14"/>
  <c r="AQ14" i="14"/>
  <c r="AP14" i="14"/>
  <c r="AL14" i="14"/>
  <c r="AH14" i="14"/>
  <c r="AE14" i="14"/>
  <c r="AD14" i="14"/>
  <c r="AC14" i="14"/>
  <c r="AB14" i="14"/>
  <c r="AA14" i="14"/>
  <c r="Z14" i="14"/>
  <c r="Y14" i="14"/>
  <c r="X14" i="14"/>
  <c r="W14" i="14"/>
  <c r="V14" i="14"/>
  <c r="U14" i="14"/>
  <c r="T14" i="14"/>
  <c r="S14" i="14"/>
  <c r="R14" i="14"/>
  <c r="Q14" i="14"/>
  <c r="P14" i="14"/>
  <c r="O14" i="14"/>
  <c r="N14" i="14"/>
  <c r="M14" i="14"/>
  <c r="L14" i="14"/>
  <c r="K14" i="14"/>
  <c r="J14" i="14"/>
  <c r="I14" i="14"/>
  <c r="H14" i="14"/>
  <c r="G14" i="14"/>
  <c r="F14" i="14"/>
  <c r="E14" i="14"/>
  <c r="D14" i="14"/>
  <c r="AZ13" i="14"/>
  <c r="AY13" i="14"/>
  <c r="AX13" i="14"/>
  <c r="AW13" i="14"/>
  <c r="AV13" i="14"/>
  <c r="AU13" i="14"/>
  <c r="AT13" i="14"/>
  <c r="AS13" i="14"/>
  <c r="AR13" i="14"/>
  <c r="AQ13" i="14"/>
  <c r="AP13" i="14"/>
  <c r="AL13" i="14"/>
  <c r="AH13" i="14"/>
  <c r="AE13" i="14"/>
  <c r="AD13" i="14"/>
  <c r="AC13" i="14"/>
  <c r="AB13" i="14"/>
  <c r="AA13" i="14"/>
  <c r="Z13" i="14"/>
  <c r="Y13" i="14"/>
  <c r="X13" i="14"/>
  <c r="W13" i="14"/>
  <c r="V13" i="14"/>
  <c r="U13" i="14"/>
  <c r="T13" i="14"/>
  <c r="S13" i="14"/>
  <c r="R13" i="14"/>
  <c r="Q13" i="14"/>
  <c r="P13" i="14"/>
  <c r="O13" i="14"/>
  <c r="N13" i="14"/>
  <c r="M13" i="14"/>
  <c r="L13" i="14"/>
  <c r="K13" i="14"/>
  <c r="J13" i="14"/>
  <c r="I13" i="14"/>
  <c r="H13" i="14"/>
  <c r="G13" i="14"/>
  <c r="F13" i="14"/>
  <c r="E13" i="14"/>
  <c r="D13" i="14"/>
  <c r="AZ12" i="14"/>
  <c r="AY12" i="14"/>
  <c r="AX12" i="14"/>
  <c r="AW12" i="14"/>
  <c r="AV12" i="14"/>
  <c r="AU12" i="14"/>
  <c r="AT12" i="14"/>
  <c r="AS12" i="14"/>
  <c r="AR12" i="14"/>
  <c r="AQ12" i="14"/>
  <c r="AP12" i="14"/>
  <c r="AL12" i="14"/>
  <c r="AH12" i="14"/>
  <c r="AE12" i="14"/>
  <c r="AD12" i="14"/>
  <c r="AC12" i="14"/>
  <c r="AB12" i="14"/>
  <c r="AA12" i="14"/>
  <c r="Z12" i="14"/>
  <c r="Y12" i="14"/>
  <c r="X12" i="14"/>
  <c r="W12" i="14"/>
  <c r="V12" i="14"/>
  <c r="U12" i="14"/>
  <c r="T12" i="14"/>
  <c r="S12" i="14"/>
  <c r="R12" i="14"/>
  <c r="Q12" i="14"/>
  <c r="P12" i="14"/>
  <c r="O12" i="14"/>
  <c r="N12" i="14"/>
  <c r="M12" i="14"/>
  <c r="L12" i="14"/>
  <c r="K12" i="14"/>
  <c r="J12" i="14"/>
  <c r="I12" i="14"/>
  <c r="H12" i="14"/>
  <c r="G12" i="14"/>
  <c r="F12" i="14"/>
  <c r="E12" i="14"/>
  <c r="D12" i="14"/>
  <c r="AZ11" i="14"/>
  <c r="AY11" i="14"/>
  <c r="AX11" i="14"/>
  <c r="AW11" i="14"/>
  <c r="AV11" i="14"/>
  <c r="AU11" i="14"/>
  <c r="AT11" i="14"/>
  <c r="AS11" i="14"/>
  <c r="AR11" i="14"/>
  <c r="AQ11" i="14"/>
  <c r="AP11" i="14"/>
  <c r="AL11" i="14"/>
  <c r="AH11" i="14"/>
  <c r="AE11" i="14"/>
  <c r="AD11" i="14"/>
  <c r="AC11" i="14"/>
  <c r="AB11" i="14"/>
  <c r="AA11" i="14"/>
  <c r="Z11" i="14"/>
  <c r="Y11" i="14"/>
  <c r="X11" i="14"/>
  <c r="W11" i="14"/>
  <c r="V11" i="14"/>
  <c r="U11" i="14"/>
  <c r="T11" i="14"/>
  <c r="S11" i="14"/>
  <c r="R11" i="14"/>
  <c r="Q11" i="14"/>
  <c r="P11" i="14"/>
  <c r="O11" i="14"/>
  <c r="N11" i="14"/>
  <c r="M11" i="14"/>
  <c r="L11" i="14"/>
  <c r="K11" i="14"/>
  <c r="J11" i="14"/>
  <c r="I11" i="14"/>
  <c r="H11" i="14"/>
  <c r="G11" i="14"/>
  <c r="F11" i="14"/>
  <c r="E11" i="14"/>
  <c r="D11" i="14"/>
  <c r="AZ10" i="14"/>
  <c r="AY10" i="14"/>
  <c r="AX10" i="14"/>
  <c r="AW10" i="14"/>
  <c r="AV10" i="14"/>
  <c r="AU10" i="14"/>
  <c r="AT10" i="14"/>
  <c r="AS10" i="14"/>
  <c r="AR10" i="14"/>
  <c r="AQ10" i="14"/>
  <c r="AP10" i="14"/>
  <c r="AL10" i="14"/>
  <c r="AJ10" i="14"/>
  <c r="AI10" i="14"/>
  <c r="AH10" i="14"/>
  <c r="AF10" i="14"/>
  <c r="AE10" i="14"/>
  <c r="AD10" i="14"/>
  <c r="AC10" i="14"/>
  <c r="AB10" i="14"/>
  <c r="AA10" i="14"/>
  <c r="Z10" i="14"/>
  <c r="Y10" i="14"/>
  <c r="X10" i="14"/>
  <c r="W10" i="14"/>
  <c r="V10" i="14"/>
  <c r="U10" i="14"/>
  <c r="T10" i="14"/>
  <c r="S10" i="14"/>
  <c r="R10" i="14"/>
  <c r="Q10" i="14"/>
  <c r="P10" i="14"/>
  <c r="O10" i="14"/>
  <c r="N10" i="14"/>
  <c r="M10" i="14"/>
  <c r="L10" i="14"/>
  <c r="K10" i="14"/>
  <c r="J10" i="14"/>
  <c r="I10" i="14"/>
  <c r="H10" i="14"/>
  <c r="G10" i="14"/>
  <c r="F10" i="14"/>
  <c r="E10" i="14"/>
  <c r="D10" i="14"/>
  <c r="AZ9" i="14"/>
  <c r="AY9" i="14"/>
  <c r="AX9" i="14"/>
  <c r="AW9" i="14"/>
  <c r="AV9" i="14"/>
  <c r="AU9" i="14"/>
  <c r="AT9" i="14"/>
  <c r="AS9" i="14"/>
  <c r="AR9" i="14"/>
  <c r="AQ9" i="14"/>
  <c r="AP9" i="14"/>
  <c r="AL9" i="14"/>
  <c r="AJ9" i="14"/>
  <c r="AI9" i="14"/>
  <c r="AH9" i="14"/>
  <c r="AF9" i="14"/>
  <c r="AE9" i="14"/>
  <c r="AD9" i="14"/>
  <c r="AC9" i="14"/>
  <c r="AB9" i="14"/>
  <c r="AA9" i="14"/>
  <c r="Z9" i="14"/>
  <c r="Y9" i="14"/>
  <c r="X9" i="14"/>
  <c r="W9" i="14"/>
  <c r="V9" i="14"/>
  <c r="U9" i="14"/>
  <c r="T9" i="14"/>
  <c r="S9" i="14"/>
  <c r="R9" i="14"/>
  <c r="Q9" i="14"/>
  <c r="P9" i="14"/>
  <c r="O9" i="14"/>
  <c r="N9" i="14"/>
  <c r="M9" i="14"/>
  <c r="L9" i="14"/>
  <c r="K9" i="14"/>
  <c r="J9" i="14"/>
  <c r="I9" i="14"/>
  <c r="H9" i="14"/>
  <c r="G9" i="14"/>
  <c r="F9" i="14"/>
  <c r="E9" i="14"/>
  <c r="D9" i="14"/>
  <c r="AZ8" i="14"/>
  <c r="AY8" i="14"/>
  <c r="AX8" i="14"/>
  <c r="AW8" i="14"/>
  <c r="AV8" i="14"/>
  <c r="AU8" i="14"/>
  <c r="AT8" i="14"/>
  <c r="AS8" i="14"/>
  <c r="AR8" i="14"/>
  <c r="AQ8" i="14"/>
  <c r="AP8" i="14"/>
  <c r="AL8" i="14"/>
  <c r="AJ8" i="14"/>
  <c r="AI8" i="14"/>
  <c r="AH8" i="14"/>
  <c r="AF8" i="14"/>
  <c r="AE8" i="14"/>
  <c r="AD8" i="14"/>
  <c r="AC8" i="14"/>
  <c r="AB8" i="14"/>
  <c r="AA8" i="14"/>
  <c r="Z8" i="14"/>
  <c r="Y8" i="14"/>
  <c r="X8" i="14"/>
  <c r="W8" i="14"/>
  <c r="V8" i="14"/>
  <c r="U8" i="14"/>
  <c r="T8" i="14"/>
  <c r="S8" i="14"/>
  <c r="R8" i="14"/>
  <c r="Q8" i="14"/>
  <c r="P8" i="14"/>
  <c r="O8" i="14"/>
  <c r="N8" i="14"/>
  <c r="M8" i="14"/>
  <c r="L8" i="14"/>
  <c r="K8" i="14"/>
  <c r="J8" i="14"/>
  <c r="I8" i="14"/>
  <c r="H8" i="14"/>
  <c r="G8" i="14"/>
  <c r="F8" i="14"/>
  <c r="E8" i="14"/>
  <c r="D8" i="14"/>
  <c r="AZ7" i="14"/>
  <c r="AY7" i="14"/>
  <c r="AX7" i="14"/>
  <c r="AW7" i="14"/>
  <c r="AV7" i="14"/>
  <c r="AU7" i="14"/>
  <c r="AT7" i="14"/>
  <c r="AS7" i="14"/>
  <c r="AR7" i="14"/>
  <c r="AQ7" i="14"/>
  <c r="AP7" i="14"/>
  <c r="AL7" i="14"/>
  <c r="AK7" i="14"/>
  <c r="AJ7" i="14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Z6" i="14"/>
  <c r="AY6" i="14"/>
  <c r="AX6" i="14"/>
  <c r="AW6" i="14"/>
  <c r="AV6" i="14"/>
  <c r="AU6" i="14"/>
  <c r="AT6" i="14"/>
  <c r="AS6" i="14"/>
  <c r="AR6" i="14"/>
  <c r="AQ6" i="14"/>
  <c r="AP6" i="14"/>
  <c r="AL6" i="14"/>
  <c r="AK6" i="14"/>
  <c r="AJ6" i="14"/>
  <c r="AI6" i="14"/>
  <c r="AH6" i="14"/>
  <c r="AG6" i="14"/>
  <c r="AF6" i="14"/>
  <c r="AE6" i="14"/>
  <c r="AD6" i="14"/>
  <c r="AC6" i="14"/>
  <c r="AB6" i="14"/>
  <c r="AA6" i="14"/>
  <c r="Z6" i="14"/>
  <c r="Y6" i="14"/>
  <c r="X6" i="14"/>
  <c r="W6" i="14"/>
  <c r="V6" i="14"/>
  <c r="U6" i="14"/>
  <c r="T6" i="14"/>
  <c r="S6" i="14"/>
  <c r="R6" i="14"/>
  <c r="Q6" i="14"/>
  <c r="P6" i="14"/>
  <c r="O6" i="14"/>
  <c r="N6" i="14"/>
  <c r="M6" i="14"/>
  <c r="L6" i="14"/>
  <c r="K6" i="14"/>
  <c r="J6" i="14"/>
  <c r="I6" i="14"/>
  <c r="H6" i="14"/>
  <c r="G6" i="14"/>
  <c r="F6" i="14"/>
  <c r="E6" i="14"/>
  <c r="D6" i="14"/>
  <c r="AZ5" i="14"/>
  <c r="AY5" i="14"/>
  <c r="AX5" i="14"/>
  <c r="AW5" i="14"/>
  <c r="AV5" i="14"/>
  <c r="AU5" i="14"/>
  <c r="AT5" i="14"/>
  <c r="AS5" i="14"/>
  <c r="AR5" i="14"/>
  <c r="AQ5" i="14"/>
  <c r="AP5" i="14"/>
  <c r="AL5" i="14"/>
  <c r="AK5" i="14"/>
  <c r="AJ5" i="14"/>
  <c r="AI5" i="14"/>
  <c r="AH5" i="14"/>
  <c r="AG5" i="14"/>
  <c r="AF5" i="14"/>
  <c r="AE5" i="14"/>
  <c r="AD5" i="14"/>
  <c r="AC5" i="14"/>
  <c r="AB5" i="14"/>
  <c r="AA5" i="14"/>
  <c r="Z5" i="14"/>
  <c r="Y5" i="14"/>
  <c r="X5" i="14"/>
  <c r="W5" i="14"/>
  <c r="V5" i="14"/>
  <c r="U5" i="14"/>
  <c r="T5" i="14"/>
  <c r="S5" i="14"/>
  <c r="R5" i="14"/>
  <c r="Q5" i="14"/>
  <c r="P5" i="14"/>
  <c r="O5" i="14"/>
  <c r="N5" i="14"/>
  <c r="M5" i="14"/>
  <c r="L5" i="14"/>
  <c r="K5" i="14"/>
  <c r="J5" i="14"/>
  <c r="I5" i="14"/>
  <c r="H5" i="14"/>
  <c r="G5" i="14"/>
  <c r="F5" i="14"/>
  <c r="E5" i="14"/>
  <c r="D5" i="14"/>
  <c r="AZ4" i="14"/>
  <c r="AY4" i="14"/>
  <c r="AX4" i="14"/>
  <c r="AW4" i="14"/>
  <c r="AV4" i="14"/>
  <c r="AU4" i="14"/>
  <c r="AT4" i="14"/>
  <c r="AS4" i="14"/>
  <c r="AR4" i="14"/>
  <c r="AQ4" i="14"/>
  <c r="AP4" i="14"/>
  <c r="AL4" i="14"/>
  <c r="AK4" i="14"/>
  <c r="AJ4" i="14"/>
  <c r="AI4" i="14"/>
  <c r="AH4" i="14"/>
  <c r="AG4" i="14"/>
  <c r="AF4" i="14"/>
  <c r="AE4" i="14"/>
  <c r="AD4" i="14"/>
  <c r="AC4" i="14"/>
  <c r="AB4" i="14"/>
  <c r="AA4" i="14"/>
  <c r="Z4" i="14"/>
  <c r="Y4" i="14"/>
  <c r="X4" i="14"/>
  <c r="W4" i="14"/>
  <c r="V4" i="14"/>
  <c r="U4" i="14"/>
  <c r="T4" i="14"/>
  <c r="S4" i="14"/>
  <c r="R4" i="14"/>
  <c r="Q4" i="14"/>
  <c r="P4" i="14"/>
  <c r="O4" i="14"/>
  <c r="N4" i="14"/>
  <c r="M4" i="14"/>
  <c r="L4" i="14"/>
  <c r="K4" i="14"/>
  <c r="J4" i="14"/>
  <c r="I4" i="14"/>
  <c r="H4" i="14"/>
  <c r="G4" i="14"/>
  <c r="F4" i="14"/>
  <c r="E4" i="14"/>
  <c r="D4" i="14"/>
  <c r="AZ592" i="16"/>
  <c r="AZ535" i="16" s="1"/>
  <c r="AY592" i="16"/>
  <c r="AX592" i="16"/>
  <c r="AX535" i="16" s="1"/>
  <c r="AW592" i="16"/>
  <c r="AV592" i="16"/>
  <c r="AV535" i="16" s="1"/>
  <c r="AU592" i="16"/>
  <c r="AT592" i="16"/>
  <c r="AS592" i="16"/>
  <c r="AR592" i="16"/>
  <c r="AQ592" i="16"/>
  <c r="AQ535" i="16" s="1"/>
  <c r="AP592" i="16"/>
  <c r="AL592" i="16"/>
  <c r="AK592" i="16"/>
  <c r="AJ592" i="16"/>
  <c r="AJ535" i="16" s="1"/>
  <c r="AI592" i="16"/>
  <c r="AH592" i="16"/>
  <c r="AG592" i="16"/>
  <c r="AF592" i="16"/>
  <c r="AE592" i="16"/>
  <c r="AE535" i="16" s="1"/>
  <c r="AD592" i="16"/>
  <c r="AD535" i="16" s="1"/>
  <c r="AC592" i="16"/>
  <c r="AB592" i="16"/>
  <c r="AA592" i="16"/>
  <c r="Z592" i="16"/>
  <c r="Y592" i="16"/>
  <c r="X592" i="16"/>
  <c r="W592" i="16"/>
  <c r="V592" i="16"/>
  <c r="U592" i="16"/>
  <c r="T592" i="16"/>
  <c r="T535" i="16" s="1"/>
  <c r="S592" i="16"/>
  <c r="R592" i="16"/>
  <c r="Q592" i="16"/>
  <c r="Q535" i="16" s="1"/>
  <c r="P592" i="16"/>
  <c r="O592" i="16"/>
  <c r="O535" i="16" s="1"/>
  <c r="N592" i="16"/>
  <c r="M592" i="16"/>
  <c r="M535" i="16" s="1"/>
  <c r="L592" i="16"/>
  <c r="K592" i="16"/>
  <c r="J592" i="16"/>
  <c r="I592" i="16"/>
  <c r="H592" i="16"/>
  <c r="H535" i="16" s="1"/>
  <c r="G592" i="16"/>
  <c r="F592" i="16"/>
  <c r="E592" i="16"/>
  <c r="D592" i="16"/>
  <c r="D535" i="16" s="1"/>
  <c r="AZ591" i="16"/>
  <c r="AY591" i="16"/>
  <c r="AX591" i="16"/>
  <c r="AX534" i="16" s="1"/>
  <c r="AW591" i="16"/>
  <c r="AV591" i="16"/>
  <c r="AV534" i="16" s="1"/>
  <c r="AU591" i="16"/>
  <c r="AT591" i="16"/>
  <c r="AS591" i="16"/>
  <c r="AR591" i="16"/>
  <c r="AQ591" i="16"/>
  <c r="AP591" i="16"/>
  <c r="AL591" i="16"/>
  <c r="AK591" i="16"/>
  <c r="AJ591" i="16"/>
  <c r="AI591" i="16"/>
  <c r="AH591" i="16"/>
  <c r="AH534" i="16" s="1"/>
  <c r="AG591" i="16"/>
  <c r="AF591" i="16"/>
  <c r="AE591" i="16"/>
  <c r="AD591" i="16"/>
  <c r="AC591" i="16"/>
  <c r="AC534" i="16" s="1"/>
  <c r="AB591" i="16"/>
  <c r="AA591" i="16"/>
  <c r="AA534" i="16" s="1"/>
  <c r="Z591" i="16"/>
  <c r="Y591" i="16"/>
  <c r="X591" i="16"/>
  <c r="W591" i="16"/>
  <c r="V591" i="16"/>
  <c r="U591" i="16"/>
  <c r="T591" i="16"/>
  <c r="S591" i="16"/>
  <c r="R591" i="16"/>
  <c r="R534" i="16" s="1"/>
  <c r="Q591" i="16"/>
  <c r="P591" i="16"/>
  <c r="O591" i="16"/>
  <c r="N591" i="16"/>
  <c r="M591" i="16"/>
  <c r="M534" i="16" s="1"/>
  <c r="L591" i="16"/>
  <c r="L534" i="16" s="1"/>
  <c r="K591" i="16"/>
  <c r="K534" i="16" s="1"/>
  <c r="J591" i="16"/>
  <c r="I591" i="16"/>
  <c r="H591" i="16"/>
  <c r="G591" i="16"/>
  <c r="F591" i="16"/>
  <c r="F534" i="16" s="1"/>
  <c r="E591" i="16"/>
  <c r="D591" i="16"/>
  <c r="D534" i="16" s="1"/>
  <c r="AZ590" i="16"/>
  <c r="AY590" i="16"/>
  <c r="AY533" i="16" s="1"/>
  <c r="AX590" i="16"/>
  <c r="AW590" i="16"/>
  <c r="AV590" i="16"/>
  <c r="AU590" i="16"/>
  <c r="AT590" i="16"/>
  <c r="AT533" i="16" s="1"/>
  <c r="AS590" i="16"/>
  <c r="AR590" i="16"/>
  <c r="AQ590" i="16"/>
  <c r="AP590" i="16"/>
  <c r="AL590" i="16"/>
  <c r="AK590" i="16"/>
  <c r="AJ590" i="16"/>
  <c r="AI590" i="16"/>
  <c r="AH590" i="16"/>
  <c r="AG590" i="16"/>
  <c r="AF590" i="16"/>
  <c r="AF533" i="16" s="1"/>
  <c r="AE590" i="16"/>
  <c r="AD590" i="16"/>
  <c r="AC590" i="16"/>
  <c r="AC533" i="16" s="1"/>
  <c r="AB590" i="16"/>
  <c r="AA590" i="16"/>
  <c r="AA533" i="16" s="1"/>
  <c r="Z590" i="16"/>
  <c r="Y590" i="16"/>
  <c r="Y533" i="16" s="1"/>
  <c r="X590" i="16"/>
  <c r="W590" i="16"/>
  <c r="V590" i="16"/>
  <c r="U590" i="16"/>
  <c r="T590" i="16"/>
  <c r="S590" i="16"/>
  <c r="R590" i="16"/>
  <c r="Q590" i="16"/>
  <c r="P590" i="16"/>
  <c r="O590" i="16"/>
  <c r="N590" i="16"/>
  <c r="M590" i="16"/>
  <c r="M533" i="16" s="1"/>
  <c r="L590" i="16"/>
  <c r="K590" i="16"/>
  <c r="K533" i="16" s="1"/>
  <c r="J590" i="16"/>
  <c r="J533" i="16" s="1"/>
  <c r="I590" i="16"/>
  <c r="I533" i="16" s="1"/>
  <c r="H590" i="16"/>
  <c r="G590" i="16"/>
  <c r="F590" i="16"/>
  <c r="E590" i="16"/>
  <c r="D590" i="16"/>
  <c r="AZ589" i="16"/>
  <c r="AY589" i="16"/>
  <c r="AX589" i="16"/>
  <c r="AW589" i="16"/>
  <c r="AW532" i="16" s="1"/>
  <c r="AV589" i="16"/>
  <c r="AU589" i="16"/>
  <c r="AT589" i="16"/>
  <c r="AT532" i="16" s="1"/>
  <c r="AS589" i="16"/>
  <c r="AR589" i="16"/>
  <c r="AR532" i="16" s="1"/>
  <c r="AQ589" i="16"/>
  <c r="AP589" i="16"/>
  <c r="AL589" i="16"/>
  <c r="AK589" i="16"/>
  <c r="AJ589" i="16"/>
  <c r="AI589" i="16"/>
  <c r="AH589" i="16"/>
  <c r="AH532" i="16" s="1"/>
  <c r="AG589" i="16"/>
  <c r="AF589" i="16"/>
  <c r="AE589" i="16"/>
  <c r="AD589" i="16"/>
  <c r="AD532" i="16" s="1"/>
  <c r="AC589" i="16"/>
  <c r="AB589" i="16"/>
  <c r="AA589" i="16"/>
  <c r="Z589" i="16"/>
  <c r="Y589" i="16"/>
  <c r="Y532" i="16" s="1"/>
  <c r="X589" i="16"/>
  <c r="W589" i="16"/>
  <c r="W532" i="16" s="1"/>
  <c r="V589" i="16"/>
  <c r="U589" i="16"/>
  <c r="T589" i="16"/>
  <c r="S589" i="16"/>
  <c r="R589" i="16"/>
  <c r="Q589" i="16"/>
  <c r="P589" i="16"/>
  <c r="O589" i="16"/>
  <c r="N589" i="16"/>
  <c r="N532" i="16" s="1"/>
  <c r="M589" i="16"/>
  <c r="L589" i="16"/>
  <c r="K589" i="16"/>
  <c r="K532" i="16" s="1"/>
  <c r="J589" i="16"/>
  <c r="I589" i="16"/>
  <c r="I532" i="16" s="1"/>
  <c r="H589" i="16"/>
  <c r="G589" i="16"/>
  <c r="F589" i="16"/>
  <c r="E589" i="16"/>
  <c r="D589" i="16"/>
  <c r="AZ588" i="16"/>
  <c r="AY588" i="16"/>
  <c r="AX588" i="16"/>
  <c r="AW588" i="16"/>
  <c r="AV588" i="16"/>
  <c r="AU588" i="16"/>
  <c r="AT588" i="16"/>
  <c r="AS588" i="16"/>
  <c r="AR588" i="16"/>
  <c r="AR531" i="16" s="1"/>
  <c r="AQ588" i="16"/>
  <c r="AP588" i="16"/>
  <c r="AP531" i="16" s="1"/>
  <c r="AL588" i="16"/>
  <c r="AL531" i="16" s="1"/>
  <c r="AK588" i="16"/>
  <c r="AJ588" i="16"/>
  <c r="AI588" i="16"/>
  <c r="AH588" i="16"/>
  <c r="AG588" i="16"/>
  <c r="AF588" i="16"/>
  <c r="AE588" i="16"/>
  <c r="AD588" i="16"/>
  <c r="AC588" i="16"/>
  <c r="AB588" i="16"/>
  <c r="AA588" i="16"/>
  <c r="Z588" i="16"/>
  <c r="Y588" i="16"/>
  <c r="Y535" i="16" s="1"/>
  <c r="X588" i="16"/>
  <c r="W588" i="16"/>
  <c r="V588" i="16"/>
  <c r="U588" i="16"/>
  <c r="U535" i="16" s="1"/>
  <c r="T588" i="16"/>
  <c r="S588" i="16"/>
  <c r="R588" i="16"/>
  <c r="Q588" i="16"/>
  <c r="P588" i="16"/>
  <c r="O588" i="16"/>
  <c r="N588" i="16"/>
  <c r="M588" i="16"/>
  <c r="L588" i="16"/>
  <c r="K588" i="16"/>
  <c r="J588" i="16"/>
  <c r="I588" i="16"/>
  <c r="I531" i="16" s="1"/>
  <c r="H588" i="16"/>
  <c r="G588" i="16"/>
  <c r="F588" i="16"/>
  <c r="E588" i="16"/>
  <c r="E535" i="16" s="1"/>
  <c r="D588" i="16"/>
  <c r="AZ587" i="16"/>
  <c r="AZ534" i="16" s="1"/>
  <c r="AY587" i="16"/>
  <c r="AX587" i="16"/>
  <c r="AW587" i="16"/>
  <c r="AW530" i="16" s="1"/>
  <c r="AV587" i="16"/>
  <c r="AU587" i="16"/>
  <c r="AT587" i="16"/>
  <c r="AS587" i="16"/>
  <c r="AR587" i="16"/>
  <c r="AQ587" i="16"/>
  <c r="AP587" i="16"/>
  <c r="AP530" i="16" s="1"/>
  <c r="AL587" i="16"/>
  <c r="AK587" i="16"/>
  <c r="AK530" i="16" s="1"/>
  <c r="AJ587" i="16"/>
  <c r="AI587" i="16"/>
  <c r="AI530" i="16" s="1"/>
  <c r="AH587" i="16"/>
  <c r="AG587" i="16"/>
  <c r="AF587" i="16"/>
  <c r="AE587" i="16"/>
  <c r="AD587" i="16"/>
  <c r="AC587" i="16"/>
  <c r="AB587" i="16"/>
  <c r="AA587" i="16"/>
  <c r="Z587" i="16"/>
  <c r="Y587" i="16"/>
  <c r="X587" i="16"/>
  <c r="W587" i="16"/>
  <c r="V587" i="16"/>
  <c r="U587" i="16"/>
  <c r="T587" i="16"/>
  <c r="S587" i="16"/>
  <c r="S530" i="16" s="1"/>
  <c r="R587" i="16"/>
  <c r="Q587" i="16"/>
  <c r="P587" i="16"/>
  <c r="O587" i="16"/>
  <c r="N587" i="16"/>
  <c r="N530" i="16" s="1"/>
  <c r="M587" i="16"/>
  <c r="L587" i="16"/>
  <c r="K587" i="16"/>
  <c r="J587" i="16"/>
  <c r="I587" i="16"/>
  <c r="H587" i="16"/>
  <c r="G587" i="16"/>
  <c r="G530" i="16" s="1"/>
  <c r="F587" i="16"/>
  <c r="E587" i="16"/>
  <c r="D587" i="16"/>
  <c r="D530" i="16" s="1"/>
  <c r="AZ586" i="16"/>
  <c r="AY586" i="16"/>
  <c r="AX586" i="16"/>
  <c r="AW586" i="16"/>
  <c r="AV586" i="16"/>
  <c r="AU586" i="16"/>
  <c r="AT586" i="16"/>
  <c r="AS586" i="16"/>
  <c r="AR586" i="16"/>
  <c r="AQ586" i="16"/>
  <c r="AQ529" i="16" s="1"/>
  <c r="AP586" i="16"/>
  <c r="AL586" i="16"/>
  <c r="AK586" i="16"/>
  <c r="AJ586" i="16"/>
  <c r="AI586" i="16"/>
  <c r="AI529" i="16" s="1"/>
  <c r="AH586" i="16"/>
  <c r="AG586" i="16"/>
  <c r="AG529" i="16" s="1"/>
  <c r="AF586" i="16"/>
  <c r="AE586" i="16"/>
  <c r="AD586" i="16"/>
  <c r="AC586" i="16"/>
  <c r="AB586" i="16"/>
  <c r="AB529" i="16" s="1"/>
  <c r="AA586" i="16"/>
  <c r="Z586" i="16"/>
  <c r="Y586" i="16"/>
  <c r="X586" i="16"/>
  <c r="W586" i="16"/>
  <c r="V586" i="16"/>
  <c r="U586" i="16"/>
  <c r="U529" i="16" s="1"/>
  <c r="T586" i="16"/>
  <c r="S586" i="16"/>
  <c r="S529" i="16" s="1"/>
  <c r="R586" i="16"/>
  <c r="Q586" i="16"/>
  <c r="Q533" i="16" s="1"/>
  <c r="P586" i="16"/>
  <c r="O586" i="16"/>
  <c r="N586" i="16"/>
  <c r="M586" i="16"/>
  <c r="L586" i="16"/>
  <c r="L529" i="16" s="1"/>
  <c r="K586" i="16"/>
  <c r="J586" i="16"/>
  <c r="I586" i="16"/>
  <c r="H586" i="16"/>
  <c r="G586" i="16"/>
  <c r="F586" i="16"/>
  <c r="E586" i="16"/>
  <c r="D586" i="16"/>
  <c r="AZ585" i="16"/>
  <c r="AZ528" i="16" s="1"/>
  <c r="AY585" i="16"/>
  <c r="AX585" i="16"/>
  <c r="AX532" i="16" s="1"/>
  <c r="AW585" i="16"/>
  <c r="AV585" i="16"/>
  <c r="AU585" i="16"/>
  <c r="AT585" i="16"/>
  <c r="AS585" i="16"/>
  <c r="AR585" i="16"/>
  <c r="AQ585" i="16"/>
  <c r="AP585" i="16"/>
  <c r="AL585" i="16"/>
  <c r="AK585" i="16"/>
  <c r="AJ585" i="16"/>
  <c r="AI585" i="16"/>
  <c r="AI528" i="16" s="1"/>
  <c r="AH585" i="16"/>
  <c r="AG585" i="16"/>
  <c r="AF585" i="16"/>
  <c r="AF528" i="16" s="1"/>
  <c r="AE585" i="16"/>
  <c r="AD585" i="16"/>
  <c r="AC585" i="16"/>
  <c r="AB585" i="16"/>
  <c r="AA585" i="16"/>
  <c r="Z585" i="16"/>
  <c r="Y585" i="16"/>
  <c r="X585" i="16"/>
  <c r="W585" i="16"/>
  <c r="V585" i="16"/>
  <c r="U585" i="16"/>
  <c r="T585" i="16"/>
  <c r="S585" i="16"/>
  <c r="R585" i="16"/>
  <c r="Q585" i="16"/>
  <c r="Q528" i="16" s="1"/>
  <c r="P585" i="16"/>
  <c r="P532" i="16" s="1"/>
  <c r="O585" i="16"/>
  <c r="N585" i="16"/>
  <c r="M585" i="16"/>
  <c r="M532" i="16" s="1"/>
  <c r="L585" i="16"/>
  <c r="K585" i="16"/>
  <c r="J585" i="16"/>
  <c r="I585" i="16"/>
  <c r="H585" i="16"/>
  <c r="G585" i="16"/>
  <c r="F585" i="16"/>
  <c r="E585" i="16"/>
  <c r="D585" i="16"/>
  <c r="AZ584" i="16"/>
  <c r="AY584" i="16"/>
  <c r="AX584" i="16"/>
  <c r="AX527" i="16" s="1"/>
  <c r="AW584" i="16"/>
  <c r="AV584" i="16"/>
  <c r="AV531" i="16" s="1"/>
  <c r="AU584" i="16"/>
  <c r="AT584" i="16"/>
  <c r="AS584" i="16"/>
  <c r="AR584" i="16"/>
  <c r="AQ584" i="16"/>
  <c r="AP584" i="16"/>
  <c r="AL584" i="16"/>
  <c r="AK584" i="16"/>
  <c r="AJ584" i="16"/>
  <c r="AI584" i="16"/>
  <c r="AH584" i="16"/>
  <c r="AG584" i="16"/>
  <c r="AF584" i="16"/>
  <c r="AE584" i="16"/>
  <c r="AE527" i="16" s="1"/>
  <c r="AD584" i="16"/>
  <c r="AC584" i="16"/>
  <c r="AC527" i="16" s="1"/>
  <c r="AB584" i="16"/>
  <c r="AA584" i="16"/>
  <c r="Z584" i="16"/>
  <c r="Y584" i="16"/>
  <c r="X584" i="16"/>
  <c r="W584" i="16"/>
  <c r="V584" i="16"/>
  <c r="U584" i="16"/>
  <c r="T584" i="16"/>
  <c r="S584" i="16"/>
  <c r="R584" i="16"/>
  <c r="Q584" i="16"/>
  <c r="Q527" i="16" s="1"/>
  <c r="P584" i="16"/>
  <c r="O584" i="16"/>
  <c r="O531" i="16" s="1"/>
  <c r="N584" i="16"/>
  <c r="M584" i="16"/>
  <c r="M531" i="16" s="1"/>
  <c r="L584" i="16"/>
  <c r="K584" i="16"/>
  <c r="J584" i="16"/>
  <c r="I584" i="16"/>
  <c r="H584" i="16"/>
  <c r="H527" i="16" s="1"/>
  <c r="G584" i="16"/>
  <c r="F584" i="16"/>
  <c r="E584" i="16"/>
  <c r="D584" i="16"/>
  <c r="D527" i="16" s="1"/>
  <c r="AZ583" i="16"/>
  <c r="AY583" i="16"/>
  <c r="AX583" i="16"/>
  <c r="AW583" i="16"/>
  <c r="AV583" i="16"/>
  <c r="AV526" i="16" s="1"/>
  <c r="AU583" i="16"/>
  <c r="AT583" i="16"/>
  <c r="AS583" i="16"/>
  <c r="AR583" i="16"/>
  <c r="AQ583" i="16"/>
  <c r="AP583" i="16"/>
  <c r="AL583" i="16"/>
  <c r="AK583" i="16"/>
  <c r="AJ583" i="16"/>
  <c r="AI583" i="16"/>
  <c r="AH583" i="16"/>
  <c r="AH526" i="16" s="1"/>
  <c r="AG583" i="16"/>
  <c r="AF583" i="16"/>
  <c r="AE583" i="16"/>
  <c r="AE526" i="16" s="1"/>
  <c r="AD583" i="16"/>
  <c r="AC583" i="16"/>
  <c r="AB583" i="16"/>
  <c r="AA583" i="16"/>
  <c r="AA526" i="16" s="1"/>
  <c r="Z583" i="16"/>
  <c r="Y583" i="16"/>
  <c r="X583" i="16"/>
  <c r="W583" i="16"/>
  <c r="V583" i="16"/>
  <c r="V526" i="16" s="1"/>
  <c r="U583" i="16"/>
  <c r="T583" i="16"/>
  <c r="S583" i="16"/>
  <c r="R583" i="16"/>
  <c r="R526" i="16" s="1"/>
  <c r="Q583" i="16"/>
  <c r="P583" i="16"/>
  <c r="O583" i="16"/>
  <c r="O526" i="16" s="1"/>
  <c r="N583" i="16"/>
  <c r="M583" i="16"/>
  <c r="M526" i="16" s="1"/>
  <c r="L583" i="16"/>
  <c r="K583" i="16"/>
  <c r="K530" i="16" s="1"/>
  <c r="J583" i="16"/>
  <c r="I583" i="16"/>
  <c r="H583" i="16"/>
  <c r="G583" i="16"/>
  <c r="F583" i="16"/>
  <c r="E583" i="16"/>
  <c r="D583" i="16"/>
  <c r="AZ582" i="16"/>
  <c r="AY582" i="16"/>
  <c r="AX582" i="16"/>
  <c r="AW582" i="16"/>
  <c r="AV582" i="16"/>
  <c r="AV525" i="16" s="1"/>
  <c r="AU582" i="16"/>
  <c r="AT582" i="16"/>
  <c r="AT525" i="16" s="1"/>
  <c r="AS582" i="16"/>
  <c r="AS525" i="16" s="1"/>
  <c r="AR582" i="16"/>
  <c r="AQ582" i="16"/>
  <c r="AP582" i="16"/>
  <c r="AL582" i="16"/>
  <c r="AK582" i="16"/>
  <c r="AJ582" i="16"/>
  <c r="AI582" i="16"/>
  <c r="AH582" i="16"/>
  <c r="AG582" i="16"/>
  <c r="AF582" i="16"/>
  <c r="AE582" i="16"/>
  <c r="AD582" i="16"/>
  <c r="AC582" i="16"/>
  <c r="AB582" i="16"/>
  <c r="AA582" i="16"/>
  <c r="AA525" i="16" s="1"/>
  <c r="Z582" i="16"/>
  <c r="Z525" i="16" s="1"/>
  <c r="Y582" i="16"/>
  <c r="Y529" i="16" s="1"/>
  <c r="X582" i="16"/>
  <c r="W582" i="16"/>
  <c r="W529" i="16" s="1"/>
  <c r="V582" i="16"/>
  <c r="U582" i="16"/>
  <c r="T582" i="16"/>
  <c r="S582" i="16"/>
  <c r="R582" i="16"/>
  <c r="Q582" i="16"/>
  <c r="P582" i="16"/>
  <c r="O582" i="16"/>
  <c r="N582" i="16"/>
  <c r="M582" i="16"/>
  <c r="L582" i="16"/>
  <c r="K582" i="16"/>
  <c r="K525" i="16" s="1"/>
  <c r="J582" i="16"/>
  <c r="I582" i="16"/>
  <c r="I529" i="16" s="1"/>
  <c r="H582" i="16"/>
  <c r="G582" i="16"/>
  <c r="F582" i="16"/>
  <c r="E582" i="16"/>
  <c r="D582" i="16"/>
  <c r="D525" i="16" s="1"/>
  <c r="AZ581" i="16"/>
  <c r="AY581" i="16"/>
  <c r="AX581" i="16"/>
  <c r="AW581" i="16"/>
  <c r="AV581" i="16"/>
  <c r="AU581" i="16"/>
  <c r="AT581" i="16"/>
  <c r="AS581" i="16"/>
  <c r="AS524" i="16" s="1"/>
  <c r="AR581" i="16"/>
  <c r="AQ581" i="16"/>
  <c r="AP581" i="16"/>
  <c r="AP524" i="16" s="1"/>
  <c r="AL581" i="16"/>
  <c r="AK581" i="16"/>
  <c r="AJ581" i="16"/>
  <c r="AI581" i="16"/>
  <c r="AH581" i="16"/>
  <c r="AG581" i="16"/>
  <c r="AF581" i="16"/>
  <c r="AE581" i="16"/>
  <c r="AD581" i="16"/>
  <c r="AC581" i="16"/>
  <c r="AB581" i="16"/>
  <c r="AA581" i="16"/>
  <c r="AA528" i="16" s="1"/>
  <c r="Z581" i="16"/>
  <c r="Y581" i="16"/>
  <c r="X581" i="16"/>
  <c r="W581" i="16"/>
  <c r="W524" i="16" s="1"/>
  <c r="V581" i="16"/>
  <c r="U581" i="16"/>
  <c r="T581" i="16"/>
  <c r="S581" i="16"/>
  <c r="R581" i="16"/>
  <c r="R528" i="16" s="1"/>
  <c r="Q581" i="16"/>
  <c r="P581" i="16"/>
  <c r="O581" i="16"/>
  <c r="N581" i="16"/>
  <c r="N524" i="16" s="1"/>
  <c r="M581" i="16"/>
  <c r="L581" i="16"/>
  <c r="K581" i="16"/>
  <c r="K524" i="16" s="1"/>
  <c r="J581" i="16"/>
  <c r="I581" i="16"/>
  <c r="H581" i="16"/>
  <c r="G581" i="16"/>
  <c r="F581" i="16"/>
  <c r="E581" i="16"/>
  <c r="D581" i="16"/>
  <c r="AZ580" i="16"/>
  <c r="AY580" i="16"/>
  <c r="AX580" i="16"/>
  <c r="AW580" i="16"/>
  <c r="AV580" i="16"/>
  <c r="AU580" i="16"/>
  <c r="AT580" i="16"/>
  <c r="AS580" i="16"/>
  <c r="AR580" i="16"/>
  <c r="AR523" i="16" s="1"/>
  <c r="AQ580" i="16"/>
  <c r="AP580" i="16"/>
  <c r="AL580" i="16"/>
  <c r="AK580" i="16"/>
  <c r="AJ580" i="16"/>
  <c r="AI580" i="16"/>
  <c r="AH580" i="16"/>
  <c r="AG580" i="16"/>
  <c r="AF580" i="16"/>
  <c r="AE580" i="16"/>
  <c r="AD580" i="16"/>
  <c r="AC580" i="16"/>
  <c r="AB580" i="16"/>
  <c r="AA580" i="16"/>
  <c r="Z580" i="16"/>
  <c r="Y580" i="16"/>
  <c r="Y523" i="16" s="1"/>
  <c r="X580" i="16"/>
  <c r="W580" i="16"/>
  <c r="V580" i="16"/>
  <c r="U580" i="16"/>
  <c r="T580" i="16"/>
  <c r="S580" i="16"/>
  <c r="R580" i="16"/>
  <c r="Q580" i="16"/>
  <c r="P580" i="16"/>
  <c r="P523" i="16" s="1"/>
  <c r="O580" i="16"/>
  <c r="N580" i="16"/>
  <c r="N523" i="16" s="1"/>
  <c r="M580" i="16"/>
  <c r="L580" i="16"/>
  <c r="K580" i="16"/>
  <c r="J580" i="16"/>
  <c r="I580" i="16"/>
  <c r="I523" i="16" s="1"/>
  <c r="H580" i="16"/>
  <c r="G580" i="16"/>
  <c r="F580" i="16"/>
  <c r="F523" i="16" s="1"/>
  <c r="E580" i="16"/>
  <c r="D580" i="16"/>
  <c r="AZ579" i="16"/>
  <c r="AY579" i="16"/>
  <c r="AX579" i="16"/>
  <c r="AW579" i="16"/>
  <c r="AV579" i="16"/>
  <c r="AU579" i="16"/>
  <c r="AT579" i="16"/>
  <c r="AS579" i="16"/>
  <c r="AR579" i="16"/>
  <c r="AQ579" i="16"/>
  <c r="AP579" i="16"/>
  <c r="AP522" i="16" s="1"/>
  <c r="AL579" i="16"/>
  <c r="AK579" i="16"/>
  <c r="AJ579" i="16"/>
  <c r="AI579" i="16"/>
  <c r="AI526" i="16" s="1"/>
  <c r="AH579" i="16"/>
  <c r="AG579" i="16"/>
  <c r="AG526" i="16" s="1"/>
  <c r="AF579" i="16"/>
  <c r="AE579" i="16"/>
  <c r="AD579" i="16"/>
  <c r="AC579" i="16"/>
  <c r="AB579" i="16"/>
  <c r="AA579" i="16"/>
  <c r="Z579" i="16"/>
  <c r="Y579" i="16"/>
  <c r="X579" i="16"/>
  <c r="W579" i="16"/>
  <c r="W522" i="16" s="1"/>
  <c r="V579" i="16"/>
  <c r="U579" i="16"/>
  <c r="U522" i="16" s="1"/>
  <c r="T579" i="16"/>
  <c r="T522" i="16" s="1"/>
  <c r="S579" i="16"/>
  <c r="S522" i="16" s="1"/>
  <c r="R579" i="16"/>
  <c r="Q579" i="16"/>
  <c r="P579" i="16"/>
  <c r="O579" i="16"/>
  <c r="N579" i="16"/>
  <c r="N522" i="16" s="1"/>
  <c r="M579" i="16"/>
  <c r="L579" i="16"/>
  <c r="K579" i="16"/>
  <c r="J579" i="16"/>
  <c r="I579" i="16"/>
  <c r="H579" i="16"/>
  <c r="G579" i="16"/>
  <c r="G526" i="16" s="1"/>
  <c r="F579" i="16"/>
  <c r="E579" i="16"/>
  <c r="D579" i="16"/>
  <c r="AZ578" i="16"/>
  <c r="AY578" i="16"/>
  <c r="AX578" i="16"/>
  <c r="AW578" i="16"/>
  <c r="AV578" i="16"/>
  <c r="AU578" i="16"/>
  <c r="AU525" i="16" s="1"/>
  <c r="AT578" i="16"/>
  <c r="AS578" i="16"/>
  <c r="AR578" i="16"/>
  <c r="AQ578" i="16"/>
  <c r="AQ525" i="16" s="1"/>
  <c r="AP578" i="16"/>
  <c r="AL578" i="16"/>
  <c r="AK578" i="16"/>
  <c r="AK521" i="16" s="1"/>
  <c r="AJ578" i="16"/>
  <c r="AJ521" i="16" s="1"/>
  <c r="AI578" i="16"/>
  <c r="AH578" i="16"/>
  <c r="AG578" i="16"/>
  <c r="AG521" i="16" s="1"/>
  <c r="AF578" i="16"/>
  <c r="AE578" i="16"/>
  <c r="AD578" i="16"/>
  <c r="AC578" i="16"/>
  <c r="AB578" i="16"/>
  <c r="AB521" i="16" s="1"/>
  <c r="AA578" i="16"/>
  <c r="Z578" i="16"/>
  <c r="Z521" i="16" s="1"/>
  <c r="Y578" i="16"/>
  <c r="X578" i="16"/>
  <c r="X521" i="16" s="1"/>
  <c r="W578" i="16"/>
  <c r="V578" i="16"/>
  <c r="U578" i="16"/>
  <c r="U521" i="16" s="1"/>
  <c r="T578" i="16"/>
  <c r="S578" i="16"/>
  <c r="R578" i="16"/>
  <c r="Q578" i="16"/>
  <c r="Q525" i="16" s="1"/>
  <c r="P578" i="16"/>
  <c r="O578" i="16"/>
  <c r="N578" i="16"/>
  <c r="M578" i="16"/>
  <c r="L578" i="16"/>
  <c r="K578" i="16"/>
  <c r="J578" i="16"/>
  <c r="I578" i="16"/>
  <c r="H578" i="16"/>
  <c r="G578" i="16"/>
  <c r="F578" i="16"/>
  <c r="F521" i="16" s="1"/>
  <c r="E578" i="16"/>
  <c r="D578" i="16"/>
  <c r="AZ577" i="16"/>
  <c r="AZ520" i="16" s="1"/>
  <c r="AY577" i="16"/>
  <c r="AX577" i="16"/>
  <c r="AX520" i="16" s="1"/>
  <c r="AW577" i="16"/>
  <c r="AV577" i="16"/>
  <c r="AU577" i="16"/>
  <c r="AT577" i="16"/>
  <c r="AS577" i="16"/>
  <c r="AS520" i="16" s="1"/>
  <c r="AR577" i="16"/>
  <c r="AQ577" i="16"/>
  <c r="AP577" i="16"/>
  <c r="AL577" i="16"/>
  <c r="AK577" i="16"/>
  <c r="AJ577" i="16"/>
  <c r="AJ520" i="16" s="1"/>
  <c r="AI577" i="16"/>
  <c r="AI520" i="16" s="1"/>
  <c r="AH577" i="16"/>
  <c r="AG577" i="16"/>
  <c r="AG520" i="16" s="1"/>
  <c r="AF577" i="16"/>
  <c r="AF524" i="16" s="1"/>
  <c r="AE577" i="16"/>
  <c r="AD577" i="16"/>
  <c r="AC577" i="16"/>
  <c r="AB577" i="16"/>
  <c r="AA577" i="16"/>
  <c r="Z577" i="16"/>
  <c r="Y577" i="16"/>
  <c r="X577" i="16"/>
  <c r="W577" i="16"/>
  <c r="V577" i="16"/>
  <c r="U577" i="16"/>
  <c r="T577" i="16"/>
  <c r="T520" i="16" s="1"/>
  <c r="S577" i="16"/>
  <c r="S520" i="16" s="1"/>
  <c r="R577" i="16"/>
  <c r="Q577" i="16"/>
  <c r="Q520" i="16" s="1"/>
  <c r="P577" i="16"/>
  <c r="O577" i="16"/>
  <c r="N577" i="16"/>
  <c r="M577" i="16"/>
  <c r="L577" i="16"/>
  <c r="K577" i="16"/>
  <c r="J577" i="16"/>
  <c r="I577" i="16"/>
  <c r="H577" i="16"/>
  <c r="G577" i="16"/>
  <c r="F577" i="16"/>
  <c r="E577" i="16"/>
  <c r="D577" i="16"/>
  <c r="D520" i="16" s="1"/>
  <c r="AZ576" i="16"/>
  <c r="AZ519" i="16" s="1"/>
  <c r="AY576" i="16"/>
  <c r="AX576" i="16"/>
  <c r="AW576" i="16"/>
  <c r="AV576" i="16"/>
  <c r="AV523" i="16" s="1"/>
  <c r="AU576" i="16"/>
  <c r="AT576" i="16"/>
  <c r="AT523" i="16" s="1"/>
  <c r="AS576" i="16"/>
  <c r="AR576" i="16"/>
  <c r="AQ576" i="16"/>
  <c r="AP576" i="16"/>
  <c r="AL576" i="16"/>
  <c r="AK576" i="16"/>
  <c r="AJ576" i="16"/>
  <c r="AI576" i="16"/>
  <c r="AH576" i="16"/>
  <c r="AH519" i="16" s="1"/>
  <c r="AG576" i="16"/>
  <c r="AG523" i="16" s="1"/>
  <c r="AF576" i="16"/>
  <c r="AE576" i="16"/>
  <c r="AE519" i="16" s="1"/>
  <c r="AD576" i="16"/>
  <c r="AD519" i="16" s="1"/>
  <c r="AC576" i="16"/>
  <c r="AC523" i="16" s="1"/>
  <c r="AB576" i="16"/>
  <c r="AA576" i="16"/>
  <c r="Z576" i="16"/>
  <c r="Y576" i="16"/>
  <c r="X576" i="16"/>
  <c r="W576" i="16"/>
  <c r="V576" i="16"/>
  <c r="U576" i="16"/>
  <c r="T576" i="16"/>
  <c r="S576" i="16"/>
  <c r="R576" i="16"/>
  <c r="R519" i="16" s="1"/>
  <c r="Q576" i="16"/>
  <c r="P576" i="16"/>
  <c r="O576" i="16"/>
  <c r="N576" i="16"/>
  <c r="N519" i="16" s="1"/>
  <c r="M576" i="16"/>
  <c r="M519" i="16" s="1"/>
  <c r="L576" i="16"/>
  <c r="K576" i="16"/>
  <c r="J576" i="16"/>
  <c r="I576" i="16"/>
  <c r="H576" i="16"/>
  <c r="G576" i="16"/>
  <c r="F576" i="16"/>
  <c r="E576" i="16"/>
  <c r="D576" i="16"/>
  <c r="AZ575" i="16"/>
  <c r="AY575" i="16"/>
  <c r="AY518" i="16" s="1"/>
  <c r="AX575" i="16"/>
  <c r="AW575" i="16"/>
  <c r="AW518" i="16" s="1"/>
  <c r="AV575" i="16"/>
  <c r="AU575" i="16"/>
  <c r="AU518" i="16" s="1"/>
  <c r="AT575" i="16"/>
  <c r="AS575" i="16"/>
  <c r="AR575" i="16"/>
  <c r="AQ575" i="16"/>
  <c r="AP575" i="16"/>
  <c r="AL575" i="16"/>
  <c r="AK575" i="16"/>
  <c r="AJ575" i="16"/>
  <c r="AI575" i="16"/>
  <c r="AH575" i="16"/>
  <c r="AH518" i="16" s="1"/>
  <c r="AG575" i="16"/>
  <c r="AF575" i="16"/>
  <c r="AF518" i="16" s="1"/>
  <c r="AE575" i="16"/>
  <c r="AE518" i="16" s="1"/>
  <c r="AD575" i="16"/>
  <c r="AC575" i="16"/>
  <c r="AC518" i="16" s="1"/>
  <c r="AB575" i="16"/>
  <c r="AA575" i="16"/>
  <c r="AA518" i="16" s="1"/>
  <c r="Z575" i="16"/>
  <c r="Y575" i="16"/>
  <c r="X575" i="16"/>
  <c r="W575" i="16"/>
  <c r="V575" i="16"/>
  <c r="U575" i="16"/>
  <c r="T575" i="16"/>
  <c r="S575" i="16"/>
  <c r="R575" i="16"/>
  <c r="Q575" i="16"/>
  <c r="P575" i="16"/>
  <c r="P518" i="16" s="1"/>
  <c r="O575" i="16"/>
  <c r="O518" i="16" s="1"/>
  <c r="N575" i="16"/>
  <c r="M575" i="16"/>
  <c r="L575" i="16"/>
  <c r="K575" i="16"/>
  <c r="K522" i="16" s="1"/>
  <c r="J575" i="16"/>
  <c r="I575" i="16"/>
  <c r="H575" i="16"/>
  <c r="G575" i="16"/>
  <c r="F575" i="16"/>
  <c r="E575" i="16"/>
  <c r="D575" i="16"/>
  <c r="AZ574" i="16"/>
  <c r="AY574" i="16"/>
  <c r="AX574" i="16"/>
  <c r="AW574" i="16"/>
  <c r="AW517" i="16" s="1"/>
  <c r="AV574" i="16"/>
  <c r="AV517" i="16" s="1"/>
  <c r="AU574" i="16"/>
  <c r="AT574" i="16"/>
  <c r="AT517" i="16" s="1"/>
  <c r="AS574" i="16"/>
  <c r="AR574" i="16"/>
  <c r="AR517" i="16" s="1"/>
  <c r="AQ574" i="16"/>
  <c r="AP574" i="16"/>
  <c r="AL574" i="16"/>
  <c r="AK574" i="16"/>
  <c r="AJ574" i="16"/>
  <c r="AI574" i="16"/>
  <c r="AH574" i="16"/>
  <c r="AG574" i="16"/>
  <c r="AF574" i="16"/>
  <c r="AE574" i="16"/>
  <c r="AD574" i="16"/>
  <c r="AD517" i="16" s="1"/>
  <c r="AC574" i="16"/>
  <c r="AB574" i="16"/>
  <c r="AA574" i="16"/>
  <c r="Z574" i="16"/>
  <c r="Y574" i="16"/>
  <c r="X574" i="16"/>
  <c r="W574" i="16"/>
  <c r="V574" i="16"/>
  <c r="U574" i="16"/>
  <c r="T574" i="16"/>
  <c r="T517" i="16" s="1"/>
  <c r="S574" i="16"/>
  <c r="R574" i="16"/>
  <c r="Q574" i="16"/>
  <c r="P574" i="16"/>
  <c r="O574" i="16"/>
  <c r="N574" i="16"/>
  <c r="N517" i="16" s="1"/>
  <c r="M574" i="16"/>
  <c r="M517" i="16" s="1"/>
  <c r="L574" i="16"/>
  <c r="K574" i="16"/>
  <c r="K517" i="16" s="1"/>
  <c r="J574" i="16"/>
  <c r="I574" i="16"/>
  <c r="H574" i="16"/>
  <c r="G574" i="16"/>
  <c r="G521" i="16" s="1"/>
  <c r="F574" i="16"/>
  <c r="E574" i="16"/>
  <c r="D574" i="16"/>
  <c r="D517" i="16" s="1"/>
  <c r="AZ573" i="16"/>
  <c r="AY573" i="16"/>
  <c r="AX573" i="16"/>
  <c r="AW573" i="16"/>
  <c r="AW516" i="16" s="1"/>
  <c r="AV573" i="16"/>
  <c r="AU573" i="16"/>
  <c r="AU516" i="16" s="1"/>
  <c r="AT573" i="16"/>
  <c r="AT516" i="16" s="1"/>
  <c r="AS573" i="16"/>
  <c r="AR573" i="16"/>
  <c r="AQ573" i="16"/>
  <c r="AP573" i="16"/>
  <c r="AL573" i="16"/>
  <c r="AK573" i="16"/>
  <c r="AK520" i="16" s="1"/>
  <c r="AJ573" i="16"/>
  <c r="AI573" i="16"/>
  <c r="AH573" i="16"/>
  <c r="AH516" i="16" s="1"/>
  <c r="AG573" i="16"/>
  <c r="AF573" i="16"/>
  <c r="AF516" i="16" s="1"/>
  <c r="AE573" i="16"/>
  <c r="AD573" i="16"/>
  <c r="AC573" i="16"/>
  <c r="AB573" i="16"/>
  <c r="AB520" i="16" s="1"/>
  <c r="AA573" i="16"/>
  <c r="Z573" i="16"/>
  <c r="Y573" i="16"/>
  <c r="Y516" i="16" s="1"/>
  <c r="X573" i="16"/>
  <c r="W573" i="16"/>
  <c r="V573" i="16"/>
  <c r="U573" i="16"/>
  <c r="U520" i="16" s="1"/>
  <c r="T573" i="16"/>
  <c r="S573" i="16"/>
  <c r="R573" i="16"/>
  <c r="Q573" i="16"/>
  <c r="P573" i="16"/>
  <c r="O573" i="16"/>
  <c r="N573" i="16"/>
  <c r="M573" i="16"/>
  <c r="L573" i="16"/>
  <c r="K573" i="16"/>
  <c r="J573" i="16"/>
  <c r="I573" i="16"/>
  <c r="H573" i="16"/>
  <c r="G573" i="16"/>
  <c r="G520" i="16" s="1"/>
  <c r="F573" i="16"/>
  <c r="E573" i="16"/>
  <c r="E520" i="16" s="1"/>
  <c r="D573" i="16"/>
  <c r="AZ572" i="16"/>
  <c r="AY572" i="16"/>
  <c r="AX572" i="16"/>
  <c r="AW572" i="16"/>
  <c r="AV572" i="16"/>
  <c r="AU572" i="16"/>
  <c r="AT572" i="16"/>
  <c r="AS572" i="16"/>
  <c r="AS515" i="16" s="1"/>
  <c r="AR572" i="16"/>
  <c r="AR515" i="16" s="1"/>
  <c r="AQ572" i="16"/>
  <c r="AP572" i="16"/>
  <c r="AL572" i="16"/>
  <c r="AK572" i="16"/>
  <c r="AJ572" i="16"/>
  <c r="AI572" i="16"/>
  <c r="AI519" i="16" s="1"/>
  <c r="AH572" i="16"/>
  <c r="AG572" i="16"/>
  <c r="AF572" i="16"/>
  <c r="AE572" i="16"/>
  <c r="AD572" i="16"/>
  <c r="AC572" i="16"/>
  <c r="AB572" i="16"/>
  <c r="AA572" i="16"/>
  <c r="Z572" i="16"/>
  <c r="Z515" i="16" s="1"/>
  <c r="Y572" i="16"/>
  <c r="X572" i="16"/>
  <c r="W572" i="16"/>
  <c r="V572" i="16"/>
  <c r="U572" i="16"/>
  <c r="T572" i="16"/>
  <c r="S572" i="16"/>
  <c r="S519" i="16" s="1"/>
  <c r="R572" i="16"/>
  <c r="Q572" i="16"/>
  <c r="P572" i="16"/>
  <c r="P519" i="16" s="1"/>
  <c r="O572" i="16"/>
  <c r="N572" i="16"/>
  <c r="M572" i="16"/>
  <c r="L572" i="16"/>
  <c r="K572" i="16"/>
  <c r="J572" i="16"/>
  <c r="J515" i="16" s="1"/>
  <c r="I572" i="16"/>
  <c r="I515" i="16" s="1"/>
  <c r="H572" i="16"/>
  <c r="G572" i="16"/>
  <c r="F572" i="16"/>
  <c r="E572" i="16"/>
  <c r="E519" i="16" s="1"/>
  <c r="D572" i="16"/>
  <c r="AZ571" i="16"/>
  <c r="AZ518" i="16" s="1"/>
  <c r="AY571" i="16"/>
  <c r="AX571" i="16"/>
  <c r="AW571" i="16"/>
  <c r="AV571" i="16"/>
  <c r="AU571" i="16"/>
  <c r="AT571" i="16"/>
  <c r="AS571" i="16"/>
  <c r="AS518" i="16" s="1"/>
  <c r="AR571" i="16"/>
  <c r="AQ571" i="16"/>
  <c r="AP571" i="16"/>
  <c r="AP514" i="16" s="1"/>
  <c r="AL571" i="16"/>
  <c r="AK571" i="16"/>
  <c r="AJ571" i="16"/>
  <c r="AI571" i="16"/>
  <c r="AH571" i="16"/>
  <c r="AG571" i="16"/>
  <c r="AG518" i="16" s="1"/>
  <c r="AF571" i="16"/>
  <c r="AE571" i="16"/>
  <c r="AD571" i="16"/>
  <c r="AC571" i="16"/>
  <c r="AB571" i="16"/>
  <c r="AA571" i="16"/>
  <c r="Z571" i="16"/>
  <c r="Y571" i="16"/>
  <c r="X571" i="16"/>
  <c r="X514" i="16" s="1"/>
  <c r="W571" i="16"/>
  <c r="W514" i="16" s="1"/>
  <c r="V571" i="16"/>
  <c r="U571" i="16"/>
  <c r="T571" i="16"/>
  <c r="S571" i="16"/>
  <c r="S518" i="16" s="1"/>
  <c r="R571" i="16"/>
  <c r="Q571" i="16"/>
  <c r="Q518" i="16" s="1"/>
  <c r="P571" i="16"/>
  <c r="O571" i="16"/>
  <c r="N571" i="16"/>
  <c r="M571" i="16"/>
  <c r="L571" i="16"/>
  <c r="K571" i="16"/>
  <c r="J571" i="16"/>
  <c r="J518" i="16" s="1"/>
  <c r="I571" i="16"/>
  <c r="H571" i="16"/>
  <c r="H514" i="16" s="1"/>
  <c r="G571" i="16"/>
  <c r="G514" i="16" s="1"/>
  <c r="F571" i="16"/>
  <c r="E571" i="16"/>
  <c r="D571" i="16"/>
  <c r="D514" i="16" s="1"/>
  <c r="AZ570" i="16"/>
  <c r="AY570" i="16"/>
  <c r="AX570" i="16"/>
  <c r="AX517" i="16" s="1"/>
  <c r="AW570" i="16"/>
  <c r="AV570" i="16"/>
  <c r="AU570" i="16"/>
  <c r="AT570" i="16"/>
  <c r="AS570" i="16"/>
  <c r="AR570" i="16"/>
  <c r="AQ570" i="16"/>
  <c r="AP570" i="16"/>
  <c r="AL570" i="16"/>
  <c r="AL513" i="16" s="1"/>
  <c r="AK570" i="16"/>
  <c r="AJ570" i="16"/>
  <c r="AI570" i="16"/>
  <c r="AH570" i="16"/>
  <c r="AH513" i="16" s="1"/>
  <c r="AG570" i="16"/>
  <c r="AF570" i="16"/>
  <c r="AE570" i="16"/>
  <c r="AE517" i="16" s="1"/>
  <c r="AD570" i="16"/>
  <c r="AC570" i="16"/>
  <c r="AC513" i="16" s="1"/>
  <c r="AB570" i="16"/>
  <c r="AA570" i="16"/>
  <c r="Z570" i="16"/>
  <c r="Y570" i="16"/>
  <c r="X570" i="16"/>
  <c r="W570" i="16"/>
  <c r="V570" i="16"/>
  <c r="V513" i="16" s="1"/>
  <c r="U570" i="16"/>
  <c r="T570" i="16"/>
  <c r="S570" i="16"/>
  <c r="R570" i="16"/>
  <c r="Q570" i="16"/>
  <c r="P570" i="16"/>
  <c r="O570" i="16"/>
  <c r="O517" i="16" s="1"/>
  <c r="N570" i="16"/>
  <c r="N513" i="16" s="1"/>
  <c r="M570" i="16"/>
  <c r="L570" i="16"/>
  <c r="K570" i="16"/>
  <c r="J570" i="16"/>
  <c r="I570" i="16"/>
  <c r="H570" i="16"/>
  <c r="G570" i="16"/>
  <c r="F570" i="16"/>
  <c r="F513" i="16" s="1"/>
  <c r="E570" i="16"/>
  <c r="D570" i="16"/>
  <c r="AZ569" i="16"/>
  <c r="AZ512" i="16" s="1"/>
  <c r="AY569" i="16"/>
  <c r="AY512" i="16" s="1"/>
  <c r="AX569" i="16"/>
  <c r="AW569" i="16"/>
  <c r="AV569" i="16"/>
  <c r="AV516" i="16" s="1"/>
  <c r="AU569" i="16"/>
  <c r="AU512" i="16" s="1"/>
  <c r="AT569" i="16"/>
  <c r="AS569" i="16"/>
  <c r="AR569" i="16"/>
  <c r="AQ569" i="16"/>
  <c r="AP569" i="16"/>
  <c r="AL569" i="16"/>
  <c r="AK569" i="16"/>
  <c r="AJ569" i="16"/>
  <c r="AI569" i="16"/>
  <c r="AH569" i="16"/>
  <c r="AG569" i="16"/>
  <c r="AF569" i="16"/>
  <c r="AE569" i="16"/>
  <c r="AE512" i="16" s="1"/>
  <c r="AD569" i="16"/>
  <c r="AC569" i="16"/>
  <c r="AC516" i="16" s="1"/>
  <c r="AB569" i="16"/>
  <c r="AA569" i="16"/>
  <c r="AA512" i="16" s="1"/>
  <c r="Z569" i="16"/>
  <c r="Y569" i="16"/>
  <c r="X569" i="16"/>
  <c r="W569" i="16"/>
  <c r="V569" i="16"/>
  <c r="U569" i="16"/>
  <c r="T569" i="16"/>
  <c r="T512" i="16" s="1"/>
  <c r="S569" i="16"/>
  <c r="R569" i="16"/>
  <c r="Q569" i="16"/>
  <c r="P569" i="16"/>
  <c r="O569" i="16"/>
  <c r="N569" i="16"/>
  <c r="M569" i="16"/>
  <c r="M516" i="16" s="1"/>
  <c r="L569" i="16"/>
  <c r="K569" i="16"/>
  <c r="J569" i="16"/>
  <c r="I569" i="16"/>
  <c r="H569" i="16"/>
  <c r="G569" i="16"/>
  <c r="F569" i="16"/>
  <c r="E569" i="16"/>
  <c r="D569" i="16"/>
  <c r="AZ568" i="16"/>
  <c r="AY568" i="16"/>
  <c r="AX568" i="16"/>
  <c r="AW568" i="16"/>
  <c r="AW515" i="16" s="1"/>
  <c r="AV568" i="16"/>
  <c r="AV515" i="16" s="1"/>
  <c r="AU568" i="16"/>
  <c r="AT568" i="16"/>
  <c r="AT515" i="16" s="1"/>
  <c r="AS568" i="16"/>
  <c r="AR568" i="16"/>
  <c r="AR511" i="16" s="1"/>
  <c r="AQ568" i="16"/>
  <c r="AP568" i="16"/>
  <c r="AL568" i="16"/>
  <c r="AL511" i="16" s="1"/>
  <c r="AK568" i="16"/>
  <c r="AJ568" i="16"/>
  <c r="AJ515" i="16" s="1"/>
  <c r="AI568" i="16"/>
  <c r="AH568" i="16"/>
  <c r="AG568" i="16"/>
  <c r="AF568" i="16"/>
  <c r="AE568" i="16"/>
  <c r="AE511" i="16" s="1"/>
  <c r="AD568" i="16"/>
  <c r="AC568" i="16"/>
  <c r="AB568" i="16"/>
  <c r="AA568" i="16"/>
  <c r="AA515" i="16" s="1"/>
  <c r="Z568" i="16"/>
  <c r="Z511" i="16" s="1"/>
  <c r="Y568" i="16"/>
  <c r="X568" i="16"/>
  <c r="W568" i="16"/>
  <c r="V568" i="16"/>
  <c r="U568" i="16"/>
  <c r="T568" i="16"/>
  <c r="S568" i="16"/>
  <c r="R568" i="16"/>
  <c r="Q568" i="16"/>
  <c r="Q511" i="16" s="1"/>
  <c r="P568" i="16"/>
  <c r="P511" i="16" s="1"/>
  <c r="O568" i="16"/>
  <c r="O515" i="16" s="1"/>
  <c r="N568" i="16"/>
  <c r="M568" i="16"/>
  <c r="L568" i="16"/>
  <c r="K568" i="16"/>
  <c r="K515" i="16" s="1"/>
  <c r="J568" i="16"/>
  <c r="J511" i="16" s="1"/>
  <c r="I568" i="16"/>
  <c r="H568" i="16"/>
  <c r="G568" i="16"/>
  <c r="F568" i="16"/>
  <c r="E568" i="16"/>
  <c r="D568" i="16"/>
  <c r="AZ567" i="16"/>
  <c r="AY567" i="16"/>
  <c r="AY510" i="16" s="1"/>
  <c r="AX567" i="16"/>
  <c r="AX510" i="16" s="1"/>
  <c r="AW567" i="16"/>
  <c r="AV567" i="16"/>
  <c r="AV514" i="16" s="1"/>
  <c r="AU567" i="16"/>
  <c r="AT567" i="16"/>
  <c r="AS567" i="16"/>
  <c r="AR567" i="16"/>
  <c r="AR514" i="16" s="1"/>
  <c r="AQ567" i="16"/>
  <c r="AQ510" i="16" s="1"/>
  <c r="AP567" i="16"/>
  <c r="AL567" i="16"/>
  <c r="AK567" i="16"/>
  <c r="AJ567" i="16"/>
  <c r="AI567" i="16"/>
  <c r="AH567" i="16"/>
  <c r="AG567" i="16"/>
  <c r="AF567" i="16"/>
  <c r="AF510" i="16" s="1"/>
  <c r="AE567" i="16"/>
  <c r="AE510" i="16" s="1"/>
  <c r="AD567" i="16"/>
  <c r="AC567" i="16"/>
  <c r="AC514" i="16" s="1"/>
  <c r="AB567" i="16"/>
  <c r="AA567" i="16"/>
  <c r="AA514" i="16" s="1"/>
  <c r="Z567" i="16"/>
  <c r="Y567" i="16"/>
  <c r="Y514" i="16" s="1"/>
  <c r="X567" i="16"/>
  <c r="X510" i="16" s="1"/>
  <c r="W567" i="16"/>
  <c r="V567" i="16"/>
  <c r="U567" i="16"/>
  <c r="T567" i="16"/>
  <c r="S567" i="16"/>
  <c r="R567" i="16"/>
  <c r="Q567" i="16"/>
  <c r="P567" i="16"/>
  <c r="P510" i="16" s="1"/>
  <c r="O567" i="16"/>
  <c r="N567" i="16"/>
  <c r="M567" i="16"/>
  <c r="M510" i="16" s="1"/>
  <c r="L567" i="16"/>
  <c r="K567" i="16"/>
  <c r="K510" i="16" s="1"/>
  <c r="J567" i="16"/>
  <c r="I567" i="16"/>
  <c r="I514" i="16" s="1"/>
  <c r="H567" i="16"/>
  <c r="H510" i="16" s="1"/>
  <c r="G567" i="16"/>
  <c r="G510" i="16" s="1"/>
  <c r="F567" i="16"/>
  <c r="E567" i="16"/>
  <c r="D567" i="16"/>
  <c r="AZ566" i="16"/>
  <c r="AY566" i="16"/>
  <c r="AY509" i="16" s="1"/>
  <c r="AX566" i="16"/>
  <c r="AW566" i="16"/>
  <c r="AV566" i="16"/>
  <c r="AV513" i="16" s="1"/>
  <c r="AU566" i="16"/>
  <c r="AT566" i="16"/>
  <c r="AS566" i="16"/>
  <c r="AR566" i="16"/>
  <c r="AQ566" i="16"/>
  <c r="AP566" i="16"/>
  <c r="AP513" i="16" s="1"/>
  <c r="AL566" i="16"/>
  <c r="AL509" i="16" s="1"/>
  <c r="AK566" i="16"/>
  <c r="AK509" i="16" s="1"/>
  <c r="AJ566" i="16"/>
  <c r="AI566" i="16"/>
  <c r="AH566" i="16"/>
  <c r="AG566" i="16"/>
  <c r="AF566" i="16"/>
  <c r="AE566" i="16"/>
  <c r="AD566" i="16"/>
  <c r="AB566" i="16"/>
  <c r="AB509" i="16" s="1"/>
  <c r="AA566" i="16"/>
  <c r="AA513" i="16" s="1"/>
  <c r="Z566" i="16"/>
  <c r="Y566" i="16"/>
  <c r="X566" i="16"/>
  <c r="X509" i="16" s="1"/>
  <c r="W566" i="16"/>
  <c r="W513" i="16" s="1"/>
  <c r="V566" i="16"/>
  <c r="U566" i="16"/>
  <c r="T566" i="16"/>
  <c r="T509" i="16" s="1"/>
  <c r="S566" i="16"/>
  <c r="R566" i="16"/>
  <c r="R509" i="16" s="1"/>
  <c r="Q566" i="16"/>
  <c r="P566" i="16"/>
  <c r="O566" i="16"/>
  <c r="N566" i="16"/>
  <c r="M566" i="16"/>
  <c r="L566" i="16"/>
  <c r="L509" i="16" s="1"/>
  <c r="K566" i="16"/>
  <c r="J566" i="16"/>
  <c r="I566" i="16"/>
  <c r="H566" i="16"/>
  <c r="G566" i="16"/>
  <c r="F566" i="16"/>
  <c r="E566" i="16"/>
  <c r="D566" i="16"/>
  <c r="AZ565" i="16"/>
  <c r="AY565" i="16"/>
  <c r="AX565" i="16"/>
  <c r="AW565" i="16"/>
  <c r="AV565" i="16"/>
  <c r="AU565" i="16"/>
  <c r="AT565" i="16"/>
  <c r="AS565" i="16"/>
  <c r="AR565" i="16"/>
  <c r="AR508" i="16" s="1"/>
  <c r="AQ565" i="16"/>
  <c r="AP565" i="16"/>
  <c r="AP512" i="16" s="1"/>
  <c r="AL565" i="16"/>
  <c r="AL508" i="16" s="1"/>
  <c r="AK565" i="16"/>
  <c r="AJ565" i="16"/>
  <c r="AI565" i="16"/>
  <c r="AH565" i="16"/>
  <c r="AH508" i="16" s="1"/>
  <c r="AG565" i="16"/>
  <c r="AF565" i="16"/>
  <c r="AE565" i="16"/>
  <c r="AD565" i="16"/>
  <c r="AB565" i="16"/>
  <c r="AB508" i="16" s="1"/>
  <c r="AA565" i="16"/>
  <c r="Z565" i="16"/>
  <c r="Y565" i="16"/>
  <c r="X565" i="16"/>
  <c r="W565" i="16"/>
  <c r="V565" i="16"/>
  <c r="U565" i="16"/>
  <c r="T565" i="16"/>
  <c r="S565" i="16"/>
  <c r="R565" i="16"/>
  <c r="Q565" i="16"/>
  <c r="Q508" i="16" s="1"/>
  <c r="P565" i="16"/>
  <c r="O565" i="16"/>
  <c r="N565" i="16"/>
  <c r="M565" i="16"/>
  <c r="L565" i="16"/>
  <c r="L508" i="16" s="1"/>
  <c r="K565" i="16"/>
  <c r="J565" i="16"/>
  <c r="I565" i="16"/>
  <c r="I512" i="16" s="1"/>
  <c r="H565" i="16"/>
  <c r="G565" i="16"/>
  <c r="F565" i="16"/>
  <c r="E565" i="16"/>
  <c r="E512" i="16" s="1"/>
  <c r="D565" i="16"/>
  <c r="AZ564" i="16"/>
  <c r="AY564" i="16"/>
  <c r="AX564" i="16"/>
  <c r="AW564" i="16"/>
  <c r="AV564" i="16"/>
  <c r="AV507" i="16" s="1"/>
  <c r="AU564" i="16"/>
  <c r="AT564" i="16"/>
  <c r="AS564" i="16"/>
  <c r="AS507" i="16" s="1"/>
  <c r="AR564" i="16"/>
  <c r="AQ564" i="16"/>
  <c r="AP564" i="16"/>
  <c r="AP511" i="16" s="1"/>
  <c r="AL564" i="16"/>
  <c r="AK564" i="16"/>
  <c r="AJ564" i="16"/>
  <c r="AI564" i="16"/>
  <c r="AH564" i="16"/>
  <c r="AG564" i="16"/>
  <c r="AF564" i="16"/>
  <c r="AE564" i="16"/>
  <c r="AD564" i="16"/>
  <c r="AB564" i="16"/>
  <c r="AA564" i="16"/>
  <c r="Z564" i="16"/>
  <c r="Y564" i="16"/>
  <c r="Y507" i="16" s="1"/>
  <c r="X564" i="16"/>
  <c r="W564" i="16"/>
  <c r="V564" i="16"/>
  <c r="V511" i="16" s="1"/>
  <c r="U564" i="16"/>
  <c r="U507" i="16" s="1"/>
  <c r="T564" i="16"/>
  <c r="T507" i="16" s="1"/>
  <c r="S564" i="16"/>
  <c r="S511" i="16" s="1"/>
  <c r="R564" i="16"/>
  <c r="R507" i="16" s="1"/>
  <c r="Q564" i="16"/>
  <c r="P564" i="16"/>
  <c r="O564" i="16"/>
  <c r="N564" i="16"/>
  <c r="N511" i="16" s="1"/>
  <c r="M564" i="16"/>
  <c r="L564" i="16"/>
  <c r="K564" i="16"/>
  <c r="J564" i="16"/>
  <c r="I564" i="16"/>
  <c r="I507" i="16" s="1"/>
  <c r="H564" i="16"/>
  <c r="G564" i="16"/>
  <c r="F564" i="16"/>
  <c r="F507" i="16" s="1"/>
  <c r="E564" i="16"/>
  <c r="D564" i="16"/>
  <c r="D507" i="16" s="1"/>
  <c r="AZ563" i="16"/>
  <c r="AY563" i="16"/>
  <c r="AY506" i="16" s="1"/>
  <c r="AX563" i="16"/>
  <c r="AW563" i="16"/>
  <c r="AV563" i="16"/>
  <c r="AU563" i="16"/>
  <c r="AU506" i="16" s="1"/>
  <c r="AT563" i="16"/>
  <c r="AS563" i="16"/>
  <c r="AS506" i="16" s="1"/>
  <c r="AR563" i="16"/>
  <c r="AQ563" i="16"/>
  <c r="AP563" i="16"/>
  <c r="AL563" i="16"/>
  <c r="AK563" i="16"/>
  <c r="AJ563" i="16"/>
  <c r="AI563" i="16"/>
  <c r="AH563" i="16"/>
  <c r="AH506" i="16" s="1"/>
  <c r="AG563" i="16"/>
  <c r="AF563" i="16"/>
  <c r="AF506" i="16" s="1"/>
  <c r="AE563" i="16"/>
  <c r="AD563" i="16"/>
  <c r="AB563" i="16"/>
  <c r="AA563" i="16"/>
  <c r="AA506" i="16" s="1"/>
  <c r="Z563" i="16"/>
  <c r="Y563" i="16"/>
  <c r="X563" i="16"/>
  <c r="W563" i="16"/>
  <c r="V563" i="16"/>
  <c r="U563" i="16"/>
  <c r="T563" i="16"/>
  <c r="S563" i="16"/>
  <c r="R563" i="16"/>
  <c r="Q563" i="16"/>
  <c r="Q510" i="16" s="1"/>
  <c r="P563" i="16"/>
  <c r="O563" i="16"/>
  <c r="O506" i="16" s="1"/>
  <c r="N563" i="16"/>
  <c r="M563" i="16"/>
  <c r="L563" i="16"/>
  <c r="K563" i="16"/>
  <c r="K506" i="16" s="1"/>
  <c r="J563" i="16"/>
  <c r="I563" i="16"/>
  <c r="H563" i="16"/>
  <c r="G563" i="16"/>
  <c r="F563" i="16"/>
  <c r="F506" i="16" s="1"/>
  <c r="E563" i="16"/>
  <c r="D563" i="16"/>
  <c r="AZ562" i="16"/>
  <c r="AY562" i="16"/>
  <c r="AX562" i="16"/>
  <c r="AX505" i="16" s="1"/>
  <c r="AW562" i="16"/>
  <c r="AV562" i="16"/>
  <c r="AV505" i="16" s="1"/>
  <c r="AU562" i="16"/>
  <c r="AT562" i="16"/>
  <c r="AS562" i="16"/>
  <c r="AR562" i="16"/>
  <c r="AQ562" i="16"/>
  <c r="AP562" i="16"/>
  <c r="AL562" i="16"/>
  <c r="AK562" i="16"/>
  <c r="AJ562" i="16"/>
  <c r="AI562" i="16"/>
  <c r="AH562" i="16"/>
  <c r="AG562" i="16"/>
  <c r="AF562" i="16"/>
  <c r="AE562" i="16"/>
  <c r="AE505" i="16" s="1"/>
  <c r="AD562" i="16"/>
  <c r="AB562" i="16"/>
  <c r="AB505" i="16" s="1"/>
  <c r="AA562" i="16"/>
  <c r="Z562" i="16"/>
  <c r="Y562" i="16"/>
  <c r="X562" i="16"/>
  <c r="W562" i="16"/>
  <c r="V562" i="16"/>
  <c r="U562" i="16"/>
  <c r="T562" i="16"/>
  <c r="S562" i="16"/>
  <c r="S505" i="16" s="1"/>
  <c r="R562" i="16"/>
  <c r="Q562" i="16"/>
  <c r="P562" i="16"/>
  <c r="P509" i="16" s="1"/>
  <c r="O562" i="16"/>
  <c r="O505" i="16" s="1"/>
  <c r="N562" i="16"/>
  <c r="N509" i="16" s="1"/>
  <c r="M562" i="16"/>
  <c r="L562" i="16"/>
  <c r="L505" i="16" s="1"/>
  <c r="K562" i="16"/>
  <c r="J562" i="16"/>
  <c r="I562" i="16"/>
  <c r="H562" i="16"/>
  <c r="G562" i="16"/>
  <c r="F562" i="16"/>
  <c r="E562" i="16"/>
  <c r="D562" i="16"/>
  <c r="AZ561" i="16"/>
  <c r="AZ504" i="16" s="1"/>
  <c r="AY561" i="16"/>
  <c r="AX561" i="16"/>
  <c r="AW561" i="16"/>
  <c r="AV561" i="16"/>
  <c r="AV504" i="16" s="1"/>
  <c r="AU561" i="16"/>
  <c r="AT561" i="16"/>
  <c r="AS561" i="16"/>
  <c r="AR561" i="16"/>
  <c r="AQ561" i="16"/>
  <c r="AP561" i="16"/>
  <c r="AL561" i="16"/>
  <c r="AK561" i="16"/>
  <c r="AJ561" i="16"/>
  <c r="AI561" i="16"/>
  <c r="AH561" i="16"/>
  <c r="AG561" i="16"/>
  <c r="AG504" i="16" s="1"/>
  <c r="AF561" i="16"/>
  <c r="AE561" i="16"/>
  <c r="AD561" i="16"/>
  <c r="AB561" i="16"/>
  <c r="AA561" i="16"/>
  <c r="AA508" i="16" s="1"/>
  <c r="Z561" i="16"/>
  <c r="Y561" i="16"/>
  <c r="Y504" i="16" s="1"/>
  <c r="X561" i="16"/>
  <c r="W561" i="16"/>
  <c r="V561" i="16"/>
  <c r="U561" i="16"/>
  <c r="U504" i="16" s="1"/>
  <c r="T561" i="16"/>
  <c r="S561" i="16"/>
  <c r="R561" i="16"/>
  <c r="Q561" i="16"/>
  <c r="P561" i="16"/>
  <c r="P504" i="16" s="1"/>
  <c r="O561" i="16"/>
  <c r="N561" i="16"/>
  <c r="M561" i="16"/>
  <c r="L561" i="16"/>
  <c r="K561" i="16"/>
  <c r="J561" i="16"/>
  <c r="I561" i="16"/>
  <c r="I504" i="16" s="1"/>
  <c r="H561" i="16"/>
  <c r="G561" i="16"/>
  <c r="F561" i="16"/>
  <c r="E561" i="16"/>
  <c r="D561" i="16"/>
  <c r="AZ560" i="16"/>
  <c r="AY560" i="16"/>
  <c r="AX560" i="16"/>
  <c r="AW560" i="16"/>
  <c r="AV560" i="16"/>
  <c r="AU560" i="16"/>
  <c r="AT560" i="16"/>
  <c r="AT507" i="16" s="1"/>
  <c r="AS560" i="16"/>
  <c r="AR560" i="16"/>
  <c r="AQ560" i="16"/>
  <c r="AP560" i="16"/>
  <c r="AL560" i="16"/>
  <c r="AK560" i="16"/>
  <c r="AJ560" i="16"/>
  <c r="AI560" i="16"/>
  <c r="AH560" i="16"/>
  <c r="AG560" i="16"/>
  <c r="AF560" i="16"/>
  <c r="AE560" i="16"/>
  <c r="AD560" i="16"/>
  <c r="AB560" i="16"/>
  <c r="AA560" i="16"/>
  <c r="Z560" i="16"/>
  <c r="Y560" i="16"/>
  <c r="Y503" i="16" s="1"/>
  <c r="X560" i="16"/>
  <c r="W560" i="16"/>
  <c r="V560" i="16"/>
  <c r="V503" i="16" s="1"/>
  <c r="U560" i="16"/>
  <c r="T560" i="16"/>
  <c r="S560" i="16"/>
  <c r="R560" i="16"/>
  <c r="Q560" i="16"/>
  <c r="P560" i="16"/>
  <c r="O560" i="16"/>
  <c r="N560" i="16"/>
  <c r="M560" i="16"/>
  <c r="L560" i="16"/>
  <c r="K560" i="16"/>
  <c r="J560" i="16"/>
  <c r="J503" i="16" s="1"/>
  <c r="I560" i="16"/>
  <c r="H560" i="16"/>
  <c r="H507" i="16" s="1"/>
  <c r="G560" i="16"/>
  <c r="F560" i="16"/>
  <c r="E560" i="16"/>
  <c r="D560" i="16"/>
  <c r="AZ559" i="16"/>
  <c r="AY559" i="16"/>
  <c r="AY502" i="16" s="1"/>
  <c r="AX559" i="16"/>
  <c r="AW559" i="16"/>
  <c r="AW502" i="16" s="1"/>
  <c r="AV559" i="16"/>
  <c r="AU559" i="16"/>
  <c r="AT559" i="16"/>
  <c r="AT502" i="16" s="1"/>
  <c r="AS559" i="16"/>
  <c r="AR559" i="16"/>
  <c r="AQ559" i="16"/>
  <c r="AQ506" i="16" s="1"/>
  <c r="AP559" i="16"/>
  <c r="AL559" i="16"/>
  <c r="AK559" i="16"/>
  <c r="AJ559" i="16"/>
  <c r="AI559" i="16"/>
  <c r="AH559" i="16"/>
  <c r="AG559" i="16"/>
  <c r="AF559" i="16"/>
  <c r="AE559" i="16"/>
  <c r="AD559" i="16"/>
  <c r="AB559" i="16"/>
  <c r="AA559" i="16"/>
  <c r="Z559" i="16"/>
  <c r="Y559" i="16"/>
  <c r="X559" i="16"/>
  <c r="W559" i="16"/>
  <c r="W502" i="16" s="1"/>
  <c r="V559" i="16"/>
  <c r="U559" i="16"/>
  <c r="U506" i="16" s="1"/>
  <c r="T559" i="16"/>
  <c r="S559" i="16"/>
  <c r="S502" i="16" s="1"/>
  <c r="R559" i="16"/>
  <c r="Q559" i="16"/>
  <c r="P559" i="16"/>
  <c r="O559" i="16"/>
  <c r="N559" i="16"/>
  <c r="M559" i="16"/>
  <c r="L559" i="16"/>
  <c r="K559" i="16"/>
  <c r="J559" i="16"/>
  <c r="I559" i="16"/>
  <c r="H559" i="16"/>
  <c r="G559" i="16"/>
  <c r="F559" i="16"/>
  <c r="E559" i="16"/>
  <c r="D559" i="16"/>
  <c r="AZ558" i="16"/>
  <c r="AZ501" i="16" s="1"/>
  <c r="AY558" i="16"/>
  <c r="AX558" i="16"/>
  <c r="AW558" i="16"/>
  <c r="AV558" i="16"/>
  <c r="AU558" i="16"/>
  <c r="AU505" i="16" s="1"/>
  <c r="AT558" i="16"/>
  <c r="AT505" i="16" s="1"/>
  <c r="AS558" i="16"/>
  <c r="AR558" i="16"/>
  <c r="AQ558" i="16"/>
  <c r="AQ501" i="16" s="1"/>
  <c r="AP558" i="16"/>
  <c r="AL558" i="16"/>
  <c r="AK558" i="16"/>
  <c r="AJ558" i="16"/>
  <c r="AJ501" i="16" s="1"/>
  <c r="AI558" i="16"/>
  <c r="AI505" i="16" s="1"/>
  <c r="AH558" i="16"/>
  <c r="AG558" i="16"/>
  <c r="AG501" i="16" s="1"/>
  <c r="AF558" i="16"/>
  <c r="AE558" i="16"/>
  <c r="AD558" i="16"/>
  <c r="AB558" i="16"/>
  <c r="AA558" i="16"/>
  <c r="AA505" i="16" s="1"/>
  <c r="Z558" i="16"/>
  <c r="Y558" i="16"/>
  <c r="X558" i="16"/>
  <c r="W558" i="16"/>
  <c r="W501" i="16" s="1"/>
  <c r="V558" i="16"/>
  <c r="U558" i="16"/>
  <c r="T558" i="16"/>
  <c r="S558" i="16"/>
  <c r="R558" i="16"/>
  <c r="Q558" i="16"/>
  <c r="P558" i="16"/>
  <c r="O558" i="16"/>
  <c r="N558" i="16"/>
  <c r="M558" i="16"/>
  <c r="L558" i="16"/>
  <c r="L501" i="16" s="1"/>
  <c r="K558" i="16"/>
  <c r="J558" i="16"/>
  <c r="I558" i="16"/>
  <c r="H558" i="16"/>
  <c r="G558" i="16"/>
  <c r="F558" i="16"/>
  <c r="E558" i="16"/>
  <c r="D558" i="16"/>
  <c r="D501" i="16" s="1"/>
  <c r="AZ557" i="16"/>
  <c r="AY557" i="16"/>
  <c r="AX557" i="16"/>
  <c r="AW557" i="16"/>
  <c r="AW500" i="16" s="1"/>
  <c r="AV557" i="16"/>
  <c r="AU557" i="16"/>
  <c r="AT557" i="16"/>
  <c r="AS557" i="16"/>
  <c r="AS500" i="16" s="1"/>
  <c r="AR557" i="16"/>
  <c r="AR504" i="16" s="1"/>
  <c r="AQ557" i="16"/>
  <c r="AP557" i="16"/>
  <c r="AL557" i="16"/>
  <c r="AK557" i="16"/>
  <c r="AK500" i="16" s="1"/>
  <c r="AJ557" i="16"/>
  <c r="AI557" i="16"/>
  <c r="AH557" i="16"/>
  <c r="AG557" i="16"/>
  <c r="AF557" i="16"/>
  <c r="AE557" i="16"/>
  <c r="AD557" i="16"/>
  <c r="AB557" i="16"/>
  <c r="AB500" i="16" s="1"/>
  <c r="AA557" i="16"/>
  <c r="Z557" i="16"/>
  <c r="Y557" i="16"/>
  <c r="X557" i="16"/>
  <c r="W557" i="16"/>
  <c r="W500" i="16" s="1"/>
  <c r="V557" i="16"/>
  <c r="U557" i="16"/>
  <c r="T557" i="16"/>
  <c r="S557" i="16"/>
  <c r="R557" i="16"/>
  <c r="Q557" i="16"/>
  <c r="P557" i="16"/>
  <c r="O557" i="16"/>
  <c r="O500" i="16" s="1"/>
  <c r="N557" i="16"/>
  <c r="M557" i="16"/>
  <c r="M500" i="16" s="1"/>
  <c r="L557" i="16"/>
  <c r="K557" i="16"/>
  <c r="J557" i="16"/>
  <c r="I557" i="16"/>
  <c r="H557" i="16"/>
  <c r="H504" i="16" s="1"/>
  <c r="G557" i="16"/>
  <c r="F557" i="16"/>
  <c r="E557" i="16"/>
  <c r="D557" i="16"/>
  <c r="AZ556" i="16"/>
  <c r="AY556" i="16"/>
  <c r="AX556" i="16"/>
  <c r="AX503" i="16" s="1"/>
  <c r="AW556" i="16"/>
  <c r="AV556" i="16"/>
  <c r="AV503" i="16" s="1"/>
  <c r="AU556" i="16"/>
  <c r="AT556" i="16"/>
  <c r="AS556" i="16"/>
  <c r="AR556" i="16"/>
  <c r="AQ556" i="16"/>
  <c r="AP556" i="16"/>
  <c r="AL556" i="16"/>
  <c r="AK556" i="16"/>
  <c r="AJ556" i="16"/>
  <c r="AI556" i="16"/>
  <c r="AH556" i="16"/>
  <c r="AG556" i="16"/>
  <c r="AF556" i="16"/>
  <c r="AE556" i="16"/>
  <c r="AE503" i="16" s="1"/>
  <c r="AD556" i="16"/>
  <c r="AB556" i="16"/>
  <c r="AA556" i="16"/>
  <c r="AA499" i="16" s="1"/>
  <c r="Z556" i="16"/>
  <c r="Z499" i="16" s="1"/>
  <c r="Y556" i="16"/>
  <c r="X556" i="16"/>
  <c r="W556" i="16"/>
  <c r="V556" i="16"/>
  <c r="U556" i="16"/>
  <c r="U499" i="16" s="1"/>
  <c r="T556" i="16"/>
  <c r="S556" i="16"/>
  <c r="R556" i="16"/>
  <c r="Q556" i="16"/>
  <c r="Q499" i="16" s="1"/>
  <c r="P556" i="16"/>
  <c r="O556" i="16"/>
  <c r="N556" i="16"/>
  <c r="M556" i="16"/>
  <c r="L556" i="16"/>
  <c r="K556" i="16"/>
  <c r="J556" i="16"/>
  <c r="I556" i="16"/>
  <c r="H556" i="16"/>
  <c r="G556" i="16"/>
  <c r="F556" i="16"/>
  <c r="E556" i="16"/>
  <c r="E499" i="16" s="1"/>
  <c r="D556" i="16"/>
  <c r="AZ555" i="16"/>
  <c r="AY555" i="16"/>
  <c r="AX555" i="16"/>
  <c r="AX498" i="16" s="1"/>
  <c r="AW555" i="16"/>
  <c r="AV555" i="16"/>
  <c r="AU555" i="16"/>
  <c r="AT555" i="16"/>
  <c r="AT498" i="16" s="1"/>
  <c r="AS555" i="16"/>
  <c r="AS502" i="16" s="1"/>
  <c r="AR555" i="16"/>
  <c r="AQ555" i="16"/>
  <c r="AQ498" i="16" s="1"/>
  <c r="AP555" i="16"/>
  <c r="AL555" i="16"/>
  <c r="AK555" i="16"/>
  <c r="AJ555" i="16"/>
  <c r="AI555" i="16"/>
  <c r="AH555" i="16"/>
  <c r="AG555" i="16"/>
  <c r="AF555" i="16"/>
  <c r="AE555" i="16"/>
  <c r="AD555" i="16"/>
  <c r="AC555" i="16"/>
  <c r="AB555" i="16"/>
  <c r="AA555" i="16"/>
  <c r="Z555" i="16"/>
  <c r="Z498" i="16" s="1"/>
  <c r="Y555" i="16"/>
  <c r="Y502" i="16" s="1"/>
  <c r="X555" i="16"/>
  <c r="X498" i="16" s="1"/>
  <c r="W555" i="16"/>
  <c r="V555" i="16"/>
  <c r="V498" i="16" s="1"/>
  <c r="U555" i="16"/>
  <c r="T555" i="16"/>
  <c r="S555" i="16"/>
  <c r="S498" i="16" s="1"/>
  <c r="R555" i="16"/>
  <c r="Q555" i="16"/>
  <c r="P555" i="16"/>
  <c r="O555" i="16"/>
  <c r="O498" i="16" s="1"/>
  <c r="N555" i="16"/>
  <c r="M555" i="16"/>
  <c r="L555" i="16"/>
  <c r="K555" i="16"/>
  <c r="J555" i="16"/>
  <c r="I555" i="16"/>
  <c r="H555" i="16"/>
  <c r="G555" i="16"/>
  <c r="F555" i="16"/>
  <c r="E555" i="16"/>
  <c r="D555" i="16"/>
  <c r="AZ554" i="16"/>
  <c r="AZ497" i="16" s="1"/>
  <c r="AY554" i="16"/>
  <c r="AX554" i="16"/>
  <c r="AX501" i="16" s="1"/>
  <c r="AW554" i="16"/>
  <c r="AV554" i="16"/>
  <c r="AV497" i="16" s="1"/>
  <c r="AU554" i="16"/>
  <c r="AT554" i="16"/>
  <c r="AS554" i="16"/>
  <c r="AR554" i="16"/>
  <c r="AQ554" i="16"/>
  <c r="AQ497" i="16" s="1"/>
  <c r="AP554" i="16"/>
  <c r="AP497" i="16" s="1"/>
  <c r="AL554" i="16"/>
  <c r="AL497" i="16" s="1"/>
  <c r="AK554" i="16"/>
  <c r="AJ554" i="16"/>
  <c r="AI554" i="16"/>
  <c r="AH554" i="16"/>
  <c r="AG554" i="16"/>
  <c r="AF554" i="16"/>
  <c r="AE554" i="16"/>
  <c r="AD554" i="16"/>
  <c r="AC554" i="16"/>
  <c r="AB554" i="16"/>
  <c r="AA554" i="16"/>
  <c r="Z554" i="16"/>
  <c r="Y554" i="16"/>
  <c r="Y501" i="16" s="1"/>
  <c r="X554" i="16"/>
  <c r="W554" i="16"/>
  <c r="V554" i="16"/>
  <c r="V497" i="16" s="1"/>
  <c r="U554" i="16"/>
  <c r="T554" i="16"/>
  <c r="S554" i="16"/>
  <c r="R554" i="16"/>
  <c r="Q554" i="16"/>
  <c r="P554" i="16"/>
  <c r="O554" i="16"/>
  <c r="N554" i="16"/>
  <c r="M554" i="16"/>
  <c r="M497" i="16" s="1"/>
  <c r="L554" i="16"/>
  <c r="K554" i="16"/>
  <c r="J554" i="16"/>
  <c r="I554" i="16"/>
  <c r="I501" i="16" s="1"/>
  <c r="H554" i="16"/>
  <c r="H501" i="16" s="1"/>
  <c r="G554" i="16"/>
  <c r="F554" i="16"/>
  <c r="F501" i="16" s="1"/>
  <c r="E554" i="16"/>
  <c r="D554" i="16"/>
  <c r="AZ553" i="16"/>
  <c r="AY553" i="16"/>
  <c r="AX553" i="16"/>
  <c r="AX496" i="16" s="1"/>
  <c r="AW553" i="16"/>
  <c r="AV553" i="16"/>
  <c r="AU553" i="16"/>
  <c r="AT553" i="16"/>
  <c r="AT496" i="16" s="1"/>
  <c r="AS553" i="16"/>
  <c r="AR553" i="16"/>
  <c r="AQ553" i="16"/>
  <c r="AP553" i="16"/>
  <c r="AL553" i="16"/>
  <c r="AL496" i="16" s="1"/>
  <c r="AK553" i="16"/>
  <c r="AJ553" i="16"/>
  <c r="AI553" i="16"/>
  <c r="AH553" i="16"/>
  <c r="AG553" i="16"/>
  <c r="AF553" i="16"/>
  <c r="AE553" i="16"/>
  <c r="AE500" i="16" s="1"/>
  <c r="AD553" i="16"/>
  <c r="AC553" i="16"/>
  <c r="AB553" i="16"/>
  <c r="AA553" i="16"/>
  <c r="AA500" i="16" s="1"/>
  <c r="Z553" i="16"/>
  <c r="Y553" i="16"/>
  <c r="X553" i="16"/>
  <c r="X496" i="16" s="1"/>
  <c r="W553" i="16"/>
  <c r="V553" i="16"/>
  <c r="V496" i="16" s="1"/>
  <c r="U553" i="16"/>
  <c r="T553" i="16"/>
  <c r="T496" i="16" s="1"/>
  <c r="S553" i="16"/>
  <c r="R553" i="16"/>
  <c r="Q553" i="16"/>
  <c r="P553" i="16"/>
  <c r="P500" i="16" s="1"/>
  <c r="O553" i="16"/>
  <c r="N553" i="16"/>
  <c r="M553" i="16"/>
  <c r="L553" i="16"/>
  <c r="K553" i="16"/>
  <c r="J553" i="16"/>
  <c r="I553" i="16"/>
  <c r="H553" i="16"/>
  <c r="G553" i="16"/>
  <c r="F553" i="16"/>
  <c r="F496" i="16" s="1"/>
  <c r="E553" i="16"/>
  <c r="D553" i="16"/>
  <c r="D496" i="16" s="1"/>
  <c r="AZ552" i="16"/>
  <c r="AY552" i="16"/>
  <c r="AX552" i="16"/>
  <c r="AW552" i="16"/>
  <c r="AV552" i="16"/>
  <c r="AV495" i="16" s="1"/>
  <c r="AU552" i="16"/>
  <c r="AT552" i="16"/>
  <c r="AS552" i="16"/>
  <c r="AR552" i="16"/>
  <c r="AR499" i="16" s="1"/>
  <c r="AQ552" i="16"/>
  <c r="AP552" i="16"/>
  <c r="AL552" i="16"/>
  <c r="AK552" i="16"/>
  <c r="AJ552" i="16"/>
  <c r="AJ499" i="16" s="1"/>
  <c r="AI552" i="16"/>
  <c r="AH552" i="16"/>
  <c r="AG552" i="16"/>
  <c r="AF552" i="16"/>
  <c r="AE552" i="16"/>
  <c r="AD552" i="16"/>
  <c r="AC552" i="16"/>
  <c r="AB552" i="16"/>
  <c r="AA552" i="16"/>
  <c r="Z552" i="16"/>
  <c r="Y552" i="16"/>
  <c r="X552" i="16"/>
  <c r="W552" i="16"/>
  <c r="V552" i="16"/>
  <c r="U552" i="16"/>
  <c r="T552" i="16"/>
  <c r="S552" i="16"/>
  <c r="S495" i="16" s="1"/>
  <c r="R552" i="16"/>
  <c r="R495" i="16" s="1"/>
  <c r="Q552" i="16"/>
  <c r="P552" i="16"/>
  <c r="O552" i="16"/>
  <c r="N552" i="16"/>
  <c r="M552" i="16"/>
  <c r="L552" i="16"/>
  <c r="K552" i="16"/>
  <c r="J552" i="16"/>
  <c r="I552" i="16"/>
  <c r="H552" i="16"/>
  <c r="G552" i="16"/>
  <c r="F552" i="16"/>
  <c r="F495" i="16" s="1"/>
  <c r="E552" i="16"/>
  <c r="D552" i="16"/>
  <c r="AZ551" i="16"/>
  <c r="AZ494" i="16" s="1"/>
  <c r="AY551" i="16"/>
  <c r="AY494" i="16" s="1"/>
  <c r="AX551" i="16"/>
  <c r="AW551" i="16"/>
  <c r="AV551" i="16"/>
  <c r="AU551" i="16"/>
  <c r="AT551" i="16"/>
  <c r="AS551" i="16"/>
  <c r="AR551" i="16"/>
  <c r="AQ551" i="16"/>
  <c r="AP551" i="16"/>
  <c r="AL551" i="16"/>
  <c r="AK551" i="16"/>
  <c r="AJ551" i="16"/>
  <c r="AI551" i="16"/>
  <c r="AH551" i="16"/>
  <c r="AG551" i="16"/>
  <c r="AG498" i="16" s="1"/>
  <c r="AF551" i="16"/>
  <c r="AF498" i="16" s="1"/>
  <c r="AE551" i="16"/>
  <c r="AD551" i="16"/>
  <c r="AC551" i="16"/>
  <c r="AB551" i="16"/>
  <c r="AA551" i="16"/>
  <c r="AA494" i="16" s="1"/>
  <c r="Z551" i="16"/>
  <c r="Y551" i="16"/>
  <c r="X551" i="16"/>
  <c r="W551" i="16"/>
  <c r="V551" i="16"/>
  <c r="U551" i="16"/>
  <c r="T551" i="16"/>
  <c r="S551" i="16"/>
  <c r="R551" i="16"/>
  <c r="Q551" i="16"/>
  <c r="P551" i="16"/>
  <c r="O551" i="16"/>
  <c r="N551" i="16"/>
  <c r="M551" i="16"/>
  <c r="L551" i="16"/>
  <c r="K551" i="16"/>
  <c r="K494" i="16" s="1"/>
  <c r="J551" i="16"/>
  <c r="I551" i="16"/>
  <c r="H551" i="16"/>
  <c r="G551" i="16"/>
  <c r="G498" i="16" s="1"/>
  <c r="F551" i="16"/>
  <c r="E551" i="16"/>
  <c r="D551" i="16"/>
  <c r="D494" i="16" s="1"/>
  <c r="AZ550" i="16"/>
  <c r="AZ493" i="16" s="1"/>
  <c r="AY550" i="16"/>
  <c r="AY497" i="16" s="1"/>
  <c r="AX550" i="16"/>
  <c r="AW550" i="16"/>
  <c r="AW497" i="16" s="1"/>
  <c r="AV550" i="16"/>
  <c r="AU550" i="16"/>
  <c r="AT550" i="16"/>
  <c r="AS550" i="16"/>
  <c r="AR550" i="16"/>
  <c r="AQ550" i="16"/>
  <c r="AP550" i="16"/>
  <c r="AL550" i="16"/>
  <c r="AK550" i="16"/>
  <c r="AJ550" i="16"/>
  <c r="AI550" i="16"/>
  <c r="AH550" i="16"/>
  <c r="AG550" i="16"/>
  <c r="AF550" i="16"/>
  <c r="AE550" i="16"/>
  <c r="AD550" i="16"/>
  <c r="AD493" i="16" s="1"/>
  <c r="AC550" i="16"/>
  <c r="AB550" i="16"/>
  <c r="AA550" i="16"/>
  <c r="Z550" i="16"/>
  <c r="Y550" i="16"/>
  <c r="Y497" i="16" s="1"/>
  <c r="X550" i="16"/>
  <c r="W550" i="16"/>
  <c r="V550" i="16"/>
  <c r="U550" i="16"/>
  <c r="T550" i="16"/>
  <c r="S550" i="16"/>
  <c r="R550" i="16"/>
  <c r="R493" i="16" s="1"/>
  <c r="Q550" i="16"/>
  <c r="P550" i="16"/>
  <c r="P493" i="16" s="1"/>
  <c r="O550" i="16"/>
  <c r="N550" i="16"/>
  <c r="M550" i="16"/>
  <c r="L550" i="16"/>
  <c r="K550" i="16"/>
  <c r="J550" i="16"/>
  <c r="I550" i="16"/>
  <c r="H550" i="16"/>
  <c r="G550" i="16"/>
  <c r="F550" i="16"/>
  <c r="E550" i="16"/>
  <c r="D550" i="16"/>
  <c r="AZ549" i="16"/>
  <c r="AY549" i="16"/>
  <c r="AY492" i="16" s="1"/>
  <c r="AX549" i="16"/>
  <c r="AW549" i="16"/>
  <c r="AW492" i="16" s="1"/>
  <c r="AV549" i="16"/>
  <c r="AU549" i="16"/>
  <c r="AT549" i="16"/>
  <c r="AS549" i="16"/>
  <c r="AR549" i="16"/>
  <c r="AQ549" i="16"/>
  <c r="AP549" i="16"/>
  <c r="AL549" i="16"/>
  <c r="AK549" i="16"/>
  <c r="AJ549" i="16"/>
  <c r="AI549" i="16"/>
  <c r="AH549" i="16"/>
  <c r="AG549" i="16"/>
  <c r="AF549" i="16"/>
  <c r="AE549" i="16"/>
  <c r="AD549" i="16"/>
  <c r="AC549" i="16"/>
  <c r="AB549" i="16"/>
  <c r="AB496" i="16" s="1"/>
  <c r="AA549" i="16"/>
  <c r="Z549" i="16"/>
  <c r="Y549" i="16"/>
  <c r="X549" i="16"/>
  <c r="W549" i="16"/>
  <c r="V549" i="16"/>
  <c r="U549" i="16"/>
  <c r="T549" i="16"/>
  <c r="S549" i="16"/>
  <c r="R549" i="16"/>
  <c r="Q549" i="16"/>
  <c r="P549" i="16"/>
  <c r="O549" i="16"/>
  <c r="N549" i="16"/>
  <c r="M549" i="16"/>
  <c r="M492" i="16" s="1"/>
  <c r="L549" i="16"/>
  <c r="K549" i="16"/>
  <c r="J549" i="16"/>
  <c r="I549" i="16"/>
  <c r="H549" i="16"/>
  <c r="G549" i="16"/>
  <c r="G492" i="16" s="1"/>
  <c r="F549" i="16"/>
  <c r="E549" i="16"/>
  <c r="D549" i="16"/>
  <c r="AZ548" i="16"/>
  <c r="AZ495" i="16" s="1"/>
  <c r="AY548" i="16"/>
  <c r="AX548" i="16"/>
  <c r="AW548" i="16"/>
  <c r="AW491" i="16" s="1"/>
  <c r="AV548" i="16"/>
  <c r="AU548" i="16"/>
  <c r="AT548" i="16"/>
  <c r="AS548" i="16"/>
  <c r="AS491" i="16" s="1"/>
  <c r="AR548" i="16"/>
  <c r="AQ548" i="16"/>
  <c r="AP548" i="16"/>
  <c r="AL548" i="16"/>
  <c r="AK548" i="16"/>
  <c r="AJ548" i="16"/>
  <c r="AI548" i="16"/>
  <c r="AH548" i="16"/>
  <c r="AG548" i="16"/>
  <c r="AF548" i="16"/>
  <c r="AE548" i="16"/>
  <c r="AD548" i="16"/>
  <c r="AC548" i="16"/>
  <c r="AB548" i="16"/>
  <c r="AA548" i="16"/>
  <c r="Z548" i="16"/>
  <c r="Z495" i="16" s="1"/>
  <c r="Y548" i="16"/>
  <c r="X548" i="16"/>
  <c r="W548" i="16"/>
  <c r="V548" i="16"/>
  <c r="U548" i="16"/>
  <c r="U491" i="16" s="1"/>
  <c r="T548" i="16"/>
  <c r="S548" i="16"/>
  <c r="R548" i="16"/>
  <c r="Q548" i="16"/>
  <c r="P548" i="16"/>
  <c r="O548" i="16"/>
  <c r="N548" i="16"/>
  <c r="M548" i="16"/>
  <c r="L548" i="16"/>
  <c r="K548" i="16"/>
  <c r="J548" i="16"/>
  <c r="J491" i="16" s="1"/>
  <c r="I548" i="16"/>
  <c r="H548" i="16"/>
  <c r="G548" i="16"/>
  <c r="F548" i="16"/>
  <c r="E548" i="16"/>
  <c r="E495" i="16" s="1"/>
  <c r="D548" i="16"/>
  <c r="AZ547" i="16"/>
  <c r="AY547" i="16"/>
  <c r="AX547" i="16"/>
  <c r="AW547" i="16"/>
  <c r="AV547" i="16"/>
  <c r="AU547" i="16"/>
  <c r="AU490" i="16" s="1"/>
  <c r="AT547" i="16"/>
  <c r="AS547" i="16"/>
  <c r="AR547" i="16"/>
  <c r="AQ547" i="16"/>
  <c r="AQ494" i="16" s="1"/>
  <c r="AP547" i="16"/>
  <c r="AL547" i="16"/>
  <c r="AK547" i="16"/>
  <c r="AJ547" i="16"/>
  <c r="AI547" i="16"/>
  <c r="AI490" i="16" s="1"/>
  <c r="AH547" i="16"/>
  <c r="AG547" i="16"/>
  <c r="AF547" i="16"/>
  <c r="AE547" i="16"/>
  <c r="AD547" i="16"/>
  <c r="AC547" i="16"/>
  <c r="AB547" i="16"/>
  <c r="AB490" i="16" s="1"/>
  <c r="AA547" i="16"/>
  <c r="Z547" i="16"/>
  <c r="Z494" i="16" s="1"/>
  <c r="Y547" i="16"/>
  <c r="X547" i="16"/>
  <c r="W547" i="16"/>
  <c r="V547" i="16"/>
  <c r="U547" i="16"/>
  <c r="T547" i="16"/>
  <c r="S547" i="16"/>
  <c r="R547" i="16"/>
  <c r="Q547" i="16"/>
  <c r="P547" i="16"/>
  <c r="O547" i="16"/>
  <c r="N547" i="16"/>
  <c r="M547" i="16"/>
  <c r="L547" i="16"/>
  <c r="L490" i="16" s="1"/>
  <c r="K547" i="16"/>
  <c r="J547" i="16"/>
  <c r="J490" i="16" s="1"/>
  <c r="I547" i="16"/>
  <c r="H547" i="16"/>
  <c r="H490" i="16" s="1"/>
  <c r="G547" i="16"/>
  <c r="F547" i="16"/>
  <c r="E547" i="16"/>
  <c r="D547" i="16"/>
  <c r="AZ546" i="16"/>
  <c r="AY546" i="16"/>
  <c r="AX546" i="16"/>
  <c r="AW546" i="16"/>
  <c r="AV546" i="16"/>
  <c r="AV493" i="16" s="1"/>
  <c r="AU546" i="16"/>
  <c r="AT546" i="16"/>
  <c r="AS546" i="16"/>
  <c r="AS489" i="16" s="1"/>
  <c r="AR546" i="16"/>
  <c r="AQ546" i="16"/>
  <c r="AP546" i="16"/>
  <c r="AL546" i="16"/>
  <c r="AK546" i="16"/>
  <c r="AJ546" i="16"/>
  <c r="AJ489" i="16" s="1"/>
  <c r="AI546" i="16"/>
  <c r="AH546" i="16"/>
  <c r="AG546" i="16"/>
  <c r="AF546" i="16"/>
  <c r="AE546" i="16"/>
  <c r="AD546" i="16"/>
  <c r="AC546" i="16"/>
  <c r="AB546" i="16"/>
  <c r="AA546" i="16"/>
  <c r="Z546" i="16"/>
  <c r="Y546" i="16"/>
  <c r="X546" i="16"/>
  <c r="X493" i="16" s="1"/>
  <c r="W546" i="16"/>
  <c r="W489" i="16" s="1"/>
  <c r="V546" i="16"/>
  <c r="U546" i="16"/>
  <c r="T546" i="16"/>
  <c r="T493" i="16" s="1"/>
  <c r="S546" i="16"/>
  <c r="R546" i="16"/>
  <c r="Q546" i="16"/>
  <c r="P546" i="16"/>
  <c r="O546" i="16"/>
  <c r="N546" i="16"/>
  <c r="M546" i="16"/>
  <c r="L546" i="16"/>
  <c r="K546" i="16"/>
  <c r="J546" i="16"/>
  <c r="I546" i="16"/>
  <c r="H546" i="16"/>
  <c r="G546" i="16"/>
  <c r="F546" i="16"/>
  <c r="E546" i="16"/>
  <c r="D546" i="16"/>
  <c r="AZ545" i="16"/>
  <c r="AY545" i="16"/>
  <c r="AX545" i="16"/>
  <c r="AW545" i="16"/>
  <c r="AV545" i="16"/>
  <c r="AU545" i="16"/>
  <c r="AT545" i="16"/>
  <c r="AS545" i="16"/>
  <c r="AR545" i="16"/>
  <c r="AQ545" i="16"/>
  <c r="AQ488" i="16" s="1"/>
  <c r="AP545" i="16"/>
  <c r="AL545" i="16"/>
  <c r="AK545" i="16"/>
  <c r="AJ545" i="16"/>
  <c r="AI545" i="16"/>
  <c r="AH545" i="16"/>
  <c r="AH492" i="16" s="1"/>
  <c r="AG545" i="16"/>
  <c r="AF545" i="16"/>
  <c r="AE545" i="16"/>
  <c r="AE488" i="16" s="1"/>
  <c r="AD545" i="16"/>
  <c r="AC545" i="16"/>
  <c r="AB545" i="16"/>
  <c r="AA545" i="16"/>
  <c r="Z545" i="16"/>
  <c r="Y545" i="16"/>
  <c r="X545" i="16"/>
  <c r="W545" i="16"/>
  <c r="V545" i="16"/>
  <c r="V488" i="16" s="1"/>
  <c r="U545" i="16"/>
  <c r="T545" i="16"/>
  <c r="S545" i="16"/>
  <c r="R545" i="16"/>
  <c r="Q545" i="16"/>
  <c r="P545" i="16"/>
  <c r="O545" i="16"/>
  <c r="O488" i="16" s="1"/>
  <c r="N545" i="16"/>
  <c r="M545" i="16"/>
  <c r="L545" i="16"/>
  <c r="K545" i="16"/>
  <c r="J545" i="16"/>
  <c r="I545" i="16"/>
  <c r="H545" i="16"/>
  <c r="G545" i="16"/>
  <c r="F545" i="16"/>
  <c r="E545" i="16"/>
  <c r="D545" i="16"/>
  <c r="AZ544" i="16"/>
  <c r="AY544" i="16"/>
  <c r="AY487" i="16" s="1"/>
  <c r="AX544" i="16"/>
  <c r="AW544" i="16"/>
  <c r="AV544" i="16"/>
  <c r="AV487" i="16" s="1"/>
  <c r="AU544" i="16"/>
  <c r="AT544" i="16"/>
  <c r="AS544" i="16"/>
  <c r="AR544" i="16"/>
  <c r="AQ544" i="16"/>
  <c r="AP544" i="16"/>
  <c r="AL544" i="16"/>
  <c r="AL487" i="16" s="1"/>
  <c r="AK544" i="16"/>
  <c r="AJ544" i="16"/>
  <c r="AJ487" i="16" s="1"/>
  <c r="AI544" i="16"/>
  <c r="AH544" i="16"/>
  <c r="AG544" i="16"/>
  <c r="AF544" i="16"/>
  <c r="AE544" i="16"/>
  <c r="AD544" i="16"/>
  <c r="AC544" i="16"/>
  <c r="AB544" i="16"/>
  <c r="AA544" i="16"/>
  <c r="Z544" i="16"/>
  <c r="Y544" i="16"/>
  <c r="X544" i="16"/>
  <c r="W544" i="16"/>
  <c r="V544" i="16"/>
  <c r="V487" i="16" s="1"/>
  <c r="U544" i="16"/>
  <c r="T544" i="16"/>
  <c r="T487" i="16" s="1"/>
  <c r="S544" i="16"/>
  <c r="R544" i="16"/>
  <c r="R487" i="16" s="1"/>
  <c r="Q544" i="16"/>
  <c r="P544" i="16"/>
  <c r="O544" i="16"/>
  <c r="N544" i="16"/>
  <c r="M544" i="16"/>
  <c r="L544" i="16"/>
  <c r="K544" i="16"/>
  <c r="J544" i="16"/>
  <c r="I544" i="16"/>
  <c r="H544" i="16"/>
  <c r="G544" i="16"/>
  <c r="F544" i="16"/>
  <c r="E544" i="16"/>
  <c r="D544" i="16"/>
  <c r="AZ543" i="16"/>
  <c r="AY543" i="16"/>
  <c r="AY490" i="16" s="1"/>
  <c r="AX543" i="16"/>
  <c r="AW543" i="16"/>
  <c r="AW486" i="16" s="1"/>
  <c r="AV543" i="16"/>
  <c r="AU543" i="16"/>
  <c r="AT543" i="16"/>
  <c r="AS543" i="16"/>
  <c r="AR543" i="16"/>
  <c r="AQ543" i="16"/>
  <c r="AP543" i="16"/>
  <c r="AL543" i="16"/>
  <c r="AK543" i="16"/>
  <c r="AJ543" i="16"/>
  <c r="AJ486" i="16" s="1"/>
  <c r="AI543" i="16"/>
  <c r="AH543" i="16"/>
  <c r="AG543" i="16"/>
  <c r="AG486" i="16" s="1"/>
  <c r="AF543" i="16"/>
  <c r="AE543" i="16"/>
  <c r="AD543" i="16"/>
  <c r="AC543" i="16"/>
  <c r="AB543" i="16"/>
  <c r="AA543" i="16"/>
  <c r="Z543" i="16"/>
  <c r="Y543" i="16"/>
  <c r="X543" i="16"/>
  <c r="W543" i="16"/>
  <c r="V543" i="16"/>
  <c r="U543" i="16"/>
  <c r="T543" i="16"/>
  <c r="S543" i="16"/>
  <c r="R543" i="16"/>
  <c r="R486" i="16" s="1"/>
  <c r="Q543" i="16"/>
  <c r="P543" i="16"/>
  <c r="P486" i="16" s="1"/>
  <c r="O543" i="16"/>
  <c r="N543" i="16"/>
  <c r="M543" i="16"/>
  <c r="L543" i="16"/>
  <c r="K543" i="16"/>
  <c r="K486" i="16" s="1"/>
  <c r="J543" i="16"/>
  <c r="I543" i="16"/>
  <c r="H543" i="16"/>
  <c r="G543" i="16"/>
  <c r="F543" i="16"/>
  <c r="E543" i="16"/>
  <c r="D543" i="16"/>
  <c r="D486" i="16" s="1"/>
  <c r="AZ542" i="16"/>
  <c r="AY542" i="16"/>
  <c r="AY489" i="16" s="1"/>
  <c r="AX542" i="16"/>
  <c r="AW542" i="16"/>
  <c r="AV542" i="16"/>
  <c r="AU542" i="16"/>
  <c r="AU489" i="16" s="1"/>
  <c r="AT542" i="16"/>
  <c r="AS542" i="16"/>
  <c r="AR542" i="16"/>
  <c r="AR485" i="16" s="1"/>
  <c r="AQ542" i="16"/>
  <c r="AP542" i="16"/>
  <c r="AL542" i="16"/>
  <c r="AK542" i="16"/>
  <c r="AJ542" i="16"/>
  <c r="AI542" i="16"/>
  <c r="AH542" i="16"/>
  <c r="AH485" i="16" s="1"/>
  <c r="AG542" i="16"/>
  <c r="AF542" i="16"/>
  <c r="AE542" i="16"/>
  <c r="AD542" i="16"/>
  <c r="AD489" i="16" s="1"/>
  <c r="AC542" i="16"/>
  <c r="AB542" i="16"/>
  <c r="AB489" i="16" s="1"/>
  <c r="AA542" i="16"/>
  <c r="Z542" i="16"/>
  <c r="Y542" i="16"/>
  <c r="X542" i="16"/>
  <c r="W542" i="16"/>
  <c r="V542" i="16"/>
  <c r="U542" i="16"/>
  <c r="T542" i="16"/>
  <c r="S542" i="16"/>
  <c r="R542" i="16"/>
  <c r="Q542" i="16"/>
  <c r="P542" i="16"/>
  <c r="P485" i="16" s="1"/>
  <c r="O542" i="16"/>
  <c r="N542" i="16"/>
  <c r="N485" i="16" s="1"/>
  <c r="M542" i="16"/>
  <c r="L542" i="16"/>
  <c r="L485" i="16" s="1"/>
  <c r="K542" i="16"/>
  <c r="J542" i="16"/>
  <c r="I542" i="16"/>
  <c r="I485" i="16" s="1"/>
  <c r="H542" i="16"/>
  <c r="G542" i="16"/>
  <c r="F542" i="16"/>
  <c r="E542" i="16"/>
  <c r="D542" i="16"/>
  <c r="AZ541" i="16"/>
  <c r="AY541" i="16"/>
  <c r="AY484" i="16" s="1"/>
  <c r="AX541" i="16"/>
  <c r="AW541" i="16"/>
  <c r="AW488" i="16" s="1"/>
  <c r="AV541" i="16"/>
  <c r="AU541" i="16"/>
  <c r="AU488" i="16" s="1"/>
  <c r="AT541" i="16"/>
  <c r="AS541" i="16"/>
  <c r="AR541" i="16"/>
  <c r="AQ541" i="16"/>
  <c r="AP541" i="16"/>
  <c r="AL541" i="16"/>
  <c r="AK541" i="16"/>
  <c r="AJ541" i="16"/>
  <c r="AI541" i="16"/>
  <c r="AH541" i="16"/>
  <c r="AG541" i="16"/>
  <c r="AF541" i="16"/>
  <c r="AF484" i="16" s="1"/>
  <c r="AE541" i="16"/>
  <c r="AD541" i="16"/>
  <c r="AD484" i="16" s="1"/>
  <c r="AC541" i="16"/>
  <c r="AB541" i="16"/>
  <c r="AB484" i="16" s="1"/>
  <c r="AA541" i="16"/>
  <c r="Z541" i="16"/>
  <c r="Y541" i="16"/>
  <c r="X541" i="16"/>
  <c r="W541" i="16"/>
  <c r="W488" i="16" s="1"/>
  <c r="V541" i="16"/>
  <c r="U541" i="16"/>
  <c r="T541" i="16"/>
  <c r="S541" i="16"/>
  <c r="R541" i="16"/>
  <c r="Q541" i="16"/>
  <c r="P541" i="16"/>
  <c r="O541" i="16"/>
  <c r="N541" i="16"/>
  <c r="M541" i="16"/>
  <c r="L541" i="16"/>
  <c r="L488" i="16" s="1"/>
  <c r="K541" i="16"/>
  <c r="J541" i="16"/>
  <c r="J488" i="16" s="1"/>
  <c r="I541" i="16"/>
  <c r="H541" i="16"/>
  <c r="G541" i="16"/>
  <c r="F541" i="16"/>
  <c r="E541" i="16"/>
  <c r="D541" i="16"/>
  <c r="AZ540" i="16"/>
  <c r="AZ487" i="16" s="1"/>
  <c r="AY540" i="16"/>
  <c r="AX540" i="16"/>
  <c r="AW540" i="16"/>
  <c r="AV540" i="16"/>
  <c r="AU540" i="16"/>
  <c r="AU487" i="16" s="1"/>
  <c r="AT540" i="16"/>
  <c r="AS540" i="16"/>
  <c r="AS487" i="16" s="1"/>
  <c r="AR540" i="16"/>
  <c r="AQ540" i="16"/>
  <c r="AQ487" i="16" s="1"/>
  <c r="AP540" i="16"/>
  <c r="AL540" i="16"/>
  <c r="AK540" i="16"/>
  <c r="AJ540" i="16"/>
  <c r="AI540" i="16"/>
  <c r="AH540" i="16"/>
  <c r="AG540" i="16"/>
  <c r="AF540" i="16"/>
  <c r="AE540" i="16"/>
  <c r="AD540" i="16"/>
  <c r="AD487" i="16" s="1"/>
  <c r="AC540" i="16"/>
  <c r="AB540" i="16"/>
  <c r="AB487" i="16" s="1"/>
  <c r="AA540" i="16"/>
  <c r="Z540" i="16"/>
  <c r="Y540" i="16"/>
  <c r="X540" i="16"/>
  <c r="X487" i="16" s="1"/>
  <c r="W540" i="16"/>
  <c r="V540" i="16"/>
  <c r="U540" i="16"/>
  <c r="T540" i="16"/>
  <c r="S540" i="16"/>
  <c r="R540" i="16"/>
  <c r="Q540" i="16"/>
  <c r="Q487" i="16" s="1"/>
  <c r="P540" i="16"/>
  <c r="O540" i="16"/>
  <c r="N540" i="16"/>
  <c r="M540" i="16"/>
  <c r="L540" i="16"/>
  <c r="L487" i="16" s="1"/>
  <c r="K540" i="16"/>
  <c r="J540" i="16"/>
  <c r="I540" i="16"/>
  <c r="H540" i="16"/>
  <c r="G540" i="16"/>
  <c r="F540" i="16"/>
  <c r="E540" i="16"/>
  <c r="D540" i="16"/>
  <c r="AZ539" i="16"/>
  <c r="AY539" i="16"/>
  <c r="AX539" i="16"/>
  <c r="AX486" i="16" s="1"/>
  <c r="AW539" i="16"/>
  <c r="AV539" i="16"/>
  <c r="AU539" i="16"/>
  <c r="AU486" i="16" s="1"/>
  <c r="AT539" i="16"/>
  <c r="AS539" i="16"/>
  <c r="AS486" i="16" s="1"/>
  <c r="AR539" i="16"/>
  <c r="AQ539" i="16"/>
  <c r="AQ486" i="16" s="1"/>
  <c r="AP539" i="16"/>
  <c r="AL539" i="16"/>
  <c r="AL486" i="16" s="1"/>
  <c r="AK539" i="16"/>
  <c r="AJ539" i="16"/>
  <c r="AI539" i="16"/>
  <c r="AH539" i="16"/>
  <c r="AG539" i="16"/>
  <c r="AF539" i="16"/>
  <c r="AE539" i="16"/>
  <c r="AE486" i="16" s="1"/>
  <c r="AD539" i="16"/>
  <c r="AC539" i="16"/>
  <c r="AB539" i="16"/>
  <c r="AB486" i="16" s="1"/>
  <c r="AA539" i="16"/>
  <c r="Z539" i="16"/>
  <c r="Z486" i="16" s="1"/>
  <c r="Y539" i="16"/>
  <c r="X539" i="16"/>
  <c r="W539" i="16"/>
  <c r="V539" i="16"/>
  <c r="U539" i="16"/>
  <c r="T539" i="16"/>
  <c r="S539" i="16"/>
  <c r="R539" i="16"/>
  <c r="Q539" i="16"/>
  <c r="P539" i="16"/>
  <c r="O539" i="16"/>
  <c r="O486" i="16" s="1"/>
  <c r="N539" i="16"/>
  <c r="M539" i="16"/>
  <c r="L539" i="16"/>
  <c r="K539" i="16"/>
  <c r="J539" i="16"/>
  <c r="J486" i="16" s="1"/>
  <c r="I539" i="16"/>
  <c r="H539" i="16"/>
  <c r="H486" i="16" s="1"/>
  <c r="G539" i="16"/>
  <c r="F539" i="16"/>
  <c r="F486" i="16" s="1"/>
  <c r="E539" i="16"/>
  <c r="D539" i="16"/>
  <c r="AZ538" i="16"/>
  <c r="AY538" i="16"/>
  <c r="AX538" i="16"/>
  <c r="AW538" i="16"/>
  <c r="AV538" i="16"/>
  <c r="AV485" i="16" s="1"/>
  <c r="AU538" i="16"/>
  <c r="AT538" i="16"/>
  <c r="AS538" i="16"/>
  <c r="AR538" i="16"/>
  <c r="AQ538" i="16"/>
  <c r="AP538" i="16"/>
  <c r="AL538" i="16"/>
  <c r="AL485" i="16" s="1"/>
  <c r="AK538" i="16"/>
  <c r="AJ538" i="16"/>
  <c r="AJ485" i="16" s="1"/>
  <c r="AI538" i="16"/>
  <c r="AH538" i="16"/>
  <c r="AG538" i="16"/>
  <c r="AG485" i="16" s="1"/>
  <c r="AF538" i="16"/>
  <c r="AE538" i="16"/>
  <c r="AD538" i="16"/>
  <c r="AC538" i="16"/>
  <c r="AC485" i="16" s="1"/>
  <c r="AB538" i="16"/>
  <c r="AA538" i="16"/>
  <c r="Z538" i="16"/>
  <c r="Z485" i="16" s="1"/>
  <c r="Y538" i="16"/>
  <c r="X538" i="16"/>
  <c r="X485" i="16" s="1"/>
  <c r="W538" i="16"/>
  <c r="W485" i="16" s="1"/>
  <c r="V538" i="16"/>
  <c r="V485" i="16" s="1"/>
  <c r="U538" i="16"/>
  <c r="T538" i="16"/>
  <c r="T485" i="16" s="1"/>
  <c r="S538" i="16"/>
  <c r="R538" i="16"/>
  <c r="Q538" i="16"/>
  <c r="P538" i="16"/>
  <c r="O538" i="16"/>
  <c r="N538" i="16"/>
  <c r="M538" i="16"/>
  <c r="M485" i="16" s="1"/>
  <c r="L538" i="16"/>
  <c r="K538" i="16"/>
  <c r="J538" i="16"/>
  <c r="J485" i="16" s="1"/>
  <c r="I538" i="16"/>
  <c r="H538" i="16"/>
  <c r="H485" i="16" s="1"/>
  <c r="G538" i="16"/>
  <c r="F538" i="16"/>
  <c r="F485" i="16" s="1"/>
  <c r="E538" i="16"/>
  <c r="D538" i="16"/>
  <c r="D485" i="16" s="1"/>
  <c r="AZ537" i="16"/>
  <c r="AY537" i="16"/>
  <c r="AX537" i="16"/>
  <c r="AW537" i="16"/>
  <c r="AV537" i="16"/>
  <c r="AU537" i="16"/>
  <c r="AT537" i="16"/>
  <c r="AT484" i="16" s="1"/>
  <c r="AS537" i="16"/>
  <c r="AR537" i="16"/>
  <c r="AQ537" i="16"/>
  <c r="AP537" i="16"/>
  <c r="AL537" i="16"/>
  <c r="AL484" i="16" s="1"/>
  <c r="AK537" i="16"/>
  <c r="AJ537" i="16"/>
  <c r="AJ484" i="16" s="1"/>
  <c r="AI537" i="16"/>
  <c r="AH537" i="16"/>
  <c r="AH484" i="16" s="1"/>
  <c r="AG537" i="16"/>
  <c r="AF537" i="16"/>
  <c r="AE537" i="16"/>
  <c r="AD537" i="16"/>
  <c r="AC537" i="16"/>
  <c r="AB537" i="16"/>
  <c r="AA537" i="16"/>
  <c r="AA484" i="16" s="1"/>
  <c r="Z537" i="16"/>
  <c r="Y537" i="16"/>
  <c r="X537" i="16"/>
  <c r="X484" i="16" s="1"/>
  <c r="W537" i="16"/>
  <c r="V537" i="16"/>
  <c r="U537" i="16"/>
  <c r="T537" i="16"/>
  <c r="S537" i="16"/>
  <c r="R537" i="16"/>
  <c r="Q537" i="16"/>
  <c r="P537" i="16"/>
  <c r="O537" i="16"/>
  <c r="N537" i="16"/>
  <c r="M537" i="16"/>
  <c r="L537" i="16"/>
  <c r="K537" i="16"/>
  <c r="K484" i="16" s="1"/>
  <c r="J537" i="16"/>
  <c r="I537" i="16"/>
  <c r="H537" i="16"/>
  <c r="H484" i="16" s="1"/>
  <c r="G537" i="16"/>
  <c r="F537" i="16"/>
  <c r="F484" i="16" s="1"/>
  <c r="E537" i="16"/>
  <c r="D537" i="16"/>
  <c r="D484" i="16" s="1"/>
  <c r="AY535" i="16"/>
  <c r="AW535" i="16"/>
  <c r="AT535" i="16"/>
  <c r="AL535" i="16"/>
  <c r="AI535" i="16"/>
  <c r="AG535" i="16"/>
  <c r="AF535" i="16"/>
  <c r="AC535" i="16"/>
  <c r="AA535" i="16"/>
  <c r="X535" i="16"/>
  <c r="S535" i="16"/>
  <c r="P535" i="16"/>
  <c r="N535" i="16"/>
  <c r="K535" i="16"/>
  <c r="F535" i="16"/>
  <c r="AU534" i="16"/>
  <c r="AT534" i="16"/>
  <c r="AR534" i="16"/>
  <c r="AP534" i="16"/>
  <c r="AL534" i="16"/>
  <c r="AJ534" i="16"/>
  <c r="AI534" i="16"/>
  <c r="AG534" i="16"/>
  <c r="AE534" i="16"/>
  <c r="AB534" i="16"/>
  <c r="Y534" i="16"/>
  <c r="V534" i="16"/>
  <c r="T534" i="16"/>
  <c r="S534" i="16"/>
  <c r="Q534" i="16"/>
  <c r="O534" i="16"/>
  <c r="N534" i="16"/>
  <c r="I534" i="16"/>
  <c r="AX533" i="16"/>
  <c r="AV533" i="16"/>
  <c r="AS533" i="16"/>
  <c r="AR533" i="16"/>
  <c r="AP533" i="16"/>
  <c r="AJ533" i="16"/>
  <c r="AI533" i="16"/>
  <c r="AH533" i="16"/>
  <c r="AG533" i="16"/>
  <c r="AE533" i="16"/>
  <c r="AB533" i="16"/>
  <c r="Z533" i="16"/>
  <c r="W533" i="16"/>
  <c r="T533" i="16"/>
  <c r="S533" i="16"/>
  <c r="R533" i="16"/>
  <c r="P533" i="16"/>
  <c r="O533" i="16"/>
  <c r="L533" i="16"/>
  <c r="G533" i="16"/>
  <c r="D533" i="16"/>
  <c r="AY532" i="16"/>
  <c r="AV532" i="16"/>
  <c r="AS532" i="16"/>
  <c r="AQ532" i="16"/>
  <c r="AP532" i="16"/>
  <c r="AK532" i="16"/>
  <c r="AC532" i="16"/>
  <c r="AA532" i="16"/>
  <c r="Z532" i="16"/>
  <c r="X532" i="16"/>
  <c r="U532" i="16"/>
  <c r="R532" i="16"/>
  <c r="Q532" i="16"/>
  <c r="J532" i="16"/>
  <c r="H532" i="16"/>
  <c r="G532" i="16"/>
  <c r="E532" i="16"/>
  <c r="AZ531" i="16"/>
  <c r="AY531" i="16"/>
  <c r="AX531" i="16"/>
  <c r="AW531" i="16"/>
  <c r="AT531" i="16"/>
  <c r="AI531" i="16"/>
  <c r="AF531" i="16"/>
  <c r="AE531" i="16"/>
  <c r="AD531" i="16"/>
  <c r="AC531" i="16"/>
  <c r="AA531" i="16"/>
  <c r="Y531" i="16"/>
  <c r="X531" i="16"/>
  <c r="U531" i="16"/>
  <c r="S531" i="16"/>
  <c r="P531" i="16"/>
  <c r="N531" i="16"/>
  <c r="K531" i="16"/>
  <c r="H531" i="16"/>
  <c r="F531" i="16"/>
  <c r="E531" i="16"/>
  <c r="AZ530" i="16"/>
  <c r="AX530" i="16"/>
  <c r="AR530" i="16"/>
  <c r="AL530" i="16"/>
  <c r="AJ530" i="16"/>
  <c r="AH530" i="16"/>
  <c r="AG530" i="16"/>
  <c r="AD530" i="16"/>
  <c r="AB530" i="16"/>
  <c r="AA530" i="16"/>
  <c r="Y530" i="16"/>
  <c r="T530" i="16"/>
  <c r="R530" i="16"/>
  <c r="Q530" i="16"/>
  <c r="L530" i="16"/>
  <c r="I530" i="16"/>
  <c r="AX529" i="16"/>
  <c r="AV529" i="16"/>
  <c r="AU529" i="16"/>
  <c r="AS529" i="16"/>
  <c r="AP529" i="16"/>
  <c r="AJ529" i="16"/>
  <c r="AH529" i="16"/>
  <c r="AE529" i="16"/>
  <c r="Z529" i="16"/>
  <c r="T529" i="16"/>
  <c r="R529" i="16"/>
  <c r="Q529" i="16"/>
  <c r="O529" i="16"/>
  <c r="J529" i="16"/>
  <c r="G529" i="16"/>
  <c r="E529" i="16"/>
  <c r="AY528" i="16"/>
  <c r="AX528" i="16"/>
  <c r="AV528" i="16"/>
  <c r="AS528" i="16"/>
  <c r="AP528" i="16"/>
  <c r="AK528" i="16"/>
  <c r="AC528" i="16"/>
  <c r="Z528" i="16"/>
  <c r="X528" i="16"/>
  <c r="W528" i="16"/>
  <c r="U528" i="16"/>
  <c r="S528" i="16"/>
  <c r="P528" i="16"/>
  <c r="M528" i="16"/>
  <c r="J528" i="16"/>
  <c r="H528" i="16"/>
  <c r="E528" i="16"/>
  <c r="AZ527" i="16"/>
  <c r="AY527" i="16"/>
  <c r="AW527" i="16"/>
  <c r="AV527" i="16"/>
  <c r="AT527" i="16"/>
  <c r="AQ527" i="16"/>
  <c r="AI527" i="16"/>
  <c r="AF527" i="16"/>
  <c r="AD527" i="16"/>
  <c r="AA527" i="16"/>
  <c r="Y527" i="16"/>
  <c r="X527" i="16"/>
  <c r="V527" i="16"/>
  <c r="S527" i="16"/>
  <c r="O527" i="16"/>
  <c r="N527" i="16"/>
  <c r="M527" i="16"/>
  <c r="K527" i="16"/>
  <c r="F527" i="16"/>
  <c r="AZ526" i="16"/>
  <c r="AX526" i="16"/>
  <c r="AW526" i="16"/>
  <c r="AR526" i="16"/>
  <c r="AP526" i="16"/>
  <c r="AL526" i="16"/>
  <c r="AJ526" i="16"/>
  <c r="AD526" i="16"/>
  <c r="AB526" i="16"/>
  <c r="Y526" i="16"/>
  <c r="T526" i="16"/>
  <c r="S526" i="16"/>
  <c r="Q526" i="16"/>
  <c r="L526" i="16"/>
  <c r="I526" i="16"/>
  <c r="F526" i="16"/>
  <c r="E526" i="16"/>
  <c r="D526" i="16"/>
  <c r="AX525" i="16"/>
  <c r="AP525" i="16"/>
  <c r="AK525" i="16"/>
  <c r="AJ525" i="16"/>
  <c r="AH525" i="16"/>
  <c r="AG525" i="16"/>
  <c r="AE525" i="16"/>
  <c r="AC525" i="16"/>
  <c r="Y525" i="16"/>
  <c r="W525" i="16"/>
  <c r="T525" i="16"/>
  <c r="R525" i="16"/>
  <c r="O525" i="16"/>
  <c r="M525" i="16"/>
  <c r="L525" i="16"/>
  <c r="J525" i="16"/>
  <c r="I525" i="16"/>
  <c r="G525" i="16"/>
  <c r="AZ524" i="16"/>
  <c r="AX524" i="16"/>
  <c r="AV524" i="16"/>
  <c r="AT524" i="16"/>
  <c r="AQ524" i="16"/>
  <c r="AK524" i="16"/>
  <c r="AH524" i="16"/>
  <c r="AC524" i="16"/>
  <c r="Z524" i="16"/>
  <c r="X524" i="16"/>
  <c r="U524" i="16"/>
  <c r="R524" i="16"/>
  <c r="Q524" i="16"/>
  <c r="P524" i="16"/>
  <c r="M524" i="16"/>
  <c r="H524" i="16"/>
  <c r="E524" i="16"/>
  <c r="AZ523" i="16"/>
  <c r="AY523" i="16"/>
  <c r="AW523" i="16"/>
  <c r="AQ523" i="16"/>
  <c r="AI523" i="16"/>
  <c r="AF523" i="16"/>
  <c r="AE523" i="16"/>
  <c r="AD523" i="16"/>
  <c r="AA523" i="16"/>
  <c r="W523" i="16"/>
  <c r="V523" i="16"/>
  <c r="S523" i="16"/>
  <c r="M523" i="16"/>
  <c r="K523" i="16"/>
  <c r="H523" i="16"/>
  <c r="AZ522" i="16"/>
  <c r="AW522" i="16"/>
  <c r="AU522" i="16"/>
  <c r="AR522" i="16"/>
  <c r="AL522" i="16"/>
  <c r="AJ522" i="16"/>
  <c r="AI522" i="16"/>
  <c r="AG522" i="16"/>
  <c r="AE522" i="16"/>
  <c r="AD522" i="16"/>
  <c r="AC522" i="16"/>
  <c r="AB522" i="16"/>
  <c r="AA522" i="16"/>
  <c r="Y522" i="16"/>
  <c r="V522" i="16"/>
  <c r="Q522" i="16"/>
  <c r="L522" i="16"/>
  <c r="I522" i="16"/>
  <c r="G522" i="16"/>
  <c r="F522" i="16"/>
  <c r="E522" i="16"/>
  <c r="D522" i="16"/>
  <c r="AX521" i="16"/>
  <c r="AS521" i="16"/>
  <c r="AR521" i="16"/>
  <c r="AP521" i="16"/>
  <c r="AH521" i="16"/>
  <c r="AE521" i="16"/>
  <c r="AC521" i="16"/>
  <c r="W521" i="16"/>
  <c r="T521" i="16"/>
  <c r="R521" i="16"/>
  <c r="Q521" i="16"/>
  <c r="O521" i="16"/>
  <c r="L521" i="16"/>
  <c r="K521" i="16"/>
  <c r="J521" i="16"/>
  <c r="E521" i="16"/>
  <c r="D521" i="16"/>
  <c r="AY520" i="16"/>
  <c r="AV520" i="16"/>
  <c r="AQ520" i="16"/>
  <c r="AH520" i="16"/>
  <c r="AF520" i="16"/>
  <c r="AC520" i="16"/>
  <c r="AA520" i="16"/>
  <c r="Z520" i="16"/>
  <c r="Y520" i="16"/>
  <c r="X520" i="16"/>
  <c r="P520" i="16"/>
  <c r="M520" i="16"/>
  <c r="K520" i="16"/>
  <c r="J520" i="16"/>
  <c r="I520" i="16"/>
  <c r="H520" i="16"/>
  <c r="AW519" i="16"/>
  <c r="AV519" i="16"/>
  <c r="AT519" i="16"/>
  <c r="AQ519" i="16"/>
  <c r="AL519" i="16"/>
  <c r="AG519" i="16"/>
  <c r="AC519" i="16"/>
  <c r="AA519" i="16"/>
  <c r="Y519" i="16"/>
  <c r="X519" i="16"/>
  <c r="V519" i="16"/>
  <c r="Q519" i="16"/>
  <c r="K519" i="16"/>
  <c r="H519" i="16"/>
  <c r="F519" i="16"/>
  <c r="AR518" i="16"/>
  <c r="AL518" i="16"/>
  <c r="AJ518" i="16"/>
  <c r="AI518" i="16"/>
  <c r="AD518" i="16"/>
  <c r="AB518" i="16"/>
  <c r="Y518" i="16"/>
  <c r="W518" i="16"/>
  <c r="V518" i="16"/>
  <c r="T518" i="16"/>
  <c r="N518" i="16"/>
  <c r="L518" i="16"/>
  <c r="K518" i="16"/>
  <c r="I518" i="16"/>
  <c r="F518" i="16"/>
  <c r="D518" i="16"/>
  <c r="AU517" i="16"/>
  <c r="AS517" i="16"/>
  <c r="AP517" i="16"/>
  <c r="AJ517" i="16"/>
  <c r="AH517" i="16"/>
  <c r="AC517" i="16"/>
  <c r="AB517" i="16"/>
  <c r="Z517" i="16"/>
  <c r="W517" i="16"/>
  <c r="S517" i="16"/>
  <c r="R517" i="16"/>
  <c r="L517" i="16"/>
  <c r="J517" i="16"/>
  <c r="G517" i="16"/>
  <c r="AY516" i="16"/>
  <c r="AX516" i="16"/>
  <c r="AS516" i="16"/>
  <c r="AQ516" i="16"/>
  <c r="AK516" i="16"/>
  <c r="AI516" i="16"/>
  <c r="AE516" i="16"/>
  <c r="AA516" i="16"/>
  <c r="Z516" i="16"/>
  <c r="X516" i="16"/>
  <c r="U516" i="16"/>
  <c r="R516" i="16"/>
  <c r="K516" i="16"/>
  <c r="J516" i="16"/>
  <c r="I516" i="16"/>
  <c r="H516" i="16"/>
  <c r="G516" i="16"/>
  <c r="E516" i="16"/>
  <c r="AZ515" i="16"/>
  <c r="AY515" i="16"/>
  <c r="AQ515" i="16"/>
  <c r="AL515" i="16"/>
  <c r="AI515" i="16"/>
  <c r="AG515" i="16"/>
  <c r="AF515" i="16"/>
  <c r="AE515" i="16"/>
  <c r="AD515" i="16"/>
  <c r="Y515" i="16"/>
  <c r="X515" i="16"/>
  <c r="V515" i="16"/>
  <c r="S515" i="16"/>
  <c r="P515" i="16"/>
  <c r="N515" i="16"/>
  <c r="H515" i="16"/>
  <c r="F515" i="16"/>
  <c r="AZ514" i="16"/>
  <c r="AW514" i="16"/>
  <c r="AU514" i="16"/>
  <c r="AJ514" i="16"/>
  <c r="AI514" i="16"/>
  <c r="AG514" i="16"/>
  <c r="AD514" i="16"/>
  <c r="AB514" i="16"/>
  <c r="T514" i="16"/>
  <c r="S514" i="16"/>
  <c r="Q514" i="16"/>
  <c r="N514" i="16"/>
  <c r="M514" i="16"/>
  <c r="L514" i="16"/>
  <c r="K514" i="16"/>
  <c r="AX513" i="16"/>
  <c r="AU513" i="16"/>
  <c r="AS513" i="16"/>
  <c r="AK513" i="16"/>
  <c r="AJ513" i="16"/>
  <c r="AE513" i="16"/>
  <c r="AB513" i="16"/>
  <c r="Y513" i="16"/>
  <c r="T513" i="16"/>
  <c r="S513" i="16"/>
  <c r="R513" i="16"/>
  <c r="P513" i="16"/>
  <c r="K513" i="16"/>
  <c r="I513" i="16"/>
  <c r="G513" i="16"/>
  <c r="D513" i="16"/>
  <c r="AX512" i="16"/>
  <c r="AW512" i="16"/>
  <c r="AR512" i="16"/>
  <c r="AK512" i="16"/>
  <c r="AH512" i="16"/>
  <c r="AF512" i="16"/>
  <c r="AD512" i="16"/>
  <c r="AC512" i="16"/>
  <c r="Y512" i="16"/>
  <c r="X512" i="16"/>
  <c r="S512" i="16"/>
  <c r="N512" i="16"/>
  <c r="M512" i="16"/>
  <c r="K512" i="16"/>
  <c r="H512" i="16"/>
  <c r="AZ511" i="16"/>
  <c r="AW511" i="16"/>
  <c r="AV511" i="16"/>
  <c r="AU511" i="16"/>
  <c r="AT511" i="16"/>
  <c r="AJ511" i="16"/>
  <c r="AG511" i="16"/>
  <c r="AB511" i="16"/>
  <c r="AA511" i="16"/>
  <c r="Y511" i="16"/>
  <c r="X511" i="16"/>
  <c r="U511" i="16"/>
  <c r="L511" i="16"/>
  <c r="K511" i="16"/>
  <c r="H511" i="16"/>
  <c r="E511" i="16"/>
  <c r="AZ510" i="16"/>
  <c r="AW510" i="16"/>
  <c r="AU510" i="16"/>
  <c r="AS510" i="16"/>
  <c r="AR510" i="16"/>
  <c r="AL510" i="16"/>
  <c r="AI510" i="16"/>
  <c r="AG510" i="16"/>
  <c r="AD510" i="16"/>
  <c r="AC510" i="16"/>
  <c r="AA510" i="16"/>
  <c r="Z510" i="16"/>
  <c r="Y510" i="16"/>
  <c r="W510" i="16"/>
  <c r="U510" i="16"/>
  <c r="O510" i="16"/>
  <c r="N510" i="16"/>
  <c r="J510" i="16"/>
  <c r="I510" i="16"/>
  <c r="E510" i="16"/>
  <c r="AX509" i="16"/>
  <c r="AV509" i="16"/>
  <c r="AU509" i="16"/>
  <c r="AP509" i="16"/>
  <c r="AI509" i="16"/>
  <c r="AG509" i="16"/>
  <c r="AE509" i="16"/>
  <c r="AC509" i="16"/>
  <c r="AA509" i="16"/>
  <c r="W509" i="16"/>
  <c r="V509" i="16"/>
  <c r="K509" i="16"/>
  <c r="H509" i="16"/>
  <c r="G509" i="16"/>
  <c r="F509" i="16"/>
  <c r="D509" i="16"/>
  <c r="AZ508" i="16"/>
  <c r="AY508" i="16"/>
  <c r="AK508" i="16"/>
  <c r="AJ508" i="16"/>
  <c r="AF508" i="16"/>
  <c r="AD508" i="16"/>
  <c r="AC508" i="16"/>
  <c r="Y508" i="16"/>
  <c r="X508" i="16"/>
  <c r="S508" i="16"/>
  <c r="O508" i="16"/>
  <c r="I508" i="16"/>
  <c r="H508" i="16"/>
  <c r="E508" i="16"/>
  <c r="D508" i="16"/>
  <c r="AZ507" i="16"/>
  <c r="AX507" i="16"/>
  <c r="AP507" i="16"/>
  <c r="AL507" i="16"/>
  <c r="AH507" i="16"/>
  <c r="AG507" i="16"/>
  <c r="AE507" i="16"/>
  <c r="AC507" i="16"/>
  <c r="AB507" i="16"/>
  <c r="V507" i="16"/>
  <c r="Q507" i="16"/>
  <c r="P507" i="16"/>
  <c r="N507" i="16"/>
  <c r="L507" i="16"/>
  <c r="J507" i="16"/>
  <c r="E507" i="16"/>
  <c r="AX506" i="16"/>
  <c r="AW506" i="16"/>
  <c r="AP506" i="16"/>
  <c r="AI506" i="16"/>
  <c r="AE506" i="16"/>
  <c r="AD506" i="16"/>
  <c r="AC506" i="16"/>
  <c r="Y506" i="16"/>
  <c r="W506" i="16"/>
  <c r="R506" i="16"/>
  <c r="N506" i="16"/>
  <c r="M506" i="16"/>
  <c r="I506" i="16"/>
  <c r="G506" i="16"/>
  <c r="E506" i="16"/>
  <c r="AY505" i="16"/>
  <c r="AR505" i="16"/>
  <c r="AP505" i="16"/>
  <c r="AK505" i="16"/>
  <c r="AG505" i="16"/>
  <c r="AF505" i="16"/>
  <c r="AC505" i="16"/>
  <c r="Z505" i="16"/>
  <c r="X505" i="16"/>
  <c r="V505" i="16"/>
  <c r="P505" i="16"/>
  <c r="N505" i="16"/>
  <c r="K505" i="16"/>
  <c r="H505" i="16"/>
  <c r="F505" i="16"/>
  <c r="D505" i="16"/>
  <c r="AS504" i="16"/>
  <c r="AQ504" i="16"/>
  <c r="AL504" i="16"/>
  <c r="AJ504" i="16"/>
  <c r="AD504" i="16"/>
  <c r="AC504" i="16"/>
  <c r="AB504" i="16"/>
  <c r="W504" i="16"/>
  <c r="S504" i="16"/>
  <c r="Q504" i="16"/>
  <c r="O504" i="16"/>
  <c r="L504" i="16"/>
  <c r="G504" i="16"/>
  <c r="E504" i="16"/>
  <c r="AZ503" i="16"/>
  <c r="AT503" i="16"/>
  <c r="AS503" i="16"/>
  <c r="AP503" i="16"/>
  <c r="AK503" i="16"/>
  <c r="AI503" i="16"/>
  <c r="AG503" i="16"/>
  <c r="AC503" i="16"/>
  <c r="U503" i="16"/>
  <c r="T503" i="16"/>
  <c r="R503" i="16"/>
  <c r="P503" i="16"/>
  <c r="I503" i="16"/>
  <c r="H503" i="16"/>
  <c r="F503" i="16"/>
  <c r="E503" i="16"/>
  <c r="D503" i="16"/>
  <c r="AQ502" i="16"/>
  <c r="AP502" i="16"/>
  <c r="AJ502" i="16"/>
  <c r="AI502" i="16"/>
  <c r="AH502" i="16"/>
  <c r="AF502" i="16"/>
  <c r="AD502" i="16"/>
  <c r="AA502" i="16"/>
  <c r="V502" i="16"/>
  <c r="R502" i="16"/>
  <c r="Q502" i="16"/>
  <c r="N502" i="16"/>
  <c r="K502" i="16"/>
  <c r="I502" i="16"/>
  <c r="G502" i="16"/>
  <c r="F502" i="16"/>
  <c r="D502" i="16"/>
  <c r="AY501" i="16"/>
  <c r="AU501" i="16"/>
  <c r="AR501" i="16"/>
  <c r="AP501" i="16"/>
  <c r="AK501" i="16"/>
  <c r="AH501" i="16"/>
  <c r="AF501" i="16"/>
  <c r="AE501" i="16"/>
  <c r="AB501" i="16"/>
  <c r="V501" i="16"/>
  <c r="Q501" i="16"/>
  <c r="P501" i="16"/>
  <c r="O501" i="16"/>
  <c r="N501" i="16"/>
  <c r="AV500" i="16"/>
  <c r="AU500" i="16"/>
  <c r="AP500" i="16"/>
  <c r="AL500" i="16"/>
  <c r="AJ500" i="16"/>
  <c r="AD500" i="16"/>
  <c r="AC500" i="16"/>
  <c r="V500" i="16"/>
  <c r="U500" i="16"/>
  <c r="S500" i="16"/>
  <c r="N500" i="16"/>
  <c r="L500" i="16"/>
  <c r="G500" i="16"/>
  <c r="E500" i="16"/>
  <c r="AZ499" i="16"/>
  <c r="AV499" i="16"/>
  <c r="AU499" i="16"/>
  <c r="AT499" i="16"/>
  <c r="AS499" i="16"/>
  <c r="AK499" i="16"/>
  <c r="AI499" i="16"/>
  <c r="AG499" i="16"/>
  <c r="AC499" i="16"/>
  <c r="X499" i="16"/>
  <c r="S499" i="16"/>
  <c r="R499" i="16"/>
  <c r="P499" i="16"/>
  <c r="M499" i="16"/>
  <c r="K499" i="16"/>
  <c r="J499" i="16"/>
  <c r="H499" i="16"/>
  <c r="AZ498" i="16"/>
  <c r="AY498" i="16"/>
  <c r="AW498" i="16"/>
  <c r="AR498" i="16"/>
  <c r="AL498" i="16"/>
  <c r="AI498" i="16"/>
  <c r="AD498" i="16"/>
  <c r="AA498" i="16"/>
  <c r="Y498" i="16"/>
  <c r="Q498" i="16"/>
  <c r="N498" i="16"/>
  <c r="K498" i="16"/>
  <c r="J498" i="16"/>
  <c r="I498" i="16"/>
  <c r="H498" i="16"/>
  <c r="F498" i="16"/>
  <c r="AX497" i="16"/>
  <c r="AU497" i="16"/>
  <c r="AJ497" i="16"/>
  <c r="AG497" i="16"/>
  <c r="AD497" i="16"/>
  <c r="AB497" i="16"/>
  <c r="W497" i="16"/>
  <c r="T497" i="16"/>
  <c r="Q497" i="16"/>
  <c r="P497" i="16"/>
  <c r="O497" i="16"/>
  <c r="N497" i="16"/>
  <c r="L497" i="16"/>
  <c r="I497" i="16"/>
  <c r="H497" i="16"/>
  <c r="G497" i="16"/>
  <c r="F497" i="16"/>
  <c r="D497" i="16"/>
  <c r="AV496" i="16"/>
  <c r="AS496" i="16"/>
  <c r="AP496" i="16"/>
  <c r="AK496" i="16"/>
  <c r="AJ496" i="16"/>
  <c r="AH496" i="16"/>
  <c r="AE496" i="16"/>
  <c r="AA496" i="16"/>
  <c r="Z496" i="16"/>
  <c r="W496" i="16"/>
  <c r="U496" i="16"/>
  <c r="R496" i="16"/>
  <c r="O496" i="16"/>
  <c r="M496" i="16"/>
  <c r="J496" i="16"/>
  <c r="G496" i="16"/>
  <c r="E496" i="16"/>
  <c r="AY495" i="16"/>
  <c r="AT495" i="16"/>
  <c r="AS495" i="16"/>
  <c r="AQ495" i="16"/>
  <c r="AJ495" i="16"/>
  <c r="AI495" i="16"/>
  <c r="AH495" i="16"/>
  <c r="AF495" i="16"/>
  <c r="AC495" i="16"/>
  <c r="AA495" i="16"/>
  <c r="X495" i="16"/>
  <c r="P495" i="16"/>
  <c r="M495" i="16"/>
  <c r="L495" i="16"/>
  <c r="K495" i="16"/>
  <c r="J495" i="16"/>
  <c r="H495" i="16"/>
  <c r="AW494" i="16"/>
  <c r="AT494" i="16"/>
  <c r="AR494" i="16"/>
  <c r="AL494" i="16"/>
  <c r="AI494" i="16"/>
  <c r="AG494" i="16"/>
  <c r="AF494" i="16"/>
  <c r="AD494" i="16"/>
  <c r="Y494" i="16"/>
  <c r="X494" i="16"/>
  <c r="V494" i="16"/>
  <c r="S494" i="16"/>
  <c r="Q494" i="16"/>
  <c r="N494" i="16"/>
  <c r="I494" i="16"/>
  <c r="G494" i="16"/>
  <c r="AY493" i="16"/>
  <c r="AX493" i="16"/>
  <c r="AW493" i="16"/>
  <c r="AU493" i="16"/>
  <c r="AR493" i="16"/>
  <c r="AJ493" i="16"/>
  <c r="AG493" i="16"/>
  <c r="AE493" i="16"/>
  <c r="AB493" i="16"/>
  <c r="Y493" i="16"/>
  <c r="W493" i="16"/>
  <c r="Q493" i="16"/>
  <c r="O493" i="16"/>
  <c r="N493" i="16"/>
  <c r="L493" i="16"/>
  <c r="I493" i="16"/>
  <c r="G493" i="16"/>
  <c r="AV492" i="16"/>
  <c r="AS492" i="16"/>
  <c r="AP492" i="16"/>
  <c r="AK492" i="16"/>
  <c r="AJ492" i="16"/>
  <c r="AB492" i="16"/>
  <c r="Z492" i="16"/>
  <c r="W492" i="16"/>
  <c r="V492" i="16"/>
  <c r="U492" i="16"/>
  <c r="O492" i="16"/>
  <c r="J492" i="16"/>
  <c r="E492" i="16"/>
  <c r="D492" i="16"/>
  <c r="AZ491" i="16"/>
  <c r="AY491" i="16"/>
  <c r="AV491" i="16"/>
  <c r="AT491" i="16"/>
  <c r="AQ491" i="16"/>
  <c r="AK491" i="16"/>
  <c r="AJ491" i="16"/>
  <c r="AI491" i="16"/>
  <c r="AC491" i="16"/>
  <c r="AA491" i="16"/>
  <c r="Z491" i="16"/>
  <c r="X491" i="16"/>
  <c r="S491" i="16"/>
  <c r="R491" i="16"/>
  <c r="P491" i="16"/>
  <c r="M491" i="16"/>
  <c r="L491" i="16"/>
  <c r="K491" i="16"/>
  <c r="H491" i="16"/>
  <c r="E491" i="16"/>
  <c r="AW490" i="16"/>
  <c r="AT490" i="16"/>
  <c r="AR490" i="16"/>
  <c r="AQ490" i="16"/>
  <c r="AL490" i="16"/>
  <c r="AG490" i="16"/>
  <c r="AA490" i="16"/>
  <c r="Z490" i="16"/>
  <c r="Y490" i="16"/>
  <c r="X490" i="16"/>
  <c r="V490" i="16"/>
  <c r="S490" i="16"/>
  <c r="R490" i="16"/>
  <c r="Q490" i="16"/>
  <c r="P490" i="16"/>
  <c r="I490" i="16"/>
  <c r="AZ489" i="16"/>
  <c r="AX489" i="16"/>
  <c r="AW489" i="16"/>
  <c r="AV489" i="16"/>
  <c r="AG489" i="16"/>
  <c r="AE489" i="16"/>
  <c r="Y489" i="16"/>
  <c r="X489" i="16"/>
  <c r="T489" i="16"/>
  <c r="Q489" i="16"/>
  <c r="P489" i="16"/>
  <c r="O489" i="16"/>
  <c r="N489" i="16"/>
  <c r="L489" i="16"/>
  <c r="I489" i="16"/>
  <c r="G489" i="16"/>
  <c r="AX488" i="16"/>
  <c r="AV488" i="16"/>
  <c r="AS488" i="16"/>
  <c r="AP488" i="16"/>
  <c r="AK488" i="16"/>
  <c r="AJ488" i="16"/>
  <c r="AH488" i="16"/>
  <c r="AC488" i="16"/>
  <c r="AB488" i="16"/>
  <c r="U488" i="16"/>
  <c r="G488" i="16"/>
  <c r="E488" i="16"/>
  <c r="D488" i="16"/>
  <c r="AW487" i="16"/>
  <c r="AT487" i="16"/>
  <c r="AK487" i="16"/>
  <c r="AI487" i="16"/>
  <c r="AG487" i="16"/>
  <c r="AC487" i="16"/>
  <c r="AA487" i="16"/>
  <c r="Z487" i="16"/>
  <c r="S487" i="16"/>
  <c r="P487" i="16"/>
  <c r="M487" i="16"/>
  <c r="K487" i="16"/>
  <c r="J487" i="16"/>
  <c r="H487" i="16"/>
  <c r="AY486" i="16"/>
  <c r="AT486" i="16"/>
  <c r="AR486" i="16"/>
  <c r="AI486" i="16"/>
  <c r="AA486" i="16"/>
  <c r="Y486" i="16"/>
  <c r="X486" i="16"/>
  <c r="V486" i="16"/>
  <c r="S486" i="16"/>
  <c r="Q486" i="16"/>
  <c r="I486" i="16"/>
  <c r="AZ485" i="16"/>
  <c r="AY485" i="16"/>
  <c r="AX485" i="16"/>
  <c r="AW485" i="16"/>
  <c r="AP485" i="16"/>
  <c r="AE485" i="16"/>
  <c r="AD485" i="16"/>
  <c r="AB485" i="16"/>
  <c r="Y485" i="16"/>
  <c r="Q485" i="16"/>
  <c r="O485" i="16"/>
  <c r="G485" i="16"/>
  <c r="AX484" i="16"/>
  <c r="AW484" i="16"/>
  <c r="AV484" i="16"/>
  <c r="AU484" i="16"/>
  <c r="AS484" i="16"/>
  <c r="AP484" i="16"/>
  <c r="AK484" i="16"/>
  <c r="AC484" i="16"/>
  <c r="W484" i="16"/>
  <c r="V484" i="16"/>
  <c r="U484" i="16"/>
  <c r="T484" i="16"/>
  <c r="R484" i="16"/>
  <c r="L484" i="16"/>
  <c r="J484" i="16"/>
  <c r="G484" i="16"/>
  <c r="E484" i="16"/>
  <c r="AC456" i="16"/>
  <c r="AC455" i="16"/>
  <c r="AC454" i="16"/>
  <c r="AC453" i="16"/>
  <c r="AC452" i="16"/>
  <c r="AC451" i="16"/>
  <c r="AC450" i="16"/>
  <c r="AC449" i="16"/>
  <c r="AC448" i="16"/>
  <c r="D448" i="16"/>
  <c r="AC447" i="16"/>
  <c r="AZ425" i="16"/>
  <c r="AY425" i="16"/>
  <c r="AX425" i="16"/>
  <c r="AW425" i="16"/>
  <c r="AV425" i="16"/>
  <c r="AU425" i="16"/>
  <c r="AT425" i="16"/>
  <c r="AS425" i="16"/>
  <c r="AR425" i="16"/>
  <c r="AQ425" i="16"/>
  <c r="AP425" i="16"/>
  <c r="AL425" i="16"/>
  <c r="AK425" i="16"/>
  <c r="AJ425" i="16"/>
  <c r="AI425" i="16"/>
  <c r="AH425" i="16"/>
  <c r="AG425" i="16"/>
  <c r="AF425" i="16"/>
  <c r="AE425" i="16"/>
  <c r="AD425" i="16"/>
  <c r="AC425" i="16"/>
  <c r="AB425" i="16"/>
  <c r="AA425" i="16"/>
  <c r="Z425" i="16"/>
  <c r="Y425" i="16"/>
  <c r="X425" i="16"/>
  <c r="W425" i="16"/>
  <c r="V425" i="16"/>
  <c r="U425" i="16"/>
  <c r="T425" i="16"/>
  <c r="S425" i="16"/>
  <c r="S482" i="16" s="1"/>
  <c r="R425" i="16"/>
  <c r="Q425" i="16"/>
  <c r="P425" i="16"/>
  <c r="O425" i="16"/>
  <c r="N425" i="16"/>
  <c r="M425" i="16"/>
  <c r="L425" i="16"/>
  <c r="L482" i="16" s="1"/>
  <c r="K425" i="16"/>
  <c r="K482" i="16" s="1"/>
  <c r="J425" i="16"/>
  <c r="I425" i="16"/>
  <c r="H425" i="16"/>
  <c r="G425" i="16"/>
  <c r="F425" i="16"/>
  <c r="E425" i="16"/>
  <c r="D425" i="16"/>
  <c r="D482" i="16" s="1"/>
  <c r="AZ424" i="16"/>
  <c r="AZ481" i="16" s="1"/>
  <c r="AY424" i="16"/>
  <c r="AX424" i="16"/>
  <c r="AW424" i="16"/>
  <c r="AV424" i="16"/>
  <c r="AU424" i="16"/>
  <c r="AT424" i="16"/>
  <c r="AS424" i="16"/>
  <c r="AS481" i="16" s="1"/>
  <c r="AR424" i="16"/>
  <c r="AR481" i="16" s="1"/>
  <c r="AQ424" i="16"/>
  <c r="AP424" i="16"/>
  <c r="AL424" i="16"/>
  <c r="AK424" i="16"/>
  <c r="AJ424" i="16"/>
  <c r="AI424" i="16"/>
  <c r="AH424" i="16"/>
  <c r="AH481" i="16" s="1"/>
  <c r="AG424" i="16"/>
  <c r="AG481" i="16" s="1"/>
  <c r="AF424" i="16"/>
  <c r="AE424" i="16"/>
  <c r="AD424" i="16"/>
  <c r="AC424" i="16"/>
  <c r="AB424" i="16"/>
  <c r="AA424" i="16"/>
  <c r="Z424" i="16"/>
  <c r="Z481" i="16" s="1"/>
  <c r="Y424" i="16"/>
  <c r="Y481" i="16" s="1"/>
  <c r="X424" i="16"/>
  <c r="W424" i="16"/>
  <c r="V424" i="16"/>
  <c r="U424" i="16"/>
  <c r="T424" i="16"/>
  <c r="S424" i="16"/>
  <c r="R424" i="16"/>
  <c r="R481" i="16" s="1"/>
  <c r="Q424" i="16"/>
  <c r="Q481" i="16" s="1"/>
  <c r="P424" i="16"/>
  <c r="O424" i="16"/>
  <c r="N424" i="16"/>
  <c r="M424" i="16"/>
  <c r="L424" i="16"/>
  <c r="K424" i="16"/>
  <c r="J424" i="16"/>
  <c r="J481" i="16" s="1"/>
  <c r="I424" i="16"/>
  <c r="I481" i="16" s="1"/>
  <c r="H424" i="16"/>
  <c r="G424" i="16"/>
  <c r="F424" i="16"/>
  <c r="E424" i="16"/>
  <c r="D424" i="16"/>
  <c r="AZ423" i="16"/>
  <c r="AY423" i="16"/>
  <c r="AY480" i="16" s="1"/>
  <c r="AX423" i="16"/>
  <c r="AX480" i="16" s="1"/>
  <c r="AW423" i="16"/>
  <c r="AV423" i="16"/>
  <c r="AU423" i="16"/>
  <c r="AT423" i="16"/>
  <c r="AS423" i="16"/>
  <c r="AR423" i="16"/>
  <c r="AQ423" i="16"/>
  <c r="AQ480" i="16" s="1"/>
  <c r="AP423" i="16"/>
  <c r="AP480" i="16" s="1"/>
  <c r="AL423" i="16"/>
  <c r="AK423" i="16"/>
  <c r="AJ423" i="16"/>
  <c r="AI423" i="16"/>
  <c r="AH423" i="16"/>
  <c r="AG423" i="16"/>
  <c r="AF423" i="16"/>
  <c r="AF480" i="16" s="1"/>
  <c r="AE423" i="16"/>
  <c r="AE480" i="16" s="1"/>
  <c r="AD423" i="16"/>
  <c r="AC423" i="16"/>
  <c r="AB423" i="16"/>
  <c r="AA423" i="16"/>
  <c r="Z423" i="16"/>
  <c r="Y423" i="16"/>
  <c r="X423" i="16"/>
  <c r="X480" i="16" s="1"/>
  <c r="W423" i="16"/>
  <c r="W480" i="16" s="1"/>
  <c r="V423" i="16"/>
  <c r="U423" i="16"/>
  <c r="T423" i="16"/>
  <c r="S423" i="16"/>
  <c r="R423" i="16"/>
  <c r="Q423" i="16"/>
  <c r="P423" i="16"/>
  <c r="P480" i="16" s="1"/>
  <c r="O423" i="16"/>
  <c r="O480" i="16" s="1"/>
  <c r="N423" i="16"/>
  <c r="M423" i="16"/>
  <c r="L423" i="16"/>
  <c r="K423" i="16"/>
  <c r="J423" i="16"/>
  <c r="I423" i="16"/>
  <c r="H423" i="16"/>
  <c r="H480" i="16" s="1"/>
  <c r="G423" i="16"/>
  <c r="G480" i="16" s="1"/>
  <c r="F423" i="16"/>
  <c r="E423" i="16"/>
  <c r="D423" i="16"/>
  <c r="AZ422" i="16"/>
  <c r="AY422" i="16"/>
  <c r="AX422" i="16"/>
  <c r="AW422" i="16"/>
  <c r="AW479" i="16" s="1"/>
  <c r="AV422" i="16"/>
  <c r="AV479" i="16" s="1"/>
  <c r="AU422" i="16"/>
  <c r="AT422" i="16"/>
  <c r="AS422" i="16"/>
  <c r="AR422" i="16"/>
  <c r="AQ422" i="16"/>
  <c r="AP422" i="16"/>
  <c r="AP479" i="16" s="1"/>
  <c r="AL422" i="16"/>
  <c r="AL479" i="16" s="1"/>
  <c r="AK422" i="16"/>
  <c r="AK479" i="16" s="1"/>
  <c r="AJ422" i="16"/>
  <c r="AI422" i="16"/>
  <c r="AH422" i="16"/>
  <c r="AG422" i="16"/>
  <c r="AF422" i="16"/>
  <c r="AE422" i="16"/>
  <c r="AD422" i="16"/>
  <c r="AD479" i="16" s="1"/>
  <c r="AC422" i="16"/>
  <c r="AC479" i="16" s="1"/>
  <c r="AB422" i="16"/>
  <c r="AA422" i="16"/>
  <c r="Z422" i="16"/>
  <c r="Y422" i="16"/>
  <c r="X422" i="16"/>
  <c r="W422" i="16"/>
  <c r="V422" i="16"/>
  <c r="V479" i="16" s="1"/>
  <c r="U422" i="16"/>
  <c r="U479" i="16" s="1"/>
  <c r="T422" i="16"/>
  <c r="S422" i="16"/>
  <c r="R422" i="16"/>
  <c r="Q422" i="16"/>
  <c r="P422" i="16"/>
  <c r="O422" i="16"/>
  <c r="N422" i="16"/>
  <c r="N479" i="16" s="1"/>
  <c r="M422" i="16"/>
  <c r="M479" i="16" s="1"/>
  <c r="L422" i="16"/>
  <c r="K422" i="16"/>
  <c r="J422" i="16"/>
  <c r="I422" i="16"/>
  <c r="H422" i="16"/>
  <c r="G422" i="16"/>
  <c r="F422" i="16"/>
  <c r="F479" i="16" s="1"/>
  <c r="E422" i="16"/>
  <c r="E479" i="16" s="1"/>
  <c r="D422" i="16"/>
  <c r="AZ421" i="16"/>
  <c r="AY421" i="16"/>
  <c r="AX421" i="16"/>
  <c r="AW421" i="16"/>
  <c r="AV421" i="16"/>
  <c r="AV478" i="16" s="1"/>
  <c r="AU421" i="16"/>
  <c r="AU478" i="16" s="1"/>
  <c r="AT421" i="16"/>
  <c r="AT478" i="16" s="1"/>
  <c r="AS421" i="16"/>
  <c r="AR421" i="16"/>
  <c r="AQ421" i="16"/>
  <c r="AP421" i="16"/>
  <c r="AL421" i="16"/>
  <c r="AK421" i="16"/>
  <c r="AJ421" i="16"/>
  <c r="AJ478" i="16" s="1"/>
  <c r="AI421" i="16"/>
  <c r="AI478" i="16" s="1"/>
  <c r="AH421" i="16"/>
  <c r="AG421" i="16"/>
  <c r="AF421" i="16"/>
  <c r="AE421" i="16"/>
  <c r="AD421" i="16"/>
  <c r="AC421" i="16"/>
  <c r="AB421" i="16"/>
  <c r="AB478" i="16" s="1"/>
  <c r="AA421" i="16"/>
  <c r="AA478" i="16" s="1"/>
  <c r="Z421" i="16"/>
  <c r="Y421" i="16"/>
  <c r="X421" i="16"/>
  <c r="W421" i="16"/>
  <c r="V421" i="16"/>
  <c r="U421" i="16"/>
  <c r="T421" i="16"/>
  <c r="T478" i="16" s="1"/>
  <c r="S421" i="16"/>
  <c r="S478" i="16" s="1"/>
  <c r="R421" i="16"/>
  <c r="Q421" i="16"/>
  <c r="P421" i="16"/>
  <c r="O421" i="16"/>
  <c r="N421" i="16"/>
  <c r="M421" i="16"/>
  <c r="L421" i="16"/>
  <c r="L478" i="16" s="1"/>
  <c r="K421" i="16"/>
  <c r="K478" i="16" s="1"/>
  <c r="J421" i="16"/>
  <c r="I421" i="16"/>
  <c r="H421" i="16"/>
  <c r="G421" i="16"/>
  <c r="F421" i="16"/>
  <c r="E421" i="16"/>
  <c r="D421" i="16"/>
  <c r="D478" i="16" s="1"/>
  <c r="AZ420" i="16"/>
  <c r="AZ477" i="16" s="1"/>
  <c r="AY420" i="16"/>
  <c r="AX420" i="16"/>
  <c r="AW420" i="16"/>
  <c r="AV420" i="16"/>
  <c r="AU420" i="16"/>
  <c r="AT420" i="16"/>
  <c r="AS420" i="16"/>
  <c r="AS477" i="16" s="1"/>
  <c r="AR420" i="16"/>
  <c r="AR477" i="16" s="1"/>
  <c r="AQ420" i="16"/>
  <c r="AP420" i="16"/>
  <c r="AL420" i="16"/>
  <c r="AK420" i="16"/>
  <c r="AJ420" i="16"/>
  <c r="AI420" i="16"/>
  <c r="AH420" i="16"/>
  <c r="AH477" i="16" s="1"/>
  <c r="AG420" i="16"/>
  <c r="AG477" i="16" s="1"/>
  <c r="AF420" i="16"/>
  <c r="AE420" i="16"/>
  <c r="AD420" i="16"/>
  <c r="AC420" i="16"/>
  <c r="AB420" i="16"/>
  <c r="AA420" i="16"/>
  <c r="Z420" i="16"/>
  <c r="Z477" i="16" s="1"/>
  <c r="Y420" i="16"/>
  <c r="Y477" i="16" s="1"/>
  <c r="X420" i="16"/>
  <c r="W420" i="16"/>
  <c r="V420" i="16"/>
  <c r="U420" i="16"/>
  <c r="T420" i="16"/>
  <c r="S420" i="16"/>
  <c r="R420" i="16"/>
  <c r="R477" i="16" s="1"/>
  <c r="Q420" i="16"/>
  <c r="Q477" i="16" s="1"/>
  <c r="P420" i="16"/>
  <c r="O420" i="16"/>
  <c r="N420" i="16"/>
  <c r="M420" i="16"/>
  <c r="L420" i="16"/>
  <c r="K420" i="16"/>
  <c r="J420" i="16"/>
  <c r="J477" i="16" s="1"/>
  <c r="I420" i="16"/>
  <c r="I477" i="16" s="1"/>
  <c r="H420" i="16"/>
  <c r="G420" i="16"/>
  <c r="F420" i="16"/>
  <c r="E420" i="16"/>
  <c r="D420" i="16"/>
  <c r="AZ419" i="16"/>
  <c r="AY419" i="16"/>
  <c r="AY476" i="16" s="1"/>
  <c r="AX419" i="16"/>
  <c r="AX476" i="16" s="1"/>
  <c r="AW419" i="16"/>
  <c r="AV419" i="16"/>
  <c r="AU419" i="16"/>
  <c r="AT419" i="16"/>
  <c r="AS419" i="16"/>
  <c r="AR419" i="16"/>
  <c r="AQ419" i="16"/>
  <c r="AQ476" i="16" s="1"/>
  <c r="AP419" i="16"/>
  <c r="AP476" i="16" s="1"/>
  <c r="AL419" i="16"/>
  <c r="AK419" i="16"/>
  <c r="AJ419" i="16"/>
  <c r="AI419" i="16"/>
  <c r="AH419" i="16"/>
  <c r="AG419" i="16"/>
  <c r="AF419" i="16"/>
  <c r="AF476" i="16" s="1"/>
  <c r="AE419" i="16"/>
  <c r="AE476" i="16" s="1"/>
  <c r="AD419" i="16"/>
  <c r="AC419" i="16"/>
  <c r="AB419" i="16"/>
  <c r="AA419" i="16"/>
  <c r="Z419" i="16"/>
  <c r="Y419" i="16"/>
  <c r="X419" i="16"/>
  <c r="X476" i="16" s="1"/>
  <c r="W419" i="16"/>
  <c r="W476" i="16" s="1"/>
  <c r="V419" i="16"/>
  <c r="U419" i="16"/>
  <c r="T419" i="16"/>
  <c r="S419" i="16"/>
  <c r="R419" i="16"/>
  <c r="Q419" i="16"/>
  <c r="P419" i="16"/>
  <c r="P476" i="16" s="1"/>
  <c r="O419" i="16"/>
  <c r="O476" i="16" s="1"/>
  <c r="N419" i="16"/>
  <c r="M419" i="16"/>
  <c r="L419" i="16"/>
  <c r="K419" i="16"/>
  <c r="J419" i="16"/>
  <c r="I419" i="16"/>
  <c r="H419" i="16"/>
  <c r="H476" i="16" s="1"/>
  <c r="G419" i="16"/>
  <c r="G476" i="16" s="1"/>
  <c r="F419" i="16"/>
  <c r="E419" i="16"/>
  <c r="D419" i="16"/>
  <c r="AZ418" i="16"/>
  <c r="AY418" i="16"/>
  <c r="AX418" i="16"/>
  <c r="AW418" i="16"/>
  <c r="AW475" i="16" s="1"/>
  <c r="AV418" i="16"/>
  <c r="AV475" i="16" s="1"/>
  <c r="AU418" i="16"/>
  <c r="AT418" i="16"/>
  <c r="AS418" i="16"/>
  <c r="AR418" i="16"/>
  <c r="AQ418" i="16"/>
  <c r="AP418" i="16"/>
  <c r="AL418" i="16"/>
  <c r="AL475" i="16" s="1"/>
  <c r="AK418" i="16"/>
  <c r="AK475" i="16" s="1"/>
  <c r="AJ418" i="16"/>
  <c r="AI418" i="16"/>
  <c r="AH418" i="16"/>
  <c r="AG418" i="16"/>
  <c r="AF418" i="16"/>
  <c r="AE418" i="16"/>
  <c r="AD418" i="16"/>
  <c r="AD475" i="16" s="1"/>
  <c r="AC418" i="16"/>
  <c r="AC475" i="16" s="1"/>
  <c r="AB418" i="16"/>
  <c r="AA418" i="16"/>
  <c r="Z418" i="16"/>
  <c r="Y418" i="16"/>
  <c r="X418" i="16"/>
  <c r="W418" i="16"/>
  <c r="V418" i="16"/>
  <c r="V475" i="16" s="1"/>
  <c r="U418" i="16"/>
  <c r="U475" i="16" s="1"/>
  <c r="T418" i="16"/>
  <c r="S418" i="16"/>
  <c r="R418" i="16"/>
  <c r="Q418" i="16"/>
  <c r="P418" i="16"/>
  <c r="O418" i="16"/>
  <c r="N418" i="16"/>
  <c r="N475" i="16" s="1"/>
  <c r="M418" i="16"/>
  <c r="M475" i="16" s="1"/>
  <c r="L418" i="16"/>
  <c r="K418" i="16"/>
  <c r="J418" i="16"/>
  <c r="I418" i="16"/>
  <c r="H418" i="16"/>
  <c r="G418" i="16"/>
  <c r="F418" i="16"/>
  <c r="F475" i="16" s="1"/>
  <c r="E418" i="16"/>
  <c r="E475" i="16" s="1"/>
  <c r="D418" i="16"/>
  <c r="AZ417" i="16"/>
  <c r="AY417" i="16"/>
  <c r="AX417" i="16"/>
  <c r="AW417" i="16"/>
  <c r="AV417" i="16"/>
  <c r="AU417" i="16"/>
  <c r="AU474" i="16" s="1"/>
  <c r="AT417" i="16"/>
  <c r="AT474" i="16" s="1"/>
  <c r="AS417" i="16"/>
  <c r="AR417" i="16"/>
  <c r="AQ417" i="16"/>
  <c r="AP417" i="16"/>
  <c r="AL417" i="16"/>
  <c r="AK417" i="16"/>
  <c r="AJ417" i="16"/>
  <c r="AJ474" i="16" s="1"/>
  <c r="AI417" i="16"/>
  <c r="AI474" i="16" s="1"/>
  <c r="AH417" i="16"/>
  <c r="AG417" i="16"/>
  <c r="AF417" i="16"/>
  <c r="AE417" i="16"/>
  <c r="AD417" i="16"/>
  <c r="AC417" i="16"/>
  <c r="AB417" i="16"/>
  <c r="AB474" i="16" s="1"/>
  <c r="AA417" i="16"/>
  <c r="AA474" i="16" s="1"/>
  <c r="Z417" i="16"/>
  <c r="Y417" i="16"/>
  <c r="X417" i="16"/>
  <c r="W417" i="16"/>
  <c r="V417" i="16"/>
  <c r="U417" i="16"/>
  <c r="T417" i="16"/>
  <c r="T474" i="16" s="1"/>
  <c r="S417" i="16"/>
  <c r="S474" i="16" s="1"/>
  <c r="R417" i="16"/>
  <c r="Q417" i="16"/>
  <c r="P417" i="16"/>
  <c r="O417" i="16"/>
  <c r="N417" i="16"/>
  <c r="M417" i="16"/>
  <c r="L417" i="16"/>
  <c r="L474" i="16" s="1"/>
  <c r="K417" i="16"/>
  <c r="K474" i="16" s="1"/>
  <c r="J417" i="16"/>
  <c r="I417" i="16"/>
  <c r="H417" i="16"/>
  <c r="G417" i="16"/>
  <c r="F417" i="16"/>
  <c r="E417" i="16"/>
  <c r="D417" i="16"/>
  <c r="D474" i="16" s="1"/>
  <c r="AZ416" i="16"/>
  <c r="AZ473" i="16" s="1"/>
  <c r="AY416" i="16"/>
  <c r="AX416" i="16"/>
  <c r="AW416" i="16"/>
  <c r="AV416" i="16"/>
  <c r="AU416" i="16"/>
  <c r="AT416" i="16"/>
  <c r="AS416" i="16"/>
  <c r="AS473" i="16" s="1"/>
  <c r="AR416" i="16"/>
  <c r="AR473" i="16" s="1"/>
  <c r="AQ416" i="16"/>
  <c r="AP416" i="16"/>
  <c r="AL416" i="16"/>
  <c r="AK416" i="16"/>
  <c r="AJ416" i="16"/>
  <c r="AI416" i="16"/>
  <c r="AH416" i="16"/>
  <c r="AH473" i="16" s="1"/>
  <c r="AG416" i="16"/>
  <c r="AG473" i="16" s="1"/>
  <c r="AF416" i="16"/>
  <c r="AE416" i="16"/>
  <c r="AD416" i="16"/>
  <c r="AC416" i="16"/>
  <c r="AB416" i="16"/>
  <c r="AA416" i="16"/>
  <c r="Z416" i="16"/>
  <c r="Z473" i="16" s="1"/>
  <c r="Y416" i="16"/>
  <c r="Y473" i="16" s="1"/>
  <c r="X416" i="16"/>
  <c r="W416" i="16"/>
  <c r="V416" i="16"/>
  <c r="U416" i="16"/>
  <c r="T416" i="16"/>
  <c r="S416" i="16"/>
  <c r="R416" i="16"/>
  <c r="R473" i="16" s="1"/>
  <c r="Q416" i="16"/>
  <c r="Q473" i="16" s="1"/>
  <c r="P416" i="16"/>
  <c r="O416" i="16"/>
  <c r="N416" i="16"/>
  <c r="M416" i="16"/>
  <c r="L416" i="16"/>
  <c r="K416" i="16"/>
  <c r="J416" i="16"/>
  <c r="J473" i="16" s="1"/>
  <c r="I416" i="16"/>
  <c r="I473" i="16" s="1"/>
  <c r="H416" i="16"/>
  <c r="G416" i="16"/>
  <c r="F416" i="16"/>
  <c r="E416" i="16"/>
  <c r="D416" i="16"/>
  <c r="AZ415" i="16"/>
  <c r="AY415" i="16"/>
  <c r="AY472" i="16" s="1"/>
  <c r="AX415" i="16"/>
  <c r="AX472" i="16" s="1"/>
  <c r="AW415" i="16"/>
  <c r="AV415" i="16"/>
  <c r="AU415" i="16"/>
  <c r="AT415" i="16"/>
  <c r="AS415" i="16"/>
  <c r="AR415" i="16"/>
  <c r="AQ415" i="16"/>
  <c r="AQ472" i="16" s="1"/>
  <c r="AP415" i="16"/>
  <c r="AP472" i="16" s="1"/>
  <c r="AL415" i="16"/>
  <c r="AK415" i="16"/>
  <c r="AJ415" i="16"/>
  <c r="AI415" i="16"/>
  <c r="AH415" i="16"/>
  <c r="AG415" i="16"/>
  <c r="AF415" i="16"/>
  <c r="AF472" i="16" s="1"/>
  <c r="AE415" i="16"/>
  <c r="AE472" i="16" s="1"/>
  <c r="AD415" i="16"/>
  <c r="AC415" i="16"/>
  <c r="AB415" i="16"/>
  <c r="AA415" i="16"/>
  <c r="Z415" i="16"/>
  <c r="Y415" i="16"/>
  <c r="X415" i="16"/>
  <c r="X472" i="16" s="1"/>
  <c r="W415" i="16"/>
  <c r="W472" i="16" s="1"/>
  <c r="V415" i="16"/>
  <c r="U415" i="16"/>
  <c r="T415" i="16"/>
  <c r="S415" i="16"/>
  <c r="R415" i="16"/>
  <c r="Q415" i="16"/>
  <c r="P415" i="16"/>
  <c r="P472" i="16" s="1"/>
  <c r="O415" i="16"/>
  <c r="O472" i="16" s="1"/>
  <c r="N415" i="16"/>
  <c r="M415" i="16"/>
  <c r="L415" i="16"/>
  <c r="K415" i="16"/>
  <c r="J415" i="16"/>
  <c r="I415" i="16"/>
  <c r="H415" i="16"/>
  <c r="H472" i="16" s="1"/>
  <c r="G415" i="16"/>
  <c r="G472" i="16" s="1"/>
  <c r="F415" i="16"/>
  <c r="E415" i="16"/>
  <c r="D415" i="16"/>
  <c r="AZ414" i="16"/>
  <c r="AY414" i="16"/>
  <c r="AX414" i="16"/>
  <c r="AW414" i="16"/>
  <c r="AW471" i="16" s="1"/>
  <c r="AV414" i="16"/>
  <c r="AV471" i="16" s="1"/>
  <c r="AU414" i="16"/>
  <c r="AT414" i="16"/>
  <c r="AS414" i="16"/>
  <c r="AR414" i="16"/>
  <c r="AQ414" i="16"/>
  <c r="AP414" i="16"/>
  <c r="AL414" i="16"/>
  <c r="AL471" i="16" s="1"/>
  <c r="AK414" i="16"/>
  <c r="AK471" i="16" s="1"/>
  <c r="AJ414" i="16"/>
  <c r="AI414" i="16"/>
  <c r="AH414" i="16"/>
  <c r="AG414" i="16"/>
  <c r="AF414" i="16"/>
  <c r="AE414" i="16"/>
  <c r="AD414" i="16"/>
  <c r="AD471" i="16" s="1"/>
  <c r="AC414" i="16"/>
  <c r="AC471" i="16" s="1"/>
  <c r="AB414" i="16"/>
  <c r="AA414" i="16"/>
  <c r="Z414" i="16"/>
  <c r="Y414" i="16"/>
  <c r="X414" i="16"/>
  <c r="W414" i="16"/>
  <c r="V414" i="16"/>
  <c r="V471" i="16" s="1"/>
  <c r="U414" i="16"/>
  <c r="U471" i="16" s="1"/>
  <c r="T414" i="16"/>
  <c r="S414" i="16"/>
  <c r="R414" i="16"/>
  <c r="Q414" i="16"/>
  <c r="P414" i="16"/>
  <c r="O414" i="16"/>
  <c r="N414" i="16"/>
  <c r="N471" i="16" s="1"/>
  <c r="M414" i="16"/>
  <c r="M471" i="16" s="1"/>
  <c r="L414" i="16"/>
  <c r="K414" i="16"/>
  <c r="J414" i="16"/>
  <c r="I414" i="16"/>
  <c r="H414" i="16"/>
  <c r="G414" i="16"/>
  <c r="F414" i="16"/>
  <c r="F471" i="16" s="1"/>
  <c r="E414" i="16"/>
  <c r="E471" i="16" s="1"/>
  <c r="D414" i="16"/>
  <c r="AZ413" i="16"/>
  <c r="AY413" i="16"/>
  <c r="AX413" i="16"/>
  <c r="AW413" i="16"/>
  <c r="AV413" i="16"/>
  <c r="AU413" i="16"/>
  <c r="AU470" i="16" s="1"/>
  <c r="AT413" i="16"/>
  <c r="AT470" i="16" s="1"/>
  <c r="AS413" i="16"/>
  <c r="AR413" i="16"/>
  <c r="AQ413" i="16"/>
  <c r="AP413" i="16"/>
  <c r="AL413" i="16"/>
  <c r="AK413" i="16"/>
  <c r="AJ413" i="16"/>
  <c r="AJ470" i="16" s="1"/>
  <c r="AI413" i="16"/>
  <c r="AI470" i="16" s="1"/>
  <c r="AH413" i="16"/>
  <c r="AG413" i="16"/>
  <c r="AF413" i="16"/>
  <c r="AE413" i="16"/>
  <c r="AD413" i="16"/>
  <c r="AC413" i="16"/>
  <c r="AB413" i="16"/>
  <c r="AB470" i="16" s="1"/>
  <c r="AA413" i="16"/>
  <c r="AA470" i="16" s="1"/>
  <c r="Z413" i="16"/>
  <c r="Y413" i="16"/>
  <c r="X413" i="16"/>
  <c r="W413" i="16"/>
  <c r="V413" i="16"/>
  <c r="U413" i="16"/>
  <c r="T413" i="16"/>
  <c r="T470" i="16" s="1"/>
  <c r="S413" i="16"/>
  <c r="S470" i="16" s="1"/>
  <c r="R413" i="16"/>
  <c r="Q413" i="16"/>
  <c r="P413" i="16"/>
  <c r="O413" i="16"/>
  <c r="N413" i="16"/>
  <c r="M413" i="16"/>
  <c r="L413" i="16"/>
  <c r="L470" i="16" s="1"/>
  <c r="K413" i="16"/>
  <c r="K470" i="16" s="1"/>
  <c r="J413" i="16"/>
  <c r="I413" i="16"/>
  <c r="H413" i="16"/>
  <c r="G413" i="16"/>
  <c r="F413" i="16"/>
  <c r="E413" i="16"/>
  <c r="D413" i="16"/>
  <c r="D470" i="16" s="1"/>
  <c r="AZ412" i="16"/>
  <c r="AZ469" i="16" s="1"/>
  <c r="AY412" i="16"/>
  <c r="AX412" i="16"/>
  <c r="AW412" i="16"/>
  <c r="AV412" i="16"/>
  <c r="AU412" i="16"/>
  <c r="AT412" i="16"/>
  <c r="AS412" i="16"/>
  <c r="AS469" i="16" s="1"/>
  <c r="AR412" i="16"/>
  <c r="AR469" i="16" s="1"/>
  <c r="AQ412" i="16"/>
  <c r="AP412" i="16"/>
  <c r="AL412" i="16"/>
  <c r="AK412" i="16"/>
  <c r="AJ412" i="16"/>
  <c r="AI412" i="16"/>
  <c r="AH412" i="16"/>
  <c r="AH469" i="16" s="1"/>
  <c r="AG412" i="16"/>
  <c r="AG469" i="16" s="1"/>
  <c r="AF412" i="16"/>
  <c r="AE412" i="16"/>
  <c r="AD412" i="16"/>
  <c r="AC412" i="16"/>
  <c r="AB412" i="16"/>
  <c r="AA412" i="16"/>
  <c r="Z412" i="16"/>
  <c r="Z469" i="16" s="1"/>
  <c r="Y412" i="16"/>
  <c r="Y469" i="16" s="1"/>
  <c r="X412" i="16"/>
  <c r="W412" i="16"/>
  <c r="V412" i="16"/>
  <c r="U412" i="16"/>
  <c r="T412" i="16"/>
  <c r="S412" i="16"/>
  <c r="R412" i="16"/>
  <c r="R469" i="16" s="1"/>
  <c r="Q412" i="16"/>
  <c r="Q469" i="16" s="1"/>
  <c r="P412" i="16"/>
  <c r="O412" i="16"/>
  <c r="N412" i="16"/>
  <c r="M412" i="16"/>
  <c r="L412" i="16"/>
  <c r="K412" i="16"/>
  <c r="J412" i="16"/>
  <c r="J469" i="16" s="1"/>
  <c r="I412" i="16"/>
  <c r="I469" i="16" s="1"/>
  <c r="H412" i="16"/>
  <c r="G412" i="16"/>
  <c r="F412" i="16"/>
  <c r="E412" i="16"/>
  <c r="D412" i="16"/>
  <c r="AZ411" i="16"/>
  <c r="AY411" i="16"/>
  <c r="AY468" i="16" s="1"/>
  <c r="AX411" i="16"/>
  <c r="AX468" i="16" s="1"/>
  <c r="AW411" i="16"/>
  <c r="AV411" i="16"/>
  <c r="AU411" i="16"/>
  <c r="AT411" i="16"/>
  <c r="AS411" i="16"/>
  <c r="AR411" i="16"/>
  <c r="AQ411" i="16"/>
  <c r="AQ468" i="16" s="1"/>
  <c r="AP411" i="16"/>
  <c r="AP468" i="16" s="1"/>
  <c r="AL411" i="16"/>
  <c r="AK411" i="16"/>
  <c r="AJ411" i="16"/>
  <c r="AI411" i="16"/>
  <c r="AH411" i="16"/>
  <c r="AG411" i="16"/>
  <c r="AF411" i="16"/>
  <c r="AF468" i="16" s="1"/>
  <c r="AE411" i="16"/>
  <c r="AE468" i="16" s="1"/>
  <c r="AD411" i="16"/>
  <c r="AC411" i="16"/>
  <c r="AB411" i="16"/>
  <c r="AA411" i="16"/>
  <c r="Z411" i="16"/>
  <c r="Y411" i="16"/>
  <c r="X411" i="16"/>
  <c r="X468" i="16" s="1"/>
  <c r="W411" i="16"/>
  <c r="W468" i="16" s="1"/>
  <c r="V411" i="16"/>
  <c r="U411" i="16"/>
  <c r="T411" i="16"/>
  <c r="S411" i="16"/>
  <c r="R411" i="16"/>
  <c r="Q411" i="16"/>
  <c r="P411" i="16"/>
  <c r="P468" i="16" s="1"/>
  <c r="O411" i="16"/>
  <c r="O468" i="16" s="1"/>
  <c r="N411" i="16"/>
  <c r="M411" i="16"/>
  <c r="L411" i="16"/>
  <c r="K411" i="16"/>
  <c r="J411" i="16"/>
  <c r="I411" i="16"/>
  <c r="H411" i="16"/>
  <c r="H468" i="16" s="1"/>
  <c r="G411" i="16"/>
  <c r="G468" i="16" s="1"/>
  <c r="F411" i="16"/>
  <c r="E411" i="16"/>
  <c r="D411" i="16"/>
  <c r="AZ410" i="16"/>
  <c r="AY410" i="16"/>
  <c r="AX410" i="16"/>
  <c r="AW410" i="16"/>
  <c r="AW467" i="16" s="1"/>
  <c r="AV410" i="16"/>
  <c r="AV467" i="16" s="1"/>
  <c r="AU410" i="16"/>
  <c r="AT410" i="16"/>
  <c r="AS410" i="16"/>
  <c r="AR410" i="16"/>
  <c r="AQ410" i="16"/>
  <c r="AP410" i="16"/>
  <c r="AL410" i="16"/>
  <c r="AL467" i="16" s="1"/>
  <c r="AK410" i="16"/>
  <c r="AK467" i="16" s="1"/>
  <c r="AJ410" i="16"/>
  <c r="AI410" i="16"/>
  <c r="AH410" i="16"/>
  <c r="AG410" i="16"/>
  <c r="AF410" i="16"/>
  <c r="AE410" i="16"/>
  <c r="AD410" i="16"/>
  <c r="AD467" i="16" s="1"/>
  <c r="AC410" i="16"/>
  <c r="AC467" i="16" s="1"/>
  <c r="AB410" i="16"/>
  <c r="AA410" i="16"/>
  <c r="Z410" i="16"/>
  <c r="Y410" i="16"/>
  <c r="X410" i="16"/>
  <c r="W410" i="16"/>
  <c r="V410" i="16"/>
  <c r="V467" i="16" s="1"/>
  <c r="U410" i="16"/>
  <c r="U467" i="16" s="1"/>
  <c r="T410" i="16"/>
  <c r="S410" i="16"/>
  <c r="R410" i="16"/>
  <c r="Q410" i="16"/>
  <c r="P410" i="16"/>
  <c r="O410" i="16"/>
  <c r="N410" i="16"/>
  <c r="N467" i="16" s="1"/>
  <c r="M410" i="16"/>
  <c r="M467" i="16" s="1"/>
  <c r="L410" i="16"/>
  <c r="K410" i="16"/>
  <c r="J410" i="16"/>
  <c r="I410" i="16"/>
  <c r="H410" i="16"/>
  <c r="G410" i="16"/>
  <c r="F410" i="16"/>
  <c r="F467" i="16" s="1"/>
  <c r="E410" i="16"/>
  <c r="E467" i="16" s="1"/>
  <c r="D410" i="16"/>
  <c r="AZ409" i="16"/>
  <c r="AY409" i="16"/>
  <c r="AX409" i="16"/>
  <c r="AW409" i="16"/>
  <c r="AV409" i="16"/>
  <c r="AU409" i="16"/>
  <c r="AU466" i="16" s="1"/>
  <c r="AT409" i="16"/>
  <c r="AT466" i="16" s="1"/>
  <c r="AS409" i="16"/>
  <c r="AR409" i="16"/>
  <c r="AQ409" i="16"/>
  <c r="AP409" i="16"/>
  <c r="AL409" i="16"/>
  <c r="AK409" i="16"/>
  <c r="AJ409" i="16"/>
  <c r="AJ466" i="16" s="1"/>
  <c r="AI409" i="16"/>
  <c r="AI466" i="16" s="1"/>
  <c r="AH409" i="16"/>
  <c r="AG409" i="16"/>
  <c r="AF409" i="16"/>
  <c r="AE409" i="16"/>
  <c r="AD409" i="16"/>
  <c r="AC409" i="16"/>
  <c r="AB409" i="16"/>
  <c r="AB466" i="16" s="1"/>
  <c r="AA409" i="16"/>
  <c r="AA466" i="16" s="1"/>
  <c r="Z409" i="16"/>
  <c r="Y409" i="16"/>
  <c r="X409" i="16"/>
  <c r="W409" i="16"/>
  <c r="V409" i="16"/>
  <c r="U409" i="16"/>
  <c r="T409" i="16"/>
  <c r="T466" i="16" s="1"/>
  <c r="S409" i="16"/>
  <c r="S466" i="16" s="1"/>
  <c r="R409" i="16"/>
  <c r="Q409" i="16"/>
  <c r="P409" i="16"/>
  <c r="O409" i="16"/>
  <c r="N409" i="16"/>
  <c r="M409" i="16"/>
  <c r="L409" i="16"/>
  <c r="L466" i="16" s="1"/>
  <c r="K409" i="16"/>
  <c r="K466" i="16" s="1"/>
  <c r="J409" i="16"/>
  <c r="I409" i="16"/>
  <c r="H409" i="16"/>
  <c r="G409" i="16"/>
  <c r="F409" i="16"/>
  <c r="E409" i="16"/>
  <c r="D409" i="16"/>
  <c r="D466" i="16" s="1"/>
  <c r="AZ408" i="16"/>
  <c r="AZ465" i="16" s="1"/>
  <c r="AY408" i="16"/>
  <c r="AX408" i="16"/>
  <c r="AW408" i="16"/>
  <c r="AV408" i="16"/>
  <c r="AU408" i="16"/>
  <c r="AT408" i="16"/>
  <c r="AS408" i="16"/>
  <c r="AS465" i="16" s="1"/>
  <c r="AR408" i="16"/>
  <c r="AR465" i="16" s="1"/>
  <c r="AQ408" i="16"/>
  <c r="AP408" i="16"/>
  <c r="AL408" i="16"/>
  <c r="AK408" i="16"/>
  <c r="AJ408" i="16"/>
  <c r="AI408" i="16"/>
  <c r="AH408" i="16"/>
  <c r="AH465" i="16" s="1"/>
  <c r="AG408" i="16"/>
  <c r="AG465" i="16" s="1"/>
  <c r="AF408" i="16"/>
  <c r="AE408" i="16"/>
  <c r="AD408" i="16"/>
  <c r="AC408" i="16"/>
  <c r="AB408" i="16"/>
  <c r="AA408" i="16"/>
  <c r="Z408" i="16"/>
  <c r="Z465" i="16" s="1"/>
  <c r="Y408" i="16"/>
  <c r="Y465" i="16" s="1"/>
  <c r="X408" i="16"/>
  <c r="W408" i="16"/>
  <c r="V408" i="16"/>
  <c r="U408" i="16"/>
  <c r="T408" i="16"/>
  <c r="S408" i="16"/>
  <c r="R408" i="16"/>
  <c r="R465" i="16" s="1"/>
  <c r="Q408" i="16"/>
  <c r="Q465" i="16" s="1"/>
  <c r="P408" i="16"/>
  <c r="O408" i="16"/>
  <c r="N408" i="16"/>
  <c r="M408" i="16"/>
  <c r="L408" i="16"/>
  <c r="K408" i="16"/>
  <c r="J408" i="16"/>
  <c r="J465" i="16" s="1"/>
  <c r="I408" i="16"/>
  <c r="I465" i="16" s="1"/>
  <c r="H408" i="16"/>
  <c r="G408" i="16"/>
  <c r="F408" i="16"/>
  <c r="E408" i="16"/>
  <c r="D408" i="16"/>
  <c r="AZ407" i="16"/>
  <c r="AY407" i="16"/>
  <c r="AY464" i="16" s="1"/>
  <c r="AX407" i="16"/>
  <c r="AX464" i="16" s="1"/>
  <c r="AW407" i="16"/>
  <c r="AV407" i="16"/>
  <c r="AU407" i="16"/>
  <c r="AT407" i="16"/>
  <c r="AS407" i="16"/>
  <c r="AR407" i="16"/>
  <c r="AQ407" i="16"/>
  <c r="AQ464" i="16" s="1"/>
  <c r="AP407" i="16"/>
  <c r="AP464" i="16" s="1"/>
  <c r="AL407" i="16"/>
  <c r="AK407" i="16"/>
  <c r="AJ407" i="16"/>
  <c r="AI407" i="16"/>
  <c r="AH407" i="16"/>
  <c r="AG407" i="16"/>
  <c r="AF407" i="16"/>
  <c r="AF464" i="16" s="1"/>
  <c r="AE407" i="16"/>
  <c r="AE464" i="16" s="1"/>
  <c r="AD407" i="16"/>
  <c r="AC407" i="16"/>
  <c r="AB407" i="16"/>
  <c r="AA407" i="16"/>
  <c r="Z407" i="16"/>
  <c r="Y407" i="16"/>
  <c r="X407" i="16"/>
  <c r="X464" i="16" s="1"/>
  <c r="W407" i="16"/>
  <c r="W464" i="16" s="1"/>
  <c r="V407" i="16"/>
  <c r="U407" i="16"/>
  <c r="T407" i="16"/>
  <c r="S407" i="16"/>
  <c r="R407" i="16"/>
  <c r="Q407" i="16"/>
  <c r="P407" i="16"/>
  <c r="P464" i="16" s="1"/>
  <c r="O407" i="16"/>
  <c r="O464" i="16" s="1"/>
  <c r="N407" i="16"/>
  <c r="M407" i="16"/>
  <c r="L407" i="16"/>
  <c r="K407" i="16"/>
  <c r="J407" i="16"/>
  <c r="I407" i="16"/>
  <c r="H407" i="16"/>
  <c r="H464" i="16" s="1"/>
  <c r="G407" i="16"/>
  <c r="G464" i="16" s="1"/>
  <c r="F407" i="16"/>
  <c r="E407" i="16"/>
  <c r="D407" i="16"/>
  <c r="AZ406" i="16"/>
  <c r="AY406" i="16"/>
  <c r="AX406" i="16"/>
  <c r="AW406" i="16"/>
  <c r="AW463" i="16" s="1"/>
  <c r="AV406" i="16"/>
  <c r="AV463" i="16" s="1"/>
  <c r="AU406" i="16"/>
  <c r="AT406" i="16"/>
  <c r="AS406" i="16"/>
  <c r="AR406" i="16"/>
  <c r="AQ406" i="16"/>
  <c r="AP406" i="16"/>
  <c r="AL406" i="16"/>
  <c r="AL463" i="16" s="1"/>
  <c r="AK406" i="16"/>
  <c r="AK463" i="16" s="1"/>
  <c r="AJ406" i="16"/>
  <c r="AI406" i="16"/>
  <c r="AH406" i="16"/>
  <c r="AG406" i="16"/>
  <c r="AF406" i="16"/>
  <c r="AE406" i="16"/>
  <c r="AD406" i="16"/>
  <c r="AD463" i="16" s="1"/>
  <c r="AC406" i="16"/>
  <c r="AC463" i="16" s="1"/>
  <c r="AB406" i="16"/>
  <c r="AA406" i="16"/>
  <c r="Z406" i="16"/>
  <c r="Y406" i="16"/>
  <c r="X406" i="16"/>
  <c r="W406" i="16"/>
  <c r="V406" i="16"/>
  <c r="V463" i="16" s="1"/>
  <c r="U406" i="16"/>
  <c r="U463" i="16" s="1"/>
  <c r="T406" i="16"/>
  <c r="S406" i="16"/>
  <c r="R406" i="16"/>
  <c r="Q406" i="16"/>
  <c r="P406" i="16"/>
  <c r="O406" i="16"/>
  <c r="N406" i="16"/>
  <c r="N463" i="16" s="1"/>
  <c r="M406" i="16"/>
  <c r="M463" i="16" s="1"/>
  <c r="L406" i="16"/>
  <c r="K406" i="16"/>
  <c r="J406" i="16"/>
  <c r="I406" i="16"/>
  <c r="H406" i="16"/>
  <c r="G406" i="16"/>
  <c r="F406" i="16"/>
  <c r="F463" i="16" s="1"/>
  <c r="E406" i="16"/>
  <c r="E463" i="16" s="1"/>
  <c r="D406" i="16"/>
  <c r="AZ405" i="16"/>
  <c r="AY405" i="16"/>
  <c r="AX405" i="16"/>
  <c r="AW405" i="16"/>
  <c r="AV405" i="16"/>
  <c r="AU405" i="16"/>
  <c r="AU462" i="16" s="1"/>
  <c r="AT405" i="16"/>
  <c r="AT462" i="16" s="1"/>
  <c r="AS405" i="16"/>
  <c r="AR405" i="16"/>
  <c r="AQ405" i="16"/>
  <c r="AP405" i="16"/>
  <c r="AL405" i="16"/>
  <c r="AK405" i="16"/>
  <c r="AJ405" i="16"/>
  <c r="AJ462" i="16" s="1"/>
  <c r="AI405" i="16"/>
  <c r="AI462" i="16" s="1"/>
  <c r="AH405" i="16"/>
  <c r="AG405" i="16"/>
  <c r="AF405" i="16"/>
  <c r="AE405" i="16"/>
  <c r="AD405" i="16"/>
  <c r="AC405" i="16"/>
  <c r="AB405" i="16"/>
  <c r="AB462" i="16" s="1"/>
  <c r="AA405" i="16"/>
  <c r="AA462" i="16" s="1"/>
  <c r="Z405" i="16"/>
  <c r="Y405" i="16"/>
  <c r="X405" i="16"/>
  <c r="W405" i="16"/>
  <c r="V405" i="16"/>
  <c r="U405" i="16"/>
  <c r="T405" i="16"/>
  <c r="T462" i="16" s="1"/>
  <c r="S405" i="16"/>
  <c r="S462" i="16" s="1"/>
  <c r="R405" i="16"/>
  <c r="Q405" i="16"/>
  <c r="P405" i="16"/>
  <c r="O405" i="16"/>
  <c r="N405" i="16"/>
  <c r="M405" i="16"/>
  <c r="L405" i="16"/>
  <c r="L462" i="16" s="1"/>
  <c r="K405" i="16"/>
  <c r="J405" i="16"/>
  <c r="I405" i="16"/>
  <c r="H405" i="16"/>
  <c r="G405" i="16"/>
  <c r="F405" i="16"/>
  <c r="E405" i="16"/>
  <c r="D405" i="16"/>
  <c r="D462" i="16" s="1"/>
  <c r="AZ404" i="16"/>
  <c r="AZ461" i="16" s="1"/>
  <c r="AY404" i="16"/>
  <c r="AX404" i="16"/>
  <c r="AW404" i="16"/>
  <c r="AV404" i="16"/>
  <c r="AU404" i="16"/>
  <c r="AT404" i="16"/>
  <c r="AS404" i="16"/>
  <c r="AS461" i="16" s="1"/>
  <c r="AR404" i="16"/>
  <c r="AR461" i="16" s="1"/>
  <c r="AQ404" i="16"/>
  <c r="AP404" i="16"/>
  <c r="AL404" i="16"/>
  <c r="AK404" i="16"/>
  <c r="AJ404" i="16"/>
  <c r="AI404" i="16"/>
  <c r="AH404" i="16"/>
  <c r="AH461" i="16" s="1"/>
  <c r="AG404" i="16"/>
  <c r="AG461" i="16" s="1"/>
  <c r="AF404" i="16"/>
  <c r="AE404" i="16"/>
  <c r="AD404" i="16"/>
  <c r="AC404" i="16"/>
  <c r="AB404" i="16"/>
  <c r="AA404" i="16"/>
  <c r="Z404" i="16"/>
  <c r="Z461" i="16" s="1"/>
  <c r="Y404" i="16"/>
  <c r="Y461" i="16" s="1"/>
  <c r="X404" i="16"/>
  <c r="W404" i="16"/>
  <c r="V404" i="16"/>
  <c r="U404" i="16"/>
  <c r="T404" i="16"/>
  <c r="S404" i="16"/>
  <c r="R404" i="16"/>
  <c r="R461" i="16" s="1"/>
  <c r="Q404" i="16"/>
  <c r="Q461" i="16" s="1"/>
  <c r="P404" i="16"/>
  <c r="O404" i="16"/>
  <c r="N404" i="16"/>
  <c r="M404" i="16"/>
  <c r="L404" i="16"/>
  <c r="K404" i="16"/>
  <c r="J404" i="16"/>
  <c r="J461" i="16" s="1"/>
  <c r="I404" i="16"/>
  <c r="I461" i="16" s="1"/>
  <c r="H404" i="16"/>
  <c r="G404" i="16"/>
  <c r="F404" i="16"/>
  <c r="E404" i="16"/>
  <c r="D404" i="16"/>
  <c r="AZ403" i="16"/>
  <c r="AY403" i="16"/>
  <c r="AY460" i="16" s="1"/>
  <c r="AX403" i="16"/>
  <c r="AX460" i="16" s="1"/>
  <c r="AW403" i="16"/>
  <c r="AV403" i="16"/>
  <c r="AU403" i="16"/>
  <c r="AT403" i="16"/>
  <c r="AS403" i="16"/>
  <c r="AR403" i="16"/>
  <c r="AQ403" i="16"/>
  <c r="AQ460" i="16" s="1"/>
  <c r="AP403" i="16"/>
  <c r="AP460" i="16" s="1"/>
  <c r="AL403" i="16"/>
  <c r="AK403" i="16"/>
  <c r="AJ403" i="16"/>
  <c r="AI403" i="16"/>
  <c r="AH403" i="16"/>
  <c r="AG403" i="16"/>
  <c r="AF403" i="16"/>
  <c r="AF460" i="16" s="1"/>
  <c r="AE403" i="16"/>
  <c r="AE460" i="16" s="1"/>
  <c r="AD403" i="16"/>
  <c r="AC403" i="16"/>
  <c r="AB403" i="16"/>
  <c r="AA403" i="16"/>
  <c r="Z403" i="16"/>
  <c r="Y403" i="16"/>
  <c r="X403" i="16"/>
  <c r="X460" i="16" s="1"/>
  <c r="W403" i="16"/>
  <c r="W460" i="16" s="1"/>
  <c r="V403" i="16"/>
  <c r="U403" i="16"/>
  <c r="T403" i="16"/>
  <c r="S403" i="16"/>
  <c r="R403" i="16"/>
  <c r="Q403" i="16"/>
  <c r="P403" i="16"/>
  <c r="P460" i="16" s="1"/>
  <c r="O403" i="16"/>
  <c r="O460" i="16" s="1"/>
  <c r="N403" i="16"/>
  <c r="M403" i="16"/>
  <c r="L403" i="16"/>
  <c r="K403" i="16"/>
  <c r="J403" i="16"/>
  <c r="I403" i="16"/>
  <c r="H403" i="16"/>
  <c r="H460" i="16" s="1"/>
  <c r="G403" i="16"/>
  <c r="G460" i="16" s="1"/>
  <c r="F403" i="16"/>
  <c r="E403" i="16"/>
  <c r="D403" i="16"/>
  <c r="AZ402" i="16"/>
  <c r="AY402" i="16"/>
  <c r="AX402" i="16"/>
  <c r="AW402" i="16"/>
  <c r="AW459" i="16" s="1"/>
  <c r="AV402" i="16"/>
  <c r="AV459" i="16" s="1"/>
  <c r="AU402" i="16"/>
  <c r="AT402" i="16"/>
  <c r="AS402" i="16"/>
  <c r="AR402" i="16"/>
  <c r="AQ402" i="16"/>
  <c r="AP402" i="16"/>
  <c r="AL402" i="16"/>
  <c r="AL459" i="16" s="1"/>
  <c r="AK402" i="16"/>
  <c r="AK459" i="16" s="1"/>
  <c r="AJ402" i="16"/>
  <c r="AI402" i="16"/>
  <c r="AH402" i="16"/>
  <c r="AG402" i="16"/>
  <c r="AF402" i="16"/>
  <c r="AE402" i="16"/>
  <c r="AD402" i="16"/>
  <c r="AD459" i="16" s="1"/>
  <c r="AC402" i="16"/>
  <c r="AC459" i="16" s="1"/>
  <c r="AB402" i="16"/>
  <c r="AA402" i="16"/>
  <c r="Z402" i="16"/>
  <c r="Y402" i="16"/>
  <c r="X402" i="16"/>
  <c r="W402" i="16"/>
  <c r="V402" i="16"/>
  <c r="V459" i="16" s="1"/>
  <c r="U402" i="16"/>
  <c r="U459" i="16" s="1"/>
  <c r="T402" i="16"/>
  <c r="S402" i="16"/>
  <c r="R402" i="16"/>
  <c r="Q402" i="16"/>
  <c r="P402" i="16"/>
  <c r="O402" i="16"/>
  <c r="N402" i="16"/>
  <c r="N459" i="16" s="1"/>
  <c r="M402" i="16"/>
  <c r="M459" i="16" s="1"/>
  <c r="L402" i="16"/>
  <c r="K402" i="16"/>
  <c r="J402" i="16"/>
  <c r="I402" i="16"/>
  <c r="H402" i="16"/>
  <c r="G402" i="16"/>
  <c r="F402" i="16"/>
  <c r="F459" i="16" s="1"/>
  <c r="E402" i="16"/>
  <c r="E459" i="16" s="1"/>
  <c r="D402" i="16"/>
  <c r="AZ401" i="16"/>
  <c r="AY401" i="16"/>
  <c r="AX401" i="16"/>
  <c r="AW401" i="16"/>
  <c r="AV401" i="16"/>
  <c r="AU401" i="16"/>
  <c r="AU458" i="16" s="1"/>
  <c r="AT401" i="16"/>
  <c r="AT458" i="16" s="1"/>
  <c r="AS401" i="16"/>
  <c r="AR401" i="16"/>
  <c r="AQ401" i="16"/>
  <c r="AP401" i="16"/>
  <c r="AP458" i="16" s="1"/>
  <c r="AL401" i="16"/>
  <c r="AK401" i="16"/>
  <c r="AJ401" i="16"/>
  <c r="AJ458" i="16" s="1"/>
  <c r="AI401" i="16"/>
  <c r="AI458" i="16" s="1"/>
  <c r="AH401" i="16"/>
  <c r="AG401" i="16"/>
  <c r="AF401" i="16"/>
  <c r="AE401" i="16"/>
  <c r="AD401" i="16"/>
  <c r="AC401" i="16"/>
  <c r="AB401" i="16"/>
  <c r="AB458" i="16" s="1"/>
  <c r="AA401" i="16"/>
  <c r="AA458" i="16" s="1"/>
  <c r="Z401" i="16"/>
  <c r="Y401" i="16"/>
  <c r="X401" i="16"/>
  <c r="W401" i="16"/>
  <c r="V401" i="16"/>
  <c r="U401" i="16"/>
  <c r="T401" i="16"/>
  <c r="T458" i="16" s="1"/>
  <c r="S401" i="16"/>
  <c r="S458" i="16" s="1"/>
  <c r="R401" i="16"/>
  <c r="Q401" i="16"/>
  <c r="P401" i="16"/>
  <c r="O401" i="16"/>
  <c r="N401" i="16"/>
  <c r="M401" i="16"/>
  <c r="L401" i="16"/>
  <c r="L458" i="16" s="1"/>
  <c r="K401" i="16"/>
  <c r="K458" i="16" s="1"/>
  <c r="J401" i="16"/>
  <c r="I401" i="16"/>
  <c r="H401" i="16"/>
  <c r="G401" i="16"/>
  <c r="F401" i="16"/>
  <c r="E401" i="16"/>
  <c r="D401" i="16"/>
  <c r="D458" i="16" s="1"/>
  <c r="AZ400" i="16"/>
  <c r="AZ457" i="16" s="1"/>
  <c r="AY400" i="16"/>
  <c r="AX400" i="16"/>
  <c r="AW400" i="16"/>
  <c r="AV400" i="16"/>
  <c r="AU400" i="16"/>
  <c r="AT400" i="16"/>
  <c r="AS400" i="16"/>
  <c r="AS457" i="16" s="1"/>
  <c r="AR400" i="16"/>
  <c r="AR457" i="16" s="1"/>
  <c r="AQ400" i="16"/>
  <c r="AP400" i="16"/>
  <c r="AL400" i="16"/>
  <c r="AK400" i="16"/>
  <c r="AJ400" i="16"/>
  <c r="AI400" i="16"/>
  <c r="AH400" i="16"/>
  <c r="AH457" i="16" s="1"/>
  <c r="AG400" i="16"/>
  <c r="AG457" i="16" s="1"/>
  <c r="AF400" i="16"/>
  <c r="AE400" i="16"/>
  <c r="AD400" i="16"/>
  <c r="AC400" i="16"/>
  <c r="AC457" i="16" s="1"/>
  <c r="AB400" i="16"/>
  <c r="AA400" i="16"/>
  <c r="Z400" i="16"/>
  <c r="Z457" i="16" s="1"/>
  <c r="Y400" i="16"/>
  <c r="Y457" i="16" s="1"/>
  <c r="X400" i="16"/>
  <c r="W400" i="16"/>
  <c r="V400" i="16"/>
  <c r="U400" i="16"/>
  <c r="T400" i="16"/>
  <c r="S400" i="16"/>
  <c r="R400" i="16"/>
  <c r="R457" i="16" s="1"/>
  <c r="Q400" i="16"/>
  <c r="Q457" i="16" s="1"/>
  <c r="P400" i="16"/>
  <c r="O400" i="16"/>
  <c r="N400" i="16"/>
  <c r="M400" i="16"/>
  <c r="L400" i="16"/>
  <c r="K400" i="16"/>
  <c r="J400" i="16"/>
  <c r="J457" i="16" s="1"/>
  <c r="I400" i="16"/>
  <c r="I457" i="16" s="1"/>
  <c r="H400" i="16"/>
  <c r="G400" i="16"/>
  <c r="F400" i="16"/>
  <c r="E400" i="16"/>
  <c r="D400" i="16"/>
  <c r="AZ399" i="16"/>
  <c r="AY399" i="16"/>
  <c r="AY456" i="16" s="1"/>
  <c r="AX399" i="16"/>
  <c r="AX456" i="16" s="1"/>
  <c r="AW399" i="16"/>
  <c r="AV399" i="16"/>
  <c r="AU399" i="16"/>
  <c r="AT399" i="16"/>
  <c r="AS399" i="16"/>
  <c r="AR399" i="16"/>
  <c r="AQ399" i="16"/>
  <c r="AQ456" i="16" s="1"/>
  <c r="AP399" i="16"/>
  <c r="AP456" i="16" s="1"/>
  <c r="AL399" i="16"/>
  <c r="AK399" i="16"/>
  <c r="AJ399" i="16"/>
  <c r="AI399" i="16"/>
  <c r="AH399" i="16"/>
  <c r="AG399" i="16"/>
  <c r="AF399" i="16"/>
  <c r="AF456" i="16" s="1"/>
  <c r="AE399" i="16"/>
  <c r="AE456" i="16" s="1"/>
  <c r="AD399" i="16"/>
  <c r="AB399" i="16"/>
  <c r="AA399" i="16"/>
  <c r="Z399" i="16"/>
  <c r="Y399" i="16"/>
  <c r="X399" i="16"/>
  <c r="W399" i="16"/>
  <c r="W456" i="16" s="1"/>
  <c r="V399" i="16"/>
  <c r="V456" i="16" s="1"/>
  <c r="U399" i="16"/>
  <c r="T399" i="16"/>
  <c r="S399" i="16"/>
  <c r="R399" i="16"/>
  <c r="Q399" i="16"/>
  <c r="P399" i="16"/>
  <c r="O399" i="16"/>
  <c r="O456" i="16" s="1"/>
  <c r="N399" i="16"/>
  <c r="N456" i="16" s="1"/>
  <c r="M399" i="16"/>
  <c r="L399" i="16"/>
  <c r="K399" i="16"/>
  <c r="J399" i="16"/>
  <c r="I399" i="16"/>
  <c r="H399" i="16"/>
  <c r="G399" i="16"/>
  <c r="G456" i="16" s="1"/>
  <c r="F399" i="16"/>
  <c r="F456" i="16" s="1"/>
  <c r="E399" i="16"/>
  <c r="D399" i="16"/>
  <c r="AZ398" i="16"/>
  <c r="AY398" i="16"/>
  <c r="AX398" i="16"/>
  <c r="AW398" i="16"/>
  <c r="AV398" i="16"/>
  <c r="AV455" i="16" s="1"/>
  <c r="AU398" i="16"/>
  <c r="AU455" i="16" s="1"/>
  <c r="AT398" i="16"/>
  <c r="AS398" i="16"/>
  <c r="AR398" i="16"/>
  <c r="AQ398" i="16"/>
  <c r="AP398" i="16"/>
  <c r="AL398" i="16"/>
  <c r="AK398" i="16"/>
  <c r="AK455" i="16" s="1"/>
  <c r="AJ398" i="16"/>
  <c r="AJ455" i="16" s="1"/>
  <c r="AI398" i="16"/>
  <c r="AH398" i="16"/>
  <c r="AG398" i="16"/>
  <c r="AF398" i="16"/>
  <c r="AE398" i="16"/>
  <c r="AD398" i="16"/>
  <c r="AB398" i="16"/>
  <c r="AB455" i="16" s="1"/>
  <c r="AA398" i="16"/>
  <c r="AA455" i="16" s="1"/>
  <c r="Z398" i="16"/>
  <c r="Y398" i="16"/>
  <c r="X398" i="16"/>
  <c r="W398" i="16"/>
  <c r="V398" i="16"/>
  <c r="U398" i="16"/>
  <c r="T398" i="16"/>
  <c r="T455" i="16" s="1"/>
  <c r="S398" i="16"/>
  <c r="S455" i="16" s="1"/>
  <c r="R398" i="16"/>
  <c r="Q398" i="16"/>
  <c r="P398" i="16"/>
  <c r="O398" i="16"/>
  <c r="N398" i="16"/>
  <c r="M398" i="16"/>
  <c r="L398" i="16"/>
  <c r="L455" i="16" s="1"/>
  <c r="K398" i="16"/>
  <c r="K455" i="16" s="1"/>
  <c r="J398" i="16"/>
  <c r="I398" i="16"/>
  <c r="H398" i="16"/>
  <c r="G398" i="16"/>
  <c r="F398" i="16"/>
  <c r="E398" i="16"/>
  <c r="D398" i="16"/>
  <c r="D455" i="16" s="1"/>
  <c r="AZ397" i="16"/>
  <c r="AZ454" i="16" s="1"/>
  <c r="AY397" i="16"/>
  <c r="AX397" i="16"/>
  <c r="AW397" i="16"/>
  <c r="AV397" i="16"/>
  <c r="AU397" i="16"/>
  <c r="AT397" i="16"/>
  <c r="AS397" i="16"/>
  <c r="AS454" i="16" s="1"/>
  <c r="AR397" i="16"/>
  <c r="AR454" i="16" s="1"/>
  <c r="AQ397" i="16"/>
  <c r="AP397" i="16"/>
  <c r="AL397" i="16"/>
  <c r="AK397" i="16"/>
  <c r="AJ397" i="16"/>
  <c r="AI397" i="16"/>
  <c r="AH397" i="16"/>
  <c r="AH454" i="16" s="1"/>
  <c r="AG397" i="16"/>
  <c r="AG454" i="16" s="1"/>
  <c r="AF397" i="16"/>
  <c r="AE397" i="16"/>
  <c r="AD397" i="16"/>
  <c r="AB397" i="16"/>
  <c r="AA397" i="16"/>
  <c r="Z397" i="16"/>
  <c r="Y397" i="16"/>
  <c r="Y454" i="16" s="1"/>
  <c r="X397" i="16"/>
  <c r="X454" i="16" s="1"/>
  <c r="W397" i="16"/>
  <c r="V397" i="16"/>
  <c r="U397" i="16"/>
  <c r="T397" i="16"/>
  <c r="S397" i="16"/>
  <c r="R397" i="16"/>
  <c r="Q397" i="16"/>
  <c r="Q454" i="16" s="1"/>
  <c r="P397" i="16"/>
  <c r="P454" i="16" s="1"/>
  <c r="O397" i="16"/>
  <c r="N397" i="16"/>
  <c r="M397" i="16"/>
  <c r="L397" i="16"/>
  <c r="K397" i="16"/>
  <c r="J397" i="16"/>
  <c r="I397" i="16"/>
  <c r="I454" i="16" s="1"/>
  <c r="H397" i="16"/>
  <c r="H454" i="16" s="1"/>
  <c r="G397" i="16"/>
  <c r="F397" i="16"/>
  <c r="E397" i="16"/>
  <c r="D397" i="16"/>
  <c r="AZ396" i="16"/>
  <c r="AY396" i="16"/>
  <c r="AX396" i="16"/>
  <c r="AX453" i="16" s="1"/>
  <c r="AW396" i="16"/>
  <c r="AW453" i="16" s="1"/>
  <c r="AV396" i="16"/>
  <c r="AU396" i="16"/>
  <c r="AT396" i="16"/>
  <c r="AS396" i="16"/>
  <c r="AR396" i="16"/>
  <c r="AQ396" i="16"/>
  <c r="AP396" i="16"/>
  <c r="AP453" i="16" s="1"/>
  <c r="AL396" i="16"/>
  <c r="AL453" i="16" s="1"/>
  <c r="AK396" i="16"/>
  <c r="AJ396" i="16"/>
  <c r="AI396" i="16"/>
  <c r="AH396" i="16"/>
  <c r="AG396" i="16"/>
  <c r="AF396" i="16"/>
  <c r="AE396" i="16"/>
  <c r="AE453" i="16" s="1"/>
  <c r="AD396" i="16"/>
  <c r="AD453" i="16" s="1"/>
  <c r="AB396" i="16"/>
  <c r="AA396" i="16"/>
  <c r="Z396" i="16"/>
  <c r="Y396" i="16"/>
  <c r="X396" i="16"/>
  <c r="W396" i="16"/>
  <c r="W453" i="16" s="1"/>
  <c r="V396" i="16"/>
  <c r="V453" i="16" s="1"/>
  <c r="U396" i="16"/>
  <c r="U453" i="16" s="1"/>
  <c r="T396" i="16"/>
  <c r="S396" i="16"/>
  <c r="R396" i="16"/>
  <c r="Q396" i="16"/>
  <c r="P396" i="16"/>
  <c r="O396" i="16"/>
  <c r="N396" i="16"/>
  <c r="N453" i="16" s="1"/>
  <c r="M396" i="16"/>
  <c r="M453" i="16" s="1"/>
  <c r="L396" i="16"/>
  <c r="K396" i="16"/>
  <c r="J396" i="16"/>
  <c r="I396" i="16"/>
  <c r="H396" i="16"/>
  <c r="G396" i="16"/>
  <c r="F396" i="16"/>
  <c r="F453" i="16" s="1"/>
  <c r="E396" i="16"/>
  <c r="E453" i="16" s="1"/>
  <c r="D396" i="16"/>
  <c r="AZ395" i="16"/>
  <c r="AY395" i="16"/>
  <c r="AX395" i="16"/>
  <c r="AW395" i="16"/>
  <c r="AV395" i="16"/>
  <c r="AU395" i="16"/>
  <c r="AU452" i="16" s="1"/>
  <c r="AT395" i="16"/>
  <c r="AT452" i="16" s="1"/>
  <c r="AS395" i="16"/>
  <c r="AR395" i="16"/>
  <c r="AQ395" i="16"/>
  <c r="AP395" i="16"/>
  <c r="AL395" i="16"/>
  <c r="AK395" i="16"/>
  <c r="AJ395" i="16"/>
  <c r="AJ452" i="16" s="1"/>
  <c r="AI395" i="16"/>
  <c r="AI452" i="16" s="1"/>
  <c r="AH395" i="16"/>
  <c r="AG395" i="16"/>
  <c r="AF395" i="16"/>
  <c r="AE395" i="16"/>
  <c r="AD395" i="16"/>
  <c r="AB395" i="16"/>
  <c r="AA395" i="16"/>
  <c r="AA452" i="16" s="1"/>
  <c r="Z395" i="16"/>
  <c r="Z452" i="16" s="1"/>
  <c r="Y395" i="16"/>
  <c r="X395" i="16"/>
  <c r="W395" i="16"/>
  <c r="V395" i="16"/>
  <c r="U395" i="16"/>
  <c r="T395" i="16"/>
  <c r="S395" i="16"/>
  <c r="S452" i="16" s="1"/>
  <c r="R395" i="16"/>
  <c r="R452" i="16" s="1"/>
  <c r="Q395" i="16"/>
  <c r="P395" i="16"/>
  <c r="O395" i="16"/>
  <c r="N395" i="16"/>
  <c r="M395" i="16"/>
  <c r="L395" i="16"/>
  <c r="K395" i="16"/>
  <c r="K452" i="16" s="1"/>
  <c r="J395" i="16"/>
  <c r="J452" i="16" s="1"/>
  <c r="I395" i="16"/>
  <c r="H395" i="16"/>
  <c r="G395" i="16"/>
  <c r="F395" i="16"/>
  <c r="E395" i="16"/>
  <c r="D395" i="16"/>
  <c r="AZ394" i="16"/>
  <c r="AZ451" i="16" s="1"/>
  <c r="AY394" i="16"/>
  <c r="AY451" i="16" s="1"/>
  <c r="AX394" i="16"/>
  <c r="AW394" i="16"/>
  <c r="AV394" i="16"/>
  <c r="AU394" i="16"/>
  <c r="AT394" i="16"/>
  <c r="AS394" i="16"/>
  <c r="AR394" i="16"/>
  <c r="AR451" i="16" s="1"/>
  <c r="AQ394" i="16"/>
  <c r="AQ451" i="16" s="1"/>
  <c r="AP394" i="16"/>
  <c r="AL394" i="16"/>
  <c r="AK394" i="16"/>
  <c r="AJ394" i="16"/>
  <c r="AI394" i="16"/>
  <c r="AH394" i="16"/>
  <c r="AG394" i="16"/>
  <c r="AG451" i="16" s="1"/>
  <c r="AF394" i="16"/>
  <c r="AF451" i="16" s="1"/>
  <c r="AE394" i="16"/>
  <c r="AD394" i="16"/>
  <c r="AB394" i="16"/>
  <c r="AA394" i="16"/>
  <c r="Z394" i="16"/>
  <c r="Y394" i="16"/>
  <c r="X394" i="16"/>
  <c r="X451" i="16" s="1"/>
  <c r="W394" i="16"/>
  <c r="W451" i="16" s="1"/>
  <c r="V394" i="16"/>
  <c r="U394" i="16"/>
  <c r="T394" i="16"/>
  <c r="S394" i="16"/>
  <c r="R394" i="16"/>
  <c r="Q394" i="16"/>
  <c r="P394" i="16"/>
  <c r="P451" i="16" s="1"/>
  <c r="O394" i="16"/>
  <c r="O451" i="16" s="1"/>
  <c r="N394" i="16"/>
  <c r="M394" i="16"/>
  <c r="L394" i="16"/>
  <c r="K394" i="16"/>
  <c r="J394" i="16"/>
  <c r="I394" i="16"/>
  <c r="H394" i="16"/>
  <c r="H451" i="16" s="1"/>
  <c r="G394" i="16"/>
  <c r="G451" i="16" s="1"/>
  <c r="F394" i="16"/>
  <c r="E394" i="16"/>
  <c r="D394" i="16"/>
  <c r="AZ393" i="16"/>
  <c r="AY393" i="16"/>
  <c r="AX393" i="16"/>
  <c r="AW393" i="16"/>
  <c r="AW450" i="16" s="1"/>
  <c r="AV393" i="16"/>
  <c r="AV450" i="16" s="1"/>
  <c r="AU393" i="16"/>
  <c r="AT393" i="16"/>
  <c r="AS393" i="16"/>
  <c r="AR393" i="16"/>
  <c r="AQ393" i="16"/>
  <c r="AP393" i="16"/>
  <c r="AL393" i="16"/>
  <c r="AL450" i="16" s="1"/>
  <c r="AK393" i="16"/>
  <c r="AK450" i="16" s="1"/>
  <c r="AJ393" i="16"/>
  <c r="AI393" i="16"/>
  <c r="AH393" i="16"/>
  <c r="AG393" i="16"/>
  <c r="AF393" i="16"/>
  <c r="AE393" i="16"/>
  <c r="AD393" i="16"/>
  <c r="AD450" i="16" s="1"/>
  <c r="AB393" i="16"/>
  <c r="AB450" i="16" s="1"/>
  <c r="AA393" i="16"/>
  <c r="Z393" i="16"/>
  <c r="Y393" i="16"/>
  <c r="X393" i="16"/>
  <c r="W393" i="16"/>
  <c r="V393" i="16"/>
  <c r="U393" i="16"/>
  <c r="U450" i="16" s="1"/>
  <c r="T393" i="16"/>
  <c r="T450" i="16" s="1"/>
  <c r="S393" i="16"/>
  <c r="R393" i="16"/>
  <c r="Q393" i="16"/>
  <c r="P393" i="16"/>
  <c r="O393" i="16"/>
  <c r="N393" i="16"/>
  <c r="M393" i="16"/>
  <c r="M450" i="16" s="1"/>
  <c r="L393" i="16"/>
  <c r="L450" i="16" s="1"/>
  <c r="K393" i="16"/>
  <c r="J393" i="16"/>
  <c r="I393" i="16"/>
  <c r="H393" i="16"/>
  <c r="G393" i="16"/>
  <c r="F393" i="16"/>
  <c r="E393" i="16"/>
  <c r="E450" i="16" s="1"/>
  <c r="D393" i="16"/>
  <c r="D450" i="16" s="1"/>
  <c r="AZ392" i="16"/>
  <c r="AY392" i="16"/>
  <c r="AX392" i="16"/>
  <c r="AW392" i="16"/>
  <c r="AV392" i="16"/>
  <c r="AU392" i="16"/>
  <c r="AT392" i="16"/>
  <c r="AT449" i="16" s="1"/>
  <c r="AS392" i="16"/>
  <c r="AS449" i="16" s="1"/>
  <c r="AR392" i="16"/>
  <c r="AQ392" i="16"/>
  <c r="AP392" i="16"/>
  <c r="AL392" i="16"/>
  <c r="AK392" i="16"/>
  <c r="AJ392" i="16"/>
  <c r="AI392" i="16"/>
  <c r="AI449" i="16" s="1"/>
  <c r="AH392" i="16"/>
  <c r="AH449" i="16" s="1"/>
  <c r="AG392" i="16"/>
  <c r="AF392" i="16"/>
  <c r="AE392" i="16"/>
  <c r="AD392" i="16"/>
  <c r="AB392" i="16"/>
  <c r="AA392" i="16"/>
  <c r="Z392" i="16"/>
  <c r="Z449" i="16" s="1"/>
  <c r="Y392" i="16"/>
  <c r="Y449" i="16" s="1"/>
  <c r="X392" i="16"/>
  <c r="W392" i="16"/>
  <c r="V392" i="16"/>
  <c r="U392" i="16"/>
  <c r="T392" i="16"/>
  <c r="S392" i="16"/>
  <c r="R392" i="16"/>
  <c r="R449" i="16" s="1"/>
  <c r="Q392" i="16"/>
  <c r="Q449" i="16" s="1"/>
  <c r="P392" i="16"/>
  <c r="O392" i="16"/>
  <c r="N392" i="16"/>
  <c r="M392" i="16"/>
  <c r="L392" i="16"/>
  <c r="K392" i="16"/>
  <c r="J392" i="16"/>
  <c r="J449" i="16" s="1"/>
  <c r="I392" i="16"/>
  <c r="I449" i="16" s="1"/>
  <c r="H392" i="16"/>
  <c r="G392" i="16"/>
  <c r="F392" i="16"/>
  <c r="E392" i="16"/>
  <c r="D392" i="16"/>
  <c r="AZ391" i="16"/>
  <c r="AY391" i="16"/>
  <c r="AY448" i="16" s="1"/>
  <c r="AX391" i="16"/>
  <c r="AX448" i="16" s="1"/>
  <c r="AW391" i="16"/>
  <c r="AV391" i="16"/>
  <c r="AU391" i="16"/>
  <c r="AT391" i="16"/>
  <c r="AS391" i="16"/>
  <c r="AR391" i="16"/>
  <c r="AQ391" i="16"/>
  <c r="AQ448" i="16" s="1"/>
  <c r="AP391" i="16"/>
  <c r="AP448" i="16" s="1"/>
  <c r="AL391" i="16"/>
  <c r="AK391" i="16"/>
  <c r="AJ391" i="16"/>
  <c r="AI391" i="16"/>
  <c r="AH391" i="16"/>
  <c r="AG391" i="16"/>
  <c r="AF391" i="16"/>
  <c r="AF448" i="16" s="1"/>
  <c r="AE391" i="16"/>
  <c r="AE448" i="16" s="1"/>
  <c r="AD391" i="16"/>
  <c r="AB391" i="16"/>
  <c r="AA391" i="16"/>
  <c r="Z391" i="16"/>
  <c r="Y391" i="16"/>
  <c r="X391" i="16"/>
  <c r="W391" i="16"/>
  <c r="W448" i="16" s="1"/>
  <c r="V391" i="16"/>
  <c r="V448" i="16" s="1"/>
  <c r="U391" i="16"/>
  <c r="T391" i="16"/>
  <c r="S391" i="16"/>
  <c r="R391" i="16"/>
  <c r="Q391" i="16"/>
  <c r="P391" i="16"/>
  <c r="O391" i="16"/>
  <c r="O448" i="16" s="1"/>
  <c r="N391" i="16"/>
  <c r="N448" i="16" s="1"/>
  <c r="M391" i="16"/>
  <c r="L391" i="16"/>
  <c r="K391" i="16"/>
  <c r="J391" i="16"/>
  <c r="I391" i="16"/>
  <c r="H391" i="16"/>
  <c r="G391" i="16"/>
  <c r="G448" i="16" s="1"/>
  <c r="F391" i="16"/>
  <c r="F448" i="16" s="1"/>
  <c r="E391" i="16"/>
  <c r="D391" i="16"/>
  <c r="AZ390" i="16"/>
  <c r="AY390" i="16"/>
  <c r="AX390" i="16"/>
  <c r="AW390" i="16"/>
  <c r="AV390" i="16"/>
  <c r="AV447" i="16" s="1"/>
  <c r="AU390" i="16"/>
  <c r="AU447" i="16" s="1"/>
  <c r="AT390" i="16"/>
  <c r="AS390" i="16"/>
  <c r="AR390" i="16"/>
  <c r="AQ390" i="16"/>
  <c r="AP390" i="16"/>
  <c r="AL390" i="16"/>
  <c r="AK390" i="16"/>
  <c r="AK447" i="16" s="1"/>
  <c r="AJ390" i="16"/>
  <c r="AJ447" i="16" s="1"/>
  <c r="AI390" i="16"/>
  <c r="AH390" i="16"/>
  <c r="AG390" i="16"/>
  <c r="AF390" i="16"/>
  <c r="AE390" i="16"/>
  <c r="AD390" i="16"/>
  <c r="AB390" i="16"/>
  <c r="AB447" i="16" s="1"/>
  <c r="AA390" i="16"/>
  <c r="AA447" i="16" s="1"/>
  <c r="Z390" i="16"/>
  <c r="Y390" i="16"/>
  <c r="X390" i="16"/>
  <c r="W390" i="16"/>
  <c r="V390" i="16"/>
  <c r="U390" i="16"/>
  <c r="T390" i="16"/>
  <c r="T447" i="16" s="1"/>
  <c r="S390" i="16"/>
  <c r="S447" i="16" s="1"/>
  <c r="R390" i="16"/>
  <c r="Q390" i="16"/>
  <c r="P390" i="16"/>
  <c r="O390" i="16"/>
  <c r="N390" i="16"/>
  <c r="M390" i="16"/>
  <c r="L390" i="16"/>
  <c r="L447" i="16" s="1"/>
  <c r="K390" i="16"/>
  <c r="K447" i="16" s="1"/>
  <c r="J390" i="16"/>
  <c r="I390" i="16"/>
  <c r="H390" i="16"/>
  <c r="G390" i="16"/>
  <c r="F390" i="16"/>
  <c r="E390" i="16"/>
  <c r="D390" i="16"/>
  <c r="D447" i="16" s="1"/>
  <c r="AZ389" i="16"/>
  <c r="AZ446" i="16" s="1"/>
  <c r="AY389" i="16"/>
  <c r="AX389" i="16"/>
  <c r="AW389" i="16"/>
  <c r="AV389" i="16"/>
  <c r="AU389" i="16"/>
  <c r="AT389" i="16"/>
  <c r="AS389" i="16"/>
  <c r="AS446" i="16" s="1"/>
  <c r="AR389" i="16"/>
  <c r="AR446" i="16" s="1"/>
  <c r="AQ389" i="16"/>
  <c r="AP389" i="16"/>
  <c r="AL389" i="16"/>
  <c r="AK389" i="16"/>
  <c r="AJ389" i="16"/>
  <c r="AI389" i="16"/>
  <c r="AH389" i="16"/>
  <c r="AH446" i="16" s="1"/>
  <c r="AG389" i="16"/>
  <c r="AG446" i="16" s="1"/>
  <c r="AF389" i="16"/>
  <c r="AE389" i="16"/>
  <c r="AD389" i="16"/>
  <c r="AB389" i="16"/>
  <c r="AA389" i="16"/>
  <c r="Z389" i="16"/>
  <c r="Y389" i="16"/>
  <c r="Y446" i="16" s="1"/>
  <c r="X389" i="16"/>
  <c r="X446" i="16" s="1"/>
  <c r="W389" i="16"/>
  <c r="V389" i="16"/>
  <c r="U389" i="16"/>
  <c r="T389" i="16"/>
  <c r="S389" i="16"/>
  <c r="R389" i="16"/>
  <c r="Q389" i="16"/>
  <c r="Q446" i="16" s="1"/>
  <c r="P389" i="16"/>
  <c r="P446" i="16" s="1"/>
  <c r="O389" i="16"/>
  <c r="N389" i="16"/>
  <c r="M389" i="16"/>
  <c r="L389" i="16"/>
  <c r="K389" i="16"/>
  <c r="J389" i="16"/>
  <c r="I389" i="16"/>
  <c r="I446" i="16" s="1"/>
  <c r="H389" i="16"/>
  <c r="H446" i="16" s="1"/>
  <c r="G389" i="16"/>
  <c r="F389" i="16"/>
  <c r="E389" i="16"/>
  <c r="D389" i="16"/>
  <c r="AZ388" i="16"/>
  <c r="AY388" i="16"/>
  <c r="AX388" i="16"/>
  <c r="AX445" i="16" s="1"/>
  <c r="AW388" i="16"/>
  <c r="AW445" i="16" s="1"/>
  <c r="AV388" i="16"/>
  <c r="AU388" i="16"/>
  <c r="AT388" i="16"/>
  <c r="AS388" i="16"/>
  <c r="AR388" i="16"/>
  <c r="AQ388" i="16"/>
  <c r="AQ445" i="16" s="1"/>
  <c r="AP388" i="16"/>
  <c r="AP445" i="16" s="1"/>
  <c r="AL388" i="16"/>
  <c r="AL445" i="16" s="1"/>
  <c r="AK388" i="16"/>
  <c r="AJ388" i="16"/>
  <c r="AI388" i="16"/>
  <c r="AH388" i="16"/>
  <c r="AG388" i="16"/>
  <c r="AF388" i="16"/>
  <c r="AE388" i="16"/>
  <c r="AE445" i="16" s="1"/>
  <c r="AD388" i="16"/>
  <c r="AD445" i="16" s="1"/>
  <c r="AC388" i="16"/>
  <c r="AB388" i="16"/>
  <c r="AA388" i="16"/>
  <c r="Z388" i="16"/>
  <c r="Y388" i="16"/>
  <c r="X388" i="16"/>
  <c r="W388" i="16"/>
  <c r="W445" i="16" s="1"/>
  <c r="V388" i="16"/>
  <c r="V445" i="16" s="1"/>
  <c r="U388" i="16"/>
  <c r="T388" i="16"/>
  <c r="S388" i="16"/>
  <c r="R388" i="16"/>
  <c r="Q388" i="16"/>
  <c r="P388" i="16"/>
  <c r="O388" i="16"/>
  <c r="O445" i="16" s="1"/>
  <c r="N388" i="16"/>
  <c r="N445" i="16" s="1"/>
  <c r="M388" i="16"/>
  <c r="L388" i="16"/>
  <c r="K388" i="16"/>
  <c r="J388" i="16"/>
  <c r="I388" i="16"/>
  <c r="H388" i="16"/>
  <c r="G388" i="16"/>
  <c r="G445" i="16" s="1"/>
  <c r="F388" i="16"/>
  <c r="F445" i="16" s="1"/>
  <c r="E388" i="16"/>
  <c r="D388" i="16"/>
  <c r="AZ387" i="16"/>
  <c r="AY387" i="16"/>
  <c r="AX387" i="16"/>
  <c r="AW387" i="16"/>
  <c r="AV387" i="16"/>
  <c r="AV444" i="16" s="1"/>
  <c r="AU387" i="16"/>
  <c r="AU444" i="16" s="1"/>
  <c r="AT387" i="16"/>
  <c r="AS387" i="16"/>
  <c r="AR387" i="16"/>
  <c r="AQ387" i="16"/>
  <c r="AP387" i="16"/>
  <c r="AL387" i="16"/>
  <c r="AK387" i="16"/>
  <c r="AK444" i="16" s="1"/>
  <c r="AJ387" i="16"/>
  <c r="AJ444" i="16" s="1"/>
  <c r="AI387" i="16"/>
  <c r="AH387" i="16"/>
  <c r="AG387" i="16"/>
  <c r="AF387" i="16"/>
  <c r="AE387" i="16"/>
  <c r="AE444" i="16" s="1"/>
  <c r="AD387" i="16"/>
  <c r="AC387" i="16"/>
  <c r="AC444" i="16" s="1"/>
  <c r="AB387" i="16"/>
  <c r="AB444" i="16" s="1"/>
  <c r="AA387" i="16"/>
  <c r="Z387" i="16"/>
  <c r="Y387" i="16"/>
  <c r="X387" i="16"/>
  <c r="W387" i="16"/>
  <c r="V387" i="16"/>
  <c r="U387" i="16"/>
  <c r="U444" i="16" s="1"/>
  <c r="T387" i="16"/>
  <c r="T444" i="16" s="1"/>
  <c r="S387" i="16"/>
  <c r="R387" i="16"/>
  <c r="Q387" i="16"/>
  <c r="P387" i="16"/>
  <c r="O387" i="16"/>
  <c r="N387" i="16"/>
  <c r="M387" i="16"/>
  <c r="M444" i="16" s="1"/>
  <c r="L387" i="16"/>
  <c r="L444" i="16" s="1"/>
  <c r="K387" i="16"/>
  <c r="J387" i="16"/>
  <c r="I387" i="16"/>
  <c r="H387" i="16"/>
  <c r="G387" i="16"/>
  <c r="F387" i="16"/>
  <c r="E387" i="16"/>
  <c r="E444" i="16" s="1"/>
  <c r="D387" i="16"/>
  <c r="D444" i="16" s="1"/>
  <c r="AZ386" i="16"/>
  <c r="AY386" i="16"/>
  <c r="AX386" i="16"/>
  <c r="AW386" i="16"/>
  <c r="AV386" i="16"/>
  <c r="AU386" i="16"/>
  <c r="AT386" i="16"/>
  <c r="AT443" i="16" s="1"/>
  <c r="AS386" i="16"/>
  <c r="AS443" i="16" s="1"/>
  <c r="AR386" i="16"/>
  <c r="AQ386" i="16"/>
  <c r="AP386" i="16"/>
  <c r="AL386" i="16"/>
  <c r="AK386" i="16"/>
  <c r="AJ386" i="16"/>
  <c r="AI386" i="16"/>
  <c r="AI443" i="16" s="1"/>
  <c r="AH386" i="16"/>
  <c r="AH443" i="16" s="1"/>
  <c r="AG386" i="16"/>
  <c r="AF386" i="16"/>
  <c r="AE386" i="16"/>
  <c r="AD386" i="16"/>
  <c r="AC386" i="16"/>
  <c r="AB386" i="16"/>
  <c r="AA386" i="16"/>
  <c r="AA443" i="16" s="1"/>
  <c r="Z386" i="16"/>
  <c r="Z443" i="16" s="1"/>
  <c r="Y386" i="16"/>
  <c r="X386" i="16"/>
  <c r="W386" i="16"/>
  <c r="V386" i="16"/>
  <c r="U386" i="16"/>
  <c r="T386" i="16"/>
  <c r="S386" i="16"/>
  <c r="S443" i="16" s="1"/>
  <c r="R386" i="16"/>
  <c r="R443" i="16" s="1"/>
  <c r="Q386" i="16"/>
  <c r="P386" i="16"/>
  <c r="O386" i="16"/>
  <c r="N386" i="16"/>
  <c r="M386" i="16"/>
  <c r="L386" i="16"/>
  <c r="K386" i="16"/>
  <c r="K443" i="16" s="1"/>
  <c r="J386" i="16"/>
  <c r="J443" i="16" s="1"/>
  <c r="I386" i="16"/>
  <c r="H386" i="16"/>
  <c r="G386" i="16"/>
  <c r="F386" i="16"/>
  <c r="E386" i="16"/>
  <c r="D386" i="16"/>
  <c r="AZ385" i="16"/>
  <c r="AZ442" i="16" s="1"/>
  <c r="AY385" i="16"/>
  <c r="AY442" i="16" s="1"/>
  <c r="AX385" i="16"/>
  <c r="AW385" i="16"/>
  <c r="AV385" i="16"/>
  <c r="AU385" i="16"/>
  <c r="AT385" i="16"/>
  <c r="AS385" i="16"/>
  <c r="AR385" i="16"/>
  <c r="AR442" i="16" s="1"/>
  <c r="AQ385" i="16"/>
  <c r="AQ442" i="16" s="1"/>
  <c r="AP385" i="16"/>
  <c r="AL385" i="16"/>
  <c r="AK385" i="16"/>
  <c r="AJ385" i="16"/>
  <c r="AI385" i="16"/>
  <c r="AH385" i="16"/>
  <c r="AG385" i="16"/>
  <c r="AG442" i="16" s="1"/>
  <c r="AF385" i="16"/>
  <c r="AF442" i="16" s="1"/>
  <c r="AE385" i="16"/>
  <c r="AD385" i="16"/>
  <c r="AC385" i="16"/>
  <c r="AB385" i="16"/>
  <c r="AA385" i="16"/>
  <c r="Z385" i="16"/>
  <c r="Y385" i="16"/>
  <c r="Y442" i="16" s="1"/>
  <c r="X385" i="16"/>
  <c r="X442" i="16" s="1"/>
  <c r="W385" i="16"/>
  <c r="V385" i="16"/>
  <c r="U385" i="16"/>
  <c r="T385" i="16"/>
  <c r="S385" i="16"/>
  <c r="R385" i="16"/>
  <c r="Q385" i="16"/>
  <c r="Q442" i="16" s="1"/>
  <c r="P385" i="16"/>
  <c r="P442" i="16" s="1"/>
  <c r="O385" i="16"/>
  <c r="N385" i="16"/>
  <c r="M385" i="16"/>
  <c r="L385" i="16"/>
  <c r="K385" i="16"/>
  <c r="J385" i="16"/>
  <c r="I385" i="16"/>
  <c r="I442" i="16" s="1"/>
  <c r="H385" i="16"/>
  <c r="H442" i="16" s="1"/>
  <c r="G385" i="16"/>
  <c r="F385" i="16"/>
  <c r="E385" i="16"/>
  <c r="D385" i="16"/>
  <c r="AZ384" i="16"/>
  <c r="AY384" i="16"/>
  <c r="AX384" i="16"/>
  <c r="AX441" i="16" s="1"/>
  <c r="AW384" i="16"/>
  <c r="AW441" i="16" s="1"/>
  <c r="AV384" i="16"/>
  <c r="AU384" i="16"/>
  <c r="AT384" i="16"/>
  <c r="AS384" i="16"/>
  <c r="AR384" i="16"/>
  <c r="AQ384" i="16"/>
  <c r="AP384" i="16"/>
  <c r="AP441" i="16" s="1"/>
  <c r="AL384" i="16"/>
  <c r="AL441" i="16" s="1"/>
  <c r="AK384" i="16"/>
  <c r="AJ384" i="16"/>
  <c r="AI384" i="16"/>
  <c r="AH384" i="16"/>
  <c r="AG384" i="16"/>
  <c r="AF384" i="16"/>
  <c r="AE384" i="16"/>
  <c r="AE441" i="16" s="1"/>
  <c r="AD384" i="16"/>
  <c r="AD441" i="16" s="1"/>
  <c r="AC384" i="16"/>
  <c r="AB384" i="16"/>
  <c r="AA384" i="16"/>
  <c r="Z384" i="16"/>
  <c r="Y384" i="16"/>
  <c r="X384" i="16"/>
  <c r="W384" i="16"/>
  <c r="W441" i="16" s="1"/>
  <c r="V384" i="16"/>
  <c r="V441" i="16" s="1"/>
  <c r="U384" i="16"/>
  <c r="T384" i="16"/>
  <c r="S384" i="16"/>
  <c r="R384" i="16"/>
  <c r="Q384" i="16"/>
  <c r="P384" i="16"/>
  <c r="O384" i="16"/>
  <c r="O441" i="16" s="1"/>
  <c r="N384" i="16"/>
  <c r="N441" i="16" s="1"/>
  <c r="M384" i="16"/>
  <c r="L384" i="16"/>
  <c r="K384" i="16"/>
  <c r="J384" i="16"/>
  <c r="I384" i="16"/>
  <c r="H384" i="16"/>
  <c r="G384" i="16"/>
  <c r="G441" i="16" s="1"/>
  <c r="F384" i="16"/>
  <c r="F441" i="16" s="1"/>
  <c r="E384" i="16"/>
  <c r="D384" i="16"/>
  <c r="AZ383" i="16"/>
  <c r="AY383" i="16"/>
  <c r="AX383" i="16"/>
  <c r="AW383" i="16"/>
  <c r="AV383" i="16"/>
  <c r="AV440" i="16" s="1"/>
  <c r="AU383" i="16"/>
  <c r="AU440" i="16" s="1"/>
  <c r="AT383" i="16"/>
  <c r="AS383" i="16"/>
  <c r="AR383" i="16"/>
  <c r="AQ383" i="16"/>
  <c r="AP383" i="16"/>
  <c r="AL383" i="16"/>
  <c r="AK383" i="16"/>
  <c r="AK440" i="16" s="1"/>
  <c r="AJ383" i="16"/>
  <c r="AJ440" i="16" s="1"/>
  <c r="AI383" i="16"/>
  <c r="AH383" i="16"/>
  <c r="AG383" i="16"/>
  <c r="AF383" i="16"/>
  <c r="AE383" i="16"/>
  <c r="AD383" i="16"/>
  <c r="AC383" i="16"/>
  <c r="AC440" i="16" s="1"/>
  <c r="AB383" i="16"/>
  <c r="AB440" i="16" s="1"/>
  <c r="AA383" i="16"/>
  <c r="Z383" i="16"/>
  <c r="Y383" i="16"/>
  <c r="X383" i="16"/>
  <c r="W383" i="16"/>
  <c r="V383" i="16"/>
  <c r="U383" i="16"/>
  <c r="U440" i="16" s="1"/>
  <c r="T383" i="16"/>
  <c r="T440" i="16" s="1"/>
  <c r="S383" i="16"/>
  <c r="R383" i="16"/>
  <c r="Q383" i="16"/>
  <c r="P383" i="16"/>
  <c r="O383" i="16"/>
  <c r="N383" i="16"/>
  <c r="M383" i="16"/>
  <c r="M440" i="16" s="1"/>
  <c r="L383" i="16"/>
  <c r="L440" i="16" s="1"/>
  <c r="K383" i="16"/>
  <c r="J383" i="16"/>
  <c r="I383" i="16"/>
  <c r="H383" i="16"/>
  <c r="G383" i="16"/>
  <c r="F383" i="16"/>
  <c r="E383" i="16"/>
  <c r="E440" i="16" s="1"/>
  <c r="D383" i="16"/>
  <c r="D440" i="16" s="1"/>
  <c r="AZ382" i="16"/>
  <c r="AY382" i="16"/>
  <c r="AX382" i="16"/>
  <c r="AW382" i="16"/>
  <c r="AV382" i="16"/>
  <c r="AU382" i="16"/>
  <c r="AT382" i="16"/>
  <c r="AT439" i="16" s="1"/>
  <c r="AS382" i="16"/>
  <c r="AS439" i="16" s="1"/>
  <c r="AR382" i="16"/>
  <c r="AQ382" i="16"/>
  <c r="AP382" i="16"/>
  <c r="AL382" i="16"/>
  <c r="AK382" i="16"/>
  <c r="AJ382" i="16"/>
  <c r="AI382" i="16"/>
  <c r="AI439" i="16" s="1"/>
  <c r="AH382" i="16"/>
  <c r="AH439" i="16" s="1"/>
  <c r="AG382" i="16"/>
  <c r="AF382" i="16"/>
  <c r="AE382" i="16"/>
  <c r="AD382" i="16"/>
  <c r="AC382" i="16"/>
  <c r="AB382" i="16"/>
  <c r="AA382" i="16"/>
  <c r="AA439" i="16" s="1"/>
  <c r="Z382" i="16"/>
  <c r="Z439" i="16" s="1"/>
  <c r="Y382" i="16"/>
  <c r="X382" i="16"/>
  <c r="W382" i="16"/>
  <c r="V382" i="16"/>
  <c r="U382" i="16"/>
  <c r="T382" i="16"/>
  <c r="S382" i="16"/>
  <c r="S439" i="16" s="1"/>
  <c r="R382" i="16"/>
  <c r="R439" i="16" s="1"/>
  <c r="Q382" i="16"/>
  <c r="P382" i="16"/>
  <c r="O382" i="16"/>
  <c r="N382" i="16"/>
  <c r="M382" i="16"/>
  <c r="L382" i="16"/>
  <c r="K382" i="16"/>
  <c r="K439" i="16" s="1"/>
  <c r="J382" i="16"/>
  <c r="J439" i="16" s="1"/>
  <c r="I382" i="16"/>
  <c r="H382" i="16"/>
  <c r="G382" i="16"/>
  <c r="F382" i="16"/>
  <c r="E382" i="16"/>
  <c r="D382" i="16"/>
  <c r="AZ381" i="16"/>
  <c r="AZ438" i="16" s="1"/>
  <c r="AY381" i="16"/>
  <c r="AY438" i="16" s="1"/>
  <c r="AX381" i="16"/>
  <c r="AW381" i="16"/>
  <c r="AV381" i="16"/>
  <c r="AU381" i="16"/>
  <c r="AT381" i="16"/>
  <c r="AS381" i="16"/>
  <c r="AR381" i="16"/>
  <c r="AR438" i="16" s="1"/>
  <c r="AQ381" i="16"/>
  <c r="AQ438" i="16" s="1"/>
  <c r="AP381" i="16"/>
  <c r="AL381" i="16"/>
  <c r="AK381" i="16"/>
  <c r="AJ381" i="16"/>
  <c r="AI381" i="16"/>
  <c r="AH381" i="16"/>
  <c r="AG381" i="16"/>
  <c r="AG438" i="16" s="1"/>
  <c r="AF381" i="16"/>
  <c r="AF438" i="16" s="1"/>
  <c r="AE381" i="16"/>
  <c r="AD381" i="16"/>
  <c r="AC381" i="16"/>
  <c r="AB381" i="16"/>
  <c r="AA381" i="16"/>
  <c r="Z381" i="16"/>
  <c r="Y381" i="16"/>
  <c r="Y438" i="16" s="1"/>
  <c r="X381" i="16"/>
  <c r="X438" i="16" s="1"/>
  <c r="W381" i="16"/>
  <c r="V381" i="16"/>
  <c r="U381" i="16"/>
  <c r="T381" i="16"/>
  <c r="S381" i="16"/>
  <c r="R381" i="16"/>
  <c r="Q381" i="16"/>
  <c r="Q438" i="16" s="1"/>
  <c r="P381" i="16"/>
  <c r="P438" i="16" s="1"/>
  <c r="O381" i="16"/>
  <c r="N381" i="16"/>
  <c r="M381" i="16"/>
  <c r="L381" i="16"/>
  <c r="K381" i="16"/>
  <c r="J381" i="16"/>
  <c r="I381" i="16"/>
  <c r="I438" i="16" s="1"/>
  <c r="H381" i="16"/>
  <c r="H438" i="16" s="1"/>
  <c r="G381" i="16"/>
  <c r="F381" i="16"/>
  <c r="E381" i="16"/>
  <c r="D381" i="16"/>
  <c r="AZ380" i="16"/>
  <c r="AY380" i="16"/>
  <c r="AX380" i="16"/>
  <c r="AX437" i="16" s="1"/>
  <c r="AW380" i="16"/>
  <c r="AW437" i="16" s="1"/>
  <c r="AV380" i="16"/>
  <c r="AU380" i="16"/>
  <c r="AT380" i="16"/>
  <c r="AS380" i="16"/>
  <c r="AR380" i="16"/>
  <c r="AQ380" i="16"/>
  <c r="AP380" i="16"/>
  <c r="AP437" i="16" s="1"/>
  <c r="AL380" i="16"/>
  <c r="AL437" i="16" s="1"/>
  <c r="AK380" i="16"/>
  <c r="AJ380" i="16"/>
  <c r="AI380" i="16"/>
  <c r="AH380" i="16"/>
  <c r="AG380" i="16"/>
  <c r="AF380" i="16"/>
  <c r="AE380" i="16"/>
  <c r="AE437" i="16" s="1"/>
  <c r="AD380" i="16"/>
  <c r="AD437" i="16" s="1"/>
  <c r="AC380" i="16"/>
  <c r="AB380" i="16"/>
  <c r="AA380" i="16"/>
  <c r="Z380" i="16"/>
  <c r="Y380" i="16"/>
  <c r="X380" i="16"/>
  <c r="W380" i="16"/>
  <c r="W437" i="16" s="1"/>
  <c r="V380" i="16"/>
  <c r="V437" i="16" s="1"/>
  <c r="U380" i="16"/>
  <c r="T380" i="16"/>
  <c r="S380" i="16"/>
  <c r="R380" i="16"/>
  <c r="Q380" i="16"/>
  <c r="Q437" i="16" s="1"/>
  <c r="P380" i="16"/>
  <c r="O380" i="16"/>
  <c r="O437" i="16" s="1"/>
  <c r="N380" i="16"/>
  <c r="N437" i="16" s="1"/>
  <c r="M380" i="16"/>
  <c r="L380" i="16"/>
  <c r="K380" i="16"/>
  <c r="J380" i="16"/>
  <c r="I380" i="16"/>
  <c r="H380" i="16"/>
  <c r="G380" i="16"/>
  <c r="G437" i="16" s="1"/>
  <c r="F380" i="16"/>
  <c r="F437" i="16" s="1"/>
  <c r="E380" i="16"/>
  <c r="D380" i="16"/>
  <c r="AZ379" i="16"/>
  <c r="AY379" i="16"/>
  <c r="AX379" i="16"/>
  <c r="AW379" i="16"/>
  <c r="AV379" i="16"/>
  <c r="AV436" i="16" s="1"/>
  <c r="AU379" i="16"/>
  <c r="AU436" i="16" s="1"/>
  <c r="AT379" i="16"/>
  <c r="AS379" i="16"/>
  <c r="AR379" i="16"/>
  <c r="AQ379" i="16"/>
  <c r="AP379" i="16"/>
  <c r="AL379" i="16"/>
  <c r="AK379" i="16"/>
  <c r="AK436" i="16" s="1"/>
  <c r="AJ379" i="16"/>
  <c r="AJ436" i="16" s="1"/>
  <c r="AI379" i="16"/>
  <c r="AH379" i="16"/>
  <c r="AG379" i="16"/>
  <c r="AF379" i="16"/>
  <c r="AE379" i="16"/>
  <c r="AD379" i="16"/>
  <c r="AC379" i="16"/>
  <c r="AC436" i="16" s="1"/>
  <c r="AB379" i="16"/>
  <c r="AB436" i="16" s="1"/>
  <c r="AA379" i="16"/>
  <c r="Z379" i="16"/>
  <c r="Y379" i="16"/>
  <c r="X379" i="16"/>
  <c r="W379" i="16"/>
  <c r="V379" i="16"/>
  <c r="U379" i="16"/>
  <c r="U436" i="16" s="1"/>
  <c r="T379" i="16"/>
  <c r="T436" i="16" s="1"/>
  <c r="S379" i="16"/>
  <c r="R379" i="16"/>
  <c r="Q379" i="16"/>
  <c r="P379" i="16"/>
  <c r="O379" i="16"/>
  <c r="N379" i="16"/>
  <c r="M379" i="16"/>
  <c r="M436" i="16" s="1"/>
  <c r="L379" i="16"/>
  <c r="L436" i="16" s="1"/>
  <c r="K379" i="16"/>
  <c r="J379" i="16"/>
  <c r="I379" i="16"/>
  <c r="H379" i="16"/>
  <c r="G379" i="16"/>
  <c r="F379" i="16"/>
  <c r="E379" i="16"/>
  <c r="E436" i="16" s="1"/>
  <c r="D379" i="16"/>
  <c r="D436" i="16" s="1"/>
  <c r="AZ378" i="16"/>
  <c r="AY378" i="16"/>
  <c r="AX378" i="16"/>
  <c r="AW378" i="16"/>
  <c r="AV378" i="16"/>
  <c r="AU378" i="16"/>
  <c r="AT378" i="16"/>
  <c r="AT435" i="16" s="1"/>
  <c r="AS378" i="16"/>
  <c r="AS435" i="16" s="1"/>
  <c r="AR378" i="16"/>
  <c r="AQ378" i="16"/>
  <c r="AP378" i="16"/>
  <c r="AL378" i="16"/>
  <c r="AK378" i="16"/>
  <c r="AJ378" i="16"/>
  <c r="AI378" i="16"/>
  <c r="AI435" i="16" s="1"/>
  <c r="AH378" i="16"/>
  <c r="AH435" i="16" s="1"/>
  <c r="AG378" i="16"/>
  <c r="AF378" i="16"/>
  <c r="AE378" i="16"/>
  <c r="AD378" i="16"/>
  <c r="AC378" i="16"/>
  <c r="AB378" i="16"/>
  <c r="AA378" i="16"/>
  <c r="AA435" i="16" s="1"/>
  <c r="Z378" i="16"/>
  <c r="Z435" i="16" s="1"/>
  <c r="Y378" i="16"/>
  <c r="X378" i="16"/>
  <c r="W378" i="16"/>
  <c r="V378" i="16"/>
  <c r="U378" i="16"/>
  <c r="T378" i="16"/>
  <c r="S378" i="16"/>
  <c r="S435" i="16" s="1"/>
  <c r="R378" i="16"/>
  <c r="R435" i="16" s="1"/>
  <c r="Q378" i="16"/>
  <c r="P378" i="16"/>
  <c r="O378" i="16"/>
  <c r="N378" i="16"/>
  <c r="M378" i="16"/>
  <c r="L378" i="16"/>
  <c r="K378" i="16"/>
  <c r="K435" i="16" s="1"/>
  <c r="J378" i="16"/>
  <c r="J435" i="16" s="1"/>
  <c r="I378" i="16"/>
  <c r="H378" i="16"/>
  <c r="G378" i="16"/>
  <c r="F378" i="16"/>
  <c r="E378" i="16"/>
  <c r="D378" i="16"/>
  <c r="AZ377" i="16"/>
  <c r="AZ434" i="16" s="1"/>
  <c r="AY377" i="16"/>
  <c r="AY434" i="16" s="1"/>
  <c r="AX377" i="16"/>
  <c r="AW377" i="16"/>
  <c r="AV377" i="16"/>
  <c r="AU377" i="16"/>
  <c r="AT377" i="16"/>
  <c r="AS377" i="16"/>
  <c r="AR377" i="16"/>
  <c r="AR434" i="16" s="1"/>
  <c r="AQ377" i="16"/>
  <c r="AQ434" i="16" s="1"/>
  <c r="AP377" i="16"/>
  <c r="AL377" i="16"/>
  <c r="AK377" i="16"/>
  <c r="AJ377" i="16"/>
  <c r="AI377" i="16"/>
  <c r="AH377" i="16"/>
  <c r="AG377" i="16"/>
  <c r="AG434" i="16" s="1"/>
  <c r="AF377" i="16"/>
  <c r="AF434" i="16" s="1"/>
  <c r="AE377" i="16"/>
  <c r="AD377" i="16"/>
  <c r="AC377" i="16"/>
  <c r="AB377" i="16"/>
  <c r="AA377" i="16"/>
  <c r="Z377" i="16"/>
  <c r="Y377" i="16"/>
  <c r="Y434" i="16" s="1"/>
  <c r="X377" i="16"/>
  <c r="X434" i="16" s="1"/>
  <c r="W377" i="16"/>
  <c r="V377" i="16"/>
  <c r="U377" i="16"/>
  <c r="T377" i="16"/>
  <c r="S377" i="16"/>
  <c r="R377" i="16"/>
  <c r="Q377" i="16"/>
  <c r="Q434" i="16" s="1"/>
  <c r="P377" i="16"/>
  <c r="P434" i="16" s="1"/>
  <c r="O377" i="16"/>
  <c r="N377" i="16"/>
  <c r="M377" i="16"/>
  <c r="L377" i="16"/>
  <c r="K377" i="16"/>
  <c r="J377" i="16"/>
  <c r="I377" i="16"/>
  <c r="I434" i="16" s="1"/>
  <c r="H377" i="16"/>
  <c r="H434" i="16" s="1"/>
  <c r="G377" i="16"/>
  <c r="F377" i="16"/>
  <c r="E377" i="16"/>
  <c r="D377" i="16"/>
  <c r="AZ376" i="16"/>
  <c r="AY376" i="16"/>
  <c r="AX376" i="16"/>
  <c r="AX433" i="16" s="1"/>
  <c r="AW376" i="16"/>
  <c r="AW433" i="16" s="1"/>
  <c r="AV376" i="16"/>
  <c r="AU376" i="16"/>
  <c r="AT376" i="16"/>
  <c r="AS376" i="16"/>
  <c r="AR376" i="16"/>
  <c r="AQ376" i="16"/>
  <c r="AP376" i="16"/>
  <c r="AP433" i="16" s="1"/>
  <c r="AL376" i="16"/>
  <c r="AL433" i="16" s="1"/>
  <c r="AK376" i="16"/>
  <c r="AJ376" i="16"/>
  <c r="AI376" i="16"/>
  <c r="AH376" i="16"/>
  <c r="AG376" i="16"/>
  <c r="AF376" i="16"/>
  <c r="AE376" i="16"/>
  <c r="AE433" i="16" s="1"/>
  <c r="AD376" i="16"/>
  <c r="AD433" i="16" s="1"/>
  <c r="AC376" i="16"/>
  <c r="AB376" i="16"/>
  <c r="AA376" i="16"/>
  <c r="Z376" i="16"/>
  <c r="Y376" i="16"/>
  <c r="Y433" i="16" s="1"/>
  <c r="X376" i="16"/>
  <c r="W376" i="16"/>
  <c r="W433" i="16" s="1"/>
  <c r="V376" i="16"/>
  <c r="V433" i="16" s="1"/>
  <c r="U376" i="16"/>
  <c r="T376" i="16"/>
  <c r="S376" i="16"/>
  <c r="R376" i="16"/>
  <c r="Q376" i="16"/>
  <c r="P376" i="16"/>
  <c r="O376" i="16"/>
  <c r="O433" i="16" s="1"/>
  <c r="N376" i="16"/>
  <c r="N433" i="16" s="1"/>
  <c r="M376" i="16"/>
  <c r="L376" i="16"/>
  <c r="K376" i="16"/>
  <c r="J376" i="16"/>
  <c r="I376" i="16"/>
  <c r="I433" i="16" s="1"/>
  <c r="H376" i="16"/>
  <c r="G376" i="16"/>
  <c r="G433" i="16" s="1"/>
  <c r="F376" i="16"/>
  <c r="F433" i="16" s="1"/>
  <c r="E376" i="16"/>
  <c r="D376" i="16"/>
  <c r="AZ375" i="16"/>
  <c r="AY375" i="16"/>
  <c r="AX375" i="16"/>
  <c r="AW375" i="16"/>
  <c r="AV375" i="16"/>
  <c r="AV432" i="16" s="1"/>
  <c r="AU375" i="16"/>
  <c r="AU432" i="16" s="1"/>
  <c r="AT375" i="16"/>
  <c r="AS375" i="16"/>
  <c r="AR375" i="16"/>
  <c r="AQ375" i="16"/>
  <c r="AP375" i="16"/>
  <c r="AP432" i="16" s="1"/>
  <c r="AL375" i="16"/>
  <c r="AK375" i="16"/>
  <c r="AK432" i="16" s="1"/>
  <c r="AJ375" i="16"/>
  <c r="AJ432" i="16" s="1"/>
  <c r="AI375" i="16"/>
  <c r="AH375" i="16"/>
  <c r="AG375" i="16"/>
  <c r="AF375" i="16"/>
  <c r="AE375" i="16"/>
  <c r="AD375" i="16"/>
  <c r="AC375" i="16"/>
  <c r="AC432" i="16" s="1"/>
  <c r="AB375" i="16"/>
  <c r="AB432" i="16" s="1"/>
  <c r="AA375" i="16"/>
  <c r="Z375" i="16"/>
  <c r="Y375" i="16"/>
  <c r="X375" i="16"/>
  <c r="W375" i="16"/>
  <c r="W432" i="16" s="1"/>
  <c r="V375" i="16"/>
  <c r="U375" i="16"/>
  <c r="U432" i="16" s="1"/>
  <c r="T375" i="16"/>
  <c r="T432" i="16" s="1"/>
  <c r="S375" i="16"/>
  <c r="R375" i="16"/>
  <c r="Q375" i="16"/>
  <c r="P375" i="16"/>
  <c r="O375" i="16"/>
  <c r="N375" i="16"/>
  <c r="M375" i="16"/>
  <c r="M432" i="16" s="1"/>
  <c r="L375" i="16"/>
  <c r="L432" i="16" s="1"/>
  <c r="K375" i="16"/>
  <c r="J375" i="16"/>
  <c r="I375" i="16"/>
  <c r="H375" i="16"/>
  <c r="G375" i="16"/>
  <c r="G432" i="16" s="1"/>
  <c r="F375" i="16"/>
  <c r="E375" i="16"/>
  <c r="E432" i="16" s="1"/>
  <c r="D375" i="16"/>
  <c r="D432" i="16" s="1"/>
  <c r="AZ374" i="16"/>
  <c r="AY374" i="16"/>
  <c r="AX374" i="16"/>
  <c r="AW374" i="16"/>
  <c r="AV374" i="16"/>
  <c r="AU374" i="16"/>
  <c r="AT374" i="16"/>
  <c r="AT431" i="16" s="1"/>
  <c r="AS374" i="16"/>
  <c r="AS431" i="16" s="1"/>
  <c r="AR374" i="16"/>
  <c r="AQ374" i="16"/>
  <c r="AP374" i="16"/>
  <c r="AL374" i="16"/>
  <c r="AK374" i="16"/>
  <c r="AK431" i="16" s="1"/>
  <c r="AJ374" i="16"/>
  <c r="AI374" i="16"/>
  <c r="AI431" i="16" s="1"/>
  <c r="AH374" i="16"/>
  <c r="AH431" i="16" s="1"/>
  <c r="AG374" i="16"/>
  <c r="AF374" i="16"/>
  <c r="AE374" i="16"/>
  <c r="AD374" i="16"/>
  <c r="AC374" i="16"/>
  <c r="AB374" i="16"/>
  <c r="AA374" i="16"/>
  <c r="AA431" i="16" s="1"/>
  <c r="Z374" i="16"/>
  <c r="Z431" i="16" s="1"/>
  <c r="Y374" i="16"/>
  <c r="X374" i="16"/>
  <c r="W374" i="16"/>
  <c r="V374" i="16"/>
  <c r="U374" i="16"/>
  <c r="U431" i="16" s="1"/>
  <c r="T374" i="16"/>
  <c r="S374" i="16"/>
  <c r="S431" i="16" s="1"/>
  <c r="R374" i="16"/>
  <c r="R431" i="16" s="1"/>
  <c r="Q374" i="16"/>
  <c r="P374" i="16"/>
  <c r="O374" i="16"/>
  <c r="N374" i="16"/>
  <c r="M374" i="16"/>
  <c r="L374" i="16"/>
  <c r="K374" i="16"/>
  <c r="K431" i="16" s="1"/>
  <c r="J374" i="16"/>
  <c r="J431" i="16" s="1"/>
  <c r="I374" i="16"/>
  <c r="H374" i="16"/>
  <c r="G374" i="16"/>
  <c r="F374" i="16"/>
  <c r="E374" i="16"/>
  <c r="E431" i="16" s="1"/>
  <c r="D374" i="16"/>
  <c r="AZ373" i="16"/>
  <c r="AZ430" i="16" s="1"/>
  <c r="AY373" i="16"/>
  <c r="AY430" i="16" s="1"/>
  <c r="AX373" i="16"/>
  <c r="AW373" i="16"/>
  <c r="AV373" i="16"/>
  <c r="AU373" i="16"/>
  <c r="AT373" i="16"/>
  <c r="AS373" i="16"/>
  <c r="AR373" i="16"/>
  <c r="AR430" i="16" s="1"/>
  <c r="AQ373" i="16"/>
  <c r="AQ430" i="16" s="1"/>
  <c r="AP373" i="16"/>
  <c r="AL373" i="16"/>
  <c r="AK373" i="16"/>
  <c r="AJ373" i="16"/>
  <c r="AI373" i="16"/>
  <c r="AI430" i="16" s="1"/>
  <c r="AH373" i="16"/>
  <c r="AG373" i="16"/>
  <c r="AG430" i="16" s="1"/>
  <c r="AF373" i="16"/>
  <c r="AF430" i="16" s="1"/>
  <c r="AE373" i="16"/>
  <c r="AD373" i="16"/>
  <c r="AC373" i="16"/>
  <c r="AB373" i="16"/>
  <c r="AA373" i="16"/>
  <c r="Z373" i="16"/>
  <c r="Y373" i="16"/>
  <c r="Y430" i="16" s="1"/>
  <c r="X373" i="16"/>
  <c r="X430" i="16" s="1"/>
  <c r="W373" i="16"/>
  <c r="V373" i="16"/>
  <c r="U373" i="16"/>
  <c r="T373" i="16"/>
  <c r="S373" i="16"/>
  <c r="S430" i="16" s="1"/>
  <c r="R373" i="16"/>
  <c r="Q373" i="16"/>
  <c r="Q430" i="16" s="1"/>
  <c r="P373" i="16"/>
  <c r="P430" i="16" s="1"/>
  <c r="O373" i="16"/>
  <c r="N373" i="16"/>
  <c r="M373" i="16"/>
  <c r="L373" i="16"/>
  <c r="K373" i="16"/>
  <c r="J373" i="16"/>
  <c r="I373" i="16"/>
  <c r="I430" i="16" s="1"/>
  <c r="H373" i="16"/>
  <c r="H430" i="16" s="1"/>
  <c r="G373" i="16"/>
  <c r="F373" i="16"/>
  <c r="E373" i="16"/>
  <c r="D373" i="16"/>
  <c r="AZ372" i="16"/>
  <c r="AZ429" i="16" s="1"/>
  <c r="AY372" i="16"/>
  <c r="AX372" i="16"/>
  <c r="AX429" i="16" s="1"/>
  <c r="AW372" i="16"/>
  <c r="AW429" i="16" s="1"/>
  <c r="AV372" i="16"/>
  <c r="AU372" i="16"/>
  <c r="AT372" i="16"/>
  <c r="AS372" i="16"/>
  <c r="AR372" i="16"/>
  <c r="AQ372" i="16"/>
  <c r="AP372" i="16"/>
  <c r="AP429" i="16" s="1"/>
  <c r="AL372" i="16"/>
  <c r="AL429" i="16" s="1"/>
  <c r="AK372" i="16"/>
  <c r="AJ372" i="16"/>
  <c r="AI372" i="16"/>
  <c r="AH372" i="16"/>
  <c r="AG372" i="16"/>
  <c r="AG429" i="16" s="1"/>
  <c r="AF372" i="16"/>
  <c r="AE372" i="16"/>
  <c r="AE429" i="16" s="1"/>
  <c r="AD372" i="16"/>
  <c r="AD429" i="16" s="1"/>
  <c r="AC372" i="16"/>
  <c r="AB372" i="16"/>
  <c r="AA372" i="16"/>
  <c r="Z372" i="16"/>
  <c r="Y372" i="16"/>
  <c r="X372" i="16"/>
  <c r="W372" i="16"/>
  <c r="W429" i="16" s="1"/>
  <c r="V372" i="16"/>
  <c r="V429" i="16" s="1"/>
  <c r="U372" i="16"/>
  <c r="T372" i="16"/>
  <c r="S372" i="16"/>
  <c r="R372" i="16"/>
  <c r="Q372" i="16"/>
  <c r="Q429" i="16" s="1"/>
  <c r="P372" i="16"/>
  <c r="O372" i="16"/>
  <c r="O429" i="16" s="1"/>
  <c r="N372" i="16"/>
  <c r="N429" i="16" s="1"/>
  <c r="M372" i="16"/>
  <c r="L372" i="16"/>
  <c r="K372" i="16"/>
  <c r="J372" i="16"/>
  <c r="I372" i="16"/>
  <c r="H372" i="16"/>
  <c r="G372" i="16"/>
  <c r="G429" i="16" s="1"/>
  <c r="F372" i="16"/>
  <c r="F429" i="16" s="1"/>
  <c r="E372" i="16"/>
  <c r="D372" i="16"/>
  <c r="AZ371" i="16"/>
  <c r="AY371" i="16"/>
  <c r="AX371" i="16"/>
  <c r="AX428" i="16" s="1"/>
  <c r="AW371" i="16"/>
  <c r="AV371" i="16"/>
  <c r="AV428" i="16" s="1"/>
  <c r="AU371" i="16"/>
  <c r="AU428" i="16" s="1"/>
  <c r="AT371" i="16"/>
  <c r="AS371" i="16"/>
  <c r="AR371" i="16"/>
  <c r="AQ371" i="16"/>
  <c r="AP371" i="16"/>
  <c r="AL371" i="16"/>
  <c r="AK371" i="16"/>
  <c r="AK428" i="16" s="1"/>
  <c r="AJ371" i="16"/>
  <c r="AJ428" i="16" s="1"/>
  <c r="AI371" i="16"/>
  <c r="AH371" i="16"/>
  <c r="AG371" i="16"/>
  <c r="AF371" i="16"/>
  <c r="AE371" i="16"/>
  <c r="AE428" i="16" s="1"/>
  <c r="AD371" i="16"/>
  <c r="AC371" i="16"/>
  <c r="AC428" i="16" s="1"/>
  <c r="AB371" i="16"/>
  <c r="AB428" i="16" s="1"/>
  <c r="AA371" i="16"/>
  <c r="Z371" i="16"/>
  <c r="Y371" i="16"/>
  <c r="X371" i="16"/>
  <c r="W371" i="16"/>
  <c r="V371" i="16"/>
  <c r="U371" i="16"/>
  <c r="U428" i="16" s="1"/>
  <c r="T371" i="16"/>
  <c r="T428" i="16" s="1"/>
  <c r="S371" i="16"/>
  <c r="R371" i="16"/>
  <c r="Q371" i="16"/>
  <c r="P371" i="16"/>
  <c r="O371" i="16"/>
  <c r="O428" i="16" s="1"/>
  <c r="N371" i="16"/>
  <c r="M371" i="16"/>
  <c r="M428" i="16" s="1"/>
  <c r="L371" i="16"/>
  <c r="L428" i="16" s="1"/>
  <c r="K371" i="16"/>
  <c r="J371" i="16"/>
  <c r="I371" i="16"/>
  <c r="H371" i="16"/>
  <c r="G371" i="16"/>
  <c r="F371" i="16"/>
  <c r="E371" i="16"/>
  <c r="E428" i="16" s="1"/>
  <c r="D371" i="16"/>
  <c r="D428" i="16" s="1"/>
  <c r="AZ370" i="16"/>
  <c r="AY370" i="16"/>
  <c r="AX370" i="16"/>
  <c r="AW370" i="16"/>
  <c r="AV370" i="16"/>
  <c r="AU370" i="16"/>
  <c r="AT370" i="16"/>
  <c r="AS370" i="16"/>
  <c r="AR370" i="16"/>
  <c r="AQ370" i="16"/>
  <c r="AP370" i="16"/>
  <c r="AL370" i="16"/>
  <c r="AK370" i="16"/>
  <c r="AJ370" i="16"/>
  <c r="AI370" i="16"/>
  <c r="AH370" i="16"/>
  <c r="AG370" i="16"/>
  <c r="AF370" i="16"/>
  <c r="AE370" i="16"/>
  <c r="AD370" i="16"/>
  <c r="AC370" i="16"/>
  <c r="AB370" i="16"/>
  <c r="AA370" i="16"/>
  <c r="Z370" i="16"/>
  <c r="Y370" i="16"/>
  <c r="X370" i="16"/>
  <c r="W370" i="16"/>
  <c r="V370" i="16"/>
  <c r="U370" i="16"/>
  <c r="T370" i="16"/>
  <c r="S370" i="16"/>
  <c r="R370" i="16"/>
  <c r="Q370" i="16"/>
  <c r="P370" i="16"/>
  <c r="O370" i="16"/>
  <c r="N370" i="16"/>
  <c r="M370" i="16"/>
  <c r="L370" i="16"/>
  <c r="K370" i="16"/>
  <c r="J370" i="16"/>
  <c r="I370" i="16"/>
  <c r="H370" i="16"/>
  <c r="G370" i="16"/>
  <c r="F370" i="16"/>
  <c r="E370" i="16"/>
  <c r="D370" i="16"/>
  <c r="AZ30" i="16"/>
  <c r="AY30" i="16"/>
  <c r="AX30" i="16"/>
  <c r="AW30" i="16"/>
  <c r="AV30" i="16"/>
  <c r="AU30" i="16"/>
  <c r="AT30" i="16"/>
  <c r="AS30" i="16"/>
  <c r="AR30" i="16"/>
  <c r="AQ30" i="16"/>
  <c r="AP30" i="16"/>
  <c r="AL30" i="16"/>
  <c r="AK30" i="16"/>
  <c r="AJ30" i="16"/>
  <c r="AI30" i="16"/>
  <c r="AH30" i="16"/>
  <c r="AG30" i="16"/>
  <c r="AF30" i="16"/>
  <c r="AE30" i="16"/>
  <c r="AD30" i="16"/>
  <c r="AC30" i="16"/>
  <c r="AB30" i="16"/>
  <c r="AA30" i="16"/>
  <c r="Z30" i="16"/>
  <c r="Y30" i="16"/>
  <c r="X30" i="16"/>
  <c r="W30" i="16"/>
  <c r="V30" i="16"/>
  <c r="U30" i="16"/>
  <c r="T30" i="16"/>
  <c r="S30" i="16"/>
  <c r="R30" i="16"/>
  <c r="Q30" i="16"/>
  <c r="P30" i="16"/>
  <c r="O30" i="16"/>
  <c r="N30" i="16"/>
  <c r="M30" i="16"/>
  <c r="L30" i="16"/>
  <c r="K30" i="16"/>
  <c r="J30" i="16"/>
  <c r="I30" i="16"/>
  <c r="H30" i="16"/>
  <c r="G30" i="16"/>
  <c r="F30" i="16"/>
  <c r="E30" i="16"/>
  <c r="D30" i="16"/>
  <c r="AZ29" i="16"/>
  <c r="AY29" i="16"/>
  <c r="AX29" i="16"/>
  <c r="AW29" i="16"/>
  <c r="AV29" i="16"/>
  <c r="AU29" i="16"/>
  <c r="AT29" i="16"/>
  <c r="AS29" i="16"/>
  <c r="AR29" i="16"/>
  <c r="AQ29" i="16"/>
  <c r="AP29" i="16"/>
  <c r="AL29" i="16"/>
  <c r="AK29" i="16"/>
  <c r="AJ29" i="16"/>
  <c r="AI29" i="16"/>
  <c r="AH29" i="16"/>
  <c r="AG29" i="16"/>
  <c r="AF29" i="16"/>
  <c r="AE29" i="16"/>
  <c r="AD29" i="16"/>
  <c r="AC29" i="16"/>
  <c r="AB29" i="16"/>
  <c r="AA29" i="16"/>
  <c r="Z29" i="16"/>
  <c r="Y29" i="16"/>
  <c r="X29" i="16"/>
  <c r="W29" i="16"/>
  <c r="V29" i="16"/>
  <c r="U29" i="16"/>
  <c r="T29" i="16"/>
  <c r="S29" i="16"/>
  <c r="R29" i="16"/>
  <c r="Q29" i="16"/>
  <c r="P29" i="16"/>
  <c r="O29" i="16"/>
  <c r="N29" i="16"/>
  <c r="M29" i="16"/>
  <c r="L29" i="16"/>
  <c r="K29" i="16"/>
  <c r="J29" i="16"/>
  <c r="I29" i="16"/>
  <c r="H29" i="16"/>
  <c r="G29" i="16"/>
  <c r="F29" i="16"/>
  <c r="E29" i="16"/>
  <c r="D29" i="16"/>
  <c r="AZ28" i="16"/>
  <c r="AY28" i="16"/>
  <c r="AX28" i="16"/>
  <c r="AW28" i="16"/>
  <c r="AV28" i="16"/>
  <c r="AU28" i="16"/>
  <c r="AT28" i="16"/>
  <c r="AS28" i="16"/>
  <c r="AR28" i="16"/>
  <c r="AQ28" i="16"/>
  <c r="AP28" i="16"/>
  <c r="AL28" i="16"/>
  <c r="AK28" i="16"/>
  <c r="AJ28" i="16"/>
  <c r="AI28" i="16"/>
  <c r="AH28" i="16"/>
  <c r="AG28" i="16"/>
  <c r="AF28" i="16"/>
  <c r="AE28" i="16"/>
  <c r="AD28" i="16"/>
  <c r="AC28" i="16"/>
  <c r="AB28" i="16"/>
  <c r="AA28" i="16"/>
  <c r="Z28" i="16"/>
  <c r="Y28" i="16"/>
  <c r="X28" i="16"/>
  <c r="W28" i="16"/>
  <c r="V28" i="16"/>
  <c r="U28" i="16"/>
  <c r="S28" i="16"/>
  <c r="R28" i="16"/>
  <c r="Q28" i="16"/>
  <c r="P28" i="16"/>
  <c r="O28" i="16"/>
  <c r="N28" i="16"/>
  <c r="L28" i="16"/>
  <c r="K28" i="16"/>
  <c r="J28" i="16"/>
  <c r="I28" i="16"/>
  <c r="H28" i="16"/>
  <c r="G28" i="16"/>
  <c r="F28" i="16"/>
  <c r="E28" i="16"/>
  <c r="D28" i="16"/>
  <c r="AZ27" i="16"/>
  <c r="AY27" i="16"/>
  <c r="AX27" i="16"/>
  <c r="AW27" i="16"/>
  <c r="AV27" i="16"/>
  <c r="AU27" i="16"/>
  <c r="AT27" i="16"/>
  <c r="AS27" i="16"/>
  <c r="AR27" i="16"/>
  <c r="AQ27" i="16"/>
  <c r="AP27" i="16"/>
  <c r="AL27" i="16"/>
  <c r="AK27" i="16"/>
  <c r="AJ27" i="16"/>
  <c r="AI27" i="16"/>
  <c r="AH27" i="16"/>
  <c r="AG27" i="16"/>
  <c r="AF27" i="16"/>
  <c r="AE27" i="16"/>
  <c r="AD27" i="16"/>
  <c r="AC27" i="16"/>
  <c r="AB27" i="16"/>
  <c r="AA27" i="16"/>
  <c r="Z27" i="16"/>
  <c r="Y27" i="16"/>
  <c r="X27" i="16"/>
  <c r="W27" i="16"/>
  <c r="V27" i="16"/>
  <c r="U27" i="16"/>
  <c r="S27" i="16"/>
  <c r="R27" i="16"/>
  <c r="Q27" i="16"/>
  <c r="P27" i="16"/>
  <c r="O27" i="16"/>
  <c r="N27" i="16"/>
  <c r="L27" i="16"/>
  <c r="K27" i="16"/>
  <c r="J27" i="16"/>
  <c r="I27" i="16"/>
  <c r="H27" i="16"/>
  <c r="G27" i="16"/>
  <c r="F27" i="16"/>
  <c r="E27" i="16"/>
  <c r="D27" i="16"/>
  <c r="AZ26" i="16"/>
  <c r="AY26" i="16"/>
  <c r="AX26" i="16"/>
  <c r="AW26" i="16"/>
  <c r="AV26" i="16"/>
  <c r="AU26" i="16"/>
  <c r="AT26" i="16"/>
  <c r="AS26" i="16"/>
  <c r="AR26" i="16"/>
  <c r="AQ26" i="16"/>
  <c r="AP26" i="16"/>
  <c r="AL26" i="16"/>
  <c r="AK26" i="16"/>
  <c r="AJ26" i="16"/>
  <c r="AI26" i="16"/>
  <c r="AH26" i="16"/>
  <c r="AG26" i="16"/>
  <c r="AF26" i="16"/>
  <c r="AE26" i="16"/>
  <c r="AD26" i="16"/>
  <c r="AC26" i="16"/>
  <c r="AB26" i="16"/>
  <c r="AA26" i="16"/>
  <c r="Z26" i="16"/>
  <c r="Y26" i="16"/>
  <c r="X26" i="16"/>
  <c r="W26" i="16"/>
  <c r="V26" i="16"/>
  <c r="U26" i="16"/>
  <c r="S26" i="16"/>
  <c r="R26" i="16"/>
  <c r="Q26" i="16"/>
  <c r="P26" i="16"/>
  <c r="O26" i="16"/>
  <c r="N26" i="16"/>
  <c r="L26" i="16"/>
  <c r="K26" i="16"/>
  <c r="J26" i="16"/>
  <c r="I26" i="16"/>
  <c r="H26" i="16"/>
  <c r="G26" i="16"/>
  <c r="F26" i="16"/>
  <c r="E26" i="16"/>
  <c r="D26" i="16"/>
  <c r="AZ25" i="16"/>
  <c r="AY25" i="16"/>
  <c r="AX25" i="16"/>
  <c r="AW25" i="16"/>
  <c r="AV25" i="16"/>
  <c r="AU25" i="16"/>
  <c r="AT25" i="16"/>
  <c r="AS25" i="16"/>
  <c r="AR25" i="16"/>
  <c r="AQ25" i="16"/>
  <c r="AP25" i="16"/>
  <c r="AL25" i="16"/>
  <c r="AK25" i="16"/>
  <c r="AJ25" i="16"/>
  <c r="AI25" i="16"/>
  <c r="AH25" i="16"/>
  <c r="AG25" i="16"/>
  <c r="AF25" i="16"/>
  <c r="AE25" i="16"/>
  <c r="AD25" i="16"/>
  <c r="AC25" i="16"/>
  <c r="AB25" i="16"/>
  <c r="AA25" i="16"/>
  <c r="Z25" i="16"/>
  <c r="Y25" i="16"/>
  <c r="X25" i="16"/>
  <c r="W25" i="16"/>
  <c r="V25" i="16"/>
  <c r="U25" i="16"/>
  <c r="S25" i="16"/>
  <c r="R25" i="16"/>
  <c r="Q25" i="16"/>
  <c r="P25" i="16"/>
  <c r="O25" i="16"/>
  <c r="N25" i="16"/>
  <c r="L25" i="16"/>
  <c r="K25" i="16"/>
  <c r="J25" i="16"/>
  <c r="I25" i="16"/>
  <c r="H25" i="16"/>
  <c r="G25" i="16"/>
  <c r="F25" i="16"/>
  <c r="E25" i="16"/>
  <c r="D25" i="16"/>
  <c r="AZ24" i="16"/>
  <c r="AY24" i="16"/>
  <c r="AX24" i="16"/>
  <c r="AW24" i="16"/>
  <c r="AV24" i="16"/>
  <c r="AU24" i="16"/>
  <c r="AT24" i="16"/>
  <c r="AS24" i="16"/>
  <c r="AR24" i="16"/>
  <c r="AQ24" i="16"/>
  <c r="AP24" i="16"/>
  <c r="AL24" i="16"/>
  <c r="AK24" i="16"/>
  <c r="AJ24" i="16"/>
  <c r="AI24" i="16"/>
  <c r="AH24" i="16"/>
  <c r="AG24" i="16"/>
  <c r="AF24" i="16"/>
  <c r="AE24" i="16"/>
  <c r="AD24" i="16"/>
  <c r="AC24" i="16"/>
  <c r="AB24" i="16"/>
  <c r="AA24" i="16"/>
  <c r="Z24" i="16"/>
  <c r="Y24" i="16"/>
  <c r="X24" i="16"/>
  <c r="W24" i="16"/>
  <c r="V24" i="16"/>
  <c r="U24" i="16"/>
  <c r="S24" i="16"/>
  <c r="R24" i="16"/>
  <c r="Q24" i="16"/>
  <c r="P24" i="16"/>
  <c r="O24" i="16"/>
  <c r="N24" i="16"/>
  <c r="L24" i="16"/>
  <c r="K24" i="16"/>
  <c r="J24" i="16"/>
  <c r="I24" i="16"/>
  <c r="H24" i="16"/>
  <c r="G24" i="16"/>
  <c r="F24" i="16"/>
  <c r="E24" i="16"/>
  <c r="D24" i="16"/>
  <c r="AZ23" i="16"/>
  <c r="AY23" i="16"/>
  <c r="AX23" i="16"/>
  <c r="AW23" i="16"/>
  <c r="AV23" i="16"/>
  <c r="AU23" i="16"/>
  <c r="AT23" i="16"/>
  <c r="AS23" i="16"/>
  <c r="AR23" i="16"/>
  <c r="AQ23" i="16"/>
  <c r="AP23" i="16"/>
  <c r="AL23" i="16"/>
  <c r="AK23" i="16"/>
  <c r="AJ23" i="16"/>
  <c r="AI23" i="16"/>
  <c r="AH23" i="16"/>
  <c r="AG23" i="16"/>
  <c r="AF23" i="16"/>
  <c r="AE23" i="16"/>
  <c r="AD23" i="16"/>
  <c r="AC23" i="16"/>
  <c r="AB23" i="16"/>
  <c r="AA23" i="16"/>
  <c r="Z23" i="16"/>
  <c r="Y23" i="16"/>
  <c r="X23" i="16"/>
  <c r="W23" i="16"/>
  <c r="V23" i="16"/>
  <c r="U23" i="16"/>
  <c r="S23" i="16"/>
  <c r="R23" i="16"/>
  <c r="Q23" i="16"/>
  <c r="P23" i="16"/>
  <c r="O23" i="16"/>
  <c r="N23" i="16"/>
  <c r="L23" i="16"/>
  <c r="K23" i="16"/>
  <c r="J23" i="16"/>
  <c r="I23" i="16"/>
  <c r="H23" i="16"/>
  <c r="G23" i="16"/>
  <c r="F23" i="16"/>
  <c r="E23" i="16"/>
  <c r="D23" i="16"/>
  <c r="AZ22" i="16"/>
  <c r="AY22" i="16"/>
  <c r="AX22" i="16"/>
  <c r="AW22" i="16"/>
  <c r="AV22" i="16"/>
  <c r="AU22" i="16"/>
  <c r="AT22" i="16"/>
  <c r="AS22" i="16"/>
  <c r="AR22" i="16"/>
  <c r="AQ22" i="16"/>
  <c r="AP22" i="16"/>
  <c r="AL22" i="16"/>
  <c r="AK22" i="16"/>
  <c r="AJ22" i="16"/>
  <c r="AI22" i="16"/>
  <c r="AH22" i="16"/>
  <c r="AG22" i="16"/>
  <c r="AF22" i="16"/>
  <c r="AE22" i="16"/>
  <c r="AD22" i="16"/>
  <c r="AC22" i="16"/>
  <c r="AB22" i="16"/>
  <c r="AA22" i="16"/>
  <c r="Z22" i="16"/>
  <c r="Y22" i="16"/>
  <c r="X22" i="16"/>
  <c r="W22" i="16"/>
  <c r="V22" i="16"/>
  <c r="U22" i="16"/>
  <c r="S22" i="16"/>
  <c r="R22" i="16"/>
  <c r="Q22" i="16"/>
  <c r="P22" i="16"/>
  <c r="O22" i="16"/>
  <c r="N22" i="16"/>
  <c r="L22" i="16"/>
  <c r="K22" i="16"/>
  <c r="J22" i="16"/>
  <c r="I22" i="16"/>
  <c r="H22" i="16"/>
  <c r="G22" i="16"/>
  <c r="F22" i="16"/>
  <c r="E22" i="16"/>
  <c r="D22" i="16"/>
  <c r="AZ21" i="16"/>
  <c r="AY21" i="16"/>
  <c r="AX21" i="16"/>
  <c r="AW21" i="16"/>
  <c r="AV21" i="16"/>
  <c r="AU21" i="16"/>
  <c r="AT21" i="16"/>
  <c r="AS21" i="16"/>
  <c r="AR21" i="16"/>
  <c r="AQ21" i="16"/>
  <c r="AP21" i="16"/>
  <c r="AL21" i="16"/>
  <c r="AK21" i="16"/>
  <c r="AJ21" i="16"/>
  <c r="AI21" i="16"/>
  <c r="AH21" i="16"/>
  <c r="AG21" i="16"/>
  <c r="AF21" i="16"/>
  <c r="AE21" i="16"/>
  <c r="AD21" i="16"/>
  <c r="AC21" i="16"/>
  <c r="AB21" i="16"/>
  <c r="AA21" i="16"/>
  <c r="Z21" i="16"/>
  <c r="Y21" i="16"/>
  <c r="X21" i="16"/>
  <c r="W21" i="16"/>
  <c r="V21" i="16"/>
  <c r="U21" i="16"/>
  <c r="T21" i="16"/>
  <c r="S21" i="16"/>
  <c r="R21" i="16"/>
  <c r="Q21" i="16"/>
  <c r="P21" i="16"/>
  <c r="O21" i="16"/>
  <c r="N21" i="16"/>
  <c r="M21" i="16"/>
  <c r="L21" i="16"/>
  <c r="K21" i="16"/>
  <c r="J21" i="16"/>
  <c r="I21" i="16"/>
  <c r="H21" i="16"/>
  <c r="G21" i="16"/>
  <c r="F21" i="16"/>
  <c r="E21" i="16"/>
  <c r="D21" i="16"/>
  <c r="AZ20" i="16"/>
  <c r="AY20" i="16"/>
  <c r="AX20" i="16"/>
  <c r="AW20" i="16"/>
  <c r="AV20" i="16"/>
  <c r="AU20" i="16"/>
  <c r="AT20" i="16"/>
  <c r="AS20" i="16"/>
  <c r="AR20" i="16"/>
  <c r="AQ20" i="16"/>
  <c r="AP20" i="16"/>
  <c r="AL20" i="16"/>
  <c r="AK20" i="16"/>
  <c r="AJ20" i="16"/>
  <c r="AI20" i="16"/>
  <c r="AH20" i="16"/>
  <c r="AG20" i="16"/>
  <c r="AF20" i="16"/>
  <c r="AE20" i="16"/>
  <c r="AD20" i="16"/>
  <c r="AC20" i="16"/>
  <c r="AB20" i="16"/>
  <c r="AA20" i="16"/>
  <c r="Z20" i="16"/>
  <c r="Y20" i="16"/>
  <c r="X20" i="16"/>
  <c r="W20" i="16"/>
  <c r="V20" i="16"/>
  <c r="U20" i="16"/>
  <c r="T20" i="16"/>
  <c r="S20" i="16"/>
  <c r="R20" i="16"/>
  <c r="Q20" i="16"/>
  <c r="P20" i="16"/>
  <c r="O20" i="16"/>
  <c r="N20" i="16"/>
  <c r="M20" i="16"/>
  <c r="L20" i="16"/>
  <c r="K20" i="16"/>
  <c r="J20" i="16"/>
  <c r="I20" i="16"/>
  <c r="H20" i="16"/>
  <c r="G20" i="16"/>
  <c r="F20" i="16"/>
  <c r="E20" i="16"/>
  <c r="D20" i="16"/>
  <c r="AZ19" i="16"/>
  <c r="AY19" i="16"/>
  <c r="AX19" i="16"/>
  <c r="AW19" i="16"/>
  <c r="AV19" i="16"/>
  <c r="AU19" i="16"/>
  <c r="AT19" i="16"/>
  <c r="AS19" i="16"/>
  <c r="AR19" i="16"/>
  <c r="AQ19" i="16"/>
  <c r="AP19" i="16"/>
  <c r="AL19" i="16"/>
  <c r="AK19" i="16"/>
  <c r="AJ19" i="16"/>
  <c r="AI19" i="16"/>
  <c r="AH19" i="16"/>
  <c r="AG19" i="16"/>
  <c r="AF19" i="16"/>
  <c r="AE19" i="16"/>
  <c r="AD19" i="16"/>
  <c r="AC19" i="16"/>
  <c r="AB19" i="16"/>
  <c r="AA19" i="16"/>
  <c r="Z19" i="16"/>
  <c r="Y19" i="16"/>
  <c r="X19" i="16"/>
  <c r="W19" i="16"/>
  <c r="V19" i="16"/>
  <c r="U19" i="16"/>
  <c r="T19" i="16"/>
  <c r="S19" i="16"/>
  <c r="R19" i="16"/>
  <c r="Q19" i="16"/>
  <c r="P19" i="16"/>
  <c r="O19" i="16"/>
  <c r="N19" i="16"/>
  <c r="M19" i="16"/>
  <c r="L19" i="16"/>
  <c r="K19" i="16"/>
  <c r="J19" i="16"/>
  <c r="I19" i="16"/>
  <c r="H19" i="16"/>
  <c r="G19" i="16"/>
  <c r="F19" i="16"/>
  <c r="E19" i="16"/>
  <c r="D19" i="16"/>
  <c r="AZ18" i="16"/>
  <c r="AY18" i="16"/>
  <c r="AX18" i="16"/>
  <c r="AW18" i="16"/>
  <c r="AV18" i="16"/>
  <c r="AU18" i="16"/>
  <c r="AT18" i="16"/>
  <c r="AS18" i="16"/>
  <c r="AR18" i="16"/>
  <c r="AQ18" i="16"/>
  <c r="AP18" i="16"/>
  <c r="AL18" i="16"/>
  <c r="AK18" i="16"/>
  <c r="AJ18" i="16"/>
  <c r="AI18" i="16"/>
  <c r="AH18" i="16"/>
  <c r="AG18" i="16"/>
  <c r="AF18" i="16"/>
  <c r="AE18" i="16"/>
  <c r="AD18" i="16"/>
  <c r="AC18" i="16"/>
  <c r="AB18" i="16"/>
  <c r="AA18" i="16"/>
  <c r="Z18" i="16"/>
  <c r="Y18" i="16"/>
  <c r="X18" i="16"/>
  <c r="W18" i="16"/>
  <c r="V18" i="16"/>
  <c r="U18" i="16"/>
  <c r="T18" i="16"/>
  <c r="S18" i="16"/>
  <c r="R18" i="16"/>
  <c r="Q18" i="16"/>
  <c r="P18" i="16"/>
  <c r="O18" i="16"/>
  <c r="N18" i="16"/>
  <c r="M18" i="16"/>
  <c r="L18" i="16"/>
  <c r="K18" i="16"/>
  <c r="J18" i="16"/>
  <c r="I18" i="16"/>
  <c r="H18" i="16"/>
  <c r="G18" i="16"/>
  <c r="F18" i="16"/>
  <c r="E18" i="16"/>
  <c r="D18" i="16"/>
  <c r="AZ17" i="16"/>
  <c r="AY17" i="16"/>
  <c r="AX17" i="16"/>
  <c r="AW17" i="16"/>
  <c r="AV17" i="16"/>
  <c r="AU17" i="16"/>
  <c r="AT17" i="16"/>
  <c r="AS17" i="16"/>
  <c r="AR17" i="16"/>
  <c r="AQ17" i="16"/>
  <c r="AP17" i="16"/>
  <c r="AE17" i="16"/>
  <c r="AD17" i="16"/>
  <c r="AC17" i="16"/>
  <c r="AB17" i="16"/>
  <c r="AA17" i="16"/>
  <c r="Z17" i="16"/>
  <c r="Y17" i="16"/>
  <c r="X17" i="16"/>
  <c r="W17" i="16"/>
  <c r="V17" i="16"/>
  <c r="U17" i="16"/>
  <c r="T17" i="16"/>
  <c r="S17" i="16"/>
  <c r="R17" i="16"/>
  <c r="Q17" i="16"/>
  <c r="P17" i="16"/>
  <c r="O17" i="16"/>
  <c r="N17" i="16"/>
  <c r="M17" i="16"/>
  <c r="L17" i="16"/>
  <c r="K17" i="16"/>
  <c r="J17" i="16"/>
  <c r="I17" i="16"/>
  <c r="H17" i="16"/>
  <c r="G17" i="16"/>
  <c r="F17" i="16"/>
  <c r="E17" i="16"/>
  <c r="D17" i="16"/>
  <c r="AZ16" i="16"/>
  <c r="AY16" i="16"/>
  <c r="AX16" i="16"/>
  <c r="AW16" i="16"/>
  <c r="AV16" i="16"/>
  <c r="AU16" i="16"/>
  <c r="AT16" i="16"/>
  <c r="AS16" i="16"/>
  <c r="AR16" i="16"/>
  <c r="AQ16" i="16"/>
  <c r="AP16" i="16"/>
  <c r="AE16" i="16"/>
  <c r="AD16" i="16"/>
  <c r="AC16" i="16"/>
  <c r="AB16" i="16"/>
  <c r="AA16" i="16"/>
  <c r="Z16" i="16"/>
  <c r="Y16" i="16"/>
  <c r="X16" i="16"/>
  <c r="W16" i="16"/>
  <c r="V16" i="16"/>
  <c r="U16" i="16"/>
  <c r="T16" i="16"/>
  <c r="S16" i="16"/>
  <c r="R16" i="16"/>
  <c r="Q16" i="16"/>
  <c r="P16" i="16"/>
  <c r="O16" i="16"/>
  <c r="N16" i="16"/>
  <c r="M16" i="16"/>
  <c r="L16" i="16"/>
  <c r="K16" i="16"/>
  <c r="J16" i="16"/>
  <c r="I16" i="16"/>
  <c r="H16" i="16"/>
  <c r="G16" i="16"/>
  <c r="F16" i="16"/>
  <c r="E16" i="16"/>
  <c r="D16" i="16"/>
  <c r="AZ15" i="16"/>
  <c r="AY15" i="16"/>
  <c r="AX15" i="16"/>
  <c r="AW15" i="16"/>
  <c r="AV15" i="16"/>
  <c r="AU15" i="16"/>
  <c r="AT15" i="16"/>
  <c r="AS15" i="16"/>
  <c r="AR15" i="16"/>
  <c r="AQ15" i="16"/>
  <c r="AP15" i="16"/>
  <c r="AE15" i="16"/>
  <c r="AD15" i="16"/>
  <c r="AC15" i="16"/>
  <c r="AB15" i="16"/>
  <c r="AA15" i="16"/>
  <c r="Z15" i="16"/>
  <c r="Y15" i="16"/>
  <c r="X15" i="16"/>
  <c r="W15" i="16"/>
  <c r="V15" i="16"/>
  <c r="U15" i="16"/>
  <c r="T15" i="16"/>
  <c r="S15" i="16"/>
  <c r="R15" i="16"/>
  <c r="Q15" i="16"/>
  <c r="P15" i="16"/>
  <c r="O15" i="16"/>
  <c r="N15" i="16"/>
  <c r="M15" i="16"/>
  <c r="L15" i="16"/>
  <c r="K15" i="16"/>
  <c r="J15" i="16"/>
  <c r="I15" i="16"/>
  <c r="H15" i="16"/>
  <c r="G15" i="16"/>
  <c r="F15" i="16"/>
  <c r="E15" i="16"/>
  <c r="D15" i="16"/>
  <c r="AZ14" i="16"/>
  <c r="AY14" i="16"/>
  <c r="AX14" i="16"/>
  <c r="AW14" i="16"/>
  <c r="AV14" i="16"/>
  <c r="AU14" i="16"/>
  <c r="AT14" i="16"/>
  <c r="AS14" i="16"/>
  <c r="AR14" i="16"/>
  <c r="AQ14" i="16"/>
  <c r="AP14" i="16"/>
  <c r="AE14" i="16"/>
  <c r="AD14" i="16"/>
  <c r="AC14" i="16"/>
  <c r="AB14" i="16"/>
  <c r="AA14" i="16"/>
  <c r="Z14" i="16"/>
  <c r="Y14" i="16"/>
  <c r="X14" i="16"/>
  <c r="W14" i="16"/>
  <c r="V14" i="16"/>
  <c r="U14" i="16"/>
  <c r="T14" i="16"/>
  <c r="S14" i="16"/>
  <c r="R14" i="16"/>
  <c r="Q14" i="16"/>
  <c r="P14" i="16"/>
  <c r="O14" i="16"/>
  <c r="N14" i="16"/>
  <c r="M14" i="16"/>
  <c r="L14" i="16"/>
  <c r="K14" i="16"/>
  <c r="J14" i="16"/>
  <c r="I14" i="16"/>
  <c r="H14" i="16"/>
  <c r="G14" i="16"/>
  <c r="F14" i="16"/>
  <c r="E14" i="16"/>
  <c r="D14" i="16"/>
  <c r="AZ13" i="16"/>
  <c r="AY13" i="16"/>
  <c r="AX13" i="16"/>
  <c r="AW13" i="16"/>
  <c r="AV13" i="16"/>
  <c r="AU13" i="16"/>
  <c r="AT13" i="16"/>
  <c r="AS13" i="16"/>
  <c r="AR13" i="16"/>
  <c r="AQ13" i="16"/>
  <c r="AP13" i="16"/>
  <c r="AE13" i="16"/>
  <c r="AD13" i="16"/>
  <c r="AC13" i="16"/>
  <c r="AB13" i="16"/>
  <c r="AA13" i="16"/>
  <c r="Z13" i="16"/>
  <c r="Y13" i="16"/>
  <c r="X13" i="16"/>
  <c r="W13" i="16"/>
  <c r="V13" i="16"/>
  <c r="U13" i="16"/>
  <c r="T13" i="16"/>
  <c r="S13" i="16"/>
  <c r="R13" i="16"/>
  <c r="Q13" i="16"/>
  <c r="P13" i="16"/>
  <c r="O13" i="16"/>
  <c r="N13" i="16"/>
  <c r="M13" i="16"/>
  <c r="L13" i="16"/>
  <c r="K13" i="16"/>
  <c r="J13" i="16"/>
  <c r="I13" i="16"/>
  <c r="H13" i="16"/>
  <c r="G13" i="16"/>
  <c r="F13" i="16"/>
  <c r="E13" i="16"/>
  <c r="D13" i="16"/>
  <c r="AZ12" i="16"/>
  <c r="AY12" i="16"/>
  <c r="AX12" i="16"/>
  <c r="AW12" i="16"/>
  <c r="AV12" i="16"/>
  <c r="AU12" i="16"/>
  <c r="AT12" i="16"/>
  <c r="AS12" i="16"/>
  <c r="AR12" i="16"/>
  <c r="AQ12" i="16"/>
  <c r="AP12" i="16"/>
  <c r="AE12" i="16"/>
  <c r="AD12" i="16"/>
  <c r="AC12" i="16"/>
  <c r="AB12" i="16"/>
  <c r="AA12" i="16"/>
  <c r="Z12" i="16"/>
  <c r="Y12" i="16"/>
  <c r="X12" i="16"/>
  <c r="W12" i="16"/>
  <c r="V12" i="16"/>
  <c r="U12" i="16"/>
  <c r="T12" i="16"/>
  <c r="S12" i="16"/>
  <c r="R12" i="16"/>
  <c r="Q12" i="16"/>
  <c r="P12" i="16"/>
  <c r="O12" i="16"/>
  <c r="N12" i="16"/>
  <c r="M12" i="16"/>
  <c r="L12" i="16"/>
  <c r="K12" i="16"/>
  <c r="J12" i="16"/>
  <c r="I12" i="16"/>
  <c r="H12" i="16"/>
  <c r="G12" i="16"/>
  <c r="F12" i="16"/>
  <c r="E12" i="16"/>
  <c r="D12" i="16"/>
  <c r="AZ11" i="16"/>
  <c r="AY11" i="16"/>
  <c r="AX11" i="16"/>
  <c r="AW11" i="16"/>
  <c r="AV11" i="16"/>
  <c r="AU11" i="16"/>
  <c r="AT11" i="16"/>
  <c r="AS11" i="16"/>
  <c r="AR11" i="16"/>
  <c r="AQ11" i="16"/>
  <c r="AP11" i="16"/>
  <c r="AE11" i="16"/>
  <c r="AD11" i="16"/>
  <c r="AC11" i="16"/>
  <c r="AB11" i="16"/>
  <c r="AA11" i="16"/>
  <c r="Z11" i="16"/>
  <c r="Y11" i="16"/>
  <c r="X11" i="16"/>
  <c r="W11" i="16"/>
  <c r="V11" i="16"/>
  <c r="U11" i="16"/>
  <c r="T11" i="16"/>
  <c r="S11" i="16"/>
  <c r="R11" i="16"/>
  <c r="Q11" i="16"/>
  <c r="P11" i="16"/>
  <c r="O11" i="16"/>
  <c r="N11" i="16"/>
  <c r="M11" i="16"/>
  <c r="L11" i="16"/>
  <c r="K11" i="16"/>
  <c r="J11" i="16"/>
  <c r="I11" i="16"/>
  <c r="H11" i="16"/>
  <c r="G11" i="16"/>
  <c r="F11" i="16"/>
  <c r="E11" i="16"/>
  <c r="D11" i="16"/>
  <c r="AZ10" i="16"/>
  <c r="AY10" i="16"/>
  <c r="AX10" i="16"/>
  <c r="AW10" i="16"/>
  <c r="AV10" i="16"/>
  <c r="AU10" i="16"/>
  <c r="AT10" i="16"/>
  <c r="AS10" i="16"/>
  <c r="AR10" i="16"/>
  <c r="AQ10" i="16"/>
  <c r="AP10" i="16"/>
  <c r="AL10" i="16"/>
  <c r="AK10" i="16"/>
  <c r="AJ10" i="16"/>
  <c r="AI10" i="16"/>
  <c r="AH10" i="16"/>
  <c r="AF10" i="16"/>
  <c r="AE10" i="16"/>
  <c r="AD10" i="16"/>
  <c r="AC10" i="16"/>
  <c r="AB10" i="16"/>
  <c r="AA10" i="16"/>
  <c r="Z10" i="16"/>
  <c r="Y10" i="16"/>
  <c r="X10" i="16"/>
  <c r="W10" i="16"/>
  <c r="V10" i="16"/>
  <c r="U10" i="16"/>
  <c r="T10" i="16"/>
  <c r="S10" i="16"/>
  <c r="R10" i="16"/>
  <c r="Q10" i="16"/>
  <c r="P10" i="16"/>
  <c r="O10" i="16"/>
  <c r="N10" i="16"/>
  <c r="M10" i="16"/>
  <c r="L10" i="16"/>
  <c r="K10" i="16"/>
  <c r="J10" i="16"/>
  <c r="I10" i="16"/>
  <c r="H10" i="16"/>
  <c r="G10" i="16"/>
  <c r="F10" i="16"/>
  <c r="E10" i="16"/>
  <c r="D10" i="16"/>
  <c r="AZ9" i="16"/>
  <c r="AY9" i="16"/>
  <c r="AX9" i="16"/>
  <c r="AW9" i="16"/>
  <c r="AV9" i="16"/>
  <c r="AU9" i="16"/>
  <c r="AT9" i="16"/>
  <c r="AS9" i="16"/>
  <c r="AR9" i="16"/>
  <c r="AQ9" i="16"/>
  <c r="AP9" i="16"/>
  <c r="AL9" i="16"/>
  <c r="AK9" i="16"/>
  <c r="AJ9" i="16"/>
  <c r="AI9" i="16"/>
  <c r="AH9" i="16"/>
  <c r="AF9" i="16"/>
  <c r="AE9" i="16"/>
  <c r="AD9" i="16"/>
  <c r="AC9" i="16"/>
  <c r="AB9" i="16"/>
  <c r="AA9" i="16"/>
  <c r="Z9" i="16"/>
  <c r="Y9" i="16"/>
  <c r="X9" i="16"/>
  <c r="W9" i="16"/>
  <c r="V9" i="16"/>
  <c r="U9" i="16"/>
  <c r="T9" i="16"/>
  <c r="S9" i="16"/>
  <c r="R9" i="16"/>
  <c r="Q9" i="16"/>
  <c r="P9" i="16"/>
  <c r="O9" i="16"/>
  <c r="N9" i="16"/>
  <c r="M9" i="16"/>
  <c r="L9" i="16"/>
  <c r="K9" i="16"/>
  <c r="J9" i="16"/>
  <c r="I9" i="16"/>
  <c r="H9" i="16"/>
  <c r="G9" i="16"/>
  <c r="F9" i="16"/>
  <c r="E9" i="16"/>
  <c r="D9" i="16"/>
  <c r="AZ8" i="16"/>
  <c r="AY8" i="16"/>
  <c r="AX8" i="16"/>
  <c r="AW8" i="16"/>
  <c r="AV8" i="16"/>
  <c r="AU8" i="16"/>
  <c r="AT8" i="16"/>
  <c r="AS8" i="16"/>
  <c r="AR8" i="16"/>
  <c r="AQ8" i="16"/>
  <c r="AP8" i="16"/>
  <c r="AL8" i="16"/>
  <c r="AK8" i="16"/>
  <c r="AJ8" i="16"/>
  <c r="AI8" i="16"/>
  <c r="AH8" i="16"/>
  <c r="AF8" i="16"/>
  <c r="AE8" i="16"/>
  <c r="AD8" i="16"/>
  <c r="AC8" i="16"/>
  <c r="AB8" i="16"/>
  <c r="AA8" i="16"/>
  <c r="Z8" i="16"/>
  <c r="Y8" i="16"/>
  <c r="X8" i="16"/>
  <c r="W8" i="16"/>
  <c r="V8" i="16"/>
  <c r="U8" i="16"/>
  <c r="T8" i="16"/>
  <c r="S8" i="16"/>
  <c r="R8" i="16"/>
  <c r="Q8" i="16"/>
  <c r="P8" i="16"/>
  <c r="O8" i="16"/>
  <c r="N8" i="16"/>
  <c r="M8" i="16"/>
  <c r="L8" i="16"/>
  <c r="K8" i="16"/>
  <c r="J8" i="16"/>
  <c r="I8" i="16"/>
  <c r="H8" i="16"/>
  <c r="G8" i="16"/>
  <c r="F8" i="16"/>
  <c r="E8" i="16"/>
  <c r="D8" i="16"/>
  <c r="AZ7" i="16"/>
  <c r="AY7" i="16"/>
  <c r="AX7" i="16"/>
  <c r="AW7" i="16"/>
  <c r="AV7" i="16"/>
  <c r="AU7" i="16"/>
  <c r="AT7" i="16"/>
  <c r="AS7" i="16"/>
  <c r="AR7" i="16"/>
  <c r="AQ7" i="16"/>
  <c r="AP7" i="16"/>
  <c r="AL7" i="16"/>
  <c r="AK7" i="16"/>
  <c r="AJ7" i="16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Z6" i="16"/>
  <c r="AY6" i="16"/>
  <c r="AX6" i="16"/>
  <c r="AW6" i="16"/>
  <c r="AV6" i="16"/>
  <c r="AU6" i="16"/>
  <c r="AT6" i="16"/>
  <c r="AS6" i="16"/>
  <c r="AR6" i="16"/>
  <c r="AQ6" i="16"/>
  <c r="AP6" i="16"/>
  <c r="AL6" i="16"/>
  <c r="AK6" i="16"/>
  <c r="AJ6" i="16"/>
  <c r="AI6" i="16"/>
  <c r="AH6" i="16"/>
  <c r="AG6" i="16"/>
  <c r="AF6" i="16"/>
  <c r="AE6" i="16"/>
  <c r="AD6" i="16"/>
  <c r="AC6" i="16"/>
  <c r="AB6" i="16"/>
  <c r="AA6" i="16"/>
  <c r="Z6" i="16"/>
  <c r="Y6" i="16"/>
  <c r="X6" i="16"/>
  <c r="W6" i="16"/>
  <c r="V6" i="16"/>
  <c r="U6" i="16"/>
  <c r="T6" i="16"/>
  <c r="S6" i="16"/>
  <c r="R6" i="16"/>
  <c r="Q6" i="16"/>
  <c r="P6" i="16"/>
  <c r="O6" i="16"/>
  <c r="N6" i="16"/>
  <c r="M6" i="16"/>
  <c r="L6" i="16"/>
  <c r="K6" i="16"/>
  <c r="J6" i="16"/>
  <c r="I6" i="16"/>
  <c r="H6" i="16"/>
  <c r="G6" i="16"/>
  <c r="F6" i="16"/>
  <c r="E6" i="16"/>
  <c r="D6" i="16"/>
  <c r="AZ5" i="16"/>
  <c r="AY5" i="16"/>
  <c r="AX5" i="16"/>
  <c r="AW5" i="16"/>
  <c r="AV5" i="16"/>
  <c r="AU5" i="16"/>
  <c r="AT5" i="16"/>
  <c r="AS5" i="16"/>
  <c r="AR5" i="16"/>
  <c r="AQ5" i="16"/>
  <c r="AP5" i="16"/>
  <c r="AL5" i="16"/>
  <c r="AK5" i="16"/>
  <c r="AJ5" i="16"/>
  <c r="AI5" i="16"/>
  <c r="AH5" i="16"/>
  <c r="AG5" i="16"/>
  <c r="AF5" i="16"/>
  <c r="AE5" i="16"/>
  <c r="AD5" i="16"/>
  <c r="AC5" i="16"/>
  <c r="AB5" i="16"/>
  <c r="AA5" i="16"/>
  <c r="Z5" i="16"/>
  <c r="Y5" i="16"/>
  <c r="X5" i="16"/>
  <c r="W5" i="16"/>
  <c r="V5" i="16"/>
  <c r="U5" i="16"/>
  <c r="T5" i="16"/>
  <c r="S5" i="16"/>
  <c r="R5" i="16"/>
  <c r="Q5" i="16"/>
  <c r="P5" i="16"/>
  <c r="O5" i="16"/>
  <c r="N5" i="16"/>
  <c r="M5" i="16"/>
  <c r="L5" i="16"/>
  <c r="K5" i="16"/>
  <c r="J5" i="16"/>
  <c r="I5" i="16"/>
  <c r="H5" i="16"/>
  <c r="G5" i="16"/>
  <c r="F5" i="16"/>
  <c r="E5" i="16"/>
  <c r="D5" i="16"/>
  <c r="AZ4" i="16"/>
  <c r="AY4" i="16"/>
  <c r="AX4" i="16"/>
  <c r="AW4" i="16"/>
  <c r="AV4" i="16"/>
  <c r="AU4" i="16"/>
  <c r="AT4" i="16"/>
  <c r="AS4" i="16"/>
  <c r="AR4" i="16"/>
  <c r="AQ4" i="16"/>
  <c r="AP4" i="16"/>
  <c r="AL4" i="16"/>
  <c r="AK4" i="16"/>
  <c r="AJ4" i="16"/>
  <c r="AI4" i="16"/>
  <c r="AH4" i="16"/>
  <c r="AG4" i="16"/>
  <c r="AF4" i="16"/>
  <c r="AE4" i="16"/>
  <c r="AD4" i="16"/>
  <c r="AC4" i="16"/>
  <c r="AB4" i="16"/>
  <c r="AA4" i="16"/>
  <c r="Z4" i="16"/>
  <c r="Y4" i="16"/>
  <c r="X4" i="16"/>
  <c r="W4" i="16"/>
  <c r="V4" i="16"/>
  <c r="U4" i="16"/>
  <c r="T4" i="16"/>
  <c r="S4" i="16"/>
  <c r="R4" i="16"/>
  <c r="Q4" i="16"/>
  <c r="P4" i="16"/>
  <c r="O4" i="16"/>
  <c r="N4" i="16"/>
  <c r="M4" i="16"/>
  <c r="L4" i="16"/>
  <c r="K4" i="16"/>
  <c r="J4" i="16"/>
  <c r="I4" i="16"/>
  <c r="H4" i="16"/>
  <c r="G4" i="16"/>
  <c r="F4" i="16"/>
  <c r="E4" i="16"/>
  <c r="D4" i="16"/>
  <c r="AZ592" i="15"/>
  <c r="AY592" i="15"/>
  <c r="AX592" i="15"/>
  <c r="AW592" i="15"/>
  <c r="AV592" i="15"/>
  <c r="AU592" i="15"/>
  <c r="AT592" i="15"/>
  <c r="AS592" i="15"/>
  <c r="AR592" i="15"/>
  <c r="AQ592" i="15"/>
  <c r="AP592" i="15"/>
  <c r="AL592" i="15"/>
  <c r="AK592" i="15"/>
  <c r="AJ592" i="15"/>
  <c r="AI592" i="15"/>
  <c r="AH592" i="15"/>
  <c r="AG592" i="15"/>
  <c r="AF592" i="15"/>
  <c r="AE592" i="15"/>
  <c r="AD592" i="15"/>
  <c r="AC592" i="15"/>
  <c r="AB592" i="15"/>
  <c r="AA592" i="15"/>
  <c r="Z592" i="15"/>
  <c r="Y592" i="15"/>
  <c r="X592" i="15"/>
  <c r="W592" i="15"/>
  <c r="V592" i="15"/>
  <c r="U592" i="15"/>
  <c r="T592" i="15"/>
  <c r="S592" i="15"/>
  <c r="R592" i="15"/>
  <c r="Q592" i="15"/>
  <c r="P592" i="15"/>
  <c r="O592" i="15"/>
  <c r="N592" i="15"/>
  <c r="M592" i="15"/>
  <c r="L592" i="15"/>
  <c r="K592" i="15"/>
  <c r="J592" i="15"/>
  <c r="I592" i="15"/>
  <c r="H592" i="15"/>
  <c r="G592" i="15"/>
  <c r="F592" i="15"/>
  <c r="E592" i="15"/>
  <c r="D592" i="15"/>
  <c r="AZ591" i="15"/>
  <c r="AY591" i="15"/>
  <c r="AX591" i="15"/>
  <c r="AX534" i="15" s="1"/>
  <c r="AW591" i="15"/>
  <c r="AW534" i="15" s="1"/>
  <c r="AV591" i="15"/>
  <c r="AU591" i="15"/>
  <c r="AT591" i="15"/>
  <c r="AT534" i="15" s="1"/>
  <c r="AS591" i="15"/>
  <c r="AR591" i="15"/>
  <c r="AQ591" i="15"/>
  <c r="AP591" i="15"/>
  <c r="AL591" i="15"/>
  <c r="AK591" i="15"/>
  <c r="AJ591" i="15"/>
  <c r="AJ534" i="15" s="1"/>
  <c r="AI591" i="15"/>
  <c r="AH591" i="15"/>
  <c r="AG591" i="15"/>
  <c r="AF591" i="15"/>
  <c r="AE591" i="15"/>
  <c r="AE534" i="15" s="1"/>
  <c r="AD591" i="15"/>
  <c r="AD534" i="15" s="1"/>
  <c r="AC591" i="15"/>
  <c r="AC534" i="15" s="1"/>
  <c r="AB591" i="15"/>
  <c r="AA591" i="15"/>
  <c r="Z591" i="15"/>
  <c r="Y591" i="15"/>
  <c r="X591" i="15"/>
  <c r="W591" i="15"/>
  <c r="V591" i="15"/>
  <c r="U591" i="15"/>
  <c r="T591" i="15"/>
  <c r="S591" i="15"/>
  <c r="R591" i="15"/>
  <c r="Q591" i="15"/>
  <c r="P591" i="15"/>
  <c r="O591" i="15"/>
  <c r="O534" i="15" s="1"/>
  <c r="N591" i="15"/>
  <c r="N534" i="15" s="1"/>
  <c r="M591" i="15"/>
  <c r="M534" i="15" s="1"/>
  <c r="L591" i="15"/>
  <c r="K591" i="15"/>
  <c r="J591" i="15"/>
  <c r="I591" i="15"/>
  <c r="H591" i="15"/>
  <c r="G591" i="15"/>
  <c r="F591" i="15"/>
  <c r="E591" i="15"/>
  <c r="D591" i="15"/>
  <c r="AZ590" i="15"/>
  <c r="AY590" i="15"/>
  <c r="AX590" i="15"/>
  <c r="AW590" i="15"/>
  <c r="AV590" i="15"/>
  <c r="AV533" i="15" s="1"/>
  <c r="AU590" i="15"/>
  <c r="AU533" i="15" s="1"/>
  <c r="AT590" i="15"/>
  <c r="AT533" i="15" s="1"/>
  <c r="AS590" i="15"/>
  <c r="AS533" i="15" s="1"/>
  <c r="AR590" i="15"/>
  <c r="AR533" i="15" s="1"/>
  <c r="AQ590" i="15"/>
  <c r="AQ533" i="15" s="1"/>
  <c r="AP590" i="15"/>
  <c r="AL590" i="15"/>
  <c r="AK590" i="15"/>
  <c r="AJ590" i="15"/>
  <c r="AI590" i="15"/>
  <c r="AH590" i="15"/>
  <c r="AG590" i="15"/>
  <c r="AF590" i="15"/>
  <c r="AE590" i="15"/>
  <c r="AD590" i="15"/>
  <c r="AC590" i="15"/>
  <c r="AC533" i="15" s="1"/>
  <c r="AB590" i="15"/>
  <c r="AB533" i="15" s="1"/>
  <c r="AA590" i="15"/>
  <c r="Z590" i="15"/>
  <c r="Y590" i="15"/>
  <c r="X590" i="15"/>
  <c r="W590" i="15"/>
  <c r="V590" i="15"/>
  <c r="U590" i="15"/>
  <c r="T590" i="15"/>
  <c r="S590" i="15"/>
  <c r="R590" i="15"/>
  <c r="Q590" i="15"/>
  <c r="P590" i="15"/>
  <c r="O590" i="15"/>
  <c r="N590" i="15"/>
  <c r="M590" i="15"/>
  <c r="M533" i="15" s="1"/>
  <c r="L590" i="15"/>
  <c r="L533" i="15" s="1"/>
  <c r="K590" i="15"/>
  <c r="K533" i="15" s="1"/>
  <c r="J590" i="15"/>
  <c r="I590" i="15"/>
  <c r="I533" i="15" s="1"/>
  <c r="H590" i="15"/>
  <c r="G590" i="15"/>
  <c r="F590" i="15"/>
  <c r="E590" i="15"/>
  <c r="D590" i="15"/>
  <c r="AZ589" i="15"/>
  <c r="AY589" i="15"/>
  <c r="AX589" i="15"/>
  <c r="AW589" i="15"/>
  <c r="AV589" i="15"/>
  <c r="AU589" i="15"/>
  <c r="AT589" i="15"/>
  <c r="AT532" i="15" s="1"/>
  <c r="AS589" i="15"/>
  <c r="AS532" i="15" s="1"/>
  <c r="AR589" i="15"/>
  <c r="AQ589" i="15"/>
  <c r="AQ532" i="15" s="1"/>
  <c r="AP589" i="15"/>
  <c r="AP532" i="15" s="1"/>
  <c r="AL589" i="15"/>
  <c r="AL532" i="15" s="1"/>
  <c r="AK589" i="15"/>
  <c r="AJ589" i="15"/>
  <c r="AI589" i="15"/>
  <c r="AH589" i="15"/>
  <c r="AG589" i="15"/>
  <c r="AF589" i="15"/>
  <c r="AE589" i="15"/>
  <c r="AD589" i="15"/>
  <c r="AC589" i="15"/>
  <c r="AB589" i="15"/>
  <c r="AA589" i="15"/>
  <c r="AA532" i="15" s="1"/>
  <c r="Z589" i="15"/>
  <c r="Z532" i="15" s="1"/>
  <c r="Y589" i="15"/>
  <c r="Y532" i="15" s="1"/>
  <c r="X589" i="15"/>
  <c r="X532" i="15" s="1"/>
  <c r="W589" i="15"/>
  <c r="W532" i="15" s="1"/>
  <c r="V589" i="15"/>
  <c r="U589" i="15"/>
  <c r="T589" i="15"/>
  <c r="S589" i="15"/>
  <c r="R589" i="15"/>
  <c r="Q589" i="15"/>
  <c r="P589" i="15"/>
  <c r="O589" i="15"/>
  <c r="N589" i="15"/>
  <c r="M589" i="15"/>
  <c r="L589" i="15"/>
  <c r="K589" i="15"/>
  <c r="K532" i="15" s="1"/>
  <c r="J589" i="15"/>
  <c r="J532" i="15" s="1"/>
  <c r="I589" i="15"/>
  <c r="I532" i="15" s="1"/>
  <c r="H589" i="15"/>
  <c r="H532" i="15" s="1"/>
  <c r="G589" i="15"/>
  <c r="F589" i="15"/>
  <c r="E589" i="15"/>
  <c r="D589" i="15"/>
  <c r="AZ588" i="15"/>
  <c r="AY588" i="15"/>
  <c r="AX588" i="15"/>
  <c r="AW588" i="15"/>
  <c r="AV588" i="15"/>
  <c r="AU588" i="15"/>
  <c r="AT588" i="15"/>
  <c r="AS588" i="15"/>
  <c r="AR588" i="15"/>
  <c r="AQ588" i="15"/>
  <c r="AQ531" i="15" s="1"/>
  <c r="AP588" i="15"/>
  <c r="AL588" i="15"/>
  <c r="AL531" i="15" s="1"/>
  <c r="AK588" i="15"/>
  <c r="AK531" i="15" s="1"/>
  <c r="AJ588" i="15"/>
  <c r="AI588" i="15"/>
  <c r="AH588" i="15"/>
  <c r="AG588" i="15"/>
  <c r="AF588" i="15"/>
  <c r="AE588" i="15"/>
  <c r="AD588" i="15"/>
  <c r="AC588" i="15"/>
  <c r="AB588" i="15"/>
  <c r="AA588" i="15"/>
  <c r="Z588" i="15"/>
  <c r="Y588" i="15"/>
  <c r="Y531" i="15" s="1"/>
  <c r="X588" i="15"/>
  <c r="X531" i="15" s="1"/>
  <c r="W588" i="15"/>
  <c r="W531" i="15" s="1"/>
  <c r="V588" i="15"/>
  <c r="U588" i="15"/>
  <c r="U531" i="15" s="1"/>
  <c r="T588" i="15"/>
  <c r="S588" i="15"/>
  <c r="R588" i="15"/>
  <c r="Q588" i="15"/>
  <c r="P588" i="15"/>
  <c r="O588" i="15"/>
  <c r="N588" i="15"/>
  <c r="M588" i="15"/>
  <c r="L588" i="15"/>
  <c r="K588" i="15"/>
  <c r="J588" i="15"/>
  <c r="I588" i="15"/>
  <c r="I531" i="15" s="1"/>
  <c r="H588" i="15"/>
  <c r="H531" i="15" s="1"/>
  <c r="G588" i="15"/>
  <c r="G531" i="15" s="1"/>
  <c r="F588" i="15"/>
  <c r="F531" i="15" s="1"/>
  <c r="E588" i="15"/>
  <c r="D588" i="15"/>
  <c r="AZ587" i="15"/>
  <c r="AY587" i="15"/>
  <c r="AX587" i="15"/>
  <c r="AW587" i="15"/>
  <c r="AV587" i="15"/>
  <c r="AU587" i="15"/>
  <c r="AT587" i="15"/>
  <c r="AS587" i="15"/>
  <c r="AR587" i="15"/>
  <c r="AQ587" i="15"/>
  <c r="AP587" i="15"/>
  <c r="AP530" i="15" s="1"/>
  <c r="AL587" i="15"/>
  <c r="AL530" i="15" s="1"/>
  <c r="AK587" i="15"/>
  <c r="AJ587" i="15"/>
  <c r="AI587" i="15"/>
  <c r="AH587" i="15"/>
  <c r="AG587" i="15"/>
  <c r="AF587" i="15"/>
  <c r="AE587" i="15"/>
  <c r="AD587" i="15"/>
  <c r="AC587" i="15"/>
  <c r="AB587" i="15"/>
  <c r="AA587" i="15"/>
  <c r="Z587" i="15"/>
  <c r="Y587" i="15"/>
  <c r="X587" i="15"/>
  <c r="W587" i="15"/>
  <c r="V587" i="15"/>
  <c r="V530" i="15" s="1"/>
  <c r="U587" i="15"/>
  <c r="U530" i="15" s="1"/>
  <c r="T587" i="15"/>
  <c r="S587" i="15"/>
  <c r="S530" i="15" s="1"/>
  <c r="R587" i="15"/>
  <c r="Q587" i="15"/>
  <c r="P587" i="15"/>
  <c r="O587" i="15"/>
  <c r="N587" i="15"/>
  <c r="M587" i="15"/>
  <c r="L587" i="15"/>
  <c r="K587" i="15"/>
  <c r="J587" i="15"/>
  <c r="I587" i="15"/>
  <c r="H587" i="15"/>
  <c r="G587" i="15"/>
  <c r="F587" i="15"/>
  <c r="F530" i="15" s="1"/>
  <c r="E587" i="15"/>
  <c r="E534" i="15" s="1"/>
  <c r="D587" i="15"/>
  <c r="AZ586" i="15"/>
  <c r="AY586" i="15"/>
  <c r="AX586" i="15"/>
  <c r="AW586" i="15"/>
  <c r="AV586" i="15"/>
  <c r="AU586" i="15"/>
  <c r="AT586" i="15"/>
  <c r="AS586" i="15"/>
  <c r="AR586" i="15"/>
  <c r="AQ586" i="15"/>
  <c r="AP586" i="15"/>
  <c r="AL586" i="15"/>
  <c r="AK586" i="15"/>
  <c r="AJ586" i="15"/>
  <c r="AJ529" i="15" s="1"/>
  <c r="AI586" i="15"/>
  <c r="AH586" i="15"/>
  <c r="AH529" i="15" s="1"/>
  <c r="AG586" i="15"/>
  <c r="AG529" i="15" s="1"/>
  <c r="AF586" i="15"/>
  <c r="AE586" i="15"/>
  <c r="AD586" i="15"/>
  <c r="AC586" i="15"/>
  <c r="AB586" i="15"/>
  <c r="AA586" i="15"/>
  <c r="Z586" i="15"/>
  <c r="Y586" i="15"/>
  <c r="X586" i="15"/>
  <c r="W586" i="15"/>
  <c r="V586" i="15"/>
  <c r="U586" i="15"/>
  <c r="T586" i="15"/>
  <c r="T529" i="15" s="1"/>
  <c r="S586" i="15"/>
  <c r="S529" i="15" s="1"/>
  <c r="R586" i="15"/>
  <c r="R529" i="15" s="1"/>
  <c r="Q586" i="15"/>
  <c r="P586" i="15"/>
  <c r="O586" i="15"/>
  <c r="N586" i="15"/>
  <c r="M586" i="15"/>
  <c r="L586" i="15"/>
  <c r="K586" i="15"/>
  <c r="J586" i="15"/>
  <c r="I586" i="15"/>
  <c r="H586" i="15"/>
  <c r="G586" i="15"/>
  <c r="F586" i="15"/>
  <c r="E586" i="15"/>
  <c r="D586" i="15"/>
  <c r="AZ585" i="15"/>
  <c r="AZ528" i="15" s="1"/>
  <c r="AY585" i="15"/>
  <c r="AX585" i="15"/>
  <c r="AW585" i="15"/>
  <c r="AV585" i="15"/>
  <c r="AU585" i="15"/>
  <c r="AT585" i="15"/>
  <c r="AS585" i="15"/>
  <c r="AR585" i="15"/>
  <c r="AQ585" i="15"/>
  <c r="AQ528" i="15" s="1"/>
  <c r="AP585" i="15"/>
  <c r="AL585" i="15"/>
  <c r="AK585" i="15"/>
  <c r="AJ585" i="15"/>
  <c r="AI585" i="15"/>
  <c r="AH585" i="15"/>
  <c r="AH528" i="15" s="1"/>
  <c r="AG585" i="15"/>
  <c r="AG528" i="15" s="1"/>
  <c r="AF585" i="15"/>
  <c r="AE585" i="15"/>
  <c r="AD585" i="15"/>
  <c r="AC585" i="15"/>
  <c r="AB585" i="15"/>
  <c r="AA585" i="15"/>
  <c r="Z585" i="15"/>
  <c r="Y585" i="15"/>
  <c r="X585" i="15"/>
  <c r="W585" i="15"/>
  <c r="V585" i="15"/>
  <c r="U585" i="15"/>
  <c r="T585" i="15"/>
  <c r="S585" i="15"/>
  <c r="R585" i="15"/>
  <c r="Q585" i="15"/>
  <c r="Q528" i="15" s="1"/>
  <c r="P585" i="15"/>
  <c r="P528" i="15" s="1"/>
  <c r="O585" i="15"/>
  <c r="N585" i="15"/>
  <c r="M585" i="15"/>
  <c r="L585" i="15"/>
  <c r="K585" i="15"/>
  <c r="J585" i="15"/>
  <c r="I585" i="15"/>
  <c r="H585" i="15"/>
  <c r="G585" i="15"/>
  <c r="F585" i="15"/>
  <c r="E585" i="15"/>
  <c r="D585" i="15"/>
  <c r="AZ584" i="15"/>
  <c r="AY584" i="15"/>
  <c r="AY527" i="15" s="1"/>
  <c r="AX584" i="15"/>
  <c r="AW584" i="15"/>
  <c r="AV584" i="15"/>
  <c r="AU584" i="15"/>
  <c r="AU527" i="15" s="1"/>
  <c r="AT584" i="15"/>
  <c r="AS584" i="15"/>
  <c r="AR584" i="15"/>
  <c r="AQ584" i="15"/>
  <c r="AP584" i="15"/>
  <c r="AL584" i="15"/>
  <c r="AK584" i="15"/>
  <c r="AJ584" i="15"/>
  <c r="AI584" i="15"/>
  <c r="AH584" i="15"/>
  <c r="AG584" i="15"/>
  <c r="AF584" i="15"/>
  <c r="AF527" i="15" s="1"/>
  <c r="AE584" i="15"/>
  <c r="AD584" i="15"/>
  <c r="AD531" i="15" s="1"/>
  <c r="AC584" i="15"/>
  <c r="AC531" i="15" s="1"/>
  <c r="AB584" i="15"/>
  <c r="AA584" i="15"/>
  <c r="Z584" i="15"/>
  <c r="Y584" i="15"/>
  <c r="X584" i="15"/>
  <c r="W584" i="15"/>
  <c r="V584" i="15"/>
  <c r="U584" i="15"/>
  <c r="T584" i="15"/>
  <c r="S584" i="15"/>
  <c r="R584" i="15"/>
  <c r="Q584" i="15"/>
  <c r="Q527" i="15" s="1"/>
  <c r="P584" i="15"/>
  <c r="P527" i="15" s="1"/>
  <c r="O584" i="15"/>
  <c r="O527" i="15" s="1"/>
  <c r="N584" i="15"/>
  <c r="M584" i="15"/>
  <c r="M527" i="15" s="1"/>
  <c r="L584" i="15"/>
  <c r="K584" i="15"/>
  <c r="J584" i="15"/>
  <c r="I584" i="15"/>
  <c r="H584" i="15"/>
  <c r="G584" i="15"/>
  <c r="F584" i="15"/>
  <c r="E584" i="15"/>
  <c r="D584" i="15"/>
  <c r="AZ583" i="15"/>
  <c r="AY583" i="15"/>
  <c r="AX583" i="15"/>
  <c r="AX526" i="15" s="1"/>
  <c r="AW583" i="15"/>
  <c r="AW530" i="15" s="1"/>
  <c r="AV583" i="15"/>
  <c r="AV530" i="15" s="1"/>
  <c r="AU583" i="15"/>
  <c r="AU526" i="15" s="1"/>
  <c r="AT583" i="15"/>
  <c r="AS583" i="15"/>
  <c r="AS530" i="15" s="1"/>
  <c r="AR583" i="15"/>
  <c r="AQ583" i="15"/>
  <c r="AP583" i="15"/>
  <c r="AL583" i="15"/>
  <c r="AK583" i="15"/>
  <c r="AJ583" i="15"/>
  <c r="AI583" i="15"/>
  <c r="AH583" i="15"/>
  <c r="AG583" i="15"/>
  <c r="AF583" i="15"/>
  <c r="AE583" i="15"/>
  <c r="AD583" i="15"/>
  <c r="AD526" i="15" s="1"/>
  <c r="AC583" i="15"/>
  <c r="AB583" i="15"/>
  <c r="AA583" i="15"/>
  <c r="Z583" i="15"/>
  <c r="Y583" i="15"/>
  <c r="X583" i="15"/>
  <c r="W583" i="15"/>
  <c r="V583" i="15"/>
  <c r="U583" i="15"/>
  <c r="T583" i="15"/>
  <c r="S583" i="15"/>
  <c r="R583" i="15"/>
  <c r="Q583" i="15"/>
  <c r="P583" i="15"/>
  <c r="O583" i="15"/>
  <c r="O526" i="15" s="1"/>
  <c r="N583" i="15"/>
  <c r="N530" i="15" s="1"/>
  <c r="M583" i="15"/>
  <c r="M530" i="15" s="1"/>
  <c r="L583" i="15"/>
  <c r="K583" i="15"/>
  <c r="K530" i="15" s="1"/>
  <c r="J583" i="15"/>
  <c r="I583" i="15"/>
  <c r="H583" i="15"/>
  <c r="G583" i="15"/>
  <c r="F583" i="15"/>
  <c r="E583" i="15"/>
  <c r="D583" i="15"/>
  <c r="AZ582" i="15"/>
  <c r="AY582" i="15"/>
  <c r="AX582" i="15"/>
  <c r="AW582" i="15"/>
  <c r="AV582" i="15"/>
  <c r="AU582" i="15"/>
  <c r="AU525" i="15" s="1"/>
  <c r="AT582" i="15"/>
  <c r="AT525" i="15" s="1"/>
  <c r="AS582" i="15"/>
  <c r="AS529" i="15" s="1"/>
  <c r="AR582" i="15"/>
  <c r="AQ582" i="15"/>
  <c r="AQ529" i="15" s="1"/>
  <c r="AP582" i="15"/>
  <c r="AL582" i="15"/>
  <c r="AK582" i="15"/>
  <c r="AJ582" i="15"/>
  <c r="AI582" i="15"/>
  <c r="AH582" i="15"/>
  <c r="AG582" i="15"/>
  <c r="AF582" i="15"/>
  <c r="AE582" i="15"/>
  <c r="AD582" i="15"/>
  <c r="AC582" i="15"/>
  <c r="AB582" i="15"/>
  <c r="AB525" i="15" s="1"/>
  <c r="AA582" i="15"/>
  <c r="AA525" i="15" s="1"/>
  <c r="Z582" i="15"/>
  <c r="Z525" i="15" s="1"/>
  <c r="Y582" i="15"/>
  <c r="X582" i="15"/>
  <c r="W582" i="15"/>
  <c r="V582" i="15"/>
  <c r="U582" i="15"/>
  <c r="T582" i="15"/>
  <c r="S582" i="15"/>
  <c r="R582" i="15"/>
  <c r="R525" i="15" s="1"/>
  <c r="Q582" i="15"/>
  <c r="P582" i="15"/>
  <c r="O582" i="15"/>
  <c r="N582" i="15"/>
  <c r="M582" i="15"/>
  <c r="L582" i="15"/>
  <c r="L525" i="15" s="1"/>
  <c r="K582" i="15"/>
  <c r="J582" i="15"/>
  <c r="I582" i="15"/>
  <c r="H582" i="15"/>
  <c r="G582" i="15"/>
  <c r="F582" i="15"/>
  <c r="E582" i="15"/>
  <c r="D582" i="15"/>
  <c r="AZ581" i="15"/>
  <c r="AY581" i="15"/>
  <c r="AX581" i="15"/>
  <c r="AW581" i="15"/>
  <c r="AV581" i="15"/>
  <c r="AU581" i="15"/>
  <c r="AT581" i="15"/>
  <c r="AS581" i="15"/>
  <c r="AS524" i="15" s="1"/>
  <c r="AR581" i="15"/>
  <c r="AR524" i="15" s="1"/>
  <c r="AQ581" i="15"/>
  <c r="AP581" i="15"/>
  <c r="AP524" i="15" s="1"/>
  <c r="AL581" i="15"/>
  <c r="AK581" i="15"/>
  <c r="AJ581" i="15"/>
  <c r="AI581" i="15"/>
  <c r="AH581" i="15"/>
  <c r="AG581" i="15"/>
  <c r="AF581" i="15"/>
  <c r="AE581" i="15"/>
  <c r="AD581" i="15"/>
  <c r="AC581" i="15"/>
  <c r="AB581" i="15"/>
  <c r="AA581" i="15"/>
  <c r="Z581" i="15"/>
  <c r="Z528" i="15" s="1"/>
  <c r="Y581" i="15"/>
  <c r="X581" i="15"/>
  <c r="W581" i="15"/>
  <c r="V581" i="15"/>
  <c r="V524" i="15" s="1"/>
  <c r="U581" i="15"/>
  <c r="T581" i="15"/>
  <c r="S581" i="15"/>
  <c r="R581" i="15"/>
  <c r="Q581" i="15"/>
  <c r="P581" i="15"/>
  <c r="O581" i="15"/>
  <c r="N581" i="15"/>
  <c r="M581" i="15"/>
  <c r="L581" i="15"/>
  <c r="K581" i="15"/>
  <c r="J581" i="15"/>
  <c r="J524" i="15" s="1"/>
  <c r="I581" i="15"/>
  <c r="I524" i="15" s="1"/>
  <c r="H581" i="15"/>
  <c r="H524" i="15" s="1"/>
  <c r="G581" i="15"/>
  <c r="F581" i="15"/>
  <c r="E581" i="15"/>
  <c r="D581" i="15"/>
  <c r="AZ580" i="15"/>
  <c r="AY580" i="15"/>
  <c r="AX580" i="15"/>
  <c r="AW580" i="15"/>
  <c r="AV580" i="15"/>
  <c r="AU580" i="15"/>
  <c r="AT580" i="15"/>
  <c r="AS580" i="15"/>
  <c r="AR580" i="15"/>
  <c r="AQ580" i="15"/>
  <c r="AQ523" i="15" s="1"/>
  <c r="AP580" i="15"/>
  <c r="AL580" i="15"/>
  <c r="AK580" i="15"/>
  <c r="AJ580" i="15"/>
  <c r="AI580" i="15"/>
  <c r="AH580" i="15"/>
  <c r="AG580" i="15"/>
  <c r="AF580" i="15"/>
  <c r="AE580" i="15"/>
  <c r="AD580" i="15"/>
  <c r="AC580" i="15"/>
  <c r="AB580" i="15"/>
  <c r="AA580" i="15"/>
  <c r="Z580" i="15"/>
  <c r="Y580" i="15"/>
  <c r="X580" i="15"/>
  <c r="W580" i="15"/>
  <c r="V580" i="15"/>
  <c r="V523" i="15" s="1"/>
  <c r="U580" i="15"/>
  <c r="T580" i="15"/>
  <c r="T523" i="15" s="1"/>
  <c r="S580" i="15"/>
  <c r="R580" i="15"/>
  <c r="Q580" i="15"/>
  <c r="P580" i="15"/>
  <c r="O580" i="15"/>
  <c r="N580" i="15"/>
  <c r="M580" i="15"/>
  <c r="L580" i="15"/>
  <c r="K580" i="15"/>
  <c r="J580" i="15"/>
  <c r="I580" i="15"/>
  <c r="H580" i="15"/>
  <c r="H523" i="15" s="1"/>
  <c r="G580" i="15"/>
  <c r="G523" i="15" s="1"/>
  <c r="F580" i="15"/>
  <c r="F527" i="15" s="1"/>
  <c r="E580" i="15"/>
  <c r="E527" i="15" s="1"/>
  <c r="D580" i="15"/>
  <c r="AZ579" i="15"/>
  <c r="AY579" i="15"/>
  <c r="AX579" i="15"/>
  <c r="AW579" i="15"/>
  <c r="AV579" i="15"/>
  <c r="AU579" i="15"/>
  <c r="AT579" i="15"/>
  <c r="AS579" i="15"/>
  <c r="AR579" i="15"/>
  <c r="AQ579" i="15"/>
  <c r="AP579" i="15"/>
  <c r="AP522" i="15" s="1"/>
  <c r="AL579" i="15"/>
  <c r="AL522" i="15" s="1"/>
  <c r="AK579" i="15"/>
  <c r="AK522" i="15" s="1"/>
  <c r="AJ579" i="15"/>
  <c r="AJ522" i="15" s="1"/>
  <c r="AI579" i="15"/>
  <c r="AH579" i="15"/>
  <c r="AG579" i="15"/>
  <c r="AF579" i="15"/>
  <c r="AE579" i="15"/>
  <c r="AD579" i="15"/>
  <c r="AC579" i="15"/>
  <c r="AB579" i="15"/>
  <c r="AA579" i="15"/>
  <c r="Z579" i="15"/>
  <c r="Y579" i="15"/>
  <c r="X579" i="15"/>
  <c r="W579" i="15"/>
  <c r="V579" i="15"/>
  <c r="V522" i="15" s="1"/>
  <c r="U579" i="15"/>
  <c r="U526" i="15" s="1"/>
  <c r="T579" i="15"/>
  <c r="S579" i="15"/>
  <c r="R579" i="15"/>
  <c r="R526" i="15" s="1"/>
  <c r="Q579" i="15"/>
  <c r="P579" i="15"/>
  <c r="O579" i="15"/>
  <c r="N579" i="15"/>
  <c r="M579" i="15"/>
  <c r="L579" i="15"/>
  <c r="K579" i="15"/>
  <c r="J579" i="15"/>
  <c r="I579" i="15"/>
  <c r="H579" i="15"/>
  <c r="G579" i="15"/>
  <c r="F579" i="15"/>
  <c r="F522" i="15" s="1"/>
  <c r="E579" i="15"/>
  <c r="D579" i="15"/>
  <c r="AZ578" i="15"/>
  <c r="AZ521" i="15" s="1"/>
  <c r="AY578" i="15"/>
  <c r="AX578" i="15"/>
  <c r="AW578" i="15"/>
  <c r="AV578" i="15"/>
  <c r="AU578" i="15"/>
  <c r="AT578" i="15"/>
  <c r="AS578" i="15"/>
  <c r="AR578" i="15"/>
  <c r="AQ578" i="15"/>
  <c r="AP578" i="15"/>
  <c r="AL578" i="15"/>
  <c r="AK578" i="15"/>
  <c r="AK525" i="15" s="1"/>
  <c r="AJ578" i="15"/>
  <c r="AJ521" i="15" s="1"/>
  <c r="AI578" i="15"/>
  <c r="AI525" i="15" s="1"/>
  <c r="AH578" i="15"/>
  <c r="AG578" i="15"/>
  <c r="AF578" i="15"/>
  <c r="AE578" i="15"/>
  <c r="AD578" i="15"/>
  <c r="AC578" i="15"/>
  <c r="AB578" i="15"/>
  <c r="AA578" i="15"/>
  <c r="Z578" i="15"/>
  <c r="Y578" i="15"/>
  <c r="X578" i="15"/>
  <c r="W578" i="15"/>
  <c r="V578" i="15"/>
  <c r="U578" i="15"/>
  <c r="T578" i="15"/>
  <c r="T521" i="15" s="1"/>
  <c r="S578" i="15"/>
  <c r="S521" i="15" s="1"/>
  <c r="R578" i="15"/>
  <c r="R521" i="15" s="1"/>
  <c r="Q578" i="15"/>
  <c r="Q525" i="15" s="1"/>
  <c r="P578" i="15"/>
  <c r="O578" i="15"/>
  <c r="N578" i="15"/>
  <c r="M578" i="15"/>
  <c r="L578" i="15"/>
  <c r="K578" i="15"/>
  <c r="J578" i="15"/>
  <c r="I578" i="15"/>
  <c r="H578" i="15"/>
  <c r="G578" i="15"/>
  <c r="F578" i="15"/>
  <c r="E578" i="15"/>
  <c r="D578" i="15"/>
  <c r="D521" i="15" s="1"/>
  <c r="AZ577" i="15"/>
  <c r="AY577" i="15"/>
  <c r="AX577" i="15"/>
  <c r="AW577" i="15"/>
  <c r="AV577" i="15"/>
  <c r="AU577" i="15"/>
  <c r="AT577" i="15"/>
  <c r="AS577" i="15"/>
  <c r="AR577" i="15"/>
  <c r="AQ577" i="15"/>
  <c r="AP577" i="15"/>
  <c r="AL577" i="15"/>
  <c r="AK577" i="15"/>
  <c r="AJ577" i="15"/>
  <c r="AI577" i="15"/>
  <c r="AH577" i="15"/>
  <c r="AH520" i="15" s="1"/>
  <c r="AG577" i="15"/>
  <c r="AG520" i="15" s="1"/>
  <c r="AF577" i="15"/>
  <c r="AE577" i="15"/>
  <c r="AD577" i="15"/>
  <c r="AC577" i="15"/>
  <c r="AB577" i="15"/>
  <c r="AA577" i="15"/>
  <c r="Z577" i="15"/>
  <c r="Y577" i="15"/>
  <c r="X577" i="15"/>
  <c r="W577" i="15"/>
  <c r="V577" i="15"/>
  <c r="U577" i="15"/>
  <c r="T577" i="15"/>
  <c r="S577" i="15"/>
  <c r="R577" i="15"/>
  <c r="R520" i="15" s="1"/>
  <c r="Q577" i="15"/>
  <c r="P577" i="15"/>
  <c r="O577" i="15"/>
  <c r="N577" i="15"/>
  <c r="M577" i="15"/>
  <c r="L577" i="15"/>
  <c r="K577" i="15"/>
  <c r="J577" i="15"/>
  <c r="I577" i="15"/>
  <c r="H577" i="15"/>
  <c r="G577" i="15"/>
  <c r="F577" i="15"/>
  <c r="E577" i="15"/>
  <c r="D577" i="15"/>
  <c r="AZ576" i="15"/>
  <c r="AZ519" i="15" s="1"/>
  <c r="AY576" i="15"/>
  <c r="AX576" i="15"/>
  <c r="AX519" i="15" s="1"/>
  <c r="AW576" i="15"/>
  <c r="AW519" i="15" s="1"/>
  <c r="AV576" i="15"/>
  <c r="AV523" i="15" s="1"/>
  <c r="AU576" i="15"/>
  <c r="AU519" i="15" s="1"/>
  <c r="AT576" i="15"/>
  <c r="AS576" i="15"/>
  <c r="AR576" i="15"/>
  <c r="AQ576" i="15"/>
  <c r="AP576" i="15"/>
  <c r="AL576" i="15"/>
  <c r="AK576" i="15"/>
  <c r="AJ576" i="15"/>
  <c r="AI576" i="15"/>
  <c r="AH576" i="15"/>
  <c r="AG576" i="15"/>
  <c r="AG519" i="15" s="1"/>
  <c r="AF576" i="15"/>
  <c r="AF519" i="15" s="1"/>
  <c r="AE576" i="15"/>
  <c r="AE519" i="15" s="1"/>
  <c r="AD576" i="15"/>
  <c r="AC576" i="15"/>
  <c r="AB576" i="15"/>
  <c r="AA576" i="15"/>
  <c r="Z576" i="15"/>
  <c r="Y576" i="15"/>
  <c r="X576" i="15"/>
  <c r="W576" i="15"/>
  <c r="V576" i="15"/>
  <c r="U576" i="15"/>
  <c r="T576" i="15"/>
  <c r="S576" i="15"/>
  <c r="R576" i="15"/>
  <c r="Q576" i="15"/>
  <c r="P576" i="15"/>
  <c r="P523" i="15" s="1"/>
  <c r="O576" i="15"/>
  <c r="O523" i="15" s="1"/>
  <c r="N576" i="15"/>
  <c r="M576" i="15"/>
  <c r="L576" i="15"/>
  <c r="K576" i="15"/>
  <c r="J576" i="15"/>
  <c r="I576" i="15"/>
  <c r="H576" i="15"/>
  <c r="G576" i="15"/>
  <c r="F576" i="15"/>
  <c r="E576" i="15"/>
  <c r="D576" i="15"/>
  <c r="AZ575" i="15"/>
  <c r="AY575" i="15"/>
  <c r="AX575" i="15"/>
  <c r="AX522" i="15" s="1"/>
  <c r="AW575" i="15"/>
  <c r="AW518" i="15" s="1"/>
  <c r="AV575" i="15"/>
  <c r="AV518" i="15" s="1"/>
  <c r="AU575" i="15"/>
  <c r="AU518" i="15" s="1"/>
  <c r="AT575" i="15"/>
  <c r="AS575" i="15"/>
  <c r="AR575" i="15"/>
  <c r="AQ575" i="15"/>
  <c r="AP575" i="15"/>
  <c r="AL575" i="15"/>
  <c r="AK575" i="15"/>
  <c r="AJ575" i="15"/>
  <c r="AI575" i="15"/>
  <c r="AH575" i="15"/>
  <c r="AG575" i="15"/>
  <c r="AF575" i="15"/>
  <c r="AE575" i="15"/>
  <c r="AD575" i="15"/>
  <c r="AC575" i="15"/>
  <c r="AC518" i="15" s="1"/>
  <c r="AB575" i="15"/>
  <c r="AB518" i="15" s="1"/>
  <c r="AA575" i="15"/>
  <c r="AA522" i="15" s="1"/>
  <c r="Z575" i="15"/>
  <c r="Y575" i="15"/>
  <c r="X575" i="15"/>
  <c r="W575" i="15"/>
  <c r="V575" i="15"/>
  <c r="U575" i="15"/>
  <c r="T575" i="15"/>
  <c r="S575" i="15"/>
  <c r="R575" i="15"/>
  <c r="Q575" i="15"/>
  <c r="P575" i="15"/>
  <c r="O575" i="15"/>
  <c r="O522" i="15" s="1"/>
  <c r="N575" i="15"/>
  <c r="N518" i="15" s="1"/>
  <c r="M575" i="15"/>
  <c r="M522" i="15" s="1"/>
  <c r="L575" i="15"/>
  <c r="K575" i="15"/>
  <c r="J575" i="15"/>
  <c r="I575" i="15"/>
  <c r="H575" i="15"/>
  <c r="G575" i="15"/>
  <c r="F575" i="15"/>
  <c r="E575" i="15"/>
  <c r="D575" i="15"/>
  <c r="AZ574" i="15"/>
  <c r="AY574" i="15"/>
  <c r="AX574" i="15"/>
  <c r="AW574" i="15"/>
  <c r="AV574" i="15"/>
  <c r="AV517" i="15" s="1"/>
  <c r="AU574" i="15"/>
  <c r="AT574" i="15"/>
  <c r="AT517" i="15" s="1"/>
  <c r="AS574" i="15"/>
  <c r="AR574" i="15"/>
  <c r="AQ574" i="15"/>
  <c r="AP574" i="15"/>
  <c r="AL574" i="15"/>
  <c r="AK574" i="15"/>
  <c r="AJ574" i="15"/>
  <c r="AI574" i="15"/>
  <c r="AH574" i="15"/>
  <c r="AG574" i="15"/>
  <c r="AF574" i="15"/>
  <c r="AE574" i="15"/>
  <c r="AD574" i="15"/>
  <c r="AC574" i="15"/>
  <c r="AB574" i="15"/>
  <c r="AA574" i="15"/>
  <c r="AA521" i="15" s="1"/>
  <c r="Z574" i="15"/>
  <c r="Y574" i="15"/>
  <c r="X574" i="15"/>
  <c r="X521" i="15" s="1"/>
  <c r="W574" i="15"/>
  <c r="V574" i="15"/>
  <c r="U574" i="15"/>
  <c r="T574" i="15"/>
  <c r="S574" i="15"/>
  <c r="R574" i="15"/>
  <c r="Q574" i="15"/>
  <c r="P574" i="15"/>
  <c r="O574" i="15"/>
  <c r="N574" i="15"/>
  <c r="M574" i="15"/>
  <c r="L574" i="15"/>
  <c r="L517" i="15" s="1"/>
  <c r="K574" i="15"/>
  <c r="J574" i="15"/>
  <c r="J517" i="15" s="1"/>
  <c r="I574" i="15"/>
  <c r="H574" i="15"/>
  <c r="G574" i="15"/>
  <c r="F574" i="15"/>
  <c r="E574" i="15"/>
  <c r="D574" i="15"/>
  <c r="AZ573" i="15"/>
  <c r="AY573" i="15"/>
  <c r="AX573" i="15"/>
  <c r="AW573" i="15"/>
  <c r="AV573" i="15"/>
  <c r="AU573" i="15"/>
  <c r="AT573" i="15"/>
  <c r="AT516" i="15" s="1"/>
  <c r="AS573" i="15"/>
  <c r="AS516" i="15" s="1"/>
  <c r="AR573" i="15"/>
  <c r="AR516" i="15" s="1"/>
  <c r="AQ573" i="15"/>
  <c r="AQ520" i="15" s="1"/>
  <c r="AP573" i="15"/>
  <c r="AP520" i="15" s="1"/>
  <c r="AL573" i="15"/>
  <c r="AK573" i="15"/>
  <c r="AJ573" i="15"/>
  <c r="AI573" i="15"/>
  <c r="AH573" i="15"/>
  <c r="AG573" i="15"/>
  <c r="AF573" i="15"/>
  <c r="AE573" i="15"/>
  <c r="AD573" i="15"/>
  <c r="AC573" i="15"/>
  <c r="AC516" i="15" s="1"/>
  <c r="AB573" i="15"/>
  <c r="AA573" i="15"/>
  <c r="Z573" i="15"/>
  <c r="Y573" i="15"/>
  <c r="X573" i="15"/>
  <c r="X520" i="15" s="1"/>
  <c r="W573" i="15"/>
  <c r="V573" i="15"/>
  <c r="U573" i="15"/>
  <c r="T573" i="15"/>
  <c r="S573" i="15"/>
  <c r="R573" i="15"/>
  <c r="Q573" i="15"/>
  <c r="P573" i="15"/>
  <c r="O573" i="15"/>
  <c r="N573" i="15"/>
  <c r="M573" i="15"/>
  <c r="M516" i="15" s="1"/>
  <c r="L573" i="15"/>
  <c r="K573" i="15"/>
  <c r="K520" i="15" s="1"/>
  <c r="J573" i="15"/>
  <c r="J520" i="15" s="1"/>
  <c r="I573" i="15"/>
  <c r="I520" i="15" s="1"/>
  <c r="H573" i="15"/>
  <c r="H516" i="15" s="1"/>
  <c r="G573" i="15"/>
  <c r="F573" i="15"/>
  <c r="F516" i="15" s="1"/>
  <c r="E573" i="15"/>
  <c r="D573" i="15"/>
  <c r="AZ572" i="15"/>
  <c r="AY572" i="15"/>
  <c r="AX572" i="15"/>
  <c r="AW572" i="15"/>
  <c r="AV572" i="15"/>
  <c r="AU572" i="15"/>
  <c r="AT572" i="15"/>
  <c r="AT515" i="15" s="1"/>
  <c r="AS572" i="15"/>
  <c r="AR572" i="15"/>
  <c r="AR515" i="15" s="1"/>
  <c r="AQ572" i="15"/>
  <c r="AQ515" i="15" s="1"/>
  <c r="AP572" i="15"/>
  <c r="AP515" i="15" s="1"/>
  <c r="AL572" i="15"/>
  <c r="AK572" i="15"/>
  <c r="AK519" i="15" s="1"/>
  <c r="AJ572" i="15"/>
  <c r="AI572" i="15"/>
  <c r="AH572" i="15"/>
  <c r="AG572" i="15"/>
  <c r="AF572" i="15"/>
  <c r="AE572" i="15"/>
  <c r="AD572" i="15"/>
  <c r="AC572" i="15"/>
  <c r="AB572" i="15"/>
  <c r="AA572" i="15"/>
  <c r="Z572" i="15"/>
  <c r="Y572" i="15"/>
  <c r="X572" i="15"/>
  <c r="X515" i="15" s="1"/>
  <c r="W572" i="15"/>
  <c r="W515" i="15" s="1"/>
  <c r="V572" i="15"/>
  <c r="U572" i="15"/>
  <c r="U519" i="15" s="1"/>
  <c r="T572" i="15"/>
  <c r="S572" i="15"/>
  <c r="R572" i="15"/>
  <c r="Q572" i="15"/>
  <c r="P572" i="15"/>
  <c r="O572" i="15"/>
  <c r="N572" i="15"/>
  <c r="M572" i="15"/>
  <c r="L572" i="15"/>
  <c r="K572" i="15"/>
  <c r="K515" i="15" s="1"/>
  <c r="J572" i="15"/>
  <c r="I572" i="15"/>
  <c r="I515" i="15" s="1"/>
  <c r="H572" i="15"/>
  <c r="H515" i="15" s="1"/>
  <c r="G572" i="15"/>
  <c r="F572" i="15"/>
  <c r="F515" i="15" s="1"/>
  <c r="E572" i="15"/>
  <c r="E515" i="15" s="1"/>
  <c r="D572" i="15"/>
  <c r="AZ571" i="15"/>
  <c r="AY571" i="15"/>
  <c r="AX571" i="15"/>
  <c r="AW571" i="15"/>
  <c r="AV571" i="15"/>
  <c r="AU571" i="15"/>
  <c r="AT571" i="15"/>
  <c r="AS571" i="15"/>
  <c r="AR571" i="15"/>
  <c r="AR514" i="15" s="1"/>
  <c r="AQ571" i="15"/>
  <c r="AP571" i="15"/>
  <c r="AL571" i="15"/>
  <c r="AK571" i="15"/>
  <c r="AJ571" i="15"/>
  <c r="AI571" i="15"/>
  <c r="AI518" i="15" s="1"/>
  <c r="AH571" i="15"/>
  <c r="AH514" i="15" s="1"/>
  <c r="AG571" i="15"/>
  <c r="AF571" i="15"/>
  <c r="AE571" i="15"/>
  <c r="AD571" i="15"/>
  <c r="AC571" i="15"/>
  <c r="AB571" i="15"/>
  <c r="AA571" i="15"/>
  <c r="Z571" i="15"/>
  <c r="Y571" i="15"/>
  <c r="Y514" i="15" s="1"/>
  <c r="X571" i="15"/>
  <c r="W571" i="15"/>
  <c r="W514" i="15" s="1"/>
  <c r="V571" i="15"/>
  <c r="V514" i="15" s="1"/>
  <c r="U571" i="15"/>
  <c r="U514" i="15" s="1"/>
  <c r="T571" i="15"/>
  <c r="T514" i="15" s="1"/>
  <c r="S571" i="15"/>
  <c r="S514" i="15" s="1"/>
  <c r="R571" i="15"/>
  <c r="R514" i="15" s="1"/>
  <c r="Q571" i="15"/>
  <c r="P571" i="15"/>
  <c r="O571" i="15"/>
  <c r="N571" i="15"/>
  <c r="M571" i="15"/>
  <c r="L571" i="15"/>
  <c r="K571" i="15"/>
  <c r="J571" i="15"/>
  <c r="I571" i="15"/>
  <c r="H571" i="15"/>
  <c r="G571" i="15"/>
  <c r="F571" i="15"/>
  <c r="F514" i="15" s="1"/>
  <c r="E571" i="15"/>
  <c r="E518" i="15" s="1"/>
  <c r="D571" i="15"/>
  <c r="D518" i="15" s="1"/>
  <c r="AZ570" i="15"/>
  <c r="AY570" i="15"/>
  <c r="AY517" i="15" s="1"/>
  <c r="AX570" i="15"/>
  <c r="AW570" i="15"/>
  <c r="AV570" i="15"/>
  <c r="AU570" i="15"/>
  <c r="AT570" i="15"/>
  <c r="AS570" i="15"/>
  <c r="AS513" i="15" s="1"/>
  <c r="AR570" i="15"/>
  <c r="AQ570" i="15"/>
  <c r="AP570" i="15"/>
  <c r="AP513" i="15" s="1"/>
  <c r="AL570" i="15"/>
  <c r="AK570" i="15"/>
  <c r="AK513" i="15" s="1"/>
  <c r="AJ570" i="15"/>
  <c r="AJ513" i="15" s="1"/>
  <c r="AI570" i="15"/>
  <c r="AH570" i="15"/>
  <c r="AG570" i="15"/>
  <c r="AG513" i="15" s="1"/>
  <c r="AF570" i="15"/>
  <c r="AE570" i="15"/>
  <c r="AD570" i="15"/>
  <c r="AC570" i="15"/>
  <c r="AB570" i="15"/>
  <c r="AA570" i="15"/>
  <c r="Z570" i="15"/>
  <c r="Y570" i="15"/>
  <c r="X570" i="15"/>
  <c r="W570" i="15"/>
  <c r="W513" i="15" s="1"/>
  <c r="V570" i="15"/>
  <c r="V513" i="15" s="1"/>
  <c r="U570" i="15"/>
  <c r="T570" i="15"/>
  <c r="T513" i="15" s="1"/>
  <c r="S570" i="15"/>
  <c r="R570" i="15"/>
  <c r="R513" i="15" s="1"/>
  <c r="Q570" i="15"/>
  <c r="P570" i="15"/>
  <c r="O570" i="15"/>
  <c r="N570" i="15"/>
  <c r="M570" i="15"/>
  <c r="L570" i="15"/>
  <c r="K570" i="15"/>
  <c r="J570" i="15"/>
  <c r="I570" i="15"/>
  <c r="H570" i="15"/>
  <c r="G570" i="15"/>
  <c r="G513" i="15" s="1"/>
  <c r="F570" i="15"/>
  <c r="F513" i="15" s="1"/>
  <c r="E570" i="15"/>
  <c r="E517" i="15" s="1"/>
  <c r="D570" i="15"/>
  <c r="D513" i="15" s="1"/>
  <c r="AZ569" i="15"/>
  <c r="AZ512" i="15" s="1"/>
  <c r="AY569" i="15"/>
  <c r="AX569" i="15"/>
  <c r="AX512" i="15" s="1"/>
  <c r="AW569" i="15"/>
  <c r="AW516" i="15" s="1"/>
  <c r="AV569" i="15"/>
  <c r="AU569" i="15"/>
  <c r="AT569" i="15"/>
  <c r="AS569" i="15"/>
  <c r="AR569" i="15"/>
  <c r="AQ569" i="15"/>
  <c r="AP569" i="15"/>
  <c r="AL569" i="15"/>
  <c r="AK569" i="15"/>
  <c r="AJ569" i="15"/>
  <c r="AJ512" i="15" s="1"/>
  <c r="AI569" i="15"/>
  <c r="AH569" i="15"/>
  <c r="AG569" i="15"/>
  <c r="AG516" i="15" s="1"/>
  <c r="AF569" i="15"/>
  <c r="AE569" i="15"/>
  <c r="AD569" i="15"/>
  <c r="AC569" i="15"/>
  <c r="AB569" i="15"/>
  <c r="AB512" i="15" s="1"/>
  <c r="AA569" i="15"/>
  <c r="Z569" i="15"/>
  <c r="Y569" i="15"/>
  <c r="X569" i="15"/>
  <c r="W569" i="15"/>
  <c r="V569" i="15"/>
  <c r="U569" i="15"/>
  <c r="U512" i="15" s="1"/>
  <c r="T569" i="15"/>
  <c r="T512" i="15" s="1"/>
  <c r="S569" i="15"/>
  <c r="S512" i="15" s="1"/>
  <c r="R569" i="15"/>
  <c r="R516" i="15" s="1"/>
  <c r="Q569" i="15"/>
  <c r="P569" i="15"/>
  <c r="O569" i="15"/>
  <c r="N569" i="15"/>
  <c r="M569" i="15"/>
  <c r="L569" i="15"/>
  <c r="L512" i="15" s="1"/>
  <c r="K569" i="15"/>
  <c r="J569" i="15"/>
  <c r="I569" i="15"/>
  <c r="H569" i="15"/>
  <c r="G569" i="15"/>
  <c r="F569" i="15"/>
  <c r="E569" i="15"/>
  <c r="D569" i="15"/>
  <c r="D512" i="15" s="1"/>
  <c r="AZ568" i="15"/>
  <c r="AZ511" i="15" s="1"/>
  <c r="AY568" i="15"/>
  <c r="AY515" i="15" s="1"/>
  <c r="AX568" i="15"/>
  <c r="AW568" i="15"/>
  <c r="AV568" i="15"/>
  <c r="AU568" i="15"/>
  <c r="AT568" i="15"/>
  <c r="AT511" i="15" s="1"/>
  <c r="AS568" i="15"/>
  <c r="AS511" i="15" s="1"/>
  <c r="AR568" i="15"/>
  <c r="AQ568" i="15"/>
  <c r="AP568" i="15"/>
  <c r="AL568" i="15"/>
  <c r="AK568" i="15"/>
  <c r="AJ568" i="15"/>
  <c r="AI568" i="15"/>
  <c r="AH568" i="15"/>
  <c r="AH511" i="15" s="1"/>
  <c r="AG568" i="15"/>
  <c r="AG511" i="15" s="1"/>
  <c r="AF568" i="15"/>
  <c r="AF515" i="15" s="1"/>
  <c r="AE568" i="15"/>
  <c r="AE511" i="15" s="1"/>
  <c r="AD568" i="15"/>
  <c r="AD511" i="15" s="1"/>
  <c r="AC568" i="15"/>
  <c r="AB568" i="15"/>
  <c r="AA568" i="15"/>
  <c r="Z568" i="15"/>
  <c r="Z511" i="15" s="1"/>
  <c r="Y568" i="15"/>
  <c r="Y511" i="15" s="1"/>
  <c r="X568" i="15"/>
  <c r="W568" i="15"/>
  <c r="V568" i="15"/>
  <c r="U568" i="15"/>
  <c r="T568" i="15"/>
  <c r="S568" i="15"/>
  <c r="R568" i="15"/>
  <c r="R511" i="15" s="1"/>
  <c r="Q568" i="15"/>
  <c r="P568" i="15"/>
  <c r="P515" i="15" s="1"/>
  <c r="O568" i="15"/>
  <c r="O515" i="15" s="1"/>
  <c r="N568" i="15"/>
  <c r="M568" i="15"/>
  <c r="L568" i="15"/>
  <c r="K568" i="15"/>
  <c r="J568" i="15"/>
  <c r="J511" i="15" s="1"/>
  <c r="I568" i="15"/>
  <c r="H568" i="15"/>
  <c r="G568" i="15"/>
  <c r="F568" i="15"/>
  <c r="E568" i="15"/>
  <c r="D568" i="15"/>
  <c r="AZ567" i="15"/>
  <c r="AY567" i="15"/>
  <c r="AY510" i="15" s="1"/>
  <c r="AX567" i="15"/>
  <c r="AX510" i="15" s="1"/>
  <c r="AW567" i="15"/>
  <c r="AV567" i="15"/>
  <c r="AU567" i="15"/>
  <c r="AU514" i="15" s="1"/>
  <c r="AT567" i="15"/>
  <c r="AT514" i="15" s="1"/>
  <c r="AS567" i="15"/>
  <c r="AR567" i="15"/>
  <c r="AR510" i="15" s="1"/>
  <c r="AQ567" i="15"/>
  <c r="AQ510" i="15" s="1"/>
  <c r="AP567" i="15"/>
  <c r="AL567" i="15"/>
  <c r="AK567" i="15"/>
  <c r="AJ567" i="15"/>
  <c r="AI567" i="15"/>
  <c r="AH567" i="15"/>
  <c r="AG567" i="15"/>
  <c r="AF567" i="15"/>
  <c r="AF510" i="15" s="1"/>
  <c r="AE567" i="15"/>
  <c r="AE510" i="15" s="1"/>
  <c r="AD567" i="15"/>
  <c r="AD510" i="15" s="1"/>
  <c r="AC567" i="15"/>
  <c r="AC510" i="15" s="1"/>
  <c r="AB567" i="15"/>
  <c r="AA567" i="15"/>
  <c r="Z567" i="15"/>
  <c r="Y567" i="15"/>
  <c r="X567" i="15"/>
  <c r="X510" i="15" s="1"/>
  <c r="W567" i="15"/>
  <c r="V567" i="15"/>
  <c r="V510" i="15" s="1"/>
  <c r="U567" i="15"/>
  <c r="T567" i="15"/>
  <c r="S567" i="15"/>
  <c r="R567" i="15"/>
  <c r="Q567" i="15"/>
  <c r="P567" i="15"/>
  <c r="P510" i="15" s="1"/>
  <c r="O567" i="15"/>
  <c r="N567" i="15"/>
  <c r="N510" i="15" s="1"/>
  <c r="M567" i="15"/>
  <c r="M514" i="15" s="1"/>
  <c r="L567" i="15"/>
  <c r="K567" i="15"/>
  <c r="J567" i="15"/>
  <c r="I567" i="15"/>
  <c r="H567" i="15"/>
  <c r="H510" i="15" s="1"/>
  <c r="G567" i="15"/>
  <c r="G510" i="15" s="1"/>
  <c r="F567" i="15"/>
  <c r="E567" i="15"/>
  <c r="D567" i="15"/>
  <c r="AZ566" i="15"/>
  <c r="AY566" i="15"/>
  <c r="AX566" i="15"/>
  <c r="AW566" i="15"/>
  <c r="AW509" i="15" s="1"/>
  <c r="AV566" i="15"/>
  <c r="AV513" i="15" s="1"/>
  <c r="AU566" i="15"/>
  <c r="AU509" i="15" s="1"/>
  <c r="AT566" i="15"/>
  <c r="AT509" i="15" s="1"/>
  <c r="AS566" i="15"/>
  <c r="AR566" i="15"/>
  <c r="AQ566" i="15"/>
  <c r="AP566" i="15"/>
  <c r="AL566" i="15"/>
  <c r="AL509" i="15" s="1"/>
  <c r="AK566" i="15"/>
  <c r="AK509" i="15" s="1"/>
  <c r="AJ566" i="15"/>
  <c r="AJ509" i="15" s="1"/>
  <c r="AI566" i="15"/>
  <c r="AH566" i="15"/>
  <c r="AG566" i="15"/>
  <c r="AF566" i="15"/>
  <c r="AE566" i="15"/>
  <c r="AD566" i="15"/>
  <c r="AD509" i="15" s="1"/>
  <c r="AB566" i="15"/>
  <c r="AA566" i="15"/>
  <c r="Z566" i="15"/>
  <c r="Y566" i="15"/>
  <c r="Y513" i="15" s="1"/>
  <c r="X566" i="15"/>
  <c r="W566" i="15"/>
  <c r="V566" i="15"/>
  <c r="U566" i="15"/>
  <c r="T566" i="15"/>
  <c r="S566" i="15"/>
  <c r="S509" i="15" s="1"/>
  <c r="R566" i="15"/>
  <c r="Q566" i="15"/>
  <c r="P566" i="15"/>
  <c r="O566" i="15"/>
  <c r="N566" i="15"/>
  <c r="N509" i="15" s="1"/>
  <c r="M566" i="15"/>
  <c r="L566" i="15"/>
  <c r="L509" i="15" s="1"/>
  <c r="K566" i="15"/>
  <c r="K509" i="15" s="1"/>
  <c r="J566" i="15"/>
  <c r="I566" i="15"/>
  <c r="H566" i="15"/>
  <c r="H509" i="15" s="1"/>
  <c r="G566" i="15"/>
  <c r="F566" i="15"/>
  <c r="E566" i="15"/>
  <c r="D566" i="15"/>
  <c r="D509" i="15" s="1"/>
  <c r="AZ565" i="15"/>
  <c r="AZ508" i="15" s="1"/>
  <c r="AY565" i="15"/>
  <c r="AX565" i="15"/>
  <c r="AW565" i="15"/>
  <c r="AV565" i="15"/>
  <c r="AU565" i="15"/>
  <c r="AU508" i="15" s="1"/>
  <c r="AT565" i="15"/>
  <c r="AS565" i="15"/>
  <c r="AS508" i="15" s="1"/>
  <c r="AR565" i="15"/>
  <c r="AQ565" i="15"/>
  <c r="AP565" i="15"/>
  <c r="AL565" i="15"/>
  <c r="AL512" i="15" s="1"/>
  <c r="AK565" i="15"/>
  <c r="AJ565" i="15"/>
  <c r="AI565" i="15"/>
  <c r="AH565" i="15"/>
  <c r="AG565" i="15"/>
  <c r="AF565" i="15"/>
  <c r="AE565" i="15"/>
  <c r="AD565" i="15"/>
  <c r="AB565" i="15"/>
  <c r="AA565" i="15"/>
  <c r="Z565" i="15"/>
  <c r="Y565" i="15"/>
  <c r="X565" i="15"/>
  <c r="W565" i="15"/>
  <c r="W512" i="15" s="1"/>
  <c r="V565" i="15"/>
  <c r="V512" i="15" s="1"/>
  <c r="U565" i="15"/>
  <c r="U508" i="15" s="1"/>
  <c r="T565" i="15"/>
  <c r="S565" i="15"/>
  <c r="S508" i="15" s="1"/>
  <c r="R565" i="15"/>
  <c r="Q565" i="15"/>
  <c r="Q508" i="15" s="1"/>
  <c r="P565" i="15"/>
  <c r="P508" i="15" s="1"/>
  <c r="O565" i="15"/>
  <c r="N565" i="15"/>
  <c r="M565" i="15"/>
  <c r="L565" i="15"/>
  <c r="K565" i="15"/>
  <c r="K508" i="15" s="1"/>
  <c r="J565" i="15"/>
  <c r="I565" i="15"/>
  <c r="I508" i="15" s="1"/>
  <c r="H565" i="15"/>
  <c r="G565" i="15"/>
  <c r="F565" i="15"/>
  <c r="E565" i="15"/>
  <c r="E508" i="15" s="1"/>
  <c r="D565" i="15"/>
  <c r="AZ564" i="15"/>
  <c r="AY564" i="15"/>
  <c r="AX564" i="15"/>
  <c r="AX507" i="15" s="1"/>
  <c r="AW564" i="15"/>
  <c r="AW511" i="15" s="1"/>
  <c r="AV564" i="15"/>
  <c r="AU564" i="15"/>
  <c r="AT564" i="15"/>
  <c r="AS564" i="15"/>
  <c r="AR564" i="15"/>
  <c r="AR507" i="15" s="1"/>
  <c r="AQ564" i="15"/>
  <c r="AP564" i="15"/>
  <c r="AP511" i="15" s="1"/>
  <c r="AL564" i="15"/>
  <c r="AK564" i="15"/>
  <c r="AJ564" i="15"/>
  <c r="AI564" i="15"/>
  <c r="AH564" i="15"/>
  <c r="AG564" i="15"/>
  <c r="AF564" i="15"/>
  <c r="AE564" i="15"/>
  <c r="AE507" i="15" s="1"/>
  <c r="AD564" i="15"/>
  <c r="AD507" i="15" s="1"/>
  <c r="AB564" i="15"/>
  <c r="AA564" i="15"/>
  <c r="Z564" i="15"/>
  <c r="Y564" i="15"/>
  <c r="X564" i="15"/>
  <c r="W564" i="15"/>
  <c r="V564" i="15"/>
  <c r="V511" i="15" s="1"/>
  <c r="U564" i="15"/>
  <c r="T564" i="15"/>
  <c r="T507" i="15" s="1"/>
  <c r="S564" i="15"/>
  <c r="R564" i="15"/>
  <c r="R507" i="15" s="1"/>
  <c r="Q564" i="15"/>
  <c r="P564" i="15"/>
  <c r="O564" i="15"/>
  <c r="N564" i="15"/>
  <c r="M564" i="15"/>
  <c r="M507" i="15" s="1"/>
  <c r="L564" i="15"/>
  <c r="K564" i="15"/>
  <c r="J564" i="15"/>
  <c r="I564" i="15"/>
  <c r="H564" i="15"/>
  <c r="G564" i="15"/>
  <c r="F564" i="15"/>
  <c r="E564" i="15"/>
  <c r="D564" i="15"/>
  <c r="D511" i="15" s="1"/>
  <c r="AZ563" i="15"/>
  <c r="AY563" i="15"/>
  <c r="AY506" i="15" s="1"/>
  <c r="AX563" i="15"/>
  <c r="AW563" i="15"/>
  <c r="AV563" i="15"/>
  <c r="AU563" i="15"/>
  <c r="AU506" i="15" s="1"/>
  <c r="AT563" i="15"/>
  <c r="AT506" i="15" s="1"/>
  <c r="AS563" i="15"/>
  <c r="AR563" i="15"/>
  <c r="AQ563" i="15"/>
  <c r="AP563" i="15"/>
  <c r="AL563" i="15"/>
  <c r="AL506" i="15" s="1"/>
  <c r="AK563" i="15"/>
  <c r="AJ563" i="15"/>
  <c r="AJ510" i="15" s="1"/>
  <c r="AI563" i="15"/>
  <c r="AH563" i="15"/>
  <c r="AH506" i="15" s="1"/>
  <c r="AG563" i="15"/>
  <c r="AF563" i="15"/>
  <c r="AF506" i="15" s="1"/>
  <c r="AE563" i="15"/>
  <c r="AD563" i="15"/>
  <c r="AB563" i="15"/>
  <c r="AA563" i="15"/>
  <c r="Z563" i="15"/>
  <c r="Y563" i="15"/>
  <c r="X563" i="15"/>
  <c r="W563" i="15"/>
  <c r="V563" i="15"/>
  <c r="U563" i="15"/>
  <c r="U506" i="15" s="1"/>
  <c r="T563" i="15"/>
  <c r="S563" i="15"/>
  <c r="R563" i="15"/>
  <c r="Q563" i="15"/>
  <c r="P563" i="15"/>
  <c r="O563" i="15"/>
  <c r="O506" i="15" s="1"/>
  <c r="N563" i="15"/>
  <c r="M563" i="15"/>
  <c r="L563" i="15"/>
  <c r="K563" i="15"/>
  <c r="J563" i="15"/>
  <c r="I563" i="15"/>
  <c r="H563" i="15"/>
  <c r="G563" i="15"/>
  <c r="F563" i="15"/>
  <c r="E563" i="15"/>
  <c r="D563" i="15"/>
  <c r="AZ562" i="15"/>
  <c r="AY562" i="15"/>
  <c r="AX562" i="15"/>
  <c r="AW562" i="15"/>
  <c r="AV562" i="15"/>
  <c r="AU562" i="15"/>
  <c r="AT562" i="15"/>
  <c r="AS562" i="15"/>
  <c r="AR562" i="15"/>
  <c r="AR505" i="15" s="1"/>
  <c r="AQ562" i="15"/>
  <c r="AQ509" i="15" s="1"/>
  <c r="AP562" i="15"/>
  <c r="AL562" i="15"/>
  <c r="AK562" i="15"/>
  <c r="AJ562" i="15"/>
  <c r="AI562" i="15"/>
  <c r="AH562" i="15"/>
  <c r="AG562" i="15"/>
  <c r="AF562" i="15"/>
  <c r="AF505" i="15" s="1"/>
  <c r="AE562" i="15"/>
  <c r="AD562" i="15"/>
  <c r="AB562" i="15"/>
  <c r="AB505" i="15" s="1"/>
  <c r="AA562" i="15"/>
  <c r="Z562" i="15"/>
  <c r="Y562" i="15"/>
  <c r="X562" i="15"/>
  <c r="W562" i="15"/>
  <c r="W505" i="15" s="1"/>
  <c r="V562" i="15"/>
  <c r="U562" i="15"/>
  <c r="T562" i="15"/>
  <c r="S562" i="15"/>
  <c r="R562" i="15"/>
  <c r="Q562" i="15"/>
  <c r="P562" i="15"/>
  <c r="O562" i="15"/>
  <c r="N562" i="15"/>
  <c r="M562" i="15"/>
  <c r="L562" i="15"/>
  <c r="L505" i="15" s="1"/>
  <c r="K562" i="15"/>
  <c r="J562" i="15"/>
  <c r="I562" i="15"/>
  <c r="H562" i="15"/>
  <c r="G562" i="15"/>
  <c r="F562" i="15"/>
  <c r="E562" i="15"/>
  <c r="D562" i="15"/>
  <c r="AZ561" i="15"/>
  <c r="AY561" i="15"/>
  <c r="AY504" i="15" s="1"/>
  <c r="AX561" i="15"/>
  <c r="AW561" i="15"/>
  <c r="AW508" i="15" s="1"/>
  <c r="AV561" i="15"/>
  <c r="AV508" i="15" s="1"/>
  <c r="AU561" i="15"/>
  <c r="AT561" i="15"/>
  <c r="AS561" i="15"/>
  <c r="AS504" i="15" s="1"/>
  <c r="AR561" i="15"/>
  <c r="AQ561" i="15"/>
  <c r="AP561" i="15"/>
  <c r="AL561" i="15"/>
  <c r="AL504" i="15" s="1"/>
  <c r="AK561" i="15"/>
  <c r="AK504" i="15" s="1"/>
  <c r="AJ561" i="15"/>
  <c r="AI561" i="15"/>
  <c r="AH561" i="15"/>
  <c r="AG561" i="15"/>
  <c r="AF561" i="15"/>
  <c r="AE561" i="15"/>
  <c r="AD561" i="15"/>
  <c r="AB561" i="15"/>
  <c r="AA561" i="15"/>
  <c r="Z561" i="15"/>
  <c r="Y561" i="15"/>
  <c r="Y504" i="15" s="1"/>
  <c r="X561" i="15"/>
  <c r="W561" i="15"/>
  <c r="V561" i="15"/>
  <c r="U561" i="15"/>
  <c r="T561" i="15"/>
  <c r="S561" i="15"/>
  <c r="R561" i="15"/>
  <c r="Q561" i="15"/>
  <c r="P561" i="15"/>
  <c r="O561" i="15"/>
  <c r="N561" i="15"/>
  <c r="M561" i="15"/>
  <c r="L561" i="15"/>
  <c r="K561" i="15"/>
  <c r="J561" i="15"/>
  <c r="I561" i="15"/>
  <c r="I504" i="15" s="1"/>
  <c r="H561" i="15"/>
  <c r="G561" i="15"/>
  <c r="F561" i="15"/>
  <c r="E561" i="15"/>
  <c r="E504" i="15" s="1"/>
  <c r="D561" i="15"/>
  <c r="D504" i="15" s="1"/>
  <c r="AZ560" i="15"/>
  <c r="AY560" i="15"/>
  <c r="AX560" i="15"/>
  <c r="AW560" i="15"/>
  <c r="AV560" i="15"/>
  <c r="AU560" i="15"/>
  <c r="AT560" i="15"/>
  <c r="AT507" i="15" s="1"/>
  <c r="AS560" i="15"/>
  <c r="AS507" i="15" s="1"/>
  <c r="AR560" i="15"/>
  <c r="AQ560" i="15"/>
  <c r="AP560" i="15"/>
  <c r="AL560" i="15"/>
  <c r="AK560" i="15"/>
  <c r="AJ560" i="15"/>
  <c r="AI560" i="15"/>
  <c r="AH560" i="15"/>
  <c r="AH503" i="15" s="1"/>
  <c r="AG560" i="15"/>
  <c r="AF560" i="15"/>
  <c r="AE560" i="15"/>
  <c r="AD560" i="15"/>
  <c r="AB560" i="15"/>
  <c r="AB503" i="15" s="1"/>
  <c r="AA560" i="15"/>
  <c r="Z560" i="15"/>
  <c r="Z503" i="15" s="1"/>
  <c r="Y560" i="15"/>
  <c r="X560" i="15"/>
  <c r="X503" i="15" s="1"/>
  <c r="W560" i="15"/>
  <c r="V560" i="15"/>
  <c r="V503" i="15" s="1"/>
  <c r="U560" i="15"/>
  <c r="T560" i="15"/>
  <c r="S560" i="15"/>
  <c r="R560" i="15"/>
  <c r="Q560" i="15"/>
  <c r="Q503" i="15" s="1"/>
  <c r="P560" i="15"/>
  <c r="O560" i="15"/>
  <c r="N560" i="15"/>
  <c r="M560" i="15"/>
  <c r="L560" i="15"/>
  <c r="L503" i="15" s="1"/>
  <c r="K560" i="15"/>
  <c r="J560" i="15"/>
  <c r="I560" i="15"/>
  <c r="H560" i="15"/>
  <c r="H503" i="15" s="1"/>
  <c r="G560" i="15"/>
  <c r="F560" i="15"/>
  <c r="E560" i="15"/>
  <c r="D560" i="15"/>
  <c r="AZ559" i="15"/>
  <c r="AY559" i="15"/>
  <c r="AX559" i="15"/>
  <c r="AX506" i="15" s="1"/>
  <c r="AW559" i="15"/>
  <c r="AV559" i="15"/>
  <c r="AU559" i="15"/>
  <c r="AT559" i="15"/>
  <c r="AS559" i="15"/>
  <c r="AR559" i="15"/>
  <c r="AQ559" i="15"/>
  <c r="AP559" i="15"/>
  <c r="AP506" i="15" s="1"/>
  <c r="AL559" i="15"/>
  <c r="AL502" i="15" s="1"/>
  <c r="AK559" i="15"/>
  <c r="AJ559" i="15"/>
  <c r="AJ502" i="15" s="1"/>
  <c r="AI559" i="15"/>
  <c r="AH559" i="15"/>
  <c r="AG559" i="15"/>
  <c r="AF559" i="15"/>
  <c r="AF502" i="15" s="1"/>
  <c r="AE559" i="15"/>
  <c r="AE502" i="15" s="1"/>
  <c r="AD559" i="15"/>
  <c r="AB559" i="15"/>
  <c r="AA559" i="15"/>
  <c r="Z559" i="15"/>
  <c r="Y559" i="15"/>
  <c r="Y506" i="15" s="1"/>
  <c r="X559" i="15"/>
  <c r="W559" i="15"/>
  <c r="V559" i="15"/>
  <c r="V502" i="15" s="1"/>
  <c r="U559" i="15"/>
  <c r="T559" i="15"/>
  <c r="S559" i="15"/>
  <c r="R559" i="15"/>
  <c r="Q559" i="15"/>
  <c r="P559" i="15"/>
  <c r="O559" i="15"/>
  <c r="N559" i="15"/>
  <c r="M559" i="15"/>
  <c r="L559" i="15"/>
  <c r="K559" i="15"/>
  <c r="J559" i="15"/>
  <c r="I559" i="15"/>
  <c r="I506" i="15" s="1"/>
  <c r="H559" i="15"/>
  <c r="G559" i="15"/>
  <c r="G502" i="15" s="1"/>
  <c r="F559" i="15"/>
  <c r="E559" i="15"/>
  <c r="D559" i="15"/>
  <c r="AZ558" i="15"/>
  <c r="AY558" i="15"/>
  <c r="AX558" i="15"/>
  <c r="AW558" i="15"/>
  <c r="AV558" i="15"/>
  <c r="AU558" i="15"/>
  <c r="AT558" i="15"/>
  <c r="AS558" i="15"/>
  <c r="AR558" i="15"/>
  <c r="AQ558" i="15"/>
  <c r="AP558" i="15"/>
  <c r="AP505" i="15" s="1"/>
  <c r="AL558" i="15"/>
  <c r="AK558" i="15"/>
  <c r="AK505" i="15" s="1"/>
  <c r="AJ558" i="15"/>
  <c r="AI558" i="15"/>
  <c r="AH558" i="15"/>
  <c r="AG558" i="15"/>
  <c r="AG501" i="15" s="1"/>
  <c r="AF558" i="15"/>
  <c r="AE558" i="15"/>
  <c r="AD558" i="15"/>
  <c r="AB558" i="15"/>
  <c r="AA558" i="15"/>
  <c r="AA505" i="15" s="1"/>
  <c r="Z558" i="15"/>
  <c r="Y558" i="15"/>
  <c r="X558" i="15"/>
  <c r="W558" i="15"/>
  <c r="V558" i="15"/>
  <c r="V505" i="15" s="1"/>
  <c r="U558" i="15"/>
  <c r="T558" i="15"/>
  <c r="S558" i="15"/>
  <c r="S505" i="15" s="1"/>
  <c r="R558" i="15"/>
  <c r="R501" i="15" s="1"/>
  <c r="Q558" i="15"/>
  <c r="P558" i="15"/>
  <c r="O558" i="15"/>
  <c r="N558" i="15"/>
  <c r="M558" i="15"/>
  <c r="L558" i="15"/>
  <c r="K558" i="15"/>
  <c r="J558" i="15"/>
  <c r="I558" i="15"/>
  <c r="H558" i="15"/>
  <c r="G558" i="15"/>
  <c r="F558" i="15"/>
  <c r="F505" i="15" s="1"/>
  <c r="E558" i="15"/>
  <c r="D558" i="15"/>
  <c r="AZ557" i="15"/>
  <c r="AZ504" i="15" s="1"/>
  <c r="AY557" i="15"/>
  <c r="AY500" i="15" s="1"/>
  <c r="AX557" i="15"/>
  <c r="AW557" i="15"/>
  <c r="AV557" i="15"/>
  <c r="AU557" i="15"/>
  <c r="AT557" i="15"/>
  <c r="AS557" i="15"/>
  <c r="AR557" i="15"/>
  <c r="AR504" i="15" s="1"/>
  <c r="AQ557" i="15"/>
  <c r="AP557" i="15"/>
  <c r="AL557" i="15"/>
  <c r="AK557" i="15"/>
  <c r="AJ557" i="15"/>
  <c r="AJ504" i="15" s="1"/>
  <c r="AI557" i="15"/>
  <c r="AH557" i="15"/>
  <c r="AG557" i="15"/>
  <c r="AG504" i="15" s="1"/>
  <c r="AF557" i="15"/>
  <c r="AF500" i="15" s="1"/>
  <c r="AE557" i="15"/>
  <c r="AD557" i="15"/>
  <c r="AD500" i="15" s="1"/>
  <c r="AB557" i="15"/>
  <c r="AA557" i="15"/>
  <c r="Z557" i="15"/>
  <c r="Y557" i="15"/>
  <c r="X557" i="15"/>
  <c r="W557" i="15"/>
  <c r="V557" i="15"/>
  <c r="U557" i="15"/>
  <c r="T557" i="15"/>
  <c r="S557" i="15"/>
  <c r="R557" i="15"/>
  <c r="Q557" i="15"/>
  <c r="Q504" i="15" s="1"/>
  <c r="P557" i="15"/>
  <c r="P504" i="15" s="1"/>
  <c r="O557" i="15"/>
  <c r="O500" i="15" s="1"/>
  <c r="N557" i="15"/>
  <c r="N500" i="15" s="1"/>
  <c r="M557" i="15"/>
  <c r="M500" i="15" s="1"/>
  <c r="L557" i="15"/>
  <c r="K557" i="15"/>
  <c r="J557" i="15"/>
  <c r="I557" i="15"/>
  <c r="H557" i="15"/>
  <c r="G557" i="15"/>
  <c r="F557" i="15"/>
  <c r="E557" i="15"/>
  <c r="D557" i="15"/>
  <c r="AZ556" i="15"/>
  <c r="AY556" i="15"/>
  <c r="AX556" i="15"/>
  <c r="AX503" i="15" s="1"/>
  <c r="AW556" i="15"/>
  <c r="AV556" i="15"/>
  <c r="AV499" i="15" s="1"/>
  <c r="AU556" i="15"/>
  <c r="AT556" i="15"/>
  <c r="AT499" i="15" s="1"/>
  <c r="AS556" i="15"/>
  <c r="AS499" i="15" s="1"/>
  <c r="AR556" i="15"/>
  <c r="AQ556" i="15"/>
  <c r="AP556" i="15"/>
  <c r="AL556" i="15"/>
  <c r="AK556" i="15"/>
  <c r="AJ556" i="15"/>
  <c r="AI556" i="15"/>
  <c r="AH556" i="15"/>
  <c r="AG556" i="15"/>
  <c r="AF556" i="15"/>
  <c r="AE556" i="15"/>
  <c r="AD556" i="15"/>
  <c r="AB556" i="15"/>
  <c r="AB499" i="15" s="1"/>
  <c r="AA556" i="15"/>
  <c r="Z556" i="15"/>
  <c r="Y556" i="15"/>
  <c r="X556" i="15"/>
  <c r="W556" i="15"/>
  <c r="V556" i="15"/>
  <c r="U556" i="15"/>
  <c r="U503" i="15" s="1"/>
  <c r="T556" i="15"/>
  <c r="S556" i="15"/>
  <c r="R556" i="15"/>
  <c r="Q556" i="15"/>
  <c r="P556" i="15"/>
  <c r="O556" i="15"/>
  <c r="N556" i="15"/>
  <c r="M556" i="15"/>
  <c r="L556" i="15"/>
  <c r="L499" i="15" s="1"/>
  <c r="K556" i="15"/>
  <c r="K499" i="15" s="1"/>
  <c r="J556" i="15"/>
  <c r="J499" i="15" s="1"/>
  <c r="I556" i="15"/>
  <c r="H556" i="15"/>
  <c r="G556" i="15"/>
  <c r="F556" i="15"/>
  <c r="E556" i="15"/>
  <c r="D556" i="15"/>
  <c r="AZ555" i="15"/>
  <c r="AY555" i="15"/>
  <c r="AX555" i="15"/>
  <c r="AW555" i="15"/>
  <c r="AV555" i="15"/>
  <c r="AU555" i="15"/>
  <c r="AT555" i="15"/>
  <c r="AT502" i="15" s="1"/>
  <c r="AS555" i="15"/>
  <c r="AR555" i="15"/>
  <c r="AR498" i="15" s="1"/>
  <c r="AQ555" i="15"/>
  <c r="AP555" i="15"/>
  <c r="AL555" i="15"/>
  <c r="AK555" i="15"/>
  <c r="AJ555" i="15"/>
  <c r="AI555" i="15"/>
  <c r="AH555" i="15"/>
  <c r="AG555" i="15"/>
  <c r="AF555" i="15"/>
  <c r="AE555" i="15"/>
  <c r="AD555" i="15"/>
  <c r="AD498" i="15" s="1"/>
  <c r="AC555" i="15"/>
  <c r="AB555" i="15"/>
  <c r="AB498" i="15" s="1"/>
  <c r="AA555" i="15"/>
  <c r="Z555" i="15"/>
  <c r="Y555" i="15"/>
  <c r="Y498" i="15" s="1"/>
  <c r="X555" i="15"/>
  <c r="X498" i="15" s="1"/>
  <c r="W555" i="15"/>
  <c r="W498" i="15" s="1"/>
  <c r="V555" i="15"/>
  <c r="U555" i="15"/>
  <c r="T555" i="15"/>
  <c r="S555" i="15"/>
  <c r="R555" i="15"/>
  <c r="Q555" i="15"/>
  <c r="P555" i="15"/>
  <c r="O555" i="15"/>
  <c r="N555" i="15"/>
  <c r="N498" i="15" s="1"/>
  <c r="M555" i="15"/>
  <c r="L555" i="15"/>
  <c r="L498" i="15" s="1"/>
  <c r="K555" i="15"/>
  <c r="J555" i="15"/>
  <c r="J502" i="15" s="1"/>
  <c r="I555" i="15"/>
  <c r="H555" i="15"/>
  <c r="H498" i="15" s="1"/>
  <c r="G555" i="15"/>
  <c r="F555" i="15"/>
  <c r="E555" i="15"/>
  <c r="D555" i="15"/>
  <c r="AZ554" i="15"/>
  <c r="AY554" i="15"/>
  <c r="AX554" i="15"/>
  <c r="AW554" i="15"/>
  <c r="AV554" i="15"/>
  <c r="AU554" i="15"/>
  <c r="AU497" i="15" s="1"/>
  <c r="AT554" i="15"/>
  <c r="AS554" i="15"/>
  <c r="AR554" i="15"/>
  <c r="AQ554" i="15"/>
  <c r="AQ497" i="15" s="1"/>
  <c r="AP554" i="15"/>
  <c r="AL554" i="15"/>
  <c r="AL497" i="15" s="1"/>
  <c r="AK554" i="15"/>
  <c r="AJ554" i="15"/>
  <c r="AI554" i="15"/>
  <c r="AH554" i="15"/>
  <c r="AG554" i="15"/>
  <c r="AF554" i="15"/>
  <c r="AE554" i="15"/>
  <c r="AE497" i="15" s="1"/>
  <c r="AD554" i="15"/>
  <c r="AC554" i="15"/>
  <c r="AB554" i="15"/>
  <c r="AB497" i="15" s="1"/>
  <c r="AA554" i="15"/>
  <c r="Z554" i="15"/>
  <c r="Z497" i="15" s="1"/>
  <c r="Y554" i="15"/>
  <c r="Y501" i="15" s="1"/>
  <c r="X554" i="15"/>
  <c r="W554" i="15"/>
  <c r="V554" i="15"/>
  <c r="V497" i="15" s="1"/>
  <c r="U554" i="15"/>
  <c r="T554" i="15"/>
  <c r="S554" i="15"/>
  <c r="R554" i="15"/>
  <c r="Q554" i="15"/>
  <c r="P554" i="15"/>
  <c r="O554" i="15"/>
  <c r="N554" i="15"/>
  <c r="M554" i="15"/>
  <c r="L554" i="15"/>
  <c r="L497" i="15" s="1"/>
  <c r="K554" i="15"/>
  <c r="J554" i="15"/>
  <c r="I554" i="15"/>
  <c r="H554" i="15"/>
  <c r="G554" i="15"/>
  <c r="F554" i="15"/>
  <c r="F497" i="15" s="1"/>
  <c r="E554" i="15"/>
  <c r="D554" i="15"/>
  <c r="AZ553" i="15"/>
  <c r="AY553" i="15"/>
  <c r="AX553" i="15"/>
  <c r="AW553" i="15"/>
  <c r="AV553" i="15"/>
  <c r="AU553" i="15"/>
  <c r="AT553" i="15"/>
  <c r="AS553" i="15"/>
  <c r="AS496" i="15" s="1"/>
  <c r="AR553" i="15"/>
  <c r="AQ553" i="15"/>
  <c r="AQ496" i="15" s="1"/>
  <c r="AP553" i="15"/>
  <c r="AP496" i="15" s="1"/>
  <c r="AL553" i="15"/>
  <c r="AK553" i="15"/>
  <c r="AK496" i="15" s="1"/>
  <c r="AJ553" i="15"/>
  <c r="AJ496" i="15" s="1"/>
  <c r="AI553" i="15"/>
  <c r="AH553" i="15"/>
  <c r="AG553" i="15"/>
  <c r="AF553" i="15"/>
  <c r="AE553" i="15"/>
  <c r="AD553" i="15"/>
  <c r="AC553" i="15"/>
  <c r="AC500" i="15" s="1"/>
  <c r="AB553" i="15"/>
  <c r="AA553" i="15"/>
  <c r="Z553" i="15"/>
  <c r="Z496" i="15" s="1"/>
  <c r="Y553" i="15"/>
  <c r="X553" i="15"/>
  <c r="X496" i="15" s="1"/>
  <c r="W553" i="15"/>
  <c r="V553" i="15"/>
  <c r="V500" i="15" s="1"/>
  <c r="U553" i="15"/>
  <c r="U496" i="15" s="1"/>
  <c r="T553" i="15"/>
  <c r="S553" i="15"/>
  <c r="S496" i="15" s="1"/>
  <c r="R553" i="15"/>
  <c r="Q553" i="15"/>
  <c r="P553" i="15"/>
  <c r="O553" i="15"/>
  <c r="N553" i="15"/>
  <c r="M553" i="15"/>
  <c r="L553" i="15"/>
  <c r="K553" i="15"/>
  <c r="J553" i="15"/>
  <c r="J496" i="15" s="1"/>
  <c r="I553" i="15"/>
  <c r="H553" i="15"/>
  <c r="G553" i="15"/>
  <c r="G496" i="15" s="1"/>
  <c r="F553" i="15"/>
  <c r="F496" i="15" s="1"/>
  <c r="E553" i="15"/>
  <c r="E496" i="15" s="1"/>
  <c r="D553" i="15"/>
  <c r="D496" i="15" s="1"/>
  <c r="AZ552" i="15"/>
  <c r="AY552" i="15"/>
  <c r="AX552" i="15"/>
  <c r="AW552" i="15"/>
  <c r="AV552" i="15"/>
  <c r="AU552" i="15"/>
  <c r="AT552" i="15"/>
  <c r="AS552" i="15"/>
  <c r="AR552" i="15"/>
  <c r="AQ552" i="15"/>
  <c r="AQ495" i="15" s="1"/>
  <c r="AP552" i="15"/>
  <c r="AL552" i="15"/>
  <c r="AL495" i="15" s="1"/>
  <c r="AK552" i="15"/>
  <c r="AJ552" i="15"/>
  <c r="AJ499" i="15" s="1"/>
  <c r="AI552" i="15"/>
  <c r="AI499" i="15" s="1"/>
  <c r="AH552" i="15"/>
  <c r="AH499" i="15" s="1"/>
  <c r="AG552" i="15"/>
  <c r="AG495" i="15" s="1"/>
  <c r="AF552" i="15"/>
  <c r="AE552" i="15"/>
  <c r="AD552" i="15"/>
  <c r="AC552" i="15"/>
  <c r="AB552" i="15"/>
  <c r="AA552" i="15"/>
  <c r="Z552" i="15"/>
  <c r="Y552" i="15"/>
  <c r="X552" i="15"/>
  <c r="X495" i="15" s="1"/>
  <c r="W552" i="15"/>
  <c r="V552" i="15"/>
  <c r="V495" i="15" s="1"/>
  <c r="U552" i="15"/>
  <c r="U495" i="15" s="1"/>
  <c r="T552" i="15"/>
  <c r="T495" i="15" s="1"/>
  <c r="S552" i="15"/>
  <c r="R552" i="15"/>
  <c r="Q552" i="15"/>
  <c r="P552" i="15"/>
  <c r="O552" i="15"/>
  <c r="N552" i="15"/>
  <c r="M552" i="15"/>
  <c r="L552" i="15"/>
  <c r="K552" i="15"/>
  <c r="J552" i="15"/>
  <c r="I552" i="15"/>
  <c r="H552" i="15"/>
  <c r="G552" i="15"/>
  <c r="F552" i="15"/>
  <c r="E552" i="15"/>
  <c r="E499" i="15" s="1"/>
  <c r="D552" i="15"/>
  <c r="D499" i="15" s="1"/>
  <c r="AZ551" i="15"/>
  <c r="AY551" i="15"/>
  <c r="AX551" i="15"/>
  <c r="AX498" i="15" s="1"/>
  <c r="AW551" i="15"/>
  <c r="AV551" i="15"/>
  <c r="AU551" i="15"/>
  <c r="AT551" i="15"/>
  <c r="AS551" i="15"/>
  <c r="AR551" i="15"/>
  <c r="AQ551" i="15"/>
  <c r="AP551" i="15"/>
  <c r="AL551" i="15"/>
  <c r="AL498" i="15" s="1"/>
  <c r="AK551" i="15"/>
  <c r="AJ551" i="15"/>
  <c r="AJ498" i="15" s="1"/>
  <c r="AI551" i="15"/>
  <c r="AI494" i="15" s="1"/>
  <c r="AH551" i="15"/>
  <c r="AG551" i="15"/>
  <c r="AG494" i="15" s="1"/>
  <c r="AF551" i="15"/>
  <c r="AE551" i="15"/>
  <c r="AD551" i="15"/>
  <c r="AC551" i="15"/>
  <c r="AB551" i="15"/>
  <c r="AA551" i="15"/>
  <c r="Z551" i="15"/>
  <c r="Y551" i="15"/>
  <c r="X551" i="15"/>
  <c r="W551" i="15"/>
  <c r="V551" i="15"/>
  <c r="U551" i="15"/>
  <c r="T551" i="15"/>
  <c r="S551" i="15"/>
  <c r="R551" i="15"/>
  <c r="R494" i="15" s="1"/>
  <c r="Q551" i="15"/>
  <c r="P551" i="15"/>
  <c r="P494" i="15" s="1"/>
  <c r="O551" i="15"/>
  <c r="N551" i="15"/>
  <c r="M551" i="15"/>
  <c r="L551" i="15"/>
  <c r="K551" i="15"/>
  <c r="J551" i="15"/>
  <c r="I551" i="15"/>
  <c r="H551" i="15"/>
  <c r="G551" i="15"/>
  <c r="F551" i="15"/>
  <c r="F494" i="15" s="1"/>
  <c r="E551" i="15"/>
  <c r="D551" i="15"/>
  <c r="D494" i="15" s="1"/>
  <c r="AZ550" i="15"/>
  <c r="AZ493" i="15" s="1"/>
  <c r="AY550" i="15"/>
  <c r="AY493" i="15" s="1"/>
  <c r="AX550" i="15"/>
  <c r="AW550" i="15"/>
  <c r="AV550" i="15"/>
  <c r="AU550" i="15"/>
  <c r="AT550" i="15"/>
  <c r="AS550" i="15"/>
  <c r="AR550" i="15"/>
  <c r="AQ550" i="15"/>
  <c r="AP550" i="15"/>
  <c r="AL550" i="15"/>
  <c r="AK550" i="15"/>
  <c r="AJ550" i="15"/>
  <c r="AJ493" i="15" s="1"/>
  <c r="AI550" i="15"/>
  <c r="AH550" i="15"/>
  <c r="AH493" i="15" s="1"/>
  <c r="AG550" i="15"/>
  <c r="AF550" i="15"/>
  <c r="AE550" i="15"/>
  <c r="AD550" i="15"/>
  <c r="AD493" i="15" s="1"/>
  <c r="AC550" i="15"/>
  <c r="AB550" i="15"/>
  <c r="AA550" i="15"/>
  <c r="Z550" i="15"/>
  <c r="Y550" i="15"/>
  <c r="X550" i="15"/>
  <c r="W550" i="15"/>
  <c r="V550" i="15"/>
  <c r="U550" i="15"/>
  <c r="T550" i="15"/>
  <c r="S550" i="15"/>
  <c r="R550" i="15"/>
  <c r="Q550" i="15"/>
  <c r="Q493" i="15" s="1"/>
  <c r="P550" i="15"/>
  <c r="P493" i="15" s="1"/>
  <c r="O550" i="15"/>
  <c r="N550" i="15"/>
  <c r="M550" i="15"/>
  <c r="L550" i="15"/>
  <c r="K550" i="15"/>
  <c r="J550" i="15"/>
  <c r="I550" i="15"/>
  <c r="H550" i="15"/>
  <c r="G550" i="15"/>
  <c r="F550" i="15"/>
  <c r="E550" i="15"/>
  <c r="D550" i="15"/>
  <c r="AZ549" i="15"/>
  <c r="AY549" i="15"/>
  <c r="AY496" i="15" s="1"/>
  <c r="AX549" i="15"/>
  <c r="AW549" i="15"/>
  <c r="AW496" i="15" s="1"/>
  <c r="AV549" i="15"/>
  <c r="AU549" i="15"/>
  <c r="AU492" i="15" s="1"/>
  <c r="AT549" i="15"/>
  <c r="AT492" i="15" s="1"/>
  <c r="AS549" i="15"/>
  <c r="AR549" i="15"/>
  <c r="AQ549" i="15"/>
  <c r="AP549" i="15"/>
  <c r="AL549" i="15"/>
  <c r="AK549" i="15"/>
  <c r="AJ549" i="15"/>
  <c r="AI549" i="15"/>
  <c r="AH549" i="15"/>
  <c r="AG549" i="15"/>
  <c r="AF549" i="15"/>
  <c r="AE549" i="15"/>
  <c r="AD549" i="15"/>
  <c r="AC549" i="15"/>
  <c r="AB549" i="15"/>
  <c r="AA549" i="15"/>
  <c r="Z549" i="15"/>
  <c r="Y549" i="15"/>
  <c r="X549" i="15"/>
  <c r="W549" i="15"/>
  <c r="V549" i="15"/>
  <c r="U549" i="15"/>
  <c r="T549" i="15"/>
  <c r="S549" i="15"/>
  <c r="R549" i="15"/>
  <c r="Q549" i="15"/>
  <c r="P549" i="15"/>
  <c r="P496" i="15" s="1"/>
  <c r="O549" i="15"/>
  <c r="O492" i="15" s="1"/>
  <c r="N549" i="15"/>
  <c r="M549" i="15"/>
  <c r="L549" i="15"/>
  <c r="K549" i="15"/>
  <c r="K492" i="15" s="1"/>
  <c r="J549" i="15"/>
  <c r="I549" i="15"/>
  <c r="H549" i="15"/>
  <c r="G549" i="15"/>
  <c r="F549" i="15"/>
  <c r="E549" i="15"/>
  <c r="D549" i="15"/>
  <c r="AZ548" i="15"/>
  <c r="AY548" i="15"/>
  <c r="AY491" i="15" s="1"/>
  <c r="AX548" i="15"/>
  <c r="AW548" i="15"/>
  <c r="AW491" i="15" s="1"/>
  <c r="AV548" i="15"/>
  <c r="AV491" i="15" s="1"/>
  <c r="AU548" i="15"/>
  <c r="AU491" i="15" s="1"/>
  <c r="AT548" i="15"/>
  <c r="AS548" i="15"/>
  <c r="AR548" i="15"/>
  <c r="AQ548" i="15"/>
  <c r="AP548" i="15"/>
  <c r="AL548" i="15"/>
  <c r="AK548" i="15"/>
  <c r="AJ548" i="15"/>
  <c r="AI548" i="15"/>
  <c r="AI491" i="15" s="1"/>
  <c r="AH548" i="15"/>
  <c r="AG548" i="15"/>
  <c r="AF548" i="15"/>
  <c r="AE548" i="15"/>
  <c r="AD548" i="15"/>
  <c r="AD495" i="15" s="1"/>
  <c r="AC548" i="15"/>
  <c r="AC491" i="15" s="1"/>
  <c r="AB548" i="15"/>
  <c r="AB491" i="15" s="1"/>
  <c r="AA548" i="15"/>
  <c r="Z548" i="15"/>
  <c r="Z495" i="15" s="1"/>
  <c r="Y548" i="15"/>
  <c r="X548" i="15"/>
  <c r="W548" i="15"/>
  <c r="V548" i="15"/>
  <c r="U548" i="15"/>
  <c r="T548" i="15"/>
  <c r="S548" i="15"/>
  <c r="R548" i="15"/>
  <c r="Q548" i="15"/>
  <c r="P548" i="15"/>
  <c r="O548" i="15"/>
  <c r="N548" i="15"/>
  <c r="N491" i="15" s="1"/>
  <c r="M548" i="15"/>
  <c r="L548" i="15"/>
  <c r="K548" i="15"/>
  <c r="J548" i="15"/>
  <c r="J495" i="15" s="1"/>
  <c r="I548" i="15"/>
  <c r="I495" i="15" s="1"/>
  <c r="H548" i="15"/>
  <c r="G548" i="15"/>
  <c r="F548" i="15"/>
  <c r="E548" i="15"/>
  <c r="D548" i="15"/>
  <c r="AZ547" i="15"/>
  <c r="AY547" i="15"/>
  <c r="AX547" i="15"/>
  <c r="AW547" i="15"/>
  <c r="AV547" i="15"/>
  <c r="AU547" i="15"/>
  <c r="AU490" i="15" s="1"/>
  <c r="AT547" i="15"/>
  <c r="AT490" i="15" s="1"/>
  <c r="AS547" i="15"/>
  <c r="AS490" i="15" s="1"/>
  <c r="AR547" i="15"/>
  <c r="AR490" i="15" s="1"/>
  <c r="AQ547" i="15"/>
  <c r="AQ494" i="15" s="1"/>
  <c r="AP547" i="15"/>
  <c r="AL547" i="15"/>
  <c r="AK547" i="15"/>
  <c r="AJ547" i="15"/>
  <c r="AI547" i="15"/>
  <c r="AH547" i="15"/>
  <c r="AG547" i="15"/>
  <c r="AF547" i="15"/>
  <c r="AE547" i="15"/>
  <c r="AD547" i="15"/>
  <c r="AC547" i="15"/>
  <c r="AB547" i="15"/>
  <c r="AA547" i="15"/>
  <c r="Z547" i="15"/>
  <c r="Y547" i="15"/>
  <c r="Y490" i="15" s="1"/>
  <c r="X547" i="15"/>
  <c r="W547" i="15"/>
  <c r="V547" i="15"/>
  <c r="U547" i="15"/>
  <c r="T547" i="15"/>
  <c r="S547" i="15"/>
  <c r="R547" i="15"/>
  <c r="Q547" i="15"/>
  <c r="P547" i="15"/>
  <c r="O547" i="15"/>
  <c r="N547" i="15"/>
  <c r="N490" i="15" s="1"/>
  <c r="M547" i="15"/>
  <c r="L547" i="15"/>
  <c r="L490" i="15" s="1"/>
  <c r="K547" i="15"/>
  <c r="K494" i="15" s="1"/>
  <c r="J547" i="15"/>
  <c r="J490" i="15" s="1"/>
  <c r="I547" i="15"/>
  <c r="H547" i="15"/>
  <c r="H490" i="15" s="1"/>
  <c r="G547" i="15"/>
  <c r="G490" i="15" s="1"/>
  <c r="F547" i="15"/>
  <c r="E547" i="15"/>
  <c r="D547" i="15"/>
  <c r="AZ546" i="15"/>
  <c r="AY546" i="15"/>
  <c r="AX546" i="15"/>
  <c r="AW546" i="15"/>
  <c r="AV546" i="15"/>
  <c r="AU546" i="15"/>
  <c r="AU489" i="15" s="1"/>
  <c r="AT546" i="15"/>
  <c r="AS546" i="15"/>
  <c r="AS489" i="15" s="1"/>
  <c r="AR546" i="15"/>
  <c r="AR489" i="15" s="1"/>
  <c r="AQ546" i="15"/>
  <c r="AQ489" i="15" s="1"/>
  <c r="AP546" i="15"/>
  <c r="AL546" i="15"/>
  <c r="AL493" i="15" s="1"/>
  <c r="AK546" i="15"/>
  <c r="AJ546" i="15"/>
  <c r="AI546" i="15"/>
  <c r="AH546" i="15"/>
  <c r="AG546" i="15"/>
  <c r="AF546" i="15"/>
  <c r="AE546" i="15"/>
  <c r="AD546" i="15"/>
  <c r="AC546" i="15"/>
  <c r="AB546" i="15"/>
  <c r="AA546" i="15"/>
  <c r="Z546" i="15"/>
  <c r="Z489" i="15" s="1"/>
  <c r="Y546" i="15"/>
  <c r="X546" i="15"/>
  <c r="X489" i="15" s="1"/>
  <c r="W546" i="15"/>
  <c r="W493" i="15" s="1"/>
  <c r="V546" i="15"/>
  <c r="U546" i="15"/>
  <c r="U493" i="15" s="1"/>
  <c r="T546" i="15"/>
  <c r="S546" i="15"/>
  <c r="R546" i="15"/>
  <c r="Q546" i="15"/>
  <c r="P546" i="15"/>
  <c r="O546" i="15"/>
  <c r="N546" i="15"/>
  <c r="M546" i="15"/>
  <c r="L546" i="15"/>
  <c r="K546" i="15"/>
  <c r="J546" i="15"/>
  <c r="J489" i="15" s="1"/>
  <c r="I546" i="15"/>
  <c r="H546" i="15"/>
  <c r="G546" i="15"/>
  <c r="F546" i="15"/>
  <c r="E546" i="15"/>
  <c r="D546" i="15"/>
  <c r="AZ545" i="15"/>
  <c r="AY545" i="15"/>
  <c r="AX545" i="15"/>
  <c r="AW545" i="15"/>
  <c r="AV545" i="15"/>
  <c r="AU545" i="15"/>
  <c r="AT545" i="15"/>
  <c r="AS545" i="15"/>
  <c r="AR545" i="15"/>
  <c r="AQ545" i="15"/>
  <c r="AP545" i="15"/>
  <c r="AP492" i="15" s="1"/>
  <c r="AL545" i="15"/>
  <c r="AL488" i="15" s="1"/>
  <c r="AK545" i="15"/>
  <c r="AJ545" i="15"/>
  <c r="AI545" i="15"/>
  <c r="AH545" i="15"/>
  <c r="AG545" i="15"/>
  <c r="AF545" i="15"/>
  <c r="AE545" i="15"/>
  <c r="AD545" i="15"/>
  <c r="AC545" i="15"/>
  <c r="AB545" i="15"/>
  <c r="AA545" i="15"/>
  <c r="Z545" i="15"/>
  <c r="Y545" i="15"/>
  <c r="X545" i="15"/>
  <c r="X488" i="15" s="1"/>
  <c r="W545" i="15"/>
  <c r="W488" i="15" s="1"/>
  <c r="V545" i="15"/>
  <c r="U545" i="15"/>
  <c r="U492" i="15" s="1"/>
  <c r="T545" i="15"/>
  <c r="S545" i="15"/>
  <c r="S488" i="15" s="1"/>
  <c r="R545" i="15"/>
  <c r="Q545" i="15"/>
  <c r="P545" i="15"/>
  <c r="O545" i="15"/>
  <c r="N545" i="15"/>
  <c r="M545" i="15"/>
  <c r="L545" i="15"/>
  <c r="K545" i="15"/>
  <c r="J545" i="15"/>
  <c r="I545" i="15"/>
  <c r="H545" i="15"/>
  <c r="H488" i="15" s="1"/>
  <c r="G545" i="15"/>
  <c r="G488" i="15" s="1"/>
  <c r="F545" i="15"/>
  <c r="E545" i="15"/>
  <c r="E488" i="15" s="1"/>
  <c r="D545" i="15"/>
  <c r="AZ544" i="15"/>
  <c r="AY544" i="15"/>
  <c r="AX544" i="15"/>
  <c r="AW544" i="15"/>
  <c r="AV544" i="15"/>
  <c r="AU544" i="15"/>
  <c r="AT544" i="15"/>
  <c r="AT487" i="15" s="1"/>
  <c r="AS544" i="15"/>
  <c r="AR544" i="15"/>
  <c r="AQ544" i="15"/>
  <c r="AP544" i="15"/>
  <c r="AL544" i="15"/>
  <c r="AL487" i="15" s="1"/>
  <c r="AK544" i="15"/>
  <c r="AK487" i="15" s="1"/>
  <c r="AJ544" i="15"/>
  <c r="AI544" i="15"/>
  <c r="AI487" i="15" s="1"/>
  <c r="AH544" i="15"/>
  <c r="AH491" i="15" s="1"/>
  <c r="AG544" i="15"/>
  <c r="AF544" i="15"/>
  <c r="AE544" i="15"/>
  <c r="AD544" i="15"/>
  <c r="AC544" i="15"/>
  <c r="AB544" i="15"/>
  <c r="AA544" i="15"/>
  <c r="Z544" i="15"/>
  <c r="Y544" i="15"/>
  <c r="X544" i="15"/>
  <c r="X487" i="15" s="1"/>
  <c r="W544" i="15"/>
  <c r="V544" i="15"/>
  <c r="V487" i="15" s="1"/>
  <c r="U544" i="15"/>
  <c r="T544" i="15"/>
  <c r="T491" i="15" s="1"/>
  <c r="S544" i="15"/>
  <c r="R544" i="15"/>
  <c r="Q544" i="15"/>
  <c r="Q487" i="15" s="1"/>
  <c r="P544" i="15"/>
  <c r="O544" i="15"/>
  <c r="N544" i="15"/>
  <c r="M544" i="15"/>
  <c r="L544" i="15"/>
  <c r="K544" i="15"/>
  <c r="J544" i="15"/>
  <c r="I544" i="15"/>
  <c r="H544" i="15"/>
  <c r="G544" i="15"/>
  <c r="F544" i="15"/>
  <c r="E544" i="15"/>
  <c r="E487" i="15" s="1"/>
  <c r="D544" i="15"/>
  <c r="AZ543" i="15"/>
  <c r="AY543" i="15"/>
  <c r="AY490" i="15" s="1"/>
  <c r="AX543" i="15"/>
  <c r="AW543" i="15"/>
  <c r="AV543" i="15"/>
  <c r="AU543" i="15"/>
  <c r="AT543" i="15"/>
  <c r="AS543" i="15"/>
  <c r="AR543" i="15"/>
  <c r="AQ543" i="15"/>
  <c r="AP543" i="15"/>
  <c r="AL543" i="15"/>
  <c r="AK543" i="15"/>
  <c r="AJ543" i="15"/>
  <c r="AI543" i="15"/>
  <c r="AH543" i="15"/>
  <c r="AG543" i="15"/>
  <c r="AF543" i="15"/>
  <c r="AE543" i="15"/>
  <c r="AE486" i="15" s="1"/>
  <c r="AD543" i="15"/>
  <c r="AC543" i="15"/>
  <c r="AB543" i="15"/>
  <c r="AA543" i="15"/>
  <c r="Z543" i="15"/>
  <c r="Y543" i="15"/>
  <c r="X543" i="15"/>
  <c r="W543" i="15"/>
  <c r="V543" i="15"/>
  <c r="V486" i="15" s="1"/>
  <c r="U543" i="15"/>
  <c r="T543" i="15"/>
  <c r="S543" i="15"/>
  <c r="S490" i="15" s="1"/>
  <c r="R543" i="15"/>
  <c r="Q543" i="15"/>
  <c r="P543" i="15"/>
  <c r="O543" i="15"/>
  <c r="N543" i="15"/>
  <c r="M543" i="15"/>
  <c r="L543" i="15"/>
  <c r="K543" i="15"/>
  <c r="J543" i="15"/>
  <c r="I543" i="15"/>
  <c r="H543" i="15"/>
  <c r="G543" i="15"/>
  <c r="F543" i="15"/>
  <c r="E543" i="15"/>
  <c r="D543" i="15"/>
  <c r="D486" i="15" s="1"/>
  <c r="AZ542" i="15"/>
  <c r="AZ485" i="15" s="1"/>
  <c r="AY542" i="15"/>
  <c r="AX542" i="15"/>
  <c r="AX489" i="15" s="1"/>
  <c r="AW542" i="15"/>
  <c r="AV542" i="15"/>
  <c r="AU542" i="15"/>
  <c r="AT542" i="15"/>
  <c r="AS542" i="15"/>
  <c r="AR542" i="15"/>
  <c r="AQ542" i="15"/>
  <c r="AP542" i="15"/>
  <c r="AL542" i="15"/>
  <c r="AK542" i="15"/>
  <c r="AJ542" i="15"/>
  <c r="AI542" i="15"/>
  <c r="AH542" i="15"/>
  <c r="AH485" i="15" s="1"/>
  <c r="AG542" i="15"/>
  <c r="AG485" i="15" s="1"/>
  <c r="AF542" i="15"/>
  <c r="AF485" i="15" s="1"/>
  <c r="AE542" i="15"/>
  <c r="AE489" i="15" s="1"/>
  <c r="AD542" i="15"/>
  <c r="AD485" i="15" s="1"/>
  <c r="AC542" i="15"/>
  <c r="AC489" i="15" s="1"/>
  <c r="AB542" i="15"/>
  <c r="AA542" i="15"/>
  <c r="Z542" i="15"/>
  <c r="Y542" i="15"/>
  <c r="X542" i="15"/>
  <c r="W542" i="15"/>
  <c r="V542" i="15"/>
  <c r="U542" i="15"/>
  <c r="T542" i="15"/>
  <c r="T489" i="15" s="1"/>
  <c r="S542" i="15"/>
  <c r="R542" i="15"/>
  <c r="Q542" i="15"/>
  <c r="Q485" i="15" s="1"/>
  <c r="P542" i="15"/>
  <c r="P485" i="15" s="1"/>
  <c r="O542" i="15"/>
  <c r="N542" i="15"/>
  <c r="M542" i="15"/>
  <c r="L542" i="15"/>
  <c r="K542" i="15"/>
  <c r="J542" i="15"/>
  <c r="I542" i="15"/>
  <c r="H542" i="15"/>
  <c r="G542" i="15"/>
  <c r="F542" i="15"/>
  <c r="E542" i="15"/>
  <c r="D542" i="15"/>
  <c r="D485" i="15" s="1"/>
  <c r="AZ541" i="15"/>
  <c r="AY541" i="15"/>
  <c r="AY484" i="15" s="1"/>
  <c r="AX541" i="15"/>
  <c r="AW541" i="15"/>
  <c r="AW484" i="15" s="1"/>
  <c r="AV541" i="15"/>
  <c r="AV484" i="15" s="1"/>
  <c r="AU541" i="15"/>
  <c r="AT541" i="15"/>
  <c r="AS541" i="15"/>
  <c r="AR541" i="15"/>
  <c r="AQ541" i="15"/>
  <c r="AP541" i="15"/>
  <c r="AL541" i="15"/>
  <c r="AK541" i="15"/>
  <c r="AJ541" i="15"/>
  <c r="AI541" i="15"/>
  <c r="AH541" i="15"/>
  <c r="AG541" i="15"/>
  <c r="AF541" i="15"/>
  <c r="AF484" i="15" s="1"/>
  <c r="AE541" i="15"/>
  <c r="AD541" i="15"/>
  <c r="AC541" i="15"/>
  <c r="AB541" i="15"/>
  <c r="AA541" i="15"/>
  <c r="AA484" i="15" s="1"/>
  <c r="Z541" i="15"/>
  <c r="Y541" i="15"/>
  <c r="X541" i="15"/>
  <c r="W541" i="15"/>
  <c r="V541" i="15"/>
  <c r="U541" i="15"/>
  <c r="T541" i="15"/>
  <c r="S541" i="15"/>
  <c r="R541" i="15"/>
  <c r="Q541" i="15"/>
  <c r="P541" i="15"/>
  <c r="P484" i="15" s="1"/>
  <c r="O541" i="15"/>
  <c r="O484" i="15" s="1"/>
  <c r="N541" i="15"/>
  <c r="M541" i="15"/>
  <c r="L541" i="15"/>
  <c r="L484" i="15" s="1"/>
  <c r="K541" i="15"/>
  <c r="J541" i="15"/>
  <c r="I541" i="15"/>
  <c r="H541" i="15"/>
  <c r="G541" i="15"/>
  <c r="F541" i="15"/>
  <c r="E541" i="15"/>
  <c r="E484" i="15" s="1"/>
  <c r="D541" i="15"/>
  <c r="AZ540" i="15"/>
  <c r="AY540" i="15"/>
  <c r="AY487" i="15" s="1"/>
  <c r="AX540" i="15"/>
  <c r="AW540" i="15"/>
  <c r="AW487" i="15" s="1"/>
  <c r="AV540" i="15"/>
  <c r="AU540" i="15"/>
  <c r="AU487" i="15" s="1"/>
  <c r="AT540" i="15"/>
  <c r="AS540" i="15"/>
  <c r="AS487" i="15" s="1"/>
  <c r="AR540" i="15"/>
  <c r="AQ540" i="15"/>
  <c r="AP540" i="15"/>
  <c r="AL540" i="15"/>
  <c r="AK540" i="15"/>
  <c r="AJ540" i="15"/>
  <c r="AI540" i="15"/>
  <c r="AH540" i="15"/>
  <c r="AG540" i="15"/>
  <c r="AF540" i="15"/>
  <c r="AF487" i="15" s="1"/>
  <c r="AE540" i="15"/>
  <c r="AD540" i="15"/>
  <c r="AD487" i="15" s="1"/>
  <c r="AC540" i="15"/>
  <c r="AB540" i="15"/>
  <c r="AA540" i="15"/>
  <c r="Z540" i="15"/>
  <c r="Z487" i="15" s="1"/>
  <c r="Y540" i="15"/>
  <c r="X540" i="15"/>
  <c r="W540" i="15"/>
  <c r="V540" i="15"/>
  <c r="U540" i="15"/>
  <c r="T540" i="15"/>
  <c r="S540" i="15"/>
  <c r="R540" i="15"/>
  <c r="Q540" i="15"/>
  <c r="P540" i="15"/>
  <c r="P487" i="15" s="1"/>
  <c r="O540" i="15"/>
  <c r="N540" i="15"/>
  <c r="M540" i="15"/>
  <c r="L540" i="15"/>
  <c r="K540" i="15"/>
  <c r="J540" i="15"/>
  <c r="J487" i="15" s="1"/>
  <c r="I540" i="15"/>
  <c r="H540" i="15"/>
  <c r="G540" i="15"/>
  <c r="F540" i="15"/>
  <c r="E540" i="15"/>
  <c r="D540" i="15"/>
  <c r="AZ539" i="15"/>
  <c r="AY539" i="15"/>
  <c r="AX539" i="15"/>
  <c r="AW539" i="15"/>
  <c r="AW486" i="15" s="1"/>
  <c r="AV539" i="15"/>
  <c r="AU539" i="15"/>
  <c r="AT539" i="15"/>
  <c r="AT486" i="15" s="1"/>
  <c r="AS539" i="15"/>
  <c r="AR539" i="15"/>
  <c r="AQ539" i="15"/>
  <c r="AP539" i="15"/>
  <c r="AL539" i="15"/>
  <c r="AK539" i="15"/>
  <c r="AJ539" i="15"/>
  <c r="AI539" i="15"/>
  <c r="AH539" i="15"/>
  <c r="AG539" i="15"/>
  <c r="AF539" i="15"/>
  <c r="AE539" i="15"/>
  <c r="AD539" i="15"/>
  <c r="AD486" i="15" s="1"/>
  <c r="AC539" i="15"/>
  <c r="AB539" i="15"/>
  <c r="AB486" i="15" s="1"/>
  <c r="AA539" i="15"/>
  <c r="Z539" i="15"/>
  <c r="Y539" i="15"/>
  <c r="X539" i="15"/>
  <c r="X486" i="15" s="1"/>
  <c r="W539" i="15"/>
  <c r="V539" i="15"/>
  <c r="U539" i="15"/>
  <c r="T539" i="15"/>
  <c r="S539" i="15"/>
  <c r="R539" i="15"/>
  <c r="Q539" i="15"/>
  <c r="P539" i="15"/>
  <c r="O539" i="15"/>
  <c r="N539" i="15"/>
  <c r="N486" i="15" s="1"/>
  <c r="M539" i="15"/>
  <c r="L539" i="15"/>
  <c r="K539" i="15"/>
  <c r="J539" i="15"/>
  <c r="I539" i="15"/>
  <c r="I486" i="15" s="1"/>
  <c r="H539" i="15"/>
  <c r="H486" i="15" s="1"/>
  <c r="G539" i="15"/>
  <c r="F539" i="15"/>
  <c r="E539" i="15"/>
  <c r="D539" i="15"/>
  <c r="AZ538" i="15"/>
  <c r="AY538" i="15"/>
  <c r="AX538" i="15"/>
  <c r="AW538" i="15"/>
  <c r="AV538" i="15"/>
  <c r="AU538" i="15"/>
  <c r="AU485" i="15" s="1"/>
  <c r="AT538" i="15"/>
  <c r="AS538" i="15"/>
  <c r="AS485" i="15" s="1"/>
  <c r="AR538" i="15"/>
  <c r="AR485" i="15" s="1"/>
  <c r="AQ538" i="15"/>
  <c r="AQ485" i="15" s="1"/>
  <c r="AP538" i="15"/>
  <c r="AL538" i="15"/>
  <c r="AL485" i="15" s="1"/>
  <c r="AK538" i="15"/>
  <c r="AJ538" i="15"/>
  <c r="AI538" i="15"/>
  <c r="AH538" i="15"/>
  <c r="AG538" i="15"/>
  <c r="AF538" i="15"/>
  <c r="AE538" i="15"/>
  <c r="AD538" i="15"/>
  <c r="AC538" i="15"/>
  <c r="AB538" i="15"/>
  <c r="AA538" i="15"/>
  <c r="Z538" i="15"/>
  <c r="Z485" i="15" s="1"/>
  <c r="Y538" i="15"/>
  <c r="Y485" i="15" s="1"/>
  <c r="X538" i="15"/>
  <c r="X485" i="15" s="1"/>
  <c r="W538" i="15"/>
  <c r="V538" i="15"/>
  <c r="U538" i="15"/>
  <c r="T538" i="15"/>
  <c r="S538" i="15"/>
  <c r="R538" i="15"/>
  <c r="Q538" i="15"/>
  <c r="P538" i="15"/>
  <c r="O538" i="15"/>
  <c r="N538" i="15"/>
  <c r="M538" i="15"/>
  <c r="L538" i="15"/>
  <c r="L485" i="15" s="1"/>
  <c r="K538" i="15"/>
  <c r="J538" i="15"/>
  <c r="I538" i="15"/>
  <c r="H538" i="15"/>
  <c r="G538" i="15"/>
  <c r="F538" i="15"/>
  <c r="F485" i="15" s="1"/>
  <c r="E538" i="15"/>
  <c r="D538" i="15"/>
  <c r="AZ537" i="15"/>
  <c r="AY537" i="15"/>
  <c r="AX537" i="15"/>
  <c r="AW537" i="15"/>
  <c r="AV537" i="15"/>
  <c r="AU537" i="15"/>
  <c r="AT537" i="15"/>
  <c r="AS537" i="15"/>
  <c r="AS484" i="15" s="1"/>
  <c r="AR537" i="15"/>
  <c r="AQ537" i="15"/>
  <c r="AQ484" i="15" s="1"/>
  <c r="AP537" i="15"/>
  <c r="AL537" i="15"/>
  <c r="AK537" i="15"/>
  <c r="AJ537" i="15"/>
  <c r="AJ484" i="15" s="1"/>
  <c r="AI537" i="15"/>
  <c r="AH537" i="15"/>
  <c r="AG537" i="15"/>
  <c r="AF537" i="15"/>
  <c r="AE537" i="15"/>
  <c r="AD537" i="15"/>
  <c r="AC537" i="15"/>
  <c r="AB537" i="15"/>
  <c r="AA537" i="15"/>
  <c r="Z537" i="15"/>
  <c r="Z484" i="15" s="1"/>
  <c r="Y537" i="15"/>
  <c r="X537" i="15"/>
  <c r="W537" i="15"/>
  <c r="W484" i="15" s="1"/>
  <c r="V537" i="15"/>
  <c r="V484" i="15" s="1"/>
  <c r="U537" i="15"/>
  <c r="T537" i="15"/>
  <c r="S537" i="15"/>
  <c r="R537" i="15"/>
  <c r="Q537" i="15"/>
  <c r="P537" i="15"/>
  <c r="O537" i="15"/>
  <c r="N537" i="15"/>
  <c r="M537" i="15"/>
  <c r="L537" i="15"/>
  <c r="K537" i="15"/>
  <c r="J537" i="15"/>
  <c r="J484" i="15" s="1"/>
  <c r="I537" i="15"/>
  <c r="H537" i="15"/>
  <c r="G537" i="15"/>
  <c r="G484" i="15" s="1"/>
  <c r="F537" i="15"/>
  <c r="F484" i="15" s="1"/>
  <c r="E537" i="15"/>
  <c r="D537" i="15"/>
  <c r="AV534" i="15"/>
  <c r="AU534" i="15"/>
  <c r="AS534" i="15"/>
  <c r="AH534" i="15"/>
  <c r="AB534" i="15"/>
  <c r="AA534" i="15"/>
  <c r="Z534" i="15"/>
  <c r="T534" i="15"/>
  <c r="S534" i="15"/>
  <c r="L534" i="15"/>
  <c r="K534" i="15"/>
  <c r="J534" i="15"/>
  <c r="D534" i="15"/>
  <c r="AY533" i="15"/>
  <c r="AI533" i="15"/>
  <c r="AH533" i="15"/>
  <c r="AG533" i="15"/>
  <c r="AF533" i="15"/>
  <c r="AA533" i="15"/>
  <c r="Z533" i="15"/>
  <c r="Y533" i="15"/>
  <c r="X533" i="15"/>
  <c r="R533" i="15"/>
  <c r="P533" i="15"/>
  <c r="J533" i="15"/>
  <c r="H533" i="15"/>
  <c r="AZ532" i="15"/>
  <c r="AY532" i="15"/>
  <c r="AX532" i="15"/>
  <c r="AR532" i="15"/>
  <c r="AF532" i="15"/>
  <c r="AD532" i="15"/>
  <c r="V532" i="15"/>
  <c r="P532" i="15"/>
  <c r="N532" i="15"/>
  <c r="G532" i="15"/>
  <c r="F532" i="15"/>
  <c r="AW531" i="15"/>
  <c r="AV531" i="15"/>
  <c r="AU531" i="15"/>
  <c r="AR531" i="15"/>
  <c r="AP531" i="15"/>
  <c r="AJ531" i="15"/>
  <c r="V531" i="15"/>
  <c r="T531" i="15"/>
  <c r="N531" i="15"/>
  <c r="M531" i="15"/>
  <c r="L531" i="15"/>
  <c r="E531" i="15"/>
  <c r="D531" i="15"/>
  <c r="AU530" i="15"/>
  <c r="AJ530" i="15"/>
  <c r="AH530" i="15"/>
  <c r="AB530" i="15"/>
  <c r="Z530" i="15"/>
  <c r="T530" i="15"/>
  <c r="R530" i="15"/>
  <c r="L530" i="15"/>
  <c r="E530" i="15"/>
  <c r="D530" i="15"/>
  <c r="AY529" i="15"/>
  <c r="AI529" i="15"/>
  <c r="AF529" i="15"/>
  <c r="AA529" i="15"/>
  <c r="Z529" i="15"/>
  <c r="Y529" i="15"/>
  <c r="X529" i="15"/>
  <c r="P529" i="15"/>
  <c r="K529" i="15"/>
  <c r="J529" i="15"/>
  <c r="H529" i="15"/>
  <c r="AY528" i="15"/>
  <c r="AX528" i="15"/>
  <c r="AW528" i="15"/>
  <c r="AP528" i="15"/>
  <c r="AF528" i="15"/>
  <c r="AD528" i="15"/>
  <c r="Y528" i="15"/>
  <c r="X528" i="15"/>
  <c r="V528" i="15"/>
  <c r="N528" i="15"/>
  <c r="H528" i="15"/>
  <c r="F528" i="15"/>
  <c r="AW527" i="15"/>
  <c r="AV527" i="15"/>
  <c r="AL527" i="15"/>
  <c r="AK527" i="15"/>
  <c r="AJ527" i="15"/>
  <c r="AB527" i="15"/>
  <c r="V527" i="15"/>
  <c r="N527" i="15"/>
  <c r="L527" i="15"/>
  <c r="D527" i="15"/>
  <c r="AV526" i="15"/>
  <c r="AS526" i="15"/>
  <c r="AK526" i="15"/>
  <c r="AJ526" i="15"/>
  <c r="AH526" i="15"/>
  <c r="AB526" i="15"/>
  <c r="Z526" i="15"/>
  <c r="S526" i="15"/>
  <c r="N526" i="15"/>
  <c r="M526" i="15"/>
  <c r="L526" i="15"/>
  <c r="K526" i="15"/>
  <c r="J526" i="15"/>
  <c r="D526" i="15"/>
  <c r="AZ525" i="15"/>
  <c r="AS525" i="15"/>
  <c r="AQ525" i="15"/>
  <c r="AH525" i="15"/>
  <c r="AF525" i="15"/>
  <c r="Y525" i="15"/>
  <c r="X525" i="15"/>
  <c r="P525" i="15"/>
  <c r="K525" i="15"/>
  <c r="J525" i="15"/>
  <c r="H525" i="15"/>
  <c r="AY524" i="15"/>
  <c r="AW524" i="15"/>
  <c r="AQ524" i="15"/>
  <c r="AL524" i="15"/>
  <c r="AG524" i="15"/>
  <c r="AF524" i="15"/>
  <c r="AE524" i="15"/>
  <c r="Y524" i="15"/>
  <c r="X524" i="15"/>
  <c r="P524" i="15"/>
  <c r="N524" i="15"/>
  <c r="F524" i="15"/>
  <c r="AZ523" i="15"/>
  <c r="AY523" i="15"/>
  <c r="AX523" i="15"/>
  <c r="AW523" i="15"/>
  <c r="AU523" i="15"/>
  <c r="AP523" i="15"/>
  <c r="AL523" i="15"/>
  <c r="AK523" i="15"/>
  <c r="AJ523" i="15"/>
  <c r="AD523" i="15"/>
  <c r="AB523" i="15"/>
  <c r="N523" i="15"/>
  <c r="M523" i="15"/>
  <c r="E523" i="15"/>
  <c r="D523" i="15"/>
  <c r="AU522" i="15"/>
  <c r="AS522" i="15"/>
  <c r="AH522" i="15"/>
  <c r="Z522" i="15"/>
  <c r="U522" i="15"/>
  <c r="S522" i="15"/>
  <c r="R522" i="15"/>
  <c r="L522" i="15"/>
  <c r="J522" i="15"/>
  <c r="D522" i="15"/>
  <c r="AY521" i="15"/>
  <c r="AS521" i="15"/>
  <c r="AI521" i="15"/>
  <c r="AH521" i="15"/>
  <c r="AF521" i="15"/>
  <c r="Z521" i="15"/>
  <c r="Q521" i="15"/>
  <c r="P521" i="15"/>
  <c r="J521" i="15"/>
  <c r="H521" i="15"/>
  <c r="AY520" i="15"/>
  <c r="AW520" i="15"/>
  <c r="AR520" i="15"/>
  <c r="AL520" i="15"/>
  <c r="AF520" i="15"/>
  <c r="AE520" i="15"/>
  <c r="AD520" i="15"/>
  <c r="P520" i="15"/>
  <c r="N520" i="15"/>
  <c r="H520" i="15"/>
  <c r="F520" i="15"/>
  <c r="AY519" i="15"/>
  <c r="AV519" i="15"/>
  <c r="AP519" i="15"/>
  <c r="AL519" i="15"/>
  <c r="AJ519" i="15"/>
  <c r="AD519" i="15"/>
  <c r="AB519" i="15"/>
  <c r="V519" i="15"/>
  <c r="T519" i="15"/>
  <c r="O519" i="15"/>
  <c r="N519" i="15"/>
  <c r="M519" i="15"/>
  <c r="L519" i="15"/>
  <c r="F519" i="15"/>
  <c r="E519" i="15"/>
  <c r="AS518" i="15"/>
  <c r="AJ518" i="15"/>
  <c r="AH518" i="15"/>
  <c r="AA518" i="15"/>
  <c r="Z518" i="15"/>
  <c r="T518" i="15"/>
  <c r="S518" i="15"/>
  <c r="R518" i="15"/>
  <c r="M518" i="15"/>
  <c r="L518" i="15"/>
  <c r="J518" i="15"/>
  <c r="AS517" i="15"/>
  <c r="AQ517" i="15"/>
  <c r="AI517" i="15"/>
  <c r="AH517" i="15"/>
  <c r="AG517" i="15"/>
  <c r="Z517" i="15"/>
  <c r="X517" i="15"/>
  <c r="R517" i="15"/>
  <c r="P517" i="15"/>
  <c r="H517" i="15"/>
  <c r="AZ516" i="15"/>
  <c r="AX516" i="15"/>
  <c r="AQ516" i="15"/>
  <c r="AP516" i="15"/>
  <c r="AL516" i="15"/>
  <c r="AF516" i="15"/>
  <c r="AD516" i="15"/>
  <c r="X516" i="15"/>
  <c r="V516" i="15"/>
  <c r="P516" i="15"/>
  <c r="O516" i="15"/>
  <c r="N516" i="15"/>
  <c r="I516" i="15"/>
  <c r="AW515" i="15"/>
  <c r="AU515" i="15"/>
  <c r="AL515" i="15"/>
  <c r="AK515" i="15"/>
  <c r="AJ515" i="15"/>
  <c r="AD515" i="15"/>
  <c r="AC515" i="15"/>
  <c r="AB515" i="15"/>
  <c r="V515" i="15"/>
  <c r="U515" i="15"/>
  <c r="T515" i="15"/>
  <c r="N515" i="15"/>
  <c r="L515" i="15"/>
  <c r="D515" i="15"/>
  <c r="AV514" i="15"/>
  <c r="AS514" i="15"/>
  <c r="AJ514" i="15"/>
  <c r="AI514" i="15"/>
  <c r="AB514" i="15"/>
  <c r="Z514" i="15"/>
  <c r="L514" i="15"/>
  <c r="J514" i="15"/>
  <c r="E514" i="15"/>
  <c r="D514" i="15"/>
  <c r="AY513" i="15"/>
  <c r="AQ513" i="15"/>
  <c r="AI513" i="15"/>
  <c r="AH513" i="15"/>
  <c r="AF513" i="15"/>
  <c r="AC513" i="15"/>
  <c r="Z513" i="15"/>
  <c r="X513" i="15"/>
  <c r="P513" i="15"/>
  <c r="O513" i="15"/>
  <c r="J513" i="15"/>
  <c r="I513" i="15"/>
  <c r="H513" i="15"/>
  <c r="AW512" i="15"/>
  <c r="AP512" i="15"/>
  <c r="AG512" i="15"/>
  <c r="AF512" i="15"/>
  <c r="AD512" i="15"/>
  <c r="AC512" i="15"/>
  <c r="Q512" i="15"/>
  <c r="P512" i="15"/>
  <c r="O512" i="15"/>
  <c r="N512" i="15"/>
  <c r="M512" i="15"/>
  <c r="F512" i="15"/>
  <c r="AU511" i="15"/>
  <c r="AJ511" i="15"/>
  <c r="AC511" i="15"/>
  <c r="AB511" i="15"/>
  <c r="T511" i="15"/>
  <c r="N511" i="15"/>
  <c r="L511" i="15"/>
  <c r="K511" i="15"/>
  <c r="I511" i="15"/>
  <c r="AT510" i="15"/>
  <c r="AS510" i="15"/>
  <c r="AP510" i="15"/>
  <c r="W510" i="15"/>
  <c r="J510" i="15"/>
  <c r="F510" i="15"/>
  <c r="AF509" i="15"/>
  <c r="AC509" i="15"/>
  <c r="X509" i="15"/>
  <c r="T509" i="15"/>
  <c r="G509" i="15"/>
  <c r="AL508" i="15"/>
  <c r="AK508" i="15"/>
  <c r="AH508" i="15"/>
  <c r="AG508" i="15"/>
  <c r="AC508" i="15"/>
  <c r="W508" i="15"/>
  <c r="T508" i="15"/>
  <c r="AZ507" i="15"/>
  <c r="AW507" i="15"/>
  <c r="AI507" i="15"/>
  <c r="AH507" i="15"/>
  <c r="AG507" i="15"/>
  <c r="AC507" i="15"/>
  <c r="Q507" i="15"/>
  <c r="P507" i="15"/>
  <c r="N507" i="15"/>
  <c r="AW506" i="15"/>
  <c r="AJ506" i="15"/>
  <c r="AE506" i="15"/>
  <c r="AD506" i="15"/>
  <c r="AC506" i="15"/>
  <c r="AA506" i="15"/>
  <c r="M506" i="15"/>
  <c r="K506" i="15"/>
  <c r="J506" i="15"/>
  <c r="AV505" i="15"/>
  <c r="AQ505" i="15"/>
  <c r="AC505" i="15"/>
  <c r="Z505" i="15"/>
  <c r="X505" i="15"/>
  <c r="K505" i="15"/>
  <c r="J505" i="15"/>
  <c r="H505" i="15"/>
  <c r="G505" i="15"/>
  <c r="AC504" i="15"/>
  <c r="X504" i="15"/>
  <c r="W504" i="15"/>
  <c r="U504" i="15"/>
  <c r="T504" i="15"/>
  <c r="G504" i="15"/>
  <c r="AP503" i="15"/>
  <c r="AL503" i="15"/>
  <c r="AK503" i="15"/>
  <c r="AI503" i="15"/>
  <c r="AE503" i="15"/>
  <c r="AC503" i="15"/>
  <c r="R503" i="15"/>
  <c r="F503" i="15"/>
  <c r="D503" i="15"/>
  <c r="AY502" i="15"/>
  <c r="AX502" i="15"/>
  <c r="AH502" i="15"/>
  <c r="T502" i="15"/>
  <c r="S502" i="15"/>
  <c r="R502" i="15"/>
  <c r="O502" i="15"/>
  <c r="AZ501" i="15"/>
  <c r="AV501" i="15"/>
  <c r="AK501" i="15"/>
  <c r="AH501" i="15"/>
  <c r="AF501" i="15"/>
  <c r="AC501" i="15"/>
  <c r="W501" i="15"/>
  <c r="Q501" i="15"/>
  <c r="P501" i="15"/>
  <c r="O501" i="15"/>
  <c r="L501" i="15"/>
  <c r="G501" i="15"/>
  <c r="AX500" i="15"/>
  <c r="AW500" i="15"/>
  <c r="AV500" i="15"/>
  <c r="AK500" i="15"/>
  <c r="AE500" i="15"/>
  <c r="AB500" i="15"/>
  <c r="AA500" i="15"/>
  <c r="U500" i="15"/>
  <c r="T500" i="15"/>
  <c r="L500" i="15"/>
  <c r="K500" i="15"/>
  <c r="F500" i="15"/>
  <c r="E500" i="15"/>
  <c r="D500" i="15"/>
  <c r="AU499" i="15"/>
  <c r="AR499" i="15"/>
  <c r="AC499" i="15"/>
  <c r="AA499" i="15"/>
  <c r="Z499" i="15"/>
  <c r="Y499" i="15"/>
  <c r="X499" i="15"/>
  <c r="V499" i="15"/>
  <c r="U499" i="15"/>
  <c r="S499" i="15"/>
  <c r="Q499" i="15"/>
  <c r="I499" i="15"/>
  <c r="AZ498" i="15"/>
  <c r="AY498" i="15"/>
  <c r="AS498" i="15"/>
  <c r="AQ498" i="15"/>
  <c r="AP498" i="15"/>
  <c r="AG498" i="15"/>
  <c r="AE498" i="15"/>
  <c r="R498" i="15"/>
  <c r="Q498" i="15"/>
  <c r="P498" i="15"/>
  <c r="O498" i="15"/>
  <c r="I498" i="15"/>
  <c r="G498" i="15"/>
  <c r="AY497" i="15"/>
  <c r="AX497" i="15"/>
  <c r="AV497" i="15"/>
  <c r="AP497" i="15"/>
  <c r="AK497" i="15"/>
  <c r="AD497" i="15"/>
  <c r="AC497" i="15"/>
  <c r="W497" i="15"/>
  <c r="U497" i="15"/>
  <c r="M497" i="15"/>
  <c r="G497" i="15"/>
  <c r="E497" i="15"/>
  <c r="AV496" i="15"/>
  <c r="AU496" i="15"/>
  <c r="AT496" i="15"/>
  <c r="AI496" i="15"/>
  <c r="AC496" i="15"/>
  <c r="AA496" i="15"/>
  <c r="V496" i="15"/>
  <c r="T496" i="15"/>
  <c r="M496" i="15"/>
  <c r="L496" i="15"/>
  <c r="K496" i="15"/>
  <c r="AZ495" i="15"/>
  <c r="AT495" i="15"/>
  <c r="AR495" i="15"/>
  <c r="AK495" i="15"/>
  <c r="AJ495" i="15"/>
  <c r="AI495" i="15"/>
  <c r="AH495" i="15"/>
  <c r="AA495" i="15"/>
  <c r="Y495" i="15"/>
  <c r="S495" i="15"/>
  <c r="Q495" i="15"/>
  <c r="K495" i="15"/>
  <c r="D495" i="15"/>
  <c r="AZ494" i="15"/>
  <c r="AY494" i="15"/>
  <c r="AX494" i="15"/>
  <c r="AP494" i="15"/>
  <c r="AL494" i="15"/>
  <c r="AJ494" i="15"/>
  <c r="AH494" i="15"/>
  <c r="AE494" i="15"/>
  <c r="Y494" i="15"/>
  <c r="W494" i="15"/>
  <c r="Q494" i="15"/>
  <c r="O494" i="15"/>
  <c r="J494" i="15"/>
  <c r="I494" i="15"/>
  <c r="H494" i="15"/>
  <c r="G494" i="15"/>
  <c r="AX493" i="15"/>
  <c r="AV493" i="15"/>
  <c r="AP493" i="15"/>
  <c r="AK493" i="15"/>
  <c r="AF493" i="15"/>
  <c r="AE493" i="15"/>
  <c r="AC493" i="15"/>
  <c r="M493" i="15"/>
  <c r="H493" i="15"/>
  <c r="G493" i="15"/>
  <c r="F493" i="15"/>
  <c r="E493" i="15"/>
  <c r="AW492" i="15"/>
  <c r="AV492" i="15"/>
  <c r="AK492" i="15"/>
  <c r="AI492" i="15"/>
  <c r="AC492" i="15"/>
  <c r="AA492" i="15"/>
  <c r="V492" i="15"/>
  <c r="S492" i="15"/>
  <c r="N492" i="15"/>
  <c r="M492" i="15"/>
  <c r="L492" i="15"/>
  <c r="E492" i="15"/>
  <c r="AZ491" i="15"/>
  <c r="AT491" i="15"/>
  <c r="AR491" i="15"/>
  <c r="AJ491" i="15"/>
  <c r="AG491" i="15"/>
  <c r="AA491" i="15"/>
  <c r="Z491" i="15"/>
  <c r="Y491" i="15"/>
  <c r="S491" i="15"/>
  <c r="Q491" i="15"/>
  <c r="K491" i="15"/>
  <c r="J491" i="15"/>
  <c r="I491" i="15"/>
  <c r="AZ490" i="15"/>
  <c r="AX490" i="15"/>
  <c r="AQ490" i="15"/>
  <c r="AP490" i="15"/>
  <c r="AG490" i="15"/>
  <c r="AE490" i="15"/>
  <c r="W490" i="15"/>
  <c r="R490" i="15"/>
  <c r="Q490" i="15"/>
  <c r="P490" i="15"/>
  <c r="O490" i="15"/>
  <c r="I490" i="15"/>
  <c r="AV489" i="15"/>
  <c r="AP489" i="15"/>
  <c r="AL489" i="15"/>
  <c r="AK489" i="15"/>
  <c r="AF489" i="15"/>
  <c r="AD489" i="15"/>
  <c r="W489" i="15"/>
  <c r="U489" i="15"/>
  <c r="O489" i="15"/>
  <c r="M489" i="15"/>
  <c r="H489" i="15"/>
  <c r="G489" i="15"/>
  <c r="F489" i="15"/>
  <c r="E489" i="15"/>
  <c r="AW488" i="15"/>
  <c r="AV488" i="15"/>
  <c r="AT488" i="15"/>
  <c r="AK488" i="15"/>
  <c r="AI488" i="15"/>
  <c r="AC488" i="15"/>
  <c r="AA488" i="15"/>
  <c r="V488" i="15"/>
  <c r="U488" i="15"/>
  <c r="N488" i="15"/>
  <c r="M488" i="15"/>
  <c r="L488" i="15"/>
  <c r="K488" i="15"/>
  <c r="F488" i="15"/>
  <c r="AZ487" i="15"/>
  <c r="AR487" i="15"/>
  <c r="AJ487" i="15"/>
  <c r="AH487" i="15"/>
  <c r="AG487" i="15"/>
  <c r="AA487" i="15"/>
  <c r="Y487" i="15"/>
  <c r="T487" i="15"/>
  <c r="S487" i="15"/>
  <c r="K487" i="15"/>
  <c r="I487" i="15"/>
  <c r="AZ486" i="15"/>
  <c r="AY486" i="15"/>
  <c r="AX486" i="15"/>
  <c r="AS486" i="15"/>
  <c r="AR486" i="15"/>
  <c r="AQ486" i="15"/>
  <c r="AP486" i="15"/>
  <c r="AG486" i="15"/>
  <c r="Y486" i="15"/>
  <c r="W486" i="15"/>
  <c r="R486" i="15"/>
  <c r="Q486" i="15"/>
  <c r="P486" i="15"/>
  <c r="O486" i="15"/>
  <c r="G486" i="15"/>
  <c r="AY485" i="15"/>
  <c r="AX485" i="15"/>
  <c r="AV485" i="15"/>
  <c r="AP485" i="15"/>
  <c r="AK485" i="15"/>
  <c r="AE485" i="15"/>
  <c r="AC485" i="15"/>
  <c r="AB485" i="15"/>
  <c r="W485" i="15"/>
  <c r="V485" i="15"/>
  <c r="U485" i="15"/>
  <c r="O485" i="15"/>
  <c r="M485" i="15"/>
  <c r="G485" i="15"/>
  <c r="E485" i="15"/>
  <c r="AT484" i="15"/>
  <c r="AK484" i="15"/>
  <c r="AI484" i="15"/>
  <c r="AC484" i="15"/>
  <c r="U484" i="15"/>
  <c r="T484" i="15"/>
  <c r="S484" i="15"/>
  <c r="N484" i="15"/>
  <c r="M484" i="15"/>
  <c r="K484" i="15"/>
  <c r="D484" i="15"/>
  <c r="AC456" i="15"/>
  <c r="AC455" i="15"/>
  <c r="AC454" i="15"/>
  <c r="AC453" i="15"/>
  <c r="AC452" i="15"/>
  <c r="AC451" i="15"/>
  <c r="AC450" i="15"/>
  <c r="AC449" i="15"/>
  <c r="AC448" i="15"/>
  <c r="AC447" i="15"/>
  <c r="AZ425" i="15"/>
  <c r="AY425" i="15"/>
  <c r="AY482" i="15" s="1"/>
  <c r="AX425" i="15"/>
  <c r="AW425" i="15"/>
  <c r="AV425" i="15"/>
  <c r="AU425" i="15"/>
  <c r="AT425" i="15"/>
  <c r="AS425" i="15"/>
  <c r="AR425" i="15"/>
  <c r="AQ425" i="15"/>
  <c r="AP425" i="15"/>
  <c r="AP482" i="15" s="1"/>
  <c r="AL425" i="15"/>
  <c r="AK425" i="15"/>
  <c r="AJ425" i="15"/>
  <c r="AI425" i="15"/>
  <c r="AH425" i="15"/>
  <c r="AG425" i="15"/>
  <c r="AF425" i="15"/>
  <c r="AF482" i="15" s="1"/>
  <c r="AE425" i="15"/>
  <c r="AD425" i="15"/>
  <c r="AC425" i="15"/>
  <c r="AB425" i="15"/>
  <c r="AA425" i="15"/>
  <c r="Z425" i="15"/>
  <c r="Y425" i="15"/>
  <c r="X425" i="15"/>
  <c r="W425" i="15"/>
  <c r="W482" i="15" s="1"/>
  <c r="V425" i="15"/>
  <c r="U425" i="15"/>
  <c r="T425" i="15"/>
  <c r="S425" i="15"/>
  <c r="R425" i="15"/>
  <c r="Q425" i="15"/>
  <c r="P425" i="15"/>
  <c r="P482" i="15" s="1"/>
  <c r="O425" i="15"/>
  <c r="N425" i="15"/>
  <c r="M425" i="15"/>
  <c r="L425" i="15"/>
  <c r="K425" i="15"/>
  <c r="J425" i="15"/>
  <c r="I425" i="15"/>
  <c r="H425" i="15"/>
  <c r="G425" i="15"/>
  <c r="G482" i="15" s="1"/>
  <c r="F425" i="15"/>
  <c r="E425" i="15"/>
  <c r="D425" i="15"/>
  <c r="AZ424" i="15"/>
  <c r="AY424" i="15"/>
  <c r="AX424" i="15"/>
  <c r="AW424" i="15"/>
  <c r="AW481" i="15" s="1"/>
  <c r="AV424" i="15"/>
  <c r="AU424" i="15"/>
  <c r="AT424" i="15"/>
  <c r="AS424" i="15"/>
  <c r="AR424" i="15"/>
  <c r="AQ424" i="15"/>
  <c r="AP424" i="15"/>
  <c r="AL424" i="15"/>
  <c r="AK424" i="15"/>
  <c r="AK481" i="15" s="1"/>
  <c r="AJ424" i="15"/>
  <c r="AI424" i="15"/>
  <c r="AH424" i="15"/>
  <c r="AG424" i="15"/>
  <c r="AF424" i="15"/>
  <c r="AE424" i="15"/>
  <c r="AD424" i="15"/>
  <c r="AD481" i="15" s="1"/>
  <c r="AC424" i="15"/>
  <c r="AB424" i="15"/>
  <c r="AA424" i="15"/>
  <c r="Z424" i="15"/>
  <c r="Y424" i="15"/>
  <c r="X424" i="15"/>
  <c r="W424" i="15"/>
  <c r="V424" i="15"/>
  <c r="U424" i="15"/>
  <c r="U481" i="15" s="1"/>
  <c r="T424" i="15"/>
  <c r="S424" i="15"/>
  <c r="R424" i="15"/>
  <c r="Q424" i="15"/>
  <c r="P424" i="15"/>
  <c r="O424" i="15"/>
  <c r="N424" i="15"/>
  <c r="N481" i="15" s="1"/>
  <c r="M424" i="15"/>
  <c r="L424" i="15"/>
  <c r="K424" i="15"/>
  <c r="J424" i="15"/>
  <c r="I424" i="15"/>
  <c r="H424" i="15"/>
  <c r="G424" i="15"/>
  <c r="F424" i="15"/>
  <c r="E424" i="15"/>
  <c r="E481" i="15" s="1"/>
  <c r="D424" i="15"/>
  <c r="AZ423" i="15"/>
  <c r="AY423" i="15"/>
  <c r="AX423" i="15"/>
  <c r="AW423" i="15"/>
  <c r="AV423" i="15"/>
  <c r="AU423" i="15"/>
  <c r="AU480" i="15" s="1"/>
  <c r="AT423" i="15"/>
  <c r="AS423" i="15"/>
  <c r="AR423" i="15"/>
  <c r="AQ423" i="15"/>
  <c r="AP423" i="15"/>
  <c r="AL423" i="15"/>
  <c r="AK423" i="15"/>
  <c r="AJ423" i="15"/>
  <c r="AI423" i="15"/>
  <c r="AI480" i="15" s="1"/>
  <c r="AH423" i="15"/>
  <c r="AG423" i="15"/>
  <c r="AF423" i="15"/>
  <c r="AE423" i="15"/>
  <c r="AD423" i="15"/>
  <c r="AC423" i="15"/>
  <c r="AB423" i="15"/>
  <c r="AB480" i="15" s="1"/>
  <c r="AA423" i="15"/>
  <c r="Z423" i="15"/>
  <c r="Y423" i="15"/>
  <c r="X423" i="15"/>
  <c r="W423" i="15"/>
  <c r="V423" i="15"/>
  <c r="U423" i="15"/>
  <c r="T423" i="15"/>
  <c r="S423" i="15"/>
  <c r="S480" i="15" s="1"/>
  <c r="R423" i="15"/>
  <c r="Q423" i="15"/>
  <c r="P423" i="15"/>
  <c r="O423" i="15"/>
  <c r="N423" i="15"/>
  <c r="M423" i="15"/>
  <c r="L423" i="15"/>
  <c r="L480" i="15" s="1"/>
  <c r="K423" i="15"/>
  <c r="J423" i="15"/>
  <c r="I423" i="15"/>
  <c r="H423" i="15"/>
  <c r="G423" i="15"/>
  <c r="F423" i="15"/>
  <c r="E423" i="15"/>
  <c r="D423" i="15"/>
  <c r="AZ422" i="15"/>
  <c r="AZ479" i="15" s="1"/>
  <c r="AY422" i="15"/>
  <c r="AX422" i="15"/>
  <c r="AW422" i="15"/>
  <c r="AV422" i="15"/>
  <c r="AU422" i="15"/>
  <c r="AT422" i="15"/>
  <c r="AS422" i="15"/>
  <c r="AS479" i="15" s="1"/>
  <c r="AR422" i="15"/>
  <c r="AQ422" i="15"/>
  <c r="AP422" i="15"/>
  <c r="AL422" i="15"/>
  <c r="AK422" i="15"/>
  <c r="AJ422" i="15"/>
  <c r="AI422" i="15"/>
  <c r="AH422" i="15"/>
  <c r="AG422" i="15"/>
  <c r="AG479" i="15" s="1"/>
  <c r="AF422" i="15"/>
  <c r="AE422" i="15"/>
  <c r="AD422" i="15"/>
  <c r="AC422" i="15"/>
  <c r="AB422" i="15"/>
  <c r="AA422" i="15"/>
  <c r="Z422" i="15"/>
  <c r="Z479" i="15" s="1"/>
  <c r="Y422" i="15"/>
  <c r="X422" i="15"/>
  <c r="W422" i="15"/>
  <c r="V422" i="15"/>
  <c r="U422" i="15"/>
  <c r="T422" i="15"/>
  <c r="S422" i="15"/>
  <c r="R422" i="15"/>
  <c r="Q422" i="15"/>
  <c r="Q479" i="15" s="1"/>
  <c r="P422" i="15"/>
  <c r="O422" i="15"/>
  <c r="N422" i="15"/>
  <c r="M422" i="15"/>
  <c r="L422" i="15"/>
  <c r="K422" i="15"/>
  <c r="J422" i="15"/>
  <c r="J479" i="15" s="1"/>
  <c r="I422" i="15"/>
  <c r="H422" i="15"/>
  <c r="G422" i="15"/>
  <c r="F422" i="15"/>
  <c r="E422" i="15"/>
  <c r="D422" i="15"/>
  <c r="AZ421" i="15"/>
  <c r="AY421" i="15"/>
  <c r="AX421" i="15"/>
  <c r="AX478" i="15" s="1"/>
  <c r="AW421" i="15"/>
  <c r="AV421" i="15"/>
  <c r="AU421" i="15"/>
  <c r="AT421" i="15"/>
  <c r="AS421" i="15"/>
  <c r="AR421" i="15"/>
  <c r="AQ421" i="15"/>
  <c r="AQ478" i="15" s="1"/>
  <c r="AP421" i="15"/>
  <c r="AL421" i="15"/>
  <c r="AK421" i="15"/>
  <c r="AJ421" i="15"/>
  <c r="AI421" i="15"/>
  <c r="AH421" i="15"/>
  <c r="AG421" i="15"/>
  <c r="AF421" i="15"/>
  <c r="AE421" i="15"/>
  <c r="AE478" i="15" s="1"/>
  <c r="AD421" i="15"/>
  <c r="AC421" i="15"/>
  <c r="AB421" i="15"/>
  <c r="AA421" i="15"/>
  <c r="Z421" i="15"/>
  <c r="Y421" i="15"/>
  <c r="X421" i="15"/>
  <c r="X478" i="15" s="1"/>
  <c r="W421" i="15"/>
  <c r="V421" i="15"/>
  <c r="U421" i="15"/>
  <c r="T421" i="15"/>
  <c r="S421" i="15"/>
  <c r="R421" i="15"/>
  <c r="Q421" i="15"/>
  <c r="P421" i="15"/>
  <c r="O421" i="15"/>
  <c r="O478" i="15" s="1"/>
  <c r="N421" i="15"/>
  <c r="M421" i="15"/>
  <c r="L421" i="15"/>
  <c r="K421" i="15"/>
  <c r="J421" i="15"/>
  <c r="I421" i="15"/>
  <c r="H421" i="15"/>
  <c r="H478" i="15" s="1"/>
  <c r="G421" i="15"/>
  <c r="F421" i="15"/>
  <c r="E421" i="15"/>
  <c r="D421" i="15"/>
  <c r="AZ420" i="15"/>
  <c r="AY420" i="15"/>
  <c r="AX420" i="15"/>
  <c r="AW420" i="15"/>
  <c r="AV420" i="15"/>
  <c r="AV477" i="15" s="1"/>
  <c r="AU420" i="15"/>
  <c r="AT420" i="15"/>
  <c r="AS420" i="15"/>
  <c r="AR420" i="15"/>
  <c r="AQ420" i="15"/>
  <c r="AP420" i="15"/>
  <c r="AL420" i="15"/>
  <c r="AL477" i="15" s="1"/>
  <c r="AK420" i="15"/>
  <c r="AJ420" i="15"/>
  <c r="AI420" i="15"/>
  <c r="AH420" i="15"/>
  <c r="AG420" i="15"/>
  <c r="AF420" i="15"/>
  <c r="AE420" i="15"/>
  <c r="AD420" i="15"/>
  <c r="AC420" i="15"/>
  <c r="AC477" i="15" s="1"/>
  <c r="AB420" i="15"/>
  <c r="AA420" i="15"/>
  <c r="Z420" i="15"/>
  <c r="Y420" i="15"/>
  <c r="X420" i="15"/>
  <c r="W420" i="15"/>
  <c r="V420" i="15"/>
  <c r="V477" i="15" s="1"/>
  <c r="U420" i="15"/>
  <c r="T420" i="15"/>
  <c r="S420" i="15"/>
  <c r="R420" i="15"/>
  <c r="Q420" i="15"/>
  <c r="P420" i="15"/>
  <c r="O420" i="15"/>
  <c r="N420" i="15"/>
  <c r="M420" i="15"/>
  <c r="M477" i="15" s="1"/>
  <c r="L420" i="15"/>
  <c r="K420" i="15"/>
  <c r="J420" i="15"/>
  <c r="I420" i="15"/>
  <c r="H420" i="15"/>
  <c r="G420" i="15"/>
  <c r="F420" i="15"/>
  <c r="F477" i="15" s="1"/>
  <c r="E420" i="15"/>
  <c r="D420" i="15"/>
  <c r="AZ419" i="15"/>
  <c r="AY419" i="15"/>
  <c r="AX419" i="15"/>
  <c r="AW419" i="15"/>
  <c r="AV419" i="15"/>
  <c r="AU419" i="15"/>
  <c r="AT419" i="15"/>
  <c r="AT476" i="15" s="1"/>
  <c r="AS419" i="15"/>
  <c r="AR419" i="15"/>
  <c r="AQ419" i="15"/>
  <c r="AP419" i="15"/>
  <c r="AL419" i="15"/>
  <c r="AK419" i="15"/>
  <c r="AJ419" i="15"/>
  <c r="AJ476" i="15" s="1"/>
  <c r="AI419" i="15"/>
  <c r="AH419" i="15"/>
  <c r="AG419" i="15"/>
  <c r="AF419" i="15"/>
  <c r="AE419" i="15"/>
  <c r="AD419" i="15"/>
  <c r="AC419" i="15"/>
  <c r="AB419" i="15"/>
  <c r="AA419" i="15"/>
  <c r="AA476" i="15" s="1"/>
  <c r="Z419" i="15"/>
  <c r="Y419" i="15"/>
  <c r="X419" i="15"/>
  <c r="W419" i="15"/>
  <c r="V419" i="15"/>
  <c r="U419" i="15"/>
  <c r="T419" i="15"/>
  <c r="T476" i="15" s="1"/>
  <c r="S419" i="15"/>
  <c r="R419" i="15"/>
  <c r="Q419" i="15"/>
  <c r="P419" i="15"/>
  <c r="O419" i="15"/>
  <c r="N419" i="15"/>
  <c r="M419" i="15"/>
  <c r="L419" i="15"/>
  <c r="K419" i="15"/>
  <c r="K476" i="15" s="1"/>
  <c r="J419" i="15"/>
  <c r="I419" i="15"/>
  <c r="H419" i="15"/>
  <c r="G419" i="15"/>
  <c r="F419" i="15"/>
  <c r="E419" i="15"/>
  <c r="D419" i="15"/>
  <c r="D476" i="15" s="1"/>
  <c r="AZ418" i="15"/>
  <c r="AY418" i="15"/>
  <c r="AX418" i="15"/>
  <c r="AW418" i="15"/>
  <c r="AV418" i="15"/>
  <c r="AU418" i="15"/>
  <c r="AT418" i="15"/>
  <c r="AS418" i="15"/>
  <c r="AR418" i="15"/>
  <c r="AR475" i="15" s="1"/>
  <c r="AQ418" i="15"/>
  <c r="AP418" i="15"/>
  <c r="AL418" i="15"/>
  <c r="AK418" i="15"/>
  <c r="AJ418" i="15"/>
  <c r="AI418" i="15"/>
  <c r="AH418" i="15"/>
  <c r="AH475" i="15" s="1"/>
  <c r="AG418" i="15"/>
  <c r="AF418" i="15"/>
  <c r="AE418" i="15"/>
  <c r="AD418" i="15"/>
  <c r="AC418" i="15"/>
  <c r="AB418" i="15"/>
  <c r="AA418" i="15"/>
  <c r="Z418" i="15"/>
  <c r="Y418" i="15"/>
  <c r="Y475" i="15" s="1"/>
  <c r="X418" i="15"/>
  <c r="W418" i="15"/>
  <c r="V418" i="15"/>
  <c r="U418" i="15"/>
  <c r="T418" i="15"/>
  <c r="S418" i="15"/>
  <c r="R418" i="15"/>
  <c r="R475" i="15" s="1"/>
  <c r="Q418" i="15"/>
  <c r="P418" i="15"/>
  <c r="O418" i="15"/>
  <c r="N418" i="15"/>
  <c r="M418" i="15"/>
  <c r="L418" i="15"/>
  <c r="K418" i="15"/>
  <c r="J418" i="15"/>
  <c r="I418" i="15"/>
  <c r="I475" i="15" s="1"/>
  <c r="H418" i="15"/>
  <c r="G418" i="15"/>
  <c r="F418" i="15"/>
  <c r="E418" i="15"/>
  <c r="D418" i="15"/>
  <c r="AZ417" i="15"/>
  <c r="AY417" i="15"/>
  <c r="AY474" i="15" s="1"/>
  <c r="AX417" i="15"/>
  <c r="AW417" i="15"/>
  <c r="AV417" i="15"/>
  <c r="AU417" i="15"/>
  <c r="AT417" i="15"/>
  <c r="AS417" i="15"/>
  <c r="AR417" i="15"/>
  <c r="AQ417" i="15"/>
  <c r="AP417" i="15"/>
  <c r="AP474" i="15" s="1"/>
  <c r="AL417" i="15"/>
  <c r="AK417" i="15"/>
  <c r="AJ417" i="15"/>
  <c r="AI417" i="15"/>
  <c r="AH417" i="15"/>
  <c r="AG417" i="15"/>
  <c r="AF417" i="15"/>
  <c r="AF474" i="15" s="1"/>
  <c r="AE417" i="15"/>
  <c r="AD417" i="15"/>
  <c r="AC417" i="15"/>
  <c r="AB417" i="15"/>
  <c r="AA417" i="15"/>
  <c r="Z417" i="15"/>
  <c r="Y417" i="15"/>
  <c r="X417" i="15"/>
  <c r="W417" i="15"/>
  <c r="W474" i="15" s="1"/>
  <c r="V417" i="15"/>
  <c r="U417" i="15"/>
  <c r="T417" i="15"/>
  <c r="S417" i="15"/>
  <c r="R417" i="15"/>
  <c r="Q417" i="15"/>
  <c r="P417" i="15"/>
  <c r="P474" i="15" s="1"/>
  <c r="O417" i="15"/>
  <c r="N417" i="15"/>
  <c r="M417" i="15"/>
  <c r="L417" i="15"/>
  <c r="K417" i="15"/>
  <c r="J417" i="15"/>
  <c r="I417" i="15"/>
  <c r="H417" i="15"/>
  <c r="G417" i="15"/>
  <c r="G474" i="15" s="1"/>
  <c r="F417" i="15"/>
  <c r="E417" i="15"/>
  <c r="D417" i="15"/>
  <c r="AZ416" i="15"/>
  <c r="AY416" i="15"/>
  <c r="AX416" i="15"/>
  <c r="AW416" i="15"/>
  <c r="AW473" i="15" s="1"/>
  <c r="AV416" i="15"/>
  <c r="AU416" i="15"/>
  <c r="AT416" i="15"/>
  <c r="AS416" i="15"/>
  <c r="AR416" i="15"/>
  <c r="AQ416" i="15"/>
  <c r="AP416" i="15"/>
  <c r="AL416" i="15"/>
  <c r="AK416" i="15"/>
  <c r="AK473" i="15" s="1"/>
  <c r="AJ416" i="15"/>
  <c r="AI416" i="15"/>
  <c r="AH416" i="15"/>
  <c r="AG416" i="15"/>
  <c r="AF416" i="15"/>
  <c r="AE416" i="15"/>
  <c r="AD416" i="15"/>
  <c r="AD473" i="15" s="1"/>
  <c r="AC416" i="15"/>
  <c r="AB416" i="15"/>
  <c r="AA416" i="15"/>
  <c r="Z416" i="15"/>
  <c r="Y416" i="15"/>
  <c r="X416" i="15"/>
  <c r="W416" i="15"/>
  <c r="V416" i="15"/>
  <c r="U416" i="15"/>
  <c r="U473" i="15" s="1"/>
  <c r="T416" i="15"/>
  <c r="S416" i="15"/>
  <c r="R416" i="15"/>
  <c r="Q416" i="15"/>
  <c r="P416" i="15"/>
  <c r="O416" i="15"/>
  <c r="N416" i="15"/>
  <c r="N473" i="15" s="1"/>
  <c r="M416" i="15"/>
  <c r="L416" i="15"/>
  <c r="K416" i="15"/>
  <c r="J416" i="15"/>
  <c r="I416" i="15"/>
  <c r="H416" i="15"/>
  <c r="G416" i="15"/>
  <c r="F416" i="15"/>
  <c r="E416" i="15"/>
  <c r="E473" i="15" s="1"/>
  <c r="D416" i="15"/>
  <c r="AZ415" i="15"/>
  <c r="AY415" i="15"/>
  <c r="AX415" i="15"/>
  <c r="AW415" i="15"/>
  <c r="AV415" i="15"/>
  <c r="AU415" i="15"/>
  <c r="AU472" i="15" s="1"/>
  <c r="AT415" i="15"/>
  <c r="AS415" i="15"/>
  <c r="AR415" i="15"/>
  <c r="AQ415" i="15"/>
  <c r="AP415" i="15"/>
  <c r="AL415" i="15"/>
  <c r="AK415" i="15"/>
  <c r="AJ415" i="15"/>
  <c r="AI415" i="15"/>
  <c r="AI472" i="15" s="1"/>
  <c r="AH415" i="15"/>
  <c r="AG415" i="15"/>
  <c r="AF415" i="15"/>
  <c r="AE415" i="15"/>
  <c r="AD415" i="15"/>
  <c r="AC415" i="15"/>
  <c r="AB415" i="15"/>
  <c r="AB472" i="15" s="1"/>
  <c r="AA415" i="15"/>
  <c r="Z415" i="15"/>
  <c r="Y415" i="15"/>
  <c r="X415" i="15"/>
  <c r="W415" i="15"/>
  <c r="V415" i="15"/>
  <c r="U415" i="15"/>
  <c r="T415" i="15"/>
  <c r="S415" i="15"/>
  <c r="S472" i="15" s="1"/>
  <c r="R415" i="15"/>
  <c r="Q415" i="15"/>
  <c r="P415" i="15"/>
  <c r="O415" i="15"/>
  <c r="N415" i="15"/>
  <c r="M415" i="15"/>
  <c r="L415" i="15"/>
  <c r="L472" i="15" s="1"/>
  <c r="K415" i="15"/>
  <c r="J415" i="15"/>
  <c r="I415" i="15"/>
  <c r="H415" i="15"/>
  <c r="G415" i="15"/>
  <c r="F415" i="15"/>
  <c r="E415" i="15"/>
  <c r="D415" i="15"/>
  <c r="AZ414" i="15"/>
  <c r="AZ471" i="15" s="1"/>
  <c r="AY414" i="15"/>
  <c r="AX414" i="15"/>
  <c r="AW414" i="15"/>
  <c r="AV414" i="15"/>
  <c r="AU414" i="15"/>
  <c r="AT414" i="15"/>
  <c r="AS414" i="15"/>
  <c r="AS471" i="15" s="1"/>
  <c r="AR414" i="15"/>
  <c r="AQ414" i="15"/>
  <c r="AP414" i="15"/>
  <c r="AL414" i="15"/>
  <c r="AK414" i="15"/>
  <c r="AJ414" i="15"/>
  <c r="AI414" i="15"/>
  <c r="AH414" i="15"/>
  <c r="AG414" i="15"/>
  <c r="AG471" i="15" s="1"/>
  <c r="AF414" i="15"/>
  <c r="AE414" i="15"/>
  <c r="AD414" i="15"/>
  <c r="AC414" i="15"/>
  <c r="AB414" i="15"/>
  <c r="AA414" i="15"/>
  <c r="Z414" i="15"/>
  <c r="Z471" i="15" s="1"/>
  <c r="Y414" i="15"/>
  <c r="X414" i="15"/>
  <c r="W414" i="15"/>
  <c r="V414" i="15"/>
  <c r="U414" i="15"/>
  <c r="T414" i="15"/>
  <c r="S414" i="15"/>
  <c r="R414" i="15"/>
  <c r="Q414" i="15"/>
  <c r="Q471" i="15" s="1"/>
  <c r="P414" i="15"/>
  <c r="O414" i="15"/>
  <c r="N414" i="15"/>
  <c r="M414" i="15"/>
  <c r="L414" i="15"/>
  <c r="K414" i="15"/>
  <c r="J414" i="15"/>
  <c r="J471" i="15" s="1"/>
  <c r="I414" i="15"/>
  <c r="H414" i="15"/>
  <c r="G414" i="15"/>
  <c r="F414" i="15"/>
  <c r="E414" i="15"/>
  <c r="D414" i="15"/>
  <c r="AZ413" i="15"/>
  <c r="AY413" i="15"/>
  <c r="AX413" i="15"/>
  <c r="AX470" i="15" s="1"/>
  <c r="AW413" i="15"/>
  <c r="AV413" i="15"/>
  <c r="AU413" i="15"/>
  <c r="AT413" i="15"/>
  <c r="AS413" i="15"/>
  <c r="AR413" i="15"/>
  <c r="AQ413" i="15"/>
  <c r="AQ470" i="15" s="1"/>
  <c r="AP413" i="15"/>
  <c r="AL413" i="15"/>
  <c r="AK413" i="15"/>
  <c r="AJ413" i="15"/>
  <c r="AI413" i="15"/>
  <c r="AH413" i="15"/>
  <c r="AG413" i="15"/>
  <c r="AF413" i="15"/>
  <c r="AE413" i="15"/>
  <c r="AE470" i="15" s="1"/>
  <c r="AD413" i="15"/>
  <c r="AC413" i="15"/>
  <c r="AB413" i="15"/>
  <c r="AA413" i="15"/>
  <c r="Z413" i="15"/>
  <c r="Y413" i="15"/>
  <c r="X413" i="15"/>
  <c r="X470" i="15" s="1"/>
  <c r="W413" i="15"/>
  <c r="V413" i="15"/>
  <c r="U413" i="15"/>
  <c r="T413" i="15"/>
  <c r="S413" i="15"/>
  <c r="R413" i="15"/>
  <c r="Q413" i="15"/>
  <c r="P413" i="15"/>
  <c r="O413" i="15"/>
  <c r="O470" i="15" s="1"/>
  <c r="N413" i="15"/>
  <c r="M413" i="15"/>
  <c r="L413" i="15"/>
  <c r="K413" i="15"/>
  <c r="J413" i="15"/>
  <c r="I413" i="15"/>
  <c r="H413" i="15"/>
  <c r="H470" i="15" s="1"/>
  <c r="G413" i="15"/>
  <c r="F413" i="15"/>
  <c r="E413" i="15"/>
  <c r="D413" i="15"/>
  <c r="AZ412" i="15"/>
  <c r="AY412" i="15"/>
  <c r="AX412" i="15"/>
  <c r="AW412" i="15"/>
  <c r="AV412" i="15"/>
  <c r="AV469" i="15" s="1"/>
  <c r="AU412" i="15"/>
  <c r="AT412" i="15"/>
  <c r="AS412" i="15"/>
  <c r="AR412" i="15"/>
  <c r="AQ412" i="15"/>
  <c r="AP412" i="15"/>
  <c r="AL412" i="15"/>
  <c r="AL469" i="15" s="1"/>
  <c r="AK412" i="15"/>
  <c r="AJ412" i="15"/>
  <c r="AI412" i="15"/>
  <c r="AH412" i="15"/>
  <c r="AG412" i="15"/>
  <c r="AF412" i="15"/>
  <c r="AE412" i="15"/>
  <c r="AD412" i="15"/>
  <c r="AC412" i="15"/>
  <c r="AC469" i="15" s="1"/>
  <c r="AB412" i="15"/>
  <c r="AA412" i="15"/>
  <c r="Z412" i="15"/>
  <c r="Y412" i="15"/>
  <c r="X412" i="15"/>
  <c r="W412" i="15"/>
  <c r="V412" i="15"/>
  <c r="V469" i="15" s="1"/>
  <c r="U412" i="15"/>
  <c r="T412" i="15"/>
  <c r="S412" i="15"/>
  <c r="R412" i="15"/>
  <c r="Q412" i="15"/>
  <c r="P412" i="15"/>
  <c r="O412" i="15"/>
  <c r="N412" i="15"/>
  <c r="M412" i="15"/>
  <c r="M469" i="15" s="1"/>
  <c r="L412" i="15"/>
  <c r="K412" i="15"/>
  <c r="J412" i="15"/>
  <c r="I412" i="15"/>
  <c r="H412" i="15"/>
  <c r="G412" i="15"/>
  <c r="F412" i="15"/>
  <c r="F469" i="15" s="1"/>
  <c r="E412" i="15"/>
  <c r="D412" i="15"/>
  <c r="AZ411" i="15"/>
  <c r="AY411" i="15"/>
  <c r="AX411" i="15"/>
  <c r="AW411" i="15"/>
  <c r="AV411" i="15"/>
  <c r="AU411" i="15"/>
  <c r="AT411" i="15"/>
  <c r="AT468" i="15" s="1"/>
  <c r="AS411" i="15"/>
  <c r="AR411" i="15"/>
  <c r="AQ411" i="15"/>
  <c r="AP411" i="15"/>
  <c r="AL411" i="15"/>
  <c r="AK411" i="15"/>
  <c r="AJ411" i="15"/>
  <c r="AJ468" i="15" s="1"/>
  <c r="AI411" i="15"/>
  <c r="AH411" i="15"/>
  <c r="AG411" i="15"/>
  <c r="AF411" i="15"/>
  <c r="AE411" i="15"/>
  <c r="AD411" i="15"/>
  <c r="AC411" i="15"/>
  <c r="AB411" i="15"/>
  <c r="AA411" i="15"/>
  <c r="AA468" i="15" s="1"/>
  <c r="Z411" i="15"/>
  <c r="Y411" i="15"/>
  <c r="X411" i="15"/>
  <c r="W411" i="15"/>
  <c r="V411" i="15"/>
  <c r="U411" i="15"/>
  <c r="T411" i="15"/>
  <c r="T468" i="15" s="1"/>
  <c r="S411" i="15"/>
  <c r="R411" i="15"/>
  <c r="Q411" i="15"/>
  <c r="P411" i="15"/>
  <c r="O411" i="15"/>
  <c r="N411" i="15"/>
  <c r="M411" i="15"/>
  <c r="L411" i="15"/>
  <c r="K411" i="15"/>
  <c r="K468" i="15" s="1"/>
  <c r="J411" i="15"/>
  <c r="I411" i="15"/>
  <c r="H411" i="15"/>
  <c r="G411" i="15"/>
  <c r="F411" i="15"/>
  <c r="E411" i="15"/>
  <c r="D411" i="15"/>
  <c r="D468" i="15" s="1"/>
  <c r="AZ410" i="15"/>
  <c r="AY410" i="15"/>
  <c r="AX410" i="15"/>
  <c r="AW410" i="15"/>
  <c r="AV410" i="15"/>
  <c r="AU410" i="15"/>
  <c r="AT410" i="15"/>
  <c r="AS410" i="15"/>
  <c r="AR410" i="15"/>
  <c r="AR467" i="15" s="1"/>
  <c r="AQ410" i="15"/>
  <c r="AP410" i="15"/>
  <c r="AL410" i="15"/>
  <c r="AK410" i="15"/>
  <c r="AJ410" i="15"/>
  <c r="AI410" i="15"/>
  <c r="AH410" i="15"/>
  <c r="AH467" i="15" s="1"/>
  <c r="AG410" i="15"/>
  <c r="AF410" i="15"/>
  <c r="AE410" i="15"/>
  <c r="AD410" i="15"/>
  <c r="AC410" i="15"/>
  <c r="AB410" i="15"/>
  <c r="AA410" i="15"/>
  <c r="Z410" i="15"/>
  <c r="Y410" i="15"/>
  <c r="Y467" i="15" s="1"/>
  <c r="X410" i="15"/>
  <c r="W410" i="15"/>
  <c r="V410" i="15"/>
  <c r="U410" i="15"/>
  <c r="T410" i="15"/>
  <c r="S410" i="15"/>
  <c r="R410" i="15"/>
  <c r="R467" i="15" s="1"/>
  <c r="Q410" i="15"/>
  <c r="P410" i="15"/>
  <c r="O410" i="15"/>
  <c r="N410" i="15"/>
  <c r="M410" i="15"/>
  <c r="L410" i="15"/>
  <c r="K410" i="15"/>
  <c r="J410" i="15"/>
  <c r="I410" i="15"/>
  <c r="I467" i="15" s="1"/>
  <c r="H410" i="15"/>
  <c r="G410" i="15"/>
  <c r="F410" i="15"/>
  <c r="E410" i="15"/>
  <c r="D410" i="15"/>
  <c r="AZ409" i="15"/>
  <c r="AY409" i="15"/>
  <c r="AY466" i="15" s="1"/>
  <c r="AX409" i="15"/>
  <c r="AW409" i="15"/>
  <c r="AV409" i="15"/>
  <c r="AU409" i="15"/>
  <c r="AT409" i="15"/>
  <c r="AS409" i="15"/>
  <c r="AR409" i="15"/>
  <c r="AQ409" i="15"/>
  <c r="AP409" i="15"/>
  <c r="AP466" i="15" s="1"/>
  <c r="AL409" i="15"/>
  <c r="AK409" i="15"/>
  <c r="AJ409" i="15"/>
  <c r="AI409" i="15"/>
  <c r="AH409" i="15"/>
  <c r="AG409" i="15"/>
  <c r="AF409" i="15"/>
  <c r="AF466" i="15" s="1"/>
  <c r="AE409" i="15"/>
  <c r="AD409" i="15"/>
  <c r="AC409" i="15"/>
  <c r="AB409" i="15"/>
  <c r="AA409" i="15"/>
  <c r="Z409" i="15"/>
  <c r="Y409" i="15"/>
  <c r="X409" i="15"/>
  <c r="W409" i="15"/>
  <c r="W466" i="15" s="1"/>
  <c r="V409" i="15"/>
  <c r="U409" i="15"/>
  <c r="T409" i="15"/>
  <c r="S409" i="15"/>
  <c r="R409" i="15"/>
  <c r="Q409" i="15"/>
  <c r="P409" i="15"/>
  <c r="P466" i="15" s="1"/>
  <c r="O409" i="15"/>
  <c r="N409" i="15"/>
  <c r="M409" i="15"/>
  <c r="L409" i="15"/>
  <c r="K409" i="15"/>
  <c r="J409" i="15"/>
  <c r="I409" i="15"/>
  <c r="H409" i="15"/>
  <c r="G409" i="15"/>
  <c r="G466" i="15" s="1"/>
  <c r="F409" i="15"/>
  <c r="E409" i="15"/>
  <c r="D409" i="15"/>
  <c r="AZ408" i="15"/>
  <c r="AY408" i="15"/>
  <c r="AX408" i="15"/>
  <c r="AW408" i="15"/>
  <c r="AW465" i="15" s="1"/>
  <c r="AV408" i="15"/>
  <c r="AU408" i="15"/>
  <c r="AT408" i="15"/>
  <c r="AS408" i="15"/>
  <c r="AR408" i="15"/>
  <c r="AQ408" i="15"/>
  <c r="AP408" i="15"/>
  <c r="AL408" i="15"/>
  <c r="AK408" i="15"/>
  <c r="AK465" i="15" s="1"/>
  <c r="AJ408" i="15"/>
  <c r="AI408" i="15"/>
  <c r="AH408" i="15"/>
  <c r="AG408" i="15"/>
  <c r="AF408" i="15"/>
  <c r="AE408" i="15"/>
  <c r="AD408" i="15"/>
  <c r="AD465" i="15" s="1"/>
  <c r="AC408" i="15"/>
  <c r="AB408" i="15"/>
  <c r="AA408" i="15"/>
  <c r="Z408" i="15"/>
  <c r="Y408" i="15"/>
  <c r="X408" i="15"/>
  <c r="W408" i="15"/>
  <c r="V408" i="15"/>
  <c r="U408" i="15"/>
  <c r="U465" i="15" s="1"/>
  <c r="T408" i="15"/>
  <c r="S408" i="15"/>
  <c r="R408" i="15"/>
  <c r="Q408" i="15"/>
  <c r="P408" i="15"/>
  <c r="O408" i="15"/>
  <c r="N408" i="15"/>
  <c r="N465" i="15" s="1"/>
  <c r="M408" i="15"/>
  <c r="L408" i="15"/>
  <c r="K408" i="15"/>
  <c r="J408" i="15"/>
  <c r="I408" i="15"/>
  <c r="H408" i="15"/>
  <c r="G408" i="15"/>
  <c r="F408" i="15"/>
  <c r="E408" i="15"/>
  <c r="E465" i="15" s="1"/>
  <c r="D408" i="15"/>
  <c r="AZ407" i="15"/>
  <c r="AY407" i="15"/>
  <c r="AY464" i="15" s="1"/>
  <c r="AX407" i="15"/>
  <c r="AW407" i="15"/>
  <c r="AV407" i="15"/>
  <c r="AU407" i="15"/>
  <c r="AU464" i="15" s="1"/>
  <c r="AT407" i="15"/>
  <c r="AS407" i="15"/>
  <c r="AR407" i="15"/>
  <c r="AQ407" i="15"/>
  <c r="AP407" i="15"/>
  <c r="AL407" i="15"/>
  <c r="AK407" i="15"/>
  <c r="AJ407" i="15"/>
  <c r="AI407" i="15"/>
  <c r="AI464" i="15" s="1"/>
  <c r="AH407" i="15"/>
  <c r="AG407" i="15"/>
  <c r="AF407" i="15"/>
  <c r="AE407" i="15"/>
  <c r="AD407" i="15"/>
  <c r="AC407" i="15"/>
  <c r="AB407" i="15"/>
  <c r="AB464" i="15" s="1"/>
  <c r="AA407" i="15"/>
  <c r="Z407" i="15"/>
  <c r="Y407" i="15"/>
  <c r="X407" i="15"/>
  <c r="W407" i="15"/>
  <c r="V407" i="15"/>
  <c r="U407" i="15"/>
  <c r="T407" i="15"/>
  <c r="S407" i="15"/>
  <c r="S464" i="15" s="1"/>
  <c r="R407" i="15"/>
  <c r="Q407" i="15"/>
  <c r="P407" i="15"/>
  <c r="O407" i="15"/>
  <c r="N407" i="15"/>
  <c r="M407" i="15"/>
  <c r="L407" i="15"/>
  <c r="L464" i="15" s="1"/>
  <c r="K407" i="15"/>
  <c r="J407" i="15"/>
  <c r="I407" i="15"/>
  <c r="H407" i="15"/>
  <c r="G407" i="15"/>
  <c r="F407" i="15"/>
  <c r="E407" i="15"/>
  <c r="D407" i="15"/>
  <c r="AZ406" i="15"/>
  <c r="AZ463" i="15" s="1"/>
  <c r="AY406" i="15"/>
  <c r="AX406" i="15"/>
  <c r="AW406" i="15"/>
  <c r="AV406" i="15"/>
  <c r="AU406" i="15"/>
  <c r="AT406" i="15"/>
  <c r="AS406" i="15"/>
  <c r="AS463" i="15" s="1"/>
  <c r="AR406" i="15"/>
  <c r="AQ406" i="15"/>
  <c r="AP406" i="15"/>
  <c r="AL406" i="15"/>
  <c r="AK406" i="15"/>
  <c r="AJ406" i="15"/>
  <c r="AI406" i="15"/>
  <c r="AH406" i="15"/>
  <c r="AG406" i="15"/>
  <c r="AG463" i="15" s="1"/>
  <c r="AF406" i="15"/>
  <c r="AE406" i="15"/>
  <c r="AD406" i="15"/>
  <c r="AC406" i="15"/>
  <c r="AB406" i="15"/>
  <c r="AA406" i="15"/>
  <c r="Z406" i="15"/>
  <c r="Z463" i="15" s="1"/>
  <c r="Y406" i="15"/>
  <c r="X406" i="15"/>
  <c r="W406" i="15"/>
  <c r="V406" i="15"/>
  <c r="U406" i="15"/>
  <c r="T406" i="15"/>
  <c r="S406" i="15"/>
  <c r="R406" i="15"/>
  <c r="Q406" i="15"/>
  <c r="Q463" i="15" s="1"/>
  <c r="P406" i="15"/>
  <c r="O406" i="15"/>
  <c r="N406" i="15"/>
  <c r="M406" i="15"/>
  <c r="L406" i="15"/>
  <c r="K406" i="15"/>
  <c r="J406" i="15"/>
  <c r="J463" i="15" s="1"/>
  <c r="I406" i="15"/>
  <c r="H406" i="15"/>
  <c r="G406" i="15"/>
  <c r="F406" i="15"/>
  <c r="E406" i="15"/>
  <c r="D406" i="15"/>
  <c r="AZ405" i="15"/>
  <c r="AY405" i="15"/>
  <c r="AX405" i="15"/>
  <c r="AX462" i="15" s="1"/>
  <c r="AW405" i="15"/>
  <c r="AV405" i="15"/>
  <c r="AU405" i="15"/>
  <c r="AT405" i="15"/>
  <c r="AS405" i="15"/>
  <c r="AR405" i="15"/>
  <c r="AQ405" i="15"/>
  <c r="AQ462" i="15" s="1"/>
  <c r="AP405" i="15"/>
  <c r="AL405" i="15"/>
  <c r="AK405" i="15"/>
  <c r="AJ405" i="15"/>
  <c r="AI405" i="15"/>
  <c r="AH405" i="15"/>
  <c r="AG405" i="15"/>
  <c r="AF405" i="15"/>
  <c r="AE405" i="15"/>
  <c r="AE462" i="15" s="1"/>
  <c r="AD405" i="15"/>
  <c r="AC405" i="15"/>
  <c r="AB405" i="15"/>
  <c r="AA405" i="15"/>
  <c r="Z405" i="15"/>
  <c r="Y405" i="15"/>
  <c r="X405" i="15"/>
  <c r="X462" i="15" s="1"/>
  <c r="W405" i="15"/>
  <c r="V405" i="15"/>
  <c r="U405" i="15"/>
  <c r="T405" i="15"/>
  <c r="S405" i="15"/>
  <c r="R405" i="15"/>
  <c r="Q405" i="15"/>
  <c r="P405" i="15"/>
  <c r="O405" i="15"/>
  <c r="O462" i="15" s="1"/>
  <c r="N405" i="15"/>
  <c r="M405" i="15"/>
  <c r="L405" i="15"/>
  <c r="K405" i="15"/>
  <c r="J405" i="15"/>
  <c r="I405" i="15"/>
  <c r="H405" i="15"/>
  <c r="H462" i="15" s="1"/>
  <c r="G405" i="15"/>
  <c r="F405" i="15"/>
  <c r="E405" i="15"/>
  <c r="D405" i="15"/>
  <c r="AZ404" i="15"/>
  <c r="AY404" i="15"/>
  <c r="AX404" i="15"/>
  <c r="AW404" i="15"/>
  <c r="AV404" i="15"/>
  <c r="AV461" i="15" s="1"/>
  <c r="AU404" i="15"/>
  <c r="AT404" i="15"/>
  <c r="AS404" i="15"/>
  <c r="AR404" i="15"/>
  <c r="AQ404" i="15"/>
  <c r="AP404" i="15"/>
  <c r="AL404" i="15"/>
  <c r="AL461" i="15" s="1"/>
  <c r="AK404" i="15"/>
  <c r="AJ404" i="15"/>
  <c r="AI404" i="15"/>
  <c r="AH404" i="15"/>
  <c r="AG404" i="15"/>
  <c r="AF404" i="15"/>
  <c r="AE404" i="15"/>
  <c r="AD404" i="15"/>
  <c r="AC404" i="15"/>
  <c r="AC461" i="15" s="1"/>
  <c r="AB404" i="15"/>
  <c r="AA404" i="15"/>
  <c r="Z404" i="15"/>
  <c r="Y404" i="15"/>
  <c r="X404" i="15"/>
  <c r="W404" i="15"/>
  <c r="V404" i="15"/>
  <c r="V461" i="15" s="1"/>
  <c r="U404" i="15"/>
  <c r="T404" i="15"/>
  <c r="S404" i="15"/>
  <c r="R404" i="15"/>
  <c r="Q404" i="15"/>
  <c r="P404" i="15"/>
  <c r="O404" i="15"/>
  <c r="N404" i="15"/>
  <c r="M404" i="15"/>
  <c r="L404" i="15"/>
  <c r="K404" i="15"/>
  <c r="J404" i="15"/>
  <c r="I404" i="15"/>
  <c r="H404" i="15"/>
  <c r="G404" i="15"/>
  <c r="F404" i="15"/>
  <c r="F461" i="15" s="1"/>
  <c r="E404" i="15"/>
  <c r="D404" i="15"/>
  <c r="AZ403" i="15"/>
  <c r="AY403" i="15"/>
  <c r="AX403" i="15"/>
  <c r="AW403" i="15"/>
  <c r="AV403" i="15"/>
  <c r="AU403" i="15"/>
  <c r="AT403" i="15"/>
  <c r="AS403" i="15"/>
  <c r="AR403" i="15"/>
  <c r="AQ403" i="15"/>
  <c r="AP403" i="15"/>
  <c r="AL403" i="15"/>
  <c r="AK403" i="15"/>
  <c r="AJ403" i="15"/>
  <c r="AJ460" i="15" s="1"/>
  <c r="AI403" i="15"/>
  <c r="AH403" i="15"/>
  <c r="AG403" i="15"/>
  <c r="AF403" i="15"/>
  <c r="AE403" i="15"/>
  <c r="AD403" i="15"/>
  <c r="AC403" i="15"/>
  <c r="AB403" i="15"/>
  <c r="AA403" i="15"/>
  <c r="Z403" i="15"/>
  <c r="Y403" i="15"/>
  <c r="X403" i="15"/>
  <c r="W403" i="15"/>
  <c r="V403" i="15"/>
  <c r="U403" i="15"/>
  <c r="T403" i="15"/>
  <c r="T460" i="15" s="1"/>
  <c r="S403" i="15"/>
  <c r="R403" i="15"/>
  <c r="Q403" i="15"/>
  <c r="P403" i="15"/>
  <c r="O403" i="15"/>
  <c r="N403" i="15"/>
  <c r="M403" i="15"/>
  <c r="L403" i="15"/>
  <c r="K403" i="15"/>
  <c r="J403" i="15"/>
  <c r="I403" i="15"/>
  <c r="H403" i="15"/>
  <c r="G403" i="15"/>
  <c r="F403" i="15"/>
  <c r="E403" i="15"/>
  <c r="D403" i="15"/>
  <c r="D460" i="15" s="1"/>
  <c r="AZ402" i="15"/>
  <c r="AY402" i="15"/>
  <c r="AX402" i="15"/>
  <c r="AW402" i="15"/>
  <c r="AV402" i="15"/>
  <c r="AU402" i="15"/>
  <c r="AT402" i="15"/>
  <c r="AS402" i="15"/>
  <c r="AR402" i="15"/>
  <c r="AQ402" i="15"/>
  <c r="AP402" i="15"/>
  <c r="AL402" i="15"/>
  <c r="AK402" i="15"/>
  <c r="AJ402" i="15"/>
  <c r="AI402" i="15"/>
  <c r="AH402" i="15"/>
  <c r="AH459" i="15" s="1"/>
  <c r="AG402" i="15"/>
  <c r="AF402" i="15"/>
  <c r="AE402" i="15"/>
  <c r="AD402" i="15"/>
  <c r="AC402" i="15"/>
  <c r="AB402" i="15"/>
  <c r="AA402" i="15"/>
  <c r="Z402" i="15"/>
  <c r="Y402" i="15"/>
  <c r="X402" i="15"/>
  <c r="W402" i="15"/>
  <c r="V402" i="15"/>
  <c r="U402" i="15"/>
  <c r="T402" i="15"/>
  <c r="S402" i="15"/>
  <c r="R402" i="15"/>
  <c r="R459" i="15" s="1"/>
  <c r="Q402" i="15"/>
  <c r="P402" i="15"/>
  <c r="O402" i="15"/>
  <c r="N402" i="15"/>
  <c r="M402" i="15"/>
  <c r="L402" i="15"/>
  <c r="K402" i="15"/>
  <c r="J402" i="15"/>
  <c r="I402" i="15"/>
  <c r="H402" i="15"/>
  <c r="G402" i="15"/>
  <c r="F402" i="15"/>
  <c r="E402" i="15"/>
  <c r="D402" i="15"/>
  <c r="AZ401" i="15"/>
  <c r="AY401" i="15"/>
  <c r="AY458" i="15" s="1"/>
  <c r="AX401" i="15"/>
  <c r="AW401" i="15"/>
  <c r="AV401" i="15"/>
  <c r="AU401" i="15"/>
  <c r="AT401" i="15"/>
  <c r="AS401" i="15"/>
  <c r="AR401" i="15"/>
  <c r="AQ401" i="15"/>
  <c r="AP401" i="15"/>
  <c r="AL401" i="15"/>
  <c r="AK401" i="15"/>
  <c r="AJ401" i="15"/>
  <c r="AI401" i="15"/>
  <c r="AH401" i="15"/>
  <c r="AG401" i="15"/>
  <c r="AF401" i="15"/>
  <c r="AF458" i="15" s="1"/>
  <c r="AE401" i="15"/>
  <c r="AD401" i="15"/>
  <c r="AC401" i="15"/>
  <c r="AB401" i="15"/>
  <c r="AA401" i="15"/>
  <c r="Z401" i="15"/>
  <c r="Y401" i="15"/>
  <c r="X401" i="15"/>
  <c r="W401" i="15"/>
  <c r="V401" i="15"/>
  <c r="U401" i="15"/>
  <c r="T401" i="15"/>
  <c r="S401" i="15"/>
  <c r="R401" i="15"/>
  <c r="Q401" i="15"/>
  <c r="P401" i="15"/>
  <c r="P458" i="15" s="1"/>
  <c r="O401" i="15"/>
  <c r="N401" i="15"/>
  <c r="M401" i="15"/>
  <c r="L401" i="15"/>
  <c r="K401" i="15"/>
  <c r="J401" i="15"/>
  <c r="I401" i="15"/>
  <c r="H401" i="15"/>
  <c r="G401" i="15"/>
  <c r="F401" i="15"/>
  <c r="E401" i="15"/>
  <c r="D401" i="15"/>
  <c r="AZ400" i="15"/>
  <c r="AY400" i="15"/>
  <c r="AX400" i="15"/>
  <c r="AW400" i="15"/>
  <c r="AW457" i="15" s="1"/>
  <c r="AV400" i="15"/>
  <c r="AU400" i="15"/>
  <c r="AT400" i="15"/>
  <c r="AS400" i="15"/>
  <c r="AR400" i="15"/>
  <c r="AQ400" i="15"/>
  <c r="AP400" i="15"/>
  <c r="AL400" i="15"/>
  <c r="AK400" i="15"/>
  <c r="AJ400" i="15"/>
  <c r="AI400" i="15"/>
  <c r="AH400" i="15"/>
  <c r="AG400" i="15"/>
  <c r="AF400" i="15"/>
  <c r="AE400" i="15"/>
  <c r="AD400" i="15"/>
  <c r="AD457" i="15" s="1"/>
  <c r="AC400" i="15"/>
  <c r="AC457" i="15" s="1"/>
  <c r="AB400" i="15"/>
  <c r="AB457" i="15" s="1"/>
  <c r="AA400" i="15"/>
  <c r="Z400" i="15"/>
  <c r="Y400" i="15"/>
  <c r="X400" i="15"/>
  <c r="W400" i="15"/>
  <c r="V400" i="15"/>
  <c r="U400" i="15"/>
  <c r="U457" i="15" s="1"/>
  <c r="T400" i="15"/>
  <c r="T457" i="15" s="1"/>
  <c r="S400" i="15"/>
  <c r="R400" i="15"/>
  <c r="Q400" i="15"/>
  <c r="P400" i="15"/>
  <c r="O400" i="15"/>
  <c r="N400" i="15"/>
  <c r="M400" i="15"/>
  <c r="L400" i="15"/>
  <c r="L457" i="15" s="1"/>
  <c r="K400" i="15"/>
  <c r="J400" i="15"/>
  <c r="I400" i="15"/>
  <c r="H400" i="15"/>
  <c r="G400" i="15"/>
  <c r="F400" i="15"/>
  <c r="E400" i="15"/>
  <c r="E457" i="15" s="1"/>
  <c r="D400" i="15"/>
  <c r="D457" i="15" s="1"/>
  <c r="AZ399" i="15"/>
  <c r="AY399" i="15"/>
  <c r="AX399" i="15"/>
  <c r="AW399" i="15"/>
  <c r="AV399" i="15"/>
  <c r="AU399" i="15"/>
  <c r="AT399" i="15"/>
  <c r="AS399" i="15"/>
  <c r="AS456" i="15" s="1"/>
  <c r="AR399" i="15"/>
  <c r="AQ399" i="15"/>
  <c r="AP399" i="15"/>
  <c r="AL399" i="15"/>
  <c r="AK399" i="15"/>
  <c r="AJ399" i="15"/>
  <c r="AI399" i="15"/>
  <c r="AI456" i="15" s="1"/>
  <c r="AH399" i="15"/>
  <c r="AH456" i="15" s="1"/>
  <c r="AG399" i="15"/>
  <c r="AF399" i="15"/>
  <c r="AE399" i="15"/>
  <c r="AD399" i="15"/>
  <c r="AB399" i="15"/>
  <c r="AA399" i="15"/>
  <c r="Z399" i="15"/>
  <c r="Y399" i="15"/>
  <c r="Y456" i="15" s="1"/>
  <c r="X399" i="15"/>
  <c r="W399" i="15"/>
  <c r="V399" i="15"/>
  <c r="U399" i="15"/>
  <c r="T399" i="15"/>
  <c r="S399" i="15"/>
  <c r="R399" i="15"/>
  <c r="R456" i="15" s="1"/>
  <c r="Q399" i="15"/>
  <c r="Q456" i="15" s="1"/>
  <c r="P399" i="15"/>
  <c r="O399" i="15"/>
  <c r="N399" i="15"/>
  <c r="M399" i="15"/>
  <c r="L399" i="15"/>
  <c r="K399" i="15"/>
  <c r="J399" i="15"/>
  <c r="I399" i="15"/>
  <c r="I456" i="15" s="1"/>
  <c r="H399" i="15"/>
  <c r="G399" i="15"/>
  <c r="F399" i="15"/>
  <c r="E399" i="15"/>
  <c r="D399" i="15"/>
  <c r="AZ398" i="15"/>
  <c r="AY398" i="15"/>
  <c r="AY455" i="15" s="1"/>
  <c r="AX398" i="15"/>
  <c r="AX455" i="15" s="1"/>
  <c r="AW398" i="15"/>
  <c r="AV398" i="15"/>
  <c r="AU398" i="15"/>
  <c r="AT398" i="15"/>
  <c r="AS398" i="15"/>
  <c r="AR398" i="15"/>
  <c r="AQ398" i="15"/>
  <c r="AP398" i="15"/>
  <c r="AP455" i="15" s="1"/>
  <c r="AL398" i="15"/>
  <c r="AK398" i="15"/>
  <c r="AJ398" i="15"/>
  <c r="AI398" i="15"/>
  <c r="AH398" i="15"/>
  <c r="AG398" i="15"/>
  <c r="AF398" i="15"/>
  <c r="AF455" i="15" s="1"/>
  <c r="AE398" i="15"/>
  <c r="AE455" i="15" s="1"/>
  <c r="AD398" i="15"/>
  <c r="AB398" i="15"/>
  <c r="AA398" i="15"/>
  <c r="Z398" i="15"/>
  <c r="Y398" i="15"/>
  <c r="X398" i="15"/>
  <c r="W398" i="15"/>
  <c r="V398" i="15"/>
  <c r="V455" i="15" s="1"/>
  <c r="U398" i="15"/>
  <c r="T398" i="15"/>
  <c r="S398" i="15"/>
  <c r="R398" i="15"/>
  <c r="Q398" i="15"/>
  <c r="P398" i="15"/>
  <c r="O398" i="15"/>
  <c r="O455" i="15" s="1"/>
  <c r="N398" i="15"/>
  <c r="N455" i="15" s="1"/>
  <c r="M398" i="15"/>
  <c r="L398" i="15"/>
  <c r="K398" i="15"/>
  <c r="J398" i="15"/>
  <c r="I398" i="15"/>
  <c r="H398" i="15"/>
  <c r="G398" i="15"/>
  <c r="F398" i="15"/>
  <c r="F455" i="15" s="1"/>
  <c r="E398" i="15"/>
  <c r="D398" i="15"/>
  <c r="AZ397" i="15"/>
  <c r="AY397" i="15"/>
  <c r="AX397" i="15"/>
  <c r="AW397" i="15"/>
  <c r="AV397" i="15"/>
  <c r="AV454" i="15" s="1"/>
  <c r="AU397" i="15"/>
  <c r="AU454" i="15" s="1"/>
  <c r="AT397" i="15"/>
  <c r="AS397" i="15"/>
  <c r="AR397" i="15"/>
  <c r="AQ397" i="15"/>
  <c r="AP397" i="15"/>
  <c r="AL397" i="15"/>
  <c r="AK397" i="15"/>
  <c r="AJ397" i="15"/>
  <c r="AJ454" i="15" s="1"/>
  <c r="AI397" i="15"/>
  <c r="AH397" i="15"/>
  <c r="AG397" i="15"/>
  <c r="AF397" i="15"/>
  <c r="AE397" i="15"/>
  <c r="AD397" i="15"/>
  <c r="AB397" i="15"/>
  <c r="AB454" i="15" s="1"/>
  <c r="AA397" i="15"/>
  <c r="AA454" i="15" s="1"/>
  <c r="Z397" i="15"/>
  <c r="Y397" i="15"/>
  <c r="X397" i="15"/>
  <c r="W397" i="15"/>
  <c r="V397" i="15"/>
  <c r="U397" i="15"/>
  <c r="T397" i="15"/>
  <c r="S397" i="15"/>
  <c r="S454" i="15" s="1"/>
  <c r="R397" i="15"/>
  <c r="Q397" i="15"/>
  <c r="P397" i="15"/>
  <c r="O397" i="15"/>
  <c r="N397" i="15"/>
  <c r="M397" i="15"/>
  <c r="L397" i="15"/>
  <c r="L454" i="15" s="1"/>
  <c r="K397" i="15"/>
  <c r="K454" i="15" s="1"/>
  <c r="J397" i="15"/>
  <c r="I397" i="15"/>
  <c r="H397" i="15"/>
  <c r="G397" i="15"/>
  <c r="F397" i="15"/>
  <c r="E397" i="15"/>
  <c r="D397" i="15"/>
  <c r="AZ396" i="15"/>
  <c r="AZ453" i="15" s="1"/>
  <c r="AY396" i="15"/>
  <c r="AX396" i="15"/>
  <c r="AW396" i="15"/>
  <c r="AV396" i="15"/>
  <c r="AU396" i="15"/>
  <c r="AT396" i="15"/>
  <c r="AS396" i="15"/>
  <c r="AS453" i="15" s="1"/>
  <c r="AR396" i="15"/>
  <c r="AR453" i="15" s="1"/>
  <c r="AQ396" i="15"/>
  <c r="AP396" i="15"/>
  <c r="AL396" i="15"/>
  <c r="AK396" i="15"/>
  <c r="AJ396" i="15"/>
  <c r="AI396" i="15"/>
  <c r="AH396" i="15"/>
  <c r="AG396" i="15"/>
  <c r="AG453" i="15" s="1"/>
  <c r="AF396" i="15"/>
  <c r="AE396" i="15"/>
  <c r="AD396" i="15"/>
  <c r="AB396" i="15"/>
  <c r="AA396" i="15"/>
  <c r="Z396" i="15"/>
  <c r="Y396" i="15"/>
  <c r="Y453" i="15" s="1"/>
  <c r="X396" i="15"/>
  <c r="X453" i="15" s="1"/>
  <c r="W396" i="15"/>
  <c r="V396" i="15"/>
  <c r="U396" i="15"/>
  <c r="T396" i="15"/>
  <c r="S396" i="15"/>
  <c r="R396" i="15"/>
  <c r="Q396" i="15"/>
  <c r="P396" i="15"/>
  <c r="P453" i="15" s="1"/>
  <c r="O396" i="15"/>
  <c r="N396" i="15"/>
  <c r="M396" i="15"/>
  <c r="L396" i="15"/>
  <c r="K396" i="15"/>
  <c r="J396" i="15"/>
  <c r="I396" i="15"/>
  <c r="I453" i="15" s="1"/>
  <c r="H396" i="15"/>
  <c r="H453" i="15" s="1"/>
  <c r="G396" i="15"/>
  <c r="F396" i="15"/>
  <c r="E396" i="15"/>
  <c r="D396" i="15"/>
  <c r="AZ395" i="15"/>
  <c r="AY395" i="15"/>
  <c r="AX395" i="15"/>
  <c r="AW395" i="15"/>
  <c r="AW452" i="15" s="1"/>
  <c r="AV395" i="15"/>
  <c r="AU395" i="15"/>
  <c r="AT395" i="15"/>
  <c r="AS395" i="15"/>
  <c r="AR395" i="15"/>
  <c r="AQ395" i="15"/>
  <c r="AP395" i="15"/>
  <c r="AP452" i="15" s="1"/>
  <c r="AL395" i="15"/>
  <c r="AL452" i="15" s="1"/>
  <c r="AK395" i="15"/>
  <c r="AJ395" i="15"/>
  <c r="AI395" i="15"/>
  <c r="AH395" i="15"/>
  <c r="AG395" i="15"/>
  <c r="AF395" i="15"/>
  <c r="AE395" i="15"/>
  <c r="AD395" i="15"/>
  <c r="AD452" i="15" s="1"/>
  <c r="AB395" i="15"/>
  <c r="AA395" i="15"/>
  <c r="Z395" i="15"/>
  <c r="Y395" i="15"/>
  <c r="X395" i="15"/>
  <c r="W395" i="15"/>
  <c r="V395" i="15"/>
  <c r="V452" i="15" s="1"/>
  <c r="U395" i="15"/>
  <c r="U452" i="15" s="1"/>
  <c r="T395" i="15"/>
  <c r="S395" i="15"/>
  <c r="R395" i="15"/>
  <c r="Q395" i="15"/>
  <c r="P395" i="15"/>
  <c r="O395" i="15"/>
  <c r="N395" i="15"/>
  <c r="M395" i="15"/>
  <c r="M452" i="15" s="1"/>
  <c r="L395" i="15"/>
  <c r="K395" i="15"/>
  <c r="J395" i="15"/>
  <c r="I395" i="15"/>
  <c r="H395" i="15"/>
  <c r="G395" i="15"/>
  <c r="F395" i="15"/>
  <c r="F452" i="15" s="1"/>
  <c r="E395" i="15"/>
  <c r="E452" i="15" s="1"/>
  <c r="D395" i="15"/>
  <c r="AZ394" i="15"/>
  <c r="AY394" i="15"/>
  <c r="AX394" i="15"/>
  <c r="AW394" i="15"/>
  <c r="AV394" i="15"/>
  <c r="AU394" i="15"/>
  <c r="AT394" i="15"/>
  <c r="AT451" i="15" s="1"/>
  <c r="AS394" i="15"/>
  <c r="AR394" i="15"/>
  <c r="AQ394" i="15"/>
  <c r="AP394" i="15"/>
  <c r="AL394" i="15"/>
  <c r="AK394" i="15"/>
  <c r="AJ394" i="15"/>
  <c r="AJ451" i="15" s="1"/>
  <c r="AI394" i="15"/>
  <c r="AI451" i="15" s="1"/>
  <c r="AH394" i="15"/>
  <c r="AG394" i="15"/>
  <c r="AF394" i="15"/>
  <c r="AE394" i="15"/>
  <c r="AD394" i="15"/>
  <c r="AB394" i="15"/>
  <c r="AA394" i="15"/>
  <c r="Z394" i="15"/>
  <c r="Z451" i="15" s="1"/>
  <c r="Y394" i="15"/>
  <c r="X394" i="15"/>
  <c r="W394" i="15"/>
  <c r="V394" i="15"/>
  <c r="U394" i="15"/>
  <c r="T394" i="15"/>
  <c r="S394" i="15"/>
  <c r="S451" i="15" s="1"/>
  <c r="R394" i="15"/>
  <c r="R451" i="15" s="1"/>
  <c r="Q394" i="15"/>
  <c r="P394" i="15"/>
  <c r="O394" i="15"/>
  <c r="N394" i="15"/>
  <c r="M394" i="15"/>
  <c r="L394" i="15"/>
  <c r="K394" i="15"/>
  <c r="J394" i="15"/>
  <c r="J451" i="15" s="1"/>
  <c r="I394" i="15"/>
  <c r="H394" i="15"/>
  <c r="G394" i="15"/>
  <c r="F394" i="15"/>
  <c r="E394" i="15"/>
  <c r="D394" i="15"/>
  <c r="AZ393" i="15"/>
  <c r="AZ450" i="15" s="1"/>
  <c r="AY393" i="15"/>
  <c r="AY450" i="15" s="1"/>
  <c r="AX393" i="15"/>
  <c r="AW393" i="15"/>
  <c r="AV393" i="15"/>
  <c r="AU393" i="15"/>
  <c r="AT393" i="15"/>
  <c r="AS393" i="15"/>
  <c r="AR393" i="15"/>
  <c r="AQ393" i="15"/>
  <c r="AQ450" i="15" s="1"/>
  <c r="AP393" i="15"/>
  <c r="AL393" i="15"/>
  <c r="AK393" i="15"/>
  <c r="AJ393" i="15"/>
  <c r="AI393" i="15"/>
  <c r="AH393" i="15"/>
  <c r="AG393" i="15"/>
  <c r="AG450" i="15" s="1"/>
  <c r="AF393" i="15"/>
  <c r="AF450" i="15" s="1"/>
  <c r="AE393" i="15"/>
  <c r="AD393" i="15"/>
  <c r="AB393" i="15"/>
  <c r="AA393" i="15"/>
  <c r="Z393" i="15"/>
  <c r="Y393" i="15"/>
  <c r="X393" i="15"/>
  <c r="W393" i="15"/>
  <c r="W450" i="15" s="1"/>
  <c r="V393" i="15"/>
  <c r="U393" i="15"/>
  <c r="T393" i="15"/>
  <c r="S393" i="15"/>
  <c r="R393" i="15"/>
  <c r="Q393" i="15"/>
  <c r="P393" i="15"/>
  <c r="P450" i="15" s="1"/>
  <c r="O393" i="15"/>
  <c r="O450" i="15" s="1"/>
  <c r="N393" i="15"/>
  <c r="M393" i="15"/>
  <c r="L393" i="15"/>
  <c r="K393" i="15"/>
  <c r="J393" i="15"/>
  <c r="I393" i="15"/>
  <c r="H393" i="15"/>
  <c r="G393" i="15"/>
  <c r="G450" i="15" s="1"/>
  <c r="F393" i="15"/>
  <c r="E393" i="15"/>
  <c r="D393" i="15"/>
  <c r="AZ392" i="15"/>
  <c r="AY392" i="15"/>
  <c r="AX392" i="15"/>
  <c r="AW392" i="15"/>
  <c r="AW449" i="15" s="1"/>
  <c r="AV392" i="15"/>
  <c r="AV449" i="15" s="1"/>
  <c r="AU392" i="15"/>
  <c r="AT392" i="15"/>
  <c r="AS392" i="15"/>
  <c r="AR392" i="15"/>
  <c r="AQ392" i="15"/>
  <c r="AP392" i="15"/>
  <c r="AL392" i="15"/>
  <c r="AK392" i="15"/>
  <c r="AK449" i="15" s="1"/>
  <c r="AJ392" i="15"/>
  <c r="AI392" i="15"/>
  <c r="AH392" i="15"/>
  <c r="AG392" i="15"/>
  <c r="AF392" i="15"/>
  <c r="AE392" i="15"/>
  <c r="AD392" i="15"/>
  <c r="AD449" i="15" s="1"/>
  <c r="AB392" i="15"/>
  <c r="AB449" i="15" s="1"/>
  <c r="AA392" i="15"/>
  <c r="Z392" i="15"/>
  <c r="Y392" i="15"/>
  <c r="X392" i="15"/>
  <c r="W392" i="15"/>
  <c r="V392" i="15"/>
  <c r="U392" i="15"/>
  <c r="T392" i="15"/>
  <c r="T449" i="15" s="1"/>
  <c r="S392" i="15"/>
  <c r="R392" i="15"/>
  <c r="Q392" i="15"/>
  <c r="P392" i="15"/>
  <c r="O392" i="15"/>
  <c r="N392" i="15"/>
  <c r="M392" i="15"/>
  <c r="M449" i="15" s="1"/>
  <c r="L392" i="15"/>
  <c r="L449" i="15" s="1"/>
  <c r="K392" i="15"/>
  <c r="J392" i="15"/>
  <c r="I392" i="15"/>
  <c r="H392" i="15"/>
  <c r="G392" i="15"/>
  <c r="F392" i="15"/>
  <c r="E392" i="15"/>
  <c r="D392" i="15"/>
  <c r="D449" i="15" s="1"/>
  <c r="AZ391" i="15"/>
  <c r="AY391" i="15"/>
  <c r="AX391" i="15"/>
  <c r="AW391" i="15"/>
  <c r="AV391" i="15"/>
  <c r="AU391" i="15"/>
  <c r="AT391" i="15"/>
  <c r="AT448" i="15" s="1"/>
  <c r="AS391" i="15"/>
  <c r="AS448" i="15" s="1"/>
  <c r="AR391" i="15"/>
  <c r="AQ391" i="15"/>
  <c r="AP391" i="15"/>
  <c r="AL391" i="15"/>
  <c r="AK391" i="15"/>
  <c r="AJ391" i="15"/>
  <c r="AI391" i="15"/>
  <c r="AH391" i="15"/>
  <c r="AH448" i="15" s="1"/>
  <c r="AG391" i="15"/>
  <c r="AF391" i="15"/>
  <c r="AE391" i="15"/>
  <c r="AD391" i="15"/>
  <c r="AB391" i="15"/>
  <c r="AA391" i="15"/>
  <c r="Z391" i="15"/>
  <c r="Z448" i="15" s="1"/>
  <c r="Y391" i="15"/>
  <c r="Y448" i="15" s="1"/>
  <c r="X391" i="15"/>
  <c r="W391" i="15"/>
  <c r="V391" i="15"/>
  <c r="U391" i="15"/>
  <c r="T391" i="15"/>
  <c r="S391" i="15"/>
  <c r="R391" i="15"/>
  <c r="Q391" i="15"/>
  <c r="Q448" i="15" s="1"/>
  <c r="P391" i="15"/>
  <c r="O391" i="15"/>
  <c r="N391" i="15"/>
  <c r="M391" i="15"/>
  <c r="L391" i="15"/>
  <c r="K391" i="15"/>
  <c r="J391" i="15"/>
  <c r="J448" i="15" s="1"/>
  <c r="I391" i="15"/>
  <c r="I448" i="15" s="1"/>
  <c r="H391" i="15"/>
  <c r="G391" i="15"/>
  <c r="F391" i="15"/>
  <c r="E391" i="15"/>
  <c r="D391" i="15"/>
  <c r="AZ390" i="15"/>
  <c r="AY390" i="15"/>
  <c r="AX390" i="15"/>
  <c r="AX447" i="15" s="1"/>
  <c r="AW390" i="15"/>
  <c r="AV390" i="15"/>
  <c r="AU390" i="15"/>
  <c r="AT390" i="15"/>
  <c r="AS390" i="15"/>
  <c r="AR390" i="15"/>
  <c r="AQ390" i="15"/>
  <c r="AQ447" i="15" s="1"/>
  <c r="AP390" i="15"/>
  <c r="AP447" i="15" s="1"/>
  <c r="AL390" i="15"/>
  <c r="AK390" i="15"/>
  <c r="AJ390" i="15"/>
  <c r="AI390" i="15"/>
  <c r="AH390" i="15"/>
  <c r="AG390" i="15"/>
  <c r="AF390" i="15"/>
  <c r="AE390" i="15"/>
  <c r="AE447" i="15" s="1"/>
  <c r="AD390" i="15"/>
  <c r="AB390" i="15"/>
  <c r="AA390" i="15"/>
  <c r="Z390" i="15"/>
  <c r="Y390" i="15"/>
  <c r="X390" i="15"/>
  <c r="W390" i="15"/>
  <c r="W447" i="15" s="1"/>
  <c r="V390" i="15"/>
  <c r="V447" i="15" s="1"/>
  <c r="U390" i="15"/>
  <c r="T390" i="15"/>
  <c r="S390" i="15"/>
  <c r="R390" i="15"/>
  <c r="Q390" i="15"/>
  <c r="P390" i="15"/>
  <c r="O390" i="15"/>
  <c r="N390" i="15"/>
  <c r="N447" i="15" s="1"/>
  <c r="M390" i="15"/>
  <c r="L390" i="15"/>
  <c r="K390" i="15"/>
  <c r="J390" i="15"/>
  <c r="I390" i="15"/>
  <c r="H390" i="15"/>
  <c r="G390" i="15"/>
  <c r="G447" i="15" s="1"/>
  <c r="F390" i="15"/>
  <c r="F447" i="15" s="1"/>
  <c r="E390" i="15"/>
  <c r="D390" i="15"/>
  <c r="AZ389" i="15"/>
  <c r="AY389" i="15"/>
  <c r="AX389" i="15"/>
  <c r="AW389" i="15"/>
  <c r="AV389" i="15"/>
  <c r="AU389" i="15"/>
  <c r="AU446" i="15" s="1"/>
  <c r="AT389" i="15"/>
  <c r="AS389" i="15"/>
  <c r="AR389" i="15"/>
  <c r="AQ389" i="15"/>
  <c r="AP389" i="15"/>
  <c r="AL389" i="15"/>
  <c r="AK389" i="15"/>
  <c r="AK446" i="15" s="1"/>
  <c r="AJ389" i="15"/>
  <c r="AJ446" i="15" s="1"/>
  <c r="AI389" i="15"/>
  <c r="AH389" i="15"/>
  <c r="AG389" i="15"/>
  <c r="AF389" i="15"/>
  <c r="AE389" i="15"/>
  <c r="AD389" i="15"/>
  <c r="AB389" i="15"/>
  <c r="AA389" i="15"/>
  <c r="Z389" i="15"/>
  <c r="Z446" i="15" s="1"/>
  <c r="Y389" i="15"/>
  <c r="X389" i="15"/>
  <c r="W389" i="15"/>
  <c r="V389" i="15"/>
  <c r="U389" i="15"/>
  <c r="T389" i="15"/>
  <c r="S389" i="15"/>
  <c r="R389" i="15"/>
  <c r="R446" i="15" s="1"/>
  <c r="Q389" i="15"/>
  <c r="P389" i="15"/>
  <c r="O389" i="15"/>
  <c r="N389" i="15"/>
  <c r="M389" i="15"/>
  <c r="M446" i="15" s="1"/>
  <c r="L389" i="15"/>
  <c r="K389" i="15"/>
  <c r="J389" i="15"/>
  <c r="J446" i="15" s="1"/>
  <c r="I389" i="15"/>
  <c r="H389" i="15"/>
  <c r="G389" i="15"/>
  <c r="F389" i="15"/>
  <c r="E389" i="15"/>
  <c r="D389" i="15"/>
  <c r="AZ388" i="15"/>
  <c r="AY388" i="15"/>
  <c r="AY445" i="15" s="1"/>
  <c r="AX388" i="15"/>
  <c r="AW388" i="15"/>
  <c r="AV388" i="15"/>
  <c r="AU388" i="15"/>
  <c r="AT388" i="15"/>
  <c r="AT445" i="15" s="1"/>
  <c r="AS388" i="15"/>
  <c r="AR388" i="15"/>
  <c r="AQ388" i="15"/>
  <c r="AQ445" i="15" s="1"/>
  <c r="AP388" i="15"/>
  <c r="AL388" i="15"/>
  <c r="AK388" i="15"/>
  <c r="AJ388" i="15"/>
  <c r="AI388" i="15"/>
  <c r="AH388" i="15"/>
  <c r="AG388" i="15"/>
  <c r="AF388" i="15"/>
  <c r="AF445" i="15" s="1"/>
  <c r="AE388" i="15"/>
  <c r="AD388" i="15"/>
  <c r="AC388" i="15"/>
  <c r="AB388" i="15"/>
  <c r="AA388" i="15"/>
  <c r="AA445" i="15" s="1"/>
  <c r="Z388" i="15"/>
  <c r="Y388" i="15"/>
  <c r="X388" i="15"/>
  <c r="X445" i="15" s="1"/>
  <c r="W388" i="15"/>
  <c r="V388" i="15"/>
  <c r="U388" i="15"/>
  <c r="T388" i="15"/>
  <c r="S388" i="15"/>
  <c r="R388" i="15"/>
  <c r="Q388" i="15"/>
  <c r="P388" i="15"/>
  <c r="P445" i="15" s="1"/>
  <c r="O388" i="15"/>
  <c r="N388" i="15"/>
  <c r="M388" i="15"/>
  <c r="L388" i="15"/>
  <c r="K388" i="15"/>
  <c r="K445" i="15" s="1"/>
  <c r="J388" i="15"/>
  <c r="I388" i="15"/>
  <c r="H388" i="15"/>
  <c r="H445" i="15" s="1"/>
  <c r="G388" i="15"/>
  <c r="F388" i="15"/>
  <c r="E388" i="15"/>
  <c r="D388" i="15"/>
  <c r="AZ387" i="15"/>
  <c r="AY387" i="15"/>
  <c r="AX387" i="15"/>
  <c r="AW387" i="15"/>
  <c r="AW444" i="15" s="1"/>
  <c r="AV387" i="15"/>
  <c r="AU387" i="15"/>
  <c r="AT387" i="15"/>
  <c r="AS387" i="15"/>
  <c r="AR387" i="15"/>
  <c r="AR444" i="15" s="1"/>
  <c r="AQ387" i="15"/>
  <c r="AP387" i="15"/>
  <c r="AL387" i="15"/>
  <c r="AL444" i="15" s="1"/>
  <c r="AK387" i="15"/>
  <c r="AJ387" i="15"/>
  <c r="AI387" i="15"/>
  <c r="AH387" i="15"/>
  <c r="AG387" i="15"/>
  <c r="AF387" i="15"/>
  <c r="AE387" i="15"/>
  <c r="AD387" i="15"/>
  <c r="AD444" i="15" s="1"/>
  <c r="AC387" i="15"/>
  <c r="AB387" i="15"/>
  <c r="AA387" i="15"/>
  <c r="Z387" i="15"/>
  <c r="Y387" i="15"/>
  <c r="Y444" i="15" s="1"/>
  <c r="X387" i="15"/>
  <c r="W387" i="15"/>
  <c r="V387" i="15"/>
  <c r="V444" i="15" s="1"/>
  <c r="U387" i="15"/>
  <c r="T387" i="15"/>
  <c r="S387" i="15"/>
  <c r="R387" i="15"/>
  <c r="Q387" i="15"/>
  <c r="P387" i="15"/>
  <c r="O387" i="15"/>
  <c r="N387" i="15"/>
  <c r="N444" i="15" s="1"/>
  <c r="M387" i="15"/>
  <c r="L387" i="15"/>
  <c r="K387" i="15"/>
  <c r="J387" i="15"/>
  <c r="I387" i="15"/>
  <c r="I444" i="15" s="1"/>
  <c r="H387" i="15"/>
  <c r="G387" i="15"/>
  <c r="F387" i="15"/>
  <c r="F444" i="15" s="1"/>
  <c r="E387" i="15"/>
  <c r="D387" i="15"/>
  <c r="AZ386" i="15"/>
  <c r="AY386" i="15"/>
  <c r="AX386" i="15"/>
  <c r="AW386" i="15"/>
  <c r="AV386" i="15"/>
  <c r="AU386" i="15"/>
  <c r="AU443" i="15" s="1"/>
  <c r="AT386" i="15"/>
  <c r="AS386" i="15"/>
  <c r="AR386" i="15"/>
  <c r="AQ386" i="15"/>
  <c r="AP386" i="15"/>
  <c r="AP443" i="15" s="1"/>
  <c r="AL386" i="15"/>
  <c r="AK386" i="15"/>
  <c r="AJ386" i="15"/>
  <c r="AJ443" i="15" s="1"/>
  <c r="AI386" i="15"/>
  <c r="AH386" i="15"/>
  <c r="AG386" i="15"/>
  <c r="AF386" i="15"/>
  <c r="AE386" i="15"/>
  <c r="AD386" i="15"/>
  <c r="AC386" i="15"/>
  <c r="AB386" i="15"/>
  <c r="AB443" i="15" s="1"/>
  <c r="AA386" i="15"/>
  <c r="Z386" i="15"/>
  <c r="Y386" i="15"/>
  <c r="X386" i="15"/>
  <c r="W386" i="15"/>
  <c r="W443" i="15" s="1"/>
  <c r="V386" i="15"/>
  <c r="U386" i="15"/>
  <c r="T386" i="15"/>
  <c r="T443" i="15" s="1"/>
  <c r="S386" i="15"/>
  <c r="R386" i="15"/>
  <c r="Q386" i="15"/>
  <c r="P386" i="15"/>
  <c r="O386" i="15"/>
  <c r="N386" i="15"/>
  <c r="M386" i="15"/>
  <c r="L386" i="15"/>
  <c r="L443" i="15" s="1"/>
  <c r="K386" i="15"/>
  <c r="J386" i="15"/>
  <c r="I386" i="15"/>
  <c r="H386" i="15"/>
  <c r="G386" i="15"/>
  <c r="G443" i="15" s="1"/>
  <c r="F386" i="15"/>
  <c r="E386" i="15"/>
  <c r="D386" i="15"/>
  <c r="D443" i="15" s="1"/>
  <c r="AZ385" i="15"/>
  <c r="AY385" i="15"/>
  <c r="AX385" i="15"/>
  <c r="AW385" i="15"/>
  <c r="AV385" i="15"/>
  <c r="AU385" i="15"/>
  <c r="AT385" i="15"/>
  <c r="AS385" i="15"/>
  <c r="AS442" i="15" s="1"/>
  <c r="AR385" i="15"/>
  <c r="AQ385" i="15"/>
  <c r="AP385" i="15"/>
  <c r="AL385" i="15"/>
  <c r="AK385" i="15"/>
  <c r="AK442" i="15" s="1"/>
  <c r="AJ385" i="15"/>
  <c r="AI385" i="15"/>
  <c r="AH385" i="15"/>
  <c r="AH442" i="15" s="1"/>
  <c r="AG385" i="15"/>
  <c r="AF385" i="15"/>
  <c r="AE385" i="15"/>
  <c r="AD385" i="15"/>
  <c r="AC385" i="15"/>
  <c r="AB385" i="15"/>
  <c r="AA385" i="15"/>
  <c r="Z385" i="15"/>
  <c r="Z442" i="15" s="1"/>
  <c r="Y385" i="15"/>
  <c r="X385" i="15"/>
  <c r="W385" i="15"/>
  <c r="V385" i="15"/>
  <c r="U385" i="15"/>
  <c r="U442" i="15" s="1"/>
  <c r="T385" i="15"/>
  <c r="S385" i="15"/>
  <c r="R385" i="15"/>
  <c r="R442" i="15" s="1"/>
  <c r="Q385" i="15"/>
  <c r="P385" i="15"/>
  <c r="O385" i="15"/>
  <c r="N385" i="15"/>
  <c r="M385" i="15"/>
  <c r="L385" i="15"/>
  <c r="K385" i="15"/>
  <c r="J385" i="15"/>
  <c r="J442" i="15" s="1"/>
  <c r="I385" i="15"/>
  <c r="H385" i="15"/>
  <c r="G385" i="15"/>
  <c r="F385" i="15"/>
  <c r="E385" i="15"/>
  <c r="E442" i="15" s="1"/>
  <c r="D385" i="15"/>
  <c r="AZ384" i="15"/>
  <c r="AY384" i="15"/>
  <c r="AY441" i="15" s="1"/>
  <c r="AX384" i="15"/>
  <c r="AW384" i="15"/>
  <c r="AV384" i="15"/>
  <c r="AU384" i="15"/>
  <c r="AT384" i="15"/>
  <c r="AS384" i="15"/>
  <c r="AR384" i="15"/>
  <c r="AQ384" i="15"/>
  <c r="AQ441" i="15" s="1"/>
  <c r="AP384" i="15"/>
  <c r="AL384" i="15"/>
  <c r="AK384" i="15"/>
  <c r="AJ384" i="15"/>
  <c r="AI384" i="15"/>
  <c r="AI441" i="15" s="1"/>
  <c r="AH384" i="15"/>
  <c r="AG384" i="15"/>
  <c r="AF384" i="15"/>
  <c r="AF441" i="15" s="1"/>
  <c r="AE384" i="15"/>
  <c r="AD384" i="15"/>
  <c r="AC384" i="15"/>
  <c r="AB384" i="15"/>
  <c r="AA384" i="15"/>
  <c r="Z384" i="15"/>
  <c r="Y384" i="15"/>
  <c r="X384" i="15"/>
  <c r="X441" i="15" s="1"/>
  <c r="W384" i="15"/>
  <c r="V384" i="15"/>
  <c r="U384" i="15"/>
  <c r="T384" i="15"/>
  <c r="S384" i="15"/>
  <c r="S441" i="15" s="1"/>
  <c r="R384" i="15"/>
  <c r="Q384" i="15"/>
  <c r="P384" i="15"/>
  <c r="P441" i="15" s="1"/>
  <c r="O384" i="15"/>
  <c r="N384" i="15"/>
  <c r="M384" i="15"/>
  <c r="L384" i="15"/>
  <c r="K384" i="15"/>
  <c r="J384" i="15"/>
  <c r="I384" i="15"/>
  <c r="H384" i="15"/>
  <c r="H441" i="15" s="1"/>
  <c r="G384" i="15"/>
  <c r="F384" i="15"/>
  <c r="E384" i="15"/>
  <c r="D384" i="15"/>
  <c r="AZ383" i="15"/>
  <c r="AZ440" i="15" s="1"/>
  <c r="AY383" i="15"/>
  <c r="AX383" i="15"/>
  <c r="AW383" i="15"/>
  <c r="AW440" i="15" s="1"/>
  <c r="AV383" i="15"/>
  <c r="AU383" i="15"/>
  <c r="AT383" i="15"/>
  <c r="AS383" i="15"/>
  <c r="AR383" i="15"/>
  <c r="AQ383" i="15"/>
  <c r="AP383" i="15"/>
  <c r="AL383" i="15"/>
  <c r="AL440" i="15" s="1"/>
  <c r="AK383" i="15"/>
  <c r="AJ383" i="15"/>
  <c r="AI383" i="15"/>
  <c r="AH383" i="15"/>
  <c r="AG383" i="15"/>
  <c r="AG440" i="15" s="1"/>
  <c r="AF383" i="15"/>
  <c r="AE383" i="15"/>
  <c r="AD383" i="15"/>
  <c r="AD440" i="15" s="1"/>
  <c r="AC383" i="15"/>
  <c r="AB383" i="15"/>
  <c r="AA383" i="15"/>
  <c r="Z383" i="15"/>
  <c r="Y383" i="15"/>
  <c r="X383" i="15"/>
  <c r="W383" i="15"/>
  <c r="V383" i="15"/>
  <c r="V440" i="15" s="1"/>
  <c r="U383" i="15"/>
  <c r="T383" i="15"/>
  <c r="S383" i="15"/>
  <c r="R383" i="15"/>
  <c r="Q383" i="15"/>
  <c r="Q440" i="15" s="1"/>
  <c r="P383" i="15"/>
  <c r="O383" i="15"/>
  <c r="N383" i="15"/>
  <c r="N440" i="15" s="1"/>
  <c r="M383" i="15"/>
  <c r="L383" i="15"/>
  <c r="K383" i="15"/>
  <c r="J383" i="15"/>
  <c r="I383" i="15"/>
  <c r="H383" i="15"/>
  <c r="G383" i="15"/>
  <c r="F383" i="15"/>
  <c r="F440" i="15" s="1"/>
  <c r="E383" i="15"/>
  <c r="D383" i="15"/>
  <c r="AZ382" i="15"/>
  <c r="AY382" i="15"/>
  <c r="AX382" i="15"/>
  <c r="AX439" i="15" s="1"/>
  <c r="AW382" i="15"/>
  <c r="AV382" i="15"/>
  <c r="AU382" i="15"/>
  <c r="AU439" i="15" s="1"/>
  <c r="AT382" i="15"/>
  <c r="AS382" i="15"/>
  <c r="AR382" i="15"/>
  <c r="AQ382" i="15"/>
  <c r="AP382" i="15"/>
  <c r="AL382" i="15"/>
  <c r="AK382" i="15"/>
  <c r="AJ382" i="15"/>
  <c r="AJ439" i="15" s="1"/>
  <c r="AI382" i="15"/>
  <c r="AH382" i="15"/>
  <c r="AG382" i="15"/>
  <c r="AF382" i="15"/>
  <c r="AE382" i="15"/>
  <c r="AE439" i="15" s="1"/>
  <c r="AD382" i="15"/>
  <c r="AC382" i="15"/>
  <c r="AB382" i="15"/>
  <c r="AB439" i="15" s="1"/>
  <c r="AA382" i="15"/>
  <c r="Z382" i="15"/>
  <c r="Y382" i="15"/>
  <c r="X382" i="15"/>
  <c r="W382" i="15"/>
  <c r="V382" i="15"/>
  <c r="U382" i="15"/>
  <c r="T382" i="15"/>
  <c r="T439" i="15" s="1"/>
  <c r="S382" i="15"/>
  <c r="R382" i="15"/>
  <c r="Q382" i="15"/>
  <c r="P382" i="15"/>
  <c r="O382" i="15"/>
  <c r="O439" i="15" s="1"/>
  <c r="N382" i="15"/>
  <c r="M382" i="15"/>
  <c r="L382" i="15"/>
  <c r="L439" i="15" s="1"/>
  <c r="K382" i="15"/>
  <c r="J382" i="15"/>
  <c r="I382" i="15"/>
  <c r="H382" i="15"/>
  <c r="G382" i="15"/>
  <c r="F382" i="15"/>
  <c r="E382" i="15"/>
  <c r="D382" i="15"/>
  <c r="D439" i="15" s="1"/>
  <c r="AZ381" i="15"/>
  <c r="AY381" i="15"/>
  <c r="AX381" i="15"/>
  <c r="AW381" i="15"/>
  <c r="AV381" i="15"/>
  <c r="AV438" i="15" s="1"/>
  <c r="AU381" i="15"/>
  <c r="AT381" i="15"/>
  <c r="AS381" i="15"/>
  <c r="AS438" i="15" s="1"/>
  <c r="AR381" i="15"/>
  <c r="AQ381" i="15"/>
  <c r="AP381" i="15"/>
  <c r="AL381" i="15"/>
  <c r="AK381" i="15"/>
  <c r="AJ381" i="15"/>
  <c r="AI381" i="15"/>
  <c r="AH381" i="15"/>
  <c r="AH438" i="15" s="1"/>
  <c r="AG381" i="15"/>
  <c r="AF381" i="15"/>
  <c r="AE381" i="15"/>
  <c r="AD381" i="15"/>
  <c r="AC381" i="15"/>
  <c r="AC438" i="15" s="1"/>
  <c r="AB381" i="15"/>
  <c r="AA381" i="15"/>
  <c r="Z381" i="15"/>
  <c r="Z438" i="15" s="1"/>
  <c r="Y381" i="15"/>
  <c r="X381" i="15"/>
  <c r="W381" i="15"/>
  <c r="V381" i="15"/>
  <c r="U381" i="15"/>
  <c r="T381" i="15"/>
  <c r="S381" i="15"/>
  <c r="R381" i="15"/>
  <c r="R438" i="15" s="1"/>
  <c r="Q381" i="15"/>
  <c r="P381" i="15"/>
  <c r="O381" i="15"/>
  <c r="N381" i="15"/>
  <c r="M381" i="15"/>
  <c r="M438" i="15" s="1"/>
  <c r="L381" i="15"/>
  <c r="K381" i="15"/>
  <c r="J381" i="15"/>
  <c r="J438" i="15" s="1"/>
  <c r="I381" i="15"/>
  <c r="H381" i="15"/>
  <c r="G381" i="15"/>
  <c r="F381" i="15"/>
  <c r="E381" i="15"/>
  <c r="D381" i="15"/>
  <c r="AZ380" i="15"/>
  <c r="AY380" i="15"/>
  <c r="AY437" i="15" s="1"/>
  <c r="AX380" i="15"/>
  <c r="AW380" i="15"/>
  <c r="AV380" i="15"/>
  <c r="AU380" i="15"/>
  <c r="AT380" i="15"/>
  <c r="AT437" i="15" s="1"/>
  <c r="AS380" i="15"/>
  <c r="AR380" i="15"/>
  <c r="AQ380" i="15"/>
  <c r="AQ437" i="15" s="1"/>
  <c r="AP380" i="15"/>
  <c r="AL380" i="15"/>
  <c r="AK380" i="15"/>
  <c r="AJ380" i="15"/>
  <c r="AI380" i="15"/>
  <c r="AH380" i="15"/>
  <c r="AG380" i="15"/>
  <c r="AF380" i="15"/>
  <c r="AF437" i="15" s="1"/>
  <c r="AE380" i="15"/>
  <c r="AD380" i="15"/>
  <c r="AC380" i="15"/>
  <c r="AB380" i="15"/>
  <c r="AA380" i="15"/>
  <c r="AA437" i="15" s="1"/>
  <c r="Z380" i="15"/>
  <c r="Y380" i="15"/>
  <c r="X380" i="15"/>
  <c r="X437" i="15" s="1"/>
  <c r="W380" i="15"/>
  <c r="V380" i="15"/>
  <c r="U380" i="15"/>
  <c r="T380" i="15"/>
  <c r="S380" i="15"/>
  <c r="R380" i="15"/>
  <c r="Q380" i="15"/>
  <c r="P380" i="15"/>
  <c r="P437" i="15" s="1"/>
  <c r="O380" i="15"/>
  <c r="N380" i="15"/>
  <c r="M380" i="15"/>
  <c r="L380" i="15"/>
  <c r="K380" i="15"/>
  <c r="K437" i="15" s="1"/>
  <c r="J380" i="15"/>
  <c r="I380" i="15"/>
  <c r="H380" i="15"/>
  <c r="H437" i="15" s="1"/>
  <c r="G380" i="15"/>
  <c r="F380" i="15"/>
  <c r="E380" i="15"/>
  <c r="D380" i="15"/>
  <c r="AZ379" i="15"/>
  <c r="AY379" i="15"/>
  <c r="AX379" i="15"/>
  <c r="AW379" i="15"/>
  <c r="AW436" i="15" s="1"/>
  <c r="AV379" i="15"/>
  <c r="AU379" i="15"/>
  <c r="AT379" i="15"/>
  <c r="AS379" i="15"/>
  <c r="AR379" i="15"/>
  <c r="AR436" i="15" s="1"/>
  <c r="AQ379" i="15"/>
  <c r="AP379" i="15"/>
  <c r="AL379" i="15"/>
  <c r="AL436" i="15" s="1"/>
  <c r="AK379" i="15"/>
  <c r="AJ379" i="15"/>
  <c r="AI379" i="15"/>
  <c r="AH379" i="15"/>
  <c r="AG379" i="15"/>
  <c r="AF379" i="15"/>
  <c r="AE379" i="15"/>
  <c r="AD379" i="15"/>
  <c r="AD436" i="15" s="1"/>
  <c r="AC379" i="15"/>
  <c r="AB379" i="15"/>
  <c r="AA379" i="15"/>
  <c r="Z379" i="15"/>
  <c r="Y379" i="15"/>
  <c r="Y436" i="15" s="1"/>
  <c r="X379" i="15"/>
  <c r="W379" i="15"/>
  <c r="V379" i="15"/>
  <c r="V436" i="15" s="1"/>
  <c r="U379" i="15"/>
  <c r="T379" i="15"/>
  <c r="S379" i="15"/>
  <c r="R379" i="15"/>
  <c r="Q379" i="15"/>
  <c r="P379" i="15"/>
  <c r="O379" i="15"/>
  <c r="N379" i="15"/>
  <c r="N436" i="15" s="1"/>
  <c r="M379" i="15"/>
  <c r="L379" i="15"/>
  <c r="K379" i="15"/>
  <c r="J379" i="15"/>
  <c r="I379" i="15"/>
  <c r="I436" i="15" s="1"/>
  <c r="H379" i="15"/>
  <c r="G379" i="15"/>
  <c r="F379" i="15"/>
  <c r="F436" i="15" s="1"/>
  <c r="E379" i="15"/>
  <c r="D379" i="15"/>
  <c r="AZ378" i="15"/>
  <c r="AY378" i="15"/>
  <c r="AX378" i="15"/>
  <c r="AW378" i="15"/>
  <c r="AV378" i="15"/>
  <c r="AU378" i="15"/>
  <c r="AU435" i="15" s="1"/>
  <c r="AT378" i="15"/>
  <c r="AS378" i="15"/>
  <c r="AR378" i="15"/>
  <c r="AQ378" i="15"/>
  <c r="AP378" i="15"/>
  <c r="AP435" i="15" s="1"/>
  <c r="AL378" i="15"/>
  <c r="AK378" i="15"/>
  <c r="AJ378" i="15"/>
  <c r="AJ435" i="15" s="1"/>
  <c r="AI378" i="15"/>
  <c r="AH378" i="15"/>
  <c r="AG378" i="15"/>
  <c r="AF378" i="15"/>
  <c r="AE378" i="15"/>
  <c r="AD378" i="15"/>
  <c r="AC378" i="15"/>
  <c r="AB378" i="15"/>
  <c r="AB435" i="15" s="1"/>
  <c r="AA378" i="15"/>
  <c r="Z378" i="15"/>
  <c r="Y378" i="15"/>
  <c r="X378" i="15"/>
  <c r="W378" i="15"/>
  <c r="W435" i="15" s="1"/>
  <c r="V378" i="15"/>
  <c r="U378" i="15"/>
  <c r="T378" i="15"/>
  <c r="T435" i="15" s="1"/>
  <c r="S378" i="15"/>
  <c r="R378" i="15"/>
  <c r="Q378" i="15"/>
  <c r="P378" i="15"/>
  <c r="O378" i="15"/>
  <c r="N378" i="15"/>
  <c r="M378" i="15"/>
  <c r="L378" i="15"/>
  <c r="L435" i="15" s="1"/>
  <c r="K378" i="15"/>
  <c r="J378" i="15"/>
  <c r="I378" i="15"/>
  <c r="H378" i="15"/>
  <c r="G378" i="15"/>
  <c r="G435" i="15" s="1"/>
  <c r="F378" i="15"/>
  <c r="E378" i="15"/>
  <c r="D378" i="15"/>
  <c r="D435" i="15" s="1"/>
  <c r="AZ377" i="15"/>
  <c r="AY377" i="15"/>
  <c r="AX377" i="15"/>
  <c r="AW377" i="15"/>
  <c r="AV377" i="15"/>
  <c r="AU377" i="15"/>
  <c r="AT377" i="15"/>
  <c r="AS377" i="15"/>
  <c r="AS434" i="15" s="1"/>
  <c r="AR377" i="15"/>
  <c r="AQ377" i="15"/>
  <c r="AP377" i="15"/>
  <c r="AL377" i="15"/>
  <c r="AK377" i="15"/>
  <c r="AK434" i="15" s="1"/>
  <c r="AJ377" i="15"/>
  <c r="AI377" i="15"/>
  <c r="AH377" i="15"/>
  <c r="AH434" i="15" s="1"/>
  <c r="AG377" i="15"/>
  <c r="AF377" i="15"/>
  <c r="AE377" i="15"/>
  <c r="AD377" i="15"/>
  <c r="AC377" i="15"/>
  <c r="AB377" i="15"/>
  <c r="AA377" i="15"/>
  <c r="Z377" i="15"/>
  <c r="Z434" i="15" s="1"/>
  <c r="Y377" i="15"/>
  <c r="X377" i="15"/>
  <c r="W377" i="15"/>
  <c r="V377" i="15"/>
  <c r="U377" i="15"/>
  <c r="U434" i="15" s="1"/>
  <c r="T377" i="15"/>
  <c r="S377" i="15"/>
  <c r="R377" i="15"/>
  <c r="R434" i="15" s="1"/>
  <c r="Q377" i="15"/>
  <c r="P377" i="15"/>
  <c r="O377" i="15"/>
  <c r="N377" i="15"/>
  <c r="M377" i="15"/>
  <c r="L377" i="15"/>
  <c r="K377" i="15"/>
  <c r="J377" i="15"/>
  <c r="J434" i="15" s="1"/>
  <c r="I377" i="15"/>
  <c r="H377" i="15"/>
  <c r="G377" i="15"/>
  <c r="F377" i="15"/>
  <c r="E377" i="15"/>
  <c r="E434" i="15" s="1"/>
  <c r="D377" i="15"/>
  <c r="AZ376" i="15"/>
  <c r="AY376" i="15"/>
  <c r="AY433" i="15" s="1"/>
  <c r="AX376" i="15"/>
  <c r="AW376" i="15"/>
  <c r="AV376" i="15"/>
  <c r="AU376" i="15"/>
  <c r="AT376" i="15"/>
  <c r="AS376" i="15"/>
  <c r="AR376" i="15"/>
  <c r="AQ376" i="15"/>
  <c r="AQ433" i="15" s="1"/>
  <c r="AP376" i="15"/>
  <c r="AL376" i="15"/>
  <c r="AK376" i="15"/>
  <c r="AJ376" i="15"/>
  <c r="AI376" i="15"/>
  <c r="AI433" i="15" s="1"/>
  <c r="AH376" i="15"/>
  <c r="AG376" i="15"/>
  <c r="AF376" i="15"/>
  <c r="AF433" i="15" s="1"/>
  <c r="AE376" i="15"/>
  <c r="AD376" i="15"/>
  <c r="AC376" i="15"/>
  <c r="AB376" i="15"/>
  <c r="AA376" i="15"/>
  <c r="Z376" i="15"/>
  <c r="Y376" i="15"/>
  <c r="X376" i="15"/>
  <c r="X433" i="15" s="1"/>
  <c r="W376" i="15"/>
  <c r="V376" i="15"/>
  <c r="U376" i="15"/>
  <c r="T376" i="15"/>
  <c r="S376" i="15"/>
  <c r="S433" i="15" s="1"/>
  <c r="R376" i="15"/>
  <c r="Q376" i="15"/>
  <c r="P376" i="15"/>
  <c r="P433" i="15" s="1"/>
  <c r="O376" i="15"/>
  <c r="N376" i="15"/>
  <c r="M376" i="15"/>
  <c r="L376" i="15"/>
  <c r="K376" i="15"/>
  <c r="J376" i="15"/>
  <c r="I376" i="15"/>
  <c r="H376" i="15"/>
  <c r="H433" i="15" s="1"/>
  <c r="G376" i="15"/>
  <c r="F376" i="15"/>
  <c r="E376" i="15"/>
  <c r="D376" i="15"/>
  <c r="AZ375" i="15"/>
  <c r="AZ432" i="15" s="1"/>
  <c r="AY375" i="15"/>
  <c r="AX375" i="15"/>
  <c r="AW375" i="15"/>
  <c r="AW432" i="15" s="1"/>
  <c r="AV375" i="15"/>
  <c r="AU375" i="15"/>
  <c r="AT375" i="15"/>
  <c r="AS375" i="15"/>
  <c r="AR375" i="15"/>
  <c r="AQ375" i="15"/>
  <c r="AP375" i="15"/>
  <c r="AL375" i="15"/>
  <c r="AL432" i="15" s="1"/>
  <c r="AK375" i="15"/>
  <c r="AJ375" i="15"/>
  <c r="AI375" i="15"/>
  <c r="AH375" i="15"/>
  <c r="AG375" i="15"/>
  <c r="AG432" i="15" s="1"/>
  <c r="AF375" i="15"/>
  <c r="AE375" i="15"/>
  <c r="AD375" i="15"/>
  <c r="AD432" i="15" s="1"/>
  <c r="AC375" i="15"/>
  <c r="AB375" i="15"/>
  <c r="AA375" i="15"/>
  <c r="Z375" i="15"/>
  <c r="Y375" i="15"/>
  <c r="X375" i="15"/>
  <c r="W375" i="15"/>
  <c r="V375" i="15"/>
  <c r="V432" i="15" s="1"/>
  <c r="U375" i="15"/>
  <c r="T375" i="15"/>
  <c r="S375" i="15"/>
  <c r="R375" i="15"/>
  <c r="Q375" i="15"/>
  <c r="Q432" i="15" s="1"/>
  <c r="P375" i="15"/>
  <c r="O375" i="15"/>
  <c r="N375" i="15"/>
  <c r="N432" i="15" s="1"/>
  <c r="M375" i="15"/>
  <c r="L375" i="15"/>
  <c r="K375" i="15"/>
  <c r="J375" i="15"/>
  <c r="I375" i="15"/>
  <c r="H375" i="15"/>
  <c r="G375" i="15"/>
  <c r="F375" i="15"/>
  <c r="F432" i="15" s="1"/>
  <c r="E375" i="15"/>
  <c r="D375" i="15"/>
  <c r="AZ374" i="15"/>
  <c r="AY374" i="15"/>
  <c r="AX374" i="15"/>
  <c r="AX431" i="15" s="1"/>
  <c r="AW374" i="15"/>
  <c r="AV374" i="15"/>
  <c r="AU374" i="15"/>
  <c r="AU431" i="15" s="1"/>
  <c r="AT374" i="15"/>
  <c r="AS374" i="15"/>
  <c r="AR374" i="15"/>
  <c r="AQ374" i="15"/>
  <c r="AP374" i="15"/>
  <c r="AL374" i="15"/>
  <c r="AK374" i="15"/>
  <c r="AJ374" i="15"/>
  <c r="AJ431" i="15" s="1"/>
  <c r="AI374" i="15"/>
  <c r="AH374" i="15"/>
  <c r="AG374" i="15"/>
  <c r="AF374" i="15"/>
  <c r="AE374" i="15"/>
  <c r="AE431" i="15" s="1"/>
  <c r="AD374" i="15"/>
  <c r="AC374" i="15"/>
  <c r="AB374" i="15"/>
  <c r="AB431" i="15" s="1"/>
  <c r="AA374" i="15"/>
  <c r="Z374" i="15"/>
  <c r="Y374" i="15"/>
  <c r="X374" i="15"/>
  <c r="W374" i="15"/>
  <c r="V374" i="15"/>
  <c r="V431" i="15" s="1"/>
  <c r="U374" i="15"/>
  <c r="T374" i="15"/>
  <c r="T431" i="15" s="1"/>
  <c r="S374" i="15"/>
  <c r="R374" i="15"/>
  <c r="Q374" i="15"/>
  <c r="P374" i="15"/>
  <c r="O374" i="15"/>
  <c r="O431" i="15" s="1"/>
  <c r="N374" i="15"/>
  <c r="M374" i="15"/>
  <c r="L374" i="15"/>
  <c r="L431" i="15" s="1"/>
  <c r="K374" i="15"/>
  <c r="J374" i="15"/>
  <c r="I374" i="15"/>
  <c r="H374" i="15"/>
  <c r="G374" i="15"/>
  <c r="F374" i="15"/>
  <c r="E374" i="15"/>
  <c r="D374" i="15"/>
  <c r="D431" i="15" s="1"/>
  <c r="AZ373" i="15"/>
  <c r="AY373" i="15"/>
  <c r="AX373" i="15"/>
  <c r="AW373" i="15"/>
  <c r="AV373" i="15"/>
  <c r="AV430" i="15" s="1"/>
  <c r="AU373" i="15"/>
  <c r="AT373" i="15"/>
  <c r="AS373" i="15"/>
  <c r="AS430" i="15" s="1"/>
  <c r="AR373" i="15"/>
  <c r="AQ373" i="15"/>
  <c r="AP373" i="15"/>
  <c r="AL373" i="15"/>
  <c r="AK373" i="15"/>
  <c r="AJ373" i="15"/>
  <c r="AI373" i="15"/>
  <c r="AH373" i="15"/>
  <c r="AH430" i="15" s="1"/>
  <c r="AG373" i="15"/>
  <c r="AF373" i="15"/>
  <c r="AE373" i="15"/>
  <c r="AD373" i="15"/>
  <c r="AC373" i="15"/>
  <c r="AC430" i="15" s="1"/>
  <c r="AB373" i="15"/>
  <c r="AA373" i="15"/>
  <c r="Z373" i="15"/>
  <c r="Z430" i="15" s="1"/>
  <c r="Y373" i="15"/>
  <c r="X373" i="15"/>
  <c r="W373" i="15"/>
  <c r="V373" i="15"/>
  <c r="U373" i="15"/>
  <c r="T373" i="15"/>
  <c r="S373" i="15"/>
  <c r="R373" i="15"/>
  <c r="R430" i="15" s="1"/>
  <c r="Q373" i="15"/>
  <c r="P373" i="15"/>
  <c r="O373" i="15"/>
  <c r="N373" i="15"/>
  <c r="M373" i="15"/>
  <c r="M430" i="15" s="1"/>
  <c r="L373" i="15"/>
  <c r="K373" i="15"/>
  <c r="J373" i="15"/>
  <c r="J430" i="15" s="1"/>
  <c r="I373" i="15"/>
  <c r="H373" i="15"/>
  <c r="G373" i="15"/>
  <c r="F373" i="15"/>
  <c r="E373" i="15"/>
  <c r="D373" i="15"/>
  <c r="AZ372" i="15"/>
  <c r="AY372" i="15"/>
  <c r="AY429" i="15" s="1"/>
  <c r="AX372" i="15"/>
  <c r="AW372" i="15"/>
  <c r="AV372" i="15"/>
  <c r="AU372" i="15"/>
  <c r="AT372" i="15"/>
  <c r="AT429" i="15" s="1"/>
  <c r="AS372" i="15"/>
  <c r="AR372" i="15"/>
  <c r="AQ372" i="15"/>
  <c r="AQ429" i="15" s="1"/>
  <c r="AP372" i="15"/>
  <c r="AL372" i="15"/>
  <c r="AK372" i="15"/>
  <c r="AJ372" i="15"/>
  <c r="AI372" i="15"/>
  <c r="AH372" i="15"/>
  <c r="AG372" i="15"/>
  <c r="AF372" i="15"/>
  <c r="AF429" i="15" s="1"/>
  <c r="AE372" i="15"/>
  <c r="AD372" i="15"/>
  <c r="AC372" i="15"/>
  <c r="AB372" i="15"/>
  <c r="AA372" i="15"/>
  <c r="AA429" i="15" s="1"/>
  <c r="Z372" i="15"/>
  <c r="Y372" i="15"/>
  <c r="X372" i="15"/>
  <c r="X429" i="15" s="1"/>
  <c r="W372" i="15"/>
  <c r="V372" i="15"/>
  <c r="U372" i="15"/>
  <c r="T372" i="15"/>
  <c r="S372" i="15"/>
  <c r="R372" i="15"/>
  <c r="Q372" i="15"/>
  <c r="P372" i="15"/>
  <c r="P429" i="15" s="1"/>
  <c r="O372" i="15"/>
  <c r="N372" i="15"/>
  <c r="M372" i="15"/>
  <c r="L372" i="15"/>
  <c r="K372" i="15"/>
  <c r="K429" i="15" s="1"/>
  <c r="J372" i="15"/>
  <c r="I372" i="15"/>
  <c r="H372" i="15"/>
  <c r="H429" i="15" s="1"/>
  <c r="G372" i="15"/>
  <c r="F372" i="15"/>
  <c r="E372" i="15"/>
  <c r="D372" i="15"/>
  <c r="AZ371" i="15"/>
  <c r="AY371" i="15"/>
  <c r="AX371" i="15"/>
  <c r="AW371" i="15"/>
  <c r="AW428" i="15" s="1"/>
  <c r="AV371" i="15"/>
  <c r="AU371" i="15"/>
  <c r="AT371" i="15"/>
  <c r="AS371" i="15"/>
  <c r="AR371" i="15"/>
  <c r="AR428" i="15" s="1"/>
  <c r="AQ371" i="15"/>
  <c r="AP371" i="15"/>
  <c r="AL371" i="15"/>
  <c r="AL428" i="15" s="1"/>
  <c r="AK371" i="15"/>
  <c r="AJ371" i="15"/>
  <c r="AI371" i="15"/>
  <c r="AH371" i="15"/>
  <c r="AG371" i="15"/>
  <c r="AF371" i="15"/>
  <c r="AE371" i="15"/>
  <c r="AD371" i="15"/>
  <c r="AD428" i="15" s="1"/>
  <c r="AC371" i="15"/>
  <c r="AB371" i="15"/>
  <c r="AA371" i="15"/>
  <c r="Z371" i="15"/>
  <c r="Y371" i="15"/>
  <c r="Y428" i="15" s="1"/>
  <c r="X371" i="15"/>
  <c r="W371" i="15"/>
  <c r="V371" i="15"/>
  <c r="V428" i="15" s="1"/>
  <c r="U371" i="15"/>
  <c r="T371" i="15"/>
  <c r="S371" i="15"/>
  <c r="R371" i="15"/>
  <c r="Q371" i="15"/>
  <c r="P371" i="15"/>
  <c r="O371" i="15"/>
  <c r="N371" i="15"/>
  <c r="N428" i="15" s="1"/>
  <c r="M371" i="15"/>
  <c r="L371" i="15"/>
  <c r="K371" i="15"/>
  <c r="J371" i="15"/>
  <c r="I371" i="15"/>
  <c r="I428" i="15" s="1"/>
  <c r="H371" i="15"/>
  <c r="G371" i="15"/>
  <c r="F371" i="15"/>
  <c r="F428" i="15" s="1"/>
  <c r="E371" i="15"/>
  <c r="D371" i="15"/>
  <c r="AZ370" i="15"/>
  <c r="AY370" i="15"/>
  <c r="AX370" i="15"/>
  <c r="AW370" i="15"/>
  <c r="AV370" i="15"/>
  <c r="AU370" i="15"/>
  <c r="AT370" i="15"/>
  <c r="AS370" i="15"/>
  <c r="AR370" i="15"/>
  <c r="AQ370" i="15"/>
  <c r="AP370" i="15"/>
  <c r="AL370" i="15"/>
  <c r="AK370" i="15"/>
  <c r="AJ370" i="15"/>
  <c r="AI370" i="15"/>
  <c r="AH370" i="15"/>
  <c r="AG370" i="15"/>
  <c r="AF370" i="15"/>
  <c r="AE370" i="15"/>
  <c r="AD370" i="15"/>
  <c r="AC370" i="15"/>
  <c r="AB370" i="15"/>
  <c r="AA370" i="15"/>
  <c r="Z370" i="15"/>
  <c r="Y370" i="15"/>
  <c r="X370" i="15"/>
  <c r="W370" i="15"/>
  <c r="V370" i="15"/>
  <c r="U370" i="15"/>
  <c r="T370" i="15"/>
  <c r="S370" i="15"/>
  <c r="R370" i="15"/>
  <c r="Q370" i="15"/>
  <c r="P370" i="15"/>
  <c r="O370" i="15"/>
  <c r="N370" i="15"/>
  <c r="M370" i="15"/>
  <c r="L370" i="15"/>
  <c r="K370" i="15"/>
  <c r="J370" i="15"/>
  <c r="I370" i="15"/>
  <c r="H370" i="15"/>
  <c r="G370" i="15"/>
  <c r="F370" i="15"/>
  <c r="E370" i="15"/>
  <c r="D370" i="15"/>
  <c r="AZ30" i="15"/>
  <c r="AY30" i="15"/>
  <c r="AX30" i="15"/>
  <c r="AW30" i="15"/>
  <c r="AV30" i="15"/>
  <c r="AU30" i="15"/>
  <c r="AT30" i="15"/>
  <c r="AS30" i="15"/>
  <c r="AR30" i="15"/>
  <c r="AQ30" i="15"/>
  <c r="AP30" i="15"/>
  <c r="AL30" i="15"/>
  <c r="AK30" i="15"/>
  <c r="AJ30" i="15"/>
  <c r="AI30" i="15"/>
  <c r="AH30" i="15"/>
  <c r="AG30" i="15"/>
  <c r="AF30" i="15"/>
  <c r="AE30" i="15"/>
  <c r="AD30" i="15"/>
  <c r="AC30" i="15"/>
  <c r="AB30" i="15"/>
  <c r="AA30" i="15"/>
  <c r="Z30" i="15"/>
  <c r="Y30" i="15"/>
  <c r="X30" i="15"/>
  <c r="W30" i="15"/>
  <c r="V30" i="15"/>
  <c r="U30" i="15"/>
  <c r="T30" i="15"/>
  <c r="S30" i="15"/>
  <c r="R30" i="15"/>
  <c r="Q30" i="15"/>
  <c r="P30" i="15"/>
  <c r="O30" i="15"/>
  <c r="N30" i="15"/>
  <c r="M30" i="15"/>
  <c r="L30" i="15"/>
  <c r="K30" i="15"/>
  <c r="J30" i="15"/>
  <c r="I30" i="15"/>
  <c r="H30" i="15"/>
  <c r="G30" i="15"/>
  <c r="F30" i="15"/>
  <c r="E30" i="15"/>
  <c r="D30" i="15"/>
  <c r="AZ29" i="15"/>
  <c r="AY29" i="15"/>
  <c r="AX29" i="15"/>
  <c r="AW29" i="15"/>
  <c r="AV29" i="15"/>
  <c r="AU29" i="15"/>
  <c r="AT29" i="15"/>
  <c r="AS29" i="15"/>
  <c r="AR29" i="15"/>
  <c r="AQ29" i="15"/>
  <c r="AP29" i="15"/>
  <c r="AL29" i="15"/>
  <c r="AK29" i="15"/>
  <c r="AJ29" i="15"/>
  <c r="AI29" i="15"/>
  <c r="AH29" i="15"/>
  <c r="AG29" i="15"/>
  <c r="AF29" i="15"/>
  <c r="AE29" i="15"/>
  <c r="AD29" i="15"/>
  <c r="AC29" i="15"/>
  <c r="AB29" i="15"/>
  <c r="AA29" i="15"/>
  <c r="Z29" i="15"/>
  <c r="Y29" i="15"/>
  <c r="X29" i="15"/>
  <c r="W29" i="15"/>
  <c r="V29" i="15"/>
  <c r="U29" i="15"/>
  <c r="T29" i="15"/>
  <c r="S29" i="15"/>
  <c r="R29" i="15"/>
  <c r="Q29" i="15"/>
  <c r="P29" i="15"/>
  <c r="O29" i="15"/>
  <c r="N29" i="15"/>
  <c r="M29" i="15"/>
  <c r="L29" i="15"/>
  <c r="K29" i="15"/>
  <c r="J29" i="15"/>
  <c r="I29" i="15"/>
  <c r="H29" i="15"/>
  <c r="G29" i="15"/>
  <c r="F29" i="15"/>
  <c r="E29" i="15"/>
  <c r="D29" i="15"/>
  <c r="AZ28" i="15"/>
  <c r="AY28" i="15"/>
  <c r="AX28" i="15"/>
  <c r="AW28" i="15"/>
  <c r="AV28" i="15"/>
  <c r="AU28" i="15"/>
  <c r="AT28" i="15"/>
  <c r="AS28" i="15"/>
  <c r="AR28" i="15"/>
  <c r="AQ28" i="15"/>
  <c r="AP28" i="15"/>
  <c r="AL28" i="15"/>
  <c r="AK28" i="15"/>
  <c r="AJ28" i="15"/>
  <c r="AI28" i="15"/>
  <c r="AH28" i="15"/>
  <c r="AG28" i="15"/>
  <c r="AF28" i="15"/>
  <c r="AE28" i="15"/>
  <c r="AD28" i="15"/>
  <c r="AC28" i="15"/>
  <c r="AB28" i="15"/>
  <c r="AA28" i="15"/>
  <c r="Z28" i="15"/>
  <c r="Y28" i="15"/>
  <c r="X28" i="15"/>
  <c r="W28" i="15"/>
  <c r="V28" i="15"/>
  <c r="U28" i="15"/>
  <c r="T28" i="15"/>
  <c r="S28" i="15"/>
  <c r="R28" i="15"/>
  <c r="Q28" i="15"/>
  <c r="P28" i="15"/>
  <c r="O28" i="15"/>
  <c r="N28" i="15"/>
  <c r="M28" i="15"/>
  <c r="L28" i="15"/>
  <c r="K28" i="15"/>
  <c r="J28" i="15"/>
  <c r="I28" i="15"/>
  <c r="H28" i="15"/>
  <c r="G28" i="15"/>
  <c r="F28" i="15"/>
  <c r="E28" i="15"/>
  <c r="D28" i="15"/>
  <c r="AZ27" i="15"/>
  <c r="AY27" i="15"/>
  <c r="AX27" i="15"/>
  <c r="AW27" i="15"/>
  <c r="AV27" i="15"/>
  <c r="AU27" i="15"/>
  <c r="AT27" i="15"/>
  <c r="AS27" i="15"/>
  <c r="AR27" i="15"/>
  <c r="AQ27" i="15"/>
  <c r="AP27" i="15"/>
  <c r="AL27" i="15"/>
  <c r="AK27" i="15"/>
  <c r="AJ27" i="15"/>
  <c r="AI27" i="15"/>
  <c r="AH27" i="15"/>
  <c r="AG27" i="15"/>
  <c r="AF27" i="15"/>
  <c r="AE27" i="15"/>
  <c r="AD27" i="15"/>
  <c r="AC27" i="15"/>
  <c r="AB27" i="15"/>
  <c r="AA27" i="15"/>
  <c r="Z27" i="15"/>
  <c r="Y27" i="15"/>
  <c r="X27" i="15"/>
  <c r="W27" i="15"/>
  <c r="V27" i="15"/>
  <c r="U27" i="15"/>
  <c r="T27" i="15"/>
  <c r="S27" i="15"/>
  <c r="R27" i="15"/>
  <c r="Q27" i="15"/>
  <c r="P27" i="15"/>
  <c r="O27" i="15"/>
  <c r="N27" i="15"/>
  <c r="M27" i="15"/>
  <c r="L27" i="15"/>
  <c r="K27" i="15"/>
  <c r="J27" i="15"/>
  <c r="I27" i="15"/>
  <c r="H27" i="15"/>
  <c r="G27" i="15"/>
  <c r="F27" i="15"/>
  <c r="E27" i="15"/>
  <c r="D27" i="15"/>
  <c r="AZ26" i="15"/>
  <c r="AY26" i="15"/>
  <c r="AX26" i="15"/>
  <c r="AW26" i="15"/>
  <c r="AV26" i="15"/>
  <c r="AU26" i="15"/>
  <c r="AT26" i="15"/>
  <c r="AS26" i="15"/>
  <c r="AR26" i="15"/>
  <c r="AQ26" i="15"/>
  <c r="AP26" i="15"/>
  <c r="AL26" i="15"/>
  <c r="AK26" i="15"/>
  <c r="AJ26" i="15"/>
  <c r="AI26" i="15"/>
  <c r="AH26" i="15"/>
  <c r="AG26" i="15"/>
  <c r="AF26" i="15"/>
  <c r="AE26" i="15"/>
  <c r="AD26" i="15"/>
  <c r="AC26" i="15"/>
  <c r="AB26" i="15"/>
  <c r="AA26" i="15"/>
  <c r="Z26" i="15"/>
  <c r="Y26" i="15"/>
  <c r="X26" i="15"/>
  <c r="W26" i="15"/>
  <c r="V26" i="15"/>
  <c r="U26" i="15"/>
  <c r="T26" i="15"/>
  <c r="S26" i="15"/>
  <c r="R26" i="15"/>
  <c r="Q26" i="15"/>
  <c r="P26" i="15"/>
  <c r="O26" i="15"/>
  <c r="N26" i="15"/>
  <c r="M26" i="15"/>
  <c r="L26" i="15"/>
  <c r="K26" i="15"/>
  <c r="J26" i="15"/>
  <c r="I26" i="15"/>
  <c r="H26" i="15"/>
  <c r="G26" i="15"/>
  <c r="F26" i="15"/>
  <c r="E26" i="15"/>
  <c r="D26" i="15"/>
  <c r="AZ25" i="15"/>
  <c r="AY25" i="15"/>
  <c r="AX25" i="15"/>
  <c r="AW25" i="15"/>
  <c r="AV25" i="15"/>
  <c r="AU25" i="15"/>
  <c r="AT25" i="15"/>
  <c r="AS25" i="15"/>
  <c r="AR25" i="15"/>
  <c r="AQ25" i="15"/>
  <c r="AP25" i="15"/>
  <c r="AL25" i="15"/>
  <c r="AK25" i="15"/>
  <c r="AJ25" i="15"/>
  <c r="AI25" i="15"/>
  <c r="AH25" i="15"/>
  <c r="AG25" i="15"/>
  <c r="AF25" i="15"/>
  <c r="AE25" i="15"/>
  <c r="AD25" i="15"/>
  <c r="AC25" i="15"/>
  <c r="AB25" i="15"/>
  <c r="AA25" i="15"/>
  <c r="Z25" i="15"/>
  <c r="Y25" i="15"/>
  <c r="X25" i="15"/>
  <c r="W25" i="15"/>
  <c r="V25" i="15"/>
  <c r="U25" i="15"/>
  <c r="T25" i="15"/>
  <c r="S25" i="15"/>
  <c r="R25" i="15"/>
  <c r="Q25" i="15"/>
  <c r="P25" i="15"/>
  <c r="O25" i="15"/>
  <c r="N25" i="15"/>
  <c r="M25" i="15"/>
  <c r="L25" i="15"/>
  <c r="K25" i="15"/>
  <c r="J25" i="15"/>
  <c r="I25" i="15"/>
  <c r="H25" i="15"/>
  <c r="G25" i="15"/>
  <c r="F25" i="15"/>
  <c r="E25" i="15"/>
  <c r="D25" i="15"/>
  <c r="AZ24" i="15"/>
  <c r="AY24" i="15"/>
  <c r="AX24" i="15"/>
  <c r="AW24" i="15"/>
  <c r="AV24" i="15"/>
  <c r="AU24" i="15"/>
  <c r="AT24" i="15"/>
  <c r="AS24" i="15"/>
  <c r="AR24" i="15"/>
  <c r="AQ24" i="15"/>
  <c r="AP24" i="15"/>
  <c r="AL24" i="15"/>
  <c r="AK24" i="15"/>
  <c r="AJ24" i="15"/>
  <c r="AI24" i="15"/>
  <c r="AH24" i="15"/>
  <c r="AG24" i="15"/>
  <c r="AF24" i="15"/>
  <c r="AE24" i="15"/>
  <c r="AD24" i="15"/>
  <c r="AC24" i="15"/>
  <c r="AB24" i="15"/>
  <c r="AA24" i="15"/>
  <c r="Z24" i="15"/>
  <c r="Y24" i="15"/>
  <c r="X24" i="15"/>
  <c r="W24" i="15"/>
  <c r="V24" i="15"/>
  <c r="U24" i="15"/>
  <c r="T24" i="15"/>
  <c r="S24" i="15"/>
  <c r="R24" i="15"/>
  <c r="Q24" i="15"/>
  <c r="P24" i="15"/>
  <c r="O24" i="15"/>
  <c r="N24" i="15"/>
  <c r="M24" i="15"/>
  <c r="L24" i="15"/>
  <c r="K24" i="15"/>
  <c r="J24" i="15"/>
  <c r="I24" i="15"/>
  <c r="H24" i="15"/>
  <c r="G24" i="15"/>
  <c r="F24" i="15"/>
  <c r="E24" i="15"/>
  <c r="D24" i="15"/>
  <c r="AZ23" i="15"/>
  <c r="AY23" i="15"/>
  <c r="AX23" i="15"/>
  <c r="AW23" i="15"/>
  <c r="AV23" i="15"/>
  <c r="AU23" i="15"/>
  <c r="AT23" i="15"/>
  <c r="AS23" i="15"/>
  <c r="AR23" i="15"/>
  <c r="AQ23" i="15"/>
  <c r="AP23" i="15"/>
  <c r="AL23" i="15"/>
  <c r="AK23" i="15"/>
  <c r="AJ23" i="15"/>
  <c r="AI23" i="15"/>
  <c r="AH23" i="15"/>
  <c r="AG23" i="15"/>
  <c r="AF23" i="15"/>
  <c r="AE23" i="15"/>
  <c r="AD23" i="15"/>
  <c r="AC23" i="15"/>
  <c r="AB23" i="15"/>
  <c r="AA23" i="15"/>
  <c r="Z23" i="15"/>
  <c r="Y23" i="15"/>
  <c r="X23" i="15"/>
  <c r="W23" i="15"/>
  <c r="V23" i="15"/>
  <c r="U23" i="15"/>
  <c r="T23" i="15"/>
  <c r="S23" i="15"/>
  <c r="R23" i="15"/>
  <c r="Q23" i="15"/>
  <c r="P23" i="15"/>
  <c r="O23" i="15"/>
  <c r="N23" i="15"/>
  <c r="M23" i="15"/>
  <c r="L23" i="15"/>
  <c r="K23" i="15"/>
  <c r="J23" i="15"/>
  <c r="I23" i="15"/>
  <c r="H23" i="15"/>
  <c r="G23" i="15"/>
  <c r="F23" i="15"/>
  <c r="E23" i="15"/>
  <c r="D23" i="15"/>
  <c r="AZ22" i="15"/>
  <c r="AY22" i="15"/>
  <c r="AX22" i="15"/>
  <c r="AW22" i="15"/>
  <c r="AV22" i="15"/>
  <c r="AU22" i="15"/>
  <c r="AT22" i="15"/>
  <c r="AS22" i="15"/>
  <c r="AR22" i="15"/>
  <c r="AQ22" i="15"/>
  <c r="AP22" i="15"/>
  <c r="AL22" i="15"/>
  <c r="AK22" i="15"/>
  <c r="AJ22" i="15"/>
  <c r="AI22" i="15"/>
  <c r="AH22" i="15"/>
  <c r="AG22" i="15"/>
  <c r="AF22" i="15"/>
  <c r="AE22" i="15"/>
  <c r="AD22" i="15"/>
  <c r="AC22" i="15"/>
  <c r="AB22" i="15"/>
  <c r="AA22" i="15"/>
  <c r="Z22" i="15"/>
  <c r="Y22" i="15"/>
  <c r="X22" i="15"/>
  <c r="W22" i="15"/>
  <c r="V22" i="15"/>
  <c r="U22" i="15"/>
  <c r="T22" i="15"/>
  <c r="S22" i="15"/>
  <c r="R22" i="15"/>
  <c r="Q22" i="15"/>
  <c r="P22" i="15"/>
  <c r="O22" i="15"/>
  <c r="N22" i="15"/>
  <c r="M22" i="15"/>
  <c r="L22" i="15"/>
  <c r="K22" i="15"/>
  <c r="J22" i="15"/>
  <c r="I22" i="15"/>
  <c r="H22" i="15"/>
  <c r="G22" i="15"/>
  <c r="F22" i="15"/>
  <c r="E22" i="15"/>
  <c r="D22" i="15"/>
  <c r="AZ21" i="15"/>
  <c r="AY21" i="15"/>
  <c r="AX21" i="15"/>
  <c r="AW21" i="15"/>
  <c r="AV21" i="15"/>
  <c r="AU21" i="15"/>
  <c r="AT21" i="15"/>
  <c r="AS21" i="15"/>
  <c r="AR21" i="15"/>
  <c r="AQ21" i="15"/>
  <c r="AP21" i="15"/>
  <c r="AL21" i="15"/>
  <c r="AK21" i="15"/>
  <c r="AJ21" i="15"/>
  <c r="AI21" i="15"/>
  <c r="AH21" i="15"/>
  <c r="AG21" i="15"/>
  <c r="AF21" i="15"/>
  <c r="AE21" i="15"/>
  <c r="AD21" i="15"/>
  <c r="AC21" i="15"/>
  <c r="AB21" i="15"/>
  <c r="AA21" i="15"/>
  <c r="Z21" i="15"/>
  <c r="Y21" i="15"/>
  <c r="X21" i="15"/>
  <c r="W21" i="15"/>
  <c r="V21" i="15"/>
  <c r="U21" i="15"/>
  <c r="T21" i="15"/>
  <c r="S21" i="15"/>
  <c r="R21" i="15"/>
  <c r="Q21" i="15"/>
  <c r="P21" i="15"/>
  <c r="O21" i="15"/>
  <c r="N21" i="15"/>
  <c r="M21" i="15"/>
  <c r="L21" i="15"/>
  <c r="K21" i="15"/>
  <c r="J21" i="15"/>
  <c r="I21" i="15"/>
  <c r="H21" i="15"/>
  <c r="G21" i="15"/>
  <c r="F21" i="15"/>
  <c r="E21" i="15"/>
  <c r="D21" i="15"/>
  <c r="AZ20" i="15"/>
  <c r="AY20" i="15"/>
  <c r="AX20" i="15"/>
  <c r="AW20" i="15"/>
  <c r="AV20" i="15"/>
  <c r="AU20" i="15"/>
  <c r="AT20" i="15"/>
  <c r="AS20" i="15"/>
  <c r="AR20" i="15"/>
  <c r="AQ20" i="15"/>
  <c r="AP20" i="15"/>
  <c r="AL20" i="15"/>
  <c r="AK20" i="15"/>
  <c r="AJ20" i="15"/>
  <c r="AI20" i="15"/>
  <c r="AH20" i="15"/>
  <c r="AG20" i="15"/>
  <c r="AF20" i="15"/>
  <c r="AE20" i="15"/>
  <c r="AD20" i="15"/>
  <c r="AC20" i="15"/>
  <c r="AB20" i="15"/>
  <c r="AA20" i="15"/>
  <c r="Z20" i="15"/>
  <c r="Y20" i="15"/>
  <c r="X20" i="15"/>
  <c r="W20" i="15"/>
  <c r="V20" i="15"/>
  <c r="U20" i="15"/>
  <c r="T20" i="15"/>
  <c r="S20" i="15"/>
  <c r="R20" i="15"/>
  <c r="Q20" i="15"/>
  <c r="P20" i="15"/>
  <c r="O20" i="15"/>
  <c r="N20" i="15"/>
  <c r="M20" i="15"/>
  <c r="L20" i="15"/>
  <c r="K20" i="15"/>
  <c r="J20" i="15"/>
  <c r="I20" i="15"/>
  <c r="H20" i="15"/>
  <c r="G20" i="15"/>
  <c r="F20" i="15"/>
  <c r="E20" i="15"/>
  <c r="D20" i="15"/>
  <c r="AZ19" i="15"/>
  <c r="AY19" i="15"/>
  <c r="AX19" i="15"/>
  <c r="AW19" i="15"/>
  <c r="AV19" i="15"/>
  <c r="AU19" i="15"/>
  <c r="AT19" i="15"/>
  <c r="AS19" i="15"/>
  <c r="AR19" i="15"/>
  <c r="AQ19" i="15"/>
  <c r="AP19" i="15"/>
  <c r="AL19" i="15"/>
  <c r="AK19" i="15"/>
  <c r="AJ19" i="15"/>
  <c r="AI19" i="15"/>
  <c r="AH19" i="15"/>
  <c r="AG19" i="15"/>
  <c r="AF19" i="15"/>
  <c r="AE19" i="15"/>
  <c r="AD19" i="15"/>
  <c r="AC19" i="15"/>
  <c r="AB19" i="15"/>
  <c r="AA19" i="15"/>
  <c r="Z19" i="15"/>
  <c r="Y19" i="15"/>
  <c r="X19" i="15"/>
  <c r="W19" i="15"/>
  <c r="V19" i="15"/>
  <c r="U19" i="15"/>
  <c r="T19" i="15"/>
  <c r="S19" i="15"/>
  <c r="R19" i="15"/>
  <c r="Q19" i="15"/>
  <c r="P19" i="15"/>
  <c r="O19" i="15"/>
  <c r="N19" i="15"/>
  <c r="M19" i="15"/>
  <c r="L19" i="15"/>
  <c r="K19" i="15"/>
  <c r="J19" i="15"/>
  <c r="I19" i="15"/>
  <c r="H19" i="15"/>
  <c r="G19" i="15"/>
  <c r="F19" i="15"/>
  <c r="E19" i="15"/>
  <c r="D19" i="15"/>
  <c r="AZ18" i="15"/>
  <c r="AY18" i="15"/>
  <c r="AX18" i="15"/>
  <c r="AW18" i="15"/>
  <c r="AV18" i="15"/>
  <c r="AU18" i="15"/>
  <c r="AT18" i="15"/>
  <c r="AS18" i="15"/>
  <c r="AR18" i="15"/>
  <c r="AQ18" i="15"/>
  <c r="AP18" i="15"/>
  <c r="AL18" i="15"/>
  <c r="AK18" i="15"/>
  <c r="AJ18" i="15"/>
  <c r="AI18" i="15"/>
  <c r="AH18" i="15"/>
  <c r="AG18" i="15"/>
  <c r="AF18" i="15"/>
  <c r="AE18" i="15"/>
  <c r="AD18" i="15"/>
  <c r="AC18" i="15"/>
  <c r="AB18" i="15"/>
  <c r="AA18" i="15"/>
  <c r="Z18" i="15"/>
  <c r="Y18" i="15"/>
  <c r="X18" i="15"/>
  <c r="W18" i="15"/>
  <c r="V18" i="15"/>
  <c r="U18" i="15"/>
  <c r="T18" i="15"/>
  <c r="S18" i="15"/>
  <c r="R18" i="15"/>
  <c r="Q18" i="15"/>
  <c r="P18" i="15"/>
  <c r="O18" i="15"/>
  <c r="N18" i="15"/>
  <c r="M18" i="15"/>
  <c r="L18" i="15"/>
  <c r="K18" i="15"/>
  <c r="J18" i="15"/>
  <c r="I18" i="15"/>
  <c r="H18" i="15"/>
  <c r="G18" i="15"/>
  <c r="F18" i="15"/>
  <c r="E18" i="15"/>
  <c r="D18" i="15"/>
  <c r="AZ17" i="15"/>
  <c r="AY17" i="15"/>
  <c r="AX17" i="15"/>
  <c r="AW17" i="15"/>
  <c r="AV17" i="15"/>
  <c r="AU17" i="15"/>
  <c r="AT17" i="15"/>
  <c r="AS17" i="15"/>
  <c r="AR17" i="15"/>
  <c r="AQ17" i="15"/>
  <c r="AP17" i="15"/>
  <c r="AE17" i="15"/>
  <c r="AD17" i="15"/>
  <c r="AC17" i="15"/>
  <c r="AB17" i="15"/>
  <c r="AA17" i="15"/>
  <c r="Z17" i="15"/>
  <c r="Y17" i="15"/>
  <c r="X17" i="15"/>
  <c r="W17" i="15"/>
  <c r="V17" i="15"/>
  <c r="U17" i="15"/>
  <c r="T17" i="15"/>
  <c r="S17" i="15"/>
  <c r="R17" i="15"/>
  <c r="Q17" i="15"/>
  <c r="P17" i="15"/>
  <c r="O17" i="15"/>
  <c r="N17" i="15"/>
  <c r="M17" i="15"/>
  <c r="L17" i="15"/>
  <c r="K17" i="15"/>
  <c r="J17" i="15"/>
  <c r="I17" i="15"/>
  <c r="H17" i="15"/>
  <c r="G17" i="15"/>
  <c r="F17" i="15"/>
  <c r="E17" i="15"/>
  <c r="D17" i="15"/>
  <c r="AZ16" i="15"/>
  <c r="AY16" i="15"/>
  <c r="AX16" i="15"/>
  <c r="AW16" i="15"/>
  <c r="AV16" i="15"/>
  <c r="AU16" i="15"/>
  <c r="AT16" i="15"/>
  <c r="AS16" i="15"/>
  <c r="AR16" i="15"/>
  <c r="AQ16" i="15"/>
  <c r="AP16" i="15"/>
  <c r="AL16" i="15"/>
  <c r="AK16" i="15"/>
  <c r="AJ16" i="15"/>
  <c r="AI16" i="15"/>
  <c r="AH16" i="15"/>
  <c r="AG16" i="15"/>
  <c r="AF16" i="15"/>
  <c r="AE16" i="15"/>
  <c r="AD16" i="15"/>
  <c r="AC16" i="15"/>
  <c r="AB16" i="15"/>
  <c r="AA16" i="15"/>
  <c r="Z16" i="15"/>
  <c r="Y16" i="15"/>
  <c r="X16" i="15"/>
  <c r="W16" i="15"/>
  <c r="V16" i="15"/>
  <c r="U16" i="15"/>
  <c r="T16" i="15"/>
  <c r="S16" i="15"/>
  <c r="R16" i="15"/>
  <c r="Q16" i="15"/>
  <c r="P16" i="15"/>
  <c r="O16" i="15"/>
  <c r="N16" i="15"/>
  <c r="M16" i="15"/>
  <c r="L16" i="15"/>
  <c r="K16" i="15"/>
  <c r="J16" i="15"/>
  <c r="I16" i="15"/>
  <c r="H16" i="15"/>
  <c r="G16" i="15"/>
  <c r="F16" i="15"/>
  <c r="E16" i="15"/>
  <c r="D16" i="15"/>
  <c r="AZ15" i="15"/>
  <c r="AY15" i="15"/>
  <c r="AX15" i="15"/>
  <c r="AW15" i="15"/>
  <c r="AV15" i="15"/>
  <c r="AU15" i="15"/>
  <c r="AT15" i="15"/>
  <c r="AS15" i="15"/>
  <c r="AR15" i="15"/>
  <c r="AQ15" i="15"/>
  <c r="AP15" i="15"/>
  <c r="AL15" i="15"/>
  <c r="AK15" i="15"/>
  <c r="AJ15" i="15"/>
  <c r="AI15" i="15"/>
  <c r="AH15" i="15"/>
  <c r="AG15" i="15"/>
  <c r="AF15" i="15"/>
  <c r="AE15" i="15"/>
  <c r="AD15" i="15"/>
  <c r="AC15" i="15"/>
  <c r="AB15" i="15"/>
  <c r="AA15" i="15"/>
  <c r="Z15" i="15"/>
  <c r="Y15" i="15"/>
  <c r="X15" i="15"/>
  <c r="W15" i="15"/>
  <c r="V15" i="15"/>
  <c r="U15" i="15"/>
  <c r="T15" i="15"/>
  <c r="S15" i="15"/>
  <c r="R15" i="15"/>
  <c r="Q15" i="15"/>
  <c r="P15" i="15"/>
  <c r="O15" i="15"/>
  <c r="N15" i="15"/>
  <c r="M15" i="15"/>
  <c r="L15" i="15"/>
  <c r="K15" i="15"/>
  <c r="J15" i="15"/>
  <c r="I15" i="15"/>
  <c r="H15" i="15"/>
  <c r="G15" i="15"/>
  <c r="F15" i="15"/>
  <c r="E15" i="15"/>
  <c r="D15" i="15"/>
  <c r="AZ14" i="15"/>
  <c r="AY14" i="15"/>
  <c r="AX14" i="15"/>
  <c r="AW14" i="15"/>
  <c r="AV14" i="15"/>
  <c r="AU14" i="15"/>
  <c r="AT14" i="15"/>
  <c r="AS14" i="15"/>
  <c r="AR14" i="15"/>
  <c r="AQ14" i="15"/>
  <c r="AP14" i="15"/>
  <c r="AL14" i="15"/>
  <c r="AK14" i="15"/>
  <c r="AJ14" i="15"/>
  <c r="AI14" i="15"/>
  <c r="AH14" i="15"/>
  <c r="AG14" i="15"/>
  <c r="AF14" i="15"/>
  <c r="AE14" i="15"/>
  <c r="AD14" i="15"/>
  <c r="AC14" i="15"/>
  <c r="AB14" i="15"/>
  <c r="AA14" i="15"/>
  <c r="Z14" i="15"/>
  <c r="Y14" i="15"/>
  <c r="X14" i="15"/>
  <c r="W14" i="15"/>
  <c r="V14" i="15"/>
  <c r="U14" i="15"/>
  <c r="T14" i="15"/>
  <c r="S14" i="15"/>
  <c r="R14" i="15"/>
  <c r="Q14" i="15"/>
  <c r="P14" i="15"/>
  <c r="O14" i="15"/>
  <c r="N14" i="15"/>
  <c r="M14" i="15"/>
  <c r="L14" i="15"/>
  <c r="K14" i="15"/>
  <c r="J14" i="15"/>
  <c r="I14" i="15"/>
  <c r="H14" i="15"/>
  <c r="G14" i="15"/>
  <c r="F14" i="15"/>
  <c r="E14" i="15"/>
  <c r="D14" i="15"/>
  <c r="AZ13" i="15"/>
  <c r="AY13" i="15"/>
  <c r="AX13" i="15"/>
  <c r="AW13" i="15"/>
  <c r="AV13" i="15"/>
  <c r="AU13" i="15"/>
  <c r="AT13" i="15"/>
  <c r="AS13" i="15"/>
  <c r="AR13" i="15"/>
  <c r="AQ13" i="15"/>
  <c r="AP13" i="15"/>
  <c r="AL13" i="15"/>
  <c r="AK13" i="15"/>
  <c r="AJ13" i="15"/>
  <c r="AI13" i="15"/>
  <c r="AH13" i="15"/>
  <c r="AG13" i="15"/>
  <c r="AF13" i="15"/>
  <c r="AE13" i="15"/>
  <c r="AD13" i="15"/>
  <c r="AC13" i="15"/>
  <c r="AB13" i="15"/>
  <c r="AA13" i="15"/>
  <c r="Z13" i="15"/>
  <c r="Y13" i="15"/>
  <c r="X13" i="15"/>
  <c r="W13" i="15"/>
  <c r="V13" i="15"/>
  <c r="U13" i="15"/>
  <c r="T13" i="15"/>
  <c r="S13" i="15"/>
  <c r="R13" i="15"/>
  <c r="Q13" i="15"/>
  <c r="P13" i="15"/>
  <c r="O13" i="15"/>
  <c r="N13" i="15"/>
  <c r="M13" i="15"/>
  <c r="L13" i="15"/>
  <c r="K13" i="15"/>
  <c r="J13" i="15"/>
  <c r="I13" i="15"/>
  <c r="H13" i="15"/>
  <c r="G13" i="15"/>
  <c r="F13" i="15"/>
  <c r="E13" i="15"/>
  <c r="D13" i="15"/>
  <c r="AZ12" i="15"/>
  <c r="AY12" i="15"/>
  <c r="AX12" i="15"/>
  <c r="AW12" i="15"/>
  <c r="AV12" i="15"/>
  <c r="AU12" i="15"/>
  <c r="AT12" i="15"/>
  <c r="AS12" i="15"/>
  <c r="AR12" i="15"/>
  <c r="AQ12" i="15"/>
  <c r="AP12" i="15"/>
  <c r="AL12" i="15"/>
  <c r="AK12" i="15"/>
  <c r="AJ12" i="15"/>
  <c r="AI12" i="15"/>
  <c r="AH12" i="15"/>
  <c r="AG12" i="15"/>
  <c r="AF12" i="15"/>
  <c r="AE12" i="15"/>
  <c r="AD12" i="15"/>
  <c r="AC12" i="15"/>
  <c r="AB12" i="15"/>
  <c r="AA12" i="15"/>
  <c r="Z12" i="15"/>
  <c r="Y12" i="15"/>
  <c r="X12" i="15"/>
  <c r="W12" i="15"/>
  <c r="V12" i="15"/>
  <c r="U12" i="15"/>
  <c r="T12" i="15"/>
  <c r="S12" i="15"/>
  <c r="R12" i="15"/>
  <c r="Q12" i="15"/>
  <c r="P12" i="15"/>
  <c r="O12" i="15"/>
  <c r="N12" i="15"/>
  <c r="M12" i="15"/>
  <c r="L12" i="15"/>
  <c r="K12" i="15"/>
  <c r="J12" i="15"/>
  <c r="I12" i="15"/>
  <c r="H12" i="15"/>
  <c r="G12" i="15"/>
  <c r="F12" i="15"/>
  <c r="E12" i="15"/>
  <c r="D12" i="15"/>
  <c r="AZ11" i="15"/>
  <c r="AY11" i="15"/>
  <c r="AX11" i="15"/>
  <c r="AW11" i="15"/>
  <c r="AV11" i="15"/>
  <c r="AU11" i="15"/>
  <c r="AT11" i="15"/>
  <c r="AS11" i="15"/>
  <c r="AR11" i="15"/>
  <c r="AQ11" i="15"/>
  <c r="AP11" i="15"/>
  <c r="AL11" i="15"/>
  <c r="AK11" i="15"/>
  <c r="AJ11" i="15"/>
  <c r="AI11" i="15"/>
  <c r="AH11" i="15"/>
  <c r="AG11" i="15"/>
  <c r="AF11" i="15"/>
  <c r="AE11" i="15"/>
  <c r="AD11" i="15"/>
  <c r="AC11" i="15"/>
  <c r="AB11" i="15"/>
  <c r="AA11" i="15"/>
  <c r="Z11" i="15"/>
  <c r="Y11" i="15"/>
  <c r="X11" i="15"/>
  <c r="W11" i="15"/>
  <c r="V11" i="15"/>
  <c r="U11" i="15"/>
  <c r="T11" i="15"/>
  <c r="S11" i="15"/>
  <c r="R11" i="15"/>
  <c r="Q11" i="15"/>
  <c r="P11" i="15"/>
  <c r="O11" i="15"/>
  <c r="N11" i="15"/>
  <c r="M11" i="15"/>
  <c r="L11" i="15"/>
  <c r="K11" i="15"/>
  <c r="J11" i="15"/>
  <c r="I11" i="15"/>
  <c r="H11" i="15"/>
  <c r="G11" i="15"/>
  <c r="F11" i="15"/>
  <c r="E11" i="15"/>
  <c r="D11" i="15"/>
  <c r="AZ10" i="15"/>
  <c r="AY10" i="15"/>
  <c r="AX10" i="15"/>
  <c r="AW10" i="15"/>
  <c r="AV10" i="15"/>
  <c r="AU10" i="15"/>
  <c r="AT10" i="15"/>
  <c r="AS10" i="15"/>
  <c r="AR10" i="15"/>
  <c r="AQ10" i="15"/>
  <c r="AP10" i="15"/>
  <c r="AL10" i="15"/>
  <c r="AK10" i="15"/>
  <c r="AJ10" i="15"/>
  <c r="AI10" i="15"/>
  <c r="AH10" i="15"/>
  <c r="AG10" i="15"/>
  <c r="AF10" i="15"/>
  <c r="AE10" i="15"/>
  <c r="AD10" i="15"/>
  <c r="AC10" i="15"/>
  <c r="AB10" i="15"/>
  <c r="AA10" i="15"/>
  <c r="Z10" i="15"/>
  <c r="Y10" i="15"/>
  <c r="X10" i="15"/>
  <c r="W10" i="15"/>
  <c r="V10" i="15"/>
  <c r="U10" i="15"/>
  <c r="T10" i="15"/>
  <c r="S10" i="15"/>
  <c r="R10" i="15"/>
  <c r="Q10" i="15"/>
  <c r="P10" i="15"/>
  <c r="O10" i="15"/>
  <c r="N10" i="15"/>
  <c r="M10" i="15"/>
  <c r="L10" i="15"/>
  <c r="K10" i="15"/>
  <c r="J10" i="15"/>
  <c r="I10" i="15"/>
  <c r="H10" i="15"/>
  <c r="G10" i="15"/>
  <c r="F10" i="15"/>
  <c r="E10" i="15"/>
  <c r="D10" i="15"/>
  <c r="AZ9" i="15"/>
  <c r="AY9" i="15"/>
  <c r="AX9" i="15"/>
  <c r="AW9" i="15"/>
  <c r="AV9" i="15"/>
  <c r="AU9" i="15"/>
  <c r="AT9" i="15"/>
  <c r="AS9" i="15"/>
  <c r="AR9" i="15"/>
  <c r="AQ9" i="15"/>
  <c r="AP9" i="15"/>
  <c r="AL9" i="15"/>
  <c r="AK9" i="15"/>
  <c r="AJ9" i="15"/>
  <c r="AI9" i="15"/>
  <c r="AH9" i="15"/>
  <c r="AG9" i="15"/>
  <c r="AF9" i="15"/>
  <c r="AE9" i="15"/>
  <c r="AD9" i="15"/>
  <c r="AC9" i="15"/>
  <c r="AB9" i="15"/>
  <c r="AA9" i="15"/>
  <c r="Z9" i="15"/>
  <c r="Y9" i="15"/>
  <c r="X9" i="15"/>
  <c r="W9" i="15"/>
  <c r="V9" i="15"/>
  <c r="U9" i="15"/>
  <c r="T9" i="15"/>
  <c r="S9" i="15"/>
  <c r="R9" i="15"/>
  <c r="Q9" i="15"/>
  <c r="P9" i="15"/>
  <c r="O9" i="15"/>
  <c r="N9" i="15"/>
  <c r="M9" i="15"/>
  <c r="L9" i="15"/>
  <c r="K9" i="15"/>
  <c r="J9" i="15"/>
  <c r="I9" i="15"/>
  <c r="H9" i="15"/>
  <c r="G9" i="15"/>
  <c r="F9" i="15"/>
  <c r="E9" i="15"/>
  <c r="D9" i="15"/>
  <c r="AZ8" i="15"/>
  <c r="AY8" i="15"/>
  <c r="AX8" i="15"/>
  <c r="AW8" i="15"/>
  <c r="AV8" i="15"/>
  <c r="AU8" i="15"/>
  <c r="AT8" i="15"/>
  <c r="AS8" i="15"/>
  <c r="AR8" i="15"/>
  <c r="AQ8" i="15"/>
  <c r="AP8" i="15"/>
  <c r="AL8" i="15"/>
  <c r="AK8" i="15"/>
  <c r="AJ8" i="15"/>
  <c r="AI8" i="15"/>
  <c r="AH8" i="15"/>
  <c r="AG8" i="15"/>
  <c r="AF8" i="15"/>
  <c r="AE8" i="15"/>
  <c r="AD8" i="15"/>
  <c r="AC8" i="15"/>
  <c r="AB8" i="15"/>
  <c r="AA8" i="15"/>
  <c r="Z8" i="15"/>
  <c r="Y8" i="15"/>
  <c r="X8" i="15"/>
  <c r="W8" i="15"/>
  <c r="V8" i="15"/>
  <c r="U8" i="15"/>
  <c r="T8" i="15"/>
  <c r="S8" i="15"/>
  <c r="R8" i="15"/>
  <c r="Q8" i="15"/>
  <c r="P8" i="15"/>
  <c r="O8" i="15"/>
  <c r="N8" i="15"/>
  <c r="M8" i="15"/>
  <c r="L8" i="15"/>
  <c r="K8" i="15"/>
  <c r="J8" i="15"/>
  <c r="I8" i="15"/>
  <c r="H8" i="15"/>
  <c r="G8" i="15"/>
  <c r="F8" i="15"/>
  <c r="E8" i="15"/>
  <c r="D8" i="15"/>
  <c r="AZ7" i="15"/>
  <c r="AY7" i="15"/>
  <c r="AX7" i="15"/>
  <c r="AW7" i="15"/>
  <c r="AV7" i="15"/>
  <c r="AU7" i="15"/>
  <c r="AT7" i="15"/>
  <c r="AS7" i="15"/>
  <c r="AR7" i="15"/>
  <c r="AQ7" i="15"/>
  <c r="AP7" i="15"/>
  <c r="AL7" i="15"/>
  <c r="AK7" i="15"/>
  <c r="AJ7" i="15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Z6" i="15"/>
  <c r="AY6" i="15"/>
  <c r="AX6" i="15"/>
  <c r="AW6" i="15"/>
  <c r="AV6" i="15"/>
  <c r="AU6" i="15"/>
  <c r="AT6" i="15"/>
  <c r="AS6" i="15"/>
  <c r="AR6" i="15"/>
  <c r="AQ6" i="15"/>
  <c r="AP6" i="15"/>
  <c r="AL6" i="15"/>
  <c r="AK6" i="15"/>
  <c r="AJ6" i="15"/>
  <c r="AI6" i="15"/>
  <c r="AH6" i="15"/>
  <c r="AG6" i="15"/>
  <c r="AF6" i="15"/>
  <c r="AE6" i="15"/>
  <c r="AD6" i="15"/>
  <c r="AC6" i="15"/>
  <c r="AB6" i="15"/>
  <c r="AA6" i="15"/>
  <c r="Z6" i="15"/>
  <c r="Y6" i="15"/>
  <c r="X6" i="15"/>
  <c r="W6" i="15"/>
  <c r="V6" i="15"/>
  <c r="U6" i="15"/>
  <c r="T6" i="15"/>
  <c r="S6" i="15"/>
  <c r="R6" i="15"/>
  <c r="Q6" i="15"/>
  <c r="P6" i="15"/>
  <c r="O6" i="15"/>
  <c r="N6" i="15"/>
  <c r="M6" i="15"/>
  <c r="L6" i="15"/>
  <c r="K6" i="15"/>
  <c r="J6" i="15"/>
  <c r="I6" i="15"/>
  <c r="H6" i="15"/>
  <c r="G6" i="15"/>
  <c r="F6" i="15"/>
  <c r="E6" i="15"/>
  <c r="D6" i="15"/>
  <c r="AZ5" i="15"/>
  <c r="AY5" i="15"/>
  <c r="AX5" i="15"/>
  <c r="AW5" i="15"/>
  <c r="AV5" i="15"/>
  <c r="AU5" i="15"/>
  <c r="AT5" i="15"/>
  <c r="AS5" i="15"/>
  <c r="AR5" i="15"/>
  <c r="AQ5" i="15"/>
  <c r="AP5" i="15"/>
  <c r="AL5" i="15"/>
  <c r="AK5" i="15"/>
  <c r="AJ5" i="15"/>
  <c r="AI5" i="15"/>
  <c r="AH5" i="15"/>
  <c r="AG5" i="15"/>
  <c r="AF5" i="15"/>
  <c r="AE5" i="15"/>
  <c r="AD5" i="15"/>
  <c r="AC5" i="15"/>
  <c r="AB5" i="15"/>
  <c r="AA5" i="15"/>
  <c r="Z5" i="15"/>
  <c r="Y5" i="15"/>
  <c r="X5" i="15"/>
  <c r="W5" i="15"/>
  <c r="V5" i="15"/>
  <c r="U5" i="15"/>
  <c r="T5" i="15"/>
  <c r="S5" i="15"/>
  <c r="R5" i="15"/>
  <c r="Q5" i="15"/>
  <c r="P5" i="15"/>
  <c r="O5" i="15"/>
  <c r="N5" i="15"/>
  <c r="M5" i="15"/>
  <c r="L5" i="15"/>
  <c r="K5" i="15"/>
  <c r="J5" i="15"/>
  <c r="I5" i="15"/>
  <c r="H5" i="15"/>
  <c r="G5" i="15"/>
  <c r="F5" i="15"/>
  <c r="E5" i="15"/>
  <c r="D5" i="15"/>
  <c r="AZ4" i="15"/>
  <c r="AY4" i="15"/>
  <c r="AX4" i="15"/>
  <c r="AW4" i="15"/>
  <c r="AV4" i="15"/>
  <c r="AU4" i="15"/>
  <c r="AT4" i="15"/>
  <c r="AS4" i="15"/>
  <c r="AR4" i="15"/>
  <c r="AQ4" i="15"/>
  <c r="AP4" i="15"/>
  <c r="AL4" i="15"/>
  <c r="AK4" i="15"/>
  <c r="AJ4" i="15"/>
  <c r="AI4" i="15"/>
  <c r="AH4" i="15"/>
  <c r="AG4" i="15"/>
  <c r="AF4" i="15"/>
  <c r="AE4" i="15"/>
  <c r="AD4" i="15"/>
  <c r="AC4" i="15"/>
  <c r="AB4" i="15"/>
  <c r="AA4" i="15"/>
  <c r="Z4" i="15"/>
  <c r="Y4" i="15"/>
  <c r="X4" i="15"/>
  <c r="W4" i="15"/>
  <c r="V4" i="15"/>
  <c r="U4" i="15"/>
  <c r="T4" i="15"/>
  <c r="S4" i="15"/>
  <c r="R4" i="15"/>
  <c r="Q4" i="15"/>
  <c r="P4" i="15"/>
  <c r="O4" i="15"/>
  <c r="N4" i="15"/>
  <c r="M4" i="15"/>
  <c r="L4" i="15"/>
  <c r="K4" i="15"/>
  <c r="J4" i="15"/>
  <c r="I4" i="15"/>
  <c r="H4" i="15"/>
  <c r="G4" i="15"/>
  <c r="F4" i="15"/>
  <c r="E4" i="15"/>
  <c r="D4" i="15"/>
  <c r="AZ592" i="12"/>
  <c r="AY592" i="12"/>
  <c r="AX592" i="12"/>
  <c r="AX535" i="12" s="1"/>
  <c r="AW592" i="12"/>
  <c r="AW535" i="12" s="1"/>
  <c r="AV592" i="12"/>
  <c r="AV535" i="12" s="1"/>
  <c r="AU592" i="12"/>
  <c r="AU535" i="12" s="1"/>
  <c r="AT592" i="12"/>
  <c r="AS592" i="12"/>
  <c r="AR592" i="12"/>
  <c r="AQ592" i="12"/>
  <c r="AQ535" i="12" s="1"/>
  <c r="AP592" i="12"/>
  <c r="AL592" i="12"/>
  <c r="AL535" i="12" s="1"/>
  <c r="AK592" i="12"/>
  <c r="AJ592" i="12"/>
  <c r="AI592" i="12"/>
  <c r="AH592" i="12"/>
  <c r="AG592" i="12"/>
  <c r="AF592" i="12"/>
  <c r="AE592" i="12"/>
  <c r="AE535" i="12" s="1"/>
  <c r="AD592" i="12"/>
  <c r="AC592" i="12"/>
  <c r="AC535" i="12" s="1"/>
  <c r="AB592" i="12"/>
  <c r="AB535" i="12" s="1"/>
  <c r="AA592" i="12"/>
  <c r="Z592" i="12"/>
  <c r="Y592" i="12"/>
  <c r="X592" i="12"/>
  <c r="X535" i="12" s="1"/>
  <c r="W592" i="12"/>
  <c r="V592" i="12"/>
  <c r="V535" i="12" s="1"/>
  <c r="U592" i="12"/>
  <c r="T592" i="12"/>
  <c r="S592" i="12"/>
  <c r="S535" i="12" s="1"/>
  <c r="R592" i="12"/>
  <c r="Q592" i="12"/>
  <c r="P592" i="12"/>
  <c r="O592" i="12"/>
  <c r="O535" i="12" s="1"/>
  <c r="N592" i="12"/>
  <c r="M592" i="12"/>
  <c r="M535" i="12" s="1"/>
  <c r="L592" i="12"/>
  <c r="L535" i="12" s="1"/>
  <c r="K592" i="12"/>
  <c r="J592" i="12"/>
  <c r="I592" i="12"/>
  <c r="H592" i="12"/>
  <c r="H535" i="12" s="1"/>
  <c r="G592" i="12"/>
  <c r="F592" i="12"/>
  <c r="E592" i="12"/>
  <c r="D592" i="12"/>
  <c r="AZ591" i="12"/>
  <c r="AY591" i="12"/>
  <c r="AY534" i="12" s="1"/>
  <c r="AX591" i="12"/>
  <c r="AW591" i="12"/>
  <c r="AV591" i="12"/>
  <c r="AV534" i="12" s="1"/>
  <c r="AU591" i="12"/>
  <c r="AT591" i="12"/>
  <c r="AT534" i="12" s="1"/>
  <c r="AS591" i="12"/>
  <c r="AS534" i="12" s="1"/>
  <c r="AR591" i="12"/>
  <c r="AQ591" i="12"/>
  <c r="AP591" i="12"/>
  <c r="AL591" i="12"/>
  <c r="AL534" i="12" s="1"/>
  <c r="AK591" i="12"/>
  <c r="AJ591" i="12"/>
  <c r="AI591" i="12"/>
  <c r="AH591" i="12"/>
  <c r="AG591" i="12"/>
  <c r="AF591" i="12"/>
  <c r="AE591" i="12"/>
  <c r="AD591" i="12"/>
  <c r="AC591" i="12"/>
  <c r="AC534" i="12" s="1"/>
  <c r="AB591" i="12"/>
  <c r="AA591" i="12"/>
  <c r="AA534" i="12" s="1"/>
  <c r="Z591" i="12"/>
  <c r="Z534" i="12" s="1"/>
  <c r="Y591" i="12"/>
  <c r="X591" i="12"/>
  <c r="W591" i="12"/>
  <c r="V591" i="12"/>
  <c r="V534" i="12" s="1"/>
  <c r="U591" i="12"/>
  <c r="T591" i="12"/>
  <c r="T534" i="12" s="1"/>
  <c r="S591" i="12"/>
  <c r="R591" i="12"/>
  <c r="Q591" i="12"/>
  <c r="P591" i="12"/>
  <c r="O591" i="12"/>
  <c r="N591" i="12"/>
  <c r="M591" i="12"/>
  <c r="L591" i="12"/>
  <c r="K591" i="12"/>
  <c r="K534" i="12" s="1"/>
  <c r="J591" i="12"/>
  <c r="J534" i="12" s="1"/>
  <c r="I591" i="12"/>
  <c r="H591" i="12"/>
  <c r="G591" i="12"/>
  <c r="F591" i="12"/>
  <c r="F534" i="12" s="1"/>
  <c r="E591" i="12"/>
  <c r="D591" i="12"/>
  <c r="AZ590" i="12"/>
  <c r="AY590" i="12"/>
  <c r="AX590" i="12"/>
  <c r="AW590" i="12"/>
  <c r="AV590" i="12"/>
  <c r="AU590" i="12"/>
  <c r="AT590" i="12"/>
  <c r="AT533" i="12" s="1"/>
  <c r="AS590" i="12"/>
  <c r="AS533" i="12" s="1"/>
  <c r="AR590" i="12"/>
  <c r="AR533" i="12" s="1"/>
  <c r="AQ590" i="12"/>
  <c r="AQ533" i="12" s="1"/>
  <c r="AP590" i="12"/>
  <c r="AL590" i="12"/>
  <c r="AK590" i="12"/>
  <c r="AJ590" i="12"/>
  <c r="AJ533" i="12" s="1"/>
  <c r="AI590" i="12"/>
  <c r="AH590" i="12"/>
  <c r="AH533" i="12" s="1"/>
  <c r="AG590" i="12"/>
  <c r="AF590" i="12"/>
  <c r="AE590" i="12"/>
  <c r="AD590" i="12"/>
  <c r="AC590" i="12"/>
  <c r="AB590" i="12"/>
  <c r="AA590" i="12"/>
  <c r="Z590" i="12"/>
  <c r="Y590" i="12"/>
  <c r="Y533" i="12" s="1"/>
  <c r="X590" i="12"/>
  <c r="X533" i="12" s="1"/>
  <c r="W590" i="12"/>
  <c r="V590" i="12"/>
  <c r="U590" i="12"/>
  <c r="U533" i="12" s="1"/>
  <c r="T590" i="12"/>
  <c r="T533" i="12" s="1"/>
  <c r="S590" i="12"/>
  <c r="R590" i="12"/>
  <c r="R533" i="12" s="1"/>
  <c r="Q590" i="12"/>
  <c r="P590" i="12"/>
  <c r="O590" i="12"/>
  <c r="O533" i="12" s="1"/>
  <c r="N590" i="12"/>
  <c r="N533" i="12" s="1"/>
  <c r="M590" i="12"/>
  <c r="L590" i="12"/>
  <c r="K590" i="12"/>
  <c r="J590" i="12"/>
  <c r="I590" i="12"/>
  <c r="I533" i="12" s="1"/>
  <c r="H590" i="12"/>
  <c r="H533" i="12" s="1"/>
  <c r="G590" i="12"/>
  <c r="F590" i="12"/>
  <c r="E590" i="12"/>
  <c r="E533" i="12" s="1"/>
  <c r="D590" i="12"/>
  <c r="D533" i="12" s="1"/>
  <c r="AZ589" i="12"/>
  <c r="AY589" i="12"/>
  <c r="AX589" i="12"/>
  <c r="AW589" i="12"/>
  <c r="AV589" i="12"/>
  <c r="AU589" i="12"/>
  <c r="AT589" i="12"/>
  <c r="AS589" i="12"/>
  <c r="AR589" i="12"/>
  <c r="AR532" i="12" s="1"/>
  <c r="AQ589" i="12"/>
  <c r="AP589" i="12"/>
  <c r="AP532" i="12" s="1"/>
  <c r="AL589" i="12"/>
  <c r="AL532" i="12" s="1"/>
  <c r="AK589" i="12"/>
  <c r="AJ589" i="12"/>
  <c r="AI589" i="12"/>
  <c r="AH589" i="12"/>
  <c r="AH532" i="12" s="1"/>
  <c r="AG589" i="12"/>
  <c r="AF589" i="12"/>
  <c r="AF532" i="12" s="1"/>
  <c r="AE589" i="12"/>
  <c r="AD589" i="12"/>
  <c r="AC589" i="12"/>
  <c r="AB589" i="12"/>
  <c r="AA589" i="12"/>
  <c r="Z589" i="12"/>
  <c r="Y589" i="12"/>
  <c r="X589" i="12"/>
  <c r="W589" i="12"/>
  <c r="W532" i="12" s="1"/>
  <c r="V589" i="12"/>
  <c r="V532" i="12" s="1"/>
  <c r="U589" i="12"/>
  <c r="T589" i="12"/>
  <c r="S589" i="12"/>
  <c r="R589" i="12"/>
  <c r="R532" i="12" s="1"/>
  <c r="Q589" i="12"/>
  <c r="P589" i="12"/>
  <c r="P532" i="12" s="1"/>
  <c r="O589" i="12"/>
  <c r="N589" i="12"/>
  <c r="M589" i="12"/>
  <c r="L589" i="12"/>
  <c r="L532" i="12" s="1"/>
  <c r="K589" i="12"/>
  <c r="J589" i="12"/>
  <c r="I589" i="12"/>
  <c r="H589" i="12"/>
  <c r="G589" i="12"/>
  <c r="G532" i="12" s="1"/>
  <c r="F589" i="12"/>
  <c r="F532" i="12" s="1"/>
  <c r="E589" i="12"/>
  <c r="D589" i="12"/>
  <c r="AZ588" i="12"/>
  <c r="AZ535" i="12" s="1"/>
  <c r="AY588" i="12"/>
  <c r="AX588" i="12"/>
  <c r="AW588" i="12"/>
  <c r="AV588" i="12"/>
  <c r="AU588" i="12"/>
  <c r="AT588" i="12"/>
  <c r="AS588" i="12"/>
  <c r="AR588" i="12"/>
  <c r="AQ588" i="12"/>
  <c r="AP588" i="12"/>
  <c r="AP535" i="12" s="1"/>
  <c r="AL588" i="12"/>
  <c r="AK588" i="12"/>
  <c r="AK531" i="12" s="1"/>
  <c r="AJ588" i="12"/>
  <c r="AJ531" i="12" s="1"/>
  <c r="AI588" i="12"/>
  <c r="AH588" i="12"/>
  <c r="AG588" i="12"/>
  <c r="AF588" i="12"/>
  <c r="AF531" i="12" s="1"/>
  <c r="AE588" i="12"/>
  <c r="AD588" i="12"/>
  <c r="AD531" i="12" s="1"/>
  <c r="AC588" i="12"/>
  <c r="AB588" i="12"/>
  <c r="AA588" i="12"/>
  <c r="Z588" i="12"/>
  <c r="Y588" i="12"/>
  <c r="X588" i="12"/>
  <c r="W588" i="12"/>
  <c r="W535" i="12" s="1"/>
  <c r="V588" i="12"/>
  <c r="U588" i="12"/>
  <c r="U531" i="12" s="1"/>
  <c r="T588" i="12"/>
  <c r="T531" i="12" s="1"/>
  <c r="S588" i="12"/>
  <c r="R588" i="12"/>
  <c r="Q588" i="12"/>
  <c r="P588" i="12"/>
  <c r="O588" i="12"/>
  <c r="N588" i="12"/>
  <c r="N531" i="12" s="1"/>
  <c r="M588" i="12"/>
  <c r="L588" i="12"/>
  <c r="K588" i="12"/>
  <c r="K531" i="12" s="1"/>
  <c r="J588" i="12"/>
  <c r="J531" i="12" s="1"/>
  <c r="I588" i="12"/>
  <c r="H588" i="12"/>
  <c r="G588" i="12"/>
  <c r="G535" i="12" s="1"/>
  <c r="F588" i="12"/>
  <c r="E588" i="12"/>
  <c r="D588" i="12"/>
  <c r="D531" i="12" s="1"/>
  <c r="AZ587" i="12"/>
  <c r="AY587" i="12"/>
  <c r="AX587" i="12"/>
  <c r="AW587" i="12"/>
  <c r="AV587" i="12"/>
  <c r="AU587" i="12"/>
  <c r="AU530" i="12" s="1"/>
  <c r="AT587" i="12"/>
  <c r="AS587" i="12"/>
  <c r="AR587" i="12"/>
  <c r="AR530" i="12" s="1"/>
  <c r="AQ587" i="12"/>
  <c r="AQ530" i="12" s="1"/>
  <c r="AP587" i="12"/>
  <c r="AL587" i="12"/>
  <c r="AK587" i="12"/>
  <c r="AK534" i="12" s="1"/>
  <c r="AJ587" i="12"/>
  <c r="AJ530" i="12" s="1"/>
  <c r="AI587" i="12"/>
  <c r="AI534" i="12" s="1"/>
  <c r="AH587" i="12"/>
  <c r="AH534" i="12" s="1"/>
  <c r="AG587" i="12"/>
  <c r="AF587" i="12"/>
  <c r="AE587" i="12"/>
  <c r="AD587" i="12"/>
  <c r="AD534" i="12" s="1"/>
  <c r="AC587" i="12"/>
  <c r="AB587" i="12"/>
  <c r="AA587" i="12"/>
  <c r="Z587" i="12"/>
  <c r="Y587" i="12"/>
  <c r="Y534" i="12" s="1"/>
  <c r="X587" i="12"/>
  <c r="W587" i="12"/>
  <c r="V587" i="12"/>
  <c r="U587" i="12"/>
  <c r="T587" i="12"/>
  <c r="S587" i="12"/>
  <c r="S530" i="12" s="1"/>
  <c r="R587" i="12"/>
  <c r="R530" i="12" s="1"/>
  <c r="Q587" i="12"/>
  <c r="P587" i="12"/>
  <c r="O587" i="12"/>
  <c r="N587" i="12"/>
  <c r="N530" i="12" s="1"/>
  <c r="M587" i="12"/>
  <c r="L587" i="12"/>
  <c r="L534" i="12" s="1"/>
  <c r="K587" i="12"/>
  <c r="J587" i="12"/>
  <c r="I587" i="12"/>
  <c r="H587" i="12"/>
  <c r="G587" i="12"/>
  <c r="F587" i="12"/>
  <c r="E587" i="12"/>
  <c r="E534" i="12" s="1"/>
  <c r="D587" i="12"/>
  <c r="AZ586" i="12"/>
  <c r="AZ529" i="12" s="1"/>
  <c r="AY586" i="12"/>
  <c r="AY529" i="12" s="1"/>
  <c r="AX586" i="12"/>
  <c r="AW586" i="12"/>
  <c r="AV586" i="12"/>
  <c r="AU586" i="12"/>
  <c r="AU533" i="12" s="1"/>
  <c r="AT586" i="12"/>
  <c r="AS586" i="12"/>
  <c r="AS529" i="12" s="1"/>
  <c r="AR586" i="12"/>
  <c r="AQ586" i="12"/>
  <c r="AP586" i="12"/>
  <c r="AL586" i="12"/>
  <c r="AK586" i="12"/>
  <c r="AJ586" i="12"/>
  <c r="AI586" i="12"/>
  <c r="AH586" i="12"/>
  <c r="AG586" i="12"/>
  <c r="AG529" i="12" s="1"/>
  <c r="AF586" i="12"/>
  <c r="AF529" i="12" s="1"/>
  <c r="AE586" i="12"/>
  <c r="AD586" i="12"/>
  <c r="AC586" i="12"/>
  <c r="AB586" i="12"/>
  <c r="AA586" i="12"/>
  <c r="Z586" i="12"/>
  <c r="Z533" i="12" s="1"/>
  <c r="Y586" i="12"/>
  <c r="X586" i="12"/>
  <c r="W586" i="12"/>
  <c r="V586" i="12"/>
  <c r="U586" i="12"/>
  <c r="T586" i="12"/>
  <c r="S586" i="12"/>
  <c r="S533" i="12" s="1"/>
  <c r="R586" i="12"/>
  <c r="Q586" i="12"/>
  <c r="Q529" i="12" s="1"/>
  <c r="P586" i="12"/>
  <c r="P529" i="12" s="1"/>
  <c r="O586" i="12"/>
  <c r="N586" i="12"/>
  <c r="M586" i="12"/>
  <c r="L586" i="12"/>
  <c r="L529" i="12" s="1"/>
  <c r="K586" i="12"/>
  <c r="J586" i="12"/>
  <c r="I586" i="12"/>
  <c r="H586" i="12"/>
  <c r="G586" i="12"/>
  <c r="F586" i="12"/>
  <c r="E586" i="12"/>
  <c r="D586" i="12"/>
  <c r="AZ585" i="12"/>
  <c r="AZ532" i="12" s="1"/>
  <c r="AY585" i="12"/>
  <c r="AX585" i="12"/>
  <c r="AX528" i="12" s="1"/>
  <c r="AW585" i="12"/>
  <c r="AV585" i="12"/>
  <c r="AU585" i="12"/>
  <c r="AT585" i="12"/>
  <c r="AS585" i="12"/>
  <c r="AR585" i="12"/>
  <c r="AQ585" i="12"/>
  <c r="AQ528" i="12" s="1"/>
  <c r="AP585" i="12"/>
  <c r="AL585" i="12"/>
  <c r="AK585" i="12"/>
  <c r="AK532" i="12" s="1"/>
  <c r="AJ585" i="12"/>
  <c r="AI585" i="12"/>
  <c r="AH585" i="12"/>
  <c r="AG585" i="12"/>
  <c r="AG532" i="12" s="1"/>
  <c r="AF585" i="12"/>
  <c r="AE585" i="12"/>
  <c r="AE528" i="12" s="1"/>
  <c r="AD585" i="12"/>
  <c r="AD528" i="12" s="1"/>
  <c r="AC585" i="12"/>
  <c r="AB585" i="12"/>
  <c r="AA585" i="12"/>
  <c r="Z585" i="12"/>
  <c r="Z528" i="12" s="1"/>
  <c r="Y585" i="12"/>
  <c r="X585" i="12"/>
  <c r="W585" i="12"/>
  <c r="V585" i="12"/>
  <c r="U585" i="12"/>
  <c r="T585" i="12"/>
  <c r="T528" i="12" s="1"/>
  <c r="S585" i="12"/>
  <c r="R585" i="12"/>
  <c r="Q585" i="12"/>
  <c r="Q532" i="12" s="1"/>
  <c r="P585" i="12"/>
  <c r="P528" i="12" s="1"/>
  <c r="O585" i="12"/>
  <c r="O528" i="12" s="1"/>
  <c r="N585" i="12"/>
  <c r="N528" i="12" s="1"/>
  <c r="M585" i="12"/>
  <c r="L585" i="12"/>
  <c r="K585" i="12"/>
  <c r="J585" i="12"/>
  <c r="I585" i="12"/>
  <c r="H585" i="12"/>
  <c r="G585" i="12"/>
  <c r="F585" i="12"/>
  <c r="E585" i="12"/>
  <c r="E528" i="12" s="1"/>
  <c r="D585" i="12"/>
  <c r="D528" i="12" s="1"/>
  <c r="AZ584" i="12"/>
  <c r="AY584" i="12"/>
  <c r="AX584" i="12"/>
  <c r="AX531" i="12" s="1"/>
  <c r="AW584" i="12"/>
  <c r="AV584" i="12"/>
  <c r="AV527" i="12" s="1"/>
  <c r="AU584" i="12"/>
  <c r="AU531" i="12" s="1"/>
  <c r="AT584" i="12"/>
  <c r="AS584" i="12"/>
  <c r="AR584" i="12"/>
  <c r="AQ584" i="12"/>
  <c r="AP584" i="12"/>
  <c r="AL584" i="12"/>
  <c r="AL527" i="12" s="1"/>
  <c r="AK584" i="12"/>
  <c r="AJ584" i="12"/>
  <c r="AI584" i="12"/>
  <c r="AH584" i="12"/>
  <c r="AG584" i="12"/>
  <c r="AF584" i="12"/>
  <c r="AE584" i="12"/>
  <c r="AD584" i="12"/>
  <c r="AC584" i="12"/>
  <c r="AC527" i="12" s="1"/>
  <c r="AB584" i="12"/>
  <c r="AB527" i="12" s="1"/>
  <c r="AA584" i="12"/>
  <c r="Z584" i="12"/>
  <c r="Y584" i="12"/>
  <c r="Y527" i="12" s="1"/>
  <c r="X584" i="12"/>
  <c r="X527" i="12" s="1"/>
  <c r="W584" i="12"/>
  <c r="V584" i="12"/>
  <c r="V531" i="12" s="1"/>
  <c r="U584" i="12"/>
  <c r="T584" i="12"/>
  <c r="S584" i="12"/>
  <c r="R584" i="12"/>
  <c r="Q584" i="12"/>
  <c r="P584" i="12"/>
  <c r="O584" i="12"/>
  <c r="N584" i="12"/>
  <c r="M584" i="12"/>
  <c r="M527" i="12" s="1"/>
  <c r="L584" i="12"/>
  <c r="L527" i="12" s="1"/>
  <c r="K584" i="12"/>
  <c r="J584" i="12"/>
  <c r="I584" i="12"/>
  <c r="H584" i="12"/>
  <c r="H527" i="12" s="1"/>
  <c r="G584" i="12"/>
  <c r="F584" i="12"/>
  <c r="E584" i="12"/>
  <c r="D584" i="12"/>
  <c r="AZ583" i="12"/>
  <c r="AZ526" i="12" s="1"/>
  <c r="AY583" i="12"/>
  <c r="AX583" i="12"/>
  <c r="AW583" i="12"/>
  <c r="AV583" i="12"/>
  <c r="AV530" i="12" s="1"/>
  <c r="AU583" i="12"/>
  <c r="AT583" i="12"/>
  <c r="AT526" i="12" s="1"/>
  <c r="AS583" i="12"/>
  <c r="AS526" i="12" s="1"/>
  <c r="AR583" i="12"/>
  <c r="AQ583" i="12"/>
  <c r="AP583" i="12"/>
  <c r="AL583" i="12"/>
  <c r="AK583" i="12"/>
  <c r="AJ583" i="12"/>
  <c r="AJ526" i="12" s="1"/>
  <c r="AI583" i="12"/>
  <c r="AH583" i="12"/>
  <c r="AG583" i="12"/>
  <c r="AF583" i="12"/>
  <c r="AE583" i="12"/>
  <c r="AD583" i="12"/>
  <c r="AC583" i="12"/>
  <c r="AC530" i="12" s="1"/>
  <c r="AB583" i="12"/>
  <c r="AA583" i="12"/>
  <c r="AA526" i="12" s="1"/>
  <c r="Z583" i="12"/>
  <c r="Z530" i="12" s="1"/>
  <c r="Y583" i="12"/>
  <c r="X583" i="12"/>
  <c r="W583" i="12"/>
  <c r="W530" i="12" s="1"/>
  <c r="V583" i="12"/>
  <c r="V530" i="12" s="1"/>
  <c r="U583" i="12"/>
  <c r="T583" i="12"/>
  <c r="S583" i="12"/>
  <c r="R583" i="12"/>
  <c r="Q583" i="12"/>
  <c r="Q530" i="12" s="1"/>
  <c r="P583" i="12"/>
  <c r="O583" i="12"/>
  <c r="N583" i="12"/>
  <c r="M583" i="12"/>
  <c r="M530" i="12" s="1"/>
  <c r="L583" i="12"/>
  <c r="K583" i="12"/>
  <c r="K526" i="12" s="1"/>
  <c r="J583" i="12"/>
  <c r="I583" i="12"/>
  <c r="H583" i="12"/>
  <c r="G583" i="12"/>
  <c r="F583" i="12"/>
  <c r="F526" i="12" s="1"/>
  <c r="E583" i="12"/>
  <c r="D583" i="12"/>
  <c r="D526" i="12" s="1"/>
  <c r="AZ582" i="12"/>
  <c r="AY582" i="12"/>
  <c r="AX582" i="12"/>
  <c r="AW582" i="12"/>
  <c r="AV582" i="12"/>
  <c r="AU582" i="12"/>
  <c r="AT582" i="12"/>
  <c r="AT529" i="12" s="1"/>
  <c r="AS582" i="12"/>
  <c r="AS525" i="12" s="1"/>
  <c r="AR582" i="12"/>
  <c r="AR525" i="12" s="1"/>
  <c r="AQ582" i="12"/>
  <c r="AQ525" i="12" s="1"/>
  <c r="AP582" i="12"/>
  <c r="AL582" i="12"/>
  <c r="AK582" i="12"/>
  <c r="AJ582" i="12"/>
  <c r="AJ529" i="12" s="1"/>
  <c r="AI582" i="12"/>
  <c r="AH582" i="12"/>
  <c r="AH525" i="12" s="1"/>
  <c r="AG582" i="12"/>
  <c r="AF582" i="12"/>
  <c r="AE582" i="12"/>
  <c r="AD582" i="12"/>
  <c r="AC582" i="12"/>
  <c r="AB582" i="12"/>
  <c r="AA582" i="12"/>
  <c r="AA529" i="12" s="1"/>
  <c r="Z582" i="12"/>
  <c r="Y582" i="12"/>
  <c r="X582" i="12"/>
  <c r="X525" i="12" s="1"/>
  <c r="W582" i="12"/>
  <c r="V582" i="12"/>
  <c r="U582" i="12"/>
  <c r="T582" i="12"/>
  <c r="S582" i="12"/>
  <c r="R582" i="12"/>
  <c r="R525" i="12" s="1"/>
  <c r="Q582" i="12"/>
  <c r="P582" i="12"/>
  <c r="O582" i="12"/>
  <c r="O525" i="12" s="1"/>
  <c r="N582" i="12"/>
  <c r="N525" i="12" s="1"/>
  <c r="M582" i="12"/>
  <c r="L582" i="12"/>
  <c r="K582" i="12"/>
  <c r="K529" i="12" s="1"/>
  <c r="J582" i="12"/>
  <c r="I582" i="12"/>
  <c r="H582" i="12"/>
  <c r="H529" i="12" s="1"/>
  <c r="G582" i="12"/>
  <c r="F582" i="12"/>
  <c r="E582" i="12"/>
  <c r="D582" i="12"/>
  <c r="AZ581" i="12"/>
  <c r="AY581" i="12"/>
  <c r="AX581" i="12"/>
  <c r="AW581" i="12"/>
  <c r="AV581" i="12"/>
  <c r="AV528" i="12" s="1"/>
  <c r="AU581" i="12"/>
  <c r="AU524" i="12" s="1"/>
  <c r="AT581" i="12"/>
  <c r="AS581" i="12"/>
  <c r="AR581" i="12"/>
  <c r="AQ581" i="12"/>
  <c r="AQ524" i="12" s="1"/>
  <c r="AP581" i="12"/>
  <c r="AP524" i="12" s="1"/>
  <c r="AL581" i="12"/>
  <c r="AL524" i="12" s="1"/>
  <c r="AK581" i="12"/>
  <c r="AJ581" i="12"/>
  <c r="AI581" i="12"/>
  <c r="AH581" i="12"/>
  <c r="AH524" i="12" s="1"/>
  <c r="AG581" i="12"/>
  <c r="AF581" i="12"/>
  <c r="AF528" i="12" s="1"/>
  <c r="AE581" i="12"/>
  <c r="AD581" i="12"/>
  <c r="AC581" i="12"/>
  <c r="AB581" i="12"/>
  <c r="AA581" i="12"/>
  <c r="Z581" i="12"/>
  <c r="Y581" i="12"/>
  <c r="X581" i="12"/>
  <c r="W581" i="12"/>
  <c r="W524" i="12" s="1"/>
  <c r="V581" i="12"/>
  <c r="V524" i="12" s="1"/>
  <c r="U581" i="12"/>
  <c r="T581" i="12"/>
  <c r="S581" i="12"/>
  <c r="R581" i="12"/>
  <c r="R524" i="12" s="1"/>
  <c r="Q581" i="12"/>
  <c r="P581" i="12"/>
  <c r="P524" i="12" s="1"/>
  <c r="O581" i="12"/>
  <c r="N581" i="12"/>
  <c r="M581" i="12"/>
  <c r="L581" i="12"/>
  <c r="L524" i="12" s="1"/>
  <c r="K581" i="12"/>
  <c r="J581" i="12"/>
  <c r="I581" i="12"/>
  <c r="H581" i="12"/>
  <c r="G581" i="12"/>
  <c r="F581" i="12"/>
  <c r="E581" i="12"/>
  <c r="D581" i="12"/>
  <c r="AZ580" i="12"/>
  <c r="AY580" i="12"/>
  <c r="AX580" i="12"/>
  <c r="AW580" i="12"/>
  <c r="AV580" i="12"/>
  <c r="AU580" i="12"/>
  <c r="AT580" i="12"/>
  <c r="AS580" i="12"/>
  <c r="AR580" i="12"/>
  <c r="AQ580" i="12"/>
  <c r="AP580" i="12"/>
  <c r="AP527" i="12" s="1"/>
  <c r="AL580" i="12"/>
  <c r="AK580" i="12"/>
  <c r="AK523" i="12" s="1"/>
  <c r="AJ580" i="12"/>
  <c r="AJ523" i="12" s="1"/>
  <c r="AI580" i="12"/>
  <c r="AH580" i="12"/>
  <c r="AG580" i="12"/>
  <c r="AF580" i="12"/>
  <c r="AE580" i="12"/>
  <c r="AD580" i="12"/>
  <c r="AC580" i="12"/>
  <c r="AB580" i="12"/>
  <c r="AA580" i="12"/>
  <c r="Z580" i="12"/>
  <c r="Z527" i="12" s="1"/>
  <c r="Y580" i="12"/>
  <c r="X580" i="12"/>
  <c r="W580" i="12"/>
  <c r="W527" i="12" s="1"/>
  <c r="V580" i="12"/>
  <c r="U580" i="12"/>
  <c r="T580" i="12"/>
  <c r="S580" i="12"/>
  <c r="R580" i="12"/>
  <c r="Q580" i="12"/>
  <c r="P580" i="12"/>
  <c r="O580" i="12"/>
  <c r="N580" i="12"/>
  <c r="N523" i="12" s="1"/>
  <c r="M580" i="12"/>
  <c r="L580" i="12"/>
  <c r="K580" i="12"/>
  <c r="J580" i="12"/>
  <c r="I580" i="12"/>
  <c r="H580" i="12"/>
  <c r="G580" i="12"/>
  <c r="G527" i="12" s="1"/>
  <c r="F580" i="12"/>
  <c r="E580" i="12"/>
  <c r="E527" i="12" s="1"/>
  <c r="D580" i="12"/>
  <c r="D523" i="12" s="1"/>
  <c r="AZ579" i="12"/>
  <c r="AY579" i="12"/>
  <c r="AX579" i="12"/>
  <c r="AW579" i="12"/>
  <c r="AW522" i="12" s="1"/>
  <c r="AV579" i="12"/>
  <c r="AU579" i="12"/>
  <c r="AU522" i="12" s="1"/>
  <c r="AT579" i="12"/>
  <c r="AS579" i="12"/>
  <c r="AR579" i="12"/>
  <c r="AR526" i="12" s="1"/>
  <c r="AQ579" i="12"/>
  <c r="AP579" i="12"/>
  <c r="AL579" i="12"/>
  <c r="AK579" i="12"/>
  <c r="AK526" i="12" s="1"/>
  <c r="AJ579" i="12"/>
  <c r="AJ522" i="12" s="1"/>
  <c r="AI579" i="12"/>
  <c r="AI522" i="12" s="1"/>
  <c r="AH579" i="12"/>
  <c r="AH522" i="12" s="1"/>
  <c r="AG579" i="12"/>
  <c r="AF579" i="12"/>
  <c r="AE579" i="12"/>
  <c r="AD579" i="12"/>
  <c r="AD522" i="12" s="1"/>
  <c r="AC579" i="12"/>
  <c r="AB579" i="12"/>
  <c r="AB522" i="12" s="1"/>
  <c r="AA579" i="12"/>
  <c r="Z579" i="12"/>
  <c r="Y579" i="12"/>
  <c r="X579" i="12"/>
  <c r="W579" i="12"/>
  <c r="V579" i="12"/>
  <c r="U579" i="12"/>
  <c r="U526" i="12" s="1"/>
  <c r="T579" i="12"/>
  <c r="S579" i="12"/>
  <c r="S522" i="12" s="1"/>
  <c r="R579" i="12"/>
  <c r="R522" i="12" s="1"/>
  <c r="Q579" i="12"/>
  <c r="P579" i="12"/>
  <c r="O579" i="12"/>
  <c r="N579" i="12"/>
  <c r="M579" i="12"/>
  <c r="L579" i="12"/>
  <c r="L522" i="12" s="1"/>
  <c r="K579" i="12"/>
  <c r="J579" i="12"/>
  <c r="I579" i="12"/>
  <c r="H579" i="12"/>
  <c r="G579" i="12"/>
  <c r="F579" i="12"/>
  <c r="E579" i="12"/>
  <c r="E526" i="12" s="1"/>
  <c r="D579" i="12"/>
  <c r="AZ578" i="12"/>
  <c r="AZ521" i="12" s="1"/>
  <c r="AY578" i="12"/>
  <c r="AY521" i="12" s="1"/>
  <c r="AX578" i="12"/>
  <c r="AW578" i="12"/>
  <c r="AV578" i="12"/>
  <c r="AV521" i="12" s="1"/>
  <c r="AU578" i="12"/>
  <c r="AU521" i="12" s="1"/>
  <c r="AT578" i="12"/>
  <c r="AS578" i="12"/>
  <c r="AS521" i="12" s="1"/>
  <c r="AR578" i="12"/>
  <c r="AQ578" i="12"/>
  <c r="AP578" i="12"/>
  <c r="AL578" i="12"/>
  <c r="AK578" i="12"/>
  <c r="AJ578" i="12"/>
  <c r="AI578" i="12"/>
  <c r="AH578" i="12"/>
  <c r="AG578" i="12"/>
  <c r="AG521" i="12" s="1"/>
  <c r="AF578" i="12"/>
  <c r="AF521" i="12" s="1"/>
  <c r="AE578" i="12"/>
  <c r="AD578" i="12"/>
  <c r="AC578" i="12"/>
  <c r="AB578" i="12"/>
  <c r="AA578" i="12"/>
  <c r="Z578" i="12"/>
  <c r="Y578" i="12"/>
  <c r="X578" i="12"/>
  <c r="W578" i="12"/>
  <c r="V578" i="12"/>
  <c r="U578" i="12"/>
  <c r="T578" i="12"/>
  <c r="S578" i="12"/>
  <c r="S525" i="12" s="1"/>
  <c r="R578" i="12"/>
  <c r="Q578" i="12"/>
  <c r="Q521" i="12" s="1"/>
  <c r="P578" i="12"/>
  <c r="P521" i="12" s="1"/>
  <c r="O578" i="12"/>
  <c r="N578" i="12"/>
  <c r="M578" i="12"/>
  <c r="L578" i="12"/>
  <c r="L525" i="12" s="1"/>
  <c r="K578" i="12"/>
  <c r="J578" i="12"/>
  <c r="J521" i="12" s="1"/>
  <c r="I578" i="12"/>
  <c r="H578" i="12"/>
  <c r="G578" i="12"/>
  <c r="F578" i="12"/>
  <c r="E578" i="12"/>
  <c r="D578" i="12"/>
  <c r="AZ577" i="12"/>
  <c r="AZ524" i="12" s="1"/>
  <c r="AY577" i="12"/>
  <c r="AX577" i="12"/>
  <c r="AX520" i="12" s="1"/>
  <c r="AW577" i="12"/>
  <c r="AV577" i="12"/>
  <c r="AU577" i="12"/>
  <c r="AT577" i="12"/>
  <c r="AT524" i="12" s="1"/>
  <c r="AS577" i="12"/>
  <c r="AR577" i="12"/>
  <c r="AQ577" i="12"/>
  <c r="AQ520" i="12" s="1"/>
  <c r="AP577" i="12"/>
  <c r="AL577" i="12"/>
  <c r="AK577" i="12"/>
  <c r="AJ577" i="12"/>
  <c r="AI577" i="12"/>
  <c r="AH577" i="12"/>
  <c r="AG577" i="12"/>
  <c r="AG524" i="12" s="1"/>
  <c r="AF577" i="12"/>
  <c r="AE577" i="12"/>
  <c r="AE520" i="12" s="1"/>
  <c r="AD577" i="12"/>
  <c r="AC577" i="12"/>
  <c r="AB577" i="12"/>
  <c r="AA577" i="12"/>
  <c r="Z577" i="12"/>
  <c r="Z520" i="12" s="1"/>
  <c r="Y577" i="12"/>
  <c r="X577" i="12"/>
  <c r="W577" i="12"/>
  <c r="V577" i="12"/>
  <c r="U577" i="12"/>
  <c r="U520" i="12" s="1"/>
  <c r="T577" i="12"/>
  <c r="S577" i="12"/>
  <c r="R577" i="12"/>
  <c r="Q577" i="12"/>
  <c r="Q524" i="12" s="1"/>
  <c r="P577" i="12"/>
  <c r="P520" i="12" s="1"/>
  <c r="O577" i="12"/>
  <c r="O520" i="12" s="1"/>
  <c r="N577" i="12"/>
  <c r="N520" i="12" s="1"/>
  <c r="M577" i="12"/>
  <c r="L577" i="12"/>
  <c r="K577" i="12"/>
  <c r="J577" i="12"/>
  <c r="I577" i="12"/>
  <c r="H577" i="12"/>
  <c r="H520" i="12" s="1"/>
  <c r="G577" i="12"/>
  <c r="F577" i="12"/>
  <c r="E577" i="12"/>
  <c r="D577" i="12"/>
  <c r="AZ576" i="12"/>
  <c r="AY576" i="12"/>
  <c r="AX576" i="12"/>
  <c r="AW576" i="12"/>
  <c r="AV576" i="12"/>
  <c r="AU576" i="12"/>
  <c r="AT576" i="12"/>
  <c r="AS576" i="12"/>
  <c r="AR576" i="12"/>
  <c r="AQ576" i="12"/>
  <c r="AP576" i="12"/>
  <c r="AL576" i="12"/>
  <c r="AK576" i="12"/>
  <c r="AJ576" i="12"/>
  <c r="AI576" i="12"/>
  <c r="AH576" i="12"/>
  <c r="AG576" i="12"/>
  <c r="AF576" i="12"/>
  <c r="AE576" i="12"/>
  <c r="AE523" i="12" s="1"/>
  <c r="AD576" i="12"/>
  <c r="AC576" i="12"/>
  <c r="AC519" i="12" s="1"/>
  <c r="AB576" i="12"/>
  <c r="AA576" i="12"/>
  <c r="Z576" i="12"/>
  <c r="Y576" i="12"/>
  <c r="X576" i="12"/>
  <c r="X519" i="12" s="1"/>
  <c r="W576" i="12"/>
  <c r="V576" i="12"/>
  <c r="V519" i="12" s="1"/>
  <c r="U576" i="12"/>
  <c r="T576" i="12"/>
  <c r="S576" i="12"/>
  <c r="S519" i="12" s="1"/>
  <c r="R576" i="12"/>
  <c r="Q576" i="12"/>
  <c r="P576" i="12"/>
  <c r="O576" i="12"/>
  <c r="O523" i="12" s="1"/>
  <c r="N576" i="12"/>
  <c r="M576" i="12"/>
  <c r="M519" i="12" s="1"/>
  <c r="L576" i="12"/>
  <c r="L519" i="12" s="1"/>
  <c r="K576" i="12"/>
  <c r="J576" i="12"/>
  <c r="I576" i="12"/>
  <c r="H576" i="12"/>
  <c r="H523" i="12" s="1"/>
  <c r="G576" i="12"/>
  <c r="F576" i="12"/>
  <c r="F519" i="12" s="1"/>
  <c r="E576" i="12"/>
  <c r="D576" i="12"/>
  <c r="AZ575" i="12"/>
  <c r="AY575" i="12"/>
  <c r="AX575" i="12"/>
  <c r="AW575" i="12"/>
  <c r="AV575" i="12"/>
  <c r="AV522" i="12" s="1"/>
  <c r="AU575" i="12"/>
  <c r="AT575" i="12"/>
  <c r="AT518" i="12" s="1"/>
  <c r="AS575" i="12"/>
  <c r="AS518" i="12" s="1"/>
  <c r="AR575" i="12"/>
  <c r="AQ575" i="12"/>
  <c r="AP575" i="12"/>
  <c r="AL575" i="12"/>
  <c r="AL522" i="12" s="1"/>
  <c r="AK575" i="12"/>
  <c r="AJ575" i="12"/>
  <c r="AI575" i="12"/>
  <c r="AH575" i="12"/>
  <c r="AG575" i="12"/>
  <c r="AG518" i="12" s="1"/>
  <c r="AF575" i="12"/>
  <c r="AE575" i="12"/>
  <c r="AD575" i="12"/>
  <c r="AC575" i="12"/>
  <c r="AB575" i="12"/>
  <c r="AA575" i="12"/>
  <c r="Z575" i="12"/>
  <c r="Z518" i="12" s="1"/>
  <c r="Y575" i="12"/>
  <c r="X575" i="12"/>
  <c r="W575" i="12"/>
  <c r="V575" i="12"/>
  <c r="U575" i="12"/>
  <c r="T575" i="12"/>
  <c r="T518" i="12" s="1"/>
  <c r="S575" i="12"/>
  <c r="R575" i="12"/>
  <c r="Q575" i="12"/>
  <c r="Q522" i="12" s="1"/>
  <c r="P575" i="12"/>
  <c r="O575" i="12"/>
  <c r="N575" i="12"/>
  <c r="M575" i="12"/>
  <c r="L575" i="12"/>
  <c r="K575" i="12"/>
  <c r="K518" i="12" s="1"/>
  <c r="J575" i="12"/>
  <c r="I575" i="12"/>
  <c r="H575" i="12"/>
  <c r="G575" i="12"/>
  <c r="F575" i="12"/>
  <c r="F522" i="12" s="1"/>
  <c r="E575" i="12"/>
  <c r="D575" i="12"/>
  <c r="AZ574" i="12"/>
  <c r="AY574" i="12"/>
  <c r="AX574" i="12"/>
  <c r="AW574" i="12"/>
  <c r="AV574" i="12"/>
  <c r="AU574" i="12"/>
  <c r="AT574" i="12"/>
  <c r="AT521" i="12" s="1"/>
  <c r="AS574" i="12"/>
  <c r="AR574" i="12"/>
  <c r="AR517" i="12" s="1"/>
  <c r="AQ574" i="12"/>
  <c r="AQ517" i="12" s="1"/>
  <c r="AP574" i="12"/>
  <c r="AL574" i="12"/>
  <c r="AK574" i="12"/>
  <c r="AJ574" i="12"/>
  <c r="AI574" i="12"/>
  <c r="AH574" i="12"/>
  <c r="AG574" i="12"/>
  <c r="AF574" i="12"/>
  <c r="AE574" i="12"/>
  <c r="AD574" i="12"/>
  <c r="AC574" i="12"/>
  <c r="AB574" i="12"/>
  <c r="AA574" i="12"/>
  <c r="AA521" i="12" s="1"/>
  <c r="Z574" i="12"/>
  <c r="Z517" i="12" s="1"/>
  <c r="Y574" i="12"/>
  <c r="Y517" i="12" s="1"/>
  <c r="X574" i="12"/>
  <c r="W574" i="12"/>
  <c r="V574" i="12"/>
  <c r="U574" i="12"/>
  <c r="T574" i="12"/>
  <c r="S574" i="12"/>
  <c r="R574" i="12"/>
  <c r="Q574" i="12"/>
  <c r="P574" i="12"/>
  <c r="O574" i="12"/>
  <c r="O517" i="12" s="1"/>
  <c r="N574" i="12"/>
  <c r="M574" i="12"/>
  <c r="L574" i="12"/>
  <c r="K574" i="12"/>
  <c r="K521" i="12" s="1"/>
  <c r="J574" i="12"/>
  <c r="I574" i="12"/>
  <c r="I517" i="12" s="1"/>
  <c r="H574" i="12"/>
  <c r="G574" i="12"/>
  <c r="F574" i="12"/>
  <c r="E574" i="12"/>
  <c r="D574" i="12"/>
  <c r="D517" i="12" s="1"/>
  <c r="AZ573" i="12"/>
  <c r="AY573" i="12"/>
  <c r="AY516" i="12" s="1"/>
  <c r="AX573" i="12"/>
  <c r="AW573" i="12"/>
  <c r="AV573" i="12"/>
  <c r="AU573" i="12"/>
  <c r="AT573" i="12"/>
  <c r="AS573" i="12"/>
  <c r="AR573" i="12"/>
  <c r="AQ573" i="12"/>
  <c r="AP573" i="12"/>
  <c r="AP516" i="12" s="1"/>
  <c r="AL573" i="12"/>
  <c r="AL516" i="12" s="1"/>
  <c r="AK573" i="12"/>
  <c r="AJ573" i="12"/>
  <c r="AI573" i="12"/>
  <c r="AH573" i="12"/>
  <c r="AG573" i="12"/>
  <c r="AF573" i="12"/>
  <c r="AF516" i="12" s="1"/>
  <c r="AE573" i="12"/>
  <c r="AD573" i="12"/>
  <c r="AC573" i="12"/>
  <c r="AC516" i="12" s="1"/>
  <c r="AB573" i="12"/>
  <c r="AA573" i="12"/>
  <c r="Z573" i="12"/>
  <c r="Y573" i="12"/>
  <c r="Y520" i="12" s="1"/>
  <c r="X573" i="12"/>
  <c r="W573" i="12"/>
  <c r="W516" i="12" s="1"/>
  <c r="V573" i="12"/>
  <c r="V516" i="12" s="1"/>
  <c r="U573" i="12"/>
  <c r="T573" i="12"/>
  <c r="S573" i="12"/>
  <c r="S516" i="12" s="1"/>
  <c r="R573" i="12"/>
  <c r="Q573" i="12"/>
  <c r="P573" i="12"/>
  <c r="O573" i="12"/>
  <c r="N573" i="12"/>
  <c r="M573" i="12"/>
  <c r="L573" i="12"/>
  <c r="K573" i="12"/>
  <c r="J573" i="12"/>
  <c r="I573" i="12"/>
  <c r="H573" i="12"/>
  <c r="H516" i="12" s="1"/>
  <c r="G573" i="12"/>
  <c r="G516" i="12" s="1"/>
  <c r="F573" i="12"/>
  <c r="E573" i="12"/>
  <c r="D573" i="12"/>
  <c r="AZ572" i="12"/>
  <c r="AY572" i="12"/>
  <c r="AX572" i="12"/>
  <c r="AW572" i="12"/>
  <c r="AV572" i="12"/>
  <c r="AU572" i="12"/>
  <c r="AT572" i="12"/>
  <c r="AS572" i="12"/>
  <c r="AR572" i="12"/>
  <c r="AQ572" i="12"/>
  <c r="AP572" i="12"/>
  <c r="AL572" i="12"/>
  <c r="AK572" i="12"/>
  <c r="AK515" i="12" s="1"/>
  <c r="AJ572" i="12"/>
  <c r="AI572" i="12"/>
  <c r="AH572" i="12"/>
  <c r="AG572" i="12"/>
  <c r="AF572" i="12"/>
  <c r="AE572" i="12"/>
  <c r="AD572" i="12"/>
  <c r="AD515" i="12" s="1"/>
  <c r="AC572" i="12"/>
  <c r="AB572" i="12"/>
  <c r="AA572" i="12"/>
  <c r="Z572" i="12"/>
  <c r="Y572" i="12"/>
  <c r="X572" i="12"/>
  <c r="W572" i="12"/>
  <c r="W519" i="12" s="1"/>
  <c r="V572" i="12"/>
  <c r="U572" i="12"/>
  <c r="U515" i="12" s="1"/>
  <c r="T572" i="12"/>
  <c r="T515" i="12" s="1"/>
  <c r="S572" i="12"/>
  <c r="S515" i="12" s="1"/>
  <c r="R572" i="12"/>
  <c r="Q572" i="12"/>
  <c r="Q519" i="12" s="1"/>
  <c r="P572" i="12"/>
  <c r="P519" i="12" s="1"/>
  <c r="O572" i="12"/>
  <c r="N572" i="12"/>
  <c r="M572" i="12"/>
  <c r="L572" i="12"/>
  <c r="K572" i="12"/>
  <c r="J572" i="12"/>
  <c r="I572" i="12"/>
  <c r="H572" i="12"/>
  <c r="G572" i="12"/>
  <c r="F572" i="12"/>
  <c r="E572" i="12"/>
  <c r="E519" i="12" s="1"/>
  <c r="D572" i="12"/>
  <c r="AZ571" i="12"/>
  <c r="AY571" i="12"/>
  <c r="AX571" i="12"/>
  <c r="AW571" i="12"/>
  <c r="AW514" i="12" s="1"/>
  <c r="AV571" i="12"/>
  <c r="AU571" i="12"/>
  <c r="AT571" i="12"/>
  <c r="AS571" i="12"/>
  <c r="AR571" i="12"/>
  <c r="AQ571" i="12"/>
  <c r="AP571" i="12"/>
  <c r="AL571" i="12"/>
  <c r="AK571" i="12"/>
  <c r="AK518" i="12" s="1"/>
  <c r="AJ571" i="12"/>
  <c r="AJ514" i="12" s="1"/>
  <c r="AI571" i="12"/>
  <c r="AI514" i="12" s="1"/>
  <c r="AH571" i="12"/>
  <c r="AG571" i="12"/>
  <c r="AF571" i="12"/>
  <c r="AE571" i="12"/>
  <c r="AD571" i="12"/>
  <c r="AD518" i="12" s="1"/>
  <c r="AC571" i="12"/>
  <c r="AB571" i="12"/>
  <c r="AB514" i="12" s="1"/>
  <c r="AA571" i="12"/>
  <c r="Z571" i="12"/>
  <c r="Y571" i="12"/>
  <c r="Y514" i="12" s="1"/>
  <c r="X571" i="12"/>
  <c r="X518" i="12" s="1"/>
  <c r="W571" i="12"/>
  <c r="V571" i="12"/>
  <c r="U571" i="12"/>
  <c r="U518" i="12" s="1"/>
  <c r="T571" i="12"/>
  <c r="S571" i="12"/>
  <c r="R571" i="12"/>
  <c r="Q571" i="12"/>
  <c r="P571" i="12"/>
  <c r="O571" i="12"/>
  <c r="N571" i="12"/>
  <c r="M571" i="12"/>
  <c r="L571" i="12"/>
  <c r="L514" i="12" s="1"/>
  <c r="K571" i="12"/>
  <c r="J571" i="12"/>
  <c r="I571" i="12"/>
  <c r="H571" i="12"/>
  <c r="H514" i="12" s="1"/>
  <c r="G571" i="12"/>
  <c r="F571" i="12"/>
  <c r="E571" i="12"/>
  <c r="E518" i="12" s="1"/>
  <c r="D571" i="12"/>
  <c r="AZ570" i="12"/>
  <c r="AZ513" i="12" s="1"/>
  <c r="AY570" i="12"/>
  <c r="AY513" i="12" s="1"/>
  <c r="AX570" i="12"/>
  <c r="AW570" i="12"/>
  <c r="AV570" i="12"/>
  <c r="AU570" i="12"/>
  <c r="AT570" i="12"/>
  <c r="AS570" i="12"/>
  <c r="AS513" i="12" s="1"/>
  <c r="AR570" i="12"/>
  <c r="AQ570" i="12"/>
  <c r="AP570" i="12"/>
  <c r="AP513" i="12" s="1"/>
  <c r="AL570" i="12"/>
  <c r="AL513" i="12" s="1"/>
  <c r="AK570" i="12"/>
  <c r="AJ570" i="12"/>
  <c r="AI570" i="12"/>
  <c r="AI517" i="12" s="1"/>
  <c r="AH570" i="12"/>
  <c r="AG570" i="12"/>
  <c r="AG513" i="12" s="1"/>
  <c r="AF570" i="12"/>
  <c r="AE570" i="12"/>
  <c r="AD570" i="12"/>
  <c r="AC570" i="12"/>
  <c r="AB570" i="12"/>
  <c r="AB517" i="12" s="1"/>
  <c r="AA570" i="12"/>
  <c r="Z570" i="12"/>
  <c r="Y570" i="12"/>
  <c r="X570" i="12"/>
  <c r="W570" i="12"/>
  <c r="V570" i="12"/>
  <c r="V513" i="12" s="1"/>
  <c r="U570" i="12"/>
  <c r="T570" i="12"/>
  <c r="S570" i="12"/>
  <c r="R570" i="12"/>
  <c r="R513" i="12" s="1"/>
  <c r="Q570" i="12"/>
  <c r="Q513" i="12" s="1"/>
  <c r="P570" i="12"/>
  <c r="O570" i="12"/>
  <c r="N570" i="12"/>
  <c r="M570" i="12"/>
  <c r="L570" i="12"/>
  <c r="K570" i="12"/>
  <c r="J570" i="12"/>
  <c r="I570" i="12"/>
  <c r="H570" i="12"/>
  <c r="G570" i="12"/>
  <c r="F570" i="12"/>
  <c r="F517" i="12" s="1"/>
  <c r="E570" i="12"/>
  <c r="D570" i="12"/>
  <c r="AZ569" i="12"/>
  <c r="AY569" i="12"/>
  <c r="AX569" i="12"/>
  <c r="AX512" i="12" s="1"/>
  <c r="AW569" i="12"/>
  <c r="AV569" i="12"/>
  <c r="AU569" i="12"/>
  <c r="AT569" i="12"/>
  <c r="AS569" i="12"/>
  <c r="AR569" i="12"/>
  <c r="AQ569" i="12"/>
  <c r="AQ512" i="12" s="1"/>
  <c r="AP569" i="12"/>
  <c r="AL569" i="12"/>
  <c r="AK569" i="12"/>
  <c r="AJ569" i="12"/>
  <c r="AI569" i="12"/>
  <c r="AH569" i="12"/>
  <c r="AG569" i="12"/>
  <c r="AG516" i="12" s="1"/>
  <c r="AF569" i="12"/>
  <c r="AE569" i="12"/>
  <c r="AD569" i="12"/>
  <c r="AD512" i="12" s="1"/>
  <c r="AC569" i="12"/>
  <c r="AC512" i="12" s="1"/>
  <c r="AB569" i="12"/>
  <c r="AA569" i="12"/>
  <c r="Z569" i="12"/>
  <c r="Z516" i="12" s="1"/>
  <c r="Y569" i="12"/>
  <c r="X569" i="12"/>
  <c r="X516" i="12" s="1"/>
  <c r="W569" i="12"/>
  <c r="V569" i="12"/>
  <c r="U569" i="12"/>
  <c r="T569" i="12"/>
  <c r="S569" i="12"/>
  <c r="R569" i="12"/>
  <c r="Q569" i="12"/>
  <c r="Q516" i="12" s="1"/>
  <c r="P569" i="12"/>
  <c r="O569" i="12"/>
  <c r="O512" i="12" s="1"/>
  <c r="N569" i="12"/>
  <c r="M569" i="12"/>
  <c r="L569" i="12"/>
  <c r="K569" i="12"/>
  <c r="J569" i="12"/>
  <c r="I569" i="12"/>
  <c r="H569" i="12"/>
  <c r="H512" i="12" s="1"/>
  <c r="G569" i="12"/>
  <c r="F569" i="12"/>
  <c r="E569" i="12"/>
  <c r="D569" i="12"/>
  <c r="AZ568" i="12"/>
  <c r="AY568" i="12"/>
  <c r="AX568" i="12"/>
  <c r="AX515" i="12" s="1"/>
  <c r="AW568" i="12"/>
  <c r="AW511" i="12" s="1"/>
  <c r="AV568" i="12"/>
  <c r="AV511" i="12" s="1"/>
  <c r="AU568" i="12"/>
  <c r="AU511" i="12" s="1"/>
  <c r="AT568" i="12"/>
  <c r="AS568" i="12"/>
  <c r="AR568" i="12"/>
  <c r="AQ568" i="12"/>
  <c r="AQ515" i="12" s="1"/>
  <c r="AP568" i="12"/>
  <c r="AL568" i="12"/>
  <c r="AL511" i="12" s="1"/>
  <c r="AK568" i="12"/>
  <c r="AJ568" i="12"/>
  <c r="AI568" i="12"/>
  <c r="AH568" i="12"/>
  <c r="AG568" i="12"/>
  <c r="AF568" i="12"/>
  <c r="AE568" i="12"/>
  <c r="AE515" i="12" s="1"/>
  <c r="AD568" i="12"/>
  <c r="AC568" i="12"/>
  <c r="AC511" i="12" s="1"/>
  <c r="AB568" i="12"/>
  <c r="AA568" i="12"/>
  <c r="Z568" i="12"/>
  <c r="Y568" i="12"/>
  <c r="X568" i="12"/>
  <c r="W568" i="12"/>
  <c r="V568" i="12"/>
  <c r="V511" i="12" s="1"/>
  <c r="U568" i="12"/>
  <c r="T568" i="12"/>
  <c r="S568" i="12"/>
  <c r="R568" i="12"/>
  <c r="Q568" i="12"/>
  <c r="P568" i="12"/>
  <c r="O568" i="12"/>
  <c r="O515" i="12" s="1"/>
  <c r="N568" i="12"/>
  <c r="M568" i="12"/>
  <c r="M511" i="12" s="1"/>
  <c r="L568" i="12"/>
  <c r="L511" i="12" s="1"/>
  <c r="K568" i="12"/>
  <c r="J568" i="12"/>
  <c r="I568" i="12"/>
  <c r="H568" i="12"/>
  <c r="G568" i="12"/>
  <c r="F568" i="12"/>
  <c r="F511" i="12" s="1"/>
  <c r="E568" i="12"/>
  <c r="D568" i="12"/>
  <c r="AZ567" i="12"/>
  <c r="AZ514" i="12" s="1"/>
  <c r="AY567" i="12"/>
  <c r="AY510" i="12" s="1"/>
  <c r="AX567" i="12"/>
  <c r="AW567" i="12"/>
  <c r="AV567" i="12"/>
  <c r="AV514" i="12" s="1"/>
  <c r="AU567" i="12"/>
  <c r="AT567" i="12"/>
  <c r="AT514" i="12" s="1"/>
  <c r="AS567" i="12"/>
  <c r="AS510" i="12" s="1"/>
  <c r="AR567" i="12"/>
  <c r="AQ567" i="12"/>
  <c r="AP567" i="12"/>
  <c r="AP510" i="12" s="1"/>
  <c r="AL567" i="12"/>
  <c r="AK567" i="12"/>
  <c r="AJ567" i="12"/>
  <c r="AI567" i="12"/>
  <c r="AH567" i="12"/>
  <c r="AG567" i="12"/>
  <c r="AF567" i="12"/>
  <c r="AF510" i="12" s="1"/>
  <c r="AE567" i="12"/>
  <c r="AD567" i="12"/>
  <c r="AC567" i="12"/>
  <c r="AC514" i="12" s="1"/>
  <c r="AB567" i="12"/>
  <c r="AB510" i="12" s="1"/>
  <c r="AA567" i="12"/>
  <c r="Z567" i="12"/>
  <c r="Y567" i="12"/>
  <c r="X567" i="12"/>
  <c r="W567" i="12"/>
  <c r="V567" i="12"/>
  <c r="U567" i="12"/>
  <c r="T567" i="12"/>
  <c r="S567" i="12"/>
  <c r="R567" i="12"/>
  <c r="Q567" i="12"/>
  <c r="P567" i="12"/>
  <c r="O567" i="12"/>
  <c r="N567" i="12"/>
  <c r="M567" i="12"/>
  <c r="L567" i="12"/>
  <c r="K567" i="12"/>
  <c r="K514" i="12" s="1"/>
  <c r="J567" i="12"/>
  <c r="J510" i="12" s="1"/>
  <c r="I567" i="12"/>
  <c r="H567" i="12"/>
  <c r="G567" i="12"/>
  <c r="F567" i="12"/>
  <c r="F510" i="12" s="1"/>
  <c r="E567" i="12"/>
  <c r="D567" i="12"/>
  <c r="AZ566" i="12"/>
  <c r="AY566" i="12"/>
  <c r="AX566" i="12"/>
  <c r="AW566" i="12"/>
  <c r="AV566" i="12"/>
  <c r="AU566" i="12"/>
  <c r="AT566" i="12"/>
  <c r="AT513" i="12" s="1"/>
  <c r="AS566" i="12"/>
  <c r="AR566" i="12"/>
  <c r="AR509" i="12" s="1"/>
  <c r="AQ566" i="12"/>
  <c r="AQ509" i="12" s="1"/>
  <c r="AP566" i="12"/>
  <c r="AL566" i="12"/>
  <c r="AK566" i="12"/>
  <c r="AK513" i="12" s="1"/>
  <c r="AJ566" i="12"/>
  <c r="AJ513" i="12" s="1"/>
  <c r="AI566" i="12"/>
  <c r="AH566" i="12"/>
  <c r="AG566" i="12"/>
  <c r="AF566" i="12"/>
  <c r="AE566" i="12"/>
  <c r="AD566" i="12"/>
  <c r="AC566" i="12"/>
  <c r="AB566" i="12"/>
  <c r="AA566" i="12"/>
  <c r="AA513" i="12" s="1"/>
  <c r="Z566" i="12"/>
  <c r="Y566" i="12"/>
  <c r="Y513" i="12" s="1"/>
  <c r="X566" i="12"/>
  <c r="W566" i="12"/>
  <c r="V566" i="12"/>
  <c r="U566" i="12"/>
  <c r="T566" i="12"/>
  <c r="T509" i="12" s="1"/>
  <c r="S566" i="12"/>
  <c r="R566" i="12"/>
  <c r="Q566" i="12"/>
  <c r="P566" i="12"/>
  <c r="O566" i="12"/>
  <c r="N566" i="12"/>
  <c r="M566" i="12"/>
  <c r="L566" i="12"/>
  <c r="K566" i="12"/>
  <c r="K513" i="12" s="1"/>
  <c r="J566" i="12"/>
  <c r="J509" i="12" s="1"/>
  <c r="I566" i="12"/>
  <c r="I509" i="12" s="1"/>
  <c r="H566" i="12"/>
  <c r="H509" i="12" s="1"/>
  <c r="G566" i="12"/>
  <c r="F566" i="12"/>
  <c r="E566" i="12"/>
  <c r="D566" i="12"/>
  <c r="AZ565" i="12"/>
  <c r="AY565" i="12"/>
  <c r="AX565" i="12"/>
  <c r="AW565" i="12"/>
  <c r="AV565" i="12"/>
  <c r="AV508" i="12" s="1"/>
  <c r="AU565" i="12"/>
  <c r="AU512" i="12" s="1"/>
  <c r="AT565" i="12"/>
  <c r="AS565" i="12"/>
  <c r="AR565" i="12"/>
  <c r="AR512" i="12" s="1"/>
  <c r="AQ565" i="12"/>
  <c r="AP565" i="12"/>
  <c r="AL565" i="12"/>
  <c r="AK565" i="12"/>
  <c r="AJ565" i="12"/>
  <c r="AI565" i="12"/>
  <c r="AH565" i="12"/>
  <c r="AG565" i="12"/>
  <c r="AF565" i="12"/>
  <c r="AE565" i="12"/>
  <c r="AD565" i="12"/>
  <c r="AC565" i="12"/>
  <c r="AB565" i="12"/>
  <c r="AB508" i="12" s="1"/>
  <c r="AA565" i="12"/>
  <c r="Z565" i="12"/>
  <c r="Y565" i="12"/>
  <c r="Y512" i="12" s="1"/>
  <c r="X565" i="12"/>
  <c r="W565" i="12"/>
  <c r="W508" i="12" s="1"/>
  <c r="V565" i="12"/>
  <c r="V508" i="12" s="1"/>
  <c r="U565" i="12"/>
  <c r="T565" i="12"/>
  <c r="S565" i="12"/>
  <c r="R565" i="12"/>
  <c r="R512" i="12" s="1"/>
  <c r="Q565" i="12"/>
  <c r="P565" i="12"/>
  <c r="O565" i="12"/>
  <c r="N565" i="12"/>
  <c r="M565" i="12"/>
  <c r="L565" i="12"/>
  <c r="L508" i="12" s="1"/>
  <c r="K565" i="12"/>
  <c r="J565" i="12"/>
  <c r="I565" i="12"/>
  <c r="I512" i="12" s="1"/>
  <c r="H565" i="12"/>
  <c r="H508" i="12" s="1"/>
  <c r="G565" i="12"/>
  <c r="F565" i="12"/>
  <c r="E565" i="12"/>
  <c r="D565" i="12"/>
  <c r="AZ564" i="12"/>
  <c r="AY564" i="12"/>
  <c r="AX564" i="12"/>
  <c r="AW564" i="12"/>
  <c r="AV564" i="12"/>
  <c r="AU564" i="12"/>
  <c r="AT564" i="12"/>
  <c r="AT507" i="12" s="1"/>
  <c r="AS564" i="12"/>
  <c r="AR564" i="12"/>
  <c r="AQ564" i="12"/>
  <c r="AP564" i="12"/>
  <c r="AP511" i="12" s="1"/>
  <c r="AL564" i="12"/>
  <c r="AK564" i="12"/>
  <c r="AJ564" i="12"/>
  <c r="AI564" i="12"/>
  <c r="AH564" i="12"/>
  <c r="AG564" i="12"/>
  <c r="AF564" i="12"/>
  <c r="AF511" i="12" s="1"/>
  <c r="AE564" i="12"/>
  <c r="AD564" i="12"/>
  <c r="AC564" i="12"/>
  <c r="AB564" i="12"/>
  <c r="AA564" i="12"/>
  <c r="Z564" i="12"/>
  <c r="Y564" i="12"/>
  <c r="X564" i="12"/>
  <c r="W564" i="12"/>
  <c r="V564" i="12"/>
  <c r="U564" i="12"/>
  <c r="U507" i="12" s="1"/>
  <c r="T564" i="12"/>
  <c r="T507" i="12" s="1"/>
  <c r="S564" i="12"/>
  <c r="R564" i="12"/>
  <c r="Q564" i="12"/>
  <c r="P564" i="12"/>
  <c r="O564" i="12"/>
  <c r="N564" i="12"/>
  <c r="M564" i="12"/>
  <c r="L564" i="12"/>
  <c r="K564" i="12"/>
  <c r="J564" i="12"/>
  <c r="I564" i="12"/>
  <c r="H564" i="12"/>
  <c r="G564" i="12"/>
  <c r="F564" i="12"/>
  <c r="F507" i="12" s="1"/>
  <c r="E564" i="12"/>
  <c r="D564" i="12"/>
  <c r="D507" i="12" s="1"/>
  <c r="AZ563" i="12"/>
  <c r="AY563" i="12"/>
  <c r="AX563" i="12"/>
  <c r="AW563" i="12"/>
  <c r="AV563" i="12"/>
  <c r="AU563" i="12"/>
  <c r="AT563" i="12"/>
  <c r="AS563" i="12"/>
  <c r="AR563" i="12"/>
  <c r="AQ563" i="12"/>
  <c r="AP563" i="12"/>
  <c r="AL563" i="12"/>
  <c r="AK563" i="12"/>
  <c r="AK510" i="12" s="1"/>
  <c r="AJ563" i="12"/>
  <c r="AI563" i="12"/>
  <c r="AH563" i="12"/>
  <c r="AH506" i="12" s="1"/>
  <c r="AG563" i="12"/>
  <c r="AF563" i="12"/>
  <c r="AE563" i="12"/>
  <c r="AD563" i="12"/>
  <c r="AC563" i="12"/>
  <c r="AB563" i="12"/>
  <c r="AA563" i="12"/>
  <c r="Z563" i="12"/>
  <c r="Y563" i="12"/>
  <c r="X563" i="12"/>
  <c r="W563" i="12"/>
  <c r="V563" i="12"/>
  <c r="U563" i="12"/>
  <c r="U510" i="12" s="1"/>
  <c r="T563" i="12"/>
  <c r="T506" i="12" s="1"/>
  <c r="S563" i="12"/>
  <c r="R563" i="12"/>
  <c r="Q563" i="12"/>
  <c r="P563" i="12"/>
  <c r="O563" i="12"/>
  <c r="N563" i="12"/>
  <c r="M563" i="12"/>
  <c r="L563" i="12"/>
  <c r="K563" i="12"/>
  <c r="J563" i="12"/>
  <c r="I563" i="12"/>
  <c r="H563" i="12"/>
  <c r="G563" i="12"/>
  <c r="F563" i="12"/>
  <c r="E563" i="12"/>
  <c r="E510" i="12" s="1"/>
  <c r="D563" i="12"/>
  <c r="D506" i="12" s="1"/>
  <c r="AZ562" i="12"/>
  <c r="AZ505" i="12" s="1"/>
  <c r="AY562" i="12"/>
  <c r="AX562" i="12"/>
  <c r="AW562" i="12"/>
  <c r="AV562" i="12"/>
  <c r="AU562" i="12"/>
  <c r="AT562" i="12"/>
  <c r="AS562" i="12"/>
  <c r="AR562" i="12"/>
  <c r="AQ562" i="12"/>
  <c r="AP562" i="12"/>
  <c r="AL562" i="12"/>
  <c r="AL509" i="12" s="1"/>
  <c r="AK562" i="12"/>
  <c r="AJ562" i="12"/>
  <c r="AI562" i="12"/>
  <c r="AI509" i="12" s="1"/>
  <c r="AH562" i="12"/>
  <c r="AG562" i="12"/>
  <c r="AG505" i="12" s="1"/>
  <c r="AF562" i="12"/>
  <c r="AF505" i="12" s="1"/>
  <c r="AE562" i="12"/>
  <c r="AD562" i="12"/>
  <c r="AC562" i="12"/>
  <c r="AB562" i="12"/>
  <c r="AB509" i="12" s="1"/>
  <c r="AA562" i="12"/>
  <c r="Z562" i="12"/>
  <c r="Y562" i="12"/>
  <c r="X562" i="12"/>
  <c r="W562" i="12"/>
  <c r="W505" i="12" s="1"/>
  <c r="V562" i="12"/>
  <c r="V505" i="12" s="1"/>
  <c r="U562" i="12"/>
  <c r="T562" i="12"/>
  <c r="S562" i="12"/>
  <c r="S509" i="12" s="1"/>
  <c r="R562" i="12"/>
  <c r="Q562" i="12"/>
  <c r="Q505" i="12" s="1"/>
  <c r="P562" i="12"/>
  <c r="P505" i="12" s="1"/>
  <c r="O562" i="12"/>
  <c r="N562" i="12"/>
  <c r="M562" i="12"/>
  <c r="M505" i="12" s="1"/>
  <c r="L562" i="12"/>
  <c r="L505" i="12" s="1"/>
  <c r="K562" i="12"/>
  <c r="J562" i="12"/>
  <c r="I562" i="12"/>
  <c r="H562" i="12"/>
  <c r="G562" i="12"/>
  <c r="G505" i="12" s="1"/>
  <c r="F562" i="12"/>
  <c r="E562" i="12"/>
  <c r="D562" i="12"/>
  <c r="AZ561" i="12"/>
  <c r="AZ508" i="12" s="1"/>
  <c r="AY561" i="12"/>
  <c r="AY504" i="12" s="1"/>
  <c r="AX561" i="12"/>
  <c r="AW561" i="12"/>
  <c r="AV561" i="12"/>
  <c r="AU561" i="12"/>
  <c r="AT561" i="12"/>
  <c r="AS561" i="12"/>
  <c r="AR561" i="12"/>
  <c r="AQ561" i="12"/>
  <c r="AP561" i="12"/>
  <c r="AL561" i="12"/>
  <c r="AK561" i="12"/>
  <c r="AJ561" i="12"/>
  <c r="AJ508" i="12" s="1"/>
  <c r="AI561" i="12"/>
  <c r="AH561" i="12"/>
  <c r="AG561" i="12"/>
  <c r="AF561" i="12"/>
  <c r="AF504" i="12" s="1"/>
  <c r="AE561" i="12"/>
  <c r="AE504" i="12" s="1"/>
  <c r="AD561" i="12"/>
  <c r="AD504" i="12" s="1"/>
  <c r="AC561" i="12"/>
  <c r="AB561" i="12"/>
  <c r="AA561" i="12"/>
  <c r="Z561" i="12"/>
  <c r="Z504" i="12" s="1"/>
  <c r="Y561" i="12"/>
  <c r="X561" i="12"/>
  <c r="X508" i="12" s="1"/>
  <c r="W561" i="12"/>
  <c r="V561" i="12"/>
  <c r="U561" i="12"/>
  <c r="T561" i="12"/>
  <c r="S561" i="12"/>
  <c r="R561" i="12"/>
  <c r="Q561" i="12"/>
  <c r="P561" i="12"/>
  <c r="P508" i="12" s="1"/>
  <c r="O561" i="12"/>
  <c r="O504" i="12" s="1"/>
  <c r="N561" i="12"/>
  <c r="M561" i="12"/>
  <c r="L561" i="12"/>
  <c r="K561" i="12"/>
  <c r="K508" i="12" s="1"/>
  <c r="J561" i="12"/>
  <c r="I561" i="12"/>
  <c r="H561" i="12"/>
  <c r="G561" i="12"/>
  <c r="F561" i="12"/>
  <c r="E561" i="12"/>
  <c r="D561" i="12"/>
  <c r="AZ560" i="12"/>
  <c r="AY560" i="12"/>
  <c r="AX560" i="12"/>
  <c r="AX507" i="12" s="1"/>
  <c r="AW560" i="12"/>
  <c r="AW503" i="12" s="1"/>
  <c r="AV560" i="12"/>
  <c r="AU560" i="12"/>
  <c r="AT560" i="12"/>
  <c r="AT503" i="12" s="1"/>
  <c r="AS560" i="12"/>
  <c r="AR560" i="12"/>
  <c r="AQ560" i="12"/>
  <c r="AQ503" i="12" s="1"/>
  <c r="AP560" i="12"/>
  <c r="AL560" i="12"/>
  <c r="AK560" i="12"/>
  <c r="AJ560" i="12"/>
  <c r="AI560" i="12"/>
  <c r="AH560" i="12"/>
  <c r="AG560" i="12"/>
  <c r="AF560" i="12"/>
  <c r="AE560" i="12"/>
  <c r="AE507" i="12" s="1"/>
  <c r="AD560" i="12"/>
  <c r="AD503" i="12" s="1"/>
  <c r="AC560" i="12"/>
  <c r="AC503" i="12" s="1"/>
  <c r="AB560" i="12"/>
  <c r="AB503" i="12" s="1"/>
  <c r="AA560" i="12"/>
  <c r="Z560" i="12"/>
  <c r="Y560" i="12"/>
  <c r="X560" i="12"/>
  <c r="X507" i="12" s="1"/>
  <c r="W560" i="12"/>
  <c r="V560" i="12"/>
  <c r="U560" i="12"/>
  <c r="T560" i="12"/>
  <c r="S560" i="12"/>
  <c r="S503" i="12" s="1"/>
  <c r="R560" i="12"/>
  <c r="Q560" i="12"/>
  <c r="P560" i="12"/>
  <c r="O560" i="12"/>
  <c r="O507" i="12" s="1"/>
  <c r="N560" i="12"/>
  <c r="N503" i="12" s="1"/>
  <c r="M560" i="12"/>
  <c r="M503" i="12" s="1"/>
  <c r="L560" i="12"/>
  <c r="L503" i="12" s="1"/>
  <c r="K560" i="12"/>
  <c r="J560" i="12"/>
  <c r="I560" i="12"/>
  <c r="H560" i="12"/>
  <c r="G560" i="12"/>
  <c r="F560" i="12"/>
  <c r="E560" i="12"/>
  <c r="D560" i="12"/>
  <c r="AZ559" i="12"/>
  <c r="AY559" i="12"/>
  <c r="AY502" i="12" s="1"/>
  <c r="AX559" i="12"/>
  <c r="AW559" i="12"/>
  <c r="AV559" i="12"/>
  <c r="AV506" i="12" s="1"/>
  <c r="AU559" i="12"/>
  <c r="AU502" i="12" s="1"/>
  <c r="AT559" i="12"/>
  <c r="AS559" i="12"/>
  <c r="AS502" i="12" s="1"/>
  <c r="AR559" i="12"/>
  <c r="AQ559" i="12"/>
  <c r="AP559" i="12"/>
  <c r="AL559" i="12"/>
  <c r="AK559" i="12"/>
  <c r="AJ559" i="12"/>
  <c r="AI559" i="12"/>
  <c r="AH559" i="12"/>
  <c r="AG559" i="12"/>
  <c r="AG506" i="12" s="1"/>
  <c r="AF559" i="12"/>
  <c r="AE559" i="12"/>
  <c r="AD559" i="12"/>
  <c r="AC559" i="12"/>
  <c r="AC506" i="12" s="1"/>
  <c r="AB559" i="12"/>
  <c r="AA559" i="12"/>
  <c r="AA506" i="12" s="1"/>
  <c r="Z559" i="12"/>
  <c r="Y559" i="12"/>
  <c r="X559" i="12"/>
  <c r="W559" i="12"/>
  <c r="V559" i="12"/>
  <c r="U559" i="12"/>
  <c r="T559" i="12"/>
  <c r="S559" i="12"/>
  <c r="R559" i="12"/>
  <c r="Q559" i="12"/>
  <c r="P559" i="12"/>
  <c r="P502" i="12" s="1"/>
  <c r="O559" i="12"/>
  <c r="N559" i="12"/>
  <c r="M559" i="12"/>
  <c r="L559" i="12"/>
  <c r="L506" i="12" s="1"/>
  <c r="K559" i="12"/>
  <c r="K502" i="12" s="1"/>
  <c r="J559" i="12"/>
  <c r="I559" i="12"/>
  <c r="H559" i="12"/>
  <c r="G559" i="12"/>
  <c r="F559" i="12"/>
  <c r="F502" i="12" s="1"/>
  <c r="E559" i="12"/>
  <c r="D559" i="12"/>
  <c r="AZ558" i="12"/>
  <c r="AY558" i="12"/>
  <c r="AX558" i="12"/>
  <c r="AW558" i="12"/>
  <c r="AW501" i="12" s="1"/>
  <c r="AV558" i="12"/>
  <c r="AU558" i="12"/>
  <c r="AT558" i="12"/>
  <c r="AS558" i="12"/>
  <c r="AS501" i="12" s="1"/>
  <c r="AR558" i="12"/>
  <c r="AR501" i="12" s="1"/>
  <c r="AQ558" i="12"/>
  <c r="AQ501" i="12" s="1"/>
  <c r="AP558" i="12"/>
  <c r="AL558" i="12"/>
  <c r="AK558" i="12"/>
  <c r="AJ558" i="12"/>
  <c r="AI558" i="12"/>
  <c r="AH558" i="12"/>
  <c r="AG558" i="12"/>
  <c r="AF558" i="12"/>
  <c r="AE558" i="12"/>
  <c r="AD558" i="12"/>
  <c r="AC558" i="12"/>
  <c r="AB558" i="12"/>
  <c r="AA558" i="12"/>
  <c r="AA505" i="12" s="1"/>
  <c r="Z558" i="12"/>
  <c r="Z501" i="12" s="1"/>
  <c r="Y558" i="12"/>
  <c r="Y501" i="12" s="1"/>
  <c r="X558" i="12"/>
  <c r="W558" i="12"/>
  <c r="V558" i="12"/>
  <c r="U558" i="12"/>
  <c r="T558" i="12"/>
  <c r="T505" i="12" s="1"/>
  <c r="S558" i="12"/>
  <c r="R558" i="12"/>
  <c r="Q558" i="12"/>
  <c r="P558" i="12"/>
  <c r="O558" i="12"/>
  <c r="N558" i="12"/>
  <c r="N501" i="12" s="1"/>
  <c r="M558" i="12"/>
  <c r="L558" i="12"/>
  <c r="K558" i="12"/>
  <c r="K505" i="12" s="1"/>
  <c r="J558" i="12"/>
  <c r="J501" i="12" s="1"/>
  <c r="I558" i="12"/>
  <c r="H558" i="12"/>
  <c r="G558" i="12"/>
  <c r="G501" i="12" s="1"/>
  <c r="F558" i="12"/>
  <c r="E558" i="12"/>
  <c r="D558" i="12"/>
  <c r="AZ557" i="12"/>
  <c r="AY557" i="12"/>
  <c r="AX557" i="12"/>
  <c r="AW557" i="12"/>
  <c r="AV557" i="12"/>
  <c r="AU557" i="12"/>
  <c r="AT557" i="12"/>
  <c r="AS557" i="12"/>
  <c r="AR557" i="12"/>
  <c r="AR504" i="12" s="1"/>
  <c r="AQ557" i="12"/>
  <c r="AQ500" i="12" s="1"/>
  <c r="AP557" i="12"/>
  <c r="AP500" i="12" s="1"/>
  <c r="AL557" i="12"/>
  <c r="AK557" i="12"/>
  <c r="AJ557" i="12"/>
  <c r="AI557" i="12"/>
  <c r="AH557" i="12"/>
  <c r="AG557" i="12"/>
  <c r="AF557" i="12"/>
  <c r="AE557" i="12"/>
  <c r="AD557" i="12"/>
  <c r="AC557" i="12"/>
  <c r="AB557" i="12"/>
  <c r="AB504" i="12" s="1"/>
  <c r="AA557" i="12"/>
  <c r="Z557" i="12"/>
  <c r="Y557" i="12"/>
  <c r="X557" i="12"/>
  <c r="X500" i="12" s="1"/>
  <c r="W557" i="12"/>
  <c r="W500" i="12" s="1"/>
  <c r="V557" i="12"/>
  <c r="V500" i="12" s="1"/>
  <c r="U557" i="12"/>
  <c r="T557" i="12"/>
  <c r="S557" i="12"/>
  <c r="R557" i="12"/>
  <c r="Q557" i="12"/>
  <c r="P557" i="12"/>
  <c r="O557" i="12"/>
  <c r="N557" i="12"/>
  <c r="M557" i="12"/>
  <c r="L557" i="12"/>
  <c r="K557" i="12"/>
  <c r="J557" i="12"/>
  <c r="I557" i="12"/>
  <c r="I504" i="12" s="1"/>
  <c r="H557" i="12"/>
  <c r="H500" i="12" s="1"/>
  <c r="G557" i="12"/>
  <c r="G500" i="12" s="1"/>
  <c r="F557" i="12"/>
  <c r="E557" i="12"/>
  <c r="D557" i="12"/>
  <c r="AZ556" i="12"/>
  <c r="AY556" i="12"/>
  <c r="AX556" i="12"/>
  <c r="AW556" i="12"/>
  <c r="AV556" i="12"/>
  <c r="AU556" i="12"/>
  <c r="AT556" i="12"/>
  <c r="AS556" i="12"/>
  <c r="AR556" i="12"/>
  <c r="AQ556" i="12"/>
  <c r="AP556" i="12"/>
  <c r="AP503" i="12" s="1"/>
  <c r="AL556" i="12"/>
  <c r="AL499" i="12" s="1"/>
  <c r="AK556" i="12"/>
  <c r="AJ556" i="12"/>
  <c r="AJ499" i="12" s="1"/>
  <c r="AI556" i="12"/>
  <c r="AH556" i="12"/>
  <c r="AG556" i="12"/>
  <c r="AG499" i="12" s="1"/>
  <c r="AF556" i="12"/>
  <c r="AE556" i="12"/>
  <c r="AD556" i="12"/>
  <c r="AC556" i="12"/>
  <c r="AB556" i="12"/>
  <c r="AA556" i="12"/>
  <c r="AA503" i="12" s="1"/>
  <c r="Z556" i="12"/>
  <c r="Z499" i="12" s="1"/>
  <c r="Y556" i="12"/>
  <c r="X556" i="12"/>
  <c r="W556" i="12"/>
  <c r="W503" i="12" s="1"/>
  <c r="V556" i="12"/>
  <c r="U556" i="12"/>
  <c r="T556" i="12"/>
  <c r="S556" i="12"/>
  <c r="R556" i="12"/>
  <c r="Q556" i="12"/>
  <c r="P556" i="12"/>
  <c r="P499" i="12" s="1"/>
  <c r="O556" i="12"/>
  <c r="N556" i="12"/>
  <c r="M556" i="12"/>
  <c r="L556" i="12"/>
  <c r="K556" i="12"/>
  <c r="J556" i="12"/>
  <c r="I556" i="12"/>
  <c r="H556" i="12"/>
  <c r="G556" i="12"/>
  <c r="G503" i="12" s="1"/>
  <c r="F556" i="12"/>
  <c r="F499" i="12" s="1"/>
  <c r="E556" i="12"/>
  <c r="E499" i="12" s="1"/>
  <c r="D556" i="12"/>
  <c r="D499" i="12" s="1"/>
  <c r="AZ555" i="12"/>
  <c r="AY555" i="12"/>
  <c r="AX555" i="12"/>
  <c r="AW555" i="12"/>
  <c r="AV555" i="12"/>
  <c r="AU555" i="12"/>
  <c r="AT555" i="12"/>
  <c r="AS555" i="12"/>
  <c r="AR555" i="12"/>
  <c r="AQ555" i="12"/>
  <c r="AP555" i="12"/>
  <c r="AL555" i="12"/>
  <c r="AK555" i="12"/>
  <c r="AK502" i="12" s="1"/>
  <c r="AJ555" i="12"/>
  <c r="AJ498" i="12" s="1"/>
  <c r="AI555" i="12"/>
  <c r="AI498" i="12" s="1"/>
  <c r="AH555" i="12"/>
  <c r="AH498" i="12" s="1"/>
  <c r="AG555" i="12"/>
  <c r="AF555" i="12"/>
  <c r="AE555" i="12"/>
  <c r="AE502" i="12" s="1"/>
  <c r="AD555" i="12"/>
  <c r="AD502" i="12" s="1"/>
  <c r="AC555" i="12"/>
  <c r="AB555" i="12"/>
  <c r="AA555" i="12"/>
  <c r="Z555" i="12"/>
  <c r="Y555" i="12"/>
  <c r="X555" i="12"/>
  <c r="W555" i="12"/>
  <c r="V555" i="12"/>
  <c r="U555" i="12"/>
  <c r="U502" i="12" s="1"/>
  <c r="T555" i="12"/>
  <c r="T498" i="12" s="1"/>
  <c r="S555" i="12"/>
  <c r="S498" i="12" s="1"/>
  <c r="R555" i="12"/>
  <c r="R498" i="12" s="1"/>
  <c r="Q555" i="12"/>
  <c r="P555" i="12"/>
  <c r="O555" i="12"/>
  <c r="N555" i="12"/>
  <c r="N498" i="12" s="1"/>
  <c r="M555" i="12"/>
  <c r="L555" i="12"/>
  <c r="K555" i="12"/>
  <c r="J555" i="12"/>
  <c r="I555" i="12"/>
  <c r="H555" i="12"/>
  <c r="G555" i="12"/>
  <c r="F555" i="12"/>
  <c r="E555" i="12"/>
  <c r="E502" i="12" s="1"/>
  <c r="D555" i="12"/>
  <c r="D502" i="12" s="1"/>
  <c r="AZ554" i="12"/>
  <c r="AZ501" i="12" s="1"/>
  <c r="AY554" i="12"/>
  <c r="AX554" i="12"/>
  <c r="AW554" i="12"/>
  <c r="AV554" i="12"/>
  <c r="AU554" i="12"/>
  <c r="AT554" i="12"/>
  <c r="AS554" i="12"/>
  <c r="AR554" i="12"/>
  <c r="AQ554" i="12"/>
  <c r="AP554" i="12"/>
  <c r="AL554" i="12"/>
  <c r="AL497" i="12" s="1"/>
  <c r="AK554" i="12"/>
  <c r="AJ554" i="12"/>
  <c r="AI554" i="12"/>
  <c r="AI501" i="12" s="1"/>
  <c r="AH554" i="12"/>
  <c r="AH497" i="12" s="1"/>
  <c r="AG554" i="12"/>
  <c r="AF554" i="12"/>
  <c r="AF497" i="12" s="1"/>
  <c r="AE554" i="12"/>
  <c r="AD554" i="12"/>
  <c r="AC554" i="12"/>
  <c r="AB554" i="12"/>
  <c r="AA554" i="12"/>
  <c r="Z554" i="12"/>
  <c r="Y554" i="12"/>
  <c r="X554" i="12"/>
  <c r="W554" i="12"/>
  <c r="V554" i="12"/>
  <c r="V497" i="12" s="1"/>
  <c r="U554" i="12"/>
  <c r="T554" i="12"/>
  <c r="S554" i="12"/>
  <c r="S501" i="12" s="1"/>
  <c r="R554" i="12"/>
  <c r="R497" i="12" s="1"/>
  <c r="Q554" i="12"/>
  <c r="Q501" i="12" s="1"/>
  <c r="P554" i="12"/>
  <c r="O554" i="12"/>
  <c r="N554" i="12"/>
  <c r="M554" i="12"/>
  <c r="L554" i="12"/>
  <c r="K554" i="12"/>
  <c r="J554" i="12"/>
  <c r="I554" i="12"/>
  <c r="H554" i="12"/>
  <c r="G554" i="12"/>
  <c r="F554" i="12"/>
  <c r="E554" i="12"/>
  <c r="D554" i="12"/>
  <c r="AZ553" i="12"/>
  <c r="AZ500" i="12" s="1"/>
  <c r="AY553" i="12"/>
  <c r="AX553" i="12"/>
  <c r="AX496" i="12" s="1"/>
  <c r="AW553" i="12"/>
  <c r="AW496" i="12" s="1"/>
  <c r="AV553" i="12"/>
  <c r="AU553" i="12"/>
  <c r="AT553" i="12"/>
  <c r="AS553" i="12"/>
  <c r="AS500" i="12" s="1"/>
  <c r="AR553" i="12"/>
  <c r="AQ553" i="12"/>
  <c r="AP553" i="12"/>
  <c r="AL553" i="12"/>
  <c r="AK553" i="12"/>
  <c r="AJ553" i="12"/>
  <c r="AI553" i="12"/>
  <c r="AH553" i="12"/>
  <c r="AG553" i="12"/>
  <c r="AG500" i="12" s="1"/>
  <c r="AF553" i="12"/>
  <c r="AF496" i="12" s="1"/>
  <c r="AE553" i="12"/>
  <c r="AD553" i="12"/>
  <c r="AC553" i="12"/>
  <c r="AB553" i="12"/>
  <c r="AA553" i="12"/>
  <c r="Z553" i="12"/>
  <c r="Y553" i="12"/>
  <c r="X553" i="12"/>
  <c r="W553" i="12"/>
  <c r="V553" i="12"/>
  <c r="U553" i="12"/>
  <c r="U496" i="12" s="1"/>
  <c r="T553" i="12"/>
  <c r="S553" i="12"/>
  <c r="R553" i="12"/>
  <c r="Q553" i="12"/>
  <c r="P553" i="12"/>
  <c r="O553" i="12"/>
  <c r="O496" i="12" s="1"/>
  <c r="N553" i="12"/>
  <c r="N496" i="12" s="1"/>
  <c r="M553" i="12"/>
  <c r="L553" i="12"/>
  <c r="K553" i="12"/>
  <c r="J553" i="12"/>
  <c r="J496" i="12" s="1"/>
  <c r="I553" i="12"/>
  <c r="H553" i="12"/>
  <c r="G553" i="12"/>
  <c r="F553" i="12"/>
  <c r="E553" i="12"/>
  <c r="D553" i="12"/>
  <c r="D496" i="12" s="1"/>
  <c r="AZ552" i="12"/>
  <c r="AY552" i="12"/>
  <c r="AX552" i="12"/>
  <c r="AW552" i="12"/>
  <c r="AW495" i="12" s="1"/>
  <c r="AV552" i="12"/>
  <c r="AV495" i="12" s="1"/>
  <c r="AU552" i="12"/>
  <c r="AU495" i="12" s="1"/>
  <c r="AT552" i="12"/>
  <c r="AS552" i="12"/>
  <c r="AR552" i="12"/>
  <c r="AQ552" i="12"/>
  <c r="AQ499" i="12" s="1"/>
  <c r="AP552" i="12"/>
  <c r="AL552" i="12"/>
  <c r="AK552" i="12"/>
  <c r="AJ552" i="12"/>
  <c r="AI552" i="12"/>
  <c r="AH552" i="12"/>
  <c r="AG552" i="12"/>
  <c r="AF552" i="12"/>
  <c r="AE552" i="12"/>
  <c r="AD552" i="12"/>
  <c r="AD495" i="12" s="1"/>
  <c r="AC552" i="12"/>
  <c r="AC495" i="12" s="1"/>
  <c r="AB552" i="12"/>
  <c r="AB495" i="12" s="1"/>
  <c r="AA552" i="12"/>
  <c r="Z552" i="12"/>
  <c r="Y552" i="12"/>
  <c r="X552" i="12"/>
  <c r="W552" i="12"/>
  <c r="V552" i="12"/>
  <c r="U552" i="12"/>
  <c r="T552" i="12"/>
  <c r="S552" i="12"/>
  <c r="R552" i="12"/>
  <c r="Q552" i="12"/>
  <c r="P552" i="12"/>
  <c r="O552" i="12"/>
  <c r="O499" i="12" s="1"/>
  <c r="N552" i="12"/>
  <c r="N495" i="12" s="1"/>
  <c r="M552" i="12"/>
  <c r="L552" i="12"/>
  <c r="K552" i="12"/>
  <c r="J552" i="12"/>
  <c r="I552" i="12"/>
  <c r="H552" i="12"/>
  <c r="G552" i="12"/>
  <c r="F552" i="12"/>
  <c r="E552" i="12"/>
  <c r="D552" i="12"/>
  <c r="AZ551" i="12"/>
  <c r="AY551" i="12"/>
  <c r="AX551" i="12"/>
  <c r="AW551" i="12"/>
  <c r="AV551" i="12"/>
  <c r="AV498" i="12" s="1"/>
  <c r="AU551" i="12"/>
  <c r="AU494" i="12" s="1"/>
  <c r="AT551" i="12"/>
  <c r="AT494" i="12" s="1"/>
  <c r="AS551" i="12"/>
  <c r="AS494" i="12" s="1"/>
  <c r="AR551" i="12"/>
  <c r="AQ551" i="12"/>
  <c r="AP551" i="12"/>
  <c r="AL551" i="12"/>
  <c r="AK551" i="12"/>
  <c r="AJ551" i="12"/>
  <c r="AI551" i="12"/>
  <c r="AH551" i="12"/>
  <c r="AG551" i="12"/>
  <c r="AG494" i="12" s="1"/>
  <c r="AF551" i="12"/>
  <c r="AE551" i="12"/>
  <c r="AD551" i="12"/>
  <c r="AC551" i="12"/>
  <c r="AC498" i="12" s="1"/>
  <c r="AB551" i="12"/>
  <c r="AB494" i="12" s="1"/>
  <c r="AA551" i="12"/>
  <c r="AA494" i="12" s="1"/>
  <c r="Z551" i="12"/>
  <c r="Z498" i="12" s="1"/>
  <c r="Y551" i="12"/>
  <c r="X551" i="12"/>
  <c r="W551" i="12"/>
  <c r="V551" i="12"/>
  <c r="U551" i="12"/>
  <c r="T551" i="12"/>
  <c r="S551" i="12"/>
  <c r="R551" i="12"/>
  <c r="Q551" i="12"/>
  <c r="P551" i="12"/>
  <c r="O551" i="12"/>
  <c r="N551" i="12"/>
  <c r="M551" i="12"/>
  <c r="L551" i="12"/>
  <c r="L494" i="12" s="1"/>
  <c r="K551" i="12"/>
  <c r="K494" i="12" s="1"/>
  <c r="J551" i="12"/>
  <c r="J494" i="12" s="1"/>
  <c r="I551" i="12"/>
  <c r="H551" i="12"/>
  <c r="G551" i="12"/>
  <c r="G494" i="12" s="1"/>
  <c r="F551" i="12"/>
  <c r="E551" i="12"/>
  <c r="D551" i="12"/>
  <c r="AZ550" i="12"/>
  <c r="AY550" i="12"/>
  <c r="AX550" i="12"/>
  <c r="AX493" i="12" s="1"/>
  <c r="AW550" i="12"/>
  <c r="AV550" i="12"/>
  <c r="AU550" i="12"/>
  <c r="AT550" i="12"/>
  <c r="AT497" i="12" s="1"/>
  <c r="AS550" i="12"/>
  <c r="AR550" i="12"/>
  <c r="AR493" i="12" s="1"/>
  <c r="AQ550" i="12"/>
  <c r="AQ497" i="12" s="1"/>
  <c r="AP550" i="12"/>
  <c r="AL550" i="12"/>
  <c r="AK550" i="12"/>
  <c r="AJ550" i="12"/>
  <c r="AI550" i="12"/>
  <c r="AH550" i="12"/>
  <c r="AG550" i="12"/>
  <c r="AF550" i="12"/>
  <c r="AE550" i="12"/>
  <c r="AE493" i="12" s="1"/>
  <c r="AD550" i="12"/>
  <c r="AC550" i="12"/>
  <c r="AB550" i="12"/>
  <c r="AA550" i="12"/>
  <c r="AA497" i="12" s="1"/>
  <c r="Z550" i="12"/>
  <c r="Y550" i="12"/>
  <c r="Y497" i="12" s="1"/>
  <c r="X550" i="12"/>
  <c r="X493" i="12" s="1"/>
  <c r="W550" i="12"/>
  <c r="V550" i="12"/>
  <c r="U550" i="12"/>
  <c r="T550" i="12"/>
  <c r="S550" i="12"/>
  <c r="R550" i="12"/>
  <c r="Q550" i="12"/>
  <c r="P550" i="12"/>
  <c r="O550" i="12"/>
  <c r="N550" i="12"/>
  <c r="M550" i="12"/>
  <c r="L550" i="12"/>
  <c r="K550" i="12"/>
  <c r="J550" i="12"/>
  <c r="J493" i="12" s="1"/>
  <c r="I550" i="12"/>
  <c r="I493" i="12" s="1"/>
  <c r="H550" i="12"/>
  <c r="G550" i="12"/>
  <c r="F550" i="12"/>
  <c r="E550" i="12"/>
  <c r="E497" i="12" s="1"/>
  <c r="D550" i="12"/>
  <c r="D497" i="12" s="1"/>
  <c r="AZ549" i="12"/>
  <c r="AY549" i="12"/>
  <c r="AX549" i="12"/>
  <c r="AW549" i="12"/>
  <c r="AV549" i="12"/>
  <c r="AV492" i="12" s="1"/>
  <c r="AU549" i="12"/>
  <c r="AU496" i="12" s="1"/>
  <c r="AT549" i="12"/>
  <c r="AS549" i="12"/>
  <c r="AR549" i="12"/>
  <c r="AQ549" i="12"/>
  <c r="AP549" i="12"/>
  <c r="AP492" i="12" s="1"/>
  <c r="AL549" i="12"/>
  <c r="AK549" i="12"/>
  <c r="AJ549" i="12"/>
  <c r="AI549" i="12"/>
  <c r="AH549" i="12"/>
  <c r="AH492" i="12" s="1"/>
  <c r="AG549" i="12"/>
  <c r="AF549" i="12"/>
  <c r="AE549" i="12"/>
  <c r="AD549" i="12"/>
  <c r="AC549" i="12"/>
  <c r="AB549" i="12"/>
  <c r="AA549" i="12"/>
  <c r="Z549" i="12"/>
  <c r="Y549" i="12"/>
  <c r="X549" i="12"/>
  <c r="X492" i="12" s="1"/>
  <c r="W549" i="12"/>
  <c r="W492" i="12" s="1"/>
  <c r="V549" i="12"/>
  <c r="V492" i="12" s="1"/>
  <c r="U549" i="12"/>
  <c r="U492" i="12" s="1"/>
  <c r="T549" i="12"/>
  <c r="S549" i="12"/>
  <c r="R549" i="12"/>
  <c r="R492" i="12" s="1"/>
  <c r="Q549" i="12"/>
  <c r="P549" i="12"/>
  <c r="O549" i="12"/>
  <c r="N549" i="12"/>
  <c r="M549" i="12"/>
  <c r="M492" i="12" s="1"/>
  <c r="L549" i="12"/>
  <c r="K549" i="12"/>
  <c r="J549" i="12"/>
  <c r="I549" i="12"/>
  <c r="I496" i="12" s="1"/>
  <c r="H549" i="12"/>
  <c r="G549" i="12"/>
  <c r="F549" i="12"/>
  <c r="F492" i="12" s="1"/>
  <c r="E549" i="12"/>
  <c r="D549" i="12"/>
  <c r="AZ548" i="12"/>
  <c r="AY548" i="12"/>
  <c r="AX548" i="12"/>
  <c r="AW548" i="12"/>
  <c r="AV548" i="12"/>
  <c r="AU548" i="12"/>
  <c r="AT548" i="12"/>
  <c r="AS548" i="12"/>
  <c r="AS491" i="12" s="1"/>
  <c r="AR548" i="12"/>
  <c r="AQ548" i="12"/>
  <c r="AP548" i="12"/>
  <c r="AP495" i="12" s="1"/>
  <c r="AL548" i="12"/>
  <c r="AK548" i="12"/>
  <c r="AK491" i="12" s="1"/>
  <c r="AJ548" i="12"/>
  <c r="AI548" i="12"/>
  <c r="AH548" i="12"/>
  <c r="AG548" i="12"/>
  <c r="AF548" i="12"/>
  <c r="AE548" i="12"/>
  <c r="AD548" i="12"/>
  <c r="AC548" i="12"/>
  <c r="AB548" i="12"/>
  <c r="AA548" i="12"/>
  <c r="Z548" i="12"/>
  <c r="Y548" i="12"/>
  <c r="X548" i="12"/>
  <c r="W548" i="12"/>
  <c r="W495" i="12" s="1"/>
  <c r="V548" i="12"/>
  <c r="V491" i="12" s="1"/>
  <c r="U548" i="12"/>
  <c r="T548" i="12"/>
  <c r="S548" i="12"/>
  <c r="R548" i="12"/>
  <c r="Q548" i="12"/>
  <c r="P548" i="12"/>
  <c r="P491" i="12" s="1"/>
  <c r="O548" i="12"/>
  <c r="N548" i="12"/>
  <c r="M548" i="12"/>
  <c r="L548" i="12"/>
  <c r="K548" i="12"/>
  <c r="J548" i="12"/>
  <c r="J491" i="12" s="1"/>
  <c r="I548" i="12"/>
  <c r="H548" i="12"/>
  <c r="G548" i="12"/>
  <c r="G495" i="12" s="1"/>
  <c r="F548" i="12"/>
  <c r="F491" i="12" s="1"/>
  <c r="E548" i="12"/>
  <c r="D548" i="12"/>
  <c r="D491" i="12" s="1"/>
  <c r="AZ547" i="12"/>
  <c r="AY547" i="12"/>
  <c r="AX547" i="12"/>
  <c r="AW547" i="12"/>
  <c r="AW494" i="12" s="1"/>
  <c r="AV547" i="12"/>
  <c r="AU547" i="12"/>
  <c r="AT547" i="12"/>
  <c r="AS547" i="12"/>
  <c r="AR547" i="12"/>
  <c r="AQ547" i="12"/>
  <c r="AQ490" i="12" s="1"/>
  <c r="AP547" i="12"/>
  <c r="AL547" i="12"/>
  <c r="AK547" i="12"/>
  <c r="AJ547" i="12"/>
  <c r="AJ490" i="12" s="1"/>
  <c r="AI547" i="12"/>
  <c r="AH547" i="12"/>
  <c r="AG547" i="12"/>
  <c r="AF547" i="12"/>
  <c r="AE547" i="12"/>
  <c r="AD547" i="12"/>
  <c r="AD494" i="12" s="1"/>
  <c r="AC547" i="12"/>
  <c r="AB547" i="12"/>
  <c r="AA547" i="12"/>
  <c r="Z547" i="12"/>
  <c r="Y547" i="12"/>
  <c r="X547" i="12"/>
  <c r="X490" i="12" s="1"/>
  <c r="W547" i="12"/>
  <c r="V547" i="12"/>
  <c r="U547" i="12"/>
  <c r="U494" i="12" s="1"/>
  <c r="T547" i="12"/>
  <c r="T490" i="12" s="1"/>
  <c r="S547" i="12"/>
  <c r="S490" i="12" s="1"/>
  <c r="R547" i="12"/>
  <c r="Q547" i="12"/>
  <c r="P547" i="12"/>
  <c r="O547" i="12"/>
  <c r="N547" i="12"/>
  <c r="M547" i="12"/>
  <c r="L547" i="12"/>
  <c r="K547" i="12"/>
  <c r="J547" i="12"/>
  <c r="I547" i="12"/>
  <c r="H547" i="12"/>
  <c r="G547" i="12"/>
  <c r="F547" i="12"/>
  <c r="E547" i="12"/>
  <c r="E494" i="12" s="1"/>
  <c r="D547" i="12"/>
  <c r="D490" i="12" s="1"/>
  <c r="AZ546" i="12"/>
  <c r="AZ489" i="12" s="1"/>
  <c r="AY546" i="12"/>
  <c r="AX546" i="12"/>
  <c r="AW546" i="12"/>
  <c r="AV546" i="12"/>
  <c r="AU546" i="12"/>
  <c r="AU489" i="12" s="1"/>
  <c r="AT546" i="12"/>
  <c r="AS546" i="12"/>
  <c r="AR546" i="12"/>
  <c r="AQ546" i="12"/>
  <c r="AP546" i="12"/>
  <c r="AP493" i="12" s="1"/>
  <c r="AL546" i="12"/>
  <c r="AK546" i="12"/>
  <c r="AJ546" i="12"/>
  <c r="AI546" i="12"/>
  <c r="AI493" i="12" s="1"/>
  <c r="AH546" i="12"/>
  <c r="AH489" i="12" s="1"/>
  <c r="AG546" i="12"/>
  <c r="AG489" i="12" s="1"/>
  <c r="AF546" i="12"/>
  <c r="AF489" i="12" s="1"/>
  <c r="AE546" i="12"/>
  <c r="AE489" i="12" s="1"/>
  <c r="AD546" i="12"/>
  <c r="AC546" i="12"/>
  <c r="AB546" i="12"/>
  <c r="AA546" i="12"/>
  <c r="Z546" i="12"/>
  <c r="Y546" i="12"/>
  <c r="X546" i="12"/>
  <c r="W546" i="12"/>
  <c r="V546" i="12"/>
  <c r="U546" i="12"/>
  <c r="T546" i="12"/>
  <c r="S546" i="12"/>
  <c r="S493" i="12" s="1"/>
  <c r="R546" i="12"/>
  <c r="R489" i="12" s="1"/>
  <c r="Q546" i="12"/>
  <c r="P546" i="12"/>
  <c r="P489" i="12" s="1"/>
  <c r="O546" i="12"/>
  <c r="N546" i="12"/>
  <c r="M546" i="12"/>
  <c r="L546" i="12"/>
  <c r="L493" i="12" s="1"/>
  <c r="K546" i="12"/>
  <c r="J546" i="12"/>
  <c r="I546" i="12"/>
  <c r="H546" i="12"/>
  <c r="G546" i="12"/>
  <c r="F546" i="12"/>
  <c r="E546" i="12"/>
  <c r="D546" i="12"/>
  <c r="AZ545" i="12"/>
  <c r="AZ492" i="12" s="1"/>
  <c r="AY545" i="12"/>
  <c r="AY488" i="12" s="1"/>
  <c r="AX545" i="12"/>
  <c r="AX488" i="12" s="1"/>
  <c r="AW545" i="12"/>
  <c r="AW488" i="12" s="1"/>
  <c r="AV545" i="12"/>
  <c r="AU545" i="12"/>
  <c r="AT545" i="12"/>
  <c r="AS545" i="12"/>
  <c r="AS488" i="12" s="1"/>
  <c r="AR545" i="12"/>
  <c r="AQ545" i="12"/>
  <c r="AP545" i="12"/>
  <c r="AL545" i="12"/>
  <c r="AK545" i="12"/>
  <c r="AJ545" i="12"/>
  <c r="AI545" i="12"/>
  <c r="AH545" i="12"/>
  <c r="AG545" i="12"/>
  <c r="AG492" i="12" s="1"/>
  <c r="AF545" i="12"/>
  <c r="AE545" i="12"/>
  <c r="AE488" i="12" s="1"/>
  <c r="AD545" i="12"/>
  <c r="AD488" i="12" s="1"/>
  <c r="AC545" i="12"/>
  <c r="AB545" i="12"/>
  <c r="AA545" i="12"/>
  <c r="AA488" i="12" s="1"/>
  <c r="Z545" i="12"/>
  <c r="Y545" i="12"/>
  <c r="X545" i="12"/>
  <c r="W545" i="12"/>
  <c r="V545" i="12"/>
  <c r="U545" i="12"/>
  <c r="T545" i="12"/>
  <c r="S545" i="12"/>
  <c r="R545" i="12"/>
  <c r="Q545" i="12"/>
  <c r="Q492" i="12" s="1"/>
  <c r="P545" i="12"/>
  <c r="P488" i="12" s="1"/>
  <c r="O545" i="12"/>
  <c r="O488" i="12" s="1"/>
  <c r="N545" i="12"/>
  <c r="N488" i="12" s="1"/>
  <c r="M545" i="12"/>
  <c r="L545" i="12"/>
  <c r="K545" i="12"/>
  <c r="J545" i="12"/>
  <c r="I545" i="12"/>
  <c r="H545" i="12"/>
  <c r="G545" i="12"/>
  <c r="F545" i="12"/>
  <c r="E545" i="12"/>
  <c r="D545" i="12"/>
  <c r="AZ544" i="12"/>
  <c r="AY544" i="12"/>
  <c r="AX544" i="12"/>
  <c r="AX491" i="12" s="1"/>
  <c r="AW544" i="12"/>
  <c r="AW487" i="12" s="1"/>
  <c r="AV544" i="12"/>
  <c r="AV491" i="12" s="1"/>
  <c r="AU544" i="12"/>
  <c r="AT544" i="12"/>
  <c r="AS544" i="12"/>
  <c r="AR544" i="12"/>
  <c r="AQ544" i="12"/>
  <c r="AQ491" i="12" s="1"/>
  <c r="AP544" i="12"/>
  <c r="AL544" i="12"/>
  <c r="AK544" i="12"/>
  <c r="AJ544" i="12"/>
  <c r="AI544" i="12"/>
  <c r="AH544" i="12"/>
  <c r="AH487" i="12" s="1"/>
  <c r="AG544" i="12"/>
  <c r="AF544" i="12"/>
  <c r="AE544" i="12"/>
  <c r="AE491" i="12" s="1"/>
  <c r="AD544" i="12"/>
  <c r="AD487" i="12" s="1"/>
  <c r="AC544" i="12"/>
  <c r="AC487" i="12" s="1"/>
  <c r="AB544" i="12"/>
  <c r="AA544" i="12"/>
  <c r="Z544" i="12"/>
  <c r="Y544" i="12"/>
  <c r="Y491" i="12" s="1"/>
  <c r="X544" i="12"/>
  <c r="W544" i="12"/>
  <c r="V544" i="12"/>
  <c r="U544" i="12"/>
  <c r="T544" i="12"/>
  <c r="S544" i="12"/>
  <c r="R544" i="12"/>
  <c r="Q544" i="12"/>
  <c r="P544" i="12"/>
  <c r="O544" i="12"/>
  <c r="O491" i="12" s="1"/>
  <c r="N544" i="12"/>
  <c r="N487" i="12" s="1"/>
  <c r="M544" i="12"/>
  <c r="M487" i="12" s="1"/>
  <c r="L544" i="12"/>
  <c r="L487" i="12" s="1"/>
  <c r="K544" i="12"/>
  <c r="J544" i="12"/>
  <c r="I544" i="12"/>
  <c r="H544" i="12"/>
  <c r="H487" i="12" s="1"/>
  <c r="G544" i="12"/>
  <c r="F544" i="12"/>
  <c r="E544" i="12"/>
  <c r="D544" i="12"/>
  <c r="AZ543" i="12"/>
  <c r="AY543" i="12"/>
  <c r="AX543" i="12"/>
  <c r="AW543" i="12"/>
  <c r="AV543" i="12"/>
  <c r="AV490" i="12" s="1"/>
  <c r="AU543" i="12"/>
  <c r="AU486" i="12" s="1"/>
  <c r="AT543" i="12"/>
  <c r="AT486" i="12" s="1"/>
  <c r="AS543" i="12"/>
  <c r="AS486" i="12" s="1"/>
  <c r="AR543" i="12"/>
  <c r="AQ543" i="12"/>
  <c r="AP543" i="12"/>
  <c r="AL543" i="12"/>
  <c r="AK543" i="12"/>
  <c r="AJ543" i="12"/>
  <c r="AI543" i="12"/>
  <c r="AH543" i="12"/>
  <c r="AG543" i="12"/>
  <c r="AG486" i="12" s="1"/>
  <c r="AF543" i="12"/>
  <c r="AE543" i="12"/>
  <c r="AD543" i="12"/>
  <c r="AC543" i="12"/>
  <c r="AC490" i="12" s="1"/>
  <c r="AB543" i="12"/>
  <c r="AB486" i="12" s="1"/>
  <c r="AA543" i="12"/>
  <c r="Z543" i="12"/>
  <c r="Y543" i="12"/>
  <c r="X543" i="12"/>
  <c r="W543" i="12"/>
  <c r="V543" i="12"/>
  <c r="V490" i="12" s="1"/>
  <c r="U543" i="12"/>
  <c r="T543" i="12"/>
  <c r="S543" i="12"/>
  <c r="R543" i="12"/>
  <c r="Q543" i="12"/>
  <c r="P543" i="12"/>
  <c r="P486" i="12" s="1"/>
  <c r="O543" i="12"/>
  <c r="N543" i="12"/>
  <c r="M543" i="12"/>
  <c r="M490" i="12" s="1"/>
  <c r="L543" i="12"/>
  <c r="L486" i="12" s="1"/>
  <c r="K543" i="12"/>
  <c r="K486" i="12" s="1"/>
  <c r="J543" i="12"/>
  <c r="I543" i="12"/>
  <c r="H543" i="12"/>
  <c r="G543" i="12"/>
  <c r="F543" i="12"/>
  <c r="E543" i="12"/>
  <c r="D543" i="12"/>
  <c r="AZ542" i="12"/>
  <c r="AY542" i="12"/>
  <c r="AX542" i="12"/>
  <c r="AW542" i="12"/>
  <c r="AW489" i="12" s="1"/>
  <c r="AV542" i="12"/>
  <c r="AU542" i="12"/>
  <c r="AT542" i="12"/>
  <c r="AT489" i="12" s="1"/>
  <c r="AS542" i="12"/>
  <c r="AS485" i="12" s="1"/>
  <c r="AR542" i="12"/>
  <c r="AR485" i="12" s="1"/>
  <c r="AQ542" i="12"/>
  <c r="AQ485" i="12" s="1"/>
  <c r="AP542" i="12"/>
  <c r="AL542" i="12"/>
  <c r="AK542" i="12"/>
  <c r="AJ542" i="12"/>
  <c r="AJ485" i="12" s="1"/>
  <c r="AI542" i="12"/>
  <c r="AH542" i="12"/>
  <c r="AG542" i="12"/>
  <c r="AF542" i="12"/>
  <c r="AE542" i="12"/>
  <c r="AD542" i="12"/>
  <c r="AC542" i="12"/>
  <c r="AB542" i="12"/>
  <c r="AA542" i="12"/>
  <c r="AA489" i="12" s="1"/>
  <c r="Z542" i="12"/>
  <c r="Z485" i="12" s="1"/>
  <c r="Y542" i="12"/>
  <c r="Y485" i="12" s="1"/>
  <c r="X542" i="12"/>
  <c r="X485" i="12" s="1"/>
  <c r="W542" i="12"/>
  <c r="V542" i="12"/>
  <c r="U542" i="12"/>
  <c r="T542" i="12"/>
  <c r="S542" i="12"/>
  <c r="R542" i="12"/>
  <c r="Q542" i="12"/>
  <c r="P542" i="12"/>
  <c r="O542" i="12"/>
  <c r="O485" i="12" s="1"/>
  <c r="N542" i="12"/>
  <c r="M542" i="12"/>
  <c r="L542" i="12"/>
  <c r="K542" i="12"/>
  <c r="J542" i="12"/>
  <c r="I542" i="12"/>
  <c r="H542" i="12"/>
  <c r="G542" i="12"/>
  <c r="F542" i="12"/>
  <c r="E542" i="12"/>
  <c r="D542" i="12"/>
  <c r="AZ541" i="12"/>
  <c r="AY541" i="12"/>
  <c r="AX541" i="12"/>
  <c r="AW541" i="12"/>
  <c r="AV541" i="12"/>
  <c r="AV484" i="12" s="1"/>
  <c r="AU541" i="12"/>
  <c r="AU484" i="12" s="1"/>
  <c r="AT541" i="12"/>
  <c r="AS541" i="12"/>
  <c r="AR541" i="12"/>
  <c r="AR488" i="12" s="1"/>
  <c r="AQ541" i="12"/>
  <c r="AQ484" i="12" s="1"/>
  <c r="AP541" i="12"/>
  <c r="AP488" i="12" s="1"/>
  <c r="AL541" i="12"/>
  <c r="AK541" i="12"/>
  <c r="AJ541" i="12"/>
  <c r="AI541" i="12"/>
  <c r="AH541" i="12"/>
  <c r="AG541" i="12"/>
  <c r="AF541" i="12"/>
  <c r="AE541" i="12"/>
  <c r="AD541" i="12"/>
  <c r="AC541" i="12"/>
  <c r="AB541" i="12"/>
  <c r="AB488" i="12" s="1"/>
  <c r="AA541" i="12"/>
  <c r="Z541" i="12"/>
  <c r="Y541" i="12"/>
  <c r="X541" i="12"/>
  <c r="X484" i="12" s="1"/>
  <c r="W541" i="12"/>
  <c r="W484" i="12" s="1"/>
  <c r="V541" i="12"/>
  <c r="V484" i="12" s="1"/>
  <c r="U541" i="12"/>
  <c r="T541" i="12"/>
  <c r="S541" i="12"/>
  <c r="R541" i="12"/>
  <c r="R484" i="12" s="1"/>
  <c r="Q541" i="12"/>
  <c r="P541" i="12"/>
  <c r="O541" i="12"/>
  <c r="N541" i="12"/>
  <c r="M541" i="12"/>
  <c r="L541" i="12"/>
  <c r="K541" i="12"/>
  <c r="J541" i="12"/>
  <c r="I541" i="12"/>
  <c r="H541" i="12"/>
  <c r="G541" i="12"/>
  <c r="G484" i="12" s="1"/>
  <c r="F541" i="12"/>
  <c r="F484" i="12" s="1"/>
  <c r="E541" i="12"/>
  <c r="D541" i="12"/>
  <c r="AZ540" i="12"/>
  <c r="AY540" i="12"/>
  <c r="AY487" i="12" s="1"/>
  <c r="AX540" i="12"/>
  <c r="AW540" i="12"/>
  <c r="AV540" i="12"/>
  <c r="AU540" i="12"/>
  <c r="AT540" i="12"/>
  <c r="AS540" i="12"/>
  <c r="AR540" i="12"/>
  <c r="AQ540" i="12"/>
  <c r="AP540" i="12"/>
  <c r="AP487" i="12" s="1"/>
  <c r="AL540" i="12"/>
  <c r="AK540" i="12"/>
  <c r="AK487" i="12" s="1"/>
  <c r="AJ540" i="12"/>
  <c r="AI540" i="12"/>
  <c r="AH540" i="12"/>
  <c r="AG540" i="12"/>
  <c r="AF540" i="12"/>
  <c r="AF487" i="12" s="1"/>
  <c r="AE540" i="12"/>
  <c r="AD540" i="12"/>
  <c r="AC540" i="12"/>
  <c r="AB540" i="12"/>
  <c r="AA540" i="12"/>
  <c r="Z540" i="12"/>
  <c r="Y540" i="12"/>
  <c r="X540" i="12"/>
  <c r="W540" i="12"/>
  <c r="W487" i="12" s="1"/>
  <c r="V540" i="12"/>
  <c r="V487" i="12" s="1"/>
  <c r="U540" i="12"/>
  <c r="T540" i="12"/>
  <c r="T487" i="12" s="1"/>
  <c r="S540" i="12"/>
  <c r="R540" i="12"/>
  <c r="Q540" i="12"/>
  <c r="P540" i="12"/>
  <c r="P487" i="12" s="1"/>
  <c r="O540" i="12"/>
  <c r="N540" i="12"/>
  <c r="M540" i="12"/>
  <c r="L540" i="12"/>
  <c r="K540" i="12"/>
  <c r="J540" i="12"/>
  <c r="J487" i="12" s="1"/>
  <c r="I540" i="12"/>
  <c r="H540" i="12"/>
  <c r="G540" i="12"/>
  <c r="G487" i="12" s="1"/>
  <c r="F540" i="12"/>
  <c r="E540" i="12"/>
  <c r="D540" i="12"/>
  <c r="AZ539" i="12"/>
  <c r="AY539" i="12"/>
  <c r="AX539" i="12"/>
  <c r="AW539" i="12"/>
  <c r="AW486" i="12" s="1"/>
  <c r="AV539" i="12"/>
  <c r="AU539" i="12"/>
  <c r="AT539" i="12"/>
  <c r="AS539" i="12"/>
  <c r="AR539" i="12"/>
  <c r="AQ539" i="12"/>
  <c r="AP539" i="12"/>
  <c r="AL539" i="12"/>
  <c r="AK539" i="12"/>
  <c r="AK486" i="12" s="1"/>
  <c r="AJ539" i="12"/>
  <c r="AI539" i="12"/>
  <c r="AH539" i="12"/>
  <c r="AH486" i="12" s="1"/>
  <c r="AG539" i="12"/>
  <c r="AF539" i="12"/>
  <c r="AE539" i="12"/>
  <c r="AD539" i="12"/>
  <c r="AD486" i="12" s="1"/>
  <c r="AC539" i="12"/>
  <c r="AB539" i="12"/>
  <c r="AA539" i="12"/>
  <c r="Z539" i="12"/>
  <c r="Y539" i="12"/>
  <c r="X539" i="12"/>
  <c r="W539" i="12"/>
  <c r="V539" i="12"/>
  <c r="U539" i="12"/>
  <c r="U486" i="12" s="1"/>
  <c r="T539" i="12"/>
  <c r="T486" i="12" s="1"/>
  <c r="S539" i="12"/>
  <c r="S486" i="12" s="1"/>
  <c r="R539" i="12"/>
  <c r="R486" i="12" s="1"/>
  <c r="Q539" i="12"/>
  <c r="P539" i="12"/>
  <c r="O539" i="12"/>
  <c r="N539" i="12"/>
  <c r="N486" i="12" s="1"/>
  <c r="M539" i="12"/>
  <c r="L539" i="12"/>
  <c r="K539" i="12"/>
  <c r="J539" i="12"/>
  <c r="I539" i="12"/>
  <c r="H539" i="12"/>
  <c r="G539" i="12"/>
  <c r="F539" i="12"/>
  <c r="E539" i="12"/>
  <c r="E486" i="12" s="1"/>
  <c r="D539" i="12"/>
  <c r="AZ538" i="12"/>
  <c r="AY538" i="12"/>
  <c r="AY485" i="12" s="1"/>
  <c r="AX538" i="12"/>
  <c r="AW538" i="12"/>
  <c r="AV538" i="12"/>
  <c r="AV485" i="12" s="1"/>
  <c r="AU538" i="12"/>
  <c r="AU485" i="12" s="1"/>
  <c r="AT538" i="12"/>
  <c r="AS538" i="12"/>
  <c r="AR538" i="12"/>
  <c r="AQ538" i="12"/>
  <c r="AP538" i="12"/>
  <c r="AL538" i="12"/>
  <c r="AK538" i="12"/>
  <c r="AJ538" i="12"/>
  <c r="AI538" i="12"/>
  <c r="AI485" i="12" s="1"/>
  <c r="AH538" i="12"/>
  <c r="AH485" i="12" s="1"/>
  <c r="AG538" i="12"/>
  <c r="AF538" i="12"/>
  <c r="AE538" i="12"/>
  <c r="AD538" i="12"/>
  <c r="AC538" i="12"/>
  <c r="AB538" i="12"/>
  <c r="AA538" i="12"/>
  <c r="Z538" i="12"/>
  <c r="Y538" i="12"/>
  <c r="X538" i="12"/>
  <c r="W538" i="12"/>
  <c r="V538" i="12"/>
  <c r="U538" i="12"/>
  <c r="T538" i="12"/>
  <c r="S538" i="12"/>
  <c r="S485" i="12" s="1"/>
  <c r="R538" i="12"/>
  <c r="R485" i="12" s="1"/>
  <c r="Q538" i="12"/>
  <c r="P538" i="12"/>
  <c r="P485" i="12" s="1"/>
  <c r="O538" i="12"/>
  <c r="N538" i="12"/>
  <c r="M538" i="12"/>
  <c r="L538" i="12"/>
  <c r="L485" i="12" s="1"/>
  <c r="K538" i="12"/>
  <c r="J538" i="12"/>
  <c r="I538" i="12"/>
  <c r="H538" i="12"/>
  <c r="G538" i="12"/>
  <c r="F538" i="12"/>
  <c r="E538" i="12"/>
  <c r="D538" i="12"/>
  <c r="AZ537" i="12"/>
  <c r="AZ484" i="12" s="1"/>
  <c r="AY537" i="12"/>
  <c r="AX537" i="12"/>
  <c r="AW537" i="12"/>
  <c r="AW484" i="12" s="1"/>
  <c r="AV537" i="12"/>
  <c r="AU537" i="12"/>
  <c r="AT537" i="12"/>
  <c r="AS537" i="12"/>
  <c r="AS484" i="12" s="1"/>
  <c r="AR537" i="12"/>
  <c r="AQ537" i="12"/>
  <c r="AP537" i="12"/>
  <c r="AL537" i="12"/>
  <c r="AK537" i="12"/>
  <c r="AJ537" i="12"/>
  <c r="AJ484" i="12" s="1"/>
  <c r="AI537" i="12"/>
  <c r="AH537" i="12"/>
  <c r="AG537" i="12"/>
  <c r="AG484" i="12" s="1"/>
  <c r="AF537" i="12"/>
  <c r="AE537" i="12"/>
  <c r="AD537" i="12"/>
  <c r="AD484" i="12" s="1"/>
  <c r="AC537" i="12"/>
  <c r="AB537" i="12"/>
  <c r="AA537" i="12"/>
  <c r="Z537" i="12"/>
  <c r="Z484" i="12" s="1"/>
  <c r="Y537" i="12"/>
  <c r="X537" i="12"/>
  <c r="W537" i="12"/>
  <c r="V537" i="12"/>
  <c r="U537" i="12"/>
  <c r="T537" i="12"/>
  <c r="S537" i="12"/>
  <c r="R537" i="12"/>
  <c r="Q537" i="12"/>
  <c r="Q484" i="12" s="1"/>
  <c r="P537" i="12"/>
  <c r="O537" i="12"/>
  <c r="N537" i="12"/>
  <c r="M537" i="12"/>
  <c r="L537" i="12"/>
  <c r="K537" i="12"/>
  <c r="J537" i="12"/>
  <c r="J484" i="12" s="1"/>
  <c r="I537" i="12"/>
  <c r="H537" i="12"/>
  <c r="G537" i="12"/>
  <c r="F537" i="12"/>
  <c r="E537" i="12"/>
  <c r="D537" i="12"/>
  <c r="D484" i="12" s="1"/>
  <c r="AT535" i="12"/>
  <c r="AS535" i="12"/>
  <c r="AR535" i="12"/>
  <c r="AI535" i="12"/>
  <c r="AH535" i="12"/>
  <c r="AG535" i="12"/>
  <c r="AD535" i="12"/>
  <c r="AA535" i="12"/>
  <c r="Z535" i="12"/>
  <c r="Y535" i="12"/>
  <c r="R535" i="12"/>
  <c r="Q535" i="12"/>
  <c r="K535" i="12"/>
  <c r="J535" i="12"/>
  <c r="I535" i="12"/>
  <c r="F535" i="12"/>
  <c r="AZ534" i="12"/>
  <c r="AX534" i="12"/>
  <c r="AR534" i="12"/>
  <c r="AQ534" i="12"/>
  <c r="AP534" i="12"/>
  <c r="AJ534" i="12"/>
  <c r="AG534" i="12"/>
  <c r="AF534" i="12"/>
  <c r="AE534" i="12"/>
  <c r="X534" i="12"/>
  <c r="W534" i="12"/>
  <c r="Q534" i="12"/>
  <c r="P534" i="12"/>
  <c r="O534" i="12"/>
  <c r="N534" i="12"/>
  <c r="M534" i="12"/>
  <c r="G534" i="12"/>
  <c r="D534" i="12"/>
  <c r="AZ533" i="12"/>
  <c r="AX533" i="12"/>
  <c r="AW533" i="12"/>
  <c r="AV533" i="12"/>
  <c r="AK533" i="12"/>
  <c r="AE533" i="12"/>
  <c r="AD533" i="12"/>
  <c r="AC533" i="12"/>
  <c r="AA533" i="12"/>
  <c r="W533" i="12"/>
  <c r="M533" i="12"/>
  <c r="L533" i="12"/>
  <c r="K533" i="12"/>
  <c r="J533" i="12"/>
  <c r="G533" i="12"/>
  <c r="F533" i="12"/>
  <c r="AY532" i="12"/>
  <c r="AV532" i="12"/>
  <c r="AU532" i="12"/>
  <c r="AT532" i="12"/>
  <c r="AJ532" i="12"/>
  <c r="AI532" i="12"/>
  <c r="AC532" i="12"/>
  <c r="AB532" i="12"/>
  <c r="AA532" i="12"/>
  <c r="Y532" i="12"/>
  <c r="X532" i="12"/>
  <c r="T532" i="12"/>
  <c r="S532" i="12"/>
  <c r="M532" i="12"/>
  <c r="K532" i="12"/>
  <c r="I532" i="12"/>
  <c r="H532" i="12"/>
  <c r="E532" i="12"/>
  <c r="AZ531" i="12"/>
  <c r="AW531" i="12"/>
  <c r="AT531" i="12"/>
  <c r="AS531" i="12"/>
  <c r="AR531" i="12"/>
  <c r="AI531" i="12"/>
  <c r="AH531" i="12"/>
  <c r="AG531" i="12"/>
  <c r="AA531" i="12"/>
  <c r="Z531" i="12"/>
  <c r="Y531" i="12"/>
  <c r="W531" i="12"/>
  <c r="S531" i="12"/>
  <c r="R531" i="12"/>
  <c r="Q531" i="12"/>
  <c r="I531" i="12"/>
  <c r="G531" i="12"/>
  <c r="F531" i="12"/>
  <c r="AZ530" i="12"/>
  <c r="AY530" i="12"/>
  <c r="AX530" i="12"/>
  <c r="AP530" i="12"/>
  <c r="AI530" i="12"/>
  <c r="AG530" i="12"/>
  <c r="AF530" i="12"/>
  <c r="AE530" i="12"/>
  <c r="AB530" i="12"/>
  <c r="Y530" i="12"/>
  <c r="X530" i="12"/>
  <c r="P530" i="12"/>
  <c r="O530" i="12"/>
  <c r="L530" i="12"/>
  <c r="I530" i="12"/>
  <c r="H530" i="12"/>
  <c r="G530" i="12"/>
  <c r="E530" i="12"/>
  <c r="AX529" i="12"/>
  <c r="AW529" i="12"/>
  <c r="AV529" i="12"/>
  <c r="AP529" i="12"/>
  <c r="AL529" i="12"/>
  <c r="AK529" i="12"/>
  <c r="AH529" i="12"/>
  <c r="AC529" i="12"/>
  <c r="Z529" i="12"/>
  <c r="W529" i="12"/>
  <c r="V529" i="12"/>
  <c r="U529" i="12"/>
  <c r="O529" i="12"/>
  <c r="M529" i="12"/>
  <c r="J529" i="12"/>
  <c r="G529" i="12"/>
  <c r="F529" i="12"/>
  <c r="E529" i="12"/>
  <c r="AZ528" i="12"/>
  <c r="AY528" i="12"/>
  <c r="AU528" i="12"/>
  <c r="AT528" i="12"/>
  <c r="AK528" i="12"/>
  <c r="AJ528" i="12"/>
  <c r="AI528" i="12"/>
  <c r="AG528" i="12"/>
  <c r="AC528" i="12"/>
  <c r="AB528" i="12"/>
  <c r="AA528" i="12"/>
  <c r="X528" i="12"/>
  <c r="S528" i="12"/>
  <c r="L528" i="12"/>
  <c r="K528" i="12"/>
  <c r="H528" i="12"/>
  <c r="AZ527" i="12"/>
  <c r="AX527" i="12"/>
  <c r="AT527" i="12"/>
  <c r="AR527" i="12"/>
  <c r="AI527" i="12"/>
  <c r="AH527" i="12"/>
  <c r="AG527" i="12"/>
  <c r="AD527" i="12"/>
  <c r="AA527" i="12"/>
  <c r="V527" i="12"/>
  <c r="S527" i="12"/>
  <c r="R527" i="12"/>
  <c r="Q527" i="12"/>
  <c r="K527" i="12"/>
  <c r="J527" i="12"/>
  <c r="I527" i="12"/>
  <c r="F527" i="12"/>
  <c r="AY526" i="12"/>
  <c r="AX526" i="12"/>
  <c r="AW526" i="12"/>
  <c r="AV526" i="12"/>
  <c r="AU526" i="12"/>
  <c r="AQ526" i="12"/>
  <c r="AP526" i="12"/>
  <c r="AG526" i="12"/>
  <c r="AF526" i="12"/>
  <c r="AE526" i="12"/>
  <c r="AC526" i="12"/>
  <c r="W526" i="12"/>
  <c r="V526" i="12"/>
  <c r="T526" i="12"/>
  <c r="Q526" i="12"/>
  <c r="P526" i="12"/>
  <c r="O526" i="12"/>
  <c r="M526" i="12"/>
  <c r="I526" i="12"/>
  <c r="G526" i="12"/>
  <c r="AX525" i="12"/>
  <c r="AW525" i="12"/>
  <c r="AV525" i="12"/>
  <c r="AT525" i="12"/>
  <c r="AP525" i="12"/>
  <c r="AL525" i="12"/>
  <c r="AK525" i="12"/>
  <c r="AD525" i="12"/>
  <c r="AC525" i="12"/>
  <c r="AA525" i="12"/>
  <c r="Z525" i="12"/>
  <c r="W525" i="12"/>
  <c r="V525" i="12"/>
  <c r="U525" i="12"/>
  <c r="M525" i="12"/>
  <c r="K525" i="12"/>
  <c r="J525" i="12"/>
  <c r="G525" i="12"/>
  <c r="F525" i="12"/>
  <c r="E525" i="12"/>
  <c r="AY524" i="12"/>
  <c r="AV524" i="12"/>
  <c r="AK524" i="12"/>
  <c r="AJ524" i="12"/>
  <c r="AI524" i="12"/>
  <c r="AF524" i="12"/>
  <c r="AC524" i="12"/>
  <c r="AB524" i="12"/>
  <c r="AA524" i="12"/>
  <c r="U524" i="12"/>
  <c r="T524" i="12"/>
  <c r="S524" i="12"/>
  <c r="M524" i="12"/>
  <c r="K524" i="12"/>
  <c r="H524" i="12"/>
  <c r="D524" i="12"/>
  <c r="AZ523" i="12"/>
  <c r="AW523" i="12"/>
  <c r="AT523" i="12"/>
  <c r="AS523" i="12"/>
  <c r="AR523" i="12"/>
  <c r="AG523" i="12"/>
  <c r="AD523" i="12"/>
  <c r="AA523" i="12"/>
  <c r="Z523" i="12"/>
  <c r="Y523" i="12"/>
  <c r="W523" i="12"/>
  <c r="V523" i="12"/>
  <c r="S523" i="12"/>
  <c r="R523" i="12"/>
  <c r="Q523" i="12"/>
  <c r="K523" i="12"/>
  <c r="J523" i="12"/>
  <c r="I523" i="12"/>
  <c r="G523" i="12"/>
  <c r="F523" i="12"/>
  <c r="AZ522" i="12"/>
  <c r="AY522" i="12"/>
  <c r="AX522" i="12"/>
  <c r="AR522" i="12"/>
  <c r="AQ522" i="12"/>
  <c r="AP522" i="12"/>
  <c r="AF522" i="12"/>
  <c r="AE522" i="12"/>
  <c r="W522" i="12"/>
  <c r="U522" i="12"/>
  <c r="T522" i="12"/>
  <c r="O522" i="12"/>
  <c r="I522" i="12"/>
  <c r="G522" i="12"/>
  <c r="E522" i="12"/>
  <c r="D522" i="12"/>
  <c r="AX521" i="12"/>
  <c r="AW521" i="12"/>
  <c r="AP521" i="12"/>
  <c r="AL521" i="12"/>
  <c r="AK521" i="12"/>
  <c r="AE521" i="12"/>
  <c r="AD521" i="12"/>
  <c r="AC521" i="12"/>
  <c r="Z521" i="12"/>
  <c r="W521" i="12"/>
  <c r="V521" i="12"/>
  <c r="U521" i="12"/>
  <c r="O521" i="12"/>
  <c r="N521" i="12"/>
  <c r="M521" i="12"/>
  <c r="G521" i="12"/>
  <c r="F521" i="12"/>
  <c r="E521" i="12"/>
  <c r="AZ520" i="12"/>
  <c r="AY520" i="12"/>
  <c r="AT520" i="12"/>
  <c r="AK520" i="12"/>
  <c r="AJ520" i="12"/>
  <c r="AI520" i="12"/>
  <c r="AG520" i="12"/>
  <c r="AF520" i="12"/>
  <c r="AC520" i="12"/>
  <c r="AA520" i="12"/>
  <c r="X520" i="12"/>
  <c r="T520" i="12"/>
  <c r="S520" i="12"/>
  <c r="M520" i="12"/>
  <c r="L520" i="12"/>
  <c r="K520" i="12"/>
  <c r="D520" i="12"/>
  <c r="AZ519" i="12"/>
  <c r="AW519" i="12"/>
  <c r="AT519" i="12"/>
  <c r="AS519" i="12"/>
  <c r="AR519" i="12"/>
  <c r="AL519" i="12"/>
  <c r="AG519" i="12"/>
  <c r="AE519" i="12"/>
  <c r="Z519" i="12"/>
  <c r="Y519" i="12"/>
  <c r="R519" i="12"/>
  <c r="O519" i="12"/>
  <c r="N519" i="12"/>
  <c r="K519" i="12"/>
  <c r="J519" i="12"/>
  <c r="I519" i="12"/>
  <c r="AZ518" i="12"/>
  <c r="AY518" i="12"/>
  <c r="AX518" i="12"/>
  <c r="AR518" i="12"/>
  <c r="AQ518" i="12"/>
  <c r="AP518" i="12"/>
  <c r="AL518" i="12"/>
  <c r="AJ518" i="12"/>
  <c r="AF518" i="12"/>
  <c r="AE518" i="12"/>
  <c r="Y518" i="12"/>
  <c r="W518" i="12"/>
  <c r="Q518" i="12"/>
  <c r="P518" i="12"/>
  <c r="O518" i="12"/>
  <c r="I518" i="12"/>
  <c r="G518" i="12"/>
  <c r="D518" i="12"/>
  <c r="AZ517" i="12"/>
  <c r="AX517" i="12"/>
  <c r="AW517" i="12"/>
  <c r="AV517" i="12"/>
  <c r="AT517" i="12"/>
  <c r="AP517" i="12"/>
  <c r="AK517" i="12"/>
  <c r="AH517" i="12"/>
  <c r="AE517" i="12"/>
  <c r="AD517" i="12"/>
  <c r="AC517" i="12"/>
  <c r="W517" i="12"/>
  <c r="V517" i="12"/>
  <c r="U517" i="12"/>
  <c r="R517" i="12"/>
  <c r="N517" i="12"/>
  <c r="M517" i="12"/>
  <c r="K517" i="12"/>
  <c r="J517" i="12"/>
  <c r="E517" i="12"/>
  <c r="AU516" i="12"/>
  <c r="AT516" i="12"/>
  <c r="AQ516" i="12"/>
  <c r="AK516" i="12"/>
  <c r="AI516" i="12"/>
  <c r="AB516" i="12"/>
  <c r="AA516" i="12"/>
  <c r="Y516" i="12"/>
  <c r="U516" i="12"/>
  <c r="T516" i="12"/>
  <c r="P516" i="12"/>
  <c r="M516" i="12"/>
  <c r="L516" i="12"/>
  <c r="K516" i="12"/>
  <c r="E516" i="12"/>
  <c r="D516" i="12"/>
  <c r="AZ515" i="12"/>
  <c r="AW515" i="12"/>
  <c r="AV515" i="12"/>
  <c r="AT515" i="12"/>
  <c r="AS515" i="12"/>
  <c r="AR515" i="12"/>
  <c r="AL515" i="12"/>
  <c r="AI515" i="12"/>
  <c r="AH515" i="12"/>
  <c r="AG515" i="12"/>
  <c r="Z515" i="12"/>
  <c r="Y515" i="12"/>
  <c r="W515" i="12"/>
  <c r="V515" i="12"/>
  <c r="R515" i="12"/>
  <c r="Q515" i="12"/>
  <c r="N515" i="12"/>
  <c r="K515" i="12"/>
  <c r="J515" i="12"/>
  <c r="I515" i="12"/>
  <c r="F515" i="12"/>
  <c r="E515" i="12"/>
  <c r="AY514" i="12"/>
  <c r="AX514" i="12"/>
  <c r="AU514" i="12"/>
  <c r="AR514" i="12"/>
  <c r="AQ514" i="12"/>
  <c r="AP514" i="12"/>
  <c r="AG514" i="12"/>
  <c r="AF514" i="12"/>
  <c r="AE514" i="12"/>
  <c r="AD514" i="12"/>
  <c r="X514" i="12"/>
  <c r="W514" i="12"/>
  <c r="U514" i="12"/>
  <c r="T514" i="12"/>
  <c r="S514" i="12"/>
  <c r="Q514" i="12"/>
  <c r="P514" i="12"/>
  <c r="O514" i="12"/>
  <c r="I514" i="12"/>
  <c r="G514" i="12"/>
  <c r="E514" i="12"/>
  <c r="D514" i="12"/>
  <c r="AX513" i="12"/>
  <c r="AW513" i="12"/>
  <c r="AV513" i="12"/>
  <c r="AI513" i="12"/>
  <c r="AH513" i="12"/>
  <c r="AE513" i="12"/>
  <c r="AD513" i="12"/>
  <c r="AC513" i="12"/>
  <c r="Z513" i="12"/>
  <c r="W513" i="12"/>
  <c r="U513" i="12"/>
  <c r="O513" i="12"/>
  <c r="N513" i="12"/>
  <c r="M513" i="12"/>
  <c r="J513" i="12"/>
  <c r="I513" i="12"/>
  <c r="G513" i="12"/>
  <c r="F513" i="12"/>
  <c r="E513" i="12"/>
  <c r="AY512" i="12"/>
  <c r="AW512" i="12"/>
  <c r="AV512" i="12"/>
  <c r="AT512" i="12"/>
  <c r="AK512" i="12"/>
  <c r="AJ512" i="12"/>
  <c r="AI512" i="12"/>
  <c r="AG512" i="12"/>
  <c r="AB512" i="12"/>
  <c r="AA512" i="12"/>
  <c r="Z512" i="12"/>
  <c r="X512" i="12"/>
  <c r="U512" i="12"/>
  <c r="T512" i="12"/>
  <c r="S512" i="12"/>
  <c r="Q512" i="12"/>
  <c r="P512" i="12"/>
  <c r="L512" i="12"/>
  <c r="K512" i="12"/>
  <c r="E512" i="12"/>
  <c r="D512" i="12"/>
  <c r="AZ511" i="12"/>
  <c r="AT511" i="12"/>
  <c r="AS511" i="12"/>
  <c r="AR511" i="12"/>
  <c r="AQ511" i="12"/>
  <c r="AI511" i="12"/>
  <c r="AH511" i="12"/>
  <c r="AG511" i="12"/>
  <c r="AE511" i="12"/>
  <c r="Z511" i="12"/>
  <c r="Y511" i="12"/>
  <c r="S511" i="12"/>
  <c r="R511" i="12"/>
  <c r="Q511" i="12"/>
  <c r="O511" i="12"/>
  <c r="N511" i="12"/>
  <c r="K511" i="12"/>
  <c r="I511" i="12"/>
  <c r="AZ510" i="12"/>
  <c r="AX510" i="12"/>
  <c r="AV510" i="12"/>
  <c r="AU510" i="12"/>
  <c r="AT510" i="12"/>
  <c r="AR510" i="12"/>
  <c r="AQ510" i="12"/>
  <c r="AG510" i="12"/>
  <c r="AE510" i="12"/>
  <c r="Y510" i="12"/>
  <c r="X510" i="12"/>
  <c r="W510" i="12"/>
  <c r="Q510" i="12"/>
  <c r="P510" i="12"/>
  <c r="O510" i="12"/>
  <c r="K510" i="12"/>
  <c r="I510" i="12"/>
  <c r="H510" i="12"/>
  <c r="G510" i="12"/>
  <c r="AX509" i="12"/>
  <c r="AW509" i="12"/>
  <c r="AV509" i="12"/>
  <c r="AT509" i="12"/>
  <c r="AP509" i="12"/>
  <c r="AK509" i="12"/>
  <c r="AE509" i="12"/>
  <c r="AD509" i="12"/>
  <c r="AC509" i="12"/>
  <c r="AA509" i="12"/>
  <c r="Z509" i="12"/>
  <c r="W509" i="12"/>
  <c r="U509" i="12"/>
  <c r="O509" i="12"/>
  <c r="N509" i="12"/>
  <c r="M509" i="12"/>
  <c r="G509" i="12"/>
  <c r="E509" i="12"/>
  <c r="AU508" i="12"/>
  <c r="AT508" i="12"/>
  <c r="AR508" i="12"/>
  <c r="AQ508" i="12"/>
  <c r="AP508" i="12"/>
  <c r="AK508" i="12"/>
  <c r="AI508" i="12"/>
  <c r="AC508" i="12"/>
  <c r="AA508" i="12"/>
  <c r="Z508" i="12"/>
  <c r="Y508" i="12"/>
  <c r="U508" i="12"/>
  <c r="T508" i="12"/>
  <c r="S508" i="12"/>
  <c r="E508" i="12"/>
  <c r="D508" i="12"/>
  <c r="AZ507" i="12"/>
  <c r="AS507" i="12"/>
  <c r="AR507" i="12"/>
  <c r="AP507" i="12"/>
  <c r="AL507" i="12"/>
  <c r="AI507" i="12"/>
  <c r="AH507" i="12"/>
  <c r="AG507" i="12"/>
  <c r="AA507" i="12"/>
  <c r="Z507" i="12"/>
  <c r="Y507" i="12"/>
  <c r="S507" i="12"/>
  <c r="R507" i="12"/>
  <c r="Q507" i="12"/>
  <c r="K507" i="12"/>
  <c r="J507" i="12"/>
  <c r="I507" i="12"/>
  <c r="E507" i="12"/>
  <c r="AZ506" i="12"/>
  <c r="AY506" i="12"/>
  <c r="AX506" i="12"/>
  <c r="AR506" i="12"/>
  <c r="AQ506" i="12"/>
  <c r="AP506" i="12"/>
  <c r="AK506" i="12"/>
  <c r="AE506" i="12"/>
  <c r="Y506" i="12"/>
  <c r="X506" i="12"/>
  <c r="W506" i="12"/>
  <c r="Q506" i="12"/>
  <c r="O506" i="12"/>
  <c r="I506" i="12"/>
  <c r="H506" i="12"/>
  <c r="G506" i="12"/>
  <c r="E506" i="12"/>
  <c r="AW505" i="12"/>
  <c r="AV505" i="12"/>
  <c r="AP505" i="12"/>
  <c r="AL505" i="12"/>
  <c r="AK505" i="12"/>
  <c r="AI505" i="12"/>
  <c r="AH505" i="12"/>
  <c r="AE505" i="12"/>
  <c r="AC505" i="12"/>
  <c r="AB505" i="12"/>
  <c r="Z505" i="12"/>
  <c r="U505" i="12"/>
  <c r="S505" i="12"/>
  <c r="O505" i="12"/>
  <c r="N505" i="12"/>
  <c r="F505" i="12"/>
  <c r="E505" i="12"/>
  <c r="AZ504" i="12"/>
  <c r="AV504" i="12"/>
  <c r="AT504" i="12"/>
  <c r="AQ504" i="12"/>
  <c r="AK504" i="12"/>
  <c r="AJ504" i="12"/>
  <c r="AI504" i="12"/>
  <c r="AC504" i="12"/>
  <c r="AA504" i="12"/>
  <c r="U504" i="12"/>
  <c r="T504" i="12"/>
  <c r="S504" i="12"/>
  <c r="M504" i="12"/>
  <c r="L504" i="12"/>
  <c r="K504" i="12"/>
  <c r="E504" i="12"/>
  <c r="D504" i="12"/>
  <c r="AZ503" i="12"/>
  <c r="AX503" i="12"/>
  <c r="AS503" i="12"/>
  <c r="AR503" i="12"/>
  <c r="AI503" i="12"/>
  <c r="AH503" i="12"/>
  <c r="AG503" i="12"/>
  <c r="Z503" i="12"/>
  <c r="Y503" i="12"/>
  <c r="R503" i="12"/>
  <c r="Q503" i="12"/>
  <c r="P503" i="12"/>
  <c r="O503" i="12"/>
  <c r="K503" i="12"/>
  <c r="I503" i="12"/>
  <c r="AZ502" i="12"/>
  <c r="AX502" i="12"/>
  <c r="AV502" i="12"/>
  <c r="AR502" i="12"/>
  <c r="AQ502" i="12"/>
  <c r="AP502" i="12"/>
  <c r="AG502" i="12"/>
  <c r="AF502" i="12"/>
  <c r="AA502" i="12"/>
  <c r="Y502" i="12"/>
  <c r="X502" i="12"/>
  <c r="W502" i="12"/>
  <c r="T502" i="12"/>
  <c r="S502" i="12"/>
  <c r="Q502" i="12"/>
  <c r="O502" i="12"/>
  <c r="I502" i="12"/>
  <c r="H502" i="12"/>
  <c r="G502" i="12"/>
  <c r="AX501" i="12"/>
  <c r="AV501" i="12"/>
  <c r="AL501" i="12"/>
  <c r="AK501" i="12"/>
  <c r="AE501" i="12"/>
  <c r="AD501" i="12"/>
  <c r="AC501" i="12"/>
  <c r="AA501" i="12"/>
  <c r="W501" i="12"/>
  <c r="V501" i="12"/>
  <c r="U501" i="12"/>
  <c r="O501" i="12"/>
  <c r="M501" i="12"/>
  <c r="F501" i="12"/>
  <c r="E501" i="12"/>
  <c r="AX500" i="12"/>
  <c r="AW500" i="12"/>
  <c r="AV500" i="12"/>
  <c r="AT500" i="12"/>
  <c r="AR500" i="12"/>
  <c r="AJ500" i="12"/>
  <c r="AI500" i="12"/>
  <c r="AC500" i="12"/>
  <c r="AB500" i="12"/>
  <c r="AA500" i="12"/>
  <c r="T500" i="12"/>
  <c r="S500" i="12"/>
  <c r="M500" i="12"/>
  <c r="L500" i="12"/>
  <c r="K500" i="12"/>
  <c r="I500" i="12"/>
  <c r="E500" i="12"/>
  <c r="AZ499" i="12"/>
  <c r="AT499" i="12"/>
  <c r="AS499" i="12"/>
  <c r="AR499" i="12"/>
  <c r="AI499" i="12"/>
  <c r="AH499" i="12"/>
  <c r="AA499" i="12"/>
  <c r="Y499" i="12"/>
  <c r="W499" i="12"/>
  <c r="U499" i="12"/>
  <c r="S499" i="12"/>
  <c r="R499" i="12"/>
  <c r="Q499" i="12"/>
  <c r="K499" i="12"/>
  <c r="I499" i="12"/>
  <c r="G499" i="12"/>
  <c r="AZ498" i="12"/>
  <c r="AY498" i="12"/>
  <c r="AX498" i="12"/>
  <c r="AR498" i="12"/>
  <c r="AQ498" i="12"/>
  <c r="AP498" i="12"/>
  <c r="AK498" i="12"/>
  <c r="AG498" i="12"/>
  <c r="AF498" i="12"/>
  <c r="AE498" i="12"/>
  <c r="Y498" i="12"/>
  <c r="X498" i="12"/>
  <c r="W498" i="12"/>
  <c r="Q498" i="12"/>
  <c r="P498" i="12"/>
  <c r="O498" i="12"/>
  <c r="I498" i="12"/>
  <c r="H498" i="12"/>
  <c r="G498" i="12"/>
  <c r="E498" i="12"/>
  <c r="D498" i="12"/>
  <c r="AZ497" i="12"/>
  <c r="AX497" i="12"/>
  <c r="AV497" i="12"/>
  <c r="AK497" i="12"/>
  <c r="AI497" i="12"/>
  <c r="AG497" i="12"/>
  <c r="AE497" i="12"/>
  <c r="AC497" i="12"/>
  <c r="W497" i="12"/>
  <c r="U497" i="12"/>
  <c r="S497" i="12"/>
  <c r="O497" i="12"/>
  <c r="N497" i="12"/>
  <c r="M497" i="12"/>
  <c r="G497" i="12"/>
  <c r="F497" i="12"/>
  <c r="AZ496" i="12"/>
  <c r="AV496" i="12"/>
  <c r="AT496" i="12"/>
  <c r="AJ496" i="12"/>
  <c r="AI496" i="12"/>
  <c r="AG496" i="12"/>
  <c r="AC496" i="12"/>
  <c r="AB496" i="12"/>
  <c r="AA496" i="12"/>
  <c r="T496" i="12"/>
  <c r="S496" i="12"/>
  <c r="R496" i="12"/>
  <c r="P496" i="12"/>
  <c r="M496" i="12"/>
  <c r="L496" i="12"/>
  <c r="K496" i="12"/>
  <c r="E496" i="12"/>
  <c r="AZ495" i="12"/>
  <c r="AT495" i="12"/>
  <c r="AS495" i="12"/>
  <c r="AR495" i="12"/>
  <c r="AI495" i="12"/>
  <c r="AH495" i="12"/>
  <c r="AG495" i="12"/>
  <c r="AA495" i="12"/>
  <c r="Z495" i="12"/>
  <c r="Y495" i="12"/>
  <c r="S495" i="12"/>
  <c r="R495" i="12"/>
  <c r="Q495" i="12"/>
  <c r="O495" i="12"/>
  <c r="K495" i="12"/>
  <c r="I495" i="12"/>
  <c r="AZ494" i="12"/>
  <c r="AY494" i="12"/>
  <c r="AX494" i="12"/>
  <c r="AV494" i="12"/>
  <c r="AP494" i="12"/>
  <c r="AF494" i="12"/>
  <c r="AE494" i="12"/>
  <c r="Z494" i="12"/>
  <c r="Y494" i="12"/>
  <c r="W494" i="12"/>
  <c r="Q494" i="12"/>
  <c r="P494" i="12"/>
  <c r="O494" i="12"/>
  <c r="I494" i="12"/>
  <c r="H494" i="12"/>
  <c r="AW493" i="12"/>
  <c r="AV493" i="12"/>
  <c r="AT493" i="12"/>
  <c r="AS493" i="12"/>
  <c r="AQ493" i="12"/>
  <c r="AL493" i="12"/>
  <c r="AK493" i="12"/>
  <c r="AD493" i="12"/>
  <c r="AC493" i="12"/>
  <c r="AA493" i="12"/>
  <c r="W493" i="12"/>
  <c r="V493" i="12"/>
  <c r="U493" i="12"/>
  <c r="O493" i="12"/>
  <c r="N493" i="12"/>
  <c r="M493" i="12"/>
  <c r="G493" i="12"/>
  <c r="F493" i="12"/>
  <c r="E493" i="12"/>
  <c r="AU492" i="12"/>
  <c r="AT492" i="12"/>
  <c r="AK492" i="12"/>
  <c r="AJ492" i="12"/>
  <c r="AI492" i="12"/>
  <c r="AE492" i="12"/>
  <c r="AC492" i="12"/>
  <c r="AB492" i="12"/>
  <c r="AA492" i="12"/>
  <c r="T492" i="12"/>
  <c r="S492" i="12"/>
  <c r="L492" i="12"/>
  <c r="K492" i="12"/>
  <c r="I492" i="12"/>
  <c r="AZ491" i="12"/>
  <c r="AT491" i="12"/>
  <c r="AR491" i="12"/>
  <c r="AI491" i="12"/>
  <c r="AH491" i="12"/>
  <c r="AG491" i="12"/>
  <c r="AA491" i="12"/>
  <c r="Z491" i="12"/>
  <c r="W491" i="12"/>
  <c r="S491" i="12"/>
  <c r="R491" i="12"/>
  <c r="Q491" i="12"/>
  <c r="K491" i="12"/>
  <c r="I491" i="12"/>
  <c r="G491" i="12"/>
  <c r="E491" i="12"/>
  <c r="AZ490" i="12"/>
  <c r="AY490" i="12"/>
  <c r="AX490" i="12"/>
  <c r="AW490" i="12"/>
  <c r="AR490" i="12"/>
  <c r="AP490" i="12"/>
  <c r="AG490" i="12"/>
  <c r="AF490" i="12"/>
  <c r="AE490" i="12"/>
  <c r="Y490" i="12"/>
  <c r="W490" i="12"/>
  <c r="Q490" i="12"/>
  <c r="P490" i="12"/>
  <c r="O490" i="12"/>
  <c r="I490" i="12"/>
  <c r="H490" i="12"/>
  <c r="G490" i="12"/>
  <c r="E490" i="12"/>
  <c r="AX489" i="12"/>
  <c r="AV489" i="12"/>
  <c r="AP489" i="12"/>
  <c r="AL489" i="12"/>
  <c r="AK489" i="12"/>
  <c r="AI489" i="12"/>
  <c r="AD489" i="12"/>
  <c r="AC489" i="12"/>
  <c r="Z489" i="12"/>
  <c r="Y489" i="12"/>
  <c r="W489" i="12"/>
  <c r="V489" i="12"/>
  <c r="U489" i="12"/>
  <c r="S489" i="12"/>
  <c r="N489" i="12"/>
  <c r="M489" i="12"/>
  <c r="G489" i="12"/>
  <c r="F489" i="12"/>
  <c r="E489" i="12"/>
  <c r="AV488" i="12"/>
  <c r="AT488" i="12"/>
  <c r="AK488" i="12"/>
  <c r="AJ488" i="12"/>
  <c r="AI488" i="12"/>
  <c r="AG488" i="12"/>
  <c r="AF488" i="12"/>
  <c r="AC488" i="12"/>
  <c r="U488" i="12"/>
  <c r="T488" i="12"/>
  <c r="S488" i="12"/>
  <c r="Q488" i="12"/>
  <c r="M488" i="12"/>
  <c r="L488" i="12"/>
  <c r="K488" i="12"/>
  <c r="AZ487" i="12"/>
  <c r="AT487" i="12"/>
  <c r="AS487" i="12"/>
  <c r="AR487" i="12"/>
  <c r="AI487" i="12"/>
  <c r="AG487" i="12"/>
  <c r="AE487" i="12"/>
  <c r="AA487" i="12"/>
  <c r="Z487" i="12"/>
  <c r="Y487" i="12"/>
  <c r="S487" i="12"/>
  <c r="R487" i="12"/>
  <c r="Q487" i="12"/>
  <c r="O487" i="12"/>
  <c r="K487" i="12"/>
  <c r="I487" i="12"/>
  <c r="AZ486" i="12"/>
  <c r="AY486" i="12"/>
  <c r="AX486" i="12"/>
  <c r="AV486" i="12"/>
  <c r="AR486" i="12"/>
  <c r="AQ486" i="12"/>
  <c r="AP486" i="12"/>
  <c r="AF486" i="12"/>
  <c r="AE486" i="12"/>
  <c r="Y486" i="12"/>
  <c r="W486" i="12"/>
  <c r="V486" i="12"/>
  <c r="Q486" i="12"/>
  <c r="O486" i="12"/>
  <c r="M486" i="12"/>
  <c r="I486" i="12"/>
  <c r="G486" i="12"/>
  <c r="AX485" i="12"/>
  <c r="AW485" i="12"/>
  <c r="AT485" i="12"/>
  <c r="AP485" i="12"/>
  <c r="AL485" i="12"/>
  <c r="AK485" i="12"/>
  <c r="AE485" i="12"/>
  <c r="AD485" i="12"/>
  <c r="AC485" i="12"/>
  <c r="AA485" i="12"/>
  <c r="W485" i="12"/>
  <c r="V485" i="12"/>
  <c r="U485" i="12"/>
  <c r="N485" i="12"/>
  <c r="M485" i="12"/>
  <c r="G485" i="12"/>
  <c r="F485" i="12"/>
  <c r="E485" i="12"/>
  <c r="AT484" i="12"/>
  <c r="AR484" i="12"/>
  <c r="AK484" i="12"/>
  <c r="AI484" i="12"/>
  <c r="AC484" i="12"/>
  <c r="AB484" i="12"/>
  <c r="AA484" i="12"/>
  <c r="U484" i="12"/>
  <c r="T484" i="12"/>
  <c r="S484" i="12"/>
  <c r="P484" i="12"/>
  <c r="M484" i="12"/>
  <c r="L484" i="12"/>
  <c r="K484" i="12"/>
  <c r="E484" i="12"/>
  <c r="K467" i="12"/>
  <c r="P436" i="12"/>
  <c r="AZ425" i="12"/>
  <c r="AZ482" i="12" s="1"/>
  <c r="AY425" i="12"/>
  <c r="AY482" i="12" s="1"/>
  <c r="AX425" i="12"/>
  <c r="AW425" i="12"/>
  <c r="AV425" i="12"/>
  <c r="AU425" i="12"/>
  <c r="AU482" i="12" s="1"/>
  <c r="AT425" i="12"/>
  <c r="AS425" i="12"/>
  <c r="AR425" i="12"/>
  <c r="AR482" i="12" s="1"/>
  <c r="AQ425" i="12"/>
  <c r="AP425" i="12"/>
  <c r="AL425" i="12"/>
  <c r="AK425" i="12"/>
  <c r="AK482" i="12" s="1"/>
  <c r="AJ425" i="12"/>
  <c r="AJ482" i="12" s="1"/>
  <c r="AI425" i="12"/>
  <c r="AH425" i="12"/>
  <c r="AG425" i="12"/>
  <c r="AG482" i="12" s="1"/>
  <c r="AF425" i="12"/>
  <c r="AF482" i="12" s="1"/>
  <c r="AE425" i="12"/>
  <c r="AD425" i="12"/>
  <c r="AC425" i="12"/>
  <c r="AB425" i="12"/>
  <c r="AB482" i="12" s="1"/>
  <c r="AA425" i="12"/>
  <c r="Z425" i="12"/>
  <c r="Y425" i="12"/>
  <c r="Y482" i="12" s="1"/>
  <c r="X425" i="12"/>
  <c r="W425" i="12"/>
  <c r="V425" i="12"/>
  <c r="U425" i="12"/>
  <c r="U482" i="12" s="1"/>
  <c r="T425" i="12"/>
  <c r="T482" i="12" s="1"/>
  <c r="S425" i="12"/>
  <c r="R425" i="12"/>
  <c r="Q425" i="12"/>
  <c r="Q482" i="12" s="1"/>
  <c r="P425" i="12"/>
  <c r="P482" i="12" s="1"/>
  <c r="O425" i="12"/>
  <c r="N425" i="12"/>
  <c r="M425" i="12"/>
  <c r="L425" i="12"/>
  <c r="L482" i="12" s="1"/>
  <c r="K425" i="12"/>
  <c r="J425" i="12"/>
  <c r="I425" i="12"/>
  <c r="I482" i="12" s="1"/>
  <c r="H425" i="12"/>
  <c r="G425" i="12"/>
  <c r="F425" i="12"/>
  <c r="E425" i="12"/>
  <c r="E482" i="12" s="1"/>
  <c r="D425" i="12"/>
  <c r="D482" i="12" s="1"/>
  <c r="AZ424" i="12"/>
  <c r="AY424" i="12"/>
  <c r="AX424" i="12"/>
  <c r="AX481" i="12" s="1"/>
  <c r="AW424" i="12"/>
  <c r="AW481" i="12" s="1"/>
  <c r="AV424" i="12"/>
  <c r="AU424" i="12"/>
  <c r="AT424" i="12"/>
  <c r="AS424" i="12"/>
  <c r="AS481" i="12" s="1"/>
  <c r="AR424" i="12"/>
  <c r="AQ424" i="12"/>
  <c r="AP424" i="12"/>
  <c r="AP481" i="12" s="1"/>
  <c r="AL424" i="12"/>
  <c r="AK424" i="12"/>
  <c r="AJ424" i="12"/>
  <c r="AI424" i="12"/>
  <c r="AI481" i="12" s="1"/>
  <c r="AH424" i="12"/>
  <c r="AH481" i="12" s="1"/>
  <c r="AG424" i="12"/>
  <c r="AF424" i="12"/>
  <c r="AE424" i="12"/>
  <c r="AE481" i="12" s="1"/>
  <c r="AD424" i="12"/>
  <c r="AD481" i="12" s="1"/>
  <c r="AC424" i="12"/>
  <c r="AB424" i="12"/>
  <c r="AA424" i="12"/>
  <c r="Z424" i="12"/>
  <c r="Z481" i="12" s="1"/>
  <c r="Y424" i="12"/>
  <c r="X424" i="12"/>
  <c r="W424" i="12"/>
  <c r="W481" i="12" s="1"/>
  <c r="V424" i="12"/>
  <c r="U424" i="12"/>
  <c r="T424" i="12"/>
  <c r="S424" i="12"/>
  <c r="S481" i="12" s="1"/>
  <c r="R424" i="12"/>
  <c r="R481" i="12" s="1"/>
  <c r="Q424" i="12"/>
  <c r="P424" i="12"/>
  <c r="O424" i="12"/>
  <c r="O481" i="12" s="1"/>
  <c r="N424" i="12"/>
  <c r="N481" i="12" s="1"/>
  <c r="M424" i="12"/>
  <c r="L424" i="12"/>
  <c r="K424" i="12"/>
  <c r="J424" i="12"/>
  <c r="J481" i="12" s="1"/>
  <c r="I424" i="12"/>
  <c r="H424" i="12"/>
  <c r="G424" i="12"/>
  <c r="G481" i="12" s="1"/>
  <c r="F424" i="12"/>
  <c r="E424" i="12"/>
  <c r="E481" i="12" s="1"/>
  <c r="D424" i="12"/>
  <c r="AZ423" i="12"/>
  <c r="AZ480" i="12" s="1"/>
  <c r="AY423" i="12"/>
  <c r="AY480" i="12" s="1"/>
  <c r="AX423" i="12"/>
  <c r="AW423" i="12"/>
  <c r="AV423" i="12"/>
  <c r="AV480" i="12" s="1"/>
  <c r="AU423" i="12"/>
  <c r="AU480" i="12" s="1"/>
  <c r="AT423" i="12"/>
  <c r="AS423" i="12"/>
  <c r="AR423" i="12"/>
  <c r="AQ423" i="12"/>
  <c r="AQ480" i="12" s="1"/>
  <c r="AP423" i="12"/>
  <c r="AL423" i="12"/>
  <c r="AK423" i="12"/>
  <c r="AK480" i="12" s="1"/>
  <c r="AJ423" i="12"/>
  <c r="AI423" i="12"/>
  <c r="AH423" i="12"/>
  <c r="AG423" i="12"/>
  <c r="AG480" i="12" s="1"/>
  <c r="AF423" i="12"/>
  <c r="AF480" i="12" s="1"/>
  <c r="AE423" i="12"/>
  <c r="AD423" i="12"/>
  <c r="AC423" i="12"/>
  <c r="AC480" i="12" s="1"/>
  <c r="AB423" i="12"/>
  <c r="AB480" i="12" s="1"/>
  <c r="AA423" i="12"/>
  <c r="Z423" i="12"/>
  <c r="Y423" i="12"/>
  <c r="X423" i="12"/>
  <c r="X480" i="12" s="1"/>
  <c r="W423" i="12"/>
  <c r="V423" i="12"/>
  <c r="U423" i="12"/>
  <c r="U480" i="12" s="1"/>
  <c r="T423" i="12"/>
  <c r="S423" i="12"/>
  <c r="R423" i="12"/>
  <c r="Q423" i="12"/>
  <c r="Q480" i="12" s="1"/>
  <c r="P423" i="12"/>
  <c r="P480" i="12" s="1"/>
  <c r="O423" i="12"/>
  <c r="N423" i="12"/>
  <c r="M423" i="12"/>
  <c r="M480" i="12" s="1"/>
  <c r="L423" i="12"/>
  <c r="L480" i="12" s="1"/>
  <c r="K423" i="12"/>
  <c r="J423" i="12"/>
  <c r="I423" i="12"/>
  <c r="H423" i="12"/>
  <c r="H480" i="12" s="1"/>
  <c r="G423" i="12"/>
  <c r="F423" i="12"/>
  <c r="E423" i="12"/>
  <c r="E480" i="12" s="1"/>
  <c r="D423" i="12"/>
  <c r="AZ422" i="12"/>
  <c r="AY422" i="12"/>
  <c r="AX422" i="12"/>
  <c r="AX479" i="12" s="1"/>
  <c r="AW422" i="12"/>
  <c r="AW479" i="12" s="1"/>
  <c r="AV422" i="12"/>
  <c r="AU422" i="12"/>
  <c r="AT422" i="12"/>
  <c r="AT479" i="12" s="1"/>
  <c r="AS422" i="12"/>
  <c r="AS479" i="12" s="1"/>
  <c r="AR422" i="12"/>
  <c r="AQ422" i="12"/>
  <c r="AP422" i="12"/>
  <c r="AL422" i="12"/>
  <c r="AL479" i="12" s="1"/>
  <c r="AK422" i="12"/>
  <c r="AJ422" i="12"/>
  <c r="AI422" i="12"/>
  <c r="AI479" i="12" s="1"/>
  <c r="AH422" i="12"/>
  <c r="AG422" i="12"/>
  <c r="AF422" i="12"/>
  <c r="AE422" i="12"/>
  <c r="AE479" i="12" s="1"/>
  <c r="AD422" i="12"/>
  <c r="AD479" i="12" s="1"/>
  <c r="AC422" i="12"/>
  <c r="AB422" i="12"/>
  <c r="AA422" i="12"/>
  <c r="AA479" i="12" s="1"/>
  <c r="Z422" i="12"/>
  <c r="Z479" i="12" s="1"/>
  <c r="Y422" i="12"/>
  <c r="X422" i="12"/>
  <c r="W422" i="12"/>
  <c r="V422" i="12"/>
  <c r="V479" i="12" s="1"/>
  <c r="U422" i="12"/>
  <c r="T422" i="12"/>
  <c r="S422" i="12"/>
  <c r="S479" i="12" s="1"/>
  <c r="R422" i="12"/>
  <c r="Q422" i="12"/>
  <c r="P422" i="12"/>
  <c r="O422" i="12"/>
  <c r="O479" i="12" s="1"/>
  <c r="N422" i="12"/>
  <c r="N479" i="12" s="1"/>
  <c r="M422" i="12"/>
  <c r="L422" i="12"/>
  <c r="K422" i="12"/>
  <c r="K479" i="12" s="1"/>
  <c r="J422" i="12"/>
  <c r="J479" i="12" s="1"/>
  <c r="I422" i="12"/>
  <c r="H422" i="12"/>
  <c r="G422" i="12"/>
  <c r="F422" i="12"/>
  <c r="F479" i="12" s="1"/>
  <c r="E422" i="12"/>
  <c r="D422" i="12"/>
  <c r="AZ421" i="12"/>
  <c r="AZ478" i="12" s="1"/>
  <c r="AY421" i="12"/>
  <c r="AX421" i="12"/>
  <c r="AW421" i="12"/>
  <c r="AV421" i="12"/>
  <c r="AV478" i="12" s="1"/>
  <c r="AU421" i="12"/>
  <c r="AU478" i="12" s="1"/>
  <c r="AT421" i="12"/>
  <c r="AS421" i="12"/>
  <c r="AR421" i="12"/>
  <c r="AR478" i="12" s="1"/>
  <c r="AQ421" i="12"/>
  <c r="AQ478" i="12" s="1"/>
  <c r="AP421" i="12"/>
  <c r="AL421" i="12"/>
  <c r="AK421" i="12"/>
  <c r="AJ421" i="12"/>
  <c r="AJ478" i="12" s="1"/>
  <c r="AI421" i="12"/>
  <c r="AH421" i="12"/>
  <c r="AG421" i="12"/>
  <c r="AG478" i="12" s="1"/>
  <c r="AF421" i="12"/>
  <c r="AE421" i="12"/>
  <c r="AD421" i="12"/>
  <c r="AC421" i="12"/>
  <c r="AC478" i="12" s="1"/>
  <c r="AB421" i="12"/>
  <c r="AB478" i="12" s="1"/>
  <c r="AA421" i="12"/>
  <c r="Z421" i="12"/>
  <c r="Y421" i="12"/>
  <c r="Y478" i="12" s="1"/>
  <c r="X421" i="12"/>
  <c r="X478" i="12" s="1"/>
  <c r="W421" i="12"/>
  <c r="V421" i="12"/>
  <c r="U421" i="12"/>
  <c r="T421" i="12"/>
  <c r="T478" i="12" s="1"/>
  <c r="S421" i="12"/>
  <c r="R421" i="12"/>
  <c r="Q421" i="12"/>
  <c r="Q478" i="12" s="1"/>
  <c r="P421" i="12"/>
  <c r="O421" i="12"/>
  <c r="N421" i="12"/>
  <c r="M421" i="12"/>
  <c r="M478" i="12" s="1"/>
  <c r="L421" i="12"/>
  <c r="L478" i="12" s="1"/>
  <c r="K421" i="12"/>
  <c r="J421" i="12"/>
  <c r="I421" i="12"/>
  <c r="I478" i="12" s="1"/>
  <c r="H421" i="12"/>
  <c r="H478" i="12" s="1"/>
  <c r="G421" i="12"/>
  <c r="F421" i="12"/>
  <c r="E421" i="12"/>
  <c r="D421" i="12"/>
  <c r="D478" i="12" s="1"/>
  <c r="AZ420" i="12"/>
  <c r="AY420" i="12"/>
  <c r="AX420" i="12"/>
  <c r="AX477" i="12" s="1"/>
  <c r="AW420" i="12"/>
  <c r="AV420" i="12"/>
  <c r="AU420" i="12"/>
  <c r="AT420" i="12"/>
  <c r="AT477" i="12" s="1"/>
  <c r="AS420" i="12"/>
  <c r="AS477" i="12" s="1"/>
  <c r="AR420" i="12"/>
  <c r="AQ420" i="12"/>
  <c r="AP420" i="12"/>
  <c r="AP477" i="12" s="1"/>
  <c r="AL420" i="12"/>
  <c r="AL477" i="12" s="1"/>
  <c r="AK420" i="12"/>
  <c r="AJ420" i="12"/>
  <c r="AI420" i="12"/>
  <c r="AH420" i="12"/>
  <c r="AH477" i="12" s="1"/>
  <c r="AG420" i="12"/>
  <c r="AF420" i="12"/>
  <c r="AE420" i="12"/>
  <c r="AE477" i="12" s="1"/>
  <c r="AD420" i="12"/>
  <c r="AC420" i="12"/>
  <c r="AB420" i="12"/>
  <c r="AA420" i="12"/>
  <c r="AA477" i="12" s="1"/>
  <c r="Z420" i="12"/>
  <c r="Z477" i="12" s="1"/>
  <c r="Y420" i="12"/>
  <c r="X420" i="12"/>
  <c r="W420" i="12"/>
  <c r="W477" i="12" s="1"/>
  <c r="V420" i="12"/>
  <c r="V477" i="12" s="1"/>
  <c r="U420" i="12"/>
  <c r="T420" i="12"/>
  <c r="S420" i="12"/>
  <c r="R420" i="12"/>
  <c r="R477" i="12" s="1"/>
  <c r="Q420" i="12"/>
  <c r="P420" i="12"/>
  <c r="O420" i="12"/>
  <c r="O477" i="12" s="1"/>
  <c r="N420" i="12"/>
  <c r="M420" i="12"/>
  <c r="L420" i="12"/>
  <c r="K420" i="12"/>
  <c r="K477" i="12" s="1"/>
  <c r="J420" i="12"/>
  <c r="J477" i="12" s="1"/>
  <c r="I420" i="12"/>
  <c r="H420" i="12"/>
  <c r="G420" i="12"/>
  <c r="G477" i="12" s="1"/>
  <c r="F420" i="12"/>
  <c r="F477" i="12" s="1"/>
  <c r="E420" i="12"/>
  <c r="D420" i="12"/>
  <c r="AZ419" i="12"/>
  <c r="AY419" i="12"/>
  <c r="AY476" i="12" s="1"/>
  <c r="AX419" i="12"/>
  <c r="AW419" i="12"/>
  <c r="AV419" i="12"/>
  <c r="AV476" i="12" s="1"/>
  <c r="AU419" i="12"/>
  <c r="AT419" i="12"/>
  <c r="AS419" i="12"/>
  <c r="AR419" i="12"/>
  <c r="AR476" i="12" s="1"/>
  <c r="AQ419" i="12"/>
  <c r="AQ476" i="12" s="1"/>
  <c r="AP419" i="12"/>
  <c r="AL419" i="12"/>
  <c r="AK419" i="12"/>
  <c r="AK476" i="12" s="1"/>
  <c r="AJ419" i="12"/>
  <c r="AJ476" i="12" s="1"/>
  <c r="AI419" i="12"/>
  <c r="AH419" i="12"/>
  <c r="AG419" i="12"/>
  <c r="AF419" i="12"/>
  <c r="AF476" i="12" s="1"/>
  <c r="AE419" i="12"/>
  <c r="AD419" i="12"/>
  <c r="AC419" i="12"/>
  <c r="AC476" i="12" s="1"/>
  <c r="AB419" i="12"/>
  <c r="AA419" i="12"/>
  <c r="Z419" i="12"/>
  <c r="Y419" i="12"/>
  <c r="Y476" i="12" s="1"/>
  <c r="X419" i="12"/>
  <c r="X476" i="12" s="1"/>
  <c r="W419" i="12"/>
  <c r="V419" i="12"/>
  <c r="U419" i="12"/>
  <c r="U476" i="12" s="1"/>
  <c r="T419" i="12"/>
  <c r="T476" i="12" s="1"/>
  <c r="S419" i="12"/>
  <c r="R419" i="12"/>
  <c r="Q419" i="12"/>
  <c r="P419" i="12"/>
  <c r="P476" i="12" s="1"/>
  <c r="O419" i="12"/>
  <c r="N419" i="12"/>
  <c r="M419" i="12"/>
  <c r="M476" i="12" s="1"/>
  <c r="L419" i="12"/>
  <c r="K419" i="12"/>
  <c r="J419" i="12"/>
  <c r="I419" i="12"/>
  <c r="I476" i="12" s="1"/>
  <c r="H419" i="12"/>
  <c r="H476" i="12" s="1"/>
  <c r="G419" i="12"/>
  <c r="F419" i="12"/>
  <c r="E419" i="12"/>
  <c r="E476" i="12" s="1"/>
  <c r="D419" i="12"/>
  <c r="D476" i="12" s="1"/>
  <c r="AZ418" i="12"/>
  <c r="AY418" i="12"/>
  <c r="AX418" i="12"/>
  <c r="AW418" i="12"/>
  <c r="AW475" i="12" s="1"/>
  <c r="AV418" i="12"/>
  <c r="AU418" i="12"/>
  <c r="AT418" i="12"/>
  <c r="AT475" i="12" s="1"/>
  <c r="AS418" i="12"/>
  <c r="AR418" i="12"/>
  <c r="AQ418" i="12"/>
  <c r="AP418" i="12"/>
  <c r="AP475" i="12" s="1"/>
  <c r="AL418" i="12"/>
  <c r="AL475" i="12" s="1"/>
  <c r="AK418" i="12"/>
  <c r="AJ418" i="12"/>
  <c r="AI418" i="12"/>
  <c r="AI475" i="12" s="1"/>
  <c r="AH418" i="12"/>
  <c r="AH475" i="12" s="1"/>
  <c r="AG418" i="12"/>
  <c r="AF418" i="12"/>
  <c r="AE418" i="12"/>
  <c r="AD418" i="12"/>
  <c r="AD475" i="12" s="1"/>
  <c r="AC418" i="12"/>
  <c r="AB418" i="12"/>
  <c r="AA418" i="12"/>
  <c r="AA475" i="12" s="1"/>
  <c r="Z418" i="12"/>
  <c r="Y418" i="12"/>
  <c r="X418" i="12"/>
  <c r="W418" i="12"/>
  <c r="W475" i="12" s="1"/>
  <c r="V418" i="12"/>
  <c r="V475" i="12" s="1"/>
  <c r="U418" i="12"/>
  <c r="T418" i="12"/>
  <c r="S418" i="12"/>
  <c r="S475" i="12" s="1"/>
  <c r="R418" i="12"/>
  <c r="R475" i="12" s="1"/>
  <c r="Q418" i="12"/>
  <c r="P418" i="12"/>
  <c r="O418" i="12"/>
  <c r="N418" i="12"/>
  <c r="N475" i="12" s="1"/>
  <c r="M418" i="12"/>
  <c r="L418" i="12"/>
  <c r="K418" i="12"/>
  <c r="K475" i="12" s="1"/>
  <c r="J418" i="12"/>
  <c r="I418" i="12"/>
  <c r="H418" i="12"/>
  <c r="G418" i="12"/>
  <c r="G475" i="12" s="1"/>
  <c r="F418" i="12"/>
  <c r="F475" i="12" s="1"/>
  <c r="E418" i="12"/>
  <c r="D418" i="12"/>
  <c r="AZ417" i="12"/>
  <c r="AZ474" i="12" s="1"/>
  <c r="AY417" i="12"/>
  <c r="AY474" i="12" s="1"/>
  <c r="AX417" i="12"/>
  <c r="AW417" i="12"/>
  <c r="AV417" i="12"/>
  <c r="AU417" i="12"/>
  <c r="AU474" i="12" s="1"/>
  <c r="AT417" i="12"/>
  <c r="AS417" i="12"/>
  <c r="AR417" i="12"/>
  <c r="AR474" i="12" s="1"/>
  <c r="AQ417" i="12"/>
  <c r="AP417" i="12"/>
  <c r="AL417" i="12"/>
  <c r="AK417" i="12"/>
  <c r="AK474" i="12" s="1"/>
  <c r="AJ417" i="12"/>
  <c r="AJ474" i="12" s="1"/>
  <c r="AI417" i="12"/>
  <c r="AH417" i="12"/>
  <c r="AG417" i="12"/>
  <c r="AG474" i="12" s="1"/>
  <c r="AF417" i="12"/>
  <c r="AF474" i="12" s="1"/>
  <c r="AE417" i="12"/>
  <c r="AD417" i="12"/>
  <c r="AC417" i="12"/>
  <c r="AB417" i="12"/>
  <c r="AB474" i="12" s="1"/>
  <c r="AA417" i="12"/>
  <c r="Z417" i="12"/>
  <c r="Y417" i="12"/>
  <c r="Y474" i="12" s="1"/>
  <c r="X417" i="12"/>
  <c r="W417" i="12"/>
  <c r="V417" i="12"/>
  <c r="U417" i="12"/>
  <c r="U474" i="12" s="1"/>
  <c r="T417" i="12"/>
  <c r="T474" i="12" s="1"/>
  <c r="S417" i="12"/>
  <c r="R417" i="12"/>
  <c r="Q417" i="12"/>
  <c r="Q474" i="12" s="1"/>
  <c r="P417" i="12"/>
  <c r="P474" i="12" s="1"/>
  <c r="O417" i="12"/>
  <c r="N417" i="12"/>
  <c r="M417" i="12"/>
  <c r="L417" i="12"/>
  <c r="L474" i="12" s="1"/>
  <c r="K417" i="12"/>
  <c r="J417" i="12"/>
  <c r="I417" i="12"/>
  <c r="I474" i="12" s="1"/>
  <c r="H417" i="12"/>
  <c r="G417" i="12"/>
  <c r="F417" i="12"/>
  <c r="E417" i="12"/>
  <c r="E474" i="12" s="1"/>
  <c r="D417" i="12"/>
  <c r="D474" i="12" s="1"/>
  <c r="AZ416" i="12"/>
  <c r="AY416" i="12"/>
  <c r="AX416" i="12"/>
  <c r="AX473" i="12" s="1"/>
  <c r="AW416" i="12"/>
  <c r="AW473" i="12" s="1"/>
  <c r="AV416" i="12"/>
  <c r="AU416" i="12"/>
  <c r="AT416" i="12"/>
  <c r="AS416" i="12"/>
  <c r="AS473" i="12" s="1"/>
  <c r="AR416" i="12"/>
  <c r="AQ416" i="12"/>
  <c r="AP416" i="12"/>
  <c r="AP473" i="12" s="1"/>
  <c r="AL416" i="12"/>
  <c r="AK416" i="12"/>
  <c r="AJ416" i="12"/>
  <c r="AI416" i="12"/>
  <c r="AI473" i="12" s="1"/>
  <c r="AH416" i="12"/>
  <c r="AH473" i="12" s="1"/>
  <c r="AG416" i="12"/>
  <c r="AF416" i="12"/>
  <c r="AE416" i="12"/>
  <c r="AE473" i="12" s="1"/>
  <c r="AD416" i="12"/>
  <c r="AD473" i="12" s="1"/>
  <c r="AC416" i="12"/>
  <c r="AB416" i="12"/>
  <c r="AA416" i="12"/>
  <c r="Z416" i="12"/>
  <c r="Z473" i="12" s="1"/>
  <c r="Y416" i="12"/>
  <c r="X416" i="12"/>
  <c r="W416" i="12"/>
  <c r="W473" i="12" s="1"/>
  <c r="V416" i="12"/>
  <c r="U416" i="12"/>
  <c r="T416" i="12"/>
  <c r="S416" i="12"/>
  <c r="S473" i="12" s="1"/>
  <c r="R416" i="12"/>
  <c r="R473" i="12" s="1"/>
  <c r="Q416" i="12"/>
  <c r="P416" i="12"/>
  <c r="O416" i="12"/>
  <c r="O473" i="12" s="1"/>
  <c r="N416" i="12"/>
  <c r="N473" i="12" s="1"/>
  <c r="M416" i="12"/>
  <c r="L416" i="12"/>
  <c r="K416" i="12"/>
  <c r="J416" i="12"/>
  <c r="J473" i="12" s="1"/>
  <c r="I416" i="12"/>
  <c r="H416" i="12"/>
  <c r="G416" i="12"/>
  <c r="G473" i="12" s="1"/>
  <c r="F416" i="12"/>
  <c r="E416" i="12"/>
  <c r="D416" i="12"/>
  <c r="AZ415" i="12"/>
  <c r="AZ472" i="12" s="1"/>
  <c r="AY415" i="12"/>
  <c r="AY472" i="12" s="1"/>
  <c r="AX415" i="12"/>
  <c r="AW415" i="12"/>
  <c r="AV415" i="12"/>
  <c r="AV472" i="12" s="1"/>
  <c r="AU415" i="12"/>
  <c r="AU472" i="12" s="1"/>
  <c r="AT415" i="12"/>
  <c r="AS415" i="12"/>
  <c r="AR415" i="12"/>
  <c r="AQ415" i="12"/>
  <c r="AQ472" i="12" s="1"/>
  <c r="AP415" i="12"/>
  <c r="AL415" i="12"/>
  <c r="AK415" i="12"/>
  <c r="AK472" i="12" s="1"/>
  <c r="AJ415" i="12"/>
  <c r="AI415" i="12"/>
  <c r="AH415" i="12"/>
  <c r="AG415" i="12"/>
  <c r="AG472" i="12" s="1"/>
  <c r="AF415" i="12"/>
  <c r="AF472" i="12" s="1"/>
  <c r="AE415" i="12"/>
  <c r="AD415" i="12"/>
  <c r="AC415" i="12"/>
  <c r="AC472" i="12" s="1"/>
  <c r="AB415" i="12"/>
  <c r="AB472" i="12" s="1"/>
  <c r="AA415" i="12"/>
  <c r="Z415" i="12"/>
  <c r="Y415" i="12"/>
  <c r="X415" i="12"/>
  <c r="X472" i="12" s="1"/>
  <c r="W415" i="12"/>
  <c r="V415" i="12"/>
  <c r="U415" i="12"/>
  <c r="U472" i="12" s="1"/>
  <c r="T415" i="12"/>
  <c r="S415" i="12"/>
  <c r="R415" i="12"/>
  <c r="Q415" i="12"/>
  <c r="Q472" i="12" s="1"/>
  <c r="P415" i="12"/>
  <c r="P472" i="12" s="1"/>
  <c r="O415" i="12"/>
  <c r="N415" i="12"/>
  <c r="M415" i="12"/>
  <c r="M472" i="12" s="1"/>
  <c r="L415" i="12"/>
  <c r="L472" i="12" s="1"/>
  <c r="K415" i="12"/>
  <c r="J415" i="12"/>
  <c r="I415" i="12"/>
  <c r="H415" i="12"/>
  <c r="H472" i="12" s="1"/>
  <c r="G415" i="12"/>
  <c r="F415" i="12"/>
  <c r="E415" i="12"/>
  <c r="E472" i="12" s="1"/>
  <c r="D415" i="12"/>
  <c r="AZ414" i="12"/>
  <c r="AY414" i="12"/>
  <c r="AX414" i="12"/>
  <c r="AX471" i="12" s="1"/>
  <c r="AW414" i="12"/>
  <c r="AW471" i="12" s="1"/>
  <c r="AV414" i="12"/>
  <c r="AU414" i="12"/>
  <c r="AT414" i="12"/>
  <c r="AT471" i="12" s="1"/>
  <c r="AS414" i="12"/>
  <c r="AS471" i="12" s="1"/>
  <c r="AR414" i="12"/>
  <c r="AQ414" i="12"/>
  <c r="AP414" i="12"/>
  <c r="AL414" i="12"/>
  <c r="AL471" i="12" s="1"/>
  <c r="AK414" i="12"/>
  <c r="AJ414" i="12"/>
  <c r="AI414" i="12"/>
  <c r="AI471" i="12" s="1"/>
  <c r="AH414" i="12"/>
  <c r="AG414" i="12"/>
  <c r="AF414" i="12"/>
  <c r="AE414" i="12"/>
  <c r="AE471" i="12" s="1"/>
  <c r="AD414" i="12"/>
  <c r="AC414" i="12"/>
  <c r="AB414" i="12"/>
  <c r="AA414" i="12"/>
  <c r="AA471" i="12" s="1"/>
  <c r="Z414" i="12"/>
  <c r="Z471" i="12" s="1"/>
  <c r="Y414" i="12"/>
  <c r="X414" i="12"/>
  <c r="W414" i="12"/>
  <c r="V414" i="12"/>
  <c r="U414" i="12"/>
  <c r="T414" i="12"/>
  <c r="S414" i="12"/>
  <c r="S471" i="12" s="1"/>
  <c r="R414" i="12"/>
  <c r="Q414" i="12"/>
  <c r="P414" i="12"/>
  <c r="O414" i="12"/>
  <c r="O471" i="12" s="1"/>
  <c r="N414" i="12"/>
  <c r="M414" i="12"/>
  <c r="L414" i="12"/>
  <c r="K414" i="12"/>
  <c r="K471" i="12" s="1"/>
  <c r="J414" i="12"/>
  <c r="J471" i="12" s="1"/>
  <c r="I414" i="12"/>
  <c r="H414" i="12"/>
  <c r="G414" i="12"/>
  <c r="F414" i="12"/>
  <c r="E414" i="12"/>
  <c r="D414" i="12"/>
  <c r="AZ413" i="12"/>
  <c r="AZ470" i="12" s="1"/>
  <c r="AY413" i="12"/>
  <c r="AX413" i="12"/>
  <c r="AW413" i="12"/>
  <c r="AV413" i="12"/>
  <c r="AV470" i="12" s="1"/>
  <c r="AU413" i="12"/>
  <c r="AT413" i="12"/>
  <c r="AS413" i="12"/>
  <c r="AR413" i="12"/>
  <c r="AR470" i="12" s="1"/>
  <c r="AQ413" i="12"/>
  <c r="AQ470" i="12" s="1"/>
  <c r="AP413" i="12"/>
  <c r="AL413" i="12"/>
  <c r="AK413" i="12"/>
  <c r="AJ413" i="12"/>
  <c r="AI413" i="12"/>
  <c r="AH413" i="12"/>
  <c r="AG413" i="12"/>
  <c r="AG470" i="12" s="1"/>
  <c r="AF413" i="12"/>
  <c r="AE413" i="12"/>
  <c r="AD413" i="12"/>
  <c r="AC413" i="12"/>
  <c r="AC470" i="12" s="1"/>
  <c r="AB413" i="12"/>
  <c r="AA413" i="12"/>
  <c r="Z413" i="12"/>
  <c r="Y413" i="12"/>
  <c r="Y470" i="12" s="1"/>
  <c r="X413" i="12"/>
  <c r="X470" i="12" s="1"/>
  <c r="W413" i="12"/>
  <c r="V413" i="12"/>
  <c r="U413" i="12"/>
  <c r="T413" i="12"/>
  <c r="S413" i="12"/>
  <c r="R413" i="12"/>
  <c r="Q413" i="12"/>
  <c r="Q470" i="12" s="1"/>
  <c r="P413" i="12"/>
  <c r="O413" i="12"/>
  <c r="N413" i="12"/>
  <c r="M413" i="12"/>
  <c r="M470" i="12" s="1"/>
  <c r="L413" i="12"/>
  <c r="K413" i="12"/>
  <c r="J413" i="12"/>
  <c r="I413" i="12"/>
  <c r="I470" i="12" s="1"/>
  <c r="H413" i="12"/>
  <c r="H470" i="12" s="1"/>
  <c r="G413" i="12"/>
  <c r="F413" i="12"/>
  <c r="E413" i="12"/>
  <c r="D413" i="12"/>
  <c r="AZ412" i="12"/>
  <c r="AY412" i="12"/>
  <c r="AX412" i="12"/>
  <c r="AX469" i="12" s="1"/>
  <c r="AW412" i="12"/>
  <c r="AV412" i="12"/>
  <c r="AU412" i="12"/>
  <c r="AT412" i="12"/>
  <c r="AT469" i="12" s="1"/>
  <c r="AS412" i="12"/>
  <c r="AR412" i="12"/>
  <c r="AQ412" i="12"/>
  <c r="AP412" i="12"/>
  <c r="AP469" i="12" s="1"/>
  <c r="AL412" i="12"/>
  <c r="AL469" i="12" s="1"/>
  <c r="AK412" i="12"/>
  <c r="AJ412" i="12"/>
  <c r="AI412" i="12"/>
  <c r="AH412" i="12"/>
  <c r="AG412" i="12"/>
  <c r="AF412" i="12"/>
  <c r="AE412" i="12"/>
  <c r="AE469" i="12" s="1"/>
  <c r="AD412" i="12"/>
  <c r="AC412" i="12"/>
  <c r="AB412" i="12"/>
  <c r="AA412" i="12"/>
  <c r="AA469" i="12" s="1"/>
  <c r="Z412" i="12"/>
  <c r="Y412" i="12"/>
  <c r="X412" i="12"/>
  <c r="W412" i="12"/>
  <c r="W469" i="12" s="1"/>
  <c r="V412" i="12"/>
  <c r="V469" i="12" s="1"/>
  <c r="U412" i="12"/>
  <c r="T412" i="12"/>
  <c r="S412" i="12"/>
  <c r="R412" i="12"/>
  <c r="Q412" i="12"/>
  <c r="P412" i="12"/>
  <c r="O412" i="12"/>
  <c r="O469" i="12" s="1"/>
  <c r="N412" i="12"/>
  <c r="M412" i="12"/>
  <c r="L412" i="12"/>
  <c r="K412" i="12"/>
  <c r="K469" i="12" s="1"/>
  <c r="J412" i="12"/>
  <c r="I412" i="12"/>
  <c r="H412" i="12"/>
  <c r="G412" i="12"/>
  <c r="G469" i="12" s="1"/>
  <c r="F412" i="12"/>
  <c r="F469" i="12" s="1"/>
  <c r="E412" i="12"/>
  <c r="D412" i="12"/>
  <c r="AZ411" i="12"/>
  <c r="AY411" i="12"/>
  <c r="AX411" i="12"/>
  <c r="AW411" i="12"/>
  <c r="AV411" i="12"/>
  <c r="AV468" i="12" s="1"/>
  <c r="AU411" i="12"/>
  <c r="AT411" i="12"/>
  <c r="AS411" i="12"/>
  <c r="AR411" i="12"/>
  <c r="AR468" i="12" s="1"/>
  <c r="AQ411" i="12"/>
  <c r="AP411" i="12"/>
  <c r="AL411" i="12"/>
  <c r="AK411" i="12"/>
  <c r="AK468" i="12" s="1"/>
  <c r="AJ411" i="12"/>
  <c r="AJ468" i="12" s="1"/>
  <c r="AI411" i="12"/>
  <c r="AH411" i="12"/>
  <c r="AG411" i="12"/>
  <c r="AF411" i="12"/>
  <c r="AE411" i="12"/>
  <c r="AD411" i="12"/>
  <c r="AC411" i="12"/>
  <c r="AC468" i="12" s="1"/>
  <c r="AB411" i="12"/>
  <c r="AA411" i="12"/>
  <c r="Z411" i="12"/>
  <c r="Y411" i="12"/>
  <c r="Y468" i="12" s="1"/>
  <c r="X411" i="12"/>
  <c r="W411" i="12"/>
  <c r="V411" i="12"/>
  <c r="U411" i="12"/>
  <c r="U468" i="12" s="1"/>
  <c r="T411" i="12"/>
  <c r="T468" i="12" s="1"/>
  <c r="S411" i="12"/>
  <c r="R411" i="12"/>
  <c r="Q411" i="12"/>
  <c r="P411" i="12"/>
  <c r="O411" i="12"/>
  <c r="N411" i="12"/>
  <c r="M411" i="12"/>
  <c r="M468" i="12" s="1"/>
  <c r="L411" i="12"/>
  <c r="K411" i="12"/>
  <c r="J411" i="12"/>
  <c r="I411" i="12"/>
  <c r="I468" i="12" s="1"/>
  <c r="H411" i="12"/>
  <c r="G411" i="12"/>
  <c r="F411" i="12"/>
  <c r="E411" i="12"/>
  <c r="E468" i="12" s="1"/>
  <c r="D411" i="12"/>
  <c r="D468" i="12" s="1"/>
  <c r="AZ410" i="12"/>
  <c r="AY410" i="12"/>
  <c r="AX410" i="12"/>
  <c r="AW410" i="12"/>
  <c r="AV410" i="12"/>
  <c r="AU410" i="12"/>
  <c r="AT410" i="12"/>
  <c r="AT467" i="12" s="1"/>
  <c r="AS410" i="12"/>
  <c r="AR410" i="12"/>
  <c r="AQ410" i="12"/>
  <c r="AP410" i="12"/>
  <c r="AP467" i="12" s="1"/>
  <c r="AL410" i="12"/>
  <c r="AK410" i="12"/>
  <c r="AJ410" i="12"/>
  <c r="AI410" i="12"/>
  <c r="AI467" i="12" s="1"/>
  <c r="AH410" i="12"/>
  <c r="AH467" i="12" s="1"/>
  <c r="AG410" i="12"/>
  <c r="AF410" i="12"/>
  <c r="AE410" i="12"/>
  <c r="AD410" i="12"/>
  <c r="AC410" i="12"/>
  <c r="AB410" i="12"/>
  <c r="AA410" i="12"/>
  <c r="AA467" i="12" s="1"/>
  <c r="Z410" i="12"/>
  <c r="Y410" i="12"/>
  <c r="X410" i="12"/>
  <c r="W410" i="12"/>
  <c r="W467" i="12" s="1"/>
  <c r="V410" i="12"/>
  <c r="U410" i="12"/>
  <c r="T410" i="12"/>
  <c r="S410" i="12"/>
  <c r="S467" i="12" s="1"/>
  <c r="R410" i="12"/>
  <c r="R467" i="12" s="1"/>
  <c r="Q410" i="12"/>
  <c r="P410" i="12"/>
  <c r="O410" i="12"/>
  <c r="N410" i="12"/>
  <c r="M410" i="12"/>
  <c r="L410" i="12"/>
  <c r="K410" i="12"/>
  <c r="J410" i="12"/>
  <c r="I410" i="12"/>
  <c r="H410" i="12"/>
  <c r="G410" i="12"/>
  <c r="G467" i="12" s="1"/>
  <c r="F410" i="12"/>
  <c r="E410" i="12"/>
  <c r="D410" i="12"/>
  <c r="AZ409" i="12"/>
  <c r="AZ466" i="12" s="1"/>
  <c r="AY409" i="12"/>
  <c r="AY466" i="12" s="1"/>
  <c r="AX409" i="12"/>
  <c r="AW409" i="12"/>
  <c r="AV409" i="12"/>
  <c r="AU409" i="12"/>
  <c r="AT409" i="12"/>
  <c r="AS409" i="12"/>
  <c r="AR409" i="12"/>
  <c r="AR466" i="12" s="1"/>
  <c r="AQ409" i="12"/>
  <c r="AP409" i="12"/>
  <c r="AL409" i="12"/>
  <c r="AK409" i="12"/>
  <c r="AK466" i="12" s="1"/>
  <c r="AJ409" i="12"/>
  <c r="AI409" i="12"/>
  <c r="AH409" i="12"/>
  <c r="AG409" i="12"/>
  <c r="AG466" i="12" s="1"/>
  <c r="AF409" i="12"/>
  <c r="AF466" i="12" s="1"/>
  <c r="AE409" i="12"/>
  <c r="AD409" i="12"/>
  <c r="AC409" i="12"/>
  <c r="AB409" i="12"/>
  <c r="AA409" i="12"/>
  <c r="Z409" i="12"/>
  <c r="Y409" i="12"/>
  <c r="Y466" i="12" s="1"/>
  <c r="X409" i="12"/>
  <c r="W409" i="12"/>
  <c r="V409" i="12"/>
  <c r="U409" i="12"/>
  <c r="U466" i="12" s="1"/>
  <c r="T409" i="12"/>
  <c r="S409" i="12"/>
  <c r="R409" i="12"/>
  <c r="Q409" i="12"/>
  <c r="Q466" i="12" s="1"/>
  <c r="P409" i="12"/>
  <c r="P466" i="12" s="1"/>
  <c r="O409" i="12"/>
  <c r="N409" i="12"/>
  <c r="M409" i="12"/>
  <c r="L409" i="12"/>
  <c r="K409" i="12"/>
  <c r="J409" i="12"/>
  <c r="I409" i="12"/>
  <c r="I466" i="12" s="1"/>
  <c r="H409" i="12"/>
  <c r="G409" i="12"/>
  <c r="F409" i="12"/>
  <c r="E409" i="12"/>
  <c r="E466" i="12" s="1"/>
  <c r="D409" i="12"/>
  <c r="AZ408" i="12"/>
  <c r="AY408" i="12"/>
  <c r="AX408" i="12"/>
  <c r="AX465" i="12" s="1"/>
  <c r="AW408" i="12"/>
  <c r="AW465" i="12" s="1"/>
  <c r="AV408" i="12"/>
  <c r="AU408" i="12"/>
  <c r="AT408" i="12"/>
  <c r="AS408" i="12"/>
  <c r="AR408" i="12"/>
  <c r="AQ408" i="12"/>
  <c r="AP408" i="12"/>
  <c r="AP465" i="12" s="1"/>
  <c r="AL408" i="12"/>
  <c r="AK408" i="12"/>
  <c r="AJ408" i="12"/>
  <c r="AI408" i="12"/>
  <c r="AI465" i="12" s="1"/>
  <c r="AH408" i="12"/>
  <c r="AG408" i="12"/>
  <c r="AF408" i="12"/>
  <c r="AE408" i="12"/>
  <c r="AE465" i="12" s="1"/>
  <c r="AD408" i="12"/>
  <c r="AD465" i="12" s="1"/>
  <c r="AC408" i="12"/>
  <c r="AB408" i="12"/>
  <c r="AA408" i="12"/>
  <c r="Z408" i="12"/>
  <c r="Y408" i="12"/>
  <c r="X408" i="12"/>
  <c r="W408" i="12"/>
  <c r="W465" i="12" s="1"/>
  <c r="V408" i="12"/>
  <c r="U408" i="12"/>
  <c r="T408" i="12"/>
  <c r="S408" i="12"/>
  <c r="S465" i="12" s="1"/>
  <c r="R408" i="12"/>
  <c r="Q408" i="12"/>
  <c r="P408" i="12"/>
  <c r="O408" i="12"/>
  <c r="O465" i="12" s="1"/>
  <c r="N408" i="12"/>
  <c r="N465" i="12" s="1"/>
  <c r="M408" i="12"/>
  <c r="L408" i="12"/>
  <c r="K408" i="12"/>
  <c r="J408" i="12"/>
  <c r="I408" i="12"/>
  <c r="H408" i="12"/>
  <c r="G408" i="12"/>
  <c r="G465" i="12" s="1"/>
  <c r="F408" i="12"/>
  <c r="E408" i="12"/>
  <c r="D408" i="12"/>
  <c r="AZ407" i="12"/>
  <c r="AZ464" i="12" s="1"/>
  <c r="AY407" i="12"/>
  <c r="AX407" i="12"/>
  <c r="AW407" i="12"/>
  <c r="AV407" i="12"/>
  <c r="AV464" i="12" s="1"/>
  <c r="AU407" i="12"/>
  <c r="AU464" i="12" s="1"/>
  <c r="AT407" i="12"/>
  <c r="AS407" i="12"/>
  <c r="AR407" i="12"/>
  <c r="AQ407" i="12"/>
  <c r="AP407" i="12"/>
  <c r="AL407" i="12"/>
  <c r="AK407" i="12"/>
  <c r="AK464" i="12" s="1"/>
  <c r="AJ407" i="12"/>
  <c r="AI407" i="12"/>
  <c r="AH407" i="12"/>
  <c r="AG407" i="12"/>
  <c r="AG464" i="12" s="1"/>
  <c r="AF407" i="12"/>
  <c r="AE407" i="12"/>
  <c r="AD407" i="12"/>
  <c r="AC407" i="12"/>
  <c r="AC464" i="12" s="1"/>
  <c r="AB407" i="12"/>
  <c r="AB464" i="12" s="1"/>
  <c r="AA407" i="12"/>
  <c r="Z407" i="12"/>
  <c r="Y407" i="12"/>
  <c r="X407" i="12"/>
  <c r="W407" i="12"/>
  <c r="V407" i="12"/>
  <c r="U407" i="12"/>
  <c r="U464" i="12" s="1"/>
  <c r="T407" i="12"/>
  <c r="S407" i="12"/>
  <c r="R407" i="12"/>
  <c r="Q407" i="12"/>
  <c r="Q464" i="12" s="1"/>
  <c r="P407" i="12"/>
  <c r="O407" i="12"/>
  <c r="N407" i="12"/>
  <c r="M407" i="12"/>
  <c r="M464" i="12" s="1"/>
  <c r="L407" i="12"/>
  <c r="L464" i="12" s="1"/>
  <c r="K407" i="12"/>
  <c r="J407" i="12"/>
  <c r="I407" i="12"/>
  <c r="H407" i="12"/>
  <c r="G407" i="12"/>
  <c r="F407" i="12"/>
  <c r="E407" i="12"/>
  <c r="E464" i="12" s="1"/>
  <c r="D407" i="12"/>
  <c r="AZ406" i="12"/>
  <c r="AY406" i="12"/>
  <c r="AX406" i="12"/>
  <c r="AX463" i="12" s="1"/>
  <c r="AW406" i="12"/>
  <c r="AV406" i="12"/>
  <c r="AU406" i="12"/>
  <c r="AT406" i="12"/>
  <c r="AT463" i="12" s="1"/>
  <c r="AS406" i="12"/>
  <c r="AS463" i="12" s="1"/>
  <c r="AR406" i="12"/>
  <c r="AQ406" i="12"/>
  <c r="AP406" i="12"/>
  <c r="AL406" i="12"/>
  <c r="AK406" i="12"/>
  <c r="AJ406" i="12"/>
  <c r="AI406" i="12"/>
  <c r="AI463" i="12" s="1"/>
  <c r="AH406" i="12"/>
  <c r="AG406" i="12"/>
  <c r="AF406" i="12"/>
  <c r="AE406" i="12"/>
  <c r="AE463" i="12" s="1"/>
  <c r="AD406" i="12"/>
  <c r="AC406" i="12"/>
  <c r="AB406" i="12"/>
  <c r="AA406" i="12"/>
  <c r="AA463" i="12" s="1"/>
  <c r="Z406" i="12"/>
  <c r="Z463" i="12" s="1"/>
  <c r="Y406" i="12"/>
  <c r="X406" i="12"/>
  <c r="W406" i="12"/>
  <c r="V406" i="12"/>
  <c r="U406" i="12"/>
  <c r="T406" i="12"/>
  <c r="S406" i="12"/>
  <c r="S463" i="12" s="1"/>
  <c r="R406" i="12"/>
  <c r="Q406" i="12"/>
  <c r="P406" i="12"/>
  <c r="O406" i="12"/>
  <c r="O463" i="12" s="1"/>
  <c r="N406" i="12"/>
  <c r="M406" i="12"/>
  <c r="L406" i="12"/>
  <c r="K406" i="12"/>
  <c r="K463" i="12" s="1"/>
  <c r="J406" i="12"/>
  <c r="J463" i="12" s="1"/>
  <c r="I406" i="12"/>
  <c r="H406" i="12"/>
  <c r="G406" i="12"/>
  <c r="F406" i="12"/>
  <c r="E406" i="12"/>
  <c r="D406" i="12"/>
  <c r="AZ405" i="12"/>
  <c r="AZ462" i="12" s="1"/>
  <c r="AY405" i="12"/>
  <c r="AX405" i="12"/>
  <c r="AW405" i="12"/>
  <c r="AV405" i="12"/>
  <c r="AV462" i="12" s="1"/>
  <c r="AU405" i="12"/>
  <c r="AT405" i="12"/>
  <c r="AS405" i="12"/>
  <c r="AR405" i="12"/>
  <c r="AR462" i="12" s="1"/>
  <c r="AQ405" i="12"/>
  <c r="AQ462" i="12" s="1"/>
  <c r="AP405" i="12"/>
  <c r="AL405" i="12"/>
  <c r="AK405" i="12"/>
  <c r="AJ405" i="12"/>
  <c r="AI405" i="12"/>
  <c r="AH405" i="12"/>
  <c r="AG405" i="12"/>
  <c r="AG462" i="12" s="1"/>
  <c r="AF405" i="12"/>
  <c r="AE405" i="12"/>
  <c r="AD405" i="12"/>
  <c r="AC405" i="12"/>
  <c r="AC462" i="12" s="1"/>
  <c r="AB405" i="12"/>
  <c r="AA405" i="12"/>
  <c r="Z405" i="12"/>
  <c r="Y405" i="12"/>
  <c r="Y462" i="12" s="1"/>
  <c r="X405" i="12"/>
  <c r="X462" i="12" s="1"/>
  <c r="W405" i="12"/>
  <c r="V405" i="12"/>
  <c r="U405" i="12"/>
  <c r="T405" i="12"/>
  <c r="S405" i="12"/>
  <c r="R405" i="12"/>
  <c r="Q405" i="12"/>
  <c r="Q462" i="12" s="1"/>
  <c r="P405" i="12"/>
  <c r="O405" i="12"/>
  <c r="N405" i="12"/>
  <c r="M405" i="12"/>
  <c r="M462" i="12" s="1"/>
  <c r="L405" i="12"/>
  <c r="K405" i="12"/>
  <c r="J405" i="12"/>
  <c r="I405" i="12"/>
  <c r="I462" i="12" s="1"/>
  <c r="H405" i="12"/>
  <c r="H462" i="12" s="1"/>
  <c r="G405" i="12"/>
  <c r="F405" i="12"/>
  <c r="E405" i="12"/>
  <c r="D405" i="12"/>
  <c r="AZ404" i="12"/>
  <c r="AY404" i="12"/>
  <c r="AX404" i="12"/>
  <c r="AX461" i="12" s="1"/>
  <c r="AW404" i="12"/>
  <c r="AV404" i="12"/>
  <c r="AU404" i="12"/>
  <c r="AT404" i="12"/>
  <c r="AT461" i="12" s="1"/>
  <c r="AS404" i="12"/>
  <c r="AR404" i="12"/>
  <c r="AQ404" i="12"/>
  <c r="AP404" i="12"/>
  <c r="AP461" i="12" s="1"/>
  <c r="AL404" i="12"/>
  <c r="AL461" i="12" s="1"/>
  <c r="AK404" i="12"/>
  <c r="AJ404" i="12"/>
  <c r="AI404" i="12"/>
  <c r="AH404" i="12"/>
  <c r="AG404" i="12"/>
  <c r="AF404" i="12"/>
  <c r="AE404" i="12"/>
  <c r="AE461" i="12" s="1"/>
  <c r="AD404" i="12"/>
  <c r="AC404" i="12"/>
  <c r="AB404" i="12"/>
  <c r="AA404" i="12"/>
  <c r="AA461" i="12" s="1"/>
  <c r="Z404" i="12"/>
  <c r="Y404" i="12"/>
  <c r="X404" i="12"/>
  <c r="W404" i="12"/>
  <c r="W461" i="12" s="1"/>
  <c r="V404" i="12"/>
  <c r="V461" i="12" s="1"/>
  <c r="U404" i="12"/>
  <c r="T404" i="12"/>
  <c r="S404" i="12"/>
  <c r="R404" i="12"/>
  <c r="Q404" i="12"/>
  <c r="P404" i="12"/>
  <c r="O404" i="12"/>
  <c r="O461" i="12" s="1"/>
  <c r="N404" i="12"/>
  <c r="M404" i="12"/>
  <c r="L404" i="12"/>
  <c r="K404" i="12"/>
  <c r="K461" i="12" s="1"/>
  <c r="J404" i="12"/>
  <c r="I404" i="12"/>
  <c r="H404" i="12"/>
  <c r="G404" i="12"/>
  <c r="G461" i="12" s="1"/>
  <c r="F404" i="12"/>
  <c r="F461" i="12" s="1"/>
  <c r="E404" i="12"/>
  <c r="D404" i="12"/>
  <c r="AZ403" i="12"/>
  <c r="AY403" i="12"/>
  <c r="AX403" i="12"/>
  <c r="AW403" i="12"/>
  <c r="AV403" i="12"/>
  <c r="AV460" i="12" s="1"/>
  <c r="AU403" i="12"/>
  <c r="AT403" i="12"/>
  <c r="AS403" i="12"/>
  <c r="AR403" i="12"/>
  <c r="AR460" i="12" s="1"/>
  <c r="AQ403" i="12"/>
  <c r="AP403" i="12"/>
  <c r="AL403" i="12"/>
  <c r="AK403" i="12"/>
  <c r="AK460" i="12" s="1"/>
  <c r="AJ403" i="12"/>
  <c r="AJ460" i="12" s="1"/>
  <c r="AI403" i="12"/>
  <c r="AH403" i="12"/>
  <c r="AG403" i="12"/>
  <c r="AF403" i="12"/>
  <c r="AE403" i="12"/>
  <c r="AD403" i="12"/>
  <c r="AC403" i="12"/>
  <c r="AC460" i="12" s="1"/>
  <c r="AB403" i="12"/>
  <c r="AA403" i="12"/>
  <c r="Z403" i="12"/>
  <c r="Y403" i="12"/>
  <c r="Y460" i="12" s="1"/>
  <c r="X403" i="12"/>
  <c r="W403" i="12"/>
  <c r="V403" i="12"/>
  <c r="U403" i="12"/>
  <c r="U460" i="12" s="1"/>
  <c r="T403" i="12"/>
  <c r="T460" i="12" s="1"/>
  <c r="S403" i="12"/>
  <c r="R403" i="12"/>
  <c r="Q403" i="12"/>
  <c r="P403" i="12"/>
  <c r="O403" i="12"/>
  <c r="N403" i="12"/>
  <c r="M403" i="12"/>
  <c r="M460" i="12" s="1"/>
  <c r="L403" i="12"/>
  <c r="K403" i="12"/>
  <c r="J403" i="12"/>
  <c r="I403" i="12"/>
  <c r="I460" i="12" s="1"/>
  <c r="H403" i="12"/>
  <c r="G403" i="12"/>
  <c r="F403" i="12"/>
  <c r="E403" i="12"/>
  <c r="E460" i="12" s="1"/>
  <c r="D403" i="12"/>
  <c r="D460" i="12" s="1"/>
  <c r="AZ402" i="12"/>
  <c r="AY402" i="12"/>
  <c r="AX402" i="12"/>
  <c r="AW402" i="12"/>
  <c r="AV402" i="12"/>
  <c r="AU402" i="12"/>
  <c r="AT402" i="12"/>
  <c r="AT459" i="12" s="1"/>
  <c r="AS402" i="12"/>
  <c r="AR402" i="12"/>
  <c r="AQ402" i="12"/>
  <c r="AP402" i="12"/>
  <c r="AP459" i="12" s="1"/>
  <c r="AL402" i="12"/>
  <c r="AK402" i="12"/>
  <c r="AJ402" i="12"/>
  <c r="AI402" i="12"/>
  <c r="AI459" i="12" s="1"/>
  <c r="AH402" i="12"/>
  <c r="AH459" i="12" s="1"/>
  <c r="AG402" i="12"/>
  <c r="AF402" i="12"/>
  <c r="AE402" i="12"/>
  <c r="AD402" i="12"/>
  <c r="AC402" i="12"/>
  <c r="AB402" i="12"/>
  <c r="AA402" i="12"/>
  <c r="AA459" i="12" s="1"/>
  <c r="Z402" i="12"/>
  <c r="Y402" i="12"/>
  <c r="X402" i="12"/>
  <c r="W402" i="12"/>
  <c r="W459" i="12" s="1"/>
  <c r="V402" i="12"/>
  <c r="U402" i="12"/>
  <c r="T402" i="12"/>
  <c r="S402" i="12"/>
  <c r="S459" i="12" s="1"/>
  <c r="R402" i="12"/>
  <c r="R459" i="12" s="1"/>
  <c r="Q402" i="12"/>
  <c r="P402" i="12"/>
  <c r="O402" i="12"/>
  <c r="N402" i="12"/>
  <c r="M402" i="12"/>
  <c r="L402" i="12"/>
  <c r="K402" i="12"/>
  <c r="K459" i="12" s="1"/>
  <c r="J402" i="12"/>
  <c r="I402" i="12"/>
  <c r="H402" i="12"/>
  <c r="G402" i="12"/>
  <c r="G459" i="12" s="1"/>
  <c r="F402" i="12"/>
  <c r="E402" i="12"/>
  <c r="D402" i="12"/>
  <c r="AZ401" i="12"/>
  <c r="AZ458" i="12" s="1"/>
  <c r="AY401" i="12"/>
  <c r="AY458" i="12" s="1"/>
  <c r="AX401" i="12"/>
  <c r="AW401" i="12"/>
  <c r="AV401" i="12"/>
  <c r="AU401" i="12"/>
  <c r="AT401" i="12"/>
  <c r="AS401" i="12"/>
  <c r="AR401" i="12"/>
  <c r="AR458" i="12" s="1"/>
  <c r="AQ401" i="12"/>
  <c r="AP401" i="12"/>
  <c r="AL401" i="12"/>
  <c r="AK401" i="12"/>
  <c r="AJ401" i="12"/>
  <c r="AI401" i="12"/>
  <c r="AH401" i="12"/>
  <c r="AG401" i="12"/>
  <c r="AF401" i="12"/>
  <c r="AE401" i="12"/>
  <c r="AD401" i="12"/>
  <c r="AC401" i="12"/>
  <c r="AB401" i="12"/>
  <c r="AA401" i="12"/>
  <c r="Z401" i="12"/>
  <c r="Y401" i="12"/>
  <c r="Y458" i="12" s="1"/>
  <c r="X401" i="12"/>
  <c r="W401" i="12"/>
  <c r="V401" i="12"/>
  <c r="U401" i="12"/>
  <c r="U458" i="12" s="1"/>
  <c r="T401" i="12"/>
  <c r="S401" i="12"/>
  <c r="R401" i="12"/>
  <c r="Q401" i="12"/>
  <c r="Q458" i="12" s="1"/>
  <c r="P401" i="12"/>
  <c r="P458" i="12" s="1"/>
  <c r="O401" i="12"/>
  <c r="N401" i="12"/>
  <c r="M401" i="12"/>
  <c r="L401" i="12"/>
  <c r="K401" i="12"/>
  <c r="J401" i="12"/>
  <c r="I401" i="12"/>
  <c r="I458" i="12" s="1"/>
  <c r="H401" i="12"/>
  <c r="G401" i="12"/>
  <c r="F401" i="12"/>
  <c r="E401" i="12"/>
  <c r="E458" i="12" s="1"/>
  <c r="D401" i="12"/>
  <c r="AZ400" i="12"/>
  <c r="AY400" i="12"/>
  <c r="AX400" i="12"/>
  <c r="AX457" i="12" s="1"/>
  <c r="AW400" i="12"/>
  <c r="AW457" i="12" s="1"/>
  <c r="AV400" i="12"/>
  <c r="AU400" i="12"/>
  <c r="AT400" i="12"/>
  <c r="AS400" i="12"/>
  <c r="AR400" i="12"/>
  <c r="AQ400" i="12"/>
  <c r="AP400" i="12"/>
  <c r="AP457" i="12" s="1"/>
  <c r="AL400" i="12"/>
  <c r="AK400" i="12"/>
  <c r="AJ400" i="12"/>
  <c r="AI400" i="12"/>
  <c r="AH400" i="12"/>
  <c r="AG400" i="12"/>
  <c r="AF400" i="12"/>
  <c r="AE400" i="12"/>
  <c r="AD400" i="12"/>
  <c r="AC400" i="12"/>
  <c r="AB400" i="12"/>
  <c r="AA400" i="12"/>
  <c r="Z400" i="12"/>
  <c r="Y400" i="12"/>
  <c r="X400" i="12"/>
  <c r="W400" i="12"/>
  <c r="W457" i="12" s="1"/>
  <c r="V400" i="12"/>
  <c r="U400" i="12"/>
  <c r="T400" i="12"/>
  <c r="S400" i="12"/>
  <c r="S457" i="12" s="1"/>
  <c r="R400" i="12"/>
  <c r="Q400" i="12"/>
  <c r="P400" i="12"/>
  <c r="O400" i="12"/>
  <c r="O457" i="12" s="1"/>
  <c r="N400" i="12"/>
  <c r="N457" i="12" s="1"/>
  <c r="M400" i="12"/>
  <c r="L400" i="12"/>
  <c r="K400" i="12"/>
  <c r="J400" i="12"/>
  <c r="I400" i="12"/>
  <c r="H400" i="12"/>
  <c r="G400" i="12"/>
  <c r="G457" i="12" s="1"/>
  <c r="F400" i="12"/>
  <c r="E400" i="12"/>
  <c r="D400" i="12"/>
  <c r="AZ399" i="12"/>
  <c r="AZ456" i="12" s="1"/>
  <c r="AY399" i="12"/>
  <c r="AX399" i="12"/>
  <c r="AW399" i="12"/>
  <c r="AV399" i="12"/>
  <c r="AV456" i="12" s="1"/>
  <c r="AU399" i="12"/>
  <c r="AU456" i="12" s="1"/>
  <c r="AT399" i="12"/>
  <c r="AS399" i="12"/>
  <c r="AR399" i="12"/>
  <c r="AQ399" i="12"/>
  <c r="AP399" i="12"/>
  <c r="AL399" i="12"/>
  <c r="AK399" i="12"/>
  <c r="AJ399" i="12"/>
  <c r="AI399" i="12"/>
  <c r="AH399" i="12"/>
  <c r="AG399" i="12"/>
  <c r="AF399" i="12"/>
  <c r="AE399" i="12"/>
  <c r="AD399" i="12"/>
  <c r="AC399" i="12"/>
  <c r="AB399" i="12"/>
  <c r="AB456" i="12" s="1"/>
  <c r="AA399" i="12"/>
  <c r="Z399" i="12"/>
  <c r="Y399" i="12"/>
  <c r="X399" i="12"/>
  <c r="W399" i="12"/>
  <c r="V399" i="12"/>
  <c r="U399" i="12"/>
  <c r="U456" i="12" s="1"/>
  <c r="T399" i="12"/>
  <c r="S399" i="12"/>
  <c r="R399" i="12"/>
  <c r="Q399" i="12"/>
  <c r="Q456" i="12" s="1"/>
  <c r="P399" i="12"/>
  <c r="O399" i="12"/>
  <c r="N399" i="12"/>
  <c r="M399" i="12"/>
  <c r="M456" i="12" s="1"/>
  <c r="L399" i="12"/>
  <c r="L456" i="12" s="1"/>
  <c r="K399" i="12"/>
  <c r="J399" i="12"/>
  <c r="I399" i="12"/>
  <c r="H399" i="12"/>
  <c r="G399" i="12"/>
  <c r="F399" i="12"/>
  <c r="E399" i="12"/>
  <c r="E456" i="12" s="1"/>
  <c r="D399" i="12"/>
  <c r="AZ398" i="12"/>
  <c r="AY398" i="12"/>
  <c r="AX398" i="12"/>
  <c r="AX455" i="12" s="1"/>
  <c r="AW398" i="12"/>
  <c r="AV398" i="12"/>
  <c r="AU398" i="12"/>
  <c r="AT398" i="12"/>
  <c r="AT455" i="12" s="1"/>
  <c r="AS398" i="12"/>
  <c r="AS455" i="12" s="1"/>
  <c r="AR398" i="12"/>
  <c r="AQ398" i="12"/>
  <c r="AP398" i="12"/>
  <c r="AL398" i="12"/>
  <c r="AK398" i="12"/>
  <c r="AJ398" i="12"/>
  <c r="AI398" i="12"/>
  <c r="AH398" i="12"/>
  <c r="AG398" i="12"/>
  <c r="AF398" i="12"/>
  <c r="AE398" i="12"/>
  <c r="AD398" i="12"/>
  <c r="AC398" i="12"/>
  <c r="AB398" i="12"/>
  <c r="AA398" i="12"/>
  <c r="AA455" i="12" s="1"/>
  <c r="Z398" i="12"/>
  <c r="Z455" i="12" s="1"/>
  <c r="Y398" i="12"/>
  <c r="X398" i="12"/>
  <c r="W398" i="12"/>
  <c r="V398" i="12"/>
  <c r="U398" i="12"/>
  <c r="T398" i="12"/>
  <c r="S398" i="12"/>
  <c r="S455" i="12" s="1"/>
  <c r="R398" i="12"/>
  <c r="Q398" i="12"/>
  <c r="P398" i="12"/>
  <c r="O398" i="12"/>
  <c r="O455" i="12" s="1"/>
  <c r="N398" i="12"/>
  <c r="M398" i="12"/>
  <c r="L398" i="12"/>
  <c r="K398" i="12"/>
  <c r="K455" i="12" s="1"/>
  <c r="J398" i="12"/>
  <c r="J455" i="12" s="1"/>
  <c r="I398" i="12"/>
  <c r="H398" i="12"/>
  <c r="G398" i="12"/>
  <c r="F398" i="12"/>
  <c r="E398" i="12"/>
  <c r="D398" i="12"/>
  <c r="AZ397" i="12"/>
  <c r="AZ454" i="12" s="1"/>
  <c r="AY397" i="12"/>
  <c r="AX397" i="12"/>
  <c r="AW397" i="12"/>
  <c r="AV397" i="12"/>
  <c r="AV454" i="12" s="1"/>
  <c r="AU397" i="12"/>
  <c r="AT397" i="12"/>
  <c r="AS397" i="12"/>
  <c r="AR397" i="12"/>
  <c r="AR454" i="12" s="1"/>
  <c r="AQ397" i="12"/>
  <c r="AQ454" i="12" s="1"/>
  <c r="AP397" i="12"/>
  <c r="AL397" i="12"/>
  <c r="AK397" i="12"/>
  <c r="AJ397" i="12"/>
  <c r="AI397" i="12"/>
  <c r="AH397" i="12"/>
  <c r="AG397" i="12"/>
  <c r="AF397" i="12"/>
  <c r="AE397" i="12"/>
  <c r="AD397" i="12"/>
  <c r="AC397" i="12"/>
  <c r="AB397" i="12"/>
  <c r="AA397" i="12"/>
  <c r="Z397" i="12"/>
  <c r="Y397" i="12"/>
  <c r="Y454" i="12" s="1"/>
  <c r="X397" i="12"/>
  <c r="X454" i="12" s="1"/>
  <c r="W397" i="12"/>
  <c r="V397" i="12"/>
  <c r="U397" i="12"/>
  <c r="T397" i="12"/>
  <c r="S397" i="12"/>
  <c r="R397" i="12"/>
  <c r="Q397" i="12"/>
  <c r="Q454" i="12" s="1"/>
  <c r="P397" i="12"/>
  <c r="O397" i="12"/>
  <c r="N397" i="12"/>
  <c r="M397" i="12"/>
  <c r="M454" i="12" s="1"/>
  <c r="L397" i="12"/>
  <c r="K397" i="12"/>
  <c r="J397" i="12"/>
  <c r="I397" i="12"/>
  <c r="I454" i="12" s="1"/>
  <c r="H397" i="12"/>
  <c r="H454" i="12" s="1"/>
  <c r="G397" i="12"/>
  <c r="F397" i="12"/>
  <c r="E397" i="12"/>
  <c r="D397" i="12"/>
  <c r="AZ396" i="12"/>
  <c r="AY396" i="12"/>
  <c r="AX396" i="12"/>
  <c r="AX453" i="12" s="1"/>
  <c r="AW396" i="12"/>
  <c r="AV396" i="12"/>
  <c r="AU396" i="12"/>
  <c r="AT396" i="12"/>
  <c r="AT453" i="12" s="1"/>
  <c r="AS396" i="12"/>
  <c r="AR396" i="12"/>
  <c r="AQ396" i="12"/>
  <c r="AP396" i="12"/>
  <c r="AP453" i="12" s="1"/>
  <c r="AL396" i="12"/>
  <c r="AL453" i="12" s="1"/>
  <c r="AK396" i="12"/>
  <c r="AJ396" i="12"/>
  <c r="AI396" i="12"/>
  <c r="AH396" i="12"/>
  <c r="AG396" i="12"/>
  <c r="AF396" i="12"/>
  <c r="AE396" i="12"/>
  <c r="AD396" i="12"/>
  <c r="AC396" i="12"/>
  <c r="AB396" i="12"/>
  <c r="AA396" i="12"/>
  <c r="AA453" i="12" s="1"/>
  <c r="Z396" i="12"/>
  <c r="Y396" i="12"/>
  <c r="X396" i="12"/>
  <c r="W396" i="12"/>
  <c r="W453" i="12" s="1"/>
  <c r="V396" i="12"/>
  <c r="V453" i="12" s="1"/>
  <c r="U396" i="12"/>
  <c r="T396" i="12"/>
  <c r="S396" i="12"/>
  <c r="R396" i="12"/>
  <c r="Q396" i="12"/>
  <c r="P396" i="12"/>
  <c r="O396" i="12"/>
  <c r="O453" i="12" s="1"/>
  <c r="N396" i="12"/>
  <c r="M396" i="12"/>
  <c r="L396" i="12"/>
  <c r="K396" i="12"/>
  <c r="K453" i="12" s="1"/>
  <c r="J396" i="12"/>
  <c r="I396" i="12"/>
  <c r="H396" i="12"/>
  <c r="G396" i="12"/>
  <c r="G453" i="12" s="1"/>
  <c r="F396" i="12"/>
  <c r="F453" i="12" s="1"/>
  <c r="E396" i="12"/>
  <c r="D396" i="12"/>
  <c r="AZ395" i="12"/>
  <c r="AY395" i="12"/>
  <c r="AX395" i="12"/>
  <c r="AW395" i="12"/>
  <c r="AV395" i="12"/>
  <c r="AV452" i="12" s="1"/>
  <c r="AU395" i="12"/>
  <c r="AT395" i="12"/>
  <c r="AS395" i="12"/>
  <c r="AR395" i="12"/>
  <c r="AR452" i="12" s="1"/>
  <c r="AQ395" i="12"/>
  <c r="AP395" i="12"/>
  <c r="AL395" i="12"/>
  <c r="AK395" i="12"/>
  <c r="AJ395" i="12"/>
  <c r="AI395" i="12"/>
  <c r="AH395" i="12"/>
  <c r="AG395" i="12"/>
  <c r="AF395" i="12"/>
  <c r="AE395" i="12"/>
  <c r="AD395" i="12"/>
  <c r="AC395" i="12"/>
  <c r="AB395" i="12"/>
  <c r="AA395" i="12"/>
  <c r="Z395" i="12"/>
  <c r="Y395" i="12"/>
  <c r="Y452" i="12" s="1"/>
  <c r="X395" i="12"/>
  <c r="W395" i="12"/>
  <c r="V395" i="12"/>
  <c r="U395" i="12"/>
  <c r="U452" i="12" s="1"/>
  <c r="T395" i="12"/>
  <c r="T452" i="12" s="1"/>
  <c r="S395" i="12"/>
  <c r="R395" i="12"/>
  <c r="Q395" i="12"/>
  <c r="P395" i="12"/>
  <c r="O395" i="12"/>
  <c r="N395" i="12"/>
  <c r="M395" i="12"/>
  <c r="M452" i="12" s="1"/>
  <c r="L395" i="12"/>
  <c r="K395" i="12"/>
  <c r="J395" i="12"/>
  <c r="I395" i="12"/>
  <c r="I452" i="12" s="1"/>
  <c r="H395" i="12"/>
  <c r="G395" i="12"/>
  <c r="F395" i="12"/>
  <c r="E395" i="12"/>
  <c r="E452" i="12" s="1"/>
  <c r="D395" i="12"/>
  <c r="D452" i="12" s="1"/>
  <c r="AZ394" i="12"/>
  <c r="AY394" i="12"/>
  <c r="AX394" i="12"/>
  <c r="AW394" i="12"/>
  <c r="AV394" i="12"/>
  <c r="AU394" i="12"/>
  <c r="AT394" i="12"/>
  <c r="AT451" i="12" s="1"/>
  <c r="AS394" i="12"/>
  <c r="AR394" i="12"/>
  <c r="AQ394" i="12"/>
  <c r="AP394" i="12"/>
  <c r="AP451" i="12" s="1"/>
  <c r="AL394" i="12"/>
  <c r="AK394" i="12"/>
  <c r="AJ394" i="12"/>
  <c r="AI394" i="12"/>
  <c r="AH394" i="12"/>
  <c r="AG394" i="12"/>
  <c r="AF394" i="12"/>
  <c r="AE394" i="12"/>
  <c r="AD394" i="12"/>
  <c r="AC394" i="12"/>
  <c r="AB394" i="12"/>
  <c r="AA394" i="12"/>
  <c r="AA451" i="12" s="1"/>
  <c r="Z394" i="12"/>
  <c r="Y394" i="12"/>
  <c r="X394" i="12"/>
  <c r="W394" i="12"/>
  <c r="W451" i="12" s="1"/>
  <c r="V394" i="12"/>
  <c r="U394" i="12"/>
  <c r="U451" i="12" s="1"/>
  <c r="T394" i="12"/>
  <c r="S394" i="12"/>
  <c r="R394" i="12"/>
  <c r="R451" i="12" s="1"/>
  <c r="Q394" i="12"/>
  <c r="P394" i="12"/>
  <c r="O394" i="12"/>
  <c r="N394" i="12"/>
  <c r="M394" i="12"/>
  <c r="L394" i="12"/>
  <c r="K394" i="12"/>
  <c r="J394" i="12"/>
  <c r="I394" i="12"/>
  <c r="H394" i="12"/>
  <c r="G394" i="12"/>
  <c r="G451" i="12" s="1"/>
  <c r="F394" i="12"/>
  <c r="E394" i="12"/>
  <c r="D394" i="12"/>
  <c r="AZ393" i="12"/>
  <c r="AY393" i="12"/>
  <c r="AY450" i="12" s="1"/>
  <c r="AX393" i="12"/>
  <c r="AW393" i="12"/>
  <c r="AV393" i="12"/>
  <c r="AU393" i="12"/>
  <c r="AT393" i="12"/>
  <c r="AS393" i="12"/>
  <c r="AR393" i="12"/>
  <c r="AQ393" i="12"/>
  <c r="AP393" i="12"/>
  <c r="AL393" i="12"/>
  <c r="AK393" i="12"/>
  <c r="AJ393" i="12"/>
  <c r="AI393" i="12"/>
  <c r="AH393" i="12"/>
  <c r="AG393" i="12"/>
  <c r="AF393" i="12"/>
  <c r="AE393" i="12"/>
  <c r="AD393" i="12"/>
  <c r="AC393" i="12"/>
  <c r="AB393" i="12"/>
  <c r="AA393" i="12"/>
  <c r="Z393" i="12"/>
  <c r="Y393" i="12"/>
  <c r="X393" i="12"/>
  <c r="W393" i="12"/>
  <c r="V393" i="12"/>
  <c r="U393" i="12"/>
  <c r="U450" i="12" s="1"/>
  <c r="T393" i="12"/>
  <c r="S393" i="12"/>
  <c r="S450" i="12" s="1"/>
  <c r="R393" i="12"/>
  <c r="Q393" i="12"/>
  <c r="P393" i="12"/>
  <c r="P450" i="12" s="1"/>
  <c r="O393" i="12"/>
  <c r="N393" i="12"/>
  <c r="M393" i="12"/>
  <c r="L393" i="12"/>
  <c r="K393" i="12"/>
  <c r="J393" i="12"/>
  <c r="I393" i="12"/>
  <c r="H393" i="12"/>
  <c r="G393" i="12"/>
  <c r="F393" i="12"/>
  <c r="E393" i="12"/>
  <c r="E450" i="12" s="1"/>
  <c r="D393" i="12"/>
  <c r="D450" i="12" s="1"/>
  <c r="AZ392" i="12"/>
  <c r="AZ449" i="12" s="1"/>
  <c r="AY392" i="12"/>
  <c r="AX392" i="12"/>
  <c r="AW392" i="12"/>
  <c r="AW449" i="12" s="1"/>
  <c r="AV392" i="12"/>
  <c r="AU392" i="12"/>
  <c r="AT392" i="12"/>
  <c r="AS392" i="12"/>
  <c r="AR392" i="12"/>
  <c r="AQ392" i="12"/>
  <c r="AP392" i="12"/>
  <c r="AL392" i="12"/>
  <c r="AK392" i="12"/>
  <c r="AJ392" i="12"/>
  <c r="AI392" i="12"/>
  <c r="AH392" i="12"/>
  <c r="AG392" i="12"/>
  <c r="AF392" i="12"/>
  <c r="AE392" i="12"/>
  <c r="AD392" i="12"/>
  <c r="AC392" i="12"/>
  <c r="AB392" i="12"/>
  <c r="AA392" i="12"/>
  <c r="Z392" i="12"/>
  <c r="Y392" i="12"/>
  <c r="X392" i="12"/>
  <c r="W392" i="12"/>
  <c r="V392" i="12"/>
  <c r="U392" i="12"/>
  <c r="T392" i="12"/>
  <c r="S392" i="12"/>
  <c r="S449" i="12" s="1"/>
  <c r="R392" i="12"/>
  <c r="Q392" i="12"/>
  <c r="Q449" i="12" s="1"/>
  <c r="P392" i="12"/>
  <c r="O392" i="12"/>
  <c r="N392" i="12"/>
  <c r="N449" i="12" s="1"/>
  <c r="M392" i="12"/>
  <c r="L392" i="12"/>
  <c r="K392" i="12"/>
  <c r="J392" i="12"/>
  <c r="I392" i="12"/>
  <c r="H392" i="12"/>
  <c r="G392" i="12"/>
  <c r="F392" i="12"/>
  <c r="E392" i="12"/>
  <c r="D392" i="12"/>
  <c r="AZ391" i="12"/>
  <c r="AZ448" i="12" s="1"/>
  <c r="AY391" i="12"/>
  <c r="AX391" i="12"/>
  <c r="AX448" i="12" s="1"/>
  <c r="AW391" i="12"/>
  <c r="AV391" i="12"/>
  <c r="AU391" i="12"/>
  <c r="AU448" i="12" s="1"/>
  <c r="AT391" i="12"/>
  <c r="AS391" i="12"/>
  <c r="AR391" i="12"/>
  <c r="AQ391" i="12"/>
  <c r="AP391" i="12"/>
  <c r="AL391" i="12"/>
  <c r="AK391" i="12"/>
  <c r="AJ391" i="12"/>
  <c r="AI391" i="12"/>
  <c r="AH391" i="12"/>
  <c r="AG391" i="12"/>
  <c r="AF391" i="12"/>
  <c r="AE391" i="12"/>
  <c r="AD391" i="12"/>
  <c r="AC391" i="12"/>
  <c r="AB391" i="12"/>
  <c r="AB448" i="12" s="1"/>
  <c r="AA391" i="12"/>
  <c r="Z391" i="12"/>
  <c r="Y391" i="12"/>
  <c r="X391" i="12"/>
  <c r="W391" i="12"/>
  <c r="V391" i="12"/>
  <c r="U391" i="12"/>
  <c r="T391" i="12"/>
  <c r="S391" i="12"/>
  <c r="R391" i="12"/>
  <c r="Q391" i="12"/>
  <c r="Q448" i="12" s="1"/>
  <c r="P391" i="12"/>
  <c r="O391" i="12"/>
  <c r="O448" i="12" s="1"/>
  <c r="N391" i="12"/>
  <c r="M391" i="12"/>
  <c r="L391" i="12"/>
  <c r="L448" i="12" s="1"/>
  <c r="K391" i="12"/>
  <c r="J391" i="12"/>
  <c r="I391" i="12"/>
  <c r="H391" i="12"/>
  <c r="G391" i="12"/>
  <c r="F391" i="12"/>
  <c r="E391" i="12"/>
  <c r="D391" i="12"/>
  <c r="AZ390" i="12"/>
  <c r="AY390" i="12"/>
  <c r="AX390" i="12"/>
  <c r="AX447" i="12" s="1"/>
  <c r="AW390" i="12"/>
  <c r="AV390" i="12"/>
  <c r="AV447" i="12" s="1"/>
  <c r="AU390" i="12"/>
  <c r="AT390" i="12"/>
  <c r="AS390" i="12"/>
  <c r="AS447" i="12" s="1"/>
  <c r="AR390" i="12"/>
  <c r="AQ390" i="12"/>
  <c r="AP390" i="12"/>
  <c r="AL390" i="12"/>
  <c r="AK390" i="12"/>
  <c r="AJ390" i="12"/>
  <c r="AI390" i="12"/>
  <c r="AH390" i="12"/>
  <c r="AG390" i="12"/>
  <c r="AF390" i="12"/>
  <c r="AE390" i="12"/>
  <c r="AD390" i="12"/>
  <c r="AC390" i="12"/>
  <c r="AB390" i="12"/>
  <c r="AA390" i="12"/>
  <c r="Z390" i="12"/>
  <c r="Z447" i="12" s="1"/>
  <c r="Y390" i="12"/>
  <c r="X390" i="12"/>
  <c r="W390" i="12"/>
  <c r="V390" i="12"/>
  <c r="U390" i="12"/>
  <c r="T390" i="12"/>
  <c r="S390" i="12"/>
  <c r="R390" i="12"/>
  <c r="Q390" i="12"/>
  <c r="P390" i="12"/>
  <c r="O390" i="12"/>
  <c r="O447" i="12" s="1"/>
  <c r="N390" i="12"/>
  <c r="M390" i="12"/>
  <c r="M447" i="12" s="1"/>
  <c r="L390" i="12"/>
  <c r="K390" i="12"/>
  <c r="J390" i="12"/>
  <c r="J447" i="12" s="1"/>
  <c r="I390" i="12"/>
  <c r="H390" i="12"/>
  <c r="G390" i="12"/>
  <c r="F390" i="12"/>
  <c r="E390" i="12"/>
  <c r="D390" i="12"/>
  <c r="AZ389" i="12"/>
  <c r="AY389" i="12"/>
  <c r="AX389" i="12"/>
  <c r="AW389" i="12"/>
  <c r="AV389" i="12"/>
  <c r="AV446" i="12" s="1"/>
  <c r="AU389" i="12"/>
  <c r="AT389" i="12"/>
  <c r="AT446" i="12" s="1"/>
  <c r="AS389" i="12"/>
  <c r="AR389" i="12"/>
  <c r="AQ389" i="12"/>
  <c r="AQ446" i="12" s="1"/>
  <c r="AP389" i="12"/>
  <c r="AL389" i="12"/>
  <c r="AK389" i="12"/>
  <c r="AJ389" i="12"/>
  <c r="AI389" i="12"/>
  <c r="AH389" i="12"/>
  <c r="AG389" i="12"/>
  <c r="AF389" i="12"/>
  <c r="AE389" i="12"/>
  <c r="AD389" i="12"/>
  <c r="AC389" i="12"/>
  <c r="AB389" i="12"/>
  <c r="AA389" i="12"/>
  <c r="AA446" i="12" s="1"/>
  <c r="Z389" i="12"/>
  <c r="Y389" i="12"/>
  <c r="X389" i="12"/>
  <c r="X446" i="12" s="1"/>
  <c r="W389" i="12"/>
  <c r="V389" i="12"/>
  <c r="U389" i="12"/>
  <c r="T389" i="12"/>
  <c r="S389" i="12"/>
  <c r="R389" i="12"/>
  <c r="Q389" i="12"/>
  <c r="P389" i="12"/>
  <c r="O389" i="12"/>
  <c r="N389" i="12"/>
  <c r="M389" i="12"/>
  <c r="M446" i="12" s="1"/>
  <c r="L389" i="12"/>
  <c r="K389" i="12"/>
  <c r="K446" i="12" s="1"/>
  <c r="J389" i="12"/>
  <c r="I389" i="12"/>
  <c r="H389" i="12"/>
  <c r="H446" i="12" s="1"/>
  <c r="G389" i="12"/>
  <c r="F389" i="12"/>
  <c r="E389" i="12"/>
  <c r="D389" i="12"/>
  <c r="AZ388" i="12"/>
  <c r="AY388" i="12"/>
  <c r="AX388" i="12"/>
  <c r="AW388" i="12"/>
  <c r="AV388" i="12"/>
  <c r="AU388" i="12"/>
  <c r="AT388" i="12"/>
  <c r="AT445" i="12" s="1"/>
  <c r="AS388" i="12"/>
  <c r="AR388" i="12"/>
  <c r="AR445" i="12" s="1"/>
  <c r="AQ388" i="12"/>
  <c r="AP388" i="12"/>
  <c r="AL388" i="12"/>
  <c r="AL445" i="12" s="1"/>
  <c r="AK388" i="12"/>
  <c r="AJ388" i="12"/>
  <c r="AI388" i="12"/>
  <c r="AH388" i="12"/>
  <c r="AG388" i="12"/>
  <c r="AF388" i="12"/>
  <c r="AE388" i="12"/>
  <c r="AD388" i="12"/>
  <c r="AC388" i="12"/>
  <c r="AB388" i="12"/>
  <c r="AA388" i="12"/>
  <c r="AA445" i="12" s="1"/>
  <c r="Z388" i="12"/>
  <c r="Y388" i="12"/>
  <c r="Y445" i="12" s="1"/>
  <c r="X388" i="12"/>
  <c r="W388" i="12"/>
  <c r="V388" i="12"/>
  <c r="V445" i="12" s="1"/>
  <c r="U388" i="12"/>
  <c r="T388" i="12"/>
  <c r="S388" i="12"/>
  <c r="R388" i="12"/>
  <c r="Q388" i="12"/>
  <c r="P388" i="12"/>
  <c r="O388" i="12"/>
  <c r="N388" i="12"/>
  <c r="M388" i="12"/>
  <c r="L388" i="12"/>
  <c r="K388" i="12"/>
  <c r="K445" i="12" s="1"/>
  <c r="J388" i="12"/>
  <c r="I388" i="12"/>
  <c r="I445" i="12" s="1"/>
  <c r="H388" i="12"/>
  <c r="G388" i="12"/>
  <c r="F388" i="12"/>
  <c r="F445" i="12" s="1"/>
  <c r="E388" i="12"/>
  <c r="D388" i="12"/>
  <c r="AZ387" i="12"/>
  <c r="AY387" i="12"/>
  <c r="AX387" i="12"/>
  <c r="AW387" i="12"/>
  <c r="AV387" i="12"/>
  <c r="AU387" i="12"/>
  <c r="AT387" i="12"/>
  <c r="AS387" i="12"/>
  <c r="AR387" i="12"/>
  <c r="AR444" i="12" s="1"/>
  <c r="AQ387" i="12"/>
  <c r="AP387" i="12"/>
  <c r="AP444" i="12" s="1"/>
  <c r="AL387" i="12"/>
  <c r="AK387" i="12"/>
  <c r="AJ387" i="12"/>
  <c r="AI387" i="12"/>
  <c r="AH387" i="12"/>
  <c r="AG387" i="12"/>
  <c r="AF387" i="12"/>
  <c r="AE387" i="12"/>
  <c r="AD387" i="12"/>
  <c r="AC387" i="12"/>
  <c r="AB387" i="12"/>
  <c r="AA387" i="12"/>
  <c r="Z387" i="12"/>
  <c r="Y387" i="12"/>
  <c r="Y444" i="12" s="1"/>
  <c r="X387" i="12"/>
  <c r="W387" i="12"/>
  <c r="W444" i="12" s="1"/>
  <c r="V387" i="12"/>
  <c r="U387" i="12"/>
  <c r="T387" i="12"/>
  <c r="T444" i="12" s="1"/>
  <c r="S387" i="12"/>
  <c r="R387" i="12"/>
  <c r="Q387" i="12"/>
  <c r="P387" i="12"/>
  <c r="O387" i="12"/>
  <c r="N387" i="12"/>
  <c r="M387" i="12"/>
  <c r="L387" i="12"/>
  <c r="K387" i="12"/>
  <c r="J387" i="12"/>
  <c r="I387" i="12"/>
  <c r="I444" i="12" s="1"/>
  <c r="H387" i="12"/>
  <c r="G387" i="12"/>
  <c r="G444" i="12" s="1"/>
  <c r="F387" i="12"/>
  <c r="E387" i="12"/>
  <c r="D387" i="12"/>
  <c r="D444" i="12" s="1"/>
  <c r="AZ386" i="12"/>
  <c r="AY386" i="12"/>
  <c r="AX386" i="12"/>
  <c r="AW386" i="12"/>
  <c r="AV386" i="12"/>
  <c r="AU386" i="12"/>
  <c r="AT386" i="12"/>
  <c r="AS386" i="12"/>
  <c r="AR386" i="12"/>
  <c r="AQ386" i="12"/>
  <c r="AP386" i="12"/>
  <c r="AP443" i="12" s="1"/>
  <c r="AL386" i="12"/>
  <c r="AK386" i="12"/>
  <c r="AJ386" i="12"/>
  <c r="AI386" i="12"/>
  <c r="AH386" i="12"/>
  <c r="AG386" i="12"/>
  <c r="AF386" i="12"/>
  <c r="AE386" i="12"/>
  <c r="AD386" i="12"/>
  <c r="AC386" i="12"/>
  <c r="AB386" i="12"/>
  <c r="AA386" i="12"/>
  <c r="Z386" i="12"/>
  <c r="Y386" i="12"/>
  <c r="X386" i="12"/>
  <c r="W386" i="12"/>
  <c r="W443" i="12" s="1"/>
  <c r="V386" i="12"/>
  <c r="U386" i="12"/>
  <c r="U443" i="12" s="1"/>
  <c r="T386" i="12"/>
  <c r="S386" i="12"/>
  <c r="R386" i="12"/>
  <c r="R443" i="12" s="1"/>
  <c r="Q386" i="12"/>
  <c r="P386" i="12"/>
  <c r="O386" i="12"/>
  <c r="N386" i="12"/>
  <c r="M386" i="12"/>
  <c r="L386" i="12"/>
  <c r="K386" i="12"/>
  <c r="J386" i="12"/>
  <c r="I386" i="12"/>
  <c r="H386" i="12"/>
  <c r="G386" i="12"/>
  <c r="G443" i="12" s="1"/>
  <c r="F386" i="12"/>
  <c r="E386" i="12"/>
  <c r="E443" i="12" s="1"/>
  <c r="D386" i="12"/>
  <c r="AZ385" i="12"/>
  <c r="AY385" i="12"/>
  <c r="AY442" i="12" s="1"/>
  <c r="AX385" i="12"/>
  <c r="AW385" i="12"/>
  <c r="AV385" i="12"/>
  <c r="AU385" i="12"/>
  <c r="AT385" i="12"/>
  <c r="AS385" i="12"/>
  <c r="AR385" i="12"/>
  <c r="AQ385" i="12"/>
  <c r="AP385" i="12"/>
  <c r="AL385" i="12"/>
  <c r="AK385" i="12"/>
  <c r="AJ385" i="12"/>
  <c r="AI385" i="12"/>
  <c r="AH385" i="12"/>
  <c r="AG385" i="12"/>
  <c r="AF385" i="12"/>
  <c r="AE385" i="12"/>
  <c r="AD385" i="12"/>
  <c r="AC385" i="12"/>
  <c r="AB385" i="12"/>
  <c r="AA385" i="12"/>
  <c r="Z385" i="12"/>
  <c r="Y385" i="12"/>
  <c r="X385" i="12"/>
  <c r="W385" i="12"/>
  <c r="V385" i="12"/>
  <c r="U385" i="12"/>
  <c r="U442" i="12" s="1"/>
  <c r="T385" i="12"/>
  <c r="S385" i="12"/>
  <c r="S442" i="12" s="1"/>
  <c r="R385" i="12"/>
  <c r="Q385" i="12"/>
  <c r="P385" i="12"/>
  <c r="P442" i="12" s="1"/>
  <c r="O385" i="12"/>
  <c r="N385" i="12"/>
  <c r="M385" i="12"/>
  <c r="L385" i="12"/>
  <c r="K385" i="12"/>
  <c r="J385" i="12"/>
  <c r="I385" i="12"/>
  <c r="H385" i="12"/>
  <c r="G385" i="12"/>
  <c r="F385" i="12"/>
  <c r="E385" i="12"/>
  <c r="E442" i="12" s="1"/>
  <c r="D385" i="12"/>
  <c r="AZ384" i="12"/>
  <c r="AZ441" i="12" s="1"/>
  <c r="AY384" i="12"/>
  <c r="AX384" i="12"/>
  <c r="AW384" i="12"/>
  <c r="AW441" i="12" s="1"/>
  <c r="AV384" i="12"/>
  <c r="AU384" i="12"/>
  <c r="AT384" i="12"/>
  <c r="AS384" i="12"/>
  <c r="AR384" i="12"/>
  <c r="AQ384" i="12"/>
  <c r="AP384" i="12"/>
  <c r="AL384" i="12"/>
  <c r="AK384" i="12"/>
  <c r="AJ384" i="12"/>
  <c r="AI384" i="12"/>
  <c r="AH384" i="12"/>
  <c r="AG384" i="12"/>
  <c r="AF384" i="12"/>
  <c r="AE384" i="12"/>
  <c r="AD384" i="12"/>
  <c r="AC384" i="12"/>
  <c r="AB384" i="12"/>
  <c r="AA384" i="12"/>
  <c r="Z384" i="12"/>
  <c r="Y384" i="12"/>
  <c r="X384" i="12"/>
  <c r="W384" i="12"/>
  <c r="V384" i="12"/>
  <c r="U384" i="12"/>
  <c r="T384" i="12"/>
  <c r="S384" i="12"/>
  <c r="S441" i="12" s="1"/>
  <c r="R384" i="12"/>
  <c r="Q384" i="12"/>
  <c r="Q441" i="12" s="1"/>
  <c r="P384" i="12"/>
  <c r="O384" i="12"/>
  <c r="N384" i="12"/>
  <c r="N441" i="12" s="1"/>
  <c r="M384" i="12"/>
  <c r="L384" i="12"/>
  <c r="K384" i="12"/>
  <c r="J384" i="12"/>
  <c r="I384" i="12"/>
  <c r="H384" i="12"/>
  <c r="G384" i="12"/>
  <c r="F384" i="12"/>
  <c r="E384" i="12"/>
  <c r="D384" i="12"/>
  <c r="AZ383" i="12"/>
  <c r="AZ440" i="12" s="1"/>
  <c r="AY383" i="12"/>
  <c r="AX383" i="12"/>
  <c r="AX440" i="12" s="1"/>
  <c r="AW383" i="12"/>
  <c r="AV383" i="12"/>
  <c r="AU383" i="12"/>
  <c r="AU440" i="12" s="1"/>
  <c r="AT383" i="12"/>
  <c r="AS383" i="12"/>
  <c r="AR383" i="12"/>
  <c r="AQ383" i="12"/>
  <c r="AP383" i="12"/>
  <c r="AL383" i="12"/>
  <c r="AK383" i="12"/>
  <c r="AJ383" i="12"/>
  <c r="AI383" i="12"/>
  <c r="AH383" i="12"/>
  <c r="AG383" i="12"/>
  <c r="AF383" i="12"/>
  <c r="AE383" i="12"/>
  <c r="AD383" i="12"/>
  <c r="AC383" i="12"/>
  <c r="AB383" i="12"/>
  <c r="AB440" i="12" s="1"/>
  <c r="AA383" i="12"/>
  <c r="Z383" i="12"/>
  <c r="Y383" i="12"/>
  <c r="X383" i="12"/>
  <c r="W383" i="12"/>
  <c r="V383" i="12"/>
  <c r="U383" i="12"/>
  <c r="T383" i="12"/>
  <c r="S383" i="12"/>
  <c r="R383" i="12"/>
  <c r="Q383" i="12"/>
  <c r="Q440" i="12" s="1"/>
  <c r="P383" i="12"/>
  <c r="O383" i="12"/>
  <c r="N383" i="12"/>
  <c r="M383" i="12"/>
  <c r="L383" i="12"/>
  <c r="L440" i="12" s="1"/>
  <c r="K383" i="12"/>
  <c r="J383" i="12"/>
  <c r="I383" i="12"/>
  <c r="H383" i="12"/>
  <c r="G383" i="12"/>
  <c r="F383" i="12"/>
  <c r="E383" i="12"/>
  <c r="D383" i="12"/>
  <c r="AZ382" i="12"/>
  <c r="AY382" i="12"/>
  <c r="AX382" i="12"/>
  <c r="AX439" i="12" s="1"/>
  <c r="AW382" i="12"/>
  <c r="AV382" i="12"/>
  <c r="AU382" i="12"/>
  <c r="AT382" i="12"/>
  <c r="AS382" i="12"/>
  <c r="AS439" i="12" s="1"/>
  <c r="AR382" i="12"/>
  <c r="AQ382" i="12"/>
  <c r="AP382" i="12"/>
  <c r="AL382" i="12"/>
  <c r="AK382" i="12"/>
  <c r="AJ382" i="12"/>
  <c r="AI382" i="12"/>
  <c r="AH382" i="12"/>
  <c r="AG382" i="12"/>
  <c r="AF382" i="12"/>
  <c r="AE382" i="12"/>
  <c r="AD382" i="12"/>
  <c r="AC382" i="12"/>
  <c r="AB382" i="12"/>
  <c r="AA382" i="12"/>
  <c r="Z382" i="12"/>
  <c r="Z439" i="12" s="1"/>
  <c r="Y382" i="12"/>
  <c r="X382" i="12"/>
  <c r="W382" i="12"/>
  <c r="V382" i="12"/>
  <c r="U382" i="12"/>
  <c r="T382" i="12"/>
  <c r="S382" i="12"/>
  <c r="R382" i="12"/>
  <c r="Q382" i="12"/>
  <c r="P382" i="12"/>
  <c r="O382" i="12"/>
  <c r="O439" i="12" s="1"/>
  <c r="N382" i="12"/>
  <c r="M382" i="12"/>
  <c r="L382" i="12"/>
  <c r="K382" i="12"/>
  <c r="J382" i="12"/>
  <c r="J439" i="12" s="1"/>
  <c r="I382" i="12"/>
  <c r="H382" i="12"/>
  <c r="G382" i="12"/>
  <c r="F382" i="12"/>
  <c r="E382" i="12"/>
  <c r="D382" i="12"/>
  <c r="AZ381" i="12"/>
  <c r="AY381" i="12"/>
  <c r="AX381" i="12"/>
  <c r="AW381" i="12"/>
  <c r="AV381" i="12"/>
  <c r="AV438" i="12" s="1"/>
  <c r="AU381" i="12"/>
  <c r="AT381" i="12"/>
  <c r="AS381" i="12"/>
  <c r="AR381" i="12"/>
  <c r="AQ381" i="12"/>
  <c r="AQ438" i="12" s="1"/>
  <c r="AP381" i="12"/>
  <c r="AL381" i="12"/>
  <c r="AK381" i="12"/>
  <c r="AJ381" i="12"/>
  <c r="AI381" i="12"/>
  <c r="AH381" i="12"/>
  <c r="AG381" i="12"/>
  <c r="AF381" i="12"/>
  <c r="AE381" i="12"/>
  <c r="AD381" i="12"/>
  <c r="AC381" i="12"/>
  <c r="AB381" i="12"/>
  <c r="AA381" i="12"/>
  <c r="Z381" i="12"/>
  <c r="Y381" i="12"/>
  <c r="X381" i="12"/>
  <c r="X438" i="12" s="1"/>
  <c r="W381" i="12"/>
  <c r="V381" i="12"/>
  <c r="U381" i="12"/>
  <c r="T381" i="12"/>
  <c r="S381" i="12"/>
  <c r="R381" i="12"/>
  <c r="Q381" i="12"/>
  <c r="P381" i="12"/>
  <c r="O381" i="12"/>
  <c r="N381" i="12"/>
  <c r="M381" i="12"/>
  <c r="M438" i="12" s="1"/>
  <c r="L381" i="12"/>
  <c r="K381" i="12"/>
  <c r="J381" i="12"/>
  <c r="I381" i="12"/>
  <c r="H381" i="12"/>
  <c r="H438" i="12" s="1"/>
  <c r="G381" i="12"/>
  <c r="F381" i="12"/>
  <c r="E381" i="12"/>
  <c r="D381" i="12"/>
  <c r="AZ380" i="12"/>
  <c r="AY380" i="12"/>
  <c r="AX380" i="12"/>
  <c r="AW380" i="12"/>
  <c r="AV380" i="12"/>
  <c r="AU380" i="12"/>
  <c r="AT380" i="12"/>
  <c r="AT437" i="12" s="1"/>
  <c r="AS380" i="12"/>
  <c r="AR380" i="12"/>
  <c r="AQ380" i="12"/>
  <c r="AP380" i="12"/>
  <c r="AL380" i="12"/>
  <c r="AL437" i="12" s="1"/>
  <c r="AK380" i="12"/>
  <c r="AJ380" i="12"/>
  <c r="AI380" i="12"/>
  <c r="AH380" i="12"/>
  <c r="AG380" i="12"/>
  <c r="AF380" i="12"/>
  <c r="AE380" i="12"/>
  <c r="AD380" i="12"/>
  <c r="AC380" i="12"/>
  <c r="AB380" i="12"/>
  <c r="AA380" i="12"/>
  <c r="AA437" i="12" s="1"/>
  <c r="Z380" i="12"/>
  <c r="Y380" i="12"/>
  <c r="X380" i="12"/>
  <c r="W380" i="12"/>
  <c r="V380" i="12"/>
  <c r="V437" i="12" s="1"/>
  <c r="U380" i="12"/>
  <c r="T380" i="12"/>
  <c r="S380" i="12"/>
  <c r="R380" i="12"/>
  <c r="Q380" i="12"/>
  <c r="P380" i="12"/>
  <c r="O380" i="12"/>
  <c r="N380" i="12"/>
  <c r="M380" i="12"/>
  <c r="L380" i="12"/>
  <c r="K380" i="12"/>
  <c r="K437" i="12" s="1"/>
  <c r="J380" i="12"/>
  <c r="I380" i="12"/>
  <c r="H380" i="12"/>
  <c r="G380" i="12"/>
  <c r="F380" i="12"/>
  <c r="F437" i="12" s="1"/>
  <c r="E380" i="12"/>
  <c r="D380" i="12"/>
  <c r="AZ379" i="12"/>
  <c r="AY379" i="12"/>
  <c r="AX379" i="12"/>
  <c r="AW379" i="12"/>
  <c r="AV379" i="12"/>
  <c r="AU379" i="12"/>
  <c r="AT379" i="12"/>
  <c r="AS379" i="12"/>
  <c r="AR379" i="12"/>
  <c r="AR436" i="12" s="1"/>
  <c r="AQ379" i="12"/>
  <c r="AP379" i="12"/>
  <c r="AL379" i="12"/>
  <c r="AK379" i="12"/>
  <c r="AJ379" i="12"/>
  <c r="AI379" i="12"/>
  <c r="AH379" i="12"/>
  <c r="AG379" i="12"/>
  <c r="AF379" i="12"/>
  <c r="AE379" i="12"/>
  <c r="AD379" i="12"/>
  <c r="AC379" i="12"/>
  <c r="AB379" i="12"/>
  <c r="AA379" i="12"/>
  <c r="Z379" i="12"/>
  <c r="Y379" i="12"/>
  <c r="Y436" i="12" s="1"/>
  <c r="X379" i="12"/>
  <c r="W379" i="12"/>
  <c r="V379" i="12"/>
  <c r="U379" i="12"/>
  <c r="T379" i="12"/>
  <c r="T436" i="12" s="1"/>
  <c r="S379" i="12"/>
  <c r="R379" i="12"/>
  <c r="Q379" i="12"/>
  <c r="P379" i="12"/>
  <c r="O379" i="12"/>
  <c r="N379" i="12"/>
  <c r="M379" i="12"/>
  <c r="L379" i="12"/>
  <c r="K379" i="12"/>
  <c r="J379" i="12"/>
  <c r="I379" i="12"/>
  <c r="I436" i="12" s="1"/>
  <c r="H379" i="12"/>
  <c r="G379" i="12"/>
  <c r="F379" i="12"/>
  <c r="E379" i="12"/>
  <c r="D379" i="12"/>
  <c r="D436" i="12" s="1"/>
  <c r="AZ378" i="12"/>
  <c r="AY378" i="12"/>
  <c r="AX378" i="12"/>
  <c r="AW378" i="12"/>
  <c r="AV378" i="12"/>
  <c r="AU378" i="12"/>
  <c r="AT378" i="12"/>
  <c r="AS378" i="12"/>
  <c r="AR378" i="12"/>
  <c r="AQ378" i="12"/>
  <c r="AP378" i="12"/>
  <c r="AP435" i="12" s="1"/>
  <c r="AL378" i="12"/>
  <c r="AK378" i="12"/>
  <c r="AJ378" i="12"/>
  <c r="AI378" i="12"/>
  <c r="AH378" i="12"/>
  <c r="AG378" i="12"/>
  <c r="AF378" i="12"/>
  <c r="AE378" i="12"/>
  <c r="AD378" i="12"/>
  <c r="AC378" i="12"/>
  <c r="AB378" i="12"/>
  <c r="AA378" i="12"/>
  <c r="Z378" i="12"/>
  <c r="Y378" i="12"/>
  <c r="X378" i="12"/>
  <c r="W378" i="12"/>
  <c r="W435" i="12" s="1"/>
  <c r="V378" i="12"/>
  <c r="U378" i="12"/>
  <c r="T378" i="12"/>
  <c r="S378" i="12"/>
  <c r="R378" i="12"/>
  <c r="R435" i="12" s="1"/>
  <c r="Q378" i="12"/>
  <c r="P378" i="12"/>
  <c r="O378" i="12"/>
  <c r="N378" i="12"/>
  <c r="M378" i="12"/>
  <c r="L378" i="12"/>
  <c r="K378" i="12"/>
  <c r="J378" i="12"/>
  <c r="I378" i="12"/>
  <c r="H378" i="12"/>
  <c r="G378" i="12"/>
  <c r="G435" i="12" s="1"/>
  <c r="F378" i="12"/>
  <c r="E378" i="12"/>
  <c r="D378" i="12"/>
  <c r="AZ377" i="12"/>
  <c r="AY377" i="12"/>
  <c r="AY434" i="12" s="1"/>
  <c r="AX377" i="12"/>
  <c r="AW377" i="12"/>
  <c r="AV377" i="12"/>
  <c r="AU377" i="12"/>
  <c r="AT377" i="12"/>
  <c r="AS377" i="12"/>
  <c r="AR377" i="12"/>
  <c r="AQ377" i="12"/>
  <c r="AP377" i="12"/>
  <c r="AL377" i="12"/>
  <c r="AK377" i="12"/>
  <c r="AJ377" i="12"/>
  <c r="AI377" i="12"/>
  <c r="AH377" i="12"/>
  <c r="AG377" i="12"/>
  <c r="AF377" i="12"/>
  <c r="AE377" i="12"/>
  <c r="AD377" i="12"/>
  <c r="AC377" i="12"/>
  <c r="AB377" i="12"/>
  <c r="AA377" i="12"/>
  <c r="Z377" i="12"/>
  <c r="Y377" i="12"/>
  <c r="X377" i="12"/>
  <c r="W377" i="12"/>
  <c r="V377" i="12"/>
  <c r="U377" i="12"/>
  <c r="U434" i="12" s="1"/>
  <c r="T377" i="12"/>
  <c r="S377" i="12"/>
  <c r="R377" i="12"/>
  <c r="Q377" i="12"/>
  <c r="P377" i="12"/>
  <c r="P434" i="12" s="1"/>
  <c r="O377" i="12"/>
  <c r="N377" i="12"/>
  <c r="M377" i="12"/>
  <c r="L377" i="12"/>
  <c r="K377" i="12"/>
  <c r="J377" i="12"/>
  <c r="I377" i="12"/>
  <c r="H377" i="12"/>
  <c r="G377" i="12"/>
  <c r="F377" i="12"/>
  <c r="E377" i="12"/>
  <c r="E434" i="12" s="1"/>
  <c r="D377" i="12"/>
  <c r="AZ376" i="12"/>
  <c r="AY376" i="12"/>
  <c r="AX376" i="12"/>
  <c r="AW376" i="12"/>
  <c r="AW433" i="12" s="1"/>
  <c r="AV376" i="12"/>
  <c r="AU376" i="12"/>
  <c r="AT376" i="12"/>
  <c r="AS376" i="12"/>
  <c r="AR376" i="12"/>
  <c r="AQ376" i="12"/>
  <c r="AP376" i="12"/>
  <c r="AL376" i="12"/>
  <c r="AK376" i="12"/>
  <c r="AJ376" i="12"/>
  <c r="AI376" i="12"/>
  <c r="AH376" i="12"/>
  <c r="AG376" i="12"/>
  <c r="AF376" i="12"/>
  <c r="AE376" i="12"/>
  <c r="AD376" i="12"/>
  <c r="AC376" i="12"/>
  <c r="AB376" i="12"/>
  <c r="AA376" i="12"/>
  <c r="Z376" i="12"/>
  <c r="Y376" i="12"/>
  <c r="X376" i="12"/>
  <c r="W376" i="12"/>
  <c r="V376" i="12"/>
  <c r="U376" i="12"/>
  <c r="T376" i="12"/>
  <c r="S376" i="12"/>
  <c r="S433" i="12" s="1"/>
  <c r="R376" i="12"/>
  <c r="Q376" i="12"/>
  <c r="P376" i="12"/>
  <c r="O376" i="12"/>
  <c r="N376" i="12"/>
  <c r="N433" i="12" s="1"/>
  <c r="M376" i="12"/>
  <c r="L376" i="12"/>
  <c r="K376" i="12"/>
  <c r="J376" i="12"/>
  <c r="I376" i="12"/>
  <c r="H376" i="12"/>
  <c r="G376" i="12"/>
  <c r="F376" i="12"/>
  <c r="E376" i="12"/>
  <c r="D376" i="12"/>
  <c r="AZ375" i="12"/>
  <c r="AZ432" i="12" s="1"/>
  <c r="AY375" i="12"/>
  <c r="AX375" i="12"/>
  <c r="AW375" i="12"/>
  <c r="AV375" i="12"/>
  <c r="AU375" i="12"/>
  <c r="AU432" i="12" s="1"/>
  <c r="AT375" i="12"/>
  <c r="AS375" i="12"/>
  <c r="AR375" i="12"/>
  <c r="AQ375" i="12"/>
  <c r="AP375" i="12"/>
  <c r="AL375" i="12"/>
  <c r="AK375" i="12"/>
  <c r="AJ375" i="12"/>
  <c r="AI375" i="12"/>
  <c r="AH375" i="12"/>
  <c r="AG375" i="12"/>
  <c r="AF375" i="12"/>
  <c r="AE375" i="12"/>
  <c r="AD375" i="12"/>
  <c r="AC375" i="12"/>
  <c r="AB375" i="12"/>
  <c r="AB432" i="12" s="1"/>
  <c r="AA375" i="12"/>
  <c r="Z375" i="12"/>
  <c r="Y375" i="12"/>
  <c r="X375" i="12"/>
  <c r="W375" i="12"/>
  <c r="V375" i="12"/>
  <c r="U375" i="12"/>
  <c r="T375" i="12"/>
  <c r="S375" i="12"/>
  <c r="R375" i="12"/>
  <c r="Q375" i="12"/>
  <c r="Q432" i="12" s="1"/>
  <c r="P375" i="12"/>
  <c r="O375" i="12"/>
  <c r="N375" i="12"/>
  <c r="M375" i="12"/>
  <c r="L375" i="12"/>
  <c r="L432" i="12" s="1"/>
  <c r="K375" i="12"/>
  <c r="J375" i="12"/>
  <c r="I375" i="12"/>
  <c r="H375" i="12"/>
  <c r="G375" i="12"/>
  <c r="F375" i="12"/>
  <c r="E375" i="12"/>
  <c r="D375" i="12"/>
  <c r="AZ374" i="12"/>
  <c r="AY374" i="12"/>
  <c r="AX374" i="12"/>
  <c r="AX431" i="12" s="1"/>
  <c r="AW374" i="12"/>
  <c r="AV374" i="12"/>
  <c r="AU374" i="12"/>
  <c r="AT374" i="12"/>
  <c r="AS374" i="12"/>
  <c r="AS431" i="12" s="1"/>
  <c r="AR374" i="12"/>
  <c r="AQ374" i="12"/>
  <c r="AP374" i="12"/>
  <c r="AL374" i="12"/>
  <c r="AK374" i="12"/>
  <c r="AJ374" i="12"/>
  <c r="AI374" i="12"/>
  <c r="AH374" i="12"/>
  <c r="AG374" i="12"/>
  <c r="AF374" i="12"/>
  <c r="AE374" i="12"/>
  <c r="AD374" i="12"/>
  <c r="AC374" i="12"/>
  <c r="AB374" i="12"/>
  <c r="AA374" i="12"/>
  <c r="Z374" i="12"/>
  <c r="Z431" i="12" s="1"/>
  <c r="Y374" i="12"/>
  <c r="X374" i="12"/>
  <c r="W374" i="12"/>
  <c r="V374" i="12"/>
  <c r="U374" i="12"/>
  <c r="T374" i="12"/>
  <c r="S374" i="12"/>
  <c r="R374" i="12"/>
  <c r="Q374" i="12"/>
  <c r="P374" i="12"/>
  <c r="O374" i="12"/>
  <c r="O431" i="12" s="1"/>
  <c r="N374" i="12"/>
  <c r="M374" i="12"/>
  <c r="L374" i="12"/>
  <c r="K374" i="12"/>
  <c r="J374" i="12"/>
  <c r="J431" i="12" s="1"/>
  <c r="I374" i="12"/>
  <c r="H374" i="12"/>
  <c r="G374" i="12"/>
  <c r="F374" i="12"/>
  <c r="E374" i="12"/>
  <c r="D374" i="12"/>
  <c r="AZ373" i="12"/>
  <c r="AY373" i="12"/>
  <c r="AX373" i="12"/>
  <c r="AW373" i="12"/>
  <c r="AV373" i="12"/>
  <c r="AV430" i="12" s="1"/>
  <c r="AU373" i="12"/>
  <c r="AT373" i="12"/>
  <c r="AS373" i="12"/>
  <c r="AR373" i="12"/>
  <c r="AQ373" i="12"/>
  <c r="AQ430" i="12" s="1"/>
  <c r="AP373" i="12"/>
  <c r="AL373" i="12"/>
  <c r="AK373" i="12"/>
  <c r="AJ373" i="12"/>
  <c r="AI373" i="12"/>
  <c r="AH373" i="12"/>
  <c r="AG373" i="12"/>
  <c r="AF373" i="12"/>
  <c r="AE373" i="12"/>
  <c r="AD373" i="12"/>
  <c r="AC373" i="12"/>
  <c r="AB373" i="12"/>
  <c r="AA373" i="12"/>
  <c r="Z373" i="12"/>
  <c r="Y373" i="12"/>
  <c r="X373" i="12"/>
  <c r="X430" i="12" s="1"/>
  <c r="W373" i="12"/>
  <c r="V373" i="12"/>
  <c r="U373" i="12"/>
  <c r="T373" i="12"/>
  <c r="S373" i="12"/>
  <c r="R373" i="12"/>
  <c r="Q373" i="12"/>
  <c r="P373" i="12"/>
  <c r="O373" i="12"/>
  <c r="N373" i="12"/>
  <c r="M373" i="12"/>
  <c r="M430" i="12" s="1"/>
  <c r="L373" i="12"/>
  <c r="K373" i="12"/>
  <c r="J373" i="12"/>
  <c r="I373" i="12"/>
  <c r="H373" i="12"/>
  <c r="H430" i="12" s="1"/>
  <c r="G373" i="12"/>
  <c r="F373" i="12"/>
  <c r="E373" i="12"/>
  <c r="D373" i="12"/>
  <c r="AZ372" i="12"/>
  <c r="AY372" i="12"/>
  <c r="AX372" i="12"/>
  <c r="AW372" i="12"/>
  <c r="AV372" i="12"/>
  <c r="AU372" i="12"/>
  <c r="AT372" i="12"/>
  <c r="AT429" i="12" s="1"/>
  <c r="AS372" i="12"/>
  <c r="AR372" i="12"/>
  <c r="AQ372" i="12"/>
  <c r="AP372" i="12"/>
  <c r="AL372" i="12"/>
  <c r="AL429" i="12" s="1"/>
  <c r="AK372" i="12"/>
  <c r="AJ372" i="12"/>
  <c r="AI372" i="12"/>
  <c r="AH372" i="12"/>
  <c r="AG372" i="12"/>
  <c r="AF372" i="12"/>
  <c r="AE372" i="12"/>
  <c r="AD372" i="12"/>
  <c r="AC372" i="12"/>
  <c r="AB372" i="12"/>
  <c r="AA372" i="12"/>
  <c r="AA429" i="12" s="1"/>
  <c r="Z372" i="12"/>
  <c r="Y372" i="12"/>
  <c r="X372" i="12"/>
  <c r="W372" i="12"/>
  <c r="V372" i="12"/>
  <c r="V429" i="12" s="1"/>
  <c r="U372" i="12"/>
  <c r="T372" i="12"/>
  <c r="S372" i="12"/>
  <c r="R372" i="12"/>
  <c r="Q372" i="12"/>
  <c r="P372" i="12"/>
  <c r="O372" i="12"/>
  <c r="N372" i="12"/>
  <c r="M372" i="12"/>
  <c r="L372" i="12"/>
  <c r="K372" i="12"/>
  <c r="K429" i="12" s="1"/>
  <c r="J372" i="12"/>
  <c r="I372" i="12"/>
  <c r="H372" i="12"/>
  <c r="G372" i="12"/>
  <c r="F372" i="12"/>
  <c r="F429" i="12" s="1"/>
  <c r="E372" i="12"/>
  <c r="D372" i="12"/>
  <c r="AZ371" i="12"/>
  <c r="AY371" i="12"/>
  <c r="AX371" i="12"/>
  <c r="AW371" i="12"/>
  <c r="AV371" i="12"/>
  <c r="AU371" i="12"/>
  <c r="AT371" i="12"/>
  <c r="AS371" i="12"/>
  <c r="AR371" i="12"/>
  <c r="AR428" i="12" s="1"/>
  <c r="AQ371" i="12"/>
  <c r="AQ428" i="12" s="1"/>
  <c r="AP371" i="12"/>
  <c r="AL371" i="12"/>
  <c r="AK371" i="12"/>
  <c r="AJ371" i="12"/>
  <c r="AI371" i="12"/>
  <c r="AH371" i="12"/>
  <c r="AG371" i="12"/>
  <c r="AF371" i="12"/>
  <c r="AE371" i="12"/>
  <c r="AD371" i="12"/>
  <c r="AC371" i="12"/>
  <c r="AB371" i="12"/>
  <c r="AA371" i="12"/>
  <c r="Z371" i="12"/>
  <c r="Y371" i="12"/>
  <c r="Y428" i="12" s="1"/>
  <c r="X371" i="12"/>
  <c r="W371" i="12"/>
  <c r="V371" i="12"/>
  <c r="U371" i="12"/>
  <c r="T371" i="12"/>
  <c r="T428" i="12" s="1"/>
  <c r="S371" i="12"/>
  <c r="R371" i="12"/>
  <c r="Q371" i="12"/>
  <c r="P371" i="12"/>
  <c r="O371" i="12"/>
  <c r="N371" i="12"/>
  <c r="M371" i="12"/>
  <c r="L371" i="12"/>
  <c r="K371" i="12"/>
  <c r="J371" i="12"/>
  <c r="I371" i="12"/>
  <c r="I428" i="12" s="1"/>
  <c r="H371" i="12"/>
  <c r="G371" i="12"/>
  <c r="F371" i="12"/>
  <c r="E371" i="12"/>
  <c r="D371" i="12"/>
  <c r="AZ370" i="12"/>
  <c r="AY370" i="12"/>
  <c r="AX370" i="12"/>
  <c r="AW370" i="12"/>
  <c r="AV370" i="12"/>
  <c r="AU370" i="12"/>
  <c r="AT370" i="12"/>
  <c r="AS370" i="12"/>
  <c r="AR370" i="12"/>
  <c r="AQ370" i="12"/>
  <c r="AP370" i="12"/>
  <c r="AL370" i="12"/>
  <c r="AK370" i="12"/>
  <c r="AJ370" i="12"/>
  <c r="AI370" i="12"/>
  <c r="AH370" i="12"/>
  <c r="AG370" i="12"/>
  <c r="AF370" i="12"/>
  <c r="AE370" i="12"/>
  <c r="AD370" i="12"/>
  <c r="AC370" i="12"/>
  <c r="AB370" i="12"/>
  <c r="AA370" i="12"/>
  <c r="Z370" i="12"/>
  <c r="Y370" i="12"/>
  <c r="X370" i="12"/>
  <c r="W370" i="12"/>
  <c r="V370" i="12"/>
  <c r="U370" i="12"/>
  <c r="T370" i="12"/>
  <c r="S370" i="12"/>
  <c r="R370" i="12"/>
  <c r="Q370" i="12"/>
  <c r="P370" i="12"/>
  <c r="O370" i="12"/>
  <c r="N370" i="12"/>
  <c r="M370" i="12"/>
  <c r="L370" i="12"/>
  <c r="K370" i="12"/>
  <c r="J370" i="12"/>
  <c r="I370" i="12"/>
  <c r="H370" i="12"/>
  <c r="G370" i="12"/>
  <c r="F370" i="12"/>
  <c r="E370" i="12"/>
  <c r="D370" i="12"/>
  <c r="CM150" i="12"/>
  <c r="CL150" i="12"/>
  <c r="CK150" i="12"/>
  <c r="CJ150" i="12"/>
  <c r="CI150" i="12"/>
  <c r="CH150" i="12"/>
  <c r="CG150" i="12"/>
  <c r="CF150" i="12"/>
  <c r="CE150" i="12"/>
  <c r="CD150" i="12"/>
  <c r="CC150" i="12"/>
  <c r="CB150" i="12"/>
  <c r="CA150" i="12"/>
  <c r="BZ150" i="12"/>
  <c r="BY150" i="12"/>
  <c r="BX150" i="12"/>
  <c r="BW150" i="12"/>
  <c r="BV150" i="12"/>
  <c r="BU150" i="12"/>
  <c r="BT150" i="12"/>
  <c r="BS150" i="12"/>
  <c r="BR150" i="12"/>
  <c r="BQ150" i="12"/>
  <c r="BP150" i="12"/>
  <c r="BO150" i="12"/>
  <c r="BN150" i="12"/>
  <c r="BM150" i="12"/>
  <c r="BL150" i="12"/>
  <c r="BK150" i="12"/>
  <c r="BJ150" i="12"/>
  <c r="BI150" i="12"/>
  <c r="BH150" i="12"/>
  <c r="BG150" i="12"/>
  <c r="BF150" i="12"/>
  <c r="BE150" i="12"/>
  <c r="CM149" i="12"/>
  <c r="CL149" i="12"/>
  <c r="CK149" i="12"/>
  <c r="CJ149" i="12"/>
  <c r="CI149" i="12"/>
  <c r="CH149" i="12"/>
  <c r="CG149" i="12"/>
  <c r="CF149" i="12"/>
  <c r="CE149" i="12"/>
  <c r="CD149" i="12"/>
  <c r="CC149" i="12"/>
  <c r="CB149" i="12"/>
  <c r="CA149" i="12"/>
  <c r="BZ149" i="12"/>
  <c r="BY149" i="12"/>
  <c r="BX149" i="12"/>
  <c r="BW149" i="12"/>
  <c r="BV149" i="12"/>
  <c r="BU149" i="12"/>
  <c r="BT149" i="12"/>
  <c r="BS149" i="12"/>
  <c r="BR149" i="12"/>
  <c r="BQ149" i="12"/>
  <c r="BP149" i="12"/>
  <c r="BO149" i="12"/>
  <c r="BN149" i="12"/>
  <c r="BM149" i="12"/>
  <c r="BL149" i="12"/>
  <c r="BK149" i="12"/>
  <c r="BJ149" i="12"/>
  <c r="BI149" i="12"/>
  <c r="BH149" i="12"/>
  <c r="BG149" i="12"/>
  <c r="BF149" i="12"/>
  <c r="BE149" i="12"/>
  <c r="CM148" i="12"/>
  <c r="CL148" i="12"/>
  <c r="CK148" i="12"/>
  <c r="CJ148" i="12"/>
  <c r="CI148" i="12"/>
  <c r="CH148" i="12"/>
  <c r="CG148" i="12"/>
  <c r="CF148" i="12"/>
  <c r="CE148" i="12"/>
  <c r="CD148" i="12"/>
  <c r="CC148" i="12"/>
  <c r="CB148" i="12"/>
  <c r="CA148" i="12"/>
  <c r="BZ148" i="12"/>
  <c r="BY148" i="12"/>
  <c r="BX148" i="12"/>
  <c r="BW148" i="12"/>
  <c r="BV148" i="12"/>
  <c r="BU148" i="12"/>
  <c r="BT148" i="12"/>
  <c r="BS148" i="12"/>
  <c r="BR148" i="12"/>
  <c r="BQ148" i="12"/>
  <c r="BP148" i="12"/>
  <c r="BO148" i="12"/>
  <c r="BN148" i="12"/>
  <c r="BM148" i="12"/>
  <c r="BL148" i="12"/>
  <c r="BK148" i="12"/>
  <c r="BJ148" i="12"/>
  <c r="BI148" i="12"/>
  <c r="BH148" i="12"/>
  <c r="BG148" i="12"/>
  <c r="BF148" i="12"/>
  <c r="BE148" i="12"/>
  <c r="CM147" i="12"/>
  <c r="CL147" i="12"/>
  <c r="CK147" i="12"/>
  <c r="CJ147" i="12"/>
  <c r="CI147" i="12"/>
  <c r="CH147" i="12"/>
  <c r="CG147" i="12"/>
  <c r="CF147" i="12"/>
  <c r="CE147" i="12"/>
  <c r="CD147" i="12"/>
  <c r="CC147" i="12"/>
  <c r="CB147" i="12"/>
  <c r="CA147" i="12"/>
  <c r="BZ147" i="12"/>
  <c r="BY147" i="12"/>
  <c r="BX147" i="12"/>
  <c r="BW147" i="12"/>
  <c r="BV147" i="12"/>
  <c r="BU147" i="12"/>
  <c r="BT147" i="12"/>
  <c r="BS147" i="12"/>
  <c r="BR147" i="12"/>
  <c r="BQ147" i="12"/>
  <c r="BP147" i="12"/>
  <c r="BO147" i="12"/>
  <c r="BN147" i="12"/>
  <c r="BM147" i="12"/>
  <c r="BL147" i="12"/>
  <c r="BK147" i="12"/>
  <c r="BJ147" i="12"/>
  <c r="BI147" i="12"/>
  <c r="BH147" i="12"/>
  <c r="BG147" i="12"/>
  <c r="BF147" i="12"/>
  <c r="BE147" i="12"/>
  <c r="CM146" i="12"/>
  <c r="CL146" i="12"/>
  <c r="CK146" i="12"/>
  <c r="CJ146" i="12"/>
  <c r="CI146" i="12"/>
  <c r="CH146" i="12"/>
  <c r="CG146" i="12"/>
  <c r="CF146" i="12"/>
  <c r="CE146" i="12"/>
  <c r="CD146" i="12"/>
  <c r="CC146" i="12"/>
  <c r="CB146" i="12"/>
  <c r="CA146" i="12"/>
  <c r="BZ146" i="12"/>
  <c r="BY146" i="12"/>
  <c r="BX146" i="12"/>
  <c r="BW146" i="12"/>
  <c r="BV146" i="12"/>
  <c r="BU146" i="12"/>
  <c r="BT146" i="12"/>
  <c r="BS146" i="12"/>
  <c r="BR146" i="12"/>
  <c r="BQ146" i="12"/>
  <c r="BP146" i="12"/>
  <c r="BO146" i="12"/>
  <c r="BN146" i="12"/>
  <c r="BM146" i="12"/>
  <c r="BL146" i="12"/>
  <c r="BK146" i="12"/>
  <c r="BJ146" i="12"/>
  <c r="BI146" i="12"/>
  <c r="BH146" i="12"/>
  <c r="BG146" i="12"/>
  <c r="BF146" i="12"/>
  <c r="BE146" i="12"/>
  <c r="CM145" i="12"/>
  <c r="CL145" i="12"/>
  <c r="CK145" i="12"/>
  <c r="CJ145" i="12"/>
  <c r="CI145" i="12"/>
  <c r="CH145" i="12"/>
  <c r="CG145" i="12"/>
  <c r="CF145" i="12"/>
  <c r="CE145" i="12"/>
  <c r="CD145" i="12"/>
  <c r="CC145" i="12"/>
  <c r="CB145" i="12"/>
  <c r="CA145" i="12"/>
  <c r="BZ145" i="12"/>
  <c r="BY145" i="12"/>
  <c r="BX145" i="12"/>
  <c r="BW145" i="12"/>
  <c r="BV145" i="12"/>
  <c r="BU145" i="12"/>
  <c r="BT145" i="12"/>
  <c r="BS145" i="12"/>
  <c r="BR145" i="12"/>
  <c r="BQ145" i="12"/>
  <c r="BP145" i="12"/>
  <c r="BO145" i="12"/>
  <c r="BN145" i="12"/>
  <c r="BM145" i="12"/>
  <c r="BL145" i="12"/>
  <c r="BK145" i="12"/>
  <c r="BJ145" i="12"/>
  <c r="BI145" i="12"/>
  <c r="BH145" i="12"/>
  <c r="BG145" i="12"/>
  <c r="BF145" i="12"/>
  <c r="BE145" i="12"/>
  <c r="CM144" i="12"/>
  <c r="CL144" i="12"/>
  <c r="CK144" i="12"/>
  <c r="CJ144" i="12"/>
  <c r="CI144" i="12"/>
  <c r="CH144" i="12"/>
  <c r="CG144" i="12"/>
  <c r="CF144" i="12"/>
  <c r="CE144" i="12"/>
  <c r="CD144" i="12"/>
  <c r="CC144" i="12"/>
  <c r="CB144" i="12"/>
  <c r="CA144" i="12"/>
  <c r="BZ144" i="12"/>
  <c r="BY144" i="12"/>
  <c r="BX144" i="12"/>
  <c r="BW144" i="12"/>
  <c r="BV144" i="12"/>
  <c r="BU144" i="12"/>
  <c r="BT144" i="12"/>
  <c r="BS144" i="12"/>
  <c r="BR144" i="12"/>
  <c r="BQ144" i="12"/>
  <c r="BP144" i="12"/>
  <c r="BO144" i="12"/>
  <c r="BN144" i="12"/>
  <c r="BM144" i="12"/>
  <c r="BL144" i="12"/>
  <c r="BK144" i="12"/>
  <c r="BJ144" i="12"/>
  <c r="BI144" i="12"/>
  <c r="BH144" i="12"/>
  <c r="BG144" i="12"/>
  <c r="BF144" i="12"/>
  <c r="BE144" i="12"/>
  <c r="CM143" i="12"/>
  <c r="CL143" i="12"/>
  <c r="CK143" i="12"/>
  <c r="CJ143" i="12"/>
  <c r="CI143" i="12"/>
  <c r="CH143" i="12"/>
  <c r="CG143" i="12"/>
  <c r="CF143" i="12"/>
  <c r="CE143" i="12"/>
  <c r="CD143" i="12"/>
  <c r="CC143" i="12"/>
  <c r="CB143" i="12"/>
  <c r="CA143" i="12"/>
  <c r="BZ143" i="12"/>
  <c r="BY143" i="12"/>
  <c r="BX143" i="12"/>
  <c r="BW143" i="12"/>
  <c r="BV143" i="12"/>
  <c r="BU143" i="12"/>
  <c r="BT143" i="12"/>
  <c r="BS143" i="12"/>
  <c r="BR143" i="12"/>
  <c r="BQ143" i="12"/>
  <c r="BP143" i="12"/>
  <c r="BO143" i="12"/>
  <c r="BN143" i="12"/>
  <c r="BM143" i="12"/>
  <c r="BL143" i="12"/>
  <c r="BK143" i="12"/>
  <c r="BJ143" i="12"/>
  <c r="BI143" i="12"/>
  <c r="BH143" i="12"/>
  <c r="BG143" i="12"/>
  <c r="BF143" i="12"/>
  <c r="BE143" i="12"/>
  <c r="CM142" i="12"/>
  <c r="CL142" i="12"/>
  <c r="CK142" i="12"/>
  <c r="CJ142" i="12"/>
  <c r="CI142" i="12"/>
  <c r="CH142" i="12"/>
  <c r="CG142" i="12"/>
  <c r="CF142" i="12"/>
  <c r="CE142" i="12"/>
  <c r="CD142" i="12"/>
  <c r="CC142" i="12"/>
  <c r="CB142" i="12"/>
  <c r="CA142" i="12"/>
  <c r="BZ142" i="12"/>
  <c r="BY142" i="12"/>
  <c r="BX142" i="12"/>
  <c r="BW142" i="12"/>
  <c r="BV142" i="12"/>
  <c r="BU142" i="12"/>
  <c r="BT142" i="12"/>
  <c r="BS142" i="12"/>
  <c r="BR142" i="12"/>
  <c r="BQ142" i="12"/>
  <c r="BP142" i="12"/>
  <c r="BO142" i="12"/>
  <c r="BN142" i="12"/>
  <c r="BM142" i="12"/>
  <c r="BL142" i="12"/>
  <c r="BK142" i="12"/>
  <c r="BJ142" i="12"/>
  <c r="BI142" i="12"/>
  <c r="BH142" i="12"/>
  <c r="BG142" i="12"/>
  <c r="BF142" i="12"/>
  <c r="BE142" i="12"/>
  <c r="CM141" i="12"/>
  <c r="CL141" i="12"/>
  <c r="CK141" i="12"/>
  <c r="CJ141" i="12"/>
  <c r="CI141" i="12"/>
  <c r="CH141" i="12"/>
  <c r="CG141" i="12"/>
  <c r="CF141" i="12"/>
  <c r="CE141" i="12"/>
  <c r="CD141" i="12"/>
  <c r="CC141" i="12"/>
  <c r="CB141" i="12"/>
  <c r="CA141" i="12"/>
  <c r="BZ141" i="12"/>
  <c r="BY141" i="12"/>
  <c r="BX141" i="12"/>
  <c r="BW141" i="12"/>
  <c r="BV141" i="12"/>
  <c r="BU141" i="12"/>
  <c r="BT141" i="12"/>
  <c r="BS141" i="12"/>
  <c r="BR141" i="12"/>
  <c r="BQ141" i="12"/>
  <c r="BP141" i="12"/>
  <c r="BO141" i="12"/>
  <c r="BN141" i="12"/>
  <c r="BM141" i="12"/>
  <c r="BL141" i="12"/>
  <c r="BK141" i="12"/>
  <c r="BJ141" i="12"/>
  <c r="BI141" i="12"/>
  <c r="BH141" i="12"/>
  <c r="BG141" i="12"/>
  <c r="BF141" i="12"/>
  <c r="BE141" i="12"/>
  <c r="CM140" i="12"/>
  <c r="CL140" i="12"/>
  <c r="CK140" i="12"/>
  <c r="CJ140" i="12"/>
  <c r="CI140" i="12"/>
  <c r="CH140" i="12"/>
  <c r="CG140" i="12"/>
  <c r="CF140" i="12"/>
  <c r="CE140" i="12"/>
  <c r="CD140" i="12"/>
  <c r="CC140" i="12"/>
  <c r="CB140" i="12"/>
  <c r="CA140" i="12"/>
  <c r="BZ140" i="12"/>
  <c r="BY140" i="12"/>
  <c r="BX140" i="12"/>
  <c r="BW140" i="12"/>
  <c r="BV140" i="12"/>
  <c r="BU140" i="12"/>
  <c r="BT140" i="12"/>
  <c r="BS140" i="12"/>
  <c r="BR140" i="12"/>
  <c r="BQ140" i="12"/>
  <c r="BP140" i="12"/>
  <c r="BO140" i="12"/>
  <c r="BN140" i="12"/>
  <c r="BM140" i="12"/>
  <c r="BL140" i="12"/>
  <c r="BK140" i="12"/>
  <c r="BJ140" i="12"/>
  <c r="BI140" i="12"/>
  <c r="BH140" i="12"/>
  <c r="BG140" i="12"/>
  <c r="BF140" i="12"/>
  <c r="BE140" i="12"/>
  <c r="CM139" i="12"/>
  <c r="CL139" i="12"/>
  <c r="CK139" i="12"/>
  <c r="CJ139" i="12"/>
  <c r="CI139" i="12"/>
  <c r="CH139" i="12"/>
  <c r="CG139" i="12"/>
  <c r="CF139" i="12"/>
  <c r="CE139" i="12"/>
  <c r="CD139" i="12"/>
  <c r="CC139" i="12"/>
  <c r="CB139" i="12"/>
  <c r="CA139" i="12"/>
  <c r="BZ139" i="12"/>
  <c r="BY139" i="12"/>
  <c r="BX139" i="12"/>
  <c r="BW139" i="12"/>
  <c r="BV139" i="12"/>
  <c r="BU139" i="12"/>
  <c r="BT139" i="12"/>
  <c r="BS139" i="12"/>
  <c r="BR139" i="12"/>
  <c r="BQ139" i="12"/>
  <c r="BP139" i="12"/>
  <c r="BO139" i="12"/>
  <c r="BN139" i="12"/>
  <c r="BM139" i="12"/>
  <c r="BL139" i="12"/>
  <c r="BK139" i="12"/>
  <c r="BJ139" i="12"/>
  <c r="BI139" i="12"/>
  <c r="BH139" i="12"/>
  <c r="BG139" i="12"/>
  <c r="BF139" i="12"/>
  <c r="BE139" i="12"/>
  <c r="CM138" i="12"/>
  <c r="CL138" i="12"/>
  <c r="CK138" i="12"/>
  <c r="CJ138" i="12"/>
  <c r="CI138" i="12"/>
  <c r="CH138" i="12"/>
  <c r="CG138" i="12"/>
  <c r="CF138" i="12"/>
  <c r="CE138" i="12"/>
  <c r="CD138" i="12"/>
  <c r="CC138" i="12"/>
  <c r="CB138" i="12"/>
  <c r="CA138" i="12"/>
  <c r="BZ138" i="12"/>
  <c r="BY138" i="12"/>
  <c r="BX138" i="12"/>
  <c r="BW138" i="12"/>
  <c r="BV138" i="12"/>
  <c r="BU138" i="12"/>
  <c r="BT138" i="12"/>
  <c r="BS138" i="12"/>
  <c r="BR138" i="12"/>
  <c r="BQ138" i="12"/>
  <c r="BP138" i="12"/>
  <c r="BO138" i="12"/>
  <c r="BN138" i="12"/>
  <c r="BM138" i="12"/>
  <c r="BL138" i="12"/>
  <c r="BK138" i="12"/>
  <c r="BJ138" i="12"/>
  <c r="BI138" i="12"/>
  <c r="BH138" i="12"/>
  <c r="BG138" i="12"/>
  <c r="BF138" i="12"/>
  <c r="BE138" i="12"/>
  <c r="CM137" i="12"/>
  <c r="CL137" i="12"/>
  <c r="CK137" i="12"/>
  <c r="CJ137" i="12"/>
  <c r="CI137" i="12"/>
  <c r="CH137" i="12"/>
  <c r="CG137" i="12"/>
  <c r="CF137" i="12"/>
  <c r="CE137" i="12"/>
  <c r="CD137" i="12"/>
  <c r="CC137" i="12"/>
  <c r="CB137" i="12"/>
  <c r="CA137" i="12"/>
  <c r="BZ137" i="12"/>
  <c r="BY137" i="12"/>
  <c r="BX137" i="12"/>
  <c r="BW137" i="12"/>
  <c r="BV137" i="12"/>
  <c r="BU137" i="12"/>
  <c r="BT137" i="12"/>
  <c r="BS137" i="12"/>
  <c r="BR137" i="12"/>
  <c r="BQ137" i="12"/>
  <c r="BP137" i="12"/>
  <c r="BO137" i="12"/>
  <c r="BN137" i="12"/>
  <c r="BM137" i="12"/>
  <c r="BL137" i="12"/>
  <c r="BK137" i="12"/>
  <c r="BJ137" i="12"/>
  <c r="BI137" i="12"/>
  <c r="BH137" i="12"/>
  <c r="BG137" i="12"/>
  <c r="BF137" i="12"/>
  <c r="BE137" i="12"/>
  <c r="CM136" i="12"/>
  <c r="CL136" i="12"/>
  <c r="CK136" i="12"/>
  <c r="CJ136" i="12"/>
  <c r="CI136" i="12"/>
  <c r="CH136" i="12"/>
  <c r="CG136" i="12"/>
  <c r="CF136" i="12"/>
  <c r="CE136" i="12"/>
  <c r="CD136" i="12"/>
  <c r="CC136" i="12"/>
  <c r="CB136" i="12"/>
  <c r="CA136" i="12"/>
  <c r="BZ136" i="12"/>
  <c r="BY136" i="12"/>
  <c r="BX136" i="12"/>
  <c r="BW136" i="12"/>
  <c r="BV136" i="12"/>
  <c r="BU136" i="12"/>
  <c r="BT136" i="12"/>
  <c r="BS136" i="12"/>
  <c r="BR136" i="12"/>
  <c r="BQ136" i="12"/>
  <c r="BP136" i="12"/>
  <c r="BO136" i="12"/>
  <c r="BN136" i="12"/>
  <c r="BM136" i="12"/>
  <c r="BL136" i="12"/>
  <c r="BK136" i="12"/>
  <c r="BJ136" i="12"/>
  <c r="BI136" i="12"/>
  <c r="BH136" i="12"/>
  <c r="BG136" i="12"/>
  <c r="BF136" i="12"/>
  <c r="BE136" i="12"/>
  <c r="CM135" i="12"/>
  <c r="CL135" i="12"/>
  <c r="CK135" i="12"/>
  <c r="CJ135" i="12"/>
  <c r="CI135" i="12"/>
  <c r="CH135" i="12"/>
  <c r="CG135" i="12"/>
  <c r="CF135" i="12"/>
  <c r="CE135" i="12"/>
  <c r="CD135" i="12"/>
  <c r="CC135" i="12"/>
  <c r="CB135" i="12"/>
  <c r="CA135" i="12"/>
  <c r="BZ135" i="12"/>
  <c r="BY135" i="12"/>
  <c r="BX135" i="12"/>
  <c r="BW135" i="12"/>
  <c r="BV135" i="12"/>
  <c r="BU135" i="12"/>
  <c r="BT135" i="12"/>
  <c r="BS135" i="12"/>
  <c r="BR135" i="12"/>
  <c r="BQ135" i="12"/>
  <c r="BP135" i="12"/>
  <c r="BO135" i="12"/>
  <c r="BN135" i="12"/>
  <c r="BM135" i="12"/>
  <c r="BL135" i="12"/>
  <c r="BK135" i="12"/>
  <c r="BJ135" i="12"/>
  <c r="BI135" i="12"/>
  <c r="BH135" i="12"/>
  <c r="BG135" i="12"/>
  <c r="BF135" i="12"/>
  <c r="BE135" i="12"/>
  <c r="CM134" i="12"/>
  <c r="CL134" i="12"/>
  <c r="CK134" i="12"/>
  <c r="CJ134" i="12"/>
  <c r="CI134" i="12"/>
  <c r="CH134" i="12"/>
  <c r="CG134" i="12"/>
  <c r="CF134" i="12"/>
  <c r="CE134" i="12"/>
  <c r="CD134" i="12"/>
  <c r="CC134" i="12"/>
  <c r="CB134" i="12"/>
  <c r="CA134" i="12"/>
  <c r="BZ134" i="12"/>
  <c r="BY134" i="12"/>
  <c r="BX134" i="12"/>
  <c r="BW134" i="12"/>
  <c r="BV134" i="12"/>
  <c r="BU134" i="12"/>
  <c r="BT134" i="12"/>
  <c r="BS134" i="12"/>
  <c r="BR134" i="12"/>
  <c r="BQ134" i="12"/>
  <c r="BP134" i="12"/>
  <c r="BO134" i="12"/>
  <c r="BN134" i="12"/>
  <c r="BM134" i="12"/>
  <c r="BL134" i="12"/>
  <c r="BK134" i="12"/>
  <c r="BJ134" i="12"/>
  <c r="BI134" i="12"/>
  <c r="BH134" i="12"/>
  <c r="BG134" i="12"/>
  <c r="BF134" i="12"/>
  <c r="BE134" i="12"/>
  <c r="CM133" i="12"/>
  <c r="CL133" i="12"/>
  <c r="CK133" i="12"/>
  <c r="CJ133" i="12"/>
  <c r="CI133" i="12"/>
  <c r="CH133" i="12"/>
  <c r="CG133" i="12"/>
  <c r="CF133" i="12"/>
  <c r="CE133" i="12"/>
  <c r="CD133" i="12"/>
  <c r="CC133" i="12"/>
  <c r="CB133" i="12"/>
  <c r="CA133" i="12"/>
  <c r="BZ133" i="12"/>
  <c r="BY133" i="12"/>
  <c r="BX133" i="12"/>
  <c r="BW133" i="12"/>
  <c r="BV133" i="12"/>
  <c r="BU133" i="12"/>
  <c r="BT133" i="12"/>
  <c r="BS133" i="12"/>
  <c r="BR133" i="12"/>
  <c r="BQ133" i="12"/>
  <c r="BP133" i="12"/>
  <c r="BO133" i="12"/>
  <c r="BN133" i="12"/>
  <c r="BM133" i="12"/>
  <c r="BL133" i="12"/>
  <c r="BK133" i="12"/>
  <c r="BJ133" i="12"/>
  <c r="BI133" i="12"/>
  <c r="BH133" i="12"/>
  <c r="BG133" i="12"/>
  <c r="BF133" i="12"/>
  <c r="BE133" i="12"/>
  <c r="CM132" i="12"/>
  <c r="CL132" i="12"/>
  <c r="CK132" i="12"/>
  <c r="CJ132" i="12"/>
  <c r="CI132" i="12"/>
  <c r="CH132" i="12"/>
  <c r="CG132" i="12"/>
  <c r="CF132" i="12"/>
  <c r="CE132" i="12"/>
  <c r="CD132" i="12"/>
  <c r="CC132" i="12"/>
  <c r="CB132" i="12"/>
  <c r="CA132" i="12"/>
  <c r="BZ132" i="12"/>
  <c r="BY132" i="12"/>
  <c r="BX132" i="12"/>
  <c r="BW132" i="12"/>
  <c r="BV132" i="12"/>
  <c r="BU132" i="12"/>
  <c r="BT132" i="12"/>
  <c r="BS132" i="12"/>
  <c r="BR132" i="12"/>
  <c r="BQ132" i="12"/>
  <c r="BP132" i="12"/>
  <c r="BO132" i="12"/>
  <c r="BN132" i="12"/>
  <c r="BM132" i="12"/>
  <c r="BL132" i="12"/>
  <c r="BK132" i="12"/>
  <c r="BJ132" i="12"/>
  <c r="BI132" i="12"/>
  <c r="BH132" i="12"/>
  <c r="BG132" i="12"/>
  <c r="BF132" i="12"/>
  <c r="BE132" i="12"/>
  <c r="CM131" i="12"/>
  <c r="CL131" i="12"/>
  <c r="CK131" i="12"/>
  <c r="CJ131" i="12"/>
  <c r="CI131" i="12"/>
  <c r="CH131" i="12"/>
  <c r="CG131" i="12"/>
  <c r="CF131" i="12"/>
  <c r="CE131" i="12"/>
  <c r="CD131" i="12"/>
  <c r="CC131" i="12"/>
  <c r="CB131" i="12"/>
  <c r="CA131" i="12"/>
  <c r="BZ131" i="12"/>
  <c r="BY131" i="12"/>
  <c r="BX131" i="12"/>
  <c r="BW131" i="12"/>
  <c r="BV131" i="12"/>
  <c r="BU131" i="12"/>
  <c r="BT131" i="12"/>
  <c r="BS131" i="12"/>
  <c r="BR131" i="12"/>
  <c r="BQ131" i="12"/>
  <c r="BP131" i="12"/>
  <c r="BO131" i="12"/>
  <c r="BN131" i="12"/>
  <c r="BM131" i="12"/>
  <c r="BL131" i="12"/>
  <c r="BK131" i="12"/>
  <c r="BJ131" i="12"/>
  <c r="BI131" i="12"/>
  <c r="BH131" i="12"/>
  <c r="BG131" i="12"/>
  <c r="BF131" i="12"/>
  <c r="BE131" i="12"/>
  <c r="CM130" i="12"/>
  <c r="CL130" i="12"/>
  <c r="CK130" i="12"/>
  <c r="CJ130" i="12"/>
  <c r="CI130" i="12"/>
  <c r="CH130" i="12"/>
  <c r="CG130" i="12"/>
  <c r="CF130" i="12"/>
  <c r="CE130" i="12"/>
  <c r="CD130" i="12"/>
  <c r="CC130" i="12"/>
  <c r="CB130" i="12"/>
  <c r="CA130" i="12"/>
  <c r="BZ130" i="12"/>
  <c r="BY130" i="12"/>
  <c r="BX130" i="12"/>
  <c r="BW130" i="12"/>
  <c r="BV130" i="12"/>
  <c r="BU130" i="12"/>
  <c r="BT130" i="12"/>
  <c r="BS130" i="12"/>
  <c r="BR130" i="12"/>
  <c r="BQ130" i="12"/>
  <c r="BP130" i="12"/>
  <c r="BO130" i="12"/>
  <c r="BN130" i="12"/>
  <c r="BM130" i="12"/>
  <c r="BL130" i="12"/>
  <c r="BK130" i="12"/>
  <c r="BJ130" i="12"/>
  <c r="BI130" i="12"/>
  <c r="BH130" i="12"/>
  <c r="BG130" i="12"/>
  <c r="BF130" i="12"/>
  <c r="BE130" i="12"/>
  <c r="CM129" i="12"/>
  <c r="CL129" i="12"/>
  <c r="CK129" i="12"/>
  <c r="CJ129" i="12"/>
  <c r="CI129" i="12"/>
  <c r="CH129" i="12"/>
  <c r="CG129" i="12"/>
  <c r="CF129" i="12"/>
  <c r="CE129" i="12"/>
  <c r="CD129" i="12"/>
  <c r="CC129" i="12"/>
  <c r="CB129" i="12"/>
  <c r="CA129" i="12"/>
  <c r="BZ129" i="12"/>
  <c r="BY129" i="12"/>
  <c r="BX129" i="12"/>
  <c r="BW129" i="12"/>
  <c r="BV129" i="12"/>
  <c r="BU129" i="12"/>
  <c r="BT129" i="12"/>
  <c r="BS129" i="12"/>
  <c r="BR129" i="12"/>
  <c r="BQ129" i="12"/>
  <c r="BP129" i="12"/>
  <c r="BO129" i="12"/>
  <c r="BN129" i="12"/>
  <c r="BM129" i="12"/>
  <c r="BL129" i="12"/>
  <c r="BK129" i="12"/>
  <c r="BJ129" i="12"/>
  <c r="BI129" i="12"/>
  <c r="BH129" i="12"/>
  <c r="BG129" i="12"/>
  <c r="BF129" i="12"/>
  <c r="BE129" i="12"/>
  <c r="CM128" i="12"/>
  <c r="CL128" i="12"/>
  <c r="CK128" i="12"/>
  <c r="CJ128" i="12"/>
  <c r="CI128" i="12"/>
  <c r="CH128" i="12"/>
  <c r="CG128" i="12"/>
  <c r="CF128" i="12"/>
  <c r="CE128" i="12"/>
  <c r="CD128" i="12"/>
  <c r="CC128" i="12"/>
  <c r="CB128" i="12"/>
  <c r="CA128" i="12"/>
  <c r="BZ128" i="12"/>
  <c r="BY128" i="12"/>
  <c r="BX128" i="12"/>
  <c r="BW128" i="12"/>
  <c r="BV128" i="12"/>
  <c r="BU128" i="12"/>
  <c r="BT128" i="12"/>
  <c r="BS128" i="12"/>
  <c r="BR128" i="12"/>
  <c r="BQ128" i="12"/>
  <c r="BP128" i="12"/>
  <c r="BO128" i="12"/>
  <c r="BN128" i="12"/>
  <c r="BM128" i="12"/>
  <c r="BL128" i="12"/>
  <c r="BK128" i="12"/>
  <c r="BJ128" i="12"/>
  <c r="BI128" i="12"/>
  <c r="BH128" i="12"/>
  <c r="BG128" i="12"/>
  <c r="BF128" i="12"/>
  <c r="BE128" i="12"/>
  <c r="CM127" i="12"/>
  <c r="CL127" i="12"/>
  <c r="CK127" i="12"/>
  <c r="CJ127" i="12"/>
  <c r="CI127" i="12"/>
  <c r="CH127" i="12"/>
  <c r="CG127" i="12"/>
  <c r="CF127" i="12"/>
  <c r="CE127" i="12"/>
  <c r="CD127" i="12"/>
  <c r="CC127" i="12"/>
  <c r="CB127" i="12"/>
  <c r="CA127" i="12"/>
  <c r="BZ127" i="12"/>
  <c r="BY127" i="12"/>
  <c r="BX127" i="12"/>
  <c r="BW127" i="12"/>
  <c r="BV127" i="12"/>
  <c r="BU127" i="12"/>
  <c r="BT127" i="12"/>
  <c r="BS127" i="12"/>
  <c r="BR127" i="12"/>
  <c r="BQ127" i="12"/>
  <c r="BP127" i="12"/>
  <c r="BO127" i="12"/>
  <c r="BN127" i="12"/>
  <c r="BM127" i="12"/>
  <c r="BL127" i="12"/>
  <c r="BK127" i="12"/>
  <c r="BJ127" i="12"/>
  <c r="BI127" i="12"/>
  <c r="BH127" i="12"/>
  <c r="BG127" i="12"/>
  <c r="BF127" i="12"/>
  <c r="BE127" i="12"/>
  <c r="CM126" i="12"/>
  <c r="CL126" i="12"/>
  <c r="CK126" i="12"/>
  <c r="CJ126" i="12"/>
  <c r="CI126" i="12"/>
  <c r="CH126" i="12"/>
  <c r="CG126" i="12"/>
  <c r="CF126" i="12"/>
  <c r="CE126" i="12"/>
  <c r="CD126" i="12"/>
  <c r="CC126" i="12"/>
  <c r="CB126" i="12"/>
  <c r="CA126" i="12"/>
  <c r="BZ126" i="12"/>
  <c r="BY126" i="12"/>
  <c r="BX126" i="12"/>
  <c r="BW126" i="12"/>
  <c r="BV126" i="12"/>
  <c r="BU126" i="12"/>
  <c r="BT126" i="12"/>
  <c r="BS126" i="12"/>
  <c r="BR126" i="12"/>
  <c r="BQ126" i="12"/>
  <c r="BP126" i="12"/>
  <c r="BO126" i="12"/>
  <c r="BN126" i="12"/>
  <c r="BM126" i="12"/>
  <c r="BL126" i="12"/>
  <c r="BK126" i="12"/>
  <c r="BJ126" i="12"/>
  <c r="BI126" i="12"/>
  <c r="BH126" i="12"/>
  <c r="BG126" i="12"/>
  <c r="BF126" i="12"/>
  <c r="BE126" i="12"/>
  <c r="CM125" i="12"/>
  <c r="CL125" i="12"/>
  <c r="CK125" i="12"/>
  <c r="CJ125" i="12"/>
  <c r="CI125" i="12"/>
  <c r="CH125" i="12"/>
  <c r="CG125" i="12"/>
  <c r="CF125" i="12"/>
  <c r="CE125" i="12"/>
  <c r="CD125" i="12"/>
  <c r="CC125" i="12"/>
  <c r="CB125" i="12"/>
  <c r="CA125" i="12"/>
  <c r="BZ125" i="12"/>
  <c r="BY125" i="12"/>
  <c r="BX125" i="12"/>
  <c r="BW125" i="12"/>
  <c r="BV125" i="12"/>
  <c r="BU125" i="12"/>
  <c r="BT125" i="12"/>
  <c r="BS125" i="12"/>
  <c r="BR125" i="12"/>
  <c r="BQ125" i="12"/>
  <c r="BP125" i="12"/>
  <c r="BO125" i="12"/>
  <c r="BN125" i="12"/>
  <c r="BM125" i="12"/>
  <c r="BL125" i="12"/>
  <c r="BK125" i="12"/>
  <c r="BJ125" i="12"/>
  <c r="BI125" i="12"/>
  <c r="BH125" i="12"/>
  <c r="BG125" i="12"/>
  <c r="BF125" i="12"/>
  <c r="BE125" i="12"/>
  <c r="CM124" i="12"/>
  <c r="CL124" i="12"/>
  <c r="CK124" i="12"/>
  <c r="CJ124" i="12"/>
  <c r="CI124" i="12"/>
  <c r="CH124" i="12"/>
  <c r="CG124" i="12"/>
  <c r="CF124" i="12"/>
  <c r="CE124" i="12"/>
  <c r="CD124" i="12"/>
  <c r="CC124" i="12"/>
  <c r="CB124" i="12"/>
  <c r="CA124" i="12"/>
  <c r="BZ124" i="12"/>
  <c r="BY124" i="12"/>
  <c r="BX124" i="12"/>
  <c r="BW124" i="12"/>
  <c r="BV124" i="12"/>
  <c r="BU124" i="12"/>
  <c r="BT124" i="12"/>
  <c r="BS124" i="12"/>
  <c r="BR124" i="12"/>
  <c r="BQ124" i="12"/>
  <c r="BP124" i="12"/>
  <c r="BO124" i="12"/>
  <c r="BN124" i="12"/>
  <c r="BM124" i="12"/>
  <c r="BL124" i="12"/>
  <c r="BK124" i="12"/>
  <c r="BJ124" i="12"/>
  <c r="BI124" i="12"/>
  <c r="BH124" i="12"/>
  <c r="BG124" i="12"/>
  <c r="BF124" i="12"/>
  <c r="BE124" i="12"/>
  <c r="CM123" i="12"/>
  <c r="CL123" i="12"/>
  <c r="CK123" i="12"/>
  <c r="CJ123" i="12"/>
  <c r="CI123" i="12"/>
  <c r="CH123" i="12"/>
  <c r="CG123" i="12"/>
  <c r="CF123" i="12"/>
  <c r="CE123" i="12"/>
  <c r="CD123" i="12"/>
  <c r="CC123" i="12"/>
  <c r="CB123" i="12"/>
  <c r="CA123" i="12"/>
  <c r="BZ123" i="12"/>
  <c r="BY123" i="12"/>
  <c r="BX123" i="12"/>
  <c r="BW123" i="12"/>
  <c r="BV123" i="12"/>
  <c r="BU123" i="12"/>
  <c r="BT123" i="12"/>
  <c r="BS123" i="12"/>
  <c r="BR123" i="12"/>
  <c r="BQ123" i="12"/>
  <c r="BP123" i="12"/>
  <c r="BO123" i="12"/>
  <c r="BN123" i="12"/>
  <c r="BM123" i="12"/>
  <c r="BL123" i="12"/>
  <c r="BK123" i="12"/>
  <c r="BJ123" i="12"/>
  <c r="BI123" i="12"/>
  <c r="BH123" i="12"/>
  <c r="BG123" i="12"/>
  <c r="BF123" i="12"/>
  <c r="BE123" i="12"/>
  <c r="CM122" i="12"/>
  <c r="CL122" i="12"/>
  <c r="CK122" i="12"/>
  <c r="CJ122" i="12"/>
  <c r="CI122" i="12"/>
  <c r="CH122" i="12"/>
  <c r="CG122" i="12"/>
  <c r="CF122" i="12"/>
  <c r="CE122" i="12"/>
  <c r="CD122" i="12"/>
  <c r="CC122" i="12"/>
  <c r="CB122" i="12"/>
  <c r="CA122" i="12"/>
  <c r="BZ122" i="12"/>
  <c r="BY122" i="12"/>
  <c r="BX122" i="12"/>
  <c r="BW122" i="12"/>
  <c r="BV122" i="12"/>
  <c r="BU122" i="12"/>
  <c r="BT122" i="12"/>
  <c r="BS122" i="12"/>
  <c r="BR122" i="12"/>
  <c r="BQ122" i="12"/>
  <c r="BP122" i="12"/>
  <c r="BO122" i="12"/>
  <c r="BN122" i="12"/>
  <c r="BM122" i="12"/>
  <c r="BL122" i="12"/>
  <c r="BK122" i="12"/>
  <c r="BJ122" i="12"/>
  <c r="BI122" i="12"/>
  <c r="BH122" i="12"/>
  <c r="BG122" i="12"/>
  <c r="BF122" i="12"/>
  <c r="BE122" i="12"/>
  <c r="CM121" i="12"/>
  <c r="CL121" i="12"/>
  <c r="CK121" i="12"/>
  <c r="CJ121" i="12"/>
  <c r="CI121" i="12"/>
  <c r="CH121" i="12"/>
  <c r="CG121" i="12"/>
  <c r="CF121" i="12"/>
  <c r="CE121" i="12"/>
  <c r="CD121" i="12"/>
  <c r="CC121" i="12"/>
  <c r="CB121" i="12"/>
  <c r="CA121" i="12"/>
  <c r="BZ121" i="12"/>
  <c r="BY121" i="12"/>
  <c r="BX121" i="12"/>
  <c r="BW121" i="12"/>
  <c r="BV121" i="12"/>
  <c r="BU121" i="12"/>
  <c r="BT121" i="12"/>
  <c r="BS121" i="12"/>
  <c r="BR121" i="12"/>
  <c r="BQ121" i="12"/>
  <c r="BP121" i="12"/>
  <c r="BO121" i="12"/>
  <c r="BN121" i="12"/>
  <c r="BM121" i="12"/>
  <c r="BL121" i="12"/>
  <c r="BK121" i="12"/>
  <c r="BJ121" i="12"/>
  <c r="BI121" i="12"/>
  <c r="BH121" i="12"/>
  <c r="BG121" i="12"/>
  <c r="BF121" i="12"/>
  <c r="BE121" i="12"/>
  <c r="CM120" i="12"/>
  <c r="CL120" i="12"/>
  <c r="CK120" i="12"/>
  <c r="CJ120" i="12"/>
  <c r="CI120" i="12"/>
  <c r="CH120" i="12"/>
  <c r="CG120" i="12"/>
  <c r="CF120" i="12"/>
  <c r="CE120" i="12"/>
  <c r="CD120" i="12"/>
  <c r="CC120" i="12"/>
  <c r="CB120" i="12"/>
  <c r="CA120" i="12"/>
  <c r="BZ120" i="12"/>
  <c r="BY120" i="12"/>
  <c r="BX120" i="12"/>
  <c r="BW120" i="12"/>
  <c r="BV120" i="12"/>
  <c r="BU120" i="12"/>
  <c r="BT120" i="12"/>
  <c r="BS120" i="12"/>
  <c r="BR120" i="12"/>
  <c r="BQ120" i="12"/>
  <c r="BP120" i="12"/>
  <c r="BO120" i="12"/>
  <c r="BN120" i="12"/>
  <c r="BM120" i="12"/>
  <c r="BL120" i="12"/>
  <c r="BK120" i="12"/>
  <c r="BJ120" i="12"/>
  <c r="BI120" i="12"/>
  <c r="BH120" i="12"/>
  <c r="BG120" i="12"/>
  <c r="BF120" i="12"/>
  <c r="BE120" i="12"/>
  <c r="CM119" i="12"/>
  <c r="CL119" i="12"/>
  <c r="CK119" i="12"/>
  <c r="CJ119" i="12"/>
  <c r="CI119" i="12"/>
  <c r="CH119" i="12"/>
  <c r="CG119" i="12"/>
  <c r="CF119" i="12"/>
  <c r="CE119" i="12"/>
  <c r="CD119" i="12"/>
  <c r="CC119" i="12"/>
  <c r="CB119" i="12"/>
  <c r="CA119" i="12"/>
  <c r="BZ119" i="12"/>
  <c r="BY119" i="12"/>
  <c r="BX119" i="12"/>
  <c r="BW119" i="12"/>
  <c r="BV119" i="12"/>
  <c r="BU119" i="12"/>
  <c r="BT119" i="12"/>
  <c r="BS119" i="12"/>
  <c r="BR119" i="12"/>
  <c r="BQ119" i="12"/>
  <c r="BP119" i="12"/>
  <c r="BO119" i="12"/>
  <c r="BN119" i="12"/>
  <c r="BM119" i="12"/>
  <c r="BL119" i="12"/>
  <c r="BK119" i="12"/>
  <c r="BJ119" i="12"/>
  <c r="BI119" i="12"/>
  <c r="BH119" i="12"/>
  <c r="BG119" i="12"/>
  <c r="BF119" i="12"/>
  <c r="BE119" i="12"/>
  <c r="CM118" i="12"/>
  <c r="CL118" i="12"/>
  <c r="CK118" i="12"/>
  <c r="CJ118" i="12"/>
  <c r="CI118" i="12"/>
  <c r="CH118" i="12"/>
  <c r="CG118" i="12"/>
  <c r="CF118" i="12"/>
  <c r="CE118" i="12"/>
  <c r="CD118" i="12"/>
  <c r="CC118" i="12"/>
  <c r="CB118" i="12"/>
  <c r="CA118" i="12"/>
  <c r="BZ118" i="12"/>
  <c r="BY118" i="12"/>
  <c r="BX118" i="12"/>
  <c r="BW118" i="12"/>
  <c r="BV118" i="12"/>
  <c r="BU118" i="12"/>
  <c r="BT118" i="12"/>
  <c r="BS118" i="12"/>
  <c r="BR118" i="12"/>
  <c r="BQ118" i="12"/>
  <c r="BP118" i="12"/>
  <c r="BO118" i="12"/>
  <c r="BN118" i="12"/>
  <c r="BM118" i="12"/>
  <c r="BL118" i="12"/>
  <c r="BK118" i="12"/>
  <c r="BJ118" i="12"/>
  <c r="BI118" i="12"/>
  <c r="BH118" i="12"/>
  <c r="BG118" i="12"/>
  <c r="BF118" i="12"/>
  <c r="BE118" i="12"/>
  <c r="CM117" i="12"/>
  <c r="CL117" i="12"/>
  <c r="CK117" i="12"/>
  <c r="CJ117" i="12"/>
  <c r="CI117" i="12"/>
  <c r="CH117" i="12"/>
  <c r="CG117" i="12"/>
  <c r="CF117" i="12"/>
  <c r="CE117" i="12"/>
  <c r="CD117" i="12"/>
  <c r="CC117" i="12"/>
  <c r="CB117" i="12"/>
  <c r="CA117" i="12"/>
  <c r="BZ117" i="12"/>
  <c r="BY117" i="12"/>
  <c r="BX117" i="12"/>
  <c r="BW117" i="12"/>
  <c r="BV117" i="12"/>
  <c r="BU117" i="12"/>
  <c r="BT117" i="12"/>
  <c r="BS117" i="12"/>
  <c r="BR117" i="12"/>
  <c r="BQ117" i="12"/>
  <c r="BP117" i="12"/>
  <c r="BO117" i="12"/>
  <c r="BN117" i="12"/>
  <c r="BM117" i="12"/>
  <c r="BL117" i="12"/>
  <c r="BK117" i="12"/>
  <c r="BJ117" i="12"/>
  <c r="BI117" i="12"/>
  <c r="BH117" i="12"/>
  <c r="BG117" i="12"/>
  <c r="BF117" i="12"/>
  <c r="BE117" i="12"/>
  <c r="CM116" i="12"/>
  <c r="CL116" i="12"/>
  <c r="CK116" i="12"/>
  <c r="CJ116" i="12"/>
  <c r="CI116" i="12"/>
  <c r="CH116" i="12"/>
  <c r="CG116" i="12"/>
  <c r="CF116" i="12"/>
  <c r="CE116" i="12"/>
  <c r="CD116" i="12"/>
  <c r="CC116" i="12"/>
  <c r="CB116" i="12"/>
  <c r="CA116" i="12"/>
  <c r="BZ116" i="12"/>
  <c r="BY116" i="12"/>
  <c r="BX116" i="12"/>
  <c r="BW116" i="12"/>
  <c r="BV116" i="12"/>
  <c r="BU116" i="12"/>
  <c r="BT116" i="12"/>
  <c r="BS116" i="12"/>
  <c r="BR116" i="12"/>
  <c r="BQ116" i="12"/>
  <c r="BP116" i="12"/>
  <c r="BO116" i="12"/>
  <c r="BN116" i="12"/>
  <c r="BM116" i="12"/>
  <c r="BL116" i="12"/>
  <c r="BK116" i="12"/>
  <c r="BJ116" i="12"/>
  <c r="BI116" i="12"/>
  <c r="BH116" i="12"/>
  <c r="BG116" i="12"/>
  <c r="BF116" i="12"/>
  <c r="BE116" i="12"/>
  <c r="CM115" i="12"/>
  <c r="CL115" i="12"/>
  <c r="CK115" i="12"/>
  <c r="CJ115" i="12"/>
  <c r="CI115" i="12"/>
  <c r="CH115" i="12"/>
  <c r="CG115" i="12"/>
  <c r="CF115" i="12"/>
  <c r="CE115" i="12"/>
  <c r="CD115" i="12"/>
  <c r="CC115" i="12"/>
  <c r="CB115" i="12"/>
  <c r="CA115" i="12"/>
  <c r="BZ115" i="12"/>
  <c r="BY115" i="12"/>
  <c r="BX115" i="12"/>
  <c r="BW115" i="12"/>
  <c r="BV115" i="12"/>
  <c r="BU115" i="12"/>
  <c r="BT115" i="12"/>
  <c r="BS115" i="12"/>
  <c r="BR115" i="12"/>
  <c r="BQ115" i="12"/>
  <c r="BQ13" i="12" s="1"/>
  <c r="BP115" i="12"/>
  <c r="BO115" i="12"/>
  <c r="BN115" i="12"/>
  <c r="BM115" i="12"/>
  <c r="BL115" i="12"/>
  <c r="BK115" i="12"/>
  <c r="BJ115" i="12"/>
  <c r="BI115" i="12"/>
  <c r="BH115" i="12"/>
  <c r="BG115" i="12"/>
  <c r="BF115" i="12"/>
  <c r="BE115" i="12"/>
  <c r="CM114" i="12"/>
  <c r="CL114" i="12"/>
  <c r="CK114" i="12"/>
  <c r="CJ114" i="12"/>
  <c r="CI114" i="12"/>
  <c r="CH114" i="12"/>
  <c r="CG114" i="12"/>
  <c r="CF114" i="12"/>
  <c r="CE114" i="12"/>
  <c r="CD114" i="12"/>
  <c r="CC114" i="12"/>
  <c r="CB114" i="12"/>
  <c r="CA114" i="12"/>
  <c r="BZ114" i="12"/>
  <c r="BY114" i="12"/>
  <c r="BX114" i="12"/>
  <c r="BW114" i="12"/>
  <c r="BV114" i="12"/>
  <c r="BU114" i="12"/>
  <c r="BT114" i="12"/>
  <c r="BS114" i="12"/>
  <c r="BR114" i="12"/>
  <c r="BQ114" i="12"/>
  <c r="BP114" i="12"/>
  <c r="BO114" i="12"/>
  <c r="BN114" i="12"/>
  <c r="BM114" i="12"/>
  <c r="BL114" i="12"/>
  <c r="BK114" i="12"/>
  <c r="BJ114" i="12"/>
  <c r="BI114" i="12"/>
  <c r="BH114" i="12"/>
  <c r="BG114" i="12"/>
  <c r="BF114" i="12"/>
  <c r="BE114" i="12"/>
  <c r="CM113" i="12"/>
  <c r="CM12" i="12" s="1"/>
  <c r="CL113" i="12"/>
  <c r="CK113" i="12"/>
  <c r="CJ113" i="12"/>
  <c r="CI113" i="12"/>
  <c r="CH113" i="12"/>
  <c r="CG113" i="12"/>
  <c r="CF113" i="12"/>
  <c r="CE113" i="12"/>
  <c r="CD113" i="12"/>
  <c r="CC113" i="12"/>
  <c r="CB113" i="12"/>
  <c r="CA113" i="12"/>
  <c r="BZ113" i="12"/>
  <c r="BY113" i="12"/>
  <c r="BX113" i="12"/>
  <c r="BW113" i="12"/>
  <c r="BV113" i="12"/>
  <c r="BU113" i="12"/>
  <c r="BT113" i="12"/>
  <c r="BS113" i="12"/>
  <c r="BR113" i="12"/>
  <c r="BQ113" i="12"/>
  <c r="BP113" i="12"/>
  <c r="BO113" i="12"/>
  <c r="BN113" i="12"/>
  <c r="BM113" i="12"/>
  <c r="BL113" i="12"/>
  <c r="BK113" i="12"/>
  <c r="BJ113" i="12"/>
  <c r="BI113" i="12"/>
  <c r="BH113" i="12"/>
  <c r="BG113" i="12"/>
  <c r="BF113" i="12"/>
  <c r="BE113" i="12"/>
  <c r="CM112" i="12"/>
  <c r="CL112" i="12"/>
  <c r="CK112" i="12"/>
  <c r="CJ112" i="12"/>
  <c r="CI112" i="12"/>
  <c r="CH112" i="12"/>
  <c r="CG112" i="12"/>
  <c r="CF112" i="12"/>
  <c r="CE112" i="12"/>
  <c r="CD112" i="12"/>
  <c r="CC112" i="12"/>
  <c r="CB112" i="12"/>
  <c r="CA112" i="12"/>
  <c r="BZ112" i="12"/>
  <c r="BY112" i="12"/>
  <c r="BX112" i="12"/>
  <c r="BW112" i="12"/>
  <c r="BV112" i="12"/>
  <c r="BU112" i="12"/>
  <c r="BT112" i="12"/>
  <c r="BS112" i="12"/>
  <c r="BR112" i="12"/>
  <c r="BQ112" i="12"/>
  <c r="BP112" i="12"/>
  <c r="BO112" i="12"/>
  <c r="BN112" i="12"/>
  <c r="BM112" i="12"/>
  <c r="BL112" i="12"/>
  <c r="BK112" i="12"/>
  <c r="BJ112" i="12"/>
  <c r="BI112" i="12"/>
  <c r="BH112" i="12"/>
  <c r="BG112" i="12"/>
  <c r="BF112" i="12"/>
  <c r="BE112" i="12"/>
  <c r="CM111" i="12"/>
  <c r="CL111" i="12"/>
  <c r="CK111" i="12"/>
  <c r="CJ111" i="12"/>
  <c r="CI111" i="12"/>
  <c r="CH111" i="12"/>
  <c r="CG111" i="12"/>
  <c r="CF111" i="12"/>
  <c r="CE111" i="12"/>
  <c r="CD111" i="12"/>
  <c r="CC111" i="12"/>
  <c r="CC10" i="12" s="1"/>
  <c r="CB111" i="12"/>
  <c r="CA111" i="12"/>
  <c r="BZ111" i="12"/>
  <c r="BY111" i="12"/>
  <c r="BX111" i="12"/>
  <c r="BW111" i="12"/>
  <c r="BV111" i="12"/>
  <c r="BU111" i="12"/>
  <c r="BT111" i="12"/>
  <c r="BS111" i="12"/>
  <c r="BR111" i="12"/>
  <c r="BQ111" i="12"/>
  <c r="BP111" i="12"/>
  <c r="BO111" i="12"/>
  <c r="BN111" i="12"/>
  <c r="BM111" i="12"/>
  <c r="BL111" i="12"/>
  <c r="BK111" i="12"/>
  <c r="BJ111" i="12"/>
  <c r="BI111" i="12"/>
  <c r="BH111" i="12"/>
  <c r="BG111" i="12"/>
  <c r="BF111" i="12"/>
  <c r="BE111" i="12"/>
  <c r="CM110" i="12"/>
  <c r="CL110" i="12"/>
  <c r="CK110" i="12"/>
  <c r="CJ110" i="12"/>
  <c r="CI110" i="12"/>
  <c r="CH110" i="12"/>
  <c r="CG110" i="12"/>
  <c r="CF110" i="12"/>
  <c r="CE110" i="12"/>
  <c r="CD110" i="12"/>
  <c r="CC110" i="12"/>
  <c r="CB110" i="12"/>
  <c r="CA110" i="12"/>
  <c r="BZ110" i="12"/>
  <c r="BY110" i="12"/>
  <c r="BX110" i="12"/>
  <c r="BW110" i="12"/>
  <c r="BV110" i="12"/>
  <c r="BU110" i="12"/>
  <c r="BT110" i="12"/>
  <c r="BS110" i="12"/>
  <c r="BR110" i="12"/>
  <c r="BQ110" i="12"/>
  <c r="BP110" i="12"/>
  <c r="BO110" i="12"/>
  <c r="BN110" i="12"/>
  <c r="BM110" i="12"/>
  <c r="BL110" i="12"/>
  <c r="BK110" i="12"/>
  <c r="BJ110" i="12"/>
  <c r="BI110" i="12"/>
  <c r="BH110" i="12"/>
  <c r="BG110" i="12"/>
  <c r="BF110" i="12"/>
  <c r="BE110" i="12"/>
  <c r="CM109" i="12"/>
  <c r="CL109" i="12"/>
  <c r="CK109" i="12"/>
  <c r="CJ109" i="12"/>
  <c r="CI109" i="12"/>
  <c r="CH109" i="12"/>
  <c r="CG109" i="12"/>
  <c r="CF109" i="12"/>
  <c r="CE109" i="12"/>
  <c r="CD109" i="12"/>
  <c r="CC109" i="12"/>
  <c r="CB109" i="12"/>
  <c r="CA109" i="12"/>
  <c r="BZ109" i="12"/>
  <c r="BY109" i="12"/>
  <c r="BX109" i="12"/>
  <c r="BW109" i="12"/>
  <c r="BV109" i="12"/>
  <c r="BU109" i="12"/>
  <c r="BT109" i="12"/>
  <c r="BS109" i="12"/>
  <c r="BR109" i="12"/>
  <c r="BQ109" i="12"/>
  <c r="BP109" i="12"/>
  <c r="BO109" i="12"/>
  <c r="BN109" i="12"/>
  <c r="BM109" i="12"/>
  <c r="BL109" i="12"/>
  <c r="BK109" i="12"/>
  <c r="BJ109" i="12"/>
  <c r="BI109" i="12"/>
  <c r="BH109" i="12"/>
  <c r="BG109" i="12"/>
  <c r="BF109" i="12"/>
  <c r="BE109" i="12"/>
  <c r="CM108" i="12"/>
  <c r="CL108" i="12"/>
  <c r="CK108" i="12"/>
  <c r="CJ108" i="12"/>
  <c r="CI108" i="12"/>
  <c r="CH108" i="12"/>
  <c r="CG108" i="12"/>
  <c r="CF108" i="12"/>
  <c r="CE108" i="12"/>
  <c r="CD108" i="12"/>
  <c r="CC108" i="12"/>
  <c r="CB108" i="12"/>
  <c r="CA108" i="12"/>
  <c r="BZ108" i="12"/>
  <c r="BY108" i="12"/>
  <c r="BX108" i="12"/>
  <c r="BW108" i="12"/>
  <c r="BV108" i="12"/>
  <c r="BU108" i="12"/>
  <c r="BT108" i="12"/>
  <c r="BS108" i="12"/>
  <c r="BR108" i="12"/>
  <c r="BQ108" i="12"/>
  <c r="BP108" i="12"/>
  <c r="BO108" i="12"/>
  <c r="BN108" i="12"/>
  <c r="BM108" i="12"/>
  <c r="BL108" i="12"/>
  <c r="BK108" i="12"/>
  <c r="BJ108" i="12"/>
  <c r="BI108" i="12"/>
  <c r="BH108" i="12"/>
  <c r="BG108" i="12"/>
  <c r="BF108" i="12"/>
  <c r="BE108" i="12"/>
  <c r="CM107" i="12"/>
  <c r="CL107" i="12"/>
  <c r="CK107" i="12"/>
  <c r="CJ107" i="12"/>
  <c r="CI107" i="12"/>
  <c r="CH107" i="12"/>
  <c r="CG107" i="12"/>
  <c r="CF107" i="12"/>
  <c r="CE107" i="12"/>
  <c r="CD107" i="12"/>
  <c r="CC107" i="12"/>
  <c r="CB107" i="12"/>
  <c r="CA107" i="12"/>
  <c r="BZ107" i="12"/>
  <c r="BY107" i="12"/>
  <c r="BX107" i="12"/>
  <c r="BW107" i="12"/>
  <c r="BV107" i="12"/>
  <c r="BU107" i="12"/>
  <c r="BT107" i="12"/>
  <c r="BS107" i="12"/>
  <c r="BR107" i="12"/>
  <c r="BQ107" i="12"/>
  <c r="BP107" i="12"/>
  <c r="BO107" i="12"/>
  <c r="BN107" i="12"/>
  <c r="BM107" i="12"/>
  <c r="BL107" i="12"/>
  <c r="BK107" i="12"/>
  <c r="BJ107" i="12"/>
  <c r="BI107" i="12"/>
  <c r="BH107" i="12"/>
  <c r="BG107" i="12"/>
  <c r="BF107" i="12"/>
  <c r="BE107" i="12"/>
  <c r="CM106" i="12"/>
  <c r="CL106" i="12"/>
  <c r="CK106" i="12"/>
  <c r="CJ106" i="12"/>
  <c r="CI106" i="12"/>
  <c r="CH106" i="12"/>
  <c r="CG106" i="12"/>
  <c r="CF106" i="12"/>
  <c r="CE106" i="12"/>
  <c r="CD106" i="12"/>
  <c r="CC106" i="12"/>
  <c r="CB106" i="12"/>
  <c r="CA106" i="12"/>
  <c r="BZ106" i="12"/>
  <c r="BY106" i="12"/>
  <c r="BX106" i="12"/>
  <c r="BW106" i="12"/>
  <c r="BV106" i="12"/>
  <c r="BU106" i="12"/>
  <c r="BT106" i="12"/>
  <c r="BS106" i="12"/>
  <c r="BR106" i="12"/>
  <c r="BQ106" i="12"/>
  <c r="BP106" i="12"/>
  <c r="BO106" i="12"/>
  <c r="BN106" i="12"/>
  <c r="BM106" i="12"/>
  <c r="BL106" i="12"/>
  <c r="BK106" i="12"/>
  <c r="BJ106" i="12"/>
  <c r="BI106" i="12"/>
  <c r="BH106" i="12"/>
  <c r="BG106" i="12"/>
  <c r="BF106" i="12"/>
  <c r="BE106" i="12"/>
  <c r="CM105" i="12"/>
  <c r="CL105" i="12"/>
  <c r="CK105" i="12"/>
  <c r="CJ105" i="12"/>
  <c r="CI105" i="12"/>
  <c r="CH105" i="12"/>
  <c r="CG105" i="12"/>
  <c r="CF105" i="12"/>
  <c r="CE105" i="12"/>
  <c r="CD105" i="12"/>
  <c r="CC105" i="12"/>
  <c r="CB105" i="12"/>
  <c r="CA105" i="12"/>
  <c r="BZ105" i="12"/>
  <c r="BY105" i="12"/>
  <c r="BX105" i="12"/>
  <c r="BW105" i="12"/>
  <c r="BV105" i="12"/>
  <c r="BU105" i="12"/>
  <c r="BT105" i="12"/>
  <c r="BS105" i="12"/>
  <c r="BR105" i="12"/>
  <c r="BQ105" i="12"/>
  <c r="BP105" i="12"/>
  <c r="BO105" i="12"/>
  <c r="BN105" i="12"/>
  <c r="BM105" i="12"/>
  <c r="BL105" i="12"/>
  <c r="BK105" i="12"/>
  <c r="BJ105" i="12"/>
  <c r="BI105" i="12"/>
  <c r="BH105" i="12"/>
  <c r="BG105" i="12"/>
  <c r="BF105" i="12"/>
  <c r="BE105" i="12"/>
  <c r="CM104" i="12"/>
  <c r="CL104" i="12"/>
  <c r="CK104" i="12"/>
  <c r="CJ104" i="12"/>
  <c r="CI104" i="12"/>
  <c r="CH104" i="12"/>
  <c r="CG104" i="12"/>
  <c r="CF104" i="12"/>
  <c r="CE104" i="12"/>
  <c r="CD104" i="12"/>
  <c r="CC104" i="12"/>
  <c r="CB104" i="12"/>
  <c r="CA104" i="12"/>
  <c r="BZ104" i="12"/>
  <c r="BY104" i="12"/>
  <c r="BX104" i="12"/>
  <c r="BW104" i="12"/>
  <c r="BV104" i="12"/>
  <c r="BU104" i="12"/>
  <c r="BT104" i="12"/>
  <c r="BS104" i="12"/>
  <c r="BR104" i="12"/>
  <c r="BQ104" i="12"/>
  <c r="BQ11" i="12" s="1"/>
  <c r="BP104" i="12"/>
  <c r="BO104" i="12"/>
  <c r="BN104" i="12"/>
  <c r="BM104" i="12"/>
  <c r="BL104" i="12"/>
  <c r="BK104" i="12"/>
  <c r="BJ104" i="12"/>
  <c r="BI104" i="12"/>
  <c r="BH104" i="12"/>
  <c r="BG104" i="12"/>
  <c r="BF104" i="12"/>
  <c r="BE104" i="12"/>
  <c r="CM103" i="12"/>
  <c r="CL103" i="12"/>
  <c r="CK103" i="12"/>
  <c r="CJ103" i="12"/>
  <c r="CJ10" i="12" s="1"/>
  <c r="CI103" i="12"/>
  <c r="CH103" i="12"/>
  <c r="CG103" i="12"/>
  <c r="CF103" i="12"/>
  <c r="CE103" i="12"/>
  <c r="CD103" i="12"/>
  <c r="CC103" i="12"/>
  <c r="CB103" i="12"/>
  <c r="CA103" i="12"/>
  <c r="BZ103" i="12"/>
  <c r="BY103" i="12"/>
  <c r="BX103" i="12"/>
  <c r="BW103" i="12"/>
  <c r="BV103" i="12"/>
  <c r="BU103" i="12"/>
  <c r="BT103" i="12"/>
  <c r="BT10" i="12" s="1"/>
  <c r="BS103" i="12"/>
  <c r="BR103" i="12"/>
  <c r="BQ103" i="12"/>
  <c r="BP103" i="12"/>
  <c r="BO103" i="12"/>
  <c r="BN103" i="12"/>
  <c r="BM103" i="12"/>
  <c r="BL103" i="12"/>
  <c r="BK103" i="12"/>
  <c r="BJ103" i="12"/>
  <c r="BI103" i="12"/>
  <c r="BH103" i="12"/>
  <c r="BG103" i="12"/>
  <c r="BF103" i="12"/>
  <c r="BE103" i="12"/>
  <c r="CM102" i="12"/>
  <c r="CL102" i="12"/>
  <c r="CK102" i="12"/>
  <c r="CJ102" i="12"/>
  <c r="CI102" i="12"/>
  <c r="CH102" i="12"/>
  <c r="CG102" i="12"/>
  <c r="CF102" i="12"/>
  <c r="CE102" i="12"/>
  <c r="CD102" i="12"/>
  <c r="CC102" i="12"/>
  <c r="CB102" i="12"/>
  <c r="CA102" i="12"/>
  <c r="BZ102" i="12"/>
  <c r="BY102" i="12"/>
  <c r="BX102" i="12"/>
  <c r="BW102" i="12"/>
  <c r="BV102" i="12"/>
  <c r="BU102" i="12"/>
  <c r="BT102" i="12"/>
  <c r="BS102" i="12"/>
  <c r="BR102" i="12"/>
  <c r="BQ102" i="12"/>
  <c r="BP102" i="12"/>
  <c r="BO102" i="12"/>
  <c r="BN102" i="12"/>
  <c r="BM102" i="12"/>
  <c r="BL102" i="12"/>
  <c r="BK102" i="12"/>
  <c r="BJ102" i="12"/>
  <c r="BI102" i="12"/>
  <c r="BH102" i="12"/>
  <c r="BG102" i="12"/>
  <c r="BF102" i="12"/>
  <c r="BE102" i="12"/>
  <c r="CM101" i="12"/>
  <c r="CL101" i="12"/>
  <c r="CK101" i="12"/>
  <c r="CJ101" i="12"/>
  <c r="CI101" i="12"/>
  <c r="CH101" i="12"/>
  <c r="CG101" i="12"/>
  <c r="CF101" i="12"/>
  <c r="CE101" i="12"/>
  <c r="CD101" i="12"/>
  <c r="CC101" i="12"/>
  <c r="CB101" i="12"/>
  <c r="CA101" i="12"/>
  <c r="BZ101" i="12"/>
  <c r="BY101" i="12"/>
  <c r="BX101" i="12"/>
  <c r="BW101" i="12"/>
  <c r="BV101" i="12"/>
  <c r="BU101" i="12"/>
  <c r="BT101" i="12"/>
  <c r="BS101" i="12"/>
  <c r="BR101" i="12"/>
  <c r="BQ101" i="12"/>
  <c r="BP101" i="12"/>
  <c r="BO101" i="12"/>
  <c r="BN101" i="12"/>
  <c r="BM101" i="12"/>
  <c r="BL101" i="12"/>
  <c r="BK101" i="12"/>
  <c r="BJ101" i="12"/>
  <c r="BI101" i="12"/>
  <c r="BH101" i="12"/>
  <c r="BG101" i="12"/>
  <c r="BF101" i="12"/>
  <c r="BE101" i="12"/>
  <c r="CM100" i="12"/>
  <c r="CL100" i="12"/>
  <c r="CK100" i="12"/>
  <c r="CJ100" i="12"/>
  <c r="CI100" i="12"/>
  <c r="CH100" i="12"/>
  <c r="CG100" i="12"/>
  <c r="CF100" i="12"/>
  <c r="CE100" i="12"/>
  <c r="CD100" i="12"/>
  <c r="CC100" i="12"/>
  <c r="CB100" i="12"/>
  <c r="CA100" i="12"/>
  <c r="BZ100" i="12"/>
  <c r="BY100" i="12"/>
  <c r="BX100" i="12"/>
  <c r="BW100" i="12"/>
  <c r="BV100" i="12"/>
  <c r="BU100" i="12"/>
  <c r="BT100" i="12"/>
  <c r="BS100" i="12"/>
  <c r="BR100" i="12"/>
  <c r="BQ100" i="12"/>
  <c r="BP100" i="12"/>
  <c r="BO100" i="12"/>
  <c r="BN100" i="12"/>
  <c r="BM100" i="12"/>
  <c r="BL100" i="12"/>
  <c r="BK100" i="12"/>
  <c r="BJ100" i="12"/>
  <c r="BI100" i="12"/>
  <c r="BH100" i="12"/>
  <c r="BG100" i="12"/>
  <c r="BF100" i="12"/>
  <c r="BE100" i="12"/>
  <c r="CM99" i="12"/>
  <c r="CL99" i="12"/>
  <c r="CK99" i="12"/>
  <c r="CJ99" i="12"/>
  <c r="CI99" i="12"/>
  <c r="CH99" i="12"/>
  <c r="CG99" i="12"/>
  <c r="CF99" i="12"/>
  <c r="CE99" i="12"/>
  <c r="CD99" i="12"/>
  <c r="CC99" i="12"/>
  <c r="CB99" i="12"/>
  <c r="CA99" i="12"/>
  <c r="BZ99" i="12"/>
  <c r="BY99" i="12"/>
  <c r="BX99" i="12"/>
  <c r="BW99" i="12"/>
  <c r="BV99" i="12"/>
  <c r="BU99" i="12"/>
  <c r="BT99" i="12"/>
  <c r="BS99" i="12"/>
  <c r="BR99" i="12"/>
  <c r="BQ99" i="12"/>
  <c r="BP99" i="12"/>
  <c r="BO99" i="12"/>
  <c r="BN99" i="12"/>
  <c r="BM99" i="12"/>
  <c r="BL99" i="12"/>
  <c r="BK99" i="12"/>
  <c r="BJ99" i="12"/>
  <c r="BI99" i="12"/>
  <c r="BH99" i="12"/>
  <c r="BG99" i="12"/>
  <c r="BF99" i="12"/>
  <c r="BE99" i="12"/>
  <c r="CM98" i="12"/>
  <c r="CL98" i="12"/>
  <c r="CK98" i="12"/>
  <c r="CJ98" i="12"/>
  <c r="CI98" i="12"/>
  <c r="CH98" i="12"/>
  <c r="CG98" i="12"/>
  <c r="CF98" i="12"/>
  <c r="CE98" i="12"/>
  <c r="CD98" i="12"/>
  <c r="CC98" i="12"/>
  <c r="CB98" i="12"/>
  <c r="CA98" i="12"/>
  <c r="BZ98" i="12"/>
  <c r="BY98" i="12"/>
  <c r="BX98" i="12"/>
  <c r="BW98" i="12"/>
  <c r="BV98" i="12"/>
  <c r="BU98" i="12"/>
  <c r="BT98" i="12"/>
  <c r="BS98" i="12"/>
  <c r="BR98" i="12"/>
  <c r="BQ98" i="12"/>
  <c r="BP98" i="12"/>
  <c r="BO98" i="12"/>
  <c r="BN98" i="12"/>
  <c r="BM98" i="12"/>
  <c r="BL98" i="12"/>
  <c r="BK98" i="12"/>
  <c r="BJ98" i="12"/>
  <c r="BI98" i="12"/>
  <c r="BH98" i="12"/>
  <c r="BG98" i="12"/>
  <c r="BF98" i="12"/>
  <c r="BE98" i="12"/>
  <c r="CM97" i="12"/>
  <c r="CL97" i="12"/>
  <c r="CK97" i="12"/>
  <c r="CJ97" i="12"/>
  <c r="CI97" i="12"/>
  <c r="CH97" i="12"/>
  <c r="CG97" i="12"/>
  <c r="CF97" i="12"/>
  <c r="CE97" i="12"/>
  <c r="CD97" i="12"/>
  <c r="CC97" i="12"/>
  <c r="CB97" i="12"/>
  <c r="CA97" i="12"/>
  <c r="BZ97" i="12"/>
  <c r="BY97" i="12"/>
  <c r="BX97" i="12"/>
  <c r="BW97" i="12"/>
  <c r="BV97" i="12"/>
  <c r="BU97" i="12"/>
  <c r="BT97" i="12"/>
  <c r="BS97" i="12"/>
  <c r="BR97" i="12"/>
  <c r="BQ97" i="12"/>
  <c r="BP97" i="12"/>
  <c r="BO97" i="12"/>
  <c r="BN97" i="12"/>
  <c r="BM97" i="12"/>
  <c r="BL97" i="12"/>
  <c r="BK97" i="12"/>
  <c r="BJ97" i="12"/>
  <c r="BI97" i="12"/>
  <c r="BH97" i="12"/>
  <c r="BG97" i="12"/>
  <c r="BF97" i="12"/>
  <c r="BE97" i="12"/>
  <c r="CM96" i="12"/>
  <c r="CL96" i="12"/>
  <c r="CK96" i="12"/>
  <c r="CJ96" i="12"/>
  <c r="CI96" i="12"/>
  <c r="CH96" i="12"/>
  <c r="CG96" i="12"/>
  <c r="CF96" i="12"/>
  <c r="CE96" i="12"/>
  <c r="CD96" i="12"/>
  <c r="CC96" i="12"/>
  <c r="CB96" i="12"/>
  <c r="CA96" i="12"/>
  <c r="BZ96" i="12"/>
  <c r="BY96" i="12"/>
  <c r="BX96" i="12"/>
  <c r="BW96" i="12"/>
  <c r="BV96" i="12"/>
  <c r="BU96" i="12"/>
  <c r="BT96" i="12"/>
  <c r="BS96" i="12"/>
  <c r="BR96" i="12"/>
  <c r="BQ96" i="12"/>
  <c r="BP96" i="12"/>
  <c r="BO96" i="12"/>
  <c r="BN96" i="12"/>
  <c r="BM96" i="12"/>
  <c r="BL96" i="12"/>
  <c r="BK96" i="12"/>
  <c r="BJ96" i="12"/>
  <c r="BI96" i="12"/>
  <c r="BH96" i="12"/>
  <c r="BG96" i="12"/>
  <c r="BF96" i="12"/>
  <c r="BE96" i="12"/>
  <c r="CM95" i="12"/>
  <c r="CL95" i="12"/>
  <c r="CK95" i="12"/>
  <c r="CJ95" i="12"/>
  <c r="CI95" i="12"/>
  <c r="CH95" i="12"/>
  <c r="CG95" i="12"/>
  <c r="CF95" i="12"/>
  <c r="CE95" i="12"/>
  <c r="CD95" i="12"/>
  <c r="CC95" i="12"/>
  <c r="CB95" i="12"/>
  <c r="CA95" i="12"/>
  <c r="BZ95" i="12"/>
  <c r="BY95" i="12"/>
  <c r="BX95" i="12"/>
  <c r="BW95" i="12"/>
  <c r="BV95" i="12"/>
  <c r="BU95" i="12"/>
  <c r="BT95" i="12"/>
  <c r="BS95" i="12"/>
  <c r="BR95" i="12"/>
  <c r="BQ95" i="12"/>
  <c r="BP95" i="12"/>
  <c r="BO95" i="12"/>
  <c r="BN95" i="12"/>
  <c r="BM95" i="12"/>
  <c r="BL95" i="12"/>
  <c r="BK95" i="12"/>
  <c r="BJ95" i="12"/>
  <c r="BI95" i="12"/>
  <c r="BH95" i="12"/>
  <c r="BG95" i="12"/>
  <c r="BF95" i="12"/>
  <c r="BE95" i="12"/>
  <c r="CM94" i="12"/>
  <c r="CL94" i="12"/>
  <c r="CK94" i="12"/>
  <c r="CJ94" i="12"/>
  <c r="CI94" i="12"/>
  <c r="CH94" i="12"/>
  <c r="CG94" i="12"/>
  <c r="CF94" i="12"/>
  <c r="CE94" i="12"/>
  <c r="CE9" i="12" s="1"/>
  <c r="CD94" i="12"/>
  <c r="CC94" i="12"/>
  <c r="CB94" i="12"/>
  <c r="CA94" i="12"/>
  <c r="BZ94" i="12"/>
  <c r="BY94" i="12"/>
  <c r="BX94" i="12"/>
  <c r="BW94" i="12"/>
  <c r="BV94" i="12"/>
  <c r="BU94" i="12"/>
  <c r="BT94" i="12"/>
  <c r="BS94" i="12"/>
  <c r="BR94" i="12"/>
  <c r="BQ94" i="12"/>
  <c r="BP94" i="12"/>
  <c r="BO94" i="12"/>
  <c r="BO9" i="12" s="1"/>
  <c r="BN94" i="12"/>
  <c r="BM94" i="12"/>
  <c r="BL94" i="12"/>
  <c r="BK94" i="12"/>
  <c r="BJ94" i="12"/>
  <c r="BI94" i="12"/>
  <c r="BH94" i="12"/>
  <c r="BG94" i="12"/>
  <c r="BF94" i="12"/>
  <c r="BE94" i="12"/>
  <c r="CM93" i="12"/>
  <c r="CL93" i="12"/>
  <c r="CK93" i="12"/>
  <c r="CJ93" i="12"/>
  <c r="CI93" i="12"/>
  <c r="CH93" i="12"/>
  <c r="CG93" i="12"/>
  <c r="CF93" i="12"/>
  <c r="CE93" i="12"/>
  <c r="CD93" i="12"/>
  <c r="CC93" i="12"/>
  <c r="CB93" i="12"/>
  <c r="CA93" i="12"/>
  <c r="BZ93" i="12"/>
  <c r="BY93" i="12"/>
  <c r="BX93" i="12"/>
  <c r="BW93" i="12"/>
  <c r="BV93" i="12"/>
  <c r="BU93" i="12"/>
  <c r="BT93" i="12"/>
  <c r="BS93" i="12"/>
  <c r="BR93" i="12"/>
  <c r="BQ93" i="12"/>
  <c r="BP93" i="12"/>
  <c r="BO93" i="12"/>
  <c r="BN93" i="12"/>
  <c r="BM93" i="12"/>
  <c r="BL93" i="12"/>
  <c r="BK93" i="12"/>
  <c r="BJ93" i="12"/>
  <c r="BI93" i="12"/>
  <c r="BH93" i="12"/>
  <c r="BG93" i="12"/>
  <c r="BF93" i="12"/>
  <c r="BE93" i="12"/>
  <c r="CM92" i="12"/>
  <c r="CL92" i="12"/>
  <c r="CK92" i="12"/>
  <c r="CJ92" i="12"/>
  <c r="CI92" i="12"/>
  <c r="CH92" i="12"/>
  <c r="CG92" i="12"/>
  <c r="CF92" i="12"/>
  <c r="CE92" i="12"/>
  <c r="CD92" i="12"/>
  <c r="CC92" i="12"/>
  <c r="CB92" i="12"/>
  <c r="CA92" i="12"/>
  <c r="BZ92" i="12"/>
  <c r="BY92" i="12"/>
  <c r="BX92" i="12"/>
  <c r="BW92" i="12"/>
  <c r="BV92" i="12"/>
  <c r="BV9" i="12" s="1"/>
  <c r="BU92" i="12"/>
  <c r="BT92" i="12"/>
  <c r="BS92" i="12"/>
  <c r="BR92" i="12"/>
  <c r="BQ92" i="12"/>
  <c r="BP92" i="12"/>
  <c r="BO92" i="12"/>
  <c r="BN92" i="12"/>
  <c r="BM92" i="12"/>
  <c r="BL92" i="12"/>
  <c r="BK92" i="12"/>
  <c r="BJ92" i="12"/>
  <c r="BI92" i="12"/>
  <c r="BH92" i="12"/>
  <c r="BG92" i="12"/>
  <c r="BF92" i="12"/>
  <c r="BE92" i="12"/>
  <c r="BE9" i="12" s="1"/>
  <c r="CM91" i="12"/>
  <c r="CL91" i="12"/>
  <c r="CK91" i="12"/>
  <c r="CJ91" i="12"/>
  <c r="CI91" i="12"/>
  <c r="CH91" i="12"/>
  <c r="CG91" i="12"/>
  <c r="CF91" i="12"/>
  <c r="CE91" i="12"/>
  <c r="CD91" i="12"/>
  <c r="CC91" i="12"/>
  <c r="CB91" i="12"/>
  <c r="CA91" i="12"/>
  <c r="BZ91" i="12"/>
  <c r="BY91" i="12"/>
  <c r="BX91" i="12"/>
  <c r="BX9" i="12" s="1"/>
  <c r="BW91" i="12"/>
  <c r="BV91" i="12"/>
  <c r="BU91" i="12"/>
  <c r="BT91" i="12"/>
  <c r="BS91" i="12"/>
  <c r="BR91" i="12"/>
  <c r="BQ91" i="12"/>
  <c r="BP91" i="12"/>
  <c r="BO91" i="12"/>
  <c r="BN91" i="12"/>
  <c r="BM91" i="12"/>
  <c r="BL91" i="12"/>
  <c r="BK91" i="12"/>
  <c r="BJ91" i="12"/>
  <c r="BI91" i="12"/>
  <c r="BH91" i="12"/>
  <c r="BG91" i="12"/>
  <c r="BF91" i="12"/>
  <c r="BE91" i="12"/>
  <c r="CM90" i="12"/>
  <c r="CL90" i="12"/>
  <c r="CK90" i="12"/>
  <c r="CJ90" i="12"/>
  <c r="CI90" i="12"/>
  <c r="CH90" i="12"/>
  <c r="CG90" i="12"/>
  <c r="CF90" i="12"/>
  <c r="CE90" i="12"/>
  <c r="CD90" i="12"/>
  <c r="CC90" i="12"/>
  <c r="CB90" i="12"/>
  <c r="CA90" i="12"/>
  <c r="BZ90" i="12"/>
  <c r="BY90" i="12"/>
  <c r="BX90" i="12"/>
  <c r="BW90" i="12"/>
  <c r="BV90" i="12"/>
  <c r="BU90" i="12"/>
  <c r="BT90" i="12"/>
  <c r="BS90" i="12"/>
  <c r="BR90" i="12"/>
  <c r="BQ90" i="12"/>
  <c r="BP90" i="12"/>
  <c r="BO90" i="12"/>
  <c r="BN90" i="12"/>
  <c r="BM90" i="12"/>
  <c r="BL90" i="12"/>
  <c r="BK90" i="12"/>
  <c r="BJ90" i="12"/>
  <c r="BI90" i="12"/>
  <c r="BH90" i="12"/>
  <c r="BG90" i="12"/>
  <c r="BF90" i="12"/>
  <c r="BE90" i="12"/>
  <c r="CM89" i="12"/>
  <c r="CL89" i="12"/>
  <c r="CK89" i="12"/>
  <c r="CJ89" i="12"/>
  <c r="CI89" i="12"/>
  <c r="CH89" i="12"/>
  <c r="CG89" i="12"/>
  <c r="CF89" i="12"/>
  <c r="CE89" i="12"/>
  <c r="CD89" i="12"/>
  <c r="CC89" i="12"/>
  <c r="CB89" i="12"/>
  <c r="CA89" i="12"/>
  <c r="BZ89" i="12"/>
  <c r="BY89" i="12"/>
  <c r="BX89" i="12"/>
  <c r="BW89" i="12"/>
  <c r="BV89" i="12"/>
  <c r="BU89" i="12"/>
  <c r="BT89" i="12"/>
  <c r="BS89" i="12"/>
  <c r="BR89" i="12"/>
  <c r="BQ89" i="12"/>
  <c r="BP89" i="12"/>
  <c r="BO89" i="12"/>
  <c r="BN89" i="12"/>
  <c r="BM89" i="12"/>
  <c r="BL89" i="12"/>
  <c r="BK89" i="12"/>
  <c r="BJ89" i="12"/>
  <c r="BI89" i="12"/>
  <c r="BH89" i="12"/>
  <c r="BG89" i="12"/>
  <c r="BF89" i="12"/>
  <c r="BE89" i="12"/>
  <c r="CM88" i="12"/>
  <c r="CL88" i="12"/>
  <c r="CK88" i="12"/>
  <c r="CJ88" i="12"/>
  <c r="CI88" i="12"/>
  <c r="CH88" i="12"/>
  <c r="CG88" i="12"/>
  <c r="CF88" i="12"/>
  <c r="CE88" i="12"/>
  <c r="CD88" i="12"/>
  <c r="CC88" i="12"/>
  <c r="CB88" i="12"/>
  <c r="CA88" i="12"/>
  <c r="BZ88" i="12"/>
  <c r="BY88" i="12"/>
  <c r="BX88" i="12"/>
  <c r="BW88" i="12"/>
  <c r="BV88" i="12"/>
  <c r="BU88" i="12"/>
  <c r="BT88" i="12"/>
  <c r="BS88" i="12"/>
  <c r="BR88" i="12"/>
  <c r="BQ88" i="12"/>
  <c r="BP88" i="12"/>
  <c r="BO88" i="12"/>
  <c r="BN88" i="12"/>
  <c r="BM88" i="12"/>
  <c r="BL88" i="12"/>
  <c r="BK88" i="12"/>
  <c r="BJ88" i="12"/>
  <c r="BI88" i="12"/>
  <c r="BH88" i="12"/>
  <c r="BG88" i="12"/>
  <c r="BF88" i="12"/>
  <c r="BE88" i="12"/>
  <c r="CM87" i="12"/>
  <c r="CL87" i="12"/>
  <c r="CK87" i="12"/>
  <c r="CJ87" i="12"/>
  <c r="CI87" i="12"/>
  <c r="CH87" i="12"/>
  <c r="CG87" i="12"/>
  <c r="CF87" i="12"/>
  <c r="CE87" i="12"/>
  <c r="CD87" i="12"/>
  <c r="CC87" i="12"/>
  <c r="CB87" i="12"/>
  <c r="CA87" i="12"/>
  <c r="BZ87" i="12"/>
  <c r="BY87" i="12"/>
  <c r="BX87" i="12"/>
  <c r="BW87" i="12"/>
  <c r="BV87" i="12"/>
  <c r="BU87" i="12"/>
  <c r="BT87" i="12"/>
  <c r="BS87" i="12"/>
  <c r="BR87" i="12"/>
  <c r="BQ87" i="12"/>
  <c r="BP87" i="12"/>
  <c r="BO87" i="12"/>
  <c r="BN87" i="12"/>
  <c r="BM87" i="12"/>
  <c r="BL87" i="12"/>
  <c r="BK87" i="12"/>
  <c r="BJ87" i="12"/>
  <c r="BI87" i="12"/>
  <c r="BH87" i="12"/>
  <c r="BG87" i="12"/>
  <c r="BF87" i="12"/>
  <c r="BE87" i="12"/>
  <c r="CM86" i="12"/>
  <c r="CL86" i="12"/>
  <c r="CK86" i="12"/>
  <c r="CJ86" i="12"/>
  <c r="CI86" i="12"/>
  <c r="CH86" i="12"/>
  <c r="CG86" i="12"/>
  <c r="CF86" i="12"/>
  <c r="CE86" i="12"/>
  <c r="CD86" i="12"/>
  <c r="CC86" i="12"/>
  <c r="CB86" i="12"/>
  <c r="CA86" i="12"/>
  <c r="BZ86" i="12"/>
  <c r="BY86" i="12"/>
  <c r="BX86" i="12"/>
  <c r="BW86" i="12"/>
  <c r="BV86" i="12"/>
  <c r="BU86" i="12"/>
  <c r="BT86" i="12"/>
  <c r="BS86" i="12"/>
  <c r="BR86" i="12"/>
  <c r="BQ86" i="12"/>
  <c r="BP86" i="12"/>
  <c r="BO86" i="12"/>
  <c r="BN86" i="12"/>
  <c r="BM86" i="12"/>
  <c r="BL86" i="12"/>
  <c r="BK86" i="12"/>
  <c r="BJ86" i="12"/>
  <c r="BI86" i="12"/>
  <c r="BH86" i="12"/>
  <c r="BG86" i="12"/>
  <c r="BF86" i="12"/>
  <c r="BE86" i="12"/>
  <c r="CM85" i="12"/>
  <c r="CL85" i="12"/>
  <c r="CK85" i="12"/>
  <c r="CJ85" i="12"/>
  <c r="CI85" i="12"/>
  <c r="CH85" i="12"/>
  <c r="CG85" i="12"/>
  <c r="CF85" i="12"/>
  <c r="CE85" i="12"/>
  <c r="CD85" i="12"/>
  <c r="CC85" i="12"/>
  <c r="CB85" i="12"/>
  <c r="CA85" i="12"/>
  <c r="BZ85" i="12"/>
  <c r="BY85" i="12"/>
  <c r="BX85" i="12"/>
  <c r="BW85" i="12"/>
  <c r="BV85" i="12"/>
  <c r="BU85" i="12"/>
  <c r="BT85" i="12"/>
  <c r="BS85" i="12"/>
  <c r="BR85" i="12"/>
  <c r="BQ85" i="12"/>
  <c r="BP85" i="12"/>
  <c r="BO85" i="12"/>
  <c r="BN85" i="12"/>
  <c r="BM85" i="12"/>
  <c r="BL85" i="12"/>
  <c r="BK85" i="12"/>
  <c r="BJ85" i="12"/>
  <c r="BI85" i="12"/>
  <c r="BH85" i="12"/>
  <c r="BG85" i="12"/>
  <c r="BF85" i="12"/>
  <c r="BE85" i="12"/>
  <c r="CM84" i="12"/>
  <c r="CL84" i="12"/>
  <c r="CK84" i="12"/>
  <c r="CJ84" i="12"/>
  <c r="CI84" i="12"/>
  <c r="CH84" i="12"/>
  <c r="CG84" i="12"/>
  <c r="CF84" i="12"/>
  <c r="CE84" i="12"/>
  <c r="CD84" i="12"/>
  <c r="CC84" i="12"/>
  <c r="CB84" i="12"/>
  <c r="CA84" i="12"/>
  <c r="BZ84" i="12"/>
  <c r="BY84" i="12"/>
  <c r="BX84" i="12"/>
  <c r="BW84" i="12"/>
  <c r="BV84" i="12"/>
  <c r="BU84" i="12"/>
  <c r="BT84" i="12"/>
  <c r="BS84" i="12"/>
  <c r="BR84" i="12"/>
  <c r="BQ84" i="12"/>
  <c r="BP84" i="12"/>
  <c r="BO84" i="12"/>
  <c r="BN84" i="12"/>
  <c r="BM84" i="12"/>
  <c r="BL84" i="12"/>
  <c r="BK84" i="12"/>
  <c r="BJ84" i="12"/>
  <c r="BI84" i="12"/>
  <c r="BH84" i="12"/>
  <c r="BG84" i="12"/>
  <c r="BF84" i="12"/>
  <c r="BE84" i="12"/>
  <c r="CM83" i="12"/>
  <c r="CL83" i="12"/>
  <c r="CK83" i="12"/>
  <c r="CJ83" i="12"/>
  <c r="CI83" i="12"/>
  <c r="CH83" i="12"/>
  <c r="CG83" i="12"/>
  <c r="CF83" i="12"/>
  <c r="CE83" i="12"/>
  <c r="CD83" i="12"/>
  <c r="CC83" i="12"/>
  <c r="CB83" i="12"/>
  <c r="CA83" i="12"/>
  <c r="BZ83" i="12"/>
  <c r="BY83" i="12"/>
  <c r="BX83" i="12"/>
  <c r="BW83" i="12"/>
  <c r="BV83" i="12"/>
  <c r="BU83" i="12"/>
  <c r="BT83" i="12"/>
  <c r="BS83" i="12"/>
  <c r="BR83" i="12"/>
  <c r="BQ83" i="12"/>
  <c r="BP83" i="12"/>
  <c r="BO83" i="12"/>
  <c r="BN83" i="12"/>
  <c r="BM83" i="12"/>
  <c r="BL83" i="12"/>
  <c r="BK83" i="12"/>
  <c r="BJ83" i="12"/>
  <c r="BI83" i="12"/>
  <c r="BH83" i="12"/>
  <c r="BG83" i="12"/>
  <c r="BF83" i="12"/>
  <c r="BE83" i="12"/>
  <c r="CM82" i="12"/>
  <c r="CL82" i="12"/>
  <c r="CK82" i="12"/>
  <c r="CJ82" i="12"/>
  <c r="CI82" i="12"/>
  <c r="CH82" i="12"/>
  <c r="CG82" i="12"/>
  <c r="CF82" i="12"/>
  <c r="CE82" i="12"/>
  <c r="CD82" i="12"/>
  <c r="CC82" i="12"/>
  <c r="CB82" i="12"/>
  <c r="CA82" i="12"/>
  <c r="BZ82" i="12"/>
  <c r="BY82" i="12"/>
  <c r="BX82" i="12"/>
  <c r="BW82" i="12"/>
  <c r="BV82" i="12"/>
  <c r="BU82" i="12"/>
  <c r="BT82" i="12"/>
  <c r="BS82" i="12"/>
  <c r="BR82" i="12"/>
  <c r="BQ82" i="12"/>
  <c r="BP82" i="12"/>
  <c r="BO82" i="12"/>
  <c r="BN82" i="12"/>
  <c r="BM82" i="12"/>
  <c r="BL82" i="12"/>
  <c r="BK82" i="12"/>
  <c r="BJ82" i="12"/>
  <c r="BI82" i="12"/>
  <c r="BH82" i="12"/>
  <c r="BG82" i="12"/>
  <c r="BF82" i="12"/>
  <c r="BE82" i="12"/>
  <c r="CM81" i="12"/>
  <c r="CL81" i="12"/>
  <c r="CL8" i="12" s="1"/>
  <c r="CK81" i="12"/>
  <c r="CJ81" i="12"/>
  <c r="CI81" i="12"/>
  <c r="CH81" i="12"/>
  <c r="CG81" i="12"/>
  <c r="CF81" i="12"/>
  <c r="CE81" i="12"/>
  <c r="CD81" i="12"/>
  <c r="CC81" i="12"/>
  <c r="CB81" i="12"/>
  <c r="CA81" i="12"/>
  <c r="BZ81" i="12"/>
  <c r="BY81" i="12"/>
  <c r="BX81" i="12"/>
  <c r="BW81" i="12"/>
  <c r="BV81" i="12"/>
  <c r="BU81" i="12"/>
  <c r="BT81" i="12"/>
  <c r="BS81" i="12"/>
  <c r="BR81" i="12"/>
  <c r="BQ81" i="12"/>
  <c r="BP81" i="12"/>
  <c r="BO81" i="12"/>
  <c r="BN81" i="12"/>
  <c r="BM81" i="12"/>
  <c r="BL81" i="12"/>
  <c r="BK81" i="12"/>
  <c r="BJ81" i="12"/>
  <c r="BI81" i="12"/>
  <c r="BH81" i="12"/>
  <c r="BG81" i="12"/>
  <c r="BF81" i="12"/>
  <c r="BE81" i="12"/>
  <c r="CM80" i="12"/>
  <c r="CL80" i="12"/>
  <c r="CK80" i="12"/>
  <c r="CJ80" i="12"/>
  <c r="CI80" i="12"/>
  <c r="CH80" i="12"/>
  <c r="CG80" i="12"/>
  <c r="CF80" i="12"/>
  <c r="CE80" i="12"/>
  <c r="CD80" i="12"/>
  <c r="CC80" i="12"/>
  <c r="CB80" i="12"/>
  <c r="CA80" i="12"/>
  <c r="BZ80" i="12"/>
  <c r="BY80" i="12"/>
  <c r="BX80" i="12"/>
  <c r="BW80" i="12"/>
  <c r="BV80" i="12"/>
  <c r="BU80" i="12"/>
  <c r="BT80" i="12"/>
  <c r="BS80" i="12"/>
  <c r="BR80" i="12"/>
  <c r="BQ80" i="12"/>
  <c r="BP80" i="12"/>
  <c r="BO80" i="12"/>
  <c r="BN80" i="12"/>
  <c r="BM80" i="12"/>
  <c r="BL80" i="12"/>
  <c r="BK80" i="12"/>
  <c r="BJ80" i="12"/>
  <c r="BI80" i="12"/>
  <c r="BH80" i="12"/>
  <c r="BG80" i="12"/>
  <c r="BF80" i="12"/>
  <c r="BE80" i="12"/>
  <c r="CM79" i="12"/>
  <c r="CL79" i="12"/>
  <c r="CK79" i="12"/>
  <c r="CJ79" i="12"/>
  <c r="CI79" i="12"/>
  <c r="CH79" i="12"/>
  <c r="CG79" i="12"/>
  <c r="CF79" i="12"/>
  <c r="CE79" i="12"/>
  <c r="CD79" i="12"/>
  <c r="CC79" i="12"/>
  <c r="CC8" i="12" s="1"/>
  <c r="CB79" i="12"/>
  <c r="CA79" i="12"/>
  <c r="BZ79" i="12"/>
  <c r="BY79" i="12"/>
  <c r="BX79" i="12"/>
  <c r="BW79" i="12"/>
  <c r="BV79" i="12"/>
  <c r="BU79" i="12"/>
  <c r="BT79" i="12"/>
  <c r="BS79" i="12"/>
  <c r="BR79" i="12"/>
  <c r="BQ79" i="12"/>
  <c r="BP79" i="12"/>
  <c r="BO79" i="12"/>
  <c r="BN79" i="12"/>
  <c r="BM79" i="12"/>
  <c r="BL79" i="12"/>
  <c r="BK79" i="12"/>
  <c r="BJ79" i="12"/>
  <c r="BI79" i="12"/>
  <c r="BH79" i="12"/>
  <c r="BG79" i="12"/>
  <c r="BF79" i="12"/>
  <c r="BE79" i="12"/>
  <c r="CM78" i="12"/>
  <c r="CL78" i="12"/>
  <c r="CK78" i="12"/>
  <c r="CJ78" i="12"/>
  <c r="CI78" i="12"/>
  <c r="CH78" i="12"/>
  <c r="CG78" i="12"/>
  <c r="CF78" i="12"/>
  <c r="CE78" i="12"/>
  <c r="CD78" i="12"/>
  <c r="CC78" i="12"/>
  <c r="CB78" i="12"/>
  <c r="CA78" i="12"/>
  <c r="BZ78" i="12"/>
  <c r="BY78" i="12"/>
  <c r="BX78" i="12"/>
  <c r="BW78" i="12"/>
  <c r="BV78" i="12"/>
  <c r="BU78" i="12"/>
  <c r="BT78" i="12"/>
  <c r="BS78" i="12"/>
  <c r="BR78" i="12"/>
  <c r="BQ78" i="12"/>
  <c r="BP78" i="12"/>
  <c r="BO78" i="12"/>
  <c r="BN78" i="12"/>
  <c r="BM78" i="12"/>
  <c r="BL78" i="12"/>
  <c r="BK78" i="12"/>
  <c r="BJ78" i="12"/>
  <c r="BI78" i="12"/>
  <c r="BH78" i="12"/>
  <c r="BG78" i="12"/>
  <c r="BF78" i="12"/>
  <c r="BE78" i="12"/>
  <c r="CM77" i="12"/>
  <c r="CL77" i="12"/>
  <c r="CK77" i="12"/>
  <c r="CJ77" i="12"/>
  <c r="CI77" i="12"/>
  <c r="CH77" i="12"/>
  <c r="CG77" i="12"/>
  <c r="CF77" i="12"/>
  <c r="CE77" i="12"/>
  <c r="CD77" i="12"/>
  <c r="CC77" i="12"/>
  <c r="CB77" i="12"/>
  <c r="CA77" i="12"/>
  <c r="BZ77" i="12"/>
  <c r="BY77" i="12"/>
  <c r="BX77" i="12"/>
  <c r="BW77" i="12"/>
  <c r="BV77" i="12"/>
  <c r="BU77" i="12"/>
  <c r="BT77" i="12"/>
  <c r="BS77" i="12"/>
  <c r="BR77" i="12"/>
  <c r="BQ77" i="12"/>
  <c r="BP77" i="12"/>
  <c r="BO77" i="12"/>
  <c r="BN77" i="12"/>
  <c r="BM77" i="12"/>
  <c r="BL77" i="12"/>
  <c r="BK77" i="12"/>
  <c r="BJ77" i="12"/>
  <c r="BI77" i="12"/>
  <c r="BH77" i="12"/>
  <c r="BG77" i="12"/>
  <c r="BF77" i="12"/>
  <c r="BE77" i="12"/>
  <c r="CM76" i="12"/>
  <c r="CL76" i="12"/>
  <c r="CK76" i="12"/>
  <c r="CJ76" i="12"/>
  <c r="CI76" i="12"/>
  <c r="CH76" i="12"/>
  <c r="CG76" i="12"/>
  <c r="CF76" i="12"/>
  <c r="CE76" i="12"/>
  <c r="CD76" i="12"/>
  <c r="CC76" i="12"/>
  <c r="CB76" i="12"/>
  <c r="CA76" i="12"/>
  <c r="BZ76" i="12"/>
  <c r="BY76" i="12"/>
  <c r="BX76" i="12"/>
  <c r="BW76" i="12"/>
  <c r="BV76" i="12"/>
  <c r="BU76" i="12"/>
  <c r="BT76" i="12"/>
  <c r="BS76" i="12"/>
  <c r="BR76" i="12"/>
  <c r="BQ76" i="12"/>
  <c r="BP76" i="12"/>
  <c r="BO76" i="12"/>
  <c r="BN76" i="12"/>
  <c r="BM76" i="12"/>
  <c r="BL76" i="12"/>
  <c r="BK76" i="12"/>
  <c r="BJ76" i="12"/>
  <c r="BI76" i="12"/>
  <c r="BH76" i="12"/>
  <c r="BG76" i="12"/>
  <c r="BF76" i="12"/>
  <c r="BE76" i="12"/>
  <c r="CM75" i="12"/>
  <c r="CL75" i="12"/>
  <c r="CK75" i="12"/>
  <c r="CJ75" i="12"/>
  <c r="CI75" i="12"/>
  <c r="CH75" i="12"/>
  <c r="CG75" i="12"/>
  <c r="CF75" i="12"/>
  <c r="CE75" i="12"/>
  <c r="CD75" i="12"/>
  <c r="CC75" i="12"/>
  <c r="CB75" i="12"/>
  <c r="CA75" i="12"/>
  <c r="BZ75" i="12"/>
  <c r="BY75" i="12"/>
  <c r="BX75" i="12"/>
  <c r="BW75" i="12"/>
  <c r="BV75" i="12"/>
  <c r="BU75" i="12"/>
  <c r="BT75" i="12"/>
  <c r="BS75" i="12"/>
  <c r="BR75" i="12"/>
  <c r="BQ75" i="12"/>
  <c r="BP75" i="12"/>
  <c r="BO75" i="12"/>
  <c r="BN75" i="12"/>
  <c r="BM75" i="12"/>
  <c r="BL75" i="12"/>
  <c r="BK75" i="12"/>
  <c r="BJ75" i="12"/>
  <c r="BI75" i="12"/>
  <c r="BH75" i="12"/>
  <c r="BG75" i="12"/>
  <c r="BF75" i="12"/>
  <c r="BE75" i="12"/>
  <c r="CM74" i="12"/>
  <c r="CL74" i="12"/>
  <c r="CK74" i="12"/>
  <c r="CJ74" i="12"/>
  <c r="CI74" i="12"/>
  <c r="CH74" i="12"/>
  <c r="CG74" i="12"/>
  <c r="CF74" i="12"/>
  <c r="CE74" i="12"/>
  <c r="CD74" i="12"/>
  <c r="CC74" i="12"/>
  <c r="CB74" i="12"/>
  <c r="CA74" i="12"/>
  <c r="BZ74" i="12"/>
  <c r="BY74" i="12"/>
  <c r="BX74" i="12"/>
  <c r="BW74" i="12"/>
  <c r="BV74" i="12"/>
  <c r="BU74" i="12"/>
  <c r="BT74" i="12"/>
  <c r="BS74" i="12"/>
  <c r="BR74" i="12"/>
  <c r="BQ74" i="12"/>
  <c r="BP74" i="12"/>
  <c r="BO74" i="12"/>
  <c r="BN74" i="12"/>
  <c r="BM74" i="12"/>
  <c r="BL74" i="12"/>
  <c r="BK74" i="12"/>
  <c r="BJ74" i="12"/>
  <c r="BI74" i="12"/>
  <c r="BH74" i="12"/>
  <c r="BG74" i="12"/>
  <c r="BF74" i="12"/>
  <c r="BE74" i="12"/>
  <c r="CM73" i="12"/>
  <c r="CL73" i="12"/>
  <c r="CK73" i="12"/>
  <c r="CJ73" i="12"/>
  <c r="CI73" i="12"/>
  <c r="CH73" i="12"/>
  <c r="CG73" i="12"/>
  <c r="CF73" i="12"/>
  <c r="CE73" i="12"/>
  <c r="CD73" i="12"/>
  <c r="CC73" i="12"/>
  <c r="CB73" i="12"/>
  <c r="CA73" i="12"/>
  <c r="BZ73" i="12"/>
  <c r="BY73" i="12"/>
  <c r="BX73" i="12"/>
  <c r="BW73" i="12"/>
  <c r="BV73" i="12"/>
  <c r="BU73" i="12"/>
  <c r="BT73" i="12"/>
  <c r="BS73" i="12"/>
  <c r="BR73" i="12"/>
  <c r="BQ73" i="12"/>
  <c r="BP73" i="12"/>
  <c r="BO73" i="12"/>
  <c r="BN73" i="12"/>
  <c r="BM73" i="12"/>
  <c r="BL73" i="12"/>
  <c r="BK73" i="12"/>
  <c r="BJ73" i="12"/>
  <c r="BI73" i="12"/>
  <c r="BH73" i="12"/>
  <c r="BG73" i="12"/>
  <c r="BF73" i="12"/>
  <c r="BE73" i="12"/>
  <c r="CM72" i="12"/>
  <c r="CL72" i="12"/>
  <c r="CK72" i="12"/>
  <c r="CJ72" i="12"/>
  <c r="CI72" i="12"/>
  <c r="CH72" i="12"/>
  <c r="CG72" i="12"/>
  <c r="CF72" i="12"/>
  <c r="CE72" i="12"/>
  <c r="CD72" i="12"/>
  <c r="CC72" i="12"/>
  <c r="CB72" i="12"/>
  <c r="CA72" i="12"/>
  <c r="BZ72" i="12"/>
  <c r="BY72" i="12"/>
  <c r="BX72" i="12"/>
  <c r="BW72" i="12"/>
  <c r="BV72" i="12"/>
  <c r="BU72" i="12"/>
  <c r="BT72" i="12"/>
  <c r="BS72" i="12"/>
  <c r="BR72" i="12"/>
  <c r="BQ72" i="12"/>
  <c r="BP72" i="12"/>
  <c r="BO72" i="12"/>
  <c r="BN72" i="12"/>
  <c r="BM72" i="12"/>
  <c r="BL72" i="12"/>
  <c r="BK72" i="12"/>
  <c r="BJ72" i="12"/>
  <c r="BI72" i="12"/>
  <c r="BH72" i="12"/>
  <c r="BG72" i="12"/>
  <c r="BF72" i="12"/>
  <c r="BE72" i="12"/>
  <c r="CM71" i="12"/>
  <c r="CL71" i="12"/>
  <c r="CK71" i="12"/>
  <c r="CJ71" i="12"/>
  <c r="CI71" i="12"/>
  <c r="CH71" i="12"/>
  <c r="CG71" i="12"/>
  <c r="CF71" i="12"/>
  <c r="CE71" i="12"/>
  <c r="CD71" i="12"/>
  <c r="CC71" i="12"/>
  <c r="CB71" i="12"/>
  <c r="CA71" i="12"/>
  <c r="BZ71" i="12"/>
  <c r="BY71" i="12"/>
  <c r="BX71" i="12"/>
  <c r="BW71" i="12"/>
  <c r="BV71" i="12"/>
  <c r="BU71" i="12"/>
  <c r="BT71" i="12"/>
  <c r="BS71" i="12"/>
  <c r="BR71" i="12"/>
  <c r="BQ71" i="12"/>
  <c r="BP71" i="12"/>
  <c r="BO71" i="12"/>
  <c r="BN71" i="12"/>
  <c r="BM71" i="12"/>
  <c r="BL71" i="12"/>
  <c r="BK71" i="12"/>
  <c r="BJ71" i="12"/>
  <c r="BI71" i="12"/>
  <c r="BH71" i="12"/>
  <c r="BG71" i="12"/>
  <c r="BF71" i="12"/>
  <c r="BE71" i="12"/>
  <c r="BE7" i="12" s="1"/>
  <c r="CM70" i="12"/>
  <c r="CL70" i="12"/>
  <c r="CK70" i="12"/>
  <c r="CJ70" i="12"/>
  <c r="CI70" i="12"/>
  <c r="CH70" i="12"/>
  <c r="CG70" i="12"/>
  <c r="CF70" i="12"/>
  <c r="CE70" i="12"/>
  <c r="CD70" i="12"/>
  <c r="CC70" i="12"/>
  <c r="CB70" i="12"/>
  <c r="CA70" i="12"/>
  <c r="BZ70" i="12"/>
  <c r="BY70" i="12"/>
  <c r="BX70" i="12"/>
  <c r="BW70" i="12"/>
  <c r="BV70" i="12"/>
  <c r="BU70" i="12"/>
  <c r="BT70" i="12"/>
  <c r="BS70" i="12"/>
  <c r="BR70" i="12"/>
  <c r="BQ70" i="12"/>
  <c r="BP70" i="12"/>
  <c r="BO70" i="12"/>
  <c r="BN70" i="12"/>
  <c r="BM70" i="12"/>
  <c r="BL70" i="12"/>
  <c r="BK70" i="12"/>
  <c r="BJ70" i="12"/>
  <c r="BI70" i="12"/>
  <c r="BH70" i="12"/>
  <c r="BG70" i="12"/>
  <c r="BF70" i="12"/>
  <c r="BE70" i="12"/>
  <c r="CM69" i="12"/>
  <c r="CL69" i="12"/>
  <c r="CK69" i="12"/>
  <c r="CJ69" i="12"/>
  <c r="CI69" i="12"/>
  <c r="CH69" i="12"/>
  <c r="CG69" i="12"/>
  <c r="CF69" i="12"/>
  <c r="CE69" i="12"/>
  <c r="CD69" i="12"/>
  <c r="CC69" i="12"/>
  <c r="CB69" i="12"/>
  <c r="CA69" i="12"/>
  <c r="BZ69" i="12"/>
  <c r="BY69" i="12"/>
  <c r="BX69" i="12"/>
  <c r="BW69" i="12"/>
  <c r="BV69" i="12"/>
  <c r="BU69" i="12"/>
  <c r="BT69" i="12"/>
  <c r="BS69" i="12"/>
  <c r="BR69" i="12"/>
  <c r="BQ69" i="12"/>
  <c r="BP69" i="12"/>
  <c r="BO69" i="12"/>
  <c r="BN69" i="12"/>
  <c r="BM69" i="12"/>
  <c r="BL69" i="12"/>
  <c r="BK69" i="12"/>
  <c r="BJ69" i="12"/>
  <c r="BI69" i="12"/>
  <c r="BH69" i="12"/>
  <c r="BG69" i="12"/>
  <c r="BF69" i="12"/>
  <c r="BE69" i="12"/>
  <c r="CM68" i="12"/>
  <c r="CL68" i="12"/>
  <c r="CK68" i="12"/>
  <c r="CJ68" i="12"/>
  <c r="CI68" i="12"/>
  <c r="CH68" i="12"/>
  <c r="CG68" i="12"/>
  <c r="CF68" i="12"/>
  <c r="CE68" i="12"/>
  <c r="CD68" i="12"/>
  <c r="CC68" i="12"/>
  <c r="CB68" i="12"/>
  <c r="CA68" i="12"/>
  <c r="BZ68" i="12"/>
  <c r="BY68" i="12"/>
  <c r="BX68" i="12"/>
  <c r="BW68" i="12"/>
  <c r="BV68" i="12"/>
  <c r="BU68" i="12"/>
  <c r="BT68" i="12"/>
  <c r="BS68" i="12"/>
  <c r="BR68" i="12"/>
  <c r="BQ68" i="12"/>
  <c r="BP68" i="12"/>
  <c r="BO68" i="12"/>
  <c r="BN68" i="12"/>
  <c r="BM68" i="12"/>
  <c r="BL68" i="12"/>
  <c r="BK68" i="12"/>
  <c r="BJ68" i="12"/>
  <c r="BI68" i="12"/>
  <c r="BH68" i="12"/>
  <c r="BG68" i="12"/>
  <c r="BF68" i="12"/>
  <c r="BE68" i="12"/>
  <c r="CM67" i="12"/>
  <c r="CL67" i="12"/>
  <c r="CK67" i="12"/>
  <c r="CJ67" i="12"/>
  <c r="CI67" i="12"/>
  <c r="CH67" i="12"/>
  <c r="CG67" i="12"/>
  <c r="CF67" i="12"/>
  <c r="CE67" i="12"/>
  <c r="CD67" i="12"/>
  <c r="CC67" i="12"/>
  <c r="CB67" i="12"/>
  <c r="CA67" i="12"/>
  <c r="BZ67" i="12"/>
  <c r="BY67" i="12"/>
  <c r="BX67" i="12"/>
  <c r="BW67" i="12"/>
  <c r="BV67" i="12"/>
  <c r="BU67" i="12"/>
  <c r="BT67" i="12"/>
  <c r="BS67" i="12"/>
  <c r="BR67" i="12"/>
  <c r="BQ67" i="12"/>
  <c r="BP67" i="12"/>
  <c r="BO67" i="12"/>
  <c r="BN67" i="12"/>
  <c r="BM67" i="12"/>
  <c r="BL67" i="12"/>
  <c r="BK67" i="12"/>
  <c r="BJ67" i="12"/>
  <c r="BI67" i="12"/>
  <c r="BH67" i="12"/>
  <c r="BG67" i="12"/>
  <c r="BF67" i="12"/>
  <c r="BE67" i="12"/>
  <c r="CM66" i="12"/>
  <c r="CL66" i="12"/>
  <c r="CK66" i="12"/>
  <c r="CJ66" i="12"/>
  <c r="CI66" i="12"/>
  <c r="CH66" i="12"/>
  <c r="CG66" i="12"/>
  <c r="CF66" i="12"/>
  <c r="CE66" i="12"/>
  <c r="CD66" i="12"/>
  <c r="CC66" i="12"/>
  <c r="CB66" i="12"/>
  <c r="CA66" i="12"/>
  <c r="BZ66" i="12"/>
  <c r="BY66" i="12"/>
  <c r="BX66" i="12"/>
  <c r="BW66" i="12"/>
  <c r="BV66" i="12"/>
  <c r="BU66" i="12"/>
  <c r="BT66" i="12"/>
  <c r="BS66" i="12"/>
  <c r="BR66" i="12"/>
  <c r="BQ66" i="12"/>
  <c r="BP66" i="12"/>
  <c r="BO66" i="12"/>
  <c r="BN66" i="12"/>
  <c r="BM66" i="12"/>
  <c r="BL66" i="12"/>
  <c r="BK66" i="12"/>
  <c r="BJ66" i="12"/>
  <c r="BI66" i="12"/>
  <c r="BH66" i="12"/>
  <c r="BG66" i="12"/>
  <c r="BF66" i="12"/>
  <c r="BE66" i="12"/>
  <c r="CM65" i="12"/>
  <c r="CL65" i="12"/>
  <c r="CK65" i="12"/>
  <c r="CJ65" i="12"/>
  <c r="CI65" i="12"/>
  <c r="CH65" i="12"/>
  <c r="CG65" i="12"/>
  <c r="CF65" i="12"/>
  <c r="CE65" i="12"/>
  <c r="CD65" i="12"/>
  <c r="CC65" i="12"/>
  <c r="CB65" i="12"/>
  <c r="CA65" i="12"/>
  <c r="BZ65" i="12"/>
  <c r="BY65" i="12"/>
  <c r="BX65" i="12"/>
  <c r="BW65" i="12"/>
  <c r="BV65" i="12"/>
  <c r="BU65" i="12"/>
  <c r="BT65" i="12"/>
  <c r="BS65" i="12"/>
  <c r="BR65" i="12"/>
  <c r="BQ65" i="12"/>
  <c r="BP65" i="12"/>
  <c r="BO65" i="12"/>
  <c r="BN65" i="12"/>
  <c r="BM65" i="12"/>
  <c r="BL65" i="12"/>
  <c r="BK65" i="12"/>
  <c r="BJ65" i="12"/>
  <c r="BI65" i="12"/>
  <c r="BH65" i="12"/>
  <c r="BG65" i="12"/>
  <c r="BF65" i="12"/>
  <c r="BE65" i="12"/>
  <c r="CM64" i="12"/>
  <c r="CL64" i="12"/>
  <c r="CK64" i="12"/>
  <c r="CJ64" i="12"/>
  <c r="CI64" i="12"/>
  <c r="CH64" i="12"/>
  <c r="CG64" i="12"/>
  <c r="CF64" i="12"/>
  <c r="CE64" i="12"/>
  <c r="CD64" i="12"/>
  <c r="CC64" i="12"/>
  <c r="CB64" i="12"/>
  <c r="CA64" i="12"/>
  <c r="BZ64" i="12"/>
  <c r="BY64" i="12"/>
  <c r="BX64" i="12"/>
  <c r="BW64" i="12"/>
  <c r="BV64" i="12"/>
  <c r="BU64" i="12"/>
  <c r="BT64" i="12"/>
  <c r="BS64" i="12"/>
  <c r="BR64" i="12"/>
  <c r="BQ64" i="12"/>
  <c r="BP64" i="12"/>
  <c r="BO64" i="12"/>
  <c r="BN64" i="12"/>
  <c r="BM64" i="12"/>
  <c r="BL64" i="12"/>
  <c r="BK64" i="12"/>
  <c r="BJ64" i="12"/>
  <c r="BI64" i="12"/>
  <c r="BH64" i="12"/>
  <c r="BG64" i="12"/>
  <c r="BF64" i="12"/>
  <c r="BE64" i="12"/>
  <c r="CM63" i="12"/>
  <c r="CL63" i="12"/>
  <c r="CK63" i="12"/>
  <c r="CJ63" i="12"/>
  <c r="CI63" i="12"/>
  <c r="CH63" i="12"/>
  <c r="CG63" i="12"/>
  <c r="CF63" i="12"/>
  <c r="CE63" i="12"/>
  <c r="CD63" i="12"/>
  <c r="CC63" i="12"/>
  <c r="CB63" i="12"/>
  <c r="CA63" i="12"/>
  <c r="BZ63" i="12"/>
  <c r="BY63" i="12"/>
  <c r="BX63" i="12"/>
  <c r="BW63" i="12"/>
  <c r="BV63" i="12"/>
  <c r="BU63" i="12"/>
  <c r="BT63" i="12"/>
  <c r="BS63" i="12"/>
  <c r="BR63" i="12"/>
  <c r="BQ63" i="12"/>
  <c r="BP63" i="12"/>
  <c r="BO63" i="12"/>
  <c r="BN63" i="12"/>
  <c r="BM63" i="12"/>
  <c r="BL63" i="12"/>
  <c r="BK63" i="12"/>
  <c r="BJ63" i="12"/>
  <c r="BI63" i="12"/>
  <c r="BH63" i="12"/>
  <c r="BG63" i="12"/>
  <c r="BF63" i="12"/>
  <c r="BE63" i="12"/>
  <c r="CM62" i="12"/>
  <c r="CL62" i="12"/>
  <c r="CK62" i="12"/>
  <c r="CJ62" i="12"/>
  <c r="CI62" i="12"/>
  <c r="CH62" i="12"/>
  <c r="CG62" i="12"/>
  <c r="CF62" i="12"/>
  <c r="CE62" i="12"/>
  <c r="CD62" i="12"/>
  <c r="CC62" i="12"/>
  <c r="CB62" i="12"/>
  <c r="CA62" i="12"/>
  <c r="BZ62" i="12"/>
  <c r="BY62" i="12"/>
  <c r="BX62" i="12"/>
  <c r="BW62" i="12"/>
  <c r="BV62" i="12"/>
  <c r="BU62" i="12"/>
  <c r="BT62" i="12"/>
  <c r="BS62" i="12"/>
  <c r="BR62" i="12"/>
  <c r="BQ62" i="12"/>
  <c r="BP62" i="12"/>
  <c r="BO62" i="12"/>
  <c r="BN62" i="12"/>
  <c r="BM62" i="12"/>
  <c r="BL62" i="12"/>
  <c r="BK62" i="12"/>
  <c r="BJ62" i="12"/>
  <c r="BI62" i="12"/>
  <c r="BH62" i="12"/>
  <c r="BG62" i="12"/>
  <c r="BF62" i="12"/>
  <c r="BE62" i="12"/>
  <c r="CM61" i="12"/>
  <c r="CL61" i="12"/>
  <c r="CK61" i="12"/>
  <c r="CJ61" i="12"/>
  <c r="CI61" i="12"/>
  <c r="CH61" i="12"/>
  <c r="CG61" i="12"/>
  <c r="CF61" i="12"/>
  <c r="CE61" i="12"/>
  <c r="CD61" i="12"/>
  <c r="CC61" i="12"/>
  <c r="CB61" i="12"/>
  <c r="CA61" i="12"/>
  <c r="BZ61" i="12"/>
  <c r="BY61" i="12"/>
  <c r="BX61" i="12"/>
  <c r="BW61" i="12"/>
  <c r="BV61" i="12"/>
  <c r="BU61" i="12"/>
  <c r="BT61" i="12"/>
  <c r="BS61" i="12"/>
  <c r="BR61" i="12"/>
  <c r="BQ61" i="12"/>
  <c r="BP61" i="12"/>
  <c r="BO61" i="12"/>
  <c r="BN61" i="12"/>
  <c r="BM61" i="12"/>
  <c r="BL61" i="12"/>
  <c r="BK61" i="12"/>
  <c r="BJ61" i="12"/>
  <c r="BI61" i="12"/>
  <c r="BH61" i="12"/>
  <c r="BG61" i="12"/>
  <c r="BF61" i="12"/>
  <c r="BE61" i="12"/>
  <c r="CM60" i="12"/>
  <c r="CL60" i="12"/>
  <c r="CK60" i="12"/>
  <c r="CJ60" i="12"/>
  <c r="CI60" i="12"/>
  <c r="CH60" i="12"/>
  <c r="CG60" i="12"/>
  <c r="CF60" i="12"/>
  <c r="CE60" i="12"/>
  <c r="CD60" i="12"/>
  <c r="CC60" i="12"/>
  <c r="CB60" i="12"/>
  <c r="CA60" i="12"/>
  <c r="BZ60" i="12"/>
  <c r="BY60" i="12"/>
  <c r="BX60" i="12"/>
  <c r="BW60" i="12"/>
  <c r="BV60" i="12"/>
  <c r="BV6" i="12" s="1"/>
  <c r="BU60" i="12"/>
  <c r="BT60" i="12"/>
  <c r="BS60" i="12"/>
  <c r="BR60" i="12"/>
  <c r="BQ60" i="12"/>
  <c r="BP60" i="12"/>
  <c r="BO60" i="12"/>
  <c r="BN60" i="12"/>
  <c r="BM60" i="12"/>
  <c r="BL60" i="12"/>
  <c r="BK60" i="12"/>
  <c r="BJ60" i="12"/>
  <c r="BI60" i="12"/>
  <c r="BH60" i="12"/>
  <c r="BG60" i="12"/>
  <c r="BF60" i="12"/>
  <c r="BE60" i="12"/>
  <c r="CM59" i="12"/>
  <c r="CL59" i="12"/>
  <c r="CK59" i="12"/>
  <c r="CJ59" i="12"/>
  <c r="CI59" i="12"/>
  <c r="CH59" i="12"/>
  <c r="CG59" i="12"/>
  <c r="CF59" i="12"/>
  <c r="CE59" i="12"/>
  <c r="CD59" i="12"/>
  <c r="CC59" i="12"/>
  <c r="CB59" i="12"/>
  <c r="CA59" i="12"/>
  <c r="BZ59" i="12"/>
  <c r="BY59" i="12"/>
  <c r="BX59" i="12"/>
  <c r="BW59" i="12"/>
  <c r="BV59" i="12"/>
  <c r="BU59" i="12"/>
  <c r="BT59" i="12"/>
  <c r="BS59" i="12"/>
  <c r="BR59" i="12"/>
  <c r="BQ59" i="12"/>
  <c r="BP59" i="12"/>
  <c r="BO59" i="12"/>
  <c r="BN59" i="12"/>
  <c r="BM59" i="12"/>
  <c r="BL59" i="12"/>
  <c r="BK59" i="12"/>
  <c r="BJ59" i="12"/>
  <c r="BI59" i="12"/>
  <c r="BH59" i="12"/>
  <c r="BG59" i="12"/>
  <c r="BF59" i="12"/>
  <c r="BE59" i="12"/>
  <c r="CM58" i="12"/>
  <c r="CL58" i="12"/>
  <c r="CK58" i="12"/>
  <c r="CJ58" i="12"/>
  <c r="CI58" i="12"/>
  <c r="CH58" i="12"/>
  <c r="CG58" i="12"/>
  <c r="CF58" i="12"/>
  <c r="CE58" i="12"/>
  <c r="CD58" i="12"/>
  <c r="CC58" i="12"/>
  <c r="CB58" i="12"/>
  <c r="CA58" i="12"/>
  <c r="BZ58" i="12"/>
  <c r="BY58" i="12"/>
  <c r="BX58" i="12"/>
  <c r="BW58" i="12"/>
  <c r="BV58" i="12"/>
  <c r="BU58" i="12"/>
  <c r="BT58" i="12"/>
  <c r="BS58" i="12"/>
  <c r="BR58" i="12"/>
  <c r="BQ58" i="12"/>
  <c r="BP58" i="12"/>
  <c r="BO58" i="12"/>
  <c r="BN58" i="12"/>
  <c r="BM58" i="12"/>
  <c r="BL58" i="12"/>
  <c r="BK58" i="12"/>
  <c r="BJ58" i="12"/>
  <c r="BI58" i="12"/>
  <c r="BH58" i="12"/>
  <c r="BG58" i="12"/>
  <c r="BF58" i="12"/>
  <c r="BE58" i="12"/>
  <c r="CM57" i="12"/>
  <c r="CL57" i="12"/>
  <c r="CK57" i="12"/>
  <c r="CJ57" i="12"/>
  <c r="CI57" i="12"/>
  <c r="CH57" i="12"/>
  <c r="CG57" i="12"/>
  <c r="CF57" i="12"/>
  <c r="CE57" i="12"/>
  <c r="CD57" i="12"/>
  <c r="CD6" i="12" s="1"/>
  <c r="CC57" i="12"/>
  <c r="CB57" i="12"/>
  <c r="CA57" i="12"/>
  <c r="BZ57" i="12"/>
  <c r="BY57" i="12"/>
  <c r="BX57" i="12"/>
  <c r="BW57" i="12"/>
  <c r="BV57" i="12"/>
  <c r="BU57" i="12"/>
  <c r="BT57" i="12"/>
  <c r="BS57" i="12"/>
  <c r="BR57" i="12"/>
  <c r="BQ57" i="12"/>
  <c r="BP57" i="12"/>
  <c r="BO57" i="12"/>
  <c r="BN57" i="12"/>
  <c r="BM57" i="12"/>
  <c r="BL57" i="12"/>
  <c r="BK57" i="12"/>
  <c r="BJ57" i="12"/>
  <c r="BI57" i="12"/>
  <c r="BH57" i="12"/>
  <c r="BG57" i="12"/>
  <c r="BF57" i="12"/>
  <c r="BE57" i="12"/>
  <c r="CM56" i="12"/>
  <c r="CL56" i="12"/>
  <c r="CK56" i="12"/>
  <c r="CJ56" i="12"/>
  <c r="CI56" i="12"/>
  <c r="CH56" i="12"/>
  <c r="CG56" i="12"/>
  <c r="CF56" i="12"/>
  <c r="CE56" i="12"/>
  <c r="CD56" i="12"/>
  <c r="CC56" i="12"/>
  <c r="CB56" i="12"/>
  <c r="CA56" i="12"/>
  <c r="BZ56" i="12"/>
  <c r="BY56" i="12"/>
  <c r="BX56" i="12"/>
  <c r="BW56" i="12"/>
  <c r="BV56" i="12"/>
  <c r="BU56" i="12"/>
  <c r="BT56" i="12"/>
  <c r="BS56" i="12"/>
  <c r="BR56" i="12"/>
  <c r="BQ56" i="12"/>
  <c r="BP56" i="12"/>
  <c r="BO56" i="12"/>
  <c r="BN56" i="12"/>
  <c r="BM56" i="12"/>
  <c r="BL56" i="12"/>
  <c r="BK56" i="12"/>
  <c r="BJ56" i="12"/>
  <c r="BI56" i="12"/>
  <c r="BH56" i="12"/>
  <c r="BG56" i="12"/>
  <c r="BF56" i="12"/>
  <c r="BE56" i="12"/>
  <c r="CM55" i="12"/>
  <c r="CL55" i="12"/>
  <c r="CK55" i="12"/>
  <c r="CJ55" i="12"/>
  <c r="CI55" i="12"/>
  <c r="CH55" i="12"/>
  <c r="CG55" i="12"/>
  <c r="CF55" i="12"/>
  <c r="CE55" i="12"/>
  <c r="CD55" i="12"/>
  <c r="CC55" i="12"/>
  <c r="CB55" i="12"/>
  <c r="CA55" i="12"/>
  <c r="BZ55" i="12"/>
  <c r="BY55" i="12"/>
  <c r="BX55" i="12"/>
  <c r="BW55" i="12"/>
  <c r="BV55" i="12"/>
  <c r="BU55" i="12"/>
  <c r="BT55" i="12"/>
  <c r="BS55" i="12"/>
  <c r="BR55" i="12"/>
  <c r="BQ55" i="12"/>
  <c r="BP55" i="12"/>
  <c r="BO55" i="12"/>
  <c r="BN55" i="12"/>
  <c r="BM55" i="12"/>
  <c r="BL55" i="12"/>
  <c r="BK55" i="12"/>
  <c r="BJ55" i="12"/>
  <c r="BI55" i="12"/>
  <c r="BH55" i="12"/>
  <c r="BG55" i="12"/>
  <c r="BF55" i="12"/>
  <c r="BE55" i="12"/>
  <c r="BE6" i="12" s="1"/>
  <c r="CM54" i="12"/>
  <c r="CL54" i="12"/>
  <c r="CK54" i="12"/>
  <c r="CJ54" i="12"/>
  <c r="CI54" i="12"/>
  <c r="CH54" i="12"/>
  <c r="CG54" i="12"/>
  <c r="CF54" i="12"/>
  <c r="CE54" i="12"/>
  <c r="CD54" i="12"/>
  <c r="CC54" i="12"/>
  <c r="CB54" i="12"/>
  <c r="CA54" i="12"/>
  <c r="BZ54" i="12"/>
  <c r="BY54" i="12"/>
  <c r="BX54" i="12"/>
  <c r="BW54" i="12"/>
  <c r="BV54" i="12"/>
  <c r="BU54" i="12"/>
  <c r="BT54" i="12"/>
  <c r="BS54" i="12"/>
  <c r="BR54" i="12"/>
  <c r="BQ54" i="12"/>
  <c r="BP54" i="12"/>
  <c r="BO54" i="12"/>
  <c r="BN54" i="12"/>
  <c r="BM54" i="12"/>
  <c r="BL54" i="12"/>
  <c r="BK54" i="12"/>
  <c r="BJ54" i="12"/>
  <c r="BI54" i="12"/>
  <c r="BH54" i="12"/>
  <c r="BG54" i="12"/>
  <c r="BF54" i="12"/>
  <c r="BE54" i="12"/>
  <c r="CM53" i="12"/>
  <c r="CL53" i="12"/>
  <c r="CK53" i="12"/>
  <c r="CJ53" i="12"/>
  <c r="CI53" i="12"/>
  <c r="CH53" i="12"/>
  <c r="CG53" i="12"/>
  <c r="CF53" i="12"/>
  <c r="CE53" i="12"/>
  <c r="CD53" i="12"/>
  <c r="CC53" i="12"/>
  <c r="CB53" i="12"/>
  <c r="CA53" i="12"/>
  <c r="BZ53" i="12"/>
  <c r="BY53" i="12"/>
  <c r="BX53" i="12"/>
  <c r="BW53" i="12"/>
  <c r="BV53" i="12"/>
  <c r="BU53" i="12"/>
  <c r="BT53" i="12"/>
  <c r="BS53" i="12"/>
  <c r="BR53" i="12"/>
  <c r="BQ53" i="12"/>
  <c r="BP53" i="12"/>
  <c r="BO53" i="12"/>
  <c r="BN53" i="12"/>
  <c r="BM53" i="12"/>
  <c r="BL53" i="12"/>
  <c r="BK53" i="12"/>
  <c r="BJ53" i="12"/>
  <c r="BI53" i="12"/>
  <c r="BH53" i="12"/>
  <c r="BG53" i="12"/>
  <c r="BF53" i="12"/>
  <c r="BE53" i="12"/>
  <c r="CM52" i="12"/>
  <c r="CL52" i="12"/>
  <c r="CK52" i="12"/>
  <c r="CJ52" i="12"/>
  <c r="CI52" i="12"/>
  <c r="CH52" i="12"/>
  <c r="CG52" i="12"/>
  <c r="CF52" i="12"/>
  <c r="CE52" i="12"/>
  <c r="CD52" i="12"/>
  <c r="CD5" i="12" s="1"/>
  <c r="CC52" i="12"/>
  <c r="CB52" i="12"/>
  <c r="CA52" i="12"/>
  <c r="BZ52" i="12"/>
  <c r="BY52" i="12"/>
  <c r="BX52" i="12"/>
  <c r="BW52" i="12"/>
  <c r="BV52" i="12"/>
  <c r="BU52" i="12"/>
  <c r="BT52" i="12"/>
  <c r="BS52" i="12"/>
  <c r="BR52" i="12"/>
  <c r="BQ52" i="12"/>
  <c r="BP52" i="12"/>
  <c r="BO52" i="12"/>
  <c r="BN52" i="12"/>
  <c r="BM52" i="12"/>
  <c r="BL52" i="12"/>
  <c r="BK52" i="12"/>
  <c r="BJ52" i="12"/>
  <c r="BI52" i="12"/>
  <c r="BH52" i="12"/>
  <c r="BG52" i="12"/>
  <c r="BF52" i="12"/>
  <c r="BE52" i="12"/>
  <c r="CM51" i="12"/>
  <c r="CL51" i="12"/>
  <c r="CK51" i="12"/>
  <c r="CJ51" i="12"/>
  <c r="CI51" i="12"/>
  <c r="CH51" i="12"/>
  <c r="CG51" i="12"/>
  <c r="CF51" i="12"/>
  <c r="CE51" i="12"/>
  <c r="CD51" i="12"/>
  <c r="CC51" i="12"/>
  <c r="CB51" i="12"/>
  <c r="CA51" i="12"/>
  <c r="BZ51" i="12"/>
  <c r="BY51" i="12"/>
  <c r="BX51" i="12"/>
  <c r="BW51" i="12"/>
  <c r="BV51" i="12"/>
  <c r="BU51" i="12"/>
  <c r="BT51" i="12"/>
  <c r="BS51" i="12"/>
  <c r="BR51" i="12"/>
  <c r="BQ51" i="12"/>
  <c r="BP51" i="12"/>
  <c r="BO51" i="12"/>
  <c r="BN51" i="12"/>
  <c r="BM51" i="12"/>
  <c r="BL51" i="12"/>
  <c r="BK51" i="12"/>
  <c r="BJ51" i="12"/>
  <c r="BI51" i="12"/>
  <c r="BH51" i="12"/>
  <c r="BG51" i="12"/>
  <c r="BF51" i="12"/>
  <c r="BE51" i="12"/>
  <c r="CM50" i="12"/>
  <c r="CL50" i="12"/>
  <c r="CK50" i="12"/>
  <c r="CJ50" i="12"/>
  <c r="CI50" i="12"/>
  <c r="CH50" i="12"/>
  <c r="CG50" i="12"/>
  <c r="CF50" i="12"/>
  <c r="CE50" i="12"/>
  <c r="CD50" i="12"/>
  <c r="CC50" i="12"/>
  <c r="CB50" i="12"/>
  <c r="CA50" i="12"/>
  <c r="BZ50" i="12"/>
  <c r="BY50" i="12"/>
  <c r="BX50" i="12"/>
  <c r="BW50" i="12"/>
  <c r="BV50" i="12"/>
  <c r="BU50" i="12"/>
  <c r="BT50" i="12"/>
  <c r="BS50" i="12"/>
  <c r="BR50" i="12"/>
  <c r="BQ50" i="12"/>
  <c r="BP50" i="12"/>
  <c r="BO50" i="12"/>
  <c r="BN50" i="12"/>
  <c r="BM50" i="12"/>
  <c r="BL50" i="12"/>
  <c r="BK50" i="12"/>
  <c r="BJ50" i="12"/>
  <c r="BI50" i="12"/>
  <c r="BH50" i="12"/>
  <c r="BG50" i="12"/>
  <c r="BF50" i="12"/>
  <c r="BE50" i="12"/>
  <c r="CM49" i="12"/>
  <c r="CL49" i="12"/>
  <c r="CK49" i="12"/>
  <c r="CJ49" i="12"/>
  <c r="CI49" i="12"/>
  <c r="CH49" i="12"/>
  <c r="CG49" i="12"/>
  <c r="CF49" i="12"/>
  <c r="CE49" i="12"/>
  <c r="CD49" i="12"/>
  <c r="CC49" i="12"/>
  <c r="CB49" i="12"/>
  <c r="CA49" i="12"/>
  <c r="BZ49" i="12"/>
  <c r="BY49" i="12"/>
  <c r="BX49" i="12"/>
  <c r="BW49" i="12"/>
  <c r="BV49" i="12"/>
  <c r="BU49" i="12"/>
  <c r="BT49" i="12"/>
  <c r="BS49" i="12"/>
  <c r="BR49" i="12"/>
  <c r="BQ49" i="12"/>
  <c r="BP49" i="12"/>
  <c r="BO49" i="12"/>
  <c r="BN49" i="12"/>
  <c r="BM49" i="12"/>
  <c r="BL49" i="12"/>
  <c r="BK49" i="12"/>
  <c r="BJ49" i="12"/>
  <c r="BI49" i="12"/>
  <c r="BH49" i="12"/>
  <c r="BG49" i="12"/>
  <c r="BF49" i="12"/>
  <c r="BE49" i="12"/>
  <c r="CM48" i="12"/>
  <c r="CL48" i="12"/>
  <c r="CK48" i="12"/>
  <c r="CJ48" i="12"/>
  <c r="CI48" i="12"/>
  <c r="CH48" i="12"/>
  <c r="CG48" i="12"/>
  <c r="CF48" i="12"/>
  <c r="CE48" i="12"/>
  <c r="CD48" i="12"/>
  <c r="CC48" i="12"/>
  <c r="CB48" i="12"/>
  <c r="CA48" i="12"/>
  <c r="BZ48" i="12"/>
  <c r="BY48" i="12"/>
  <c r="BX48" i="12"/>
  <c r="BW48" i="12"/>
  <c r="BV48" i="12"/>
  <c r="BU48" i="12"/>
  <c r="BT48" i="12"/>
  <c r="BS48" i="12"/>
  <c r="BR48" i="12"/>
  <c r="BQ48" i="12"/>
  <c r="BP48" i="12"/>
  <c r="BO48" i="12"/>
  <c r="BN48" i="12"/>
  <c r="BM48" i="12"/>
  <c r="BL48" i="12"/>
  <c r="BK48" i="12"/>
  <c r="BJ48" i="12"/>
  <c r="BI48" i="12"/>
  <c r="BH48" i="12"/>
  <c r="BG48" i="12"/>
  <c r="BF48" i="12"/>
  <c r="BE48" i="12"/>
  <c r="CM47" i="12"/>
  <c r="CL47" i="12"/>
  <c r="CK47" i="12"/>
  <c r="CJ47" i="12"/>
  <c r="CI47" i="12"/>
  <c r="CH47" i="12"/>
  <c r="CG47" i="12"/>
  <c r="CF47" i="12"/>
  <c r="CE47" i="12"/>
  <c r="CD47" i="12"/>
  <c r="CC47" i="12"/>
  <c r="CB47" i="12"/>
  <c r="CA47" i="12"/>
  <c r="BZ47" i="12"/>
  <c r="BY47" i="12"/>
  <c r="BX47" i="12"/>
  <c r="BW47" i="12"/>
  <c r="BV47" i="12"/>
  <c r="BU47" i="12"/>
  <c r="BT47" i="12"/>
  <c r="BS47" i="12"/>
  <c r="BR47" i="12"/>
  <c r="BQ47" i="12"/>
  <c r="BP47" i="12"/>
  <c r="BO47" i="12"/>
  <c r="BN47" i="12"/>
  <c r="BM47" i="12"/>
  <c r="BM5" i="12" s="1"/>
  <c r="BL47" i="12"/>
  <c r="BK47" i="12"/>
  <c r="BJ47" i="12"/>
  <c r="BI47" i="12"/>
  <c r="BH47" i="12"/>
  <c r="BG47" i="12"/>
  <c r="BF47" i="12"/>
  <c r="BE47" i="12"/>
  <c r="CM46" i="12"/>
  <c r="CL46" i="12"/>
  <c r="CK46" i="12"/>
  <c r="CJ46" i="12"/>
  <c r="CI46" i="12"/>
  <c r="CH46" i="12"/>
  <c r="CG46" i="12"/>
  <c r="CF46" i="12"/>
  <c r="CE46" i="12"/>
  <c r="CD46" i="12"/>
  <c r="CC46" i="12"/>
  <c r="CB46" i="12"/>
  <c r="CA46" i="12"/>
  <c r="BZ46" i="12"/>
  <c r="BY46" i="12"/>
  <c r="BX46" i="12"/>
  <c r="BW46" i="12"/>
  <c r="BV46" i="12"/>
  <c r="BU46" i="12"/>
  <c r="BT46" i="12"/>
  <c r="BS46" i="12"/>
  <c r="BR46" i="12"/>
  <c r="BQ46" i="12"/>
  <c r="BP46" i="12"/>
  <c r="BO46" i="12"/>
  <c r="BN46" i="12"/>
  <c r="BM46" i="12"/>
  <c r="BL46" i="12"/>
  <c r="BK46" i="12"/>
  <c r="BJ46" i="12"/>
  <c r="BI46" i="12"/>
  <c r="BH46" i="12"/>
  <c r="BG46" i="12"/>
  <c r="BF46" i="12"/>
  <c r="BE46" i="12"/>
  <c r="CM45" i="12"/>
  <c r="CL45" i="12"/>
  <c r="CK45" i="12"/>
  <c r="CJ45" i="12"/>
  <c r="CI45" i="12"/>
  <c r="CH45" i="12"/>
  <c r="CG45" i="12"/>
  <c r="CF45" i="12"/>
  <c r="CE45" i="12"/>
  <c r="CD45" i="12"/>
  <c r="CC45" i="12"/>
  <c r="CB45" i="12"/>
  <c r="CA45" i="12"/>
  <c r="BZ45" i="12"/>
  <c r="BY45" i="12"/>
  <c r="BX45" i="12"/>
  <c r="BW45" i="12"/>
  <c r="BV45" i="12"/>
  <c r="BU45" i="12"/>
  <c r="BT45" i="12"/>
  <c r="BS45" i="12"/>
  <c r="BR45" i="12"/>
  <c r="BQ45" i="12"/>
  <c r="BP45" i="12"/>
  <c r="BO45" i="12"/>
  <c r="BN45" i="12"/>
  <c r="BM45" i="12"/>
  <c r="BL45" i="12"/>
  <c r="BK45" i="12"/>
  <c r="BJ45" i="12"/>
  <c r="BI45" i="12"/>
  <c r="BH45" i="12"/>
  <c r="BG45" i="12"/>
  <c r="BF45" i="12"/>
  <c r="BE45" i="12"/>
  <c r="CM44" i="12"/>
  <c r="CL44" i="12"/>
  <c r="CK44" i="12"/>
  <c r="CJ44" i="12"/>
  <c r="CI44" i="12"/>
  <c r="CH44" i="12"/>
  <c r="CG44" i="12"/>
  <c r="CF44" i="12"/>
  <c r="CE44" i="12"/>
  <c r="CD44" i="12"/>
  <c r="CC44" i="12"/>
  <c r="CB44" i="12"/>
  <c r="CA44" i="12"/>
  <c r="BZ44" i="12"/>
  <c r="BY44" i="12"/>
  <c r="BX44" i="12"/>
  <c r="BW44" i="12"/>
  <c r="BV44" i="12"/>
  <c r="BU44" i="12"/>
  <c r="BT44" i="12"/>
  <c r="BS44" i="12"/>
  <c r="BR44" i="12"/>
  <c r="BQ44" i="12"/>
  <c r="BP44" i="12"/>
  <c r="BO44" i="12"/>
  <c r="BN44" i="12"/>
  <c r="BM44" i="12"/>
  <c r="BL44" i="12"/>
  <c r="BK44" i="12"/>
  <c r="BJ44" i="12"/>
  <c r="BI44" i="12"/>
  <c r="BH44" i="12"/>
  <c r="BG44" i="12"/>
  <c r="BF44" i="12"/>
  <c r="BF18" i="12" s="1"/>
  <c r="BE44" i="12"/>
  <c r="CM43" i="12"/>
  <c r="CL43" i="12"/>
  <c r="CK43" i="12"/>
  <c r="CJ43" i="12"/>
  <c r="CI43" i="12"/>
  <c r="CH43" i="12"/>
  <c r="CG43" i="12"/>
  <c r="CF43" i="12"/>
  <c r="CE43" i="12"/>
  <c r="CD43" i="12"/>
  <c r="CC43" i="12"/>
  <c r="CB43" i="12"/>
  <c r="CA43" i="12"/>
  <c r="BZ43" i="12"/>
  <c r="BY43" i="12"/>
  <c r="BX43" i="12"/>
  <c r="BW43" i="12"/>
  <c r="BV43" i="12"/>
  <c r="BU43" i="12"/>
  <c r="BT43" i="12"/>
  <c r="BS43" i="12"/>
  <c r="BR43" i="12"/>
  <c r="BQ43" i="12"/>
  <c r="BP43" i="12"/>
  <c r="BO43" i="12"/>
  <c r="BN43" i="12"/>
  <c r="BM43" i="12"/>
  <c r="BL43" i="12"/>
  <c r="BK43" i="12"/>
  <c r="BJ43" i="12"/>
  <c r="BI43" i="12"/>
  <c r="BH43" i="12"/>
  <c r="BG43" i="12"/>
  <c r="BF43" i="12"/>
  <c r="BE43" i="12"/>
  <c r="CM42" i="12"/>
  <c r="CL42" i="12"/>
  <c r="CK42" i="12"/>
  <c r="CJ42" i="12"/>
  <c r="CI42" i="12"/>
  <c r="CH42" i="12"/>
  <c r="CG42" i="12"/>
  <c r="CF42" i="12"/>
  <c r="CE42" i="12"/>
  <c r="CD42" i="12"/>
  <c r="CC42" i="12"/>
  <c r="CB42" i="12"/>
  <c r="CA42" i="12"/>
  <c r="BZ42" i="12"/>
  <c r="BY42" i="12"/>
  <c r="BX42" i="12"/>
  <c r="BW42" i="12"/>
  <c r="BV42" i="12"/>
  <c r="BU42" i="12"/>
  <c r="BT42" i="12"/>
  <c r="BS42" i="12"/>
  <c r="BR42" i="12"/>
  <c r="BQ42" i="12"/>
  <c r="BP42" i="12"/>
  <c r="BO42" i="12"/>
  <c r="BN42" i="12"/>
  <c r="BM42" i="12"/>
  <c r="BL42" i="12"/>
  <c r="BK42" i="12"/>
  <c r="BJ42" i="12"/>
  <c r="BI42" i="12"/>
  <c r="BH42" i="12"/>
  <c r="BG42" i="12"/>
  <c r="BF42" i="12"/>
  <c r="BE42" i="12"/>
  <c r="CM41" i="12"/>
  <c r="CL41" i="12"/>
  <c r="CK41" i="12"/>
  <c r="CJ41" i="12"/>
  <c r="CI41" i="12"/>
  <c r="CH41" i="12"/>
  <c r="CG41" i="12"/>
  <c r="CF41" i="12"/>
  <c r="CE41" i="12"/>
  <c r="CD41" i="12"/>
  <c r="CC41" i="12"/>
  <c r="CB41" i="12"/>
  <c r="CA41" i="12"/>
  <c r="BZ41" i="12"/>
  <c r="BY41" i="12"/>
  <c r="BX41" i="12"/>
  <c r="BW41" i="12"/>
  <c r="BV41" i="12"/>
  <c r="BU41" i="12"/>
  <c r="BT41" i="12"/>
  <c r="BS41" i="12"/>
  <c r="BR41" i="12"/>
  <c r="BQ41" i="12"/>
  <c r="BP41" i="12"/>
  <c r="BO41" i="12"/>
  <c r="BN41" i="12"/>
  <c r="BM41" i="12"/>
  <c r="BL41" i="12"/>
  <c r="BK41" i="12"/>
  <c r="BJ41" i="12"/>
  <c r="BI41" i="12"/>
  <c r="BH41" i="12"/>
  <c r="BG41" i="12"/>
  <c r="BF41" i="12"/>
  <c r="BE41" i="12"/>
  <c r="CM40" i="12"/>
  <c r="CL40" i="12"/>
  <c r="CK40" i="12"/>
  <c r="CJ40" i="12"/>
  <c r="CI40" i="12"/>
  <c r="CH40" i="12"/>
  <c r="CG40" i="12"/>
  <c r="CF40" i="12"/>
  <c r="CE40" i="12"/>
  <c r="CD40" i="12"/>
  <c r="CC40" i="12"/>
  <c r="CB40" i="12"/>
  <c r="CA40" i="12"/>
  <c r="BZ40" i="12"/>
  <c r="BY40" i="12"/>
  <c r="BX40" i="12"/>
  <c r="BW40" i="12"/>
  <c r="BV40" i="12"/>
  <c r="BU40" i="12"/>
  <c r="BT40" i="12"/>
  <c r="BS40" i="12"/>
  <c r="BR40" i="12"/>
  <c r="BQ40" i="12"/>
  <c r="BP40" i="12"/>
  <c r="BO40" i="12"/>
  <c r="BN40" i="12"/>
  <c r="BM40" i="12"/>
  <c r="BL40" i="12"/>
  <c r="BK40" i="12"/>
  <c r="BJ40" i="12"/>
  <c r="BI40" i="12"/>
  <c r="BH40" i="12"/>
  <c r="BG40" i="12"/>
  <c r="BF40" i="12"/>
  <c r="BE40" i="12"/>
  <c r="CM39" i="12"/>
  <c r="CL39" i="12"/>
  <c r="CK39" i="12"/>
  <c r="CJ39" i="12"/>
  <c r="CI39" i="12"/>
  <c r="CH39" i="12"/>
  <c r="CG39" i="12"/>
  <c r="CF39" i="12"/>
  <c r="CE39" i="12"/>
  <c r="CD39" i="12"/>
  <c r="CC39" i="12"/>
  <c r="CB39" i="12"/>
  <c r="CA39" i="12"/>
  <c r="BZ39" i="12"/>
  <c r="BY39" i="12"/>
  <c r="BX39" i="12"/>
  <c r="BW39" i="12"/>
  <c r="BV39" i="12"/>
  <c r="BU39" i="12"/>
  <c r="BT39" i="12"/>
  <c r="BS39" i="12"/>
  <c r="BR39" i="12"/>
  <c r="BQ39" i="12"/>
  <c r="BP39" i="12"/>
  <c r="BO39" i="12"/>
  <c r="BN39" i="12"/>
  <c r="BM39" i="12"/>
  <c r="BL39" i="12"/>
  <c r="BK39" i="12"/>
  <c r="BJ39" i="12"/>
  <c r="BI39" i="12"/>
  <c r="BH39" i="12"/>
  <c r="BG39" i="12"/>
  <c r="BF39" i="12"/>
  <c r="BE39" i="12"/>
  <c r="CM38" i="12"/>
  <c r="CL38" i="12"/>
  <c r="CK38" i="12"/>
  <c r="CJ38" i="12"/>
  <c r="CI38" i="12"/>
  <c r="CH38" i="12"/>
  <c r="CG38" i="12"/>
  <c r="CF38" i="12"/>
  <c r="CE38" i="12"/>
  <c r="CD38" i="12"/>
  <c r="CC38" i="12"/>
  <c r="CB38" i="12"/>
  <c r="CA38" i="12"/>
  <c r="BZ38" i="12"/>
  <c r="BY38" i="12"/>
  <c r="BX38" i="12"/>
  <c r="BW38" i="12"/>
  <c r="BV38" i="12"/>
  <c r="BU38" i="12"/>
  <c r="BT38" i="12"/>
  <c r="BS38" i="12"/>
  <c r="BR38" i="12"/>
  <c r="BQ38" i="12"/>
  <c r="BP38" i="12"/>
  <c r="BO38" i="12"/>
  <c r="BN38" i="12"/>
  <c r="BM38" i="12"/>
  <c r="BL38" i="12"/>
  <c r="BK38" i="12"/>
  <c r="BJ38" i="12"/>
  <c r="BI38" i="12"/>
  <c r="BH38" i="12"/>
  <c r="BG38" i="12"/>
  <c r="BF38" i="12"/>
  <c r="BE38" i="12"/>
  <c r="CM37" i="12"/>
  <c r="CL37" i="12"/>
  <c r="CK37" i="12"/>
  <c r="CJ37" i="12"/>
  <c r="CI37" i="12"/>
  <c r="CH37" i="12"/>
  <c r="CG37" i="12"/>
  <c r="CF37" i="12"/>
  <c r="CE37" i="12"/>
  <c r="CD37" i="12"/>
  <c r="CC37" i="12"/>
  <c r="CB37" i="12"/>
  <c r="CA37" i="12"/>
  <c r="BZ37" i="12"/>
  <c r="BY37" i="12"/>
  <c r="BX37" i="12"/>
  <c r="BW37" i="12"/>
  <c r="BV37" i="12"/>
  <c r="BU37" i="12"/>
  <c r="BT37" i="12"/>
  <c r="BS37" i="12"/>
  <c r="BR37" i="12"/>
  <c r="BQ37" i="12"/>
  <c r="BP37" i="12"/>
  <c r="BO37" i="12"/>
  <c r="BN37" i="12"/>
  <c r="BM37" i="12"/>
  <c r="BL37" i="12"/>
  <c r="BK37" i="12"/>
  <c r="BJ37" i="12"/>
  <c r="BI37" i="12"/>
  <c r="BH37" i="12"/>
  <c r="BG37" i="12"/>
  <c r="BF37" i="12"/>
  <c r="BE37" i="12"/>
  <c r="CM36" i="12"/>
  <c r="CL36" i="12"/>
  <c r="CK36" i="12"/>
  <c r="CJ36" i="12"/>
  <c r="CI36" i="12"/>
  <c r="CH36" i="12"/>
  <c r="CG36" i="12"/>
  <c r="CF36" i="12"/>
  <c r="CE36" i="12"/>
  <c r="CD36" i="12"/>
  <c r="CC36" i="12"/>
  <c r="CB36" i="12"/>
  <c r="CA36" i="12"/>
  <c r="BZ36" i="12"/>
  <c r="BY36" i="12"/>
  <c r="BX36" i="12"/>
  <c r="BW36" i="12"/>
  <c r="BV36" i="12"/>
  <c r="BU36" i="12"/>
  <c r="BT36" i="12"/>
  <c r="BS36" i="12"/>
  <c r="BR36" i="12"/>
  <c r="BQ36" i="12"/>
  <c r="BP36" i="12"/>
  <c r="BO36" i="12"/>
  <c r="BN36" i="12"/>
  <c r="BM36" i="12"/>
  <c r="BL36" i="12"/>
  <c r="BK36" i="12"/>
  <c r="BJ36" i="12"/>
  <c r="BI36" i="12"/>
  <c r="BH36" i="12"/>
  <c r="BG36" i="12"/>
  <c r="BF36" i="12"/>
  <c r="BE36" i="12"/>
  <c r="CM35" i="12"/>
  <c r="CL35" i="12"/>
  <c r="CK35" i="12"/>
  <c r="CJ35" i="12"/>
  <c r="CI35" i="12"/>
  <c r="CH35" i="12"/>
  <c r="CG35" i="12"/>
  <c r="CF35" i="12"/>
  <c r="CE35" i="12"/>
  <c r="CD35" i="12"/>
  <c r="CC35" i="12"/>
  <c r="CB35" i="12"/>
  <c r="CA35" i="12"/>
  <c r="BZ35" i="12"/>
  <c r="BY35" i="12"/>
  <c r="BX35" i="12"/>
  <c r="BW35" i="12"/>
  <c r="BV35" i="12"/>
  <c r="BU35" i="12"/>
  <c r="BT35" i="12"/>
  <c r="BS35" i="12"/>
  <c r="BR35" i="12"/>
  <c r="BQ35" i="12"/>
  <c r="BP35" i="12"/>
  <c r="BO35" i="12"/>
  <c r="BN35" i="12"/>
  <c r="BM35" i="12"/>
  <c r="BL35" i="12"/>
  <c r="BK35" i="12"/>
  <c r="BJ35" i="12"/>
  <c r="BI35" i="12"/>
  <c r="BH35" i="12"/>
  <c r="BG35" i="12"/>
  <c r="BF35" i="12"/>
  <c r="BE35" i="12"/>
  <c r="CM34" i="12"/>
  <c r="CL34" i="12"/>
  <c r="CK34" i="12"/>
  <c r="CJ34" i="12"/>
  <c r="CI34" i="12"/>
  <c r="CH34" i="12"/>
  <c r="CG34" i="12"/>
  <c r="CF34" i="12"/>
  <c r="CE34" i="12"/>
  <c r="CD34" i="12"/>
  <c r="CC34" i="12"/>
  <c r="CB34" i="12"/>
  <c r="CA34" i="12"/>
  <c r="BZ34" i="12"/>
  <c r="BY34" i="12"/>
  <c r="BX34" i="12"/>
  <c r="BW34" i="12"/>
  <c r="BV34" i="12"/>
  <c r="BU34" i="12"/>
  <c r="BT34" i="12"/>
  <c r="BS34" i="12"/>
  <c r="BR34" i="12"/>
  <c r="BQ34" i="12"/>
  <c r="BP34" i="12"/>
  <c r="BO34" i="12"/>
  <c r="BN34" i="12"/>
  <c r="BM34" i="12"/>
  <c r="BL34" i="12"/>
  <c r="BK34" i="12"/>
  <c r="BJ34" i="12"/>
  <c r="BI34" i="12"/>
  <c r="BH34" i="12"/>
  <c r="BG34" i="12"/>
  <c r="BF34" i="12"/>
  <c r="BE34" i="12"/>
  <c r="CM33" i="12"/>
  <c r="CL33" i="12"/>
  <c r="CL4" i="12" s="1"/>
  <c r="CK33" i="12"/>
  <c r="CJ33" i="12"/>
  <c r="CI33" i="12"/>
  <c r="CH33" i="12"/>
  <c r="CG33" i="12"/>
  <c r="CF33" i="12"/>
  <c r="CE33" i="12"/>
  <c r="CD33" i="12"/>
  <c r="CC33" i="12"/>
  <c r="CB33" i="12"/>
  <c r="CA33" i="12"/>
  <c r="BZ33" i="12"/>
  <c r="BY33" i="12"/>
  <c r="BX33" i="12"/>
  <c r="BW33" i="12"/>
  <c r="BV33" i="12"/>
  <c r="BV4" i="12" s="1"/>
  <c r="BU33" i="12"/>
  <c r="BT33" i="12"/>
  <c r="BS33" i="12"/>
  <c r="BR33" i="12"/>
  <c r="BQ33" i="12"/>
  <c r="BP33" i="12"/>
  <c r="BO33" i="12"/>
  <c r="BN33" i="12"/>
  <c r="BM33" i="12"/>
  <c r="BL33" i="12"/>
  <c r="BK33" i="12"/>
  <c r="BJ33" i="12"/>
  <c r="BI33" i="12"/>
  <c r="BH33" i="12"/>
  <c r="BG33" i="12"/>
  <c r="BF33" i="12"/>
  <c r="BE33" i="12"/>
  <c r="CM32" i="12"/>
  <c r="CL32" i="12"/>
  <c r="CK32" i="12"/>
  <c r="CJ32" i="12"/>
  <c r="CI32" i="12"/>
  <c r="CH32" i="12"/>
  <c r="CG32" i="12"/>
  <c r="CF32" i="12"/>
  <c r="CE32" i="12"/>
  <c r="CD32" i="12"/>
  <c r="CC32" i="12"/>
  <c r="CB32" i="12"/>
  <c r="CA32" i="12"/>
  <c r="BZ32" i="12"/>
  <c r="BY32" i="12"/>
  <c r="BX32" i="12"/>
  <c r="BW32" i="12"/>
  <c r="BV32" i="12"/>
  <c r="BU32" i="12"/>
  <c r="BT32" i="12"/>
  <c r="BS32" i="12"/>
  <c r="BR32" i="12"/>
  <c r="BQ32" i="12"/>
  <c r="BP32" i="12"/>
  <c r="BO32" i="12"/>
  <c r="BN32" i="12"/>
  <c r="BM32" i="12"/>
  <c r="BL32" i="12"/>
  <c r="BK32" i="12"/>
  <c r="BJ32" i="12"/>
  <c r="BI32" i="12"/>
  <c r="BH32" i="12"/>
  <c r="BG32" i="12"/>
  <c r="BF32" i="12"/>
  <c r="BE32" i="12"/>
  <c r="CM31" i="12"/>
  <c r="CL31" i="12"/>
  <c r="CK31" i="12"/>
  <c r="CJ31" i="12"/>
  <c r="CI31" i="12"/>
  <c r="CH31" i="12"/>
  <c r="CG31" i="12"/>
  <c r="CF31" i="12"/>
  <c r="CE31" i="12"/>
  <c r="CD31" i="12"/>
  <c r="CC31" i="12"/>
  <c r="CB31" i="12"/>
  <c r="CA31" i="12"/>
  <c r="BZ31" i="12"/>
  <c r="BY31" i="12"/>
  <c r="BX31" i="12"/>
  <c r="BW31" i="12"/>
  <c r="BV31" i="12"/>
  <c r="BU31" i="12"/>
  <c r="BT31" i="12"/>
  <c r="BS31" i="12"/>
  <c r="BR31" i="12"/>
  <c r="BQ31" i="12"/>
  <c r="BP31" i="12"/>
  <c r="BO31" i="12"/>
  <c r="BN31" i="12"/>
  <c r="BM31" i="12"/>
  <c r="BL31" i="12"/>
  <c r="BK31" i="12"/>
  <c r="BJ31" i="12"/>
  <c r="BI31" i="12"/>
  <c r="BH31" i="12"/>
  <c r="BG31" i="12"/>
  <c r="BF31" i="12"/>
  <c r="BE31" i="12"/>
  <c r="CM30" i="12"/>
  <c r="CL30" i="12"/>
  <c r="CK30" i="12"/>
  <c r="CJ30" i="12"/>
  <c r="CI30" i="12"/>
  <c r="CH30" i="12"/>
  <c r="CG30" i="12"/>
  <c r="CF30" i="12"/>
  <c r="CE30" i="12"/>
  <c r="CD30" i="12"/>
  <c r="CC30" i="12"/>
  <c r="CB30" i="12"/>
  <c r="CA30" i="12"/>
  <c r="BZ30" i="12"/>
  <c r="BY30" i="12"/>
  <c r="BX30" i="12"/>
  <c r="BW30" i="12"/>
  <c r="BV30" i="12"/>
  <c r="BU30" i="12"/>
  <c r="BT30" i="12"/>
  <c r="BS30" i="12"/>
  <c r="BR30" i="12"/>
  <c r="BQ30" i="12"/>
  <c r="BP30" i="12"/>
  <c r="BO30" i="12"/>
  <c r="BM30" i="12"/>
  <c r="BL30" i="12"/>
  <c r="BK30" i="12"/>
  <c r="BJ30" i="12"/>
  <c r="BI30" i="12"/>
  <c r="BH30" i="12"/>
  <c r="BG30" i="12"/>
  <c r="BF30" i="12"/>
  <c r="BE30" i="12"/>
  <c r="AZ30" i="12"/>
  <c r="AY30" i="12"/>
  <c r="AX30" i="12"/>
  <c r="AW30" i="12"/>
  <c r="AV30" i="12"/>
  <c r="AU30" i="12"/>
  <c r="AT30" i="12"/>
  <c r="AS30" i="12"/>
  <c r="AR30" i="12"/>
  <c r="AQ30" i="12"/>
  <c r="AP30" i="12"/>
  <c r="AL30" i="12"/>
  <c r="AK30" i="12"/>
  <c r="AJ30" i="12"/>
  <c r="AI30" i="12"/>
  <c r="AH30" i="12"/>
  <c r="AG30" i="12"/>
  <c r="AF30" i="12"/>
  <c r="AE30" i="12"/>
  <c r="AD30" i="12"/>
  <c r="AC30" i="12"/>
  <c r="AB30" i="12"/>
  <c r="AA30" i="12"/>
  <c r="Z30" i="12"/>
  <c r="Y30" i="12"/>
  <c r="X30" i="12"/>
  <c r="W30" i="12"/>
  <c r="V30" i="12"/>
  <c r="U30" i="12"/>
  <c r="T30" i="12"/>
  <c r="S30" i="12"/>
  <c r="R30" i="12"/>
  <c r="Q30" i="12"/>
  <c r="P30" i="12"/>
  <c r="O30" i="12"/>
  <c r="N30" i="12"/>
  <c r="M30" i="12"/>
  <c r="L30" i="12"/>
  <c r="K30" i="12"/>
  <c r="J30" i="12"/>
  <c r="I30" i="12"/>
  <c r="H30" i="12"/>
  <c r="G30" i="12"/>
  <c r="F30" i="12"/>
  <c r="E30" i="12"/>
  <c r="D30" i="12"/>
  <c r="CM29" i="12"/>
  <c r="CL29" i="12"/>
  <c r="CK29" i="12"/>
  <c r="CJ29" i="12"/>
  <c r="CI29" i="12"/>
  <c r="CH29" i="12"/>
  <c r="CG29" i="12"/>
  <c r="CF29" i="12"/>
  <c r="CE29" i="12"/>
  <c r="CD29" i="12"/>
  <c r="CC29" i="12"/>
  <c r="CB29" i="12"/>
  <c r="CA29" i="12"/>
  <c r="BZ29" i="12"/>
  <c r="BY29" i="12"/>
  <c r="BX29" i="12"/>
  <c r="BW29" i="12"/>
  <c r="BV29" i="12"/>
  <c r="BU29" i="12"/>
  <c r="BT29" i="12"/>
  <c r="BS29" i="12"/>
  <c r="BR29" i="12"/>
  <c r="BQ29" i="12"/>
  <c r="BP29" i="12"/>
  <c r="BO29" i="12"/>
  <c r="BM29" i="12"/>
  <c r="BL29" i="12"/>
  <c r="BK29" i="12"/>
  <c r="BJ29" i="12"/>
  <c r="BI29" i="12"/>
  <c r="BH29" i="12"/>
  <c r="BG29" i="12"/>
  <c r="BF29" i="12"/>
  <c r="BE29" i="12"/>
  <c r="AZ29" i="12"/>
  <c r="AY29" i="12"/>
  <c r="AX29" i="12"/>
  <c r="AW29" i="12"/>
  <c r="AV29" i="12"/>
  <c r="AU29" i="12"/>
  <c r="AT29" i="12"/>
  <c r="AS29" i="12"/>
  <c r="AR29" i="12"/>
  <c r="AQ29" i="12"/>
  <c r="AP29" i="12"/>
  <c r="AL29" i="12"/>
  <c r="AK29" i="12"/>
  <c r="AJ29" i="12"/>
  <c r="AI29" i="12"/>
  <c r="AH29" i="12"/>
  <c r="AG29" i="12"/>
  <c r="AF29" i="12"/>
  <c r="AE29" i="12"/>
  <c r="AD29" i="12"/>
  <c r="AC29" i="12"/>
  <c r="AB29" i="12"/>
  <c r="AA29" i="12"/>
  <c r="Z29" i="12"/>
  <c r="Y29" i="12"/>
  <c r="X29" i="12"/>
  <c r="W29" i="12"/>
  <c r="V29" i="12"/>
  <c r="U29" i="12"/>
  <c r="T29" i="12"/>
  <c r="S29" i="12"/>
  <c r="R29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CM28" i="12"/>
  <c r="CL28" i="12"/>
  <c r="CK28" i="12"/>
  <c r="CJ28" i="12"/>
  <c r="CI28" i="12"/>
  <c r="CH28" i="12"/>
  <c r="CG28" i="12"/>
  <c r="CF28" i="12"/>
  <c r="CE28" i="12"/>
  <c r="CD28" i="12"/>
  <c r="CC28" i="12"/>
  <c r="CB28" i="12"/>
  <c r="CA28" i="12"/>
  <c r="BZ28" i="12"/>
  <c r="BY28" i="12"/>
  <c r="BX28" i="12"/>
  <c r="BW28" i="12"/>
  <c r="BV28" i="12"/>
  <c r="BU28" i="12"/>
  <c r="BT28" i="12"/>
  <c r="BS28" i="12"/>
  <c r="BR28" i="12"/>
  <c r="BQ28" i="12"/>
  <c r="BP28" i="12"/>
  <c r="BO28" i="12"/>
  <c r="BM28" i="12"/>
  <c r="BL28" i="12"/>
  <c r="BK28" i="12"/>
  <c r="BJ28" i="12"/>
  <c r="BI28" i="12"/>
  <c r="BH28" i="12"/>
  <c r="BG28" i="12"/>
  <c r="BF28" i="12"/>
  <c r="BE28" i="12"/>
  <c r="AZ28" i="12"/>
  <c r="AY28" i="12"/>
  <c r="AX28" i="12"/>
  <c r="AW28" i="12"/>
  <c r="AV28" i="12"/>
  <c r="AU28" i="12"/>
  <c r="AT28" i="12"/>
  <c r="AS28" i="12"/>
  <c r="AR28" i="12"/>
  <c r="AQ28" i="12"/>
  <c r="AP28" i="12"/>
  <c r="AL28" i="12"/>
  <c r="AK28" i="12"/>
  <c r="AJ28" i="12"/>
  <c r="AI28" i="12"/>
  <c r="AH28" i="12"/>
  <c r="AG28" i="12"/>
  <c r="AF28" i="12"/>
  <c r="AE28" i="12"/>
  <c r="AD28" i="12"/>
  <c r="AC28" i="12"/>
  <c r="AB28" i="12"/>
  <c r="AA28" i="12"/>
  <c r="Z28" i="12"/>
  <c r="Y28" i="12"/>
  <c r="X28" i="12"/>
  <c r="W28" i="12"/>
  <c r="V28" i="12"/>
  <c r="U28" i="12"/>
  <c r="T28" i="12"/>
  <c r="S28" i="12"/>
  <c r="R28" i="12"/>
  <c r="Q28" i="12"/>
  <c r="P28" i="12"/>
  <c r="O28" i="12"/>
  <c r="N28" i="12"/>
  <c r="M28" i="12"/>
  <c r="L28" i="12"/>
  <c r="K28" i="12"/>
  <c r="J28" i="12"/>
  <c r="I28" i="12"/>
  <c r="H28" i="12"/>
  <c r="G28" i="12"/>
  <c r="F28" i="12"/>
  <c r="E28" i="12"/>
  <c r="D28" i="12"/>
  <c r="AZ27" i="12"/>
  <c r="AY27" i="12"/>
  <c r="AX27" i="12"/>
  <c r="AW27" i="12"/>
  <c r="AV27" i="12"/>
  <c r="AU27" i="12"/>
  <c r="AT27" i="12"/>
  <c r="AS27" i="12"/>
  <c r="AR27" i="12"/>
  <c r="AQ27" i="12"/>
  <c r="AP27" i="12"/>
  <c r="AL27" i="12"/>
  <c r="AK27" i="12"/>
  <c r="AJ27" i="12"/>
  <c r="AI27" i="12"/>
  <c r="AH27" i="12"/>
  <c r="AG27" i="12"/>
  <c r="AF27" i="12"/>
  <c r="AE27" i="12"/>
  <c r="AD27" i="12"/>
  <c r="AC27" i="12"/>
  <c r="AB27" i="12"/>
  <c r="AA27" i="12"/>
  <c r="Z27" i="12"/>
  <c r="Y27" i="12"/>
  <c r="X27" i="12"/>
  <c r="W27" i="12"/>
  <c r="V27" i="12"/>
  <c r="U27" i="12"/>
  <c r="T27" i="12"/>
  <c r="S27" i="12"/>
  <c r="R27" i="12"/>
  <c r="Q27" i="12"/>
  <c r="P27" i="12"/>
  <c r="O27" i="12"/>
  <c r="N27" i="12"/>
  <c r="M27" i="12"/>
  <c r="L27" i="12"/>
  <c r="K27" i="12"/>
  <c r="J27" i="12"/>
  <c r="I27" i="12"/>
  <c r="H27" i="12"/>
  <c r="G27" i="12"/>
  <c r="F27" i="12"/>
  <c r="E27" i="12"/>
  <c r="D27" i="12"/>
  <c r="AZ26" i="12"/>
  <c r="AY26" i="12"/>
  <c r="AX26" i="12"/>
  <c r="AW26" i="12"/>
  <c r="AV26" i="12"/>
  <c r="AU26" i="12"/>
  <c r="AT26" i="12"/>
  <c r="AS26" i="12"/>
  <c r="AR26" i="12"/>
  <c r="AQ26" i="12"/>
  <c r="AP26" i="12"/>
  <c r="AL26" i="12"/>
  <c r="AK26" i="12"/>
  <c r="AJ26" i="12"/>
  <c r="AI26" i="12"/>
  <c r="AH26" i="12"/>
  <c r="AG26" i="12"/>
  <c r="AF26" i="12"/>
  <c r="AE26" i="12"/>
  <c r="AD26" i="12"/>
  <c r="AC26" i="12"/>
  <c r="AB26" i="12"/>
  <c r="AA26" i="12"/>
  <c r="Z26" i="12"/>
  <c r="Y26" i="12"/>
  <c r="X26" i="12"/>
  <c r="W26" i="12"/>
  <c r="V26" i="12"/>
  <c r="U26" i="12"/>
  <c r="T26" i="12"/>
  <c r="S26" i="12"/>
  <c r="R26" i="12"/>
  <c r="Q26" i="12"/>
  <c r="P26" i="12"/>
  <c r="O26" i="12"/>
  <c r="N26" i="12"/>
  <c r="M26" i="12"/>
  <c r="L26" i="12"/>
  <c r="K26" i="12"/>
  <c r="J26" i="12"/>
  <c r="I26" i="12"/>
  <c r="H26" i="12"/>
  <c r="G26" i="12"/>
  <c r="F26" i="12"/>
  <c r="E26" i="12"/>
  <c r="D26" i="12"/>
  <c r="AZ25" i="12"/>
  <c r="AY25" i="12"/>
  <c r="AX25" i="12"/>
  <c r="AW25" i="12"/>
  <c r="AV25" i="12"/>
  <c r="AU25" i="12"/>
  <c r="AT25" i="12"/>
  <c r="AS25" i="12"/>
  <c r="AR25" i="12"/>
  <c r="AQ25" i="12"/>
  <c r="AP25" i="12"/>
  <c r="AL25" i="12"/>
  <c r="AK25" i="12"/>
  <c r="AJ25" i="12"/>
  <c r="AI25" i="12"/>
  <c r="AH25" i="12"/>
  <c r="AG25" i="12"/>
  <c r="AF25" i="12"/>
  <c r="AE25" i="12"/>
  <c r="AD25" i="12"/>
  <c r="AC25" i="12"/>
  <c r="AB25" i="12"/>
  <c r="AA25" i="12"/>
  <c r="Z25" i="12"/>
  <c r="Y25" i="12"/>
  <c r="X25" i="12"/>
  <c r="W25" i="12"/>
  <c r="V25" i="12"/>
  <c r="U25" i="12"/>
  <c r="T25" i="12"/>
  <c r="S25" i="12"/>
  <c r="R25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AZ24" i="12"/>
  <c r="AY24" i="12"/>
  <c r="AX24" i="12"/>
  <c r="AW24" i="12"/>
  <c r="AV24" i="12"/>
  <c r="AU24" i="12"/>
  <c r="AT24" i="12"/>
  <c r="AS24" i="12"/>
  <c r="AR24" i="12"/>
  <c r="AQ24" i="12"/>
  <c r="AP24" i="12"/>
  <c r="AL24" i="12"/>
  <c r="AK24" i="12"/>
  <c r="AJ24" i="12"/>
  <c r="AI24" i="12"/>
  <c r="AH24" i="12"/>
  <c r="AG24" i="12"/>
  <c r="AF24" i="12"/>
  <c r="AE24" i="12"/>
  <c r="AD24" i="12"/>
  <c r="AC24" i="12"/>
  <c r="AB24" i="12"/>
  <c r="AA24" i="12"/>
  <c r="Z24" i="12"/>
  <c r="Y24" i="12"/>
  <c r="X24" i="12"/>
  <c r="W24" i="12"/>
  <c r="V24" i="12"/>
  <c r="U24" i="12"/>
  <c r="T24" i="12"/>
  <c r="S24" i="12"/>
  <c r="R24" i="12"/>
  <c r="Q24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D24" i="12"/>
  <c r="AZ23" i="12"/>
  <c r="AY23" i="12"/>
  <c r="AX23" i="12"/>
  <c r="AW23" i="12"/>
  <c r="AV23" i="12"/>
  <c r="AU23" i="12"/>
  <c r="AT23" i="12"/>
  <c r="AS23" i="12"/>
  <c r="AR23" i="12"/>
  <c r="AQ23" i="12"/>
  <c r="AP23" i="12"/>
  <c r="AL23" i="12"/>
  <c r="AK23" i="12"/>
  <c r="AJ23" i="12"/>
  <c r="AI23" i="12"/>
  <c r="AH23" i="12"/>
  <c r="AG23" i="12"/>
  <c r="AF23" i="12"/>
  <c r="AE23" i="12"/>
  <c r="AD23" i="12"/>
  <c r="AC23" i="12"/>
  <c r="AB23" i="12"/>
  <c r="AA23" i="12"/>
  <c r="Z23" i="12"/>
  <c r="Y23" i="12"/>
  <c r="X23" i="12"/>
  <c r="W23" i="12"/>
  <c r="V23" i="12"/>
  <c r="U23" i="12"/>
  <c r="T23" i="12"/>
  <c r="S23" i="12"/>
  <c r="R23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AZ22" i="12"/>
  <c r="AY22" i="12"/>
  <c r="AX22" i="12"/>
  <c r="AW22" i="12"/>
  <c r="AV22" i="12"/>
  <c r="AU22" i="12"/>
  <c r="AT22" i="12"/>
  <c r="AS22" i="12"/>
  <c r="AR22" i="12"/>
  <c r="AQ22" i="12"/>
  <c r="AP22" i="12"/>
  <c r="AL22" i="12"/>
  <c r="AK22" i="12"/>
  <c r="AJ22" i="12"/>
  <c r="AI22" i="12"/>
  <c r="AH22" i="12"/>
  <c r="AG22" i="12"/>
  <c r="AF22" i="12"/>
  <c r="AE22" i="12"/>
  <c r="AD22" i="12"/>
  <c r="AC22" i="12"/>
  <c r="AB22" i="12"/>
  <c r="AA22" i="12"/>
  <c r="Z22" i="12"/>
  <c r="Y22" i="12"/>
  <c r="X22" i="12"/>
  <c r="W22" i="12"/>
  <c r="V22" i="12"/>
  <c r="U22" i="12"/>
  <c r="T22" i="12"/>
  <c r="S22" i="12"/>
  <c r="R22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AZ21" i="12"/>
  <c r="AY21" i="12"/>
  <c r="AX21" i="12"/>
  <c r="AW21" i="12"/>
  <c r="AV21" i="12"/>
  <c r="AU21" i="12"/>
  <c r="AT21" i="12"/>
  <c r="AS21" i="12"/>
  <c r="AR21" i="12"/>
  <c r="AQ21" i="12"/>
  <c r="AP21" i="12"/>
  <c r="AL21" i="12"/>
  <c r="AK21" i="12"/>
  <c r="AJ21" i="12"/>
  <c r="AI21" i="12"/>
  <c r="AH21" i="12"/>
  <c r="AG21" i="12"/>
  <c r="AF21" i="12"/>
  <c r="AE21" i="12"/>
  <c r="AD21" i="12"/>
  <c r="AC21" i="12"/>
  <c r="AB21" i="12"/>
  <c r="AA21" i="12"/>
  <c r="Z21" i="12"/>
  <c r="Y21" i="12"/>
  <c r="X21" i="12"/>
  <c r="W21" i="12"/>
  <c r="V21" i="12"/>
  <c r="U21" i="12"/>
  <c r="T21" i="12"/>
  <c r="S21" i="12"/>
  <c r="R21" i="12"/>
  <c r="Q21" i="12"/>
  <c r="P21" i="12"/>
  <c r="O21" i="12"/>
  <c r="N21" i="12"/>
  <c r="M21" i="12"/>
  <c r="L21" i="12"/>
  <c r="K21" i="12"/>
  <c r="J21" i="12"/>
  <c r="I21" i="12"/>
  <c r="H21" i="12"/>
  <c r="G21" i="12"/>
  <c r="F21" i="12"/>
  <c r="E21" i="12"/>
  <c r="D21" i="12"/>
  <c r="AZ20" i="12"/>
  <c r="AY20" i="12"/>
  <c r="AX20" i="12"/>
  <c r="AW20" i="12"/>
  <c r="AV20" i="12"/>
  <c r="AU20" i="12"/>
  <c r="AT20" i="12"/>
  <c r="AS20" i="12"/>
  <c r="AR20" i="12"/>
  <c r="AQ20" i="12"/>
  <c r="AP20" i="12"/>
  <c r="AL20" i="12"/>
  <c r="AK20" i="12"/>
  <c r="AJ20" i="12"/>
  <c r="AI20" i="12"/>
  <c r="AH20" i="12"/>
  <c r="AG20" i="12"/>
  <c r="AF20" i="12"/>
  <c r="AE20" i="12"/>
  <c r="AD20" i="12"/>
  <c r="AC20" i="12"/>
  <c r="AB20" i="12"/>
  <c r="AA20" i="12"/>
  <c r="Z20" i="12"/>
  <c r="Y20" i="12"/>
  <c r="X20" i="12"/>
  <c r="W20" i="12"/>
  <c r="V20" i="12"/>
  <c r="U20" i="12"/>
  <c r="T20" i="12"/>
  <c r="S20" i="12"/>
  <c r="R20" i="12"/>
  <c r="Q20" i="12"/>
  <c r="P20" i="12"/>
  <c r="O20" i="12"/>
  <c r="N20" i="12"/>
  <c r="M20" i="12"/>
  <c r="L20" i="12"/>
  <c r="K20" i="12"/>
  <c r="J20" i="12"/>
  <c r="I20" i="12"/>
  <c r="H20" i="12"/>
  <c r="G20" i="12"/>
  <c r="F20" i="12"/>
  <c r="E20" i="12"/>
  <c r="D20" i="12"/>
  <c r="AZ19" i="12"/>
  <c r="AY19" i="12"/>
  <c r="AX19" i="12"/>
  <c r="AW19" i="12"/>
  <c r="AV19" i="12"/>
  <c r="AU19" i="12"/>
  <c r="AT19" i="12"/>
  <c r="AS19" i="12"/>
  <c r="AR19" i="12"/>
  <c r="AQ19" i="12"/>
  <c r="AP19" i="12"/>
  <c r="AL19" i="12"/>
  <c r="AK19" i="12"/>
  <c r="AJ19" i="12"/>
  <c r="AI19" i="12"/>
  <c r="AH19" i="12"/>
  <c r="AG19" i="12"/>
  <c r="AF19" i="12"/>
  <c r="AE19" i="12"/>
  <c r="AD19" i="12"/>
  <c r="AC19" i="12"/>
  <c r="AB19" i="12"/>
  <c r="AA19" i="12"/>
  <c r="Z19" i="12"/>
  <c r="Y19" i="12"/>
  <c r="X19" i="12"/>
  <c r="W19" i="12"/>
  <c r="V19" i="12"/>
  <c r="U19" i="12"/>
  <c r="T19" i="12"/>
  <c r="S19" i="12"/>
  <c r="R19" i="12"/>
  <c r="Q19" i="12"/>
  <c r="P19" i="12"/>
  <c r="O19" i="12"/>
  <c r="N19" i="12"/>
  <c r="M19" i="12"/>
  <c r="L19" i="12"/>
  <c r="K19" i="12"/>
  <c r="J19" i="12"/>
  <c r="I19" i="12"/>
  <c r="H19" i="12"/>
  <c r="G19" i="12"/>
  <c r="F19" i="12"/>
  <c r="E19" i="12"/>
  <c r="D19" i="12"/>
  <c r="AZ18" i="12"/>
  <c r="AY18" i="12"/>
  <c r="AX18" i="12"/>
  <c r="AW18" i="12"/>
  <c r="AV18" i="12"/>
  <c r="AU18" i="12"/>
  <c r="AT18" i="12"/>
  <c r="AS18" i="12"/>
  <c r="AR18" i="12"/>
  <c r="AQ18" i="12"/>
  <c r="AP18" i="12"/>
  <c r="AL18" i="12"/>
  <c r="AK18" i="12"/>
  <c r="AJ18" i="12"/>
  <c r="AI18" i="12"/>
  <c r="AH18" i="12"/>
  <c r="AG18" i="12"/>
  <c r="AF18" i="12"/>
  <c r="AE18" i="12"/>
  <c r="AD18" i="12"/>
  <c r="AC18" i="12"/>
  <c r="AB18" i="12"/>
  <c r="AA18" i="12"/>
  <c r="Z18" i="12"/>
  <c r="Y18" i="12"/>
  <c r="X18" i="12"/>
  <c r="W18" i="12"/>
  <c r="V18" i="12"/>
  <c r="U18" i="12"/>
  <c r="T18" i="12"/>
  <c r="S18" i="12"/>
  <c r="R18" i="12"/>
  <c r="Q18" i="12"/>
  <c r="P18" i="12"/>
  <c r="O18" i="12"/>
  <c r="N18" i="12"/>
  <c r="M18" i="12"/>
  <c r="L18" i="12"/>
  <c r="K18" i="12"/>
  <c r="J18" i="12"/>
  <c r="I18" i="12"/>
  <c r="H18" i="12"/>
  <c r="G18" i="12"/>
  <c r="F18" i="12"/>
  <c r="E18" i="12"/>
  <c r="D18" i="12"/>
  <c r="CM17" i="12"/>
  <c r="CL17" i="12"/>
  <c r="CK17" i="12"/>
  <c r="CJ17" i="12"/>
  <c r="CI17" i="12"/>
  <c r="CH17" i="12"/>
  <c r="CG17" i="12"/>
  <c r="CF17" i="12"/>
  <c r="CE17" i="12"/>
  <c r="CD17" i="12"/>
  <c r="CC17" i="12"/>
  <c r="CB17" i="12"/>
  <c r="CA17" i="12"/>
  <c r="BZ17" i="12"/>
  <c r="BY17" i="12"/>
  <c r="BX17" i="12"/>
  <c r="BW17" i="12"/>
  <c r="BV17" i="12"/>
  <c r="BU17" i="12"/>
  <c r="BT17" i="12"/>
  <c r="BS17" i="12"/>
  <c r="BR17" i="12"/>
  <c r="BQ17" i="12"/>
  <c r="BP17" i="12"/>
  <c r="BO17" i="12"/>
  <c r="BM17" i="12"/>
  <c r="BL17" i="12"/>
  <c r="BK17" i="12"/>
  <c r="BJ17" i="12"/>
  <c r="BI17" i="12"/>
  <c r="BH17" i="12"/>
  <c r="BG17" i="12"/>
  <c r="BF17" i="12"/>
  <c r="BE17" i="12"/>
  <c r="AZ17" i="12"/>
  <c r="AY17" i="12"/>
  <c r="AX17" i="12"/>
  <c r="AW17" i="12"/>
  <c r="AV17" i="12"/>
  <c r="AU17" i="12"/>
  <c r="AT17" i="12"/>
  <c r="AS17" i="12"/>
  <c r="AR17" i="12"/>
  <c r="AQ17" i="12"/>
  <c r="AP17" i="12"/>
  <c r="AL17" i="12"/>
  <c r="AK17" i="12"/>
  <c r="AJ17" i="12"/>
  <c r="AI17" i="12"/>
  <c r="AH17" i="12"/>
  <c r="AG17" i="12"/>
  <c r="AF17" i="12"/>
  <c r="AE17" i="12"/>
  <c r="AD17" i="12"/>
  <c r="AC17" i="12"/>
  <c r="AB17" i="12"/>
  <c r="AA17" i="12"/>
  <c r="Z17" i="12"/>
  <c r="Y17" i="12"/>
  <c r="X17" i="12"/>
  <c r="W17" i="12"/>
  <c r="V17" i="12"/>
  <c r="U17" i="12"/>
  <c r="T17" i="12"/>
  <c r="S17" i="12"/>
  <c r="R17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D17" i="12"/>
  <c r="CM16" i="12"/>
  <c r="CL16" i="12"/>
  <c r="CK16" i="12"/>
  <c r="CJ16" i="12"/>
  <c r="CI16" i="12"/>
  <c r="CH16" i="12"/>
  <c r="CG16" i="12"/>
  <c r="CF16" i="12"/>
  <c r="CE16" i="12"/>
  <c r="CD16" i="12"/>
  <c r="CC16" i="12"/>
  <c r="CB16" i="12"/>
  <c r="CA16" i="12"/>
  <c r="BZ16" i="12"/>
  <c r="BY16" i="12"/>
  <c r="BX16" i="12"/>
  <c r="BW16" i="12"/>
  <c r="BV16" i="12"/>
  <c r="BU16" i="12"/>
  <c r="BT16" i="12"/>
  <c r="BS16" i="12"/>
  <c r="BR16" i="12"/>
  <c r="BQ16" i="12"/>
  <c r="BP16" i="12"/>
  <c r="BO16" i="12"/>
  <c r="BM16" i="12"/>
  <c r="BL16" i="12"/>
  <c r="BK16" i="12"/>
  <c r="BJ16" i="12"/>
  <c r="BI16" i="12"/>
  <c r="BH16" i="12"/>
  <c r="BG16" i="12"/>
  <c r="BF16" i="12"/>
  <c r="BE16" i="12"/>
  <c r="AZ16" i="12"/>
  <c r="AY16" i="12"/>
  <c r="AX16" i="12"/>
  <c r="AW16" i="12"/>
  <c r="AV16" i="12"/>
  <c r="AU16" i="12"/>
  <c r="AT16" i="12"/>
  <c r="AS16" i="12"/>
  <c r="AR16" i="12"/>
  <c r="AQ16" i="12"/>
  <c r="AP16" i="12"/>
  <c r="AL16" i="12"/>
  <c r="AK16" i="12"/>
  <c r="AJ16" i="12"/>
  <c r="AI16" i="12"/>
  <c r="AH16" i="12"/>
  <c r="AG16" i="12"/>
  <c r="AF16" i="12"/>
  <c r="AE16" i="12"/>
  <c r="AD16" i="12"/>
  <c r="AC16" i="12"/>
  <c r="AB16" i="12"/>
  <c r="AA16" i="12"/>
  <c r="Z16" i="12"/>
  <c r="Y16" i="12"/>
  <c r="X16" i="12"/>
  <c r="W16" i="12"/>
  <c r="V16" i="12"/>
  <c r="U16" i="12"/>
  <c r="T16" i="12"/>
  <c r="S16" i="12"/>
  <c r="R16" i="12"/>
  <c r="Q16" i="12"/>
  <c r="P16" i="12"/>
  <c r="O16" i="12"/>
  <c r="N16" i="12"/>
  <c r="M16" i="12"/>
  <c r="L16" i="12"/>
  <c r="K16" i="12"/>
  <c r="J16" i="12"/>
  <c r="I16" i="12"/>
  <c r="H16" i="12"/>
  <c r="G16" i="12"/>
  <c r="F16" i="12"/>
  <c r="E16" i="12"/>
  <c r="D16" i="12"/>
  <c r="CM15" i="12"/>
  <c r="CL15" i="12"/>
  <c r="CK15" i="12"/>
  <c r="CJ15" i="12"/>
  <c r="CI15" i="12"/>
  <c r="CH15" i="12"/>
  <c r="CG15" i="12"/>
  <c r="CF15" i="12"/>
  <c r="CE15" i="12"/>
  <c r="CD15" i="12"/>
  <c r="CC15" i="12"/>
  <c r="CB15" i="12"/>
  <c r="CA15" i="12"/>
  <c r="BZ15" i="12"/>
  <c r="BY15" i="12"/>
  <c r="BX15" i="12"/>
  <c r="BW15" i="12"/>
  <c r="BV15" i="12"/>
  <c r="BU15" i="12"/>
  <c r="BT15" i="12"/>
  <c r="BS15" i="12"/>
  <c r="BR15" i="12"/>
  <c r="BQ15" i="12"/>
  <c r="BP15" i="12"/>
  <c r="BO15" i="12"/>
  <c r="BM15" i="12"/>
  <c r="BL15" i="12"/>
  <c r="BK15" i="12"/>
  <c r="BJ15" i="12"/>
  <c r="BI15" i="12"/>
  <c r="BH15" i="12"/>
  <c r="BG15" i="12"/>
  <c r="BF15" i="12"/>
  <c r="BE15" i="12"/>
  <c r="AZ15" i="12"/>
  <c r="AY15" i="12"/>
  <c r="AX15" i="12"/>
  <c r="AW15" i="12"/>
  <c r="AV15" i="12"/>
  <c r="AU15" i="12"/>
  <c r="AT15" i="12"/>
  <c r="AS15" i="12"/>
  <c r="AR15" i="12"/>
  <c r="AQ15" i="12"/>
  <c r="AP15" i="12"/>
  <c r="AL15" i="12"/>
  <c r="AK15" i="12"/>
  <c r="AJ15" i="12"/>
  <c r="AI15" i="12"/>
  <c r="AH15" i="12"/>
  <c r="AG15" i="12"/>
  <c r="AF15" i="12"/>
  <c r="AE15" i="12"/>
  <c r="AD15" i="12"/>
  <c r="AC15" i="12"/>
  <c r="AB15" i="12"/>
  <c r="AA15" i="12"/>
  <c r="Z15" i="12"/>
  <c r="Y15" i="12"/>
  <c r="X15" i="12"/>
  <c r="W15" i="12"/>
  <c r="V15" i="12"/>
  <c r="U15" i="12"/>
  <c r="T15" i="12"/>
  <c r="S15" i="12"/>
  <c r="R15" i="12"/>
  <c r="Q15" i="12"/>
  <c r="P15" i="12"/>
  <c r="O15" i="12"/>
  <c r="N15" i="12"/>
  <c r="M15" i="12"/>
  <c r="L15" i="12"/>
  <c r="K15" i="12"/>
  <c r="J15" i="12"/>
  <c r="I15" i="12"/>
  <c r="H15" i="12"/>
  <c r="G15" i="12"/>
  <c r="F15" i="12"/>
  <c r="E15" i="12"/>
  <c r="D15" i="12"/>
  <c r="CM14" i="12"/>
  <c r="CL14" i="12"/>
  <c r="CK14" i="12"/>
  <c r="CJ14" i="12"/>
  <c r="CI14" i="12"/>
  <c r="CH14" i="12"/>
  <c r="CG14" i="12"/>
  <c r="CF14" i="12"/>
  <c r="CE14" i="12"/>
  <c r="CD14" i="12"/>
  <c r="CC14" i="12"/>
  <c r="CB14" i="12"/>
  <c r="CA14" i="12"/>
  <c r="BZ14" i="12"/>
  <c r="BY14" i="12"/>
  <c r="BX14" i="12"/>
  <c r="BW14" i="12"/>
  <c r="BV14" i="12"/>
  <c r="BU14" i="12"/>
  <c r="BT14" i="12"/>
  <c r="BS14" i="12"/>
  <c r="BR14" i="12"/>
  <c r="BQ14" i="12"/>
  <c r="BP14" i="12"/>
  <c r="BO14" i="12"/>
  <c r="BM14" i="12"/>
  <c r="BL14" i="12"/>
  <c r="BK14" i="12"/>
  <c r="BJ14" i="12"/>
  <c r="BI14" i="12"/>
  <c r="BH14" i="12"/>
  <c r="BG14" i="12"/>
  <c r="BF14" i="12"/>
  <c r="BE14" i="12"/>
  <c r="AZ14" i="12"/>
  <c r="AY14" i="12"/>
  <c r="AX14" i="12"/>
  <c r="AW14" i="12"/>
  <c r="AV14" i="12"/>
  <c r="AU14" i="12"/>
  <c r="AT14" i="12"/>
  <c r="AS14" i="12"/>
  <c r="AR14" i="12"/>
  <c r="AQ14" i="12"/>
  <c r="AP14" i="12"/>
  <c r="AL14" i="12"/>
  <c r="AK14" i="12"/>
  <c r="AJ14" i="12"/>
  <c r="AI14" i="12"/>
  <c r="AH14" i="12"/>
  <c r="AG14" i="12"/>
  <c r="AF14" i="12"/>
  <c r="AE14" i="12"/>
  <c r="AD14" i="12"/>
  <c r="AC14" i="12"/>
  <c r="AB14" i="12"/>
  <c r="AA14" i="12"/>
  <c r="Z14" i="12"/>
  <c r="Y14" i="12"/>
  <c r="X14" i="12"/>
  <c r="W14" i="12"/>
  <c r="V14" i="12"/>
  <c r="U14" i="12"/>
  <c r="T14" i="12"/>
  <c r="S14" i="12"/>
  <c r="R14" i="12"/>
  <c r="Q14" i="12"/>
  <c r="P14" i="12"/>
  <c r="O14" i="12"/>
  <c r="N14" i="12"/>
  <c r="M14" i="12"/>
  <c r="L14" i="12"/>
  <c r="K14" i="12"/>
  <c r="J14" i="12"/>
  <c r="I14" i="12"/>
  <c r="H14" i="12"/>
  <c r="G14" i="12"/>
  <c r="F14" i="12"/>
  <c r="E14" i="12"/>
  <c r="D14" i="12"/>
  <c r="AZ13" i="12"/>
  <c r="AY13" i="12"/>
  <c r="AX13" i="12"/>
  <c r="AW13" i="12"/>
  <c r="AV13" i="12"/>
  <c r="AU13" i="12"/>
  <c r="AT13" i="12"/>
  <c r="AS13" i="12"/>
  <c r="AR13" i="12"/>
  <c r="AQ13" i="12"/>
  <c r="AP13" i="12"/>
  <c r="AL13" i="12"/>
  <c r="AK13" i="12"/>
  <c r="AJ13" i="12"/>
  <c r="AI13" i="12"/>
  <c r="AH13" i="12"/>
  <c r="AG13" i="12"/>
  <c r="AF13" i="12"/>
  <c r="AE13" i="12"/>
  <c r="AD13" i="12"/>
  <c r="AC13" i="12"/>
  <c r="AB13" i="12"/>
  <c r="AA13" i="12"/>
  <c r="Z13" i="12"/>
  <c r="Y13" i="12"/>
  <c r="X13" i="12"/>
  <c r="W13" i="12"/>
  <c r="V13" i="12"/>
  <c r="U13" i="12"/>
  <c r="T13" i="12"/>
  <c r="S13" i="12"/>
  <c r="R13" i="12"/>
  <c r="Q13" i="12"/>
  <c r="P13" i="12"/>
  <c r="O13" i="12"/>
  <c r="N13" i="12"/>
  <c r="M13" i="12"/>
  <c r="L13" i="12"/>
  <c r="K13" i="12"/>
  <c r="J13" i="12"/>
  <c r="I13" i="12"/>
  <c r="H13" i="12"/>
  <c r="G13" i="12"/>
  <c r="F13" i="12"/>
  <c r="E13" i="12"/>
  <c r="D13" i="12"/>
  <c r="AZ12" i="12"/>
  <c r="AY12" i="12"/>
  <c r="AX12" i="12"/>
  <c r="AW12" i="12"/>
  <c r="AV12" i="12"/>
  <c r="AU12" i="12"/>
  <c r="AT12" i="12"/>
  <c r="AS12" i="12"/>
  <c r="AR12" i="12"/>
  <c r="AQ12" i="12"/>
  <c r="AP12" i="12"/>
  <c r="AL12" i="12"/>
  <c r="AK12" i="12"/>
  <c r="AJ12" i="12"/>
  <c r="AI12" i="12"/>
  <c r="AH12" i="12"/>
  <c r="AG12" i="12"/>
  <c r="AF12" i="12"/>
  <c r="AE12" i="12"/>
  <c r="AD12" i="12"/>
  <c r="AC12" i="12"/>
  <c r="AB12" i="12"/>
  <c r="AA12" i="12"/>
  <c r="Z12" i="12"/>
  <c r="Y12" i="12"/>
  <c r="X12" i="12"/>
  <c r="W12" i="12"/>
  <c r="V12" i="12"/>
  <c r="U12" i="12"/>
  <c r="T12" i="12"/>
  <c r="S12" i="12"/>
  <c r="R12" i="12"/>
  <c r="Q12" i="12"/>
  <c r="P12" i="12"/>
  <c r="O12" i="12"/>
  <c r="N12" i="12"/>
  <c r="M12" i="12"/>
  <c r="L12" i="12"/>
  <c r="K12" i="12"/>
  <c r="J12" i="12"/>
  <c r="I12" i="12"/>
  <c r="H12" i="12"/>
  <c r="G12" i="12"/>
  <c r="F12" i="12"/>
  <c r="E12" i="12"/>
  <c r="D12" i="12"/>
  <c r="AZ11" i="12"/>
  <c r="AY11" i="12"/>
  <c r="AX11" i="12"/>
  <c r="AW11" i="12"/>
  <c r="AV11" i="12"/>
  <c r="AU11" i="12"/>
  <c r="AT11" i="12"/>
  <c r="AS11" i="12"/>
  <c r="AR11" i="12"/>
  <c r="AQ11" i="12"/>
  <c r="AP11" i="12"/>
  <c r="AL11" i="12"/>
  <c r="AK11" i="12"/>
  <c r="AJ11" i="12"/>
  <c r="AI11" i="12"/>
  <c r="AH11" i="12"/>
  <c r="AG11" i="12"/>
  <c r="AF11" i="12"/>
  <c r="AE11" i="12"/>
  <c r="AD11" i="12"/>
  <c r="AC11" i="12"/>
  <c r="AB11" i="12"/>
  <c r="AA11" i="12"/>
  <c r="Z11" i="12"/>
  <c r="Y11" i="12"/>
  <c r="X11" i="12"/>
  <c r="W11" i="12"/>
  <c r="V11" i="12"/>
  <c r="U11" i="12"/>
  <c r="T11" i="12"/>
  <c r="S11" i="12"/>
  <c r="R11" i="12"/>
  <c r="Q11" i="12"/>
  <c r="P11" i="12"/>
  <c r="O11" i="12"/>
  <c r="N11" i="12"/>
  <c r="M11" i="12"/>
  <c r="L11" i="12"/>
  <c r="K11" i="12"/>
  <c r="J11" i="12"/>
  <c r="I11" i="12"/>
  <c r="H11" i="12"/>
  <c r="G11" i="12"/>
  <c r="F11" i="12"/>
  <c r="E11" i="12"/>
  <c r="D11" i="12"/>
  <c r="AZ10" i="12"/>
  <c r="AY10" i="12"/>
  <c r="AX10" i="12"/>
  <c r="AW10" i="12"/>
  <c r="AV10" i="12"/>
  <c r="AU10" i="12"/>
  <c r="AT10" i="12"/>
  <c r="AS10" i="12"/>
  <c r="AR10" i="12"/>
  <c r="AQ10" i="12"/>
  <c r="AP10" i="12"/>
  <c r="AL10" i="12"/>
  <c r="AK10" i="12"/>
  <c r="AJ10" i="12"/>
  <c r="AI10" i="12"/>
  <c r="AH10" i="12"/>
  <c r="AG10" i="12"/>
  <c r="AF10" i="12"/>
  <c r="AE10" i="12"/>
  <c r="AD10" i="12"/>
  <c r="AC10" i="12"/>
  <c r="AB10" i="12"/>
  <c r="AA10" i="12"/>
  <c r="Z10" i="12"/>
  <c r="Y10" i="12"/>
  <c r="X10" i="12"/>
  <c r="W10" i="12"/>
  <c r="V10" i="12"/>
  <c r="U10" i="12"/>
  <c r="T10" i="12"/>
  <c r="S10" i="12"/>
  <c r="R10" i="12"/>
  <c r="Q10" i="12"/>
  <c r="P10" i="12"/>
  <c r="O10" i="12"/>
  <c r="N10" i="12"/>
  <c r="M10" i="12"/>
  <c r="L10" i="12"/>
  <c r="K10" i="12"/>
  <c r="J10" i="12"/>
  <c r="I10" i="12"/>
  <c r="H10" i="12"/>
  <c r="G10" i="12"/>
  <c r="F10" i="12"/>
  <c r="E10" i="12"/>
  <c r="D10" i="12"/>
  <c r="AZ9" i="12"/>
  <c r="AY9" i="12"/>
  <c r="AX9" i="12"/>
  <c r="AW9" i="12"/>
  <c r="AV9" i="12"/>
  <c r="AU9" i="12"/>
  <c r="AT9" i="12"/>
  <c r="AS9" i="12"/>
  <c r="AR9" i="12"/>
  <c r="AQ9" i="12"/>
  <c r="AP9" i="12"/>
  <c r="AL9" i="12"/>
  <c r="AK9" i="12"/>
  <c r="AJ9" i="12"/>
  <c r="AI9" i="12"/>
  <c r="AH9" i="12"/>
  <c r="AG9" i="12"/>
  <c r="AF9" i="12"/>
  <c r="AE9" i="12"/>
  <c r="AD9" i="12"/>
  <c r="AC9" i="12"/>
  <c r="AB9" i="12"/>
  <c r="AA9" i="12"/>
  <c r="Z9" i="12"/>
  <c r="Y9" i="12"/>
  <c r="X9" i="12"/>
  <c r="W9" i="12"/>
  <c r="V9" i="12"/>
  <c r="U9" i="12"/>
  <c r="T9" i="12"/>
  <c r="S9" i="12"/>
  <c r="R9" i="12"/>
  <c r="Q9" i="12"/>
  <c r="P9" i="12"/>
  <c r="O9" i="12"/>
  <c r="N9" i="12"/>
  <c r="M9" i="12"/>
  <c r="L9" i="12"/>
  <c r="K9" i="12"/>
  <c r="J9" i="12"/>
  <c r="I9" i="12"/>
  <c r="H9" i="12"/>
  <c r="G9" i="12"/>
  <c r="F9" i="12"/>
  <c r="E9" i="12"/>
  <c r="D9" i="12"/>
  <c r="AZ8" i="12"/>
  <c r="AY8" i="12"/>
  <c r="AX8" i="12"/>
  <c r="AW8" i="12"/>
  <c r="AV8" i="12"/>
  <c r="AU8" i="12"/>
  <c r="AT8" i="12"/>
  <c r="AS8" i="12"/>
  <c r="AR8" i="12"/>
  <c r="AQ8" i="12"/>
  <c r="AP8" i="12"/>
  <c r="AL8" i="12"/>
  <c r="AK8" i="12"/>
  <c r="AJ8" i="12"/>
  <c r="AI8" i="12"/>
  <c r="AH8" i="12"/>
  <c r="AG8" i="12"/>
  <c r="AF8" i="12"/>
  <c r="AE8" i="12"/>
  <c r="AD8" i="12"/>
  <c r="AC8" i="12"/>
  <c r="AB8" i="12"/>
  <c r="AA8" i="12"/>
  <c r="Z8" i="12"/>
  <c r="Y8" i="12"/>
  <c r="X8" i="12"/>
  <c r="W8" i="12"/>
  <c r="V8" i="12"/>
  <c r="U8" i="12"/>
  <c r="T8" i="12"/>
  <c r="S8" i="12"/>
  <c r="R8" i="12"/>
  <c r="Q8" i="12"/>
  <c r="P8" i="12"/>
  <c r="O8" i="12"/>
  <c r="N8" i="12"/>
  <c r="M8" i="12"/>
  <c r="L8" i="12"/>
  <c r="K8" i="12"/>
  <c r="J8" i="12"/>
  <c r="I8" i="12"/>
  <c r="H8" i="12"/>
  <c r="G8" i="12"/>
  <c r="F8" i="12"/>
  <c r="E8" i="12"/>
  <c r="D8" i="12"/>
  <c r="AZ7" i="12"/>
  <c r="AY7" i="12"/>
  <c r="AX7" i="12"/>
  <c r="AW7" i="12"/>
  <c r="AV7" i="12"/>
  <c r="AU7" i="12"/>
  <c r="AT7" i="12"/>
  <c r="AS7" i="12"/>
  <c r="AR7" i="12"/>
  <c r="AQ7" i="12"/>
  <c r="AP7" i="12"/>
  <c r="AL7" i="12"/>
  <c r="AK7" i="12"/>
  <c r="AJ7" i="12"/>
  <c r="AI7" i="12"/>
  <c r="AH7" i="12"/>
  <c r="AG7" i="12"/>
  <c r="AF7" i="12"/>
  <c r="AE7" i="12"/>
  <c r="AD7" i="12"/>
  <c r="AC7" i="12"/>
  <c r="AB7" i="12"/>
  <c r="AA7" i="12"/>
  <c r="Z7" i="12"/>
  <c r="Y7" i="12"/>
  <c r="X7" i="12"/>
  <c r="W7" i="12"/>
  <c r="V7" i="12"/>
  <c r="U7" i="12"/>
  <c r="T7" i="12"/>
  <c r="S7" i="12"/>
  <c r="R7" i="12"/>
  <c r="Q7" i="12"/>
  <c r="P7" i="12"/>
  <c r="O7" i="12"/>
  <c r="N7" i="12"/>
  <c r="M7" i="12"/>
  <c r="L7" i="12"/>
  <c r="K7" i="12"/>
  <c r="J7" i="12"/>
  <c r="I7" i="12"/>
  <c r="H7" i="12"/>
  <c r="G7" i="12"/>
  <c r="F7" i="12"/>
  <c r="E7" i="12"/>
  <c r="D7" i="12"/>
  <c r="AZ6" i="12"/>
  <c r="AY6" i="12"/>
  <c r="AX6" i="12"/>
  <c r="AW6" i="12"/>
  <c r="AV6" i="12"/>
  <c r="AU6" i="12"/>
  <c r="AT6" i="12"/>
  <c r="AS6" i="12"/>
  <c r="AR6" i="12"/>
  <c r="AQ6" i="12"/>
  <c r="AP6" i="12"/>
  <c r="AL6" i="12"/>
  <c r="AK6" i="12"/>
  <c r="AJ6" i="12"/>
  <c r="AI6" i="12"/>
  <c r="AH6" i="12"/>
  <c r="AG6" i="12"/>
  <c r="AF6" i="12"/>
  <c r="AE6" i="12"/>
  <c r="AD6" i="12"/>
  <c r="AC6" i="12"/>
  <c r="AB6" i="12"/>
  <c r="AA6" i="12"/>
  <c r="Z6" i="12"/>
  <c r="Y6" i="12"/>
  <c r="X6" i="12"/>
  <c r="W6" i="12"/>
  <c r="V6" i="12"/>
  <c r="U6" i="12"/>
  <c r="T6" i="12"/>
  <c r="S6" i="12"/>
  <c r="R6" i="12"/>
  <c r="Q6" i="12"/>
  <c r="P6" i="12"/>
  <c r="O6" i="12"/>
  <c r="N6" i="12"/>
  <c r="M6" i="12"/>
  <c r="L6" i="12"/>
  <c r="K6" i="12"/>
  <c r="J6" i="12"/>
  <c r="I6" i="12"/>
  <c r="H6" i="12"/>
  <c r="G6" i="12"/>
  <c r="F6" i="12"/>
  <c r="E6" i="12"/>
  <c r="D6" i="12"/>
  <c r="AZ5" i="12"/>
  <c r="AY5" i="12"/>
  <c r="AX5" i="12"/>
  <c r="AW5" i="12"/>
  <c r="AV5" i="12"/>
  <c r="AU5" i="12"/>
  <c r="AT5" i="12"/>
  <c r="AS5" i="12"/>
  <c r="AR5" i="12"/>
  <c r="AQ5" i="12"/>
  <c r="AP5" i="12"/>
  <c r="AL5" i="12"/>
  <c r="AK5" i="12"/>
  <c r="AJ5" i="12"/>
  <c r="AI5" i="12"/>
  <c r="AH5" i="12"/>
  <c r="AG5" i="12"/>
  <c r="AF5" i="12"/>
  <c r="AE5" i="12"/>
  <c r="AD5" i="12"/>
  <c r="AC5" i="12"/>
  <c r="AB5" i="12"/>
  <c r="AA5" i="12"/>
  <c r="Z5" i="12"/>
  <c r="Y5" i="12"/>
  <c r="X5" i="12"/>
  <c r="W5" i="12"/>
  <c r="V5" i="12"/>
  <c r="U5" i="12"/>
  <c r="T5" i="12"/>
  <c r="S5" i="12"/>
  <c r="R5" i="12"/>
  <c r="Q5" i="12"/>
  <c r="P5" i="12"/>
  <c r="O5" i="12"/>
  <c r="N5" i="12"/>
  <c r="M5" i="12"/>
  <c r="L5" i="12"/>
  <c r="K5" i="12"/>
  <c r="J5" i="12"/>
  <c r="I5" i="12"/>
  <c r="H5" i="12"/>
  <c r="G5" i="12"/>
  <c r="F5" i="12"/>
  <c r="E5" i="12"/>
  <c r="D5" i="12"/>
  <c r="BE4" i="12"/>
  <c r="AZ4" i="12"/>
  <c r="AY4" i="12"/>
  <c r="AX4" i="12"/>
  <c r="AW4" i="12"/>
  <c r="AV4" i="12"/>
  <c r="AU4" i="12"/>
  <c r="AT4" i="12"/>
  <c r="AS4" i="12"/>
  <c r="AR4" i="12"/>
  <c r="AQ4" i="12"/>
  <c r="AP4" i="12"/>
  <c r="AL4" i="12"/>
  <c r="AK4" i="12"/>
  <c r="AJ4" i="12"/>
  <c r="AI4" i="12"/>
  <c r="AH4" i="12"/>
  <c r="AG4" i="12"/>
  <c r="AF4" i="12"/>
  <c r="AE4" i="12"/>
  <c r="AD4" i="12"/>
  <c r="AC4" i="12"/>
  <c r="AB4" i="12"/>
  <c r="AA4" i="12"/>
  <c r="Z4" i="12"/>
  <c r="Y4" i="12"/>
  <c r="X4" i="12"/>
  <c r="W4" i="12"/>
  <c r="V4" i="12"/>
  <c r="U4" i="12"/>
  <c r="T4" i="12"/>
  <c r="S4" i="12"/>
  <c r="R4" i="12"/>
  <c r="Q4" i="12"/>
  <c r="P4" i="12"/>
  <c r="O4" i="12"/>
  <c r="N4" i="12"/>
  <c r="M4" i="12"/>
  <c r="L4" i="12"/>
  <c r="K4" i="12"/>
  <c r="J4" i="12"/>
  <c r="I4" i="12"/>
  <c r="H4" i="12"/>
  <c r="G4" i="12"/>
  <c r="F4" i="12"/>
  <c r="E4" i="12"/>
  <c r="D4" i="12"/>
  <c r="AB487" i="12" l="1"/>
  <c r="AB491" i="12"/>
  <c r="AH490" i="12"/>
  <c r="AH494" i="12"/>
  <c r="AL496" i="12"/>
  <c r="AL492" i="12"/>
  <c r="L495" i="12"/>
  <c r="L499" i="12"/>
  <c r="T499" i="12"/>
  <c r="T503" i="12"/>
  <c r="F500" i="12"/>
  <c r="F504" i="12"/>
  <c r="AL500" i="12"/>
  <c r="AL504" i="12"/>
  <c r="H501" i="12"/>
  <c r="H505" i="12"/>
  <c r="X505" i="12"/>
  <c r="X501" i="12"/>
  <c r="J502" i="12"/>
  <c r="J506" i="12"/>
  <c r="Z502" i="12"/>
  <c r="Z506" i="12"/>
  <c r="AU507" i="12"/>
  <c r="AU503" i="12"/>
  <c r="N508" i="12"/>
  <c r="N504" i="12"/>
  <c r="AW504" i="12"/>
  <c r="AW508" i="12"/>
  <c r="R506" i="12"/>
  <c r="R510" i="12"/>
  <c r="AJ507" i="12"/>
  <c r="AJ511" i="12"/>
  <c r="F508" i="12"/>
  <c r="F512" i="12"/>
  <c r="AL508" i="12"/>
  <c r="AL512" i="12"/>
  <c r="X509" i="12"/>
  <c r="X513" i="12"/>
  <c r="Z510" i="12"/>
  <c r="Z514" i="12"/>
  <c r="AB511" i="12"/>
  <c r="AB515" i="12"/>
  <c r="N512" i="12"/>
  <c r="N516" i="12"/>
  <c r="P513" i="12"/>
  <c r="P517" i="12"/>
  <c r="AF513" i="12"/>
  <c r="AF517" i="12"/>
  <c r="R514" i="12"/>
  <c r="R518" i="12"/>
  <c r="AH514" i="12"/>
  <c r="AH518" i="12"/>
  <c r="D515" i="12"/>
  <c r="D519" i="12"/>
  <c r="AJ519" i="12"/>
  <c r="AJ515" i="12"/>
  <c r="F516" i="12"/>
  <c r="F520" i="12"/>
  <c r="H517" i="12"/>
  <c r="H521" i="12"/>
  <c r="X517" i="12"/>
  <c r="X521" i="12"/>
  <c r="J518" i="12"/>
  <c r="J522" i="12"/>
  <c r="AB519" i="12"/>
  <c r="AB523" i="12"/>
  <c r="AU519" i="12"/>
  <c r="AU523" i="12"/>
  <c r="AD524" i="12"/>
  <c r="AD520" i="12"/>
  <c r="AW520" i="12"/>
  <c r="AW524" i="12"/>
  <c r="AL488" i="12"/>
  <c r="AL484" i="12"/>
  <c r="H485" i="12"/>
  <c r="H489" i="12"/>
  <c r="J486" i="12"/>
  <c r="J490" i="12"/>
  <c r="Z486" i="12"/>
  <c r="Z490" i="12"/>
  <c r="AU487" i="12"/>
  <c r="AU491" i="12"/>
  <c r="AY493" i="12"/>
  <c r="AY489" i="12"/>
  <c r="R490" i="12"/>
  <c r="R494" i="12"/>
  <c r="T491" i="12"/>
  <c r="T495" i="12"/>
  <c r="AJ491" i="12"/>
  <c r="AJ495" i="12"/>
  <c r="H493" i="12"/>
  <c r="H497" i="12"/>
  <c r="AD500" i="12"/>
  <c r="AD496" i="12"/>
  <c r="P501" i="12"/>
  <c r="P497" i="12"/>
  <c r="AY497" i="12"/>
  <c r="AY501" i="12"/>
  <c r="AY509" i="12"/>
  <c r="AY505" i="12"/>
  <c r="P493" i="12"/>
  <c r="F524" i="12"/>
  <c r="F528" i="12"/>
  <c r="AE484" i="15"/>
  <c r="AE488" i="15"/>
  <c r="S494" i="15"/>
  <c r="S498" i="15"/>
  <c r="E507" i="15"/>
  <c r="E511" i="15"/>
  <c r="AR508" i="15"/>
  <c r="AR512" i="15"/>
  <c r="Z516" i="15"/>
  <c r="Z520" i="15"/>
  <c r="AU517" i="15"/>
  <c r="AU521" i="15"/>
  <c r="R528" i="15"/>
  <c r="R532" i="15"/>
  <c r="AA486" i="12"/>
  <c r="AA490" i="12"/>
  <c r="Q489" i="12"/>
  <c r="Q493" i="12"/>
  <c r="AI490" i="12"/>
  <c r="AI494" i="12"/>
  <c r="G496" i="12"/>
  <c r="G492" i="12"/>
  <c r="AE500" i="12"/>
  <c r="AE496" i="12"/>
  <c r="I501" i="12"/>
  <c r="I505" i="12"/>
  <c r="AI506" i="12"/>
  <c r="AI510" i="12"/>
  <c r="G508" i="12"/>
  <c r="G512" i="12"/>
  <c r="AA522" i="12"/>
  <c r="AA518" i="12"/>
  <c r="AJ486" i="15"/>
  <c r="AJ490" i="15"/>
  <c r="AG509" i="15"/>
  <c r="AG505" i="15"/>
  <c r="Q515" i="15"/>
  <c r="Q511" i="15"/>
  <c r="M517" i="15"/>
  <c r="M521" i="15"/>
  <c r="E525" i="15"/>
  <c r="E521" i="15"/>
  <c r="G522" i="15"/>
  <c r="G526" i="15"/>
  <c r="AR523" i="15"/>
  <c r="AR527" i="15"/>
  <c r="AZ531" i="15"/>
  <c r="AZ527" i="15"/>
  <c r="E529" i="15"/>
  <c r="E533" i="15"/>
  <c r="W530" i="15"/>
  <c r="W534" i="15"/>
  <c r="AW509" i="16"/>
  <c r="AW513" i="16"/>
  <c r="R511" i="16"/>
  <c r="R515" i="16"/>
  <c r="L489" i="12"/>
  <c r="P492" i="12"/>
  <c r="D493" i="12"/>
  <c r="AL503" i="12"/>
  <c r="L509" i="12"/>
  <c r="AI518" i="12"/>
  <c r="X531" i="12"/>
  <c r="AX532" i="12"/>
  <c r="AX484" i="12"/>
  <c r="K490" i="12"/>
  <c r="AV499" i="12"/>
  <c r="U503" i="12"/>
  <c r="AG517" i="12"/>
  <c r="I521" i="12"/>
  <c r="AZ525" i="12"/>
  <c r="K530" i="12"/>
  <c r="AE532" i="12"/>
  <c r="S486" i="15"/>
  <c r="AG489" i="15"/>
  <c r="AP502" i="15"/>
  <c r="G506" i="15"/>
  <c r="K489" i="14"/>
  <c r="K493" i="14"/>
  <c r="AE491" i="14"/>
  <c r="AE495" i="14"/>
  <c r="Q496" i="14"/>
  <c r="Q492" i="14"/>
  <c r="I500" i="14"/>
  <c r="I496" i="14"/>
  <c r="AR500" i="14"/>
  <c r="AR496" i="14"/>
  <c r="K501" i="14"/>
  <c r="K497" i="14"/>
  <c r="AA501" i="14"/>
  <c r="AA497" i="14"/>
  <c r="AT501" i="14"/>
  <c r="AT497" i="14"/>
  <c r="M502" i="14"/>
  <c r="M498" i="14"/>
  <c r="AC502" i="14"/>
  <c r="AC498" i="14"/>
  <c r="AV502" i="14"/>
  <c r="AV498" i="14"/>
  <c r="O503" i="14"/>
  <c r="O499" i="14"/>
  <c r="N508" i="14"/>
  <c r="N504" i="14"/>
  <c r="AQ511" i="14"/>
  <c r="AQ507" i="14"/>
  <c r="J512" i="14"/>
  <c r="J508" i="14"/>
  <c r="Z512" i="14"/>
  <c r="Z508" i="14"/>
  <c r="AY510" i="14"/>
  <c r="AY514" i="14"/>
  <c r="T523" i="12"/>
  <c r="T527" i="12"/>
  <c r="J526" i="12"/>
  <c r="J530" i="12"/>
  <c r="AX484" i="15"/>
  <c r="AX488" i="15"/>
  <c r="M491" i="15"/>
  <c r="M495" i="15"/>
  <c r="AE492" i="15"/>
  <c r="AE496" i="15"/>
  <c r="AA498" i="15"/>
  <c r="AA502" i="15"/>
  <c r="AJ501" i="15"/>
  <c r="AJ505" i="15"/>
  <c r="Y507" i="15"/>
  <c r="Y503" i="15"/>
  <c r="AB504" i="15"/>
  <c r="AB508" i="15"/>
  <c r="R510" i="15"/>
  <c r="R506" i="15"/>
  <c r="G524" i="12"/>
  <c r="G528" i="12"/>
  <c r="R485" i="15"/>
  <c r="R489" i="15"/>
  <c r="AB490" i="15"/>
  <c r="AB494" i="15"/>
  <c r="R493" i="15"/>
  <c r="R497" i="15"/>
  <c r="F495" i="15"/>
  <c r="F499" i="15"/>
  <c r="H496" i="15"/>
  <c r="H500" i="15"/>
  <c r="N499" i="15"/>
  <c r="N503" i="15"/>
  <c r="J503" i="15"/>
  <c r="J507" i="15"/>
  <c r="AD504" i="15"/>
  <c r="AD508" i="15"/>
  <c r="AZ505" i="15"/>
  <c r="AZ509" i="15"/>
  <c r="F511" i="15"/>
  <c r="F507" i="15"/>
  <c r="G518" i="15"/>
  <c r="G514" i="15"/>
  <c r="U521" i="15"/>
  <c r="U525" i="15"/>
  <c r="I527" i="15"/>
  <c r="I523" i="15"/>
  <c r="M529" i="15"/>
  <c r="M525" i="15"/>
  <c r="U529" i="15"/>
  <c r="U533" i="15"/>
  <c r="D512" i="16"/>
  <c r="D516" i="16"/>
  <c r="AJ512" i="16"/>
  <c r="AJ516" i="16"/>
  <c r="BM4" i="12"/>
  <c r="BT18" i="12"/>
  <c r="BF20" i="12"/>
  <c r="CG7" i="12"/>
  <c r="CE21" i="12"/>
  <c r="CG22" i="12"/>
  <c r="BO12" i="12"/>
  <c r="BO11" i="12"/>
  <c r="CB12" i="12"/>
  <c r="BY12" i="12"/>
  <c r="BF13" i="12"/>
  <c r="AQ487" i="12"/>
  <c r="AS496" i="12"/>
  <c r="AB513" i="12"/>
  <c r="O516" i="12"/>
  <c r="W520" i="12"/>
  <c r="AH530" i="12"/>
  <c r="AY484" i="12"/>
  <c r="AJ486" i="12"/>
  <c r="L490" i="12"/>
  <c r="AW491" i="12"/>
  <c r="AH493" i="12"/>
  <c r="AJ494" i="12"/>
  <c r="V495" i="12"/>
  <c r="J497" i="12"/>
  <c r="H504" i="12"/>
  <c r="J505" i="12"/>
  <c r="AU506" i="12"/>
  <c r="AW507" i="12"/>
  <c r="AH509" i="12"/>
  <c r="T510" i="12"/>
  <c r="AP488" i="15"/>
  <c r="AT498" i="15"/>
  <c r="AW526" i="15"/>
  <c r="R488" i="14"/>
  <c r="R484" i="14"/>
  <c r="AH488" i="14"/>
  <c r="AH484" i="14"/>
  <c r="D489" i="14"/>
  <c r="D485" i="14"/>
  <c r="T485" i="14"/>
  <c r="T489" i="14"/>
  <c r="AJ485" i="14"/>
  <c r="AJ489" i="14"/>
  <c r="F490" i="14"/>
  <c r="F486" i="14"/>
  <c r="V490" i="14"/>
  <c r="V486" i="14"/>
  <c r="AL490" i="14"/>
  <c r="AL486" i="14"/>
  <c r="H487" i="14"/>
  <c r="H491" i="14"/>
  <c r="X487" i="14"/>
  <c r="X491" i="14"/>
  <c r="AQ491" i="14"/>
  <c r="AQ487" i="14"/>
  <c r="J488" i="14"/>
  <c r="J492" i="14"/>
  <c r="Z492" i="14"/>
  <c r="Z488" i="14"/>
  <c r="AS492" i="14"/>
  <c r="AS488" i="14"/>
  <c r="L489" i="14"/>
  <c r="L493" i="14"/>
  <c r="AB493" i="14"/>
  <c r="AB489" i="14"/>
  <c r="AU493" i="14"/>
  <c r="AU489" i="14"/>
  <c r="N494" i="14"/>
  <c r="N490" i="14"/>
  <c r="AD494" i="14"/>
  <c r="AD490" i="14"/>
  <c r="AW494" i="14"/>
  <c r="AW490" i="14"/>
  <c r="P491" i="14"/>
  <c r="P495" i="14"/>
  <c r="AF495" i="14"/>
  <c r="AF491" i="14"/>
  <c r="AY495" i="14"/>
  <c r="AY491" i="14"/>
  <c r="AH492" i="14"/>
  <c r="AH496" i="14"/>
  <c r="D497" i="14"/>
  <c r="D493" i="14"/>
  <c r="T493" i="14"/>
  <c r="T497" i="14"/>
  <c r="AJ493" i="14"/>
  <c r="AJ497" i="14"/>
  <c r="F498" i="14"/>
  <c r="F494" i="14"/>
  <c r="V494" i="14"/>
  <c r="V498" i="14"/>
  <c r="AL498" i="14"/>
  <c r="AL494" i="14"/>
  <c r="H499" i="14"/>
  <c r="H495" i="14"/>
  <c r="X495" i="14"/>
  <c r="X499" i="14"/>
  <c r="AU497" i="14"/>
  <c r="AU501" i="14"/>
  <c r="AE509" i="14"/>
  <c r="AE513" i="14"/>
  <c r="AX513" i="14"/>
  <c r="AX509" i="14"/>
  <c r="Q514" i="14"/>
  <c r="Q510" i="14"/>
  <c r="AG514" i="14"/>
  <c r="AG510" i="14"/>
  <c r="S511" i="14"/>
  <c r="S515" i="14"/>
  <c r="AI515" i="14"/>
  <c r="AI511" i="14"/>
  <c r="E516" i="14"/>
  <c r="E512" i="14"/>
  <c r="U516" i="14"/>
  <c r="U512" i="14"/>
  <c r="AK512" i="14"/>
  <c r="AK516" i="14"/>
  <c r="G513" i="14"/>
  <c r="G517" i="14"/>
  <c r="W513" i="14"/>
  <c r="W517" i="14"/>
  <c r="AP517" i="14"/>
  <c r="AP513" i="14"/>
  <c r="I518" i="14"/>
  <c r="I514" i="14"/>
  <c r="Y514" i="14"/>
  <c r="Y518" i="14"/>
  <c r="AR518" i="14"/>
  <c r="AR514" i="14"/>
  <c r="K515" i="14"/>
  <c r="K519" i="14"/>
  <c r="AA519" i="14"/>
  <c r="AA515" i="14"/>
  <c r="AT519" i="14"/>
  <c r="AT515" i="14"/>
  <c r="M520" i="14"/>
  <c r="M516" i="14"/>
  <c r="AC516" i="14"/>
  <c r="AC520" i="14"/>
  <c r="AV516" i="14"/>
  <c r="AV520" i="14"/>
  <c r="O517" i="14"/>
  <c r="O521" i="14"/>
  <c r="AE521" i="14"/>
  <c r="AE517" i="14"/>
  <c r="AX521" i="14"/>
  <c r="AX517" i="14"/>
  <c r="Q518" i="14"/>
  <c r="Q522" i="14"/>
  <c r="AG522" i="14"/>
  <c r="AG518" i="14"/>
  <c r="AZ518" i="14"/>
  <c r="AZ522" i="14"/>
  <c r="S523" i="14"/>
  <c r="S519" i="14"/>
  <c r="AI519" i="14"/>
  <c r="AI523" i="14"/>
  <c r="E524" i="14"/>
  <c r="E520" i="14"/>
  <c r="U524" i="14"/>
  <c r="U520" i="14"/>
  <c r="AK520" i="14"/>
  <c r="AK524" i="14"/>
  <c r="G525" i="14"/>
  <c r="G521" i="14"/>
  <c r="W521" i="14"/>
  <c r="W525" i="14"/>
  <c r="AP521" i="14"/>
  <c r="AP525" i="14"/>
  <c r="I522" i="14"/>
  <c r="I526" i="14"/>
  <c r="Y526" i="14"/>
  <c r="Y522" i="14"/>
  <c r="AR522" i="14"/>
  <c r="AR526" i="14"/>
  <c r="K527" i="14"/>
  <c r="K523" i="14"/>
  <c r="AA527" i="14"/>
  <c r="AA523" i="14"/>
  <c r="AT527" i="14"/>
  <c r="AT523" i="14"/>
  <c r="M524" i="14"/>
  <c r="M528" i="14"/>
  <c r="AC524" i="14"/>
  <c r="AC528" i="14"/>
  <c r="AV528" i="14"/>
  <c r="AV524" i="14"/>
  <c r="O529" i="14"/>
  <c r="O525" i="14"/>
  <c r="AE529" i="14"/>
  <c r="AE525" i="14"/>
  <c r="AX525" i="14"/>
  <c r="AX529" i="14"/>
  <c r="Q526" i="14"/>
  <c r="Q530" i="14"/>
  <c r="AG530" i="14"/>
  <c r="AG526" i="14"/>
  <c r="AZ526" i="14"/>
  <c r="AZ530" i="14"/>
  <c r="S527" i="14"/>
  <c r="S531" i="14"/>
  <c r="AI531" i="14"/>
  <c r="AI527" i="14"/>
  <c r="E532" i="14"/>
  <c r="E528" i="14"/>
  <c r="U528" i="14"/>
  <c r="U532" i="14"/>
  <c r="AK532" i="14"/>
  <c r="AK528" i="14"/>
  <c r="W533" i="14"/>
  <c r="W529" i="14"/>
  <c r="AP529" i="14"/>
  <c r="AP533" i="14"/>
  <c r="I530" i="14"/>
  <c r="I534" i="14"/>
  <c r="Y534" i="14"/>
  <c r="Y530" i="14"/>
  <c r="AR530" i="14"/>
  <c r="AR534" i="14"/>
  <c r="K535" i="14"/>
  <c r="K531" i="14"/>
  <c r="AA535" i="14"/>
  <c r="AA531" i="14"/>
  <c r="AT535" i="14"/>
  <c r="AT531" i="14"/>
  <c r="M489" i="14"/>
  <c r="M493" i="14"/>
  <c r="AR499" i="14"/>
  <c r="AR495" i="14"/>
  <c r="AA496" i="14"/>
  <c r="AA500" i="14"/>
  <c r="AC501" i="14"/>
  <c r="AC497" i="14"/>
  <c r="Q499" i="14"/>
  <c r="Q503" i="14"/>
  <c r="O513" i="14"/>
  <c r="O509" i="14"/>
  <c r="AF509" i="14"/>
  <c r="AF513" i="14"/>
  <c r="D515" i="14"/>
  <c r="D511" i="14"/>
  <c r="AJ511" i="14"/>
  <c r="AJ515" i="14"/>
  <c r="AU515" i="14"/>
  <c r="AU519" i="14"/>
  <c r="K500" i="14"/>
  <c r="K496" i="14"/>
  <c r="W501" i="14"/>
  <c r="W505" i="14"/>
  <c r="AV508" i="14"/>
  <c r="AV512" i="14"/>
  <c r="R514" i="14"/>
  <c r="R510" i="14"/>
  <c r="H513" i="14"/>
  <c r="H517" i="14"/>
  <c r="X513" i="14"/>
  <c r="X517" i="14"/>
  <c r="L515" i="14"/>
  <c r="L519" i="14"/>
  <c r="AB515" i="14"/>
  <c r="AB519" i="14"/>
  <c r="AW516" i="14"/>
  <c r="AW520" i="14"/>
  <c r="AF517" i="14"/>
  <c r="AF521" i="14"/>
  <c r="AL520" i="14"/>
  <c r="AL524" i="14"/>
  <c r="Z522" i="14"/>
  <c r="Z526" i="14"/>
  <c r="AS522" i="14"/>
  <c r="AS526" i="14"/>
  <c r="L523" i="14"/>
  <c r="L527" i="14"/>
  <c r="AB527" i="14"/>
  <c r="AB523" i="14"/>
  <c r="N528" i="14"/>
  <c r="N524" i="14"/>
  <c r="AW528" i="14"/>
  <c r="AW524" i="14"/>
  <c r="R526" i="14"/>
  <c r="R530" i="14"/>
  <c r="D527" i="14"/>
  <c r="D531" i="14"/>
  <c r="V528" i="14"/>
  <c r="V532" i="14"/>
  <c r="AL528" i="14"/>
  <c r="AL532" i="14"/>
  <c r="L531" i="14"/>
  <c r="L535" i="14"/>
  <c r="AU531" i="14"/>
  <c r="AU535" i="14"/>
  <c r="AH484" i="12"/>
  <c r="AH488" i="12"/>
  <c r="D489" i="12"/>
  <c r="D485" i="12"/>
  <c r="T489" i="12"/>
  <c r="T485" i="12"/>
  <c r="F490" i="12"/>
  <c r="F486" i="12"/>
  <c r="AL490" i="12"/>
  <c r="AL486" i="12"/>
  <c r="X491" i="12"/>
  <c r="X487" i="12"/>
  <c r="J488" i="12"/>
  <c r="J492" i="12"/>
  <c r="Z488" i="12"/>
  <c r="Z492" i="12"/>
  <c r="AB493" i="12"/>
  <c r="AB489" i="12"/>
  <c r="N490" i="12"/>
  <c r="N494" i="12"/>
  <c r="AF491" i="12"/>
  <c r="AF495" i="12"/>
  <c r="AY495" i="12"/>
  <c r="AY491" i="12"/>
  <c r="T493" i="12"/>
  <c r="T497" i="12"/>
  <c r="AJ493" i="12"/>
  <c r="AJ497" i="12"/>
  <c r="F494" i="12"/>
  <c r="F498" i="12"/>
  <c r="V494" i="12"/>
  <c r="V498" i="12"/>
  <c r="AL498" i="12"/>
  <c r="AL494" i="12"/>
  <c r="H499" i="12"/>
  <c r="H495" i="12"/>
  <c r="X495" i="12"/>
  <c r="X499" i="12"/>
  <c r="Z496" i="12"/>
  <c r="Z500" i="12"/>
  <c r="L497" i="12"/>
  <c r="L501" i="12"/>
  <c r="AB501" i="12"/>
  <c r="AB497" i="12"/>
  <c r="AU501" i="12"/>
  <c r="AU497" i="12"/>
  <c r="AW498" i="12"/>
  <c r="AW502" i="12"/>
  <c r="AF503" i="12"/>
  <c r="AF499" i="12"/>
  <c r="AY503" i="12"/>
  <c r="AY499" i="12"/>
  <c r="R500" i="12"/>
  <c r="R504" i="12"/>
  <c r="AH500" i="12"/>
  <c r="AH504" i="12"/>
  <c r="D501" i="12"/>
  <c r="D505" i="12"/>
  <c r="AJ501" i="12"/>
  <c r="AJ505" i="12"/>
  <c r="V506" i="12"/>
  <c r="V502" i="12"/>
  <c r="AL506" i="12"/>
  <c r="AL502" i="12"/>
  <c r="H503" i="12"/>
  <c r="H507" i="12"/>
  <c r="J508" i="12"/>
  <c r="J504" i="12"/>
  <c r="AS504" i="12"/>
  <c r="AS508" i="12"/>
  <c r="AU505" i="12"/>
  <c r="AU509" i="12"/>
  <c r="N510" i="12"/>
  <c r="N506" i="12"/>
  <c r="AD510" i="12"/>
  <c r="AD506" i="12"/>
  <c r="AW506" i="12"/>
  <c r="AW510" i="12"/>
  <c r="P507" i="12"/>
  <c r="P511" i="12"/>
  <c r="AY507" i="12"/>
  <c r="AY511" i="12"/>
  <c r="AH508" i="12"/>
  <c r="AH512" i="12"/>
  <c r="D513" i="12"/>
  <c r="D509" i="12"/>
  <c r="V510" i="12"/>
  <c r="V514" i="12"/>
  <c r="AL514" i="12"/>
  <c r="AL510" i="12"/>
  <c r="H511" i="12"/>
  <c r="H515" i="12"/>
  <c r="X511" i="12"/>
  <c r="X515" i="12"/>
  <c r="J516" i="12"/>
  <c r="J512" i="12"/>
  <c r="AS512" i="12"/>
  <c r="AS516" i="12"/>
  <c r="L517" i="12"/>
  <c r="L513" i="12"/>
  <c r="AU513" i="12"/>
  <c r="AU517" i="12"/>
  <c r="N514" i="12"/>
  <c r="N518" i="12"/>
  <c r="AF515" i="12"/>
  <c r="AF519" i="12"/>
  <c r="AY515" i="12"/>
  <c r="AY519" i="12"/>
  <c r="R520" i="12"/>
  <c r="R516" i="12"/>
  <c r="AH516" i="12"/>
  <c r="AH520" i="12"/>
  <c r="T517" i="12"/>
  <c r="T521" i="12"/>
  <c r="AJ521" i="12"/>
  <c r="AJ517" i="12"/>
  <c r="V518" i="12"/>
  <c r="V522" i="12"/>
  <c r="AQ519" i="12"/>
  <c r="AQ523" i="12"/>
  <c r="J520" i="12"/>
  <c r="J524" i="12"/>
  <c r="AS524" i="12"/>
  <c r="AS520" i="12"/>
  <c r="AB521" i="12"/>
  <c r="AB525" i="12"/>
  <c r="N526" i="12"/>
  <c r="N522" i="12"/>
  <c r="P523" i="12"/>
  <c r="P527" i="12"/>
  <c r="AF527" i="12"/>
  <c r="AF523" i="12"/>
  <c r="AY527" i="12"/>
  <c r="AY523" i="12"/>
  <c r="D525" i="12"/>
  <c r="D529" i="12"/>
  <c r="T529" i="12"/>
  <c r="T525" i="12"/>
  <c r="AL530" i="12"/>
  <c r="AL526" i="12"/>
  <c r="AQ531" i="12"/>
  <c r="AQ527" i="12"/>
  <c r="J532" i="12"/>
  <c r="J528" i="12"/>
  <c r="AS532" i="12"/>
  <c r="AS528" i="12"/>
  <c r="AB533" i="12"/>
  <c r="AB529" i="12"/>
  <c r="AW534" i="12"/>
  <c r="AW530" i="12"/>
  <c r="P531" i="12"/>
  <c r="P535" i="12"/>
  <c r="AY535" i="12"/>
  <c r="AY531" i="12"/>
  <c r="P514" i="16"/>
  <c r="V495" i="14"/>
  <c r="J487" i="14"/>
  <c r="J491" i="14"/>
  <c r="AF490" i="14"/>
  <c r="AF494" i="14"/>
  <c r="V493" i="14"/>
  <c r="V497" i="14"/>
  <c r="AU500" i="14"/>
  <c r="AU496" i="14"/>
  <c r="N497" i="14"/>
  <c r="N501" i="14"/>
  <c r="AT507" i="14"/>
  <c r="AT511" i="14"/>
  <c r="M512" i="14"/>
  <c r="M508" i="14"/>
  <c r="AW508" i="14"/>
  <c r="AW512" i="14"/>
  <c r="P509" i="14"/>
  <c r="P513" i="14"/>
  <c r="AG509" i="14"/>
  <c r="AG513" i="14"/>
  <c r="AZ509" i="14"/>
  <c r="AZ513" i="14"/>
  <c r="E511" i="14"/>
  <c r="E515" i="14"/>
  <c r="AK511" i="14"/>
  <c r="AK515" i="14"/>
  <c r="G512" i="14"/>
  <c r="G516" i="14"/>
  <c r="K514" i="14"/>
  <c r="K518" i="14"/>
  <c r="AA514" i="14"/>
  <c r="AA518" i="14"/>
  <c r="AC515" i="14"/>
  <c r="AC519" i="14"/>
  <c r="AV515" i="14"/>
  <c r="AV519" i="14"/>
  <c r="AX520" i="14"/>
  <c r="AX516" i="14"/>
  <c r="AI522" i="14"/>
  <c r="AI518" i="14"/>
  <c r="E519" i="14"/>
  <c r="E523" i="14"/>
  <c r="AK519" i="14"/>
  <c r="AK523" i="14"/>
  <c r="G520" i="14"/>
  <c r="G524" i="14"/>
  <c r="AP520" i="14"/>
  <c r="AP524" i="14"/>
  <c r="AR521" i="14"/>
  <c r="AR525" i="14"/>
  <c r="AA522" i="14"/>
  <c r="AA526" i="14"/>
  <c r="AC523" i="14"/>
  <c r="AC527" i="14"/>
  <c r="O524" i="14"/>
  <c r="O528" i="14"/>
  <c r="AE524" i="14"/>
  <c r="AE528" i="14"/>
  <c r="AZ525" i="14"/>
  <c r="AZ529" i="14"/>
  <c r="AI526" i="14"/>
  <c r="AI530" i="14"/>
  <c r="W528" i="14"/>
  <c r="W532" i="14"/>
  <c r="Y533" i="14"/>
  <c r="Y529" i="14"/>
  <c r="K530" i="14"/>
  <c r="K534" i="14"/>
  <c r="AV531" i="14"/>
  <c r="AV535" i="14"/>
  <c r="AP484" i="12"/>
  <c r="AC491" i="12"/>
  <c r="L521" i="12"/>
  <c r="AV504" i="15"/>
  <c r="AP507" i="15"/>
  <c r="AV509" i="15"/>
  <c r="AQ519" i="15"/>
  <c r="AP495" i="14"/>
  <c r="U492" i="14"/>
  <c r="U496" i="14"/>
  <c r="AK492" i="14"/>
  <c r="AK496" i="14"/>
  <c r="G493" i="14"/>
  <c r="G497" i="14"/>
  <c r="W497" i="14"/>
  <c r="W493" i="14"/>
  <c r="AP497" i="14"/>
  <c r="AP493" i="14"/>
  <c r="I494" i="14"/>
  <c r="I498" i="14"/>
  <c r="Y498" i="14"/>
  <c r="Y494" i="14"/>
  <c r="AR498" i="14"/>
  <c r="AR494" i="14"/>
  <c r="K499" i="14"/>
  <c r="K495" i="14"/>
  <c r="AA499" i="14"/>
  <c r="AA495" i="14"/>
  <c r="AC500" i="14"/>
  <c r="AC496" i="14"/>
  <c r="AE497" i="14"/>
  <c r="AE501" i="14"/>
  <c r="AX501" i="14"/>
  <c r="AX497" i="14"/>
  <c r="Q502" i="14"/>
  <c r="Q498" i="14"/>
  <c r="AL505" i="14"/>
  <c r="AJ510" i="14"/>
  <c r="AJ514" i="14"/>
  <c r="F511" i="14"/>
  <c r="F515" i="14"/>
  <c r="V515" i="14"/>
  <c r="V511" i="14"/>
  <c r="AL511" i="14"/>
  <c r="AL515" i="14"/>
  <c r="H516" i="14"/>
  <c r="H512" i="14"/>
  <c r="X512" i="14"/>
  <c r="X516" i="14"/>
  <c r="J513" i="14"/>
  <c r="J517" i="14"/>
  <c r="AS513" i="14"/>
  <c r="AS517" i="14"/>
  <c r="L518" i="14"/>
  <c r="L514" i="14"/>
  <c r="AB514" i="14"/>
  <c r="AB518" i="14"/>
  <c r="AU514" i="14"/>
  <c r="AU518" i="14"/>
  <c r="N519" i="14"/>
  <c r="N515" i="14"/>
  <c r="AD515" i="14"/>
  <c r="AD519" i="14"/>
  <c r="AW519" i="14"/>
  <c r="AW515" i="14"/>
  <c r="P520" i="14"/>
  <c r="P516" i="14"/>
  <c r="AF520" i="14"/>
  <c r="AF516" i="14"/>
  <c r="AY516" i="14"/>
  <c r="AY520" i="14"/>
  <c r="R517" i="14"/>
  <c r="R521" i="14"/>
  <c r="AH517" i="14"/>
  <c r="AH521" i="14"/>
  <c r="D522" i="14"/>
  <c r="D518" i="14"/>
  <c r="T518" i="14"/>
  <c r="T522" i="14"/>
  <c r="AJ518" i="14"/>
  <c r="AJ522" i="14"/>
  <c r="F519" i="14"/>
  <c r="F523" i="14"/>
  <c r="H520" i="14"/>
  <c r="H524" i="14"/>
  <c r="X520" i="14"/>
  <c r="X524" i="14"/>
  <c r="AQ524" i="14"/>
  <c r="AQ520" i="14"/>
  <c r="J525" i="14"/>
  <c r="J521" i="14"/>
  <c r="Z525" i="14"/>
  <c r="Z521" i="14"/>
  <c r="AS525" i="14"/>
  <c r="AS521" i="14"/>
  <c r="AB522" i="14"/>
  <c r="AB526" i="14"/>
  <c r="AU522" i="14"/>
  <c r="AU526" i="14"/>
  <c r="N523" i="14"/>
  <c r="N527" i="14"/>
  <c r="AW523" i="14"/>
  <c r="AW527" i="14"/>
  <c r="AF524" i="14"/>
  <c r="AF528" i="14"/>
  <c r="AH525" i="14"/>
  <c r="AH529" i="14"/>
  <c r="D530" i="14"/>
  <c r="D526" i="14"/>
  <c r="T526" i="14"/>
  <c r="T530" i="14"/>
  <c r="AJ526" i="14"/>
  <c r="AJ530" i="14"/>
  <c r="F527" i="14"/>
  <c r="F531" i="14"/>
  <c r="H532" i="14"/>
  <c r="H528" i="14"/>
  <c r="X528" i="14"/>
  <c r="X532" i="14"/>
  <c r="AQ532" i="14"/>
  <c r="AQ528" i="14"/>
  <c r="Z529" i="14"/>
  <c r="Z533" i="14"/>
  <c r="AS533" i="14"/>
  <c r="AS529" i="14"/>
  <c r="L530" i="14"/>
  <c r="L534" i="14"/>
  <c r="AU534" i="14"/>
  <c r="AU530" i="14"/>
  <c r="N535" i="14"/>
  <c r="N531" i="14"/>
  <c r="AD535" i="14"/>
  <c r="AD531" i="14"/>
  <c r="AV487" i="12"/>
  <c r="AU493" i="12"/>
  <c r="AB498" i="12"/>
  <c r="F518" i="12"/>
  <c r="X523" i="12"/>
  <c r="AX524" i="12"/>
  <c r="R526" i="12"/>
  <c r="AH528" i="12"/>
  <c r="Z493" i="15"/>
  <c r="P500" i="15"/>
  <c r="AW504" i="15"/>
  <c r="AX518" i="15"/>
  <c r="AR519" i="15"/>
  <c r="AG508" i="16"/>
  <c r="F517" i="16"/>
  <c r="AW520" i="16"/>
  <c r="AQ521" i="16"/>
  <c r="AF488" i="14"/>
  <c r="P524" i="14"/>
  <c r="CM11" i="12"/>
  <c r="CJ11" i="12"/>
  <c r="BQ12" i="12"/>
  <c r="AD498" i="12"/>
  <c r="J500" i="12"/>
  <c r="AP504" i="12"/>
  <c r="Y509" i="12"/>
  <c r="AJ525" i="12"/>
  <c r="D527" i="12"/>
  <c r="X529" i="12"/>
  <c r="Z532" i="12"/>
  <c r="K490" i="15"/>
  <c r="P492" i="15"/>
  <c r="AE514" i="15"/>
  <c r="AJ517" i="15"/>
  <c r="AR495" i="16"/>
  <c r="AJ488" i="14"/>
  <c r="AW532" i="12"/>
  <c r="AW528" i="12"/>
  <c r="AG493" i="15"/>
  <c r="AG497" i="15"/>
  <c r="W496" i="15"/>
  <c r="W500" i="15"/>
  <c r="K502" i="15"/>
  <c r="K498" i="15"/>
  <c r="AD503" i="15"/>
  <c r="AD499" i="15"/>
  <c r="I503" i="15"/>
  <c r="I507" i="15"/>
  <c r="AL507" i="15"/>
  <c r="AL511" i="15"/>
  <c r="AB517" i="15"/>
  <c r="AB521" i="15"/>
  <c r="AD518" i="15"/>
  <c r="AD522" i="15"/>
  <c r="D529" i="15"/>
  <c r="D533" i="15"/>
  <c r="I485" i="12"/>
  <c r="I489" i="12"/>
  <c r="S506" i="12"/>
  <c r="S510" i="12"/>
  <c r="AK507" i="12"/>
  <c r="AK511" i="12"/>
  <c r="AV523" i="12"/>
  <c r="AV519" i="12"/>
  <c r="Y525" i="12"/>
  <c r="Y529" i="12"/>
  <c r="D505" i="15"/>
  <c r="D501" i="15"/>
  <c r="AQ502" i="15"/>
  <c r="AQ506" i="15"/>
  <c r="O510" i="15"/>
  <c r="O514" i="15"/>
  <c r="AA516" i="15"/>
  <c r="AA520" i="15"/>
  <c r="AC521" i="15"/>
  <c r="AC517" i="15"/>
  <c r="S520" i="15"/>
  <c r="S524" i="15"/>
  <c r="AA528" i="15"/>
  <c r="AA524" i="15"/>
  <c r="S528" i="15"/>
  <c r="S532" i="15"/>
  <c r="G534" i="15"/>
  <c r="G530" i="15"/>
  <c r="L516" i="16"/>
  <c r="L520" i="16"/>
  <c r="H531" i="12"/>
  <c r="AJ535" i="12"/>
  <c r="H484" i="12"/>
  <c r="H488" i="12"/>
  <c r="H496" i="12"/>
  <c r="H492" i="12"/>
  <c r="AQ496" i="12"/>
  <c r="AQ492" i="12"/>
  <c r="AJ506" i="12"/>
  <c r="AJ510" i="12"/>
  <c r="R484" i="15"/>
  <c r="R488" i="15"/>
  <c r="F490" i="15"/>
  <c r="F486" i="15"/>
  <c r="Z488" i="15"/>
  <c r="Z492" i="15"/>
  <c r="AW494" i="15"/>
  <c r="AW490" i="15"/>
  <c r="AF495" i="15"/>
  <c r="AF491" i="15"/>
  <c r="R496" i="15"/>
  <c r="R492" i="15"/>
  <c r="V498" i="15"/>
  <c r="V494" i="15"/>
  <c r="AW498" i="15"/>
  <c r="AW502" i="15"/>
  <c r="AF508" i="15"/>
  <c r="AF504" i="15"/>
  <c r="R509" i="15"/>
  <c r="R505" i="15"/>
  <c r="Q514" i="15"/>
  <c r="Q510" i="15"/>
  <c r="S511" i="15"/>
  <c r="S515" i="15"/>
  <c r="AK512" i="15"/>
  <c r="AK516" i="15"/>
  <c r="S484" i="16"/>
  <c r="S488" i="16"/>
  <c r="AI488" i="16"/>
  <c r="AI484" i="16"/>
  <c r="E489" i="16"/>
  <c r="E485" i="16"/>
  <c r="U489" i="16"/>
  <c r="U485" i="16"/>
  <c r="AK485" i="16"/>
  <c r="AK489" i="16"/>
  <c r="G486" i="16"/>
  <c r="G490" i="16"/>
  <c r="W490" i="16"/>
  <c r="W486" i="16"/>
  <c r="AP486" i="16"/>
  <c r="AP490" i="16"/>
  <c r="I491" i="16"/>
  <c r="I487" i="16"/>
  <c r="Y487" i="16"/>
  <c r="Y491" i="16"/>
  <c r="AR491" i="16"/>
  <c r="AR487" i="16"/>
  <c r="K492" i="16"/>
  <c r="K488" i="16"/>
  <c r="AA492" i="16"/>
  <c r="AA488" i="16"/>
  <c r="AT492" i="16"/>
  <c r="AT488" i="16"/>
  <c r="M489" i="16"/>
  <c r="M493" i="16"/>
  <c r="AC493" i="16"/>
  <c r="AC489" i="16"/>
  <c r="O494" i="16"/>
  <c r="O490" i="16"/>
  <c r="AE494" i="16"/>
  <c r="AE490" i="16"/>
  <c r="AX494" i="16"/>
  <c r="AX490" i="16"/>
  <c r="Q491" i="16"/>
  <c r="Q495" i="16"/>
  <c r="AG491" i="16"/>
  <c r="AG495" i="16"/>
  <c r="S496" i="16"/>
  <c r="S492" i="16"/>
  <c r="AI492" i="16"/>
  <c r="AI496" i="16"/>
  <c r="E497" i="16"/>
  <c r="E493" i="16"/>
  <c r="U497" i="16"/>
  <c r="U493" i="16"/>
  <c r="AK497" i="16"/>
  <c r="AK493" i="16"/>
  <c r="W498" i="16"/>
  <c r="W494" i="16"/>
  <c r="AP494" i="16"/>
  <c r="AP498" i="16"/>
  <c r="I499" i="16"/>
  <c r="I495" i="16"/>
  <c r="Y499" i="16"/>
  <c r="Y495" i="16"/>
  <c r="K496" i="16"/>
  <c r="K500" i="16"/>
  <c r="AC501" i="16"/>
  <c r="AC497" i="16"/>
  <c r="AE498" i="16"/>
  <c r="AE502" i="16"/>
  <c r="AH499" i="16"/>
  <c r="AH503" i="16"/>
  <c r="D500" i="16"/>
  <c r="D504" i="16"/>
  <c r="T504" i="16"/>
  <c r="T500" i="16"/>
  <c r="G501" i="16"/>
  <c r="G505" i="16"/>
  <c r="J506" i="16"/>
  <c r="J502" i="16"/>
  <c r="Z502" i="16"/>
  <c r="Z506" i="16"/>
  <c r="M503" i="16"/>
  <c r="M507" i="16"/>
  <c r="AD503" i="16"/>
  <c r="AD507" i="16"/>
  <c r="AW503" i="16"/>
  <c r="AW507" i="16"/>
  <c r="AJ505" i="16"/>
  <c r="AJ509" i="16"/>
  <c r="V506" i="16"/>
  <c r="V510" i="16"/>
  <c r="AV508" i="16"/>
  <c r="AV512" i="16"/>
  <c r="O513" i="16"/>
  <c r="O509" i="16"/>
  <c r="AF509" i="16"/>
  <c r="AF513" i="16"/>
  <c r="R510" i="16"/>
  <c r="R514" i="16"/>
  <c r="AH510" i="16"/>
  <c r="AH514" i="16"/>
  <c r="D511" i="16"/>
  <c r="D515" i="16"/>
  <c r="T511" i="16"/>
  <c r="T515" i="16"/>
  <c r="F512" i="16"/>
  <c r="F516" i="16"/>
  <c r="AL512" i="16"/>
  <c r="AL516" i="16"/>
  <c r="X517" i="16"/>
  <c r="X513" i="16"/>
  <c r="AQ513" i="16"/>
  <c r="AQ517" i="16"/>
  <c r="Z518" i="16"/>
  <c r="Z514" i="16"/>
  <c r="L515" i="16"/>
  <c r="L519" i="16"/>
  <c r="AU515" i="16"/>
  <c r="AU519" i="16"/>
  <c r="AD516" i="16"/>
  <c r="AD520" i="16"/>
  <c r="P521" i="16"/>
  <c r="P517" i="16"/>
  <c r="AY521" i="16"/>
  <c r="AY517" i="16"/>
  <c r="R518" i="16"/>
  <c r="R522" i="16"/>
  <c r="D523" i="16"/>
  <c r="D519" i="16"/>
  <c r="AJ523" i="16"/>
  <c r="AJ519" i="16"/>
  <c r="V524" i="16"/>
  <c r="V520" i="16"/>
  <c r="H525" i="16"/>
  <c r="H521" i="16"/>
  <c r="Z526" i="16"/>
  <c r="Z522" i="16"/>
  <c r="L527" i="16"/>
  <c r="L523" i="16"/>
  <c r="AU527" i="16"/>
  <c r="AU523" i="16"/>
  <c r="AD524" i="16"/>
  <c r="AD528" i="16"/>
  <c r="P525" i="16"/>
  <c r="P529" i="16"/>
  <c r="AJ531" i="16"/>
  <c r="AJ527" i="16"/>
  <c r="F532" i="16"/>
  <c r="F528" i="16"/>
  <c r="AL528" i="16"/>
  <c r="AL532" i="16"/>
  <c r="AS530" i="16"/>
  <c r="AS534" i="16"/>
  <c r="AB535" i="16"/>
  <c r="AB531" i="16"/>
  <c r="AW535" i="14"/>
  <c r="I491" i="14"/>
  <c r="CB13" i="12"/>
  <c r="Q497" i="12"/>
  <c r="AD526" i="12"/>
  <c r="BF11" i="12"/>
  <c r="AB490" i="12"/>
  <c r="AS492" i="12"/>
  <c r="P504" i="12"/>
  <c r="F514" i="12"/>
  <c r="K522" i="12"/>
  <c r="D517" i="15"/>
  <c r="P519" i="15"/>
  <c r="AK521" i="15"/>
  <c r="AS514" i="16"/>
  <c r="AD490" i="12"/>
  <c r="K498" i="12"/>
  <c r="T501" i="12"/>
  <c r="AC507" i="12"/>
  <c r="R508" i="12"/>
  <c r="AY508" i="12"/>
  <c r="AD530" i="12"/>
  <c r="AT503" i="15"/>
  <c r="J516" i="15"/>
  <c r="AY513" i="16"/>
  <c r="AB516" i="16"/>
  <c r="V520" i="14"/>
  <c r="G529" i="14"/>
  <c r="R488" i="12"/>
  <c r="L498" i="12"/>
  <c r="AD507" i="12"/>
  <c r="AE524" i="12"/>
  <c r="R528" i="12"/>
  <c r="AU529" i="12"/>
  <c r="E495" i="15"/>
  <c r="V507" i="15"/>
  <c r="K516" i="15"/>
  <c r="Z524" i="15"/>
  <c r="AL526" i="15"/>
  <c r="J514" i="16"/>
  <c r="I529" i="14"/>
  <c r="AI486" i="15"/>
  <c r="AI490" i="15"/>
  <c r="U487" i="15"/>
  <c r="U491" i="15"/>
  <c r="I489" i="15"/>
  <c r="I493" i="15"/>
  <c r="Y489" i="15"/>
  <c r="Y493" i="15"/>
  <c r="AA490" i="15"/>
  <c r="AA494" i="15"/>
  <c r="AX492" i="15"/>
  <c r="AX496" i="15"/>
  <c r="I501" i="15"/>
  <c r="I497" i="15"/>
  <c r="AR501" i="15"/>
  <c r="AR497" i="15"/>
  <c r="M499" i="15"/>
  <c r="M503" i="15"/>
  <c r="AW503" i="15"/>
  <c r="AW499" i="15"/>
  <c r="F506" i="15"/>
  <c r="F502" i="15"/>
  <c r="L504" i="15"/>
  <c r="L508" i="15"/>
  <c r="O509" i="15"/>
  <c r="O505" i="15"/>
  <c r="AY505" i="15"/>
  <c r="AY509" i="15"/>
  <c r="AI510" i="15"/>
  <c r="AI506" i="15"/>
  <c r="U511" i="15"/>
  <c r="U507" i="15"/>
  <c r="H512" i="15"/>
  <c r="H508" i="15"/>
  <c r="X508" i="15"/>
  <c r="X512" i="15"/>
  <c r="AA509" i="15"/>
  <c r="AA513" i="15"/>
  <c r="AH512" i="15"/>
  <c r="AH516" i="15"/>
  <c r="AL518" i="15"/>
  <c r="AL514" i="15"/>
  <c r="X523" i="15"/>
  <c r="X527" i="15"/>
  <c r="P484" i="16"/>
  <c r="P488" i="16"/>
  <c r="R489" i="16"/>
  <c r="R485" i="16"/>
  <c r="T490" i="16"/>
  <c r="T486" i="16"/>
  <c r="F491" i="16"/>
  <c r="F487" i="16"/>
  <c r="H488" i="16"/>
  <c r="H492" i="16"/>
  <c r="X488" i="16"/>
  <c r="X492" i="16"/>
  <c r="J489" i="16"/>
  <c r="J493" i="16"/>
  <c r="Z489" i="16"/>
  <c r="Z493" i="16"/>
  <c r="N491" i="16"/>
  <c r="N495" i="16"/>
  <c r="AD491" i="16"/>
  <c r="AD495" i="16"/>
  <c r="P492" i="16"/>
  <c r="P496" i="16"/>
  <c r="AF492" i="16"/>
  <c r="AF496" i="16"/>
  <c r="AH497" i="16"/>
  <c r="AH493" i="16"/>
  <c r="T494" i="16"/>
  <c r="T498" i="16"/>
  <c r="AJ494" i="16"/>
  <c r="AJ498" i="16"/>
  <c r="V495" i="16"/>
  <c r="V499" i="16"/>
  <c r="AL495" i="16"/>
  <c r="AL499" i="16"/>
  <c r="H496" i="16"/>
  <c r="H500" i="16"/>
  <c r="AQ500" i="16"/>
  <c r="AQ496" i="16"/>
  <c r="J497" i="16"/>
  <c r="J501" i="16"/>
  <c r="Z501" i="16"/>
  <c r="Z497" i="16"/>
  <c r="AS497" i="16"/>
  <c r="AS501" i="16"/>
  <c r="L498" i="16"/>
  <c r="L502" i="16"/>
  <c r="AB498" i="16"/>
  <c r="AB502" i="16"/>
  <c r="AU502" i="16"/>
  <c r="AU498" i="16"/>
  <c r="N499" i="16"/>
  <c r="N503" i="16"/>
  <c r="H488" i="14"/>
  <c r="H484" i="14"/>
  <c r="X488" i="14"/>
  <c r="X484" i="14"/>
  <c r="AQ488" i="14"/>
  <c r="AQ484" i="14"/>
  <c r="J489" i="14"/>
  <c r="J485" i="14"/>
  <c r="Z489" i="14"/>
  <c r="Z485" i="14"/>
  <c r="AS489" i="14"/>
  <c r="AS485" i="14"/>
  <c r="L486" i="14"/>
  <c r="L490" i="14"/>
  <c r="AB490" i="14"/>
  <c r="AB486" i="14"/>
  <c r="AU490" i="14"/>
  <c r="AU486" i="14"/>
  <c r="N487" i="14"/>
  <c r="N491" i="14"/>
  <c r="AD487" i="14"/>
  <c r="AD491" i="14"/>
  <c r="AW487" i="14"/>
  <c r="AW491" i="14"/>
  <c r="P492" i="14"/>
  <c r="P488" i="14"/>
  <c r="AY488" i="14"/>
  <c r="AY492" i="14"/>
  <c r="R493" i="14"/>
  <c r="R489" i="14"/>
  <c r="AH493" i="14"/>
  <c r="AH489" i="14"/>
  <c r="D490" i="14"/>
  <c r="D494" i="14"/>
  <c r="T494" i="14"/>
  <c r="T490" i="14"/>
  <c r="AJ490" i="14"/>
  <c r="AJ494" i="14"/>
  <c r="F495" i="14"/>
  <c r="F491" i="14"/>
  <c r="AU527" i="12"/>
  <c r="D535" i="12"/>
  <c r="U491" i="12"/>
  <c r="U495" i="12"/>
  <c r="M495" i="12"/>
  <c r="M499" i="12"/>
  <c r="AK499" i="12"/>
  <c r="AK503" i="12"/>
  <c r="AT506" i="12"/>
  <c r="AT502" i="12"/>
  <c r="AV503" i="12"/>
  <c r="AV507" i="12"/>
  <c r="AX504" i="12"/>
  <c r="AX508" i="12"/>
  <c r="AA510" i="12"/>
  <c r="AA514" i="12"/>
  <c r="AE512" i="12"/>
  <c r="AE516" i="12"/>
  <c r="U523" i="12"/>
  <c r="U527" i="12"/>
  <c r="I525" i="12"/>
  <c r="I529" i="12"/>
  <c r="E531" i="12"/>
  <c r="E535" i="12"/>
  <c r="T486" i="15"/>
  <c r="T490" i="15"/>
  <c r="F487" i="15"/>
  <c r="F491" i="15"/>
  <c r="AQ488" i="15"/>
  <c r="AQ492" i="15"/>
  <c r="AF492" i="15"/>
  <c r="AF496" i="15"/>
  <c r="T494" i="15"/>
  <c r="T498" i="15"/>
  <c r="J501" i="15"/>
  <c r="J497" i="15"/>
  <c r="AS501" i="15"/>
  <c r="AS497" i="15"/>
  <c r="AU498" i="15"/>
  <c r="AU502" i="15"/>
  <c r="AH504" i="15"/>
  <c r="AH500" i="15"/>
  <c r="T505" i="15"/>
  <c r="T501" i="15"/>
  <c r="W506" i="15"/>
  <c r="W502" i="15"/>
  <c r="M504" i="15"/>
  <c r="M508" i="15"/>
  <c r="P505" i="15"/>
  <c r="P509" i="15"/>
  <c r="S510" i="15"/>
  <c r="S506" i="15"/>
  <c r="Y512" i="15"/>
  <c r="Y508" i="15"/>
  <c r="AB513" i="15"/>
  <c r="AB509" i="15"/>
  <c r="AP514" i="15"/>
  <c r="AP518" i="15"/>
  <c r="Y515" i="15"/>
  <c r="Y519" i="15"/>
  <c r="AE522" i="15"/>
  <c r="AE518" i="15"/>
  <c r="Q519" i="15"/>
  <c r="Q523" i="15"/>
  <c r="AI524" i="15"/>
  <c r="AI520" i="15"/>
  <c r="W526" i="15"/>
  <c r="W522" i="15"/>
  <c r="Y523" i="15"/>
  <c r="Y527" i="15"/>
  <c r="K524" i="15"/>
  <c r="K528" i="15"/>
  <c r="AT524" i="15"/>
  <c r="AT528" i="15"/>
  <c r="AC525" i="15"/>
  <c r="AC529" i="15"/>
  <c r="AV525" i="15"/>
  <c r="AV529" i="15"/>
  <c r="AE526" i="15"/>
  <c r="AE530" i="15"/>
  <c r="AG527" i="15"/>
  <c r="AG531" i="15"/>
  <c r="AI528" i="15"/>
  <c r="AI532" i="15"/>
  <c r="AK529" i="15"/>
  <c r="AK533" i="15"/>
  <c r="AD509" i="16"/>
  <c r="AD513" i="16"/>
  <c r="AH511" i="16"/>
  <c r="AH515" i="16"/>
  <c r="AQ514" i="16"/>
  <c r="AQ518" i="16"/>
  <c r="P515" i="12"/>
  <c r="H519" i="12"/>
  <c r="Z526" i="12"/>
  <c r="J485" i="12"/>
  <c r="J489" i="12"/>
  <c r="AL491" i="12"/>
  <c r="AL495" i="12"/>
  <c r="Z493" i="12"/>
  <c r="Z497" i="12"/>
  <c r="AY496" i="12"/>
  <c r="AY500" i="12"/>
  <c r="V499" i="12"/>
  <c r="V503" i="12"/>
  <c r="AB502" i="12"/>
  <c r="AB506" i="12"/>
  <c r="R505" i="12"/>
  <c r="R509" i="12"/>
  <c r="AW495" i="16"/>
  <c r="AK495" i="12"/>
  <c r="X503" i="12"/>
  <c r="E523" i="12"/>
  <c r="AC523" i="12"/>
  <c r="H525" i="12"/>
  <c r="AD532" i="12"/>
  <c r="AH484" i="15"/>
  <c r="AH488" i="15"/>
  <c r="AJ485" i="15"/>
  <c r="AJ489" i="15"/>
  <c r="AL490" i="15"/>
  <c r="AL486" i="15"/>
  <c r="H487" i="15"/>
  <c r="H491" i="15"/>
  <c r="AQ487" i="15"/>
  <c r="AQ491" i="15"/>
  <c r="J492" i="15"/>
  <c r="J488" i="15"/>
  <c r="AS492" i="15"/>
  <c r="AS488" i="15"/>
  <c r="L489" i="15"/>
  <c r="L493" i="15"/>
  <c r="AB493" i="15"/>
  <c r="AB489" i="15"/>
  <c r="AD490" i="15"/>
  <c r="AD494" i="15"/>
  <c r="P491" i="15"/>
  <c r="P495" i="15"/>
  <c r="AH492" i="15"/>
  <c r="AH496" i="15"/>
  <c r="D493" i="15"/>
  <c r="D497" i="15"/>
  <c r="T493" i="15"/>
  <c r="T497" i="15"/>
  <c r="H499" i="15"/>
  <c r="H495" i="15"/>
  <c r="P503" i="15"/>
  <c r="P499" i="15"/>
  <c r="AG503" i="15"/>
  <c r="AG499" i="15"/>
  <c r="AZ503" i="15"/>
  <c r="AZ499" i="15"/>
  <c r="S504" i="15"/>
  <c r="S500" i="15"/>
  <c r="AS502" i="15"/>
  <c r="AS506" i="15"/>
  <c r="AV503" i="15"/>
  <c r="AV507" i="15"/>
  <c r="O508" i="15"/>
  <c r="O504" i="15"/>
  <c r="AI509" i="15"/>
  <c r="AI505" i="15"/>
  <c r="E506" i="15"/>
  <c r="E510" i="15"/>
  <c r="H511" i="15"/>
  <c r="H507" i="15"/>
  <c r="X507" i="15"/>
  <c r="X511" i="15"/>
  <c r="AA512" i="15"/>
  <c r="AA508" i="15"/>
  <c r="AE513" i="15"/>
  <c r="AE509" i="15"/>
  <c r="AX509" i="15"/>
  <c r="AX513" i="15"/>
  <c r="AG514" i="15"/>
  <c r="AG510" i="15"/>
  <c r="AZ510" i="15"/>
  <c r="AZ514" i="15"/>
  <c r="AI515" i="15"/>
  <c r="AI511" i="15"/>
  <c r="E516" i="15"/>
  <c r="E512" i="15"/>
  <c r="V512" i="16"/>
  <c r="V516" i="16"/>
  <c r="H517" i="16"/>
  <c r="H513" i="16"/>
  <c r="AB515" i="16"/>
  <c r="AB519" i="16"/>
  <c r="N516" i="16"/>
  <c r="N520" i="16"/>
  <c r="AF517" i="16"/>
  <c r="AF521" i="16"/>
  <c r="T519" i="16"/>
  <c r="T523" i="16"/>
  <c r="F524" i="16"/>
  <c r="F520" i="16"/>
  <c r="AL520" i="16"/>
  <c r="AL524" i="16"/>
  <c r="J526" i="16"/>
  <c r="J522" i="16"/>
  <c r="AS522" i="16"/>
  <c r="AS526" i="16"/>
  <c r="AB527" i="16"/>
  <c r="AB523" i="16"/>
  <c r="AW528" i="16"/>
  <c r="AW524" i="16"/>
  <c r="AF529" i="16"/>
  <c r="AF525" i="16"/>
  <c r="AY525" i="16"/>
  <c r="AY529" i="16"/>
  <c r="T531" i="16"/>
  <c r="T527" i="16"/>
  <c r="V528" i="16"/>
  <c r="V532" i="16"/>
  <c r="H529" i="16"/>
  <c r="H533" i="16"/>
  <c r="X533" i="16"/>
  <c r="X529" i="16"/>
  <c r="J530" i="16"/>
  <c r="J534" i="16"/>
  <c r="Z530" i="16"/>
  <c r="Z534" i="16"/>
  <c r="L535" i="16"/>
  <c r="L531" i="16"/>
  <c r="AU535" i="16"/>
  <c r="AU531" i="16"/>
  <c r="M507" i="14"/>
  <c r="V517" i="14"/>
  <c r="AQ495" i="12"/>
  <c r="AU525" i="12"/>
  <c r="AA530" i="12"/>
  <c r="AD491" i="15"/>
  <c r="AJ489" i="12"/>
  <c r="M491" i="12"/>
  <c r="Y493" i="12"/>
  <c r="AC499" i="12"/>
  <c r="AJ509" i="12"/>
  <c r="Y521" i="12"/>
  <c r="Y497" i="15"/>
  <c r="AS503" i="15"/>
  <c r="O518" i="15"/>
  <c r="R492" i="14"/>
  <c r="CA19" i="12"/>
  <c r="CG20" i="12"/>
  <c r="BO7" i="12"/>
  <c r="CA8" i="12"/>
  <c r="CG9" i="12"/>
  <c r="BJ10" i="12"/>
  <c r="BG10" i="12"/>
  <c r="BW25" i="12"/>
  <c r="CM25" i="12"/>
  <c r="CM10" i="12"/>
  <c r="CJ12" i="12"/>
  <c r="D428" i="12"/>
  <c r="AY492" i="12"/>
  <c r="T494" i="12"/>
  <c r="P495" i="12"/>
  <c r="L502" i="12"/>
  <c r="F506" i="12"/>
  <c r="AF507" i="12"/>
  <c r="U511" i="12"/>
  <c r="D521" i="12"/>
  <c r="AJ487" i="12"/>
  <c r="AW492" i="12"/>
  <c r="H513" i="12"/>
  <c r="AU515" i="12"/>
  <c r="AY533" i="12"/>
  <c r="T485" i="15"/>
  <c r="AY492" i="15"/>
  <c r="AJ497" i="15"/>
  <c r="Z507" i="15"/>
  <c r="AY514" i="16"/>
  <c r="F484" i="14"/>
  <c r="F488" i="14"/>
  <c r="V488" i="14"/>
  <c r="V484" i="14"/>
  <c r="AL484" i="14"/>
  <c r="AL488" i="14"/>
  <c r="H485" i="14"/>
  <c r="H489" i="14"/>
  <c r="X489" i="14"/>
  <c r="X485" i="14"/>
  <c r="AQ489" i="14"/>
  <c r="AQ485" i="14"/>
  <c r="J490" i="14"/>
  <c r="J486" i="14"/>
  <c r="Z490" i="14"/>
  <c r="Z486" i="14"/>
  <c r="AS486" i="14"/>
  <c r="AS490" i="14"/>
  <c r="L487" i="14"/>
  <c r="L491" i="14"/>
  <c r="AB491" i="14"/>
  <c r="AB487" i="14"/>
  <c r="AU491" i="14"/>
  <c r="AU487" i="14"/>
  <c r="N488" i="14"/>
  <c r="N492" i="14"/>
  <c r="AD492" i="14"/>
  <c r="AD488" i="14"/>
  <c r="AW492" i="14"/>
  <c r="AW488" i="14"/>
  <c r="P489" i="14"/>
  <c r="P493" i="14"/>
  <c r="AF493" i="14"/>
  <c r="AF489" i="14"/>
  <c r="AY493" i="14"/>
  <c r="AY489" i="14"/>
  <c r="R490" i="14"/>
  <c r="R494" i="14"/>
  <c r="D495" i="14"/>
  <c r="D491" i="14"/>
  <c r="T495" i="14"/>
  <c r="T491" i="14"/>
  <c r="AJ491" i="14"/>
  <c r="AJ495" i="14"/>
  <c r="F496" i="14"/>
  <c r="F492" i="14"/>
  <c r="V496" i="14"/>
  <c r="V492" i="14"/>
  <c r="AL496" i="14"/>
  <c r="AL492" i="14"/>
  <c r="H497" i="14"/>
  <c r="H493" i="14"/>
  <c r="X497" i="14"/>
  <c r="X493" i="14"/>
  <c r="AQ497" i="14"/>
  <c r="AQ493" i="14"/>
  <c r="J498" i="14"/>
  <c r="J494" i="14"/>
  <c r="Z498" i="14"/>
  <c r="Z494" i="14"/>
  <c r="AS498" i="14"/>
  <c r="AS494" i="14"/>
  <c r="L499" i="14"/>
  <c r="L495" i="14"/>
  <c r="AB499" i="14"/>
  <c r="AB495" i="14"/>
  <c r="AU499" i="14"/>
  <c r="AU495" i="14"/>
  <c r="AW496" i="14"/>
  <c r="AW500" i="14"/>
  <c r="AH502" i="14"/>
  <c r="AH498" i="14"/>
  <c r="D503" i="14"/>
  <c r="D499" i="14"/>
  <c r="T499" i="14"/>
  <c r="T503" i="14"/>
  <c r="AK503" i="14"/>
  <c r="AK499" i="14"/>
  <c r="G500" i="14"/>
  <c r="G504" i="14"/>
  <c r="W500" i="14"/>
  <c r="W504" i="14"/>
  <c r="AQ504" i="14"/>
  <c r="AQ500" i="14"/>
  <c r="J505" i="14"/>
  <c r="J501" i="14"/>
  <c r="Z501" i="14"/>
  <c r="Z505" i="14"/>
  <c r="AD502" i="14"/>
  <c r="AD506" i="14"/>
  <c r="AW502" i="14"/>
  <c r="AW506" i="14"/>
  <c r="P503" i="14"/>
  <c r="P507" i="14"/>
  <c r="AG503" i="14"/>
  <c r="AG507" i="14"/>
  <c r="AZ507" i="14"/>
  <c r="AZ503" i="14"/>
  <c r="S504" i="14"/>
  <c r="S508" i="14"/>
  <c r="AJ508" i="14"/>
  <c r="AJ504" i="14"/>
  <c r="F505" i="14"/>
  <c r="F509" i="14"/>
  <c r="V509" i="14"/>
  <c r="V505" i="14"/>
  <c r="AP509" i="14"/>
  <c r="AP505" i="14"/>
  <c r="I510" i="14"/>
  <c r="I506" i="14"/>
  <c r="Y510" i="14"/>
  <c r="Y506" i="14"/>
  <c r="AS506" i="14"/>
  <c r="AS510" i="14"/>
  <c r="L507" i="14"/>
  <c r="AB507" i="14"/>
  <c r="AB511" i="14"/>
  <c r="AV507" i="14"/>
  <c r="AV511" i="14"/>
  <c r="O508" i="14"/>
  <c r="AF508" i="14"/>
  <c r="AY508" i="14"/>
  <c r="R509" i="14"/>
  <c r="R513" i="14"/>
  <c r="AI513" i="14"/>
  <c r="AI509" i="14"/>
  <c r="E510" i="14"/>
  <c r="E514" i="14"/>
  <c r="U510" i="14"/>
  <c r="U514" i="14"/>
  <c r="AP511" i="14"/>
  <c r="AP515" i="14"/>
  <c r="I512" i="14"/>
  <c r="I516" i="14"/>
  <c r="Y516" i="14"/>
  <c r="Y512" i="14"/>
  <c r="AR516" i="14"/>
  <c r="AR512" i="14"/>
  <c r="K517" i="14"/>
  <c r="K513" i="14"/>
  <c r="AA513" i="14"/>
  <c r="AA517" i="14"/>
  <c r="AT517" i="14"/>
  <c r="AT513" i="14"/>
  <c r="M514" i="14"/>
  <c r="M518" i="14"/>
  <c r="AC518" i="14"/>
  <c r="AC514" i="14"/>
  <c r="AV514" i="14"/>
  <c r="AV518" i="14"/>
  <c r="O519" i="14"/>
  <c r="O515" i="14"/>
  <c r="AE515" i="14"/>
  <c r="AE519" i="14"/>
  <c r="AX515" i="14"/>
  <c r="AX519" i="14"/>
  <c r="AG516" i="14"/>
  <c r="AG520" i="14"/>
  <c r="AZ516" i="14"/>
  <c r="AZ520" i="14"/>
  <c r="S517" i="14"/>
  <c r="S521" i="14"/>
  <c r="AI521" i="14"/>
  <c r="AI517" i="14"/>
  <c r="E522" i="14"/>
  <c r="E518" i="14"/>
  <c r="U518" i="14"/>
  <c r="U522" i="14"/>
  <c r="AK518" i="14"/>
  <c r="AK522" i="14"/>
  <c r="G523" i="14"/>
  <c r="G519" i="14"/>
  <c r="W523" i="14"/>
  <c r="W519" i="14"/>
  <c r="AP519" i="14"/>
  <c r="AP523" i="14"/>
  <c r="I524" i="14"/>
  <c r="I520" i="14"/>
  <c r="Y520" i="14"/>
  <c r="Y524" i="14"/>
  <c r="AR524" i="14"/>
  <c r="AR520" i="14"/>
  <c r="K521" i="14"/>
  <c r="K525" i="14"/>
  <c r="AA525" i="14"/>
  <c r="AA521" i="14"/>
  <c r="AT525" i="14"/>
  <c r="AT521" i="14"/>
  <c r="M522" i="14"/>
  <c r="M526" i="14"/>
  <c r="AC526" i="14"/>
  <c r="AC522" i="14"/>
  <c r="O527" i="14"/>
  <c r="O523" i="14"/>
  <c r="AE523" i="14"/>
  <c r="AE527" i="14"/>
  <c r="AX523" i="14"/>
  <c r="AX527" i="14"/>
  <c r="Q528" i="14"/>
  <c r="Q524" i="14"/>
  <c r="AG528" i="14"/>
  <c r="AG524" i="14"/>
  <c r="AZ524" i="14"/>
  <c r="AZ528" i="14"/>
  <c r="S529" i="14"/>
  <c r="S525" i="14"/>
  <c r="AI529" i="14"/>
  <c r="AI525" i="14"/>
  <c r="E530" i="14"/>
  <c r="E526" i="14"/>
  <c r="AK526" i="14"/>
  <c r="AK530" i="14"/>
  <c r="G527" i="14"/>
  <c r="G531" i="14"/>
  <c r="W527" i="14"/>
  <c r="W531" i="14"/>
  <c r="AP527" i="14"/>
  <c r="AP531" i="14"/>
  <c r="I532" i="14"/>
  <c r="I528" i="14"/>
  <c r="Y528" i="14"/>
  <c r="Y532" i="14"/>
  <c r="AR532" i="14"/>
  <c r="AR528" i="14"/>
  <c r="K533" i="14"/>
  <c r="K529" i="14"/>
  <c r="AA533" i="14"/>
  <c r="AA529" i="14"/>
  <c r="AT529" i="14"/>
  <c r="AT533" i="14"/>
  <c r="M534" i="14"/>
  <c r="M530" i="14"/>
  <c r="AC530" i="14"/>
  <c r="AC534" i="14"/>
  <c r="AV530" i="14"/>
  <c r="AV534" i="14"/>
  <c r="O535" i="14"/>
  <c r="O531" i="14"/>
  <c r="AE535" i="14"/>
  <c r="AE531" i="14"/>
  <c r="AX535" i="14"/>
  <c r="AX531" i="14"/>
  <c r="Q520" i="14"/>
  <c r="AL495" i="14"/>
  <c r="AL491" i="14"/>
  <c r="H496" i="14"/>
  <c r="H492" i="14"/>
  <c r="X496" i="14"/>
  <c r="X492" i="14"/>
  <c r="AQ492" i="14"/>
  <c r="AQ496" i="14"/>
  <c r="Z493" i="14"/>
  <c r="Z497" i="14"/>
  <c r="AS497" i="14"/>
  <c r="AS493" i="14"/>
  <c r="L494" i="14"/>
  <c r="L498" i="14"/>
  <c r="AB498" i="14"/>
  <c r="AB494" i="14"/>
  <c r="AU498" i="14"/>
  <c r="AU494" i="14"/>
  <c r="N499" i="14"/>
  <c r="N495" i="14"/>
  <c r="AD495" i="14"/>
  <c r="AD499" i="14"/>
  <c r="AW495" i="14"/>
  <c r="AW499" i="14"/>
  <c r="P496" i="14"/>
  <c r="P500" i="14"/>
  <c r="AF500" i="14"/>
  <c r="AF496" i="14"/>
  <c r="AY500" i="14"/>
  <c r="AY496" i="14"/>
  <c r="R501" i="14"/>
  <c r="R497" i="14"/>
  <c r="T498" i="14"/>
  <c r="T502" i="14"/>
  <c r="Y500" i="14"/>
  <c r="AS504" i="14"/>
  <c r="AS500" i="14"/>
  <c r="L501" i="14"/>
  <c r="AB501" i="14"/>
  <c r="AV505" i="14"/>
  <c r="AV501" i="14"/>
  <c r="O502" i="14"/>
  <c r="AF506" i="14"/>
  <c r="AF502" i="14"/>
  <c r="AY506" i="14"/>
  <c r="AY502" i="14"/>
  <c r="R503" i="14"/>
  <c r="AI503" i="14"/>
  <c r="E504" i="14"/>
  <c r="U504" i="14"/>
  <c r="AL504" i="14"/>
  <c r="AL508" i="14"/>
  <c r="H505" i="14"/>
  <c r="X505" i="14"/>
  <c r="AR505" i="14"/>
  <c r="AR509" i="14"/>
  <c r="K506" i="14"/>
  <c r="AA506" i="14"/>
  <c r="AU506" i="14"/>
  <c r="AU510" i="14"/>
  <c r="N511" i="14"/>
  <c r="N507" i="14"/>
  <c r="AE507" i="14"/>
  <c r="AE511" i="14"/>
  <c r="AX511" i="14"/>
  <c r="AX507" i="14"/>
  <c r="Q512" i="14"/>
  <c r="Q508" i="14"/>
  <c r="AH508" i="14"/>
  <c r="AH512" i="14"/>
  <c r="D513" i="14"/>
  <c r="D509" i="14"/>
  <c r="T513" i="14"/>
  <c r="T509" i="14"/>
  <c r="AK513" i="14"/>
  <c r="AK509" i="14"/>
  <c r="G514" i="14"/>
  <c r="G510" i="14"/>
  <c r="W514" i="14"/>
  <c r="W510" i="14"/>
  <c r="AP514" i="14"/>
  <c r="AP510" i="14"/>
  <c r="I515" i="14"/>
  <c r="I511" i="14"/>
  <c r="Y515" i="14"/>
  <c r="Y511" i="14"/>
  <c r="AR515" i="14"/>
  <c r="AR511" i="14"/>
  <c r="K516" i="14"/>
  <c r="K512" i="14"/>
  <c r="AA516" i="14"/>
  <c r="AA512" i="14"/>
  <c r="AC517" i="14"/>
  <c r="AC513" i="14"/>
  <c r="AV517" i="14"/>
  <c r="AV513" i="14"/>
  <c r="O518" i="14"/>
  <c r="O514" i="14"/>
  <c r="AE518" i="14"/>
  <c r="AE514" i="14"/>
  <c r="AX518" i="14"/>
  <c r="AX514" i="14"/>
  <c r="Q519" i="14"/>
  <c r="Q515" i="14"/>
  <c r="AG519" i="14"/>
  <c r="AG515" i="14"/>
  <c r="AZ519" i="14"/>
  <c r="AZ515" i="14"/>
  <c r="S520" i="14"/>
  <c r="S516" i="14"/>
  <c r="AI520" i="14"/>
  <c r="AI516" i="14"/>
  <c r="E521" i="14"/>
  <c r="E517" i="14"/>
  <c r="AK517" i="14"/>
  <c r="AK521" i="14"/>
  <c r="G522" i="14"/>
  <c r="G518" i="14"/>
  <c r="W522" i="14"/>
  <c r="W518" i="14"/>
  <c r="AP518" i="14"/>
  <c r="AP522" i="14"/>
  <c r="I519" i="14"/>
  <c r="I523" i="14"/>
  <c r="Y523" i="14"/>
  <c r="Y519" i="14"/>
  <c r="AR523" i="14"/>
  <c r="AR519" i="14"/>
  <c r="K524" i="14"/>
  <c r="K520" i="14"/>
  <c r="AA520" i="14"/>
  <c r="AA524" i="14"/>
  <c r="AT524" i="14"/>
  <c r="AT520" i="14"/>
  <c r="M521" i="14"/>
  <c r="M525" i="14"/>
  <c r="AC521" i="14"/>
  <c r="AC525" i="14"/>
  <c r="AV521" i="14"/>
  <c r="AV525" i="14"/>
  <c r="O526" i="14"/>
  <c r="O522" i="14"/>
  <c r="AE522" i="14"/>
  <c r="AE526" i="14"/>
  <c r="AX522" i="14"/>
  <c r="AX526" i="14"/>
  <c r="Q527" i="14"/>
  <c r="Q523" i="14"/>
  <c r="AG523" i="14"/>
  <c r="AG527" i="14"/>
  <c r="AZ527" i="14"/>
  <c r="AZ523" i="14"/>
  <c r="S528" i="14"/>
  <c r="S524" i="14"/>
  <c r="AI528" i="14"/>
  <c r="AI524" i="14"/>
  <c r="E525" i="14"/>
  <c r="E529" i="14"/>
  <c r="U525" i="14"/>
  <c r="U529" i="14"/>
  <c r="AK529" i="14"/>
  <c r="AK525" i="14"/>
  <c r="G530" i="14"/>
  <c r="G526" i="14"/>
  <c r="W530" i="14"/>
  <c r="W526" i="14"/>
  <c r="AP526" i="14"/>
  <c r="AP530" i="14"/>
  <c r="I531" i="14"/>
  <c r="I527" i="14"/>
  <c r="Y531" i="14"/>
  <c r="Y527" i="14"/>
  <c r="AR531" i="14"/>
  <c r="AR527" i="14"/>
  <c r="K528" i="14"/>
  <c r="K532" i="14"/>
  <c r="AA532" i="14"/>
  <c r="AA528" i="14"/>
  <c r="AT528" i="14"/>
  <c r="AT532" i="14"/>
  <c r="M529" i="14"/>
  <c r="M533" i="14"/>
  <c r="AC533" i="14"/>
  <c r="AC529" i="14"/>
  <c r="AV533" i="14"/>
  <c r="AV529" i="14"/>
  <c r="O530" i="14"/>
  <c r="O534" i="14"/>
  <c r="AE530" i="14"/>
  <c r="AE534" i="14"/>
  <c r="AX530" i="14"/>
  <c r="AX534" i="14"/>
  <c r="AG535" i="14"/>
  <c r="AG531" i="14"/>
  <c r="AZ531" i="14"/>
  <c r="AZ535" i="14"/>
  <c r="BE5" i="12"/>
  <c r="N496" i="14"/>
  <c r="O495" i="14"/>
  <c r="AS511" i="14"/>
  <c r="X491" i="15"/>
  <c r="CD4" i="12"/>
  <c r="BE18" i="12"/>
  <c r="BJ5" i="12"/>
  <c r="BG5" i="12"/>
  <c r="CM5" i="12"/>
  <c r="CG19" i="12"/>
  <c r="BS6" i="12"/>
  <c r="BJ20" i="12"/>
  <c r="BF21" i="12"/>
  <c r="BK8" i="12"/>
  <c r="BJ9" i="12"/>
  <c r="CM9" i="12"/>
  <c r="CG23" i="12"/>
  <c r="BF10" i="12"/>
  <c r="CL10" i="12"/>
  <c r="CI11" i="12"/>
  <c r="CF12" i="12"/>
  <c r="BT26" i="12"/>
  <c r="BQ27" i="12"/>
  <c r="J493" i="14"/>
  <c r="U530" i="14"/>
  <c r="D489" i="15"/>
  <c r="AU493" i="15"/>
  <c r="U516" i="15"/>
  <c r="AF512" i="14"/>
  <c r="CA4" i="12"/>
  <c r="BZ5" i="12"/>
  <c r="BW5" i="12"/>
  <c r="BQ19" i="12"/>
  <c r="CD19" i="12"/>
  <c r="BF6" i="12"/>
  <c r="CL6" i="12"/>
  <c r="CI6" i="12"/>
  <c r="BM20" i="12"/>
  <c r="BY21" i="12"/>
  <c r="CD8" i="12"/>
  <c r="BW9" i="12"/>
  <c r="BQ23" i="12"/>
  <c r="BS10" i="12"/>
  <c r="BP12" i="12"/>
  <c r="BM13" i="12"/>
  <c r="BJ24" i="12"/>
  <c r="BP4" i="12"/>
  <c r="CF4" i="12"/>
  <c r="CC4" i="12"/>
  <c r="BJ4" i="12"/>
  <c r="BZ4" i="12"/>
  <c r="BG18" i="12"/>
  <c r="BW18" i="12"/>
  <c r="CM18" i="12"/>
  <c r="BT4" i="12"/>
  <c r="CJ4" i="12"/>
  <c r="BQ18" i="12"/>
  <c r="CG4" i="12"/>
  <c r="CD18" i="12"/>
  <c r="BK4" i="12"/>
  <c r="CA18" i="12"/>
  <c r="BH18" i="12"/>
  <c r="BL5" i="12"/>
  <c r="CB5" i="12"/>
  <c r="BI5" i="12"/>
  <c r="BY5" i="12"/>
  <c r="BF5" i="12"/>
  <c r="BS5" i="12"/>
  <c r="CI19" i="12"/>
  <c r="BP19" i="12"/>
  <c r="CF19" i="12"/>
  <c r="CC19" i="12"/>
  <c r="BJ19" i="12"/>
  <c r="BZ19" i="12"/>
  <c r="BG19" i="12"/>
  <c r="BW19" i="12"/>
  <c r="BT19" i="12"/>
  <c r="CJ19" i="12"/>
  <c r="BH6" i="12"/>
  <c r="BX6" i="12"/>
  <c r="BU6" i="12"/>
  <c r="CK6" i="12"/>
  <c r="BR6" i="12"/>
  <c r="CH6" i="12"/>
  <c r="BO20" i="12"/>
  <c r="CE20" i="12"/>
  <c r="BL20" i="12"/>
  <c r="CB6" i="12"/>
  <c r="BI20" i="12"/>
  <c r="BY20" i="12"/>
  <c r="BV20" i="12"/>
  <c r="CL20" i="12"/>
  <c r="BS20" i="12"/>
  <c r="CI20" i="12"/>
  <c r="BT7" i="12"/>
  <c r="CJ7" i="12"/>
  <c r="BQ7" i="12"/>
  <c r="CD7" i="12"/>
  <c r="BK21" i="12"/>
  <c r="CA21" i="12"/>
  <c r="BH21" i="12"/>
  <c r="BX21" i="12"/>
  <c r="BE21" i="12"/>
  <c r="BU21" i="12"/>
  <c r="CK21" i="12"/>
  <c r="BR21" i="12"/>
  <c r="CH21" i="12"/>
  <c r="CE7" i="12"/>
  <c r="CB21" i="12"/>
  <c r="BP8" i="12"/>
  <c r="CF8" i="12"/>
  <c r="BM8" i="12"/>
  <c r="BZ8" i="12"/>
  <c r="BG22" i="12"/>
  <c r="BW22" i="12"/>
  <c r="CM22" i="12"/>
  <c r="BT22" i="12"/>
  <c r="CJ8" i="12"/>
  <c r="CG8" i="12"/>
  <c r="CD22" i="12"/>
  <c r="BK22" i="12"/>
  <c r="CA22" i="12"/>
  <c r="BH22" i="12"/>
  <c r="BL9" i="12"/>
  <c r="CB9" i="12"/>
  <c r="BI9" i="12"/>
  <c r="BY9" i="12"/>
  <c r="BF9" i="12"/>
  <c r="CL9" i="12"/>
  <c r="BS9" i="12"/>
  <c r="BS23" i="12"/>
  <c r="CI9" i="12"/>
  <c r="CI23" i="12"/>
  <c r="BP23" i="12"/>
  <c r="CF23" i="12"/>
  <c r="BM23" i="12"/>
  <c r="CC23" i="12"/>
  <c r="BJ23" i="12"/>
  <c r="BZ23" i="12"/>
  <c r="BG23" i="12"/>
  <c r="BW23" i="12"/>
  <c r="CM23" i="12"/>
  <c r="BT23" i="12"/>
  <c r="CJ23" i="12"/>
  <c r="BH10" i="12"/>
  <c r="BX10" i="12"/>
  <c r="BE11" i="12"/>
  <c r="BU11" i="12"/>
  <c r="BO13" i="12"/>
  <c r="CE24" i="12"/>
  <c r="CB10" i="12"/>
  <c r="BY26" i="12"/>
  <c r="BF26" i="12"/>
  <c r="BS24" i="12"/>
  <c r="CI24" i="12"/>
  <c r="CC26" i="12"/>
  <c r="BJ25" i="12"/>
  <c r="CJ26" i="12"/>
  <c r="BS27" i="12"/>
  <c r="CI27" i="12"/>
  <c r="BP27" i="12"/>
  <c r="CF27" i="12"/>
  <c r="BM27" i="12"/>
  <c r="CC27" i="12"/>
  <c r="BJ27" i="12"/>
  <c r="BZ27" i="12"/>
  <c r="BG27" i="12"/>
  <c r="BW27" i="12"/>
  <c r="CM27" i="12"/>
  <c r="BT27" i="12"/>
  <c r="CJ27" i="12"/>
  <c r="CG27" i="12"/>
  <c r="AA486" i="15"/>
  <c r="Q489" i="15"/>
  <c r="Q497" i="15"/>
  <c r="L521" i="15"/>
  <c r="I484" i="14"/>
  <c r="Y484" i="14"/>
  <c r="AR484" i="14"/>
  <c r="K485" i="14"/>
  <c r="AA485" i="14"/>
  <c r="AT485" i="14"/>
  <c r="M486" i="14"/>
  <c r="AV486" i="14"/>
  <c r="O487" i="14"/>
  <c r="AE487" i="14"/>
  <c r="AX487" i="14"/>
  <c r="Q488" i="14"/>
  <c r="AG488" i="14"/>
  <c r="AZ488" i="14"/>
  <c r="S489" i="14"/>
  <c r="AI489" i="14"/>
  <c r="E490" i="14"/>
  <c r="U490" i="14"/>
  <c r="AK490" i="14"/>
  <c r="G491" i="14"/>
  <c r="W491" i="14"/>
  <c r="AP491" i="14"/>
  <c r="I492" i="14"/>
  <c r="Y492" i="14"/>
  <c r="AR492" i="14"/>
  <c r="AA493" i="14"/>
  <c r="AT493" i="14"/>
  <c r="M494" i="14"/>
  <c r="AC494" i="14"/>
  <c r="AV494" i="14"/>
  <c r="AX499" i="14"/>
  <c r="AX495" i="14"/>
  <c r="AG500" i="14"/>
  <c r="AG496" i="14"/>
  <c r="AZ500" i="14"/>
  <c r="AZ496" i="14"/>
  <c r="S501" i="14"/>
  <c r="S497" i="14"/>
  <c r="AI501" i="14"/>
  <c r="AI497" i="14"/>
  <c r="E502" i="14"/>
  <c r="E498" i="14"/>
  <c r="U502" i="14"/>
  <c r="U498" i="14"/>
  <c r="AK502" i="14"/>
  <c r="AK498" i="14"/>
  <c r="G503" i="14"/>
  <c r="G499" i="14"/>
  <c r="W503" i="14"/>
  <c r="W499" i="14"/>
  <c r="P502" i="14"/>
  <c r="R512" i="14"/>
  <c r="R508" i="14"/>
  <c r="AL509" i="14"/>
  <c r="H510" i="14"/>
  <c r="X510" i="14"/>
  <c r="AQ510" i="14"/>
  <c r="J511" i="14"/>
  <c r="Z511" i="14"/>
  <c r="L512" i="14"/>
  <c r="AB512" i="14"/>
  <c r="AU512" i="14"/>
  <c r="N513" i="14"/>
  <c r="AD513" i="14"/>
  <c r="AW513" i="14"/>
  <c r="P514" i="14"/>
  <c r="AF514" i="14"/>
  <c r="R515" i="14"/>
  <c r="AH515" i="14"/>
  <c r="D516" i="14"/>
  <c r="T516" i="14"/>
  <c r="AJ516" i="14"/>
  <c r="F517" i="14"/>
  <c r="AL517" i="14"/>
  <c r="H518" i="14"/>
  <c r="X518" i="14"/>
  <c r="AQ518" i="14"/>
  <c r="J519" i="14"/>
  <c r="Z519" i="14"/>
  <c r="AS519" i="14"/>
  <c r="L520" i="14"/>
  <c r="AB520" i="14"/>
  <c r="AU520" i="14"/>
  <c r="BT8" i="12"/>
  <c r="X493" i="15"/>
  <c r="AQ501" i="15"/>
  <c r="AC514" i="15"/>
  <c r="G527" i="15"/>
  <c r="AT529" i="16"/>
  <c r="BX7" i="12"/>
  <c r="BQ8" i="12"/>
  <c r="BF12" i="12"/>
  <c r="BH4" i="12"/>
  <c r="BX4" i="12"/>
  <c r="BU4" i="12"/>
  <c r="CK4" i="12"/>
  <c r="BR4" i="12"/>
  <c r="CH4" i="12"/>
  <c r="BO18" i="12"/>
  <c r="CE18" i="12"/>
  <c r="BL18" i="12"/>
  <c r="CB4" i="12"/>
  <c r="BI18" i="12"/>
  <c r="BY18" i="12"/>
  <c r="BV18" i="12"/>
  <c r="CL18" i="12"/>
  <c r="BS18" i="12"/>
  <c r="CI18" i="12"/>
  <c r="BT5" i="12"/>
  <c r="CJ5" i="12"/>
  <c r="BQ5" i="12"/>
  <c r="CG5" i="12"/>
  <c r="BK19" i="12"/>
  <c r="CA5" i="12"/>
  <c r="BH19" i="12"/>
  <c r="BX19" i="12"/>
  <c r="BE19" i="12"/>
  <c r="BU19" i="12"/>
  <c r="CK19" i="12"/>
  <c r="BR19" i="12"/>
  <c r="CH19" i="12"/>
  <c r="BO19" i="12"/>
  <c r="CE19" i="12"/>
  <c r="CB19" i="12"/>
  <c r="BP6" i="12"/>
  <c r="CF6" i="12"/>
  <c r="CC6" i="12"/>
  <c r="BJ6" i="12"/>
  <c r="BZ6" i="12"/>
  <c r="BG20" i="12"/>
  <c r="BW20" i="12"/>
  <c r="CM20" i="12"/>
  <c r="BT6" i="12"/>
  <c r="CJ6" i="12"/>
  <c r="BQ20" i="12"/>
  <c r="CG6" i="12"/>
  <c r="CD20" i="12"/>
  <c r="BK6" i="12"/>
  <c r="CA20" i="12"/>
  <c r="BH20" i="12"/>
  <c r="BL7" i="12"/>
  <c r="CB7" i="12"/>
  <c r="BI7" i="12"/>
  <c r="BY7" i="12"/>
  <c r="BF7" i="12"/>
  <c r="BV7" i="12"/>
  <c r="CL7" i="12"/>
  <c r="BS7" i="12"/>
  <c r="CI21" i="12"/>
  <c r="BP21" i="12"/>
  <c r="CF21" i="12"/>
  <c r="BM21" i="12"/>
  <c r="CC21" i="12"/>
  <c r="BJ21" i="12"/>
  <c r="BZ21" i="12"/>
  <c r="BG21" i="12"/>
  <c r="BW21" i="12"/>
  <c r="CM21" i="12"/>
  <c r="BT21" i="12"/>
  <c r="CJ21" i="12"/>
  <c r="BH8" i="12"/>
  <c r="BX8" i="12"/>
  <c r="BE8" i="12"/>
  <c r="BU8" i="12"/>
  <c r="CK8" i="12"/>
  <c r="BR8" i="12"/>
  <c r="CH8" i="12"/>
  <c r="BO22" i="12"/>
  <c r="CE22" i="12"/>
  <c r="BL22" i="12"/>
  <c r="CB8" i="12"/>
  <c r="BI22" i="12"/>
  <c r="BY8" i="12"/>
  <c r="BF22" i="12"/>
  <c r="BV22" i="12"/>
  <c r="CL22" i="12"/>
  <c r="BS22" i="12"/>
  <c r="CI22" i="12"/>
  <c r="BT9" i="12"/>
  <c r="CJ9" i="12"/>
  <c r="BQ9" i="12"/>
  <c r="CD9" i="12"/>
  <c r="BK23" i="12"/>
  <c r="CA23" i="12"/>
  <c r="BH23" i="12"/>
  <c r="BX23" i="12"/>
  <c r="BE23" i="12"/>
  <c r="BU23" i="12"/>
  <c r="CK23" i="12"/>
  <c r="BR23" i="12"/>
  <c r="CH23" i="12"/>
  <c r="BO23" i="12"/>
  <c r="CE23" i="12"/>
  <c r="CB23" i="12"/>
  <c r="BF23" i="12"/>
  <c r="BP10" i="12"/>
  <c r="CF10" i="12"/>
  <c r="BM11" i="12"/>
  <c r="CC11" i="12"/>
  <c r="BJ12" i="12"/>
  <c r="BG24" i="12"/>
  <c r="BW13" i="12"/>
  <c r="CM24" i="12"/>
  <c r="CM13" i="12"/>
  <c r="BT25" i="12"/>
  <c r="CJ25" i="12"/>
  <c r="CJ24" i="12"/>
  <c r="BQ24" i="12"/>
  <c r="CG24" i="12"/>
  <c r="CG26" i="12"/>
  <c r="CD13" i="12"/>
  <c r="BK24" i="12"/>
  <c r="CA13" i="12"/>
  <c r="BH26" i="12"/>
  <c r="BU26" i="12"/>
  <c r="CK26" i="12"/>
  <c r="BK27" i="12"/>
  <c r="CA27" i="12"/>
  <c r="BH27" i="12"/>
  <c r="BX27" i="12"/>
  <c r="BE27" i="12"/>
  <c r="BU27" i="12"/>
  <c r="CK27" i="12"/>
  <c r="BR27" i="12"/>
  <c r="CH27" i="12"/>
  <c r="BO27" i="12"/>
  <c r="CE27" i="12"/>
  <c r="CB27" i="12"/>
  <c r="Q428" i="12"/>
  <c r="AZ428" i="12"/>
  <c r="S429" i="12"/>
  <c r="E430" i="12"/>
  <c r="U430" i="12"/>
  <c r="G431" i="12"/>
  <c r="W431" i="12"/>
  <c r="AP431" i="12"/>
  <c r="I432" i="12"/>
  <c r="Y432" i="12"/>
  <c r="AR432" i="12"/>
  <c r="K433" i="12"/>
  <c r="AA433" i="12"/>
  <c r="AT433" i="12"/>
  <c r="M434" i="12"/>
  <c r="AV434" i="12"/>
  <c r="O435" i="12"/>
  <c r="AX435" i="12"/>
  <c r="Q436" i="12"/>
  <c r="AZ436" i="12"/>
  <c r="S437" i="12"/>
  <c r="E438" i="12"/>
  <c r="U438" i="12"/>
  <c r="G439" i="12"/>
  <c r="W439" i="12"/>
  <c r="AP439" i="12"/>
  <c r="I440" i="12"/>
  <c r="Y440" i="12"/>
  <c r="AR440" i="12"/>
  <c r="K441" i="12"/>
  <c r="AA441" i="12"/>
  <c r="AT441" i="12"/>
  <c r="M442" i="12"/>
  <c r="AV442" i="12"/>
  <c r="O443" i="12"/>
  <c r="AX443" i="12"/>
  <c r="Q444" i="12"/>
  <c r="AZ444" i="12"/>
  <c r="S445" i="12"/>
  <c r="E446" i="12"/>
  <c r="U446" i="12"/>
  <c r="G447" i="12"/>
  <c r="W447" i="12"/>
  <c r="AP447" i="12"/>
  <c r="I448" i="12"/>
  <c r="Y448" i="12"/>
  <c r="AR448" i="12"/>
  <c r="K449" i="12"/>
  <c r="AA449" i="12"/>
  <c r="AT449" i="12"/>
  <c r="M450" i="12"/>
  <c r="AV450" i="12"/>
  <c r="O451" i="12"/>
  <c r="AX451" i="12"/>
  <c r="Q452" i="12"/>
  <c r="AZ452" i="12"/>
  <c r="S453" i="12"/>
  <c r="E454" i="12"/>
  <c r="U454" i="12"/>
  <c r="G455" i="12"/>
  <c r="W455" i="12"/>
  <c r="AP455" i="12"/>
  <c r="I456" i="12"/>
  <c r="Y456" i="12"/>
  <c r="AR456" i="12"/>
  <c r="K457" i="12"/>
  <c r="AA457" i="12"/>
  <c r="AT457" i="12"/>
  <c r="M458" i="12"/>
  <c r="AV458" i="12"/>
  <c r="O459" i="12"/>
  <c r="AE459" i="12"/>
  <c r="AX459" i="12"/>
  <c r="Q460" i="12"/>
  <c r="AG460" i="12"/>
  <c r="AZ460" i="12"/>
  <c r="S461" i="12"/>
  <c r="AI461" i="12"/>
  <c r="E462" i="12"/>
  <c r="U462" i="12"/>
  <c r="AK462" i="12"/>
  <c r="G463" i="12"/>
  <c r="W463" i="12"/>
  <c r="AP463" i="12"/>
  <c r="I464" i="12"/>
  <c r="Y464" i="12"/>
  <c r="AR464" i="12"/>
  <c r="K465" i="12"/>
  <c r="AA465" i="12"/>
  <c r="AT465" i="12"/>
  <c r="M466" i="12"/>
  <c r="AC466" i="12"/>
  <c r="AV466" i="12"/>
  <c r="O467" i="12"/>
  <c r="AE467" i="12"/>
  <c r="AX467" i="12"/>
  <c r="Q468" i="12"/>
  <c r="AG468" i="12"/>
  <c r="AZ468" i="12"/>
  <c r="S469" i="12"/>
  <c r="AI469" i="12"/>
  <c r="E470" i="12"/>
  <c r="U470" i="12"/>
  <c r="AK470" i="12"/>
  <c r="G471" i="12"/>
  <c r="W471" i="12"/>
  <c r="AP471" i="12"/>
  <c r="I472" i="12"/>
  <c r="Y472" i="12"/>
  <c r="AR472" i="12"/>
  <c r="K473" i="12"/>
  <c r="AA473" i="12"/>
  <c r="AT473" i="12"/>
  <c r="M474" i="12"/>
  <c r="AC474" i="12"/>
  <c r="AV474" i="12"/>
  <c r="O475" i="12"/>
  <c r="AE475" i="12"/>
  <c r="AX475" i="12"/>
  <c r="Q476" i="12"/>
  <c r="AG476" i="12"/>
  <c r="AZ476" i="12"/>
  <c r="S477" i="12"/>
  <c r="AI477" i="12"/>
  <c r="E478" i="12"/>
  <c r="U478" i="12"/>
  <c r="AK478" i="12"/>
  <c r="G479" i="12"/>
  <c r="W479" i="12"/>
  <c r="AP479" i="12"/>
  <c r="I480" i="12"/>
  <c r="Y480" i="12"/>
  <c r="AR480" i="12"/>
  <c r="K481" i="12"/>
  <c r="AA481" i="12"/>
  <c r="AT481" i="12"/>
  <c r="M482" i="12"/>
  <c r="AC482" i="12"/>
  <c r="AV482" i="12"/>
  <c r="N484" i="12"/>
  <c r="AF485" i="12"/>
  <c r="D487" i="12"/>
  <c r="F488" i="12"/>
  <c r="V488" i="12"/>
  <c r="X489" i="12"/>
  <c r="AQ489" i="12"/>
  <c r="AS490" i="12"/>
  <c r="L491" i="12"/>
  <c r="N492" i="12"/>
  <c r="AD492" i="12"/>
  <c r="AF493" i="12"/>
  <c r="D495" i="12"/>
  <c r="F496" i="12"/>
  <c r="V496" i="12"/>
  <c r="X497" i="12"/>
  <c r="J498" i="12"/>
  <c r="AS498" i="12"/>
  <c r="AB499" i="12"/>
  <c r="AU499" i="12"/>
  <c r="N500" i="12"/>
  <c r="AF501" i="12"/>
  <c r="R502" i="12"/>
  <c r="AH502" i="12"/>
  <c r="D503" i="12"/>
  <c r="AJ503" i="12"/>
  <c r="V504" i="12"/>
  <c r="AQ505" i="12"/>
  <c r="AS506" i="12"/>
  <c r="L507" i="12"/>
  <c r="AB507" i="12"/>
  <c r="AD508" i="12"/>
  <c r="P509" i="12"/>
  <c r="AF509" i="12"/>
  <c r="AH510" i="12"/>
  <c r="D511" i="12"/>
  <c r="T511" i="12"/>
  <c r="V512" i="12"/>
  <c r="AQ513" i="12"/>
  <c r="J514" i="12"/>
  <c r="AS514" i="12"/>
  <c r="L515" i="12"/>
  <c r="AD516" i="12"/>
  <c r="AW516" i="12"/>
  <c r="AY517" i="12"/>
  <c r="T519" i="12"/>
  <c r="V520" i="12"/>
  <c r="AL520" i="12"/>
  <c r="AQ521" i="12"/>
  <c r="Z522" i="12"/>
  <c r="AS522" i="12"/>
  <c r="L523" i="12"/>
  <c r="N524" i="12"/>
  <c r="P525" i="12"/>
  <c r="AF525" i="12"/>
  <c r="AY525" i="12"/>
  <c r="AH526" i="12"/>
  <c r="AJ527" i="12"/>
  <c r="V528" i="12"/>
  <c r="AL528" i="12"/>
  <c r="AQ529" i="12"/>
  <c r="AS530" i="12"/>
  <c r="L531" i="12"/>
  <c r="AB531" i="12"/>
  <c r="N532" i="12"/>
  <c r="P533" i="12"/>
  <c r="AF533" i="12"/>
  <c r="R534" i="12"/>
  <c r="T535" i="12"/>
  <c r="AH510" i="15"/>
  <c r="AA517" i="15"/>
  <c r="AB488" i="15"/>
  <c r="AB484" i="15"/>
  <c r="AU488" i="15"/>
  <c r="AU484" i="15"/>
  <c r="N485" i="15"/>
  <c r="N489" i="15"/>
  <c r="AW489" i="15"/>
  <c r="AW485" i="15"/>
  <c r="AF486" i="15"/>
  <c r="AF490" i="15"/>
  <c r="R491" i="15"/>
  <c r="R487" i="15"/>
  <c r="D488" i="15"/>
  <c r="D492" i="15"/>
  <c r="T492" i="15"/>
  <c r="T488" i="15"/>
  <c r="AJ488" i="15"/>
  <c r="AJ492" i="15"/>
  <c r="V489" i="15"/>
  <c r="V493" i="15"/>
  <c r="X494" i="15"/>
  <c r="X490" i="15"/>
  <c r="AS491" i="15"/>
  <c r="AS495" i="15"/>
  <c r="AB492" i="15"/>
  <c r="AB496" i="15"/>
  <c r="N497" i="15"/>
  <c r="N493" i="15"/>
  <c r="AW497" i="15"/>
  <c r="AW493" i="15"/>
  <c r="AF498" i="15"/>
  <c r="AF494" i="15"/>
  <c r="R499" i="15"/>
  <c r="R495" i="15"/>
  <c r="AR513" i="15"/>
  <c r="AR509" i="15"/>
  <c r="K510" i="15"/>
  <c r="K514" i="15"/>
  <c r="AA510" i="15"/>
  <c r="AA514" i="15"/>
  <c r="M515" i="15"/>
  <c r="M511" i="15"/>
  <c r="AV515" i="15"/>
  <c r="AV511" i="15"/>
  <c r="AE512" i="15"/>
  <c r="AE516" i="15"/>
  <c r="Q513" i="15"/>
  <c r="Q517" i="15"/>
  <c r="AZ517" i="15"/>
  <c r="AZ513" i="15"/>
  <c r="G516" i="15"/>
  <c r="G520" i="15"/>
  <c r="W520" i="15"/>
  <c r="W516" i="15"/>
  <c r="I521" i="15"/>
  <c r="I517" i="15"/>
  <c r="Y517" i="15"/>
  <c r="Y521" i="15"/>
  <c r="AR517" i="15"/>
  <c r="AR521" i="15"/>
  <c r="K522" i="15"/>
  <c r="K518" i="15"/>
  <c r="AT522" i="15"/>
  <c r="AT518" i="15"/>
  <c r="AC523" i="15"/>
  <c r="AC519" i="15"/>
  <c r="O520" i="15"/>
  <c r="O524" i="15"/>
  <c r="AX520" i="15"/>
  <c r="AX524" i="15"/>
  <c r="AG521" i="15"/>
  <c r="AG525" i="15"/>
  <c r="AI526" i="15"/>
  <c r="AI522" i="15"/>
  <c r="U527" i="15"/>
  <c r="U523" i="15"/>
  <c r="G524" i="15"/>
  <c r="G528" i="15"/>
  <c r="W524" i="15"/>
  <c r="W528" i="15"/>
  <c r="I529" i="15"/>
  <c r="I525" i="15"/>
  <c r="AR525" i="15"/>
  <c r="AR529" i="15"/>
  <c r="AA530" i="15"/>
  <c r="AA526" i="15"/>
  <c r="AT526" i="15"/>
  <c r="AT530" i="15"/>
  <c r="O532" i="15"/>
  <c r="O528" i="15"/>
  <c r="AE528" i="15"/>
  <c r="AE532" i="15"/>
  <c r="Q533" i="15"/>
  <c r="Q529" i="15"/>
  <c r="AZ529" i="15"/>
  <c r="AZ533" i="15"/>
  <c r="AI534" i="15"/>
  <c r="AI530" i="15"/>
  <c r="G435" i="16"/>
  <c r="AD457" i="16"/>
  <c r="AW457" i="16"/>
  <c r="P458" i="16"/>
  <c r="AF458" i="16"/>
  <c r="AY458" i="16"/>
  <c r="R459" i="16"/>
  <c r="AH459" i="16"/>
  <c r="D460" i="16"/>
  <c r="T460" i="16"/>
  <c r="AJ460" i="16"/>
  <c r="F461" i="16"/>
  <c r="V461" i="16"/>
  <c r="AL461" i="16"/>
  <c r="H462" i="16"/>
  <c r="X462" i="16"/>
  <c r="AQ462" i="16"/>
  <c r="J463" i="16"/>
  <c r="Z463" i="16"/>
  <c r="AS463" i="16"/>
  <c r="L464" i="16"/>
  <c r="AB464" i="16"/>
  <c r="AU464" i="16"/>
  <c r="N465" i="16"/>
  <c r="AD465" i="16"/>
  <c r="AW465" i="16"/>
  <c r="P466" i="16"/>
  <c r="AF466" i="16"/>
  <c r="AY466" i="16"/>
  <c r="R467" i="16"/>
  <c r="AH467" i="16"/>
  <c r="D468" i="16"/>
  <c r="T468" i="16"/>
  <c r="AJ468" i="16"/>
  <c r="F469" i="16"/>
  <c r="V469" i="16"/>
  <c r="AL469" i="16"/>
  <c r="H470" i="16"/>
  <c r="X470" i="16"/>
  <c r="AQ470" i="16"/>
  <c r="J471" i="16"/>
  <c r="Z471" i="16"/>
  <c r="AS471" i="16"/>
  <c r="L472" i="16"/>
  <c r="AB472" i="16"/>
  <c r="AU472" i="16"/>
  <c r="N473" i="16"/>
  <c r="AD473" i="16"/>
  <c r="AW473" i="16"/>
  <c r="P474" i="16"/>
  <c r="AF474" i="16"/>
  <c r="AY474" i="16"/>
  <c r="R475" i="16"/>
  <c r="AH475" i="16"/>
  <c r="D476" i="16"/>
  <c r="T476" i="16"/>
  <c r="AJ476" i="16"/>
  <c r="F477" i="16"/>
  <c r="X478" i="16"/>
  <c r="Q506" i="16"/>
  <c r="K529" i="16"/>
  <c r="BQ10" i="12"/>
  <c r="R428" i="12"/>
  <c r="D429" i="12"/>
  <c r="T429" i="12"/>
  <c r="F430" i="12"/>
  <c r="V430" i="12"/>
  <c r="AL430" i="12"/>
  <c r="H431" i="12"/>
  <c r="X431" i="12"/>
  <c r="AQ431" i="12"/>
  <c r="J432" i="12"/>
  <c r="Z432" i="12"/>
  <c r="AS432" i="12"/>
  <c r="L433" i="12"/>
  <c r="AB433" i="12"/>
  <c r="AU433" i="12"/>
  <c r="N434" i="12"/>
  <c r="AW434" i="12"/>
  <c r="P435" i="12"/>
  <c r="AY435" i="12"/>
  <c r="R436" i="12"/>
  <c r="D437" i="12"/>
  <c r="T437" i="12"/>
  <c r="F438" i="12"/>
  <c r="V438" i="12"/>
  <c r="AL438" i="12"/>
  <c r="H439" i="12"/>
  <c r="X439" i="12"/>
  <c r="AQ439" i="12"/>
  <c r="J440" i="12"/>
  <c r="Z440" i="12"/>
  <c r="AS440" i="12"/>
  <c r="L441" i="12"/>
  <c r="AB441" i="12"/>
  <c r="AU441" i="12"/>
  <c r="N442" i="12"/>
  <c r="AW442" i="12"/>
  <c r="P443" i="12"/>
  <c r="AY443" i="12"/>
  <c r="R444" i="12"/>
  <c r="D445" i="12"/>
  <c r="T445" i="12"/>
  <c r="F446" i="12"/>
  <c r="V446" i="12"/>
  <c r="AL446" i="12"/>
  <c r="H447" i="12"/>
  <c r="X447" i="12"/>
  <c r="AQ447" i="12"/>
  <c r="J448" i="12"/>
  <c r="Z448" i="12"/>
  <c r="AS448" i="12"/>
  <c r="L449" i="12"/>
  <c r="AB449" i="12"/>
  <c r="AU449" i="12"/>
  <c r="N450" i="12"/>
  <c r="AW450" i="12"/>
  <c r="P451" i="12"/>
  <c r="AY451" i="12"/>
  <c r="R452" i="12"/>
  <c r="D453" i="12"/>
  <c r="T453" i="12"/>
  <c r="F454" i="12"/>
  <c r="V454" i="12"/>
  <c r="AL454" i="12"/>
  <c r="H455" i="12"/>
  <c r="X455" i="12"/>
  <c r="AQ455" i="12"/>
  <c r="J456" i="12"/>
  <c r="Z456" i="12"/>
  <c r="AS456" i="12"/>
  <c r="L457" i="12"/>
  <c r="AB457" i="12"/>
  <c r="AU457" i="12"/>
  <c r="N458" i="12"/>
  <c r="AW458" i="12"/>
  <c r="P459" i="12"/>
  <c r="AF459" i="12"/>
  <c r="AY459" i="12"/>
  <c r="R460" i="12"/>
  <c r="AH460" i="12"/>
  <c r="D461" i="12"/>
  <c r="T461" i="12"/>
  <c r="AJ461" i="12"/>
  <c r="F462" i="12"/>
  <c r="V462" i="12"/>
  <c r="AL462" i="12"/>
  <c r="H463" i="12"/>
  <c r="X463" i="12"/>
  <c r="AQ463" i="12"/>
  <c r="J464" i="12"/>
  <c r="Z464" i="12"/>
  <c r="AS464" i="12"/>
  <c r="L465" i="12"/>
  <c r="AB465" i="12"/>
  <c r="AU465" i="12"/>
  <c r="N466" i="12"/>
  <c r="AD466" i="12"/>
  <c r="AW466" i="12"/>
  <c r="P467" i="12"/>
  <c r="AF467" i="12"/>
  <c r="AY467" i="12"/>
  <c r="R468" i="12"/>
  <c r="AH468" i="12"/>
  <c r="D469" i="12"/>
  <c r="T469" i="12"/>
  <c r="AJ469" i="12"/>
  <c r="F470" i="12"/>
  <c r="V470" i="12"/>
  <c r="AS517" i="12"/>
  <c r="AD519" i="12"/>
  <c r="L526" i="12"/>
  <c r="O484" i="12"/>
  <c r="AE484" i="12"/>
  <c r="Q485" i="12"/>
  <c r="AG485" i="12"/>
  <c r="AZ485" i="12"/>
  <c r="AI486" i="12"/>
  <c r="E487" i="12"/>
  <c r="U487" i="12"/>
  <c r="G488" i="12"/>
  <c r="W488" i="12"/>
  <c r="AR489" i="12"/>
  <c r="AT490" i="12"/>
  <c r="O492" i="12"/>
  <c r="AX492" i="12"/>
  <c r="AG493" i="12"/>
  <c r="AZ493" i="12"/>
  <c r="S494" i="12"/>
  <c r="E495" i="12"/>
  <c r="W496" i="12"/>
  <c r="AP496" i="12"/>
  <c r="I497" i="12"/>
  <c r="AR497" i="12"/>
  <c r="AA498" i="12"/>
  <c r="AT498" i="12"/>
  <c r="O500" i="12"/>
  <c r="AG501" i="12"/>
  <c r="AI502" i="12"/>
  <c r="E503" i="12"/>
  <c r="G504" i="12"/>
  <c r="W504" i="12"/>
  <c r="Y505" i="12"/>
  <c r="AR505" i="12"/>
  <c r="K506" i="12"/>
  <c r="M507" i="12"/>
  <c r="O508" i="12"/>
  <c r="AE508" i="12"/>
  <c r="Q509" i="12"/>
  <c r="AG509" i="12"/>
  <c r="AZ509" i="12"/>
  <c r="E511" i="12"/>
  <c r="W512" i="12"/>
  <c r="AP512" i="12"/>
  <c r="AR513" i="12"/>
  <c r="M515" i="12"/>
  <c r="AC515" i="12"/>
  <c r="AX516" i="12"/>
  <c r="Q517" i="12"/>
  <c r="S518" i="12"/>
  <c r="U519" i="12"/>
  <c r="AK519" i="12"/>
  <c r="G520" i="12"/>
  <c r="AP520" i="12"/>
  <c r="AR521" i="12"/>
  <c r="AT522" i="12"/>
  <c r="M523" i="12"/>
  <c r="O524" i="12"/>
  <c r="Q525" i="12"/>
  <c r="AG525" i="12"/>
  <c r="S526" i="12"/>
  <c r="AI526" i="12"/>
  <c r="AK527" i="12"/>
  <c r="W528" i="12"/>
  <c r="AP528" i="12"/>
  <c r="AR529" i="12"/>
  <c r="AT530" i="12"/>
  <c r="M531" i="12"/>
  <c r="AC531" i="12"/>
  <c r="AV531" i="12"/>
  <c r="O532" i="12"/>
  <c r="Q533" i="12"/>
  <c r="AG533" i="12"/>
  <c r="S534" i="12"/>
  <c r="U535" i="12"/>
  <c r="AK535" i="12"/>
  <c r="AL492" i="15"/>
  <c r="J498" i="15"/>
  <c r="D507" i="15"/>
  <c r="AC522" i="15"/>
  <c r="AC527" i="15"/>
  <c r="AS498" i="16"/>
  <c r="AA504" i="16"/>
  <c r="CB11" i="12"/>
  <c r="BY11" i="12"/>
  <c r="BJ26" i="12"/>
  <c r="CG18" i="12"/>
  <c r="BV5" i="12"/>
  <c r="CL5" i="12"/>
  <c r="BM19" i="12"/>
  <c r="BJ8" i="12"/>
  <c r="BQ22" i="12"/>
  <c r="BY13" i="12"/>
  <c r="BF25" i="12"/>
  <c r="Y431" i="12"/>
  <c r="I463" i="12"/>
  <c r="M473" i="12"/>
  <c r="AF484" i="12"/>
  <c r="D486" i="12"/>
  <c r="F487" i="12"/>
  <c r="AL487" i="12"/>
  <c r="X488" i="12"/>
  <c r="AQ488" i="12"/>
  <c r="AS489" i="12"/>
  <c r="AU490" i="12"/>
  <c r="N491" i="12"/>
  <c r="AD491" i="12"/>
  <c r="AF492" i="12"/>
  <c r="R493" i="12"/>
  <c r="D494" i="12"/>
  <c r="F495" i="12"/>
  <c r="X496" i="12"/>
  <c r="AS497" i="12"/>
  <c r="AU498" i="12"/>
  <c r="N499" i="12"/>
  <c r="AD499" i="12"/>
  <c r="AW499" i="12"/>
  <c r="P500" i="12"/>
  <c r="AF500" i="12"/>
  <c r="R501" i="12"/>
  <c r="AH501" i="12"/>
  <c r="AJ502" i="12"/>
  <c r="F503" i="12"/>
  <c r="X504" i="12"/>
  <c r="AS505" i="12"/>
  <c r="N507" i="12"/>
  <c r="AF508" i="12"/>
  <c r="D510" i="12"/>
  <c r="F470" i="15"/>
  <c r="AD484" i="15"/>
  <c r="AD488" i="15"/>
  <c r="AH486" i="15"/>
  <c r="AH490" i="15"/>
  <c r="D487" i="15"/>
  <c r="D491" i="15"/>
  <c r="Z490" i="15"/>
  <c r="Z494" i="15"/>
  <c r="L495" i="15"/>
  <c r="L491" i="15"/>
  <c r="AD492" i="15"/>
  <c r="AD496" i="15"/>
  <c r="AL496" i="15"/>
  <c r="AL500" i="15"/>
  <c r="H501" i="15"/>
  <c r="H497" i="15"/>
  <c r="X501" i="15"/>
  <c r="X497" i="15"/>
  <c r="Z502" i="15"/>
  <c r="Z498" i="15"/>
  <c r="AK507" i="15"/>
  <c r="AK511" i="15"/>
  <c r="G512" i="15"/>
  <c r="G508" i="15"/>
  <c r="AQ508" i="15"/>
  <c r="AQ512" i="15"/>
  <c r="AX511" i="15"/>
  <c r="AX515" i="15"/>
  <c r="S513" i="15"/>
  <c r="S517" i="15"/>
  <c r="AK514" i="15"/>
  <c r="AK518" i="15"/>
  <c r="G519" i="15"/>
  <c r="G515" i="15"/>
  <c r="Y516" i="15"/>
  <c r="Y520" i="15"/>
  <c r="K517" i="15"/>
  <c r="K521" i="15"/>
  <c r="Q520" i="15"/>
  <c r="Q524" i="15"/>
  <c r="AZ520" i="15"/>
  <c r="AZ524" i="15"/>
  <c r="E526" i="15"/>
  <c r="E522" i="15"/>
  <c r="W527" i="15"/>
  <c r="W523" i="15"/>
  <c r="AC526" i="15"/>
  <c r="AC530" i="15"/>
  <c r="AE527" i="15"/>
  <c r="AE531" i="15"/>
  <c r="AX531" i="15"/>
  <c r="AX527" i="15"/>
  <c r="AK534" i="15"/>
  <c r="AK530" i="15"/>
  <c r="AK441" i="16"/>
  <c r="AF446" i="16"/>
  <c r="AY446" i="16"/>
  <c r="R447" i="16"/>
  <c r="AI447" i="16"/>
  <c r="E448" i="16"/>
  <c r="U448" i="16"/>
  <c r="AL448" i="16"/>
  <c r="H449" i="16"/>
  <c r="X449" i="16"/>
  <c r="AR449" i="16"/>
  <c r="K450" i="16"/>
  <c r="AA450" i="16"/>
  <c r="AU450" i="16"/>
  <c r="N451" i="16"/>
  <c r="AE451" i="16"/>
  <c r="AX451" i="16"/>
  <c r="Q452" i="16"/>
  <c r="AH452" i="16"/>
  <c r="D453" i="16"/>
  <c r="T453" i="16"/>
  <c r="AK453" i="16"/>
  <c r="G454" i="16"/>
  <c r="W454" i="16"/>
  <c r="AQ454" i="16"/>
  <c r="J455" i="16"/>
  <c r="Z455" i="16"/>
  <c r="AT455" i="16"/>
  <c r="M456" i="16"/>
  <c r="AD456" i="16"/>
  <c r="AW456" i="16"/>
  <c r="P457" i="16"/>
  <c r="N488" i="16"/>
  <c r="N484" i="16"/>
  <c r="AF489" i="16"/>
  <c r="AF485" i="16"/>
  <c r="AH490" i="16"/>
  <c r="AH486" i="16"/>
  <c r="D491" i="16"/>
  <c r="D487" i="16"/>
  <c r="F488" i="16"/>
  <c r="F492" i="16"/>
  <c r="AL492" i="16"/>
  <c r="AL488" i="16"/>
  <c r="H493" i="16"/>
  <c r="H489" i="16"/>
  <c r="AQ493" i="16"/>
  <c r="AQ489" i="16"/>
  <c r="AS494" i="16"/>
  <c r="AS490" i="16"/>
  <c r="AB495" i="16"/>
  <c r="AB491" i="16"/>
  <c r="AU495" i="16"/>
  <c r="AU491" i="16"/>
  <c r="N492" i="16"/>
  <c r="N496" i="16"/>
  <c r="AD496" i="16"/>
  <c r="AD492" i="16"/>
  <c r="AF493" i="16"/>
  <c r="AF497" i="16"/>
  <c r="R494" i="16"/>
  <c r="R498" i="16"/>
  <c r="AH498" i="16"/>
  <c r="AH494" i="16"/>
  <c r="D499" i="16"/>
  <c r="D495" i="16"/>
  <c r="T495" i="16"/>
  <c r="T499" i="16"/>
  <c r="X501" i="16"/>
  <c r="X497" i="16"/>
  <c r="L499" i="16"/>
  <c r="L503" i="16"/>
  <c r="AB503" i="16"/>
  <c r="AB499" i="16"/>
  <c r="AF500" i="16"/>
  <c r="AF504" i="16"/>
  <c r="AY500" i="16"/>
  <c r="AY504" i="16"/>
  <c r="R505" i="16"/>
  <c r="R501" i="16"/>
  <c r="AL506" i="16"/>
  <c r="AL502" i="16"/>
  <c r="X507" i="16"/>
  <c r="X503" i="16"/>
  <c r="AR507" i="16"/>
  <c r="AR503" i="16"/>
  <c r="K504" i="16"/>
  <c r="K508" i="16"/>
  <c r="AU508" i="16"/>
  <c r="AU504" i="16"/>
  <c r="AK511" i="16"/>
  <c r="AK507" i="16"/>
  <c r="G508" i="16"/>
  <c r="G512" i="16"/>
  <c r="W512" i="16"/>
  <c r="W508" i="16"/>
  <c r="AQ512" i="16"/>
  <c r="AQ508" i="16"/>
  <c r="J513" i="16"/>
  <c r="J509" i="16"/>
  <c r="Z509" i="16"/>
  <c r="Z513" i="16"/>
  <c r="AT509" i="16"/>
  <c r="AT513" i="16"/>
  <c r="AX511" i="16"/>
  <c r="AX515" i="16"/>
  <c r="Q516" i="16"/>
  <c r="Q512" i="16"/>
  <c r="AG516" i="16"/>
  <c r="AG512" i="16"/>
  <c r="AI513" i="16"/>
  <c r="AI517" i="16"/>
  <c r="E514" i="16"/>
  <c r="E518" i="16"/>
  <c r="U514" i="16"/>
  <c r="U518" i="16"/>
  <c r="AK518" i="16"/>
  <c r="AK514" i="16"/>
  <c r="G515" i="16"/>
  <c r="G519" i="16"/>
  <c r="W519" i="16"/>
  <c r="W515" i="16"/>
  <c r="AP515" i="16"/>
  <c r="AP519" i="16"/>
  <c r="AR520" i="16"/>
  <c r="AR516" i="16"/>
  <c r="AA521" i="16"/>
  <c r="AA517" i="16"/>
  <c r="M522" i="16"/>
  <c r="M518" i="16"/>
  <c r="AV522" i="16"/>
  <c r="AV518" i="16"/>
  <c r="O519" i="16"/>
  <c r="O523" i="16"/>
  <c r="AX519" i="16"/>
  <c r="AX523" i="16"/>
  <c r="S525" i="16"/>
  <c r="S521" i="16"/>
  <c r="AI525" i="16"/>
  <c r="AI521" i="16"/>
  <c r="AK522" i="16"/>
  <c r="AK526" i="16"/>
  <c r="G527" i="16"/>
  <c r="G523" i="16"/>
  <c r="AP527" i="16"/>
  <c r="AP523" i="16"/>
  <c r="I524" i="16"/>
  <c r="I528" i="16"/>
  <c r="Y524" i="16"/>
  <c r="Y528" i="16"/>
  <c r="AR524" i="16"/>
  <c r="AR528" i="16"/>
  <c r="AC526" i="16"/>
  <c r="AC530" i="16"/>
  <c r="AG528" i="16"/>
  <c r="AG532" i="16"/>
  <c r="E534" i="16"/>
  <c r="E530" i="16"/>
  <c r="U530" i="16"/>
  <c r="U534" i="16"/>
  <c r="G531" i="16"/>
  <c r="G535" i="16"/>
  <c r="W531" i="16"/>
  <c r="W535" i="16"/>
  <c r="AK446" i="14"/>
  <c r="G447" i="14"/>
  <c r="W447" i="14"/>
  <c r="AQ447" i="14"/>
  <c r="J448" i="14"/>
  <c r="Z448" i="14"/>
  <c r="AT448" i="14"/>
  <c r="M449" i="14"/>
  <c r="AD449" i="14"/>
  <c r="AW449" i="14"/>
  <c r="P450" i="14"/>
  <c r="AG450" i="14"/>
  <c r="AZ450" i="14"/>
  <c r="S451" i="14"/>
  <c r="AJ451" i="14"/>
  <c r="F452" i="14"/>
  <c r="V452" i="14"/>
  <c r="AP452" i="14"/>
  <c r="I453" i="14"/>
  <c r="Y453" i="14"/>
  <c r="AS453" i="14"/>
  <c r="L454" i="14"/>
  <c r="AB454" i="14"/>
  <c r="AV454" i="14"/>
  <c r="O455" i="14"/>
  <c r="V507" i="12"/>
  <c r="L510" i="12"/>
  <c r="AD511" i="12"/>
  <c r="AF512" i="12"/>
  <c r="L518" i="12"/>
  <c r="AU518" i="12"/>
  <c r="AH521" i="12"/>
  <c r="X524" i="12"/>
  <c r="N527" i="12"/>
  <c r="R529" i="12"/>
  <c r="D530" i="12"/>
  <c r="AU534" i="12"/>
  <c r="AQ485" i="16"/>
  <c r="AD488" i="16"/>
  <c r="J494" i="16"/>
  <c r="AW496" i="16"/>
  <c r="AA529" i="16"/>
  <c r="K484" i="14"/>
  <c r="AA484" i="14"/>
  <c r="M485" i="14"/>
  <c r="AV485" i="14"/>
  <c r="AE486" i="14"/>
  <c r="Q487" i="14"/>
  <c r="AZ487" i="14"/>
  <c r="AI488" i="14"/>
  <c r="U489" i="14"/>
  <c r="AK489" i="14"/>
  <c r="W490" i="14"/>
  <c r="AR491" i="14"/>
  <c r="AA492" i="14"/>
  <c r="AV493" i="14"/>
  <c r="AE494" i="14"/>
  <c r="Q495" i="14"/>
  <c r="AG495" i="14"/>
  <c r="S496" i="14"/>
  <c r="U497" i="14"/>
  <c r="G502" i="14"/>
  <c r="G498" i="14"/>
  <c r="AP502" i="14"/>
  <c r="AP498" i="14"/>
  <c r="Y503" i="14"/>
  <c r="Y499" i="14"/>
  <c r="AS499" i="14"/>
  <c r="AS503" i="14"/>
  <c r="AB500" i="14"/>
  <c r="O505" i="14"/>
  <c r="O501" i="14"/>
  <c r="AF501" i="14"/>
  <c r="AF505" i="14"/>
  <c r="U507" i="14"/>
  <c r="U503" i="14"/>
  <c r="H504" i="14"/>
  <c r="H508" i="14"/>
  <c r="AR508" i="14"/>
  <c r="AR504" i="14"/>
  <c r="N506" i="14"/>
  <c r="N510" i="14"/>
  <c r="I488" i="12"/>
  <c r="I484" i="12"/>
  <c r="Y488" i="12"/>
  <c r="Y484" i="12"/>
  <c r="K489" i="12"/>
  <c r="K485" i="12"/>
  <c r="Y496" i="12"/>
  <c r="Y492" i="12"/>
  <c r="AX499" i="12"/>
  <c r="AX495" i="12"/>
  <c r="AT505" i="12"/>
  <c r="AT501" i="12"/>
  <c r="M506" i="12"/>
  <c r="M502" i="12"/>
  <c r="Q508" i="12"/>
  <c r="Q504" i="12"/>
  <c r="AG508" i="12"/>
  <c r="AG504" i="12"/>
  <c r="G511" i="12"/>
  <c r="G507" i="12"/>
  <c r="W511" i="12"/>
  <c r="W507" i="12"/>
  <c r="M514" i="12"/>
  <c r="M510" i="12"/>
  <c r="AZ516" i="12"/>
  <c r="AZ512" i="12"/>
  <c r="G519" i="12"/>
  <c r="G515" i="12"/>
  <c r="AP519" i="12"/>
  <c r="AP515" i="12"/>
  <c r="I520" i="12"/>
  <c r="I516" i="12"/>
  <c r="AR520" i="12"/>
  <c r="AR516" i="12"/>
  <c r="M522" i="12"/>
  <c r="M518" i="12"/>
  <c r="AC522" i="12"/>
  <c r="AC518" i="12"/>
  <c r="AX523" i="12"/>
  <c r="AX519" i="12"/>
  <c r="AI525" i="12"/>
  <c r="AI521" i="12"/>
  <c r="I528" i="12"/>
  <c r="I524" i="12"/>
  <c r="Y528" i="12"/>
  <c r="Y524" i="12"/>
  <c r="AR528" i="12"/>
  <c r="AR524" i="12"/>
  <c r="O531" i="12"/>
  <c r="O527" i="12"/>
  <c r="AE531" i="12"/>
  <c r="AE527" i="12"/>
  <c r="AI533" i="12"/>
  <c r="AI529" i="12"/>
  <c r="U534" i="12"/>
  <c r="U530" i="12"/>
  <c r="AL489" i="14"/>
  <c r="AS491" i="14"/>
  <c r="AC494" i="12"/>
  <c r="U498" i="12"/>
  <c r="AP499" i="12"/>
  <c r="I508" i="12"/>
  <c r="AX511" i="12"/>
  <c r="Q520" i="12"/>
  <c r="AP531" i="12"/>
  <c r="AP484" i="15"/>
  <c r="I485" i="15"/>
  <c r="K486" i="15"/>
  <c r="M487" i="15"/>
  <c r="AC487" i="15"/>
  <c r="AV487" i="15"/>
  <c r="O488" i="15"/>
  <c r="AZ489" i="15"/>
  <c r="E491" i="15"/>
  <c r="AK491" i="15"/>
  <c r="G492" i="15"/>
  <c r="W492" i="15"/>
  <c r="AR493" i="15"/>
  <c r="AT494" i="15"/>
  <c r="AC495" i="15"/>
  <c r="AV495" i="15"/>
  <c r="O496" i="15"/>
  <c r="AZ497" i="15"/>
  <c r="AI498" i="15"/>
  <c r="AL499" i="15"/>
  <c r="X500" i="15"/>
  <c r="AU501" i="15"/>
  <c r="N502" i="15"/>
  <c r="N506" i="15"/>
  <c r="Z506" i="15"/>
  <c r="Z510" i="15"/>
  <c r="AL510" i="15"/>
  <c r="AS512" i="15"/>
  <c r="L513" i="15"/>
  <c r="AU513" i="15"/>
  <c r="N514" i="15"/>
  <c r="AD514" i="15"/>
  <c r="AW514" i="15"/>
  <c r="T517" i="15"/>
  <c r="F518" i="15"/>
  <c r="V518" i="15"/>
  <c r="H519" i="15"/>
  <c r="X519" i="15"/>
  <c r="AS520" i="15"/>
  <c r="N522" i="15"/>
  <c r="AW522" i="15"/>
  <c r="AF523" i="15"/>
  <c r="R524" i="15"/>
  <c r="AH524" i="15"/>
  <c r="D525" i="15"/>
  <c r="T525" i="15"/>
  <c r="AJ525" i="15"/>
  <c r="F526" i="15"/>
  <c r="V526" i="15"/>
  <c r="H527" i="15"/>
  <c r="AQ527" i="15"/>
  <c r="J528" i="15"/>
  <c r="AS528" i="15"/>
  <c r="L529" i="15"/>
  <c r="AB529" i="15"/>
  <c r="AU529" i="15"/>
  <c r="AD530" i="15"/>
  <c r="P531" i="15"/>
  <c r="AF531" i="15"/>
  <c r="AY531" i="15"/>
  <c r="AH532" i="15"/>
  <c r="T533" i="15"/>
  <c r="AJ533" i="15"/>
  <c r="F534" i="15"/>
  <c r="V534" i="15"/>
  <c r="AL534" i="15"/>
  <c r="Z434" i="12"/>
  <c r="AL456" i="12"/>
  <c r="P469" i="12"/>
  <c r="AZ488" i="12"/>
  <c r="AP491" i="12"/>
  <c r="AC510" i="12"/>
  <c r="AK514" i="12"/>
  <c r="AA517" i="12"/>
  <c r="AV518" i="12"/>
  <c r="D488" i="12"/>
  <c r="D492" i="12"/>
  <c r="J499" i="12"/>
  <c r="J503" i="12"/>
  <c r="AU504" i="12"/>
  <c r="AU500" i="12"/>
  <c r="AH519" i="12"/>
  <c r="AH523" i="12"/>
  <c r="H522" i="12"/>
  <c r="H526" i="12"/>
  <c r="X526" i="12"/>
  <c r="X522" i="12"/>
  <c r="S428" i="15"/>
  <c r="AI428" i="15"/>
  <c r="E429" i="15"/>
  <c r="U429" i="15"/>
  <c r="AK429" i="15"/>
  <c r="G430" i="15"/>
  <c r="O442" i="15"/>
  <c r="AI502" i="15"/>
  <c r="AF488" i="15"/>
  <c r="AL491" i="15"/>
  <c r="L494" i="15"/>
  <c r="Z488" i="16"/>
  <c r="Z484" i="16"/>
  <c r="N490" i="16"/>
  <c r="N486" i="16"/>
  <c r="AD490" i="16"/>
  <c r="AD486" i="16"/>
  <c r="AF487" i="16"/>
  <c r="AF491" i="16"/>
  <c r="R492" i="16"/>
  <c r="R488" i="16"/>
  <c r="D493" i="16"/>
  <c r="D489" i="16"/>
  <c r="F494" i="16"/>
  <c r="F490" i="16"/>
  <c r="AV500" i="14"/>
  <c r="AS509" i="12"/>
  <c r="AB518" i="12"/>
  <c r="R521" i="12"/>
  <c r="AL523" i="12"/>
  <c r="AB526" i="12"/>
  <c r="AW527" i="12"/>
  <c r="T530" i="12"/>
  <c r="AL531" i="12"/>
  <c r="AQ532" i="12"/>
  <c r="AB534" i="12"/>
  <c r="N535" i="12"/>
  <c r="T491" i="16"/>
  <c r="AZ516" i="16"/>
  <c r="U526" i="16"/>
  <c r="AT484" i="14"/>
  <c r="AC485" i="14"/>
  <c r="O486" i="14"/>
  <c r="AX486" i="14"/>
  <c r="AG487" i="14"/>
  <c r="S488" i="14"/>
  <c r="E489" i="14"/>
  <c r="G490" i="14"/>
  <c r="AP490" i="14"/>
  <c r="Y491" i="14"/>
  <c r="K492" i="14"/>
  <c r="AT492" i="14"/>
  <c r="AC493" i="14"/>
  <c r="O494" i="14"/>
  <c r="AX494" i="14"/>
  <c r="AZ495" i="14"/>
  <c r="AI496" i="14"/>
  <c r="E497" i="14"/>
  <c r="AK501" i="14"/>
  <c r="AK497" i="14"/>
  <c r="W502" i="14"/>
  <c r="W498" i="14"/>
  <c r="I503" i="14"/>
  <c r="I499" i="14"/>
  <c r="L504" i="14"/>
  <c r="L500" i="14"/>
  <c r="AY505" i="14"/>
  <c r="AY501" i="14"/>
  <c r="R506" i="14"/>
  <c r="R502" i="14"/>
  <c r="E507" i="14"/>
  <c r="E503" i="14"/>
  <c r="AL503" i="14"/>
  <c r="AL507" i="14"/>
  <c r="X504" i="14"/>
  <c r="X508" i="14"/>
  <c r="AA509" i="14"/>
  <c r="AA505" i="14"/>
  <c r="AU505" i="14"/>
  <c r="AU509" i="14"/>
  <c r="AE510" i="14"/>
  <c r="AE506" i="14"/>
  <c r="N512" i="14"/>
  <c r="AY521" i="14"/>
  <c r="AJ523" i="14"/>
  <c r="X525" i="14"/>
  <c r="AF529" i="14"/>
  <c r="F532" i="14"/>
  <c r="AQ533" i="14"/>
  <c r="AK494" i="12"/>
  <c r="AK490" i="12"/>
  <c r="AR496" i="12"/>
  <c r="AR492" i="12"/>
  <c r="K497" i="12"/>
  <c r="K493" i="12"/>
  <c r="M498" i="12"/>
  <c r="M494" i="12"/>
  <c r="AE499" i="12"/>
  <c r="AE495" i="12"/>
  <c r="Q500" i="12"/>
  <c r="Q496" i="12"/>
  <c r="Y504" i="12"/>
  <c r="Y500" i="12"/>
  <c r="S517" i="12"/>
  <c r="S513" i="12"/>
  <c r="AX487" i="12"/>
  <c r="K501" i="12"/>
  <c r="AC502" i="12"/>
  <c r="AK522" i="12"/>
  <c r="AP523" i="12"/>
  <c r="AK530" i="12"/>
  <c r="AB485" i="12"/>
  <c r="H491" i="12"/>
  <c r="AH496" i="12"/>
  <c r="N502" i="12"/>
  <c r="AQ507" i="12"/>
  <c r="T513" i="12"/>
  <c r="AW518" i="12"/>
  <c r="Z524" i="12"/>
  <c r="F530" i="12"/>
  <c r="AF535" i="12"/>
  <c r="CM19" i="12"/>
  <c r="BO21" i="12"/>
  <c r="AC486" i="12"/>
  <c r="BM6" i="12"/>
  <c r="BT20" i="12"/>
  <c r="BT24" i="12"/>
  <c r="BF4" i="12"/>
  <c r="BS4" i="12"/>
  <c r="CI4" i="12"/>
  <c r="BM18" i="12"/>
  <c r="BJ18" i="12"/>
  <c r="BR5" i="12"/>
  <c r="CH5" i="12"/>
  <c r="BO5" i="12"/>
  <c r="CE5" i="12"/>
  <c r="BY19" i="12"/>
  <c r="BF19" i="12"/>
  <c r="BV19" i="12"/>
  <c r="CL19" i="12"/>
  <c r="CA6" i="12"/>
  <c r="BE20" i="12"/>
  <c r="BJ7" i="12"/>
  <c r="BW7" i="12"/>
  <c r="CM7" i="12"/>
  <c r="BQ21" i="12"/>
  <c r="CG21" i="12"/>
  <c r="BF8" i="12"/>
  <c r="BS8" i="12"/>
  <c r="CI8" i="12"/>
  <c r="BJ22" i="12"/>
  <c r="BY23" i="12"/>
  <c r="CD10" i="12"/>
  <c r="BK11" i="12"/>
  <c r="CA11" i="12"/>
  <c r="CA10" i="12"/>
  <c r="BX12" i="12"/>
  <c r="BO25" i="12"/>
  <c r="CE25" i="12"/>
  <c r="CB26" i="12"/>
  <c r="BY27" i="12"/>
  <c r="I441" i="12"/>
  <c r="Y441" i="12"/>
  <c r="AR441" i="12"/>
  <c r="K442" i="12"/>
  <c r="AA442" i="12"/>
  <c r="AT442" i="12"/>
  <c r="M443" i="12"/>
  <c r="AV443" i="12"/>
  <c r="O444" i="12"/>
  <c r="AX444" i="12"/>
  <c r="Q445" i="12"/>
  <c r="AZ445" i="12"/>
  <c r="S446" i="12"/>
  <c r="E447" i="12"/>
  <c r="U447" i="12"/>
  <c r="G448" i="12"/>
  <c r="W448" i="12"/>
  <c r="AP448" i="12"/>
  <c r="I449" i="12"/>
  <c r="Y449" i="12"/>
  <c r="AR449" i="12"/>
  <c r="K450" i="12"/>
  <c r="AC459" i="12"/>
  <c r="U490" i="12"/>
  <c r="AE503" i="12"/>
  <c r="U506" i="12"/>
  <c r="K509" i="12"/>
  <c r="S521" i="12"/>
  <c r="Q528" i="12"/>
  <c r="S529" i="12"/>
  <c r="E492" i="12"/>
  <c r="E488" i="12"/>
  <c r="AK500" i="12"/>
  <c r="AK496" i="12"/>
  <c r="AP497" i="12"/>
  <c r="AP501" i="12"/>
  <c r="M512" i="12"/>
  <c r="M508" i="12"/>
  <c r="AA519" i="12"/>
  <c r="AA515" i="12"/>
  <c r="AV520" i="12"/>
  <c r="AV516" i="12"/>
  <c r="AI523" i="12"/>
  <c r="AI519" i="12"/>
  <c r="E520" i="12"/>
  <c r="E524" i="12"/>
  <c r="Y526" i="12"/>
  <c r="Y522" i="12"/>
  <c r="AE525" i="12"/>
  <c r="AE529" i="12"/>
  <c r="U532" i="12"/>
  <c r="U528" i="12"/>
  <c r="D428" i="15"/>
  <c r="T428" i="15"/>
  <c r="AJ428" i="15"/>
  <c r="F429" i="15"/>
  <c r="V429" i="15"/>
  <c r="AL429" i="15"/>
  <c r="H430" i="15"/>
  <c r="X430" i="15"/>
  <c r="AQ430" i="15"/>
  <c r="J431" i="15"/>
  <c r="Z431" i="15"/>
  <c r="AS431" i="15"/>
  <c r="L432" i="15"/>
  <c r="AB432" i="15"/>
  <c r="AU432" i="15"/>
  <c r="N433" i="15"/>
  <c r="AD433" i="15"/>
  <c r="AW433" i="15"/>
  <c r="P434" i="15"/>
  <c r="AF434" i="15"/>
  <c r="AY434" i="15"/>
  <c r="R435" i="15"/>
  <c r="AH435" i="15"/>
  <c r="D436" i="15"/>
  <c r="T436" i="15"/>
  <c r="AJ436" i="15"/>
  <c r="F437" i="15"/>
  <c r="V437" i="15"/>
  <c r="AL437" i="15"/>
  <c r="H438" i="15"/>
  <c r="X438" i="15"/>
  <c r="AQ438" i="15"/>
  <c r="J439" i="15"/>
  <c r="Z439" i="15"/>
  <c r="AS439" i="15"/>
  <c r="L440" i="15"/>
  <c r="AB440" i="15"/>
  <c r="AU440" i="15"/>
  <c r="N441" i="15"/>
  <c r="AD441" i="15"/>
  <c r="AW441" i="15"/>
  <c r="P442" i="15"/>
  <c r="AF442" i="15"/>
  <c r="AY442" i="15"/>
  <c r="R443" i="15"/>
  <c r="AH443" i="15"/>
  <c r="D444" i="15"/>
  <c r="T444" i="15"/>
  <c r="AJ444" i="15"/>
  <c r="F445" i="15"/>
  <c r="V445" i="15"/>
  <c r="AL445" i="15"/>
  <c r="H446" i="15"/>
  <c r="X446" i="15"/>
  <c r="AR446" i="15"/>
  <c r="K447" i="15"/>
  <c r="AA447" i="15"/>
  <c r="AU447" i="15"/>
  <c r="N448" i="15"/>
  <c r="AE448" i="15"/>
  <c r="AX448" i="15"/>
  <c r="Q449" i="15"/>
  <c r="AH449" i="15"/>
  <c r="D450" i="15"/>
  <c r="T450" i="15"/>
  <c r="AK450" i="15"/>
  <c r="G451" i="15"/>
  <c r="W451" i="15"/>
  <c r="AQ451" i="15"/>
  <c r="J452" i="15"/>
  <c r="Z452" i="15"/>
  <c r="AT452" i="15"/>
  <c r="M453" i="15"/>
  <c r="AD453" i="15"/>
  <c r="AW453" i="15"/>
  <c r="P454" i="15"/>
  <c r="AG454" i="15"/>
  <c r="AZ454" i="15"/>
  <c r="S455" i="15"/>
  <c r="AJ455" i="15"/>
  <c r="F456" i="15"/>
  <c r="V456" i="15"/>
  <c r="AP456" i="15"/>
  <c r="I457" i="15"/>
  <c r="Y457" i="15"/>
  <c r="AR457" i="15"/>
  <c r="K458" i="15"/>
  <c r="AA458" i="15"/>
  <c r="AT458" i="15"/>
  <c r="M459" i="15"/>
  <c r="AC459" i="15"/>
  <c r="AV459" i="15"/>
  <c r="O460" i="15"/>
  <c r="AE460" i="15"/>
  <c r="AX460" i="15"/>
  <c r="Q461" i="15"/>
  <c r="AG461" i="15"/>
  <c r="AZ461" i="15"/>
  <c r="S462" i="15"/>
  <c r="AI462" i="15"/>
  <c r="E463" i="15"/>
  <c r="U463" i="15"/>
  <c r="AK463" i="15"/>
  <c r="G464" i="15"/>
  <c r="W464" i="15"/>
  <c r="AP464" i="15"/>
  <c r="I465" i="15"/>
  <c r="Y465" i="15"/>
  <c r="AR465" i="15"/>
  <c r="K466" i="15"/>
  <c r="AA466" i="15"/>
  <c r="AT466" i="15"/>
  <c r="M467" i="15"/>
  <c r="AC467" i="15"/>
  <c r="AV467" i="15"/>
  <c r="O468" i="15"/>
  <c r="AE468" i="15"/>
  <c r="AX468" i="15"/>
  <c r="Q469" i="15"/>
  <c r="AG469" i="15"/>
  <c r="AZ469" i="15"/>
  <c r="S470" i="15"/>
  <c r="AI470" i="15"/>
  <c r="E471" i="15"/>
  <c r="U471" i="15"/>
  <c r="AK471" i="15"/>
  <c r="G472" i="15"/>
  <c r="W472" i="15"/>
  <c r="AP472" i="15"/>
  <c r="I473" i="15"/>
  <c r="Y473" i="15"/>
  <c r="AR473" i="15"/>
  <c r="K474" i="15"/>
  <c r="AA474" i="15"/>
  <c r="AT474" i="15"/>
  <c r="M475" i="15"/>
  <c r="AC475" i="15"/>
  <c r="AV475" i="15"/>
  <c r="O476" i="15"/>
  <c r="AE476" i="15"/>
  <c r="AX476" i="15"/>
  <c r="Q477" i="15"/>
  <c r="AG477" i="15"/>
  <c r="AZ477" i="15"/>
  <c r="S478" i="15"/>
  <c r="AI478" i="15"/>
  <c r="E479" i="15"/>
  <c r="U479" i="15"/>
  <c r="AK479" i="15"/>
  <c r="G480" i="15"/>
  <c r="W480" i="15"/>
  <c r="AP480" i="15"/>
  <c r="I481" i="15"/>
  <c r="Y481" i="15"/>
  <c r="AR481" i="15"/>
  <c r="K482" i="15"/>
  <c r="AA482" i="15"/>
  <c r="AT482" i="15"/>
  <c r="AU512" i="15"/>
  <c r="N513" i="15"/>
  <c r="X456" i="16"/>
  <c r="AU485" i="16"/>
  <c r="AF490" i="16"/>
  <c r="AF486" i="16"/>
  <c r="AH487" i="16"/>
  <c r="AH491" i="16"/>
  <c r="T492" i="16"/>
  <c r="T488" i="16"/>
  <c r="F493" i="16"/>
  <c r="F489" i="16"/>
  <c r="V493" i="16"/>
  <c r="V489" i="16"/>
  <c r="AL493" i="16"/>
  <c r="AL489" i="16"/>
  <c r="L496" i="16"/>
  <c r="L492" i="16"/>
  <c r="AU496" i="16"/>
  <c r="AU492" i="16"/>
  <c r="P494" i="16"/>
  <c r="P498" i="16"/>
  <c r="AI507" i="16"/>
  <c r="AI511" i="16"/>
  <c r="U508" i="16"/>
  <c r="U512" i="16"/>
  <c r="AR509" i="16"/>
  <c r="AR513" i="16"/>
  <c r="AT514" i="16"/>
  <c r="AT510" i="16"/>
  <c r="M511" i="16"/>
  <c r="M515" i="16"/>
  <c r="AC515" i="16"/>
  <c r="AC511" i="16"/>
  <c r="O516" i="16"/>
  <c r="O512" i="16"/>
  <c r="Q513" i="16"/>
  <c r="Q517" i="16"/>
  <c r="AG513" i="16"/>
  <c r="AG517" i="16"/>
  <c r="AZ513" i="16"/>
  <c r="AZ517" i="16"/>
  <c r="U515" i="16"/>
  <c r="U519" i="16"/>
  <c r="AK515" i="16"/>
  <c r="AK519" i="16"/>
  <c r="W520" i="16"/>
  <c r="W516" i="16"/>
  <c r="AP516" i="16"/>
  <c r="AP520" i="16"/>
  <c r="I521" i="16"/>
  <c r="I517" i="16"/>
  <c r="Y521" i="16"/>
  <c r="Y517" i="16"/>
  <c r="AT522" i="16"/>
  <c r="AT518" i="16"/>
  <c r="O524" i="16"/>
  <c r="O520" i="16"/>
  <c r="AE524" i="16"/>
  <c r="AE520" i="16"/>
  <c r="AZ525" i="16"/>
  <c r="AZ521" i="16"/>
  <c r="E527" i="16"/>
  <c r="E523" i="16"/>
  <c r="U523" i="16"/>
  <c r="U527" i="16"/>
  <c r="AK523" i="16"/>
  <c r="AK527" i="16"/>
  <c r="G528" i="16"/>
  <c r="G524" i="16"/>
  <c r="AR529" i="16"/>
  <c r="AR525" i="16"/>
  <c r="AT526" i="16"/>
  <c r="AT530" i="16"/>
  <c r="O528" i="16"/>
  <c r="O532" i="16"/>
  <c r="AE532" i="16"/>
  <c r="AE528" i="16"/>
  <c r="AZ529" i="16"/>
  <c r="AZ533" i="16"/>
  <c r="AK531" i="16"/>
  <c r="AK535" i="16"/>
  <c r="AI457" i="14"/>
  <c r="L484" i="14"/>
  <c r="AB484" i="14"/>
  <c r="AU484" i="14"/>
  <c r="N485" i="14"/>
  <c r="AD485" i="14"/>
  <c r="AW485" i="14"/>
  <c r="P486" i="14"/>
  <c r="AF486" i="14"/>
  <c r="AY486" i="14"/>
  <c r="R487" i="14"/>
  <c r="AH487" i="14"/>
  <c r="D488" i="14"/>
  <c r="T488" i="14"/>
  <c r="F489" i="14"/>
  <c r="V489" i="14"/>
  <c r="H490" i="14"/>
  <c r="X490" i="14"/>
  <c r="AQ490" i="14"/>
  <c r="Z491" i="14"/>
  <c r="L492" i="14"/>
  <c r="AB492" i="14"/>
  <c r="AU492" i="14"/>
  <c r="N493" i="14"/>
  <c r="AD493" i="14"/>
  <c r="AW493" i="14"/>
  <c r="P494" i="14"/>
  <c r="AY494" i="14"/>
  <c r="R495" i="14"/>
  <c r="AH495" i="14"/>
  <c r="D496" i="14"/>
  <c r="T496" i="14"/>
  <c r="AJ496" i="14"/>
  <c r="F497" i="14"/>
  <c r="AL497" i="14"/>
  <c r="H498" i="14"/>
  <c r="X498" i="14"/>
  <c r="J499" i="14"/>
  <c r="J503" i="14"/>
  <c r="Z499" i="14"/>
  <c r="Z503" i="14"/>
  <c r="AT503" i="14"/>
  <c r="AT499" i="14"/>
  <c r="M504" i="14"/>
  <c r="M500" i="14"/>
  <c r="AD504" i="14"/>
  <c r="AD500" i="14"/>
  <c r="P501" i="14"/>
  <c r="AG505" i="14"/>
  <c r="AG501" i="14"/>
  <c r="AZ501" i="14"/>
  <c r="AZ505" i="14"/>
  <c r="S502" i="14"/>
  <c r="S506" i="14"/>
  <c r="AJ502" i="14"/>
  <c r="F507" i="14"/>
  <c r="F503" i="14"/>
  <c r="V503" i="14"/>
  <c r="V507" i="14"/>
  <c r="AP507" i="14"/>
  <c r="AP503" i="14"/>
  <c r="Y504" i="14"/>
  <c r="Y517" i="14"/>
  <c r="AG529" i="14"/>
  <c r="AR533" i="14"/>
  <c r="H486" i="12"/>
  <c r="X486" i="12"/>
  <c r="AQ494" i="12"/>
  <c r="J495" i="12"/>
  <c r="AD497" i="12"/>
  <c r="AW497" i="12"/>
  <c r="P506" i="12"/>
  <c r="AF506" i="12"/>
  <c r="F509" i="12"/>
  <c r="V509" i="12"/>
  <c r="AL517" i="12"/>
  <c r="H518" i="12"/>
  <c r="AB520" i="12"/>
  <c r="AU520" i="12"/>
  <c r="N529" i="12"/>
  <c r="AD529" i="12"/>
  <c r="D532" i="12"/>
  <c r="H534" i="12"/>
  <c r="AP434" i="15"/>
  <c r="H485" i="15"/>
  <c r="L487" i="15"/>
  <c r="AU495" i="15"/>
  <c r="AK499" i="15"/>
  <c r="AD502" i="15"/>
  <c r="K513" i="15"/>
  <c r="E515" i="16"/>
  <c r="AA524" i="16"/>
  <c r="AQ498" i="14"/>
  <c r="H484" i="15"/>
  <c r="X484" i="15"/>
  <c r="J485" i="15"/>
  <c r="L486" i="15"/>
  <c r="AU486" i="15"/>
  <c r="N487" i="15"/>
  <c r="P488" i="15"/>
  <c r="AY488" i="15"/>
  <c r="AH489" i="15"/>
  <c r="D490" i="15"/>
  <c r="V491" i="15"/>
  <c r="H492" i="15"/>
  <c r="X492" i="15"/>
  <c r="J493" i="15"/>
  <c r="AS493" i="15"/>
  <c r="AU494" i="15"/>
  <c r="N495" i="15"/>
  <c r="AW495" i="15"/>
  <c r="AH497" i="15"/>
  <c r="D498" i="15"/>
  <c r="AS500" i="15"/>
  <c r="AB501" i="15"/>
  <c r="AR511" i="15"/>
  <c r="K512" i="15"/>
  <c r="AX514" i="15"/>
  <c r="AG515" i="15"/>
  <c r="AZ515" i="15"/>
  <c r="S516" i="15"/>
  <c r="AI516" i="15"/>
  <c r="U517" i="15"/>
  <c r="AK517" i="15"/>
  <c r="W518" i="15"/>
  <c r="I519" i="15"/>
  <c r="AT520" i="15"/>
  <c r="H494" i="16"/>
  <c r="F511" i="16"/>
  <c r="AT520" i="16"/>
  <c r="K526" i="16"/>
  <c r="O530" i="16"/>
  <c r="AH504" i="16"/>
  <c r="AH500" i="16"/>
  <c r="T505" i="16"/>
  <c r="T501" i="16"/>
  <c r="Z507" i="16"/>
  <c r="Z503" i="16"/>
  <c r="M504" i="16"/>
  <c r="M508" i="16"/>
  <c r="AW504" i="16"/>
  <c r="AW508" i="16"/>
  <c r="AZ509" i="16"/>
  <c r="AZ505" i="16"/>
  <c r="S510" i="16"/>
  <c r="S506" i="16"/>
  <c r="AJ510" i="16"/>
  <c r="AJ506" i="16"/>
  <c r="AS508" i="16"/>
  <c r="AS512" i="16"/>
  <c r="AX522" i="16"/>
  <c r="AX518" i="16"/>
  <c r="AG527" i="16"/>
  <c r="AG531" i="16"/>
  <c r="AK529" i="16"/>
  <c r="AK533" i="16"/>
  <c r="W530" i="16"/>
  <c r="W534" i="16"/>
  <c r="AE446" i="15"/>
  <c r="AX446" i="15"/>
  <c r="Q447" i="15"/>
  <c r="AH447" i="15"/>
  <c r="D448" i="15"/>
  <c r="T448" i="15"/>
  <c r="AK448" i="15"/>
  <c r="G449" i="15"/>
  <c r="W449" i="15"/>
  <c r="AQ449" i="15"/>
  <c r="J450" i="15"/>
  <c r="Z450" i="15"/>
  <c r="AT450" i="15"/>
  <c r="M451" i="15"/>
  <c r="AD451" i="15"/>
  <c r="AW451" i="15"/>
  <c r="P452" i="15"/>
  <c r="AG452" i="15"/>
  <c r="AZ452" i="15"/>
  <c r="S453" i="15"/>
  <c r="AJ453" i="15"/>
  <c r="F454" i="15"/>
  <c r="V454" i="15"/>
  <c r="AP454" i="15"/>
  <c r="I455" i="15"/>
  <c r="Y455" i="15"/>
  <c r="AS455" i="15"/>
  <c r="L456" i="15"/>
  <c r="AB456" i="15"/>
  <c r="AV456" i="15"/>
  <c r="O457" i="15"/>
  <c r="AU488" i="12"/>
  <c r="X494" i="12"/>
  <c r="D500" i="12"/>
  <c r="AD505" i="12"/>
  <c r="J511" i="12"/>
  <c r="AJ516" i="12"/>
  <c r="P522" i="12"/>
  <c r="AS527" i="12"/>
  <c r="V533" i="12"/>
  <c r="AL533" i="12"/>
  <c r="K428" i="15"/>
  <c r="AA428" i="15"/>
  <c r="AT428" i="15"/>
  <c r="M429" i="15"/>
  <c r="AC429" i="15"/>
  <c r="AV429" i="15"/>
  <c r="O430" i="15"/>
  <c r="AI440" i="15"/>
  <c r="AP500" i="15"/>
  <c r="AB502" i="15"/>
  <c r="AE514" i="16"/>
  <c r="I519" i="16"/>
  <c r="AI524" i="16"/>
  <c r="I535" i="16"/>
  <c r="L428" i="12"/>
  <c r="AB428" i="12"/>
  <c r="AU428" i="12"/>
  <c r="N429" i="12"/>
  <c r="AW429" i="12"/>
  <c r="P430" i="12"/>
  <c r="AY430" i="12"/>
  <c r="R431" i="12"/>
  <c r="D432" i="12"/>
  <c r="T432" i="12"/>
  <c r="F433" i="12"/>
  <c r="V433" i="12"/>
  <c r="AL433" i="12"/>
  <c r="H434" i="12"/>
  <c r="X434" i="12"/>
  <c r="AQ434" i="12"/>
  <c r="J435" i="12"/>
  <c r="Z435" i="12"/>
  <c r="AS435" i="12"/>
  <c r="L436" i="12"/>
  <c r="AB436" i="12"/>
  <c r="AU436" i="12"/>
  <c r="N437" i="12"/>
  <c r="AW437" i="12"/>
  <c r="P438" i="12"/>
  <c r="AY438" i="12"/>
  <c r="R439" i="12"/>
  <c r="D440" i="12"/>
  <c r="T440" i="12"/>
  <c r="F441" i="12"/>
  <c r="V441" i="12"/>
  <c r="AL441" i="12"/>
  <c r="H442" i="12"/>
  <c r="X442" i="12"/>
  <c r="AQ442" i="12"/>
  <c r="J443" i="12"/>
  <c r="Z443" i="12"/>
  <c r="AS443" i="12"/>
  <c r="L444" i="12"/>
  <c r="AB444" i="12"/>
  <c r="AU444" i="12"/>
  <c r="N445" i="12"/>
  <c r="AW445" i="12"/>
  <c r="P446" i="12"/>
  <c r="AY446" i="12"/>
  <c r="R447" i="12"/>
  <c r="D448" i="12"/>
  <c r="T448" i="12"/>
  <c r="F449" i="12"/>
  <c r="V449" i="12"/>
  <c r="AL449" i="12"/>
  <c r="H450" i="12"/>
  <c r="X450" i="12"/>
  <c r="AQ450" i="12"/>
  <c r="J451" i="12"/>
  <c r="Z451" i="12"/>
  <c r="AS451" i="12"/>
  <c r="L452" i="12"/>
  <c r="AB452" i="12"/>
  <c r="AU452" i="12"/>
  <c r="N453" i="12"/>
  <c r="AW453" i="12"/>
  <c r="P454" i="12"/>
  <c r="AY454" i="12"/>
  <c r="R455" i="12"/>
  <c r="D456" i="12"/>
  <c r="T456" i="12"/>
  <c r="F457" i="12"/>
  <c r="V457" i="12"/>
  <c r="AL457" i="12"/>
  <c r="H458" i="12"/>
  <c r="X458" i="12"/>
  <c r="AQ458" i="12"/>
  <c r="J459" i="12"/>
  <c r="Z459" i="12"/>
  <c r="AS459" i="12"/>
  <c r="L460" i="12"/>
  <c r="AB460" i="12"/>
  <c r="AU460" i="12"/>
  <c r="N461" i="12"/>
  <c r="AD461" i="12"/>
  <c r="AW461" i="12"/>
  <c r="P462" i="12"/>
  <c r="AF462" i="12"/>
  <c r="AY462" i="12"/>
  <c r="R463" i="12"/>
  <c r="AH463" i="12"/>
  <c r="D464" i="12"/>
  <c r="T464" i="12"/>
  <c r="AJ464" i="12"/>
  <c r="F465" i="12"/>
  <c r="V465" i="12"/>
  <c r="AL465" i="12"/>
  <c r="H466" i="12"/>
  <c r="X466" i="12"/>
  <c r="AQ466" i="12"/>
  <c r="J467" i="12"/>
  <c r="Z467" i="12"/>
  <c r="AS467" i="12"/>
  <c r="L468" i="12"/>
  <c r="AB468" i="12"/>
  <c r="AU468" i="12"/>
  <c r="N469" i="12"/>
  <c r="AD469" i="12"/>
  <c r="AW469" i="12"/>
  <c r="P470" i="12"/>
  <c r="AF470" i="12"/>
  <c r="AY470" i="12"/>
  <c r="R471" i="12"/>
  <c r="AH471" i="12"/>
  <c r="D472" i="12"/>
  <c r="T472" i="12"/>
  <c r="AJ472" i="12"/>
  <c r="F473" i="12"/>
  <c r="V473" i="12"/>
  <c r="AL473" i="12"/>
  <c r="H474" i="12"/>
  <c r="X474" i="12"/>
  <c r="AQ474" i="12"/>
  <c r="J475" i="12"/>
  <c r="Z475" i="12"/>
  <c r="AS475" i="12"/>
  <c r="L476" i="12"/>
  <c r="AB476" i="12"/>
  <c r="AU476" i="12"/>
  <c r="N477" i="12"/>
  <c r="AD477" i="12"/>
  <c r="AW477" i="12"/>
  <c r="P478" i="12"/>
  <c r="AF478" i="12"/>
  <c r="AY478" i="12"/>
  <c r="R479" i="12"/>
  <c r="AH479" i="12"/>
  <c r="D480" i="12"/>
  <c r="T480" i="12"/>
  <c r="AJ480" i="12"/>
  <c r="F481" i="12"/>
  <c r="V481" i="12"/>
  <c r="AL481" i="12"/>
  <c r="H482" i="12"/>
  <c r="X482" i="12"/>
  <c r="AQ482" i="12"/>
  <c r="O489" i="12"/>
  <c r="AR494" i="12"/>
  <c r="U500" i="12"/>
  <c r="AX505" i="12"/>
  <c r="AA511" i="12"/>
  <c r="G517" i="12"/>
  <c r="AG522" i="12"/>
  <c r="M528" i="12"/>
  <c r="AP533" i="12"/>
  <c r="I534" i="12"/>
  <c r="L428" i="15"/>
  <c r="AB428" i="15"/>
  <c r="AU428" i="15"/>
  <c r="N429" i="15"/>
  <c r="AD429" i="15"/>
  <c r="AW429" i="15"/>
  <c r="P430" i="15"/>
  <c r="AF430" i="15"/>
  <c r="AY430" i="15"/>
  <c r="R431" i="15"/>
  <c r="AH431" i="15"/>
  <c r="D432" i="15"/>
  <c r="T432" i="15"/>
  <c r="AJ432" i="15"/>
  <c r="F433" i="15"/>
  <c r="V433" i="15"/>
  <c r="AL433" i="15"/>
  <c r="H434" i="15"/>
  <c r="X434" i="15"/>
  <c r="AQ434" i="15"/>
  <c r="J435" i="15"/>
  <c r="Z435" i="15"/>
  <c r="AS435" i="15"/>
  <c r="L436" i="15"/>
  <c r="AB436" i="15"/>
  <c r="AU436" i="15"/>
  <c r="N437" i="15"/>
  <c r="AD437" i="15"/>
  <c r="AW437" i="15"/>
  <c r="P438" i="15"/>
  <c r="AF438" i="15"/>
  <c r="AY438" i="15"/>
  <c r="R439" i="15"/>
  <c r="AH439" i="15"/>
  <c r="D440" i="15"/>
  <c r="T440" i="15"/>
  <c r="AJ440" i="15"/>
  <c r="F441" i="15"/>
  <c r="V441" i="15"/>
  <c r="AL441" i="15"/>
  <c r="H442" i="15"/>
  <c r="X442" i="15"/>
  <c r="AQ442" i="15"/>
  <c r="J443" i="15"/>
  <c r="Z443" i="15"/>
  <c r="AS443" i="15"/>
  <c r="L444" i="15"/>
  <c r="AB444" i="15"/>
  <c r="AU444" i="15"/>
  <c r="N445" i="15"/>
  <c r="AD445" i="15"/>
  <c r="AW445" i="15"/>
  <c r="P446" i="15"/>
  <c r="AG446" i="15"/>
  <c r="AZ446" i="15"/>
  <c r="S447" i="15"/>
  <c r="AJ447" i="15"/>
  <c r="F448" i="15"/>
  <c r="V448" i="15"/>
  <c r="AP448" i="15"/>
  <c r="I449" i="15"/>
  <c r="Y449" i="15"/>
  <c r="AS449" i="15"/>
  <c r="L450" i="15"/>
  <c r="AB450" i="15"/>
  <c r="AV450" i="15"/>
  <c r="O451" i="15"/>
  <c r="AF451" i="15"/>
  <c r="AY451" i="15"/>
  <c r="R452" i="15"/>
  <c r="AI452" i="15"/>
  <c r="E453" i="15"/>
  <c r="U453" i="15"/>
  <c r="AL453" i="15"/>
  <c r="H454" i="15"/>
  <c r="X454" i="15"/>
  <c r="AR454" i="15"/>
  <c r="K455" i="15"/>
  <c r="AA455" i="15"/>
  <c r="AU455" i="15"/>
  <c r="N456" i="15"/>
  <c r="AE456" i="15"/>
  <c r="AX456" i="15"/>
  <c r="Q457" i="15"/>
  <c r="AG457" i="15"/>
  <c r="AZ457" i="15"/>
  <c r="S458" i="15"/>
  <c r="AI458" i="15"/>
  <c r="E459" i="15"/>
  <c r="U459" i="15"/>
  <c r="AK459" i="15"/>
  <c r="G460" i="15"/>
  <c r="W460" i="15"/>
  <c r="AP460" i="15"/>
  <c r="I461" i="15"/>
  <c r="Y461" i="15"/>
  <c r="AR461" i="15"/>
  <c r="K462" i="15"/>
  <c r="AA462" i="15"/>
  <c r="AT462" i="15"/>
  <c r="M463" i="15"/>
  <c r="AC463" i="15"/>
  <c r="AV463" i="15"/>
  <c r="O464" i="15"/>
  <c r="AE464" i="15"/>
  <c r="AX464" i="15"/>
  <c r="Q465" i="15"/>
  <c r="AG465" i="15"/>
  <c r="AZ465" i="15"/>
  <c r="S466" i="15"/>
  <c r="AI466" i="15"/>
  <c r="E467" i="15"/>
  <c r="U467" i="15"/>
  <c r="AK467" i="15"/>
  <c r="G468" i="15"/>
  <c r="W468" i="15"/>
  <c r="AP468" i="15"/>
  <c r="I469" i="15"/>
  <c r="Y469" i="15"/>
  <c r="AR469" i="15"/>
  <c r="K470" i="15"/>
  <c r="AA470" i="15"/>
  <c r="AT470" i="15"/>
  <c r="M471" i="15"/>
  <c r="AC471" i="15"/>
  <c r="AV471" i="15"/>
  <c r="O472" i="15"/>
  <c r="AE472" i="15"/>
  <c r="AX472" i="15"/>
  <c r="Q473" i="15"/>
  <c r="AG473" i="15"/>
  <c r="AZ473" i="15"/>
  <c r="S474" i="15"/>
  <c r="AI474" i="15"/>
  <c r="E475" i="15"/>
  <c r="U475" i="15"/>
  <c r="AK475" i="15"/>
  <c r="G476" i="15"/>
  <c r="W476" i="15"/>
  <c r="AP476" i="15"/>
  <c r="I477" i="15"/>
  <c r="Y477" i="15"/>
  <c r="AR477" i="15"/>
  <c r="K478" i="15"/>
  <c r="AA478" i="15"/>
  <c r="AT478" i="15"/>
  <c r="M479" i="15"/>
  <c r="AL484" i="15"/>
  <c r="J486" i="15"/>
  <c r="Z486" i="15"/>
  <c r="AB487" i="15"/>
  <c r="P489" i="15"/>
  <c r="AY489" i="15"/>
  <c r="F492" i="15"/>
  <c r="AQ493" i="15"/>
  <c r="AS494" i="15"/>
  <c r="AB495" i="15"/>
  <c r="N496" i="15"/>
  <c r="P497" i="15"/>
  <c r="AF497" i="15"/>
  <c r="AH498" i="15"/>
  <c r="T499" i="15"/>
  <c r="T503" i="15"/>
  <c r="G500" i="15"/>
  <c r="AQ500" i="15"/>
  <c r="Z501" i="15"/>
  <c r="L507" i="15"/>
  <c r="AB507" i="15"/>
  <c r="AY508" i="15"/>
  <c r="U510" i="15"/>
  <c r="I512" i="15"/>
  <c r="AT513" i="15"/>
  <c r="AE515" i="15"/>
  <c r="Q516" i="15"/>
  <c r="U518" i="15"/>
  <c r="W519" i="15"/>
  <c r="AT521" i="15"/>
  <c r="AV522" i="15"/>
  <c r="AE523" i="15"/>
  <c r="S525" i="15"/>
  <c r="AP527" i="15"/>
  <c r="I528" i="15"/>
  <c r="AR528" i="15"/>
  <c r="AT529" i="15"/>
  <c r="O531" i="15"/>
  <c r="Q532" i="15"/>
  <c r="AG532" i="15"/>
  <c r="S533" i="15"/>
  <c r="U534" i="15"/>
  <c r="AS511" i="16"/>
  <c r="L512" i="16"/>
  <c r="AB512" i="16"/>
  <c r="AF514" i="16"/>
  <c r="T516" i="16"/>
  <c r="V517" i="16"/>
  <c r="AL517" i="16"/>
  <c r="H518" i="16"/>
  <c r="X518" i="16"/>
  <c r="J519" i="16"/>
  <c r="Z519" i="16"/>
  <c r="AS519" i="16"/>
  <c r="AU520" i="16"/>
  <c r="G484" i="14"/>
  <c r="G488" i="14"/>
  <c r="I489" i="14"/>
  <c r="I485" i="14"/>
  <c r="Y489" i="14"/>
  <c r="Y485" i="14"/>
  <c r="K490" i="14"/>
  <c r="K486" i="14"/>
  <c r="AA490" i="14"/>
  <c r="AA486" i="14"/>
  <c r="AT490" i="14"/>
  <c r="AT486" i="14"/>
  <c r="AC487" i="14"/>
  <c r="AC491" i="14"/>
  <c r="AV491" i="14"/>
  <c r="AV487" i="14"/>
  <c r="O492" i="14"/>
  <c r="O488" i="14"/>
  <c r="AX488" i="14"/>
  <c r="AX492" i="14"/>
  <c r="Q493" i="14"/>
  <c r="Q489" i="14"/>
  <c r="AZ489" i="14"/>
  <c r="AZ493" i="14"/>
  <c r="S494" i="14"/>
  <c r="S490" i="14"/>
  <c r="AI490" i="14"/>
  <c r="AI494" i="14"/>
  <c r="E495" i="14"/>
  <c r="E491" i="14"/>
  <c r="U495" i="14"/>
  <c r="U491" i="14"/>
  <c r="AK495" i="14"/>
  <c r="AK491" i="14"/>
  <c r="G492" i="14"/>
  <c r="G496" i="14"/>
  <c r="W496" i="14"/>
  <c r="W492" i="14"/>
  <c r="I493" i="14"/>
  <c r="I497" i="14"/>
  <c r="Y497" i="14"/>
  <c r="Y493" i="14"/>
  <c r="AT494" i="14"/>
  <c r="AT498" i="14"/>
  <c r="AC499" i="14"/>
  <c r="AC495" i="14"/>
  <c r="AV495" i="14"/>
  <c r="AV499" i="14"/>
  <c r="Q501" i="14"/>
  <c r="Q497" i="14"/>
  <c r="N502" i="14"/>
  <c r="AE502" i="14"/>
  <c r="AX502" i="14"/>
  <c r="AX506" i="14"/>
  <c r="AH503" i="14"/>
  <c r="AH507" i="14"/>
  <c r="D504" i="14"/>
  <c r="T504" i="14"/>
  <c r="AK504" i="14"/>
  <c r="G505" i="14"/>
  <c r="G509" i="14"/>
  <c r="AQ505" i="14"/>
  <c r="J506" i="14"/>
  <c r="Z506" i="14"/>
  <c r="AT506" i="14"/>
  <c r="AD507" i="14"/>
  <c r="AD511" i="14"/>
  <c r="AW511" i="14"/>
  <c r="AW507" i="14"/>
  <c r="P512" i="14"/>
  <c r="P508" i="14"/>
  <c r="AG512" i="14"/>
  <c r="AG508" i="14"/>
  <c r="AZ512" i="14"/>
  <c r="AZ508" i="14"/>
  <c r="S513" i="14"/>
  <c r="S509" i="14"/>
  <c r="AJ513" i="14"/>
  <c r="AJ509" i="14"/>
  <c r="F510" i="14"/>
  <c r="F514" i="14"/>
  <c r="V514" i="14"/>
  <c r="V510" i="14"/>
  <c r="AL514" i="14"/>
  <c r="AL510" i="14"/>
  <c r="H515" i="14"/>
  <c r="H511" i="14"/>
  <c r="X511" i="14"/>
  <c r="AS512" i="14"/>
  <c r="AS516" i="14"/>
  <c r="AB517" i="14"/>
  <c r="AB513" i="14"/>
  <c r="N518" i="14"/>
  <c r="N514" i="14"/>
  <c r="AD514" i="14"/>
  <c r="AD518" i="14"/>
  <c r="AW514" i="14"/>
  <c r="AW518" i="14"/>
  <c r="AY519" i="14"/>
  <c r="AY515" i="14"/>
  <c r="R516" i="14"/>
  <c r="R520" i="14"/>
  <c r="AH520" i="14"/>
  <c r="AH516" i="14"/>
  <c r="D521" i="14"/>
  <c r="D517" i="14"/>
  <c r="F522" i="14"/>
  <c r="F518" i="14"/>
  <c r="V518" i="14"/>
  <c r="V522" i="14"/>
  <c r="AL518" i="14"/>
  <c r="AL522" i="14"/>
  <c r="H523" i="14"/>
  <c r="H519" i="14"/>
  <c r="X519" i="14"/>
  <c r="X523" i="14"/>
  <c r="AQ523" i="14"/>
  <c r="AQ519" i="14"/>
  <c r="Z524" i="14"/>
  <c r="Z520" i="14"/>
  <c r="AS520" i="14"/>
  <c r="AS524" i="14"/>
  <c r="AU525" i="14"/>
  <c r="AU521" i="14"/>
  <c r="AD526" i="14"/>
  <c r="AD522" i="14"/>
  <c r="AW526" i="14"/>
  <c r="AW522" i="14"/>
  <c r="AF527" i="14"/>
  <c r="AF523" i="14"/>
  <c r="AY523" i="14"/>
  <c r="AY527" i="14"/>
  <c r="AH524" i="14"/>
  <c r="AH528" i="14"/>
  <c r="D529" i="14"/>
  <c r="D525" i="14"/>
  <c r="T529" i="14"/>
  <c r="T525" i="14"/>
  <c r="AL526" i="14"/>
  <c r="AL530" i="14"/>
  <c r="X531" i="14"/>
  <c r="X527" i="14"/>
  <c r="J532" i="14"/>
  <c r="J528" i="14"/>
  <c r="Z532" i="14"/>
  <c r="Z528" i="14"/>
  <c r="AS528" i="14"/>
  <c r="AS532" i="14"/>
  <c r="L533" i="14"/>
  <c r="L529" i="14"/>
  <c r="AB529" i="14"/>
  <c r="AB533" i="14"/>
  <c r="AU533" i="14"/>
  <c r="AU529" i="14"/>
  <c r="AD530" i="14"/>
  <c r="AD534" i="14"/>
  <c r="P531" i="14"/>
  <c r="P535" i="14"/>
  <c r="AY535" i="14"/>
  <c r="AY531" i="14"/>
  <c r="AV521" i="15"/>
  <c r="AG523" i="15"/>
  <c r="AP526" i="15"/>
  <c r="O530" i="15"/>
  <c r="AX530" i="15"/>
  <c r="Q531" i="15"/>
  <c r="AP534" i="15"/>
  <c r="F510" i="16"/>
  <c r="L513" i="16"/>
  <c r="AF519" i="14"/>
  <c r="H527" i="14"/>
  <c r="AL455" i="16"/>
  <c r="AQ484" i="16"/>
  <c r="AS485" i="16"/>
  <c r="L486" i="16"/>
  <c r="N487" i="16"/>
  <c r="AF488" i="16"/>
  <c r="AY488" i="16"/>
  <c r="AH489" i="16"/>
  <c r="D490" i="16"/>
  <c r="AJ490" i="16"/>
  <c r="V491" i="16"/>
  <c r="AL491" i="16"/>
  <c r="AQ492" i="16"/>
  <c r="AS493" i="16"/>
  <c r="L494" i="16"/>
  <c r="AB494" i="16"/>
  <c r="AU494" i="16"/>
  <c r="AY496" i="16"/>
  <c r="R497" i="16"/>
  <c r="D498" i="16"/>
  <c r="F499" i="16"/>
  <c r="AV501" i="16"/>
  <c r="O502" i="16"/>
  <c r="AP510" i="16"/>
  <c r="I511" i="16"/>
  <c r="O514" i="16"/>
  <c r="AX514" i="16"/>
  <c r="Q515" i="16"/>
  <c r="S516" i="16"/>
  <c r="E517" i="16"/>
  <c r="U517" i="16"/>
  <c r="AK517" i="16"/>
  <c r="G518" i="16"/>
  <c r="AP518" i="16"/>
  <c r="AR519" i="16"/>
  <c r="M521" i="16"/>
  <c r="AV521" i="16"/>
  <c r="O522" i="16"/>
  <c r="Q523" i="16"/>
  <c r="S524" i="16"/>
  <c r="E525" i="16"/>
  <c r="U525" i="16"/>
  <c r="W526" i="16"/>
  <c r="I527" i="16"/>
  <c r="AR527" i="16"/>
  <c r="K528" i="16"/>
  <c r="AT528" i="16"/>
  <c r="M529" i="16"/>
  <c r="AC529" i="16"/>
  <c r="AE530" i="16"/>
  <c r="Q531" i="16"/>
  <c r="S532" i="16"/>
  <c r="AI532" i="16"/>
  <c r="E533" i="16"/>
  <c r="U533" i="16"/>
  <c r="G534" i="16"/>
  <c r="AR535" i="16"/>
  <c r="AR497" i="14"/>
  <c r="L513" i="14"/>
  <c r="X515" i="14"/>
  <c r="AJ517" i="14"/>
  <c r="Q428" i="15"/>
  <c r="AG428" i="15"/>
  <c r="AZ428" i="15"/>
  <c r="S429" i="15"/>
  <c r="AI429" i="15"/>
  <c r="E430" i="15"/>
  <c r="U430" i="15"/>
  <c r="AK430" i="15"/>
  <c r="G431" i="15"/>
  <c r="W431" i="15"/>
  <c r="AP431" i="15"/>
  <c r="I432" i="15"/>
  <c r="Y432" i="15"/>
  <c r="AR432" i="15"/>
  <c r="K433" i="15"/>
  <c r="AA433" i="15"/>
  <c r="AT433" i="15"/>
  <c r="M434" i="15"/>
  <c r="AC434" i="15"/>
  <c r="AV434" i="15"/>
  <c r="O435" i="15"/>
  <c r="AE435" i="15"/>
  <c r="AX435" i="15"/>
  <c r="Q436" i="15"/>
  <c r="AG436" i="15"/>
  <c r="AZ436" i="15"/>
  <c r="S437" i="15"/>
  <c r="AI437" i="15"/>
  <c r="E438" i="15"/>
  <c r="U438" i="15"/>
  <c r="AK438" i="15"/>
  <c r="G439" i="15"/>
  <c r="W439" i="15"/>
  <c r="AP439" i="15"/>
  <c r="I440" i="15"/>
  <c r="Y440" i="15"/>
  <c r="AR440" i="15"/>
  <c r="K441" i="15"/>
  <c r="AA441" i="15"/>
  <c r="AT441" i="15"/>
  <c r="M442" i="15"/>
  <c r="AC442" i="15"/>
  <c r="AV442" i="15"/>
  <c r="O443" i="15"/>
  <c r="AE443" i="15"/>
  <c r="AX443" i="15"/>
  <c r="Q444" i="15"/>
  <c r="AG444" i="15"/>
  <c r="AZ444" i="15"/>
  <c r="S445" i="15"/>
  <c r="AI445" i="15"/>
  <c r="E446" i="15"/>
  <c r="U446" i="15"/>
  <c r="AL457" i="15"/>
  <c r="H458" i="15"/>
  <c r="X458" i="15"/>
  <c r="AQ458" i="15"/>
  <c r="J459" i="15"/>
  <c r="Z459" i="15"/>
  <c r="AS459" i="15"/>
  <c r="L460" i="15"/>
  <c r="AB460" i="15"/>
  <c r="AU460" i="15"/>
  <c r="N461" i="15"/>
  <c r="AD461" i="15"/>
  <c r="AW461" i="15"/>
  <c r="P462" i="15"/>
  <c r="AF462" i="15"/>
  <c r="AY462" i="15"/>
  <c r="R463" i="15"/>
  <c r="AH463" i="15"/>
  <c r="D464" i="15"/>
  <c r="T464" i="15"/>
  <c r="AJ464" i="15"/>
  <c r="F465" i="15"/>
  <c r="V465" i="15"/>
  <c r="AL465" i="15"/>
  <c r="H466" i="15"/>
  <c r="X466" i="15"/>
  <c r="AQ466" i="15"/>
  <c r="J467" i="15"/>
  <c r="Z467" i="15"/>
  <c r="AS467" i="15"/>
  <c r="L468" i="15"/>
  <c r="AB468" i="15"/>
  <c r="AU468" i="15"/>
  <c r="N469" i="15"/>
  <c r="AD469" i="15"/>
  <c r="AW469" i="15"/>
  <c r="P470" i="15"/>
  <c r="AF470" i="15"/>
  <c r="AY470" i="15"/>
  <c r="R471" i="15"/>
  <c r="AH471" i="15"/>
  <c r="D472" i="15"/>
  <c r="T472" i="15"/>
  <c r="AJ472" i="15"/>
  <c r="F473" i="15"/>
  <c r="V473" i="15"/>
  <c r="AL473" i="15"/>
  <c r="H474" i="15"/>
  <c r="X474" i="15"/>
  <c r="AQ474" i="15"/>
  <c r="J475" i="15"/>
  <c r="Z475" i="15"/>
  <c r="AS475" i="15"/>
  <c r="L476" i="15"/>
  <c r="AB476" i="15"/>
  <c r="AU476" i="15"/>
  <c r="N477" i="15"/>
  <c r="AD477" i="15"/>
  <c r="AW477" i="15"/>
  <c r="P478" i="15"/>
  <c r="AF478" i="15"/>
  <c r="AY478" i="15"/>
  <c r="R479" i="15"/>
  <c r="AH479" i="15"/>
  <c r="D480" i="15"/>
  <c r="T480" i="15"/>
  <c r="AJ480" i="15"/>
  <c r="F481" i="15"/>
  <c r="V481" i="15"/>
  <c r="AL481" i="15"/>
  <c r="H482" i="15"/>
  <c r="X482" i="15"/>
  <c r="AQ482" i="15"/>
  <c r="AU510" i="15"/>
  <c r="F523" i="15"/>
  <c r="AD527" i="15"/>
  <c r="V490" i="15"/>
  <c r="N494" i="15"/>
  <c r="AY495" i="15"/>
  <c r="F498" i="15"/>
  <c r="AR503" i="15"/>
  <c r="K504" i="15"/>
  <c r="AA504" i="15"/>
  <c r="AU504" i="15"/>
  <c r="N505" i="15"/>
  <c r="AE505" i="15"/>
  <c r="AX505" i="15"/>
  <c r="Q506" i="15"/>
  <c r="AQ504" i="15"/>
  <c r="J509" i="15"/>
  <c r="Z509" i="15"/>
  <c r="AT505" i="15"/>
  <c r="M510" i="15"/>
  <c r="AW510" i="15"/>
  <c r="P511" i="15"/>
  <c r="AJ508" i="15"/>
  <c r="F509" i="15"/>
  <c r="V509" i="15"/>
  <c r="AP509" i="15"/>
  <c r="I514" i="15"/>
  <c r="Y510" i="15"/>
  <c r="AA515" i="15"/>
  <c r="AV516" i="15"/>
  <c r="G428" i="16"/>
  <c r="W428" i="16"/>
  <c r="AP428" i="16"/>
  <c r="I429" i="16"/>
  <c r="Y429" i="16"/>
  <c r="AR429" i="16"/>
  <c r="K430" i="16"/>
  <c r="AA430" i="16"/>
  <c r="AT430" i="16"/>
  <c r="M431" i="16"/>
  <c r="AC431" i="16"/>
  <c r="AV431" i="16"/>
  <c r="O432" i="16"/>
  <c r="AE432" i="16"/>
  <c r="AX432" i="16"/>
  <c r="Q433" i="16"/>
  <c r="AG433" i="16"/>
  <c r="F455" i="16"/>
  <c r="J428" i="12"/>
  <c r="Z428" i="12"/>
  <c r="AS428" i="12"/>
  <c r="L429" i="12"/>
  <c r="AB429" i="12"/>
  <c r="AU429" i="12"/>
  <c r="N430" i="12"/>
  <c r="AW430" i="12"/>
  <c r="P431" i="12"/>
  <c r="AY431" i="12"/>
  <c r="R432" i="12"/>
  <c r="D433" i="12"/>
  <c r="T433" i="12"/>
  <c r="F434" i="12"/>
  <c r="V434" i="12"/>
  <c r="AL434" i="12"/>
  <c r="H435" i="12"/>
  <c r="X435" i="12"/>
  <c r="AQ435" i="12"/>
  <c r="J436" i="12"/>
  <c r="Z436" i="12"/>
  <c r="AS436" i="12"/>
  <c r="L437" i="12"/>
  <c r="AB437" i="12"/>
  <c r="AU437" i="12"/>
  <c r="N438" i="12"/>
  <c r="AW438" i="12"/>
  <c r="P439" i="12"/>
  <c r="AY439" i="12"/>
  <c r="R440" i="12"/>
  <c r="D441" i="12"/>
  <c r="T441" i="12"/>
  <c r="F442" i="12"/>
  <c r="V442" i="12"/>
  <c r="AL442" i="12"/>
  <c r="H443" i="12"/>
  <c r="X443" i="12"/>
  <c r="AQ443" i="12"/>
  <c r="J444" i="12"/>
  <c r="Z444" i="12"/>
  <c r="AS444" i="12"/>
  <c r="L445" i="12"/>
  <c r="AB445" i="12"/>
  <c r="AU445" i="12"/>
  <c r="N446" i="12"/>
  <c r="AW446" i="12"/>
  <c r="P447" i="12"/>
  <c r="AY447" i="12"/>
  <c r="R448" i="12"/>
  <c r="D449" i="12"/>
  <c r="T449" i="12"/>
  <c r="F450" i="12"/>
  <c r="V450" i="12"/>
  <c r="AL450" i="12"/>
  <c r="H451" i="12"/>
  <c r="X451" i="12"/>
  <c r="AQ451" i="12"/>
  <c r="J452" i="12"/>
  <c r="Z452" i="12"/>
  <c r="AS452" i="12"/>
  <c r="L453" i="12"/>
  <c r="AB453" i="12"/>
  <c r="AU453" i="12"/>
  <c r="N454" i="12"/>
  <c r="AW454" i="12"/>
  <c r="P455" i="12"/>
  <c r="AY455" i="12"/>
  <c r="R456" i="12"/>
  <c r="D457" i="12"/>
  <c r="T457" i="12"/>
  <c r="F458" i="12"/>
  <c r="V458" i="12"/>
  <c r="AL458" i="12"/>
  <c r="H459" i="12"/>
  <c r="X459" i="12"/>
  <c r="AQ459" i="12"/>
  <c r="J460" i="12"/>
  <c r="Z460" i="12"/>
  <c r="AS460" i="12"/>
  <c r="L461" i="12"/>
  <c r="AB461" i="12"/>
  <c r="AU461" i="12"/>
  <c r="N462" i="12"/>
  <c r="AD462" i="12"/>
  <c r="AW462" i="12"/>
  <c r="P463" i="12"/>
  <c r="AF463" i="12"/>
  <c r="AY463" i="12"/>
  <c r="R464" i="12"/>
  <c r="AH464" i="12"/>
  <c r="D465" i="12"/>
  <c r="T465" i="12"/>
  <c r="AJ465" i="12"/>
  <c r="F466" i="12"/>
  <c r="V466" i="12"/>
  <c r="AL466" i="12"/>
  <c r="H467" i="12"/>
  <c r="X467" i="12"/>
  <c r="AQ467" i="12"/>
  <c r="J468" i="12"/>
  <c r="Z468" i="12"/>
  <c r="AS468" i="12"/>
  <c r="L469" i="12"/>
  <c r="AB469" i="12"/>
  <c r="AU469" i="12"/>
  <c r="N470" i="12"/>
  <c r="AD470" i="12"/>
  <c r="AQ475" i="12"/>
  <c r="AP446" i="15"/>
  <c r="I447" i="15"/>
  <c r="Y447" i="15"/>
  <c r="AS447" i="15"/>
  <c r="L448" i="15"/>
  <c r="AB448" i="15"/>
  <c r="AV448" i="15"/>
  <c r="O449" i="15"/>
  <c r="AF449" i="15"/>
  <c r="AY449" i="15"/>
  <c r="R450" i="15"/>
  <c r="AI450" i="15"/>
  <c r="E451" i="15"/>
  <c r="U451" i="15"/>
  <c r="AL451" i="15"/>
  <c r="H452" i="15"/>
  <c r="X452" i="15"/>
  <c r="AR452" i="15"/>
  <c r="K453" i="15"/>
  <c r="AA453" i="15"/>
  <c r="AU453" i="15"/>
  <c r="N454" i="15"/>
  <c r="AE454" i="15"/>
  <c r="AX454" i="15"/>
  <c r="Q455" i="15"/>
  <c r="AH455" i="15"/>
  <c r="D456" i="15"/>
  <c r="T456" i="15"/>
  <c r="AK456" i="15"/>
  <c r="G457" i="15"/>
  <c r="W457" i="15"/>
  <c r="AR494" i="15"/>
  <c r="AB522" i="15"/>
  <c r="AY501" i="15"/>
  <c r="E503" i="15"/>
  <c r="H504" i="15"/>
  <c r="AU505" i="15"/>
  <c r="D508" i="15"/>
  <c r="W509" i="15"/>
  <c r="G462" i="16"/>
  <c r="AU521" i="16"/>
  <c r="O493" i="15"/>
  <c r="O497" i="15"/>
  <c r="D502" i="15"/>
  <c r="AY516" i="15"/>
  <c r="AY512" i="15"/>
  <c r="T526" i="15"/>
  <c r="T522" i="15"/>
  <c r="Q482" i="16"/>
  <c r="AG482" i="16"/>
  <c r="AZ482" i="16"/>
  <c r="X504" i="16"/>
  <c r="X500" i="16"/>
  <c r="AX502" i="16"/>
  <c r="Q503" i="16"/>
  <c r="AK504" i="16"/>
  <c r="W505" i="16"/>
  <c r="AQ509" i="16"/>
  <c r="AQ505" i="16"/>
  <c r="AT506" i="16"/>
  <c r="P508" i="16"/>
  <c r="S509" i="16"/>
  <c r="I428" i="14"/>
  <c r="Y428" i="14"/>
  <c r="AR428" i="14"/>
  <c r="K429" i="14"/>
  <c r="AA429" i="14"/>
  <c r="AT429" i="14"/>
  <c r="M430" i="14"/>
  <c r="AC430" i="14"/>
  <c r="AV430" i="14"/>
  <c r="O431" i="14"/>
  <c r="AE431" i="14"/>
  <c r="AX431" i="14"/>
  <c r="Q432" i="14"/>
  <c r="AG432" i="14"/>
  <c r="AZ432" i="14"/>
  <c r="S433" i="14"/>
  <c r="AI433" i="14"/>
  <c r="E434" i="14"/>
  <c r="U434" i="14"/>
  <c r="AK434" i="14"/>
  <c r="G435" i="14"/>
  <c r="W435" i="14"/>
  <c r="AP435" i="14"/>
  <c r="I436" i="14"/>
  <c r="Y436" i="14"/>
  <c r="AR436" i="14"/>
  <c r="K437" i="14"/>
  <c r="AA437" i="14"/>
  <c r="AT437" i="14"/>
  <c r="M438" i="14"/>
  <c r="AC438" i="14"/>
  <c r="AV438" i="14"/>
  <c r="O439" i="14"/>
  <c r="AE439" i="14"/>
  <c r="AX439" i="14"/>
  <c r="Q440" i="14"/>
  <c r="AG440" i="14"/>
  <c r="AZ440" i="14"/>
  <c r="S441" i="14"/>
  <c r="AI441" i="14"/>
  <c r="E442" i="14"/>
  <c r="U442" i="14"/>
  <c r="AK442" i="14"/>
  <c r="G443" i="14"/>
  <c r="W443" i="14"/>
  <c r="AP443" i="14"/>
  <c r="I444" i="14"/>
  <c r="Y444" i="14"/>
  <c r="AR444" i="14"/>
  <c r="K445" i="14"/>
  <c r="AA445" i="14"/>
  <c r="AT445" i="14"/>
  <c r="M446" i="14"/>
  <c r="AD457" i="14"/>
  <c r="AW457" i="14"/>
  <c r="P458" i="14"/>
  <c r="AF458" i="14"/>
  <c r="AY458" i="14"/>
  <c r="R459" i="14"/>
  <c r="AH459" i="14"/>
  <c r="D460" i="14"/>
  <c r="T460" i="14"/>
  <c r="AJ460" i="14"/>
  <c r="F461" i="14"/>
  <c r="V461" i="14"/>
  <c r="AL461" i="14"/>
  <c r="H462" i="14"/>
  <c r="X462" i="14"/>
  <c r="AQ462" i="14"/>
  <c r="J463" i="14"/>
  <c r="Z463" i="14"/>
  <c r="AS463" i="14"/>
  <c r="L464" i="14"/>
  <c r="AB464" i="14"/>
  <c r="AU464" i="14"/>
  <c r="N465" i="14"/>
  <c r="AD465" i="14"/>
  <c r="AW465" i="14"/>
  <c r="P466" i="14"/>
  <c r="AF466" i="14"/>
  <c r="AY466" i="14"/>
  <c r="R467" i="14"/>
  <c r="AH467" i="14"/>
  <c r="D468" i="14"/>
  <c r="T468" i="14"/>
  <c r="AJ468" i="14"/>
  <c r="F469" i="14"/>
  <c r="V469" i="14"/>
  <c r="AL469" i="14"/>
  <c r="H470" i="14"/>
  <c r="X470" i="14"/>
  <c r="AQ470" i="14"/>
  <c r="J471" i="14"/>
  <c r="Z471" i="14"/>
  <c r="AS471" i="14"/>
  <c r="L472" i="14"/>
  <c r="AB472" i="14"/>
  <c r="AU472" i="14"/>
  <c r="N473" i="14"/>
  <c r="AD473" i="14"/>
  <c r="AW473" i="14"/>
  <c r="P474" i="14"/>
  <c r="AF474" i="14"/>
  <c r="AY474" i="14"/>
  <c r="R475" i="14"/>
  <c r="AH475" i="14"/>
  <c r="D476" i="14"/>
  <c r="T476" i="14"/>
  <c r="AJ476" i="14"/>
  <c r="F477" i="14"/>
  <c r="V477" i="14"/>
  <c r="AL477" i="14"/>
  <c r="H478" i="14"/>
  <c r="X478" i="14"/>
  <c r="AQ478" i="14"/>
  <c r="J479" i="14"/>
  <c r="Z479" i="14"/>
  <c r="AS479" i="14"/>
  <c r="L480" i="14"/>
  <c r="AB480" i="14"/>
  <c r="AU480" i="14"/>
  <c r="N481" i="14"/>
  <c r="AD481" i="14"/>
  <c r="AW481" i="14"/>
  <c r="P482" i="14"/>
  <c r="AF482" i="14"/>
  <c r="AY482" i="14"/>
  <c r="AV446" i="15"/>
  <c r="O447" i="15"/>
  <c r="AF447" i="15"/>
  <c r="AY447" i="15"/>
  <c r="R448" i="15"/>
  <c r="AI448" i="15"/>
  <c r="E449" i="15"/>
  <c r="U449" i="15"/>
  <c r="AL449" i="15"/>
  <c r="H450" i="15"/>
  <c r="X450" i="15"/>
  <c r="AR450" i="15"/>
  <c r="K451" i="15"/>
  <c r="AA451" i="15"/>
  <c r="AU451" i="15"/>
  <c r="N452" i="15"/>
  <c r="AE452" i="15"/>
  <c r="AX452" i="15"/>
  <c r="Q453" i="15"/>
  <c r="AH453" i="15"/>
  <c r="D454" i="15"/>
  <c r="T454" i="15"/>
  <c r="AK454" i="15"/>
  <c r="G455" i="15"/>
  <c r="W455" i="15"/>
  <c r="AQ455" i="15"/>
  <c r="J456" i="15"/>
  <c r="Z456" i="15"/>
  <c r="AT456" i="15"/>
  <c r="M457" i="15"/>
  <c r="U461" i="15"/>
  <c r="AK461" i="15"/>
  <c r="G462" i="15"/>
  <c r="W462" i="15"/>
  <c r="AP462" i="15"/>
  <c r="I463" i="15"/>
  <c r="Y463" i="15"/>
  <c r="AR463" i="15"/>
  <c r="K464" i="15"/>
  <c r="AA464" i="15"/>
  <c r="AT464" i="15"/>
  <c r="M465" i="15"/>
  <c r="AC465" i="15"/>
  <c r="AV465" i="15"/>
  <c r="O466" i="15"/>
  <c r="AE466" i="15"/>
  <c r="AX466" i="15"/>
  <c r="Q467" i="15"/>
  <c r="AG467" i="15"/>
  <c r="AZ467" i="15"/>
  <c r="S468" i="15"/>
  <c r="AI468" i="15"/>
  <c r="E469" i="15"/>
  <c r="U469" i="15"/>
  <c r="AK469" i="15"/>
  <c r="G470" i="15"/>
  <c r="W470" i="15"/>
  <c r="AP470" i="15"/>
  <c r="I471" i="15"/>
  <c r="Y471" i="15"/>
  <c r="AR471" i="15"/>
  <c r="K472" i="15"/>
  <c r="AA472" i="15"/>
  <c r="AT472" i="15"/>
  <c r="M473" i="15"/>
  <c r="AC473" i="15"/>
  <c r="AV473" i="15"/>
  <c r="O474" i="15"/>
  <c r="AE474" i="15"/>
  <c r="AX474" i="15"/>
  <c r="Q475" i="15"/>
  <c r="AG475" i="15"/>
  <c r="AZ475" i="15"/>
  <c r="S476" i="15"/>
  <c r="AI476" i="15"/>
  <c r="E477" i="15"/>
  <c r="U477" i="15"/>
  <c r="AK477" i="15"/>
  <c r="G478" i="15"/>
  <c r="W478" i="15"/>
  <c r="AP478" i="15"/>
  <c r="I479" i="15"/>
  <c r="Y479" i="15"/>
  <c r="AR479" i="15"/>
  <c r="K480" i="15"/>
  <c r="AA480" i="15"/>
  <c r="AT480" i="15"/>
  <c r="M481" i="15"/>
  <c r="AC481" i="15"/>
  <c r="AV481" i="15"/>
  <c r="O482" i="15"/>
  <c r="AE482" i="15"/>
  <c r="AX482" i="15"/>
  <c r="V506" i="15"/>
  <c r="AF517" i="15"/>
  <c r="D519" i="15"/>
  <c r="V520" i="15"/>
  <c r="AQ521" i="15"/>
  <c r="L523" i="15"/>
  <c r="AD524" i="15"/>
  <c r="AY525" i="15"/>
  <c r="T527" i="15"/>
  <c r="AL528" i="15"/>
  <c r="J530" i="15"/>
  <c r="AB531" i="15"/>
  <c r="AW532" i="15"/>
  <c r="R534" i="15"/>
  <c r="M488" i="16"/>
  <c r="M484" i="16"/>
  <c r="AZ490" i="16"/>
  <c r="AZ486" i="16"/>
  <c r="AP493" i="16"/>
  <c r="AP489" i="16"/>
  <c r="AC496" i="16"/>
  <c r="AC492" i="16"/>
  <c r="AX500" i="16"/>
  <c r="T502" i="16"/>
  <c r="AD511" i="16"/>
  <c r="P516" i="16"/>
  <c r="P512" i="16"/>
  <c r="AL523" i="16"/>
  <c r="AL527" i="16"/>
  <c r="AU526" i="16"/>
  <c r="AU530" i="16"/>
  <c r="V531" i="16"/>
  <c r="V535" i="16"/>
  <c r="AJ446" i="14"/>
  <c r="F447" i="14"/>
  <c r="V447" i="14"/>
  <c r="AP447" i="14"/>
  <c r="I448" i="14"/>
  <c r="Y448" i="14"/>
  <c r="AS448" i="14"/>
  <c r="L449" i="14"/>
  <c r="AB449" i="14"/>
  <c r="AV449" i="14"/>
  <c r="O450" i="14"/>
  <c r="AF450" i="14"/>
  <c r="AY450" i="14"/>
  <c r="R451" i="14"/>
  <c r="AI451" i="14"/>
  <c r="E452" i="14"/>
  <c r="U452" i="14"/>
  <c r="AL452" i="14"/>
  <c r="H453" i="14"/>
  <c r="X453" i="14"/>
  <c r="AR453" i="14"/>
  <c r="K454" i="14"/>
  <c r="AA454" i="14"/>
  <c r="AU454" i="14"/>
  <c r="N455" i="14"/>
  <c r="AE455" i="14"/>
  <c r="AX455" i="14"/>
  <c r="Q456" i="14"/>
  <c r="AH456" i="14"/>
  <c r="D457" i="14"/>
  <c r="T457" i="14"/>
  <c r="L502" i="15"/>
  <c r="O484" i="16"/>
  <c r="AE484" i="16"/>
  <c r="E487" i="16"/>
  <c r="U487" i="16"/>
  <c r="AR489" i="16"/>
  <c r="K490" i="16"/>
  <c r="AE492" i="16"/>
  <c r="AX492" i="16"/>
  <c r="U495" i="16"/>
  <c r="AK495" i="16"/>
  <c r="AR497" i="16"/>
  <c r="AD499" i="16"/>
  <c r="AW499" i="16"/>
  <c r="F514" i="16"/>
  <c r="V514" i="16"/>
  <c r="AL514" i="16"/>
  <c r="AF519" i="16"/>
  <c r="AY519" i="16"/>
  <c r="R520" i="16"/>
  <c r="X523" i="16"/>
  <c r="J524" i="16"/>
  <c r="AB525" i="16"/>
  <c r="N526" i="16"/>
  <c r="P527" i="16"/>
  <c r="AH528" i="16"/>
  <c r="D529" i="16"/>
  <c r="F530" i="16"/>
  <c r="V530" i="16"/>
  <c r="AQ531" i="16"/>
  <c r="AU533" i="16"/>
  <c r="AD534" i="16"/>
  <c r="AW534" i="16"/>
  <c r="Q428" i="14"/>
  <c r="AG428" i="14"/>
  <c r="AZ428" i="14"/>
  <c r="S429" i="14"/>
  <c r="AI429" i="14"/>
  <c r="E430" i="14"/>
  <c r="U430" i="14"/>
  <c r="AK430" i="14"/>
  <c r="G431" i="14"/>
  <c r="W431" i="14"/>
  <c r="AP431" i="14"/>
  <c r="I432" i="14"/>
  <c r="Y432" i="14"/>
  <c r="AR432" i="14"/>
  <c r="K433" i="14"/>
  <c r="AA433" i="14"/>
  <c r="AT433" i="14"/>
  <c r="M434" i="14"/>
  <c r="AC434" i="14"/>
  <c r="AV434" i="14"/>
  <c r="O435" i="14"/>
  <c r="AE435" i="14"/>
  <c r="AX435" i="14"/>
  <c r="Q436" i="14"/>
  <c r="AG436" i="14"/>
  <c r="AZ436" i="14"/>
  <c r="S437" i="14"/>
  <c r="AI437" i="14"/>
  <c r="E438" i="14"/>
  <c r="U438" i="14"/>
  <c r="AK438" i="14"/>
  <c r="G439" i="14"/>
  <c r="W439" i="14"/>
  <c r="AP439" i="14"/>
  <c r="I440" i="14"/>
  <c r="Y440" i="14"/>
  <c r="AR440" i="14"/>
  <c r="K441" i="14"/>
  <c r="AA441" i="14"/>
  <c r="AT441" i="14"/>
  <c r="M442" i="14"/>
  <c r="AC442" i="14"/>
  <c r="AV442" i="14"/>
  <c r="O443" i="14"/>
  <c r="AE443" i="14"/>
  <c r="AX443" i="14"/>
  <c r="Q444" i="14"/>
  <c r="AG444" i="14"/>
  <c r="AZ444" i="14"/>
  <c r="S445" i="14"/>
  <c r="AI445" i="14"/>
  <c r="E446" i="14"/>
  <c r="U446" i="14"/>
  <c r="AL457" i="14"/>
  <c r="H458" i="14"/>
  <c r="X458" i="14"/>
  <c r="AQ458" i="14"/>
  <c r="J459" i="14"/>
  <c r="Z459" i="14"/>
  <c r="AS459" i="14"/>
  <c r="L460" i="14"/>
  <c r="AB460" i="14"/>
  <c r="AU460" i="14"/>
  <c r="N461" i="14"/>
  <c r="AD461" i="14"/>
  <c r="AW461" i="14"/>
  <c r="P462" i="14"/>
  <c r="AF462" i="14"/>
  <c r="AY462" i="14"/>
  <c r="R463" i="14"/>
  <c r="AH463" i="14"/>
  <c r="D464" i="14"/>
  <c r="T464" i="14"/>
  <c r="AJ464" i="14"/>
  <c r="F465" i="14"/>
  <c r="V465" i="14"/>
  <c r="AL465" i="14"/>
  <c r="H466" i="14"/>
  <c r="X466" i="14"/>
  <c r="AQ466" i="14"/>
  <c r="J467" i="14"/>
  <c r="Z467" i="14"/>
  <c r="AS467" i="14"/>
  <c r="L468" i="14"/>
  <c r="AB468" i="14"/>
  <c r="AU468" i="14"/>
  <c r="N469" i="14"/>
  <c r="AD469" i="14"/>
  <c r="AW469" i="14"/>
  <c r="P470" i="14"/>
  <c r="AF470" i="14"/>
  <c r="AY470" i="14"/>
  <c r="R471" i="14"/>
  <c r="AH471" i="14"/>
  <c r="D472" i="14"/>
  <c r="T472" i="14"/>
  <c r="AJ472" i="14"/>
  <c r="F473" i="14"/>
  <c r="V473" i="14"/>
  <c r="AL473" i="14"/>
  <c r="H474" i="14"/>
  <c r="X474" i="14"/>
  <c r="AC479" i="15"/>
  <c r="AV479" i="15"/>
  <c r="O480" i="15"/>
  <c r="AE480" i="15"/>
  <c r="AX480" i="15"/>
  <c r="Q481" i="15"/>
  <c r="AG481" i="15"/>
  <c r="AZ481" i="15"/>
  <c r="S482" i="15"/>
  <c r="AI482" i="15"/>
  <c r="AL457" i="16"/>
  <c r="H458" i="16"/>
  <c r="X458" i="16"/>
  <c r="AQ458" i="16"/>
  <c r="J459" i="16"/>
  <c r="Z459" i="16"/>
  <c r="AS459" i="16"/>
  <c r="L460" i="16"/>
  <c r="AB460" i="16"/>
  <c r="AU460" i="16"/>
  <c r="N461" i="16"/>
  <c r="AD461" i="16"/>
  <c r="AW461" i="16"/>
  <c r="P462" i="16"/>
  <c r="AF462" i="16"/>
  <c r="AY462" i="16"/>
  <c r="R463" i="16"/>
  <c r="AH463" i="16"/>
  <c r="D464" i="16"/>
  <c r="T464" i="16"/>
  <c r="AJ464" i="16"/>
  <c r="F465" i="16"/>
  <c r="V465" i="16"/>
  <c r="AL465" i="16"/>
  <c r="H466" i="16"/>
  <c r="X466" i="16"/>
  <c r="AQ466" i="16"/>
  <c r="J467" i="16"/>
  <c r="Z467" i="16"/>
  <c r="AS467" i="16"/>
  <c r="L468" i="16"/>
  <c r="AB468" i="16"/>
  <c r="AU468" i="16"/>
  <c r="N469" i="16"/>
  <c r="AD469" i="16"/>
  <c r="AW469" i="16"/>
  <c r="P470" i="16"/>
  <c r="AF470" i="16"/>
  <c r="AY470" i="16"/>
  <c r="R471" i="16"/>
  <c r="AH471" i="16"/>
  <c r="D472" i="16"/>
  <c r="T472" i="16"/>
  <c r="AJ472" i="16"/>
  <c r="F473" i="16"/>
  <c r="V473" i="16"/>
  <c r="AL473" i="16"/>
  <c r="H474" i="16"/>
  <c r="X474" i="16"/>
  <c r="AQ474" i="16"/>
  <c r="J475" i="16"/>
  <c r="Z475" i="16"/>
  <c r="AS475" i="16"/>
  <c r="L476" i="16"/>
  <c r="AB476" i="16"/>
  <c r="AU476" i="16"/>
  <c r="AD477" i="16"/>
  <c r="X482" i="16"/>
  <c r="I482" i="16"/>
  <c r="Y482" i="16"/>
  <c r="AR482" i="16"/>
  <c r="AE497" i="16"/>
  <c r="F500" i="16"/>
  <c r="AY524" i="16"/>
  <c r="AQ528" i="16"/>
  <c r="AF532" i="16"/>
  <c r="AQ446" i="16"/>
  <c r="J447" i="16"/>
  <c r="Z447" i="16"/>
  <c r="AT447" i="16"/>
  <c r="M448" i="16"/>
  <c r="AD448" i="16"/>
  <c r="AW448" i="16"/>
  <c r="P449" i="16"/>
  <c r="AG449" i="16"/>
  <c r="AZ449" i="16"/>
  <c r="S450" i="16"/>
  <c r="AJ450" i="16"/>
  <c r="F451" i="16"/>
  <c r="V451" i="16"/>
  <c r="AP451" i="16"/>
  <c r="I452" i="16"/>
  <c r="Y452" i="16"/>
  <c r="AS452" i="16"/>
  <c r="L453" i="16"/>
  <c r="AB453" i="16"/>
  <c r="AV453" i="16"/>
  <c r="O454" i="16"/>
  <c r="AF454" i="16"/>
  <c r="AY454" i="16"/>
  <c r="R455" i="16"/>
  <c r="AI455" i="16"/>
  <c r="E456" i="16"/>
  <c r="U456" i="16"/>
  <c r="AL456" i="16"/>
  <c r="H457" i="16"/>
  <c r="X457" i="16"/>
  <c r="AT521" i="16"/>
  <c r="AG524" i="16"/>
  <c r="W527" i="16"/>
  <c r="M530" i="16"/>
  <c r="AV530" i="16"/>
  <c r="AZ532" i="16"/>
  <c r="AK534" i="16"/>
  <c r="AP535" i="16"/>
  <c r="H428" i="14"/>
  <c r="X428" i="14"/>
  <c r="AQ428" i="14"/>
  <c r="J429" i="14"/>
  <c r="Z429" i="14"/>
  <c r="AS429" i="14"/>
  <c r="L430" i="14"/>
  <c r="AB430" i="14"/>
  <c r="AU430" i="14"/>
  <c r="N431" i="14"/>
  <c r="AD431" i="14"/>
  <c r="AW431" i="14"/>
  <c r="P432" i="14"/>
  <c r="AF432" i="14"/>
  <c r="AY432" i="14"/>
  <c r="R433" i="14"/>
  <c r="AH433" i="14"/>
  <c r="D434" i="14"/>
  <c r="T434" i="14"/>
  <c r="AJ434" i="14"/>
  <c r="F435" i="14"/>
  <c r="V435" i="14"/>
  <c r="AL435" i="14"/>
  <c r="H436" i="14"/>
  <c r="X436" i="14"/>
  <c r="AQ436" i="14"/>
  <c r="J437" i="14"/>
  <c r="Z437" i="14"/>
  <c r="AS437" i="14"/>
  <c r="L438" i="14"/>
  <c r="AB438" i="14"/>
  <c r="AU438" i="14"/>
  <c r="N439" i="14"/>
  <c r="AD439" i="14"/>
  <c r="AW439" i="14"/>
  <c r="P440" i="14"/>
  <c r="AF440" i="14"/>
  <c r="AY440" i="14"/>
  <c r="R441" i="14"/>
  <c r="AH441" i="14"/>
  <c r="D442" i="14"/>
  <c r="T442" i="14"/>
  <c r="AJ442" i="14"/>
  <c r="F443" i="14"/>
  <c r="V443" i="14"/>
  <c r="AL443" i="14"/>
  <c r="H444" i="14"/>
  <c r="X444" i="14"/>
  <c r="AQ444" i="14"/>
  <c r="J445" i="14"/>
  <c r="Z445" i="14"/>
  <c r="AS445" i="14"/>
  <c r="L446" i="14"/>
  <c r="AB446" i="14"/>
  <c r="AV446" i="14"/>
  <c r="O447" i="14"/>
  <c r="AF447" i="14"/>
  <c r="AY447" i="14"/>
  <c r="R448" i="14"/>
  <c r="AI448" i="14"/>
  <c r="E449" i="14"/>
  <c r="U449" i="14"/>
  <c r="AL449" i="14"/>
  <c r="H450" i="14"/>
  <c r="X450" i="14"/>
  <c r="AR450" i="14"/>
  <c r="K451" i="14"/>
  <c r="AA451" i="14"/>
  <c r="AU451" i="14"/>
  <c r="N452" i="14"/>
  <c r="AE452" i="14"/>
  <c r="AX452" i="14"/>
  <c r="Q453" i="14"/>
  <c r="AH453" i="14"/>
  <c r="D454" i="14"/>
  <c r="T454" i="14"/>
  <c r="AK454" i="14"/>
  <c r="G455" i="14"/>
  <c r="W455" i="14"/>
  <c r="AV457" i="14"/>
  <c r="O458" i="14"/>
  <c r="AE458" i="14"/>
  <c r="AX458" i="14"/>
  <c r="J505" i="16"/>
  <c r="AG446" i="14"/>
  <c r="AZ446" i="14"/>
  <c r="S447" i="14"/>
  <c r="AJ447" i="14"/>
  <c r="F448" i="14"/>
  <c r="V448" i="14"/>
  <c r="AP448" i="14"/>
  <c r="I449" i="14"/>
  <c r="Y449" i="14"/>
  <c r="AS449" i="14"/>
  <c r="L450" i="14"/>
  <c r="AB450" i="14"/>
  <c r="AV450" i="14"/>
  <c r="O451" i="14"/>
  <c r="AF451" i="14"/>
  <c r="AY451" i="14"/>
  <c r="R452" i="14"/>
  <c r="AI452" i="14"/>
  <c r="E453" i="14"/>
  <c r="U453" i="14"/>
  <c r="AL453" i="14"/>
  <c r="H454" i="14"/>
  <c r="X454" i="14"/>
  <c r="AR454" i="14"/>
  <c r="K455" i="14"/>
  <c r="AA455" i="14"/>
  <c r="AU455" i="14"/>
  <c r="N456" i="14"/>
  <c r="AE456" i="14"/>
  <c r="AX456" i="14"/>
  <c r="Q457" i="14"/>
  <c r="AL503" i="16"/>
  <c r="T508" i="16"/>
  <c r="AH522" i="16"/>
  <c r="X525" i="16"/>
  <c r="N528" i="16"/>
  <c r="D531" i="16"/>
  <c r="AQ533" i="16"/>
  <c r="M428" i="14"/>
  <c r="AC428" i="14"/>
  <c r="AV428" i="14"/>
  <c r="O429" i="14"/>
  <c r="AE429" i="14"/>
  <c r="AX429" i="14"/>
  <c r="Q430" i="14"/>
  <c r="AG430" i="14"/>
  <c r="AZ430" i="14"/>
  <c r="S431" i="14"/>
  <c r="AI431" i="14"/>
  <c r="E432" i="14"/>
  <c r="U432" i="14"/>
  <c r="AK432" i="14"/>
  <c r="G433" i="14"/>
  <c r="W433" i="14"/>
  <c r="AP433" i="14"/>
  <c r="I434" i="14"/>
  <c r="Y434" i="14"/>
  <c r="AR434" i="14"/>
  <c r="K435" i="14"/>
  <c r="AA435" i="14"/>
  <c r="AT435" i="14"/>
  <c r="M436" i="14"/>
  <c r="AC436" i="14"/>
  <c r="AV436" i="14"/>
  <c r="O437" i="14"/>
  <c r="AE437" i="14"/>
  <c r="AX437" i="14"/>
  <c r="Q438" i="14"/>
  <c r="AG438" i="14"/>
  <c r="AZ438" i="14"/>
  <c r="S439" i="14"/>
  <c r="AI439" i="14"/>
  <c r="E440" i="14"/>
  <c r="U440" i="14"/>
  <c r="AK440" i="14"/>
  <c r="G441" i="14"/>
  <c r="W441" i="14"/>
  <c r="AP441" i="14"/>
  <c r="I442" i="14"/>
  <c r="Y442" i="14"/>
  <c r="AR442" i="14"/>
  <c r="K443" i="14"/>
  <c r="AA443" i="14"/>
  <c r="AT443" i="14"/>
  <c r="M444" i="14"/>
  <c r="AC444" i="14"/>
  <c r="AV444" i="14"/>
  <c r="O445" i="14"/>
  <c r="AE445" i="14"/>
  <c r="AX445" i="14"/>
  <c r="Q446" i="14"/>
  <c r="AH457" i="14"/>
  <c r="D458" i="14"/>
  <c r="T458" i="14"/>
  <c r="AJ458" i="14"/>
  <c r="F459" i="14"/>
  <c r="V459" i="14"/>
  <c r="AL459" i="14"/>
  <c r="H460" i="14"/>
  <c r="X460" i="14"/>
  <c r="AQ460" i="14"/>
  <c r="J461" i="14"/>
  <c r="Z461" i="14"/>
  <c r="AS461" i="14"/>
  <c r="L462" i="14"/>
  <c r="AB462" i="14"/>
  <c r="AU462" i="14"/>
  <c r="N463" i="14"/>
  <c r="AD463" i="14"/>
  <c r="AW463" i="14"/>
  <c r="P464" i="14"/>
  <c r="AF464" i="14"/>
  <c r="AY464" i="14"/>
  <c r="R465" i="14"/>
  <c r="AH465" i="14"/>
  <c r="D466" i="14"/>
  <c r="T466" i="14"/>
  <c r="AJ466" i="14"/>
  <c r="F467" i="14"/>
  <c r="V467" i="14"/>
  <c r="AL467" i="14"/>
  <c r="H468" i="14"/>
  <c r="AQ474" i="14"/>
  <c r="J475" i="14"/>
  <c r="Z475" i="14"/>
  <c r="AS475" i="14"/>
  <c r="L476" i="14"/>
  <c r="AB476" i="14"/>
  <c r="AU476" i="14"/>
  <c r="N477" i="14"/>
  <c r="AD477" i="14"/>
  <c r="AW477" i="14"/>
  <c r="P478" i="14"/>
  <c r="AF478" i="14"/>
  <c r="AY478" i="14"/>
  <c r="R479" i="14"/>
  <c r="AH479" i="14"/>
  <c r="D480" i="14"/>
  <c r="T480" i="14"/>
  <c r="AJ480" i="14"/>
  <c r="F481" i="14"/>
  <c r="V481" i="14"/>
  <c r="AL481" i="14"/>
  <c r="H482" i="14"/>
  <c r="X482" i="14"/>
  <c r="AQ482" i="14"/>
  <c r="T508" i="14"/>
  <c r="AK508" i="14"/>
  <c r="J510" i="14"/>
  <c r="Z510" i="14"/>
  <c r="L511" i="14"/>
  <c r="AU511" i="14"/>
  <c r="AD512" i="14"/>
  <c r="AY513" i="14"/>
  <c r="AH514" i="14"/>
  <c r="T515" i="14"/>
  <c r="F516" i="14"/>
  <c r="V516" i="14"/>
  <c r="AL516" i="14"/>
  <c r="AQ517" i="14"/>
  <c r="J518" i="14"/>
  <c r="Z518" i="14"/>
  <c r="AS518" i="14"/>
  <c r="N520" i="14"/>
  <c r="AD520" i="14"/>
  <c r="P521" i="14"/>
  <c r="R522" i="14"/>
  <c r="AH522" i="14"/>
  <c r="D523" i="14"/>
  <c r="T523" i="14"/>
  <c r="F524" i="14"/>
  <c r="H525" i="14"/>
  <c r="AQ525" i="14"/>
  <c r="J526" i="14"/>
  <c r="AU527" i="14"/>
  <c r="AD528" i="14"/>
  <c r="P529" i="14"/>
  <c r="AY529" i="14"/>
  <c r="AH530" i="14"/>
  <c r="T531" i="14"/>
  <c r="AJ531" i="14"/>
  <c r="H533" i="14"/>
  <c r="X533" i="14"/>
  <c r="J534" i="14"/>
  <c r="Z534" i="14"/>
  <c r="AS534" i="14"/>
  <c r="AB535" i="14"/>
  <c r="L509" i="14"/>
  <c r="L505" i="14"/>
  <c r="AB509" i="14"/>
  <c r="AB505" i="14"/>
  <c r="O506" i="14"/>
  <c r="R507" i="14"/>
  <c r="AI507" i="14"/>
  <c r="E508" i="14"/>
  <c r="U508" i="14"/>
  <c r="H509" i="14"/>
  <c r="X509" i="14"/>
  <c r="K510" i="14"/>
  <c r="AA510" i="14"/>
  <c r="AT510" i="14"/>
  <c r="M511" i="14"/>
  <c r="O512" i="14"/>
  <c r="AX512" i="14"/>
  <c r="Q513" i="14"/>
  <c r="S514" i="14"/>
  <c r="AI514" i="14"/>
  <c r="U515" i="14"/>
  <c r="W516" i="14"/>
  <c r="AP516" i="14"/>
  <c r="I517" i="14"/>
  <c r="AR517" i="14"/>
  <c r="AT518" i="14"/>
  <c r="M519" i="14"/>
  <c r="O520" i="14"/>
  <c r="AE520" i="14"/>
  <c r="Q521" i="14"/>
  <c r="AG521" i="14"/>
  <c r="AZ521" i="14"/>
  <c r="S522" i="14"/>
  <c r="U523" i="14"/>
  <c r="W524" i="14"/>
  <c r="I525" i="14"/>
  <c r="Y525" i="14"/>
  <c r="K526" i="14"/>
  <c r="AT526" i="14"/>
  <c r="M527" i="14"/>
  <c r="AV527" i="14"/>
  <c r="AX528" i="14"/>
  <c r="Q529" i="14"/>
  <c r="S530" i="14"/>
  <c r="E531" i="14"/>
  <c r="U531" i="14"/>
  <c r="AK531" i="14"/>
  <c r="G532" i="14"/>
  <c r="AP532" i="14"/>
  <c r="AA534" i="14"/>
  <c r="AT534" i="14"/>
  <c r="M535" i="14"/>
  <c r="AC535" i="14"/>
  <c r="AT457" i="14"/>
  <c r="M458" i="14"/>
  <c r="AC458" i="14"/>
  <c r="AV458" i="14"/>
  <c r="O459" i="14"/>
  <c r="AE459" i="14"/>
  <c r="AX459" i="14"/>
  <c r="Q460" i="14"/>
  <c r="AG460" i="14"/>
  <c r="AZ460" i="14"/>
  <c r="S461" i="14"/>
  <c r="AI461" i="14"/>
  <c r="E462" i="14"/>
  <c r="U462" i="14"/>
  <c r="AK462" i="14"/>
  <c r="G463" i="14"/>
  <c r="W463" i="14"/>
  <c r="AP463" i="14"/>
  <c r="I464" i="14"/>
  <c r="Y464" i="14"/>
  <c r="AR464" i="14"/>
  <c r="K465" i="14"/>
  <c r="AA465" i="14"/>
  <c r="AT465" i="14"/>
  <c r="M466" i="14"/>
  <c r="AC466" i="14"/>
  <c r="AV466" i="14"/>
  <c r="O467" i="14"/>
  <c r="AE467" i="14"/>
  <c r="AX467" i="14"/>
  <c r="Q468" i="14"/>
  <c r="AG468" i="14"/>
  <c r="AZ468" i="14"/>
  <c r="S469" i="14"/>
  <c r="AI469" i="14"/>
  <c r="E470" i="14"/>
  <c r="U470" i="14"/>
  <c r="AK470" i="14"/>
  <c r="G471" i="14"/>
  <c r="W471" i="14"/>
  <c r="AP471" i="14"/>
  <c r="I472" i="14"/>
  <c r="Y472" i="14"/>
  <c r="AR472" i="14"/>
  <c r="K473" i="14"/>
  <c r="AA473" i="14"/>
  <c r="AT473" i="14"/>
  <c r="M474" i="14"/>
  <c r="AC474" i="14"/>
  <c r="AV474" i="14"/>
  <c r="O475" i="14"/>
  <c r="AE475" i="14"/>
  <c r="AX475" i="14"/>
  <c r="Q476" i="14"/>
  <c r="AG476" i="14"/>
  <c r="AZ476" i="14"/>
  <c r="S477" i="14"/>
  <c r="AI477" i="14"/>
  <c r="E478" i="14"/>
  <c r="U478" i="14"/>
  <c r="AK478" i="14"/>
  <c r="G479" i="14"/>
  <c r="W479" i="14"/>
  <c r="AP479" i="14"/>
  <c r="I480" i="14"/>
  <c r="Y480" i="14"/>
  <c r="AR480" i="14"/>
  <c r="K481" i="14"/>
  <c r="AA481" i="14"/>
  <c r="AT481" i="14"/>
  <c r="M482" i="14"/>
  <c r="AC482" i="14"/>
  <c r="AV482" i="14"/>
  <c r="AU446" i="14"/>
  <c r="N447" i="14"/>
  <c r="AE447" i="14"/>
  <c r="AX447" i="14"/>
  <c r="Q448" i="14"/>
  <c r="AH448" i="14"/>
  <c r="D449" i="14"/>
  <c r="T449" i="14"/>
  <c r="AK449" i="14"/>
  <c r="G450" i="14"/>
  <c r="W450" i="14"/>
  <c r="AQ450" i="14"/>
  <c r="J451" i="14"/>
  <c r="Z451" i="14"/>
  <c r="AT451" i="14"/>
  <c r="M452" i="14"/>
  <c r="AD452" i="14"/>
  <c r="AW452" i="14"/>
  <c r="P453" i="14"/>
  <c r="AG453" i="14"/>
  <c r="AZ453" i="14"/>
  <c r="S454" i="14"/>
  <c r="AJ454" i="14"/>
  <c r="F455" i="14"/>
  <c r="V455" i="14"/>
  <c r="AP455" i="14"/>
  <c r="I456" i="14"/>
  <c r="Y456" i="14"/>
  <c r="AS456" i="14"/>
  <c r="L457" i="14"/>
  <c r="AB457" i="14"/>
  <c r="M484" i="14"/>
  <c r="AC484" i="14"/>
  <c r="AV484" i="14"/>
  <c r="O485" i="14"/>
  <c r="AE485" i="14"/>
  <c r="AX485" i="14"/>
  <c r="Q486" i="14"/>
  <c r="AG486" i="14"/>
  <c r="AZ486" i="14"/>
  <c r="S487" i="14"/>
  <c r="AI487" i="14"/>
  <c r="E488" i="14"/>
  <c r="U488" i="14"/>
  <c r="AK488" i="14"/>
  <c r="G489" i="14"/>
  <c r="W489" i="14"/>
  <c r="AP489" i="14"/>
  <c r="I490" i="14"/>
  <c r="Y490" i="14"/>
  <c r="AR490" i="14"/>
  <c r="K491" i="14"/>
  <c r="AA491" i="14"/>
  <c r="AT491" i="14"/>
  <c r="M492" i="14"/>
  <c r="AC492" i="14"/>
  <c r="AV492" i="14"/>
  <c r="O493" i="14"/>
  <c r="AE493" i="14"/>
  <c r="AX493" i="14"/>
  <c r="Q494" i="14"/>
  <c r="AG494" i="14"/>
  <c r="AZ494" i="14"/>
  <c r="S495" i="14"/>
  <c r="AI495" i="14"/>
  <c r="E496" i="14"/>
  <c r="AE500" i="14"/>
  <c r="AE484" i="14"/>
  <c r="K498" i="14"/>
  <c r="E458" i="14"/>
  <c r="U458" i="14"/>
  <c r="AK458" i="14"/>
  <c r="G459" i="14"/>
  <c r="W459" i="14"/>
  <c r="AP459" i="14"/>
  <c r="I460" i="14"/>
  <c r="Y460" i="14"/>
  <c r="AR460" i="14"/>
  <c r="K461" i="14"/>
  <c r="AA461" i="14"/>
  <c r="AT461" i="14"/>
  <c r="M462" i="14"/>
  <c r="AC462" i="14"/>
  <c r="AV462" i="14"/>
  <c r="O463" i="14"/>
  <c r="AE463" i="14"/>
  <c r="AX463" i="14"/>
  <c r="Q464" i="14"/>
  <c r="AG464" i="14"/>
  <c r="AZ464" i="14"/>
  <c r="S465" i="14"/>
  <c r="AI465" i="14"/>
  <c r="E466" i="14"/>
  <c r="U466" i="14"/>
  <c r="AK466" i="14"/>
  <c r="G467" i="14"/>
  <c r="W467" i="14"/>
  <c r="AP467" i="14"/>
  <c r="I468" i="14"/>
  <c r="Y468" i="14"/>
  <c r="AR468" i="14"/>
  <c r="K469" i="14"/>
  <c r="AA469" i="14"/>
  <c r="AT469" i="14"/>
  <c r="M470" i="14"/>
  <c r="AC470" i="14"/>
  <c r="AV470" i="14"/>
  <c r="O471" i="14"/>
  <c r="AE471" i="14"/>
  <c r="AX471" i="14"/>
  <c r="Q472" i="14"/>
  <c r="AG472" i="14"/>
  <c r="AZ472" i="14"/>
  <c r="S473" i="14"/>
  <c r="AI473" i="14"/>
  <c r="E474" i="14"/>
  <c r="U474" i="14"/>
  <c r="AK474" i="14"/>
  <c r="G475" i="14"/>
  <c r="W475" i="14"/>
  <c r="AP475" i="14"/>
  <c r="I476" i="14"/>
  <c r="Y476" i="14"/>
  <c r="AR476" i="14"/>
  <c r="K477" i="14"/>
  <c r="AA477" i="14"/>
  <c r="AT477" i="14"/>
  <c r="M478" i="14"/>
  <c r="AC478" i="14"/>
  <c r="AV478" i="14"/>
  <c r="O479" i="14"/>
  <c r="AE479" i="14"/>
  <c r="D502" i="14"/>
  <c r="AY512" i="14"/>
  <c r="AQ516" i="14"/>
  <c r="Z517" i="14"/>
  <c r="V523" i="14"/>
  <c r="AL523" i="14"/>
  <c r="L526" i="14"/>
  <c r="AD527" i="14"/>
  <c r="AY528" i="14"/>
  <c r="R529" i="14"/>
  <c r="V531" i="14"/>
  <c r="AL531" i="14"/>
  <c r="J533" i="14"/>
  <c r="AB534" i="14"/>
  <c r="AX479" i="14"/>
  <c r="Q480" i="14"/>
  <c r="AG480" i="14"/>
  <c r="AZ480" i="14"/>
  <c r="S481" i="14"/>
  <c r="AI481" i="14"/>
  <c r="E482" i="14"/>
  <c r="U482" i="14"/>
  <c r="AK482" i="14"/>
  <c r="D428" i="14"/>
  <c r="L428" i="14"/>
  <c r="T428" i="14"/>
  <c r="AB428" i="14"/>
  <c r="AJ428" i="14"/>
  <c r="AU428" i="14"/>
  <c r="F429" i="14"/>
  <c r="N429" i="14"/>
  <c r="V429" i="14"/>
  <c r="AD429" i="14"/>
  <c r="AL429" i="14"/>
  <c r="AW429" i="14"/>
  <c r="H430" i="14"/>
  <c r="P430" i="14"/>
  <c r="X430" i="14"/>
  <c r="AF430" i="14"/>
  <c r="AQ430" i="14"/>
  <c r="AY430" i="14"/>
  <c r="J431" i="14"/>
  <c r="R431" i="14"/>
  <c r="Z431" i="14"/>
  <c r="AH431" i="14"/>
  <c r="AS431" i="14"/>
  <c r="D432" i="14"/>
  <c r="L432" i="14"/>
  <c r="T432" i="14"/>
  <c r="AB432" i="14"/>
  <c r="AJ432" i="14"/>
  <c r="AU432" i="14"/>
  <c r="F433" i="14"/>
  <c r="N433" i="14"/>
  <c r="V433" i="14"/>
  <c r="AD433" i="14"/>
  <c r="AL433" i="14"/>
  <c r="AW433" i="14"/>
  <c r="H434" i="14"/>
  <c r="P434" i="14"/>
  <c r="X434" i="14"/>
  <c r="F428" i="14"/>
  <c r="N428" i="14"/>
  <c r="V428" i="14"/>
  <c r="AD428" i="14"/>
  <c r="AL428" i="14"/>
  <c r="AW428" i="14"/>
  <c r="H429" i="14"/>
  <c r="P429" i="14"/>
  <c r="X429" i="14"/>
  <c r="AF429" i="14"/>
  <c r="AQ429" i="14"/>
  <c r="AY429" i="14"/>
  <c r="J430" i="14"/>
  <c r="R430" i="14"/>
  <c r="Z430" i="14"/>
  <c r="AH430" i="14"/>
  <c r="AS430" i="14"/>
  <c r="D431" i="14"/>
  <c r="L431" i="14"/>
  <c r="T431" i="14"/>
  <c r="AB431" i="14"/>
  <c r="AJ431" i="14"/>
  <c r="AU431" i="14"/>
  <c r="F432" i="14"/>
  <c r="N432" i="14"/>
  <c r="V432" i="14"/>
  <c r="AD432" i="14"/>
  <c r="AL432" i="14"/>
  <c r="AW432" i="14"/>
  <c r="H433" i="14"/>
  <c r="P433" i="14"/>
  <c r="X433" i="14"/>
  <c r="AF433" i="14"/>
  <c r="AQ433" i="14"/>
  <c r="AY433" i="14"/>
  <c r="J434" i="14"/>
  <c r="R434" i="14"/>
  <c r="Z434" i="14"/>
  <c r="AH434" i="14"/>
  <c r="AS434" i="14"/>
  <c r="D435" i="14"/>
  <c r="L435" i="14"/>
  <c r="T435" i="14"/>
  <c r="AB435" i="14"/>
  <c r="AJ435" i="14"/>
  <c r="AU435" i="14"/>
  <c r="F436" i="14"/>
  <c r="N436" i="14"/>
  <c r="V436" i="14"/>
  <c r="AD436" i="14"/>
  <c r="AL436" i="14"/>
  <c r="AW436" i="14"/>
  <c r="H437" i="14"/>
  <c r="P437" i="14"/>
  <c r="X437" i="14"/>
  <c r="AF437" i="14"/>
  <c r="AQ437" i="14"/>
  <c r="AY437" i="14"/>
  <c r="J438" i="14"/>
  <c r="R438" i="14"/>
  <c r="Z438" i="14"/>
  <c r="AH438" i="14"/>
  <c r="AS438" i="14"/>
  <c r="G428" i="14"/>
  <c r="O428" i="14"/>
  <c r="W428" i="14"/>
  <c r="AE428" i="14"/>
  <c r="AP428" i="14"/>
  <c r="AX428" i="14"/>
  <c r="I429" i="14"/>
  <c r="Q429" i="14"/>
  <c r="Y429" i="14"/>
  <c r="AG429" i="14"/>
  <c r="AR429" i="14"/>
  <c r="AZ429" i="14"/>
  <c r="K430" i="14"/>
  <c r="S430" i="14"/>
  <c r="AA430" i="14"/>
  <c r="AI430" i="14"/>
  <c r="AT430" i="14"/>
  <c r="E431" i="14"/>
  <c r="M431" i="14"/>
  <c r="U431" i="14"/>
  <c r="AC431" i="14"/>
  <c r="AK431" i="14"/>
  <c r="AV431" i="14"/>
  <c r="G432" i="14"/>
  <c r="O432" i="14"/>
  <c r="W432" i="14"/>
  <c r="AE432" i="14"/>
  <c r="AP432" i="14"/>
  <c r="AX432" i="14"/>
  <c r="I433" i="14"/>
  <c r="Q433" i="14"/>
  <c r="Y433" i="14"/>
  <c r="AG433" i="14"/>
  <c r="AR433" i="14"/>
  <c r="AZ433" i="14"/>
  <c r="K434" i="14"/>
  <c r="S434" i="14"/>
  <c r="AA434" i="14"/>
  <c r="AI434" i="14"/>
  <c r="AT434" i="14"/>
  <c r="E435" i="14"/>
  <c r="M435" i="14"/>
  <c r="U435" i="14"/>
  <c r="AC435" i="14"/>
  <c r="AK435" i="14"/>
  <c r="AV435" i="14"/>
  <c r="G436" i="14"/>
  <c r="O436" i="14"/>
  <c r="W436" i="14"/>
  <c r="AE436" i="14"/>
  <c r="AP436" i="14"/>
  <c r="AX436" i="14"/>
  <c r="I437" i="14"/>
  <c r="Q437" i="14"/>
  <c r="Y437" i="14"/>
  <c r="AG437" i="14"/>
  <c r="AR437" i="14"/>
  <c r="AZ437" i="14"/>
  <c r="K438" i="14"/>
  <c r="S438" i="14"/>
  <c r="AA438" i="14"/>
  <c r="AI438" i="14"/>
  <c r="AT438" i="14"/>
  <c r="E439" i="14"/>
  <c r="M439" i="14"/>
  <c r="U439" i="14"/>
  <c r="AC439" i="14"/>
  <c r="AK439" i="14"/>
  <c r="AV439" i="14"/>
  <c r="G440" i="14"/>
  <c r="O440" i="14"/>
  <c r="W440" i="14"/>
  <c r="AE440" i="14"/>
  <c r="AP440" i="14"/>
  <c r="AX440" i="14"/>
  <c r="I441" i="14"/>
  <c r="Q441" i="14"/>
  <c r="Y441" i="14"/>
  <c r="AG441" i="14"/>
  <c r="AR441" i="14"/>
  <c r="AZ441" i="14"/>
  <c r="K442" i="14"/>
  <c r="S442" i="14"/>
  <c r="AA442" i="14"/>
  <c r="AI442" i="14"/>
  <c r="AT442" i="14"/>
  <c r="E443" i="14"/>
  <c r="M443" i="14"/>
  <c r="U443" i="14"/>
  <c r="AC443" i="14"/>
  <c r="AK443" i="14"/>
  <c r="AV443" i="14"/>
  <c r="G444" i="14"/>
  <c r="O444" i="14"/>
  <c r="W444" i="14"/>
  <c r="AE444" i="14"/>
  <c r="AP444" i="14"/>
  <c r="AX444" i="14"/>
  <c r="I445" i="14"/>
  <c r="Q445" i="14"/>
  <c r="Y445" i="14"/>
  <c r="AG445" i="14"/>
  <c r="AR445" i="14"/>
  <c r="AZ445" i="14"/>
  <c r="K446" i="14"/>
  <c r="S446" i="14"/>
  <c r="AA446" i="14"/>
  <c r="AJ457" i="14"/>
  <c r="AU457" i="14"/>
  <c r="F458" i="14"/>
  <c r="N458" i="14"/>
  <c r="V458" i="14"/>
  <c r="AD458" i="14"/>
  <c r="AL458" i="14"/>
  <c r="AW458" i="14"/>
  <c r="H459" i="14"/>
  <c r="P459" i="14"/>
  <c r="X459" i="14"/>
  <c r="AF459" i="14"/>
  <c r="AQ459" i="14"/>
  <c r="AY459" i="14"/>
  <c r="J460" i="14"/>
  <c r="R460" i="14"/>
  <c r="Z460" i="14"/>
  <c r="AH460" i="14"/>
  <c r="AS460" i="14"/>
  <c r="D461" i="14"/>
  <c r="L461" i="14"/>
  <c r="T461" i="14"/>
  <c r="AB461" i="14"/>
  <c r="AJ461" i="14"/>
  <c r="AU461" i="14"/>
  <c r="F462" i="14"/>
  <c r="N462" i="14"/>
  <c r="V462" i="14"/>
  <c r="AD462" i="14"/>
  <c r="AL462" i="14"/>
  <c r="AW462" i="14"/>
  <c r="H463" i="14"/>
  <c r="P463" i="14"/>
  <c r="X463" i="14"/>
  <c r="AF463" i="14"/>
  <c r="AQ463" i="14"/>
  <c r="AY463" i="14"/>
  <c r="J464" i="14"/>
  <c r="R464" i="14"/>
  <c r="Z464" i="14"/>
  <c r="AH464" i="14"/>
  <c r="AS464" i="14"/>
  <c r="D465" i="14"/>
  <c r="L465" i="14"/>
  <c r="T465" i="14"/>
  <c r="AB465" i="14"/>
  <c r="AJ465" i="14"/>
  <c r="AU465" i="14"/>
  <c r="F466" i="14"/>
  <c r="N466" i="14"/>
  <c r="V466" i="14"/>
  <c r="AD466" i="14"/>
  <c r="AL466" i="14"/>
  <c r="AW466" i="14"/>
  <c r="H467" i="14"/>
  <c r="P467" i="14"/>
  <c r="X467" i="14"/>
  <c r="AF467" i="14"/>
  <c r="AQ467" i="14"/>
  <c r="AY467" i="14"/>
  <c r="J468" i="14"/>
  <c r="R468" i="14"/>
  <c r="Z468" i="14"/>
  <c r="AH468" i="14"/>
  <c r="AS468" i="14"/>
  <c r="D469" i="14"/>
  <c r="L469" i="14"/>
  <c r="T469" i="14"/>
  <c r="AB469" i="14"/>
  <c r="AJ469" i="14"/>
  <c r="AU469" i="14"/>
  <c r="F470" i="14"/>
  <c r="N470" i="14"/>
  <c r="V470" i="14"/>
  <c r="AD470" i="14"/>
  <c r="AL470" i="14"/>
  <c r="AW470" i="14"/>
  <c r="H471" i="14"/>
  <c r="P471" i="14"/>
  <c r="X471" i="14"/>
  <c r="AF471" i="14"/>
  <c r="AQ471" i="14"/>
  <c r="AY471" i="14"/>
  <c r="J472" i="14"/>
  <c r="R472" i="14"/>
  <c r="Z472" i="14"/>
  <c r="AH472" i="14"/>
  <c r="AS472" i="14"/>
  <c r="D473" i="14"/>
  <c r="L473" i="14"/>
  <c r="T473" i="14"/>
  <c r="AB473" i="14"/>
  <c r="AJ473" i="14"/>
  <c r="AU473" i="14"/>
  <c r="F474" i="14"/>
  <c r="N474" i="14"/>
  <c r="V474" i="14"/>
  <c r="AD474" i="14"/>
  <c r="AL474" i="14"/>
  <c r="AW474" i="14"/>
  <c r="H475" i="14"/>
  <c r="P475" i="14"/>
  <c r="X475" i="14"/>
  <c r="AF475" i="14"/>
  <c r="AQ475" i="14"/>
  <c r="AF455" i="14"/>
  <c r="AQ455" i="14"/>
  <c r="AY455" i="14"/>
  <c r="J456" i="14"/>
  <c r="R456" i="14"/>
  <c r="Z456" i="14"/>
  <c r="AI456" i="14"/>
  <c r="AT456" i="14"/>
  <c r="E457" i="14"/>
  <c r="M457" i="14"/>
  <c r="U457" i="14"/>
  <c r="J428" i="14"/>
  <c r="R428" i="14"/>
  <c r="Z428" i="14"/>
  <c r="AH428" i="14"/>
  <c r="AS428" i="14"/>
  <c r="D429" i="14"/>
  <c r="L429" i="14"/>
  <c r="T429" i="14"/>
  <c r="AB429" i="14"/>
  <c r="AJ429" i="14"/>
  <c r="AU429" i="14"/>
  <c r="F430" i="14"/>
  <c r="N430" i="14"/>
  <c r="V430" i="14"/>
  <c r="AD430" i="14"/>
  <c r="AL430" i="14"/>
  <c r="AW430" i="14"/>
  <c r="H431" i="14"/>
  <c r="P431" i="14"/>
  <c r="X431" i="14"/>
  <c r="AF431" i="14"/>
  <c r="AQ431" i="14"/>
  <c r="AY431" i="14"/>
  <c r="J432" i="14"/>
  <c r="R432" i="14"/>
  <c r="Z432" i="14"/>
  <c r="AH432" i="14"/>
  <c r="AS432" i="14"/>
  <c r="D433" i="14"/>
  <c r="L433" i="14"/>
  <c r="T433" i="14"/>
  <c r="AB433" i="14"/>
  <c r="AJ433" i="14"/>
  <c r="AU433" i="14"/>
  <c r="F434" i="14"/>
  <c r="N434" i="14"/>
  <c r="V434" i="14"/>
  <c r="AD434" i="14"/>
  <c r="AL434" i="14"/>
  <c r="AW434" i="14"/>
  <c r="H435" i="14"/>
  <c r="P435" i="14"/>
  <c r="X435" i="14"/>
  <c r="AF435" i="14"/>
  <c r="AQ435" i="14"/>
  <c r="AY435" i="14"/>
  <c r="J436" i="14"/>
  <c r="R436" i="14"/>
  <c r="Z436" i="14"/>
  <c r="AH436" i="14"/>
  <c r="AS436" i="14"/>
  <c r="D437" i="14"/>
  <c r="L437" i="14"/>
  <c r="T437" i="14"/>
  <c r="AB437" i="14"/>
  <c r="AJ437" i="14"/>
  <c r="AU437" i="14"/>
  <c r="F438" i="14"/>
  <c r="N438" i="14"/>
  <c r="V438" i="14"/>
  <c r="AD438" i="14"/>
  <c r="AL438" i="14"/>
  <c r="AW438" i="14"/>
  <c r="H439" i="14"/>
  <c r="P439" i="14"/>
  <c r="X439" i="14"/>
  <c r="AF439" i="14"/>
  <c r="AQ439" i="14"/>
  <c r="AY439" i="14"/>
  <c r="J440" i="14"/>
  <c r="R440" i="14"/>
  <c r="Z440" i="14"/>
  <c r="AH440" i="14"/>
  <c r="AS440" i="14"/>
  <c r="D441" i="14"/>
  <c r="L441" i="14"/>
  <c r="T441" i="14"/>
  <c r="AB441" i="14"/>
  <c r="AJ441" i="14"/>
  <c r="AU441" i="14"/>
  <c r="F442" i="14"/>
  <c r="N442" i="14"/>
  <c r="V442" i="14"/>
  <c r="AD442" i="14"/>
  <c r="AL442" i="14"/>
  <c r="AW442" i="14"/>
  <c r="H443" i="14"/>
  <c r="P443" i="14"/>
  <c r="X443" i="14"/>
  <c r="AF443" i="14"/>
  <c r="AQ443" i="14"/>
  <c r="AY443" i="14"/>
  <c r="J444" i="14"/>
  <c r="R444" i="14"/>
  <c r="Z444" i="14"/>
  <c r="AH444" i="14"/>
  <c r="AS444" i="14"/>
  <c r="D445" i="14"/>
  <c r="L445" i="14"/>
  <c r="T445" i="14"/>
  <c r="AB445" i="14"/>
  <c r="AJ445" i="14"/>
  <c r="AU445" i="14"/>
  <c r="F446" i="14"/>
  <c r="N446" i="14"/>
  <c r="V446" i="14"/>
  <c r="AE446" i="14"/>
  <c r="AP446" i="14"/>
  <c r="AX446" i="14"/>
  <c r="I447" i="14"/>
  <c r="Q447" i="14"/>
  <c r="Y447" i="14"/>
  <c r="AH447" i="14"/>
  <c r="AS447" i="14"/>
  <c r="D448" i="14"/>
  <c r="L448" i="14"/>
  <c r="T448" i="14"/>
  <c r="AB448" i="14"/>
  <c r="AK448" i="14"/>
  <c r="AV448" i="14"/>
  <c r="G449" i="14"/>
  <c r="O449" i="14"/>
  <c r="W449" i="14"/>
  <c r="AF449" i="14"/>
  <c r="AQ449" i="14"/>
  <c r="AY449" i="14"/>
  <c r="J450" i="14"/>
  <c r="R450" i="14"/>
  <c r="Z450" i="14"/>
  <c r="AI450" i="14"/>
  <c r="AT450" i="14"/>
  <c r="E451" i="14"/>
  <c r="M451" i="14"/>
  <c r="U451" i="14"/>
  <c r="AD451" i="14"/>
  <c r="AL451" i="14"/>
  <c r="AW451" i="14"/>
  <c r="H452" i="14"/>
  <c r="P452" i="14"/>
  <c r="X452" i="14"/>
  <c r="AG452" i="14"/>
  <c r="AR452" i="14"/>
  <c r="AZ452" i="14"/>
  <c r="K453" i="14"/>
  <c r="S453" i="14"/>
  <c r="AA453" i="14"/>
  <c r="AJ453" i="14"/>
  <c r="AU453" i="14"/>
  <c r="F454" i="14"/>
  <c r="N454" i="14"/>
  <c r="V454" i="14"/>
  <c r="AE454" i="14"/>
  <c r="AP454" i="14"/>
  <c r="AX454" i="14"/>
  <c r="I455" i="14"/>
  <c r="Q455" i="14"/>
  <c r="Y455" i="14"/>
  <c r="AH455" i="14"/>
  <c r="AS455" i="14"/>
  <c r="D456" i="14"/>
  <c r="L456" i="14"/>
  <c r="T456" i="14"/>
  <c r="AB456" i="14"/>
  <c r="AK456" i="14"/>
  <c r="AV456" i="14"/>
  <c r="G457" i="14"/>
  <c r="O457" i="14"/>
  <c r="W457" i="14"/>
  <c r="AE457" i="14"/>
  <c r="AP457" i="14"/>
  <c r="AX457" i="14"/>
  <c r="I458" i="14"/>
  <c r="Q458" i="14"/>
  <c r="Y458" i="14"/>
  <c r="AG458" i="14"/>
  <c r="AR458" i="14"/>
  <c r="AZ458" i="14"/>
  <c r="K459" i="14"/>
  <c r="S459" i="14"/>
  <c r="AA459" i="14"/>
  <c r="AI459" i="14"/>
  <c r="AT459" i="14"/>
  <c r="E460" i="14"/>
  <c r="M460" i="14"/>
  <c r="U460" i="14"/>
  <c r="AC460" i="14"/>
  <c r="AK460" i="14"/>
  <c r="AV460" i="14"/>
  <c r="G461" i="14"/>
  <c r="O461" i="14"/>
  <c r="W461" i="14"/>
  <c r="AE461" i="14"/>
  <c r="AP461" i="14"/>
  <c r="AX461" i="14"/>
  <c r="I462" i="14"/>
  <c r="Q462" i="14"/>
  <c r="Y462" i="14"/>
  <c r="AG462" i="14"/>
  <c r="AR462" i="14"/>
  <c r="AZ462" i="14"/>
  <c r="K463" i="14"/>
  <c r="S463" i="14"/>
  <c r="AA463" i="14"/>
  <c r="AI463" i="14"/>
  <c r="AT463" i="14"/>
  <c r="E464" i="14"/>
  <c r="M464" i="14"/>
  <c r="U464" i="14"/>
  <c r="AC464" i="14"/>
  <c r="AK464" i="14"/>
  <c r="AV464" i="14"/>
  <c r="G465" i="14"/>
  <c r="O465" i="14"/>
  <c r="W465" i="14"/>
  <c r="AE465" i="14"/>
  <c r="AP465" i="14"/>
  <c r="AX465" i="14"/>
  <c r="I466" i="14"/>
  <c r="Q466" i="14"/>
  <c r="Y466" i="14"/>
  <c r="AG466" i="14"/>
  <c r="AR466" i="14"/>
  <c r="AZ466" i="14"/>
  <c r="K467" i="14"/>
  <c r="S467" i="14"/>
  <c r="AA467" i="14"/>
  <c r="AI467" i="14"/>
  <c r="AT467" i="14"/>
  <c r="E468" i="14"/>
  <c r="M468" i="14"/>
  <c r="U468" i="14"/>
  <c r="AC445" i="14"/>
  <c r="AC446" i="14"/>
  <c r="AF446" i="14"/>
  <c r="AQ446" i="14"/>
  <c r="AY446" i="14"/>
  <c r="J447" i="14"/>
  <c r="R447" i="14"/>
  <c r="Z447" i="14"/>
  <c r="AI447" i="14"/>
  <c r="AT447" i="14"/>
  <c r="E448" i="14"/>
  <c r="M448" i="14"/>
  <c r="U448" i="14"/>
  <c r="AD448" i="14"/>
  <c r="AL448" i="14"/>
  <c r="AW448" i="14"/>
  <c r="H449" i="14"/>
  <c r="P449" i="14"/>
  <c r="X449" i="14"/>
  <c r="AG449" i="14"/>
  <c r="AR449" i="14"/>
  <c r="AZ449" i="14"/>
  <c r="K450" i="14"/>
  <c r="S450" i="14"/>
  <c r="AA450" i="14"/>
  <c r="AJ450" i="14"/>
  <c r="AU450" i="14"/>
  <c r="F451" i="14"/>
  <c r="N451" i="14"/>
  <c r="V451" i="14"/>
  <c r="AE451" i="14"/>
  <c r="AP451" i="14"/>
  <c r="AX451" i="14"/>
  <c r="I452" i="14"/>
  <c r="Q452" i="14"/>
  <c r="Y452" i="14"/>
  <c r="AH452" i="14"/>
  <c r="AS452" i="14"/>
  <c r="D453" i="14"/>
  <c r="L453" i="14"/>
  <c r="T453" i="14"/>
  <c r="AB453" i="14"/>
  <c r="AK453" i="14"/>
  <c r="AV453" i="14"/>
  <c r="G454" i="14"/>
  <c r="O454" i="14"/>
  <c r="W454" i="14"/>
  <c r="AF454" i="14"/>
  <c r="AQ454" i="14"/>
  <c r="AY454" i="14"/>
  <c r="J455" i="14"/>
  <c r="R455" i="14"/>
  <c r="Z455" i="14"/>
  <c r="AI455" i="14"/>
  <c r="AT455" i="14"/>
  <c r="E456" i="14"/>
  <c r="M456" i="14"/>
  <c r="U456" i="14"/>
  <c r="AD456" i="14"/>
  <c r="AL456" i="14"/>
  <c r="AW456" i="14"/>
  <c r="H457" i="14"/>
  <c r="P457" i="14"/>
  <c r="X457" i="14"/>
  <c r="AF434" i="14"/>
  <c r="AQ434" i="14"/>
  <c r="AY434" i="14"/>
  <c r="J435" i="14"/>
  <c r="R435" i="14"/>
  <c r="Z435" i="14"/>
  <c r="AH435" i="14"/>
  <c r="AS435" i="14"/>
  <c r="D436" i="14"/>
  <c r="L436" i="14"/>
  <c r="T436" i="14"/>
  <c r="AB436" i="14"/>
  <c r="AJ436" i="14"/>
  <c r="AU436" i="14"/>
  <c r="F437" i="14"/>
  <c r="N437" i="14"/>
  <c r="V437" i="14"/>
  <c r="AD437" i="14"/>
  <c r="AL437" i="14"/>
  <c r="AW437" i="14"/>
  <c r="H438" i="14"/>
  <c r="P438" i="14"/>
  <c r="X438" i="14"/>
  <c r="AF438" i="14"/>
  <c r="AQ438" i="14"/>
  <c r="AY438" i="14"/>
  <c r="J439" i="14"/>
  <c r="R439" i="14"/>
  <c r="Z439" i="14"/>
  <c r="AH439" i="14"/>
  <c r="AS439" i="14"/>
  <c r="D440" i="14"/>
  <c r="L440" i="14"/>
  <c r="T440" i="14"/>
  <c r="AB440" i="14"/>
  <c r="AJ440" i="14"/>
  <c r="AU440" i="14"/>
  <c r="F441" i="14"/>
  <c r="N441" i="14"/>
  <c r="V441" i="14"/>
  <c r="AD441" i="14"/>
  <c r="AL441" i="14"/>
  <c r="AW441" i="14"/>
  <c r="H442" i="14"/>
  <c r="P442" i="14"/>
  <c r="X442" i="14"/>
  <c r="AF442" i="14"/>
  <c r="AQ442" i="14"/>
  <c r="AY442" i="14"/>
  <c r="J443" i="14"/>
  <c r="R443" i="14"/>
  <c r="Z443" i="14"/>
  <c r="AH443" i="14"/>
  <c r="AS443" i="14"/>
  <c r="D444" i="14"/>
  <c r="L444" i="14"/>
  <c r="T444" i="14"/>
  <c r="AB444" i="14"/>
  <c r="AJ444" i="14"/>
  <c r="AU444" i="14"/>
  <c r="F445" i="14"/>
  <c r="N445" i="14"/>
  <c r="V445" i="14"/>
  <c r="AD445" i="14"/>
  <c r="AL445" i="14"/>
  <c r="AW445" i="14"/>
  <c r="H446" i="14"/>
  <c r="P446" i="14"/>
  <c r="X446" i="14"/>
  <c r="AG457" i="14"/>
  <c r="AR457" i="14"/>
  <c r="AZ457" i="14"/>
  <c r="K458" i="14"/>
  <c r="S458" i="14"/>
  <c r="AA458" i="14"/>
  <c r="AI458" i="14"/>
  <c r="AT458" i="14"/>
  <c r="E459" i="14"/>
  <c r="M459" i="14"/>
  <c r="U459" i="14"/>
  <c r="AC459" i="14"/>
  <c r="AK459" i="14"/>
  <c r="AV459" i="14"/>
  <c r="G460" i="14"/>
  <c r="O460" i="14"/>
  <c r="W460" i="14"/>
  <c r="AE460" i="14"/>
  <c r="AP460" i="14"/>
  <c r="AX460" i="14"/>
  <c r="I461" i="14"/>
  <c r="Q461" i="14"/>
  <c r="Y461" i="14"/>
  <c r="AG461" i="14"/>
  <c r="AR461" i="14"/>
  <c r="AZ461" i="14"/>
  <c r="K462" i="14"/>
  <c r="S462" i="14"/>
  <c r="AA462" i="14"/>
  <c r="AI462" i="14"/>
  <c r="AT462" i="14"/>
  <c r="E463" i="14"/>
  <c r="M463" i="14"/>
  <c r="U463" i="14"/>
  <c r="AC463" i="14"/>
  <c r="AK463" i="14"/>
  <c r="AV463" i="14"/>
  <c r="G464" i="14"/>
  <c r="O464" i="14"/>
  <c r="W464" i="14"/>
  <c r="AE464" i="14"/>
  <c r="AP464" i="14"/>
  <c r="AX464" i="14"/>
  <c r="I465" i="14"/>
  <c r="Q465" i="14"/>
  <c r="Y465" i="14"/>
  <c r="AG465" i="14"/>
  <c r="AR465" i="14"/>
  <c r="AZ465" i="14"/>
  <c r="K466" i="14"/>
  <c r="S466" i="14"/>
  <c r="AA466" i="14"/>
  <c r="AI466" i="14"/>
  <c r="AT466" i="14"/>
  <c r="E467" i="14"/>
  <c r="M467" i="14"/>
  <c r="U467" i="14"/>
  <c r="AC467" i="14"/>
  <c r="AK467" i="14"/>
  <c r="AV467" i="14"/>
  <c r="G468" i="14"/>
  <c r="O468" i="14"/>
  <c r="W468" i="14"/>
  <c r="AE468" i="14"/>
  <c r="AP468" i="14"/>
  <c r="AX468" i="14"/>
  <c r="I469" i="14"/>
  <c r="Q469" i="14"/>
  <c r="Y469" i="14"/>
  <c r="AG469" i="14"/>
  <c r="AR469" i="14"/>
  <c r="AZ469" i="14"/>
  <c r="K470" i="14"/>
  <c r="S470" i="14"/>
  <c r="AA470" i="14"/>
  <c r="AI470" i="14"/>
  <c r="AT470" i="14"/>
  <c r="E471" i="14"/>
  <c r="M471" i="14"/>
  <c r="U471" i="14"/>
  <c r="AC471" i="14"/>
  <c r="AK471" i="14"/>
  <c r="AV471" i="14"/>
  <c r="G472" i="14"/>
  <c r="O472" i="14"/>
  <c r="W472" i="14"/>
  <c r="AE472" i="14"/>
  <c r="AP472" i="14"/>
  <c r="AX472" i="14"/>
  <c r="I473" i="14"/>
  <c r="Q473" i="14"/>
  <c r="Y473" i="14"/>
  <c r="AG473" i="14"/>
  <c r="AR473" i="14"/>
  <c r="AZ473" i="14"/>
  <c r="K474" i="14"/>
  <c r="S474" i="14"/>
  <c r="AA474" i="14"/>
  <c r="AI474" i="14"/>
  <c r="AT474" i="14"/>
  <c r="E475" i="14"/>
  <c r="AH446" i="14"/>
  <c r="AS446" i="14"/>
  <c r="D447" i="14"/>
  <c r="L447" i="14"/>
  <c r="T447" i="14"/>
  <c r="AB447" i="14"/>
  <c r="AK447" i="14"/>
  <c r="AV447" i="14"/>
  <c r="G448" i="14"/>
  <c r="O448" i="14"/>
  <c r="W448" i="14"/>
  <c r="AF448" i="14"/>
  <c r="AQ448" i="14"/>
  <c r="AY448" i="14"/>
  <c r="J449" i="14"/>
  <c r="R449" i="14"/>
  <c r="Z449" i="14"/>
  <c r="AI449" i="14"/>
  <c r="AT449" i="14"/>
  <c r="E450" i="14"/>
  <c r="M450" i="14"/>
  <c r="U450" i="14"/>
  <c r="AD450" i="14"/>
  <c r="AL450" i="14"/>
  <c r="AW450" i="14"/>
  <c r="H451" i="14"/>
  <c r="P451" i="14"/>
  <c r="X451" i="14"/>
  <c r="AG451" i="14"/>
  <c r="AR451" i="14"/>
  <c r="AZ451" i="14"/>
  <c r="K452" i="14"/>
  <c r="S452" i="14"/>
  <c r="AA452" i="14"/>
  <c r="AJ452" i="14"/>
  <c r="AU452" i="14"/>
  <c r="F453" i="14"/>
  <c r="N453" i="14"/>
  <c r="V453" i="14"/>
  <c r="AE453" i="14"/>
  <c r="AP453" i="14"/>
  <c r="AX453" i="14"/>
  <c r="I454" i="14"/>
  <c r="Q454" i="14"/>
  <c r="Y454" i="14"/>
  <c r="AH454" i="14"/>
  <c r="AS454" i="14"/>
  <c r="D455" i="14"/>
  <c r="L455" i="14"/>
  <c r="T455" i="14"/>
  <c r="AB455" i="14"/>
  <c r="AK455" i="14"/>
  <c r="AV455" i="14"/>
  <c r="G456" i="14"/>
  <c r="O456" i="14"/>
  <c r="W456" i="14"/>
  <c r="AF456" i="14"/>
  <c r="AQ456" i="14"/>
  <c r="AY456" i="14"/>
  <c r="J457" i="14"/>
  <c r="R457" i="14"/>
  <c r="Z457" i="14"/>
  <c r="D439" i="14"/>
  <c r="L439" i="14"/>
  <c r="T439" i="14"/>
  <c r="AB439" i="14"/>
  <c r="AJ439" i="14"/>
  <c r="AU439" i="14"/>
  <c r="F440" i="14"/>
  <c r="N440" i="14"/>
  <c r="V440" i="14"/>
  <c r="AD440" i="14"/>
  <c r="AL440" i="14"/>
  <c r="AW440" i="14"/>
  <c r="H441" i="14"/>
  <c r="P441" i="14"/>
  <c r="X441" i="14"/>
  <c r="AF441" i="14"/>
  <c r="AQ441" i="14"/>
  <c r="AY441" i="14"/>
  <c r="J442" i="14"/>
  <c r="R442" i="14"/>
  <c r="Z442" i="14"/>
  <c r="AH442" i="14"/>
  <c r="AS442" i="14"/>
  <c r="D443" i="14"/>
  <c r="L443" i="14"/>
  <c r="T443" i="14"/>
  <c r="AB443" i="14"/>
  <c r="AJ443" i="14"/>
  <c r="AU443" i="14"/>
  <c r="F444" i="14"/>
  <c r="N444" i="14"/>
  <c r="V444" i="14"/>
  <c r="AD444" i="14"/>
  <c r="AL444" i="14"/>
  <c r="AW444" i="14"/>
  <c r="H445" i="14"/>
  <c r="P445" i="14"/>
  <c r="X445" i="14"/>
  <c r="AF445" i="14"/>
  <c r="AQ445" i="14"/>
  <c r="AY445" i="14"/>
  <c r="J446" i="14"/>
  <c r="R446" i="14"/>
  <c r="Z446" i="14"/>
  <c r="AI446" i="14"/>
  <c r="AT446" i="14"/>
  <c r="E447" i="14"/>
  <c r="M447" i="14"/>
  <c r="U447" i="14"/>
  <c r="AD447" i="14"/>
  <c r="AL447" i="14"/>
  <c r="AW447" i="14"/>
  <c r="H448" i="14"/>
  <c r="P448" i="14"/>
  <c r="X448" i="14"/>
  <c r="AG448" i="14"/>
  <c r="AR448" i="14"/>
  <c r="AZ448" i="14"/>
  <c r="K449" i="14"/>
  <c r="S449" i="14"/>
  <c r="AA449" i="14"/>
  <c r="AJ449" i="14"/>
  <c r="AU449" i="14"/>
  <c r="F450" i="14"/>
  <c r="N450" i="14"/>
  <c r="V450" i="14"/>
  <c r="AE450" i="14"/>
  <c r="AP450" i="14"/>
  <c r="AX450" i="14"/>
  <c r="I451" i="14"/>
  <c r="Q451" i="14"/>
  <c r="Y451" i="14"/>
  <c r="AH451" i="14"/>
  <c r="AS451" i="14"/>
  <c r="D452" i="14"/>
  <c r="L452" i="14"/>
  <c r="T452" i="14"/>
  <c r="AB452" i="14"/>
  <c r="AK452" i="14"/>
  <c r="AV452" i="14"/>
  <c r="G453" i="14"/>
  <c r="O453" i="14"/>
  <c r="W453" i="14"/>
  <c r="AF453" i="14"/>
  <c r="AQ453" i="14"/>
  <c r="AY453" i="14"/>
  <c r="J454" i="14"/>
  <c r="R454" i="14"/>
  <c r="Z454" i="14"/>
  <c r="AI454" i="14"/>
  <c r="AT454" i="14"/>
  <c r="E455" i="14"/>
  <c r="M455" i="14"/>
  <c r="U455" i="14"/>
  <c r="AD455" i="14"/>
  <c r="AL455" i="14"/>
  <c r="AW455" i="14"/>
  <c r="H456" i="14"/>
  <c r="P456" i="14"/>
  <c r="X456" i="14"/>
  <c r="AG456" i="14"/>
  <c r="AR456" i="14"/>
  <c r="AZ456" i="14"/>
  <c r="K457" i="14"/>
  <c r="S457" i="14"/>
  <c r="AA457" i="14"/>
  <c r="AC468" i="14"/>
  <c r="AK468" i="14"/>
  <c r="AV468" i="14"/>
  <c r="G469" i="14"/>
  <c r="O469" i="14"/>
  <c r="W469" i="14"/>
  <c r="AE469" i="14"/>
  <c r="AP469" i="14"/>
  <c r="AX469" i="14"/>
  <c r="I470" i="14"/>
  <c r="Q470" i="14"/>
  <c r="Y470" i="14"/>
  <c r="AG470" i="14"/>
  <c r="AR470" i="14"/>
  <c r="AZ470" i="14"/>
  <c r="K471" i="14"/>
  <c r="S471" i="14"/>
  <c r="AA471" i="14"/>
  <c r="AI471" i="14"/>
  <c r="AT471" i="14"/>
  <c r="E472" i="14"/>
  <c r="M472" i="14"/>
  <c r="U472" i="14"/>
  <c r="AC472" i="14"/>
  <c r="AK472" i="14"/>
  <c r="AV472" i="14"/>
  <c r="G473" i="14"/>
  <c r="O473" i="14"/>
  <c r="W473" i="14"/>
  <c r="AE473" i="14"/>
  <c r="AP473" i="14"/>
  <c r="AX473" i="14"/>
  <c r="I474" i="14"/>
  <c r="Q474" i="14"/>
  <c r="Y474" i="14"/>
  <c r="AG474" i="14"/>
  <c r="AR474" i="14"/>
  <c r="AZ474" i="14"/>
  <c r="K475" i="14"/>
  <c r="S475" i="14"/>
  <c r="AA475" i="14"/>
  <c r="AI475" i="14"/>
  <c r="AT475" i="14"/>
  <c r="E476" i="14"/>
  <c r="M476" i="14"/>
  <c r="U476" i="14"/>
  <c r="AC476" i="14"/>
  <c r="AK476" i="14"/>
  <c r="AV476" i="14"/>
  <c r="G477" i="14"/>
  <c r="O477" i="14"/>
  <c r="W477" i="14"/>
  <c r="AE477" i="14"/>
  <c r="AP477" i="14"/>
  <c r="AX477" i="14"/>
  <c r="I478" i="14"/>
  <c r="Q478" i="14"/>
  <c r="Y478" i="14"/>
  <c r="AG478" i="14"/>
  <c r="AR478" i="14"/>
  <c r="AZ478" i="14"/>
  <c r="K479" i="14"/>
  <c r="S479" i="14"/>
  <c r="AA479" i="14"/>
  <c r="AI479" i="14"/>
  <c r="AT479" i="14"/>
  <c r="E480" i="14"/>
  <c r="M480" i="14"/>
  <c r="U480" i="14"/>
  <c r="AC480" i="14"/>
  <c r="AK480" i="14"/>
  <c r="AV480" i="14"/>
  <c r="G481" i="14"/>
  <c r="O481" i="14"/>
  <c r="W481" i="14"/>
  <c r="AE481" i="14"/>
  <c r="AP481" i="14"/>
  <c r="AX481" i="14"/>
  <c r="I482" i="14"/>
  <c r="Q482" i="14"/>
  <c r="Y482" i="14"/>
  <c r="AG482" i="14"/>
  <c r="AR482" i="14"/>
  <c r="AZ482" i="14"/>
  <c r="M475" i="14"/>
  <c r="U475" i="14"/>
  <c r="AC475" i="14"/>
  <c r="AK475" i="14"/>
  <c r="AV475" i="14"/>
  <c r="G476" i="14"/>
  <c r="O476" i="14"/>
  <c r="W476" i="14"/>
  <c r="AE476" i="14"/>
  <c r="AP476" i="14"/>
  <c r="AX476" i="14"/>
  <c r="I477" i="14"/>
  <c r="Q477" i="14"/>
  <c r="Y477" i="14"/>
  <c r="AG477" i="14"/>
  <c r="AR477" i="14"/>
  <c r="AZ477" i="14"/>
  <c r="K478" i="14"/>
  <c r="S478" i="14"/>
  <c r="AA478" i="14"/>
  <c r="AI478" i="14"/>
  <c r="AT478" i="14"/>
  <c r="E479" i="14"/>
  <c r="M479" i="14"/>
  <c r="U479" i="14"/>
  <c r="AC479" i="14"/>
  <c r="AK479" i="14"/>
  <c r="AV479" i="14"/>
  <c r="G480" i="14"/>
  <c r="O480" i="14"/>
  <c r="W480" i="14"/>
  <c r="AE480" i="14"/>
  <c r="AP480" i="14"/>
  <c r="AX480" i="14"/>
  <c r="I481" i="14"/>
  <c r="Q481" i="14"/>
  <c r="Y481" i="14"/>
  <c r="AG481" i="14"/>
  <c r="AR481" i="14"/>
  <c r="AZ481" i="14"/>
  <c r="K482" i="14"/>
  <c r="S482" i="14"/>
  <c r="AA482" i="14"/>
  <c r="AI482" i="14"/>
  <c r="AT482" i="14"/>
  <c r="X468" i="14"/>
  <c r="AF468" i="14"/>
  <c r="AQ468" i="14"/>
  <c r="AY468" i="14"/>
  <c r="J469" i="14"/>
  <c r="R469" i="14"/>
  <c r="Z469" i="14"/>
  <c r="AH469" i="14"/>
  <c r="AS469" i="14"/>
  <c r="D470" i="14"/>
  <c r="L470" i="14"/>
  <c r="T470" i="14"/>
  <c r="AB470" i="14"/>
  <c r="AJ470" i="14"/>
  <c r="AU470" i="14"/>
  <c r="F471" i="14"/>
  <c r="N471" i="14"/>
  <c r="V471" i="14"/>
  <c r="AD471" i="14"/>
  <c r="AL471" i="14"/>
  <c r="AW471" i="14"/>
  <c r="H472" i="14"/>
  <c r="P472" i="14"/>
  <c r="X472" i="14"/>
  <c r="AF472" i="14"/>
  <c r="AQ472" i="14"/>
  <c r="AY472" i="14"/>
  <c r="J473" i="14"/>
  <c r="R473" i="14"/>
  <c r="Z473" i="14"/>
  <c r="AH473" i="14"/>
  <c r="AS473" i="14"/>
  <c r="D474" i="14"/>
  <c r="L474" i="14"/>
  <c r="T474" i="14"/>
  <c r="AB474" i="14"/>
  <c r="AJ474" i="14"/>
  <c r="AU474" i="14"/>
  <c r="F475" i="14"/>
  <c r="N475" i="14"/>
  <c r="V475" i="14"/>
  <c r="AD475" i="14"/>
  <c r="AL475" i="14"/>
  <c r="AW475" i="14"/>
  <c r="H476" i="14"/>
  <c r="P476" i="14"/>
  <c r="X476" i="14"/>
  <c r="AF476" i="14"/>
  <c r="AQ476" i="14"/>
  <c r="AY476" i="14"/>
  <c r="J477" i="14"/>
  <c r="R477" i="14"/>
  <c r="Z477" i="14"/>
  <c r="AH477" i="14"/>
  <c r="AS477" i="14"/>
  <c r="D478" i="14"/>
  <c r="L478" i="14"/>
  <c r="T478" i="14"/>
  <c r="AB478" i="14"/>
  <c r="AJ478" i="14"/>
  <c r="AU478" i="14"/>
  <c r="F479" i="14"/>
  <c r="N479" i="14"/>
  <c r="V479" i="14"/>
  <c r="AD479" i="14"/>
  <c r="AL479" i="14"/>
  <c r="AW479" i="14"/>
  <c r="H480" i="14"/>
  <c r="P480" i="14"/>
  <c r="X480" i="14"/>
  <c r="AF480" i="14"/>
  <c r="AQ480" i="14"/>
  <c r="AY480" i="14"/>
  <c r="J481" i="14"/>
  <c r="R481" i="14"/>
  <c r="Z481" i="14"/>
  <c r="AH481" i="14"/>
  <c r="AS481" i="14"/>
  <c r="D482" i="14"/>
  <c r="L482" i="14"/>
  <c r="T482" i="14"/>
  <c r="AB482" i="14"/>
  <c r="AJ482" i="14"/>
  <c r="AU482" i="14"/>
  <c r="AY475" i="14"/>
  <c r="J476" i="14"/>
  <c r="R476" i="14"/>
  <c r="Z476" i="14"/>
  <c r="AH476" i="14"/>
  <c r="AS476" i="14"/>
  <c r="D477" i="14"/>
  <c r="L477" i="14"/>
  <c r="T477" i="14"/>
  <c r="AB477" i="14"/>
  <c r="AJ477" i="14"/>
  <c r="AU477" i="14"/>
  <c r="F478" i="14"/>
  <c r="N478" i="14"/>
  <c r="V478" i="14"/>
  <c r="AD478" i="14"/>
  <c r="AL478" i="14"/>
  <c r="AW478" i="14"/>
  <c r="H479" i="14"/>
  <c r="P479" i="14"/>
  <c r="X479" i="14"/>
  <c r="AF479" i="14"/>
  <c r="AQ479" i="14"/>
  <c r="AY479" i="14"/>
  <c r="J480" i="14"/>
  <c r="R480" i="14"/>
  <c r="Z480" i="14"/>
  <c r="AH480" i="14"/>
  <c r="AS480" i="14"/>
  <c r="D481" i="14"/>
  <c r="L481" i="14"/>
  <c r="T481" i="14"/>
  <c r="AB481" i="14"/>
  <c r="AJ481" i="14"/>
  <c r="AU481" i="14"/>
  <c r="F482" i="14"/>
  <c r="N482" i="14"/>
  <c r="V482" i="14"/>
  <c r="AD482" i="14"/>
  <c r="AL482" i="14"/>
  <c r="AW482" i="14"/>
  <c r="G478" i="14"/>
  <c r="O478" i="14"/>
  <c r="W478" i="14"/>
  <c r="AE478" i="14"/>
  <c r="AP478" i="14"/>
  <c r="AX478" i="14"/>
  <c r="I479" i="14"/>
  <c r="Q479" i="14"/>
  <c r="Y479" i="14"/>
  <c r="AG479" i="14"/>
  <c r="AR479" i="14"/>
  <c r="AZ479" i="14"/>
  <c r="K480" i="14"/>
  <c r="S480" i="14"/>
  <c r="AA480" i="14"/>
  <c r="AI480" i="14"/>
  <c r="AT480" i="14"/>
  <c r="E481" i="14"/>
  <c r="M481" i="14"/>
  <c r="U481" i="14"/>
  <c r="AC481" i="14"/>
  <c r="AK481" i="14"/>
  <c r="AV481" i="14"/>
  <c r="G482" i="14"/>
  <c r="O482" i="14"/>
  <c r="W482" i="14"/>
  <c r="AE482" i="14"/>
  <c r="AP482" i="14"/>
  <c r="AX482" i="14"/>
  <c r="R478" i="14"/>
  <c r="Z478" i="14"/>
  <c r="AH478" i="14"/>
  <c r="AS478" i="14"/>
  <c r="D479" i="14"/>
  <c r="L479" i="14"/>
  <c r="T479" i="14"/>
  <c r="AB479" i="14"/>
  <c r="AJ479" i="14"/>
  <c r="AU479" i="14"/>
  <c r="F480" i="14"/>
  <c r="N480" i="14"/>
  <c r="V480" i="14"/>
  <c r="AD480" i="14"/>
  <c r="AL480" i="14"/>
  <c r="AW480" i="14"/>
  <c r="H481" i="14"/>
  <c r="P481" i="14"/>
  <c r="X481" i="14"/>
  <c r="AF481" i="14"/>
  <c r="AQ481" i="14"/>
  <c r="AY481" i="14"/>
  <c r="J482" i="14"/>
  <c r="R482" i="14"/>
  <c r="Z482" i="14"/>
  <c r="AH482" i="14"/>
  <c r="AS482" i="14"/>
  <c r="AF503" i="14"/>
  <c r="AF499" i="14"/>
  <c r="AQ503" i="14"/>
  <c r="AQ499" i="14"/>
  <c r="AY503" i="14"/>
  <c r="AY499" i="14"/>
  <c r="J504" i="14"/>
  <c r="J500" i="14"/>
  <c r="R504" i="14"/>
  <c r="R500" i="14"/>
  <c r="Z504" i="14"/>
  <c r="Z500" i="14"/>
  <c r="AE508" i="14"/>
  <c r="AE504" i="14"/>
  <c r="AP508" i="14"/>
  <c r="AP504" i="14"/>
  <c r="AX508" i="14"/>
  <c r="AX504" i="14"/>
  <c r="I509" i="14"/>
  <c r="I505" i="14"/>
  <c r="Q509" i="14"/>
  <c r="Q505" i="14"/>
  <c r="Y509" i="14"/>
  <c r="Y505" i="14"/>
  <c r="AH509" i="14"/>
  <c r="AH505" i="14"/>
  <c r="AS509" i="14"/>
  <c r="AS505" i="14"/>
  <c r="D510" i="14"/>
  <c r="D506" i="14"/>
  <c r="L510" i="14"/>
  <c r="L506" i="14"/>
  <c r="T510" i="14"/>
  <c r="T506" i="14"/>
  <c r="AB510" i="14"/>
  <c r="AB506" i="14"/>
  <c r="AK506" i="14"/>
  <c r="AK510" i="14"/>
  <c r="AV506" i="14"/>
  <c r="AV510" i="14"/>
  <c r="G507" i="14"/>
  <c r="G511" i="14"/>
  <c r="O511" i="14"/>
  <c r="O507" i="14"/>
  <c r="AY507" i="14"/>
  <c r="AY511" i="14"/>
  <c r="AI512" i="14"/>
  <c r="AI508" i="14"/>
  <c r="AT512" i="14"/>
  <c r="AT508" i="14"/>
  <c r="E513" i="14"/>
  <c r="E509" i="14"/>
  <c r="M513" i="14"/>
  <c r="M509" i="14"/>
  <c r="U513" i="14"/>
  <c r="U509" i="14"/>
  <c r="AI500" i="14"/>
  <c r="AT500" i="14"/>
  <c r="M501" i="14"/>
  <c r="U501" i="14"/>
  <c r="F504" i="14"/>
  <c r="P506" i="14"/>
  <c r="AD501" i="14"/>
  <c r="AW501" i="14"/>
  <c r="H502" i="14"/>
  <c r="X502" i="14"/>
  <c r="AU503" i="14"/>
  <c r="W507" i="14"/>
  <c r="AF507" i="14"/>
  <c r="AG502" i="14"/>
  <c r="AR502" i="14"/>
  <c r="AZ502" i="14"/>
  <c r="K503" i="14"/>
  <c r="S503" i="14"/>
  <c r="AA503" i="14"/>
  <c r="AJ503" i="14"/>
  <c r="V504" i="14"/>
  <c r="N521" i="14"/>
  <c r="V521" i="14"/>
  <c r="AD521" i="14"/>
  <c r="AL521" i="14"/>
  <c r="AW521" i="14"/>
  <c r="H522" i="14"/>
  <c r="P522" i="14"/>
  <c r="X522" i="14"/>
  <c r="AF522" i="14"/>
  <c r="AQ522" i="14"/>
  <c r="AY522" i="14"/>
  <c r="J523" i="14"/>
  <c r="R523" i="14"/>
  <c r="Z523" i="14"/>
  <c r="AH523" i="14"/>
  <c r="AS523" i="14"/>
  <c r="D524" i="14"/>
  <c r="L524" i="14"/>
  <c r="T524" i="14"/>
  <c r="AB524" i="14"/>
  <c r="AJ524" i="14"/>
  <c r="AU524" i="14"/>
  <c r="F525" i="14"/>
  <c r="N525" i="14"/>
  <c r="V525" i="14"/>
  <c r="AD525" i="14"/>
  <c r="AL525" i="14"/>
  <c r="AW525" i="14"/>
  <c r="H526" i="14"/>
  <c r="P526" i="14"/>
  <c r="X526" i="14"/>
  <c r="AF526" i="14"/>
  <c r="AQ526" i="14"/>
  <c r="AY526" i="14"/>
  <c r="J527" i="14"/>
  <c r="R527" i="14"/>
  <c r="Z527" i="14"/>
  <c r="AH527" i="14"/>
  <c r="AS527" i="14"/>
  <c r="D528" i="14"/>
  <c r="L528" i="14"/>
  <c r="T528" i="14"/>
  <c r="AB528" i="14"/>
  <c r="AJ528" i="14"/>
  <c r="AU528" i="14"/>
  <c r="F529" i="14"/>
  <c r="N529" i="14"/>
  <c r="V529" i="14"/>
  <c r="AD529" i="14"/>
  <c r="AL529" i="14"/>
  <c r="AW529" i="14"/>
  <c r="H530" i="14"/>
  <c r="P530" i="14"/>
  <c r="X530" i="14"/>
  <c r="AF530" i="14"/>
  <c r="AQ530" i="14"/>
  <c r="AY530" i="14"/>
  <c r="J531" i="14"/>
  <c r="R531" i="14"/>
  <c r="Z531" i="14"/>
  <c r="AH531" i="14"/>
  <c r="AS531" i="14"/>
  <c r="D532" i="14"/>
  <c r="L532" i="14"/>
  <c r="T532" i="14"/>
  <c r="AB532" i="14"/>
  <c r="AJ532" i="14"/>
  <c r="AU532" i="14"/>
  <c r="F533" i="14"/>
  <c r="N533" i="14"/>
  <c r="V533" i="14"/>
  <c r="AD533" i="14"/>
  <c r="AL533" i="14"/>
  <c r="AW533" i="14"/>
  <c r="H534" i="14"/>
  <c r="P534" i="14"/>
  <c r="X534" i="14"/>
  <c r="AF534" i="14"/>
  <c r="AQ534" i="14"/>
  <c r="AY534" i="14"/>
  <c r="J535" i="14"/>
  <c r="R535" i="14"/>
  <c r="Z535" i="14"/>
  <c r="AH535" i="14"/>
  <c r="AS535" i="14"/>
  <c r="K462" i="16"/>
  <c r="K463" i="16"/>
  <c r="I484" i="16"/>
  <c r="Q484" i="16"/>
  <c r="Y484" i="16"/>
  <c r="AG484" i="16"/>
  <c r="AR484" i="16"/>
  <c r="AZ484" i="16"/>
  <c r="K485" i="16"/>
  <c r="S485" i="16"/>
  <c r="AA485" i="16"/>
  <c r="AI485" i="16"/>
  <c r="AT485" i="16"/>
  <c r="E486" i="16"/>
  <c r="M486" i="16"/>
  <c r="U486" i="16"/>
  <c r="AC486" i="16"/>
  <c r="AK486" i="16"/>
  <c r="AV486" i="16"/>
  <c r="G487" i="16"/>
  <c r="O487" i="16"/>
  <c r="W487" i="16"/>
  <c r="AE487" i="16"/>
  <c r="AP487" i="16"/>
  <c r="AX487" i="16"/>
  <c r="I488" i="16"/>
  <c r="Q488" i="16"/>
  <c r="Y488" i="16"/>
  <c r="AG488" i="16"/>
  <c r="AR488" i="16"/>
  <c r="AZ488" i="16"/>
  <c r="K489" i="16"/>
  <c r="S489" i="16"/>
  <c r="AA489" i="16"/>
  <c r="AI489" i="16"/>
  <c r="AT489" i="16"/>
  <c r="E490" i="16"/>
  <c r="M490" i="16"/>
  <c r="U490" i="16"/>
  <c r="AC490" i="16"/>
  <c r="AK490" i="16"/>
  <c r="AV490" i="16"/>
  <c r="G491" i="16"/>
  <c r="O491" i="16"/>
  <c r="W491" i="16"/>
  <c r="AE491" i="16"/>
  <c r="AP491" i="16"/>
  <c r="AX491" i="16"/>
  <c r="I492" i="16"/>
  <c r="Q492" i="16"/>
  <c r="Y492" i="16"/>
  <c r="AG492" i="16"/>
  <c r="AR492" i="16"/>
  <c r="AZ492" i="16"/>
  <c r="K493" i="16"/>
  <c r="S493" i="16"/>
  <c r="AA493" i="16"/>
  <c r="AI493" i="16"/>
  <c r="AT493" i="16"/>
  <c r="E494" i="16"/>
  <c r="M494" i="16"/>
  <c r="U494" i="16"/>
  <c r="AC494" i="16"/>
  <c r="AK494" i="16"/>
  <c r="AV494" i="16"/>
  <c r="G495" i="16"/>
  <c r="O495" i="16"/>
  <c r="W495" i="16"/>
  <c r="AE499" i="16"/>
  <c r="AE495" i="16"/>
  <c r="AP499" i="16"/>
  <c r="AP495" i="16"/>
  <c r="AX499" i="16"/>
  <c r="AX495" i="16"/>
  <c r="I500" i="16"/>
  <c r="I496" i="16"/>
  <c r="Q500" i="16"/>
  <c r="Q496" i="16"/>
  <c r="Y500" i="16"/>
  <c r="Y496" i="16"/>
  <c r="AG500" i="16"/>
  <c r="AG496" i="16"/>
  <c r="AR500" i="16"/>
  <c r="AR496" i="16"/>
  <c r="AZ500" i="16"/>
  <c r="AZ496" i="16"/>
  <c r="K501" i="16"/>
  <c r="K497" i="16"/>
  <c r="S501" i="16"/>
  <c r="S497" i="16"/>
  <c r="AA501" i="16"/>
  <c r="AA497" i="16"/>
  <c r="AI501" i="16"/>
  <c r="AI497" i="16"/>
  <c r="AT501" i="16"/>
  <c r="AT497" i="16"/>
  <c r="E502" i="16"/>
  <c r="E498" i="16"/>
  <c r="M502" i="16"/>
  <c r="M498" i="16"/>
  <c r="U502" i="16"/>
  <c r="U498" i="16"/>
  <c r="AC502" i="16"/>
  <c r="AC498" i="16"/>
  <c r="AK502" i="16"/>
  <c r="AK498" i="16"/>
  <c r="AV502" i="16"/>
  <c r="AV498" i="16"/>
  <c r="G503" i="16"/>
  <c r="G499" i="16"/>
  <c r="O503" i="16"/>
  <c r="O499" i="16"/>
  <c r="W503" i="16"/>
  <c r="W499" i="16"/>
  <c r="AF503" i="16"/>
  <c r="AF499" i="16"/>
  <c r="AQ503" i="16"/>
  <c r="AQ499" i="16"/>
  <c r="AY503" i="16"/>
  <c r="AY499" i="16"/>
  <c r="J504" i="16"/>
  <c r="J500" i="16"/>
  <c r="R504" i="16"/>
  <c r="R500" i="16"/>
  <c r="Z504" i="16"/>
  <c r="Z500" i="16"/>
  <c r="AI504" i="16"/>
  <c r="AI500" i="16"/>
  <c r="AT504" i="16"/>
  <c r="AT500" i="16"/>
  <c r="E505" i="16"/>
  <c r="E501" i="16"/>
  <c r="M505" i="16"/>
  <c r="M501" i="16"/>
  <c r="U505" i="16"/>
  <c r="U501" i="16"/>
  <c r="AD505" i="16"/>
  <c r="AD501" i="16"/>
  <c r="AL501" i="16"/>
  <c r="AL505" i="16"/>
  <c r="AW501" i="16"/>
  <c r="AW505" i="16"/>
  <c r="H502" i="16"/>
  <c r="H506" i="16"/>
  <c r="P506" i="16"/>
  <c r="P502" i="16"/>
  <c r="X506" i="16"/>
  <c r="X502" i="16"/>
  <c r="AG506" i="16"/>
  <c r="AG502" i="16"/>
  <c r="AR506" i="16"/>
  <c r="AR502" i="16"/>
  <c r="AZ506" i="16"/>
  <c r="AZ502" i="16"/>
  <c r="K507" i="16"/>
  <c r="K503" i="16"/>
  <c r="S507" i="16"/>
  <c r="S503" i="16"/>
  <c r="AA507" i="16"/>
  <c r="AA503" i="16"/>
  <c r="AJ507" i="16"/>
  <c r="AJ503" i="16"/>
  <c r="AU507" i="16"/>
  <c r="AU503" i="16"/>
  <c r="F508" i="16"/>
  <c r="F504" i="16"/>
  <c r="N508" i="16"/>
  <c r="N504" i="16"/>
  <c r="V508" i="16"/>
  <c r="V504" i="16"/>
  <c r="AE508" i="16"/>
  <c r="AE504" i="16"/>
  <c r="AP508" i="16"/>
  <c r="AP504" i="16"/>
  <c r="AX508" i="16"/>
  <c r="AX504" i="16"/>
  <c r="I509" i="16"/>
  <c r="I505" i="16"/>
  <c r="Q509" i="16"/>
  <c r="Q505" i="16"/>
  <c r="Y509" i="16"/>
  <c r="Y505" i="16"/>
  <c r="AH509" i="16"/>
  <c r="AH505" i="16"/>
  <c r="AS509" i="16"/>
  <c r="AS505" i="16"/>
  <c r="D510" i="16"/>
  <c r="D506" i="16"/>
  <c r="L510" i="16"/>
  <c r="L506" i="16"/>
  <c r="T510" i="16"/>
  <c r="T506" i="16"/>
  <c r="AB510" i="16"/>
  <c r="AB506" i="16"/>
  <c r="AK510" i="16"/>
  <c r="AK506" i="16"/>
  <c r="AV510" i="16"/>
  <c r="AV506" i="16"/>
  <c r="G511" i="16"/>
  <c r="G507" i="16"/>
  <c r="O511" i="16"/>
  <c r="O507" i="16"/>
  <c r="W511" i="16"/>
  <c r="W507" i="16"/>
  <c r="AF511" i="16"/>
  <c r="AF507" i="16"/>
  <c r="AQ511" i="16"/>
  <c r="AQ507" i="16"/>
  <c r="AY511" i="16"/>
  <c r="AY507" i="16"/>
  <c r="J512" i="16"/>
  <c r="J508" i="16"/>
  <c r="R512" i="16"/>
  <c r="R508" i="16"/>
  <c r="Z512" i="16"/>
  <c r="Z508" i="16"/>
  <c r="AI512" i="16"/>
  <c r="AI508" i="16"/>
  <c r="AT512" i="16"/>
  <c r="AT508" i="16"/>
  <c r="E513" i="16"/>
  <c r="E509" i="16"/>
  <c r="M513" i="16"/>
  <c r="M509" i="16"/>
  <c r="U513" i="16"/>
  <c r="U509" i="16"/>
  <c r="AS432" i="16"/>
  <c r="AE430" i="16"/>
  <c r="N521" i="16"/>
  <c r="V521" i="16"/>
  <c r="AD521" i="16"/>
  <c r="AL521" i="16"/>
  <c r="AW521" i="16"/>
  <c r="H522" i="16"/>
  <c r="P522" i="16"/>
  <c r="X522" i="16"/>
  <c r="AF522" i="16"/>
  <c r="AQ522" i="16"/>
  <c r="AY522" i="16"/>
  <c r="J523" i="16"/>
  <c r="R523" i="16"/>
  <c r="Z523" i="16"/>
  <c r="AH523" i="16"/>
  <c r="AS523" i="16"/>
  <c r="D524" i="16"/>
  <c r="L524" i="16"/>
  <c r="T524" i="16"/>
  <c r="AB524" i="16"/>
  <c r="AJ524" i="16"/>
  <c r="AU524" i="16"/>
  <c r="F525" i="16"/>
  <c r="N525" i="16"/>
  <c r="V525" i="16"/>
  <c r="AD525" i="16"/>
  <c r="AL525" i="16"/>
  <c r="AW525" i="16"/>
  <c r="H526" i="16"/>
  <c r="P526" i="16"/>
  <c r="X526" i="16"/>
  <c r="AF526" i="16"/>
  <c r="AQ526" i="16"/>
  <c r="AY526" i="16"/>
  <c r="J527" i="16"/>
  <c r="R527" i="16"/>
  <c r="Z527" i="16"/>
  <c r="AH527" i="16"/>
  <c r="AS527" i="16"/>
  <c r="D528" i="16"/>
  <c r="L528" i="16"/>
  <c r="T528" i="16"/>
  <c r="AB528" i="16"/>
  <c r="AJ528" i="16"/>
  <c r="AU528" i="16"/>
  <c r="F529" i="16"/>
  <c r="N529" i="16"/>
  <c r="V529" i="16"/>
  <c r="AD529" i="16"/>
  <c r="AL529" i="16"/>
  <c r="AW529" i="16"/>
  <c r="H530" i="16"/>
  <c r="P530" i="16"/>
  <c r="X530" i="16"/>
  <c r="AF530" i="16"/>
  <c r="AQ530" i="16"/>
  <c r="AY530" i="16"/>
  <c r="J531" i="16"/>
  <c r="R531" i="16"/>
  <c r="Z531" i="16"/>
  <c r="AH531" i="16"/>
  <c r="AS531" i="16"/>
  <c r="D532" i="16"/>
  <c r="L532" i="16"/>
  <c r="T532" i="16"/>
  <c r="AB532" i="16"/>
  <c r="AJ532" i="16"/>
  <c r="AU532" i="16"/>
  <c r="F533" i="16"/>
  <c r="N533" i="16"/>
  <c r="V533" i="16"/>
  <c r="AD533" i="16"/>
  <c r="AL533" i="16"/>
  <c r="AW533" i="16"/>
  <c r="H534" i="16"/>
  <c r="P534" i="16"/>
  <c r="X534" i="16"/>
  <c r="AF534" i="16"/>
  <c r="AQ534" i="16"/>
  <c r="AY534" i="16"/>
  <c r="J535" i="16"/>
  <c r="R535" i="16"/>
  <c r="Z535" i="16"/>
  <c r="AH535" i="16"/>
  <c r="AS535" i="16"/>
  <c r="F428" i="16"/>
  <c r="N428" i="16"/>
  <c r="V428" i="16"/>
  <c r="AD428" i="16"/>
  <c r="AL428" i="16"/>
  <c r="AW428" i="16"/>
  <c r="H429" i="16"/>
  <c r="P429" i="16"/>
  <c r="X429" i="16"/>
  <c r="AF429" i="16"/>
  <c r="AQ429" i="16"/>
  <c r="AY429" i="16"/>
  <c r="J430" i="16"/>
  <c r="R430" i="16"/>
  <c r="Z430" i="16"/>
  <c r="AH430" i="16"/>
  <c r="AS430" i="16"/>
  <c r="D431" i="16"/>
  <c r="L431" i="16"/>
  <c r="T431" i="16"/>
  <c r="AB431" i="16"/>
  <c r="AJ431" i="16"/>
  <c r="AU431" i="16"/>
  <c r="F432" i="16"/>
  <c r="N432" i="16"/>
  <c r="V432" i="16"/>
  <c r="AD432" i="16"/>
  <c r="AL432" i="16"/>
  <c r="AW432" i="16"/>
  <c r="H433" i="16"/>
  <c r="P433" i="16"/>
  <c r="X433" i="16"/>
  <c r="AF433" i="16"/>
  <c r="AQ433" i="16"/>
  <c r="AY433" i="16"/>
  <c r="J434" i="16"/>
  <c r="R434" i="16"/>
  <c r="Z434" i="16"/>
  <c r="AH434" i="16"/>
  <c r="AS434" i="16"/>
  <c r="D435" i="16"/>
  <c r="L435" i="16"/>
  <c r="T435" i="16"/>
  <c r="AB435" i="16"/>
  <c r="AJ435" i="16"/>
  <c r="AU435" i="16"/>
  <c r="F436" i="16"/>
  <c r="N436" i="16"/>
  <c r="V436" i="16"/>
  <c r="AD436" i="16"/>
  <c r="AL436" i="16"/>
  <c r="AW436" i="16"/>
  <c r="H437" i="16"/>
  <c r="P437" i="16"/>
  <c r="X437" i="16"/>
  <c r="AF437" i="16"/>
  <c r="AQ437" i="16"/>
  <c r="AY437" i="16"/>
  <c r="J438" i="16"/>
  <c r="R438" i="16"/>
  <c r="Z438" i="16"/>
  <c r="AH438" i="16"/>
  <c r="AS438" i="16"/>
  <c r="D439" i="16"/>
  <c r="L439" i="16"/>
  <c r="T439" i="16"/>
  <c r="AB439" i="16"/>
  <c r="AJ439" i="16"/>
  <c r="AU439" i="16"/>
  <c r="F440" i="16"/>
  <c r="N440" i="16"/>
  <c r="V440" i="16"/>
  <c r="AD440" i="16"/>
  <c r="AL440" i="16"/>
  <c r="AW440" i="16"/>
  <c r="H441" i="16"/>
  <c r="P441" i="16"/>
  <c r="X441" i="16"/>
  <c r="AF441" i="16"/>
  <c r="AQ441" i="16"/>
  <c r="AY441" i="16"/>
  <c r="J442" i="16"/>
  <c r="R442" i="16"/>
  <c r="Z442" i="16"/>
  <c r="AH442" i="16"/>
  <c r="AS442" i="16"/>
  <c r="D443" i="16"/>
  <c r="L443" i="16"/>
  <c r="T443" i="16"/>
  <c r="AB443" i="16"/>
  <c r="AJ443" i="16"/>
  <c r="X448" i="16"/>
  <c r="AR433" i="16"/>
  <c r="AZ433" i="16"/>
  <c r="K434" i="16"/>
  <c r="S434" i="16"/>
  <c r="AA434" i="16"/>
  <c r="AI434" i="16"/>
  <c r="AT434" i="16"/>
  <c r="E435" i="16"/>
  <c r="M435" i="16"/>
  <c r="U435" i="16"/>
  <c r="AC435" i="16"/>
  <c r="AK435" i="16"/>
  <c r="AV435" i="16"/>
  <c r="G436" i="16"/>
  <c r="O436" i="16"/>
  <c r="W436" i="16"/>
  <c r="AE436" i="16"/>
  <c r="AP436" i="16"/>
  <c r="AX436" i="16"/>
  <c r="I437" i="16"/>
  <c r="Y437" i="16"/>
  <c r="AG437" i="16"/>
  <c r="AR437" i="16"/>
  <c r="AZ437" i="16"/>
  <c r="K438" i="16"/>
  <c r="S438" i="16"/>
  <c r="AA438" i="16"/>
  <c r="AI438" i="16"/>
  <c r="AT438" i="16"/>
  <c r="E439" i="16"/>
  <c r="M439" i="16"/>
  <c r="U439" i="16"/>
  <c r="AC439" i="16"/>
  <c r="AK439" i="16"/>
  <c r="AV439" i="16"/>
  <c r="G440" i="16"/>
  <c r="O440" i="16"/>
  <c r="W440" i="16"/>
  <c r="AE440" i="16"/>
  <c r="AP440" i="16"/>
  <c r="AX440" i="16"/>
  <c r="I441" i="16"/>
  <c r="Q441" i="16"/>
  <c r="Y441" i="16"/>
  <c r="AG441" i="16"/>
  <c r="AR441" i="16"/>
  <c r="AZ441" i="16"/>
  <c r="K442" i="16"/>
  <c r="S442" i="16"/>
  <c r="AA442" i="16"/>
  <c r="AI442" i="16"/>
  <c r="AT442" i="16"/>
  <c r="E443" i="16"/>
  <c r="M443" i="16"/>
  <c r="U443" i="16"/>
  <c r="AC443" i="16"/>
  <c r="AK443" i="16"/>
  <c r="AV443" i="16"/>
  <c r="G444" i="16"/>
  <c r="O444" i="16"/>
  <c r="W444" i="16"/>
  <c r="AP444" i="16"/>
  <c r="AX444" i="16"/>
  <c r="I445" i="16"/>
  <c r="Q445" i="16"/>
  <c r="Y445" i="16"/>
  <c r="AG445" i="16"/>
  <c r="AR445" i="16"/>
  <c r="AZ445" i="16"/>
  <c r="K446" i="16"/>
  <c r="H428" i="16"/>
  <c r="P428" i="16"/>
  <c r="X428" i="16"/>
  <c r="AF428" i="16"/>
  <c r="AQ428" i="16"/>
  <c r="AY428" i="16"/>
  <c r="J429" i="16"/>
  <c r="R429" i="16"/>
  <c r="Z429" i="16"/>
  <c r="AH429" i="16"/>
  <c r="AS429" i="16"/>
  <c r="D430" i="16"/>
  <c r="L430" i="16"/>
  <c r="T430" i="16"/>
  <c r="AB430" i="16"/>
  <c r="AJ430" i="16"/>
  <c r="AU430" i="16"/>
  <c r="F431" i="16"/>
  <c r="N431" i="16"/>
  <c r="V431" i="16"/>
  <c r="AD431" i="16"/>
  <c r="AL431" i="16"/>
  <c r="AW431" i="16"/>
  <c r="H432" i="16"/>
  <c r="P432" i="16"/>
  <c r="X432" i="16"/>
  <c r="AF432" i="16"/>
  <c r="AQ432" i="16"/>
  <c r="AY432" i="16"/>
  <c r="J433" i="16"/>
  <c r="R433" i="16"/>
  <c r="Z433" i="16"/>
  <c r="AH433" i="16"/>
  <c r="AS433" i="16"/>
  <c r="D434" i="16"/>
  <c r="L434" i="16"/>
  <c r="T434" i="16"/>
  <c r="AB434" i="16"/>
  <c r="AJ434" i="16"/>
  <c r="AU434" i="16"/>
  <c r="F435" i="16"/>
  <c r="N435" i="16"/>
  <c r="V435" i="16"/>
  <c r="AD435" i="16"/>
  <c r="AL435" i="16"/>
  <c r="AW435" i="16"/>
  <c r="H436" i="16"/>
  <c r="P436" i="16"/>
  <c r="X436" i="16"/>
  <c r="AF436" i="16"/>
  <c r="AQ436" i="16"/>
  <c r="AY436" i="16"/>
  <c r="J437" i="16"/>
  <c r="R437" i="16"/>
  <c r="Z437" i="16"/>
  <c r="AH437" i="16"/>
  <c r="AS437" i="16"/>
  <c r="D438" i="16"/>
  <c r="L438" i="16"/>
  <c r="T438" i="16"/>
  <c r="AB438" i="16"/>
  <c r="AJ438" i="16"/>
  <c r="AU438" i="16"/>
  <c r="F439" i="16"/>
  <c r="N439" i="16"/>
  <c r="V439" i="16"/>
  <c r="AD439" i="16"/>
  <c r="AL439" i="16"/>
  <c r="AW439" i="16"/>
  <c r="H440" i="16"/>
  <c r="P440" i="16"/>
  <c r="X440" i="16"/>
  <c r="AF440" i="16"/>
  <c r="AQ440" i="16"/>
  <c r="AY440" i="16"/>
  <c r="J441" i="16"/>
  <c r="R441" i="16"/>
  <c r="Z441" i="16"/>
  <c r="AH441" i="16"/>
  <c r="AS441" i="16"/>
  <c r="D442" i="16"/>
  <c r="L442" i="16"/>
  <c r="T442" i="16"/>
  <c r="AB442" i="16"/>
  <c r="AJ442" i="16"/>
  <c r="AU442" i="16"/>
  <c r="F443" i="16"/>
  <c r="N443" i="16"/>
  <c r="V443" i="16"/>
  <c r="AD443" i="16"/>
  <c r="AL443" i="16"/>
  <c r="AW443" i="16"/>
  <c r="H444" i="16"/>
  <c r="P444" i="16"/>
  <c r="X444" i="16"/>
  <c r="AF444" i="16"/>
  <c r="AQ444" i="16"/>
  <c r="AY444" i="16"/>
  <c r="J445" i="16"/>
  <c r="R445" i="16"/>
  <c r="Z445" i="16"/>
  <c r="AH445" i="16"/>
  <c r="AS445" i="16"/>
  <c r="D446" i="16"/>
  <c r="L446" i="16"/>
  <c r="T446" i="16"/>
  <c r="AB446" i="16"/>
  <c r="AL449" i="16"/>
  <c r="AG450" i="16"/>
  <c r="I428" i="16"/>
  <c r="Q428" i="16"/>
  <c r="Y428" i="16"/>
  <c r="AG428" i="16"/>
  <c r="AR428" i="16"/>
  <c r="AZ428" i="16"/>
  <c r="K429" i="16"/>
  <c r="S429" i="16"/>
  <c r="AA429" i="16"/>
  <c r="AI429" i="16"/>
  <c r="AT429" i="16"/>
  <c r="E430" i="16"/>
  <c r="M430" i="16"/>
  <c r="U430" i="16"/>
  <c r="AC430" i="16"/>
  <c r="AK430" i="16"/>
  <c r="AV430" i="16"/>
  <c r="G431" i="16"/>
  <c r="O431" i="16"/>
  <c r="W431" i="16"/>
  <c r="AE431" i="16"/>
  <c r="AP431" i="16"/>
  <c r="AX431" i="16"/>
  <c r="I432" i="16"/>
  <c r="Q432" i="16"/>
  <c r="Y432" i="16"/>
  <c r="AG432" i="16"/>
  <c r="AR432" i="16"/>
  <c r="AZ432" i="16"/>
  <c r="K433" i="16"/>
  <c r="S433" i="16"/>
  <c r="AA433" i="16"/>
  <c r="AI433" i="16"/>
  <c r="AT433" i="16"/>
  <c r="E434" i="16"/>
  <c r="M434" i="16"/>
  <c r="U434" i="16"/>
  <c r="AC434" i="16"/>
  <c r="AK434" i="16"/>
  <c r="AV434" i="16"/>
  <c r="O435" i="16"/>
  <c r="W435" i="16"/>
  <c r="AE435" i="16"/>
  <c r="AP435" i="16"/>
  <c r="AX435" i="16"/>
  <c r="I436" i="16"/>
  <c r="Q436" i="16"/>
  <c r="Y436" i="16"/>
  <c r="AG436" i="16"/>
  <c r="AR436" i="16"/>
  <c r="AZ436" i="16"/>
  <c r="K437" i="16"/>
  <c r="S437" i="16"/>
  <c r="AA437" i="16"/>
  <c r="AI437" i="16"/>
  <c r="AT437" i="16"/>
  <c r="E438" i="16"/>
  <c r="M438" i="16"/>
  <c r="U438" i="16"/>
  <c r="AC438" i="16"/>
  <c r="AK438" i="16"/>
  <c r="AV438" i="16"/>
  <c r="G439" i="16"/>
  <c r="O439" i="16"/>
  <c r="W439" i="16"/>
  <c r="AE439" i="16"/>
  <c r="AP439" i="16"/>
  <c r="AX439" i="16"/>
  <c r="I440" i="16"/>
  <c r="Q440" i="16"/>
  <c r="Y440" i="16"/>
  <c r="AG440" i="16"/>
  <c r="AR440" i="16"/>
  <c r="AZ440" i="16"/>
  <c r="K441" i="16"/>
  <c r="S441" i="16"/>
  <c r="AA441" i="16"/>
  <c r="AI441" i="16"/>
  <c r="AT441" i="16"/>
  <c r="E442" i="16"/>
  <c r="M442" i="16"/>
  <c r="U442" i="16"/>
  <c r="AC442" i="16"/>
  <c r="AK442" i="16"/>
  <c r="AV442" i="16"/>
  <c r="G443" i="16"/>
  <c r="O443" i="16"/>
  <c r="W443" i="16"/>
  <c r="AE443" i="16"/>
  <c r="AP443" i="16"/>
  <c r="AX443" i="16"/>
  <c r="I444" i="16"/>
  <c r="Q444" i="16"/>
  <c r="Y444" i="16"/>
  <c r="AG444" i="16"/>
  <c r="AR444" i="16"/>
  <c r="AZ444" i="16"/>
  <c r="K445" i="16"/>
  <c r="S445" i="16"/>
  <c r="AA445" i="16"/>
  <c r="AI445" i="16"/>
  <c r="AT445" i="16"/>
  <c r="E446" i="16"/>
  <c r="M446" i="16"/>
  <c r="U446" i="16"/>
  <c r="AD446" i="16"/>
  <c r="AL446" i="16"/>
  <c r="AW446" i="16"/>
  <c r="H447" i="16"/>
  <c r="P447" i="16"/>
  <c r="X447" i="16"/>
  <c r="AG447" i="16"/>
  <c r="AR447" i="16"/>
  <c r="AZ447" i="16"/>
  <c r="K448" i="16"/>
  <c r="S448" i="16"/>
  <c r="AA448" i="16"/>
  <c r="AJ448" i="16"/>
  <c r="AU448" i="16"/>
  <c r="F449" i="16"/>
  <c r="N449" i="16"/>
  <c r="V449" i="16"/>
  <c r="AE449" i="16"/>
  <c r="AP449" i="16"/>
  <c r="AX449" i="16"/>
  <c r="I450" i="16"/>
  <c r="Q450" i="16"/>
  <c r="Y450" i="16"/>
  <c r="AH450" i="16"/>
  <c r="AS450" i="16"/>
  <c r="D451" i="16"/>
  <c r="L451" i="16"/>
  <c r="T451" i="16"/>
  <c r="AB451" i="16"/>
  <c r="AK451" i="16"/>
  <c r="AV451" i="16"/>
  <c r="G452" i="16"/>
  <c r="O452" i="16"/>
  <c r="W452" i="16"/>
  <c r="AF452" i="16"/>
  <c r="AQ452" i="16"/>
  <c r="AY452" i="16"/>
  <c r="J453" i="16"/>
  <c r="R453" i="16"/>
  <c r="Z453" i="16"/>
  <c r="AI453" i="16"/>
  <c r="AT453" i="16"/>
  <c r="E454" i="16"/>
  <c r="M454" i="16"/>
  <c r="U454" i="16"/>
  <c r="AD454" i="16"/>
  <c r="AL454" i="16"/>
  <c r="AW454" i="16"/>
  <c r="H455" i="16"/>
  <c r="P455" i="16"/>
  <c r="X455" i="16"/>
  <c r="AG455" i="16"/>
  <c r="AR455" i="16"/>
  <c r="AZ455" i="16"/>
  <c r="K456" i="16"/>
  <c r="S456" i="16"/>
  <c r="AA456" i="16"/>
  <c r="AJ456" i="16"/>
  <c r="AU456" i="16"/>
  <c r="F457" i="16"/>
  <c r="N457" i="16"/>
  <c r="V457" i="16"/>
  <c r="J428" i="16"/>
  <c r="R428" i="16"/>
  <c r="Z428" i="16"/>
  <c r="AH428" i="16"/>
  <c r="AS428" i="16"/>
  <c r="D429" i="16"/>
  <c r="L429" i="16"/>
  <c r="T429" i="16"/>
  <c r="AB429" i="16"/>
  <c r="AJ429" i="16"/>
  <c r="AU429" i="16"/>
  <c r="F430" i="16"/>
  <c r="N430" i="16"/>
  <c r="V430" i="16"/>
  <c r="AD430" i="16"/>
  <c r="AL430" i="16"/>
  <c r="AW430" i="16"/>
  <c r="H431" i="16"/>
  <c r="P431" i="16"/>
  <c r="X431" i="16"/>
  <c r="AF431" i="16"/>
  <c r="AQ431" i="16"/>
  <c r="AY431" i="16"/>
  <c r="J432" i="16"/>
  <c r="R432" i="16"/>
  <c r="Z432" i="16"/>
  <c r="AH432" i="16"/>
  <c r="D433" i="16"/>
  <c r="L433" i="16"/>
  <c r="T433" i="16"/>
  <c r="AB433" i="16"/>
  <c r="AJ433" i="16"/>
  <c r="AU433" i="16"/>
  <c r="F434" i="16"/>
  <c r="N434" i="16"/>
  <c r="V434" i="16"/>
  <c r="AD434" i="16"/>
  <c r="AL434" i="16"/>
  <c r="AW434" i="16"/>
  <c r="H435" i="16"/>
  <c r="P435" i="16"/>
  <c r="X435" i="16"/>
  <c r="AF435" i="16"/>
  <c r="AQ435" i="16"/>
  <c r="AY435" i="16"/>
  <c r="J436" i="16"/>
  <c r="R436" i="16"/>
  <c r="Z436" i="16"/>
  <c r="AH436" i="16"/>
  <c r="AS436" i="16"/>
  <c r="D437" i="16"/>
  <c r="L437" i="16"/>
  <c r="T437" i="16"/>
  <c r="AB437" i="16"/>
  <c r="AJ437" i="16"/>
  <c r="AU437" i="16"/>
  <c r="F438" i="16"/>
  <c r="N438" i="16"/>
  <c r="V438" i="16"/>
  <c r="AD438" i="16"/>
  <c r="AL438" i="16"/>
  <c r="AW438" i="16"/>
  <c r="H439" i="16"/>
  <c r="P439" i="16"/>
  <c r="X439" i="16"/>
  <c r="AF439" i="16"/>
  <c r="AQ439" i="16"/>
  <c r="AY439" i="16"/>
  <c r="J440" i="16"/>
  <c r="R440" i="16"/>
  <c r="Z440" i="16"/>
  <c r="AH440" i="16"/>
  <c r="AS440" i="16"/>
  <c r="D441" i="16"/>
  <c r="L441" i="16"/>
  <c r="T441" i="16"/>
  <c r="AB441" i="16"/>
  <c r="AJ441" i="16"/>
  <c r="AU441" i="16"/>
  <c r="F442" i="16"/>
  <c r="N442" i="16"/>
  <c r="V442" i="16"/>
  <c r="AD442" i="16"/>
  <c r="AL442" i="16"/>
  <c r="AW442" i="16"/>
  <c r="H443" i="16"/>
  <c r="P443" i="16"/>
  <c r="X443" i="16"/>
  <c r="AF443" i="16"/>
  <c r="AQ443" i="16"/>
  <c r="AY443" i="16"/>
  <c r="J444" i="16"/>
  <c r="R444" i="16"/>
  <c r="Z444" i="16"/>
  <c r="AH444" i="16"/>
  <c r="AS444" i="16"/>
  <c r="D445" i="16"/>
  <c r="L445" i="16"/>
  <c r="T445" i="16"/>
  <c r="AB445" i="16"/>
  <c r="AJ445" i="16"/>
  <c r="AU445" i="16"/>
  <c r="F446" i="16"/>
  <c r="N446" i="16"/>
  <c r="V446" i="16"/>
  <c r="AE446" i="16"/>
  <c r="AP446" i="16"/>
  <c r="AX446" i="16"/>
  <c r="I447" i="16"/>
  <c r="Q447" i="16"/>
  <c r="Y447" i="16"/>
  <c r="AH447" i="16"/>
  <c r="AS447" i="16"/>
  <c r="L448" i="16"/>
  <c r="T448" i="16"/>
  <c r="AB448" i="16"/>
  <c r="AK448" i="16"/>
  <c r="AV448" i="16"/>
  <c r="G449" i="16"/>
  <c r="O449" i="16"/>
  <c r="W449" i="16"/>
  <c r="AF449" i="16"/>
  <c r="AQ449" i="16"/>
  <c r="AY449" i="16"/>
  <c r="J450" i="16"/>
  <c r="R450" i="16"/>
  <c r="Z450" i="16"/>
  <c r="AI450" i="16"/>
  <c r="AT450" i="16"/>
  <c r="E451" i="16"/>
  <c r="M451" i="16"/>
  <c r="U451" i="16"/>
  <c r="AD451" i="16"/>
  <c r="AL451" i="16"/>
  <c r="AW451" i="16"/>
  <c r="H452" i="16"/>
  <c r="P452" i="16"/>
  <c r="X452" i="16"/>
  <c r="AG452" i="16"/>
  <c r="Y474" i="16"/>
  <c r="K428" i="16"/>
  <c r="S428" i="16"/>
  <c r="AA428" i="16"/>
  <c r="AI428" i="16"/>
  <c r="AT428" i="16"/>
  <c r="E429" i="16"/>
  <c r="M429" i="16"/>
  <c r="U429" i="16"/>
  <c r="AC429" i="16"/>
  <c r="AK429" i="16"/>
  <c r="AV429" i="16"/>
  <c r="G430" i="16"/>
  <c r="O430" i="16"/>
  <c r="W430" i="16"/>
  <c r="AP430" i="16"/>
  <c r="AX430" i="16"/>
  <c r="I431" i="16"/>
  <c r="Q431" i="16"/>
  <c r="Y431" i="16"/>
  <c r="AG431" i="16"/>
  <c r="AR431" i="16"/>
  <c r="AZ431" i="16"/>
  <c r="K432" i="16"/>
  <c r="S432" i="16"/>
  <c r="AA432" i="16"/>
  <c r="AI432" i="16"/>
  <c r="AT432" i="16"/>
  <c r="E433" i="16"/>
  <c r="M433" i="16"/>
  <c r="U433" i="16"/>
  <c r="AC433" i="16"/>
  <c r="AK433" i="16"/>
  <c r="AV433" i="16"/>
  <c r="G434" i="16"/>
  <c r="O434" i="16"/>
  <c r="W434" i="16"/>
  <c r="AE434" i="16"/>
  <c r="AP434" i="16"/>
  <c r="AX434" i="16"/>
  <c r="I435" i="16"/>
  <c r="Q435" i="16"/>
  <c r="Y435" i="16"/>
  <c r="AG435" i="16"/>
  <c r="AR435" i="16"/>
  <c r="AZ435" i="16"/>
  <c r="K436" i="16"/>
  <c r="S436" i="16"/>
  <c r="AA436" i="16"/>
  <c r="AI436" i="16"/>
  <c r="AT436" i="16"/>
  <c r="E437" i="16"/>
  <c r="M437" i="16"/>
  <c r="U437" i="16"/>
  <c r="AC437" i="16"/>
  <c r="AK437" i="16"/>
  <c r="AV437" i="16"/>
  <c r="G438" i="16"/>
  <c r="O438" i="16"/>
  <c r="W438" i="16"/>
  <c r="AE438" i="16"/>
  <c r="AP438" i="16"/>
  <c r="AX438" i="16"/>
  <c r="I439" i="16"/>
  <c r="Q439" i="16"/>
  <c r="Y439" i="16"/>
  <c r="AG439" i="16"/>
  <c r="AR439" i="16"/>
  <c r="AZ439" i="16"/>
  <c r="K440" i="16"/>
  <c r="S440" i="16"/>
  <c r="AA440" i="16"/>
  <c r="AI440" i="16"/>
  <c r="AT440" i="16"/>
  <c r="E441" i="16"/>
  <c r="M441" i="16"/>
  <c r="U441" i="16"/>
  <c r="AC441" i="16"/>
  <c r="AV441" i="16"/>
  <c r="G442" i="16"/>
  <c r="O442" i="16"/>
  <c r="W442" i="16"/>
  <c r="AE442" i="16"/>
  <c r="AP442" i="16"/>
  <c r="AX442" i="16"/>
  <c r="I443" i="16"/>
  <c r="Q443" i="16"/>
  <c r="Y443" i="16"/>
  <c r="AG443" i="16"/>
  <c r="AR443" i="16"/>
  <c r="AZ443" i="16"/>
  <c r="K444" i="16"/>
  <c r="S444" i="16"/>
  <c r="AA444" i="16"/>
  <c r="AI444" i="16"/>
  <c r="AT444" i="16"/>
  <c r="E445" i="16"/>
  <c r="M445" i="16"/>
  <c r="U445" i="16"/>
  <c r="AC446" i="16"/>
  <c r="AC445" i="16"/>
  <c r="AK445" i="16"/>
  <c r="AV445" i="16"/>
  <c r="G446" i="16"/>
  <c r="O446" i="16"/>
  <c r="W446" i="16"/>
  <c r="AU443" i="16"/>
  <c r="F444" i="16"/>
  <c r="N444" i="16"/>
  <c r="V444" i="16"/>
  <c r="AD444" i="16"/>
  <c r="AL444" i="16"/>
  <c r="AW444" i="16"/>
  <c r="H445" i="16"/>
  <c r="P445" i="16"/>
  <c r="X445" i="16"/>
  <c r="AF445" i="16"/>
  <c r="AY445" i="16"/>
  <c r="J446" i="16"/>
  <c r="R446" i="16"/>
  <c r="Z446" i="16"/>
  <c r="AI446" i="16"/>
  <c r="AT446" i="16"/>
  <c r="E447" i="16"/>
  <c r="M447" i="16"/>
  <c r="U447" i="16"/>
  <c r="AD447" i="16"/>
  <c r="AL447" i="16"/>
  <c r="AW447" i="16"/>
  <c r="H448" i="16"/>
  <c r="P448" i="16"/>
  <c r="AG448" i="16"/>
  <c r="AR448" i="16"/>
  <c r="AZ448" i="16"/>
  <c r="K449" i="16"/>
  <c r="S449" i="16"/>
  <c r="AA449" i="16"/>
  <c r="AJ449" i="16"/>
  <c r="AU449" i="16"/>
  <c r="F450" i="16"/>
  <c r="N450" i="16"/>
  <c r="V450" i="16"/>
  <c r="AE450" i="16"/>
  <c r="AP450" i="16"/>
  <c r="AX450" i="16"/>
  <c r="I451" i="16"/>
  <c r="Q451" i="16"/>
  <c r="Y451" i="16"/>
  <c r="AH451" i="16"/>
  <c r="AS451" i="16"/>
  <c r="D452" i="16"/>
  <c r="L452" i="16"/>
  <c r="T452" i="16"/>
  <c r="AB452" i="16"/>
  <c r="AK452" i="16"/>
  <c r="AV452" i="16"/>
  <c r="G453" i="16"/>
  <c r="O453" i="16"/>
  <c r="AF453" i="16"/>
  <c r="AQ453" i="16"/>
  <c r="AY453" i="16"/>
  <c r="J454" i="16"/>
  <c r="R454" i="16"/>
  <c r="Z454" i="16"/>
  <c r="AI454" i="16"/>
  <c r="AT454" i="16"/>
  <c r="E455" i="16"/>
  <c r="M455" i="16"/>
  <c r="U455" i="16"/>
  <c r="AD455" i="16"/>
  <c r="AW455" i="16"/>
  <c r="H456" i="16"/>
  <c r="P456" i="16"/>
  <c r="AG456" i="16"/>
  <c r="AR456" i="16"/>
  <c r="AZ456" i="16"/>
  <c r="K457" i="16"/>
  <c r="S457" i="16"/>
  <c r="AA457" i="16"/>
  <c r="AI457" i="16"/>
  <c r="AT457" i="16"/>
  <c r="E458" i="16"/>
  <c r="M458" i="16"/>
  <c r="U458" i="16"/>
  <c r="AC458" i="16"/>
  <c r="AK458" i="16"/>
  <c r="AV458" i="16"/>
  <c r="G459" i="16"/>
  <c r="O459" i="16"/>
  <c r="W459" i="16"/>
  <c r="AE459" i="16"/>
  <c r="AP459" i="16"/>
  <c r="AX459" i="16"/>
  <c r="I460" i="16"/>
  <c r="Q460" i="16"/>
  <c r="Y460" i="16"/>
  <c r="AG460" i="16"/>
  <c r="AR460" i="16"/>
  <c r="AZ460" i="16"/>
  <c r="K461" i="16"/>
  <c r="S461" i="16"/>
  <c r="AA461" i="16"/>
  <c r="AI461" i="16"/>
  <c r="AT461" i="16"/>
  <c r="E462" i="16"/>
  <c r="M462" i="16"/>
  <c r="U462" i="16"/>
  <c r="AC462" i="16"/>
  <c r="AK462" i="16"/>
  <c r="AV462" i="16"/>
  <c r="G463" i="16"/>
  <c r="O463" i="16"/>
  <c r="W463" i="16"/>
  <c r="AE463" i="16"/>
  <c r="AP463" i="16"/>
  <c r="AX463" i="16"/>
  <c r="I464" i="16"/>
  <c r="Q464" i="16"/>
  <c r="Y464" i="16"/>
  <c r="AG464" i="16"/>
  <c r="AR464" i="16"/>
  <c r="AZ464" i="16"/>
  <c r="K465" i="16"/>
  <c r="S465" i="16"/>
  <c r="AA465" i="16"/>
  <c r="AI465" i="16"/>
  <c r="AT465" i="16"/>
  <c r="E466" i="16"/>
  <c r="M466" i="16"/>
  <c r="U466" i="16"/>
  <c r="AC466" i="16"/>
  <c r="AK466" i="16"/>
  <c r="AV466" i="16"/>
  <c r="G467" i="16"/>
  <c r="O467" i="16"/>
  <c r="W467" i="16"/>
  <c r="AE467" i="16"/>
  <c r="AP467" i="16"/>
  <c r="AX467" i="16"/>
  <c r="I468" i="16"/>
  <c r="Q468" i="16"/>
  <c r="Y468" i="16"/>
  <c r="AG468" i="16"/>
  <c r="AR468" i="16"/>
  <c r="AG472" i="16"/>
  <c r="AE475" i="16"/>
  <c r="S446" i="16"/>
  <c r="AA446" i="16"/>
  <c r="AJ446" i="16"/>
  <c r="AU446" i="16"/>
  <c r="F447" i="16"/>
  <c r="N447" i="16"/>
  <c r="V447" i="16"/>
  <c r="AE447" i="16"/>
  <c r="AP447" i="16"/>
  <c r="AX447" i="16"/>
  <c r="I448" i="16"/>
  <c r="Q448" i="16"/>
  <c r="Y448" i="16"/>
  <c r="AH448" i="16"/>
  <c r="AS448" i="16"/>
  <c r="D449" i="16"/>
  <c r="L449" i="16"/>
  <c r="T449" i="16"/>
  <c r="AB449" i="16"/>
  <c r="AK449" i="16"/>
  <c r="AV449" i="16"/>
  <c r="G450" i="16"/>
  <c r="O450" i="16"/>
  <c r="W450" i="16"/>
  <c r="AF450" i="16"/>
  <c r="AQ450" i="16"/>
  <c r="AY450" i="16"/>
  <c r="J451" i="16"/>
  <c r="R451" i="16"/>
  <c r="Z451" i="16"/>
  <c r="AI451" i="16"/>
  <c r="AT451" i="16"/>
  <c r="E452" i="16"/>
  <c r="M452" i="16"/>
  <c r="U452" i="16"/>
  <c r="AD452" i="16"/>
  <c r="AL452" i="16"/>
  <c r="AW452" i="16"/>
  <c r="H453" i="16"/>
  <c r="P453" i="16"/>
  <c r="X453" i="16"/>
  <c r="AG453" i="16"/>
  <c r="AR453" i="16"/>
  <c r="AZ453" i="16"/>
  <c r="K454" i="16"/>
  <c r="S454" i="16"/>
  <c r="AA454" i="16"/>
  <c r="AJ454" i="16"/>
  <c r="AU454" i="16"/>
  <c r="N455" i="16"/>
  <c r="V455" i="16"/>
  <c r="AE455" i="16"/>
  <c r="AP455" i="16"/>
  <c r="AX455" i="16"/>
  <c r="I456" i="16"/>
  <c r="Q456" i="16"/>
  <c r="Y456" i="16"/>
  <c r="AH456" i="16"/>
  <c r="AS456" i="16"/>
  <c r="D457" i="16"/>
  <c r="L457" i="16"/>
  <c r="T457" i="16"/>
  <c r="AB457" i="16"/>
  <c r="AJ457" i="16"/>
  <c r="AU457" i="16"/>
  <c r="F458" i="16"/>
  <c r="N458" i="16"/>
  <c r="V458" i="16"/>
  <c r="AD458" i="16"/>
  <c r="AL458" i="16"/>
  <c r="AW458" i="16"/>
  <c r="H459" i="16"/>
  <c r="P459" i="16"/>
  <c r="X459" i="16"/>
  <c r="AF459" i="16"/>
  <c r="AQ459" i="16"/>
  <c r="AY459" i="16"/>
  <c r="J460" i="16"/>
  <c r="R460" i="16"/>
  <c r="Z460" i="16"/>
  <c r="AH460" i="16"/>
  <c r="AS460" i="16"/>
  <c r="D461" i="16"/>
  <c r="L461" i="16"/>
  <c r="T461" i="16"/>
  <c r="AB461" i="16"/>
  <c r="AJ461" i="16"/>
  <c r="AU461" i="16"/>
  <c r="F462" i="16"/>
  <c r="N462" i="16"/>
  <c r="V462" i="16"/>
  <c r="AD462" i="16"/>
  <c r="AL462" i="16"/>
  <c r="AW462" i="16"/>
  <c r="H463" i="16"/>
  <c r="P463" i="16"/>
  <c r="X463" i="16"/>
  <c r="AF463" i="16"/>
  <c r="AQ463" i="16"/>
  <c r="AY463" i="16"/>
  <c r="J464" i="16"/>
  <c r="R464" i="16"/>
  <c r="Z464" i="16"/>
  <c r="AH464" i="16"/>
  <c r="AS464" i="16"/>
  <c r="D465" i="16"/>
  <c r="L465" i="16"/>
  <c r="T465" i="16"/>
  <c r="AB465" i="16"/>
  <c r="AJ465" i="16"/>
  <c r="AU465" i="16"/>
  <c r="F466" i="16"/>
  <c r="N466" i="16"/>
  <c r="V466" i="16"/>
  <c r="AD466" i="16"/>
  <c r="AL466" i="16"/>
  <c r="AW466" i="16"/>
  <c r="H467" i="16"/>
  <c r="P467" i="16"/>
  <c r="X467" i="16"/>
  <c r="AF467" i="16"/>
  <c r="AQ467" i="16"/>
  <c r="AY467" i="16"/>
  <c r="J468" i="16"/>
  <c r="R468" i="16"/>
  <c r="Z468" i="16"/>
  <c r="AH468" i="16"/>
  <c r="AS468" i="16"/>
  <c r="AK446" i="16"/>
  <c r="AV446" i="16"/>
  <c r="G447" i="16"/>
  <c r="O447" i="16"/>
  <c r="W447" i="16"/>
  <c r="AF447" i="16"/>
  <c r="AQ447" i="16"/>
  <c r="AY447" i="16"/>
  <c r="J448" i="16"/>
  <c r="R448" i="16"/>
  <c r="Z448" i="16"/>
  <c r="AI448" i="16"/>
  <c r="AT448" i="16"/>
  <c r="E449" i="16"/>
  <c r="M449" i="16"/>
  <c r="U449" i="16"/>
  <c r="AD449" i="16"/>
  <c r="AW449" i="16"/>
  <c r="H450" i="16"/>
  <c r="P450" i="16"/>
  <c r="X450" i="16"/>
  <c r="AR450" i="16"/>
  <c r="AZ450" i="16"/>
  <c r="K451" i="16"/>
  <c r="S451" i="16"/>
  <c r="AA451" i="16"/>
  <c r="AJ451" i="16"/>
  <c r="AU451" i="16"/>
  <c r="F452" i="16"/>
  <c r="N452" i="16"/>
  <c r="V452" i="16"/>
  <c r="AE452" i="16"/>
  <c r="AP452" i="16"/>
  <c r="AX452" i="16"/>
  <c r="I453" i="16"/>
  <c r="Q453" i="16"/>
  <c r="Y453" i="16"/>
  <c r="AH453" i="16"/>
  <c r="AS453" i="16"/>
  <c r="D454" i="16"/>
  <c r="L454" i="16"/>
  <c r="T454" i="16"/>
  <c r="AB454" i="16"/>
  <c r="AK454" i="16"/>
  <c r="AV454" i="16"/>
  <c r="G455" i="16"/>
  <c r="O455" i="16"/>
  <c r="W455" i="16"/>
  <c r="AF455" i="16"/>
  <c r="AQ455" i="16"/>
  <c r="AY455" i="16"/>
  <c r="J456" i="16"/>
  <c r="R456" i="16"/>
  <c r="Z456" i="16"/>
  <c r="AI456" i="16"/>
  <c r="AT456" i="16"/>
  <c r="E457" i="16"/>
  <c r="M457" i="16"/>
  <c r="U457" i="16"/>
  <c r="AK457" i="16"/>
  <c r="AV457" i="16"/>
  <c r="G458" i="16"/>
  <c r="O458" i="16"/>
  <c r="W458" i="16"/>
  <c r="AE458" i="16"/>
  <c r="AX458" i="16"/>
  <c r="I459" i="16"/>
  <c r="Q459" i="16"/>
  <c r="Y459" i="16"/>
  <c r="AG459" i="16"/>
  <c r="AR459" i="16"/>
  <c r="AZ459" i="16"/>
  <c r="K460" i="16"/>
  <c r="S460" i="16"/>
  <c r="AA460" i="16"/>
  <c r="AI460" i="16"/>
  <c r="AT460" i="16"/>
  <c r="E461" i="16"/>
  <c r="M461" i="16"/>
  <c r="U461" i="16"/>
  <c r="AC461" i="16"/>
  <c r="AK461" i="16"/>
  <c r="AV461" i="16"/>
  <c r="O462" i="16"/>
  <c r="W462" i="16"/>
  <c r="AE462" i="16"/>
  <c r="AP462" i="16"/>
  <c r="AX462" i="16"/>
  <c r="I463" i="16"/>
  <c r="Q463" i="16"/>
  <c r="Y463" i="16"/>
  <c r="AG463" i="16"/>
  <c r="AR463" i="16"/>
  <c r="AZ463" i="16"/>
  <c r="K464" i="16"/>
  <c r="S464" i="16"/>
  <c r="AA464" i="16"/>
  <c r="AI464" i="16"/>
  <c r="AT464" i="16"/>
  <c r="E465" i="16"/>
  <c r="M465" i="16"/>
  <c r="U465" i="16"/>
  <c r="AC465" i="16"/>
  <c r="AK465" i="16"/>
  <c r="AV465" i="16"/>
  <c r="G466" i="16"/>
  <c r="O466" i="16"/>
  <c r="W466" i="16"/>
  <c r="AE466" i="16"/>
  <c r="AP466" i="16"/>
  <c r="AX466" i="16"/>
  <c r="I467" i="16"/>
  <c r="Q467" i="16"/>
  <c r="Y467" i="16"/>
  <c r="AG467" i="16"/>
  <c r="AR467" i="16"/>
  <c r="AZ467" i="16"/>
  <c r="K468" i="16"/>
  <c r="S468" i="16"/>
  <c r="AA468" i="16"/>
  <c r="AI468" i="16"/>
  <c r="AT468" i="16"/>
  <c r="E469" i="16"/>
  <c r="M469" i="16"/>
  <c r="U469" i="16"/>
  <c r="AC469" i="16"/>
  <c r="AK469" i="16"/>
  <c r="AV469" i="16"/>
  <c r="G470" i="16"/>
  <c r="O470" i="16"/>
  <c r="W470" i="16"/>
  <c r="AE470" i="16"/>
  <c r="AP470" i="16"/>
  <c r="AX470" i="16"/>
  <c r="I471" i="16"/>
  <c r="Q471" i="16"/>
  <c r="Y471" i="16"/>
  <c r="AG471" i="16"/>
  <c r="AR471" i="16"/>
  <c r="AZ471" i="16"/>
  <c r="K472" i="16"/>
  <c r="S472" i="16"/>
  <c r="AA472" i="16"/>
  <c r="AI472" i="16"/>
  <c r="AT472" i="16"/>
  <c r="E473" i="16"/>
  <c r="M473" i="16"/>
  <c r="U473" i="16"/>
  <c r="AC473" i="16"/>
  <c r="AK473" i="16"/>
  <c r="AV473" i="16"/>
  <c r="G474" i="16"/>
  <c r="O474" i="16"/>
  <c r="W474" i="16"/>
  <c r="AE474" i="16"/>
  <c r="AP474" i="16"/>
  <c r="AX474" i="16"/>
  <c r="I475" i="16"/>
  <c r="AR452" i="16"/>
  <c r="AZ452" i="16"/>
  <c r="K453" i="16"/>
  <c r="S453" i="16"/>
  <c r="AA453" i="16"/>
  <c r="AJ453" i="16"/>
  <c r="AU453" i="16"/>
  <c r="F454" i="16"/>
  <c r="N454" i="16"/>
  <c r="V454" i="16"/>
  <c r="AE454" i="16"/>
  <c r="AP454" i="16"/>
  <c r="AX454" i="16"/>
  <c r="I455" i="16"/>
  <c r="Q455" i="16"/>
  <c r="Y455" i="16"/>
  <c r="AH455" i="16"/>
  <c r="AS455" i="16"/>
  <c r="D456" i="16"/>
  <c r="L456" i="16"/>
  <c r="T456" i="16"/>
  <c r="AB456" i="16"/>
  <c r="AK456" i="16"/>
  <c r="AV456" i="16"/>
  <c r="G457" i="16"/>
  <c r="O457" i="16"/>
  <c r="W457" i="16"/>
  <c r="AE457" i="16"/>
  <c r="AP457" i="16"/>
  <c r="AX457" i="16"/>
  <c r="I458" i="16"/>
  <c r="Q458" i="16"/>
  <c r="Y458" i="16"/>
  <c r="AG458" i="16"/>
  <c r="AR458" i="16"/>
  <c r="AZ458" i="16"/>
  <c r="K459" i="16"/>
  <c r="S459" i="16"/>
  <c r="AA459" i="16"/>
  <c r="AI459" i="16"/>
  <c r="AT459" i="16"/>
  <c r="E460" i="16"/>
  <c r="M460" i="16"/>
  <c r="U460" i="16"/>
  <c r="AC460" i="16"/>
  <c r="AK460" i="16"/>
  <c r="AV460" i="16"/>
  <c r="G461" i="16"/>
  <c r="O461" i="16"/>
  <c r="W461" i="16"/>
  <c r="AE461" i="16"/>
  <c r="AP461" i="16"/>
  <c r="AX461" i="16"/>
  <c r="I462" i="16"/>
  <c r="Q462" i="16"/>
  <c r="Y462" i="16"/>
  <c r="AG462" i="16"/>
  <c r="AR462" i="16"/>
  <c r="AZ462" i="16"/>
  <c r="S463" i="16"/>
  <c r="AA463" i="16"/>
  <c r="AI463" i="16"/>
  <c r="AT463" i="16"/>
  <c r="E464" i="16"/>
  <c r="M464" i="16"/>
  <c r="U464" i="16"/>
  <c r="AC464" i="16"/>
  <c r="AK464" i="16"/>
  <c r="AV464" i="16"/>
  <c r="G465" i="16"/>
  <c r="O465" i="16"/>
  <c r="W465" i="16"/>
  <c r="AE465" i="16"/>
  <c r="AP465" i="16"/>
  <c r="AX465" i="16"/>
  <c r="I466" i="16"/>
  <c r="Q466" i="16"/>
  <c r="Y466" i="16"/>
  <c r="AG466" i="16"/>
  <c r="AR466" i="16"/>
  <c r="AZ466" i="16"/>
  <c r="K467" i="16"/>
  <c r="S467" i="16"/>
  <c r="AA467" i="16"/>
  <c r="AI467" i="16"/>
  <c r="AT467" i="16"/>
  <c r="E468" i="16"/>
  <c r="M468" i="16"/>
  <c r="U468" i="16"/>
  <c r="AC468" i="16"/>
  <c r="AK468" i="16"/>
  <c r="AV468" i="16"/>
  <c r="G469" i="16"/>
  <c r="O469" i="16"/>
  <c r="W469" i="16"/>
  <c r="AE469" i="16"/>
  <c r="AP469" i="16"/>
  <c r="AX469" i="16"/>
  <c r="I470" i="16"/>
  <c r="Q470" i="16"/>
  <c r="Y470" i="16"/>
  <c r="AG470" i="16"/>
  <c r="AR470" i="16"/>
  <c r="AZ470" i="16"/>
  <c r="K471" i="16"/>
  <c r="S471" i="16"/>
  <c r="AA471" i="16"/>
  <c r="AI471" i="16"/>
  <c r="AT471" i="16"/>
  <c r="E472" i="16"/>
  <c r="M472" i="16"/>
  <c r="U472" i="16"/>
  <c r="AC472" i="16"/>
  <c r="AK472" i="16"/>
  <c r="AV472" i="16"/>
  <c r="G473" i="16"/>
  <c r="O473" i="16"/>
  <c r="W473" i="16"/>
  <c r="AE473" i="16"/>
  <c r="AP473" i="16"/>
  <c r="AX473" i="16"/>
  <c r="I474" i="16"/>
  <c r="Q474" i="16"/>
  <c r="AG474" i="16"/>
  <c r="AR474" i="16"/>
  <c r="AZ474" i="16"/>
  <c r="K475" i="16"/>
  <c r="S475" i="16"/>
  <c r="AF457" i="16"/>
  <c r="AQ457" i="16"/>
  <c r="AY457" i="16"/>
  <c r="J458" i="16"/>
  <c r="R458" i="16"/>
  <c r="Z458" i="16"/>
  <c r="AH458" i="16"/>
  <c r="AS458" i="16"/>
  <c r="D459" i="16"/>
  <c r="L459" i="16"/>
  <c r="T459" i="16"/>
  <c r="AB459" i="16"/>
  <c r="AJ459" i="16"/>
  <c r="AU459" i="16"/>
  <c r="F460" i="16"/>
  <c r="N460" i="16"/>
  <c r="V460" i="16"/>
  <c r="AD460" i="16"/>
  <c r="AL460" i="16"/>
  <c r="AW460" i="16"/>
  <c r="H461" i="16"/>
  <c r="P461" i="16"/>
  <c r="X461" i="16"/>
  <c r="AF461" i="16"/>
  <c r="AQ461" i="16"/>
  <c r="AY461" i="16"/>
  <c r="J462" i="16"/>
  <c r="R462" i="16"/>
  <c r="Z462" i="16"/>
  <c r="AH462" i="16"/>
  <c r="AS462" i="16"/>
  <c r="D463" i="16"/>
  <c r="L463" i="16"/>
  <c r="T463" i="16"/>
  <c r="AB463" i="16"/>
  <c r="AJ463" i="16"/>
  <c r="AU463" i="16"/>
  <c r="F464" i="16"/>
  <c r="N464" i="16"/>
  <c r="V464" i="16"/>
  <c r="AD464" i="16"/>
  <c r="AL464" i="16"/>
  <c r="AW464" i="16"/>
  <c r="H465" i="16"/>
  <c r="P465" i="16"/>
  <c r="X465" i="16"/>
  <c r="AF465" i="16"/>
  <c r="AQ465" i="16"/>
  <c r="AY465" i="16"/>
  <c r="J466" i="16"/>
  <c r="R466" i="16"/>
  <c r="Z466" i="16"/>
  <c r="AH466" i="16"/>
  <c r="AS466" i="16"/>
  <c r="D467" i="16"/>
  <c r="L467" i="16"/>
  <c r="T467" i="16"/>
  <c r="AB467" i="16"/>
  <c r="AJ467" i="16"/>
  <c r="AU467" i="16"/>
  <c r="F468" i="16"/>
  <c r="N468" i="16"/>
  <c r="V468" i="16"/>
  <c r="AD468" i="16"/>
  <c r="AL468" i="16"/>
  <c r="AW468" i="16"/>
  <c r="H469" i="16"/>
  <c r="P469" i="16"/>
  <c r="X469" i="16"/>
  <c r="AF469" i="16"/>
  <c r="AQ469" i="16"/>
  <c r="AY469" i="16"/>
  <c r="J470" i="16"/>
  <c r="R470" i="16"/>
  <c r="Z470" i="16"/>
  <c r="AH470" i="16"/>
  <c r="AS470" i="16"/>
  <c r="D471" i="16"/>
  <c r="L471" i="16"/>
  <c r="T471" i="16"/>
  <c r="AB471" i="16"/>
  <c r="AJ471" i="16"/>
  <c r="AU471" i="16"/>
  <c r="F472" i="16"/>
  <c r="N472" i="16"/>
  <c r="V472" i="16"/>
  <c r="AD472" i="16"/>
  <c r="AL472" i="16"/>
  <c r="AW472" i="16"/>
  <c r="H473" i="16"/>
  <c r="P473" i="16"/>
  <c r="X473" i="16"/>
  <c r="AF473" i="16"/>
  <c r="AQ473" i="16"/>
  <c r="AY473" i="16"/>
  <c r="J474" i="16"/>
  <c r="R474" i="16"/>
  <c r="Z474" i="16"/>
  <c r="AH474" i="16"/>
  <c r="AS474" i="16"/>
  <c r="D475" i="16"/>
  <c r="L475" i="16"/>
  <c r="T475" i="16"/>
  <c r="AB475" i="16"/>
  <c r="AJ475" i="16"/>
  <c r="AU475" i="16"/>
  <c r="F476" i="16"/>
  <c r="N476" i="16"/>
  <c r="V476" i="16"/>
  <c r="AD476" i="16"/>
  <c r="AL476" i="16"/>
  <c r="AW476" i="16"/>
  <c r="H477" i="16"/>
  <c r="P477" i="16"/>
  <c r="AZ468" i="16"/>
  <c r="K469" i="16"/>
  <c r="S469" i="16"/>
  <c r="AA469" i="16"/>
  <c r="AI469" i="16"/>
  <c r="AT469" i="16"/>
  <c r="E470" i="16"/>
  <c r="M470" i="16"/>
  <c r="U470" i="16"/>
  <c r="AC470" i="16"/>
  <c r="AK470" i="16"/>
  <c r="AV470" i="16"/>
  <c r="G471" i="16"/>
  <c r="O471" i="16"/>
  <c r="W471" i="16"/>
  <c r="AE471" i="16"/>
  <c r="AP471" i="16"/>
  <c r="AX471" i="16"/>
  <c r="I472" i="16"/>
  <c r="Q472" i="16"/>
  <c r="Y472" i="16"/>
  <c r="AR472" i="16"/>
  <c r="AZ472" i="16"/>
  <c r="K473" i="16"/>
  <c r="S473" i="16"/>
  <c r="AA473" i="16"/>
  <c r="AI473" i="16"/>
  <c r="AT473" i="16"/>
  <c r="E474" i="16"/>
  <c r="M474" i="16"/>
  <c r="U474" i="16"/>
  <c r="AC474" i="16"/>
  <c r="AK474" i="16"/>
  <c r="AV474" i="16"/>
  <c r="G475" i="16"/>
  <c r="O475" i="16"/>
  <c r="W475" i="16"/>
  <c r="AP475" i="16"/>
  <c r="AX475" i="16"/>
  <c r="I476" i="16"/>
  <c r="Q476" i="16"/>
  <c r="Y476" i="16"/>
  <c r="AG476" i="16"/>
  <c r="AR476" i="16"/>
  <c r="AZ476" i="16"/>
  <c r="K477" i="16"/>
  <c r="S477" i="16"/>
  <c r="AA477" i="16"/>
  <c r="AI477" i="16"/>
  <c r="AT477" i="16"/>
  <c r="E478" i="16"/>
  <c r="M478" i="16"/>
  <c r="U478" i="16"/>
  <c r="AC478" i="16"/>
  <c r="AK478" i="16"/>
  <c r="G479" i="16"/>
  <c r="O479" i="16"/>
  <c r="W479" i="16"/>
  <c r="AE479" i="16"/>
  <c r="AX479" i="16"/>
  <c r="I480" i="16"/>
  <c r="Q480" i="16"/>
  <c r="Y480" i="16"/>
  <c r="AG480" i="16"/>
  <c r="AR480" i="16"/>
  <c r="AZ480" i="16"/>
  <c r="K481" i="16"/>
  <c r="S481" i="16"/>
  <c r="AA481" i="16"/>
  <c r="AI481" i="16"/>
  <c r="E482" i="16"/>
  <c r="M482" i="16"/>
  <c r="U482" i="16"/>
  <c r="AC482" i="16"/>
  <c r="AK482" i="16"/>
  <c r="AV482" i="16"/>
  <c r="D469" i="16"/>
  <c r="L469" i="16"/>
  <c r="T469" i="16"/>
  <c r="AB469" i="16"/>
  <c r="AJ469" i="16"/>
  <c r="AU469" i="16"/>
  <c r="F470" i="16"/>
  <c r="N470" i="16"/>
  <c r="V470" i="16"/>
  <c r="AD470" i="16"/>
  <c r="AL470" i="16"/>
  <c r="AW470" i="16"/>
  <c r="H471" i="16"/>
  <c r="P471" i="16"/>
  <c r="X471" i="16"/>
  <c r="AF471" i="16"/>
  <c r="AQ471" i="16"/>
  <c r="AY471" i="16"/>
  <c r="J472" i="16"/>
  <c r="R472" i="16"/>
  <c r="Z472" i="16"/>
  <c r="AH472" i="16"/>
  <c r="AS472" i="16"/>
  <c r="D473" i="16"/>
  <c r="L473" i="16"/>
  <c r="T473" i="16"/>
  <c r="AB473" i="16"/>
  <c r="AJ473" i="16"/>
  <c r="AU473" i="16"/>
  <c r="F474" i="16"/>
  <c r="N474" i="16"/>
  <c r="V474" i="16"/>
  <c r="AD474" i="16"/>
  <c r="AL474" i="16"/>
  <c r="AW474" i="16"/>
  <c r="H475" i="16"/>
  <c r="P475" i="16"/>
  <c r="X475" i="16"/>
  <c r="AF475" i="16"/>
  <c r="AQ475" i="16"/>
  <c r="AY475" i="16"/>
  <c r="J476" i="16"/>
  <c r="R476" i="16"/>
  <c r="Z476" i="16"/>
  <c r="AH476" i="16"/>
  <c r="AS476" i="16"/>
  <c r="D477" i="16"/>
  <c r="L477" i="16"/>
  <c r="T477" i="16"/>
  <c r="AB477" i="16"/>
  <c r="AJ477" i="16"/>
  <c r="AU477" i="16"/>
  <c r="F478" i="16"/>
  <c r="N478" i="16"/>
  <c r="V478" i="16"/>
  <c r="AD478" i="16"/>
  <c r="AL478" i="16"/>
  <c r="AW478" i="16"/>
  <c r="H479" i="16"/>
  <c r="P479" i="16"/>
  <c r="X479" i="16"/>
  <c r="AF479" i="16"/>
  <c r="AQ479" i="16"/>
  <c r="AY479" i="16"/>
  <c r="J480" i="16"/>
  <c r="R480" i="16"/>
  <c r="Z480" i="16"/>
  <c r="AH480" i="16"/>
  <c r="AS480" i="16"/>
  <c r="D481" i="16"/>
  <c r="L481" i="16"/>
  <c r="T481" i="16"/>
  <c r="AB481" i="16"/>
  <c r="AJ481" i="16"/>
  <c r="AU481" i="16"/>
  <c r="F482" i="16"/>
  <c r="N482" i="16"/>
  <c r="V482" i="16"/>
  <c r="AD482" i="16"/>
  <c r="AL482" i="16"/>
  <c r="AW482" i="16"/>
  <c r="Q475" i="16"/>
  <c r="Y475" i="16"/>
  <c r="AG475" i="16"/>
  <c r="AR475" i="16"/>
  <c r="AZ475" i="16"/>
  <c r="K476" i="16"/>
  <c r="S476" i="16"/>
  <c r="AA476" i="16"/>
  <c r="AI476" i="16"/>
  <c r="AT476" i="16"/>
  <c r="E477" i="16"/>
  <c r="M477" i="16"/>
  <c r="U477" i="16"/>
  <c r="AC477" i="16"/>
  <c r="AK477" i="16"/>
  <c r="AV477" i="16"/>
  <c r="G478" i="16"/>
  <c r="O478" i="16"/>
  <c r="W478" i="16"/>
  <c r="AE478" i="16"/>
  <c r="AP478" i="16"/>
  <c r="AX478" i="16"/>
  <c r="I479" i="16"/>
  <c r="Q479" i="16"/>
  <c r="Y479" i="16"/>
  <c r="AG479" i="16"/>
  <c r="AR479" i="16"/>
  <c r="AZ479" i="16"/>
  <c r="K480" i="16"/>
  <c r="S480" i="16"/>
  <c r="AA480" i="16"/>
  <c r="AI480" i="16"/>
  <c r="AT480" i="16"/>
  <c r="E481" i="16"/>
  <c r="M481" i="16"/>
  <c r="U481" i="16"/>
  <c r="AC481" i="16"/>
  <c r="AK481" i="16"/>
  <c r="AV481" i="16"/>
  <c r="G482" i="16"/>
  <c r="O482" i="16"/>
  <c r="W482" i="16"/>
  <c r="AE482" i="16"/>
  <c r="AP482" i="16"/>
  <c r="AX482" i="16"/>
  <c r="N477" i="16"/>
  <c r="V477" i="16"/>
  <c r="AL477" i="16"/>
  <c r="AW477" i="16"/>
  <c r="H478" i="16"/>
  <c r="P478" i="16"/>
  <c r="AF478" i="16"/>
  <c r="AQ478" i="16"/>
  <c r="AY478" i="16"/>
  <c r="J479" i="16"/>
  <c r="R479" i="16"/>
  <c r="Z479" i="16"/>
  <c r="AH479" i="16"/>
  <c r="AS479" i="16"/>
  <c r="D480" i="16"/>
  <c r="L480" i="16"/>
  <c r="T480" i="16"/>
  <c r="AB480" i="16"/>
  <c r="AJ480" i="16"/>
  <c r="AU480" i="16"/>
  <c r="F481" i="16"/>
  <c r="N481" i="16"/>
  <c r="V481" i="16"/>
  <c r="AD481" i="16"/>
  <c r="AL481" i="16"/>
  <c r="AW481" i="16"/>
  <c r="H482" i="16"/>
  <c r="P482" i="16"/>
  <c r="AF482" i="16"/>
  <c r="AQ482" i="16"/>
  <c r="AY482" i="16"/>
  <c r="AT481" i="16"/>
  <c r="AA475" i="16"/>
  <c r="AI475" i="16"/>
  <c r="AT475" i="16"/>
  <c r="E476" i="16"/>
  <c r="M476" i="16"/>
  <c r="U476" i="16"/>
  <c r="AC476" i="16"/>
  <c r="AK476" i="16"/>
  <c r="AV476" i="16"/>
  <c r="G477" i="16"/>
  <c r="O477" i="16"/>
  <c r="W477" i="16"/>
  <c r="AE477" i="16"/>
  <c r="AP477" i="16"/>
  <c r="AX477" i="16"/>
  <c r="I478" i="16"/>
  <c r="Q478" i="16"/>
  <c r="Y478" i="16"/>
  <c r="AG478" i="16"/>
  <c r="AR478" i="16"/>
  <c r="AZ478" i="16"/>
  <c r="K479" i="16"/>
  <c r="S479" i="16"/>
  <c r="AA479" i="16"/>
  <c r="AI479" i="16"/>
  <c r="AT479" i="16"/>
  <c r="E480" i="16"/>
  <c r="M480" i="16"/>
  <c r="U480" i="16"/>
  <c r="AC480" i="16"/>
  <c r="AK480" i="16"/>
  <c r="AV480" i="16"/>
  <c r="G481" i="16"/>
  <c r="O481" i="16"/>
  <c r="W481" i="16"/>
  <c r="AE481" i="16"/>
  <c r="AP481" i="16"/>
  <c r="AX481" i="16"/>
  <c r="X477" i="16"/>
  <c r="AF477" i="16"/>
  <c r="AQ477" i="16"/>
  <c r="AY477" i="16"/>
  <c r="J478" i="16"/>
  <c r="R478" i="16"/>
  <c r="Z478" i="16"/>
  <c r="AH478" i="16"/>
  <c r="AS478" i="16"/>
  <c r="D479" i="16"/>
  <c r="L479" i="16"/>
  <c r="T479" i="16"/>
  <c r="AB479" i="16"/>
  <c r="AJ479" i="16"/>
  <c r="AU479" i="16"/>
  <c r="F480" i="16"/>
  <c r="N480" i="16"/>
  <c r="V480" i="16"/>
  <c r="AD480" i="16"/>
  <c r="AL480" i="16"/>
  <c r="AW480" i="16"/>
  <c r="H481" i="16"/>
  <c r="P481" i="16"/>
  <c r="X481" i="16"/>
  <c r="AF481" i="16"/>
  <c r="AQ481" i="16"/>
  <c r="AY481" i="16"/>
  <c r="J482" i="16"/>
  <c r="R482" i="16"/>
  <c r="Z482" i="16"/>
  <c r="AH482" i="16"/>
  <c r="AS482" i="16"/>
  <c r="AA482" i="16"/>
  <c r="AI482" i="16"/>
  <c r="AT482" i="16"/>
  <c r="T482" i="16"/>
  <c r="AB482" i="16"/>
  <c r="AJ482" i="16"/>
  <c r="AU482" i="16"/>
  <c r="AJ429" i="15"/>
  <c r="I484" i="15"/>
  <c r="Q484" i="15"/>
  <c r="Y484" i="15"/>
  <c r="AG484" i="15"/>
  <c r="AR484" i="15"/>
  <c r="AZ484" i="15"/>
  <c r="K485" i="15"/>
  <c r="S485" i="15"/>
  <c r="AA485" i="15"/>
  <c r="AI485" i="15"/>
  <c r="AT485" i="15"/>
  <c r="E486" i="15"/>
  <c r="M486" i="15"/>
  <c r="U486" i="15"/>
  <c r="AC486" i="15"/>
  <c r="AK486" i="15"/>
  <c r="AV486" i="15"/>
  <c r="G487" i="15"/>
  <c r="O487" i="15"/>
  <c r="W487" i="15"/>
  <c r="AE487" i="15"/>
  <c r="AP487" i="15"/>
  <c r="AX487" i="15"/>
  <c r="I488" i="15"/>
  <c r="Q488" i="15"/>
  <c r="Y488" i="15"/>
  <c r="AG488" i="15"/>
  <c r="AR488" i="15"/>
  <c r="AZ488" i="15"/>
  <c r="K489" i="15"/>
  <c r="S489" i="15"/>
  <c r="AA489" i="15"/>
  <c r="AI489" i="15"/>
  <c r="AT489" i="15"/>
  <c r="E490" i="15"/>
  <c r="M490" i="15"/>
  <c r="U490" i="15"/>
  <c r="AC490" i="15"/>
  <c r="AK490" i="15"/>
  <c r="AV490" i="15"/>
  <c r="G491" i="15"/>
  <c r="O491" i="15"/>
  <c r="W491" i="15"/>
  <c r="AE491" i="15"/>
  <c r="AP491" i="15"/>
  <c r="AX491" i="15"/>
  <c r="I492" i="15"/>
  <c r="Q492" i="15"/>
  <c r="Y492" i="15"/>
  <c r="AG492" i="15"/>
  <c r="AR492" i="15"/>
  <c r="AZ492" i="15"/>
  <c r="K493" i="15"/>
  <c r="S493" i="15"/>
  <c r="AA493" i="15"/>
  <c r="AI493" i="15"/>
  <c r="AT493" i="15"/>
  <c r="E494" i="15"/>
  <c r="M494" i="15"/>
  <c r="U494" i="15"/>
  <c r="AC494" i="15"/>
  <c r="AK494" i="15"/>
  <c r="AV494" i="15"/>
  <c r="G495" i="15"/>
  <c r="O495" i="15"/>
  <c r="W495" i="15"/>
  <c r="AE499" i="15"/>
  <c r="AE495" i="15"/>
  <c r="AP499" i="15"/>
  <c r="AP495" i="15"/>
  <c r="AX499" i="15"/>
  <c r="AX495" i="15"/>
  <c r="I500" i="15"/>
  <c r="I496" i="15"/>
  <c r="Q500" i="15"/>
  <c r="Q496" i="15"/>
  <c r="Y500" i="15"/>
  <c r="Y496" i="15"/>
  <c r="AG500" i="15"/>
  <c r="AG496" i="15"/>
  <c r="AR496" i="15"/>
  <c r="AR500" i="15"/>
  <c r="AZ496" i="15"/>
  <c r="AZ500" i="15"/>
  <c r="K497" i="15"/>
  <c r="K501" i="15"/>
  <c r="S501" i="15"/>
  <c r="S497" i="15"/>
  <c r="AA497" i="15"/>
  <c r="AA501" i="15"/>
  <c r="AI497" i="15"/>
  <c r="AI501" i="15"/>
  <c r="AT497" i="15"/>
  <c r="AT501" i="15"/>
  <c r="E502" i="15"/>
  <c r="E498" i="15"/>
  <c r="M498" i="15"/>
  <c r="M502" i="15"/>
  <c r="U498" i="15"/>
  <c r="U502" i="15"/>
  <c r="AC498" i="15"/>
  <c r="AC502" i="15"/>
  <c r="AK502" i="15"/>
  <c r="AK498" i="15"/>
  <c r="AV502" i="15"/>
  <c r="AV498" i="15"/>
  <c r="G499" i="15"/>
  <c r="G503" i="15"/>
  <c r="O499" i="15"/>
  <c r="O503" i="15"/>
  <c r="W499" i="15"/>
  <c r="W503" i="15"/>
  <c r="AF499" i="15"/>
  <c r="AF503" i="15"/>
  <c r="AQ499" i="15"/>
  <c r="AQ503" i="15"/>
  <c r="AY503" i="15"/>
  <c r="AY499" i="15"/>
  <c r="J500" i="15"/>
  <c r="J504" i="15"/>
  <c r="R500" i="15"/>
  <c r="R504" i="15"/>
  <c r="Z500" i="15"/>
  <c r="Z504" i="15"/>
  <c r="AI504" i="15"/>
  <c r="AI500" i="15"/>
  <c r="AT504" i="15"/>
  <c r="AT500" i="15"/>
  <c r="E505" i="15"/>
  <c r="E501" i="15"/>
  <c r="M505" i="15"/>
  <c r="M501" i="15"/>
  <c r="U505" i="15"/>
  <c r="U501" i="15"/>
  <c r="AD505" i="15"/>
  <c r="AD501" i="15"/>
  <c r="AL505" i="15"/>
  <c r="AL501" i="15"/>
  <c r="AW505" i="15"/>
  <c r="AW501" i="15"/>
  <c r="H506" i="15"/>
  <c r="H502" i="15"/>
  <c r="P506" i="15"/>
  <c r="P502" i="15"/>
  <c r="X506" i="15"/>
  <c r="X502" i="15"/>
  <c r="AG506" i="15"/>
  <c r="AG502" i="15"/>
  <c r="AR506" i="15"/>
  <c r="AR502" i="15"/>
  <c r="AZ506" i="15"/>
  <c r="AZ502" i="15"/>
  <c r="K507" i="15"/>
  <c r="K503" i="15"/>
  <c r="S507" i="15"/>
  <c r="S503" i="15"/>
  <c r="AA507" i="15"/>
  <c r="AA503" i="15"/>
  <c r="AJ507" i="15"/>
  <c r="AJ503" i="15"/>
  <c r="AU507" i="15"/>
  <c r="AU503" i="15"/>
  <c r="F508" i="15"/>
  <c r="F504" i="15"/>
  <c r="N508" i="15"/>
  <c r="N504" i="15"/>
  <c r="V508" i="15"/>
  <c r="V504" i="15"/>
  <c r="AE508" i="15"/>
  <c r="AE504" i="15"/>
  <c r="AP504" i="15"/>
  <c r="AP508" i="15"/>
  <c r="AX504" i="15"/>
  <c r="AX508" i="15"/>
  <c r="I505" i="15"/>
  <c r="I509" i="15"/>
  <c r="Q505" i="15"/>
  <c r="Q509" i="15"/>
  <c r="Y505" i="15"/>
  <c r="Y509" i="15"/>
  <c r="AH505" i="15"/>
  <c r="AH509" i="15"/>
  <c r="AS505" i="15"/>
  <c r="AS509" i="15"/>
  <c r="D510" i="15"/>
  <c r="D506" i="15"/>
  <c r="L506" i="15"/>
  <c r="L510" i="15"/>
  <c r="T506" i="15"/>
  <c r="T510" i="15"/>
  <c r="AB506" i="15"/>
  <c r="AB510" i="15"/>
  <c r="AK510" i="15"/>
  <c r="AK506" i="15"/>
  <c r="AV510" i="15"/>
  <c r="AV506" i="15"/>
  <c r="G511" i="15"/>
  <c r="G507" i="15"/>
  <c r="O511" i="15"/>
  <c r="O507" i="15"/>
  <c r="W511" i="15"/>
  <c r="W507" i="15"/>
  <c r="AF511" i="15"/>
  <c r="AF507" i="15"/>
  <c r="AQ511" i="15"/>
  <c r="AQ507" i="15"/>
  <c r="AY511" i="15"/>
  <c r="AY507" i="15"/>
  <c r="J512" i="15"/>
  <c r="J508" i="15"/>
  <c r="R512" i="15"/>
  <c r="R508" i="15"/>
  <c r="Z512" i="15"/>
  <c r="Z508" i="15"/>
  <c r="AI512" i="15"/>
  <c r="AI508" i="15"/>
  <c r="AT512" i="15"/>
  <c r="AT508" i="15"/>
  <c r="E509" i="15"/>
  <c r="E513" i="15"/>
  <c r="M509" i="15"/>
  <c r="M513" i="15"/>
  <c r="U513" i="15"/>
  <c r="U509" i="15"/>
  <c r="AD513" i="15"/>
  <c r="AL513" i="15"/>
  <c r="AW513" i="15"/>
  <c r="H514" i="15"/>
  <c r="P514" i="15"/>
  <c r="X514" i="15"/>
  <c r="AF514" i="15"/>
  <c r="AQ514" i="15"/>
  <c r="AY514" i="15"/>
  <c r="J515" i="15"/>
  <c r="R515" i="15"/>
  <c r="Z515" i="15"/>
  <c r="AH515" i="15"/>
  <c r="AS515" i="15"/>
  <c r="D516" i="15"/>
  <c r="L516" i="15"/>
  <c r="T516" i="15"/>
  <c r="AB516" i="15"/>
  <c r="AJ516" i="15"/>
  <c r="AU516" i="15"/>
  <c r="F517" i="15"/>
  <c r="N517" i="15"/>
  <c r="V517" i="15"/>
  <c r="AD517" i="15"/>
  <c r="AL517" i="15"/>
  <c r="AW517" i="15"/>
  <c r="H518" i="15"/>
  <c r="P518" i="15"/>
  <c r="X518" i="15"/>
  <c r="AF518" i="15"/>
  <c r="AQ518" i="15"/>
  <c r="AY518" i="15"/>
  <c r="J519" i="15"/>
  <c r="R519" i="15"/>
  <c r="Z519" i="15"/>
  <c r="AH519" i="15"/>
  <c r="AS519" i="15"/>
  <c r="D520" i="15"/>
  <c r="L520" i="15"/>
  <c r="AI446" i="15"/>
  <c r="AT446" i="15"/>
  <c r="E447" i="15"/>
  <c r="M447" i="15"/>
  <c r="U447" i="15"/>
  <c r="AD446" i="15"/>
  <c r="AL446" i="15"/>
  <c r="AW446" i="15"/>
  <c r="H447" i="15"/>
  <c r="P447" i="15"/>
  <c r="X447" i="15"/>
  <c r="AG447" i="15"/>
  <c r="AR447" i="15"/>
  <c r="AZ447" i="15"/>
  <c r="K448" i="15"/>
  <c r="S448" i="15"/>
  <c r="T520" i="15"/>
  <c r="AB520" i="15"/>
  <c r="AJ520" i="15"/>
  <c r="AU520" i="15"/>
  <c r="F521" i="15"/>
  <c r="N521" i="15"/>
  <c r="V521" i="15"/>
  <c r="AD521" i="15"/>
  <c r="AL521" i="15"/>
  <c r="AW521" i="15"/>
  <c r="H522" i="15"/>
  <c r="P522" i="15"/>
  <c r="X522" i="15"/>
  <c r="AF522" i="15"/>
  <c r="AQ522" i="15"/>
  <c r="AY522" i="15"/>
  <c r="J523" i="15"/>
  <c r="R523" i="15"/>
  <c r="Z523" i="15"/>
  <c r="AH523" i="15"/>
  <c r="AS523" i="15"/>
  <c r="D524" i="15"/>
  <c r="L524" i="15"/>
  <c r="T524" i="15"/>
  <c r="AB524" i="15"/>
  <c r="AJ524" i="15"/>
  <c r="AU524" i="15"/>
  <c r="F525" i="15"/>
  <c r="N525" i="15"/>
  <c r="V525" i="15"/>
  <c r="AD525" i="15"/>
  <c r="AL525" i="15"/>
  <c r="AW525" i="15"/>
  <c r="H526" i="15"/>
  <c r="P526" i="15"/>
  <c r="X526" i="15"/>
  <c r="AF526" i="15"/>
  <c r="AQ526" i="15"/>
  <c r="AY526" i="15"/>
  <c r="J527" i="15"/>
  <c r="R527" i="15"/>
  <c r="Z527" i="15"/>
  <c r="AH527" i="15"/>
  <c r="AS527" i="15"/>
  <c r="D528" i="15"/>
  <c r="L528" i="15"/>
  <c r="T528" i="15"/>
  <c r="AB528" i="15"/>
  <c r="AJ528" i="15"/>
  <c r="AU528" i="15"/>
  <c r="F529" i="15"/>
  <c r="N529" i="15"/>
  <c r="V529" i="15"/>
  <c r="AD529" i="15"/>
  <c r="AL529" i="15"/>
  <c r="AW529" i="15"/>
  <c r="H530" i="15"/>
  <c r="P530" i="15"/>
  <c r="X530" i="15"/>
  <c r="AF530" i="15"/>
  <c r="AQ530" i="15"/>
  <c r="AY530" i="15"/>
  <c r="J531" i="15"/>
  <c r="R531" i="15"/>
  <c r="Z531" i="15"/>
  <c r="AH531" i="15"/>
  <c r="AS531" i="15"/>
  <c r="D532" i="15"/>
  <c r="L532" i="15"/>
  <c r="T532" i="15"/>
  <c r="AB532" i="15"/>
  <c r="AJ532" i="15"/>
  <c r="AU532" i="15"/>
  <c r="F533" i="15"/>
  <c r="N533" i="15"/>
  <c r="V533" i="15"/>
  <c r="AD533" i="15"/>
  <c r="AL533" i="15"/>
  <c r="AW533" i="15"/>
  <c r="H534" i="15"/>
  <c r="P534" i="15"/>
  <c r="X534" i="15"/>
  <c r="AF534" i="15"/>
  <c r="AQ534" i="15"/>
  <c r="AY534" i="15"/>
  <c r="G428" i="15"/>
  <c r="O428" i="15"/>
  <c r="W428" i="15"/>
  <c r="AE428" i="15"/>
  <c r="AP428" i="15"/>
  <c r="AX428" i="15"/>
  <c r="I429" i="15"/>
  <c r="Q429" i="15"/>
  <c r="Y429" i="15"/>
  <c r="AG429" i="15"/>
  <c r="AR429" i="15"/>
  <c r="AZ429" i="15"/>
  <c r="K430" i="15"/>
  <c r="S430" i="15"/>
  <c r="AA430" i="15"/>
  <c r="AI430" i="15"/>
  <c r="AT430" i="15"/>
  <c r="E431" i="15"/>
  <c r="M431" i="15"/>
  <c r="U431" i="15"/>
  <c r="AC431" i="15"/>
  <c r="AK431" i="15"/>
  <c r="AV431" i="15"/>
  <c r="G432" i="15"/>
  <c r="O432" i="15"/>
  <c r="W432" i="15"/>
  <c r="AE432" i="15"/>
  <c r="AP432" i="15"/>
  <c r="AX432" i="15"/>
  <c r="I433" i="15"/>
  <c r="Q433" i="15"/>
  <c r="Y433" i="15"/>
  <c r="AG433" i="15"/>
  <c r="AR433" i="15"/>
  <c r="AZ433" i="15"/>
  <c r="K434" i="15"/>
  <c r="S434" i="15"/>
  <c r="AA434" i="15"/>
  <c r="AI434" i="15"/>
  <c r="AT434" i="15"/>
  <c r="E435" i="15"/>
  <c r="M435" i="15"/>
  <c r="U435" i="15"/>
  <c r="AC435" i="15"/>
  <c r="AK435" i="15"/>
  <c r="AV435" i="15"/>
  <c r="G436" i="15"/>
  <c r="O436" i="15"/>
  <c r="W436" i="15"/>
  <c r="AE436" i="15"/>
  <c r="AP436" i="15"/>
  <c r="AX436" i="15"/>
  <c r="I437" i="15"/>
  <c r="Q437" i="15"/>
  <c r="Y437" i="15"/>
  <c r="AG437" i="15"/>
  <c r="AR437" i="15"/>
  <c r="AZ437" i="15"/>
  <c r="K438" i="15"/>
  <c r="S438" i="15"/>
  <c r="AA438" i="15"/>
  <c r="AI438" i="15"/>
  <c r="AT438" i="15"/>
  <c r="E439" i="15"/>
  <c r="M439" i="15"/>
  <c r="U439" i="15"/>
  <c r="AC439" i="15"/>
  <c r="AK439" i="15"/>
  <c r="AV439" i="15"/>
  <c r="G440" i="15"/>
  <c r="O440" i="15"/>
  <c r="W440" i="15"/>
  <c r="AE440" i="15"/>
  <c r="AP440" i="15"/>
  <c r="AX440" i="15"/>
  <c r="I441" i="15"/>
  <c r="Q441" i="15"/>
  <c r="Y441" i="15"/>
  <c r="AG441" i="15"/>
  <c r="AR441" i="15"/>
  <c r="AZ441" i="15"/>
  <c r="K442" i="15"/>
  <c r="S442" i="15"/>
  <c r="AA442" i="15"/>
  <c r="AI442" i="15"/>
  <c r="AT442" i="15"/>
  <c r="E443" i="15"/>
  <c r="M443" i="15"/>
  <c r="U443" i="15"/>
  <c r="AC443" i="15"/>
  <c r="AK443" i="15"/>
  <c r="AV443" i="15"/>
  <c r="G444" i="15"/>
  <c r="O444" i="15"/>
  <c r="W444" i="15"/>
  <c r="AE444" i="15"/>
  <c r="AP444" i="15"/>
  <c r="AX444" i="15"/>
  <c r="I445" i="15"/>
  <c r="Q445" i="15"/>
  <c r="Y445" i="15"/>
  <c r="AG445" i="15"/>
  <c r="AR445" i="15"/>
  <c r="AZ445" i="15"/>
  <c r="K446" i="15"/>
  <c r="S446" i="15"/>
  <c r="AA446" i="15"/>
  <c r="AJ457" i="15"/>
  <c r="AU457" i="15"/>
  <c r="F458" i="15"/>
  <c r="N458" i="15"/>
  <c r="V458" i="15"/>
  <c r="AD458" i="15"/>
  <c r="AL458" i="15"/>
  <c r="AW458" i="15"/>
  <c r="H459" i="15"/>
  <c r="P459" i="15"/>
  <c r="X459" i="15"/>
  <c r="AF459" i="15"/>
  <c r="AQ459" i="15"/>
  <c r="AY459" i="15"/>
  <c r="J460" i="15"/>
  <c r="R460" i="15"/>
  <c r="Z460" i="15"/>
  <c r="AH460" i="15"/>
  <c r="H428" i="15"/>
  <c r="P428" i="15"/>
  <c r="X428" i="15"/>
  <c r="AF428" i="15"/>
  <c r="AQ428" i="15"/>
  <c r="AY428" i="15"/>
  <c r="J429" i="15"/>
  <c r="R429" i="15"/>
  <c r="Z429" i="15"/>
  <c r="AH429" i="15"/>
  <c r="AS429" i="15"/>
  <c r="D430" i="15"/>
  <c r="L430" i="15"/>
  <c r="T430" i="15"/>
  <c r="AB430" i="15"/>
  <c r="AJ430" i="15"/>
  <c r="AU430" i="15"/>
  <c r="F431" i="15"/>
  <c r="N431" i="15"/>
  <c r="AD431" i="15"/>
  <c r="AL431" i="15"/>
  <c r="AW431" i="15"/>
  <c r="H432" i="15"/>
  <c r="P432" i="15"/>
  <c r="X432" i="15"/>
  <c r="AF432" i="15"/>
  <c r="AQ432" i="15"/>
  <c r="AY432" i="15"/>
  <c r="J433" i="15"/>
  <c r="R433" i="15"/>
  <c r="Z433" i="15"/>
  <c r="AH433" i="15"/>
  <c r="AS433" i="15"/>
  <c r="D434" i="15"/>
  <c r="L434" i="15"/>
  <c r="T434" i="15"/>
  <c r="AB434" i="15"/>
  <c r="AJ434" i="15"/>
  <c r="AU434" i="15"/>
  <c r="F435" i="15"/>
  <c r="N435" i="15"/>
  <c r="V435" i="15"/>
  <c r="AD435" i="15"/>
  <c r="AL435" i="15"/>
  <c r="AW435" i="15"/>
  <c r="H436" i="15"/>
  <c r="P436" i="15"/>
  <c r="X436" i="15"/>
  <c r="AF436" i="15"/>
  <c r="AQ436" i="15"/>
  <c r="AY436" i="15"/>
  <c r="J437" i="15"/>
  <c r="R437" i="15"/>
  <c r="Z437" i="15"/>
  <c r="AH437" i="15"/>
  <c r="AS437" i="15"/>
  <c r="D438" i="15"/>
  <c r="L438" i="15"/>
  <c r="T438" i="15"/>
  <c r="AB438" i="15"/>
  <c r="AJ438" i="15"/>
  <c r="AU438" i="15"/>
  <c r="F439" i="15"/>
  <c r="N439" i="15"/>
  <c r="V439" i="15"/>
  <c r="AD439" i="15"/>
  <c r="AL439" i="15"/>
  <c r="AW439" i="15"/>
  <c r="H440" i="15"/>
  <c r="P440" i="15"/>
  <c r="X440" i="15"/>
  <c r="AF440" i="15"/>
  <c r="AQ440" i="15"/>
  <c r="AY440" i="15"/>
  <c r="J441" i="15"/>
  <c r="R441" i="15"/>
  <c r="Z441" i="15"/>
  <c r="AH441" i="15"/>
  <c r="AS441" i="15"/>
  <c r="D442" i="15"/>
  <c r="L442" i="15"/>
  <c r="T442" i="15"/>
  <c r="AB442" i="15"/>
  <c r="AJ442" i="15"/>
  <c r="AU442" i="15"/>
  <c r="F443" i="15"/>
  <c r="N443" i="15"/>
  <c r="V443" i="15"/>
  <c r="AD443" i="15"/>
  <c r="AL443" i="15"/>
  <c r="AW443" i="15"/>
  <c r="H444" i="15"/>
  <c r="P444" i="15"/>
  <c r="X444" i="15"/>
  <c r="AF444" i="15"/>
  <c r="AQ444" i="15"/>
  <c r="AY444" i="15"/>
  <c r="J445" i="15"/>
  <c r="R445" i="15"/>
  <c r="Z445" i="15"/>
  <c r="AH445" i="15"/>
  <c r="M436" i="15"/>
  <c r="AA448" i="15"/>
  <c r="AJ448" i="15"/>
  <c r="AU448" i="15"/>
  <c r="F449" i="15"/>
  <c r="N449" i="15"/>
  <c r="V449" i="15"/>
  <c r="AE449" i="15"/>
  <c r="AP449" i="15"/>
  <c r="AX449" i="15"/>
  <c r="I450" i="15"/>
  <c r="Q450" i="15"/>
  <c r="Y450" i="15"/>
  <c r="AH450" i="15"/>
  <c r="AS450" i="15"/>
  <c r="D451" i="15"/>
  <c r="L451" i="15"/>
  <c r="T451" i="15"/>
  <c r="AB451" i="15"/>
  <c r="AK451" i="15"/>
  <c r="AV451" i="15"/>
  <c r="G452" i="15"/>
  <c r="O452" i="15"/>
  <c r="W452" i="15"/>
  <c r="AF452" i="15"/>
  <c r="AQ452" i="15"/>
  <c r="AY452" i="15"/>
  <c r="J453" i="15"/>
  <c r="R453" i="15"/>
  <c r="Z453" i="15"/>
  <c r="AI453" i="15"/>
  <c r="AT453" i="15"/>
  <c r="E454" i="15"/>
  <c r="M454" i="15"/>
  <c r="U454" i="15"/>
  <c r="AD454" i="15"/>
  <c r="AL454" i="15"/>
  <c r="AW454" i="15"/>
  <c r="H455" i="15"/>
  <c r="P455" i="15"/>
  <c r="X455" i="15"/>
  <c r="AG455" i="15"/>
  <c r="AR455" i="15"/>
  <c r="AZ455" i="15"/>
  <c r="K456" i="15"/>
  <c r="S456" i="15"/>
  <c r="AA456" i="15"/>
  <c r="AJ456" i="15"/>
  <c r="AU456" i="15"/>
  <c r="F457" i="15"/>
  <c r="N457" i="15"/>
  <c r="V457" i="15"/>
  <c r="J428" i="15"/>
  <c r="R428" i="15"/>
  <c r="Z428" i="15"/>
  <c r="AH428" i="15"/>
  <c r="AS428" i="15"/>
  <c r="D429" i="15"/>
  <c r="L429" i="15"/>
  <c r="T429" i="15"/>
  <c r="AB429" i="15"/>
  <c r="AU429" i="15"/>
  <c r="F430" i="15"/>
  <c r="N430" i="15"/>
  <c r="V430" i="15"/>
  <c r="AD430" i="15"/>
  <c r="AL430" i="15"/>
  <c r="AW430" i="15"/>
  <c r="H431" i="15"/>
  <c r="P431" i="15"/>
  <c r="X431" i="15"/>
  <c r="AF431" i="15"/>
  <c r="AQ431" i="15"/>
  <c r="AY431" i="15"/>
  <c r="J432" i="15"/>
  <c r="R432" i="15"/>
  <c r="Z432" i="15"/>
  <c r="AH432" i="15"/>
  <c r="AS432" i="15"/>
  <c r="D433" i="15"/>
  <c r="L433" i="15"/>
  <c r="T433" i="15"/>
  <c r="AB433" i="15"/>
  <c r="AJ433" i="15"/>
  <c r="AU433" i="15"/>
  <c r="F434" i="15"/>
  <c r="N434" i="15"/>
  <c r="V434" i="15"/>
  <c r="AD434" i="15"/>
  <c r="AL434" i="15"/>
  <c r="AW434" i="15"/>
  <c r="H435" i="15"/>
  <c r="P435" i="15"/>
  <c r="X435" i="15"/>
  <c r="AF435" i="15"/>
  <c r="AQ435" i="15"/>
  <c r="AY435" i="15"/>
  <c r="J436" i="15"/>
  <c r="R436" i="15"/>
  <c r="Z436" i="15"/>
  <c r="AH436" i="15"/>
  <c r="AS436" i="15"/>
  <c r="D437" i="15"/>
  <c r="L437" i="15"/>
  <c r="T437" i="15"/>
  <c r="AB437" i="15"/>
  <c r="AJ437" i="15"/>
  <c r="AU437" i="15"/>
  <c r="F438" i="15"/>
  <c r="N438" i="15"/>
  <c r="V438" i="15"/>
  <c r="AD438" i="15"/>
  <c r="AL438" i="15"/>
  <c r="AW438" i="15"/>
  <c r="H439" i="15"/>
  <c r="P439" i="15"/>
  <c r="X439" i="15"/>
  <c r="AF439" i="15"/>
  <c r="AQ439" i="15"/>
  <c r="AY439" i="15"/>
  <c r="J440" i="15"/>
  <c r="R440" i="15"/>
  <c r="Z440" i="15"/>
  <c r="AH440" i="15"/>
  <c r="AS440" i="15"/>
  <c r="D441" i="15"/>
  <c r="L441" i="15"/>
  <c r="T441" i="15"/>
  <c r="AB441" i="15"/>
  <c r="AJ441" i="15"/>
  <c r="AU441" i="15"/>
  <c r="F442" i="15"/>
  <c r="N442" i="15"/>
  <c r="V442" i="15"/>
  <c r="AD442" i="15"/>
  <c r="AL442" i="15"/>
  <c r="AW442" i="15"/>
  <c r="H443" i="15"/>
  <c r="P443" i="15"/>
  <c r="X443" i="15"/>
  <c r="AF443" i="15"/>
  <c r="AQ443" i="15"/>
  <c r="AY443" i="15"/>
  <c r="J444" i="15"/>
  <c r="R444" i="15"/>
  <c r="Z444" i="15"/>
  <c r="AH444" i="15"/>
  <c r="AS444" i="15"/>
  <c r="D445" i="15"/>
  <c r="L445" i="15"/>
  <c r="T445" i="15"/>
  <c r="AB445" i="15"/>
  <c r="AJ445" i="15"/>
  <c r="AU445" i="15"/>
  <c r="F446" i="15"/>
  <c r="N446" i="15"/>
  <c r="V446" i="15"/>
  <c r="AQ446" i="15"/>
  <c r="E428" i="15"/>
  <c r="M428" i="15"/>
  <c r="U428" i="15"/>
  <c r="AC428" i="15"/>
  <c r="AK428" i="15"/>
  <c r="AV428" i="15"/>
  <c r="G429" i="15"/>
  <c r="O429" i="15"/>
  <c r="W429" i="15"/>
  <c r="AE429" i="15"/>
  <c r="AP429" i="15"/>
  <c r="AX429" i="15"/>
  <c r="I430" i="15"/>
  <c r="Q430" i="15"/>
  <c r="AI431" i="15"/>
  <c r="AP437" i="15"/>
  <c r="W441" i="15"/>
  <c r="AC444" i="15"/>
  <c r="AE457" i="15"/>
  <c r="AP457" i="15"/>
  <c r="AX457" i="15"/>
  <c r="I458" i="15"/>
  <c r="Q458" i="15"/>
  <c r="Y458" i="15"/>
  <c r="AG458" i="15"/>
  <c r="AR458" i="15"/>
  <c r="AZ458" i="15"/>
  <c r="K459" i="15"/>
  <c r="S459" i="15"/>
  <c r="AA459" i="15"/>
  <c r="AI459" i="15"/>
  <c r="AT459" i="15"/>
  <c r="E460" i="15"/>
  <c r="M460" i="15"/>
  <c r="U460" i="15"/>
  <c r="W430" i="15"/>
  <c r="AE430" i="15"/>
  <c r="AP430" i="15"/>
  <c r="AX430" i="15"/>
  <c r="I431" i="15"/>
  <c r="Q431" i="15"/>
  <c r="Y431" i="15"/>
  <c r="AG431" i="15"/>
  <c r="AR431" i="15"/>
  <c r="AZ431" i="15"/>
  <c r="K432" i="15"/>
  <c r="S432" i="15"/>
  <c r="AA432" i="15"/>
  <c r="AI432" i="15"/>
  <c r="AT432" i="15"/>
  <c r="E433" i="15"/>
  <c r="M433" i="15"/>
  <c r="U433" i="15"/>
  <c r="AC433" i="15"/>
  <c r="AK433" i="15"/>
  <c r="AV433" i="15"/>
  <c r="G434" i="15"/>
  <c r="O434" i="15"/>
  <c r="W434" i="15"/>
  <c r="AE434" i="15"/>
  <c r="AX434" i="15"/>
  <c r="I435" i="15"/>
  <c r="Q435" i="15"/>
  <c r="Y435" i="15"/>
  <c r="AG435" i="15"/>
  <c r="AR435" i="15"/>
  <c r="AZ435" i="15"/>
  <c r="K436" i="15"/>
  <c r="S436" i="15"/>
  <c r="AA436" i="15"/>
  <c r="AI436" i="15"/>
  <c r="AT436" i="15"/>
  <c r="E437" i="15"/>
  <c r="M437" i="15"/>
  <c r="U437" i="15"/>
  <c r="AC437" i="15"/>
  <c r="AK437" i="15"/>
  <c r="AV437" i="15"/>
  <c r="G438" i="15"/>
  <c r="O438" i="15"/>
  <c r="W438" i="15"/>
  <c r="AE438" i="15"/>
  <c r="AP438" i="15"/>
  <c r="AX438" i="15"/>
  <c r="I439" i="15"/>
  <c r="Q439" i="15"/>
  <c r="Y439" i="15"/>
  <c r="AG439" i="15"/>
  <c r="AR439" i="15"/>
  <c r="AZ439" i="15"/>
  <c r="K440" i="15"/>
  <c r="S440" i="15"/>
  <c r="AA440" i="15"/>
  <c r="AT440" i="15"/>
  <c r="E441" i="15"/>
  <c r="M441" i="15"/>
  <c r="U441" i="15"/>
  <c r="AC441" i="15"/>
  <c r="AK441" i="15"/>
  <c r="AV441" i="15"/>
  <c r="G442" i="15"/>
  <c r="W442" i="15"/>
  <c r="AE442" i="15"/>
  <c r="AP442" i="15"/>
  <c r="AX442" i="15"/>
  <c r="I443" i="15"/>
  <c r="Q443" i="15"/>
  <c r="Y443" i="15"/>
  <c r="AG443" i="15"/>
  <c r="AR443" i="15"/>
  <c r="AZ443" i="15"/>
  <c r="K444" i="15"/>
  <c r="S444" i="15"/>
  <c r="AA444" i="15"/>
  <c r="AI444" i="15"/>
  <c r="AT444" i="15"/>
  <c r="E445" i="15"/>
  <c r="M445" i="15"/>
  <c r="U445" i="15"/>
  <c r="AC446" i="15"/>
  <c r="AC445" i="15"/>
  <c r="AK445" i="15"/>
  <c r="AV445" i="15"/>
  <c r="G446" i="15"/>
  <c r="O446" i="15"/>
  <c r="W446" i="15"/>
  <c r="AF446" i="15"/>
  <c r="AY446" i="15"/>
  <c r="J447" i="15"/>
  <c r="R447" i="15"/>
  <c r="Z447" i="15"/>
  <c r="AI447" i="15"/>
  <c r="AT447" i="15"/>
  <c r="E448" i="15"/>
  <c r="M448" i="15"/>
  <c r="U448" i="15"/>
  <c r="AD448" i="15"/>
  <c r="AL448" i="15"/>
  <c r="AW448" i="15"/>
  <c r="H449" i="15"/>
  <c r="P449" i="15"/>
  <c r="X449" i="15"/>
  <c r="AG449" i="15"/>
  <c r="AR449" i="15"/>
  <c r="AZ449" i="15"/>
  <c r="K450" i="15"/>
  <c r="S450" i="15"/>
  <c r="AA450" i="15"/>
  <c r="AJ450" i="15"/>
  <c r="AU450" i="15"/>
  <c r="F451" i="15"/>
  <c r="N451" i="15"/>
  <c r="V451" i="15"/>
  <c r="AE451" i="15"/>
  <c r="AP451" i="15"/>
  <c r="AX451" i="15"/>
  <c r="I452" i="15"/>
  <c r="Q452" i="15"/>
  <c r="Y452" i="15"/>
  <c r="AH452" i="15"/>
  <c r="AS452" i="15"/>
  <c r="D453" i="15"/>
  <c r="L453" i="15"/>
  <c r="T453" i="15"/>
  <c r="AB453" i="15"/>
  <c r="AK453" i="15"/>
  <c r="AV453" i="15"/>
  <c r="G454" i="15"/>
  <c r="O454" i="15"/>
  <c r="W454" i="15"/>
  <c r="AF454" i="15"/>
  <c r="AQ454" i="15"/>
  <c r="AY454" i="15"/>
  <c r="J455" i="15"/>
  <c r="R455" i="15"/>
  <c r="Z455" i="15"/>
  <c r="AI455" i="15"/>
  <c r="AT455" i="15"/>
  <c r="E456" i="15"/>
  <c r="M456" i="15"/>
  <c r="U456" i="15"/>
  <c r="AD456" i="15"/>
  <c r="AL456" i="15"/>
  <c r="AW456" i="15"/>
  <c r="H457" i="15"/>
  <c r="P457" i="15"/>
  <c r="X457" i="15"/>
  <c r="AF457" i="15"/>
  <c r="AQ457" i="15"/>
  <c r="AY457" i="15"/>
  <c r="J458" i="15"/>
  <c r="R458" i="15"/>
  <c r="Z458" i="15"/>
  <c r="AH458" i="15"/>
  <c r="AS458" i="15"/>
  <c r="D459" i="15"/>
  <c r="L459" i="15"/>
  <c r="T459" i="15"/>
  <c r="AB459" i="15"/>
  <c r="AJ459" i="15"/>
  <c r="AU459" i="15"/>
  <c r="Y430" i="15"/>
  <c r="AG430" i="15"/>
  <c r="AR430" i="15"/>
  <c r="AZ430" i="15"/>
  <c r="K431" i="15"/>
  <c r="S431" i="15"/>
  <c r="AA431" i="15"/>
  <c r="AT431" i="15"/>
  <c r="E432" i="15"/>
  <c r="M432" i="15"/>
  <c r="U432" i="15"/>
  <c r="AC432" i="15"/>
  <c r="AK432" i="15"/>
  <c r="AV432" i="15"/>
  <c r="G433" i="15"/>
  <c r="O433" i="15"/>
  <c r="W433" i="15"/>
  <c r="AE433" i="15"/>
  <c r="AP433" i="15"/>
  <c r="AX433" i="15"/>
  <c r="I434" i="15"/>
  <c r="Q434" i="15"/>
  <c r="Y434" i="15"/>
  <c r="AG434" i="15"/>
  <c r="AR434" i="15"/>
  <c r="AZ434" i="15"/>
  <c r="K435" i="15"/>
  <c r="S435" i="15"/>
  <c r="AA435" i="15"/>
  <c r="AI435" i="15"/>
  <c r="AT435" i="15"/>
  <c r="E436" i="15"/>
  <c r="U436" i="15"/>
  <c r="AC436" i="15"/>
  <c r="AK436" i="15"/>
  <c r="AV436" i="15"/>
  <c r="G437" i="15"/>
  <c r="O437" i="15"/>
  <c r="W437" i="15"/>
  <c r="AE437" i="15"/>
  <c r="AX437" i="15"/>
  <c r="I438" i="15"/>
  <c r="Q438" i="15"/>
  <c r="Y438" i="15"/>
  <c r="AG438" i="15"/>
  <c r="AR438" i="15"/>
  <c r="AZ438" i="15"/>
  <c r="K439" i="15"/>
  <c r="S439" i="15"/>
  <c r="AA439" i="15"/>
  <c r="AI439" i="15"/>
  <c r="AT439" i="15"/>
  <c r="E440" i="15"/>
  <c r="M440" i="15"/>
  <c r="U440" i="15"/>
  <c r="AC440" i="15"/>
  <c r="AK440" i="15"/>
  <c r="AV440" i="15"/>
  <c r="G441" i="15"/>
  <c r="O441" i="15"/>
  <c r="AE441" i="15"/>
  <c r="AP441" i="15"/>
  <c r="AX441" i="15"/>
  <c r="I442" i="15"/>
  <c r="Q442" i="15"/>
  <c r="Y442" i="15"/>
  <c r="AG442" i="15"/>
  <c r="AR442" i="15"/>
  <c r="AZ442" i="15"/>
  <c r="K443" i="15"/>
  <c r="S443" i="15"/>
  <c r="AA443" i="15"/>
  <c r="AI443" i="15"/>
  <c r="AT443" i="15"/>
  <c r="E444" i="15"/>
  <c r="M444" i="15"/>
  <c r="U444" i="15"/>
  <c r="AK444" i="15"/>
  <c r="AV444" i="15"/>
  <c r="G445" i="15"/>
  <c r="O445" i="15"/>
  <c r="W445" i="15"/>
  <c r="AE445" i="15"/>
  <c r="AP445" i="15"/>
  <c r="AX445" i="15"/>
  <c r="I446" i="15"/>
  <c r="Q446" i="15"/>
  <c r="Y446" i="15"/>
  <c r="AH446" i="15"/>
  <c r="AS446" i="15"/>
  <c r="D447" i="15"/>
  <c r="L447" i="15"/>
  <c r="T447" i="15"/>
  <c r="AB447" i="15"/>
  <c r="AK447" i="15"/>
  <c r="AV447" i="15"/>
  <c r="G448" i="15"/>
  <c r="O448" i="15"/>
  <c r="W448" i="15"/>
  <c r="AF448" i="15"/>
  <c r="AQ448" i="15"/>
  <c r="AY448" i="15"/>
  <c r="J449" i="15"/>
  <c r="R449" i="15"/>
  <c r="Z449" i="15"/>
  <c r="AI449" i="15"/>
  <c r="AT449" i="15"/>
  <c r="E450" i="15"/>
  <c r="M450" i="15"/>
  <c r="U450" i="15"/>
  <c r="AD450" i="15"/>
  <c r="AL450" i="15"/>
  <c r="AW450" i="15"/>
  <c r="H451" i="15"/>
  <c r="P451" i="15"/>
  <c r="X451" i="15"/>
  <c r="AG451" i="15"/>
  <c r="AR451" i="15"/>
  <c r="AZ451" i="15"/>
  <c r="K452" i="15"/>
  <c r="S452" i="15"/>
  <c r="AA452" i="15"/>
  <c r="AJ452" i="15"/>
  <c r="AU452" i="15"/>
  <c r="F453" i="15"/>
  <c r="N453" i="15"/>
  <c r="V453" i="15"/>
  <c r="AE453" i="15"/>
  <c r="AP453" i="15"/>
  <c r="AX453" i="15"/>
  <c r="I454" i="15"/>
  <c r="Q454" i="15"/>
  <c r="Y454" i="15"/>
  <c r="AH454" i="15"/>
  <c r="AS454" i="15"/>
  <c r="D455" i="15"/>
  <c r="L455" i="15"/>
  <c r="T455" i="15"/>
  <c r="AB455" i="15"/>
  <c r="AK455" i="15"/>
  <c r="AV455" i="15"/>
  <c r="G456" i="15"/>
  <c r="O456" i="15"/>
  <c r="W456" i="15"/>
  <c r="AF456" i="15"/>
  <c r="AQ456" i="15"/>
  <c r="AY456" i="15"/>
  <c r="J457" i="15"/>
  <c r="R457" i="15"/>
  <c r="Z457" i="15"/>
  <c r="AH457" i="15"/>
  <c r="AS457" i="15"/>
  <c r="D458" i="15"/>
  <c r="L458" i="15"/>
  <c r="T458" i="15"/>
  <c r="AB458" i="15"/>
  <c r="AJ458" i="15"/>
  <c r="AU458" i="15"/>
  <c r="F459" i="15"/>
  <c r="N459" i="15"/>
  <c r="V459" i="15"/>
  <c r="AD459" i="15"/>
  <c r="AL459" i="15"/>
  <c r="AW459" i="15"/>
  <c r="H460" i="15"/>
  <c r="P460" i="15"/>
  <c r="AD447" i="15"/>
  <c r="AL447" i="15"/>
  <c r="AW447" i="15"/>
  <c r="H448" i="15"/>
  <c r="P448" i="15"/>
  <c r="X448" i="15"/>
  <c r="AG448" i="15"/>
  <c r="AR448" i="15"/>
  <c r="AZ448" i="15"/>
  <c r="K449" i="15"/>
  <c r="S449" i="15"/>
  <c r="AA449" i="15"/>
  <c r="AJ449" i="15"/>
  <c r="AU449" i="15"/>
  <c r="F450" i="15"/>
  <c r="N450" i="15"/>
  <c r="V450" i="15"/>
  <c r="AE450" i="15"/>
  <c r="AP450" i="15"/>
  <c r="AX450" i="15"/>
  <c r="I451" i="15"/>
  <c r="Q451" i="15"/>
  <c r="Y451" i="15"/>
  <c r="AH451" i="15"/>
  <c r="AS451" i="15"/>
  <c r="D452" i="15"/>
  <c r="L452" i="15"/>
  <c r="T452" i="15"/>
  <c r="AB452" i="15"/>
  <c r="AK452" i="15"/>
  <c r="AV452" i="15"/>
  <c r="G453" i="15"/>
  <c r="O453" i="15"/>
  <c r="W453" i="15"/>
  <c r="AF453" i="15"/>
  <c r="AQ453" i="15"/>
  <c r="AY453" i="15"/>
  <c r="J454" i="15"/>
  <c r="R454" i="15"/>
  <c r="Z454" i="15"/>
  <c r="AI454" i="15"/>
  <c r="AT454" i="15"/>
  <c r="E455" i="15"/>
  <c r="M455" i="15"/>
  <c r="U455" i="15"/>
  <c r="AD455" i="15"/>
  <c r="AL455" i="15"/>
  <c r="AW455" i="15"/>
  <c r="H456" i="15"/>
  <c r="P456" i="15"/>
  <c r="X456" i="15"/>
  <c r="AG456" i="15"/>
  <c r="AR456" i="15"/>
  <c r="AZ456" i="15"/>
  <c r="K457" i="15"/>
  <c r="S457" i="15"/>
  <c r="AA457" i="15"/>
  <c r="AI457" i="15"/>
  <c r="AT457" i="15"/>
  <c r="E458" i="15"/>
  <c r="M458" i="15"/>
  <c r="U458" i="15"/>
  <c r="AC458" i="15"/>
  <c r="AK458" i="15"/>
  <c r="AV458" i="15"/>
  <c r="G459" i="15"/>
  <c r="O459" i="15"/>
  <c r="W459" i="15"/>
  <c r="AE459" i="15"/>
  <c r="AP459" i="15"/>
  <c r="AX459" i="15"/>
  <c r="AS445" i="15"/>
  <c r="D446" i="15"/>
  <c r="L446" i="15"/>
  <c r="T446" i="15"/>
  <c r="AB446" i="15"/>
  <c r="AK457" i="15"/>
  <c r="AV457" i="15"/>
  <c r="G458" i="15"/>
  <c r="O458" i="15"/>
  <c r="W458" i="15"/>
  <c r="AE458" i="15"/>
  <c r="AP458" i="15"/>
  <c r="AX458" i="15"/>
  <c r="I459" i="15"/>
  <c r="Q459" i="15"/>
  <c r="Y459" i="15"/>
  <c r="AG459" i="15"/>
  <c r="AR459" i="15"/>
  <c r="AZ459" i="15"/>
  <c r="K460" i="15"/>
  <c r="S460" i="15"/>
  <c r="AA460" i="15"/>
  <c r="AI460" i="15"/>
  <c r="AT460" i="15"/>
  <c r="E461" i="15"/>
  <c r="M461" i="15"/>
  <c r="X460" i="15"/>
  <c r="AF460" i="15"/>
  <c r="AQ460" i="15"/>
  <c r="AY460" i="15"/>
  <c r="J461" i="15"/>
  <c r="R461" i="15"/>
  <c r="Z461" i="15"/>
  <c r="AH461" i="15"/>
  <c r="AS461" i="15"/>
  <c r="D462" i="15"/>
  <c r="L462" i="15"/>
  <c r="T462" i="15"/>
  <c r="AB462" i="15"/>
  <c r="AJ462" i="15"/>
  <c r="AU462" i="15"/>
  <c r="F463" i="15"/>
  <c r="N463" i="15"/>
  <c r="V463" i="15"/>
  <c r="AD463" i="15"/>
  <c r="AL463" i="15"/>
  <c r="AW463" i="15"/>
  <c r="H464" i="15"/>
  <c r="P464" i="15"/>
  <c r="X464" i="15"/>
  <c r="AF464" i="15"/>
  <c r="AQ464" i="15"/>
  <c r="J465" i="15"/>
  <c r="R465" i="15"/>
  <c r="Z465" i="15"/>
  <c r="AH465" i="15"/>
  <c r="AS465" i="15"/>
  <c r="D466" i="15"/>
  <c r="L466" i="15"/>
  <c r="T466" i="15"/>
  <c r="AB466" i="15"/>
  <c r="AJ466" i="15"/>
  <c r="AU466" i="15"/>
  <c r="F467" i="15"/>
  <c r="N467" i="15"/>
  <c r="V467" i="15"/>
  <c r="AD467" i="15"/>
  <c r="AL467" i="15"/>
  <c r="AW467" i="15"/>
  <c r="H468" i="15"/>
  <c r="P468" i="15"/>
  <c r="X468" i="15"/>
  <c r="AF468" i="15"/>
  <c r="AQ468" i="15"/>
  <c r="AY468" i="15"/>
  <c r="J469" i="15"/>
  <c r="R469" i="15"/>
  <c r="Z469" i="15"/>
  <c r="AH469" i="15"/>
  <c r="AS469" i="15"/>
  <c r="D470" i="15"/>
  <c r="L470" i="15"/>
  <c r="T470" i="15"/>
  <c r="AB470" i="15"/>
  <c r="AJ470" i="15"/>
  <c r="AU470" i="15"/>
  <c r="F471" i="15"/>
  <c r="N471" i="15"/>
  <c r="V471" i="15"/>
  <c r="AD471" i="15"/>
  <c r="AL471" i="15"/>
  <c r="AW471" i="15"/>
  <c r="H472" i="15"/>
  <c r="P472" i="15"/>
  <c r="X472" i="15"/>
  <c r="AF472" i="15"/>
  <c r="AQ472" i="15"/>
  <c r="AY472" i="15"/>
  <c r="J473" i="15"/>
  <c r="R473" i="15"/>
  <c r="Z473" i="15"/>
  <c r="AH473" i="15"/>
  <c r="AS473" i="15"/>
  <c r="D474" i="15"/>
  <c r="L474" i="15"/>
  <c r="T474" i="15"/>
  <c r="AB474" i="15"/>
  <c r="AJ474" i="15"/>
  <c r="AU474" i="15"/>
  <c r="F475" i="15"/>
  <c r="N475" i="15"/>
  <c r="V475" i="15"/>
  <c r="AD475" i="15"/>
  <c r="AL475" i="15"/>
  <c r="AW475" i="15"/>
  <c r="H476" i="15"/>
  <c r="P476" i="15"/>
  <c r="X476" i="15"/>
  <c r="AF476" i="15"/>
  <c r="AQ476" i="15"/>
  <c r="AY476" i="15"/>
  <c r="J477" i="15"/>
  <c r="R477" i="15"/>
  <c r="Z477" i="15"/>
  <c r="AH477" i="15"/>
  <c r="AS477" i="15"/>
  <c r="D478" i="15"/>
  <c r="L478" i="15"/>
  <c r="T478" i="15"/>
  <c r="AB478" i="15"/>
  <c r="AJ478" i="15"/>
  <c r="AU478" i="15"/>
  <c r="F479" i="15"/>
  <c r="N479" i="15"/>
  <c r="V479" i="15"/>
  <c r="AD479" i="15"/>
  <c r="AL479" i="15"/>
  <c r="AW479" i="15"/>
  <c r="H480" i="15"/>
  <c r="P480" i="15"/>
  <c r="X480" i="15"/>
  <c r="AF480" i="15"/>
  <c r="AQ480" i="15"/>
  <c r="AY480" i="15"/>
  <c r="J481" i="15"/>
  <c r="R481" i="15"/>
  <c r="Z481" i="15"/>
  <c r="AH481" i="15"/>
  <c r="I460" i="15"/>
  <c r="Q460" i="15"/>
  <c r="Y460" i="15"/>
  <c r="AG460" i="15"/>
  <c r="AR460" i="15"/>
  <c r="AZ460" i="15"/>
  <c r="K461" i="15"/>
  <c r="S461" i="15"/>
  <c r="AA461" i="15"/>
  <c r="AI461" i="15"/>
  <c r="AT461" i="15"/>
  <c r="E462" i="15"/>
  <c r="M462" i="15"/>
  <c r="U462" i="15"/>
  <c r="AC462" i="15"/>
  <c r="AK462" i="15"/>
  <c r="AV462" i="15"/>
  <c r="G463" i="15"/>
  <c r="O463" i="15"/>
  <c r="W463" i="15"/>
  <c r="AE463" i="15"/>
  <c r="AP463" i="15"/>
  <c r="AX463" i="15"/>
  <c r="I464" i="15"/>
  <c r="Q464" i="15"/>
  <c r="Y464" i="15"/>
  <c r="AG464" i="15"/>
  <c r="AR464" i="15"/>
  <c r="AZ464" i="15"/>
  <c r="K465" i="15"/>
  <c r="S465" i="15"/>
  <c r="AA465" i="15"/>
  <c r="AI465" i="15"/>
  <c r="AT465" i="15"/>
  <c r="E466" i="15"/>
  <c r="M466" i="15"/>
  <c r="U466" i="15"/>
  <c r="AC466" i="15"/>
  <c r="AK466" i="15"/>
  <c r="AV466" i="15"/>
  <c r="G467" i="15"/>
  <c r="O467" i="15"/>
  <c r="W467" i="15"/>
  <c r="AE467" i="15"/>
  <c r="AP467" i="15"/>
  <c r="AX467" i="15"/>
  <c r="I468" i="15"/>
  <c r="Q468" i="15"/>
  <c r="Y468" i="15"/>
  <c r="AG468" i="15"/>
  <c r="AR468" i="15"/>
  <c r="AZ468" i="15"/>
  <c r="K469" i="15"/>
  <c r="S469" i="15"/>
  <c r="AA469" i="15"/>
  <c r="AI469" i="15"/>
  <c r="AT469" i="15"/>
  <c r="E470" i="15"/>
  <c r="M470" i="15"/>
  <c r="U470" i="15"/>
  <c r="AC470" i="15"/>
  <c r="AK470" i="15"/>
  <c r="AV470" i="15"/>
  <c r="G471" i="15"/>
  <c r="O471" i="15"/>
  <c r="W471" i="15"/>
  <c r="AE471" i="15"/>
  <c r="AP471" i="15"/>
  <c r="AX471" i="15"/>
  <c r="I472" i="15"/>
  <c r="Q472" i="15"/>
  <c r="Y472" i="15"/>
  <c r="AG472" i="15"/>
  <c r="AR472" i="15"/>
  <c r="AZ472" i="15"/>
  <c r="K473" i="15"/>
  <c r="S473" i="15"/>
  <c r="AA473" i="15"/>
  <c r="AI473" i="15"/>
  <c r="AT473" i="15"/>
  <c r="E474" i="15"/>
  <c r="M474" i="15"/>
  <c r="U474" i="15"/>
  <c r="AC474" i="15"/>
  <c r="AK474" i="15"/>
  <c r="AV474" i="15"/>
  <c r="G475" i="15"/>
  <c r="O475" i="15"/>
  <c r="W475" i="15"/>
  <c r="AE475" i="15"/>
  <c r="AP475" i="15"/>
  <c r="AX475" i="15"/>
  <c r="I476" i="15"/>
  <c r="Q476" i="15"/>
  <c r="Y476" i="15"/>
  <c r="AG476" i="15"/>
  <c r="AR476" i="15"/>
  <c r="AZ476" i="15"/>
  <c r="K477" i="15"/>
  <c r="S477" i="15"/>
  <c r="AA477" i="15"/>
  <c r="AI477" i="15"/>
  <c r="AT477" i="15"/>
  <c r="E478" i="15"/>
  <c r="M478" i="15"/>
  <c r="U478" i="15"/>
  <c r="AC478" i="15"/>
  <c r="AK478" i="15"/>
  <c r="AV478" i="15"/>
  <c r="G479" i="15"/>
  <c r="O479" i="15"/>
  <c r="W479" i="15"/>
  <c r="AE479" i="15"/>
  <c r="AP479" i="15"/>
  <c r="AX479" i="15"/>
  <c r="I480" i="15"/>
  <c r="Q480" i="15"/>
  <c r="Y480" i="15"/>
  <c r="AG480" i="15"/>
  <c r="AR480" i="15"/>
  <c r="AZ480" i="15"/>
  <c r="K481" i="15"/>
  <c r="S481" i="15"/>
  <c r="AA481" i="15"/>
  <c r="AI481" i="15"/>
  <c r="AT481" i="15"/>
  <c r="E482" i="15"/>
  <c r="M482" i="15"/>
  <c r="U482" i="15"/>
  <c r="AC482" i="15"/>
  <c r="AK482" i="15"/>
  <c r="AV482" i="15"/>
  <c r="AS460" i="15"/>
  <c r="D461" i="15"/>
  <c r="L461" i="15"/>
  <c r="T461" i="15"/>
  <c r="AB461" i="15"/>
  <c r="AJ461" i="15"/>
  <c r="AU461" i="15"/>
  <c r="F462" i="15"/>
  <c r="N462" i="15"/>
  <c r="V462" i="15"/>
  <c r="AD462" i="15"/>
  <c r="AL462" i="15"/>
  <c r="AW462" i="15"/>
  <c r="H463" i="15"/>
  <c r="P463" i="15"/>
  <c r="X463" i="15"/>
  <c r="AF463" i="15"/>
  <c r="AQ463" i="15"/>
  <c r="AY463" i="15"/>
  <c r="J464" i="15"/>
  <c r="R464" i="15"/>
  <c r="Z464" i="15"/>
  <c r="AH464" i="15"/>
  <c r="AS464" i="15"/>
  <c r="D465" i="15"/>
  <c r="L465" i="15"/>
  <c r="T465" i="15"/>
  <c r="AB465" i="15"/>
  <c r="AJ465" i="15"/>
  <c r="AU465" i="15"/>
  <c r="F466" i="15"/>
  <c r="N466" i="15"/>
  <c r="V466" i="15"/>
  <c r="AD466" i="15"/>
  <c r="AL466" i="15"/>
  <c r="AW466" i="15"/>
  <c r="H467" i="15"/>
  <c r="P467" i="15"/>
  <c r="X467" i="15"/>
  <c r="AF467" i="15"/>
  <c r="AQ467" i="15"/>
  <c r="AY467" i="15"/>
  <c r="J468" i="15"/>
  <c r="R468" i="15"/>
  <c r="Z468" i="15"/>
  <c r="AH468" i="15"/>
  <c r="AS468" i="15"/>
  <c r="D469" i="15"/>
  <c r="L469" i="15"/>
  <c r="T469" i="15"/>
  <c r="AB469" i="15"/>
  <c r="AJ469" i="15"/>
  <c r="AU469" i="15"/>
  <c r="N470" i="15"/>
  <c r="V470" i="15"/>
  <c r="AD470" i="15"/>
  <c r="AL470" i="15"/>
  <c r="AW470" i="15"/>
  <c r="H471" i="15"/>
  <c r="P471" i="15"/>
  <c r="X471" i="15"/>
  <c r="AF471" i="15"/>
  <c r="AQ471" i="15"/>
  <c r="AY471" i="15"/>
  <c r="J472" i="15"/>
  <c r="R472" i="15"/>
  <c r="Z472" i="15"/>
  <c r="AH472" i="15"/>
  <c r="AS472" i="15"/>
  <c r="D473" i="15"/>
  <c r="L473" i="15"/>
  <c r="T473" i="15"/>
  <c r="AB473" i="15"/>
  <c r="AJ473" i="15"/>
  <c r="AU473" i="15"/>
  <c r="F474" i="15"/>
  <c r="N474" i="15"/>
  <c r="V474" i="15"/>
  <c r="AD474" i="15"/>
  <c r="AL474" i="15"/>
  <c r="AW474" i="15"/>
  <c r="H475" i="15"/>
  <c r="P475" i="15"/>
  <c r="X475" i="15"/>
  <c r="AF475" i="15"/>
  <c r="AQ475" i="15"/>
  <c r="AY475" i="15"/>
  <c r="J476" i="15"/>
  <c r="R476" i="15"/>
  <c r="Z476" i="15"/>
  <c r="AH476" i="15"/>
  <c r="AS476" i="15"/>
  <c r="D477" i="15"/>
  <c r="L477" i="15"/>
  <c r="T477" i="15"/>
  <c r="AB477" i="15"/>
  <c r="AJ477" i="15"/>
  <c r="AU477" i="15"/>
  <c r="F478" i="15"/>
  <c r="N478" i="15"/>
  <c r="V478" i="15"/>
  <c r="AD478" i="15"/>
  <c r="AL478" i="15"/>
  <c r="AW478" i="15"/>
  <c r="H479" i="15"/>
  <c r="P479" i="15"/>
  <c r="X479" i="15"/>
  <c r="AF479" i="15"/>
  <c r="AQ479" i="15"/>
  <c r="AY479" i="15"/>
  <c r="J480" i="15"/>
  <c r="R480" i="15"/>
  <c r="Z480" i="15"/>
  <c r="AH480" i="15"/>
  <c r="AS480" i="15"/>
  <c r="D481" i="15"/>
  <c r="L481" i="15"/>
  <c r="T481" i="15"/>
  <c r="AB481" i="15"/>
  <c r="AJ481" i="15"/>
  <c r="AU481" i="15"/>
  <c r="F482" i="15"/>
  <c r="N482" i="15"/>
  <c r="V482" i="15"/>
  <c r="AD482" i="15"/>
  <c r="AL482" i="15"/>
  <c r="AW482" i="15"/>
  <c r="AC460" i="15"/>
  <c r="AK460" i="15"/>
  <c r="AV460" i="15"/>
  <c r="G461" i="15"/>
  <c r="O461" i="15"/>
  <c r="W461" i="15"/>
  <c r="AE461" i="15"/>
  <c r="AP461" i="15"/>
  <c r="AX461" i="15"/>
  <c r="I462" i="15"/>
  <c r="Q462" i="15"/>
  <c r="Y462" i="15"/>
  <c r="AG462" i="15"/>
  <c r="AR462" i="15"/>
  <c r="AZ462" i="15"/>
  <c r="K463" i="15"/>
  <c r="S463" i="15"/>
  <c r="AA463" i="15"/>
  <c r="AI463" i="15"/>
  <c r="AT463" i="15"/>
  <c r="E464" i="15"/>
  <c r="M464" i="15"/>
  <c r="U464" i="15"/>
  <c r="AC464" i="15"/>
  <c r="AK464" i="15"/>
  <c r="AV464" i="15"/>
  <c r="G465" i="15"/>
  <c r="O465" i="15"/>
  <c r="W465" i="15"/>
  <c r="AE465" i="15"/>
  <c r="AP465" i="15"/>
  <c r="AX465" i="15"/>
  <c r="I466" i="15"/>
  <c r="Q466" i="15"/>
  <c r="Y466" i="15"/>
  <c r="AG466" i="15"/>
  <c r="AR466" i="15"/>
  <c r="AZ466" i="15"/>
  <c r="K467" i="15"/>
  <c r="S467" i="15"/>
  <c r="AA467" i="15"/>
  <c r="AI467" i="15"/>
  <c r="AT467" i="15"/>
  <c r="E468" i="15"/>
  <c r="M468" i="15"/>
  <c r="U468" i="15"/>
  <c r="AC468" i="15"/>
  <c r="AK468" i="15"/>
  <c r="AV468" i="15"/>
  <c r="G469" i="15"/>
  <c r="O469" i="15"/>
  <c r="W469" i="15"/>
  <c r="AE469" i="15"/>
  <c r="AP469" i="15"/>
  <c r="AX469" i="15"/>
  <c r="I470" i="15"/>
  <c r="Q470" i="15"/>
  <c r="Y470" i="15"/>
  <c r="AG470" i="15"/>
  <c r="AR470" i="15"/>
  <c r="AZ470" i="15"/>
  <c r="K471" i="15"/>
  <c r="S471" i="15"/>
  <c r="AA471" i="15"/>
  <c r="AI471" i="15"/>
  <c r="AT471" i="15"/>
  <c r="E472" i="15"/>
  <c r="M472" i="15"/>
  <c r="U472" i="15"/>
  <c r="AC472" i="15"/>
  <c r="AK472" i="15"/>
  <c r="AV472" i="15"/>
  <c r="G473" i="15"/>
  <c r="O473" i="15"/>
  <c r="W473" i="15"/>
  <c r="AE473" i="15"/>
  <c r="AP473" i="15"/>
  <c r="AX473" i="15"/>
  <c r="I474" i="15"/>
  <c r="Q474" i="15"/>
  <c r="Y474" i="15"/>
  <c r="AG474" i="15"/>
  <c r="AR474" i="15"/>
  <c r="AZ474" i="15"/>
  <c r="K475" i="15"/>
  <c r="S475" i="15"/>
  <c r="AA475" i="15"/>
  <c r="AI475" i="15"/>
  <c r="AT475" i="15"/>
  <c r="E476" i="15"/>
  <c r="M476" i="15"/>
  <c r="U476" i="15"/>
  <c r="AC476" i="15"/>
  <c r="AK476" i="15"/>
  <c r="AV476" i="15"/>
  <c r="G477" i="15"/>
  <c r="O477" i="15"/>
  <c r="W477" i="15"/>
  <c r="AE477" i="15"/>
  <c r="AP477" i="15"/>
  <c r="AX477" i="15"/>
  <c r="I478" i="15"/>
  <c r="Q478" i="15"/>
  <c r="Y478" i="15"/>
  <c r="AG478" i="15"/>
  <c r="AR478" i="15"/>
  <c r="AZ478" i="15"/>
  <c r="K479" i="15"/>
  <c r="S479" i="15"/>
  <c r="AA479" i="15"/>
  <c r="AI479" i="15"/>
  <c r="AT479" i="15"/>
  <c r="E480" i="15"/>
  <c r="M480" i="15"/>
  <c r="U480" i="15"/>
  <c r="AC480" i="15"/>
  <c r="AK480" i="15"/>
  <c r="AV480" i="15"/>
  <c r="F460" i="15"/>
  <c r="N460" i="15"/>
  <c r="V460" i="15"/>
  <c r="AD460" i="15"/>
  <c r="AL460" i="15"/>
  <c r="AW460" i="15"/>
  <c r="H461" i="15"/>
  <c r="P461" i="15"/>
  <c r="X461" i="15"/>
  <c r="AF461" i="15"/>
  <c r="AQ461" i="15"/>
  <c r="AY461" i="15"/>
  <c r="J462" i="15"/>
  <c r="R462" i="15"/>
  <c r="Z462" i="15"/>
  <c r="AH462" i="15"/>
  <c r="AS462" i="15"/>
  <c r="D463" i="15"/>
  <c r="L463" i="15"/>
  <c r="T463" i="15"/>
  <c r="AB463" i="15"/>
  <c r="AJ463" i="15"/>
  <c r="AU463" i="15"/>
  <c r="F464" i="15"/>
  <c r="N464" i="15"/>
  <c r="V464" i="15"/>
  <c r="AD464" i="15"/>
  <c r="AL464" i="15"/>
  <c r="AW464" i="15"/>
  <c r="H465" i="15"/>
  <c r="P465" i="15"/>
  <c r="X465" i="15"/>
  <c r="AF465" i="15"/>
  <c r="AQ465" i="15"/>
  <c r="AY465" i="15"/>
  <c r="J466" i="15"/>
  <c r="R466" i="15"/>
  <c r="Z466" i="15"/>
  <c r="AH466" i="15"/>
  <c r="AS466" i="15"/>
  <c r="D467" i="15"/>
  <c r="L467" i="15"/>
  <c r="T467" i="15"/>
  <c r="AB467" i="15"/>
  <c r="AJ467" i="15"/>
  <c r="AU467" i="15"/>
  <c r="F468" i="15"/>
  <c r="N468" i="15"/>
  <c r="V468" i="15"/>
  <c r="AD468" i="15"/>
  <c r="AL468" i="15"/>
  <c r="AW468" i="15"/>
  <c r="H469" i="15"/>
  <c r="P469" i="15"/>
  <c r="X469" i="15"/>
  <c r="AF469" i="15"/>
  <c r="AQ469" i="15"/>
  <c r="AY469" i="15"/>
  <c r="J470" i="15"/>
  <c r="R470" i="15"/>
  <c r="Z470" i="15"/>
  <c r="AH470" i="15"/>
  <c r="AS470" i="15"/>
  <c r="D471" i="15"/>
  <c r="L471" i="15"/>
  <c r="T471" i="15"/>
  <c r="AB471" i="15"/>
  <c r="AJ471" i="15"/>
  <c r="AU471" i="15"/>
  <c r="F472" i="15"/>
  <c r="N472" i="15"/>
  <c r="V472" i="15"/>
  <c r="AD472" i="15"/>
  <c r="AL472" i="15"/>
  <c r="AW472" i="15"/>
  <c r="H473" i="15"/>
  <c r="P473" i="15"/>
  <c r="X473" i="15"/>
  <c r="AF473" i="15"/>
  <c r="AQ473" i="15"/>
  <c r="AY473" i="15"/>
  <c r="J474" i="15"/>
  <c r="R474" i="15"/>
  <c r="Z474" i="15"/>
  <c r="AH474" i="15"/>
  <c r="AS474" i="15"/>
  <c r="D475" i="15"/>
  <c r="L475" i="15"/>
  <c r="T475" i="15"/>
  <c r="AB475" i="15"/>
  <c r="AJ475" i="15"/>
  <c r="AU475" i="15"/>
  <c r="F476" i="15"/>
  <c r="N476" i="15"/>
  <c r="V476" i="15"/>
  <c r="AD476" i="15"/>
  <c r="AL476" i="15"/>
  <c r="AW476" i="15"/>
  <c r="H477" i="15"/>
  <c r="P477" i="15"/>
  <c r="X477" i="15"/>
  <c r="AF477" i="15"/>
  <c r="AQ477" i="15"/>
  <c r="AY477" i="15"/>
  <c r="J478" i="15"/>
  <c r="R478" i="15"/>
  <c r="Z478" i="15"/>
  <c r="AH478" i="15"/>
  <c r="AS478" i="15"/>
  <c r="D479" i="15"/>
  <c r="L479" i="15"/>
  <c r="T479" i="15"/>
  <c r="AB479" i="15"/>
  <c r="AJ479" i="15"/>
  <c r="AU479" i="15"/>
  <c r="F480" i="15"/>
  <c r="N480" i="15"/>
  <c r="V480" i="15"/>
  <c r="AD480" i="15"/>
  <c r="AL480" i="15"/>
  <c r="AW480" i="15"/>
  <c r="G481" i="15"/>
  <c r="O481" i="15"/>
  <c r="W481" i="15"/>
  <c r="AE481" i="15"/>
  <c r="AP481" i="15"/>
  <c r="AX481" i="15"/>
  <c r="I482" i="15"/>
  <c r="Q482" i="15"/>
  <c r="Y482" i="15"/>
  <c r="AG482" i="15"/>
  <c r="AR482" i="15"/>
  <c r="AZ482" i="15"/>
  <c r="H481" i="15"/>
  <c r="P481" i="15"/>
  <c r="X481" i="15"/>
  <c r="AF481" i="15"/>
  <c r="AQ481" i="15"/>
  <c r="AY481" i="15"/>
  <c r="J482" i="15"/>
  <c r="R482" i="15"/>
  <c r="Z482" i="15"/>
  <c r="AH482" i="15"/>
  <c r="AS482" i="15"/>
  <c r="AS481" i="15"/>
  <c r="D482" i="15"/>
  <c r="L482" i="15"/>
  <c r="T482" i="15"/>
  <c r="AB482" i="15"/>
  <c r="AJ482" i="15"/>
  <c r="AU482" i="15"/>
  <c r="G517" i="15"/>
  <c r="O517" i="15"/>
  <c r="W517" i="15"/>
  <c r="AE517" i="15"/>
  <c r="AP517" i="15"/>
  <c r="AX517" i="15"/>
  <c r="I518" i="15"/>
  <c r="Q518" i="15"/>
  <c r="Y518" i="15"/>
  <c r="AG518" i="15"/>
  <c r="AR518" i="15"/>
  <c r="AZ518" i="15"/>
  <c r="K519" i="15"/>
  <c r="S519" i="15"/>
  <c r="AA519" i="15"/>
  <c r="AI519" i="15"/>
  <c r="AT519" i="15"/>
  <c r="E520" i="15"/>
  <c r="M520" i="15"/>
  <c r="AJ500" i="15"/>
  <c r="AU500" i="15"/>
  <c r="F501" i="15"/>
  <c r="N501" i="15"/>
  <c r="V501" i="15"/>
  <c r="I510" i="15"/>
  <c r="AA511" i="15"/>
  <c r="AV512" i="15"/>
  <c r="AE501" i="15"/>
  <c r="AP501" i="15"/>
  <c r="AX501" i="15"/>
  <c r="I502" i="15"/>
  <c r="Q502" i="15"/>
  <c r="Y502" i="15"/>
  <c r="U520" i="15"/>
  <c r="AC520" i="15"/>
  <c r="AK520" i="15"/>
  <c r="AV520" i="15"/>
  <c r="G521" i="15"/>
  <c r="O521" i="15"/>
  <c r="W521" i="15"/>
  <c r="AE521" i="15"/>
  <c r="AP521" i="15"/>
  <c r="AX521" i="15"/>
  <c r="I522" i="15"/>
  <c r="Q522" i="15"/>
  <c r="Y522" i="15"/>
  <c r="AG522" i="15"/>
  <c r="AR522" i="15"/>
  <c r="AZ522" i="15"/>
  <c r="K523" i="15"/>
  <c r="S523" i="15"/>
  <c r="AA523" i="15"/>
  <c r="AI523" i="15"/>
  <c r="AT523" i="15"/>
  <c r="E524" i="15"/>
  <c r="M524" i="15"/>
  <c r="U524" i="15"/>
  <c r="AC524" i="15"/>
  <c r="AK524" i="15"/>
  <c r="AV524" i="15"/>
  <c r="G525" i="15"/>
  <c r="O525" i="15"/>
  <c r="W525" i="15"/>
  <c r="AE525" i="15"/>
  <c r="AP525" i="15"/>
  <c r="AX525" i="15"/>
  <c r="I526" i="15"/>
  <c r="Q526" i="15"/>
  <c r="Y526" i="15"/>
  <c r="AG526" i="15"/>
  <c r="AR526" i="15"/>
  <c r="AZ526" i="15"/>
  <c r="K527" i="15"/>
  <c r="S527" i="15"/>
  <c r="AA527" i="15"/>
  <c r="AI527" i="15"/>
  <c r="AT527" i="15"/>
  <c r="E528" i="15"/>
  <c r="M528" i="15"/>
  <c r="U528" i="15"/>
  <c r="AC528" i="15"/>
  <c r="AK528" i="15"/>
  <c r="AV528" i="15"/>
  <c r="G529" i="15"/>
  <c r="O529" i="15"/>
  <c r="W529" i="15"/>
  <c r="AE529" i="15"/>
  <c r="AP529" i="15"/>
  <c r="AX529" i="15"/>
  <c r="I530" i="15"/>
  <c r="Q530" i="15"/>
  <c r="Y530" i="15"/>
  <c r="AG530" i="15"/>
  <c r="AR530" i="15"/>
  <c r="AZ530" i="15"/>
  <c r="K531" i="15"/>
  <c r="S531" i="15"/>
  <c r="AA531" i="15"/>
  <c r="AI531" i="15"/>
  <c r="AT531" i="15"/>
  <c r="E532" i="15"/>
  <c r="M532" i="15"/>
  <c r="U532" i="15"/>
  <c r="AC532" i="15"/>
  <c r="AK532" i="15"/>
  <c r="AV532" i="15"/>
  <c r="G533" i="15"/>
  <c r="O533" i="15"/>
  <c r="W533" i="15"/>
  <c r="AE533" i="15"/>
  <c r="AP533" i="15"/>
  <c r="AX533" i="15"/>
  <c r="I534" i="15"/>
  <c r="Q534" i="15"/>
  <c r="Y534" i="15"/>
  <c r="AG534" i="15"/>
  <c r="AR534" i="15"/>
  <c r="AZ534" i="15"/>
  <c r="BR12" i="12"/>
  <c r="BR11" i="12"/>
  <c r="BR10" i="12"/>
  <c r="CL26" i="12"/>
  <c r="CL25" i="12"/>
  <c r="CL24" i="12"/>
  <c r="BP26" i="12"/>
  <c r="BP25" i="12"/>
  <c r="BO4" i="12"/>
  <c r="BW4" i="12"/>
  <c r="CE4" i="12"/>
  <c r="CM4" i="12"/>
  <c r="BO6" i="12"/>
  <c r="BW6" i="12"/>
  <c r="CE6" i="12"/>
  <c r="CM6" i="12"/>
  <c r="BP7" i="12"/>
  <c r="CI7" i="12"/>
  <c r="CM8" i="12"/>
  <c r="BP9" i="12"/>
  <c r="BK10" i="12"/>
  <c r="BU10" i="12"/>
  <c r="BG11" i="12"/>
  <c r="BS11" i="12"/>
  <c r="CD11" i="12"/>
  <c r="BG12" i="12"/>
  <c r="BS12" i="12"/>
  <c r="CD12" i="12"/>
  <c r="BG13" i="12"/>
  <c r="BS13" i="12"/>
  <c r="BF24" i="12"/>
  <c r="BW24" i="12"/>
  <c r="BH25" i="12"/>
  <c r="BY25" i="12"/>
  <c r="BK26" i="12"/>
  <c r="CI26" i="12"/>
  <c r="BP18" i="12"/>
  <c r="BX18" i="12"/>
  <c r="CF18" i="12"/>
  <c r="BL19" i="12"/>
  <c r="BP20" i="12"/>
  <c r="BX20" i="12"/>
  <c r="CF20" i="12"/>
  <c r="BL21" i="12"/>
  <c r="BI8" i="12"/>
  <c r="BP22" i="12"/>
  <c r="BX22" i="12"/>
  <c r="CF22" i="12"/>
  <c r="BL23" i="12"/>
  <c r="BP24" i="12"/>
  <c r="BX24" i="12"/>
  <c r="CF24" i="12"/>
  <c r="BU25" i="12"/>
  <c r="CC25" i="12"/>
  <c r="CK25" i="12"/>
  <c r="BR26" i="12"/>
  <c r="BZ26" i="12"/>
  <c r="CH26" i="12"/>
  <c r="BL27" i="12"/>
  <c r="BL25" i="12"/>
  <c r="BL24" i="12"/>
  <c r="BL13" i="12"/>
  <c r="BL12" i="12"/>
  <c r="BL11" i="12"/>
  <c r="BG4" i="12"/>
  <c r="BP5" i="12"/>
  <c r="CF5" i="12"/>
  <c r="CA7" i="12"/>
  <c r="BV8" i="12"/>
  <c r="CA9" i="12"/>
  <c r="BL10" i="12"/>
  <c r="BH11" i="12"/>
  <c r="BH12" i="12"/>
  <c r="CE12" i="12"/>
  <c r="CE13" i="12"/>
  <c r="CJ18" i="12"/>
  <c r="CJ20" i="12"/>
  <c r="CJ22" i="12"/>
  <c r="BH24" i="12"/>
  <c r="BZ12" i="12"/>
  <c r="BZ11" i="12"/>
  <c r="BZ10" i="12"/>
  <c r="BI26" i="12"/>
  <c r="BI25" i="12"/>
  <c r="BI24" i="12"/>
  <c r="BI13" i="12"/>
  <c r="BI12" i="12"/>
  <c r="BI11" i="12"/>
  <c r="BI10" i="12"/>
  <c r="BV26" i="12"/>
  <c r="BV25" i="12"/>
  <c r="BV24" i="12"/>
  <c r="CF26" i="12"/>
  <c r="CF25" i="12"/>
  <c r="BE26" i="12"/>
  <c r="BE25" i="12"/>
  <c r="BM26" i="12"/>
  <c r="BM25" i="12"/>
  <c r="BS21" i="12"/>
  <c r="BY24" i="12"/>
  <c r="CA25" i="12"/>
  <c r="BQ26" i="12"/>
  <c r="BQ4" i="12"/>
  <c r="BY4" i="12"/>
  <c r="BH5" i="12"/>
  <c r="BQ6" i="12"/>
  <c r="BY6" i="12"/>
  <c r="BH7" i="12"/>
  <c r="CK7" i="12"/>
  <c r="BW8" i="12"/>
  <c r="BH9" i="12"/>
  <c r="CK9" i="12"/>
  <c r="BM10" i="12"/>
  <c r="BW10" i="12"/>
  <c r="BJ11" i="12"/>
  <c r="BV11" i="12"/>
  <c r="CF11" i="12"/>
  <c r="BV12" i="12"/>
  <c r="BJ13" i="12"/>
  <c r="BV13" i="12"/>
  <c r="CF13" i="12"/>
  <c r="BK18" i="12"/>
  <c r="BS19" i="12"/>
  <c r="BK20" i="12"/>
  <c r="CA24" i="12"/>
  <c r="BK25" i="12"/>
  <c r="CB25" i="12"/>
  <c r="BS26" i="12"/>
  <c r="BR18" i="12"/>
  <c r="BZ18" i="12"/>
  <c r="CH18" i="12"/>
  <c r="BR20" i="12"/>
  <c r="BZ20" i="12"/>
  <c r="CH20" i="12"/>
  <c r="CD26" i="12"/>
  <c r="CD25" i="12"/>
  <c r="CD24" i="12"/>
  <c r="BG6" i="12"/>
  <c r="BG7" i="12"/>
  <c r="CE8" i="12"/>
  <c r="BV10" i="12"/>
  <c r="BT11" i="12"/>
  <c r="BT13" i="12"/>
  <c r="BI4" i="12"/>
  <c r="BI6" i="12"/>
  <c r="CC7" i="12"/>
  <c r="BO8" i="12"/>
  <c r="CC9" i="12"/>
  <c r="BE10" i="12"/>
  <c r="BO10" i="12"/>
  <c r="CG10" i="12"/>
  <c r="BW11" i="12"/>
  <c r="CG11" i="12"/>
  <c r="BK12" i="12"/>
  <c r="BW12" i="12"/>
  <c r="CG12" i="12"/>
  <c r="BK13" i="12"/>
  <c r="CG13" i="12"/>
  <c r="BY22" i="12"/>
  <c r="CB24" i="12"/>
  <c r="AV432" i="12"/>
  <c r="CK11" i="12"/>
  <c r="CK10" i="12"/>
  <c r="CH12" i="12"/>
  <c r="CH11" i="12"/>
  <c r="CH10" i="12"/>
  <c r="BX26" i="12"/>
  <c r="BX25" i="12"/>
  <c r="BX5" i="12"/>
  <c r="BL8" i="12"/>
  <c r="BG9" i="12"/>
  <c r="CE10" i="12"/>
  <c r="CE11" i="12"/>
  <c r="BT12" i="12"/>
  <c r="BH13" i="12"/>
  <c r="CI5" i="12"/>
  <c r="BK7" i="12"/>
  <c r="BU7" i="12"/>
  <c r="BK9" i="12"/>
  <c r="BU9" i="12"/>
  <c r="BY10" i="12"/>
  <c r="CI10" i="12"/>
  <c r="BX11" i="12"/>
  <c r="BM12" i="12"/>
  <c r="CI12" i="12"/>
  <c r="BX13" i="12"/>
  <c r="CI13" i="12"/>
  <c r="CB18" i="12"/>
  <c r="CB20" i="12"/>
  <c r="BO24" i="12"/>
  <c r="BQ25" i="12"/>
  <c r="CG25" i="12"/>
  <c r="CI25" i="12"/>
  <c r="BU18" i="12"/>
  <c r="CC18" i="12"/>
  <c r="CK18" i="12"/>
  <c r="BI19" i="12"/>
  <c r="BU20" i="12"/>
  <c r="CC20" i="12"/>
  <c r="CK20" i="12"/>
  <c r="BR7" i="12"/>
  <c r="BZ7" i="12"/>
  <c r="CH7" i="12"/>
  <c r="BI21" i="12"/>
  <c r="BV21" i="12"/>
  <c r="CD21" i="12"/>
  <c r="CL21" i="12"/>
  <c r="BE22" i="12"/>
  <c r="BM22" i="12"/>
  <c r="BU22" i="12"/>
  <c r="CC22" i="12"/>
  <c r="CK22" i="12"/>
  <c r="BR22" i="12"/>
  <c r="BZ22" i="12"/>
  <c r="CH22" i="12"/>
  <c r="BR9" i="12"/>
  <c r="BZ9" i="12"/>
  <c r="CH9" i="12"/>
  <c r="BI23" i="12"/>
  <c r="BV23" i="12"/>
  <c r="CD23" i="12"/>
  <c r="CL23" i="12"/>
  <c r="BE24" i="12"/>
  <c r="BM24" i="12"/>
  <c r="BU24" i="12"/>
  <c r="BU13" i="12"/>
  <c r="BU12" i="12"/>
  <c r="CC24" i="12"/>
  <c r="CC13" i="12"/>
  <c r="CC12" i="12"/>
  <c r="CK24" i="12"/>
  <c r="CK13" i="12"/>
  <c r="CK12" i="12"/>
  <c r="BR25" i="12"/>
  <c r="BR24" i="12"/>
  <c r="BR13" i="12"/>
  <c r="BZ25" i="12"/>
  <c r="BZ24" i="12"/>
  <c r="BZ13" i="12"/>
  <c r="CH25" i="12"/>
  <c r="CH24" i="12"/>
  <c r="CH13" i="12"/>
  <c r="BG26" i="12"/>
  <c r="BG25" i="12"/>
  <c r="BO26" i="12"/>
  <c r="BW26" i="12"/>
  <c r="CE26" i="12"/>
  <c r="CM26" i="12"/>
  <c r="BL26" i="12"/>
  <c r="BI27" i="12"/>
  <c r="BF27" i="12"/>
  <c r="BV27" i="12"/>
  <c r="CD27" i="12"/>
  <c r="CL27" i="12"/>
  <c r="G428" i="12"/>
  <c r="O428" i="12"/>
  <c r="W428" i="12"/>
  <c r="AP428" i="12"/>
  <c r="AX428" i="12"/>
  <c r="I429" i="12"/>
  <c r="Q429" i="12"/>
  <c r="Y429" i="12"/>
  <c r="AR429" i="12"/>
  <c r="AZ429" i="12"/>
  <c r="K430" i="12"/>
  <c r="S430" i="12"/>
  <c r="AA430" i="12"/>
  <c r="AT430" i="12"/>
  <c r="E431" i="12"/>
  <c r="M431" i="12"/>
  <c r="U431" i="12"/>
  <c r="AV431" i="12"/>
  <c r="G432" i="12"/>
  <c r="O432" i="12"/>
  <c r="W432" i="12"/>
  <c r="AP432" i="12"/>
  <c r="AX432" i="12"/>
  <c r="I433" i="12"/>
  <c r="Q433" i="12"/>
  <c r="Y433" i="12"/>
  <c r="AR433" i="12"/>
  <c r="AZ433" i="12"/>
  <c r="K434" i="12"/>
  <c r="S434" i="12"/>
  <c r="AA434" i="12"/>
  <c r="AT434" i="12"/>
  <c r="E435" i="12"/>
  <c r="M435" i="12"/>
  <c r="U435" i="12"/>
  <c r="AV435" i="12"/>
  <c r="G436" i="12"/>
  <c r="O436" i="12"/>
  <c r="W436" i="12"/>
  <c r="AP436" i="12"/>
  <c r="AX436" i="12"/>
  <c r="I437" i="12"/>
  <c r="Q437" i="12"/>
  <c r="Y437" i="12"/>
  <c r="AR437" i="12"/>
  <c r="AZ437" i="12"/>
  <c r="K438" i="12"/>
  <c r="S438" i="12"/>
  <c r="AA438" i="12"/>
  <c r="AT438" i="12"/>
  <c r="E439" i="12"/>
  <c r="M439" i="12"/>
  <c r="U439" i="12"/>
  <c r="AV439" i="12"/>
  <c r="G440" i="12"/>
  <c r="O440" i="12"/>
  <c r="W440" i="12"/>
  <c r="AP440" i="12"/>
  <c r="BK5" i="12"/>
  <c r="BG8" i="12"/>
  <c r="CJ13" i="12"/>
  <c r="CB22" i="12"/>
  <c r="BS25" i="12"/>
  <c r="CA26" i="12"/>
  <c r="BL4" i="12"/>
  <c r="BU5" i="12"/>
  <c r="CC5" i="12"/>
  <c r="CK5" i="12"/>
  <c r="BL6" i="12"/>
  <c r="BM7" i="12"/>
  <c r="CF7" i="12"/>
  <c r="BM9" i="12"/>
  <c r="CF9" i="12"/>
  <c r="BP11" i="12"/>
  <c r="CL11" i="12"/>
  <c r="BE12" i="12"/>
  <c r="CA12" i="12"/>
  <c r="CL12" i="12"/>
  <c r="BE13" i="12"/>
  <c r="BP13" i="12"/>
  <c r="CL13" i="12"/>
  <c r="H428" i="12"/>
  <c r="P428" i="12"/>
  <c r="X428" i="12"/>
  <c r="AY428" i="12"/>
  <c r="J429" i="12"/>
  <c r="R429" i="12"/>
  <c r="Z429" i="12"/>
  <c r="AS429" i="12"/>
  <c r="D430" i="12"/>
  <c r="L430" i="12"/>
  <c r="T430" i="12"/>
  <c r="AB430" i="12"/>
  <c r="AU430" i="12"/>
  <c r="F431" i="12"/>
  <c r="N431" i="12"/>
  <c r="V431" i="12"/>
  <c r="AL431" i="12"/>
  <c r="AW431" i="12"/>
  <c r="H432" i="12"/>
  <c r="P432" i="12"/>
  <c r="X432" i="12"/>
  <c r="AQ432" i="12"/>
  <c r="AY432" i="12"/>
  <c r="J433" i="12"/>
  <c r="R433" i="12"/>
  <c r="Z433" i="12"/>
  <c r="AS433" i="12"/>
  <c r="D434" i="12"/>
  <c r="L434" i="12"/>
  <c r="T434" i="12"/>
  <c r="AB434" i="12"/>
  <c r="AU434" i="12"/>
  <c r="F435" i="12"/>
  <c r="N435" i="12"/>
  <c r="V435" i="12"/>
  <c r="AL435" i="12"/>
  <c r="AW435" i="12"/>
  <c r="H436" i="12"/>
  <c r="X436" i="12"/>
  <c r="AQ436" i="12"/>
  <c r="AY436" i="12"/>
  <c r="J437" i="12"/>
  <c r="R437" i="12"/>
  <c r="Z437" i="12"/>
  <c r="AS437" i="12"/>
  <c r="D438" i="12"/>
  <c r="L438" i="12"/>
  <c r="T438" i="12"/>
  <c r="AB438" i="12"/>
  <c r="AU438" i="12"/>
  <c r="F439" i="12"/>
  <c r="N439" i="12"/>
  <c r="V439" i="12"/>
  <c r="AL439" i="12"/>
  <c r="AW439" i="12"/>
  <c r="H440" i="12"/>
  <c r="P440" i="12"/>
  <c r="X440" i="12"/>
  <c r="AQ440" i="12"/>
  <c r="AY440" i="12"/>
  <c r="J441" i="12"/>
  <c r="R441" i="12"/>
  <c r="Z441" i="12"/>
  <c r="AS441" i="12"/>
  <c r="D442" i="12"/>
  <c r="L442" i="12"/>
  <c r="T442" i="12"/>
  <c r="AB442" i="12"/>
  <c r="AU442" i="12"/>
  <c r="F443" i="12"/>
  <c r="N443" i="12"/>
  <c r="V443" i="12"/>
  <c r="AL443" i="12"/>
  <c r="AW443" i="12"/>
  <c r="H444" i="12"/>
  <c r="P444" i="12"/>
  <c r="X444" i="12"/>
  <c r="AQ444" i="12"/>
  <c r="AY444" i="12"/>
  <c r="J445" i="12"/>
  <c r="R445" i="12"/>
  <c r="Z445" i="12"/>
  <c r="AS445" i="12"/>
  <c r="D446" i="12"/>
  <c r="L446" i="12"/>
  <c r="T446" i="12"/>
  <c r="AB446" i="12"/>
  <c r="AU446" i="12"/>
  <c r="F447" i="12"/>
  <c r="N447" i="12"/>
  <c r="V447" i="12"/>
  <c r="AL447" i="12"/>
  <c r="AW447" i="12"/>
  <c r="H448" i="12"/>
  <c r="P448" i="12"/>
  <c r="X448" i="12"/>
  <c r="AQ448" i="12"/>
  <c r="AY448" i="12"/>
  <c r="J449" i="12"/>
  <c r="R449" i="12"/>
  <c r="Z449" i="12"/>
  <c r="AS449" i="12"/>
  <c r="L450" i="12"/>
  <c r="T450" i="12"/>
  <c r="AB450" i="12"/>
  <c r="AU450" i="12"/>
  <c r="F451" i="12"/>
  <c r="N451" i="12"/>
  <c r="V451" i="12"/>
  <c r="AL451" i="12"/>
  <c r="AW451" i="12"/>
  <c r="H452" i="12"/>
  <c r="P452" i="12"/>
  <c r="X452" i="12"/>
  <c r="AQ452" i="12"/>
  <c r="AY452" i="12"/>
  <c r="J453" i="12"/>
  <c r="R453" i="12"/>
  <c r="Z453" i="12"/>
  <c r="AS453" i="12"/>
  <c r="D454" i="12"/>
  <c r="L454" i="12"/>
  <c r="T454" i="12"/>
  <c r="AB454" i="12"/>
  <c r="AU454" i="12"/>
  <c r="F455" i="12"/>
  <c r="N455" i="12"/>
  <c r="V455" i="12"/>
  <c r="AL455" i="12"/>
  <c r="AW455" i="12"/>
  <c r="H456" i="12"/>
  <c r="P456" i="12"/>
  <c r="X456" i="12"/>
  <c r="AQ456" i="12"/>
  <c r="AY456" i="12"/>
  <c r="J457" i="12"/>
  <c r="R457" i="12"/>
  <c r="Z457" i="12"/>
  <c r="AS457" i="12"/>
  <c r="D458" i="12"/>
  <c r="L458" i="12"/>
  <c r="T458" i="12"/>
  <c r="AB458" i="12"/>
  <c r="AU458" i="12"/>
  <c r="F459" i="12"/>
  <c r="N459" i="12"/>
  <c r="V459" i="12"/>
  <c r="AD459" i="12"/>
  <c r="AL459" i="12"/>
  <c r="AW459" i="12"/>
  <c r="H460" i="12"/>
  <c r="P460" i="12"/>
  <c r="X460" i="12"/>
  <c r="AF460" i="12"/>
  <c r="AQ460" i="12"/>
  <c r="AY460" i="12"/>
  <c r="J461" i="12"/>
  <c r="R461" i="12"/>
  <c r="Z461" i="12"/>
  <c r="AH461" i="12"/>
  <c r="AS461" i="12"/>
  <c r="K428" i="12"/>
  <c r="S428" i="12"/>
  <c r="AA428" i="12"/>
  <c r="AT428" i="12"/>
  <c r="E429" i="12"/>
  <c r="M429" i="12"/>
  <c r="U429" i="12"/>
  <c r="AV429" i="12"/>
  <c r="G430" i="12"/>
  <c r="O430" i="12"/>
  <c r="W430" i="12"/>
  <c r="AP430" i="12"/>
  <c r="AX430" i="12"/>
  <c r="I431" i="12"/>
  <c r="Q431" i="12"/>
  <c r="AR431" i="12"/>
  <c r="AZ431" i="12"/>
  <c r="K432" i="12"/>
  <c r="S432" i="12"/>
  <c r="AA432" i="12"/>
  <c r="AT432" i="12"/>
  <c r="E433" i="12"/>
  <c r="M433" i="12"/>
  <c r="U433" i="12"/>
  <c r="AV433" i="12"/>
  <c r="G434" i="12"/>
  <c r="O434" i="12"/>
  <c r="W434" i="12"/>
  <c r="AP434" i="12"/>
  <c r="AX434" i="12"/>
  <c r="I435" i="12"/>
  <c r="Q435" i="12"/>
  <c r="Y435" i="12"/>
  <c r="AR435" i="12"/>
  <c r="AZ435" i="12"/>
  <c r="K436" i="12"/>
  <c r="S436" i="12"/>
  <c r="AA436" i="12"/>
  <c r="AT436" i="12"/>
  <c r="E437" i="12"/>
  <c r="M437" i="12"/>
  <c r="U437" i="12"/>
  <c r="AV437" i="12"/>
  <c r="G438" i="12"/>
  <c r="O438" i="12"/>
  <c r="W438" i="12"/>
  <c r="AP438" i="12"/>
  <c r="AX438" i="12"/>
  <c r="I439" i="12"/>
  <c r="Q439" i="12"/>
  <c r="Y439" i="12"/>
  <c r="AR439" i="12"/>
  <c r="AZ439" i="12"/>
  <c r="K440" i="12"/>
  <c r="S440" i="12"/>
  <c r="AA440" i="12"/>
  <c r="AT440" i="12"/>
  <c r="E441" i="12"/>
  <c r="M441" i="12"/>
  <c r="U441" i="12"/>
  <c r="AV441" i="12"/>
  <c r="G442" i="12"/>
  <c r="O442" i="12"/>
  <c r="W442" i="12"/>
  <c r="AP442" i="12"/>
  <c r="AX442" i="12"/>
  <c r="I443" i="12"/>
  <c r="Q443" i="12"/>
  <c r="Y443" i="12"/>
  <c r="AR443" i="12"/>
  <c r="AZ443" i="12"/>
  <c r="K444" i="12"/>
  <c r="S444" i="12"/>
  <c r="AA444" i="12"/>
  <c r="AT444" i="12"/>
  <c r="E445" i="12"/>
  <c r="M445" i="12"/>
  <c r="U445" i="12"/>
  <c r="AV445" i="12"/>
  <c r="G446" i="12"/>
  <c r="O446" i="12"/>
  <c r="W446" i="12"/>
  <c r="AP446" i="12"/>
  <c r="AX446" i="12"/>
  <c r="I447" i="12"/>
  <c r="Q447" i="12"/>
  <c r="Y447" i="12"/>
  <c r="AR447" i="12"/>
  <c r="AZ447" i="12"/>
  <c r="K448" i="12"/>
  <c r="S448" i="12"/>
  <c r="AA448" i="12"/>
  <c r="AT448" i="12"/>
  <c r="E449" i="12"/>
  <c r="M449" i="12"/>
  <c r="U449" i="12"/>
  <c r="AV449" i="12"/>
  <c r="G450" i="12"/>
  <c r="O450" i="12"/>
  <c r="W450" i="12"/>
  <c r="AP450" i="12"/>
  <c r="AX450" i="12"/>
  <c r="I451" i="12"/>
  <c r="Q451" i="12"/>
  <c r="Y451" i="12"/>
  <c r="AR451" i="12"/>
  <c r="AZ451" i="12"/>
  <c r="K452" i="12"/>
  <c r="S452" i="12"/>
  <c r="AA452" i="12"/>
  <c r="AT452" i="12"/>
  <c r="E453" i="12"/>
  <c r="M453" i="12"/>
  <c r="I455" i="12"/>
  <c r="AI460" i="12"/>
  <c r="E428" i="12"/>
  <c r="M428" i="12"/>
  <c r="U428" i="12"/>
  <c r="AV428" i="12"/>
  <c r="G429" i="12"/>
  <c r="O429" i="12"/>
  <c r="W429" i="12"/>
  <c r="AP429" i="12"/>
  <c r="AX429" i="12"/>
  <c r="I430" i="12"/>
  <c r="Q430" i="12"/>
  <c r="Y430" i="12"/>
  <c r="AR430" i="12"/>
  <c r="AZ430" i="12"/>
  <c r="K431" i="12"/>
  <c r="S431" i="12"/>
  <c r="AA431" i="12"/>
  <c r="AT431" i="12"/>
  <c r="E432" i="12"/>
  <c r="M432" i="12"/>
  <c r="U432" i="12"/>
  <c r="G433" i="12"/>
  <c r="O433" i="12"/>
  <c r="W433" i="12"/>
  <c r="AP433" i="12"/>
  <c r="AX433" i="12"/>
  <c r="I434" i="12"/>
  <c r="Q434" i="12"/>
  <c r="Y434" i="12"/>
  <c r="AR434" i="12"/>
  <c r="AZ434" i="12"/>
  <c r="K435" i="12"/>
  <c r="S435" i="12"/>
  <c r="AA435" i="12"/>
  <c r="AT435" i="12"/>
  <c r="E436" i="12"/>
  <c r="M436" i="12"/>
  <c r="U436" i="12"/>
  <c r="AV436" i="12"/>
  <c r="G437" i="12"/>
  <c r="O437" i="12"/>
  <c r="W437" i="12"/>
  <c r="AP437" i="12"/>
  <c r="AX437" i="12"/>
  <c r="I438" i="12"/>
  <c r="Q438" i="12"/>
  <c r="Y438" i="12"/>
  <c r="AR438" i="12"/>
  <c r="AZ438" i="12"/>
  <c r="K439" i="12"/>
  <c r="S439" i="12"/>
  <c r="AA439" i="12"/>
  <c r="AT439" i="12"/>
  <c r="E440" i="12"/>
  <c r="M440" i="12"/>
  <c r="U440" i="12"/>
  <c r="AV440" i="12"/>
  <c r="G441" i="12"/>
  <c r="O441" i="12"/>
  <c r="W441" i="12"/>
  <c r="AP441" i="12"/>
  <c r="AX441" i="12"/>
  <c r="I442" i="12"/>
  <c r="Q442" i="12"/>
  <c r="Y442" i="12"/>
  <c r="AR442" i="12"/>
  <c r="AZ442" i="12"/>
  <c r="K443" i="12"/>
  <c r="S443" i="12"/>
  <c r="AA443" i="12"/>
  <c r="AT443" i="12"/>
  <c r="E444" i="12"/>
  <c r="M444" i="12"/>
  <c r="U444" i="12"/>
  <c r="AV444" i="12"/>
  <c r="G445" i="12"/>
  <c r="O445" i="12"/>
  <c r="W445" i="12"/>
  <c r="AP445" i="12"/>
  <c r="AX445" i="12"/>
  <c r="I446" i="12"/>
  <c r="Q446" i="12"/>
  <c r="Y446" i="12"/>
  <c r="AR446" i="12"/>
  <c r="AZ446" i="12"/>
  <c r="K447" i="12"/>
  <c r="S447" i="12"/>
  <c r="AA447" i="12"/>
  <c r="AT447" i="12"/>
  <c r="E448" i="12"/>
  <c r="M448" i="12"/>
  <c r="U448" i="12"/>
  <c r="AV448" i="12"/>
  <c r="G449" i="12"/>
  <c r="O449" i="12"/>
  <c r="W449" i="12"/>
  <c r="AP449" i="12"/>
  <c r="AX449" i="12"/>
  <c r="I450" i="12"/>
  <c r="Q450" i="12"/>
  <c r="Y450" i="12"/>
  <c r="AR450" i="12"/>
  <c r="AZ450" i="12"/>
  <c r="K451" i="12"/>
  <c r="S451" i="12"/>
  <c r="Q461" i="12"/>
  <c r="F428" i="12"/>
  <c r="N428" i="12"/>
  <c r="V428" i="12"/>
  <c r="AL428" i="12"/>
  <c r="AW428" i="12"/>
  <c r="H429" i="12"/>
  <c r="P429" i="12"/>
  <c r="X429" i="12"/>
  <c r="AQ429" i="12"/>
  <c r="AY429" i="12"/>
  <c r="J430" i="12"/>
  <c r="R430" i="12"/>
  <c r="Z430" i="12"/>
  <c r="AS430" i="12"/>
  <c r="D431" i="12"/>
  <c r="L431" i="12"/>
  <c r="T431" i="12"/>
  <c r="AB431" i="12"/>
  <c r="AU431" i="12"/>
  <c r="F432" i="12"/>
  <c r="N432" i="12"/>
  <c r="V432" i="12"/>
  <c r="AL432" i="12"/>
  <c r="AW432" i="12"/>
  <c r="H433" i="12"/>
  <c r="P433" i="12"/>
  <c r="X433" i="12"/>
  <c r="AQ433" i="12"/>
  <c r="AY433" i="12"/>
  <c r="J434" i="12"/>
  <c r="R434" i="12"/>
  <c r="AS434" i="12"/>
  <c r="D435" i="12"/>
  <c r="L435" i="12"/>
  <c r="T435" i="12"/>
  <c r="AB435" i="12"/>
  <c r="AU435" i="12"/>
  <c r="F436" i="12"/>
  <c r="N436" i="12"/>
  <c r="V436" i="12"/>
  <c r="AL436" i="12"/>
  <c r="AW436" i="12"/>
  <c r="H437" i="12"/>
  <c r="P437" i="12"/>
  <c r="X437" i="12"/>
  <c r="AQ437" i="12"/>
  <c r="AY437" i="12"/>
  <c r="J438" i="12"/>
  <c r="R438" i="12"/>
  <c r="Z438" i="12"/>
  <c r="AS438" i="12"/>
  <c r="D439" i="12"/>
  <c r="L439" i="12"/>
  <c r="T439" i="12"/>
  <c r="AB439" i="12"/>
  <c r="AU439" i="12"/>
  <c r="F440" i="12"/>
  <c r="N440" i="12"/>
  <c r="V440" i="12"/>
  <c r="AL440" i="12"/>
  <c r="AW440" i="12"/>
  <c r="H441" i="12"/>
  <c r="P441" i="12"/>
  <c r="X441" i="12"/>
  <c r="AQ441" i="12"/>
  <c r="AY441" i="12"/>
  <c r="J442" i="12"/>
  <c r="R442" i="12"/>
  <c r="Z442" i="12"/>
  <c r="AS442" i="12"/>
  <c r="D443" i="12"/>
  <c r="L443" i="12"/>
  <c r="T443" i="12"/>
  <c r="AB443" i="12"/>
  <c r="AU443" i="12"/>
  <c r="F444" i="12"/>
  <c r="N444" i="12"/>
  <c r="V444" i="12"/>
  <c r="AL444" i="12"/>
  <c r="AW444" i="12"/>
  <c r="H445" i="12"/>
  <c r="P445" i="12"/>
  <c r="X445" i="12"/>
  <c r="AQ445" i="12"/>
  <c r="AY445" i="12"/>
  <c r="J446" i="12"/>
  <c r="R446" i="12"/>
  <c r="Z446" i="12"/>
  <c r="AS446" i="12"/>
  <c r="D447" i="12"/>
  <c r="L447" i="12"/>
  <c r="T447" i="12"/>
  <c r="AB447" i="12"/>
  <c r="AU447" i="12"/>
  <c r="F448" i="12"/>
  <c r="N448" i="12"/>
  <c r="V448" i="12"/>
  <c r="AL448" i="12"/>
  <c r="AW448" i="12"/>
  <c r="H449" i="12"/>
  <c r="P449" i="12"/>
  <c r="X449" i="12"/>
  <c r="AQ449" i="12"/>
  <c r="AY449" i="12"/>
  <c r="J450" i="12"/>
  <c r="R450" i="12"/>
  <c r="Z450" i="12"/>
  <c r="AS450" i="12"/>
  <c r="AL470" i="12"/>
  <c r="AW470" i="12"/>
  <c r="H471" i="12"/>
  <c r="P471" i="12"/>
  <c r="X471" i="12"/>
  <c r="AF471" i="12"/>
  <c r="AQ471" i="12"/>
  <c r="AY471" i="12"/>
  <c r="J472" i="12"/>
  <c r="R472" i="12"/>
  <c r="Z472" i="12"/>
  <c r="AH472" i="12"/>
  <c r="AS472" i="12"/>
  <c r="D473" i="12"/>
  <c r="L473" i="12"/>
  <c r="T473" i="12"/>
  <c r="AB473" i="12"/>
  <c r="AJ473" i="12"/>
  <c r="AU473" i="12"/>
  <c r="F474" i="12"/>
  <c r="N474" i="12"/>
  <c r="V474" i="12"/>
  <c r="AD474" i="12"/>
  <c r="AL474" i="12"/>
  <c r="AW474" i="12"/>
  <c r="H475" i="12"/>
  <c r="P475" i="12"/>
  <c r="X475" i="12"/>
  <c r="AF475" i="12"/>
  <c r="AY475" i="12"/>
  <c r="J476" i="12"/>
  <c r="R476" i="12"/>
  <c r="Z476" i="12"/>
  <c r="AH476" i="12"/>
  <c r="AS476" i="12"/>
  <c r="D477" i="12"/>
  <c r="L477" i="12"/>
  <c r="T477" i="12"/>
  <c r="AB477" i="12"/>
  <c r="AJ477" i="12"/>
  <c r="AU477" i="12"/>
  <c r="F478" i="12"/>
  <c r="N478" i="12"/>
  <c r="V478" i="12"/>
  <c r="AD478" i="12"/>
  <c r="AL478" i="12"/>
  <c r="AW478" i="12"/>
  <c r="H479" i="12"/>
  <c r="P479" i="12"/>
  <c r="X479" i="12"/>
  <c r="AF479" i="12"/>
  <c r="AQ479" i="12"/>
  <c r="AY479" i="12"/>
  <c r="J480" i="12"/>
  <c r="R480" i="12"/>
  <c r="Z480" i="12"/>
  <c r="AH480" i="12"/>
  <c r="AS480" i="12"/>
  <c r="D481" i="12"/>
  <c r="L481" i="12"/>
  <c r="T481" i="12"/>
  <c r="AB481" i="12"/>
  <c r="AJ481" i="12"/>
  <c r="AU481" i="12"/>
  <c r="F482" i="12"/>
  <c r="N482" i="12"/>
  <c r="V482" i="12"/>
  <c r="AD482" i="12"/>
  <c r="AL482" i="12"/>
  <c r="AW482" i="12"/>
  <c r="U453" i="12"/>
  <c r="AV453" i="12"/>
  <c r="G454" i="12"/>
  <c r="O454" i="12"/>
  <c r="W454" i="12"/>
  <c r="AP454" i="12"/>
  <c r="AX454" i="12"/>
  <c r="Q455" i="12"/>
  <c r="Y455" i="12"/>
  <c r="AR455" i="12"/>
  <c r="AZ455" i="12"/>
  <c r="K456" i="12"/>
  <c r="S456" i="12"/>
  <c r="AA456" i="12"/>
  <c r="AT456" i="12"/>
  <c r="E457" i="12"/>
  <c r="M457" i="12"/>
  <c r="U457" i="12"/>
  <c r="AV457" i="12"/>
  <c r="G458" i="12"/>
  <c r="O458" i="12"/>
  <c r="W458" i="12"/>
  <c r="AP458" i="12"/>
  <c r="AX458" i="12"/>
  <c r="I459" i="12"/>
  <c r="Q459" i="12"/>
  <c r="Y459" i="12"/>
  <c r="AG459" i="12"/>
  <c r="AR459" i="12"/>
  <c r="AZ459" i="12"/>
  <c r="K460" i="12"/>
  <c r="S460" i="12"/>
  <c r="AA460" i="12"/>
  <c r="AT460" i="12"/>
  <c r="E461" i="12"/>
  <c r="M461" i="12"/>
  <c r="U461" i="12"/>
  <c r="AC461" i="12"/>
  <c r="AK461" i="12"/>
  <c r="AV461" i="12"/>
  <c r="G462" i="12"/>
  <c r="O462" i="12"/>
  <c r="W462" i="12"/>
  <c r="AE462" i="12"/>
  <c r="AP462" i="12"/>
  <c r="AX462" i="12"/>
  <c r="Q463" i="12"/>
  <c r="Y463" i="12"/>
  <c r="AG463" i="12"/>
  <c r="AR463" i="12"/>
  <c r="AZ463" i="12"/>
  <c r="K464" i="12"/>
  <c r="S464" i="12"/>
  <c r="AA464" i="12"/>
  <c r="AI464" i="12"/>
  <c r="AT464" i="12"/>
  <c r="E465" i="12"/>
  <c r="M465" i="12"/>
  <c r="U465" i="12"/>
  <c r="AC465" i="12"/>
  <c r="AK465" i="12"/>
  <c r="AV465" i="12"/>
  <c r="G466" i="12"/>
  <c r="O466" i="12"/>
  <c r="W466" i="12"/>
  <c r="AE466" i="12"/>
  <c r="AP466" i="12"/>
  <c r="AX466" i="12"/>
  <c r="I467" i="12"/>
  <c r="Q467" i="12"/>
  <c r="Y467" i="12"/>
  <c r="AG467" i="12"/>
  <c r="AR467" i="12"/>
  <c r="AZ467" i="12"/>
  <c r="K468" i="12"/>
  <c r="S468" i="12"/>
  <c r="AA468" i="12"/>
  <c r="AI468" i="12"/>
  <c r="AT468" i="12"/>
  <c r="E469" i="12"/>
  <c r="M469" i="12"/>
  <c r="U469" i="12"/>
  <c r="AC469" i="12"/>
  <c r="AK469" i="12"/>
  <c r="AV469" i="12"/>
  <c r="G470" i="12"/>
  <c r="O470" i="12"/>
  <c r="W470" i="12"/>
  <c r="AE470" i="12"/>
  <c r="AP470" i="12"/>
  <c r="AX470" i="12"/>
  <c r="I471" i="12"/>
  <c r="Q471" i="12"/>
  <c r="Y471" i="12"/>
  <c r="AG471" i="12"/>
  <c r="AR471" i="12"/>
  <c r="AZ471" i="12"/>
  <c r="K472" i="12"/>
  <c r="S472" i="12"/>
  <c r="AA472" i="12"/>
  <c r="AI472" i="12"/>
  <c r="AT472" i="12"/>
  <c r="E473" i="12"/>
  <c r="U473" i="12"/>
  <c r="AC473" i="12"/>
  <c r="AK473" i="12"/>
  <c r="AV473" i="12"/>
  <c r="G474" i="12"/>
  <c r="O474" i="12"/>
  <c r="W474" i="12"/>
  <c r="AE474" i="12"/>
  <c r="AP474" i="12"/>
  <c r="AX474" i="12"/>
  <c r="I475" i="12"/>
  <c r="Q475" i="12"/>
  <c r="Y475" i="12"/>
  <c r="AG475" i="12"/>
  <c r="AR475" i="12"/>
  <c r="AZ475" i="12"/>
  <c r="K476" i="12"/>
  <c r="S476" i="12"/>
  <c r="AA476" i="12"/>
  <c r="AI476" i="12"/>
  <c r="AT476" i="12"/>
  <c r="E477" i="12"/>
  <c r="M477" i="12"/>
  <c r="U477" i="12"/>
  <c r="AC477" i="12"/>
  <c r="AK477" i="12"/>
  <c r="AV477" i="12"/>
  <c r="G478" i="12"/>
  <c r="O478" i="12"/>
  <c r="W478" i="12"/>
  <c r="AE478" i="12"/>
  <c r="AP478" i="12"/>
  <c r="AX478" i="12"/>
  <c r="D451" i="12"/>
  <c r="L451" i="12"/>
  <c r="T451" i="12"/>
  <c r="AB451" i="12"/>
  <c r="AU451" i="12"/>
  <c r="F452" i="12"/>
  <c r="N452" i="12"/>
  <c r="V452" i="12"/>
  <c r="AL452" i="12"/>
  <c r="AW452" i="12"/>
  <c r="H453" i="12"/>
  <c r="P453" i="12"/>
  <c r="X453" i="12"/>
  <c r="AQ453" i="12"/>
  <c r="AY453" i="12"/>
  <c r="J454" i="12"/>
  <c r="R454" i="12"/>
  <c r="Z454" i="12"/>
  <c r="AS454" i="12"/>
  <c r="D455" i="12"/>
  <c r="L455" i="12"/>
  <c r="T455" i="12"/>
  <c r="AB455" i="12"/>
  <c r="AU455" i="12"/>
  <c r="F456" i="12"/>
  <c r="N456" i="12"/>
  <c r="V456" i="12"/>
  <c r="AW456" i="12"/>
  <c r="H457" i="12"/>
  <c r="P457" i="12"/>
  <c r="X457" i="12"/>
  <c r="AQ457" i="12"/>
  <c r="AY457" i="12"/>
  <c r="J458" i="12"/>
  <c r="R458" i="12"/>
  <c r="Z458" i="12"/>
  <c r="AS458" i="12"/>
  <c r="D459" i="12"/>
  <c r="L459" i="12"/>
  <c r="T459" i="12"/>
  <c r="AB459" i="12"/>
  <c r="AJ459" i="12"/>
  <c r="AU459" i="12"/>
  <c r="F460" i="12"/>
  <c r="N460" i="12"/>
  <c r="V460" i="12"/>
  <c r="AD460" i="12"/>
  <c r="AL460" i="12"/>
  <c r="AW460" i="12"/>
  <c r="H461" i="12"/>
  <c r="P461" i="12"/>
  <c r="X461" i="12"/>
  <c r="AF461" i="12"/>
  <c r="AQ461" i="12"/>
  <c r="AY461" i="12"/>
  <c r="J462" i="12"/>
  <c r="R462" i="12"/>
  <c r="Z462" i="12"/>
  <c r="AH462" i="12"/>
  <c r="AS462" i="12"/>
  <c r="D463" i="12"/>
  <c r="L463" i="12"/>
  <c r="T463" i="12"/>
  <c r="AB463" i="12"/>
  <c r="AJ463" i="12"/>
  <c r="AU463" i="12"/>
  <c r="F464" i="12"/>
  <c r="N464" i="12"/>
  <c r="V464" i="12"/>
  <c r="AD464" i="12"/>
  <c r="AL464" i="12"/>
  <c r="AW464" i="12"/>
  <c r="H465" i="12"/>
  <c r="P465" i="12"/>
  <c r="X465" i="12"/>
  <c r="AF465" i="12"/>
  <c r="AQ465" i="12"/>
  <c r="AY465" i="12"/>
  <c r="J466" i="12"/>
  <c r="R466" i="12"/>
  <c r="Z466" i="12"/>
  <c r="AH466" i="12"/>
  <c r="AS466" i="12"/>
  <c r="D467" i="12"/>
  <c r="L467" i="12"/>
  <c r="T467" i="12"/>
  <c r="AB467" i="12"/>
  <c r="AJ467" i="12"/>
  <c r="AU467" i="12"/>
  <c r="F468" i="12"/>
  <c r="N468" i="12"/>
  <c r="V468" i="12"/>
  <c r="AD468" i="12"/>
  <c r="AL468" i="12"/>
  <c r="AW468" i="12"/>
  <c r="H469" i="12"/>
  <c r="X469" i="12"/>
  <c r="AF469" i="12"/>
  <c r="AQ469" i="12"/>
  <c r="AY469" i="12"/>
  <c r="J470" i="12"/>
  <c r="R470" i="12"/>
  <c r="Z470" i="12"/>
  <c r="AH470" i="12"/>
  <c r="AS470" i="12"/>
  <c r="D471" i="12"/>
  <c r="L471" i="12"/>
  <c r="T471" i="12"/>
  <c r="AB471" i="12"/>
  <c r="AJ471" i="12"/>
  <c r="AU471" i="12"/>
  <c r="F472" i="12"/>
  <c r="N472" i="12"/>
  <c r="V472" i="12"/>
  <c r="AD472" i="12"/>
  <c r="AL472" i="12"/>
  <c r="AW472" i="12"/>
  <c r="H473" i="12"/>
  <c r="P473" i="12"/>
  <c r="X473" i="12"/>
  <c r="AF473" i="12"/>
  <c r="AQ473" i="12"/>
  <c r="AY473" i="12"/>
  <c r="J474" i="12"/>
  <c r="R474" i="12"/>
  <c r="Z474" i="12"/>
  <c r="AH474" i="12"/>
  <c r="AS474" i="12"/>
  <c r="D475" i="12"/>
  <c r="L475" i="12"/>
  <c r="T475" i="12"/>
  <c r="AB475" i="12"/>
  <c r="AJ475" i="12"/>
  <c r="AU475" i="12"/>
  <c r="F476" i="12"/>
  <c r="N476" i="12"/>
  <c r="V476" i="12"/>
  <c r="AD476" i="12"/>
  <c r="AL476" i="12"/>
  <c r="AW476" i="12"/>
  <c r="H477" i="12"/>
  <c r="P477" i="12"/>
  <c r="X477" i="12"/>
  <c r="AF477" i="12"/>
  <c r="AQ477" i="12"/>
  <c r="AY477" i="12"/>
  <c r="J478" i="12"/>
  <c r="R478" i="12"/>
  <c r="Z478" i="12"/>
  <c r="AH478" i="12"/>
  <c r="AS478" i="12"/>
  <c r="AY481" i="12"/>
  <c r="AA450" i="12"/>
  <c r="AT450" i="12"/>
  <c r="E451" i="12"/>
  <c r="M451" i="12"/>
  <c r="AV451" i="12"/>
  <c r="G452" i="12"/>
  <c r="O452" i="12"/>
  <c r="W452" i="12"/>
  <c r="AP452" i="12"/>
  <c r="AX452" i="12"/>
  <c r="I453" i="12"/>
  <c r="Q453" i="12"/>
  <c r="Y453" i="12"/>
  <c r="AR453" i="12"/>
  <c r="AZ453" i="12"/>
  <c r="K454" i="12"/>
  <c r="S454" i="12"/>
  <c r="AA454" i="12"/>
  <c r="AT454" i="12"/>
  <c r="E455" i="12"/>
  <c r="M455" i="12"/>
  <c r="U455" i="12"/>
  <c r="AV455" i="12"/>
  <c r="G456" i="12"/>
  <c r="O456" i="12"/>
  <c r="W456" i="12"/>
  <c r="AP456" i="12"/>
  <c r="AX456" i="12"/>
  <c r="I457" i="12"/>
  <c r="Q457" i="12"/>
  <c r="Y457" i="12"/>
  <c r="AR457" i="12"/>
  <c r="AZ457" i="12"/>
  <c r="K458" i="12"/>
  <c r="S458" i="12"/>
  <c r="AA458" i="12"/>
  <c r="AT458" i="12"/>
  <c r="E459" i="12"/>
  <c r="M459" i="12"/>
  <c r="U459" i="12"/>
  <c r="AK459" i="12"/>
  <c r="AV459" i="12"/>
  <c r="G460" i="12"/>
  <c r="O460" i="12"/>
  <c r="W460" i="12"/>
  <c r="AE460" i="12"/>
  <c r="AP460" i="12"/>
  <c r="AX460" i="12"/>
  <c r="I461" i="12"/>
  <c r="Y461" i="12"/>
  <c r="AG461" i="12"/>
  <c r="AR461" i="12"/>
  <c r="AZ461" i="12"/>
  <c r="K462" i="12"/>
  <c r="S462" i="12"/>
  <c r="AA462" i="12"/>
  <c r="AI462" i="12"/>
  <c r="AT462" i="12"/>
  <c r="E463" i="12"/>
  <c r="M463" i="12"/>
  <c r="U463" i="12"/>
  <c r="AC463" i="12"/>
  <c r="AK463" i="12"/>
  <c r="AV463" i="12"/>
  <c r="G464" i="12"/>
  <c r="O464" i="12"/>
  <c r="W464" i="12"/>
  <c r="AE464" i="12"/>
  <c r="AP464" i="12"/>
  <c r="AX464" i="12"/>
  <c r="I465" i="12"/>
  <c r="Q465" i="12"/>
  <c r="Y465" i="12"/>
  <c r="AG465" i="12"/>
  <c r="AR465" i="12"/>
  <c r="AZ465" i="12"/>
  <c r="K466" i="12"/>
  <c r="S466" i="12"/>
  <c r="AA466" i="12"/>
  <c r="AI466" i="12"/>
  <c r="AT466" i="12"/>
  <c r="E467" i="12"/>
  <c r="M467" i="12"/>
  <c r="U467" i="12"/>
  <c r="AC467" i="12"/>
  <c r="AK467" i="12"/>
  <c r="AV467" i="12"/>
  <c r="G468" i="12"/>
  <c r="O468" i="12"/>
  <c r="W468" i="12"/>
  <c r="AE468" i="12"/>
  <c r="AP468" i="12"/>
  <c r="AX468" i="12"/>
  <c r="I469" i="12"/>
  <c r="Q469" i="12"/>
  <c r="Y469" i="12"/>
  <c r="AG469" i="12"/>
  <c r="AR469" i="12"/>
  <c r="AZ469" i="12"/>
  <c r="K470" i="12"/>
  <c r="S470" i="12"/>
  <c r="AA470" i="12"/>
  <c r="AI470" i="12"/>
  <c r="AT470" i="12"/>
  <c r="E471" i="12"/>
  <c r="M471" i="12"/>
  <c r="U471" i="12"/>
  <c r="AC471" i="12"/>
  <c r="AK471" i="12"/>
  <c r="AV471" i="12"/>
  <c r="G472" i="12"/>
  <c r="O472" i="12"/>
  <c r="W472" i="12"/>
  <c r="AE472" i="12"/>
  <c r="AP472" i="12"/>
  <c r="AX472" i="12"/>
  <c r="I473" i="12"/>
  <c r="Q473" i="12"/>
  <c r="Y473" i="12"/>
  <c r="AG473" i="12"/>
  <c r="AR473" i="12"/>
  <c r="AZ473" i="12"/>
  <c r="K474" i="12"/>
  <c r="S474" i="12"/>
  <c r="AA474" i="12"/>
  <c r="AI474" i="12"/>
  <c r="AT474" i="12"/>
  <c r="E475" i="12"/>
  <c r="M475" i="12"/>
  <c r="U475" i="12"/>
  <c r="AC475" i="12"/>
  <c r="AK475" i="12"/>
  <c r="AV475" i="12"/>
  <c r="G476" i="12"/>
  <c r="O476" i="12"/>
  <c r="W476" i="12"/>
  <c r="AE476" i="12"/>
  <c r="AP476" i="12"/>
  <c r="AX476" i="12"/>
  <c r="I477" i="12"/>
  <c r="Q477" i="12"/>
  <c r="Y477" i="12"/>
  <c r="AG477" i="12"/>
  <c r="AR477" i="12"/>
  <c r="AZ477" i="12"/>
  <c r="K478" i="12"/>
  <c r="S478" i="12"/>
  <c r="AA478" i="12"/>
  <c r="AI478" i="12"/>
  <c r="AT478" i="12"/>
  <c r="D462" i="12"/>
  <c r="L462" i="12"/>
  <c r="T462" i="12"/>
  <c r="AB462" i="12"/>
  <c r="AJ462" i="12"/>
  <c r="AU462" i="12"/>
  <c r="F463" i="12"/>
  <c r="N463" i="12"/>
  <c r="V463" i="12"/>
  <c r="AD463" i="12"/>
  <c r="AL463" i="12"/>
  <c r="AW463" i="12"/>
  <c r="H464" i="12"/>
  <c r="P464" i="12"/>
  <c r="X464" i="12"/>
  <c r="AF464" i="12"/>
  <c r="AQ464" i="12"/>
  <c r="AY464" i="12"/>
  <c r="J465" i="12"/>
  <c r="R465" i="12"/>
  <c r="Z465" i="12"/>
  <c r="AH465" i="12"/>
  <c r="AS465" i="12"/>
  <c r="D466" i="12"/>
  <c r="L466" i="12"/>
  <c r="T466" i="12"/>
  <c r="AB466" i="12"/>
  <c r="AJ466" i="12"/>
  <c r="AU466" i="12"/>
  <c r="F467" i="12"/>
  <c r="N467" i="12"/>
  <c r="V467" i="12"/>
  <c r="AD467" i="12"/>
  <c r="AL467" i="12"/>
  <c r="AW467" i="12"/>
  <c r="H468" i="12"/>
  <c r="P468" i="12"/>
  <c r="X468" i="12"/>
  <c r="AF468" i="12"/>
  <c r="AQ468" i="12"/>
  <c r="AY468" i="12"/>
  <c r="J469" i="12"/>
  <c r="R469" i="12"/>
  <c r="Z469" i="12"/>
  <c r="AH469" i="12"/>
  <c r="AS469" i="12"/>
  <c r="D470" i="12"/>
  <c r="L470" i="12"/>
  <c r="T470" i="12"/>
  <c r="AB470" i="12"/>
  <c r="AJ470" i="12"/>
  <c r="AU470" i="12"/>
  <c r="F471" i="12"/>
  <c r="N471" i="12"/>
  <c r="V471" i="12"/>
  <c r="AD471" i="12"/>
  <c r="I479" i="12"/>
  <c r="Q479" i="12"/>
  <c r="Y479" i="12"/>
  <c r="AG479" i="12"/>
  <c r="AR479" i="12"/>
  <c r="AZ479" i="12"/>
  <c r="K480" i="12"/>
  <c r="S480" i="12"/>
  <c r="AA480" i="12"/>
  <c r="AI480" i="12"/>
  <c r="AT480" i="12"/>
  <c r="M481" i="12"/>
  <c r="U481" i="12"/>
  <c r="AC481" i="12"/>
  <c r="AK481" i="12"/>
  <c r="AV481" i="12"/>
  <c r="G482" i="12"/>
  <c r="O482" i="12"/>
  <c r="W482" i="12"/>
  <c r="AE482" i="12"/>
  <c r="AP482" i="12"/>
  <c r="AX482" i="12"/>
  <c r="D479" i="12"/>
  <c r="L479" i="12"/>
  <c r="T479" i="12"/>
  <c r="AB479" i="12"/>
  <c r="AJ479" i="12"/>
  <c r="AU479" i="12"/>
  <c r="F480" i="12"/>
  <c r="N480" i="12"/>
  <c r="V480" i="12"/>
  <c r="AD480" i="12"/>
  <c r="AL480" i="12"/>
  <c r="AW480" i="12"/>
  <c r="H481" i="12"/>
  <c r="P481" i="12"/>
  <c r="X481" i="12"/>
  <c r="AF481" i="12"/>
  <c r="AQ481" i="12"/>
  <c r="J482" i="12"/>
  <c r="R482" i="12"/>
  <c r="Z482" i="12"/>
  <c r="AH482" i="12"/>
  <c r="AS482" i="12"/>
  <c r="E479" i="12"/>
  <c r="M479" i="12"/>
  <c r="U479" i="12"/>
  <c r="AC479" i="12"/>
  <c r="AK479" i="12"/>
  <c r="AV479" i="12"/>
  <c r="G480" i="12"/>
  <c r="O480" i="12"/>
  <c r="W480" i="12"/>
  <c r="AE480" i="12"/>
  <c r="AP480" i="12"/>
  <c r="AX480" i="12"/>
  <c r="I481" i="12"/>
  <c r="Q481" i="12"/>
  <c r="Y481" i="12"/>
  <c r="AG481" i="12"/>
  <c r="AR481" i="12"/>
  <c r="AZ481" i="12"/>
  <c r="K482" i="12"/>
  <c r="S482" i="12"/>
  <c r="AA482" i="12"/>
  <c r="AI482" i="12"/>
  <c r="AT482" i="12"/>
  <c r="N87" i="22" l="1"/>
  <c r="L87" i="22"/>
  <c r="N86" i="22"/>
  <c r="L86" i="22"/>
  <c r="N85" i="22"/>
  <c r="L85" i="22"/>
  <c r="N84" i="22"/>
  <c r="L84" i="22"/>
  <c r="N83" i="22"/>
  <c r="L83" i="22"/>
  <c r="N82" i="22"/>
  <c r="L82" i="22"/>
  <c r="N81" i="22"/>
  <c r="L81" i="22"/>
  <c r="N80" i="22"/>
  <c r="L80" i="22"/>
  <c r="N79" i="22"/>
  <c r="L79" i="22"/>
  <c r="N78" i="22"/>
  <c r="L78" i="22"/>
  <c r="N77" i="22"/>
  <c r="N76" i="22"/>
  <c r="N45" i="22"/>
  <c r="N44" i="22"/>
  <c r="N43" i="22"/>
  <c r="N42" i="22"/>
  <c r="N41" i="22"/>
  <c r="N40" i="22"/>
  <c r="N39" i="22"/>
  <c r="N38" i="22"/>
  <c r="N37" i="22"/>
  <c r="N36" i="22"/>
  <c r="N19" i="22"/>
  <c r="N18" i="22"/>
  <c r="N17" i="22"/>
  <c r="L17" i="22"/>
  <c r="N16" i="22"/>
  <c r="N15" i="22"/>
  <c r="N14" i="22"/>
  <c r="N12" i="22"/>
  <c r="N10" i="22"/>
  <c r="N8" i="22"/>
  <c r="L18" i="22"/>
  <c r="N6" i="22"/>
  <c r="N4" i="22"/>
  <c r="L16" i="22"/>
  <c r="L15" i="22"/>
  <c r="F45" i="22"/>
  <c r="F44" i="22"/>
  <c r="F43" i="22"/>
  <c r="F42" i="22"/>
  <c r="F41" i="22"/>
  <c r="F40" i="22"/>
  <c r="F39" i="22"/>
  <c r="F38" i="22"/>
  <c r="F37" i="22"/>
  <c r="F36" i="22"/>
  <c r="F35" i="22"/>
  <c r="F34" i="22"/>
  <c r="D46" i="22"/>
  <c r="F33" i="22"/>
  <c r="D45" i="22"/>
  <c r="F32" i="22"/>
  <c r="D44" i="22"/>
  <c r="F31" i="22"/>
  <c r="D43" i="22"/>
  <c r="F30" i="22"/>
  <c r="D42" i="22"/>
  <c r="F29" i="22"/>
  <c r="D41" i="22"/>
  <c r="F28" i="22"/>
  <c r="D40" i="22"/>
  <c r="F27" i="22"/>
  <c r="D39" i="22"/>
  <c r="F26" i="22"/>
  <c r="D38" i="22"/>
  <c r="F25" i="22"/>
  <c r="D37" i="22"/>
  <c r="F24" i="22"/>
  <c r="D36" i="22"/>
  <c r="F23" i="22"/>
  <c r="D35" i="22"/>
  <c r="F22" i="22"/>
  <c r="D34" i="22"/>
  <c r="F21" i="22"/>
  <c r="D21" i="22"/>
  <c r="D33" i="22"/>
  <c r="F20" i="22"/>
  <c r="D32" i="22"/>
  <c r="F19" i="22"/>
  <c r="D19" i="22"/>
  <c r="D31" i="22"/>
  <c r="F18" i="22"/>
  <c r="D30" i="22"/>
  <c r="F17" i="22"/>
  <c r="D17" i="22"/>
  <c r="D29" i="22"/>
  <c r="F16" i="22"/>
  <c r="D28" i="22"/>
  <c r="F15" i="22"/>
  <c r="D27" i="22"/>
  <c r="D26" i="22"/>
  <c r="F13" i="22"/>
  <c r="D25" i="22"/>
  <c r="D24" i="22"/>
  <c r="F11" i="22"/>
  <c r="D23" i="22"/>
  <c r="D22" i="22"/>
  <c r="F9" i="22"/>
  <c r="D20" i="22"/>
  <c r="F7" i="22"/>
  <c r="D18" i="22"/>
  <c r="F5" i="22"/>
  <c r="F4" i="22"/>
  <c r="D16" i="22"/>
  <c r="D15" i="22"/>
  <c r="N5" i="22" l="1"/>
  <c r="N7" i="22"/>
  <c r="N9" i="22"/>
  <c r="N11" i="22"/>
  <c r="N13" i="22"/>
  <c r="L19" i="22"/>
  <c r="L20" i="22"/>
  <c r="L21" i="22"/>
  <c r="L22" i="22"/>
  <c r="L23" i="22"/>
  <c r="L24" i="22"/>
  <c r="L25" i="22"/>
  <c r="L26" i="22"/>
  <c r="L27" i="22"/>
  <c r="L28" i="22"/>
  <c r="L29" i="22"/>
  <c r="L30" i="22"/>
  <c r="L31" i="22"/>
  <c r="L32" i="22"/>
  <c r="L33" i="22"/>
  <c r="L34" i="22"/>
  <c r="L35" i="22"/>
  <c r="L36" i="22"/>
  <c r="L37" i="22"/>
  <c r="L38" i="22"/>
  <c r="L39" i="22"/>
  <c r="L40" i="22"/>
  <c r="L41" i="22"/>
  <c r="L42" i="22"/>
  <c r="L43" i="22"/>
  <c r="L44" i="22"/>
  <c r="L45" i="22"/>
  <c r="L46" i="22"/>
  <c r="N20" i="22"/>
  <c r="N21" i="22"/>
  <c r="N22" i="22"/>
  <c r="N23" i="22"/>
  <c r="N24" i="22"/>
  <c r="N25" i="22"/>
  <c r="N26" i="22"/>
  <c r="N27" i="22"/>
  <c r="N28" i="22"/>
  <c r="N29" i="22"/>
  <c r="N30" i="22"/>
  <c r="N31" i="22"/>
  <c r="N32" i="22"/>
  <c r="N33" i="22"/>
  <c r="N34" i="22"/>
  <c r="N35" i="22"/>
  <c r="L47" i="22"/>
  <c r="L48" i="22"/>
  <c r="L49" i="22"/>
  <c r="L50" i="22"/>
  <c r="L51" i="22"/>
  <c r="L52" i="22"/>
  <c r="L53" i="22"/>
  <c r="L54" i="22"/>
  <c r="L55" i="22"/>
  <c r="L56" i="22"/>
  <c r="L57" i="22"/>
  <c r="L58" i="22"/>
  <c r="L59" i="22"/>
  <c r="L60" i="22"/>
  <c r="L61" i="22"/>
  <c r="L62" i="22"/>
  <c r="L76" i="22"/>
  <c r="L77" i="22"/>
  <c r="N46" i="22"/>
  <c r="N47" i="22"/>
  <c r="N48" i="22"/>
  <c r="N49" i="22"/>
  <c r="N50" i="22"/>
  <c r="N51" i="22"/>
  <c r="N52" i="22"/>
  <c r="N53" i="22"/>
  <c r="N54" i="22"/>
  <c r="N55" i="22"/>
  <c r="N56" i="22"/>
  <c r="N57" i="22"/>
  <c r="N58" i="22"/>
  <c r="N59" i="22"/>
  <c r="N60" i="22"/>
  <c r="N61" i="22"/>
  <c r="N62" i="22"/>
  <c r="F6" i="22"/>
  <c r="F8" i="22"/>
  <c r="F10" i="22"/>
  <c r="F12" i="22"/>
  <c r="F14" i="22"/>
  <c r="D47" i="22"/>
  <c r="D48" i="22"/>
  <c r="D49" i="22"/>
  <c r="D50" i="22"/>
  <c r="D51" i="22"/>
  <c r="D52" i="22"/>
  <c r="D53" i="22"/>
  <c r="D54" i="22"/>
  <c r="D55" i="22"/>
  <c r="D56" i="22"/>
  <c r="D57" i="22"/>
  <c r="D58" i="22"/>
  <c r="D59" i="22"/>
  <c r="D60" i="22"/>
  <c r="D61" i="22"/>
  <c r="D62" i="22"/>
  <c r="D76" i="22"/>
  <c r="D77" i="22"/>
  <c r="D78" i="22"/>
  <c r="D79" i="22"/>
  <c r="D80" i="22"/>
  <c r="D81" i="22"/>
  <c r="D82" i="22"/>
  <c r="D83" i="22"/>
  <c r="D84" i="22"/>
  <c r="D85" i="22"/>
  <c r="D86" i="22"/>
  <c r="D87" i="22"/>
  <c r="F46" i="22"/>
  <c r="F47" i="22"/>
  <c r="F48" i="22"/>
  <c r="F49" i="22"/>
  <c r="F50" i="22"/>
  <c r="F51" i="22"/>
  <c r="F52" i="22"/>
  <c r="F53" i="22"/>
  <c r="F54" i="22"/>
  <c r="F55" i="22"/>
  <c r="F56" i="22"/>
  <c r="F57" i="22"/>
  <c r="F58" i="22"/>
  <c r="F59" i="22"/>
  <c r="F60" i="22"/>
  <c r="F61" i="22"/>
  <c r="F62" i="22"/>
  <c r="F76" i="22"/>
  <c r="F77" i="22"/>
  <c r="F78" i="22"/>
  <c r="F79" i="22"/>
  <c r="F80" i="22"/>
  <c r="F81" i="22"/>
  <c r="F82" i="22"/>
  <c r="F83" i="22"/>
  <c r="F84" i="22"/>
  <c r="F85" i="22"/>
  <c r="F86" i="22"/>
  <c r="F87" i="22"/>
  <c r="N160" i="23"/>
  <c r="N159" i="23"/>
  <c r="N158" i="23"/>
  <c r="N157" i="23"/>
  <c r="N156" i="23"/>
  <c r="N155" i="23"/>
  <c r="N154" i="23"/>
  <c r="N153" i="23"/>
  <c r="N152" i="23"/>
  <c r="N151" i="23"/>
  <c r="N150" i="23"/>
  <c r="N149" i="23"/>
  <c r="N148" i="23"/>
  <c r="N147" i="23"/>
  <c r="N146" i="23"/>
  <c r="N145" i="23"/>
  <c r="N144" i="23"/>
  <c r="N143" i="23"/>
  <c r="N142" i="23"/>
  <c r="N141" i="23"/>
  <c r="N140" i="23"/>
  <c r="N139" i="23"/>
  <c r="N138" i="23"/>
  <c r="N137" i="23"/>
  <c r="N136" i="23"/>
  <c r="N135" i="23"/>
  <c r="N134" i="23"/>
  <c r="N133" i="23"/>
  <c r="N132" i="23"/>
  <c r="N131" i="23"/>
  <c r="N130" i="23"/>
  <c r="N129" i="23"/>
  <c r="N128" i="23"/>
  <c r="N127" i="23"/>
  <c r="N126" i="23"/>
  <c r="N125" i="23"/>
  <c r="N124" i="23"/>
  <c r="N123" i="23"/>
  <c r="N122" i="23"/>
  <c r="N121" i="23"/>
  <c r="N120" i="23"/>
  <c r="N119" i="23"/>
  <c r="N118" i="23"/>
  <c r="N117" i="23"/>
  <c r="N116" i="23"/>
  <c r="N115" i="23"/>
  <c r="N114" i="23"/>
  <c r="N113" i="23"/>
  <c r="N112" i="23"/>
  <c r="N111" i="23"/>
  <c r="N110" i="23"/>
  <c r="N109" i="23"/>
  <c r="N108" i="23"/>
  <c r="N107" i="23"/>
  <c r="N106" i="23"/>
  <c r="N105" i="23"/>
  <c r="N104" i="23"/>
  <c r="N103" i="23"/>
  <c r="N102" i="23"/>
  <c r="N101" i="23"/>
  <c r="N100" i="23"/>
  <c r="N99" i="23"/>
  <c r="N98" i="23"/>
  <c r="N97" i="23"/>
  <c r="N96" i="23"/>
  <c r="N95" i="23"/>
  <c r="N94" i="23"/>
  <c r="N93" i="23"/>
  <c r="N92" i="23"/>
  <c r="N91" i="23"/>
  <c r="N90" i="23"/>
  <c r="N89" i="23"/>
  <c r="N88" i="23"/>
  <c r="N87" i="23"/>
  <c r="N86" i="23"/>
  <c r="N85" i="23"/>
  <c r="N84" i="23"/>
  <c r="N83" i="23"/>
  <c r="N82" i="23"/>
  <c r="N81" i="23"/>
  <c r="N80" i="23"/>
  <c r="N79" i="23"/>
  <c r="N78" i="23"/>
  <c r="N77" i="23"/>
  <c r="N76" i="23"/>
  <c r="N75" i="23"/>
  <c r="N74" i="23"/>
  <c r="N73" i="23"/>
  <c r="N72" i="23"/>
  <c r="N71" i="23"/>
  <c r="N70" i="23"/>
  <c r="N69" i="23"/>
  <c r="N68" i="23"/>
  <c r="N67" i="23"/>
  <c r="N66" i="23"/>
  <c r="L160" i="23"/>
  <c r="L159" i="23"/>
  <c r="L158" i="23"/>
  <c r="L157" i="23"/>
  <c r="L156" i="23"/>
  <c r="L155" i="23"/>
  <c r="L154" i="23"/>
  <c r="L153" i="23"/>
  <c r="L152" i="23"/>
  <c r="L151" i="23"/>
  <c r="L150" i="23"/>
  <c r="L149" i="23"/>
  <c r="L148" i="23"/>
  <c r="L147" i="23"/>
  <c r="L146" i="23"/>
  <c r="L145" i="23"/>
  <c r="L144" i="23"/>
  <c r="L143" i="23"/>
  <c r="L142" i="23"/>
  <c r="L141" i="23"/>
  <c r="L140" i="23"/>
  <c r="L139" i="23"/>
  <c r="L138" i="23"/>
  <c r="L137" i="23"/>
  <c r="L136" i="23"/>
  <c r="L135" i="23"/>
  <c r="L134" i="23"/>
  <c r="L133" i="23"/>
  <c r="L132" i="23"/>
  <c r="L131" i="23"/>
  <c r="L130" i="23"/>
  <c r="L129" i="23"/>
  <c r="L128" i="23"/>
  <c r="L127" i="23"/>
  <c r="L126" i="23"/>
  <c r="L125" i="23"/>
  <c r="L124" i="23"/>
  <c r="L123" i="23"/>
  <c r="L122" i="23"/>
  <c r="L121" i="23"/>
  <c r="L120" i="23"/>
  <c r="L119" i="23"/>
  <c r="L118" i="23"/>
  <c r="L117" i="23"/>
  <c r="L116" i="23"/>
  <c r="L115" i="23"/>
  <c r="L114" i="23"/>
  <c r="L113" i="23"/>
  <c r="L112" i="23"/>
  <c r="L111" i="23"/>
  <c r="L110" i="23"/>
  <c r="L109" i="23"/>
  <c r="L108" i="23"/>
  <c r="L107" i="23"/>
  <c r="L106" i="23"/>
  <c r="L105" i="23"/>
  <c r="L104" i="23"/>
  <c r="L103" i="23"/>
  <c r="L102" i="23"/>
  <c r="L101" i="23"/>
  <c r="L100" i="23"/>
  <c r="L99" i="23"/>
  <c r="L98" i="23"/>
  <c r="L97" i="23"/>
  <c r="L96" i="23"/>
  <c r="L95" i="23"/>
  <c r="L94" i="23"/>
  <c r="L93" i="23"/>
  <c r="L92" i="23"/>
  <c r="L91" i="23"/>
  <c r="L90" i="23"/>
  <c r="L89" i="23"/>
  <c r="L88" i="23"/>
  <c r="L87" i="23"/>
  <c r="L86" i="23"/>
  <c r="L85" i="23"/>
  <c r="L84" i="23"/>
  <c r="L83" i="23"/>
  <c r="L82" i="23"/>
  <c r="L81" i="23"/>
  <c r="L80" i="23"/>
  <c r="L79" i="23"/>
  <c r="L78" i="23"/>
  <c r="L77" i="23"/>
  <c r="K545" i="24" l="1"/>
  <c r="G545" i="24"/>
  <c r="K544" i="24"/>
  <c r="G544" i="24"/>
  <c r="K543" i="24"/>
  <c r="G543" i="24"/>
  <c r="K542" i="24"/>
  <c r="G542" i="24"/>
  <c r="K541" i="24"/>
  <c r="G541" i="24"/>
  <c r="K540" i="24"/>
  <c r="G540" i="24"/>
  <c r="K539" i="24"/>
  <c r="G539" i="24"/>
  <c r="K538" i="24"/>
  <c r="G538" i="24"/>
  <c r="K537" i="24"/>
  <c r="G537" i="24"/>
  <c r="K536" i="24"/>
  <c r="G536" i="24"/>
  <c r="K535" i="24"/>
  <c r="G535" i="24"/>
  <c r="AF50" i="24"/>
  <c r="AE50" i="24"/>
  <c r="AD50" i="24"/>
  <c r="AB50" i="24"/>
  <c r="AA50" i="24"/>
  <c r="Z50" i="24"/>
  <c r="K533" i="24"/>
  <c r="G533" i="24"/>
  <c r="K532" i="24"/>
  <c r="G532" i="24"/>
  <c r="K531" i="24"/>
  <c r="G531" i="24"/>
  <c r="K530" i="24"/>
  <c r="G530" i="24"/>
  <c r="K529" i="24"/>
  <c r="G529" i="24"/>
  <c r="K528" i="24"/>
  <c r="G528" i="24"/>
  <c r="K527" i="24"/>
  <c r="G527" i="24"/>
  <c r="K526" i="24"/>
  <c r="G526" i="24"/>
  <c r="U49" i="24"/>
  <c r="T49" i="24"/>
  <c r="S49" i="24"/>
  <c r="Q49" i="24"/>
  <c r="P49" i="24"/>
  <c r="O49" i="24"/>
  <c r="K524" i="24"/>
  <c r="G524" i="24"/>
  <c r="K523" i="24"/>
  <c r="G523" i="24"/>
  <c r="AF49" i="24"/>
  <c r="AE49" i="24"/>
  <c r="AD49" i="24"/>
  <c r="AB49" i="24"/>
  <c r="AA49" i="24"/>
  <c r="Z49" i="24"/>
  <c r="K521" i="24"/>
  <c r="G521" i="24"/>
  <c r="K520" i="24"/>
  <c r="G520" i="24"/>
  <c r="K519" i="24"/>
  <c r="G519" i="24"/>
  <c r="K518" i="24"/>
  <c r="G518" i="24"/>
  <c r="K517" i="24"/>
  <c r="G517" i="24"/>
  <c r="K516" i="24"/>
  <c r="G516" i="24"/>
  <c r="K515" i="24"/>
  <c r="G515" i="24"/>
  <c r="K514" i="24"/>
  <c r="G514" i="24"/>
  <c r="U48" i="24"/>
  <c r="T48" i="24"/>
  <c r="S48" i="24"/>
  <c r="Q48" i="24"/>
  <c r="P48" i="24"/>
  <c r="O48" i="24"/>
  <c r="K512" i="24"/>
  <c r="G512" i="24"/>
  <c r="K511" i="24"/>
  <c r="G511" i="24"/>
  <c r="AF48" i="24"/>
  <c r="AE48" i="24"/>
  <c r="AD48" i="24"/>
  <c r="AB48" i="24"/>
  <c r="AA48" i="24"/>
  <c r="Z48" i="24"/>
  <c r="K509" i="24"/>
  <c r="G509" i="24"/>
  <c r="K508" i="24"/>
  <c r="G508" i="24"/>
  <c r="K507" i="24"/>
  <c r="G507" i="24"/>
  <c r="K506" i="24"/>
  <c r="G506" i="24"/>
  <c r="K505" i="24"/>
  <c r="G505" i="24"/>
  <c r="K504" i="24"/>
  <c r="G504" i="24"/>
  <c r="K503" i="24"/>
  <c r="G503" i="24"/>
  <c r="K502" i="24"/>
  <c r="G502" i="24"/>
  <c r="U47" i="24"/>
  <c r="T47" i="24"/>
  <c r="S47" i="24"/>
  <c r="Q47" i="24"/>
  <c r="P47" i="24"/>
  <c r="O47" i="24"/>
  <c r="K500" i="24"/>
  <c r="G500" i="24"/>
  <c r="K499" i="24"/>
  <c r="G499" i="24"/>
  <c r="AE47" i="24"/>
  <c r="AD47" i="24"/>
  <c r="AA47" i="24"/>
  <c r="Z47" i="24"/>
  <c r="K497" i="24"/>
  <c r="G497" i="24"/>
  <c r="K496" i="24"/>
  <c r="G496" i="24"/>
  <c r="K495" i="24"/>
  <c r="G495" i="24"/>
  <c r="K494" i="24"/>
  <c r="G494" i="24"/>
  <c r="K493" i="24"/>
  <c r="G493" i="24"/>
  <c r="K492" i="24"/>
  <c r="G492" i="24"/>
  <c r="K491" i="24"/>
  <c r="G491" i="24"/>
  <c r="K490" i="24"/>
  <c r="G490" i="24"/>
  <c r="T46" i="24"/>
  <c r="S46" i="24"/>
  <c r="P46" i="24"/>
  <c r="O46" i="24"/>
  <c r="K488" i="24"/>
  <c r="G488" i="24"/>
  <c r="K487" i="24"/>
  <c r="G487" i="24"/>
  <c r="AE46" i="24"/>
  <c r="AD46" i="24"/>
  <c r="AA46" i="24"/>
  <c r="Z46" i="24"/>
  <c r="K485" i="24"/>
  <c r="G485" i="24"/>
  <c r="K484" i="24"/>
  <c r="G484" i="24"/>
  <c r="K483" i="24"/>
  <c r="G483" i="24"/>
  <c r="K482" i="24"/>
  <c r="G482" i="24"/>
  <c r="K481" i="24"/>
  <c r="G481" i="24"/>
  <c r="K480" i="24"/>
  <c r="G480" i="24"/>
  <c r="K479" i="24"/>
  <c r="G479" i="24"/>
  <c r="K478" i="24"/>
  <c r="G478" i="24"/>
  <c r="T45" i="24"/>
  <c r="S45" i="24"/>
  <c r="P45" i="24"/>
  <c r="O45" i="24"/>
  <c r="K476" i="24"/>
  <c r="G476" i="24"/>
  <c r="K475" i="24"/>
  <c r="G475" i="24"/>
  <c r="AE45" i="24"/>
  <c r="AD45" i="24"/>
  <c r="AB45" i="24"/>
  <c r="AA45" i="24"/>
  <c r="Z45" i="24"/>
  <c r="K473" i="24"/>
  <c r="G473" i="24"/>
  <c r="K472" i="24"/>
  <c r="G472" i="24"/>
  <c r="K471" i="24"/>
  <c r="G471" i="24"/>
  <c r="K470" i="24"/>
  <c r="G470" i="24"/>
  <c r="K469" i="24"/>
  <c r="G469" i="24"/>
  <c r="K468" i="24"/>
  <c r="G468" i="24"/>
  <c r="K467" i="24"/>
  <c r="G467" i="24"/>
  <c r="K466" i="24"/>
  <c r="G466" i="24"/>
  <c r="U44" i="24"/>
  <c r="T44" i="24"/>
  <c r="S44" i="24"/>
  <c r="Q44" i="24"/>
  <c r="P44" i="24"/>
  <c r="O44" i="24"/>
  <c r="K464" i="24"/>
  <c r="G464" i="24"/>
  <c r="K463" i="24"/>
  <c r="G463" i="24"/>
  <c r="AF44" i="24"/>
  <c r="AE44" i="24"/>
  <c r="AD44" i="24"/>
  <c r="AB44" i="24"/>
  <c r="AA44" i="24"/>
  <c r="Z44" i="24"/>
  <c r="K461" i="24"/>
  <c r="G461" i="24"/>
  <c r="K460" i="24"/>
  <c r="G460" i="24"/>
  <c r="K459" i="24"/>
  <c r="G459" i="24"/>
  <c r="K458" i="24"/>
  <c r="G458" i="24"/>
  <c r="K457" i="24"/>
  <c r="G457" i="24"/>
  <c r="K456" i="24"/>
  <c r="G456" i="24"/>
  <c r="K455" i="24"/>
  <c r="G455" i="24"/>
  <c r="K454" i="24"/>
  <c r="G454" i="24"/>
  <c r="U43" i="24"/>
  <c r="T43" i="24"/>
  <c r="S43" i="24"/>
  <c r="Q43" i="24"/>
  <c r="P43" i="24"/>
  <c r="O43" i="24"/>
  <c r="K452" i="24"/>
  <c r="G452" i="24"/>
  <c r="K451" i="24"/>
  <c r="G451" i="24"/>
  <c r="AF43" i="24"/>
  <c r="AE43" i="24"/>
  <c r="AD43" i="24"/>
  <c r="AB43" i="24"/>
  <c r="AA43" i="24"/>
  <c r="Z43" i="24"/>
  <c r="K449" i="24"/>
  <c r="G449" i="24"/>
  <c r="K448" i="24"/>
  <c r="G448" i="24"/>
  <c r="K447" i="24"/>
  <c r="G447" i="24"/>
  <c r="K446" i="24"/>
  <c r="G446" i="24"/>
  <c r="K445" i="24"/>
  <c r="G445" i="24"/>
  <c r="K444" i="24"/>
  <c r="G444" i="24"/>
  <c r="K443" i="24"/>
  <c r="G443" i="24"/>
  <c r="K442" i="24"/>
  <c r="G442" i="24"/>
  <c r="U42" i="24"/>
  <c r="T42" i="24"/>
  <c r="S42" i="24"/>
  <c r="Q42" i="24"/>
  <c r="P42" i="24"/>
  <c r="O42" i="24"/>
  <c r="K440" i="24"/>
  <c r="G440" i="24"/>
  <c r="K439" i="24"/>
  <c r="G439" i="24"/>
  <c r="AF42" i="24"/>
  <c r="AE42" i="24"/>
  <c r="AD42" i="24"/>
  <c r="AB42" i="24"/>
  <c r="AA42" i="24"/>
  <c r="Z42" i="24"/>
  <c r="K437" i="24"/>
  <c r="G437" i="24"/>
  <c r="K436" i="24"/>
  <c r="G436" i="24"/>
  <c r="K435" i="24"/>
  <c r="G435" i="24"/>
  <c r="K434" i="24"/>
  <c r="G434" i="24"/>
  <c r="K433" i="24"/>
  <c r="G433" i="24"/>
  <c r="K432" i="24"/>
  <c r="G432" i="24"/>
  <c r="K431" i="24"/>
  <c r="G431" i="24"/>
  <c r="K430" i="24"/>
  <c r="G430" i="24"/>
  <c r="U41" i="24"/>
  <c r="T41" i="24"/>
  <c r="S41" i="24"/>
  <c r="Q41" i="24"/>
  <c r="P41" i="24"/>
  <c r="O41" i="24"/>
  <c r="K428" i="24"/>
  <c r="G428" i="24"/>
  <c r="K427" i="24"/>
  <c r="G427" i="24"/>
  <c r="AF41" i="24"/>
  <c r="AE41" i="24"/>
  <c r="AD41" i="24"/>
  <c r="AB41" i="24"/>
  <c r="AA41" i="24"/>
  <c r="Z41" i="24"/>
  <c r="K425" i="24"/>
  <c r="G425" i="24"/>
  <c r="K424" i="24"/>
  <c r="G424" i="24"/>
  <c r="K423" i="24"/>
  <c r="G423" i="24"/>
  <c r="K422" i="24"/>
  <c r="G422" i="24"/>
  <c r="K421" i="24"/>
  <c r="G421" i="24"/>
  <c r="K420" i="24"/>
  <c r="G420" i="24"/>
  <c r="K419" i="24"/>
  <c r="G419" i="24"/>
  <c r="K418" i="24"/>
  <c r="G418" i="24"/>
  <c r="T40" i="24"/>
  <c r="S40" i="24"/>
  <c r="P40" i="24"/>
  <c r="O40" i="24"/>
  <c r="K416" i="24"/>
  <c r="G416" i="24"/>
  <c r="K415" i="24"/>
  <c r="G415" i="24"/>
  <c r="AE40" i="24"/>
  <c r="AD40" i="24"/>
  <c r="AA40" i="24"/>
  <c r="Z40" i="24"/>
  <c r="K413" i="24"/>
  <c r="G413" i="24"/>
  <c r="K412" i="24"/>
  <c r="G412" i="24"/>
  <c r="K411" i="24"/>
  <c r="G411" i="24"/>
  <c r="K410" i="24"/>
  <c r="G410" i="24"/>
  <c r="K409" i="24"/>
  <c r="G409" i="24"/>
  <c r="K408" i="24"/>
  <c r="G408" i="24"/>
  <c r="K407" i="24"/>
  <c r="G407" i="24"/>
  <c r="K406" i="24"/>
  <c r="G406" i="24"/>
  <c r="T39" i="24"/>
  <c r="S39" i="24"/>
  <c r="P39" i="24"/>
  <c r="O39" i="24"/>
  <c r="K404" i="24"/>
  <c r="G404" i="24"/>
  <c r="K403" i="24"/>
  <c r="G403" i="24"/>
  <c r="AE39" i="24"/>
  <c r="AD39" i="24"/>
  <c r="AA39" i="24"/>
  <c r="Z39" i="24"/>
  <c r="K401" i="24"/>
  <c r="G401" i="24"/>
  <c r="K400" i="24"/>
  <c r="G400" i="24"/>
  <c r="K399" i="24"/>
  <c r="G399" i="24"/>
  <c r="K398" i="24"/>
  <c r="G398" i="24"/>
  <c r="K397" i="24"/>
  <c r="G397" i="24"/>
  <c r="K396" i="24"/>
  <c r="G396" i="24"/>
  <c r="K395" i="24"/>
  <c r="G395" i="24"/>
  <c r="K394" i="24"/>
  <c r="G394" i="24"/>
  <c r="T38" i="24"/>
  <c r="S38" i="24"/>
  <c r="P38" i="24"/>
  <c r="O38" i="24"/>
  <c r="K392" i="24"/>
  <c r="G392" i="24"/>
  <c r="K391" i="24"/>
  <c r="G391" i="24"/>
  <c r="AE38" i="24"/>
  <c r="AD38" i="24"/>
  <c r="AA38" i="24"/>
  <c r="Z38" i="24"/>
  <c r="K389" i="24"/>
  <c r="G389" i="24"/>
  <c r="K388" i="24"/>
  <c r="G388" i="24"/>
  <c r="K387" i="24"/>
  <c r="G387" i="24"/>
  <c r="K386" i="24"/>
  <c r="G386" i="24"/>
  <c r="K385" i="24"/>
  <c r="G385" i="24"/>
  <c r="K384" i="24"/>
  <c r="G384" i="24"/>
  <c r="K383" i="24"/>
  <c r="G383" i="24"/>
  <c r="K382" i="24"/>
  <c r="G382" i="24"/>
  <c r="U37" i="24"/>
  <c r="T37" i="24"/>
  <c r="S37" i="24"/>
  <c r="Q37" i="24"/>
  <c r="P37" i="24"/>
  <c r="O37" i="24"/>
  <c r="K380" i="24"/>
  <c r="G380" i="24"/>
  <c r="K379" i="24"/>
  <c r="G379" i="24"/>
  <c r="AF37" i="24"/>
  <c r="AE37" i="24"/>
  <c r="AD37" i="24"/>
  <c r="AB37" i="24"/>
  <c r="AA37" i="24"/>
  <c r="Z37" i="24"/>
  <c r="K377" i="24"/>
  <c r="G377" i="24"/>
  <c r="K376" i="24"/>
  <c r="G376" i="24"/>
  <c r="K375" i="24"/>
  <c r="G375" i="24"/>
  <c r="K374" i="24"/>
  <c r="G374" i="24"/>
  <c r="K373" i="24"/>
  <c r="G373" i="24"/>
  <c r="K372" i="24"/>
  <c r="G372" i="24"/>
  <c r="K371" i="24"/>
  <c r="G371" i="24"/>
  <c r="K370" i="24"/>
  <c r="G370" i="24"/>
  <c r="U36" i="24"/>
  <c r="T36" i="24"/>
  <c r="S36" i="24"/>
  <c r="Q36" i="24"/>
  <c r="P36" i="24"/>
  <c r="O36" i="24"/>
  <c r="K368" i="24"/>
  <c r="G368" i="24"/>
  <c r="K367" i="24"/>
  <c r="G367" i="24"/>
  <c r="AF36" i="24"/>
  <c r="AE36" i="24"/>
  <c r="AD36" i="24"/>
  <c r="AB36" i="24"/>
  <c r="AA36" i="24"/>
  <c r="Z36" i="24"/>
  <c r="K365" i="24"/>
  <c r="G365" i="24"/>
  <c r="K364" i="24"/>
  <c r="G364" i="24"/>
  <c r="K363" i="24"/>
  <c r="G363" i="24"/>
  <c r="K362" i="24"/>
  <c r="G362" i="24"/>
  <c r="K361" i="24"/>
  <c r="G361" i="24"/>
  <c r="K360" i="24"/>
  <c r="G360" i="24"/>
  <c r="K359" i="24"/>
  <c r="G359" i="24"/>
  <c r="K358" i="24"/>
  <c r="G358" i="24"/>
  <c r="U35" i="24"/>
  <c r="T35" i="24"/>
  <c r="S35" i="24"/>
  <c r="Q35" i="24"/>
  <c r="P35" i="24"/>
  <c r="O35" i="24"/>
  <c r="K356" i="24"/>
  <c r="G356" i="24"/>
  <c r="K355" i="24"/>
  <c r="G355" i="24"/>
  <c r="AF35" i="24"/>
  <c r="AE35" i="24"/>
  <c r="AD35" i="24"/>
  <c r="AB35" i="24"/>
  <c r="AA35" i="24"/>
  <c r="Z35" i="24"/>
  <c r="K353" i="24"/>
  <c r="G353" i="24"/>
  <c r="K352" i="24"/>
  <c r="G352" i="24"/>
  <c r="K351" i="24"/>
  <c r="G351" i="24"/>
  <c r="K350" i="24"/>
  <c r="G350" i="24"/>
  <c r="K349" i="24"/>
  <c r="G349" i="24"/>
  <c r="K348" i="24"/>
  <c r="G348" i="24"/>
  <c r="K347" i="24"/>
  <c r="G347" i="24"/>
  <c r="K346" i="24"/>
  <c r="G346" i="24"/>
  <c r="U34" i="24"/>
  <c r="T34" i="24"/>
  <c r="S34" i="24"/>
  <c r="Q34" i="24"/>
  <c r="P34" i="24"/>
  <c r="O34" i="24"/>
  <c r="K344" i="24"/>
  <c r="G344" i="24"/>
  <c r="K343" i="24"/>
  <c r="G343" i="24"/>
  <c r="AF34" i="24"/>
  <c r="AE34" i="24"/>
  <c r="AD34" i="24"/>
  <c r="AB34" i="24"/>
  <c r="AA34" i="24"/>
  <c r="Z34" i="24"/>
  <c r="K341" i="24"/>
  <c r="G341" i="24"/>
  <c r="K340" i="24"/>
  <c r="G340" i="24"/>
  <c r="K339" i="24"/>
  <c r="G339" i="24"/>
  <c r="K338" i="24"/>
  <c r="G338" i="24"/>
  <c r="K337" i="24"/>
  <c r="G337" i="24"/>
  <c r="K336" i="24"/>
  <c r="G336" i="24"/>
  <c r="K335" i="24"/>
  <c r="G335" i="24"/>
  <c r="K334" i="24"/>
  <c r="G334" i="24"/>
  <c r="U33" i="24"/>
  <c r="T33" i="24"/>
  <c r="S33" i="24"/>
  <c r="Q33" i="24"/>
  <c r="P33" i="24"/>
  <c r="O33" i="24"/>
  <c r="K332" i="24"/>
  <c r="G332" i="24"/>
  <c r="K331" i="24"/>
  <c r="G331" i="24"/>
  <c r="AF33" i="24"/>
  <c r="AE33" i="24"/>
  <c r="AD33" i="24"/>
  <c r="AB33" i="24"/>
  <c r="AA33" i="24"/>
  <c r="Z33" i="24"/>
  <c r="K329" i="24"/>
  <c r="G329" i="24"/>
  <c r="K328" i="24"/>
  <c r="G328" i="24"/>
  <c r="K327" i="24"/>
  <c r="G327" i="24"/>
  <c r="K326" i="24"/>
  <c r="G326" i="24"/>
  <c r="K325" i="24"/>
  <c r="G325" i="24"/>
  <c r="K324" i="24"/>
  <c r="G324" i="24"/>
  <c r="K323" i="24"/>
  <c r="G323" i="24"/>
  <c r="K322" i="24"/>
  <c r="G322" i="24"/>
  <c r="U32" i="24"/>
  <c r="T32" i="24"/>
  <c r="S32" i="24"/>
  <c r="Q32" i="24"/>
  <c r="P32" i="24"/>
  <c r="O32" i="24"/>
  <c r="K320" i="24"/>
  <c r="G320" i="24"/>
  <c r="K319" i="24"/>
  <c r="G319" i="24"/>
  <c r="AF32" i="24"/>
  <c r="AE32" i="24"/>
  <c r="AD32" i="24"/>
  <c r="AB32" i="24"/>
  <c r="AA32" i="24"/>
  <c r="Z32" i="24"/>
  <c r="O31" i="24"/>
  <c r="AD31" i="24"/>
  <c r="Z31" i="24"/>
  <c r="S30" i="24"/>
  <c r="O30" i="24"/>
  <c r="AD30" i="24"/>
  <c r="Z30" i="24"/>
  <c r="S29" i="24"/>
  <c r="O29" i="24"/>
  <c r="AD29" i="24"/>
  <c r="Z29" i="24"/>
  <c r="S28" i="24"/>
  <c r="O28" i="24"/>
  <c r="AD28" i="24"/>
  <c r="Z28" i="24"/>
  <c r="S27" i="24"/>
  <c r="O27" i="24"/>
  <c r="AD27" i="24"/>
  <c r="Z27" i="24"/>
  <c r="S26" i="24"/>
  <c r="O26" i="24"/>
  <c r="AD26" i="24"/>
  <c r="Z26" i="24"/>
  <c r="S25" i="24"/>
  <c r="O25" i="24"/>
  <c r="AD25" i="24"/>
  <c r="Z25" i="24"/>
  <c r="S24" i="24"/>
  <c r="O24" i="24"/>
  <c r="AD24" i="24"/>
  <c r="Z24" i="24"/>
  <c r="S23" i="24"/>
  <c r="O23" i="24"/>
  <c r="AD23" i="24"/>
  <c r="Z23" i="24"/>
  <c r="S22" i="24"/>
  <c r="O22" i="24"/>
  <c r="AD22" i="24"/>
  <c r="Z22" i="24"/>
  <c r="S21" i="24"/>
  <c r="O21" i="24"/>
  <c r="AD21" i="24"/>
  <c r="Z21" i="24"/>
  <c r="S20" i="24"/>
  <c r="O20" i="24"/>
  <c r="AD20" i="24"/>
  <c r="Z20" i="24"/>
  <c r="S19" i="24"/>
  <c r="O19" i="24"/>
  <c r="AD19" i="24"/>
  <c r="Z19" i="24"/>
  <c r="S18" i="24"/>
  <c r="O18" i="24"/>
  <c r="AD18" i="24"/>
  <c r="Z18" i="24"/>
  <c r="S17" i="24"/>
  <c r="O17" i="24"/>
  <c r="AD17" i="24"/>
  <c r="Z17" i="24"/>
  <c r="S16" i="24"/>
  <c r="O16" i="24"/>
  <c r="AD16" i="24"/>
  <c r="Z16" i="24"/>
  <c r="S15" i="24"/>
  <c r="O15" i="24"/>
  <c r="AD15" i="24"/>
  <c r="Z15" i="24"/>
  <c r="S14" i="24"/>
  <c r="O14" i="24"/>
  <c r="AD14" i="24"/>
  <c r="Z14" i="24"/>
  <c r="S13" i="24"/>
  <c r="O13" i="24"/>
  <c r="AD13" i="24"/>
  <c r="Z13" i="24"/>
  <c r="S12" i="24"/>
  <c r="O12" i="24"/>
  <c r="AD12" i="24"/>
  <c r="Z12" i="24"/>
  <c r="S11" i="24"/>
  <c r="O11" i="24"/>
  <c r="AD11" i="24"/>
  <c r="Z11" i="24"/>
  <c r="S10" i="24"/>
  <c r="O10" i="24"/>
  <c r="AD10" i="24"/>
  <c r="Z10" i="24"/>
  <c r="S9" i="24"/>
  <c r="O9" i="24"/>
  <c r="AD9" i="24"/>
  <c r="Z9" i="24"/>
  <c r="Z8" i="24"/>
  <c r="Z7" i="24"/>
  <c r="Z6" i="24"/>
  <c r="AB38" i="24" l="1"/>
  <c r="G390" i="24"/>
  <c r="Q38" i="24"/>
  <c r="G393" i="24"/>
  <c r="AB39" i="24"/>
  <c r="G402" i="24"/>
  <c r="Q39" i="24"/>
  <c r="G405" i="24"/>
  <c r="AB40" i="24"/>
  <c r="G414" i="24"/>
  <c r="Q40" i="24"/>
  <c r="G417" i="24"/>
  <c r="O6" i="24"/>
  <c r="O7" i="24"/>
  <c r="O8" i="24"/>
  <c r="S31" i="24"/>
  <c r="G318" i="24"/>
  <c r="K318" i="24"/>
  <c r="G321" i="24"/>
  <c r="K321" i="24"/>
  <c r="G330" i="24"/>
  <c r="K330" i="24"/>
  <c r="G333" i="24"/>
  <c r="K333" i="24"/>
  <c r="G342" i="24"/>
  <c r="K342" i="24"/>
  <c r="G345" i="24"/>
  <c r="K345" i="24"/>
  <c r="G354" i="24"/>
  <c r="K354" i="24"/>
  <c r="G357" i="24"/>
  <c r="K357" i="24"/>
  <c r="G366" i="24"/>
  <c r="K366" i="24"/>
  <c r="G369" i="24"/>
  <c r="K369" i="24"/>
  <c r="G378" i="24"/>
  <c r="K378" i="24"/>
  <c r="G381" i="24"/>
  <c r="K381" i="24"/>
  <c r="AF38" i="24"/>
  <c r="K390" i="24"/>
  <c r="U38" i="24"/>
  <c r="K393" i="24"/>
  <c r="AF39" i="24"/>
  <c r="K402" i="24"/>
  <c r="U39" i="24"/>
  <c r="K405" i="24"/>
  <c r="AF40" i="24"/>
  <c r="K414" i="24"/>
  <c r="U40" i="24"/>
  <c r="K417" i="24"/>
  <c r="G426" i="24"/>
  <c r="K426" i="24"/>
  <c r="G429" i="24"/>
  <c r="K429" i="24"/>
  <c r="G438" i="24"/>
  <c r="K438" i="24"/>
  <c r="G441" i="24"/>
  <c r="K441" i="24"/>
  <c r="G450" i="24"/>
  <c r="K450" i="24"/>
  <c r="G453" i="24"/>
  <c r="K453" i="24"/>
  <c r="G462" i="24"/>
  <c r="K462" i="24"/>
  <c r="G465" i="24"/>
  <c r="K465" i="24"/>
  <c r="G474" i="24"/>
  <c r="Q45" i="24"/>
  <c r="G477" i="24"/>
  <c r="AB46" i="24"/>
  <c r="G486" i="24"/>
  <c r="Q46" i="24"/>
  <c r="G489" i="24"/>
  <c r="AB47" i="24"/>
  <c r="G498" i="24"/>
  <c r="AF45" i="24"/>
  <c r="K474" i="24"/>
  <c r="U45" i="24"/>
  <c r="K477" i="24"/>
  <c r="AF46" i="24"/>
  <c r="K486" i="24"/>
  <c r="U46" i="24"/>
  <c r="K489" i="24"/>
  <c r="AF47" i="24"/>
  <c r="K498" i="24"/>
  <c r="G501" i="24"/>
  <c r="K501" i="24"/>
  <c r="G510" i="24"/>
  <c r="K510" i="24"/>
  <c r="G513" i="24"/>
  <c r="K513" i="24"/>
  <c r="G522" i="24"/>
  <c r="K522" i="24"/>
  <c r="G525" i="24"/>
  <c r="K525" i="24"/>
  <c r="G534" i="24"/>
  <c r="AC50" i="24" s="1"/>
  <c r="K534" i="24"/>
  <c r="AG50" i="24" s="1"/>
  <c r="E66" i="23"/>
  <c r="E67" i="23"/>
  <c r="E68" i="23"/>
  <c r="E69" i="23"/>
  <c r="E70" i="23"/>
  <c r="F70" i="23" s="1"/>
  <c r="E71" i="23"/>
  <c r="E72" i="23"/>
  <c r="E73" i="23"/>
  <c r="E74" i="23"/>
  <c r="E75" i="23"/>
  <c r="E76" i="23"/>
  <c r="E77" i="23"/>
  <c r="E78" i="23"/>
  <c r="E79" i="23"/>
  <c r="E80" i="23"/>
  <c r="E81" i="23"/>
  <c r="E82" i="23"/>
  <c r="E83" i="23"/>
  <c r="E84" i="23"/>
  <c r="E85" i="23"/>
  <c r="E86" i="23"/>
  <c r="E87" i="23"/>
  <c r="E88" i="23"/>
  <c r="E89" i="23"/>
  <c r="E90" i="23"/>
  <c r="E91" i="23"/>
  <c r="E92" i="23"/>
  <c r="E93" i="23"/>
  <c r="E94" i="23"/>
  <c r="E95" i="23"/>
  <c r="E96" i="23"/>
  <c r="E97" i="23"/>
  <c r="E98" i="23"/>
  <c r="E99" i="23"/>
  <c r="E100" i="23"/>
  <c r="E101" i="23"/>
  <c r="E102" i="23"/>
  <c r="E103" i="23"/>
  <c r="E104" i="23"/>
  <c r="E105" i="23"/>
  <c r="E106" i="23"/>
  <c r="E107" i="23"/>
  <c r="E108" i="23"/>
  <c r="E109" i="23"/>
  <c r="E110" i="23"/>
  <c r="E111" i="23"/>
  <c r="E112" i="23"/>
  <c r="E113" i="23"/>
  <c r="E114" i="23"/>
  <c r="E115" i="23"/>
  <c r="E116" i="23"/>
  <c r="E117" i="23"/>
  <c r="E118" i="23"/>
  <c r="E119" i="23"/>
  <c r="E120" i="23"/>
  <c r="E121" i="23"/>
  <c r="E122" i="23"/>
  <c r="E123" i="23"/>
  <c r="E124" i="23"/>
  <c r="E125" i="23"/>
  <c r="E126" i="23"/>
  <c r="E127" i="23"/>
  <c r="E128" i="23"/>
  <c r="E129" i="23"/>
  <c r="E130" i="23"/>
  <c r="E131" i="23"/>
  <c r="E132" i="23"/>
  <c r="E133" i="23"/>
  <c r="E134" i="23"/>
  <c r="E135" i="23"/>
  <c r="E136" i="23"/>
  <c r="E137" i="23"/>
  <c r="E138" i="23"/>
  <c r="E139" i="23"/>
  <c r="E140" i="23"/>
  <c r="E141" i="23"/>
  <c r="E142" i="23"/>
  <c r="E143" i="23"/>
  <c r="E144" i="23"/>
  <c r="E145" i="23"/>
  <c r="E146" i="23"/>
  <c r="E147" i="23"/>
  <c r="E148" i="23"/>
  <c r="E149" i="23"/>
  <c r="E150" i="23"/>
  <c r="E151" i="23"/>
  <c r="E152" i="23"/>
  <c r="E153" i="23"/>
  <c r="F153" i="23" s="1"/>
  <c r="E154" i="23"/>
  <c r="E155" i="23"/>
  <c r="E156" i="23"/>
  <c r="E157" i="23"/>
  <c r="E158" i="23"/>
  <c r="E159" i="23"/>
  <c r="E160" i="23"/>
  <c r="C66" i="23"/>
  <c r="C67" i="23"/>
  <c r="C68" i="23"/>
  <c r="C69" i="23"/>
  <c r="C70" i="23"/>
  <c r="C71" i="23"/>
  <c r="C72" i="23"/>
  <c r="C73" i="23"/>
  <c r="C74" i="23"/>
  <c r="C75" i="23"/>
  <c r="C76" i="23"/>
  <c r="C77" i="23"/>
  <c r="C78" i="23"/>
  <c r="C79" i="23"/>
  <c r="C80" i="23"/>
  <c r="C81" i="23"/>
  <c r="C82" i="23"/>
  <c r="C83" i="23"/>
  <c r="C84" i="23"/>
  <c r="C85" i="23"/>
  <c r="C86" i="23"/>
  <c r="C87" i="23"/>
  <c r="C88" i="23"/>
  <c r="C89" i="23"/>
  <c r="C90" i="23"/>
  <c r="C91" i="23"/>
  <c r="C92" i="23"/>
  <c r="C93" i="23"/>
  <c r="C94" i="23"/>
  <c r="C95" i="23"/>
  <c r="C96" i="23"/>
  <c r="C97" i="23"/>
  <c r="C98" i="23"/>
  <c r="C99" i="23"/>
  <c r="C100" i="23"/>
  <c r="C101" i="23"/>
  <c r="C102" i="23"/>
  <c r="C103" i="23"/>
  <c r="C104" i="23"/>
  <c r="C105" i="23"/>
  <c r="C106" i="23"/>
  <c r="C107" i="23"/>
  <c r="C108" i="23"/>
  <c r="C109" i="23"/>
  <c r="D109" i="23" s="1"/>
  <c r="C110" i="23"/>
  <c r="C111" i="23"/>
  <c r="C112" i="23"/>
  <c r="C113" i="23"/>
  <c r="C114" i="23"/>
  <c r="C115" i="23"/>
  <c r="C116" i="23"/>
  <c r="C117" i="23"/>
  <c r="C118" i="23"/>
  <c r="C119" i="23"/>
  <c r="C120" i="23"/>
  <c r="C121" i="23"/>
  <c r="C122" i="23"/>
  <c r="C123" i="23"/>
  <c r="C124" i="23"/>
  <c r="C125" i="23"/>
  <c r="D125" i="23" s="1"/>
  <c r="C126" i="23"/>
  <c r="C127" i="23"/>
  <c r="C128" i="23"/>
  <c r="C129" i="23"/>
  <c r="C130" i="23"/>
  <c r="C131" i="23"/>
  <c r="C132" i="23"/>
  <c r="C133" i="23"/>
  <c r="C134" i="23"/>
  <c r="C135" i="23"/>
  <c r="C136" i="23"/>
  <c r="C137" i="23"/>
  <c r="C138" i="23"/>
  <c r="C139" i="23"/>
  <c r="C140" i="23"/>
  <c r="C141" i="23"/>
  <c r="D141" i="23" s="1"/>
  <c r="C142" i="23"/>
  <c r="C143" i="23"/>
  <c r="C144" i="23"/>
  <c r="C145" i="23"/>
  <c r="C146" i="23"/>
  <c r="C147" i="23"/>
  <c r="C148" i="23"/>
  <c r="C149" i="23"/>
  <c r="C150" i="23"/>
  <c r="C151" i="23"/>
  <c r="C152" i="23"/>
  <c r="C153" i="23"/>
  <c r="C154" i="23"/>
  <c r="C155" i="23"/>
  <c r="C156" i="23"/>
  <c r="C157" i="23"/>
  <c r="D157" i="23" s="1"/>
  <c r="C158" i="23"/>
  <c r="C159" i="23"/>
  <c r="C160" i="23"/>
  <c r="E65" i="23"/>
  <c r="C65" i="23"/>
  <c r="E5" i="23"/>
  <c r="E6" i="23"/>
  <c r="E7" i="23"/>
  <c r="E8" i="23"/>
  <c r="E9" i="23"/>
  <c r="E10" i="23"/>
  <c r="E11" i="23"/>
  <c r="E12" i="23"/>
  <c r="F12" i="23" s="1"/>
  <c r="E13" i="23"/>
  <c r="E14" i="23"/>
  <c r="E15" i="23"/>
  <c r="E16" i="23"/>
  <c r="E17" i="23"/>
  <c r="E18" i="23"/>
  <c r="E19" i="23"/>
  <c r="E20" i="23"/>
  <c r="E21" i="23"/>
  <c r="E22" i="23"/>
  <c r="E23" i="23"/>
  <c r="E24" i="23"/>
  <c r="E25" i="23"/>
  <c r="E26" i="23"/>
  <c r="E27" i="23"/>
  <c r="E28" i="23"/>
  <c r="F28" i="23" s="1"/>
  <c r="E29" i="23"/>
  <c r="E30" i="23"/>
  <c r="E31" i="23"/>
  <c r="E32" i="23"/>
  <c r="E33" i="23"/>
  <c r="E34" i="23"/>
  <c r="E35" i="23"/>
  <c r="E36" i="23"/>
  <c r="E37" i="23"/>
  <c r="E38" i="23"/>
  <c r="E39" i="23"/>
  <c r="E40" i="23"/>
  <c r="E41" i="23"/>
  <c r="E42" i="23"/>
  <c r="E43" i="23"/>
  <c r="E44" i="23"/>
  <c r="F44" i="23" s="1"/>
  <c r="E45" i="23"/>
  <c r="E46" i="23"/>
  <c r="E47" i="23"/>
  <c r="E48" i="23"/>
  <c r="E49" i="23"/>
  <c r="E50" i="23"/>
  <c r="E51" i="23"/>
  <c r="E52" i="23"/>
  <c r="E53" i="23"/>
  <c r="E54" i="23"/>
  <c r="E55" i="23"/>
  <c r="E56" i="23"/>
  <c r="E57" i="23"/>
  <c r="E58" i="23"/>
  <c r="E59" i="23"/>
  <c r="E60" i="23"/>
  <c r="F60" i="23" s="1"/>
  <c r="E61" i="23"/>
  <c r="E62" i="23"/>
  <c r="E63" i="23"/>
  <c r="C5" i="23"/>
  <c r="C6" i="23"/>
  <c r="C7" i="23"/>
  <c r="C8" i="23"/>
  <c r="C9" i="23"/>
  <c r="C10" i="23"/>
  <c r="C11" i="23"/>
  <c r="C12" i="23"/>
  <c r="C13" i="23"/>
  <c r="C14" i="23"/>
  <c r="C15" i="23"/>
  <c r="C16" i="23"/>
  <c r="C17" i="23"/>
  <c r="C18" i="23"/>
  <c r="C19" i="23"/>
  <c r="C20" i="23"/>
  <c r="D20" i="23" s="1"/>
  <c r="C21" i="23"/>
  <c r="C22" i="23"/>
  <c r="C23" i="23"/>
  <c r="C24" i="23"/>
  <c r="C25" i="23"/>
  <c r="C26" i="23"/>
  <c r="C27" i="23"/>
  <c r="C28" i="23"/>
  <c r="C29" i="23"/>
  <c r="C30" i="23"/>
  <c r="C31" i="23"/>
  <c r="C32" i="23"/>
  <c r="C33" i="23"/>
  <c r="C34" i="23"/>
  <c r="C35" i="23"/>
  <c r="C36" i="23"/>
  <c r="D36" i="23" s="1"/>
  <c r="C37" i="23"/>
  <c r="C38" i="23"/>
  <c r="C39" i="23"/>
  <c r="C40" i="23"/>
  <c r="C41" i="23"/>
  <c r="C42" i="23"/>
  <c r="C43" i="23"/>
  <c r="C44" i="23"/>
  <c r="C45" i="23"/>
  <c r="C46" i="23"/>
  <c r="C47" i="23"/>
  <c r="C48" i="23"/>
  <c r="C49" i="23"/>
  <c r="C50" i="23"/>
  <c r="C51" i="23"/>
  <c r="C52" i="23"/>
  <c r="D52" i="23" s="1"/>
  <c r="C53" i="23"/>
  <c r="C54" i="23"/>
  <c r="C55" i="23"/>
  <c r="C56" i="23"/>
  <c r="C57" i="23"/>
  <c r="C58" i="23"/>
  <c r="C59" i="23"/>
  <c r="C60" i="23"/>
  <c r="C61" i="23"/>
  <c r="C62" i="23"/>
  <c r="C63" i="23"/>
  <c r="E4" i="23"/>
  <c r="C4" i="23"/>
  <c r="D49" i="23" l="1"/>
  <c r="D154" i="23"/>
  <c r="D138" i="23"/>
  <c r="D106" i="23"/>
  <c r="D44" i="23"/>
  <c r="D28" i="23"/>
  <c r="D149" i="23"/>
  <c r="D133" i="23"/>
  <c r="D117" i="23"/>
  <c r="D101" i="23"/>
  <c r="D33" i="23"/>
  <c r="D90" i="23"/>
  <c r="D60" i="23"/>
  <c r="D57" i="23"/>
  <c r="D41" i="23"/>
  <c r="D25" i="23"/>
  <c r="F52" i="23"/>
  <c r="F36" i="23"/>
  <c r="F20" i="23"/>
  <c r="D146" i="23"/>
  <c r="D130" i="23"/>
  <c r="D114" i="23"/>
  <c r="D98" i="23"/>
  <c r="D82" i="23"/>
  <c r="D17" i="23"/>
  <c r="D122" i="23"/>
  <c r="R37" i="24"/>
  <c r="D93" i="23"/>
  <c r="D85" i="23"/>
  <c r="F145" i="23"/>
  <c r="F137" i="23"/>
  <c r="F129" i="23"/>
  <c r="F121" i="23"/>
  <c r="F113" i="23"/>
  <c r="F105" i="23"/>
  <c r="F97" i="23"/>
  <c r="F89" i="23"/>
  <c r="F81" i="23"/>
  <c r="F73" i="23"/>
  <c r="R49" i="24"/>
  <c r="AC49" i="24"/>
  <c r="R48" i="24"/>
  <c r="AC48" i="24"/>
  <c r="R47" i="24"/>
  <c r="V44" i="24"/>
  <c r="AG44" i="24"/>
  <c r="V43" i="24"/>
  <c r="AG43" i="24"/>
  <c r="V42" i="24"/>
  <c r="AG42" i="24"/>
  <c r="V41" i="24"/>
  <c r="AG41" i="24"/>
  <c r="V40" i="24"/>
  <c r="AG40" i="24"/>
  <c r="V39" i="24"/>
  <c r="AG39" i="24"/>
  <c r="V38" i="24"/>
  <c r="AG38" i="24"/>
  <c r="V37" i="24"/>
  <c r="AG37" i="24"/>
  <c r="V36" i="24"/>
  <c r="AG36" i="24"/>
  <c r="V35" i="24"/>
  <c r="AG35" i="24"/>
  <c r="V34" i="24"/>
  <c r="AG34" i="24"/>
  <c r="V33" i="24"/>
  <c r="AG33" i="24"/>
  <c r="V32" i="24"/>
  <c r="AG32" i="24"/>
  <c r="R40" i="24"/>
  <c r="AC40" i="24"/>
  <c r="R39" i="24"/>
  <c r="AC39" i="24"/>
  <c r="R38" i="24"/>
  <c r="AC38" i="24"/>
  <c r="V49" i="24"/>
  <c r="AG49" i="24"/>
  <c r="V48" i="24"/>
  <c r="AG48" i="24"/>
  <c r="V47" i="24"/>
  <c r="AG47" i="24"/>
  <c r="V46" i="24"/>
  <c r="AG46" i="24"/>
  <c r="V45" i="24"/>
  <c r="AG45" i="24"/>
  <c r="AC47" i="24"/>
  <c r="R46" i="24"/>
  <c r="AC46" i="24"/>
  <c r="R45" i="24"/>
  <c r="AC45" i="24"/>
  <c r="R44" i="24"/>
  <c r="AC44" i="24"/>
  <c r="R43" i="24"/>
  <c r="AC43" i="24"/>
  <c r="R42" i="24"/>
  <c r="AC42" i="24"/>
  <c r="R41" i="24"/>
  <c r="AC41" i="24"/>
  <c r="AC37" i="24"/>
  <c r="R36" i="24"/>
  <c r="AC36" i="24"/>
  <c r="R35" i="24"/>
  <c r="AC35" i="24"/>
  <c r="R34" i="24"/>
  <c r="AC34" i="24"/>
  <c r="R33" i="24"/>
  <c r="AC33" i="24"/>
  <c r="R32" i="24"/>
  <c r="AC32" i="24"/>
  <c r="D63" i="23"/>
  <c r="D55" i="23"/>
  <c r="D47" i="23"/>
  <c r="D39" i="23"/>
  <c r="D31" i="23"/>
  <c r="D23" i="23"/>
  <c r="F58" i="23"/>
  <c r="F50" i="23"/>
  <c r="F42" i="23"/>
  <c r="F34" i="23"/>
  <c r="F26" i="23"/>
  <c r="F18" i="23"/>
  <c r="F10" i="23"/>
  <c r="D160" i="23"/>
  <c r="D152" i="23"/>
  <c r="D144" i="23"/>
  <c r="D136" i="23"/>
  <c r="D128" i="23"/>
  <c r="D120" i="23"/>
  <c r="D112" i="23"/>
  <c r="D104" i="23"/>
  <c r="D96" i="23"/>
  <c r="D88" i="23"/>
  <c r="D80" i="23"/>
  <c r="F159" i="23"/>
  <c r="F151" i="23"/>
  <c r="F143" i="23"/>
  <c r="F135" i="23"/>
  <c r="F127" i="23"/>
  <c r="F119" i="23"/>
  <c r="F111" i="23"/>
  <c r="F103" i="23"/>
  <c r="F95" i="23"/>
  <c r="F87" i="23"/>
  <c r="F79" i="23"/>
  <c r="F71" i="23"/>
  <c r="D153" i="23"/>
  <c r="D145" i="23"/>
  <c r="D137" i="23"/>
  <c r="D129" i="23"/>
  <c r="D121" i="23"/>
  <c r="D113" i="23"/>
  <c r="D105" i="23"/>
  <c r="D97" i="23"/>
  <c r="D89" i="23"/>
  <c r="D81" i="23"/>
  <c r="D62" i="23"/>
  <c r="D46" i="23"/>
  <c r="D38" i="23"/>
  <c r="D30" i="23"/>
  <c r="D22" i="23"/>
  <c r="D159" i="23"/>
  <c r="D151" i="23"/>
  <c r="D143" i="23"/>
  <c r="D135" i="23"/>
  <c r="D127" i="23"/>
  <c r="D119" i="23"/>
  <c r="D111" i="23"/>
  <c r="D103" i="23"/>
  <c r="D95" i="23"/>
  <c r="D87" i="23"/>
  <c r="D79" i="23"/>
  <c r="D54" i="23"/>
  <c r="F56" i="23"/>
  <c r="F48" i="23"/>
  <c r="F40" i="23"/>
  <c r="F32" i="23"/>
  <c r="F24" i="23"/>
  <c r="F16" i="23"/>
  <c r="F8" i="23"/>
  <c r="F157" i="23"/>
  <c r="F149" i="23"/>
  <c r="F141" i="23"/>
  <c r="F133" i="23"/>
  <c r="F125" i="23"/>
  <c r="F117" i="23"/>
  <c r="F109" i="23"/>
  <c r="F101" i="23"/>
  <c r="F93" i="23"/>
  <c r="F85" i="23"/>
  <c r="F77" i="23"/>
  <c r="F69" i="23"/>
  <c r="F62" i="23"/>
  <c r="F54" i="23"/>
  <c r="F46" i="23"/>
  <c r="F38" i="23"/>
  <c r="F30" i="23"/>
  <c r="F22" i="23"/>
  <c r="F14" i="23"/>
  <c r="F6" i="23"/>
  <c r="F155" i="23"/>
  <c r="F147" i="23"/>
  <c r="F139" i="23"/>
  <c r="F131" i="23"/>
  <c r="F123" i="23"/>
  <c r="F115" i="23"/>
  <c r="F107" i="23"/>
  <c r="F99" i="23"/>
  <c r="F91" i="23"/>
  <c r="F83" i="23"/>
  <c r="F75" i="23"/>
  <c r="F67" i="23"/>
  <c r="D56" i="23"/>
  <c r="D48" i="23"/>
  <c r="D40" i="23"/>
  <c r="D32" i="23"/>
  <c r="D24" i="23"/>
  <c r="D16" i="23"/>
  <c r="F59" i="23"/>
  <c r="F51" i="23"/>
  <c r="F43" i="23"/>
  <c r="F35" i="23"/>
  <c r="F27" i="23"/>
  <c r="F19" i="23"/>
  <c r="F11" i="23"/>
  <c r="F160" i="23"/>
  <c r="F152" i="23"/>
  <c r="F144" i="23"/>
  <c r="F136" i="23"/>
  <c r="F128" i="23"/>
  <c r="F120" i="23"/>
  <c r="F112" i="23"/>
  <c r="F104" i="23"/>
  <c r="F96" i="23"/>
  <c r="F88" i="23"/>
  <c r="F80" i="23"/>
  <c r="F72" i="23"/>
  <c r="F57" i="23"/>
  <c r="F49" i="23"/>
  <c r="F41" i="23"/>
  <c r="F33" i="23"/>
  <c r="F25" i="23"/>
  <c r="F17" i="23"/>
  <c r="F9" i="23"/>
  <c r="F158" i="23"/>
  <c r="F150" i="23"/>
  <c r="F142" i="23"/>
  <c r="F134" i="23"/>
  <c r="F126" i="23"/>
  <c r="F118" i="23"/>
  <c r="F110" i="23"/>
  <c r="F102" i="23"/>
  <c r="F94" i="23"/>
  <c r="F86" i="23"/>
  <c r="F78" i="23"/>
  <c r="D53" i="23"/>
  <c r="D37" i="23"/>
  <c r="D21" i="23"/>
  <c r="D158" i="23"/>
  <c r="D150" i="23"/>
  <c r="D142" i="23"/>
  <c r="D134" i="23"/>
  <c r="D126" i="23"/>
  <c r="D118" i="23"/>
  <c r="D110" i="23"/>
  <c r="D102" i="23"/>
  <c r="D94" i="23"/>
  <c r="D86" i="23"/>
  <c r="D78" i="23"/>
  <c r="D61" i="23"/>
  <c r="D45" i="23"/>
  <c r="D29" i="23"/>
  <c r="F63" i="23"/>
  <c r="F55" i="23"/>
  <c r="F47" i="23"/>
  <c r="F39" i="23"/>
  <c r="F31" i="23"/>
  <c r="F23" i="23"/>
  <c r="F15" i="23"/>
  <c r="F7" i="23"/>
  <c r="D77" i="23"/>
  <c r="F156" i="23"/>
  <c r="F148" i="23"/>
  <c r="F140" i="23"/>
  <c r="F132" i="23"/>
  <c r="F124" i="23"/>
  <c r="F116" i="23"/>
  <c r="F108" i="23"/>
  <c r="F100" i="23"/>
  <c r="F92" i="23"/>
  <c r="F84" i="23"/>
  <c r="F76" i="23"/>
  <c r="F68" i="23"/>
  <c r="D59" i="23"/>
  <c r="D43" i="23"/>
  <c r="D27" i="23"/>
  <c r="D156" i="23"/>
  <c r="D140" i="23"/>
  <c r="D124" i="23"/>
  <c r="D108" i="23"/>
  <c r="D84" i="23"/>
  <c r="D51" i="23"/>
  <c r="D35" i="23"/>
  <c r="D19" i="23"/>
  <c r="D148" i="23"/>
  <c r="D132" i="23"/>
  <c r="D116" i="23"/>
  <c r="D100" i="23"/>
  <c r="D92" i="23"/>
  <c r="D58" i="23"/>
  <c r="D50" i="23"/>
  <c r="D42" i="23"/>
  <c r="D34" i="23"/>
  <c r="D26" i="23"/>
  <c r="D18" i="23"/>
  <c r="F61" i="23"/>
  <c r="F53" i="23"/>
  <c r="F45" i="23"/>
  <c r="F37" i="23"/>
  <c r="F29" i="23"/>
  <c r="F21" i="23"/>
  <c r="F13" i="23"/>
  <c r="F5" i="23"/>
  <c r="D155" i="23"/>
  <c r="D147" i="23"/>
  <c r="D139" i="23"/>
  <c r="D131" i="23"/>
  <c r="D123" i="23"/>
  <c r="D115" i="23"/>
  <c r="D107" i="23"/>
  <c r="D99" i="23"/>
  <c r="D91" i="23"/>
  <c r="D83" i="23"/>
  <c r="F154" i="23"/>
  <c r="F146" i="23"/>
  <c r="F138" i="23"/>
  <c r="F130" i="23"/>
  <c r="F122" i="23"/>
  <c r="F114" i="23"/>
  <c r="F106" i="23"/>
  <c r="F98" i="23"/>
  <c r="F90" i="23"/>
  <c r="F82" i="23"/>
  <c r="F74" i="23"/>
  <c r="F66" i="23"/>
  <c r="AI117" i="13" l="1"/>
  <c r="AI116" i="13"/>
  <c r="AI115" i="13"/>
  <c r="AI114" i="13"/>
  <c r="AI113" i="13"/>
  <c r="AI112" i="13"/>
  <c r="AI111" i="13"/>
  <c r="AI110" i="13"/>
  <c r="AI109" i="13"/>
  <c r="AI108" i="13"/>
  <c r="AI107" i="13"/>
  <c r="AI106" i="13"/>
  <c r="AI81" i="13"/>
  <c r="AI80" i="13"/>
  <c r="AI79" i="13"/>
  <c r="AI78" i="13"/>
  <c r="AI77" i="13"/>
  <c r="AI76" i="13"/>
  <c r="AI75" i="13"/>
  <c r="AI74" i="13"/>
  <c r="AI73" i="13"/>
  <c r="AI72" i="13"/>
  <c r="AI71" i="13"/>
  <c r="AI70" i="13"/>
  <c r="AI69" i="13"/>
  <c r="AI68" i="13"/>
  <c r="AI67" i="13"/>
  <c r="AI66" i="13"/>
  <c r="AI65" i="13"/>
  <c r="AI64" i="13"/>
  <c r="AI63" i="13"/>
  <c r="AI62" i="13"/>
  <c r="AI61" i="13"/>
  <c r="AI60" i="13"/>
  <c r="AI59" i="13"/>
  <c r="AI58" i="13"/>
  <c r="AI57" i="13"/>
  <c r="AI56" i="13"/>
  <c r="AI55" i="13"/>
  <c r="AI54" i="13"/>
  <c r="AI53" i="13"/>
  <c r="AI52" i="13"/>
  <c r="AI51" i="13"/>
  <c r="AI50" i="13"/>
  <c r="AI49" i="13"/>
  <c r="AI48" i="13"/>
  <c r="AI47" i="13"/>
  <c r="AI46" i="13"/>
  <c r="AI45" i="13"/>
  <c r="AI44" i="13"/>
  <c r="AI43" i="13"/>
  <c r="AI42" i="13"/>
  <c r="AI41" i="13"/>
  <c r="AI40" i="13"/>
  <c r="AI39" i="13"/>
  <c r="AI38" i="13"/>
  <c r="AI37" i="13"/>
  <c r="AI36" i="13"/>
  <c r="AI35" i="13"/>
  <c r="AI34" i="13"/>
  <c r="AI33" i="13"/>
  <c r="AI32" i="13"/>
  <c r="AI31" i="13"/>
  <c r="AI30" i="13"/>
  <c r="AI29" i="13"/>
  <c r="AI28" i="13"/>
  <c r="AI27" i="13"/>
  <c r="AI26" i="13"/>
  <c r="AI25" i="13"/>
  <c r="AI24" i="13"/>
  <c r="AI23" i="13"/>
  <c r="AI22" i="13"/>
  <c r="AU21" i="13"/>
  <c r="AS21" i="13"/>
  <c r="AR21" i="13"/>
  <c r="AQ21" i="13"/>
  <c r="AP21" i="13"/>
  <c r="AO21" i="13"/>
  <c r="AN21" i="13"/>
  <c r="AM21" i="13"/>
  <c r="AL21" i="13"/>
  <c r="AK21" i="13"/>
  <c r="AJ21" i="13"/>
  <c r="AD21" i="13"/>
  <c r="AB21" i="13"/>
  <c r="AA21" i="13"/>
  <c r="Z21" i="13"/>
  <c r="Y21" i="13"/>
  <c r="X21" i="13"/>
  <c r="W21" i="13"/>
  <c r="V21" i="13"/>
  <c r="U21" i="13"/>
  <c r="T21" i="13"/>
  <c r="S21" i="13"/>
  <c r="R21" i="13"/>
  <c r="Q21" i="13"/>
  <c r="P21" i="13"/>
  <c r="O21" i="13"/>
  <c r="N21" i="13"/>
  <c r="M21" i="13"/>
  <c r="L21" i="13"/>
  <c r="K21" i="13"/>
  <c r="J21" i="13"/>
  <c r="I21" i="13"/>
  <c r="H21" i="13"/>
  <c r="G21" i="13"/>
  <c r="F21" i="13"/>
  <c r="E21" i="13"/>
  <c r="D21" i="13"/>
  <c r="AU20" i="13"/>
  <c r="AS20" i="13"/>
  <c r="AR20" i="13"/>
  <c r="AQ20" i="13"/>
  <c r="AP20" i="13"/>
  <c r="AO20" i="13"/>
  <c r="AN20" i="13"/>
  <c r="AM20" i="13"/>
  <c r="AL20" i="13"/>
  <c r="AK20" i="13"/>
  <c r="AJ20" i="13"/>
  <c r="AI20" i="13"/>
  <c r="AD20" i="13"/>
  <c r="AB20" i="13"/>
  <c r="AA20" i="13"/>
  <c r="Z20" i="13"/>
  <c r="Y20" i="13"/>
  <c r="X20" i="13"/>
  <c r="W20" i="13"/>
  <c r="V20" i="13"/>
  <c r="U20" i="13"/>
  <c r="T20" i="13"/>
  <c r="S20" i="13"/>
  <c r="R20" i="13"/>
  <c r="Q20" i="13"/>
  <c r="P20" i="13"/>
  <c r="O20" i="13"/>
  <c r="N20" i="13"/>
  <c r="M20" i="13"/>
  <c r="L20" i="13"/>
  <c r="K20" i="13"/>
  <c r="J20" i="13"/>
  <c r="I20" i="13"/>
  <c r="H20" i="13"/>
  <c r="G20" i="13"/>
  <c r="F20" i="13"/>
  <c r="E20" i="13"/>
  <c r="D20" i="13"/>
  <c r="AU19" i="13"/>
  <c r="AS19" i="13"/>
  <c r="AR19" i="13"/>
  <c r="AQ19" i="13"/>
  <c r="AP19" i="13"/>
  <c r="AO19" i="13"/>
  <c r="AN19" i="13"/>
  <c r="AM19" i="13"/>
  <c r="AL19" i="13"/>
  <c r="AK19" i="13"/>
  <c r="AJ19" i="13"/>
  <c r="AD19" i="13"/>
  <c r="AB19" i="13"/>
  <c r="AA19" i="13"/>
  <c r="Z19" i="13"/>
  <c r="Y19" i="13"/>
  <c r="X19" i="13"/>
  <c r="W19" i="13"/>
  <c r="V19" i="13"/>
  <c r="U19" i="13"/>
  <c r="T19" i="13"/>
  <c r="S19" i="13"/>
  <c r="R19" i="13"/>
  <c r="Q19" i="13"/>
  <c r="P19" i="13"/>
  <c r="O19" i="13"/>
  <c r="N19" i="13"/>
  <c r="M19" i="13"/>
  <c r="L19" i="13"/>
  <c r="K19" i="13"/>
  <c r="J19" i="13"/>
  <c r="I19" i="13"/>
  <c r="H19" i="13"/>
  <c r="G19" i="13"/>
  <c r="F19" i="13"/>
  <c r="E19" i="13"/>
  <c r="D19" i="13"/>
  <c r="AU18" i="13"/>
  <c r="AS18" i="13"/>
  <c r="AR18" i="13"/>
  <c r="AQ18" i="13"/>
  <c r="AP18" i="13"/>
  <c r="AO18" i="13"/>
  <c r="AN18" i="13"/>
  <c r="AM18" i="13"/>
  <c r="AL18" i="13"/>
  <c r="AK18" i="13"/>
  <c r="AJ18" i="13"/>
  <c r="AD18" i="13"/>
  <c r="AB18" i="13"/>
  <c r="AA18" i="13"/>
  <c r="Z18" i="13"/>
  <c r="Y18" i="13"/>
  <c r="X18" i="13"/>
  <c r="W18" i="13"/>
  <c r="V18" i="13"/>
  <c r="U18" i="13"/>
  <c r="T18" i="13"/>
  <c r="S18" i="13"/>
  <c r="R18" i="13"/>
  <c r="Q18" i="13"/>
  <c r="P18" i="13"/>
  <c r="O18" i="13"/>
  <c r="N18" i="13"/>
  <c r="M18" i="13"/>
  <c r="L18" i="13"/>
  <c r="K18" i="13"/>
  <c r="J18" i="13"/>
  <c r="I18" i="13"/>
  <c r="H18" i="13"/>
  <c r="G18" i="13"/>
  <c r="F18" i="13"/>
  <c r="E18" i="13"/>
  <c r="D18" i="13"/>
  <c r="AU17" i="13"/>
  <c r="AS17" i="13"/>
  <c r="AR17" i="13"/>
  <c r="AQ17" i="13"/>
  <c r="AP17" i="13"/>
  <c r="AO17" i="13"/>
  <c r="AN17" i="13"/>
  <c r="AM17" i="13"/>
  <c r="AL17" i="13"/>
  <c r="AK17" i="13"/>
  <c r="AJ17" i="13"/>
  <c r="AD17" i="13"/>
  <c r="AB17" i="13"/>
  <c r="AA17" i="13"/>
  <c r="Z17" i="13"/>
  <c r="Y17" i="13"/>
  <c r="X17" i="13"/>
  <c r="W17" i="13"/>
  <c r="V17" i="13"/>
  <c r="U17" i="13"/>
  <c r="T17" i="13"/>
  <c r="S17" i="13"/>
  <c r="R17" i="13"/>
  <c r="Q17" i="13"/>
  <c r="P17" i="13"/>
  <c r="O17" i="13"/>
  <c r="N17" i="13"/>
  <c r="M17" i="13"/>
  <c r="L17" i="13"/>
  <c r="K17" i="13"/>
  <c r="J17" i="13"/>
  <c r="I17" i="13"/>
  <c r="H17" i="13"/>
  <c r="G17" i="13"/>
  <c r="F17" i="13"/>
  <c r="E17" i="13"/>
  <c r="D17" i="13"/>
  <c r="AU16" i="13"/>
  <c r="AS16" i="13"/>
  <c r="AR16" i="13"/>
  <c r="AQ16" i="13"/>
  <c r="AP16" i="13"/>
  <c r="AO16" i="13"/>
  <c r="AN16" i="13"/>
  <c r="AM16" i="13"/>
  <c r="AL16" i="13"/>
  <c r="AK16" i="13"/>
  <c r="AJ16" i="13"/>
  <c r="AD16" i="13"/>
  <c r="AB16" i="13"/>
  <c r="AA16" i="13"/>
  <c r="Z16" i="13"/>
  <c r="Y16" i="13"/>
  <c r="X16" i="13"/>
  <c r="W16" i="13"/>
  <c r="V16" i="13"/>
  <c r="U16" i="13"/>
  <c r="T16" i="13"/>
  <c r="S16" i="13"/>
  <c r="R16" i="13"/>
  <c r="Q16" i="13"/>
  <c r="P16" i="13"/>
  <c r="O16" i="13"/>
  <c r="N16" i="13"/>
  <c r="M16" i="13"/>
  <c r="L16" i="13"/>
  <c r="K16" i="13"/>
  <c r="J16" i="13"/>
  <c r="I16" i="13"/>
  <c r="H16" i="13"/>
  <c r="G16" i="13"/>
  <c r="F16" i="13"/>
  <c r="E16" i="13"/>
  <c r="D16" i="13"/>
  <c r="AU15" i="13"/>
  <c r="AS15" i="13"/>
  <c r="AR15" i="13"/>
  <c r="AQ15" i="13"/>
  <c r="AP15" i="13"/>
  <c r="AO15" i="13"/>
  <c r="AN15" i="13"/>
  <c r="AM15" i="13"/>
  <c r="AL15" i="13"/>
  <c r="AK15" i="13"/>
  <c r="AJ15" i="13"/>
  <c r="AD15" i="13"/>
  <c r="AB15" i="13"/>
  <c r="AA15" i="13"/>
  <c r="Z15" i="13"/>
  <c r="Y15" i="13"/>
  <c r="X15" i="13"/>
  <c r="W15" i="13"/>
  <c r="V15" i="13"/>
  <c r="U15" i="13"/>
  <c r="T15" i="13"/>
  <c r="S15" i="13"/>
  <c r="R15" i="13"/>
  <c r="Q15" i="13"/>
  <c r="P15" i="13"/>
  <c r="O15" i="13"/>
  <c r="N15" i="13"/>
  <c r="M15" i="13"/>
  <c r="L15" i="13"/>
  <c r="K15" i="13"/>
  <c r="J15" i="13"/>
  <c r="I15" i="13"/>
  <c r="H15" i="13"/>
  <c r="G15" i="13"/>
  <c r="F15" i="13"/>
  <c r="E15" i="13"/>
  <c r="D15" i="13"/>
  <c r="AU12" i="13"/>
  <c r="AS12" i="13"/>
  <c r="AR12" i="13"/>
  <c r="AQ12" i="13"/>
  <c r="AP12" i="13"/>
  <c r="AO12" i="13"/>
  <c r="AN12" i="13"/>
  <c r="AM12" i="13"/>
  <c r="AL12" i="13"/>
  <c r="AK12" i="13"/>
  <c r="AJ12" i="13"/>
  <c r="AD12" i="13"/>
  <c r="AB12" i="13"/>
  <c r="AA12" i="13"/>
  <c r="Z12" i="13"/>
  <c r="Y12" i="13"/>
  <c r="X12" i="13"/>
  <c r="W12" i="13"/>
  <c r="V12" i="13"/>
  <c r="U12" i="13"/>
  <c r="T12" i="13"/>
  <c r="S12" i="13"/>
  <c r="R12" i="13"/>
  <c r="Q12" i="13"/>
  <c r="P12" i="13"/>
  <c r="O12" i="13"/>
  <c r="N12" i="13"/>
  <c r="M12" i="13"/>
  <c r="L12" i="13"/>
  <c r="K12" i="13"/>
  <c r="J12" i="13"/>
  <c r="I12" i="13"/>
  <c r="H12" i="13"/>
  <c r="G12" i="13"/>
  <c r="F12" i="13"/>
  <c r="E12" i="13"/>
  <c r="D12" i="13"/>
  <c r="AU11" i="13"/>
  <c r="AS11" i="13"/>
  <c r="AR11" i="13"/>
  <c r="AQ11" i="13"/>
  <c r="AP11" i="13"/>
  <c r="AO11" i="13"/>
  <c r="AN11" i="13"/>
  <c r="AM11" i="13"/>
  <c r="AL11" i="13"/>
  <c r="AK11" i="13"/>
  <c r="AJ11" i="13"/>
  <c r="AI11" i="13"/>
  <c r="AD11" i="13"/>
  <c r="AB11" i="13"/>
  <c r="AA11" i="13"/>
  <c r="Z11" i="13"/>
  <c r="Y11" i="13"/>
  <c r="X11" i="13"/>
  <c r="W11" i="13"/>
  <c r="V11" i="13"/>
  <c r="U11" i="13"/>
  <c r="T11" i="13"/>
  <c r="S11" i="13"/>
  <c r="R11" i="13"/>
  <c r="Q11" i="13"/>
  <c r="P11" i="13"/>
  <c r="O11" i="13"/>
  <c r="N11" i="13"/>
  <c r="M11" i="13"/>
  <c r="L11" i="13"/>
  <c r="K11" i="13"/>
  <c r="J11" i="13"/>
  <c r="I11" i="13"/>
  <c r="H11" i="13"/>
  <c r="G11" i="13"/>
  <c r="F11" i="13"/>
  <c r="E11" i="13"/>
  <c r="D11" i="13"/>
  <c r="AU10" i="13"/>
  <c r="AS10" i="13"/>
  <c r="AR10" i="13"/>
  <c r="AQ10" i="13"/>
  <c r="AP10" i="13"/>
  <c r="AO10" i="13"/>
  <c r="AN10" i="13"/>
  <c r="AM10" i="13"/>
  <c r="AL10" i="13"/>
  <c r="AK10" i="13"/>
  <c r="AJ10" i="13"/>
  <c r="AI10" i="13"/>
  <c r="AD10" i="13"/>
  <c r="AB10" i="13"/>
  <c r="AA10" i="13"/>
  <c r="Z10" i="13"/>
  <c r="Y10" i="13"/>
  <c r="X10" i="13"/>
  <c r="W10" i="13"/>
  <c r="V10" i="13"/>
  <c r="U10" i="13"/>
  <c r="T10" i="13"/>
  <c r="S10" i="13"/>
  <c r="R10" i="13"/>
  <c r="Q10" i="13"/>
  <c r="P10" i="13"/>
  <c r="O10" i="13"/>
  <c r="N10" i="13"/>
  <c r="M10" i="13"/>
  <c r="L10" i="13"/>
  <c r="K10" i="13"/>
  <c r="J10" i="13"/>
  <c r="I10" i="13"/>
  <c r="H10" i="13"/>
  <c r="G10" i="13"/>
  <c r="F10" i="13"/>
  <c r="E10" i="13"/>
  <c r="D10" i="13"/>
  <c r="AU9" i="13"/>
  <c r="AS9" i="13"/>
  <c r="AR9" i="13"/>
  <c r="AQ9" i="13"/>
  <c r="AP9" i="13"/>
  <c r="AO9" i="13"/>
  <c r="AN9" i="13"/>
  <c r="AM9" i="13"/>
  <c r="AL9" i="13"/>
  <c r="AK9" i="13"/>
  <c r="AJ9" i="13"/>
  <c r="AD9" i="13"/>
  <c r="AB9" i="13"/>
  <c r="AA9" i="13"/>
  <c r="Z9" i="13"/>
  <c r="Y9" i="13"/>
  <c r="X9" i="13"/>
  <c r="W9" i="13"/>
  <c r="V9" i="13"/>
  <c r="U9" i="13"/>
  <c r="T9" i="13"/>
  <c r="S9" i="13"/>
  <c r="R9" i="13"/>
  <c r="Q9" i="13"/>
  <c r="P9" i="13"/>
  <c r="O9" i="13"/>
  <c r="N9" i="13"/>
  <c r="M9" i="13"/>
  <c r="L9" i="13"/>
  <c r="K9" i="13"/>
  <c r="J9" i="13"/>
  <c r="I9" i="13"/>
  <c r="H9" i="13"/>
  <c r="G9" i="13"/>
  <c r="F9" i="13"/>
  <c r="E9" i="13"/>
  <c r="D9" i="13"/>
  <c r="AU8" i="13"/>
  <c r="AS8" i="13"/>
  <c r="AR8" i="13"/>
  <c r="AQ8" i="13"/>
  <c r="AP8" i="13"/>
  <c r="AO8" i="13"/>
  <c r="AN8" i="13"/>
  <c r="AM8" i="13"/>
  <c r="AL8" i="13"/>
  <c r="AK8" i="13"/>
  <c r="AJ8" i="13"/>
  <c r="AD8" i="13"/>
  <c r="AB8" i="13"/>
  <c r="AA8" i="13"/>
  <c r="Z8" i="13"/>
  <c r="Y8" i="13"/>
  <c r="X8" i="13"/>
  <c r="W8" i="13"/>
  <c r="V8" i="13"/>
  <c r="U8" i="13"/>
  <c r="T8" i="13"/>
  <c r="S8" i="13"/>
  <c r="R8" i="13"/>
  <c r="Q8" i="13"/>
  <c r="P8" i="13"/>
  <c r="O8" i="13"/>
  <c r="N8" i="13"/>
  <c r="M8" i="13"/>
  <c r="L8" i="13"/>
  <c r="K8" i="13"/>
  <c r="J8" i="13"/>
  <c r="I8" i="13"/>
  <c r="H8" i="13"/>
  <c r="G8" i="13"/>
  <c r="F8" i="13"/>
  <c r="E8" i="13"/>
  <c r="D8" i="13"/>
  <c r="AU7" i="13"/>
  <c r="AS7" i="13"/>
  <c r="AR7" i="13"/>
  <c r="AQ7" i="13"/>
  <c r="AP7" i="13"/>
  <c r="AO7" i="13"/>
  <c r="AN7" i="13"/>
  <c r="AM7" i="13"/>
  <c r="AL7" i="13"/>
  <c r="AK7" i="13"/>
  <c r="AJ7" i="13"/>
  <c r="AD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U6" i="13"/>
  <c r="AS6" i="13"/>
  <c r="AR6" i="13"/>
  <c r="AQ6" i="13"/>
  <c r="AP6" i="13"/>
  <c r="AO6" i="13"/>
  <c r="AN6" i="13"/>
  <c r="AM6" i="13"/>
  <c r="AL6" i="13"/>
  <c r="AK6" i="13"/>
  <c r="AJ6" i="13"/>
  <c r="AD6" i="13"/>
  <c r="AB6" i="13"/>
  <c r="AA6" i="13"/>
  <c r="Z6" i="13"/>
  <c r="Y6" i="13"/>
  <c r="X6" i="13"/>
  <c r="W6" i="13"/>
  <c r="V6" i="13"/>
  <c r="U6" i="13"/>
  <c r="T6" i="13"/>
  <c r="S6" i="13"/>
  <c r="R6" i="13"/>
  <c r="Q6" i="13"/>
  <c r="P6" i="13"/>
  <c r="O6" i="13"/>
  <c r="N6" i="13"/>
  <c r="M6" i="13"/>
  <c r="L6" i="13"/>
  <c r="K6" i="13"/>
  <c r="J6" i="13"/>
  <c r="I6" i="13"/>
  <c r="H6" i="13"/>
  <c r="G6" i="13"/>
  <c r="F6" i="13"/>
  <c r="E6" i="13"/>
  <c r="D6" i="13"/>
  <c r="AU5" i="13"/>
  <c r="AS5" i="13"/>
  <c r="AR5" i="13"/>
  <c r="AQ5" i="13"/>
  <c r="AP5" i="13"/>
  <c r="AO5" i="13"/>
  <c r="AN5" i="13"/>
  <c r="AM5" i="13"/>
  <c r="AL5" i="13"/>
  <c r="AK5" i="13"/>
  <c r="AJ5" i="13"/>
  <c r="AD5" i="13"/>
  <c r="AB5" i="13"/>
  <c r="AA5" i="13"/>
  <c r="Z5" i="13"/>
  <c r="Y5" i="13"/>
  <c r="X5" i="13"/>
  <c r="W5" i="13"/>
  <c r="V5" i="13"/>
  <c r="U5" i="13"/>
  <c r="T5" i="13"/>
  <c r="S5" i="13"/>
  <c r="R5" i="13"/>
  <c r="Q5" i="13"/>
  <c r="P5" i="13"/>
  <c r="O5" i="13"/>
  <c r="N5" i="13"/>
  <c r="M5" i="13"/>
  <c r="L5" i="13"/>
  <c r="K5" i="13"/>
  <c r="J5" i="13"/>
  <c r="I5" i="13"/>
  <c r="H5" i="13"/>
  <c r="G5" i="13"/>
  <c r="F5" i="13"/>
  <c r="E5" i="13"/>
  <c r="D5" i="13"/>
  <c r="AI214" i="8"/>
  <c r="AI213" i="8"/>
  <c r="AI212" i="8"/>
  <c r="AI211" i="8"/>
  <c r="AI210" i="8"/>
  <c r="AI209" i="8"/>
  <c r="AI208" i="8"/>
  <c r="AI207" i="8"/>
  <c r="AI206" i="8"/>
  <c r="AI205" i="8"/>
  <c r="AI204" i="8"/>
  <c r="AI203" i="8"/>
  <c r="AI178" i="8"/>
  <c r="AI177" i="8"/>
  <c r="AI176" i="8"/>
  <c r="AI175" i="8"/>
  <c r="AI174" i="8"/>
  <c r="AI173" i="8"/>
  <c r="AI172" i="8"/>
  <c r="AI171" i="8"/>
  <c r="AI170" i="8"/>
  <c r="AI169" i="8"/>
  <c r="AI168" i="8"/>
  <c r="AI167" i="8"/>
  <c r="AI166" i="8"/>
  <c r="AI165" i="8"/>
  <c r="AI164" i="8"/>
  <c r="AI163" i="8"/>
  <c r="AI162" i="8"/>
  <c r="AI161" i="8"/>
  <c r="AI160" i="8"/>
  <c r="AI159" i="8"/>
  <c r="AI158" i="8"/>
  <c r="AI157" i="8"/>
  <c r="AI156" i="8"/>
  <c r="AI155" i="8"/>
  <c r="AI154" i="8"/>
  <c r="AI153" i="8"/>
  <c r="AI152" i="8"/>
  <c r="AI151" i="8"/>
  <c r="AI150" i="8"/>
  <c r="AI149" i="8"/>
  <c r="AI148" i="8"/>
  <c r="AI147" i="8"/>
  <c r="AI146" i="8"/>
  <c r="AI145" i="8"/>
  <c r="AI144" i="8"/>
  <c r="AI143" i="8"/>
  <c r="AI142" i="8"/>
  <c r="AI141" i="8"/>
  <c r="AI140" i="8"/>
  <c r="AI139" i="8"/>
  <c r="AI138" i="8"/>
  <c r="AI137" i="8"/>
  <c r="AI136" i="8"/>
  <c r="AI135" i="8"/>
  <c r="AI134" i="8"/>
  <c r="AI133" i="8"/>
  <c r="AI132" i="8"/>
  <c r="AI131" i="8"/>
  <c r="AI130" i="8"/>
  <c r="AI129" i="8"/>
  <c r="AI128" i="8"/>
  <c r="AI127" i="8"/>
  <c r="AI126" i="8"/>
  <c r="AI125" i="8"/>
  <c r="AI124" i="8"/>
  <c r="AI123" i="8"/>
  <c r="AI122" i="8"/>
  <c r="AI121" i="8"/>
  <c r="AI120" i="8"/>
  <c r="AI119" i="8"/>
  <c r="AI117" i="8"/>
  <c r="AI116" i="8"/>
  <c r="AI115" i="8"/>
  <c r="AI114" i="8"/>
  <c r="AI113" i="8"/>
  <c r="AI112" i="8"/>
  <c r="AI111" i="8"/>
  <c r="AI110" i="8"/>
  <c r="AI109" i="8"/>
  <c r="AI108" i="8"/>
  <c r="AI107" i="8"/>
  <c r="AI106" i="8"/>
  <c r="AI81" i="8"/>
  <c r="AI80" i="8"/>
  <c r="AI79" i="8"/>
  <c r="AI78" i="8"/>
  <c r="AI77" i="8"/>
  <c r="AI76" i="8"/>
  <c r="AI75" i="8"/>
  <c r="AI74" i="8"/>
  <c r="AI73" i="8"/>
  <c r="AI72" i="8"/>
  <c r="AI71" i="8"/>
  <c r="AI70" i="8"/>
  <c r="AI69" i="8"/>
  <c r="AI68" i="8"/>
  <c r="AI67" i="8"/>
  <c r="AI66" i="8"/>
  <c r="AI65" i="8"/>
  <c r="AI64" i="8"/>
  <c r="AI63" i="8"/>
  <c r="AI62" i="8"/>
  <c r="AI61" i="8"/>
  <c r="AI60" i="8"/>
  <c r="AI8" i="8" s="1"/>
  <c r="AI59" i="8"/>
  <c r="AI58" i="8"/>
  <c r="AI57" i="8"/>
  <c r="AI56" i="8"/>
  <c r="AI55" i="8"/>
  <c r="AI54" i="8"/>
  <c r="AI53" i="8"/>
  <c r="AI52" i="8"/>
  <c r="AI51" i="8"/>
  <c r="AI50" i="8"/>
  <c r="AI49" i="8"/>
  <c r="AI48" i="8"/>
  <c r="AI47" i="8"/>
  <c r="AI46" i="8"/>
  <c r="AI45" i="8"/>
  <c r="AI44" i="8"/>
  <c r="AI43" i="8"/>
  <c r="AI42" i="8"/>
  <c r="AI41" i="8"/>
  <c r="AI40" i="8"/>
  <c r="AI39" i="8"/>
  <c r="AI38" i="8"/>
  <c r="AI37" i="8"/>
  <c r="AI36" i="8"/>
  <c r="AI35" i="8"/>
  <c r="AI34" i="8"/>
  <c r="AI33" i="8"/>
  <c r="AI32" i="8"/>
  <c r="AI31" i="8"/>
  <c r="AI30" i="8"/>
  <c r="AI29" i="8"/>
  <c r="AI28" i="8"/>
  <c r="AI27" i="8"/>
  <c r="AI26" i="8"/>
  <c r="AI25" i="8"/>
  <c r="AI24" i="8"/>
  <c r="AI23" i="8"/>
  <c r="AI22" i="8"/>
  <c r="AS21" i="8"/>
  <c r="AR21" i="8"/>
  <c r="AQ21" i="8"/>
  <c r="AP21" i="8"/>
  <c r="AO21" i="8"/>
  <c r="AN21" i="8"/>
  <c r="AM21" i="8"/>
  <c r="AL21" i="8"/>
  <c r="AK21" i="8"/>
  <c r="AJ21" i="8"/>
  <c r="AD21" i="8"/>
  <c r="AC21" i="8"/>
  <c r="AB21" i="8"/>
  <c r="AA21" i="8"/>
  <c r="Z21" i="8"/>
  <c r="Y21" i="8"/>
  <c r="X21" i="8"/>
  <c r="W21" i="8"/>
  <c r="V21" i="8"/>
  <c r="U21" i="8"/>
  <c r="T21" i="8"/>
  <c r="S21" i="8"/>
  <c r="R21" i="8"/>
  <c r="Q21" i="8"/>
  <c r="P21" i="8"/>
  <c r="O21" i="8"/>
  <c r="N21" i="8"/>
  <c r="M21" i="8"/>
  <c r="L21" i="8"/>
  <c r="K21" i="8"/>
  <c r="J21" i="8"/>
  <c r="I21" i="8"/>
  <c r="H21" i="8"/>
  <c r="G21" i="8"/>
  <c r="F21" i="8"/>
  <c r="E21" i="8"/>
  <c r="D21" i="8"/>
  <c r="AS20" i="8"/>
  <c r="AR20" i="8"/>
  <c r="AQ20" i="8"/>
  <c r="AP20" i="8"/>
  <c r="AO20" i="8"/>
  <c r="AN20" i="8"/>
  <c r="AM20" i="8"/>
  <c r="AL20" i="8"/>
  <c r="AK20" i="8"/>
  <c r="AJ20" i="8"/>
  <c r="AI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20" i="8"/>
  <c r="AS19" i="8"/>
  <c r="AR19" i="8"/>
  <c r="AQ19" i="8"/>
  <c r="AP19" i="8"/>
  <c r="AO19" i="8"/>
  <c r="AN19" i="8"/>
  <c r="AM19" i="8"/>
  <c r="AL19" i="8"/>
  <c r="AK19" i="8"/>
  <c r="AJ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19" i="8"/>
  <c r="AS18" i="8"/>
  <c r="AR18" i="8"/>
  <c r="AQ18" i="8"/>
  <c r="AP18" i="8"/>
  <c r="AO18" i="8"/>
  <c r="AN18" i="8"/>
  <c r="AM18" i="8"/>
  <c r="AL18" i="8"/>
  <c r="AK18" i="8"/>
  <c r="AJ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18" i="8"/>
  <c r="AS17" i="8"/>
  <c r="AR17" i="8"/>
  <c r="AQ17" i="8"/>
  <c r="AP17" i="8"/>
  <c r="AO17" i="8"/>
  <c r="AN17" i="8"/>
  <c r="AM17" i="8"/>
  <c r="AL17" i="8"/>
  <c r="AK17" i="8"/>
  <c r="AJ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17" i="8"/>
  <c r="AS16" i="8"/>
  <c r="AR16" i="8"/>
  <c r="AQ16" i="8"/>
  <c r="AP16" i="8"/>
  <c r="AO16" i="8"/>
  <c r="AN16" i="8"/>
  <c r="AM16" i="8"/>
  <c r="AL16" i="8"/>
  <c r="AK16" i="8"/>
  <c r="AJ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16" i="8"/>
  <c r="AS15" i="8"/>
  <c r="AR15" i="8"/>
  <c r="AQ15" i="8"/>
  <c r="AP15" i="8"/>
  <c r="AO15" i="8"/>
  <c r="AN15" i="8"/>
  <c r="AM15" i="8"/>
  <c r="AL15" i="8"/>
  <c r="AK15" i="8"/>
  <c r="AJ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15" i="8"/>
  <c r="AS12" i="8"/>
  <c r="AR12" i="8"/>
  <c r="AQ12" i="8"/>
  <c r="AP12" i="8"/>
  <c r="AO12" i="8"/>
  <c r="AN12" i="8"/>
  <c r="AM12" i="8"/>
  <c r="AL12" i="8"/>
  <c r="AK12" i="8"/>
  <c r="AJ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12" i="8"/>
  <c r="AS11" i="8"/>
  <c r="AR11" i="8"/>
  <c r="AQ11" i="8"/>
  <c r="AP11" i="8"/>
  <c r="AO11" i="8"/>
  <c r="AN11" i="8"/>
  <c r="AM11" i="8"/>
  <c r="AL11" i="8"/>
  <c r="AK11" i="8"/>
  <c r="AJ11" i="8"/>
  <c r="AI11" i="8"/>
  <c r="AD11" i="8"/>
  <c r="AC11" i="8"/>
  <c r="AB11" i="8"/>
  <c r="AA11" i="8"/>
  <c r="Z11" i="8"/>
  <c r="Y11" i="8"/>
  <c r="X11" i="8"/>
  <c r="W11" i="8"/>
  <c r="V11" i="8"/>
  <c r="U11" i="8"/>
  <c r="T11" i="8"/>
  <c r="S11" i="8"/>
  <c r="R11" i="8"/>
  <c r="Q11" i="8"/>
  <c r="P11" i="8"/>
  <c r="O11" i="8"/>
  <c r="N11" i="8"/>
  <c r="M11" i="8"/>
  <c r="L11" i="8"/>
  <c r="K11" i="8"/>
  <c r="J11" i="8"/>
  <c r="I11" i="8"/>
  <c r="H11" i="8"/>
  <c r="G11" i="8"/>
  <c r="F11" i="8"/>
  <c r="E11" i="8"/>
  <c r="D11" i="8"/>
  <c r="AS10" i="8"/>
  <c r="AR10" i="8"/>
  <c r="AQ10" i="8"/>
  <c r="AP10" i="8"/>
  <c r="AO10" i="8"/>
  <c r="AN10" i="8"/>
  <c r="AM10" i="8"/>
  <c r="AL10" i="8"/>
  <c r="AK10" i="8"/>
  <c r="AJ10" i="8"/>
  <c r="AI10" i="8"/>
  <c r="AD10" i="8"/>
  <c r="AC10" i="8"/>
  <c r="AB10" i="8"/>
  <c r="AA10" i="8"/>
  <c r="Z10" i="8"/>
  <c r="Y10" i="8"/>
  <c r="X10" i="8"/>
  <c r="W10" i="8"/>
  <c r="V10" i="8"/>
  <c r="U10" i="8"/>
  <c r="T10" i="8"/>
  <c r="S10" i="8"/>
  <c r="R10" i="8"/>
  <c r="Q10" i="8"/>
  <c r="P10" i="8"/>
  <c r="O10" i="8"/>
  <c r="N10" i="8"/>
  <c r="M10" i="8"/>
  <c r="L10" i="8"/>
  <c r="K10" i="8"/>
  <c r="J10" i="8"/>
  <c r="I10" i="8"/>
  <c r="H10" i="8"/>
  <c r="G10" i="8"/>
  <c r="F10" i="8"/>
  <c r="E10" i="8"/>
  <c r="D10" i="8"/>
  <c r="AS9" i="8"/>
  <c r="AR9" i="8"/>
  <c r="AQ9" i="8"/>
  <c r="AP9" i="8"/>
  <c r="AO9" i="8"/>
  <c r="AN9" i="8"/>
  <c r="AM9" i="8"/>
  <c r="AL9" i="8"/>
  <c r="AK9" i="8"/>
  <c r="AJ9" i="8"/>
  <c r="AD9" i="8"/>
  <c r="AC9" i="8"/>
  <c r="AB9" i="8"/>
  <c r="AA9" i="8"/>
  <c r="Z9" i="8"/>
  <c r="Y9" i="8"/>
  <c r="X9" i="8"/>
  <c r="W9" i="8"/>
  <c r="V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9" i="8"/>
  <c r="AS8" i="8"/>
  <c r="AR8" i="8"/>
  <c r="AQ8" i="8"/>
  <c r="AP8" i="8"/>
  <c r="AO8" i="8"/>
  <c r="AN8" i="8"/>
  <c r="AM8" i="8"/>
  <c r="AL8" i="8"/>
  <c r="AK8" i="8"/>
  <c r="AJ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8" i="8"/>
  <c r="AS7" i="8"/>
  <c r="AR7" i="8"/>
  <c r="AQ7" i="8"/>
  <c r="AP7" i="8"/>
  <c r="AO7" i="8"/>
  <c r="AN7" i="8"/>
  <c r="AM7" i="8"/>
  <c r="AL7" i="8"/>
  <c r="AK7" i="8"/>
  <c r="AJ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S6" i="8"/>
  <c r="AR6" i="8"/>
  <c r="AQ6" i="8"/>
  <c r="AP6" i="8"/>
  <c r="AO6" i="8"/>
  <c r="AN6" i="8"/>
  <c r="AM6" i="8"/>
  <c r="AL6" i="8"/>
  <c r="AK6" i="8"/>
  <c r="AJ6" i="8"/>
  <c r="AD6" i="8"/>
  <c r="AC6" i="8"/>
  <c r="AB6" i="8"/>
  <c r="AA6" i="8"/>
  <c r="Z6" i="8"/>
  <c r="Y6" i="8"/>
  <c r="X6" i="8"/>
  <c r="W6" i="8"/>
  <c r="V6" i="8"/>
  <c r="U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6" i="8"/>
  <c r="AS5" i="8"/>
  <c r="AR5" i="8"/>
  <c r="AQ5" i="8"/>
  <c r="AP5" i="8"/>
  <c r="AO5" i="8"/>
  <c r="AN5" i="8"/>
  <c r="AM5" i="8"/>
  <c r="AL5" i="8"/>
  <c r="AK5" i="8"/>
  <c r="AJ5" i="8"/>
  <c r="AD5" i="8"/>
  <c r="AC5" i="8"/>
  <c r="AB5" i="8"/>
  <c r="AA5" i="8"/>
  <c r="Z5" i="8"/>
  <c r="Y5" i="8"/>
  <c r="X5" i="8"/>
  <c r="W5" i="8"/>
  <c r="V5" i="8"/>
  <c r="U5" i="8"/>
  <c r="T5" i="8"/>
  <c r="S5" i="8"/>
  <c r="R5" i="8"/>
  <c r="Q5" i="8"/>
  <c r="P5" i="8"/>
  <c r="O5" i="8"/>
  <c r="N5" i="8"/>
  <c r="M5" i="8"/>
  <c r="L5" i="8"/>
  <c r="K5" i="8"/>
  <c r="J5" i="8"/>
  <c r="I5" i="8"/>
  <c r="H5" i="8"/>
  <c r="G5" i="8"/>
  <c r="F5" i="8"/>
  <c r="E5" i="8"/>
  <c r="D5" i="8"/>
  <c r="AI214" i="9"/>
  <c r="AI213" i="9"/>
  <c r="AI212" i="9"/>
  <c r="AI211" i="9"/>
  <c r="AI210" i="9"/>
  <c r="AI209" i="9"/>
  <c r="AI208" i="9"/>
  <c r="AI207" i="9"/>
  <c r="AI206" i="9"/>
  <c r="AI205" i="9"/>
  <c r="AI204" i="9"/>
  <c r="AI203" i="9"/>
  <c r="AI190" i="9"/>
  <c r="AI189" i="9"/>
  <c r="AI188" i="9"/>
  <c r="AI187" i="9"/>
  <c r="AI186" i="9"/>
  <c r="AI185" i="9"/>
  <c r="AI184" i="9"/>
  <c r="AI183" i="9"/>
  <c r="AI182" i="9"/>
  <c r="AI181" i="9"/>
  <c r="AI180" i="9"/>
  <c r="AI179" i="9"/>
  <c r="AI178" i="9"/>
  <c r="AI177" i="9"/>
  <c r="AI176" i="9"/>
  <c r="AI175" i="9"/>
  <c r="AI174" i="9"/>
  <c r="AI173" i="9"/>
  <c r="AI172" i="9"/>
  <c r="AI171" i="9"/>
  <c r="AI170" i="9"/>
  <c r="AI169" i="9"/>
  <c r="AI168" i="9"/>
  <c r="AI167" i="9"/>
  <c r="AI166" i="9"/>
  <c r="AI165" i="9"/>
  <c r="AI164" i="9"/>
  <c r="AI163" i="9"/>
  <c r="AI162" i="9"/>
  <c r="AI161" i="9"/>
  <c r="AI160" i="9"/>
  <c r="AI159" i="9"/>
  <c r="AI158" i="9"/>
  <c r="AI157" i="9"/>
  <c r="AI156" i="9"/>
  <c r="AI155" i="9"/>
  <c r="AI154" i="9"/>
  <c r="AI153" i="9"/>
  <c r="AI152" i="9"/>
  <c r="AI151" i="9"/>
  <c r="AI150" i="9"/>
  <c r="AI149" i="9"/>
  <c r="AI148" i="9"/>
  <c r="AI147" i="9"/>
  <c r="AI146" i="9"/>
  <c r="AI145" i="9"/>
  <c r="AI144" i="9"/>
  <c r="AI143" i="9"/>
  <c r="AI142" i="9"/>
  <c r="AI141" i="9"/>
  <c r="AI140" i="9"/>
  <c r="AI139" i="9"/>
  <c r="AI138" i="9"/>
  <c r="AI137" i="9"/>
  <c r="AI136" i="9"/>
  <c r="AI135" i="9"/>
  <c r="AI134" i="9"/>
  <c r="AI133" i="9"/>
  <c r="AI132" i="9"/>
  <c r="AI131" i="9"/>
  <c r="AI130" i="9"/>
  <c r="AI129" i="9"/>
  <c r="AI128" i="9"/>
  <c r="AI127" i="9"/>
  <c r="AI126" i="9"/>
  <c r="AI125" i="9"/>
  <c r="AI124" i="9"/>
  <c r="AI123" i="9"/>
  <c r="AI122" i="9"/>
  <c r="AI121" i="9"/>
  <c r="AI120" i="9"/>
  <c r="AI119" i="9"/>
  <c r="AI117" i="9"/>
  <c r="AI116" i="9"/>
  <c r="AI115" i="9"/>
  <c r="AI114" i="9"/>
  <c r="AI113" i="9"/>
  <c r="AI112" i="9"/>
  <c r="AI111" i="9"/>
  <c r="AI110" i="9"/>
  <c r="AI109" i="9"/>
  <c r="AI108" i="9"/>
  <c r="AI107" i="9"/>
  <c r="AI106" i="9"/>
  <c r="AI81" i="9"/>
  <c r="AI80" i="9"/>
  <c r="AI79" i="9"/>
  <c r="AI78" i="9"/>
  <c r="AI77" i="9"/>
  <c r="AI76" i="9"/>
  <c r="AI75" i="9"/>
  <c r="AI74" i="9"/>
  <c r="AI73" i="9"/>
  <c r="AI72" i="9"/>
  <c r="AI71" i="9"/>
  <c r="AI70" i="9"/>
  <c r="AI69" i="9"/>
  <c r="AI68" i="9"/>
  <c r="AI67" i="9"/>
  <c r="AI66" i="9"/>
  <c r="AI65" i="9"/>
  <c r="AI64" i="9"/>
  <c r="AI63" i="9"/>
  <c r="AI62" i="9"/>
  <c r="AI61" i="9"/>
  <c r="AI60" i="9"/>
  <c r="AI59" i="9"/>
  <c r="AI58" i="9"/>
  <c r="AI57" i="9"/>
  <c r="AI56" i="9"/>
  <c r="AI55" i="9"/>
  <c r="AI54" i="9"/>
  <c r="AI53" i="9"/>
  <c r="AI52" i="9"/>
  <c r="AI51" i="9"/>
  <c r="AI50" i="9"/>
  <c r="AI49" i="9"/>
  <c r="AI48" i="9"/>
  <c r="AI47" i="9"/>
  <c r="AI46" i="9"/>
  <c r="AI45" i="9"/>
  <c r="AI44" i="9"/>
  <c r="AI43" i="9"/>
  <c r="AI42" i="9"/>
  <c r="AI41" i="9"/>
  <c r="AI40" i="9"/>
  <c r="AI39" i="9"/>
  <c r="AI38" i="9"/>
  <c r="AI37" i="9"/>
  <c r="AI36" i="9"/>
  <c r="AI35" i="9"/>
  <c r="AI34" i="9"/>
  <c r="AI33" i="9"/>
  <c r="AI32" i="9"/>
  <c r="AI31" i="9"/>
  <c r="AI30" i="9"/>
  <c r="AI29" i="9"/>
  <c r="AI28" i="9"/>
  <c r="AI27" i="9"/>
  <c r="AI26" i="9"/>
  <c r="AI25" i="9"/>
  <c r="AI24" i="9"/>
  <c r="AI23" i="9"/>
  <c r="AI22" i="9"/>
  <c r="AS21" i="9"/>
  <c r="AR21" i="9"/>
  <c r="AQ21" i="9"/>
  <c r="AP21" i="9"/>
  <c r="AO21" i="9"/>
  <c r="AN21" i="9"/>
  <c r="AM21" i="9"/>
  <c r="AL21" i="9"/>
  <c r="AK21" i="9"/>
  <c r="AJ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AS20" i="9"/>
  <c r="AR20" i="9"/>
  <c r="AQ20" i="9"/>
  <c r="AP20" i="9"/>
  <c r="AO20" i="9"/>
  <c r="AN20" i="9"/>
  <c r="AM20" i="9"/>
  <c r="AL20" i="9"/>
  <c r="AK20" i="9"/>
  <c r="AJ20" i="9"/>
  <c r="AI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AS19" i="9"/>
  <c r="AR19" i="9"/>
  <c r="AQ19" i="9"/>
  <c r="AP19" i="9"/>
  <c r="AO19" i="9"/>
  <c r="AN19" i="9"/>
  <c r="AM19" i="9"/>
  <c r="AL19" i="9"/>
  <c r="AK19" i="9"/>
  <c r="AJ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AS18" i="9"/>
  <c r="AR18" i="9"/>
  <c r="AQ18" i="9"/>
  <c r="AP18" i="9"/>
  <c r="AO18" i="9"/>
  <c r="AN18" i="9"/>
  <c r="AM18" i="9"/>
  <c r="AL18" i="9"/>
  <c r="AK18" i="9"/>
  <c r="AJ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AS17" i="9"/>
  <c r="AR17" i="9"/>
  <c r="AQ17" i="9"/>
  <c r="AP17" i="9"/>
  <c r="AO17" i="9"/>
  <c r="AN17" i="9"/>
  <c r="AM17" i="9"/>
  <c r="AL17" i="9"/>
  <c r="AK17" i="9"/>
  <c r="AJ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AS16" i="9"/>
  <c r="AR16" i="9"/>
  <c r="AQ16" i="9"/>
  <c r="AP16" i="9"/>
  <c r="AO16" i="9"/>
  <c r="AN16" i="9"/>
  <c r="AM16" i="9"/>
  <c r="AL16" i="9"/>
  <c r="AK16" i="9"/>
  <c r="AJ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AS15" i="9"/>
  <c r="AR15" i="9"/>
  <c r="AQ15" i="9"/>
  <c r="AP15" i="9"/>
  <c r="AO15" i="9"/>
  <c r="AN15" i="9"/>
  <c r="AM15" i="9"/>
  <c r="AL15" i="9"/>
  <c r="AK15" i="9"/>
  <c r="AJ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AI14" i="9"/>
  <c r="AI13" i="9"/>
  <c r="AS12" i="9"/>
  <c r="AR12" i="9"/>
  <c r="AQ12" i="9"/>
  <c r="AP12" i="9"/>
  <c r="AO12" i="9"/>
  <c r="AN12" i="9"/>
  <c r="AM12" i="9"/>
  <c r="AL12" i="9"/>
  <c r="AK12" i="9"/>
  <c r="AJ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AS11" i="9"/>
  <c r="AR11" i="9"/>
  <c r="AQ11" i="9"/>
  <c r="AP11" i="9"/>
  <c r="AO11" i="9"/>
  <c r="AN11" i="9"/>
  <c r="AM11" i="9"/>
  <c r="AL11" i="9"/>
  <c r="AK11" i="9"/>
  <c r="AJ11" i="9"/>
  <c r="AI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AS10" i="9"/>
  <c r="AR10" i="9"/>
  <c r="AQ10" i="9"/>
  <c r="AP10" i="9"/>
  <c r="AO10" i="9"/>
  <c r="AN10" i="9"/>
  <c r="AM10" i="9"/>
  <c r="AL10" i="9"/>
  <c r="AK10" i="9"/>
  <c r="AJ10" i="9"/>
  <c r="AI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AS9" i="9"/>
  <c r="AR9" i="9"/>
  <c r="AQ9" i="9"/>
  <c r="AP9" i="9"/>
  <c r="AO9" i="9"/>
  <c r="AN9" i="9"/>
  <c r="AM9" i="9"/>
  <c r="AL9" i="9"/>
  <c r="AK9" i="9"/>
  <c r="AJ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AS8" i="9"/>
  <c r="AR8" i="9"/>
  <c r="AQ8" i="9"/>
  <c r="AP8" i="9"/>
  <c r="AO8" i="9"/>
  <c r="AN8" i="9"/>
  <c r="AM8" i="9"/>
  <c r="AL8" i="9"/>
  <c r="AK8" i="9"/>
  <c r="AJ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AS7" i="9"/>
  <c r="AR7" i="9"/>
  <c r="AQ7" i="9"/>
  <c r="AP7" i="9"/>
  <c r="AO7" i="9"/>
  <c r="AN7" i="9"/>
  <c r="AM7" i="9"/>
  <c r="AL7" i="9"/>
  <c r="AK7" i="9"/>
  <c r="AJ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AS6" i="9"/>
  <c r="AR6" i="9"/>
  <c r="AQ6" i="9"/>
  <c r="AP6" i="9"/>
  <c r="AO6" i="9"/>
  <c r="AN6" i="9"/>
  <c r="AM6" i="9"/>
  <c r="AL6" i="9"/>
  <c r="AK6" i="9"/>
  <c r="AJ6" i="9"/>
  <c r="AD6" i="9"/>
  <c r="AC6" i="9"/>
  <c r="AB6" i="9"/>
  <c r="AA6" i="9"/>
  <c r="Z6" i="9"/>
  <c r="Y6" i="9"/>
  <c r="X6" i="9"/>
  <c r="W6" i="9"/>
  <c r="V6" i="9"/>
  <c r="U6" i="9"/>
  <c r="T6" i="9"/>
  <c r="S6" i="9"/>
  <c r="R6" i="9"/>
  <c r="Q6" i="9"/>
  <c r="P6" i="9"/>
  <c r="O6" i="9"/>
  <c r="N6" i="9"/>
  <c r="M6" i="9"/>
  <c r="L6" i="9"/>
  <c r="K6" i="9"/>
  <c r="J6" i="9"/>
  <c r="I6" i="9"/>
  <c r="H6" i="9"/>
  <c r="G6" i="9"/>
  <c r="F6" i="9"/>
  <c r="E6" i="9"/>
  <c r="D6" i="9"/>
  <c r="AS5" i="9"/>
  <c r="AR5" i="9"/>
  <c r="AQ5" i="9"/>
  <c r="AP5" i="9"/>
  <c r="AO5" i="9"/>
  <c r="AN5" i="9"/>
  <c r="AM5" i="9"/>
  <c r="AL5" i="9"/>
  <c r="AK5" i="9"/>
  <c r="AJ5" i="9"/>
  <c r="AD5" i="9"/>
  <c r="AC5" i="9"/>
  <c r="AB5" i="9"/>
  <c r="AA5" i="9"/>
  <c r="Z5" i="9"/>
  <c r="Y5" i="9"/>
  <c r="X5" i="9"/>
  <c r="W5" i="9"/>
  <c r="V5" i="9"/>
  <c r="U5" i="9"/>
  <c r="T5" i="9"/>
  <c r="S5" i="9"/>
  <c r="R5" i="9"/>
  <c r="Q5" i="9"/>
  <c r="P5" i="9"/>
  <c r="O5" i="9"/>
  <c r="N5" i="9"/>
  <c r="M5" i="9"/>
  <c r="L5" i="9"/>
  <c r="K5" i="9"/>
  <c r="J5" i="9"/>
  <c r="I5" i="9"/>
  <c r="H5" i="9"/>
  <c r="G5" i="9"/>
  <c r="F5" i="9"/>
  <c r="E5" i="9"/>
  <c r="D5" i="9"/>
  <c r="AI4" i="9"/>
  <c r="AI3" i="9"/>
  <c r="AI12" i="8" l="1"/>
  <c r="AI18" i="8"/>
  <c r="AI15" i="8"/>
  <c r="AI6" i="8"/>
  <c r="AI16" i="8"/>
  <c r="AI17" i="8"/>
  <c r="AI19" i="8"/>
  <c r="AI21" i="8"/>
  <c r="AI7" i="8"/>
  <c r="AI15" i="9"/>
  <c r="AI17" i="9"/>
  <c r="AI19" i="9"/>
  <c r="AI5" i="13"/>
  <c r="AI7" i="13"/>
  <c r="AI9" i="13"/>
  <c r="AI5" i="8"/>
  <c r="AI9" i="8"/>
  <c r="AI16" i="9"/>
  <c r="AI18" i="9"/>
  <c r="AI6" i="13"/>
  <c r="AI8" i="13"/>
  <c r="AI21" i="13"/>
  <c r="AI12" i="13"/>
  <c r="AI15" i="13"/>
  <c r="AI16" i="13"/>
  <c r="AI17" i="13"/>
  <c r="AI18" i="13"/>
  <c r="AI19" i="13"/>
  <c r="AI5" i="9"/>
  <c r="AI6" i="9"/>
  <c r="AI7" i="9"/>
  <c r="AI8" i="9"/>
  <c r="AI9" i="9"/>
  <c r="AI21" i="9"/>
  <c r="AI12" i="9"/>
  <c r="AS23" i="10"/>
  <c r="AR23" i="10"/>
  <c r="AQ23" i="10"/>
  <c r="AP23" i="10"/>
  <c r="AO23" i="10"/>
  <c r="AN23" i="10"/>
  <c r="AM23" i="10"/>
  <c r="AL23" i="10"/>
  <c r="AK23" i="10"/>
  <c r="AJ23" i="10"/>
  <c r="AI23" i="10"/>
  <c r="AE23" i="10"/>
  <c r="AD23" i="10"/>
  <c r="AC23" i="10"/>
  <c r="AB23" i="10"/>
  <c r="AA23" i="10"/>
  <c r="Z23" i="10"/>
  <c r="Y23" i="10"/>
  <c r="X23" i="10"/>
  <c r="W23" i="10"/>
  <c r="V23" i="10"/>
  <c r="U23" i="10"/>
  <c r="T23" i="10"/>
  <c r="S23" i="10"/>
  <c r="R23" i="10"/>
  <c r="Q23" i="10"/>
  <c r="P23" i="10"/>
  <c r="O23" i="10"/>
  <c r="N23" i="10"/>
  <c r="M23" i="10"/>
  <c r="L23" i="10"/>
  <c r="K23" i="10"/>
  <c r="J23" i="10"/>
  <c r="I23" i="10"/>
  <c r="H23" i="10"/>
  <c r="G23" i="10"/>
  <c r="F23" i="10"/>
  <c r="E23" i="10"/>
  <c r="D23" i="10"/>
  <c r="AS22" i="10"/>
  <c r="AR22" i="10"/>
  <c r="AQ22" i="10"/>
  <c r="AP22" i="10"/>
  <c r="AO22" i="10"/>
  <c r="AN22" i="10"/>
  <c r="AM22" i="10"/>
  <c r="AL22" i="10"/>
  <c r="AK22" i="10"/>
  <c r="AJ22" i="10"/>
  <c r="AI22" i="10"/>
  <c r="AE22" i="10"/>
  <c r="AD22" i="10"/>
  <c r="AC22" i="10"/>
  <c r="AB22" i="10"/>
  <c r="AA22" i="10"/>
  <c r="Z22" i="10"/>
  <c r="Y22" i="10"/>
  <c r="X22" i="10"/>
  <c r="W22" i="10"/>
  <c r="V22" i="10"/>
  <c r="U22" i="10"/>
  <c r="T22" i="10"/>
  <c r="S22" i="10"/>
  <c r="R22" i="10"/>
  <c r="Q22" i="10"/>
  <c r="P22" i="10"/>
  <c r="O22" i="10"/>
  <c r="N22" i="10"/>
  <c r="M22" i="10"/>
  <c r="L22" i="10"/>
  <c r="K22" i="10"/>
  <c r="J22" i="10"/>
  <c r="I22" i="10"/>
  <c r="H22" i="10"/>
  <c r="G22" i="10"/>
  <c r="F22" i="10"/>
  <c r="E22" i="10"/>
  <c r="D22" i="10"/>
  <c r="AS21" i="10"/>
  <c r="AR21" i="10"/>
  <c r="AQ21" i="10"/>
  <c r="AP21" i="10"/>
  <c r="AO21" i="10"/>
  <c r="AN21" i="10"/>
  <c r="AM21" i="10"/>
  <c r="AL21" i="10"/>
  <c r="AK21" i="10"/>
  <c r="AJ21" i="10"/>
  <c r="AI21" i="10"/>
  <c r="AE21" i="10"/>
  <c r="AD21" i="10"/>
  <c r="AC21" i="10"/>
  <c r="AB21" i="10"/>
  <c r="AA21" i="10"/>
  <c r="Z21" i="10"/>
  <c r="Y21" i="10"/>
  <c r="X21" i="10"/>
  <c r="W21" i="10"/>
  <c r="V21" i="10"/>
  <c r="U21" i="10"/>
  <c r="T21" i="10"/>
  <c r="S21" i="10"/>
  <c r="R21" i="10"/>
  <c r="Q21" i="10"/>
  <c r="P21" i="10"/>
  <c r="O21" i="10"/>
  <c r="N21" i="10"/>
  <c r="M21" i="10"/>
  <c r="L21" i="10"/>
  <c r="K21" i="10"/>
  <c r="J21" i="10"/>
  <c r="I21" i="10"/>
  <c r="H21" i="10"/>
  <c r="G21" i="10"/>
  <c r="F21" i="10"/>
  <c r="E21" i="10"/>
  <c r="D21" i="10"/>
  <c r="AS20" i="10"/>
  <c r="AR20" i="10"/>
  <c r="AQ20" i="10"/>
  <c r="AP20" i="10"/>
  <c r="AO20" i="10"/>
  <c r="AN20" i="10"/>
  <c r="AM20" i="10"/>
  <c r="AL20" i="10"/>
  <c r="AK20" i="10"/>
  <c r="AJ20" i="10"/>
  <c r="AI20" i="10"/>
  <c r="AE20" i="10"/>
  <c r="AD20" i="10"/>
  <c r="AC20" i="10"/>
  <c r="AB20" i="10"/>
  <c r="AA20" i="10"/>
  <c r="Z20" i="10"/>
  <c r="Y20" i="10"/>
  <c r="X20" i="10"/>
  <c r="W20" i="10"/>
  <c r="V20" i="10"/>
  <c r="U20" i="10"/>
  <c r="T20" i="10"/>
  <c r="S20" i="10"/>
  <c r="R20" i="10"/>
  <c r="Q20" i="10"/>
  <c r="P20" i="10"/>
  <c r="O20" i="10"/>
  <c r="N20" i="10"/>
  <c r="M20" i="10"/>
  <c r="L20" i="10"/>
  <c r="K20" i="10"/>
  <c r="J20" i="10"/>
  <c r="I20" i="10"/>
  <c r="H20" i="10"/>
  <c r="G20" i="10"/>
  <c r="F20" i="10"/>
  <c r="E20" i="10"/>
  <c r="D20" i="10"/>
  <c r="AS19" i="10"/>
  <c r="AR19" i="10"/>
  <c r="AQ19" i="10"/>
  <c r="AP19" i="10"/>
  <c r="AO19" i="10"/>
  <c r="AN19" i="10"/>
  <c r="AM19" i="10"/>
  <c r="AL19" i="10"/>
  <c r="AK19" i="10"/>
  <c r="AJ19" i="10"/>
  <c r="AI19" i="10"/>
  <c r="AE19" i="10"/>
  <c r="AD19" i="10"/>
  <c r="AC19" i="10"/>
  <c r="AB19" i="10"/>
  <c r="AA19" i="10"/>
  <c r="Z19" i="10"/>
  <c r="Y19" i="10"/>
  <c r="X19" i="10"/>
  <c r="W19" i="10"/>
  <c r="V19" i="10"/>
  <c r="U19" i="10"/>
  <c r="T19" i="10"/>
  <c r="S19" i="10"/>
  <c r="R19" i="10"/>
  <c r="Q19" i="10"/>
  <c r="P19" i="10"/>
  <c r="O19" i="10"/>
  <c r="N19" i="10"/>
  <c r="M19" i="10"/>
  <c r="L19" i="10"/>
  <c r="K19" i="10"/>
  <c r="J19" i="10"/>
  <c r="I19" i="10"/>
  <c r="H19" i="10"/>
  <c r="G19" i="10"/>
  <c r="F19" i="10"/>
  <c r="E19" i="10"/>
  <c r="D19" i="10"/>
  <c r="AS18" i="10"/>
  <c r="AR18" i="10"/>
  <c r="AQ18" i="10"/>
  <c r="AP18" i="10"/>
  <c r="AO18" i="10"/>
  <c r="AN18" i="10"/>
  <c r="AM18" i="10"/>
  <c r="AL18" i="10"/>
  <c r="AK18" i="10"/>
  <c r="AJ18" i="10"/>
  <c r="AI18" i="10"/>
  <c r="AE18" i="10"/>
  <c r="AD18" i="10"/>
  <c r="AC18" i="10"/>
  <c r="AB18" i="10"/>
  <c r="AA18" i="10"/>
  <c r="Z18" i="10"/>
  <c r="Y18" i="10"/>
  <c r="X18" i="10"/>
  <c r="W18" i="10"/>
  <c r="V18" i="10"/>
  <c r="U18" i="10"/>
  <c r="T18" i="10"/>
  <c r="S18" i="10"/>
  <c r="R18" i="10"/>
  <c r="Q18" i="10"/>
  <c r="P18" i="10"/>
  <c r="O18" i="10"/>
  <c r="N18" i="10"/>
  <c r="M18" i="10"/>
  <c r="L18" i="10"/>
  <c r="K18" i="10"/>
  <c r="J18" i="10"/>
  <c r="I18" i="10"/>
  <c r="H18" i="10"/>
  <c r="G18" i="10"/>
  <c r="F18" i="10"/>
  <c r="E18" i="10"/>
  <c r="D18" i="10"/>
  <c r="AS17" i="10"/>
  <c r="AR17" i="10"/>
  <c r="AQ17" i="10"/>
  <c r="AP17" i="10"/>
  <c r="AO17" i="10"/>
  <c r="AN17" i="10"/>
  <c r="AM17" i="10"/>
  <c r="AL17" i="10"/>
  <c r="AK17" i="10"/>
  <c r="AJ17" i="10"/>
  <c r="AI17" i="10"/>
  <c r="AE17" i="10"/>
  <c r="AD17" i="10"/>
  <c r="AC17" i="10"/>
  <c r="AB17" i="10"/>
  <c r="AA17" i="10"/>
  <c r="Z17" i="10"/>
  <c r="Y17" i="10"/>
  <c r="X17" i="10"/>
  <c r="W17" i="10"/>
  <c r="V17" i="10"/>
  <c r="U17" i="10"/>
  <c r="T17" i="10"/>
  <c r="S17" i="10"/>
  <c r="R17" i="10"/>
  <c r="Q17" i="10"/>
  <c r="P17" i="10"/>
  <c r="O17" i="10"/>
  <c r="N17" i="10"/>
  <c r="M17" i="10"/>
  <c r="L17" i="10"/>
  <c r="K17" i="10"/>
  <c r="J17" i="10"/>
  <c r="I17" i="10"/>
  <c r="H17" i="10"/>
  <c r="G17" i="10"/>
  <c r="F17" i="10"/>
  <c r="E17" i="10"/>
  <c r="D17" i="10"/>
  <c r="AS16" i="10"/>
  <c r="AR16" i="10"/>
  <c r="AQ16" i="10"/>
  <c r="AP16" i="10"/>
  <c r="AO16" i="10"/>
  <c r="AN16" i="10"/>
  <c r="AM16" i="10"/>
  <c r="AL16" i="10"/>
  <c r="AK16" i="10"/>
  <c r="AJ16" i="10"/>
  <c r="AI16" i="10"/>
  <c r="AE16" i="10"/>
  <c r="AD16" i="10"/>
  <c r="AC16" i="10"/>
  <c r="AB16" i="10"/>
  <c r="AA16" i="10"/>
  <c r="Z16" i="10"/>
  <c r="Y16" i="10"/>
  <c r="X16" i="10"/>
  <c r="W16" i="10"/>
  <c r="V16" i="10"/>
  <c r="U16" i="10"/>
  <c r="T16" i="10"/>
  <c r="S16" i="10"/>
  <c r="R16" i="10"/>
  <c r="Q16" i="10"/>
  <c r="P16" i="10"/>
  <c r="O16" i="10"/>
  <c r="N16" i="10"/>
  <c r="M16" i="10"/>
  <c r="L16" i="10"/>
  <c r="K16" i="10"/>
  <c r="J16" i="10"/>
  <c r="I16" i="10"/>
  <c r="H16" i="10"/>
  <c r="G16" i="10"/>
  <c r="F16" i="10"/>
  <c r="E16" i="10"/>
  <c r="D16" i="10"/>
  <c r="AS15" i="10"/>
  <c r="AR15" i="10"/>
  <c r="AQ15" i="10"/>
  <c r="AP15" i="10"/>
  <c r="AO15" i="10"/>
  <c r="AN15" i="10"/>
  <c r="AM15" i="10"/>
  <c r="AL15" i="10"/>
  <c r="AK15" i="10"/>
  <c r="AJ15" i="10"/>
  <c r="AI15" i="10"/>
  <c r="AE15" i="10"/>
  <c r="AD15" i="10"/>
  <c r="AC15" i="10"/>
  <c r="AB15" i="10"/>
  <c r="AA15" i="10"/>
  <c r="Z15" i="10"/>
  <c r="Y15" i="10"/>
  <c r="X15" i="10"/>
  <c r="W15" i="10"/>
  <c r="V15" i="10"/>
  <c r="U15" i="10"/>
  <c r="T15" i="10"/>
  <c r="S15" i="10"/>
  <c r="R15" i="10"/>
  <c r="Q15" i="10"/>
  <c r="P15" i="10"/>
  <c r="O15" i="10"/>
  <c r="N15" i="10"/>
  <c r="M15" i="10"/>
  <c r="L15" i="10"/>
  <c r="K15" i="10"/>
  <c r="J15" i="10"/>
  <c r="I15" i="10"/>
  <c r="H15" i="10"/>
  <c r="G15" i="10"/>
  <c r="F15" i="10"/>
  <c r="E15" i="10"/>
  <c r="D15" i="10"/>
  <c r="AS14" i="10"/>
  <c r="AR14" i="10"/>
  <c r="AQ14" i="10"/>
  <c r="AP14" i="10"/>
  <c r="AO14" i="10"/>
  <c r="AN14" i="10"/>
  <c r="AM14" i="10"/>
  <c r="AL14" i="10"/>
  <c r="AK14" i="10"/>
  <c r="AJ14" i="10"/>
  <c r="AI14" i="10"/>
  <c r="AE14" i="10"/>
  <c r="AD14" i="10"/>
  <c r="AC14" i="10"/>
  <c r="AB14" i="10"/>
  <c r="AA14" i="10"/>
  <c r="Z14" i="10"/>
  <c r="Y14" i="10"/>
  <c r="X14" i="10"/>
  <c r="W14" i="10"/>
  <c r="V14" i="10"/>
  <c r="U14" i="10"/>
  <c r="T14" i="10"/>
  <c r="S14" i="10"/>
  <c r="R14" i="10"/>
  <c r="Q14" i="10"/>
  <c r="P14" i="10"/>
  <c r="O14" i="10"/>
  <c r="N14" i="10"/>
  <c r="M14" i="10"/>
  <c r="L14" i="10"/>
  <c r="K14" i="10"/>
  <c r="J14" i="10"/>
  <c r="I14" i="10"/>
  <c r="H14" i="10"/>
  <c r="G14" i="10"/>
  <c r="F14" i="10"/>
  <c r="E14" i="10"/>
  <c r="D14" i="10"/>
  <c r="AS13" i="10"/>
  <c r="AR13" i="10"/>
  <c r="AQ13" i="10"/>
  <c r="AP13" i="10"/>
  <c r="AO13" i="10"/>
  <c r="AN13" i="10"/>
  <c r="AM13" i="10"/>
  <c r="AL13" i="10"/>
  <c r="AK13" i="10"/>
  <c r="AJ13" i="10"/>
  <c r="AI13" i="10"/>
  <c r="AE13" i="10"/>
  <c r="AD13" i="10"/>
  <c r="AC13" i="10"/>
  <c r="AB13" i="10"/>
  <c r="AA13" i="10"/>
  <c r="Z13" i="10"/>
  <c r="Y13" i="10"/>
  <c r="X13" i="10"/>
  <c r="W13" i="10"/>
  <c r="V13" i="10"/>
  <c r="U13" i="10"/>
  <c r="T13" i="10"/>
  <c r="S13" i="10"/>
  <c r="R13" i="10"/>
  <c r="Q13" i="10"/>
  <c r="P13" i="10"/>
  <c r="O13" i="10"/>
  <c r="N13" i="10"/>
  <c r="M13" i="10"/>
  <c r="L13" i="10"/>
  <c r="K13" i="10"/>
  <c r="J13" i="10"/>
  <c r="I13" i="10"/>
  <c r="H13" i="10"/>
  <c r="G13" i="10"/>
  <c r="F13" i="10"/>
  <c r="E13" i="10"/>
  <c r="D13" i="10"/>
  <c r="AS12" i="10"/>
  <c r="AR12" i="10"/>
  <c r="AQ12" i="10"/>
  <c r="AP12" i="10"/>
  <c r="AO12" i="10"/>
  <c r="AN12" i="10"/>
  <c r="AM12" i="10"/>
  <c r="AL12" i="10"/>
  <c r="AK12" i="10"/>
  <c r="AJ12" i="10"/>
  <c r="AI12" i="10"/>
  <c r="AE12" i="10"/>
  <c r="AD12" i="10"/>
  <c r="AC12" i="10"/>
  <c r="AB12" i="10"/>
  <c r="AA12" i="10"/>
  <c r="Z12" i="10"/>
  <c r="Y12" i="10"/>
  <c r="X12" i="10"/>
  <c r="W12" i="10"/>
  <c r="V12" i="10"/>
  <c r="U12" i="10"/>
  <c r="T12" i="10"/>
  <c r="S12" i="10"/>
  <c r="R12" i="10"/>
  <c r="Q12" i="10"/>
  <c r="P12" i="10"/>
  <c r="O12" i="10"/>
  <c r="N12" i="10"/>
  <c r="M12" i="10"/>
  <c r="L12" i="10"/>
  <c r="K12" i="10"/>
  <c r="J12" i="10"/>
  <c r="I12" i="10"/>
  <c r="H12" i="10"/>
  <c r="G12" i="10"/>
  <c r="F12" i="10"/>
  <c r="E12" i="10"/>
  <c r="D12" i="10"/>
  <c r="AS11" i="10"/>
  <c r="AR11" i="10"/>
  <c r="AQ11" i="10"/>
  <c r="AP11" i="10"/>
  <c r="AO11" i="10"/>
  <c r="AN11" i="10"/>
  <c r="AM11" i="10"/>
  <c r="AL11" i="10"/>
  <c r="AK11" i="10"/>
  <c r="AJ11" i="10"/>
  <c r="AI11" i="10"/>
  <c r="AE11" i="10"/>
  <c r="AD11" i="10"/>
  <c r="AC11" i="10"/>
  <c r="AB11" i="10"/>
  <c r="AA11" i="10"/>
  <c r="Z11" i="10"/>
  <c r="Y11" i="10"/>
  <c r="X11" i="10"/>
  <c r="W11" i="10"/>
  <c r="V11" i="10"/>
  <c r="U11" i="10"/>
  <c r="T11" i="10"/>
  <c r="S11" i="10"/>
  <c r="R11" i="10"/>
  <c r="Q11" i="10"/>
  <c r="P11" i="10"/>
  <c r="O11" i="10"/>
  <c r="N11" i="10"/>
  <c r="M11" i="10"/>
  <c r="L11" i="10"/>
  <c r="K11" i="10"/>
  <c r="J11" i="10"/>
  <c r="I11" i="10"/>
  <c r="H11" i="10"/>
  <c r="G11" i="10"/>
  <c r="F11" i="10"/>
  <c r="E11" i="10"/>
  <c r="D11" i="10"/>
  <c r="AS10" i="10"/>
  <c r="AR10" i="10"/>
  <c r="AQ10" i="10"/>
  <c r="AP10" i="10"/>
  <c r="AO10" i="10"/>
  <c r="AN10" i="10"/>
  <c r="AM10" i="10"/>
  <c r="AL10" i="10"/>
  <c r="AK10" i="10"/>
  <c r="AJ10" i="10"/>
  <c r="AI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10" i="10"/>
  <c r="AS9" i="10"/>
  <c r="AR9" i="10"/>
  <c r="AQ9" i="10"/>
  <c r="AP9" i="10"/>
  <c r="AO9" i="10"/>
  <c r="AN9" i="10"/>
  <c r="AM9" i="10"/>
  <c r="AL9" i="10"/>
  <c r="AK9" i="10"/>
  <c r="AJ9" i="10"/>
  <c r="AI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9" i="10"/>
  <c r="AS8" i="10"/>
  <c r="AR8" i="10"/>
  <c r="AQ8" i="10"/>
  <c r="AP8" i="10"/>
  <c r="AO8" i="10"/>
  <c r="AN8" i="10"/>
  <c r="AM8" i="10"/>
  <c r="AL8" i="10"/>
  <c r="AK8" i="10"/>
  <c r="AJ8" i="10"/>
  <c r="AI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8" i="10"/>
  <c r="AS7" i="10"/>
  <c r="AR7" i="10"/>
  <c r="AQ7" i="10"/>
  <c r="AP7" i="10"/>
  <c r="AO7" i="10"/>
  <c r="AN7" i="10"/>
  <c r="AM7" i="10"/>
  <c r="AL7" i="10"/>
  <c r="AK7" i="10"/>
  <c r="AJ7" i="10"/>
  <c r="AI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7" i="10"/>
  <c r="AS6" i="10"/>
  <c r="AR6" i="10"/>
  <c r="AQ6" i="10"/>
  <c r="AP6" i="10"/>
  <c r="AO6" i="10"/>
  <c r="AN6" i="10"/>
  <c r="AM6" i="10"/>
  <c r="AL6" i="10"/>
  <c r="AK6" i="10"/>
  <c r="AJ6" i="10"/>
  <c r="AI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6" i="10"/>
  <c r="AS5" i="10"/>
  <c r="AR5" i="10"/>
  <c r="AQ5" i="10"/>
  <c r="AP5" i="10"/>
  <c r="AO5" i="10"/>
  <c r="AN5" i="10"/>
  <c r="AM5" i="10"/>
  <c r="AL5" i="10"/>
  <c r="AK5" i="10"/>
  <c r="AJ5" i="10"/>
  <c r="AI5" i="10"/>
  <c r="AE5" i="10"/>
  <c r="AD5" i="10"/>
  <c r="AC5" i="10"/>
  <c r="AB5" i="10"/>
  <c r="AA5" i="10"/>
  <c r="Z5" i="10"/>
  <c r="Y5" i="10"/>
  <c r="X5" i="10"/>
  <c r="W5" i="10"/>
  <c r="V5" i="10"/>
  <c r="U5" i="10"/>
  <c r="T5" i="10"/>
  <c r="S5" i="10"/>
  <c r="R5" i="10"/>
  <c r="Q5" i="10"/>
  <c r="P5" i="10"/>
  <c r="O5" i="10"/>
  <c r="N5" i="10"/>
  <c r="M5" i="10"/>
  <c r="L5" i="10"/>
  <c r="K5" i="10"/>
  <c r="J5" i="10"/>
  <c r="I5" i="10"/>
  <c r="H5" i="10"/>
  <c r="G5" i="10"/>
  <c r="F5" i="10"/>
  <c r="E5" i="10"/>
  <c r="D5" i="10"/>
  <c r="AS4" i="10"/>
  <c r="AR4" i="10"/>
  <c r="AQ4" i="10"/>
  <c r="AP4" i="10"/>
  <c r="AO4" i="10"/>
  <c r="AN4" i="10"/>
  <c r="AM4" i="10"/>
  <c r="AL4" i="10"/>
  <c r="AK4" i="10"/>
  <c r="AJ4" i="10"/>
  <c r="AI4" i="10"/>
  <c r="AE4" i="10"/>
  <c r="AD4" i="10"/>
  <c r="AC4" i="10"/>
  <c r="AB4" i="10"/>
  <c r="AA4" i="10"/>
  <c r="Z4" i="10"/>
  <c r="Y4" i="10"/>
  <c r="X4" i="10"/>
  <c r="W4" i="10"/>
  <c r="V4" i="10"/>
  <c r="U4" i="10"/>
  <c r="T4" i="10"/>
  <c r="S4" i="10"/>
  <c r="R4" i="10"/>
  <c r="Q4" i="10"/>
  <c r="P4" i="10"/>
  <c r="O4" i="10"/>
  <c r="N4" i="10"/>
  <c r="M4" i="10"/>
  <c r="L4" i="10"/>
  <c r="K4" i="10"/>
  <c r="J4" i="10"/>
  <c r="I4" i="10"/>
  <c r="H4" i="10"/>
  <c r="G4" i="10"/>
  <c r="F4" i="10"/>
  <c r="E4" i="10"/>
  <c r="D4" i="10"/>
  <c r="AS3" i="10"/>
  <c r="AR3" i="10"/>
  <c r="AQ3" i="10"/>
  <c r="AP3" i="10"/>
  <c r="AO3" i="10"/>
  <c r="AN3" i="10"/>
  <c r="AM3" i="10"/>
  <c r="AL3" i="10"/>
  <c r="AK3" i="10"/>
  <c r="AJ3" i="10"/>
  <c r="AI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AS23" i="11"/>
  <c r="AR23" i="11"/>
  <c r="AQ23" i="11"/>
  <c r="AP23" i="11"/>
  <c r="AO23" i="11"/>
  <c r="AN23" i="11"/>
  <c r="AM23" i="11"/>
  <c r="AL23" i="11"/>
  <c r="AK23" i="11"/>
  <c r="AJ23" i="11"/>
  <c r="AI23" i="11"/>
  <c r="AE23" i="11"/>
  <c r="AD23" i="11"/>
  <c r="AC23" i="11"/>
  <c r="AB23" i="11"/>
  <c r="AA23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AS22" i="11"/>
  <c r="AR22" i="11"/>
  <c r="AQ22" i="11"/>
  <c r="AP22" i="11"/>
  <c r="AO22" i="11"/>
  <c r="AN22" i="11"/>
  <c r="AM22" i="11"/>
  <c r="AL22" i="11"/>
  <c r="AK22" i="11"/>
  <c r="AJ22" i="11"/>
  <c r="AI22" i="11"/>
  <c r="AE22" i="11"/>
  <c r="AD22" i="11"/>
  <c r="AC22" i="11"/>
  <c r="AB22" i="11"/>
  <c r="AA22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AS21" i="11"/>
  <c r="AR21" i="11"/>
  <c r="AQ21" i="11"/>
  <c r="AP21" i="11"/>
  <c r="AO21" i="11"/>
  <c r="AN21" i="11"/>
  <c r="AM21" i="11"/>
  <c r="AL21" i="11"/>
  <c r="AK21" i="11"/>
  <c r="AJ21" i="11"/>
  <c r="AI21" i="11"/>
  <c r="AE21" i="11"/>
  <c r="AD21" i="11"/>
  <c r="AC21" i="11"/>
  <c r="AB21" i="11"/>
  <c r="AA21" i="11"/>
  <c r="Z21" i="11"/>
  <c r="Y21" i="1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D21" i="11"/>
  <c r="AS20" i="11"/>
  <c r="AR20" i="11"/>
  <c r="AQ20" i="11"/>
  <c r="AP20" i="11"/>
  <c r="AO20" i="11"/>
  <c r="AN20" i="11"/>
  <c r="AM20" i="11"/>
  <c r="AL20" i="11"/>
  <c r="AK20" i="11"/>
  <c r="AJ20" i="11"/>
  <c r="AI20" i="11"/>
  <c r="AE20" i="11"/>
  <c r="AD20" i="11"/>
  <c r="AC20" i="11"/>
  <c r="AB20" i="11"/>
  <c r="AA20" i="11"/>
  <c r="Z20" i="11"/>
  <c r="Y20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D20" i="11"/>
  <c r="AS19" i="11"/>
  <c r="AR19" i="11"/>
  <c r="AQ19" i="11"/>
  <c r="AP19" i="11"/>
  <c r="AO19" i="11"/>
  <c r="AN19" i="11"/>
  <c r="AM19" i="11"/>
  <c r="AL19" i="11"/>
  <c r="AK19" i="11"/>
  <c r="AJ19" i="11"/>
  <c r="AI19" i="11"/>
  <c r="AE19" i="11"/>
  <c r="AD19" i="11"/>
  <c r="AC19" i="11"/>
  <c r="AB19" i="11"/>
  <c r="AA19" i="11"/>
  <c r="Z19" i="11"/>
  <c r="Y19" i="1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D19" i="11"/>
  <c r="AS18" i="11"/>
  <c r="AR18" i="11"/>
  <c r="AQ18" i="11"/>
  <c r="AP18" i="11"/>
  <c r="AO18" i="11"/>
  <c r="AN18" i="11"/>
  <c r="AM18" i="11"/>
  <c r="AL18" i="11"/>
  <c r="AK18" i="11"/>
  <c r="AJ18" i="11"/>
  <c r="AI18" i="11"/>
  <c r="AE18" i="11"/>
  <c r="AD18" i="11"/>
  <c r="AC18" i="11"/>
  <c r="AB18" i="11"/>
  <c r="AA18" i="11"/>
  <c r="Z18" i="11"/>
  <c r="Y18" i="1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D18" i="11"/>
  <c r="AS17" i="11"/>
  <c r="AR17" i="11"/>
  <c r="AQ17" i="11"/>
  <c r="AP17" i="11"/>
  <c r="AO17" i="11"/>
  <c r="AN17" i="11"/>
  <c r="AM17" i="11"/>
  <c r="AL17" i="11"/>
  <c r="AK17" i="11"/>
  <c r="AJ17" i="11"/>
  <c r="AI17" i="11"/>
  <c r="AE17" i="11"/>
  <c r="AD17" i="11"/>
  <c r="AC17" i="11"/>
  <c r="AB17" i="11"/>
  <c r="AA17" i="11"/>
  <c r="Z17" i="11"/>
  <c r="Y17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D17" i="11"/>
  <c r="AS16" i="11"/>
  <c r="AR16" i="11"/>
  <c r="AQ16" i="11"/>
  <c r="AP16" i="11"/>
  <c r="AO16" i="11"/>
  <c r="AN16" i="11"/>
  <c r="AM16" i="11"/>
  <c r="AL16" i="11"/>
  <c r="AK16" i="11"/>
  <c r="AJ16" i="11"/>
  <c r="AI16" i="11"/>
  <c r="AE16" i="11"/>
  <c r="AD16" i="11"/>
  <c r="AC16" i="11"/>
  <c r="AB16" i="11"/>
  <c r="AA16" i="11"/>
  <c r="Z16" i="11"/>
  <c r="Y16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D16" i="11"/>
  <c r="AS15" i="11"/>
  <c r="AR15" i="11"/>
  <c r="AQ15" i="11"/>
  <c r="AP15" i="11"/>
  <c r="AO15" i="11"/>
  <c r="AN15" i="11"/>
  <c r="AM15" i="11"/>
  <c r="AL15" i="11"/>
  <c r="AK15" i="11"/>
  <c r="AJ15" i="11"/>
  <c r="AI15" i="11"/>
  <c r="AE15" i="11"/>
  <c r="AD15" i="11"/>
  <c r="AC15" i="11"/>
  <c r="AB15" i="11"/>
  <c r="AA15" i="11"/>
  <c r="Z15" i="11"/>
  <c r="Y15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D15" i="11"/>
  <c r="AS14" i="11"/>
  <c r="AR14" i="11"/>
  <c r="AQ14" i="11"/>
  <c r="AP14" i="11"/>
  <c r="AO14" i="11"/>
  <c r="AN14" i="11"/>
  <c r="AM14" i="11"/>
  <c r="AL14" i="11"/>
  <c r="AK14" i="11"/>
  <c r="AJ14" i="11"/>
  <c r="AI14" i="11"/>
  <c r="AE14" i="11"/>
  <c r="AD14" i="11"/>
  <c r="AC14" i="11"/>
  <c r="AB14" i="11"/>
  <c r="AA14" i="11"/>
  <c r="Z14" i="11"/>
  <c r="Y14" i="1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D14" i="11"/>
  <c r="AS13" i="11"/>
  <c r="AR13" i="11"/>
  <c r="AQ13" i="11"/>
  <c r="AP13" i="11"/>
  <c r="AO13" i="11"/>
  <c r="AN13" i="11"/>
  <c r="AM13" i="11"/>
  <c r="AL13" i="11"/>
  <c r="AK13" i="11"/>
  <c r="AJ13" i="11"/>
  <c r="AI13" i="11"/>
  <c r="AE13" i="11"/>
  <c r="AD13" i="11"/>
  <c r="AC13" i="11"/>
  <c r="AB13" i="11"/>
  <c r="AA13" i="11"/>
  <c r="Z13" i="11"/>
  <c r="Y13" i="1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D13" i="11"/>
  <c r="AS12" i="11"/>
  <c r="AR12" i="11"/>
  <c r="AQ12" i="11"/>
  <c r="AP12" i="11"/>
  <c r="AO12" i="11"/>
  <c r="AN12" i="11"/>
  <c r="AM12" i="11"/>
  <c r="AL12" i="11"/>
  <c r="AK12" i="11"/>
  <c r="AJ12" i="11"/>
  <c r="AI12" i="11"/>
  <c r="AE12" i="11"/>
  <c r="AD12" i="11"/>
  <c r="AC12" i="11"/>
  <c r="AB12" i="11"/>
  <c r="AA12" i="11"/>
  <c r="Z12" i="11"/>
  <c r="Y12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D12" i="11"/>
  <c r="AS11" i="11"/>
  <c r="AR11" i="11"/>
  <c r="AQ11" i="11"/>
  <c r="AP11" i="11"/>
  <c r="AO11" i="11"/>
  <c r="AN11" i="11"/>
  <c r="AM11" i="11"/>
  <c r="AL11" i="11"/>
  <c r="AK11" i="11"/>
  <c r="AJ11" i="11"/>
  <c r="AI11" i="11"/>
  <c r="AE11" i="11"/>
  <c r="AD11" i="11"/>
  <c r="AC11" i="11"/>
  <c r="AB11" i="11"/>
  <c r="AA11" i="11"/>
  <c r="Z11" i="11"/>
  <c r="Y11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D11" i="11"/>
  <c r="AS10" i="11"/>
  <c r="AR10" i="11"/>
  <c r="AQ10" i="11"/>
  <c r="AP10" i="11"/>
  <c r="AO10" i="11"/>
  <c r="AN10" i="11"/>
  <c r="AM10" i="11"/>
  <c r="AL10" i="11"/>
  <c r="AK10" i="11"/>
  <c r="AJ10" i="11"/>
  <c r="AI10" i="11"/>
  <c r="AE10" i="11"/>
  <c r="AD10" i="11"/>
  <c r="AC10" i="11"/>
  <c r="AB10" i="11"/>
  <c r="AA10" i="11"/>
  <c r="Z10" i="11"/>
  <c r="Y10" i="1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D10" i="11"/>
  <c r="AS9" i="11"/>
  <c r="AR9" i="11"/>
  <c r="AQ9" i="11"/>
  <c r="AP9" i="11"/>
  <c r="AO9" i="11"/>
  <c r="AN9" i="11"/>
  <c r="AM9" i="11"/>
  <c r="AL9" i="11"/>
  <c r="AK9" i="11"/>
  <c r="AJ9" i="11"/>
  <c r="AI9" i="11"/>
  <c r="AE9" i="11"/>
  <c r="AD9" i="11"/>
  <c r="AC9" i="11"/>
  <c r="AB9" i="11"/>
  <c r="AA9" i="11"/>
  <c r="Z9" i="11"/>
  <c r="Y9" i="1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D9" i="11"/>
  <c r="AS8" i="11"/>
  <c r="AR8" i="11"/>
  <c r="AQ8" i="11"/>
  <c r="AP8" i="11"/>
  <c r="AO8" i="11"/>
  <c r="AN8" i="11"/>
  <c r="AM8" i="11"/>
  <c r="AL8" i="11"/>
  <c r="AK8" i="11"/>
  <c r="AJ8" i="11"/>
  <c r="AI8" i="11"/>
  <c r="AE8" i="11"/>
  <c r="AD8" i="11"/>
  <c r="AC8" i="11"/>
  <c r="AB8" i="11"/>
  <c r="AA8" i="11"/>
  <c r="Z8" i="11"/>
  <c r="Y8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D8" i="11"/>
  <c r="AS7" i="11"/>
  <c r="AR7" i="11"/>
  <c r="AQ7" i="11"/>
  <c r="AP7" i="11"/>
  <c r="AO7" i="11"/>
  <c r="AN7" i="11"/>
  <c r="AM7" i="11"/>
  <c r="AL7" i="11"/>
  <c r="AK7" i="11"/>
  <c r="AJ7" i="11"/>
  <c r="AI7" i="11"/>
  <c r="AE7" i="11"/>
  <c r="AD7" i="11"/>
  <c r="AC7" i="11"/>
  <c r="AB7" i="11"/>
  <c r="AA7" i="11"/>
  <c r="Z7" i="11"/>
  <c r="Y7" i="1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D7" i="11"/>
  <c r="AS6" i="11"/>
  <c r="AR6" i="11"/>
  <c r="AQ6" i="11"/>
  <c r="AP6" i="11"/>
  <c r="AO6" i="11"/>
  <c r="AN6" i="11"/>
  <c r="AM6" i="11"/>
  <c r="AL6" i="11"/>
  <c r="AK6" i="11"/>
  <c r="AJ6" i="11"/>
  <c r="AI6" i="11"/>
  <c r="AE6" i="11"/>
  <c r="AD6" i="11"/>
  <c r="AC6" i="11"/>
  <c r="AB6" i="11"/>
  <c r="AA6" i="11"/>
  <c r="Z6" i="11"/>
  <c r="Y6" i="1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D6" i="11"/>
  <c r="AS5" i="11"/>
  <c r="AR5" i="11"/>
  <c r="AQ5" i="11"/>
  <c r="AP5" i="11"/>
  <c r="AO5" i="11"/>
  <c r="AN5" i="11"/>
  <c r="AM5" i="11"/>
  <c r="AL5" i="11"/>
  <c r="AK5" i="11"/>
  <c r="AJ5" i="11"/>
  <c r="AI5" i="11"/>
  <c r="AE5" i="11"/>
  <c r="AD5" i="11"/>
  <c r="AC5" i="11"/>
  <c r="AB5" i="11"/>
  <c r="AA5" i="11"/>
  <c r="Z5" i="11"/>
  <c r="Y5" i="1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F5" i="11"/>
  <c r="E5" i="11"/>
  <c r="D5" i="11"/>
  <c r="AS4" i="11"/>
  <c r="AR4" i="11"/>
  <c r="AQ4" i="11"/>
  <c r="AP4" i="11"/>
  <c r="AO4" i="11"/>
  <c r="AN4" i="11"/>
  <c r="AM4" i="11"/>
  <c r="AL4" i="11"/>
  <c r="AK4" i="11"/>
  <c r="AJ4" i="11"/>
  <c r="AI4" i="11"/>
  <c r="AE4" i="11"/>
  <c r="AD4" i="11"/>
  <c r="AC4" i="11"/>
  <c r="AB4" i="11"/>
  <c r="AA4" i="11"/>
  <c r="Z4" i="11"/>
  <c r="Y4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F4" i="11"/>
  <c r="E4" i="11"/>
  <c r="D4" i="11"/>
  <c r="AS3" i="11"/>
  <c r="AR3" i="11"/>
  <c r="AQ3" i="11"/>
  <c r="AP3" i="11"/>
  <c r="AO3" i="11"/>
  <c r="AN3" i="11"/>
  <c r="AM3" i="11"/>
  <c r="AL3" i="11"/>
  <c r="AK3" i="11"/>
  <c r="AJ3" i="11"/>
  <c r="AI3" i="11"/>
  <c r="AE3" i="11"/>
  <c r="AD3" i="11"/>
  <c r="AC3" i="11"/>
  <c r="AB3" i="11"/>
  <c r="AA3" i="11"/>
  <c r="Z3" i="11"/>
  <c r="Y3" i="1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F3" i="11"/>
  <c r="E3" i="11"/>
  <c r="D3" i="11"/>
  <c r="AS23" i="7"/>
  <c r="AR23" i="7"/>
  <c r="AQ23" i="7"/>
  <c r="AP23" i="7"/>
  <c r="AO23" i="7"/>
  <c r="AN23" i="7"/>
  <c r="AM23" i="7"/>
  <c r="AL23" i="7"/>
  <c r="AK23" i="7"/>
  <c r="AJ23" i="7"/>
  <c r="AI23" i="7"/>
  <c r="AE23" i="7"/>
  <c r="AD23" i="7"/>
  <c r="AC23" i="7"/>
  <c r="AB23" i="7"/>
  <c r="AA23" i="7"/>
  <c r="Z23" i="7"/>
  <c r="Y23" i="7"/>
  <c r="X23" i="7"/>
  <c r="W23" i="7"/>
  <c r="V23" i="7"/>
  <c r="U23" i="7"/>
  <c r="T23" i="7"/>
  <c r="S23" i="7"/>
  <c r="R23" i="7"/>
  <c r="Q23" i="7"/>
  <c r="P23" i="7"/>
  <c r="O23" i="7"/>
  <c r="N23" i="7"/>
  <c r="M23" i="7"/>
  <c r="L23" i="7"/>
  <c r="K23" i="7"/>
  <c r="J23" i="7"/>
  <c r="I23" i="7"/>
  <c r="H23" i="7"/>
  <c r="G23" i="7"/>
  <c r="F23" i="7"/>
  <c r="E23" i="7"/>
  <c r="D23" i="7"/>
  <c r="AS22" i="7"/>
  <c r="AR22" i="7"/>
  <c r="AQ22" i="7"/>
  <c r="AP22" i="7"/>
  <c r="AO22" i="7"/>
  <c r="AN22" i="7"/>
  <c r="AM22" i="7"/>
  <c r="AL22" i="7"/>
  <c r="AK22" i="7"/>
  <c r="AJ22" i="7"/>
  <c r="AI22" i="7"/>
  <c r="AE22" i="7"/>
  <c r="AD22" i="7"/>
  <c r="AC22" i="7"/>
  <c r="AB22" i="7"/>
  <c r="AA22" i="7"/>
  <c r="Z22" i="7"/>
  <c r="Y22" i="7"/>
  <c r="X22" i="7"/>
  <c r="W22" i="7"/>
  <c r="V22" i="7"/>
  <c r="U22" i="7"/>
  <c r="T22" i="7"/>
  <c r="S22" i="7"/>
  <c r="R22" i="7"/>
  <c r="Q22" i="7"/>
  <c r="P22" i="7"/>
  <c r="O22" i="7"/>
  <c r="N22" i="7"/>
  <c r="M22" i="7"/>
  <c r="L22" i="7"/>
  <c r="K22" i="7"/>
  <c r="J22" i="7"/>
  <c r="I22" i="7"/>
  <c r="H22" i="7"/>
  <c r="G22" i="7"/>
  <c r="F22" i="7"/>
  <c r="E22" i="7"/>
  <c r="D22" i="7"/>
  <c r="AS21" i="7"/>
  <c r="AR21" i="7"/>
  <c r="AQ21" i="7"/>
  <c r="AP21" i="7"/>
  <c r="AO21" i="7"/>
  <c r="AN21" i="7"/>
  <c r="AM21" i="7"/>
  <c r="AL21" i="7"/>
  <c r="AK21" i="7"/>
  <c r="AJ21" i="7"/>
  <c r="AI21" i="7"/>
  <c r="AE21" i="7"/>
  <c r="AD21" i="7"/>
  <c r="AC21" i="7"/>
  <c r="AB21" i="7"/>
  <c r="AA21" i="7"/>
  <c r="Z21" i="7"/>
  <c r="Y21" i="7"/>
  <c r="X21" i="7"/>
  <c r="W21" i="7"/>
  <c r="V21" i="7"/>
  <c r="U21" i="7"/>
  <c r="T21" i="7"/>
  <c r="S21" i="7"/>
  <c r="R21" i="7"/>
  <c r="Q21" i="7"/>
  <c r="P21" i="7"/>
  <c r="O21" i="7"/>
  <c r="N21" i="7"/>
  <c r="M21" i="7"/>
  <c r="L21" i="7"/>
  <c r="K21" i="7"/>
  <c r="J21" i="7"/>
  <c r="I21" i="7"/>
  <c r="H21" i="7"/>
  <c r="G21" i="7"/>
  <c r="F21" i="7"/>
  <c r="E21" i="7"/>
  <c r="D21" i="7"/>
  <c r="AS20" i="7"/>
  <c r="AR20" i="7"/>
  <c r="AQ20" i="7"/>
  <c r="AP20" i="7"/>
  <c r="AO20" i="7"/>
  <c r="AN20" i="7"/>
  <c r="AM20" i="7"/>
  <c r="AL20" i="7"/>
  <c r="AK20" i="7"/>
  <c r="AJ20" i="7"/>
  <c r="AI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20" i="7"/>
  <c r="AS19" i="7"/>
  <c r="AR19" i="7"/>
  <c r="AQ19" i="7"/>
  <c r="AP19" i="7"/>
  <c r="AO19" i="7"/>
  <c r="AN19" i="7"/>
  <c r="AM19" i="7"/>
  <c r="AL19" i="7"/>
  <c r="AK19" i="7"/>
  <c r="AJ19" i="7"/>
  <c r="AI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19" i="7"/>
  <c r="AS18" i="7"/>
  <c r="AR18" i="7"/>
  <c r="AQ18" i="7"/>
  <c r="AP18" i="7"/>
  <c r="AO18" i="7"/>
  <c r="AN18" i="7"/>
  <c r="AM18" i="7"/>
  <c r="AL18" i="7"/>
  <c r="AK18" i="7"/>
  <c r="AJ18" i="7"/>
  <c r="AI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18" i="7"/>
  <c r="AS17" i="7"/>
  <c r="AR17" i="7"/>
  <c r="AQ17" i="7"/>
  <c r="AP17" i="7"/>
  <c r="AO17" i="7"/>
  <c r="AN17" i="7"/>
  <c r="AM17" i="7"/>
  <c r="AL17" i="7"/>
  <c r="AK17" i="7"/>
  <c r="AJ17" i="7"/>
  <c r="AI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17" i="7"/>
  <c r="AS16" i="7"/>
  <c r="AR16" i="7"/>
  <c r="AQ16" i="7"/>
  <c r="AP16" i="7"/>
  <c r="AO16" i="7"/>
  <c r="AN16" i="7"/>
  <c r="AM16" i="7"/>
  <c r="AL16" i="7"/>
  <c r="AK16" i="7"/>
  <c r="AJ16" i="7"/>
  <c r="AI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16" i="7"/>
  <c r="AS15" i="7"/>
  <c r="AR15" i="7"/>
  <c r="AQ15" i="7"/>
  <c r="AP15" i="7"/>
  <c r="AO15" i="7"/>
  <c r="AN15" i="7"/>
  <c r="AM15" i="7"/>
  <c r="AL15" i="7"/>
  <c r="AK15" i="7"/>
  <c r="AJ15" i="7"/>
  <c r="AI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15" i="7"/>
  <c r="AS14" i="7"/>
  <c r="AR14" i="7"/>
  <c r="AQ14" i="7"/>
  <c r="AP14" i="7"/>
  <c r="AO14" i="7"/>
  <c r="AN14" i="7"/>
  <c r="AM14" i="7"/>
  <c r="AL14" i="7"/>
  <c r="AK14" i="7"/>
  <c r="AJ14" i="7"/>
  <c r="AI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14" i="7"/>
  <c r="AS13" i="7"/>
  <c r="AR13" i="7"/>
  <c r="AQ13" i="7"/>
  <c r="AP13" i="7"/>
  <c r="AO13" i="7"/>
  <c r="AN13" i="7"/>
  <c r="AM13" i="7"/>
  <c r="AL13" i="7"/>
  <c r="AK13" i="7"/>
  <c r="AJ13" i="7"/>
  <c r="AI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13" i="7"/>
  <c r="AS12" i="7"/>
  <c r="AR12" i="7"/>
  <c r="AQ12" i="7"/>
  <c r="AP12" i="7"/>
  <c r="AO12" i="7"/>
  <c r="AN12" i="7"/>
  <c r="AM12" i="7"/>
  <c r="AL12" i="7"/>
  <c r="AK12" i="7"/>
  <c r="AJ12" i="7"/>
  <c r="AI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12" i="7"/>
  <c r="AS11" i="7"/>
  <c r="AR11" i="7"/>
  <c r="AQ11" i="7"/>
  <c r="AP11" i="7"/>
  <c r="AO11" i="7"/>
  <c r="AN11" i="7"/>
  <c r="AM11" i="7"/>
  <c r="AL11" i="7"/>
  <c r="AK11" i="7"/>
  <c r="AJ11" i="7"/>
  <c r="AI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11" i="7"/>
  <c r="AS10" i="7"/>
  <c r="AR10" i="7"/>
  <c r="AQ10" i="7"/>
  <c r="AP10" i="7"/>
  <c r="AO10" i="7"/>
  <c r="AN10" i="7"/>
  <c r="AM10" i="7"/>
  <c r="AL10" i="7"/>
  <c r="AK10" i="7"/>
  <c r="AJ10" i="7"/>
  <c r="AI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10" i="7"/>
  <c r="AS9" i="7"/>
  <c r="AR9" i="7"/>
  <c r="AQ9" i="7"/>
  <c r="AP9" i="7"/>
  <c r="AO9" i="7"/>
  <c r="AN9" i="7"/>
  <c r="AM9" i="7"/>
  <c r="AL9" i="7"/>
  <c r="AK9" i="7"/>
  <c r="AJ9" i="7"/>
  <c r="AI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9" i="7"/>
  <c r="AS8" i="7"/>
  <c r="AR8" i="7"/>
  <c r="AQ8" i="7"/>
  <c r="AP8" i="7"/>
  <c r="AO8" i="7"/>
  <c r="AN8" i="7"/>
  <c r="AM8" i="7"/>
  <c r="AL8" i="7"/>
  <c r="AK8" i="7"/>
  <c r="AJ8" i="7"/>
  <c r="AI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8" i="7"/>
  <c r="AS7" i="7"/>
  <c r="AR7" i="7"/>
  <c r="AQ7" i="7"/>
  <c r="AP7" i="7"/>
  <c r="AO7" i="7"/>
  <c r="AN7" i="7"/>
  <c r="AM7" i="7"/>
  <c r="AL7" i="7"/>
  <c r="AK7" i="7"/>
  <c r="AJ7" i="7"/>
  <c r="AI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7" i="7"/>
  <c r="AS6" i="7"/>
  <c r="AR6" i="7"/>
  <c r="AQ6" i="7"/>
  <c r="AP6" i="7"/>
  <c r="AO6" i="7"/>
  <c r="AN6" i="7"/>
  <c r="AM6" i="7"/>
  <c r="AL6" i="7"/>
  <c r="AK6" i="7"/>
  <c r="AJ6" i="7"/>
  <c r="AI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6" i="7"/>
  <c r="AS5" i="7"/>
  <c r="AR5" i="7"/>
  <c r="AQ5" i="7"/>
  <c r="AP5" i="7"/>
  <c r="AO5" i="7"/>
  <c r="AN5" i="7"/>
  <c r="AM5" i="7"/>
  <c r="AL5" i="7"/>
  <c r="AK5" i="7"/>
  <c r="AJ5" i="7"/>
  <c r="AI5" i="7"/>
  <c r="AE5" i="7"/>
  <c r="AD5" i="7"/>
  <c r="AC5" i="7"/>
  <c r="AB5" i="7"/>
  <c r="AA5" i="7"/>
  <c r="Z5" i="7"/>
  <c r="Y5" i="7"/>
  <c r="X5" i="7"/>
  <c r="W5" i="7"/>
  <c r="V5" i="7"/>
  <c r="U5" i="7"/>
  <c r="T5" i="7"/>
  <c r="S5" i="7"/>
  <c r="R5" i="7"/>
  <c r="Q5" i="7"/>
  <c r="P5" i="7"/>
  <c r="O5" i="7"/>
  <c r="N5" i="7"/>
  <c r="M5" i="7"/>
  <c r="L5" i="7"/>
  <c r="K5" i="7"/>
  <c r="J5" i="7"/>
  <c r="I5" i="7"/>
  <c r="H5" i="7"/>
  <c r="G5" i="7"/>
  <c r="F5" i="7"/>
  <c r="E5" i="7"/>
  <c r="D5" i="7"/>
  <c r="AS4" i="7"/>
  <c r="AR4" i="7"/>
  <c r="AQ4" i="7"/>
  <c r="AP4" i="7"/>
  <c r="AO4" i="7"/>
  <c r="AN4" i="7"/>
  <c r="AM4" i="7"/>
  <c r="AL4" i="7"/>
  <c r="AK4" i="7"/>
  <c r="AJ4" i="7"/>
  <c r="AI4" i="7"/>
  <c r="AE4" i="7"/>
  <c r="AD4" i="7"/>
  <c r="AC4" i="7"/>
  <c r="AB4" i="7"/>
  <c r="AA4" i="7"/>
  <c r="Z4" i="7"/>
  <c r="Y4" i="7"/>
  <c r="X4" i="7"/>
  <c r="W4" i="7"/>
  <c r="V4" i="7"/>
  <c r="U4" i="7"/>
  <c r="T4" i="7"/>
  <c r="S4" i="7"/>
  <c r="R4" i="7"/>
  <c r="Q4" i="7"/>
  <c r="P4" i="7"/>
  <c r="O4" i="7"/>
  <c r="N4" i="7"/>
  <c r="M4" i="7"/>
  <c r="L4" i="7"/>
  <c r="K4" i="7"/>
  <c r="J4" i="7"/>
  <c r="I4" i="7"/>
  <c r="H4" i="7"/>
  <c r="G4" i="7"/>
  <c r="F4" i="7"/>
  <c r="E4" i="7"/>
  <c r="D4" i="7"/>
  <c r="AS3" i="7"/>
  <c r="AR3" i="7"/>
  <c r="AQ3" i="7"/>
  <c r="AP3" i="7"/>
  <c r="AO3" i="7"/>
  <c r="AN3" i="7"/>
  <c r="AM3" i="7"/>
  <c r="AL3" i="7"/>
  <c r="AK3" i="7"/>
  <c r="AJ3" i="7"/>
  <c r="AI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AS23" i="3"/>
  <c r="AR23" i="3"/>
  <c r="AQ23" i="3"/>
  <c r="AP23" i="3"/>
  <c r="AO23" i="3"/>
  <c r="AN23" i="3"/>
  <c r="AM23" i="3"/>
  <c r="AL23" i="3"/>
  <c r="AK23" i="3"/>
  <c r="AJ23" i="3"/>
  <c r="AI23" i="3"/>
  <c r="AE23" i="3"/>
  <c r="AD23" i="3"/>
  <c r="AC23" i="3"/>
  <c r="AB23" i="3"/>
  <c r="AA23" i="3"/>
  <c r="Z23" i="3"/>
  <c r="Y23" i="3"/>
  <c r="X23" i="3"/>
  <c r="W23" i="3"/>
  <c r="V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D23" i="3"/>
  <c r="AS22" i="3"/>
  <c r="AR22" i="3"/>
  <c r="AQ22" i="3"/>
  <c r="AP22" i="3"/>
  <c r="AO22" i="3"/>
  <c r="AN22" i="3"/>
  <c r="AM22" i="3"/>
  <c r="AL22" i="3"/>
  <c r="AK22" i="3"/>
  <c r="AJ22" i="3"/>
  <c r="AI22" i="3"/>
  <c r="AE22" i="3"/>
  <c r="AD22" i="3"/>
  <c r="AC22" i="3"/>
  <c r="AB22" i="3"/>
  <c r="AA22" i="3"/>
  <c r="Z22" i="3"/>
  <c r="Y22" i="3"/>
  <c r="X22" i="3"/>
  <c r="W22" i="3"/>
  <c r="V22" i="3"/>
  <c r="U22" i="3"/>
  <c r="T22" i="3"/>
  <c r="S22" i="3"/>
  <c r="R22" i="3"/>
  <c r="Q22" i="3"/>
  <c r="P22" i="3"/>
  <c r="O22" i="3"/>
  <c r="N22" i="3"/>
  <c r="M22" i="3"/>
  <c r="L22" i="3"/>
  <c r="K22" i="3"/>
  <c r="J22" i="3"/>
  <c r="I22" i="3"/>
  <c r="H22" i="3"/>
  <c r="G22" i="3"/>
  <c r="F22" i="3"/>
  <c r="E22" i="3"/>
  <c r="D22" i="3"/>
  <c r="AS21" i="3"/>
  <c r="AR21" i="3"/>
  <c r="AQ21" i="3"/>
  <c r="AP21" i="3"/>
  <c r="AO21" i="3"/>
  <c r="AN21" i="3"/>
  <c r="AM21" i="3"/>
  <c r="AL21" i="3"/>
  <c r="AK21" i="3"/>
  <c r="AJ21" i="3"/>
  <c r="AI21" i="3"/>
  <c r="AE21" i="3"/>
  <c r="AD21" i="3"/>
  <c r="AC21" i="3"/>
  <c r="AB21" i="3"/>
  <c r="AA21" i="3"/>
  <c r="Z21" i="3"/>
  <c r="Y21" i="3"/>
  <c r="X21" i="3"/>
  <c r="W21" i="3"/>
  <c r="V21" i="3"/>
  <c r="U21" i="3"/>
  <c r="T21" i="3"/>
  <c r="S21" i="3"/>
  <c r="R21" i="3"/>
  <c r="Q21" i="3"/>
  <c r="P21" i="3"/>
  <c r="O21" i="3"/>
  <c r="N21" i="3"/>
  <c r="M21" i="3"/>
  <c r="L21" i="3"/>
  <c r="K21" i="3"/>
  <c r="J21" i="3"/>
  <c r="I21" i="3"/>
  <c r="H21" i="3"/>
  <c r="G21" i="3"/>
  <c r="F21" i="3"/>
  <c r="E21" i="3"/>
  <c r="D21" i="3"/>
  <c r="AS20" i="3"/>
  <c r="AR20" i="3"/>
  <c r="AQ20" i="3"/>
  <c r="AP20" i="3"/>
  <c r="AO20" i="3"/>
  <c r="AN20" i="3"/>
  <c r="AM20" i="3"/>
  <c r="AL20" i="3"/>
  <c r="AK20" i="3"/>
  <c r="AJ20" i="3"/>
  <c r="AI20" i="3"/>
  <c r="AE20" i="3"/>
  <c r="AD20" i="3"/>
  <c r="AC20" i="3"/>
  <c r="AB20" i="3"/>
  <c r="AA20" i="3"/>
  <c r="Z20" i="3"/>
  <c r="Y20" i="3"/>
  <c r="X20" i="3"/>
  <c r="W20" i="3"/>
  <c r="V20" i="3"/>
  <c r="U20" i="3"/>
  <c r="T20" i="3"/>
  <c r="S20" i="3"/>
  <c r="R20" i="3"/>
  <c r="Q20" i="3"/>
  <c r="P20" i="3"/>
  <c r="O20" i="3"/>
  <c r="N20" i="3"/>
  <c r="M20" i="3"/>
  <c r="L20" i="3"/>
  <c r="K20" i="3"/>
  <c r="J20" i="3"/>
  <c r="I20" i="3"/>
  <c r="H20" i="3"/>
  <c r="G20" i="3"/>
  <c r="F20" i="3"/>
  <c r="E20" i="3"/>
  <c r="D20" i="3"/>
  <c r="AS19" i="3"/>
  <c r="AR19" i="3"/>
  <c r="AQ19" i="3"/>
  <c r="AP19" i="3"/>
  <c r="AO19" i="3"/>
  <c r="AN19" i="3"/>
  <c r="AM19" i="3"/>
  <c r="AL19" i="3"/>
  <c r="AK19" i="3"/>
  <c r="AJ19" i="3"/>
  <c r="AI19" i="3"/>
  <c r="AE19" i="3"/>
  <c r="AD19" i="3"/>
  <c r="AC19" i="3"/>
  <c r="AB19" i="3"/>
  <c r="AA19" i="3"/>
  <c r="Z19" i="3"/>
  <c r="Y19" i="3"/>
  <c r="X19" i="3"/>
  <c r="W19" i="3"/>
  <c r="V19" i="3"/>
  <c r="U19" i="3"/>
  <c r="T19" i="3"/>
  <c r="S19" i="3"/>
  <c r="R19" i="3"/>
  <c r="Q19" i="3"/>
  <c r="P19" i="3"/>
  <c r="O19" i="3"/>
  <c r="N19" i="3"/>
  <c r="M19" i="3"/>
  <c r="L19" i="3"/>
  <c r="K19" i="3"/>
  <c r="J19" i="3"/>
  <c r="I19" i="3"/>
  <c r="H19" i="3"/>
  <c r="G19" i="3"/>
  <c r="F19" i="3"/>
  <c r="E19" i="3"/>
  <c r="D19" i="3"/>
  <c r="AS18" i="3"/>
  <c r="AR18" i="3"/>
  <c r="AQ18" i="3"/>
  <c r="AP18" i="3"/>
  <c r="AO18" i="3"/>
  <c r="AN18" i="3"/>
  <c r="AM18" i="3"/>
  <c r="AL18" i="3"/>
  <c r="AK18" i="3"/>
  <c r="AJ18" i="3"/>
  <c r="AI18" i="3"/>
  <c r="AE18" i="3"/>
  <c r="AD18" i="3"/>
  <c r="AC18" i="3"/>
  <c r="AB18" i="3"/>
  <c r="AA18" i="3"/>
  <c r="Z18" i="3"/>
  <c r="Y18" i="3"/>
  <c r="X18" i="3"/>
  <c r="W18" i="3"/>
  <c r="V18" i="3"/>
  <c r="U18" i="3"/>
  <c r="T18" i="3"/>
  <c r="S18" i="3"/>
  <c r="R18" i="3"/>
  <c r="Q18" i="3"/>
  <c r="P18" i="3"/>
  <c r="O18" i="3"/>
  <c r="N18" i="3"/>
  <c r="M18" i="3"/>
  <c r="L18" i="3"/>
  <c r="K18" i="3"/>
  <c r="J18" i="3"/>
  <c r="I18" i="3"/>
  <c r="H18" i="3"/>
  <c r="G18" i="3"/>
  <c r="F18" i="3"/>
  <c r="E18" i="3"/>
  <c r="D18" i="3"/>
  <c r="AS17" i="3"/>
  <c r="AR17" i="3"/>
  <c r="AQ17" i="3"/>
  <c r="AP17" i="3"/>
  <c r="AO17" i="3"/>
  <c r="AN17" i="3"/>
  <c r="AM17" i="3"/>
  <c r="AL17" i="3"/>
  <c r="AK17" i="3"/>
  <c r="AJ17" i="3"/>
  <c r="AI17" i="3"/>
  <c r="AE17" i="3"/>
  <c r="AD17" i="3"/>
  <c r="AC17" i="3"/>
  <c r="AB17" i="3"/>
  <c r="AA17" i="3"/>
  <c r="Z17" i="3"/>
  <c r="Y17" i="3"/>
  <c r="X17" i="3"/>
  <c r="W17" i="3"/>
  <c r="V17" i="3"/>
  <c r="U17" i="3"/>
  <c r="T17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F17" i="3"/>
  <c r="E17" i="3"/>
  <c r="D17" i="3"/>
  <c r="AS16" i="3"/>
  <c r="AR16" i="3"/>
  <c r="AQ16" i="3"/>
  <c r="AP16" i="3"/>
  <c r="AO16" i="3"/>
  <c r="AN16" i="3"/>
  <c r="AM16" i="3"/>
  <c r="AL16" i="3"/>
  <c r="AK16" i="3"/>
  <c r="AJ16" i="3"/>
  <c r="AI16" i="3"/>
  <c r="AE16" i="3"/>
  <c r="AD16" i="3"/>
  <c r="AC16" i="3"/>
  <c r="AB16" i="3"/>
  <c r="AA16" i="3"/>
  <c r="Z16" i="3"/>
  <c r="Y16" i="3"/>
  <c r="X16" i="3"/>
  <c r="W16" i="3"/>
  <c r="V16" i="3"/>
  <c r="U16" i="3"/>
  <c r="T16" i="3"/>
  <c r="S16" i="3"/>
  <c r="R16" i="3"/>
  <c r="Q16" i="3"/>
  <c r="P16" i="3"/>
  <c r="O16" i="3"/>
  <c r="N16" i="3"/>
  <c r="M16" i="3"/>
  <c r="L16" i="3"/>
  <c r="K16" i="3"/>
  <c r="J16" i="3"/>
  <c r="I16" i="3"/>
  <c r="H16" i="3"/>
  <c r="G16" i="3"/>
  <c r="F16" i="3"/>
  <c r="E16" i="3"/>
  <c r="D16" i="3"/>
  <c r="AS15" i="3"/>
  <c r="AR15" i="3"/>
  <c r="AQ15" i="3"/>
  <c r="AP15" i="3"/>
  <c r="AO15" i="3"/>
  <c r="AN15" i="3"/>
  <c r="AM15" i="3"/>
  <c r="AL15" i="3"/>
  <c r="AK15" i="3"/>
  <c r="AJ15" i="3"/>
  <c r="AI15" i="3"/>
  <c r="AE15" i="3"/>
  <c r="AD15" i="3"/>
  <c r="AC15" i="3"/>
  <c r="AB15" i="3"/>
  <c r="AA15" i="3"/>
  <c r="Z15" i="3"/>
  <c r="Y15" i="3"/>
  <c r="X15" i="3"/>
  <c r="W15" i="3"/>
  <c r="V15" i="3"/>
  <c r="U15" i="3"/>
  <c r="T15" i="3"/>
  <c r="S15" i="3"/>
  <c r="R15" i="3"/>
  <c r="Q15" i="3"/>
  <c r="P15" i="3"/>
  <c r="O15" i="3"/>
  <c r="N15" i="3"/>
  <c r="M15" i="3"/>
  <c r="L15" i="3"/>
  <c r="K15" i="3"/>
  <c r="J15" i="3"/>
  <c r="I15" i="3"/>
  <c r="H15" i="3"/>
  <c r="G15" i="3"/>
  <c r="F15" i="3"/>
  <c r="E15" i="3"/>
  <c r="D15" i="3"/>
  <c r="AS14" i="3"/>
  <c r="AR14" i="3"/>
  <c r="AQ14" i="3"/>
  <c r="AP14" i="3"/>
  <c r="AO14" i="3"/>
  <c r="AN14" i="3"/>
  <c r="AM14" i="3"/>
  <c r="AL14" i="3"/>
  <c r="AK14" i="3"/>
  <c r="AJ14" i="3"/>
  <c r="AI14" i="3"/>
  <c r="AE14" i="3"/>
  <c r="AD14" i="3"/>
  <c r="AC14" i="3"/>
  <c r="AB14" i="3"/>
  <c r="AA14" i="3"/>
  <c r="Z14" i="3"/>
  <c r="Y14" i="3"/>
  <c r="X14" i="3"/>
  <c r="W14" i="3"/>
  <c r="V14" i="3"/>
  <c r="U14" i="3"/>
  <c r="T14" i="3"/>
  <c r="S14" i="3"/>
  <c r="R14" i="3"/>
  <c r="Q14" i="3"/>
  <c r="P14" i="3"/>
  <c r="O14" i="3"/>
  <c r="N14" i="3"/>
  <c r="M14" i="3"/>
  <c r="L14" i="3"/>
  <c r="K14" i="3"/>
  <c r="J14" i="3"/>
  <c r="I14" i="3"/>
  <c r="H14" i="3"/>
  <c r="G14" i="3"/>
  <c r="F14" i="3"/>
  <c r="E14" i="3"/>
  <c r="D14" i="3"/>
  <c r="AS13" i="3"/>
  <c r="AR13" i="3"/>
  <c r="AQ13" i="3"/>
  <c r="AP13" i="3"/>
  <c r="AO13" i="3"/>
  <c r="AN13" i="3"/>
  <c r="AM13" i="3"/>
  <c r="AL13" i="3"/>
  <c r="AK13" i="3"/>
  <c r="AJ13" i="3"/>
  <c r="AI13" i="3"/>
  <c r="AE13" i="3"/>
  <c r="AD13" i="3"/>
  <c r="AC13" i="3"/>
  <c r="AB13" i="3"/>
  <c r="AA13" i="3"/>
  <c r="Z13" i="3"/>
  <c r="Y13" i="3"/>
  <c r="X13" i="3"/>
  <c r="W13" i="3"/>
  <c r="V13" i="3"/>
  <c r="U13" i="3"/>
  <c r="T13" i="3"/>
  <c r="S13" i="3"/>
  <c r="R13" i="3"/>
  <c r="Q13" i="3"/>
  <c r="P13" i="3"/>
  <c r="O13" i="3"/>
  <c r="N13" i="3"/>
  <c r="M13" i="3"/>
  <c r="L13" i="3"/>
  <c r="K13" i="3"/>
  <c r="J13" i="3"/>
  <c r="I13" i="3"/>
  <c r="H13" i="3"/>
  <c r="G13" i="3"/>
  <c r="F13" i="3"/>
  <c r="E13" i="3"/>
  <c r="D13" i="3"/>
  <c r="AS12" i="3"/>
  <c r="AR12" i="3"/>
  <c r="AQ12" i="3"/>
  <c r="AP12" i="3"/>
  <c r="AO12" i="3"/>
  <c r="AN12" i="3"/>
  <c r="AM12" i="3"/>
  <c r="AL12" i="3"/>
  <c r="AK12" i="3"/>
  <c r="AJ12" i="3"/>
  <c r="AI12" i="3"/>
  <c r="AE12" i="3"/>
  <c r="AD12" i="3"/>
  <c r="AC12" i="3"/>
  <c r="AB12" i="3"/>
  <c r="AA12" i="3"/>
  <c r="Z12" i="3"/>
  <c r="Y12" i="3"/>
  <c r="X12" i="3"/>
  <c r="W12" i="3"/>
  <c r="V12" i="3"/>
  <c r="U12" i="3"/>
  <c r="T12" i="3"/>
  <c r="S12" i="3"/>
  <c r="R12" i="3"/>
  <c r="Q12" i="3"/>
  <c r="P12" i="3"/>
  <c r="O12" i="3"/>
  <c r="N12" i="3"/>
  <c r="M12" i="3"/>
  <c r="L12" i="3"/>
  <c r="K12" i="3"/>
  <c r="J12" i="3"/>
  <c r="I12" i="3"/>
  <c r="H12" i="3"/>
  <c r="G12" i="3"/>
  <c r="F12" i="3"/>
  <c r="E12" i="3"/>
  <c r="D12" i="3"/>
  <c r="AS11" i="3"/>
  <c r="AR11" i="3"/>
  <c r="AQ11" i="3"/>
  <c r="AP11" i="3"/>
  <c r="AO11" i="3"/>
  <c r="AN11" i="3"/>
  <c r="AM11" i="3"/>
  <c r="AL11" i="3"/>
  <c r="AK11" i="3"/>
  <c r="AJ11" i="3"/>
  <c r="AI11" i="3"/>
  <c r="AE11" i="3"/>
  <c r="AD11" i="3"/>
  <c r="AC11" i="3"/>
  <c r="AB11" i="3"/>
  <c r="AA11" i="3"/>
  <c r="Z11" i="3"/>
  <c r="Y11" i="3"/>
  <c r="X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G11" i="3"/>
  <c r="F11" i="3"/>
  <c r="E11" i="3"/>
  <c r="D11" i="3"/>
  <c r="AS10" i="3"/>
  <c r="AR10" i="3"/>
  <c r="AQ10" i="3"/>
  <c r="AP10" i="3"/>
  <c r="AO10" i="3"/>
  <c r="AN10" i="3"/>
  <c r="AM10" i="3"/>
  <c r="AL10" i="3"/>
  <c r="AK10" i="3"/>
  <c r="AJ10" i="3"/>
  <c r="AI10" i="3"/>
  <c r="AE10" i="3"/>
  <c r="AD10" i="3"/>
  <c r="AC10" i="3"/>
  <c r="AB10" i="3"/>
  <c r="AA10" i="3"/>
  <c r="Z10" i="3"/>
  <c r="Y10" i="3"/>
  <c r="X10" i="3"/>
  <c r="W10" i="3"/>
  <c r="V10" i="3"/>
  <c r="U10" i="3"/>
  <c r="T10" i="3"/>
  <c r="S10" i="3"/>
  <c r="R10" i="3"/>
  <c r="Q10" i="3"/>
  <c r="P10" i="3"/>
  <c r="O10" i="3"/>
  <c r="N10" i="3"/>
  <c r="M10" i="3"/>
  <c r="L10" i="3"/>
  <c r="K10" i="3"/>
  <c r="J10" i="3"/>
  <c r="I10" i="3"/>
  <c r="H10" i="3"/>
  <c r="G10" i="3"/>
  <c r="F10" i="3"/>
  <c r="E10" i="3"/>
  <c r="D10" i="3"/>
  <c r="AS9" i="3"/>
  <c r="AR9" i="3"/>
  <c r="AQ9" i="3"/>
  <c r="AP9" i="3"/>
  <c r="AO9" i="3"/>
  <c r="AN9" i="3"/>
  <c r="AM9" i="3"/>
  <c r="AL9" i="3"/>
  <c r="AK9" i="3"/>
  <c r="AJ9" i="3"/>
  <c r="AI9" i="3"/>
  <c r="AE9" i="3"/>
  <c r="AD9" i="3"/>
  <c r="AC9" i="3"/>
  <c r="AB9" i="3"/>
  <c r="AA9" i="3"/>
  <c r="Z9" i="3"/>
  <c r="Y9" i="3"/>
  <c r="X9" i="3"/>
  <c r="W9" i="3"/>
  <c r="V9" i="3"/>
  <c r="U9" i="3"/>
  <c r="T9" i="3"/>
  <c r="S9" i="3"/>
  <c r="R9" i="3"/>
  <c r="Q9" i="3"/>
  <c r="P9" i="3"/>
  <c r="O9" i="3"/>
  <c r="N9" i="3"/>
  <c r="M9" i="3"/>
  <c r="L9" i="3"/>
  <c r="K9" i="3"/>
  <c r="J9" i="3"/>
  <c r="I9" i="3"/>
  <c r="H9" i="3"/>
  <c r="G9" i="3"/>
  <c r="F9" i="3"/>
  <c r="E9" i="3"/>
  <c r="D9" i="3"/>
  <c r="AS8" i="3"/>
  <c r="AR8" i="3"/>
  <c r="AQ8" i="3"/>
  <c r="AP8" i="3"/>
  <c r="AO8" i="3"/>
  <c r="AN8" i="3"/>
  <c r="AM8" i="3"/>
  <c r="AL8" i="3"/>
  <c r="AK8" i="3"/>
  <c r="AJ8" i="3"/>
  <c r="AI8" i="3"/>
  <c r="AE8" i="3"/>
  <c r="AD8" i="3"/>
  <c r="AC8" i="3"/>
  <c r="AB8" i="3"/>
  <c r="AA8" i="3"/>
  <c r="Z8" i="3"/>
  <c r="Y8" i="3"/>
  <c r="X8" i="3"/>
  <c r="W8" i="3"/>
  <c r="V8" i="3"/>
  <c r="U8" i="3"/>
  <c r="T8" i="3"/>
  <c r="S8" i="3"/>
  <c r="R8" i="3"/>
  <c r="Q8" i="3"/>
  <c r="P8" i="3"/>
  <c r="O8" i="3"/>
  <c r="N8" i="3"/>
  <c r="M8" i="3"/>
  <c r="L8" i="3"/>
  <c r="K8" i="3"/>
  <c r="J8" i="3"/>
  <c r="I8" i="3"/>
  <c r="H8" i="3"/>
  <c r="G8" i="3"/>
  <c r="F8" i="3"/>
  <c r="E8" i="3"/>
  <c r="D8" i="3"/>
  <c r="AS7" i="3"/>
  <c r="AR7" i="3"/>
  <c r="AQ7" i="3"/>
  <c r="AP7" i="3"/>
  <c r="AO7" i="3"/>
  <c r="AN7" i="3"/>
  <c r="AM7" i="3"/>
  <c r="AL7" i="3"/>
  <c r="AK7" i="3"/>
  <c r="AJ7" i="3"/>
  <c r="AI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S6" i="3"/>
  <c r="AR6" i="3"/>
  <c r="AQ6" i="3"/>
  <c r="AP6" i="3"/>
  <c r="AO6" i="3"/>
  <c r="AN6" i="3"/>
  <c r="AM6" i="3"/>
  <c r="AL6" i="3"/>
  <c r="AK6" i="3"/>
  <c r="AJ6" i="3"/>
  <c r="AI6" i="3"/>
  <c r="AE6" i="3"/>
  <c r="AD6" i="3"/>
  <c r="AC6" i="3"/>
  <c r="AB6" i="3"/>
  <c r="AA6" i="3"/>
  <c r="Z6" i="3"/>
  <c r="Y6" i="3"/>
  <c r="X6" i="3"/>
  <c r="W6" i="3"/>
  <c r="V6" i="3"/>
  <c r="U6" i="3"/>
  <c r="T6" i="3"/>
  <c r="S6" i="3"/>
  <c r="R6" i="3"/>
  <c r="Q6" i="3"/>
  <c r="P6" i="3"/>
  <c r="O6" i="3"/>
  <c r="N6" i="3"/>
  <c r="M6" i="3"/>
  <c r="L6" i="3"/>
  <c r="K6" i="3"/>
  <c r="J6" i="3"/>
  <c r="I6" i="3"/>
  <c r="H6" i="3"/>
  <c r="G6" i="3"/>
  <c r="F6" i="3"/>
  <c r="E6" i="3"/>
  <c r="D6" i="3"/>
  <c r="AS5" i="3"/>
  <c r="AR5" i="3"/>
  <c r="AQ5" i="3"/>
  <c r="AP5" i="3"/>
  <c r="AO5" i="3"/>
  <c r="AN5" i="3"/>
  <c r="AM5" i="3"/>
  <c r="AL5" i="3"/>
  <c r="AK5" i="3"/>
  <c r="AJ5" i="3"/>
  <c r="AI5" i="3"/>
  <c r="AE5" i="3"/>
  <c r="AD5" i="3"/>
  <c r="AC5" i="3"/>
  <c r="AB5" i="3"/>
  <c r="AA5" i="3"/>
  <c r="Z5" i="3"/>
  <c r="Y5" i="3"/>
  <c r="X5" i="3"/>
  <c r="W5" i="3"/>
  <c r="V5" i="3"/>
  <c r="U5" i="3"/>
  <c r="T5" i="3"/>
  <c r="S5" i="3"/>
  <c r="R5" i="3"/>
  <c r="Q5" i="3"/>
  <c r="P5" i="3"/>
  <c r="O5" i="3"/>
  <c r="N5" i="3"/>
  <c r="M5" i="3"/>
  <c r="L5" i="3"/>
  <c r="K5" i="3"/>
  <c r="J5" i="3"/>
  <c r="I5" i="3"/>
  <c r="H5" i="3"/>
  <c r="G5" i="3"/>
  <c r="F5" i="3"/>
  <c r="E5" i="3"/>
  <c r="D5" i="3"/>
  <c r="AS4" i="3"/>
  <c r="AR4" i="3"/>
  <c r="AQ4" i="3"/>
  <c r="AP4" i="3"/>
  <c r="AO4" i="3"/>
  <c r="AN4" i="3"/>
  <c r="AM4" i="3"/>
  <c r="AL4" i="3"/>
  <c r="AK4" i="3"/>
  <c r="AJ4" i="3"/>
  <c r="AI4" i="3"/>
  <c r="AE4" i="3"/>
  <c r="AD4" i="3"/>
  <c r="AC4" i="3"/>
  <c r="AB4" i="3"/>
  <c r="AA4" i="3"/>
  <c r="Z4" i="3"/>
  <c r="Y4" i="3"/>
  <c r="X4" i="3"/>
  <c r="W4" i="3"/>
  <c r="V4" i="3"/>
  <c r="U4" i="3"/>
  <c r="T4" i="3"/>
  <c r="S4" i="3"/>
  <c r="R4" i="3"/>
  <c r="Q4" i="3"/>
  <c r="P4" i="3"/>
  <c r="O4" i="3"/>
  <c r="N4" i="3"/>
  <c r="M4" i="3"/>
  <c r="L4" i="3"/>
  <c r="K4" i="3"/>
  <c r="J4" i="3"/>
  <c r="I4" i="3"/>
  <c r="H4" i="3"/>
  <c r="G4" i="3"/>
  <c r="F4" i="3"/>
  <c r="E4" i="3"/>
  <c r="D4" i="3"/>
  <c r="AS3" i="3"/>
  <c r="AR3" i="3"/>
  <c r="AQ3" i="3"/>
  <c r="AP3" i="3"/>
  <c r="AO3" i="3"/>
  <c r="AN3" i="3"/>
  <c r="AM3" i="3"/>
  <c r="AL3" i="3"/>
  <c r="AK3" i="3"/>
  <c r="AJ3" i="3"/>
  <c r="AI3" i="3"/>
  <c r="AE3" i="3"/>
  <c r="AD3" i="3"/>
  <c r="AC3" i="3"/>
  <c r="AB3" i="3"/>
  <c r="AA3" i="3"/>
  <c r="Z3" i="3"/>
  <c r="Y3" i="3"/>
  <c r="X3" i="3"/>
  <c r="W3" i="3"/>
  <c r="V3" i="3"/>
  <c r="U3" i="3"/>
  <c r="T3" i="3"/>
  <c r="S3" i="3"/>
  <c r="R3" i="3"/>
  <c r="Q3" i="3"/>
  <c r="P3" i="3"/>
  <c r="O3" i="3"/>
  <c r="N3" i="3"/>
  <c r="M3" i="3"/>
  <c r="L3" i="3"/>
  <c r="K3" i="3"/>
  <c r="J3" i="3"/>
  <c r="I3" i="3"/>
  <c r="H3" i="3"/>
  <c r="G3" i="3"/>
  <c r="F3" i="3"/>
  <c r="E3" i="3"/>
  <c r="D3" i="3"/>
  <c r="AU29" i="5" l="1"/>
  <c r="AT29" i="5"/>
  <c r="AS29" i="5"/>
  <c r="AR29" i="5"/>
  <c r="AQ29" i="5"/>
  <c r="AP29" i="5"/>
  <c r="AO29" i="5"/>
  <c r="AN29" i="5"/>
  <c r="AM29" i="5"/>
  <c r="AL29" i="5"/>
  <c r="AK29" i="5"/>
  <c r="AG29" i="5"/>
  <c r="AE29" i="5"/>
  <c r="AD29" i="5"/>
  <c r="AC29" i="5"/>
  <c r="AB29" i="5"/>
  <c r="AA29" i="5"/>
  <c r="Z29" i="5"/>
  <c r="Y29" i="5"/>
  <c r="X29" i="5"/>
  <c r="W29" i="5"/>
  <c r="V29" i="5"/>
  <c r="U29" i="5"/>
  <c r="T29" i="5"/>
  <c r="S29" i="5"/>
  <c r="R29" i="5"/>
  <c r="Q29" i="5"/>
  <c r="P29" i="5"/>
  <c r="O29" i="5"/>
  <c r="N29" i="5"/>
  <c r="M29" i="5"/>
  <c r="L29" i="5"/>
  <c r="K29" i="5"/>
  <c r="J29" i="5"/>
  <c r="I29" i="5"/>
  <c r="H29" i="5"/>
  <c r="G29" i="5"/>
  <c r="F29" i="5"/>
  <c r="E29" i="5"/>
  <c r="D29" i="5"/>
  <c r="AU28" i="5"/>
  <c r="AT28" i="5"/>
  <c r="AS28" i="5"/>
  <c r="AR28" i="5"/>
  <c r="AQ28" i="5"/>
  <c r="AP28" i="5"/>
  <c r="AO28" i="5"/>
  <c r="AN28" i="5"/>
  <c r="AM28" i="5"/>
  <c r="AL28" i="5"/>
  <c r="AK28" i="5"/>
  <c r="AG28" i="5"/>
  <c r="AE28" i="5"/>
  <c r="AD28" i="5"/>
  <c r="AC28" i="5"/>
  <c r="AB28" i="5"/>
  <c r="AA28" i="5"/>
  <c r="Z28" i="5"/>
  <c r="Y28" i="5"/>
  <c r="X28" i="5"/>
  <c r="W28" i="5"/>
  <c r="V28" i="5"/>
  <c r="U28" i="5"/>
  <c r="T28" i="5"/>
  <c r="S28" i="5"/>
  <c r="R28" i="5"/>
  <c r="Q28" i="5"/>
  <c r="P28" i="5"/>
  <c r="O28" i="5"/>
  <c r="N28" i="5"/>
  <c r="M28" i="5"/>
  <c r="L28" i="5"/>
  <c r="K28" i="5"/>
  <c r="J28" i="5"/>
  <c r="I28" i="5"/>
  <c r="H28" i="5"/>
  <c r="G28" i="5"/>
  <c r="F28" i="5"/>
  <c r="E28" i="5"/>
  <c r="D28" i="5"/>
  <c r="AU27" i="5"/>
  <c r="AT27" i="5"/>
  <c r="AS27" i="5"/>
  <c r="AR27" i="5"/>
  <c r="AQ27" i="5"/>
  <c r="AP27" i="5"/>
  <c r="AO27" i="5"/>
  <c r="AN27" i="5"/>
  <c r="AM27" i="5"/>
  <c r="AL27" i="5"/>
  <c r="AK27" i="5"/>
  <c r="AG27" i="5"/>
  <c r="AE27" i="5"/>
  <c r="AD27" i="5"/>
  <c r="AC27" i="5"/>
  <c r="AB27" i="5"/>
  <c r="AA27" i="5"/>
  <c r="Z27" i="5"/>
  <c r="Y27" i="5"/>
  <c r="X27" i="5"/>
  <c r="W27" i="5"/>
  <c r="V27" i="5"/>
  <c r="U27" i="5"/>
  <c r="T27" i="5"/>
  <c r="S27" i="5"/>
  <c r="R27" i="5"/>
  <c r="Q27" i="5"/>
  <c r="P27" i="5"/>
  <c r="O27" i="5"/>
  <c r="N27" i="5"/>
  <c r="M27" i="5"/>
  <c r="L27" i="5"/>
  <c r="K27" i="5"/>
  <c r="J27" i="5"/>
  <c r="I27" i="5"/>
  <c r="H27" i="5"/>
  <c r="G27" i="5"/>
  <c r="F27" i="5"/>
  <c r="E27" i="5"/>
  <c r="D27" i="5"/>
  <c r="AU26" i="5"/>
  <c r="AT26" i="5"/>
  <c r="AS26" i="5"/>
  <c r="AR26" i="5"/>
  <c r="AQ26" i="5"/>
  <c r="AP26" i="5"/>
  <c r="AO26" i="5"/>
  <c r="AN26" i="5"/>
  <c r="AM26" i="5"/>
  <c r="AL26" i="5"/>
  <c r="AK26" i="5"/>
  <c r="AG26" i="5"/>
  <c r="AE26" i="5"/>
  <c r="AD26" i="5"/>
  <c r="AC26" i="5"/>
  <c r="AB26" i="5"/>
  <c r="AA26" i="5"/>
  <c r="Z26" i="5"/>
  <c r="Y26" i="5"/>
  <c r="X26" i="5"/>
  <c r="W26" i="5"/>
  <c r="V26" i="5"/>
  <c r="U26" i="5"/>
  <c r="T26" i="5"/>
  <c r="S26" i="5"/>
  <c r="R26" i="5"/>
  <c r="Q26" i="5"/>
  <c r="P26" i="5"/>
  <c r="O26" i="5"/>
  <c r="N26" i="5"/>
  <c r="M26" i="5"/>
  <c r="L26" i="5"/>
  <c r="K26" i="5"/>
  <c r="J26" i="5"/>
  <c r="I26" i="5"/>
  <c r="H26" i="5"/>
  <c r="G26" i="5"/>
  <c r="F26" i="5"/>
  <c r="E26" i="5"/>
  <c r="D26" i="5"/>
  <c r="AU25" i="5"/>
  <c r="AT25" i="5"/>
  <c r="AS25" i="5"/>
  <c r="AR25" i="5"/>
  <c r="AQ25" i="5"/>
  <c r="AP25" i="5"/>
  <c r="AO25" i="5"/>
  <c r="AN25" i="5"/>
  <c r="AM25" i="5"/>
  <c r="AL25" i="5"/>
  <c r="AK25" i="5"/>
  <c r="AG25" i="5"/>
  <c r="AE25" i="5"/>
  <c r="AD25" i="5"/>
  <c r="AC25" i="5"/>
  <c r="AB25" i="5"/>
  <c r="AA25" i="5"/>
  <c r="Z25" i="5"/>
  <c r="Y25" i="5"/>
  <c r="X25" i="5"/>
  <c r="W25" i="5"/>
  <c r="V25" i="5"/>
  <c r="U25" i="5"/>
  <c r="T25" i="5"/>
  <c r="S25" i="5"/>
  <c r="R25" i="5"/>
  <c r="Q25" i="5"/>
  <c r="P25" i="5"/>
  <c r="O25" i="5"/>
  <c r="N25" i="5"/>
  <c r="M25" i="5"/>
  <c r="L25" i="5"/>
  <c r="K25" i="5"/>
  <c r="J25" i="5"/>
  <c r="I25" i="5"/>
  <c r="H25" i="5"/>
  <c r="G25" i="5"/>
  <c r="F25" i="5"/>
  <c r="E25" i="5"/>
  <c r="D25" i="5"/>
  <c r="AU24" i="5"/>
  <c r="AT24" i="5"/>
  <c r="AS24" i="5"/>
  <c r="AR24" i="5"/>
  <c r="AQ24" i="5"/>
  <c r="AP24" i="5"/>
  <c r="AO24" i="5"/>
  <c r="AN24" i="5"/>
  <c r="AM24" i="5"/>
  <c r="AL24" i="5"/>
  <c r="AK24" i="5"/>
  <c r="AG24" i="5"/>
  <c r="AE24" i="5"/>
  <c r="AD24" i="5"/>
  <c r="AC24" i="5"/>
  <c r="AB24" i="5"/>
  <c r="AA24" i="5"/>
  <c r="Z24" i="5"/>
  <c r="Y24" i="5"/>
  <c r="X24" i="5"/>
  <c r="W24" i="5"/>
  <c r="V24" i="5"/>
  <c r="U24" i="5"/>
  <c r="T24" i="5"/>
  <c r="S24" i="5"/>
  <c r="R24" i="5"/>
  <c r="Q24" i="5"/>
  <c r="P24" i="5"/>
  <c r="O24" i="5"/>
  <c r="N24" i="5"/>
  <c r="M24" i="5"/>
  <c r="L24" i="5"/>
  <c r="K24" i="5"/>
  <c r="J24" i="5"/>
  <c r="I24" i="5"/>
  <c r="H24" i="5"/>
  <c r="G24" i="5"/>
  <c r="F24" i="5"/>
  <c r="E24" i="5"/>
  <c r="D24" i="5"/>
  <c r="AU23" i="5"/>
  <c r="AT23" i="5"/>
  <c r="AS23" i="5"/>
  <c r="AR23" i="5"/>
  <c r="AQ23" i="5"/>
  <c r="AP23" i="5"/>
  <c r="AO23" i="5"/>
  <c r="AN23" i="5"/>
  <c r="AM23" i="5"/>
  <c r="AL23" i="5"/>
  <c r="AK23" i="5"/>
  <c r="AG23" i="5"/>
  <c r="AE23" i="5"/>
  <c r="AD23" i="5"/>
  <c r="AC23" i="5"/>
  <c r="AB23" i="5"/>
  <c r="AA23" i="5"/>
  <c r="Z23" i="5"/>
  <c r="Y23" i="5"/>
  <c r="X23" i="5"/>
  <c r="W23" i="5"/>
  <c r="V23" i="5"/>
  <c r="U23" i="5"/>
  <c r="T23" i="5"/>
  <c r="S23" i="5"/>
  <c r="R23" i="5"/>
  <c r="Q23" i="5"/>
  <c r="P23" i="5"/>
  <c r="O23" i="5"/>
  <c r="N23" i="5"/>
  <c r="M23" i="5"/>
  <c r="L23" i="5"/>
  <c r="K23" i="5"/>
  <c r="J23" i="5"/>
  <c r="I23" i="5"/>
  <c r="H23" i="5"/>
  <c r="G23" i="5"/>
  <c r="F23" i="5"/>
  <c r="E23" i="5"/>
  <c r="D23" i="5"/>
  <c r="AU22" i="5"/>
  <c r="AT22" i="5"/>
  <c r="AS22" i="5"/>
  <c r="AR22" i="5"/>
  <c r="AQ22" i="5"/>
  <c r="AP22" i="5"/>
  <c r="AO22" i="5"/>
  <c r="AN22" i="5"/>
  <c r="AM22" i="5"/>
  <c r="AL22" i="5"/>
  <c r="AK22" i="5"/>
  <c r="AG22" i="5"/>
  <c r="AE22" i="5"/>
  <c r="AD22" i="5"/>
  <c r="AC22" i="5"/>
  <c r="AB22" i="5"/>
  <c r="AA22" i="5"/>
  <c r="Z22" i="5"/>
  <c r="Y22" i="5"/>
  <c r="X22" i="5"/>
  <c r="W22" i="5"/>
  <c r="V22" i="5"/>
  <c r="U22" i="5"/>
  <c r="T22" i="5"/>
  <c r="S22" i="5"/>
  <c r="R22" i="5"/>
  <c r="Q22" i="5"/>
  <c r="P22" i="5"/>
  <c r="O22" i="5"/>
  <c r="N22" i="5"/>
  <c r="M22" i="5"/>
  <c r="L22" i="5"/>
  <c r="K22" i="5"/>
  <c r="J22" i="5"/>
  <c r="I22" i="5"/>
  <c r="H22" i="5"/>
  <c r="G22" i="5"/>
  <c r="F22" i="5"/>
  <c r="E22" i="5"/>
  <c r="D22" i="5"/>
  <c r="AU21" i="5"/>
  <c r="AT21" i="5"/>
  <c r="AS21" i="5"/>
  <c r="AR21" i="5"/>
  <c r="AQ21" i="5"/>
  <c r="AP21" i="5"/>
  <c r="AO21" i="5"/>
  <c r="AN21" i="5"/>
  <c r="AM21" i="5"/>
  <c r="AL21" i="5"/>
  <c r="AK21" i="5"/>
  <c r="AG21" i="5"/>
  <c r="AE21" i="5"/>
  <c r="AD21" i="5"/>
  <c r="AC21" i="5"/>
  <c r="AB21" i="5"/>
  <c r="AA21" i="5"/>
  <c r="Z21" i="5"/>
  <c r="Y21" i="5"/>
  <c r="X21" i="5"/>
  <c r="W21" i="5"/>
  <c r="V21" i="5"/>
  <c r="U21" i="5"/>
  <c r="T21" i="5"/>
  <c r="S21" i="5"/>
  <c r="R21" i="5"/>
  <c r="Q21" i="5"/>
  <c r="P21" i="5"/>
  <c r="O21" i="5"/>
  <c r="N21" i="5"/>
  <c r="M21" i="5"/>
  <c r="L21" i="5"/>
  <c r="K21" i="5"/>
  <c r="J21" i="5"/>
  <c r="I21" i="5"/>
  <c r="H21" i="5"/>
  <c r="G21" i="5"/>
  <c r="F21" i="5"/>
  <c r="E21" i="5"/>
  <c r="D21" i="5"/>
  <c r="AU20" i="5"/>
  <c r="AT20" i="5"/>
  <c r="AS20" i="5"/>
  <c r="AR20" i="5"/>
  <c r="AQ20" i="5"/>
  <c r="AP20" i="5"/>
  <c r="AO20" i="5"/>
  <c r="AN20" i="5"/>
  <c r="AM20" i="5"/>
  <c r="AL20" i="5"/>
  <c r="AK20" i="5"/>
  <c r="AG20" i="5"/>
  <c r="AF20" i="5"/>
  <c r="AE20" i="5"/>
  <c r="AD20" i="5"/>
  <c r="AC20" i="5"/>
  <c r="AB20" i="5"/>
  <c r="AA20" i="5"/>
  <c r="Z20" i="5"/>
  <c r="Y20" i="5"/>
  <c r="X20" i="5"/>
  <c r="W20" i="5"/>
  <c r="V20" i="5"/>
  <c r="U20" i="5"/>
  <c r="T20" i="5"/>
  <c r="S20" i="5"/>
  <c r="R20" i="5"/>
  <c r="Q20" i="5"/>
  <c r="P20" i="5"/>
  <c r="O20" i="5"/>
  <c r="N20" i="5"/>
  <c r="M20" i="5"/>
  <c r="L20" i="5"/>
  <c r="K20" i="5"/>
  <c r="J20" i="5"/>
  <c r="I20" i="5"/>
  <c r="H20" i="5"/>
  <c r="G20" i="5"/>
  <c r="F20" i="5"/>
  <c r="E20" i="5"/>
  <c r="D20" i="5"/>
  <c r="AU19" i="5"/>
  <c r="AT19" i="5"/>
  <c r="AS19" i="5"/>
  <c r="AR19" i="5"/>
  <c r="AQ19" i="5"/>
  <c r="AP19" i="5"/>
  <c r="AO19" i="5"/>
  <c r="AN19" i="5"/>
  <c r="AM19" i="5"/>
  <c r="AL19" i="5"/>
  <c r="AK19" i="5"/>
  <c r="AG19" i="5"/>
  <c r="AF19" i="5"/>
  <c r="AE19" i="5"/>
  <c r="AD19" i="5"/>
  <c r="AC19" i="5"/>
  <c r="AB19" i="5"/>
  <c r="AA19" i="5"/>
  <c r="Z19" i="5"/>
  <c r="Y19" i="5"/>
  <c r="X19" i="5"/>
  <c r="W19" i="5"/>
  <c r="V19" i="5"/>
  <c r="U19" i="5"/>
  <c r="T19" i="5"/>
  <c r="S19" i="5"/>
  <c r="R19" i="5"/>
  <c r="Q19" i="5"/>
  <c r="P19" i="5"/>
  <c r="O19" i="5"/>
  <c r="N19" i="5"/>
  <c r="M19" i="5"/>
  <c r="L19" i="5"/>
  <c r="K19" i="5"/>
  <c r="J19" i="5"/>
  <c r="I19" i="5"/>
  <c r="H19" i="5"/>
  <c r="G19" i="5"/>
  <c r="F19" i="5"/>
  <c r="E19" i="5"/>
  <c r="D19" i="5"/>
  <c r="AU18" i="5"/>
  <c r="AT18" i="5"/>
  <c r="AS18" i="5"/>
  <c r="AR18" i="5"/>
  <c r="AQ18" i="5"/>
  <c r="AP18" i="5"/>
  <c r="AO18" i="5"/>
  <c r="AN18" i="5"/>
  <c r="AM18" i="5"/>
  <c r="AL18" i="5"/>
  <c r="AK18" i="5"/>
  <c r="AG18" i="5"/>
  <c r="AF18" i="5"/>
  <c r="AE18" i="5"/>
  <c r="AD18" i="5"/>
  <c r="AC18" i="5"/>
  <c r="AB18" i="5"/>
  <c r="AA18" i="5"/>
  <c r="Z18" i="5"/>
  <c r="Y18" i="5"/>
  <c r="X18" i="5"/>
  <c r="W18" i="5"/>
  <c r="V18" i="5"/>
  <c r="U18" i="5"/>
  <c r="T18" i="5"/>
  <c r="S18" i="5"/>
  <c r="R18" i="5"/>
  <c r="Q18" i="5"/>
  <c r="P18" i="5"/>
  <c r="O18" i="5"/>
  <c r="N18" i="5"/>
  <c r="M18" i="5"/>
  <c r="L18" i="5"/>
  <c r="K18" i="5"/>
  <c r="J18" i="5"/>
  <c r="I18" i="5"/>
  <c r="H18" i="5"/>
  <c r="G18" i="5"/>
  <c r="F18" i="5"/>
  <c r="E18" i="5"/>
  <c r="D18" i="5"/>
  <c r="AU17" i="5"/>
  <c r="AT17" i="5"/>
  <c r="AS17" i="5"/>
  <c r="AR17" i="5"/>
  <c r="AQ17" i="5"/>
  <c r="AP17" i="5"/>
  <c r="AO17" i="5"/>
  <c r="AN17" i="5"/>
  <c r="AM17" i="5"/>
  <c r="AL17" i="5"/>
  <c r="AK17" i="5"/>
  <c r="AG17" i="5"/>
  <c r="AF17" i="5"/>
  <c r="AE17" i="5"/>
  <c r="AD17" i="5"/>
  <c r="AC17" i="5"/>
  <c r="AB17" i="5"/>
  <c r="AA17" i="5"/>
  <c r="Z17" i="5"/>
  <c r="Y17" i="5"/>
  <c r="X17" i="5"/>
  <c r="W17" i="5"/>
  <c r="V17" i="5"/>
  <c r="U17" i="5"/>
  <c r="T17" i="5"/>
  <c r="S17" i="5"/>
  <c r="R17" i="5"/>
  <c r="Q17" i="5"/>
  <c r="P17" i="5"/>
  <c r="O17" i="5"/>
  <c r="N17" i="5"/>
  <c r="M17" i="5"/>
  <c r="L17" i="5"/>
  <c r="K17" i="5"/>
  <c r="J17" i="5"/>
  <c r="I17" i="5"/>
  <c r="H17" i="5"/>
  <c r="G17" i="5"/>
  <c r="F17" i="5"/>
  <c r="E17" i="5"/>
  <c r="D17" i="5"/>
  <c r="AU16" i="5"/>
  <c r="AT16" i="5"/>
  <c r="AS16" i="5"/>
  <c r="AR16" i="5"/>
  <c r="AQ16" i="5"/>
  <c r="AP16" i="5"/>
  <c r="AO16" i="5"/>
  <c r="AN16" i="5"/>
  <c r="AM16" i="5"/>
  <c r="AL16" i="5"/>
  <c r="AK16" i="5"/>
  <c r="AG16" i="5"/>
  <c r="AE16" i="5"/>
  <c r="AD16" i="5"/>
  <c r="AC16" i="5"/>
  <c r="AB16" i="5"/>
  <c r="AA16" i="5"/>
  <c r="Z16" i="5"/>
  <c r="Y16" i="5"/>
  <c r="X16" i="5"/>
  <c r="W16" i="5"/>
  <c r="V16" i="5"/>
  <c r="U16" i="5"/>
  <c r="T16" i="5"/>
  <c r="S16" i="5"/>
  <c r="R16" i="5"/>
  <c r="Q16" i="5"/>
  <c r="P16" i="5"/>
  <c r="O16" i="5"/>
  <c r="N16" i="5"/>
  <c r="M16" i="5"/>
  <c r="L16" i="5"/>
  <c r="K16" i="5"/>
  <c r="J16" i="5"/>
  <c r="I16" i="5"/>
  <c r="H16" i="5"/>
  <c r="G16" i="5"/>
  <c r="F16" i="5"/>
  <c r="E16" i="5"/>
  <c r="D16" i="5"/>
  <c r="AU15" i="5"/>
  <c r="AT15" i="5"/>
  <c r="AS15" i="5"/>
  <c r="AR15" i="5"/>
  <c r="AQ15" i="5"/>
  <c r="AP15" i="5"/>
  <c r="AO15" i="5"/>
  <c r="AN15" i="5"/>
  <c r="AM15" i="5"/>
  <c r="AL15" i="5"/>
  <c r="AK15" i="5"/>
  <c r="AG15" i="5"/>
  <c r="AE15" i="5"/>
  <c r="AD15" i="5"/>
  <c r="AC15" i="5"/>
  <c r="AB15" i="5"/>
  <c r="AA15" i="5"/>
  <c r="Z15" i="5"/>
  <c r="Y15" i="5"/>
  <c r="X15" i="5"/>
  <c r="W15" i="5"/>
  <c r="V15" i="5"/>
  <c r="U15" i="5"/>
  <c r="T15" i="5"/>
  <c r="S15" i="5"/>
  <c r="R15" i="5"/>
  <c r="Q15" i="5"/>
  <c r="P15" i="5"/>
  <c r="O15" i="5"/>
  <c r="N15" i="5"/>
  <c r="M15" i="5"/>
  <c r="L15" i="5"/>
  <c r="K15" i="5"/>
  <c r="J15" i="5"/>
  <c r="I15" i="5"/>
  <c r="H15" i="5"/>
  <c r="G15" i="5"/>
  <c r="F15" i="5"/>
  <c r="E15" i="5"/>
  <c r="D15" i="5"/>
  <c r="AU14" i="5"/>
  <c r="AT14" i="5"/>
  <c r="AS14" i="5"/>
  <c r="AR14" i="5"/>
  <c r="AQ14" i="5"/>
  <c r="AP14" i="5"/>
  <c r="AO14" i="5"/>
  <c r="AN14" i="5"/>
  <c r="AM14" i="5"/>
  <c r="AL14" i="5"/>
  <c r="AK14" i="5"/>
  <c r="AG14" i="5"/>
  <c r="AE14" i="5"/>
  <c r="AD14" i="5"/>
  <c r="AC14" i="5"/>
  <c r="AB14" i="5"/>
  <c r="AA14" i="5"/>
  <c r="Z14" i="5"/>
  <c r="Y14" i="5"/>
  <c r="X14" i="5"/>
  <c r="W14" i="5"/>
  <c r="V14" i="5"/>
  <c r="U14" i="5"/>
  <c r="T14" i="5"/>
  <c r="S14" i="5"/>
  <c r="R14" i="5"/>
  <c r="Q14" i="5"/>
  <c r="P14" i="5"/>
  <c r="O14" i="5"/>
  <c r="N14" i="5"/>
  <c r="M14" i="5"/>
  <c r="L14" i="5"/>
  <c r="K14" i="5"/>
  <c r="J14" i="5"/>
  <c r="I14" i="5"/>
  <c r="H14" i="5"/>
  <c r="G14" i="5"/>
  <c r="F14" i="5"/>
  <c r="E14" i="5"/>
  <c r="D14" i="5"/>
  <c r="AU13" i="5"/>
  <c r="AT13" i="5"/>
  <c r="AS13" i="5"/>
  <c r="AR13" i="5"/>
  <c r="AQ13" i="5"/>
  <c r="AP13" i="5"/>
  <c r="AO13" i="5"/>
  <c r="AN13" i="5"/>
  <c r="AM13" i="5"/>
  <c r="AL13" i="5"/>
  <c r="AK13" i="5"/>
  <c r="AG13" i="5"/>
  <c r="AE13" i="5"/>
  <c r="AD13" i="5"/>
  <c r="AC13" i="5"/>
  <c r="AB13" i="5"/>
  <c r="AA13" i="5"/>
  <c r="Z13" i="5"/>
  <c r="Y13" i="5"/>
  <c r="X13" i="5"/>
  <c r="W13" i="5"/>
  <c r="V13" i="5"/>
  <c r="U13" i="5"/>
  <c r="T13" i="5"/>
  <c r="S13" i="5"/>
  <c r="R13" i="5"/>
  <c r="Q13" i="5"/>
  <c r="P13" i="5"/>
  <c r="O13" i="5"/>
  <c r="N13" i="5"/>
  <c r="M13" i="5"/>
  <c r="L13" i="5"/>
  <c r="K13" i="5"/>
  <c r="J13" i="5"/>
  <c r="I13" i="5"/>
  <c r="H13" i="5"/>
  <c r="G13" i="5"/>
  <c r="F13" i="5"/>
  <c r="E13" i="5"/>
  <c r="D13" i="5"/>
  <c r="AU12" i="5"/>
  <c r="AT12" i="5"/>
  <c r="AS12" i="5"/>
  <c r="AR12" i="5"/>
  <c r="AQ12" i="5"/>
  <c r="AP12" i="5"/>
  <c r="AO12" i="5"/>
  <c r="AN12" i="5"/>
  <c r="AM12" i="5"/>
  <c r="AL12" i="5"/>
  <c r="AK12" i="5"/>
  <c r="AG12" i="5"/>
  <c r="AE12" i="5"/>
  <c r="AD12" i="5"/>
  <c r="AC12" i="5"/>
  <c r="AB12" i="5"/>
  <c r="AA12" i="5"/>
  <c r="Z12" i="5"/>
  <c r="Y12" i="5"/>
  <c r="X12" i="5"/>
  <c r="W12" i="5"/>
  <c r="V12" i="5"/>
  <c r="U12" i="5"/>
  <c r="T12" i="5"/>
  <c r="S12" i="5"/>
  <c r="R12" i="5"/>
  <c r="Q12" i="5"/>
  <c r="P12" i="5"/>
  <c r="O12" i="5"/>
  <c r="N12" i="5"/>
  <c r="M12" i="5"/>
  <c r="L12" i="5"/>
  <c r="K12" i="5"/>
  <c r="J12" i="5"/>
  <c r="I12" i="5"/>
  <c r="H12" i="5"/>
  <c r="G12" i="5"/>
  <c r="F12" i="5"/>
  <c r="E12" i="5"/>
  <c r="D12" i="5"/>
  <c r="AU11" i="5"/>
  <c r="AT11" i="5"/>
  <c r="AS11" i="5"/>
  <c r="AR11" i="5"/>
  <c r="AQ11" i="5"/>
  <c r="AP11" i="5"/>
  <c r="AO11" i="5"/>
  <c r="AN11" i="5"/>
  <c r="AM11" i="5"/>
  <c r="AL11" i="5"/>
  <c r="AK11" i="5"/>
  <c r="AG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AU10" i="5"/>
  <c r="AT10" i="5"/>
  <c r="AS10" i="5"/>
  <c r="AR10" i="5"/>
  <c r="AQ10" i="5"/>
  <c r="AP10" i="5"/>
  <c r="AO10" i="5"/>
  <c r="AN10" i="5"/>
  <c r="AM10" i="5"/>
  <c r="AL10" i="5"/>
  <c r="AK10" i="5"/>
  <c r="AG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N10" i="5"/>
  <c r="M10" i="5"/>
  <c r="L10" i="5"/>
  <c r="K10" i="5"/>
  <c r="J10" i="5"/>
  <c r="I10" i="5"/>
  <c r="H10" i="5"/>
  <c r="G10" i="5"/>
  <c r="F10" i="5"/>
  <c r="E10" i="5"/>
  <c r="D10" i="5"/>
  <c r="AU9" i="5"/>
  <c r="AT9" i="5"/>
  <c r="AS9" i="5"/>
  <c r="AR9" i="5"/>
  <c r="AQ9" i="5"/>
  <c r="AP9" i="5"/>
  <c r="AO9" i="5"/>
  <c r="AN9" i="5"/>
  <c r="AM9" i="5"/>
  <c r="AL9" i="5"/>
  <c r="AK9" i="5"/>
  <c r="AG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9" i="5"/>
  <c r="AU8" i="5"/>
  <c r="AT8" i="5"/>
  <c r="AS8" i="5"/>
  <c r="AR8" i="5"/>
  <c r="AQ8" i="5"/>
  <c r="AP8" i="5"/>
  <c r="AO8" i="5"/>
  <c r="AN8" i="5"/>
  <c r="AM8" i="5"/>
  <c r="AL8" i="5"/>
  <c r="AK8" i="5"/>
  <c r="AG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8" i="5"/>
  <c r="AU7" i="5"/>
  <c r="AT7" i="5"/>
  <c r="AS7" i="5"/>
  <c r="AR7" i="5"/>
  <c r="AQ7" i="5"/>
  <c r="AP7" i="5"/>
  <c r="AO7" i="5"/>
  <c r="AN7" i="5"/>
  <c r="AM7" i="5"/>
  <c r="AL7" i="5"/>
  <c r="AK7" i="5"/>
  <c r="AG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AU6" i="5"/>
  <c r="AT6" i="5"/>
  <c r="AS6" i="5"/>
  <c r="AR6" i="5"/>
  <c r="AQ6" i="5"/>
  <c r="AP6" i="5"/>
  <c r="AO6" i="5"/>
  <c r="AN6" i="5"/>
  <c r="AM6" i="5"/>
  <c r="AL6" i="5"/>
  <c r="AK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6" i="5"/>
  <c r="AU5" i="5"/>
  <c r="AT5" i="5"/>
  <c r="AS5" i="5"/>
  <c r="AR5" i="5"/>
  <c r="AQ5" i="5"/>
  <c r="AP5" i="5"/>
  <c r="AO5" i="5"/>
  <c r="AN5" i="5"/>
  <c r="AM5" i="5"/>
  <c r="AL5" i="5"/>
  <c r="AK5" i="5"/>
  <c r="AG5" i="5"/>
  <c r="AF5" i="5"/>
  <c r="AE5" i="5"/>
  <c r="AD5" i="5"/>
  <c r="AC5" i="5"/>
  <c r="AB5" i="5"/>
  <c r="AA5" i="5"/>
  <c r="Z5" i="5"/>
  <c r="Y5" i="5"/>
  <c r="X5" i="5"/>
  <c r="W5" i="5"/>
  <c r="V5" i="5"/>
  <c r="U5" i="5"/>
  <c r="T5" i="5"/>
  <c r="S5" i="5"/>
  <c r="R5" i="5"/>
  <c r="Q5" i="5"/>
  <c r="P5" i="5"/>
  <c r="O5" i="5"/>
  <c r="N5" i="5"/>
  <c r="M5" i="5"/>
  <c r="L5" i="5"/>
  <c r="K5" i="5"/>
  <c r="J5" i="5"/>
  <c r="I5" i="5"/>
  <c r="H5" i="5"/>
  <c r="G5" i="5"/>
  <c r="F5" i="5"/>
  <c r="E5" i="5"/>
  <c r="D5" i="5"/>
  <c r="AU4" i="5"/>
  <c r="AT4" i="5"/>
  <c r="AS4" i="5"/>
  <c r="AR4" i="5"/>
  <c r="AQ4" i="5"/>
  <c r="AP4" i="5"/>
  <c r="AO4" i="5"/>
  <c r="AN4" i="5"/>
  <c r="AM4" i="5"/>
  <c r="AL4" i="5"/>
  <c r="AK4" i="5"/>
  <c r="AG4" i="5"/>
  <c r="AF4" i="5"/>
  <c r="AE4" i="5"/>
  <c r="AD4" i="5"/>
  <c r="AC4" i="5"/>
  <c r="AB4" i="5"/>
  <c r="AA4" i="5"/>
  <c r="Z4" i="5"/>
  <c r="Y4" i="5"/>
  <c r="X4" i="5"/>
  <c r="W4" i="5"/>
  <c r="V4" i="5"/>
  <c r="U4" i="5"/>
  <c r="T4" i="5"/>
  <c r="S4" i="5"/>
  <c r="R4" i="5"/>
  <c r="Q4" i="5"/>
  <c r="P4" i="5"/>
  <c r="O4" i="5"/>
  <c r="N4" i="5"/>
  <c r="M4" i="5"/>
  <c r="L4" i="5"/>
  <c r="K4" i="5"/>
  <c r="J4" i="5"/>
  <c r="I4" i="5"/>
  <c r="H4" i="5"/>
  <c r="G4" i="5"/>
  <c r="F4" i="5"/>
  <c r="E4" i="5"/>
  <c r="D4" i="5"/>
  <c r="AU3" i="5"/>
  <c r="AT3" i="5"/>
  <c r="AS3" i="5"/>
  <c r="AR3" i="5"/>
  <c r="AQ3" i="5"/>
  <c r="AP3" i="5"/>
  <c r="AO3" i="5"/>
  <c r="AN3" i="5"/>
  <c r="AM3" i="5"/>
  <c r="AL3" i="5"/>
  <c r="AK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AU29" i="4"/>
  <c r="AT29" i="4"/>
  <c r="AS29" i="4"/>
  <c r="AR29" i="4"/>
  <c r="AQ29" i="4"/>
  <c r="AP29" i="4"/>
  <c r="AO29" i="4"/>
  <c r="AN29" i="4"/>
  <c r="AM29" i="4"/>
  <c r="AL29" i="4"/>
  <c r="AK29" i="4"/>
  <c r="AG29" i="4"/>
  <c r="AE29" i="4"/>
  <c r="AD29" i="4"/>
  <c r="AC29" i="4"/>
  <c r="AB29" i="4"/>
  <c r="AA29" i="4"/>
  <c r="Z29" i="4"/>
  <c r="Y29" i="4"/>
  <c r="X29" i="4"/>
  <c r="W29" i="4"/>
  <c r="V29" i="4"/>
  <c r="U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AU28" i="4"/>
  <c r="AT28" i="4"/>
  <c r="AS28" i="4"/>
  <c r="AR28" i="4"/>
  <c r="AQ28" i="4"/>
  <c r="AP28" i="4"/>
  <c r="AO28" i="4"/>
  <c r="AN28" i="4"/>
  <c r="AM28" i="4"/>
  <c r="AL28" i="4"/>
  <c r="AK28" i="4"/>
  <c r="AG28" i="4"/>
  <c r="AE28" i="4"/>
  <c r="AD28" i="4"/>
  <c r="AC28" i="4"/>
  <c r="AB28" i="4"/>
  <c r="AA28" i="4"/>
  <c r="Z28" i="4"/>
  <c r="Y28" i="4"/>
  <c r="X28" i="4"/>
  <c r="W28" i="4"/>
  <c r="V28" i="4"/>
  <c r="U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AU27" i="4"/>
  <c r="AT27" i="4"/>
  <c r="AS27" i="4"/>
  <c r="AR27" i="4"/>
  <c r="AQ27" i="4"/>
  <c r="AP27" i="4"/>
  <c r="AO27" i="4"/>
  <c r="AN27" i="4"/>
  <c r="AM27" i="4"/>
  <c r="AL27" i="4"/>
  <c r="AK27" i="4"/>
  <c r="AG27" i="4"/>
  <c r="AE27" i="4"/>
  <c r="AD27" i="4"/>
  <c r="AC27" i="4"/>
  <c r="AB27" i="4"/>
  <c r="AA27" i="4"/>
  <c r="Z27" i="4"/>
  <c r="Y27" i="4"/>
  <c r="X27" i="4"/>
  <c r="W27" i="4"/>
  <c r="V27" i="4"/>
  <c r="U27" i="4"/>
  <c r="T27" i="4"/>
  <c r="S27" i="4"/>
  <c r="R27" i="4"/>
  <c r="Q27" i="4"/>
  <c r="P27" i="4"/>
  <c r="O27" i="4"/>
  <c r="N27" i="4"/>
  <c r="M27" i="4"/>
  <c r="L27" i="4"/>
  <c r="K27" i="4"/>
  <c r="J27" i="4"/>
  <c r="I27" i="4"/>
  <c r="H27" i="4"/>
  <c r="G27" i="4"/>
  <c r="F27" i="4"/>
  <c r="E27" i="4"/>
  <c r="D27" i="4"/>
  <c r="AU26" i="4"/>
  <c r="AT26" i="4"/>
  <c r="AS26" i="4"/>
  <c r="AR26" i="4"/>
  <c r="AQ26" i="4"/>
  <c r="AP26" i="4"/>
  <c r="AO26" i="4"/>
  <c r="AN26" i="4"/>
  <c r="AM26" i="4"/>
  <c r="AL26" i="4"/>
  <c r="AK26" i="4"/>
  <c r="AG26" i="4"/>
  <c r="AE26" i="4"/>
  <c r="AD26" i="4"/>
  <c r="AC26" i="4"/>
  <c r="AB26" i="4"/>
  <c r="AA26" i="4"/>
  <c r="Z26" i="4"/>
  <c r="Y26" i="4"/>
  <c r="X26" i="4"/>
  <c r="W26" i="4"/>
  <c r="V26" i="4"/>
  <c r="U26" i="4"/>
  <c r="T26" i="4"/>
  <c r="S26" i="4"/>
  <c r="R26" i="4"/>
  <c r="Q26" i="4"/>
  <c r="P26" i="4"/>
  <c r="O26" i="4"/>
  <c r="N26" i="4"/>
  <c r="M26" i="4"/>
  <c r="L26" i="4"/>
  <c r="K26" i="4"/>
  <c r="J26" i="4"/>
  <c r="I26" i="4"/>
  <c r="H26" i="4"/>
  <c r="G26" i="4"/>
  <c r="F26" i="4"/>
  <c r="E26" i="4"/>
  <c r="D26" i="4"/>
  <c r="AU25" i="4"/>
  <c r="AT25" i="4"/>
  <c r="AS25" i="4"/>
  <c r="AR25" i="4"/>
  <c r="AQ25" i="4"/>
  <c r="AP25" i="4"/>
  <c r="AO25" i="4"/>
  <c r="AN25" i="4"/>
  <c r="AM25" i="4"/>
  <c r="AL25" i="4"/>
  <c r="AK25" i="4"/>
  <c r="AG25" i="4"/>
  <c r="AE25" i="4"/>
  <c r="AD25" i="4"/>
  <c r="AC25" i="4"/>
  <c r="AB25" i="4"/>
  <c r="AA25" i="4"/>
  <c r="Z25" i="4"/>
  <c r="Y25" i="4"/>
  <c r="X25" i="4"/>
  <c r="W25" i="4"/>
  <c r="V25" i="4"/>
  <c r="U25" i="4"/>
  <c r="T25" i="4"/>
  <c r="S25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D25" i="4"/>
  <c r="AU24" i="4"/>
  <c r="AT24" i="4"/>
  <c r="AS24" i="4"/>
  <c r="AR24" i="4"/>
  <c r="AQ24" i="4"/>
  <c r="AP24" i="4"/>
  <c r="AO24" i="4"/>
  <c r="AN24" i="4"/>
  <c r="AM24" i="4"/>
  <c r="AL24" i="4"/>
  <c r="AK24" i="4"/>
  <c r="AG24" i="4"/>
  <c r="AE24" i="4"/>
  <c r="AD24" i="4"/>
  <c r="AC24" i="4"/>
  <c r="AB24" i="4"/>
  <c r="AA24" i="4"/>
  <c r="Z24" i="4"/>
  <c r="Y24" i="4"/>
  <c r="X24" i="4"/>
  <c r="W24" i="4"/>
  <c r="V24" i="4"/>
  <c r="U24" i="4"/>
  <c r="T24" i="4"/>
  <c r="S24" i="4"/>
  <c r="R24" i="4"/>
  <c r="Q24" i="4"/>
  <c r="P24" i="4"/>
  <c r="O24" i="4"/>
  <c r="N24" i="4"/>
  <c r="M24" i="4"/>
  <c r="L24" i="4"/>
  <c r="K24" i="4"/>
  <c r="J24" i="4"/>
  <c r="I24" i="4"/>
  <c r="H24" i="4"/>
  <c r="G24" i="4"/>
  <c r="F24" i="4"/>
  <c r="E24" i="4"/>
  <c r="D24" i="4"/>
  <c r="AU23" i="4"/>
  <c r="AT23" i="4"/>
  <c r="AS23" i="4"/>
  <c r="AR23" i="4"/>
  <c r="AQ23" i="4"/>
  <c r="AP23" i="4"/>
  <c r="AO23" i="4"/>
  <c r="AN23" i="4"/>
  <c r="AM23" i="4"/>
  <c r="AL23" i="4"/>
  <c r="AK23" i="4"/>
  <c r="AG23" i="4"/>
  <c r="AE23" i="4"/>
  <c r="AD23" i="4"/>
  <c r="AC23" i="4"/>
  <c r="AB23" i="4"/>
  <c r="AA23" i="4"/>
  <c r="Z23" i="4"/>
  <c r="Y23" i="4"/>
  <c r="X23" i="4"/>
  <c r="W23" i="4"/>
  <c r="V23" i="4"/>
  <c r="U23" i="4"/>
  <c r="T23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D23" i="4"/>
  <c r="AU22" i="4"/>
  <c r="AT22" i="4"/>
  <c r="AS22" i="4"/>
  <c r="AR22" i="4"/>
  <c r="AQ22" i="4"/>
  <c r="AP22" i="4"/>
  <c r="AO22" i="4"/>
  <c r="AN22" i="4"/>
  <c r="AM22" i="4"/>
  <c r="AL22" i="4"/>
  <c r="AK22" i="4"/>
  <c r="AG22" i="4"/>
  <c r="AE22" i="4"/>
  <c r="AD22" i="4"/>
  <c r="AC22" i="4"/>
  <c r="AB22" i="4"/>
  <c r="AA22" i="4"/>
  <c r="Z22" i="4"/>
  <c r="Y22" i="4"/>
  <c r="X22" i="4"/>
  <c r="W22" i="4"/>
  <c r="V22" i="4"/>
  <c r="U22" i="4"/>
  <c r="T22" i="4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D22" i="4"/>
  <c r="AU21" i="4"/>
  <c r="AT21" i="4"/>
  <c r="AS21" i="4"/>
  <c r="AR21" i="4"/>
  <c r="AQ21" i="4"/>
  <c r="AP21" i="4"/>
  <c r="AO21" i="4"/>
  <c r="AN21" i="4"/>
  <c r="AM21" i="4"/>
  <c r="AL21" i="4"/>
  <c r="AK21" i="4"/>
  <c r="AG21" i="4"/>
  <c r="AE21" i="4"/>
  <c r="AD21" i="4"/>
  <c r="AC21" i="4"/>
  <c r="AB21" i="4"/>
  <c r="AA21" i="4"/>
  <c r="Z21" i="4"/>
  <c r="Y21" i="4"/>
  <c r="X21" i="4"/>
  <c r="W21" i="4"/>
  <c r="V21" i="4"/>
  <c r="U21" i="4"/>
  <c r="T21" i="4"/>
  <c r="S21" i="4"/>
  <c r="R21" i="4"/>
  <c r="Q21" i="4"/>
  <c r="P21" i="4"/>
  <c r="O21" i="4"/>
  <c r="N21" i="4"/>
  <c r="M21" i="4"/>
  <c r="L21" i="4"/>
  <c r="K21" i="4"/>
  <c r="J21" i="4"/>
  <c r="I21" i="4"/>
  <c r="H21" i="4"/>
  <c r="G21" i="4"/>
  <c r="F21" i="4"/>
  <c r="E21" i="4"/>
  <c r="D21" i="4"/>
  <c r="AU20" i="4"/>
  <c r="AT20" i="4"/>
  <c r="AS20" i="4"/>
  <c r="AR20" i="4"/>
  <c r="AQ20" i="4"/>
  <c r="AP20" i="4"/>
  <c r="AO20" i="4"/>
  <c r="AN20" i="4"/>
  <c r="AM20" i="4"/>
  <c r="AL20" i="4"/>
  <c r="AK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20" i="4"/>
  <c r="AU19" i="4"/>
  <c r="AT19" i="4"/>
  <c r="AS19" i="4"/>
  <c r="AR19" i="4"/>
  <c r="AQ19" i="4"/>
  <c r="AP19" i="4"/>
  <c r="AO19" i="4"/>
  <c r="AN19" i="4"/>
  <c r="AM19" i="4"/>
  <c r="AL19" i="4"/>
  <c r="AK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19" i="4"/>
  <c r="AU18" i="4"/>
  <c r="AT18" i="4"/>
  <c r="AS18" i="4"/>
  <c r="AR18" i="4"/>
  <c r="AQ18" i="4"/>
  <c r="AP18" i="4"/>
  <c r="AO18" i="4"/>
  <c r="AN18" i="4"/>
  <c r="AM18" i="4"/>
  <c r="AL18" i="4"/>
  <c r="AK18" i="4"/>
  <c r="AG18" i="4"/>
  <c r="AF18" i="4"/>
  <c r="AE18" i="4"/>
  <c r="AD18" i="4"/>
  <c r="AC18" i="4"/>
  <c r="AB18" i="4"/>
  <c r="AA18" i="4"/>
  <c r="Z18" i="4"/>
  <c r="Y18" i="4"/>
  <c r="X18" i="4"/>
  <c r="W18" i="4"/>
  <c r="V18" i="4"/>
  <c r="U18" i="4"/>
  <c r="T18" i="4"/>
  <c r="S18" i="4"/>
  <c r="R18" i="4"/>
  <c r="Q18" i="4"/>
  <c r="P18" i="4"/>
  <c r="O18" i="4"/>
  <c r="N18" i="4"/>
  <c r="M18" i="4"/>
  <c r="L18" i="4"/>
  <c r="K18" i="4"/>
  <c r="J18" i="4"/>
  <c r="I18" i="4"/>
  <c r="H18" i="4"/>
  <c r="G18" i="4"/>
  <c r="F18" i="4"/>
  <c r="E18" i="4"/>
  <c r="D18" i="4"/>
  <c r="AU17" i="4"/>
  <c r="AT17" i="4"/>
  <c r="AS17" i="4"/>
  <c r="AR17" i="4"/>
  <c r="AQ17" i="4"/>
  <c r="AP17" i="4"/>
  <c r="AO17" i="4"/>
  <c r="AN17" i="4"/>
  <c r="AM17" i="4"/>
  <c r="AL17" i="4"/>
  <c r="AK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17" i="4"/>
  <c r="AU16" i="4"/>
  <c r="AT16" i="4"/>
  <c r="AS16" i="4"/>
  <c r="AR16" i="4"/>
  <c r="AQ16" i="4"/>
  <c r="AP16" i="4"/>
  <c r="AO16" i="4"/>
  <c r="AN16" i="4"/>
  <c r="AM16" i="4"/>
  <c r="AL16" i="4"/>
  <c r="AK16" i="4"/>
  <c r="AG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16" i="4"/>
  <c r="AU15" i="4"/>
  <c r="AT15" i="4"/>
  <c r="AS15" i="4"/>
  <c r="AR15" i="4"/>
  <c r="AQ15" i="4"/>
  <c r="AP15" i="4"/>
  <c r="AO15" i="4"/>
  <c r="AN15" i="4"/>
  <c r="AM15" i="4"/>
  <c r="AL15" i="4"/>
  <c r="AK15" i="4"/>
  <c r="AG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15" i="4"/>
  <c r="AU14" i="4"/>
  <c r="AT14" i="4"/>
  <c r="AS14" i="4"/>
  <c r="AR14" i="4"/>
  <c r="AQ14" i="4"/>
  <c r="AP14" i="4"/>
  <c r="AO14" i="4"/>
  <c r="AN14" i="4"/>
  <c r="AM14" i="4"/>
  <c r="AL14" i="4"/>
  <c r="AK14" i="4"/>
  <c r="AG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14" i="4"/>
  <c r="AU13" i="4"/>
  <c r="AT13" i="4"/>
  <c r="AS13" i="4"/>
  <c r="AR13" i="4"/>
  <c r="AQ13" i="4"/>
  <c r="AP13" i="4"/>
  <c r="AO13" i="4"/>
  <c r="AN13" i="4"/>
  <c r="AM13" i="4"/>
  <c r="AL13" i="4"/>
  <c r="AK13" i="4"/>
  <c r="AG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13" i="4"/>
  <c r="AU12" i="4"/>
  <c r="AT12" i="4"/>
  <c r="AS12" i="4"/>
  <c r="AR12" i="4"/>
  <c r="AQ12" i="4"/>
  <c r="AP12" i="4"/>
  <c r="AO12" i="4"/>
  <c r="AN12" i="4"/>
  <c r="AM12" i="4"/>
  <c r="AL12" i="4"/>
  <c r="AK12" i="4"/>
  <c r="AG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12" i="4"/>
  <c r="AU11" i="4"/>
  <c r="AT11" i="4"/>
  <c r="AS11" i="4"/>
  <c r="AR11" i="4"/>
  <c r="AQ11" i="4"/>
  <c r="AP11" i="4"/>
  <c r="AO11" i="4"/>
  <c r="AN11" i="4"/>
  <c r="AM11" i="4"/>
  <c r="AL11" i="4"/>
  <c r="AK11" i="4"/>
  <c r="AG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11" i="4"/>
  <c r="AU10" i="4"/>
  <c r="AT10" i="4"/>
  <c r="AS10" i="4"/>
  <c r="AR10" i="4"/>
  <c r="AQ10" i="4"/>
  <c r="AP10" i="4"/>
  <c r="AO10" i="4"/>
  <c r="AN10" i="4"/>
  <c r="AM10" i="4"/>
  <c r="AL10" i="4"/>
  <c r="AK10" i="4"/>
  <c r="AG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10" i="4"/>
  <c r="AU9" i="4"/>
  <c r="AT9" i="4"/>
  <c r="AS9" i="4"/>
  <c r="AR9" i="4"/>
  <c r="AQ9" i="4"/>
  <c r="AP9" i="4"/>
  <c r="AO9" i="4"/>
  <c r="AN9" i="4"/>
  <c r="AM9" i="4"/>
  <c r="AL9" i="4"/>
  <c r="AK9" i="4"/>
  <c r="AG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9" i="4"/>
  <c r="AU8" i="4"/>
  <c r="AT8" i="4"/>
  <c r="AS8" i="4"/>
  <c r="AR8" i="4"/>
  <c r="AQ8" i="4"/>
  <c r="AP8" i="4"/>
  <c r="AO8" i="4"/>
  <c r="AN8" i="4"/>
  <c r="AM8" i="4"/>
  <c r="AL8" i="4"/>
  <c r="AK8" i="4"/>
  <c r="AG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8" i="4"/>
  <c r="AU7" i="4"/>
  <c r="AT7" i="4"/>
  <c r="AS7" i="4"/>
  <c r="AR7" i="4"/>
  <c r="AQ7" i="4"/>
  <c r="AP7" i="4"/>
  <c r="AO7" i="4"/>
  <c r="AN7" i="4"/>
  <c r="AM7" i="4"/>
  <c r="AL7" i="4"/>
  <c r="AK7" i="4"/>
  <c r="AG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AU6" i="4"/>
  <c r="AT6" i="4"/>
  <c r="AS6" i="4"/>
  <c r="AR6" i="4"/>
  <c r="AQ6" i="4"/>
  <c r="AP6" i="4"/>
  <c r="AO6" i="4"/>
  <c r="AN6" i="4"/>
  <c r="AM6" i="4"/>
  <c r="AL6" i="4"/>
  <c r="AK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6" i="4"/>
  <c r="AU5" i="4"/>
  <c r="AT5" i="4"/>
  <c r="AS5" i="4"/>
  <c r="AR5" i="4"/>
  <c r="AQ5" i="4"/>
  <c r="AP5" i="4"/>
  <c r="AO5" i="4"/>
  <c r="AN5" i="4"/>
  <c r="AM5" i="4"/>
  <c r="AL5" i="4"/>
  <c r="AK5" i="4"/>
  <c r="AG5" i="4"/>
  <c r="AF5" i="4"/>
  <c r="AE5" i="4"/>
  <c r="AD5" i="4"/>
  <c r="AC5" i="4"/>
  <c r="AB5" i="4"/>
  <c r="AA5" i="4"/>
  <c r="Z5" i="4"/>
  <c r="Y5" i="4"/>
  <c r="X5" i="4"/>
  <c r="W5" i="4"/>
  <c r="V5" i="4"/>
  <c r="U5" i="4"/>
  <c r="T5" i="4"/>
  <c r="S5" i="4"/>
  <c r="R5" i="4"/>
  <c r="Q5" i="4"/>
  <c r="P5" i="4"/>
  <c r="O5" i="4"/>
  <c r="N5" i="4"/>
  <c r="M5" i="4"/>
  <c r="L5" i="4"/>
  <c r="K5" i="4"/>
  <c r="J5" i="4"/>
  <c r="I5" i="4"/>
  <c r="H5" i="4"/>
  <c r="G5" i="4"/>
  <c r="F5" i="4"/>
  <c r="E5" i="4"/>
  <c r="D5" i="4"/>
  <c r="AU4" i="4"/>
  <c r="AT4" i="4"/>
  <c r="AS4" i="4"/>
  <c r="AR4" i="4"/>
  <c r="AQ4" i="4"/>
  <c r="AP4" i="4"/>
  <c r="AO4" i="4"/>
  <c r="AN4" i="4"/>
  <c r="AM4" i="4"/>
  <c r="AL4" i="4"/>
  <c r="AK4" i="4"/>
  <c r="AG4" i="4"/>
  <c r="AF4" i="4"/>
  <c r="AE4" i="4"/>
  <c r="AD4" i="4"/>
  <c r="AC4" i="4"/>
  <c r="AB4" i="4"/>
  <c r="AA4" i="4"/>
  <c r="Z4" i="4"/>
  <c r="Y4" i="4"/>
  <c r="X4" i="4"/>
  <c r="W4" i="4"/>
  <c r="V4" i="4"/>
  <c r="U4" i="4"/>
  <c r="T4" i="4"/>
  <c r="S4" i="4"/>
  <c r="R4" i="4"/>
  <c r="Q4" i="4"/>
  <c r="P4" i="4"/>
  <c r="O4" i="4"/>
  <c r="N4" i="4"/>
  <c r="M4" i="4"/>
  <c r="L4" i="4"/>
  <c r="K4" i="4"/>
  <c r="J4" i="4"/>
  <c r="I4" i="4"/>
  <c r="H4" i="4"/>
  <c r="G4" i="4"/>
  <c r="F4" i="4"/>
  <c r="E4" i="4"/>
  <c r="D4" i="4"/>
  <c r="AU3" i="4"/>
  <c r="AT3" i="4"/>
  <c r="AS3" i="4"/>
  <c r="AR3" i="4"/>
  <c r="AQ3" i="4"/>
  <c r="AP3" i="4"/>
  <c r="AO3" i="4"/>
  <c r="AN3" i="4"/>
  <c r="AM3" i="4"/>
  <c r="AL3" i="4"/>
  <c r="AK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AU29" i="2"/>
  <c r="AT29" i="2"/>
  <c r="AS29" i="2"/>
  <c r="AR29" i="2"/>
  <c r="AQ29" i="2"/>
  <c r="AP29" i="2"/>
  <c r="AO29" i="2"/>
  <c r="AN29" i="2"/>
  <c r="AM29" i="2"/>
  <c r="AL29" i="2"/>
  <c r="AK29" i="2"/>
  <c r="AG29" i="2"/>
  <c r="AE29" i="2"/>
  <c r="AD29" i="2"/>
  <c r="AC29" i="2"/>
  <c r="AB29" i="2"/>
  <c r="AA29" i="2"/>
  <c r="Z29" i="2"/>
  <c r="Y29" i="2"/>
  <c r="X29" i="2"/>
  <c r="W29" i="2"/>
  <c r="V29" i="2"/>
  <c r="U29" i="2"/>
  <c r="T29" i="2"/>
  <c r="S29" i="2"/>
  <c r="R29" i="2"/>
  <c r="Q29" i="2"/>
  <c r="P29" i="2"/>
  <c r="O29" i="2"/>
  <c r="N29" i="2"/>
  <c r="M29" i="2"/>
  <c r="L29" i="2"/>
  <c r="K29" i="2"/>
  <c r="J29" i="2"/>
  <c r="I29" i="2"/>
  <c r="H29" i="2"/>
  <c r="G29" i="2"/>
  <c r="F29" i="2"/>
  <c r="E29" i="2"/>
  <c r="D29" i="2"/>
  <c r="AU28" i="2"/>
  <c r="AT28" i="2"/>
  <c r="AS28" i="2"/>
  <c r="AR28" i="2"/>
  <c r="AQ28" i="2"/>
  <c r="AP28" i="2"/>
  <c r="AO28" i="2"/>
  <c r="AN28" i="2"/>
  <c r="AM28" i="2"/>
  <c r="AL28" i="2"/>
  <c r="AK28" i="2"/>
  <c r="AG28" i="2"/>
  <c r="AF28" i="2"/>
  <c r="AE28" i="2"/>
  <c r="AD28" i="2"/>
  <c r="AC28" i="2"/>
  <c r="AB28" i="2"/>
  <c r="AA28" i="2"/>
  <c r="Z28" i="2"/>
  <c r="Y28" i="2"/>
  <c r="X28" i="2"/>
  <c r="W28" i="2"/>
  <c r="V28" i="2"/>
  <c r="U28" i="2"/>
  <c r="T28" i="2"/>
  <c r="S28" i="2"/>
  <c r="R28" i="2"/>
  <c r="Q28" i="2"/>
  <c r="P28" i="2"/>
  <c r="O28" i="2"/>
  <c r="N28" i="2"/>
  <c r="M28" i="2"/>
  <c r="L28" i="2"/>
  <c r="K28" i="2"/>
  <c r="J28" i="2"/>
  <c r="I28" i="2"/>
  <c r="H28" i="2"/>
  <c r="G28" i="2"/>
  <c r="F28" i="2"/>
  <c r="E28" i="2"/>
  <c r="D28" i="2"/>
  <c r="AU27" i="2"/>
  <c r="AT27" i="2"/>
  <c r="AS27" i="2"/>
  <c r="AR27" i="2"/>
  <c r="AQ27" i="2"/>
  <c r="AP27" i="2"/>
  <c r="AO27" i="2"/>
  <c r="AN27" i="2"/>
  <c r="AM27" i="2"/>
  <c r="AL27" i="2"/>
  <c r="AK27" i="2"/>
  <c r="AG27" i="2"/>
  <c r="AF27" i="2"/>
  <c r="AE27" i="2"/>
  <c r="AD27" i="2"/>
  <c r="AC27" i="2"/>
  <c r="AB27" i="2"/>
  <c r="AA27" i="2"/>
  <c r="Z27" i="2"/>
  <c r="Y27" i="2"/>
  <c r="X27" i="2"/>
  <c r="W27" i="2"/>
  <c r="V27" i="2"/>
  <c r="U27" i="2"/>
  <c r="T27" i="2"/>
  <c r="S27" i="2"/>
  <c r="R27" i="2"/>
  <c r="Q27" i="2"/>
  <c r="P27" i="2"/>
  <c r="O27" i="2"/>
  <c r="N27" i="2"/>
  <c r="M27" i="2"/>
  <c r="L27" i="2"/>
  <c r="K27" i="2"/>
  <c r="J27" i="2"/>
  <c r="I27" i="2"/>
  <c r="H27" i="2"/>
  <c r="G27" i="2"/>
  <c r="F27" i="2"/>
  <c r="E27" i="2"/>
  <c r="D27" i="2"/>
  <c r="AU26" i="2"/>
  <c r="AT26" i="2"/>
  <c r="AS26" i="2"/>
  <c r="AR26" i="2"/>
  <c r="AQ26" i="2"/>
  <c r="AP26" i="2"/>
  <c r="AO26" i="2"/>
  <c r="AN26" i="2"/>
  <c r="AM26" i="2"/>
  <c r="AL26" i="2"/>
  <c r="AK26" i="2"/>
  <c r="AG26" i="2"/>
  <c r="AF26" i="2"/>
  <c r="AE26" i="2"/>
  <c r="AD26" i="2"/>
  <c r="AC26" i="2"/>
  <c r="AB26" i="2"/>
  <c r="AA26" i="2"/>
  <c r="Z26" i="2"/>
  <c r="Y26" i="2"/>
  <c r="X26" i="2"/>
  <c r="W26" i="2"/>
  <c r="V26" i="2"/>
  <c r="U26" i="2"/>
  <c r="T26" i="2"/>
  <c r="S26" i="2"/>
  <c r="R26" i="2"/>
  <c r="Q26" i="2"/>
  <c r="P26" i="2"/>
  <c r="O26" i="2"/>
  <c r="N26" i="2"/>
  <c r="M26" i="2"/>
  <c r="L26" i="2"/>
  <c r="K26" i="2"/>
  <c r="J26" i="2"/>
  <c r="I26" i="2"/>
  <c r="H26" i="2"/>
  <c r="G26" i="2"/>
  <c r="F26" i="2"/>
  <c r="E26" i="2"/>
  <c r="D26" i="2"/>
  <c r="AU25" i="2"/>
  <c r="AT25" i="2"/>
  <c r="AS25" i="2"/>
  <c r="AR25" i="2"/>
  <c r="AQ25" i="2"/>
  <c r="AP25" i="2"/>
  <c r="AO25" i="2"/>
  <c r="AN25" i="2"/>
  <c r="AM25" i="2"/>
  <c r="AL25" i="2"/>
  <c r="AK25" i="2"/>
  <c r="AG25" i="2"/>
  <c r="AF25" i="2"/>
  <c r="AE25" i="2"/>
  <c r="AD25" i="2"/>
  <c r="AC25" i="2"/>
  <c r="AB25" i="2"/>
  <c r="AA25" i="2"/>
  <c r="Z25" i="2"/>
  <c r="Y25" i="2"/>
  <c r="X25" i="2"/>
  <c r="W25" i="2"/>
  <c r="V25" i="2"/>
  <c r="U25" i="2"/>
  <c r="T25" i="2"/>
  <c r="S25" i="2"/>
  <c r="R25" i="2"/>
  <c r="Q25" i="2"/>
  <c r="P25" i="2"/>
  <c r="O25" i="2"/>
  <c r="N25" i="2"/>
  <c r="M25" i="2"/>
  <c r="L25" i="2"/>
  <c r="K25" i="2"/>
  <c r="J25" i="2"/>
  <c r="I25" i="2"/>
  <c r="H25" i="2"/>
  <c r="G25" i="2"/>
  <c r="F25" i="2"/>
  <c r="E25" i="2"/>
  <c r="D25" i="2"/>
  <c r="AU24" i="2"/>
  <c r="AT24" i="2"/>
  <c r="AS24" i="2"/>
  <c r="AR24" i="2"/>
  <c r="AQ24" i="2"/>
  <c r="AP24" i="2"/>
  <c r="AO24" i="2"/>
  <c r="AN24" i="2"/>
  <c r="AM24" i="2"/>
  <c r="AL24" i="2"/>
  <c r="AK24" i="2"/>
  <c r="AG24" i="2"/>
  <c r="AF24" i="2"/>
  <c r="AE24" i="2"/>
  <c r="AD24" i="2"/>
  <c r="AC24" i="2"/>
  <c r="AB24" i="2"/>
  <c r="AA24" i="2"/>
  <c r="Z24" i="2"/>
  <c r="Y24" i="2"/>
  <c r="X24" i="2"/>
  <c r="W24" i="2"/>
  <c r="V24" i="2"/>
  <c r="U24" i="2"/>
  <c r="T24" i="2"/>
  <c r="S24" i="2"/>
  <c r="R24" i="2"/>
  <c r="Q24" i="2"/>
  <c r="P24" i="2"/>
  <c r="O24" i="2"/>
  <c r="N24" i="2"/>
  <c r="M24" i="2"/>
  <c r="L24" i="2"/>
  <c r="K24" i="2"/>
  <c r="J24" i="2"/>
  <c r="I24" i="2"/>
  <c r="H24" i="2"/>
  <c r="G24" i="2"/>
  <c r="F24" i="2"/>
  <c r="E24" i="2"/>
  <c r="D24" i="2"/>
  <c r="AU23" i="2"/>
  <c r="AT23" i="2"/>
  <c r="AS23" i="2"/>
  <c r="AR23" i="2"/>
  <c r="AQ23" i="2"/>
  <c r="AP23" i="2"/>
  <c r="AO23" i="2"/>
  <c r="AN23" i="2"/>
  <c r="AM23" i="2"/>
  <c r="AL23" i="2"/>
  <c r="AK23" i="2"/>
  <c r="AG23" i="2"/>
  <c r="AF23" i="2"/>
  <c r="AE23" i="2"/>
  <c r="AD23" i="2"/>
  <c r="AC23" i="2"/>
  <c r="AB23" i="2"/>
  <c r="AA23" i="2"/>
  <c r="Z23" i="2"/>
  <c r="Y23" i="2"/>
  <c r="X23" i="2"/>
  <c r="W23" i="2"/>
  <c r="V23" i="2"/>
  <c r="U23" i="2"/>
  <c r="T23" i="2"/>
  <c r="S23" i="2"/>
  <c r="R23" i="2"/>
  <c r="Q23" i="2"/>
  <c r="P23" i="2"/>
  <c r="O23" i="2"/>
  <c r="N23" i="2"/>
  <c r="M23" i="2"/>
  <c r="L23" i="2"/>
  <c r="K23" i="2"/>
  <c r="J23" i="2"/>
  <c r="I23" i="2"/>
  <c r="H23" i="2"/>
  <c r="G23" i="2"/>
  <c r="F23" i="2"/>
  <c r="E23" i="2"/>
  <c r="D23" i="2"/>
  <c r="AU22" i="2"/>
  <c r="AT22" i="2"/>
  <c r="AS22" i="2"/>
  <c r="AR22" i="2"/>
  <c r="AQ22" i="2"/>
  <c r="AP22" i="2"/>
  <c r="AO22" i="2"/>
  <c r="AN22" i="2"/>
  <c r="AM22" i="2"/>
  <c r="AL22" i="2"/>
  <c r="AK22" i="2"/>
  <c r="AG22" i="2"/>
  <c r="AF22" i="2"/>
  <c r="AE22" i="2"/>
  <c r="AD22" i="2"/>
  <c r="AC22" i="2"/>
  <c r="AB22" i="2"/>
  <c r="AA22" i="2"/>
  <c r="Z22" i="2"/>
  <c r="Y22" i="2"/>
  <c r="X22" i="2"/>
  <c r="W22" i="2"/>
  <c r="V22" i="2"/>
  <c r="U22" i="2"/>
  <c r="T22" i="2"/>
  <c r="S22" i="2"/>
  <c r="R22" i="2"/>
  <c r="Q22" i="2"/>
  <c r="P22" i="2"/>
  <c r="O22" i="2"/>
  <c r="N22" i="2"/>
  <c r="M22" i="2"/>
  <c r="L22" i="2"/>
  <c r="K22" i="2"/>
  <c r="J22" i="2"/>
  <c r="I22" i="2"/>
  <c r="H22" i="2"/>
  <c r="G22" i="2"/>
  <c r="F22" i="2"/>
  <c r="E22" i="2"/>
  <c r="D22" i="2"/>
  <c r="AU21" i="2"/>
  <c r="AT21" i="2"/>
  <c r="AS21" i="2"/>
  <c r="AR21" i="2"/>
  <c r="AQ21" i="2"/>
  <c r="AP21" i="2"/>
  <c r="AO21" i="2"/>
  <c r="AN21" i="2"/>
  <c r="AM21" i="2"/>
  <c r="AL21" i="2"/>
  <c r="AK21" i="2"/>
  <c r="AG21" i="2"/>
  <c r="AF21" i="2"/>
  <c r="AE21" i="2"/>
  <c r="AD21" i="2"/>
  <c r="AC21" i="2"/>
  <c r="AB21" i="2"/>
  <c r="AA21" i="2"/>
  <c r="Z21" i="2"/>
  <c r="Y21" i="2"/>
  <c r="X21" i="2"/>
  <c r="W21" i="2"/>
  <c r="V21" i="2"/>
  <c r="U21" i="2"/>
  <c r="T21" i="2"/>
  <c r="S21" i="2"/>
  <c r="R21" i="2"/>
  <c r="Q21" i="2"/>
  <c r="P21" i="2"/>
  <c r="O21" i="2"/>
  <c r="N21" i="2"/>
  <c r="M21" i="2"/>
  <c r="L21" i="2"/>
  <c r="K21" i="2"/>
  <c r="J21" i="2"/>
  <c r="I21" i="2"/>
  <c r="H21" i="2"/>
  <c r="G21" i="2"/>
  <c r="F21" i="2"/>
  <c r="E21" i="2"/>
  <c r="D21" i="2"/>
  <c r="AU20" i="2"/>
  <c r="AT20" i="2"/>
  <c r="AS20" i="2"/>
  <c r="AR20" i="2"/>
  <c r="AQ20" i="2"/>
  <c r="AP20" i="2"/>
  <c r="AO20" i="2"/>
  <c r="AN20" i="2"/>
  <c r="AM20" i="2"/>
  <c r="AL20" i="2"/>
  <c r="AK20" i="2"/>
  <c r="AG20" i="2"/>
  <c r="AF20" i="2"/>
  <c r="AE20" i="2"/>
  <c r="AD20" i="2"/>
  <c r="AC20" i="2"/>
  <c r="AB20" i="2"/>
  <c r="AA20" i="2"/>
  <c r="Z20" i="2"/>
  <c r="Y20" i="2"/>
  <c r="X20" i="2"/>
  <c r="W20" i="2"/>
  <c r="V20" i="2"/>
  <c r="U20" i="2"/>
  <c r="T20" i="2"/>
  <c r="S20" i="2"/>
  <c r="R20" i="2"/>
  <c r="Q20" i="2"/>
  <c r="P20" i="2"/>
  <c r="O20" i="2"/>
  <c r="N20" i="2"/>
  <c r="M20" i="2"/>
  <c r="L20" i="2"/>
  <c r="K20" i="2"/>
  <c r="J20" i="2"/>
  <c r="I20" i="2"/>
  <c r="H20" i="2"/>
  <c r="G20" i="2"/>
  <c r="F20" i="2"/>
  <c r="E20" i="2"/>
  <c r="D20" i="2"/>
  <c r="AU19" i="2"/>
  <c r="AT19" i="2"/>
  <c r="AS19" i="2"/>
  <c r="AR19" i="2"/>
  <c r="AQ19" i="2"/>
  <c r="AP19" i="2"/>
  <c r="AO19" i="2"/>
  <c r="AN19" i="2"/>
  <c r="AM19" i="2"/>
  <c r="AL19" i="2"/>
  <c r="AK19" i="2"/>
  <c r="AG19" i="2"/>
  <c r="AF19" i="2"/>
  <c r="AE19" i="2"/>
  <c r="AD19" i="2"/>
  <c r="AC19" i="2"/>
  <c r="AB19" i="2"/>
  <c r="AA19" i="2"/>
  <c r="Z19" i="2"/>
  <c r="Y19" i="2"/>
  <c r="X19" i="2"/>
  <c r="W19" i="2"/>
  <c r="V19" i="2"/>
  <c r="U19" i="2"/>
  <c r="T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AU18" i="2"/>
  <c r="AT18" i="2"/>
  <c r="AS18" i="2"/>
  <c r="AR18" i="2"/>
  <c r="AQ18" i="2"/>
  <c r="AP18" i="2"/>
  <c r="AO18" i="2"/>
  <c r="AN18" i="2"/>
  <c r="AM18" i="2"/>
  <c r="AL18" i="2"/>
  <c r="AK18" i="2"/>
  <c r="AG18" i="2"/>
  <c r="AF18" i="2"/>
  <c r="AE18" i="2"/>
  <c r="AD18" i="2"/>
  <c r="AC18" i="2"/>
  <c r="AB18" i="2"/>
  <c r="AA18" i="2"/>
  <c r="Z18" i="2"/>
  <c r="Y18" i="2"/>
  <c r="X18" i="2"/>
  <c r="W18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AU17" i="2"/>
  <c r="AT17" i="2"/>
  <c r="AS17" i="2"/>
  <c r="AR17" i="2"/>
  <c r="AQ17" i="2"/>
  <c r="AP17" i="2"/>
  <c r="AO17" i="2"/>
  <c r="AN17" i="2"/>
  <c r="AM17" i="2"/>
  <c r="AL17" i="2"/>
  <c r="AK17" i="2"/>
  <c r="AG17" i="2"/>
  <c r="AF17" i="2"/>
  <c r="AE17" i="2"/>
  <c r="AD17" i="2"/>
  <c r="AC17" i="2"/>
  <c r="AB17" i="2"/>
  <c r="AA17" i="2"/>
  <c r="Z17" i="2"/>
  <c r="Y17" i="2"/>
  <c r="X17" i="2"/>
  <c r="W17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AU16" i="2"/>
  <c r="AT16" i="2"/>
  <c r="AS16" i="2"/>
  <c r="AR16" i="2"/>
  <c r="AQ16" i="2"/>
  <c r="AP16" i="2"/>
  <c r="AO16" i="2"/>
  <c r="AN16" i="2"/>
  <c r="AM16" i="2"/>
  <c r="AL16" i="2"/>
  <c r="AK16" i="2"/>
  <c r="AG16" i="2"/>
  <c r="AE16" i="2"/>
  <c r="AD16" i="2"/>
  <c r="AC16" i="2"/>
  <c r="AB16" i="2"/>
  <c r="AA16" i="2"/>
  <c r="Z16" i="2"/>
  <c r="Y16" i="2"/>
  <c r="X16" i="2"/>
  <c r="W16" i="2"/>
  <c r="V16" i="2"/>
  <c r="U16" i="2"/>
  <c r="T16" i="2"/>
  <c r="S16" i="2"/>
  <c r="R16" i="2"/>
  <c r="Q16" i="2"/>
  <c r="P16" i="2"/>
  <c r="O16" i="2"/>
  <c r="N16" i="2"/>
  <c r="M16" i="2"/>
  <c r="L16" i="2"/>
  <c r="K16" i="2"/>
  <c r="J16" i="2"/>
  <c r="I16" i="2"/>
  <c r="H16" i="2"/>
  <c r="G16" i="2"/>
  <c r="F16" i="2"/>
  <c r="E16" i="2"/>
  <c r="D16" i="2"/>
  <c r="AU15" i="2"/>
  <c r="AT15" i="2"/>
  <c r="AS15" i="2"/>
  <c r="AR15" i="2"/>
  <c r="AQ15" i="2"/>
  <c r="AP15" i="2"/>
  <c r="AO15" i="2"/>
  <c r="AN15" i="2"/>
  <c r="AM15" i="2"/>
  <c r="AL15" i="2"/>
  <c r="AK15" i="2"/>
  <c r="AG15" i="2"/>
  <c r="AF15" i="2"/>
  <c r="AE15" i="2"/>
  <c r="AD15" i="2"/>
  <c r="AC15" i="2"/>
  <c r="AB15" i="2"/>
  <c r="AA15" i="2"/>
  <c r="Z15" i="2"/>
  <c r="Y15" i="2"/>
  <c r="X15" i="2"/>
  <c r="W15" i="2"/>
  <c r="V15" i="2"/>
  <c r="U15" i="2"/>
  <c r="T15" i="2"/>
  <c r="S15" i="2"/>
  <c r="R15" i="2"/>
  <c r="Q15" i="2"/>
  <c r="P15" i="2"/>
  <c r="O15" i="2"/>
  <c r="N15" i="2"/>
  <c r="M15" i="2"/>
  <c r="L15" i="2"/>
  <c r="K15" i="2"/>
  <c r="J15" i="2"/>
  <c r="I15" i="2"/>
  <c r="H15" i="2"/>
  <c r="G15" i="2"/>
  <c r="F15" i="2"/>
  <c r="E15" i="2"/>
  <c r="D15" i="2"/>
  <c r="AU14" i="2"/>
  <c r="AT14" i="2"/>
  <c r="AS14" i="2"/>
  <c r="AR14" i="2"/>
  <c r="AQ14" i="2"/>
  <c r="AP14" i="2"/>
  <c r="AO14" i="2"/>
  <c r="AN14" i="2"/>
  <c r="AM14" i="2"/>
  <c r="AL14" i="2"/>
  <c r="AK14" i="2"/>
  <c r="AG14" i="2"/>
  <c r="AF14" i="2"/>
  <c r="AE14" i="2"/>
  <c r="AD14" i="2"/>
  <c r="AC14" i="2"/>
  <c r="AB14" i="2"/>
  <c r="AA14" i="2"/>
  <c r="Z14" i="2"/>
  <c r="Y14" i="2"/>
  <c r="X14" i="2"/>
  <c r="W14" i="2"/>
  <c r="V14" i="2"/>
  <c r="U14" i="2"/>
  <c r="T14" i="2"/>
  <c r="S14" i="2"/>
  <c r="R14" i="2"/>
  <c r="Q14" i="2"/>
  <c r="P14" i="2"/>
  <c r="O14" i="2"/>
  <c r="N14" i="2"/>
  <c r="M14" i="2"/>
  <c r="L14" i="2"/>
  <c r="K14" i="2"/>
  <c r="J14" i="2"/>
  <c r="I14" i="2"/>
  <c r="H14" i="2"/>
  <c r="G14" i="2"/>
  <c r="F14" i="2"/>
  <c r="E14" i="2"/>
  <c r="D14" i="2"/>
  <c r="AU13" i="2"/>
  <c r="AT13" i="2"/>
  <c r="AS13" i="2"/>
  <c r="AR13" i="2"/>
  <c r="AQ13" i="2"/>
  <c r="AP13" i="2"/>
  <c r="AO13" i="2"/>
  <c r="AN13" i="2"/>
  <c r="AM13" i="2"/>
  <c r="AL13" i="2"/>
  <c r="AK13" i="2"/>
  <c r="AG13" i="2"/>
  <c r="AF13" i="2"/>
  <c r="AE13" i="2"/>
  <c r="AD13" i="2"/>
  <c r="AC13" i="2"/>
  <c r="AB13" i="2"/>
  <c r="AA13" i="2"/>
  <c r="Z13" i="2"/>
  <c r="Y13" i="2"/>
  <c r="X13" i="2"/>
  <c r="W13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AU12" i="2"/>
  <c r="AT12" i="2"/>
  <c r="AS12" i="2"/>
  <c r="AR12" i="2"/>
  <c r="AQ12" i="2"/>
  <c r="AP12" i="2"/>
  <c r="AO12" i="2"/>
  <c r="AN12" i="2"/>
  <c r="AM12" i="2"/>
  <c r="AL12" i="2"/>
  <c r="AK12" i="2"/>
  <c r="AG12" i="2"/>
  <c r="AF12" i="2"/>
  <c r="AE12" i="2"/>
  <c r="AD12" i="2"/>
  <c r="AC12" i="2"/>
  <c r="AB12" i="2"/>
  <c r="AA12" i="2"/>
  <c r="Z12" i="2"/>
  <c r="Y12" i="2"/>
  <c r="X12" i="2"/>
  <c r="W12" i="2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AU11" i="2"/>
  <c r="AT11" i="2"/>
  <c r="AS11" i="2"/>
  <c r="AR11" i="2"/>
  <c r="AQ11" i="2"/>
  <c r="AP11" i="2"/>
  <c r="AO11" i="2"/>
  <c r="AN11" i="2"/>
  <c r="AM11" i="2"/>
  <c r="AL11" i="2"/>
  <c r="AK11" i="2"/>
  <c r="AG11" i="2"/>
  <c r="AF11" i="2"/>
  <c r="AE11" i="2"/>
  <c r="AD11" i="2"/>
  <c r="AC11" i="2"/>
  <c r="AB11" i="2"/>
  <c r="AA11" i="2"/>
  <c r="Z11" i="2"/>
  <c r="Y11" i="2"/>
  <c r="X11" i="2"/>
  <c r="W11" i="2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AU10" i="2"/>
  <c r="AT10" i="2"/>
  <c r="AS10" i="2"/>
  <c r="AR10" i="2"/>
  <c r="AQ10" i="2"/>
  <c r="AP10" i="2"/>
  <c r="AO10" i="2"/>
  <c r="AN10" i="2"/>
  <c r="AM10" i="2"/>
  <c r="AL10" i="2"/>
  <c r="AK10" i="2"/>
  <c r="AG10" i="2"/>
  <c r="AF10" i="2"/>
  <c r="AE10" i="2"/>
  <c r="AD10" i="2"/>
  <c r="AC10" i="2"/>
  <c r="AB10" i="2"/>
  <c r="AA10" i="2"/>
  <c r="Z10" i="2"/>
  <c r="Y10" i="2"/>
  <c r="X10" i="2"/>
  <c r="W10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AU9" i="2"/>
  <c r="AT9" i="2"/>
  <c r="AS9" i="2"/>
  <c r="AR9" i="2"/>
  <c r="AQ9" i="2"/>
  <c r="AP9" i="2"/>
  <c r="AO9" i="2"/>
  <c r="AN9" i="2"/>
  <c r="AM9" i="2"/>
  <c r="AL9" i="2"/>
  <c r="AK9" i="2"/>
  <c r="AG9" i="2"/>
  <c r="AF9" i="2"/>
  <c r="AE9" i="2"/>
  <c r="AD9" i="2"/>
  <c r="AC9" i="2"/>
  <c r="AB9" i="2"/>
  <c r="AA9" i="2"/>
  <c r="Z9" i="2"/>
  <c r="Y9" i="2"/>
  <c r="X9" i="2"/>
  <c r="W9" i="2"/>
  <c r="V9" i="2"/>
  <c r="U9" i="2"/>
  <c r="T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AU8" i="2"/>
  <c r="AT8" i="2"/>
  <c r="AS8" i="2"/>
  <c r="AR8" i="2"/>
  <c r="AQ8" i="2"/>
  <c r="AP8" i="2"/>
  <c r="AO8" i="2"/>
  <c r="AN8" i="2"/>
  <c r="AM8" i="2"/>
  <c r="AL8" i="2"/>
  <c r="AK8" i="2"/>
  <c r="AG8" i="2"/>
  <c r="AF8" i="2"/>
  <c r="AE8" i="2"/>
  <c r="AD8" i="2"/>
  <c r="AC8" i="2"/>
  <c r="AB8" i="2"/>
  <c r="AA8" i="2"/>
  <c r="Z8" i="2"/>
  <c r="Y8" i="2"/>
  <c r="X8" i="2"/>
  <c r="W8" i="2"/>
  <c r="V8" i="2"/>
  <c r="U8" i="2"/>
  <c r="T8" i="2"/>
  <c r="S8" i="2"/>
  <c r="R8" i="2"/>
  <c r="Q8" i="2"/>
  <c r="P8" i="2"/>
  <c r="O8" i="2"/>
  <c r="N8" i="2"/>
  <c r="M8" i="2"/>
  <c r="L8" i="2"/>
  <c r="K8" i="2"/>
  <c r="J8" i="2"/>
  <c r="I8" i="2"/>
  <c r="H8" i="2"/>
  <c r="G8" i="2"/>
  <c r="F8" i="2"/>
  <c r="E8" i="2"/>
  <c r="D8" i="2"/>
  <c r="AU7" i="2"/>
  <c r="AT7" i="2"/>
  <c r="AS7" i="2"/>
  <c r="AR7" i="2"/>
  <c r="AQ7" i="2"/>
  <c r="AP7" i="2"/>
  <c r="AO7" i="2"/>
  <c r="AN7" i="2"/>
  <c r="AM7" i="2"/>
  <c r="AL7" i="2"/>
  <c r="AK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AU6" i="2"/>
  <c r="AT6" i="2"/>
  <c r="AS6" i="2"/>
  <c r="AR6" i="2"/>
  <c r="AQ6" i="2"/>
  <c r="AP6" i="2"/>
  <c r="AO6" i="2"/>
  <c r="AN6" i="2"/>
  <c r="AM6" i="2"/>
  <c r="AL6" i="2"/>
  <c r="AK6" i="2"/>
  <c r="AG6" i="2"/>
  <c r="AF6" i="2"/>
  <c r="AE6" i="2"/>
  <c r="AD6" i="2"/>
  <c r="AC6" i="2"/>
  <c r="AB6" i="2"/>
  <c r="AA6" i="2"/>
  <c r="Z6" i="2"/>
  <c r="Y6" i="2"/>
  <c r="X6" i="2"/>
  <c r="W6" i="2"/>
  <c r="V6" i="2"/>
  <c r="U6" i="2"/>
  <c r="T6" i="2"/>
  <c r="S6" i="2"/>
  <c r="R6" i="2"/>
  <c r="Q6" i="2"/>
  <c r="P6" i="2"/>
  <c r="O6" i="2"/>
  <c r="N6" i="2"/>
  <c r="M6" i="2"/>
  <c r="L6" i="2"/>
  <c r="K6" i="2"/>
  <c r="J6" i="2"/>
  <c r="I6" i="2"/>
  <c r="H6" i="2"/>
  <c r="G6" i="2"/>
  <c r="F6" i="2"/>
  <c r="E6" i="2"/>
  <c r="D6" i="2"/>
  <c r="AU5" i="2"/>
  <c r="AT5" i="2"/>
  <c r="AS5" i="2"/>
  <c r="AR5" i="2"/>
  <c r="AQ5" i="2"/>
  <c r="AP5" i="2"/>
  <c r="AO5" i="2"/>
  <c r="AN5" i="2"/>
  <c r="AM5" i="2"/>
  <c r="AL5" i="2"/>
  <c r="AK5" i="2"/>
  <c r="AG5" i="2"/>
  <c r="AF5" i="2"/>
  <c r="AE5" i="2"/>
  <c r="AD5" i="2"/>
  <c r="AC5" i="2"/>
  <c r="AB5" i="2"/>
  <c r="AA5" i="2"/>
  <c r="Z5" i="2"/>
  <c r="Y5" i="2"/>
  <c r="X5" i="2"/>
  <c r="W5" i="2"/>
  <c r="V5" i="2"/>
  <c r="U5" i="2"/>
  <c r="T5" i="2"/>
  <c r="S5" i="2"/>
  <c r="R5" i="2"/>
  <c r="Q5" i="2"/>
  <c r="P5" i="2"/>
  <c r="O5" i="2"/>
  <c r="N5" i="2"/>
  <c r="M5" i="2"/>
  <c r="L5" i="2"/>
  <c r="K5" i="2"/>
  <c r="J5" i="2"/>
  <c r="I5" i="2"/>
  <c r="H5" i="2"/>
  <c r="G5" i="2"/>
  <c r="F5" i="2"/>
  <c r="E5" i="2"/>
  <c r="D5" i="2"/>
  <c r="AU4" i="2"/>
  <c r="AT4" i="2"/>
  <c r="AS4" i="2"/>
  <c r="AR4" i="2"/>
  <c r="AQ4" i="2"/>
  <c r="AP4" i="2"/>
  <c r="AO4" i="2"/>
  <c r="AN4" i="2"/>
  <c r="AM4" i="2"/>
  <c r="AL4" i="2"/>
  <c r="AK4" i="2"/>
  <c r="AG4" i="2"/>
  <c r="AF4" i="2"/>
  <c r="AE4" i="2"/>
  <c r="AD4" i="2"/>
  <c r="AC4" i="2"/>
  <c r="AB4" i="2"/>
  <c r="AA4" i="2"/>
  <c r="Z4" i="2"/>
  <c r="Y4" i="2"/>
  <c r="X4" i="2"/>
  <c r="W4" i="2"/>
  <c r="V4" i="2"/>
  <c r="U4" i="2"/>
  <c r="T4" i="2"/>
  <c r="S4" i="2"/>
  <c r="R4" i="2"/>
  <c r="Q4" i="2"/>
  <c r="P4" i="2"/>
  <c r="O4" i="2"/>
  <c r="N4" i="2"/>
  <c r="M4" i="2"/>
  <c r="L4" i="2"/>
  <c r="K4" i="2"/>
  <c r="J4" i="2"/>
  <c r="I4" i="2"/>
  <c r="H4" i="2"/>
  <c r="G4" i="2"/>
  <c r="F4" i="2"/>
  <c r="E4" i="2"/>
  <c r="D4" i="2"/>
  <c r="AU3" i="2"/>
  <c r="AT3" i="2"/>
  <c r="AS3" i="2"/>
  <c r="AR3" i="2"/>
  <c r="AQ3" i="2"/>
  <c r="AP3" i="2"/>
  <c r="AO3" i="2"/>
  <c r="AN3" i="2"/>
  <c r="AM3" i="2"/>
  <c r="AL3" i="2"/>
  <c r="AK3" i="2"/>
  <c r="AG3" i="2"/>
  <c r="AF3" i="2"/>
  <c r="AE3" i="2"/>
  <c r="AD3" i="2"/>
  <c r="AC3" i="2"/>
  <c r="AB3" i="2"/>
  <c r="AA3" i="2"/>
  <c r="Z3" i="2"/>
  <c r="Y3" i="2"/>
  <c r="X3" i="2"/>
  <c r="W3" i="2"/>
  <c r="V3" i="2"/>
  <c r="U3" i="2"/>
  <c r="T3" i="2"/>
  <c r="S3" i="2"/>
  <c r="R3" i="2"/>
  <c r="Q3" i="2"/>
  <c r="P3" i="2"/>
  <c r="O3" i="2"/>
  <c r="N3" i="2"/>
  <c r="M3" i="2"/>
  <c r="L3" i="2"/>
  <c r="K3" i="2"/>
  <c r="J3" i="2"/>
  <c r="I3" i="2"/>
  <c r="H3" i="2"/>
  <c r="G3" i="2"/>
  <c r="F3" i="2"/>
  <c r="E3" i="2"/>
  <c r="D3" i="2"/>
  <c r="AU24" i="1"/>
  <c r="AT24" i="1"/>
  <c r="AS24" i="1"/>
  <c r="AR24" i="1"/>
  <c r="AQ24" i="1"/>
  <c r="AP24" i="1"/>
  <c r="AO24" i="1"/>
  <c r="AN24" i="1"/>
  <c r="AM24" i="1"/>
  <c r="AL24" i="1"/>
  <c r="AK24" i="1"/>
  <c r="AG24" i="1"/>
  <c r="AE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AU23" i="1"/>
  <c r="AT23" i="1"/>
  <c r="AS23" i="1"/>
  <c r="AR23" i="1"/>
  <c r="AQ23" i="1"/>
  <c r="AP23" i="1"/>
  <c r="AO23" i="1"/>
  <c r="AN23" i="1"/>
  <c r="AM23" i="1"/>
  <c r="AL23" i="1"/>
  <c r="AK23" i="1"/>
  <c r="AG23" i="1"/>
  <c r="AF23" i="1"/>
  <c r="AE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AU22" i="1"/>
  <c r="AT22" i="1"/>
  <c r="AS22" i="1"/>
  <c r="AR22" i="1"/>
  <c r="AQ22" i="1"/>
  <c r="AP22" i="1"/>
  <c r="AO22" i="1"/>
  <c r="AN22" i="1"/>
  <c r="AM22" i="1"/>
  <c r="AL22" i="1"/>
  <c r="AK22" i="1"/>
  <c r="AG22" i="1"/>
  <c r="AF22" i="1"/>
  <c r="AE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AU21" i="1"/>
  <c r="AT21" i="1"/>
  <c r="AS21" i="1"/>
  <c r="AR21" i="1"/>
  <c r="AQ21" i="1"/>
  <c r="AP21" i="1"/>
  <c r="AO21" i="1"/>
  <c r="AN21" i="1"/>
  <c r="AM21" i="1"/>
  <c r="AL21" i="1"/>
  <c r="AK21" i="1"/>
  <c r="AG21" i="1"/>
  <c r="AF21" i="1"/>
  <c r="AE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AU20" i="1"/>
  <c r="AT20" i="1"/>
  <c r="AS20" i="1"/>
  <c r="AR20" i="1"/>
  <c r="AQ20" i="1"/>
  <c r="AP20" i="1"/>
  <c r="AO20" i="1"/>
  <c r="AN20" i="1"/>
  <c r="AM20" i="1"/>
  <c r="AL20" i="1"/>
  <c r="AK20" i="1"/>
  <c r="AG20" i="1"/>
  <c r="AF20" i="1"/>
  <c r="AE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AU19" i="1"/>
  <c r="AT19" i="1"/>
  <c r="AS19" i="1"/>
  <c r="AR19" i="1"/>
  <c r="AQ19" i="1"/>
  <c r="AP19" i="1"/>
  <c r="AO19" i="1"/>
  <c r="AN19" i="1"/>
  <c r="AM19" i="1"/>
  <c r="AL19" i="1"/>
  <c r="AK19" i="1"/>
  <c r="AG19" i="1"/>
  <c r="AF19" i="1"/>
  <c r="AE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AU18" i="1"/>
  <c r="AT18" i="1"/>
  <c r="AS18" i="1"/>
  <c r="AR18" i="1"/>
  <c r="AQ18" i="1"/>
  <c r="AP18" i="1"/>
  <c r="AO18" i="1"/>
  <c r="AN18" i="1"/>
  <c r="AM18" i="1"/>
  <c r="AL18" i="1"/>
  <c r="AK18" i="1"/>
  <c r="AG18" i="1"/>
  <c r="AF18" i="1"/>
  <c r="AE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AU17" i="1"/>
  <c r="AT17" i="1"/>
  <c r="AS17" i="1"/>
  <c r="AR17" i="1"/>
  <c r="AQ17" i="1"/>
  <c r="AP17" i="1"/>
  <c r="AO17" i="1"/>
  <c r="AN17" i="1"/>
  <c r="AM17" i="1"/>
  <c r="AL17" i="1"/>
  <c r="AK17" i="1"/>
  <c r="AG17" i="1"/>
  <c r="AF17" i="1"/>
  <c r="AE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AU16" i="1"/>
  <c r="AT16" i="1"/>
  <c r="AS16" i="1"/>
  <c r="AR16" i="1"/>
  <c r="AQ16" i="1"/>
  <c r="AP16" i="1"/>
  <c r="AO16" i="1"/>
  <c r="AN16" i="1"/>
  <c r="AM16" i="1"/>
  <c r="AL16" i="1"/>
  <c r="AK16" i="1"/>
  <c r="AG16" i="1"/>
  <c r="AF16" i="1"/>
  <c r="AE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AU15" i="1"/>
  <c r="AT15" i="1"/>
  <c r="AS15" i="1"/>
  <c r="AR15" i="1"/>
  <c r="AQ15" i="1"/>
  <c r="AP15" i="1"/>
  <c r="AO15" i="1"/>
  <c r="AN15" i="1"/>
  <c r="AM15" i="1"/>
  <c r="AL15" i="1"/>
  <c r="AK15" i="1"/>
  <c r="AG15" i="1"/>
  <c r="AF15" i="1"/>
  <c r="AE15" i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AU14" i="1"/>
  <c r="AT14" i="1"/>
  <c r="AS14" i="1"/>
  <c r="AR14" i="1"/>
  <c r="AQ14" i="1"/>
  <c r="AP14" i="1"/>
  <c r="AO14" i="1"/>
  <c r="AN14" i="1"/>
  <c r="AM14" i="1"/>
  <c r="AL14" i="1"/>
  <c r="AK14" i="1"/>
  <c r="AG14" i="1"/>
  <c r="AF14" i="1"/>
  <c r="AE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AU13" i="1"/>
  <c r="AT13" i="1"/>
  <c r="AS13" i="1"/>
  <c r="AR13" i="1"/>
  <c r="AQ13" i="1"/>
  <c r="AP13" i="1"/>
  <c r="AO13" i="1"/>
  <c r="AN13" i="1"/>
  <c r="AM13" i="1"/>
  <c r="AL13" i="1"/>
  <c r="AK13" i="1"/>
  <c r="AG13" i="1"/>
  <c r="AF13" i="1"/>
  <c r="AE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AU12" i="1"/>
  <c r="AT12" i="1"/>
  <c r="AS12" i="1"/>
  <c r="AR12" i="1"/>
  <c r="AQ12" i="1"/>
  <c r="AP12" i="1"/>
  <c r="AO12" i="1"/>
  <c r="AN12" i="1"/>
  <c r="AM12" i="1"/>
  <c r="AL12" i="1"/>
  <c r="AK12" i="1"/>
  <c r="AG12" i="1"/>
  <c r="AF12" i="1"/>
  <c r="AE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AU11" i="1"/>
  <c r="AT11" i="1"/>
  <c r="AS11" i="1"/>
  <c r="AR11" i="1"/>
  <c r="AQ11" i="1"/>
  <c r="AP11" i="1"/>
  <c r="AO11" i="1"/>
  <c r="AN11" i="1"/>
  <c r="AM11" i="1"/>
  <c r="AL11" i="1"/>
  <c r="AK11" i="1"/>
  <c r="AG11" i="1"/>
  <c r="AE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AU10" i="1"/>
  <c r="AT10" i="1"/>
  <c r="AS10" i="1"/>
  <c r="AR10" i="1"/>
  <c r="AQ10" i="1"/>
  <c r="AP10" i="1"/>
  <c r="AO10" i="1"/>
  <c r="AN10" i="1"/>
  <c r="AM10" i="1"/>
  <c r="AL10" i="1"/>
  <c r="AK10" i="1"/>
  <c r="AG10" i="1"/>
  <c r="AF10" i="1"/>
  <c r="AE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AU9" i="1"/>
  <c r="AT9" i="1"/>
  <c r="AS9" i="1"/>
  <c r="AR9" i="1"/>
  <c r="AQ9" i="1"/>
  <c r="AP9" i="1"/>
  <c r="AO9" i="1"/>
  <c r="AN9" i="1"/>
  <c r="AM9" i="1"/>
  <c r="AL9" i="1"/>
  <c r="AK9" i="1"/>
  <c r="AG9" i="1"/>
  <c r="AF9" i="1"/>
  <c r="AE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AU8" i="1"/>
  <c r="AT8" i="1"/>
  <c r="AS8" i="1"/>
  <c r="AR8" i="1"/>
  <c r="AQ8" i="1"/>
  <c r="AP8" i="1"/>
  <c r="AO8" i="1"/>
  <c r="AN8" i="1"/>
  <c r="AM8" i="1"/>
  <c r="AL8" i="1"/>
  <c r="AK8" i="1"/>
  <c r="AG8" i="1"/>
  <c r="AF8" i="1"/>
  <c r="AE8" i="1"/>
  <c r="AD8" i="1"/>
  <c r="AC8" i="1"/>
  <c r="AB8" i="1"/>
  <c r="AA8" i="1"/>
  <c r="Z8" i="1"/>
  <c r="Y8" i="1"/>
  <c r="X8" i="1"/>
  <c r="W8" i="1"/>
  <c r="V8" i="1"/>
  <c r="U8" i="1"/>
  <c r="T8" i="1"/>
  <c r="S8" i="1"/>
  <c r="R8" i="1"/>
  <c r="Q8" i="1"/>
  <c r="P8" i="1"/>
  <c r="O8" i="1"/>
  <c r="N8" i="1"/>
  <c r="M8" i="1"/>
  <c r="L8" i="1"/>
  <c r="K8" i="1"/>
  <c r="J8" i="1"/>
  <c r="I8" i="1"/>
  <c r="H8" i="1"/>
  <c r="G8" i="1"/>
  <c r="F8" i="1"/>
  <c r="E8" i="1"/>
  <c r="D8" i="1"/>
  <c r="AU7" i="1"/>
  <c r="AT7" i="1"/>
  <c r="AS7" i="1"/>
  <c r="AR7" i="1"/>
  <c r="AQ7" i="1"/>
  <c r="AP7" i="1"/>
  <c r="AO7" i="1"/>
  <c r="AN7" i="1"/>
  <c r="AM7" i="1"/>
  <c r="AL7" i="1"/>
  <c r="AK7" i="1"/>
  <c r="AG7" i="1"/>
  <c r="AF7" i="1"/>
  <c r="AE7" i="1"/>
  <c r="AD7" i="1"/>
  <c r="AC7" i="1"/>
  <c r="AB7" i="1"/>
  <c r="AA7" i="1"/>
  <c r="Z7" i="1"/>
  <c r="Y7" i="1"/>
  <c r="X7" i="1"/>
  <c r="W7" i="1"/>
  <c r="V7" i="1"/>
  <c r="U7" i="1"/>
  <c r="T7" i="1"/>
  <c r="S7" i="1"/>
  <c r="R7" i="1"/>
  <c r="Q7" i="1"/>
  <c r="P7" i="1"/>
  <c r="O7" i="1"/>
  <c r="N7" i="1"/>
  <c r="M7" i="1"/>
  <c r="L7" i="1"/>
  <c r="K7" i="1"/>
  <c r="J7" i="1"/>
  <c r="I7" i="1"/>
  <c r="H7" i="1"/>
  <c r="G7" i="1"/>
  <c r="F7" i="1"/>
  <c r="E7" i="1"/>
  <c r="D7" i="1"/>
  <c r="AU6" i="1"/>
  <c r="AT6" i="1"/>
  <c r="AS6" i="1"/>
  <c r="AR6" i="1"/>
  <c r="AQ6" i="1"/>
  <c r="AP6" i="1"/>
  <c r="AO6" i="1"/>
  <c r="AN6" i="1"/>
  <c r="AM6" i="1"/>
  <c r="AL6" i="1"/>
  <c r="AK6" i="1"/>
  <c r="AG6" i="1"/>
  <c r="AF6" i="1"/>
  <c r="AE6" i="1"/>
  <c r="AD6" i="1"/>
  <c r="AC6" i="1"/>
  <c r="AB6" i="1"/>
  <c r="AA6" i="1"/>
  <c r="Z6" i="1"/>
  <c r="Y6" i="1"/>
  <c r="X6" i="1"/>
  <c r="W6" i="1"/>
  <c r="V6" i="1"/>
  <c r="U6" i="1"/>
  <c r="T6" i="1"/>
  <c r="S6" i="1"/>
  <c r="R6" i="1"/>
  <c r="Q6" i="1"/>
  <c r="P6" i="1"/>
  <c r="O6" i="1"/>
  <c r="N6" i="1"/>
  <c r="M6" i="1"/>
  <c r="L6" i="1"/>
  <c r="K6" i="1"/>
  <c r="J6" i="1"/>
  <c r="I6" i="1"/>
  <c r="H6" i="1"/>
  <c r="G6" i="1"/>
  <c r="F6" i="1"/>
  <c r="E6" i="1"/>
  <c r="D6" i="1"/>
  <c r="AU5" i="1"/>
  <c r="AT5" i="1"/>
  <c r="AS5" i="1"/>
  <c r="AR5" i="1"/>
  <c r="AQ5" i="1"/>
  <c r="AP5" i="1"/>
  <c r="AO5" i="1"/>
  <c r="AN5" i="1"/>
  <c r="AM5" i="1"/>
  <c r="AL5" i="1"/>
  <c r="AK5" i="1"/>
  <c r="AG5" i="1"/>
  <c r="AF5" i="1"/>
  <c r="AE5" i="1"/>
  <c r="AD5" i="1"/>
  <c r="AC5" i="1"/>
  <c r="AB5" i="1"/>
  <c r="AA5" i="1"/>
  <c r="Z5" i="1"/>
  <c r="Y5" i="1"/>
  <c r="X5" i="1"/>
  <c r="W5" i="1"/>
  <c r="V5" i="1"/>
  <c r="U5" i="1"/>
  <c r="T5" i="1"/>
  <c r="S5" i="1"/>
  <c r="R5" i="1"/>
  <c r="Q5" i="1"/>
  <c r="P5" i="1"/>
  <c r="O5" i="1"/>
  <c r="N5" i="1"/>
  <c r="M5" i="1"/>
  <c r="L5" i="1"/>
  <c r="K5" i="1"/>
  <c r="J5" i="1"/>
  <c r="I5" i="1"/>
  <c r="H5" i="1"/>
  <c r="G5" i="1"/>
  <c r="F5" i="1"/>
  <c r="E5" i="1"/>
  <c r="D5" i="1"/>
  <c r="AU4" i="1"/>
  <c r="AT4" i="1"/>
  <c r="AS4" i="1"/>
  <c r="AR4" i="1"/>
  <c r="AQ4" i="1"/>
  <c r="AP4" i="1"/>
  <c r="AO4" i="1"/>
  <c r="AN4" i="1"/>
  <c r="AM4" i="1"/>
  <c r="AL4" i="1"/>
  <c r="AK4" i="1"/>
  <c r="AG4" i="1"/>
  <c r="AF4" i="1"/>
  <c r="AE4" i="1"/>
  <c r="AD4" i="1"/>
  <c r="AC4" i="1"/>
  <c r="AB4" i="1"/>
  <c r="AA4" i="1"/>
  <c r="Z4" i="1"/>
  <c r="Y4" i="1"/>
  <c r="X4" i="1"/>
  <c r="W4" i="1"/>
  <c r="V4" i="1"/>
  <c r="U4" i="1"/>
  <c r="T4" i="1"/>
  <c r="S4" i="1"/>
  <c r="R4" i="1"/>
  <c r="Q4" i="1"/>
  <c r="P4" i="1"/>
  <c r="O4" i="1"/>
  <c r="N4" i="1"/>
  <c r="M4" i="1"/>
  <c r="L4" i="1"/>
  <c r="K4" i="1"/>
  <c r="J4" i="1"/>
  <c r="I4" i="1"/>
  <c r="H4" i="1"/>
  <c r="G4" i="1"/>
  <c r="F4" i="1"/>
  <c r="E4" i="1"/>
  <c r="D4" i="1"/>
  <c r="AU3" i="1"/>
  <c r="AT3" i="1"/>
  <c r="AS3" i="1"/>
  <c r="AR3" i="1"/>
  <c r="AQ3" i="1"/>
  <c r="AP3" i="1"/>
  <c r="AO3" i="1"/>
  <c r="AN3" i="1"/>
  <c r="AM3" i="1"/>
  <c r="AL3" i="1"/>
  <c r="AK3" i="1"/>
  <c r="AG3" i="1"/>
  <c r="AF3" i="1"/>
  <c r="AE3" i="1"/>
  <c r="AD3" i="1"/>
  <c r="AC3" i="1"/>
  <c r="AB3" i="1"/>
  <c r="AA3" i="1"/>
  <c r="Z3" i="1"/>
  <c r="Y3" i="1"/>
  <c r="X3" i="1"/>
  <c r="W3" i="1"/>
  <c r="V3" i="1"/>
  <c r="U3" i="1"/>
  <c r="T3" i="1"/>
  <c r="S3" i="1"/>
  <c r="R3" i="1"/>
  <c r="Q3" i="1"/>
  <c r="P3" i="1"/>
  <c r="O3" i="1"/>
  <c r="N3" i="1"/>
  <c r="M3" i="1"/>
  <c r="L3" i="1"/>
  <c r="K3" i="1"/>
  <c r="J3" i="1"/>
  <c r="I3" i="1"/>
  <c r="H3" i="1"/>
  <c r="G3" i="1"/>
  <c r="F3" i="1"/>
  <c r="E3" i="1"/>
  <c r="D3" i="1"/>
</calcChain>
</file>

<file path=xl/sharedStrings.xml><?xml version="1.0" encoding="utf-8"?>
<sst xmlns="http://schemas.openxmlformats.org/spreadsheetml/2006/main" count="21568" uniqueCount="726">
  <si>
    <t>震災当時の主要業種の動き</t>
    <rPh sb="0" eb="2">
      <t>シンサイ</t>
    </rPh>
    <rPh sb="2" eb="4">
      <t>トウジ</t>
    </rPh>
    <rPh sb="5" eb="7">
      <t>シュヨウ</t>
    </rPh>
    <rPh sb="7" eb="9">
      <t>ギョウシュ</t>
    </rPh>
    <rPh sb="10" eb="11">
      <t>ウゴ</t>
    </rPh>
    <phoneticPr fontId="2"/>
  </si>
  <si>
    <t>鉄鋼業</t>
    <rPh sb="0" eb="2">
      <t>テッコウ</t>
    </rPh>
    <rPh sb="2" eb="3">
      <t>ギョウ</t>
    </rPh>
    <phoneticPr fontId="5"/>
  </si>
  <si>
    <t>金属製品
工業</t>
    <rPh sb="0" eb="2">
      <t>キンゾク</t>
    </rPh>
    <rPh sb="2" eb="4">
      <t>セイヒン</t>
    </rPh>
    <rPh sb="5" eb="7">
      <t>コウギョウ</t>
    </rPh>
    <phoneticPr fontId="5"/>
  </si>
  <si>
    <t>一般機械
工業</t>
    <rPh sb="0" eb="2">
      <t>イッパン</t>
    </rPh>
    <rPh sb="2" eb="4">
      <t>キカイ</t>
    </rPh>
    <rPh sb="5" eb="7">
      <t>コウギョウ</t>
    </rPh>
    <phoneticPr fontId="5"/>
  </si>
  <si>
    <t>電気機械
工業</t>
    <rPh sb="0" eb="2">
      <t>デンキ</t>
    </rPh>
    <rPh sb="2" eb="4">
      <t>キカイ</t>
    </rPh>
    <rPh sb="5" eb="7">
      <t>コウギョウ</t>
    </rPh>
    <phoneticPr fontId="5"/>
  </si>
  <si>
    <t>輸送機械
工業</t>
    <rPh sb="0" eb="2">
      <t>ユソウ</t>
    </rPh>
    <rPh sb="2" eb="4">
      <t>キカイ</t>
    </rPh>
    <rPh sb="5" eb="7">
      <t>コウギョウ</t>
    </rPh>
    <phoneticPr fontId="5"/>
  </si>
  <si>
    <t>化学工業</t>
    <rPh sb="0" eb="2">
      <t>カガク</t>
    </rPh>
    <rPh sb="2" eb="4">
      <t>コウギョウ</t>
    </rPh>
    <phoneticPr fontId="5"/>
  </si>
  <si>
    <t>食料品
工業</t>
    <rPh sb="0" eb="3">
      <t>ショクリョウヒン</t>
    </rPh>
    <rPh sb="4" eb="6">
      <t>コウギョウ</t>
    </rPh>
    <phoneticPr fontId="5"/>
  </si>
  <si>
    <t>兵庫県鉱工業生産指数（業種別・平成22年=100)</t>
    <rPh sb="0" eb="3">
      <t>ヒョウゴケン</t>
    </rPh>
    <rPh sb="3" eb="6">
      <t>コウコウギョウ</t>
    </rPh>
    <rPh sb="6" eb="8">
      <t>セイサン</t>
    </rPh>
    <rPh sb="8" eb="10">
      <t>シスウ</t>
    </rPh>
    <rPh sb="11" eb="13">
      <t>ギョウシュ</t>
    </rPh>
    <rPh sb="13" eb="14">
      <t>ベツ</t>
    </rPh>
    <rPh sb="15" eb="17">
      <t>ヘイセイ</t>
    </rPh>
    <rPh sb="19" eb="20">
      <t>ネン</t>
    </rPh>
    <phoneticPr fontId="2"/>
  </si>
  <si>
    <t xml:space="preserve"> </t>
  </si>
  <si>
    <t>兵庫県鉱工業生産指数（財別・平成22年=100)</t>
    <rPh sb="0" eb="3">
      <t>ヒョウゴケン</t>
    </rPh>
    <rPh sb="3" eb="6">
      <t>コウコウギョウ</t>
    </rPh>
    <rPh sb="6" eb="8">
      <t>セイサン</t>
    </rPh>
    <rPh sb="8" eb="10">
      <t>シスウ</t>
    </rPh>
    <rPh sb="11" eb="12">
      <t>ザイ</t>
    </rPh>
    <rPh sb="12" eb="13">
      <t>ベツ</t>
    </rPh>
    <rPh sb="14" eb="16">
      <t>ヘイセイ</t>
    </rPh>
    <rPh sb="18" eb="19">
      <t>ネン</t>
    </rPh>
    <phoneticPr fontId="2"/>
  </si>
  <si>
    <t>　</t>
    <phoneticPr fontId="2"/>
  </si>
  <si>
    <t>生産</t>
    <rPh sb="0" eb="2">
      <t>セイサン</t>
    </rPh>
    <phoneticPr fontId="2"/>
  </si>
  <si>
    <t>鉱工業</t>
  </si>
  <si>
    <t>製造工業</t>
  </si>
  <si>
    <t>鉄鋼業</t>
  </si>
  <si>
    <t>非鉄金属工業</t>
  </si>
  <si>
    <t>金属製品工業</t>
  </si>
  <si>
    <t>はん用機械工業、生産用機械工業、業務用機械工業</t>
  </si>
  <si>
    <t>はん用機械工業</t>
  </si>
  <si>
    <t>生産用機械工業</t>
  </si>
  <si>
    <t>業務用機械工業</t>
  </si>
  <si>
    <t>電子部品・デバイス工業</t>
  </si>
  <si>
    <t>電気機械工業</t>
  </si>
  <si>
    <t>情報通信機械工業</t>
  </si>
  <si>
    <t>輸送機械工業</t>
  </si>
  <si>
    <t>窯業・土石製品工業</t>
  </si>
  <si>
    <t>化学工業</t>
  </si>
  <si>
    <t>石油・石炭製品工業</t>
  </si>
  <si>
    <t>プラスチック製品工業</t>
  </si>
  <si>
    <t>パルプ・紙・紙加工品工業</t>
  </si>
  <si>
    <t>繊維工業</t>
  </si>
  <si>
    <t>食料品工業</t>
  </si>
  <si>
    <t>その他の工業</t>
    <rPh sb="2" eb="3">
      <t>タ</t>
    </rPh>
    <rPh sb="4" eb="6">
      <t>コウギョウ</t>
    </rPh>
    <phoneticPr fontId="7"/>
  </si>
  <si>
    <t>ゴム製品工業</t>
  </si>
  <si>
    <t>皮革製品工業</t>
  </si>
  <si>
    <t>家具工業</t>
  </si>
  <si>
    <t>木材・木製品工業</t>
  </si>
  <si>
    <t>印刷工業</t>
  </si>
  <si>
    <t>その他製品工業</t>
  </si>
  <si>
    <t>鉱業</t>
  </si>
  <si>
    <t>電力・ガス事業</t>
    <rPh sb="0" eb="2">
      <t>デンリョク</t>
    </rPh>
    <rPh sb="5" eb="7">
      <t>ジギョウ</t>
    </rPh>
    <phoneticPr fontId="7"/>
  </si>
  <si>
    <t>産業総合</t>
    <rPh sb="0" eb="2">
      <t>サンギョウ</t>
    </rPh>
    <rPh sb="2" eb="4">
      <t>ソウゴウ</t>
    </rPh>
    <phoneticPr fontId="7"/>
  </si>
  <si>
    <t>鉱工業</t>
    <rPh sb="0" eb="3">
      <t>コウコウギョウ</t>
    </rPh>
    <phoneticPr fontId="7"/>
  </si>
  <si>
    <t>最終需要財</t>
    <rPh sb="0" eb="2">
      <t>サイシュウ</t>
    </rPh>
    <rPh sb="2" eb="4">
      <t>ジュヨウ</t>
    </rPh>
    <rPh sb="4" eb="5">
      <t>ザイ</t>
    </rPh>
    <phoneticPr fontId="7"/>
  </si>
  <si>
    <t>投資財</t>
    <rPh sb="0" eb="3">
      <t>トウシザイ</t>
    </rPh>
    <phoneticPr fontId="7"/>
  </si>
  <si>
    <t>資本財</t>
    <rPh sb="0" eb="3">
      <t>シホンザイ</t>
    </rPh>
    <phoneticPr fontId="7"/>
  </si>
  <si>
    <t>建設財</t>
    <rPh sb="0" eb="3">
      <t>ケンセツザイ</t>
    </rPh>
    <phoneticPr fontId="7"/>
  </si>
  <si>
    <t>消費財</t>
    <rPh sb="0" eb="3">
      <t>ショウヒザイ</t>
    </rPh>
    <phoneticPr fontId="7"/>
  </si>
  <si>
    <t>耐久消費財</t>
    <rPh sb="0" eb="2">
      <t>タイキュウ</t>
    </rPh>
    <rPh sb="2" eb="5">
      <t>ショウヒザイ</t>
    </rPh>
    <phoneticPr fontId="7"/>
  </si>
  <si>
    <t>非耐久消費財</t>
    <rPh sb="0" eb="1">
      <t>ヒ</t>
    </rPh>
    <rPh sb="1" eb="3">
      <t>タイキュウ</t>
    </rPh>
    <rPh sb="3" eb="6">
      <t>ショウヒザイ</t>
    </rPh>
    <phoneticPr fontId="7"/>
  </si>
  <si>
    <t>生産財</t>
    <rPh sb="0" eb="3">
      <t>セイサンザイ</t>
    </rPh>
    <phoneticPr fontId="7"/>
  </si>
  <si>
    <t>鉱工業用生産財</t>
    <rPh sb="0" eb="3">
      <t>コウコウギョウ</t>
    </rPh>
    <rPh sb="3" eb="4">
      <t>ヨウ</t>
    </rPh>
    <rPh sb="4" eb="7">
      <t>セイサンザイ</t>
    </rPh>
    <phoneticPr fontId="7"/>
  </si>
  <si>
    <t>その他用生産財</t>
    <rPh sb="2" eb="3">
      <t>タ</t>
    </rPh>
    <rPh sb="3" eb="7">
      <t>ヨウセイサンザイ</t>
    </rPh>
    <phoneticPr fontId="7"/>
  </si>
  <si>
    <t>17年平均</t>
    <phoneticPr fontId="2"/>
  </si>
  <si>
    <t>18年平均</t>
    <phoneticPr fontId="2"/>
  </si>
  <si>
    <t>19年平均</t>
    <phoneticPr fontId="2"/>
  </si>
  <si>
    <t xml:space="preserve"> </t>
    <phoneticPr fontId="2"/>
  </si>
  <si>
    <t>20年平均</t>
    <phoneticPr fontId="2"/>
  </si>
  <si>
    <t>21年平均</t>
    <rPh sb="2" eb="3">
      <t>ネン</t>
    </rPh>
    <rPh sb="3" eb="5">
      <t>ヘイキン</t>
    </rPh>
    <phoneticPr fontId="2"/>
  </si>
  <si>
    <t>22年平均</t>
    <rPh sb="2" eb="3">
      <t>ネン</t>
    </rPh>
    <rPh sb="3" eb="5">
      <t>ヘイキン</t>
    </rPh>
    <phoneticPr fontId="2"/>
  </si>
  <si>
    <t>23年平均</t>
    <rPh sb="2" eb="3">
      <t>ネン</t>
    </rPh>
    <rPh sb="3" eb="5">
      <t>ヘイキン</t>
    </rPh>
    <phoneticPr fontId="2"/>
  </si>
  <si>
    <t>24年平均</t>
    <rPh sb="2" eb="3">
      <t>ネン</t>
    </rPh>
    <rPh sb="3" eb="5">
      <t>ヘイキン</t>
    </rPh>
    <phoneticPr fontId="2"/>
  </si>
  <si>
    <t>25年平均</t>
    <rPh sb="2" eb="3">
      <t>ネン</t>
    </rPh>
    <rPh sb="3" eb="5">
      <t>ヘイキン</t>
    </rPh>
    <phoneticPr fontId="2"/>
  </si>
  <si>
    <t>26年平均</t>
    <rPh sb="2" eb="3">
      <t>ネン</t>
    </rPh>
    <rPh sb="3" eb="5">
      <t>ヘイキン</t>
    </rPh>
    <phoneticPr fontId="2"/>
  </si>
  <si>
    <t>27年平均</t>
    <rPh sb="2" eb="3">
      <t>ネン</t>
    </rPh>
    <rPh sb="3" eb="5">
      <t>ヘイキン</t>
    </rPh>
    <phoneticPr fontId="2"/>
  </si>
  <si>
    <t>28年平均</t>
    <rPh sb="2" eb="3">
      <t>ネン</t>
    </rPh>
    <rPh sb="3" eb="5">
      <t>ヘイキン</t>
    </rPh>
    <phoneticPr fontId="2"/>
  </si>
  <si>
    <t>29年平均</t>
    <rPh sb="2" eb="3">
      <t>ネン</t>
    </rPh>
    <rPh sb="3" eb="5">
      <t>ヘイキン</t>
    </rPh>
    <phoneticPr fontId="2"/>
  </si>
  <si>
    <t>30年平均</t>
    <rPh sb="2" eb="3">
      <t>ネン</t>
    </rPh>
    <rPh sb="3" eb="5">
      <t>ヘイキン</t>
    </rPh>
    <phoneticPr fontId="2"/>
  </si>
  <si>
    <t>17年度平均</t>
    <rPh sb="3" eb="4">
      <t>ド</t>
    </rPh>
    <phoneticPr fontId="2"/>
  </si>
  <si>
    <t>18年度平均</t>
    <rPh sb="3" eb="4">
      <t>ド</t>
    </rPh>
    <phoneticPr fontId="2"/>
  </si>
  <si>
    <t>19年度平均</t>
    <rPh sb="3" eb="4">
      <t>ド</t>
    </rPh>
    <phoneticPr fontId="2"/>
  </si>
  <si>
    <t>20年度平均</t>
    <rPh sb="3" eb="4">
      <t>ド</t>
    </rPh>
    <phoneticPr fontId="2"/>
  </si>
  <si>
    <t>21年度平均</t>
    <rPh sb="2" eb="4">
      <t>ネンド</t>
    </rPh>
    <rPh sb="4" eb="6">
      <t>ヘイキン</t>
    </rPh>
    <phoneticPr fontId="2"/>
  </si>
  <si>
    <t>22年度平均</t>
    <rPh sb="2" eb="4">
      <t>ネンド</t>
    </rPh>
    <rPh sb="4" eb="6">
      <t>ヘイキン</t>
    </rPh>
    <phoneticPr fontId="2"/>
  </si>
  <si>
    <t>23年度平均</t>
    <rPh sb="2" eb="4">
      <t>ネンド</t>
    </rPh>
    <rPh sb="4" eb="6">
      <t>ヘイキン</t>
    </rPh>
    <phoneticPr fontId="2"/>
  </si>
  <si>
    <t>24年度平均</t>
    <rPh sb="2" eb="4">
      <t>ネンド</t>
    </rPh>
    <rPh sb="4" eb="6">
      <t>ヘイキン</t>
    </rPh>
    <phoneticPr fontId="2"/>
  </si>
  <si>
    <t>25年度平均</t>
    <rPh sb="2" eb="4">
      <t>ネンド</t>
    </rPh>
    <rPh sb="4" eb="6">
      <t>ヘイキン</t>
    </rPh>
    <phoneticPr fontId="2"/>
  </si>
  <si>
    <t>26年度平均</t>
    <rPh sb="2" eb="4">
      <t>ネンド</t>
    </rPh>
    <rPh sb="4" eb="6">
      <t>ヘイキン</t>
    </rPh>
    <phoneticPr fontId="2"/>
  </si>
  <si>
    <t>27年度平均</t>
    <rPh sb="2" eb="4">
      <t>ネンド</t>
    </rPh>
    <rPh sb="4" eb="6">
      <t>ヘイキン</t>
    </rPh>
    <phoneticPr fontId="2"/>
  </si>
  <si>
    <t>28年度平均</t>
    <rPh sb="2" eb="4">
      <t>ネンド</t>
    </rPh>
    <rPh sb="4" eb="6">
      <t>ヘイキン</t>
    </rPh>
    <phoneticPr fontId="2"/>
  </si>
  <si>
    <t>29年度平均</t>
    <rPh sb="2" eb="4">
      <t>ネンド</t>
    </rPh>
    <rPh sb="4" eb="6">
      <t>ヘイキン</t>
    </rPh>
    <phoneticPr fontId="2"/>
  </si>
  <si>
    <t>原</t>
    <rPh sb="0" eb="1">
      <t>ゲン</t>
    </rPh>
    <phoneticPr fontId="2"/>
  </si>
  <si>
    <t>17年</t>
    <rPh sb="2" eb="3">
      <t>ネン</t>
    </rPh>
    <phoneticPr fontId="2"/>
  </si>
  <si>
    <t xml:space="preserve"> 1月</t>
  </si>
  <si>
    <t>指</t>
    <phoneticPr fontId="2"/>
  </si>
  <si>
    <t xml:space="preserve"> 2月</t>
  </si>
  <si>
    <t>数</t>
    <rPh sb="0" eb="1">
      <t>カズ</t>
    </rPh>
    <phoneticPr fontId="2"/>
  </si>
  <si>
    <t xml:space="preserve"> 3月</t>
  </si>
  <si>
    <t xml:space="preserve"> 4月</t>
  </si>
  <si>
    <t xml:space="preserve"> 5月</t>
  </si>
  <si>
    <t xml:space="preserve"> 6月</t>
  </si>
  <si>
    <t xml:space="preserve"> 7月</t>
  </si>
  <si>
    <t xml:space="preserve"> 8月</t>
  </si>
  <si>
    <t xml:space="preserve"> 9月</t>
  </si>
  <si>
    <t xml:space="preserve"> 10月</t>
  </si>
  <si>
    <t xml:space="preserve"> 11月</t>
  </si>
  <si>
    <t xml:space="preserve"> 12月</t>
  </si>
  <si>
    <t>18年</t>
    <rPh sb="2" eb="3">
      <t>ネン</t>
    </rPh>
    <phoneticPr fontId="2"/>
  </si>
  <si>
    <t>19年</t>
    <rPh sb="2" eb="3">
      <t>ネン</t>
    </rPh>
    <phoneticPr fontId="2"/>
  </si>
  <si>
    <t>　</t>
    <phoneticPr fontId="2"/>
  </si>
  <si>
    <t>20年</t>
    <phoneticPr fontId="2"/>
  </si>
  <si>
    <t/>
  </si>
  <si>
    <t>21年</t>
    <rPh sb="2" eb="3">
      <t>ネン</t>
    </rPh>
    <phoneticPr fontId="2"/>
  </si>
  <si>
    <t>22年</t>
    <rPh sb="2" eb="3">
      <t>ネン</t>
    </rPh>
    <phoneticPr fontId="2"/>
  </si>
  <si>
    <t>23年</t>
    <rPh sb="2" eb="3">
      <t>ネン</t>
    </rPh>
    <phoneticPr fontId="2"/>
  </si>
  <si>
    <t>24年</t>
    <rPh sb="2" eb="3">
      <t>ネン</t>
    </rPh>
    <phoneticPr fontId="2"/>
  </si>
  <si>
    <t>25年</t>
    <rPh sb="2" eb="3">
      <t>ネン</t>
    </rPh>
    <phoneticPr fontId="2"/>
  </si>
  <si>
    <t>26年</t>
    <rPh sb="2" eb="3">
      <t>ネン</t>
    </rPh>
    <phoneticPr fontId="2"/>
  </si>
  <si>
    <t>27年</t>
    <rPh sb="2" eb="3">
      <t>ネン</t>
    </rPh>
    <phoneticPr fontId="2"/>
  </si>
  <si>
    <t>28年</t>
    <rPh sb="2" eb="3">
      <t>ネン</t>
    </rPh>
    <phoneticPr fontId="2"/>
  </si>
  <si>
    <t>－</t>
  </si>
  <si>
    <t>29年</t>
    <rPh sb="2" eb="3">
      <t>ネン</t>
    </rPh>
    <phoneticPr fontId="2"/>
  </si>
  <si>
    <t>30年</t>
    <rPh sb="2" eb="3">
      <t>ネン</t>
    </rPh>
    <phoneticPr fontId="2"/>
  </si>
  <si>
    <t>31年</t>
    <rPh sb="2" eb="3">
      <t>ネン</t>
    </rPh>
    <phoneticPr fontId="2"/>
  </si>
  <si>
    <t>季</t>
    <rPh sb="0" eb="1">
      <t>キ</t>
    </rPh>
    <phoneticPr fontId="2"/>
  </si>
  <si>
    <t>節</t>
    <rPh sb="0" eb="1">
      <t>セツ</t>
    </rPh>
    <phoneticPr fontId="2"/>
  </si>
  <si>
    <t>調</t>
    <rPh sb="0" eb="1">
      <t>チョウ</t>
    </rPh>
    <phoneticPr fontId="2"/>
  </si>
  <si>
    <t>整</t>
    <rPh sb="0" eb="1">
      <t>セイ</t>
    </rPh>
    <phoneticPr fontId="2"/>
  </si>
  <si>
    <t>済</t>
    <rPh sb="0" eb="1">
      <t>ス</t>
    </rPh>
    <phoneticPr fontId="2"/>
  </si>
  <si>
    <t>指</t>
    <rPh sb="0" eb="1">
      <t>ユビ</t>
    </rPh>
    <phoneticPr fontId="2"/>
  </si>
  <si>
    <t>兵庫県鉱工業出荷指数（業種別・平成22年=100)</t>
    <rPh sb="0" eb="3">
      <t>ヒョウゴケン</t>
    </rPh>
    <rPh sb="3" eb="6">
      <t>コウコウギョウ</t>
    </rPh>
    <rPh sb="6" eb="8">
      <t>シュッカ</t>
    </rPh>
    <rPh sb="8" eb="10">
      <t>シスウ</t>
    </rPh>
    <rPh sb="11" eb="13">
      <t>ギョウシュ</t>
    </rPh>
    <rPh sb="13" eb="14">
      <t>ベツ</t>
    </rPh>
    <rPh sb="15" eb="17">
      <t>ヘイセイ</t>
    </rPh>
    <rPh sb="19" eb="20">
      <t>ネン</t>
    </rPh>
    <phoneticPr fontId="2"/>
  </si>
  <si>
    <t>兵庫県鉱工業出荷指数（財別・平成22年=100)</t>
    <rPh sb="0" eb="3">
      <t>ヒョウゴケン</t>
    </rPh>
    <rPh sb="3" eb="6">
      <t>コウコウギョウ</t>
    </rPh>
    <rPh sb="6" eb="8">
      <t>シュッカ</t>
    </rPh>
    <rPh sb="8" eb="10">
      <t>シスウ</t>
    </rPh>
    <rPh sb="11" eb="12">
      <t>ザイ</t>
    </rPh>
    <rPh sb="12" eb="13">
      <t>ベツ</t>
    </rPh>
    <rPh sb="14" eb="16">
      <t>ヘイセイ</t>
    </rPh>
    <rPh sb="18" eb="19">
      <t>ネン</t>
    </rPh>
    <phoneticPr fontId="2"/>
  </si>
  <si>
    <t>出荷</t>
    <rPh sb="0" eb="2">
      <t>シュッカ</t>
    </rPh>
    <phoneticPr fontId="2"/>
  </si>
  <si>
    <t xml:space="preserve"> </t>
    <phoneticPr fontId="2"/>
  </si>
  <si>
    <t>兵庫県鉱工業在庫指数（業種別・平成22年=100)</t>
    <rPh sb="0" eb="3">
      <t>ヒョウゴケン</t>
    </rPh>
    <rPh sb="3" eb="6">
      <t>コウコウギョウ</t>
    </rPh>
    <rPh sb="6" eb="8">
      <t>ザイコ</t>
    </rPh>
    <rPh sb="8" eb="10">
      <t>シスウ</t>
    </rPh>
    <rPh sb="11" eb="13">
      <t>ギョウシュ</t>
    </rPh>
    <rPh sb="13" eb="14">
      <t>ベツ</t>
    </rPh>
    <rPh sb="15" eb="17">
      <t>ヘイセイ</t>
    </rPh>
    <rPh sb="19" eb="20">
      <t>ネン</t>
    </rPh>
    <phoneticPr fontId="2"/>
  </si>
  <si>
    <t>兵庫県鉱工業在庫指数（財別・平成22年=100）</t>
    <rPh sb="0" eb="3">
      <t>ヒョウゴケン</t>
    </rPh>
    <rPh sb="3" eb="6">
      <t>コウコウギョウ</t>
    </rPh>
    <rPh sb="6" eb="8">
      <t>ザイコ</t>
    </rPh>
    <rPh sb="8" eb="10">
      <t>シスウ</t>
    </rPh>
    <rPh sb="11" eb="12">
      <t>ザイ</t>
    </rPh>
    <rPh sb="12" eb="13">
      <t>ベツ</t>
    </rPh>
    <rPh sb="14" eb="16">
      <t>ヘイセイ</t>
    </rPh>
    <rPh sb="18" eb="19">
      <t>ネン</t>
    </rPh>
    <phoneticPr fontId="2"/>
  </si>
  <si>
    <t>在庫</t>
    <rPh sb="0" eb="2">
      <t>ザイコ</t>
    </rPh>
    <phoneticPr fontId="2"/>
  </si>
  <si>
    <t>鉱工業</t>
    <rPh sb="0" eb="3">
      <t>コウコウギョウ</t>
    </rPh>
    <phoneticPr fontId="4"/>
  </si>
  <si>
    <t>最終需要財</t>
    <rPh sb="0" eb="2">
      <t>サイシュウ</t>
    </rPh>
    <rPh sb="2" eb="4">
      <t>ジュヨウ</t>
    </rPh>
    <rPh sb="4" eb="5">
      <t>ザイ</t>
    </rPh>
    <phoneticPr fontId="4"/>
  </si>
  <si>
    <t>投資財</t>
    <rPh sb="0" eb="3">
      <t>トウシザイ</t>
    </rPh>
    <phoneticPr fontId="4"/>
  </si>
  <si>
    <t>資本財</t>
    <rPh sb="0" eb="3">
      <t>シホンザイ</t>
    </rPh>
    <phoneticPr fontId="4"/>
  </si>
  <si>
    <t>建設財</t>
    <rPh sb="0" eb="3">
      <t>ケンセツザイ</t>
    </rPh>
    <phoneticPr fontId="4"/>
  </si>
  <si>
    <t>消費財</t>
    <rPh sb="0" eb="3">
      <t>ショウヒザイ</t>
    </rPh>
    <phoneticPr fontId="4"/>
  </si>
  <si>
    <t>耐久消費財</t>
    <rPh sb="0" eb="2">
      <t>タイキュウ</t>
    </rPh>
    <rPh sb="2" eb="5">
      <t>ショウヒザイ</t>
    </rPh>
    <phoneticPr fontId="4"/>
  </si>
  <si>
    <t>非耐久消費財</t>
    <rPh sb="0" eb="1">
      <t>ヒ</t>
    </rPh>
    <rPh sb="1" eb="3">
      <t>タイキュウ</t>
    </rPh>
    <rPh sb="3" eb="6">
      <t>ショウヒザイ</t>
    </rPh>
    <phoneticPr fontId="4"/>
  </si>
  <si>
    <t>生産財</t>
    <rPh sb="0" eb="3">
      <t>セイサンザイ</t>
    </rPh>
    <phoneticPr fontId="4"/>
  </si>
  <si>
    <t>鉱工業用生産財</t>
    <rPh sb="0" eb="3">
      <t>コウコウギョウ</t>
    </rPh>
    <rPh sb="3" eb="4">
      <t>ヨウ</t>
    </rPh>
    <rPh sb="4" eb="7">
      <t>セイサンザイ</t>
    </rPh>
    <phoneticPr fontId="4"/>
  </si>
  <si>
    <t>その他用生産財</t>
    <rPh sb="2" eb="3">
      <t>タ</t>
    </rPh>
    <rPh sb="3" eb="7">
      <t>ヨウセイサンザイ</t>
    </rPh>
    <phoneticPr fontId="4"/>
  </si>
  <si>
    <t>　</t>
    <phoneticPr fontId="2"/>
  </si>
  <si>
    <t>17年平均</t>
    <phoneticPr fontId="2"/>
  </si>
  <si>
    <t>18年平均</t>
    <phoneticPr fontId="2"/>
  </si>
  <si>
    <t>19年平均</t>
    <phoneticPr fontId="2"/>
  </si>
  <si>
    <t xml:space="preserve"> </t>
    <phoneticPr fontId="2"/>
  </si>
  <si>
    <t>20年平均</t>
    <phoneticPr fontId="2"/>
  </si>
  <si>
    <t>兵庫県鉱工業在庫率指数（業種別・平成22年=100)</t>
    <rPh sb="0" eb="3">
      <t>ヒョウゴケン</t>
    </rPh>
    <rPh sb="3" eb="6">
      <t>コウコウギョウ</t>
    </rPh>
    <rPh sb="6" eb="9">
      <t>ザイコリツ</t>
    </rPh>
    <rPh sb="9" eb="11">
      <t>シスウ</t>
    </rPh>
    <rPh sb="12" eb="14">
      <t>ギョウシュ</t>
    </rPh>
    <rPh sb="14" eb="15">
      <t>ベツ</t>
    </rPh>
    <rPh sb="16" eb="18">
      <t>ヘイセイ</t>
    </rPh>
    <rPh sb="20" eb="21">
      <t>ネン</t>
    </rPh>
    <phoneticPr fontId="2"/>
  </si>
  <si>
    <t>兵庫県鉱工業在庫率指数（財別・平成22年=100）</t>
    <rPh sb="0" eb="3">
      <t>ヒョウゴケン</t>
    </rPh>
    <rPh sb="3" eb="6">
      <t>コウコウギョウ</t>
    </rPh>
    <rPh sb="6" eb="8">
      <t>ザイコ</t>
    </rPh>
    <rPh sb="8" eb="9">
      <t>リツ</t>
    </rPh>
    <rPh sb="9" eb="11">
      <t>シスウ</t>
    </rPh>
    <rPh sb="12" eb="13">
      <t>ザイ</t>
    </rPh>
    <rPh sb="13" eb="14">
      <t>ベツ</t>
    </rPh>
    <rPh sb="15" eb="17">
      <t>ヘイセイ</t>
    </rPh>
    <rPh sb="19" eb="20">
      <t>ネン</t>
    </rPh>
    <phoneticPr fontId="2"/>
  </si>
  <si>
    <t>在庫率</t>
    <rPh sb="0" eb="3">
      <t>ザイコリツ</t>
    </rPh>
    <phoneticPr fontId="2"/>
  </si>
  <si>
    <t>兵庫県鉱工業生産指数（業種別・平成17年=100)</t>
    <rPh sb="0" eb="3">
      <t>ヒョウゴケン</t>
    </rPh>
    <rPh sb="3" eb="6">
      <t>コウコウギョウ</t>
    </rPh>
    <rPh sb="6" eb="8">
      <t>セイサン</t>
    </rPh>
    <rPh sb="8" eb="10">
      <t>シスウ</t>
    </rPh>
    <rPh sb="11" eb="13">
      <t>ギョウシュ</t>
    </rPh>
    <rPh sb="13" eb="14">
      <t>ベツ</t>
    </rPh>
    <rPh sb="15" eb="17">
      <t>ヘイセイ</t>
    </rPh>
    <rPh sb="19" eb="20">
      <t>ネン</t>
    </rPh>
    <phoneticPr fontId="2"/>
  </si>
  <si>
    <t>兵庫県鉱工業生産指数（財別・平成17年=100)</t>
    <rPh sb="0" eb="3">
      <t>ヒョウゴケン</t>
    </rPh>
    <rPh sb="3" eb="6">
      <t>コウコウギョウ</t>
    </rPh>
    <rPh sb="6" eb="8">
      <t>セイサン</t>
    </rPh>
    <rPh sb="8" eb="10">
      <t>シスウ</t>
    </rPh>
    <rPh sb="11" eb="12">
      <t>ザイ</t>
    </rPh>
    <rPh sb="12" eb="13">
      <t>ベツ</t>
    </rPh>
    <rPh sb="14" eb="16">
      <t>ヘイセイ</t>
    </rPh>
    <rPh sb="18" eb="19">
      <t>ネン</t>
    </rPh>
    <phoneticPr fontId="2"/>
  </si>
  <si>
    <t>　</t>
    <phoneticPr fontId="2"/>
  </si>
  <si>
    <t>製造工業</t>
    <rPh sb="0" eb="2">
      <t>セイゾウ</t>
    </rPh>
    <rPh sb="2" eb="4">
      <t>コウギョウ</t>
    </rPh>
    <phoneticPr fontId="4"/>
  </si>
  <si>
    <t>鉄鋼業</t>
    <rPh sb="0" eb="3">
      <t>テッコウギョウ</t>
    </rPh>
    <phoneticPr fontId="4"/>
  </si>
  <si>
    <t>非鉄金属工業</t>
    <rPh sb="0" eb="2">
      <t>ヒテツ</t>
    </rPh>
    <rPh sb="2" eb="4">
      <t>キンゾク</t>
    </rPh>
    <rPh sb="4" eb="6">
      <t>コウギョウ</t>
    </rPh>
    <phoneticPr fontId="4"/>
  </si>
  <si>
    <t>金属製品工業</t>
    <rPh sb="0" eb="2">
      <t>キンゾク</t>
    </rPh>
    <rPh sb="2" eb="4">
      <t>セイヒン</t>
    </rPh>
    <rPh sb="4" eb="6">
      <t>コウギョウ</t>
    </rPh>
    <phoneticPr fontId="4"/>
  </si>
  <si>
    <t>一般機械工業</t>
    <rPh sb="0" eb="2">
      <t>イッパン</t>
    </rPh>
    <rPh sb="2" eb="4">
      <t>キカイ</t>
    </rPh>
    <rPh sb="4" eb="6">
      <t>コウギョウ</t>
    </rPh>
    <phoneticPr fontId="4"/>
  </si>
  <si>
    <t>電気機械工業</t>
    <rPh sb="0" eb="2">
      <t>デンキ</t>
    </rPh>
    <rPh sb="2" eb="4">
      <t>キカイ</t>
    </rPh>
    <rPh sb="4" eb="6">
      <t>コウギョウ</t>
    </rPh>
    <phoneticPr fontId="4"/>
  </si>
  <si>
    <t>情報通信機械工業</t>
    <rPh sb="0" eb="4">
      <t>ジョウホウツウシン</t>
    </rPh>
    <rPh sb="4" eb="6">
      <t>キカイ</t>
    </rPh>
    <rPh sb="6" eb="8">
      <t>コウギョウ</t>
    </rPh>
    <phoneticPr fontId="4"/>
  </si>
  <si>
    <t>電子部品・デバイス工業</t>
    <rPh sb="0" eb="2">
      <t>デンシ</t>
    </rPh>
    <rPh sb="2" eb="4">
      <t>ブヒン</t>
    </rPh>
    <rPh sb="9" eb="11">
      <t>コウギョウ</t>
    </rPh>
    <phoneticPr fontId="4"/>
  </si>
  <si>
    <t>輸送機械工業</t>
    <rPh sb="0" eb="2">
      <t>ユソウ</t>
    </rPh>
    <rPh sb="2" eb="4">
      <t>キカイ</t>
    </rPh>
    <rPh sb="4" eb="6">
      <t>コウギョウ</t>
    </rPh>
    <phoneticPr fontId="4"/>
  </si>
  <si>
    <t>精密機械工業</t>
    <rPh sb="0" eb="2">
      <t>セイミツ</t>
    </rPh>
    <rPh sb="2" eb="4">
      <t>キカイ</t>
    </rPh>
    <rPh sb="4" eb="6">
      <t>コウギョウ</t>
    </rPh>
    <phoneticPr fontId="4"/>
  </si>
  <si>
    <t>窯業・土石製品工業</t>
    <rPh sb="0" eb="2">
      <t>ヨウギョウ</t>
    </rPh>
    <rPh sb="3" eb="5">
      <t>ドセキ</t>
    </rPh>
    <rPh sb="5" eb="7">
      <t>セイヒン</t>
    </rPh>
    <rPh sb="7" eb="9">
      <t>コウギョウ</t>
    </rPh>
    <phoneticPr fontId="4"/>
  </si>
  <si>
    <t>化学工業</t>
    <rPh sb="0" eb="2">
      <t>カガク</t>
    </rPh>
    <rPh sb="2" eb="4">
      <t>コウギョウ</t>
    </rPh>
    <phoneticPr fontId="4"/>
  </si>
  <si>
    <t>プラスチック製品工業</t>
    <rPh sb="6" eb="8">
      <t>セイヒン</t>
    </rPh>
    <rPh sb="8" eb="10">
      <t>コウギョウ</t>
    </rPh>
    <phoneticPr fontId="4"/>
  </si>
  <si>
    <t>パルプ・紙・紙加工品工業</t>
    <rPh sb="4" eb="5">
      <t>カミ</t>
    </rPh>
    <rPh sb="6" eb="7">
      <t>カミ</t>
    </rPh>
    <rPh sb="7" eb="10">
      <t>カコウヒン</t>
    </rPh>
    <rPh sb="10" eb="12">
      <t>コウギョウ</t>
    </rPh>
    <phoneticPr fontId="4"/>
  </si>
  <si>
    <t>繊維工業</t>
    <rPh sb="0" eb="2">
      <t>センイ</t>
    </rPh>
    <rPh sb="2" eb="4">
      <t>コウギョウ</t>
    </rPh>
    <phoneticPr fontId="4"/>
  </si>
  <si>
    <t>食料品工業</t>
    <rPh sb="0" eb="3">
      <t>ショクリョウヒン</t>
    </rPh>
    <rPh sb="3" eb="5">
      <t>コウギョウ</t>
    </rPh>
    <phoneticPr fontId="4"/>
  </si>
  <si>
    <t>その他の工業</t>
    <rPh sb="2" eb="3">
      <t>タ</t>
    </rPh>
    <rPh sb="4" eb="6">
      <t>コウギョウ</t>
    </rPh>
    <phoneticPr fontId="4"/>
  </si>
  <si>
    <t>石油・石炭製品工業</t>
    <rPh sb="0" eb="2">
      <t>セキユ</t>
    </rPh>
    <rPh sb="3" eb="5">
      <t>セキタン</t>
    </rPh>
    <rPh sb="5" eb="7">
      <t>セイヒン</t>
    </rPh>
    <rPh sb="7" eb="9">
      <t>コウギョウ</t>
    </rPh>
    <phoneticPr fontId="4"/>
  </si>
  <si>
    <t>ゴム製品工業</t>
    <rPh sb="2" eb="4">
      <t>セイヒン</t>
    </rPh>
    <rPh sb="4" eb="6">
      <t>コウギョウ</t>
    </rPh>
    <phoneticPr fontId="4"/>
  </si>
  <si>
    <t>皮革製品工業</t>
    <rPh sb="0" eb="2">
      <t>ヒカク</t>
    </rPh>
    <rPh sb="2" eb="4">
      <t>セイヒン</t>
    </rPh>
    <rPh sb="4" eb="6">
      <t>コウギョウ</t>
    </rPh>
    <phoneticPr fontId="4"/>
  </si>
  <si>
    <t>家具工業</t>
    <rPh sb="0" eb="2">
      <t>カグ</t>
    </rPh>
    <rPh sb="2" eb="4">
      <t>コウギョウ</t>
    </rPh>
    <phoneticPr fontId="4"/>
  </si>
  <si>
    <t>木材・木製品工業</t>
    <rPh sb="0" eb="2">
      <t>モクザイ</t>
    </rPh>
    <rPh sb="3" eb="6">
      <t>モクセイヒン</t>
    </rPh>
    <rPh sb="6" eb="8">
      <t>コウギョウ</t>
    </rPh>
    <phoneticPr fontId="4"/>
  </si>
  <si>
    <t>印刷業</t>
    <rPh sb="0" eb="2">
      <t>インサツ</t>
    </rPh>
    <rPh sb="2" eb="3">
      <t>ギョウ</t>
    </rPh>
    <phoneticPr fontId="4"/>
  </si>
  <si>
    <t>その他製品工業</t>
    <rPh sb="2" eb="3">
      <t>タ</t>
    </rPh>
    <rPh sb="3" eb="5">
      <t>セイヒン</t>
    </rPh>
    <rPh sb="5" eb="7">
      <t>コウギョウ</t>
    </rPh>
    <phoneticPr fontId="4"/>
  </si>
  <si>
    <t>鉱業</t>
    <rPh sb="0" eb="2">
      <t>コウギョウ</t>
    </rPh>
    <phoneticPr fontId="4"/>
  </si>
  <si>
    <t>電力・ガス事業</t>
    <rPh sb="0" eb="2">
      <t>デンリョク</t>
    </rPh>
    <rPh sb="5" eb="7">
      <t>ジギョウ</t>
    </rPh>
    <phoneticPr fontId="4"/>
  </si>
  <si>
    <t>産業総合</t>
    <rPh sb="0" eb="2">
      <t>サンギョウ</t>
    </rPh>
    <rPh sb="2" eb="4">
      <t>ソウゴウ</t>
    </rPh>
    <phoneticPr fontId="4"/>
  </si>
  <si>
    <t>15年平均</t>
    <phoneticPr fontId="2"/>
  </si>
  <si>
    <t>16年平均</t>
    <phoneticPr fontId="2"/>
  </si>
  <si>
    <t>17年平均</t>
    <phoneticPr fontId="2"/>
  </si>
  <si>
    <t xml:space="preserve"> </t>
    <phoneticPr fontId="2"/>
  </si>
  <si>
    <t>18年平均</t>
    <phoneticPr fontId="2"/>
  </si>
  <si>
    <t>19年平均</t>
    <rPh sb="2" eb="3">
      <t>ネン</t>
    </rPh>
    <rPh sb="3" eb="5">
      <t>ヘイキン</t>
    </rPh>
    <phoneticPr fontId="2"/>
  </si>
  <si>
    <t>20年平均</t>
    <rPh sb="2" eb="3">
      <t>ネン</t>
    </rPh>
    <rPh sb="3" eb="5">
      <t>ヘイキン</t>
    </rPh>
    <phoneticPr fontId="2"/>
  </si>
  <si>
    <t>15年度平均</t>
    <rPh sb="3" eb="4">
      <t>ド</t>
    </rPh>
    <phoneticPr fontId="2"/>
  </si>
  <si>
    <t>16年度平均</t>
    <rPh sb="3" eb="4">
      <t>ド</t>
    </rPh>
    <phoneticPr fontId="2"/>
  </si>
  <si>
    <t>19年度平均</t>
    <rPh sb="2" eb="4">
      <t>ネンド</t>
    </rPh>
    <rPh sb="4" eb="6">
      <t>ヘイキン</t>
    </rPh>
    <phoneticPr fontId="2"/>
  </si>
  <si>
    <t>20年度平均</t>
    <rPh sb="2" eb="4">
      <t>ネンド</t>
    </rPh>
    <rPh sb="4" eb="6">
      <t>ヘイキン</t>
    </rPh>
    <phoneticPr fontId="2"/>
  </si>
  <si>
    <t>15年</t>
    <rPh sb="2" eb="3">
      <t>ネン</t>
    </rPh>
    <phoneticPr fontId="2"/>
  </si>
  <si>
    <t>指</t>
    <phoneticPr fontId="2"/>
  </si>
  <si>
    <t>16年</t>
    <rPh sb="2" eb="3">
      <t>ネン</t>
    </rPh>
    <phoneticPr fontId="2"/>
  </si>
  <si>
    <t>　</t>
    <phoneticPr fontId="2"/>
  </si>
  <si>
    <t>18年</t>
    <phoneticPr fontId="2"/>
  </si>
  <si>
    <t>20年</t>
    <rPh sb="2" eb="3">
      <t>ネン</t>
    </rPh>
    <phoneticPr fontId="2"/>
  </si>
  <si>
    <t>兵庫県鉱工業出荷指数（業種別・平成17年=100)</t>
    <rPh sb="0" eb="3">
      <t>ヒョウゴケン</t>
    </rPh>
    <rPh sb="3" eb="6">
      <t>コウコウギョウ</t>
    </rPh>
    <rPh sb="6" eb="8">
      <t>シュッカ</t>
    </rPh>
    <rPh sb="8" eb="10">
      <t>シスウ</t>
    </rPh>
    <rPh sb="11" eb="13">
      <t>ギョウシュ</t>
    </rPh>
    <rPh sb="13" eb="14">
      <t>ベツ</t>
    </rPh>
    <rPh sb="15" eb="17">
      <t>ヘイセイ</t>
    </rPh>
    <rPh sb="19" eb="20">
      <t>ネン</t>
    </rPh>
    <phoneticPr fontId="2"/>
  </si>
  <si>
    <t>兵庫県鉱工業出荷指数（財別・平成17年=100)</t>
    <rPh sb="0" eb="3">
      <t>ヒョウゴケン</t>
    </rPh>
    <rPh sb="3" eb="6">
      <t>コウコウギョウ</t>
    </rPh>
    <rPh sb="6" eb="8">
      <t>シュッカ</t>
    </rPh>
    <rPh sb="8" eb="10">
      <t>シスウ</t>
    </rPh>
    <rPh sb="11" eb="12">
      <t>ザイ</t>
    </rPh>
    <rPh sb="12" eb="13">
      <t>ベツ</t>
    </rPh>
    <rPh sb="14" eb="16">
      <t>ヘイセイ</t>
    </rPh>
    <rPh sb="18" eb="19">
      <t>ネン</t>
    </rPh>
    <phoneticPr fontId="2"/>
  </si>
  <si>
    <t>　</t>
    <phoneticPr fontId="2"/>
  </si>
  <si>
    <t>鉱工業</t>
    <rPh sb="0" eb="3">
      <t>コウコウギョウ</t>
    </rPh>
    <phoneticPr fontId="2"/>
  </si>
  <si>
    <t>最終需要財</t>
    <rPh sb="0" eb="2">
      <t>サイシュウ</t>
    </rPh>
    <rPh sb="2" eb="4">
      <t>ジュヨウ</t>
    </rPh>
    <rPh sb="4" eb="5">
      <t>ザイ</t>
    </rPh>
    <phoneticPr fontId="2"/>
  </si>
  <si>
    <t>投資財</t>
    <rPh sb="0" eb="3">
      <t>トウシザイ</t>
    </rPh>
    <phoneticPr fontId="2"/>
  </si>
  <si>
    <t>資本財</t>
    <rPh sb="0" eb="3">
      <t>シホンザイ</t>
    </rPh>
    <phoneticPr fontId="2"/>
  </si>
  <si>
    <t>建設財</t>
    <rPh sb="0" eb="2">
      <t>ケンセツ</t>
    </rPh>
    <rPh sb="2" eb="3">
      <t>ザイ</t>
    </rPh>
    <phoneticPr fontId="2"/>
  </si>
  <si>
    <t>消費財</t>
    <rPh sb="0" eb="3">
      <t>ショウヒザイ</t>
    </rPh>
    <phoneticPr fontId="2"/>
  </si>
  <si>
    <t>耐久消費財</t>
    <rPh sb="0" eb="2">
      <t>タイキュウ</t>
    </rPh>
    <rPh sb="2" eb="5">
      <t>ショウヒザイ</t>
    </rPh>
    <phoneticPr fontId="2"/>
  </si>
  <si>
    <t>非耐久消費財</t>
    <rPh sb="0" eb="1">
      <t>ヒ</t>
    </rPh>
    <rPh sb="1" eb="3">
      <t>タイキュウ</t>
    </rPh>
    <rPh sb="3" eb="6">
      <t>ショウヒザイ</t>
    </rPh>
    <phoneticPr fontId="2"/>
  </si>
  <si>
    <t>生産財</t>
    <rPh sb="0" eb="3">
      <t>セイサンザイ</t>
    </rPh>
    <phoneticPr fontId="2"/>
  </si>
  <si>
    <t>鉱工業用生産財</t>
    <rPh sb="0" eb="3">
      <t>コウコウギョウ</t>
    </rPh>
    <rPh sb="3" eb="4">
      <t>ヨウ</t>
    </rPh>
    <rPh sb="4" eb="7">
      <t>セイサンザイ</t>
    </rPh>
    <phoneticPr fontId="2"/>
  </si>
  <si>
    <t>その他用生産財</t>
    <rPh sb="2" eb="3">
      <t>タ</t>
    </rPh>
    <rPh sb="3" eb="4">
      <t>ヨウ</t>
    </rPh>
    <rPh sb="4" eb="7">
      <t>セイサンザイ</t>
    </rPh>
    <phoneticPr fontId="2"/>
  </si>
  <si>
    <t>15年平均</t>
    <phoneticPr fontId="2"/>
  </si>
  <si>
    <t>16年平均</t>
    <phoneticPr fontId="2"/>
  </si>
  <si>
    <t>17年平均</t>
    <phoneticPr fontId="2"/>
  </si>
  <si>
    <t xml:space="preserve"> </t>
    <phoneticPr fontId="2"/>
  </si>
  <si>
    <t>18年平均</t>
    <phoneticPr fontId="2"/>
  </si>
  <si>
    <t>兵庫県鉱工業在庫指数（業種別・平成17年=100）</t>
    <rPh sb="0" eb="3">
      <t>ヒョウゴケン</t>
    </rPh>
    <rPh sb="3" eb="6">
      <t>コウコウギョウ</t>
    </rPh>
    <rPh sb="6" eb="8">
      <t>ザイコ</t>
    </rPh>
    <rPh sb="8" eb="10">
      <t>シスウ</t>
    </rPh>
    <rPh sb="11" eb="13">
      <t>ギョウシュ</t>
    </rPh>
    <rPh sb="13" eb="14">
      <t>ベツ</t>
    </rPh>
    <rPh sb="15" eb="17">
      <t>ヘイセイ</t>
    </rPh>
    <rPh sb="19" eb="20">
      <t>ネン</t>
    </rPh>
    <phoneticPr fontId="2"/>
  </si>
  <si>
    <t>兵庫県鉱工業在庫指数（財別・平成17年=100）</t>
    <rPh sb="0" eb="3">
      <t>ヒョウゴケン</t>
    </rPh>
    <rPh sb="3" eb="6">
      <t>コウコウギョウ</t>
    </rPh>
    <rPh sb="6" eb="8">
      <t>ザイコ</t>
    </rPh>
    <rPh sb="8" eb="10">
      <t>シスウ</t>
    </rPh>
    <rPh sb="11" eb="12">
      <t>ザイ</t>
    </rPh>
    <rPh sb="12" eb="13">
      <t>ベツ</t>
    </rPh>
    <rPh sb="14" eb="16">
      <t>ヘイセイ</t>
    </rPh>
    <rPh sb="18" eb="19">
      <t>ネン</t>
    </rPh>
    <phoneticPr fontId="2"/>
  </si>
  <si>
    <t>　</t>
    <phoneticPr fontId="2"/>
  </si>
  <si>
    <t>15年平均</t>
    <phoneticPr fontId="2"/>
  </si>
  <si>
    <t>16年平均</t>
    <phoneticPr fontId="2"/>
  </si>
  <si>
    <t>17年平均</t>
    <phoneticPr fontId="2"/>
  </si>
  <si>
    <t xml:space="preserve"> </t>
    <phoneticPr fontId="2"/>
  </si>
  <si>
    <t>18年平均</t>
    <phoneticPr fontId="2"/>
  </si>
  <si>
    <t>兵庫県鉱工業在庫率指数（業種別・平成17年=100）</t>
    <rPh sb="0" eb="3">
      <t>ヒョウゴケン</t>
    </rPh>
    <rPh sb="3" eb="6">
      <t>コウコウギョウ</t>
    </rPh>
    <rPh sb="6" eb="8">
      <t>ザイコ</t>
    </rPh>
    <rPh sb="8" eb="9">
      <t>リツ</t>
    </rPh>
    <rPh sb="9" eb="11">
      <t>シスウ</t>
    </rPh>
    <rPh sb="12" eb="14">
      <t>ギョウシュ</t>
    </rPh>
    <rPh sb="14" eb="15">
      <t>ベツ</t>
    </rPh>
    <rPh sb="16" eb="18">
      <t>ヘイセイ</t>
    </rPh>
    <rPh sb="20" eb="21">
      <t>ネン</t>
    </rPh>
    <phoneticPr fontId="2"/>
  </si>
  <si>
    <t>兵庫県鉱工業在庫率指数（財別・平成17年=100）</t>
    <rPh sb="0" eb="3">
      <t>ヒョウゴケン</t>
    </rPh>
    <rPh sb="3" eb="6">
      <t>コウコウギョウ</t>
    </rPh>
    <rPh sb="6" eb="8">
      <t>ザイコ</t>
    </rPh>
    <rPh sb="8" eb="9">
      <t>リツ</t>
    </rPh>
    <rPh sb="9" eb="11">
      <t>シスウ</t>
    </rPh>
    <rPh sb="12" eb="13">
      <t>ザイ</t>
    </rPh>
    <rPh sb="13" eb="14">
      <t>ベツ</t>
    </rPh>
    <rPh sb="15" eb="17">
      <t>ヘイセイ</t>
    </rPh>
    <rPh sb="19" eb="20">
      <t>ネン</t>
    </rPh>
    <phoneticPr fontId="2"/>
  </si>
  <si>
    <t>在庫率</t>
    <rPh sb="0" eb="2">
      <t>ザイコ</t>
    </rPh>
    <rPh sb="2" eb="3">
      <t>リツ</t>
    </rPh>
    <phoneticPr fontId="2"/>
  </si>
  <si>
    <t>兵庫県鉱工業生産指数（業種別・平成12年=100)</t>
    <rPh sb="0" eb="3">
      <t>ヒョウゴケン</t>
    </rPh>
    <rPh sb="3" eb="6">
      <t>コウコウギョウ</t>
    </rPh>
    <rPh sb="6" eb="8">
      <t>セイサン</t>
    </rPh>
    <rPh sb="8" eb="10">
      <t>シスウ</t>
    </rPh>
    <rPh sb="11" eb="13">
      <t>ギョウシュ</t>
    </rPh>
    <rPh sb="13" eb="14">
      <t>ベツ</t>
    </rPh>
    <rPh sb="15" eb="17">
      <t>ヘイセイ</t>
    </rPh>
    <rPh sb="19" eb="20">
      <t>ネン</t>
    </rPh>
    <phoneticPr fontId="2"/>
  </si>
  <si>
    <t>兵庫県鉱工業生産指数（財別・平成12年=100)</t>
    <rPh sb="0" eb="3">
      <t>ヒョウゴケン</t>
    </rPh>
    <rPh sb="3" eb="6">
      <t>コウコウギョウ</t>
    </rPh>
    <rPh sb="6" eb="8">
      <t>セイサン</t>
    </rPh>
    <rPh sb="8" eb="10">
      <t>シスウ</t>
    </rPh>
    <rPh sb="11" eb="12">
      <t>ザイ</t>
    </rPh>
    <rPh sb="12" eb="13">
      <t>ベツ</t>
    </rPh>
    <rPh sb="14" eb="16">
      <t>ヘイセイ</t>
    </rPh>
    <rPh sb="18" eb="19">
      <t>ネン</t>
    </rPh>
    <phoneticPr fontId="2"/>
  </si>
  <si>
    <t>　</t>
    <phoneticPr fontId="2"/>
  </si>
  <si>
    <t>製造工業</t>
    <rPh sb="0" eb="2">
      <t>セイゾウ</t>
    </rPh>
    <rPh sb="2" eb="4">
      <t>コウギョウ</t>
    </rPh>
    <phoneticPr fontId="2"/>
  </si>
  <si>
    <t>鉄鋼業</t>
    <rPh sb="0" eb="2">
      <t>テッコウ</t>
    </rPh>
    <rPh sb="2" eb="3">
      <t>ギョウ</t>
    </rPh>
    <phoneticPr fontId="2"/>
  </si>
  <si>
    <t>非鉄金属工業</t>
    <rPh sb="0" eb="2">
      <t>ヒテツ</t>
    </rPh>
    <rPh sb="2" eb="4">
      <t>キンゾク</t>
    </rPh>
    <rPh sb="4" eb="6">
      <t>コウギョウ</t>
    </rPh>
    <phoneticPr fontId="2"/>
  </si>
  <si>
    <t>金属製品工業</t>
    <rPh sb="0" eb="2">
      <t>キンゾク</t>
    </rPh>
    <rPh sb="2" eb="4">
      <t>セイヒン</t>
    </rPh>
    <rPh sb="4" eb="6">
      <t>コウギョウ</t>
    </rPh>
    <phoneticPr fontId="2"/>
  </si>
  <si>
    <t>一般機械工業</t>
    <rPh sb="0" eb="2">
      <t>イッパン</t>
    </rPh>
    <rPh sb="2" eb="4">
      <t>キカイ</t>
    </rPh>
    <rPh sb="4" eb="6">
      <t>コウギョウ</t>
    </rPh>
    <phoneticPr fontId="2"/>
  </si>
  <si>
    <t>電気機械工業</t>
    <rPh sb="0" eb="2">
      <t>デンキ</t>
    </rPh>
    <rPh sb="2" eb="4">
      <t>キカイ</t>
    </rPh>
    <rPh sb="4" eb="6">
      <t>コウギョウ</t>
    </rPh>
    <phoneticPr fontId="2"/>
  </si>
  <si>
    <t>情報通信機械工業</t>
    <rPh sb="0" eb="2">
      <t>ジョウホウ</t>
    </rPh>
    <rPh sb="2" eb="4">
      <t>ツウシン</t>
    </rPh>
    <rPh sb="4" eb="6">
      <t>キカイ</t>
    </rPh>
    <rPh sb="6" eb="8">
      <t>コウギョウ</t>
    </rPh>
    <phoneticPr fontId="2"/>
  </si>
  <si>
    <t>電子部品・ﾃﾞﾊﾞｲｽ工業</t>
    <rPh sb="0" eb="2">
      <t>デンシ</t>
    </rPh>
    <rPh sb="2" eb="4">
      <t>ブヒン</t>
    </rPh>
    <rPh sb="11" eb="13">
      <t>コウギョウ</t>
    </rPh>
    <phoneticPr fontId="2"/>
  </si>
  <si>
    <t>輸送機械工業</t>
    <rPh sb="0" eb="2">
      <t>ユソウ</t>
    </rPh>
    <rPh sb="2" eb="4">
      <t>キカイ</t>
    </rPh>
    <rPh sb="4" eb="6">
      <t>コウギョウ</t>
    </rPh>
    <phoneticPr fontId="2"/>
  </si>
  <si>
    <t>精密機械工業</t>
    <rPh sb="0" eb="2">
      <t>セイミツ</t>
    </rPh>
    <rPh sb="2" eb="4">
      <t>キカイ</t>
    </rPh>
    <rPh sb="4" eb="6">
      <t>コウギョウ</t>
    </rPh>
    <phoneticPr fontId="2"/>
  </si>
  <si>
    <t>窯業・土石製品工業</t>
    <rPh sb="0" eb="2">
      <t>ヨウギョウ</t>
    </rPh>
    <rPh sb="3" eb="5">
      <t>ドセキ</t>
    </rPh>
    <rPh sb="5" eb="7">
      <t>セイヒン</t>
    </rPh>
    <rPh sb="7" eb="9">
      <t>コウギョウ</t>
    </rPh>
    <phoneticPr fontId="2"/>
  </si>
  <si>
    <t>化学工業</t>
    <rPh sb="0" eb="2">
      <t>カガク</t>
    </rPh>
    <rPh sb="2" eb="4">
      <t>コウギョウ</t>
    </rPh>
    <phoneticPr fontId="2"/>
  </si>
  <si>
    <t>石油・石炭工業</t>
    <rPh sb="0" eb="2">
      <t>セキユ</t>
    </rPh>
    <rPh sb="3" eb="5">
      <t>セキタン</t>
    </rPh>
    <rPh sb="5" eb="7">
      <t>コウギョウ</t>
    </rPh>
    <phoneticPr fontId="2"/>
  </si>
  <si>
    <t>ﾌﾟﾗｽﾁｯｸ製品工業</t>
    <rPh sb="7" eb="9">
      <t>セイヒン</t>
    </rPh>
    <rPh sb="9" eb="11">
      <t>コウギョウ</t>
    </rPh>
    <phoneticPr fontId="2"/>
  </si>
  <si>
    <t>ﾊﾟﾙﾌﾟ・紙・紙加工品工業</t>
    <rPh sb="6" eb="7">
      <t>カミ</t>
    </rPh>
    <rPh sb="8" eb="9">
      <t>カミ</t>
    </rPh>
    <rPh sb="9" eb="12">
      <t>カコウヒン</t>
    </rPh>
    <rPh sb="12" eb="14">
      <t>コウギョウ</t>
    </rPh>
    <phoneticPr fontId="2"/>
  </si>
  <si>
    <t>繊維工業</t>
    <rPh sb="0" eb="2">
      <t>センイ</t>
    </rPh>
    <rPh sb="2" eb="4">
      <t>コウギョウ</t>
    </rPh>
    <phoneticPr fontId="2"/>
  </si>
  <si>
    <t>食料品工業</t>
    <rPh sb="0" eb="3">
      <t>ショクリョウヒン</t>
    </rPh>
    <rPh sb="3" eb="5">
      <t>コウギョウ</t>
    </rPh>
    <phoneticPr fontId="2"/>
  </si>
  <si>
    <t>その他の工業</t>
    <rPh sb="2" eb="3">
      <t>タ</t>
    </rPh>
    <rPh sb="4" eb="6">
      <t>コウギョウ</t>
    </rPh>
    <phoneticPr fontId="2"/>
  </si>
  <si>
    <t>ｺﾞﾑ製品工業</t>
    <rPh sb="3" eb="5">
      <t>セイヒン</t>
    </rPh>
    <rPh sb="5" eb="7">
      <t>コウギョウ</t>
    </rPh>
    <phoneticPr fontId="2"/>
  </si>
  <si>
    <t>皮革製品工業</t>
    <rPh sb="0" eb="2">
      <t>ヒカク</t>
    </rPh>
    <rPh sb="2" eb="4">
      <t>セイヒン</t>
    </rPh>
    <rPh sb="4" eb="6">
      <t>コウギョウ</t>
    </rPh>
    <phoneticPr fontId="2"/>
  </si>
  <si>
    <t>家具工業</t>
    <rPh sb="0" eb="2">
      <t>カグ</t>
    </rPh>
    <rPh sb="2" eb="4">
      <t>コウギョウ</t>
    </rPh>
    <phoneticPr fontId="2"/>
  </si>
  <si>
    <t>木材・木製品工業</t>
    <rPh sb="0" eb="2">
      <t>モクザイ</t>
    </rPh>
    <rPh sb="3" eb="4">
      <t>キ</t>
    </rPh>
    <rPh sb="4" eb="6">
      <t>セイヒン</t>
    </rPh>
    <rPh sb="6" eb="8">
      <t>コウギョウ</t>
    </rPh>
    <phoneticPr fontId="2"/>
  </si>
  <si>
    <t>その他製品工業</t>
    <rPh sb="2" eb="3">
      <t>タ</t>
    </rPh>
    <rPh sb="3" eb="5">
      <t>セイヒン</t>
    </rPh>
    <rPh sb="5" eb="7">
      <t>コウギョウ</t>
    </rPh>
    <phoneticPr fontId="2"/>
  </si>
  <si>
    <t>鉱業</t>
    <rPh sb="0" eb="2">
      <t>コウギョウ</t>
    </rPh>
    <phoneticPr fontId="2"/>
  </si>
  <si>
    <t>公益事業</t>
    <rPh sb="0" eb="2">
      <t>コウエキ</t>
    </rPh>
    <rPh sb="2" eb="4">
      <t>ジギョウ</t>
    </rPh>
    <phoneticPr fontId="2"/>
  </si>
  <si>
    <t>産業総合</t>
    <rPh sb="0" eb="2">
      <t>サンギョウ</t>
    </rPh>
    <rPh sb="2" eb="4">
      <t>ソウゴウ</t>
    </rPh>
    <phoneticPr fontId="2"/>
  </si>
  <si>
    <t>10年平均</t>
    <phoneticPr fontId="2"/>
  </si>
  <si>
    <t>11年平均</t>
  </si>
  <si>
    <t>12年平均</t>
  </si>
  <si>
    <t>13年平均</t>
  </si>
  <si>
    <t>14年平均</t>
  </si>
  <si>
    <t xml:space="preserve"> </t>
    <phoneticPr fontId="2"/>
  </si>
  <si>
    <t>15年平均</t>
  </si>
  <si>
    <t>16年平均</t>
    <rPh sb="2" eb="3">
      <t>ネン</t>
    </rPh>
    <rPh sb="3" eb="5">
      <t>ヘイキン</t>
    </rPh>
    <phoneticPr fontId="2"/>
  </si>
  <si>
    <t>17年平均</t>
    <rPh sb="2" eb="3">
      <t>ネン</t>
    </rPh>
    <rPh sb="3" eb="5">
      <t>ヘイキン</t>
    </rPh>
    <phoneticPr fontId="2"/>
  </si>
  <si>
    <t>18年平均</t>
    <rPh sb="2" eb="3">
      <t>ネン</t>
    </rPh>
    <rPh sb="3" eb="5">
      <t>ヘイキン</t>
    </rPh>
    <phoneticPr fontId="2"/>
  </si>
  <si>
    <t>10年度平均</t>
    <rPh sb="3" eb="4">
      <t>ド</t>
    </rPh>
    <phoneticPr fontId="2"/>
  </si>
  <si>
    <t>11年度平均</t>
    <rPh sb="3" eb="4">
      <t>ド</t>
    </rPh>
    <phoneticPr fontId="2"/>
  </si>
  <si>
    <t>12年度平均</t>
    <rPh sb="3" eb="4">
      <t>ド</t>
    </rPh>
    <phoneticPr fontId="2"/>
  </si>
  <si>
    <t>13年度平均</t>
    <rPh sb="3" eb="4">
      <t>ド</t>
    </rPh>
    <phoneticPr fontId="2"/>
  </si>
  <si>
    <t>14年度平均</t>
    <rPh sb="3" eb="4">
      <t>ド</t>
    </rPh>
    <phoneticPr fontId="2"/>
  </si>
  <si>
    <t>16年度平均</t>
    <rPh sb="2" eb="4">
      <t>ネンド</t>
    </rPh>
    <rPh sb="4" eb="6">
      <t>ヘイキン</t>
    </rPh>
    <phoneticPr fontId="2"/>
  </si>
  <si>
    <t>17年度平均</t>
    <rPh sb="2" eb="4">
      <t>ネンド</t>
    </rPh>
    <rPh sb="4" eb="6">
      <t>ヘイキン</t>
    </rPh>
    <phoneticPr fontId="2"/>
  </si>
  <si>
    <t>18年度平均</t>
    <rPh sb="2" eb="4">
      <t>ネンド</t>
    </rPh>
    <rPh sb="4" eb="6">
      <t>ヘイキン</t>
    </rPh>
    <phoneticPr fontId="2"/>
  </si>
  <si>
    <t>12年</t>
    <rPh sb="2" eb="3">
      <t>ネン</t>
    </rPh>
    <phoneticPr fontId="2"/>
  </si>
  <si>
    <t>指</t>
    <phoneticPr fontId="2"/>
  </si>
  <si>
    <t>13年</t>
    <rPh sb="2" eb="3">
      <t>ネン</t>
    </rPh>
    <phoneticPr fontId="2"/>
  </si>
  <si>
    <t>14年</t>
    <rPh sb="2" eb="3">
      <t>ネン</t>
    </rPh>
    <phoneticPr fontId="2"/>
  </si>
  <si>
    <t>　</t>
    <phoneticPr fontId="2"/>
  </si>
  <si>
    <t>15年</t>
  </si>
  <si>
    <t>4月</t>
    <rPh sb="1" eb="2">
      <t>ツキ</t>
    </rPh>
    <phoneticPr fontId="2"/>
  </si>
  <si>
    <t>5月</t>
    <rPh sb="1" eb="2">
      <t>ツキ</t>
    </rPh>
    <phoneticPr fontId="2"/>
  </si>
  <si>
    <t>6月</t>
    <rPh sb="1" eb="2">
      <t>ツキ</t>
    </rPh>
    <phoneticPr fontId="2"/>
  </si>
  <si>
    <t>10月</t>
    <rPh sb="2" eb="3">
      <t>ツキ</t>
    </rPh>
    <phoneticPr fontId="2"/>
  </si>
  <si>
    <t>11月</t>
    <rPh sb="2" eb="3">
      <t>ツキ</t>
    </rPh>
    <phoneticPr fontId="2"/>
  </si>
  <si>
    <t>12月</t>
    <rPh sb="2" eb="3">
      <t>ツキ</t>
    </rPh>
    <phoneticPr fontId="2"/>
  </si>
  <si>
    <t>兵庫県鉱工業出荷指数（業種別・平成12年=100)</t>
    <rPh sb="0" eb="3">
      <t>ヒョウゴケン</t>
    </rPh>
    <rPh sb="3" eb="6">
      <t>コウコウギョウ</t>
    </rPh>
    <rPh sb="6" eb="8">
      <t>シュッカ</t>
    </rPh>
    <rPh sb="8" eb="10">
      <t>シスウ</t>
    </rPh>
    <rPh sb="11" eb="13">
      <t>ギョウシュ</t>
    </rPh>
    <rPh sb="13" eb="14">
      <t>ベツ</t>
    </rPh>
    <rPh sb="15" eb="17">
      <t>ヘイセイ</t>
    </rPh>
    <rPh sb="19" eb="20">
      <t>ネン</t>
    </rPh>
    <phoneticPr fontId="2"/>
  </si>
  <si>
    <t>兵庫県鉱工業出荷指数（財別・平成12年=100)</t>
    <rPh sb="0" eb="3">
      <t>ヒョウゴケン</t>
    </rPh>
    <rPh sb="3" eb="6">
      <t>コウコウギョウ</t>
    </rPh>
    <rPh sb="6" eb="8">
      <t>シュッカ</t>
    </rPh>
    <rPh sb="8" eb="10">
      <t>シスウ</t>
    </rPh>
    <rPh sb="11" eb="12">
      <t>ザイ</t>
    </rPh>
    <rPh sb="12" eb="13">
      <t>ベツ</t>
    </rPh>
    <rPh sb="14" eb="16">
      <t>ヘイセイ</t>
    </rPh>
    <rPh sb="18" eb="19">
      <t>ネン</t>
    </rPh>
    <phoneticPr fontId="2"/>
  </si>
  <si>
    <t>　</t>
    <phoneticPr fontId="2"/>
  </si>
  <si>
    <t>10年平均</t>
    <phoneticPr fontId="2"/>
  </si>
  <si>
    <t xml:space="preserve"> </t>
    <phoneticPr fontId="2"/>
  </si>
  <si>
    <t>指</t>
    <phoneticPr fontId="2"/>
  </si>
  <si>
    <t>兵庫県鉱工業在庫指数（業種別・平成12年=100）</t>
    <rPh sb="0" eb="3">
      <t>ヒョウゴケン</t>
    </rPh>
    <rPh sb="3" eb="6">
      <t>コウコウギョウ</t>
    </rPh>
    <rPh sb="6" eb="8">
      <t>ザイコ</t>
    </rPh>
    <rPh sb="8" eb="10">
      <t>シスウ</t>
    </rPh>
    <rPh sb="11" eb="13">
      <t>ギョウシュ</t>
    </rPh>
    <rPh sb="13" eb="14">
      <t>ベツ</t>
    </rPh>
    <rPh sb="15" eb="17">
      <t>ヘイセイ</t>
    </rPh>
    <rPh sb="19" eb="20">
      <t>ネン</t>
    </rPh>
    <phoneticPr fontId="2"/>
  </si>
  <si>
    <t>兵庫県鉱工業在庫指数（財別・平成12年=100）</t>
    <rPh sb="0" eb="3">
      <t>ヒョウゴケン</t>
    </rPh>
    <rPh sb="3" eb="6">
      <t>コウコウギョウ</t>
    </rPh>
    <rPh sb="6" eb="8">
      <t>ザイコ</t>
    </rPh>
    <rPh sb="8" eb="10">
      <t>シスウ</t>
    </rPh>
    <rPh sb="11" eb="12">
      <t>ザイ</t>
    </rPh>
    <rPh sb="12" eb="13">
      <t>ベツ</t>
    </rPh>
    <rPh sb="14" eb="16">
      <t>ヘイセイ</t>
    </rPh>
    <rPh sb="18" eb="19">
      <t>ネン</t>
    </rPh>
    <phoneticPr fontId="2"/>
  </si>
  <si>
    <t>　</t>
    <phoneticPr fontId="2"/>
  </si>
  <si>
    <t>10年平均</t>
    <phoneticPr fontId="2"/>
  </si>
  <si>
    <t>－</t>
    <phoneticPr fontId="2"/>
  </si>
  <si>
    <t>－</t>
    <phoneticPr fontId="2"/>
  </si>
  <si>
    <t xml:space="preserve"> </t>
    <phoneticPr fontId="2"/>
  </si>
  <si>
    <t>指</t>
    <phoneticPr fontId="2"/>
  </si>
  <si>
    <t>　</t>
    <phoneticPr fontId="2"/>
  </si>
  <si>
    <t>　</t>
    <phoneticPr fontId="2"/>
  </si>
  <si>
    <t>－</t>
    <phoneticPr fontId="2"/>
  </si>
  <si>
    <t>－</t>
    <phoneticPr fontId="2"/>
  </si>
  <si>
    <t>兵庫県鉱工業生産指数（業種別・平成27年=100)</t>
    <rPh sb="0" eb="3">
      <t>ヒョウゴケン</t>
    </rPh>
    <rPh sb="3" eb="6">
      <t>コウコウギョウ</t>
    </rPh>
    <rPh sb="6" eb="8">
      <t>セイサン</t>
    </rPh>
    <rPh sb="8" eb="10">
      <t>シスウ</t>
    </rPh>
    <rPh sb="11" eb="13">
      <t>ギョウシュ</t>
    </rPh>
    <rPh sb="13" eb="14">
      <t>ベツ</t>
    </rPh>
    <rPh sb="15" eb="17">
      <t>ヘイセイ</t>
    </rPh>
    <rPh sb="19" eb="20">
      <t>ネン</t>
    </rPh>
    <phoneticPr fontId="2"/>
  </si>
  <si>
    <t>兵庫県鉱工業生産指数（財別・平成27年=100)</t>
    <rPh sb="0" eb="3">
      <t>ヒョウゴケン</t>
    </rPh>
    <rPh sb="3" eb="6">
      <t>コウコウギョウ</t>
    </rPh>
    <rPh sb="6" eb="8">
      <t>セイサン</t>
    </rPh>
    <rPh sb="8" eb="10">
      <t>シスウ</t>
    </rPh>
    <rPh sb="11" eb="12">
      <t>ザイ</t>
    </rPh>
    <rPh sb="12" eb="13">
      <t>ベツ</t>
    </rPh>
    <rPh sb="14" eb="16">
      <t>ヘイセイ</t>
    </rPh>
    <rPh sb="18" eb="19">
      <t>ネン</t>
    </rPh>
    <phoneticPr fontId="2"/>
  </si>
  <si>
    <t>兵庫県鉱工業生産指数季節要素（=原指数／季節調整済指数、平成27年=100)</t>
    <rPh sb="0" eb="3">
      <t>ヒョウゴケン</t>
    </rPh>
    <rPh sb="3" eb="6">
      <t>コウコウギョウ</t>
    </rPh>
    <rPh sb="6" eb="8">
      <t>セイサン</t>
    </rPh>
    <rPh sb="8" eb="10">
      <t>シスウ</t>
    </rPh>
    <rPh sb="10" eb="12">
      <t>キセツ</t>
    </rPh>
    <rPh sb="12" eb="14">
      <t>ヨウソ</t>
    </rPh>
    <rPh sb="16" eb="19">
      <t>ゲンシスウ</t>
    </rPh>
    <rPh sb="20" eb="22">
      <t>キセツ</t>
    </rPh>
    <rPh sb="22" eb="24">
      <t>チョウセイ</t>
    </rPh>
    <rPh sb="24" eb="25">
      <t>スミ</t>
    </rPh>
    <rPh sb="25" eb="27">
      <t>シスウ</t>
    </rPh>
    <rPh sb="28" eb="30">
      <t>ヘイセイ</t>
    </rPh>
    <rPh sb="32" eb="33">
      <t>ネン</t>
    </rPh>
    <phoneticPr fontId="2"/>
  </si>
  <si>
    <t>鉄鋼・非鉄金属工業</t>
    <rPh sb="0" eb="2">
      <t>テッコウ</t>
    </rPh>
    <phoneticPr fontId="7"/>
  </si>
  <si>
    <t>汎用・業務用機械工業</t>
    <rPh sb="0" eb="2">
      <t>ハンヨウ</t>
    </rPh>
    <phoneticPr fontId="7"/>
  </si>
  <si>
    <t>汎用機械工業</t>
    <rPh sb="0" eb="1">
      <t>ハン</t>
    </rPh>
    <phoneticPr fontId="7"/>
  </si>
  <si>
    <t>電気・情報通信機械工業</t>
    <rPh sb="0" eb="2">
      <t>デンキ</t>
    </rPh>
    <phoneticPr fontId="7"/>
  </si>
  <si>
    <t>自動車工業</t>
    <rPh sb="0" eb="3">
      <t>ジドウシャ</t>
    </rPh>
    <rPh sb="3" eb="5">
      <t>コウギョウ</t>
    </rPh>
    <phoneticPr fontId="7"/>
  </si>
  <si>
    <t>輸送機械工業（除．自動車工業）</t>
    <rPh sb="7" eb="8">
      <t>ノゾ</t>
    </rPh>
    <rPh sb="9" eb="12">
      <t>ジドウシャ</t>
    </rPh>
    <rPh sb="12" eb="14">
      <t>コウギョウ</t>
    </rPh>
    <phoneticPr fontId="7"/>
  </si>
  <si>
    <t>無機・有機化学工業</t>
    <rPh sb="0" eb="2">
      <t>ムキ</t>
    </rPh>
    <rPh sb="3" eb="5">
      <t>ユウキ</t>
    </rPh>
    <rPh sb="5" eb="7">
      <t>カガク</t>
    </rPh>
    <rPh sb="7" eb="9">
      <t>コウギョウ</t>
    </rPh>
    <phoneticPr fontId="7"/>
  </si>
  <si>
    <t>化学工業（除．無機・有機化学工業）</t>
    <rPh sb="0" eb="2">
      <t>カガク</t>
    </rPh>
    <rPh sb="2" eb="4">
      <t>コウギョウ</t>
    </rPh>
    <rPh sb="5" eb="6">
      <t>ノゾ</t>
    </rPh>
    <phoneticPr fontId="7"/>
  </si>
  <si>
    <t>石油・石炭製品工業</t>
    <phoneticPr fontId="2"/>
  </si>
  <si>
    <t>繊維工業</t>
    <rPh sb="0" eb="2">
      <t>センイ</t>
    </rPh>
    <rPh sb="2" eb="4">
      <t>コウギョウ</t>
    </rPh>
    <phoneticPr fontId="7"/>
  </si>
  <si>
    <t>【参考】汎用機械工業、生産用機械工業、業務用機械工業</t>
    <rPh sb="1" eb="3">
      <t>サンコウ</t>
    </rPh>
    <rPh sb="4" eb="6">
      <t>ハンヨウ</t>
    </rPh>
    <phoneticPr fontId="7"/>
  </si>
  <si>
    <t>25年平均</t>
    <phoneticPr fontId="2"/>
  </si>
  <si>
    <t>26年平均</t>
    <phoneticPr fontId="2"/>
  </si>
  <si>
    <t>27年平均</t>
    <phoneticPr fontId="2"/>
  </si>
  <si>
    <t>28年平均</t>
    <phoneticPr fontId="2"/>
  </si>
  <si>
    <t>1年平均</t>
    <rPh sb="1" eb="2">
      <t>ネン</t>
    </rPh>
    <rPh sb="2" eb="4">
      <t>ヘイキン</t>
    </rPh>
    <phoneticPr fontId="2"/>
  </si>
  <si>
    <t>25年度平均</t>
    <rPh sb="3" eb="4">
      <t>ド</t>
    </rPh>
    <phoneticPr fontId="2"/>
  </si>
  <si>
    <t>26年度平均</t>
    <rPh sb="3" eb="4">
      <t>ド</t>
    </rPh>
    <phoneticPr fontId="2"/>
  </si>
  <si>
    <t>27年度平均</t>
    <rPh sb="3" eb="4">
      <t>ド</t>
    </rPh>
    <phoneticPr fontId="2"/>
  </si>
  <si>
    <t>28年度平均</t>
    <rPh sb="3" eb="4">
      <t>ド</t>
    </rPh>
    <phoneticPr fontId="2"/>
  </si>
  <si>
    <t>30年度平均</t>
    <rPh sb="2" eb="4">
      <t>ネンド</t>
    </rPh>
    <rPh sb="4" eb="6">
      <t>ヘイキン</t>
    </rPh>
    <phoneticPr fontId="2"/>
  </si>
  <si>
    <t>1年度平均</t>
    <rPh sb="1" eb="3">
      <t>ネンド</t>
    </rPh>
    <rPh sb="3" eb="5">
      <t>ヘイキン</t>
    </rPh>
    <phoneticPr fontId="2"/>
  </si>
  <si>
    <t>／</t>
    <phoneticPr fontId="2"/>
  </si>
  <si>
    <t>28年</t>
    <phoneticPr fontId="2"/>
  </si>
  <si>
    <t>1年</t>
    <rPh sb="1" eb="2">
      <t>ネン</t>
    </rPh>
    <phoneticPr fontId="2"/>
  </si>
  <si>
    <t>2年</t>
    <rPh sb="1" eb="2">
      <t>ネン</t>
    </rPh>
    <phoneticPr fontId="2"/>
  </si>
  <si>
    <t>兵庫県鉱工業出荷指数（業種別・平成27年=100)</t>
    <rPh sb="0" eb="3">
      <t>ヒョウゴケン</t>
    </rPh>
    <rPh sb="3" eb="6">
      <t>コウコウギョウ</t>
    </rPh>
    <rPh sb="6" eb="8">
      <t>シュッカ</t>
    </rPh>
    <rPh sb="8" eb="10">
      <t>シスウ</t>
    </rPh>
    <rPh sb="11" eb="13">
      <t>ギョウシュ</t>
    </rPh>
    <rPh sb="13" eb="14">
      <t>ベツ</t>
    </rPh>
    <rPh sb="15" eb="17">
      <t>ヘイセイ</t>
    </rPh>
    <rPh sb="19" eb="20">
      <t>ネン</t>
    </rPh>
    <phoneticPr fontId="2"/>
  </si>
  <si>
    <t>兵庫県鉱工業出荷指数（財別・平成27年=100)</t>
    <rPh sb="0" eb="3">
      <t>ヒョウゴケン</t>
    </rPh>
    <rPh sb="3" eb="6">
      <t>コウコウギョウ</t>
    </rPh>
    <rPh sb="6" eb="8">
      <t>シュッカ</t>
    </rPh>
    <rPh sb="8" eb="10">
      <t>シスウ</t>
    </rPh>
    <rPh sb="11" eb="12">
      <t>ザイ</t>
    </rPh>
    <rPh sb="12" eb="13">
      <t>ベツ</t>
    </rPh>
    <rPh sb="14" eb="16">
      <t>ヘイセイ</t>
    </rPh>
    <rPh sb="18" eb="19">
      <t>ネン</t>
    </rPh>
    <phoneticPr fontId="2"/>
  </si>
  <si>
    <t>兵庫県鉱工業在庫指数（業種別・平成27年=100)</t>
    <rPh sb="0" eb="3">
      <t>ヒョウゴケン</t>
    </rPh>
    <rPh sb="3" eb="6">
      <t>コウコウギョウ</t>
    </rPh>
    <rPh sb="6" eb="8">
      <t>ザイコ</t>
    </rPh>
    <rPh sb="8" eb="10">
      <t>シスウ</t>
    </rPh>
    <rPh sb="11" eb="13">
      <t>ギョウシュ</t>
    </rPh>
    <rPh sb="13" eb="14">
      <t>ベツ</t>
    </rPh>
    <rPh sb="15" eb="17">
      <t>ヘイセイ</t>
    </rPh>
    <rPh sb="19" eb="20">
      <t>ネン</t>
    </rPh>
    <phoneticPr fontId="2"/>
  </si>
  <si>
    <t>兵庫県鉱工業在庫指数（財別・平成27年=100）</t>
    <rPh sb="0" eb="3">
      <t>ヒョウゴケン</t>
    </rPh>
    <rPh sb="3" eb="6">
      <t>コウコウギョウ</t>
    </rPh>
    <rPh sb="6" eb="8">
      <t>ザイコ</t>
    </rPh>
    <rPh sb="8" eb="10">
      <t>シスウ</t>
    </rPh>
    <rPh sb="11" eb="12">
      <t>ザイ</t>
    </rPh>
    <rPh sb="12" eb="13">
      <t>ベツ</t>
    </rPh>
    <rPh sb="14" eb="16">
      <t>ヘイセイ</t>
    </rPh>
    <rPh sb="18" eb="19">
      <t>ネン</t>
    </rPh>
    <phoneticPr fontId="2"/>
  </si>
  <si>
    <t>ｘ</t>
  </si>
  <si>
    <t>-</t>
  </si>
  <si>
    <t>兵庫県鉱工業在庫率指数（業種別・平成27年=100)</t>
    <rPh sb="0" eb="3">
      <t>ヒョウゴケン</t>
    </rPh>
    <rPh sb="3" eb="6">
      <t>コウコウギョウ</t>
    </rPh>
    <rPh sb="6" eb="9">
      <t>ザイコリツ</t>
    </rPh>
    <rPh sb="9" eb="11">
      <t>シスウ</t>
    </rPh>
    <rPh sb="12" eb="14">
      <t>ギョウシュ</t>
    </rPh>
    <rPh sb="14" eb="15">
      <t>ベツ</t>
    </rPh>
    <rPh sb="16" eb="18">
      <t>ヘイセイ</t>
    </rPh>
    <rPh sb="20" eb="21">
      <t>ネン</t>
    </rPh>
    <phoneticPr fontId="2"/>
  </si>
  <si>
    <t>兵庫県鉱工業在庫率指数（財別・平成27年=100）</t>
    <rPh sb="0" eb="3">
      <t>ヒョウゴケン</t>
    </rPh>
    <rPh sb="3" eb="6">
      <t>コウコウギョウ</t>
    </rPh>
    <rPh sb="6" eb="8">
      <t>ザイコ</t>
    </rPh>
    <rPh sb="8" eb="9">
      <t>リツ</t>
    </rPh>
    <rPh sb="9" eb="11">
      <t>シスウ</t>
    </rPh>
    <rPh sb="12" eb="13">
      <t>ザイ</t>
    </rPh>
    <rPh sb="13" eb="14">
      <t>ベツ</t>
    </rPh>
    <rPh sb="15" eb="17">
      <t>ヘイセイ</t>
    </rPh>
    <rPh sb="19" eb="20">
      <t>ネン</t>
    </rPh>
    <phoneticPr fontId="2"/>
  </si>
  <si>
    <t>年</t>
    <rPh sb="0" eb="1">
      <t>ネン</t>
    </rPh>
    <phoneticPr fontId="5"/>
  </si>
  <si>
    <t>月</t>
    <rPh sb="0" eb="1">
      <t>ツキ</t>
    </rPh>
    <phoneticPr fontId="5"/>
  </si>
  <si>
    <t>原　　指　　数</t>
    <rPh sb="0" eb="7">
      <t>ゲンシスウ</t>
    </rPh>
    <phoneticPr fontId="5"/>
  </si>
  <si>
    <t>季節調整済指数</t>
    <rPh sb="0" eb="2">
      <t>キセツ</t>
    </rPh>
    <rPh sb="2" eb="4">
      <t>チョウセイ</t>
    </rPh>
    <rPh sb="4" eb="5">
      <t>ズ</t>
    </rPh>
    <rPh sb="5" eb="7">
      <t>シスウ</t>
    </rPh>
    <phoneticPr fontId="5"/>
  </si>
  <si>
    <t>生産</t>
    <rPh sb="0" eb="2">
      <t>セイサン</t>
    </rPh>
    <phoneticPr fontId="5"/>
  </si>
  <si>
    <t>出荷</t>
    <rPh sb="0" eb="2">
      <t>シュッカ</t>
    </rPh>
    <phoneticPr fontId="5"/>
  </si>
  <si>
    <t>在庫</t>
    <rPh sb="0" eb="2">
      <t>ザイコ</t>
    </rPh>
    <phoneticPr fontId="5"/>
  </si>
  <si>
    <t>在庫率</t>
    <rPh sb="0" eb="3">
      <t>ザイコリツ</t>
    </rPh>
    <phoneticPr fontId="5"/>
  </si>
  <si>
    <t>平成6年</t>
    <rPh sb="0" eb="2">
      <t>ヘイセイ</t>
    </rPh>
    <rPh sb="3" eb="4">
      <t>ネン</t>
    </rPh>
    <phoneticPr fontId="5"/>
  </si>
  <si>
    <t>平成7年</t>
    <rPh sb="0" eb="2">
      <t>ヘイセイ</t>
    </rPh>
    <rPh sb="3" eb="4">
      <t>ネン</t>
    </rPh>
    <phoneticPr fontId="5"/>
  </si>
  <si>
    <t>平成8年</t>
    <rPh sb="0" eb="2">
      <t>ヘイセイ</t>
    </rPh>
    <rPh sb="3" eb="4">
      <t>ネン</t>
    </rPh>
    <phoneticPr fontId="5"/>
  </si>
  <si>
    <t>平成9年</t>
    <rPh sb="0" eb="2">
      <t>ヘイセイ</t>
    </rPh>
    <rPh sb="3" eb="4">
      <t>ネン</t>
    </rPh>
    <phoneticPr fontId="5"/>
  </si>
  <si>
    <t>リンク係数（H12基準Ⅰ期平均/H7基準Ⅰ期平均）</t>
    <rPh sb="3" eb="5">
      <t>ケイスウ</t>
    </rPh>
    <rPh sb="9" eb="11">
      <t>キジュン</t>
    </rPh>
    <rPh sb="12" eb="13">
      <t>キ</t>
    </rPh>
    <rPh sb="13" eb="15">
      <t>ヘイキン</t>
    </rPh>
    <rPh sb="18" eb="20">
      <t>キジュン</t>
    </rPh>
    <rPh sb="21" eb="22">
      <t>キ</t>
    </rPh>
    <rPh sb="22" eb="24">
      <t>ヘイキン</t>
    </rPh>
    <phoneticPr fontId="5"/>
  </si>
  <si>
    <t>H7基準</t>
    <rPh sb="2" eb="4">
      <t>キジュン</t>
    </rPh>
    <phoneticPr fontId="5"/>
  </si>
  <si>
    <t>平成10年</t>
    <rPh sb="0" eb="2">
      <t>ヘイセイ</t>
    </rPh>
    <rPh sb="4" eb="5">
      <t>ネン</t>
    </rPh>
    <phoneticPr fontId="5"/>
  </si>
  <si>
    <t>(1998)</t>
    <phoneticPr fontId="5"/>
  </si>
  <si>
    <t>Ⅰ期平均</t>
    <rPh sb="1" eb="2">
      <t>キ</t>
    </rPh>
    <rPh sb="2" eb="4">
      <t>ヘイキン</t>
    </rPh>
    <phoneticPr fontId="5"/>
  </si>
  <si>
    <t>H12基準</t>
    <rPh sb="3" eb="5">
      <t>キジュン</t>
    </rPh>
    <phoneticPr fontId="5"/>
  </si>
  <si>
    <t>(1994)</t>
    <phoneticPr fontId="5"/>
  </si>
  <si>
    <t>(1995)</t>
    <phoneticPr fontId="5"/>
  </si>
  <si>
    <t>(1996)</t>
    <phoneticPr fontId="5"/>
  </si>
  <si>
    <t>(1997)</t>
    <phoneticPr fontId="5"/>
  </si>
  <si>
    <t>(1998)</t>
    <phoneticPr fontId="5"/>
  </si>
  <si>
    <t>平成11年</t>
    <rPh sb="0" eb="2">
      <t>ヘイセイ</t>
    </rPh>
    <rPh sb="4" eb="5">
      <t>ネン</t>
    </rPh>
    <phoneticPr fontId="5"/>
  </si>
  <si>
    <t>(1999)</t>
    <phoneticPr fontId="5"/>
  </si>
  <si>
    <t>平成12年</t>
    <rPh sb="0" eb="2">
      <t>ヘイセイ</t>
    </rPh>
    <rPh sb="4" eb="5">
      <t>ネン</t>
    </rPh>
    <phoneticPr fontId="5"/>
  </si>
  <si>
    <t>(2000)</t>
    <phoneticPr fontId="5"/>
  </si>
  <si>
    <t>平成13年</t>
    <rPh sb="0" eb="2">
      <t>ヘイセイ</t>
    </rPh>
    <rPh sb="4" eb="5">
      <t>ネン</t>
    </rPh>
    <phoneticPr fontId="5"/>
  </si>
  <si>
    <t>(2001)</t>
    <phoneticPr fontId="5"/>
  </si>
  <si>
    <t>平成14年</t>
    <rPh sb="0" eb="2">
      <t>ヘイセイ</t>
    </rPh>
    <rPh sb="4" eb="5">
      <t>ネン</t>
    </rPh>
    <phoneticPr fontId="5"/>
  </si>
  <si>
    <t>(2002)</t>
    <phoneticPr fontId="5"/>
  </si>
  <si>
    <t>平成15年</t>
    <rPh sb="0" eb="2">
      <t>ヘイセイ</t>
    </rPh>
    <rPh sb="4" eb="5">
      <t>ネン</t>
    </rPh>
    <phoneticPr fontId="5"/>
  </si>
  <si>
    <t>(2003)</t>
    <phoneticPr fontId="5"/>
  </si>
  <si>
    <t>平成16年</t>
    <rPh sb="0" eb="2">
      <t>ヘイセイ</t>
    </rPh>
    <rPh sb="4" eb="5">
      <t>ネン</t>
    </rPh>
    <phoneticPr fontId="5"/>
  </si>
  <si>
    <t>(2004)</t>
    <phoneticPr fontId="5"/>
  </si>
  <si>
    <t>平成17年</t>
    <rPh sb="0" eb="2">
      <t>ヘイセイ</t>
    </rPh>
    <rPh sb="4" eb="5">
      <t>ネン</t>
    </rPh>
    <phoneticPr fontId="5"/>
  </si>
  <si>
    <t>(2005)</t>
    <phoneticPr fontId="5"/>
  </si>
  <si>
    <t>平成18年</t>
    <rPh sb="0" eb="2">
      <t>ヘイセイ</t>
    </rPh>
    <rPh sb="4" eb="5">
      <t>ネン</t>
    </rPh>
    <phoneticPr fontId="5"/>
  </si>
  <si>
    <t>(2006)</t>
    <phoneticPr fontId="5"/>
  </si>
  <si>
    <t>生産総合指数</t>
    <rPh sb="0" eb="2">
      <t>セイサン</t>
    </rPh>
    <rPh sb="2" eb="4">
      <t>ソウゴウ</t>
    </rPh>
    <rPh sb="4" eb="6">
      <t>シスウ</t>
    </rPh>
    <phoneticPr fontId="5"/>
  </si>
  <si>
    <t>月</t>
    <rPh sb="0" eb="1">
      <t>ツキ</t>
    </rPh>
    <phoneticPr fontId="1"/>
  </si>
  <si>
    <t>前月比</t>
    <rPh sb="0" eb="2">
      <t>ゼンゲツ</t>
    </rPh>
    <rPh sb="2" eb="3">
      <t>ヒ</t>
    </rPh>
    <phoneticPr fontId="1"/>
  </si>
  <si>
    <t>備考</t>
    <rPh sb="0" eb="2">
      <t>ビコウ</t>
    </rPh>
    <phoneticPr fontId="1"/>
  </si>
  <si>
    <t>1995年基準指数</t>
    <rPh sb="4" eb="5">
      <t>ネン</t>
    </rPh>
    <rPh sb="5" eb="7">
      <t>キジュン</t>
    </rPh>
    <rPh sb="7" eb="9">
      <t>シスウ</t>
    </rPh>
    <phoneticPr fontId="5"/>
  </si>
  <si>
    <t xml:space="preserve"> </t>
    <phoneticPr fontId="5"/>
  </si>
  <si>
    <t>2000年基準接続指数</t>
    <rPh sb="4" eb="5">
      <t>ネン</t>
    </rPh>
    <rPh sb="5" eb="7">
      <t>キジュン</t>
    </rPh>
    <rPh sb="7" eb="9">
      <t>セツゾク</t>
    </rPh>
    <rPh sb="9" eb="11">
      <t>シスウ</t>
    </rPh>
    <phoneticPr fontId="5"/>
  </si>
  <si>
    <t>　</t>
    <phoneticPr fontId="5"/>
  </si>
  <si>
    <t>2000年基準指数</t>
    <rPh sb="4" eb="5">
      <t>ネン</t>
    </rPh>
    <rPh sb="5" eb="7">
      <t>キジュン</t>
    </rPh>
    <rPh sb="7" eb="9">
      <t>シスウ</t>
    </rPh>
    <phoneticPr fontId="1"/>
  </si>
  <si>
    <t>全国鉱工業生産指数(H27年=100)</t>
    <rPh sb="0" eb="2">
      <t>ゼンコク</t>
    </rPh>
    <rPh sb="2" eb="5">
      <t>コウコウギョウ</t>
    </rPh>
    <rPh sb="5" eb="7">
      <t>セイサン</t>
    </rPh>
    <rPh sb="7" eb="9">
      <t>シスウ</t>
    </rPh>
    <rPh sb="13" eb="14">
      <t>ネン</t>
    </rPh>
    <phoneticPr fontId="2"/>
  </si>
  <si>
    <t>原指数</t>
    <rPh sb="0" eb="3">
      <t>ゲンシスウ</t>
    </rPh>
    <phoneticPr fontId="2"/>
  </si>
  <si>
    <t>対前年同月比(%)</t>
    <rPh sb="0" eb="1">
      <t>タイ</t>
    </rPh>
    <rPh sb="1" eb="2">
      <t>マエ</t>
    </rPh>
    <rPh sb="2" eb="3">
      <t>ネン</t>
    </rPh>
    <rPh sb="3" eb="5">
      <t>ドウゲツ</t>
    </rPh>
    <rPh sb="5" eb="6">
      <t>ヒ</t>
    </rPh>
    <phoneticPr fontId="2"/>
  </si>
  <si>
    <t>季節調整済指数</t>
    <rPh sb="0" eb="2">
      <t>キセツ</t>
    </rPh>
    <rPh sb="2" eb="4">
      <t>チョウセイ</t>
    </rPh>
    <rPh sb="4" eb="5">
      <t>ス</t>
    </rPh>
    <rPh sb="5" eb="7">
      <t>シスウ</t>
    </rPh>
    <phoneticPr fontId="2"/>
  </si>
  <si>
    <t>対前月比（％）</t>
    <rPh sb="0" eb="1">
      <t>タイ</t>
    </rPh>
    <rPh sb="1" eb="2">
      <t>マエ</t>
    </rPh>
    <rPh sb="2" eb="3">
      <t>ツキ</t>
    </rPh>
    <rPh sb="3" eb="4">
      <t>ヒ</t>
    </rPh>
    <phoneticPr fontId="2"/>
  </si>
  <si>
    <t>基調判断</t>
    <rPh sb="0" eb="2">
      <t>キチョウ</t>
    </rPh>
    <rPh sb="2" eb="4">
      <t>ハンダン</t>
    </rPh>
    <phoneticPr fontId="2"/>
  </si>
  <si>
    <t>下げ止まりの兆し</t>
    <rPh sb="0" eb="1">
      <t>サ</t>
    </rPh>
    <rPh sb="2" eb="3">
      <t>ド</t>
    </rPh>
    <rPh sb="6" eb="7">
      <t>キザ</t>
    </rPh>
    <phoneticPr fontId="2"/>
  </si>
  <si>
    <t>下げ止まり、一部に持ち直しの動き</t>
    <rPh sb="0" eb="1">
      <t>サ</t>
    </rPh>
    <rPh sb="2" eb="3">
      <t>ド</t>
    </rPh>
    <rPh sb="6" eb="8">
      <t>イチブ</t>
    </rPh>
    <rPh sb="9" eb="10">
      <t>モ</t>
    </rPh>
    <rPh sb="11" eb="12">
      <t>ナオ</t>
    </rPh>
    <rPh sb="14" eb="15">
      <t>ウゴ</t>
    </rPh>
    <phoneticPr fontId="2"/>
  </si>
  <si>
    <t>緩やかな持ち直しの動き</t>
    <rPh sb="0" eb="1">
      <t>ユル</t>
    </rPh>
    <rPh sb="4" eb="5">
      <t>モ</t>
    </rPh>
    <rPh sb="6" eb="7">
      <t>ナオ</t>
    </rPh>
    <rPh sb="9" eb="10">
      <t>ウゴ</t>
    </rPh>
    <phoneticPr fontId="2"/>
  </si>
  <si>
    <t>持ち直しの動き</t>
    <rPh sb="0" eb="1">
      <t>モ</t>
    </rPh>
    <rPh sb="2" eb="3">
      <t>ナオ</t>
    </rPh>
    <rPh sb="5" eb="6">
      <t>ウゴ</t>
    </rPh>
    <phoneticPr fontId="2"/>
  </si>
  <si>
    <t>横ばい傾向</t>
    <rPh sb="0" eb="1">
      <t>ヨコ</t>
    </rPh>
    <rPh sb="3" eb="5">
      <t>ケイコウ</t>
    </rPh>
    <phoneticPr fontId="2"/>
  </si>
  <si>
    <t>横ばい傾向、一部に弱い動き</t>
    <rPh sb="0" eb="1">
      <t>ヨコ</t>
    </rPh>
    <rPh sb="3" eb="5">
      <t>ケイコウ</t>
    </rPh>
    <rPh sb="6" eb="8">
      <t>イチブ</t>
    </rPh>
    <rPh sb="9" eb="10">
      <t>ヨワ</t>
    </rPh>
    <rPh sb="11" eb="12">
      <t>ウゴ</t>
    </rPh>
    <phoneticPr fontId="2"/>
  </si>
  <si>
    <t>弱含みで推移</t>
    <rPh sb="0" eb="2">
      <t>ヨワブク</t>
    </rPh>
    <rPh sb="4" eb="6">
      <t>スイイ</t>
    </rPh>
    <phoneticPr fontId="2"/>
  </si>
  <si>
    <t>一部に弱い動き</t>
    <rPh sb="0" eb="2">
      <t>イチブ</t>
    </rPh>
    <rPh sb="3" eb="4">
      <t>ヨワ</t>
    </rPh>
    <rPh sb="5" eb="6">
      <t>ウゴ</t>
    </rPh>
    <phoneticPr fontId="2"/>
  </si>
  <si>
    <t>一進一退</t>
    <rPh sb="0" eb="4">
      <t>イッシンイッタイ</t>
    </rPh>
    <phoneticPr fontId="2"/>
  </si>
  <si>
    <t>やや弱い動き</t>
    <rPh sb="2" eb="3">
      <t>ヨワ</t>
    </rPh>
    <rPh sb="4" eb="5">
      <t>ウゴ</t>
    </rPh>
    <phoneticPr fontId="2"/>
  </si>
  <si>
    <t>弱含み</t>
    <rPh sb="0" eb="2">
      <t>ヨワフク</t>
    </rPh>
    <phoneticPr fontId="2"/>
  </si>
  <si>
    <t>一進一退だが、一部に持ち直し</t>
    <rPh sb="0" eb="4">
      <t>イッシンイッタイ</t>
    </rPh>
    <rPh sb="7" eb="9">
      <t>イチブ</t>
    </rPh>
    <rPh sb="10" eb="11">
      <t>モ</t>
    </rPh>
    <rPh sb="12" eb="13">
      <t>ナオ</t>
    </rPh>
    <phoneticPr fontId="2"/>
  </si>
  <si>
    <t>緩やかな持ち直しの動き</t>
  </si>
  <si>
    <t>持ち直しの動き</t>
  </si>
  <si>
    <t>持ち直している</t>
    <rPh sb="0" eb="1">
      <t>モ</t>
    </rPh>
    <rPh sb="2" eb="3">
      <t>ナオ</t>
    </rPh>
    <phoneticPr fontId="2"/>
  </si>
  <si>
    <t>緩やかな持ち直し</t>
    <rPh sb="0" eb="1">
      <t>ユル</t>
    </rPh>
    <rPh sb="4" eb="5">
      <t>モ</t>
    </rPh>
    <rPh sb="6" eb="7">
      <t>ナオ</t>
    </rPh>
    <phoneticPr fontId="2"/>
  </si>
  <si>
    <t>緩やかに持ち直し、一部に弱さ</t>
    <rPh sb="0" eb="1">
      <t>ユル</t>
    </rPh>
    <rPh sb="4" eb="5">
      <t>モ</t>
    </rPh>
    <rPh sb="6" eb="7">
      <t>ナオ</t>
    </rPh>
    <rPh sb="9" eb="11">
      <t>イチブ</t>
    </rPh>
    <rPh sb="12" eb="13">
      <t>ヨワ</t>
    </rPh>
    <phoneticPr fontId="2"/>
  </si>
  <si>
    <t>足踏み</t>
    <rPh sb="0" eb="2">
      <t>アシブ</t>
    </rPh>
    <phoneticPr fontId="2"/>
  </si>
  <si>
    <t>このところ弱含み</t>
    <rPh sb="5" eb="7">
      <t>ヨワブク</t>
    </rPh>
    <phoneticPr fontId="2"/>
  </si>
  <si>
    <t>一進一退</t>
    <rPh sb="0" eb="1">
      <t>イッ</t>
    </rPh>
    <rPh sb="1" eb="3">
      <t>シンイチ</t>
    </rPh>
    <rPh sb="3" eb="4">
      <t>タイ</t>
    </rPh>
    <phoneticPr fontId="2"/>
  </si>
  <si>
    <t>一進一退、一部に持ち直し</t>
    <rPh sb="0" eb="4">
      <t>イッシンイッタイ</t>
    </rPh>
    <rPh sb="5" eb="7">
      <t>イチブ</t>
    </rPh>
    <rPh sb="8" eb="9">
      <t>モ</t>
    </rPh>
    <rPh sb="10" eb="11">
      <t>ナオ</t>
    </rPh>
    <phoneticPr fontId="2"/>
  </si>
  <si>
    <t>弱含み</t>
    <rPh sb="0" eb="2">
      <t>ヨワブク</t>
    </rPh>
    <phoneticPr fontId="2"/>
  </si>
  <si>
    <t>兵庫県鉱工業生産指数</t>
    <rPh sb="0" eb="3">
      <t>ヒョウゴケン</t>
    </rPh>
    <rPh sb="3" eb="6">
      <t>コウコウギョウ</t>
    </rPh>
    <rPh sb="6" eb="8">
      <t>セイサン</t>
    </rPh>
    <rPh sb="8" eb="10">
      <t>シスウ</t>
    </rPh>
    <phoneticPr fontId="2"/>
  </si>
  <si>
    <t>全国鉱工業生産指数</t>
    <rPh sb="0" eb="2">
      <t>ゼンコク</t>
    </rPh>
    <rPh sb="2" eb="5">
      <t>コウコウギョウ</t>
    </rPh>
    <rPh sb="5" eb="7">
      <t>セイサン</t>
    </rPh>
    <rPh sb="7" eb="9">
      <t>シスウ</t>
    </rPh>
    <phoneticPr fontId="2"/>
  </si>
  <si>
    <t>2000年=100</t>
    <rPh sb="4" eb="5">
      <t>ネン</t>
    </rPh>
    <phoneticPr fontId="1"/>
  </si>
  <si>
    <t>2005年=100</t>
    <rPh sb="4" eb="5">
      <t>ネン</t>
    </rPh>
    <phoneticPr fontId="1"/>
  </si>
  <si>
    <t>急速に低下</t>
    <rPh sb="0" eb="2">
      <t>キュウソク</t>
    </rPh>
    <rPh sb="3" eb="5">
      <t>テイカ</t>
    </rPh>
    <phoneticPr fontId="3"/>
  </si>
  <si>
    <t>停滞している</t>
    <rPh sb="0" eb="2">
      <t>テイタイ</t>
    </rPh>
    <phoneticPr fontId="3"/>
  </si>
  <si>
    <t>持ち直しの動きが見られる</t>
    <rPh sb="0" eb="1">
      <t>モ</t>
    </rPh>
    <rPh sb="2" eb="3">
      <t>ナオ</t>
    </rPh>
    <rPh sb="5" eb="6">
      <t>ウゴ</t>
    </rPh>
    <rPh sb="8" eb="9">
      <t>ミ</t>
    </rPh>
    <phoneticPr fontId="3"/>
  </si>
  <si>
    <t>持ち直しの動きで推移</t>
    <rPh sb="0" eb="1">
      <t>モ</t>
    </rPh>
    <rPh sb="2" eb="3">
      <t>ナオ</t>
    </rPh>
    <rPh sb="5" eb="6">
      <t>ウゴ</t>
    </rPh>
    <rPh sb="8" eb="10">
      <t>スイイ</t>
    </rPh>
    <phoneticPr fontId="3"/>
  </si>
  <si>
    <t>弱含み傾向</t>
    <rPh sb="0" eb="2">
      <t>ヨワブク</t>
    </rPh>
    <rPh sb="3" eb="5">
      <t>ケイコウ</t>
    </rPh>
    <phoneticPr fontId="3"/>
  </si>
  <si>
    <t>弱含みで推移</t>
    <rPh sb="0" eb="2">
      <t>ヨワブク</t>
    </rPh>
    <rPh sb="4" eb="6">
      <t>スイイ</t>
    </rPh>
    <phoneticPr fontId="3"/>
  </si>
  <si>
    <t>横ばい傾向</t>
    <rPh sb="0" eb="1">
      <t>ヨコ</t>
    </rPh>
    <rPh sb="3" eb="5">
      <t>ケイコウ</t>
    </rPh>
    <phoneticPr fontId="3"/>
  </si>
  <si>
    <t>持ち直しの動き</t>
    <rPh sb="0" eb="1">
      <t>モ</t>
    </rPh>
    <rPh sb="2" eb="3">
      <t>ナオ</t>
    </rPh>
    <rPh sb="5" eb="6">
      <t>ウゴ</t>
    </rPh>
    <phoneticPr fontId="3"/>
  </si>
  <si>
    <t>低下傾向</t>
    <rPh sb="0" eb="2">
      <t>テイカ</t>
    </rPh>
    <rPh sb="2" eb="4">
      <t>ケイコウ</t>
    </rPh>
    <phoneticPr fontId="3"/>
  </si>
  <si>
    <t>下げ止まりの兆し</t>
    <rPh sb="0" eb="1">
      <t>サ</t>
    </rPh>
    <rPh sb="2" eb="3">
      <t>ド</t>
    </rPh>
    <rPh sb="6" eb="7">
      <t>キザ</t>
    </rPh>
    <phoneticPr fontId="3"/>
  </si>
  <si>
    <t>急速に低下している</t>
    <rPh sb="0" eb="2">
      <t>キュウソク</t>
    </rPh>
    <rPh sb="3" eb="5">
      <t>テイカ</t>
    </rPh>
    <phoneticPr fontId="3"/>
  </si>
  <si>
    <t>下げ止まりの動きが見られる</t>
    <rPh sb="0" eb="1">
      <t>サ</t>
    </rPh>
    <rPh sb="2" eb="3">
      <t>ド</t>
    </rPh>
    <rPh sb="6" eb="7">
      <t>ウゴ</t>
    </rPh>
    <rPh sb="9" eb="10">
      <t>ミ</t>
    </rPh>
    <phoneticPr fontId="3"/>
  </si>
  <si>
    <t>持ち直しの兆しが見られる</t>
    <rPh sb="0" eb="1">
      <t>モ</t>
    </rPh>
    <rPh sb="2" eb="3">
      <t>ナオ</t>
    </rPh>
    <rPh sb="5" eb="6">
      <t>キザ</t>
    </rPh>
    <rPh sb="8" eb="9">
      <t>ミ</t>
    </rPh>
    <phoneticPr fontId="3"/>
  </si>
  <si>
    <t>緩やかながらも持ち直しの動きが広がりつつある</t>
    <rPh sb="0" eb="1">
      <t>ユル</t>
    </rPh>
    <rPh sb="7" eb="8">
      <t>モ</t>
    </rPh>
    <rPh sb="9" eb="10">
      <t>ナオ</t>
    </rPh>
    <rPh sb="12" eb="13">
      <t>ウゴ</t>
    </rPh>
    <rPh sb="15" eb="16">
      <t>ヒロ</t>
    </rPh>
    <phoneticPr fontId="3"/>
  </si>
  <si>
    <t>緩やかに回復しつつある</t>
    <rPh sb="0" eb="1">
      <t>ユル</t>
    </rPh>
    <rPh sb="4" eb="6">
      <t>カイフク</t>
    </rPh>
    <phoneticPr fontId="3"/>
  </si>
  <si>
    <t>横ばい傾向が見られる</t>
    <rPh sb="0" eb="1">
      <t>ヨコ</t>
    </rPh>
    <rPh sb="3" eb="5">
      <t>ケイコウ</t>
    </rPh>
    <rPh sb="6" eb="7">
      <t>ミ</t>
    </rPh>
    <phoneticPr fontId="3"/>
  </si>
  <si>
    <t>横ばいで推移</t>
    <rPh sb="0" eb="1">
      <t>ヨコ</t>
    </rPh>
    <rPh sb="4" eb="6">
      <t>スイイ</t>
    </rPh>
    <phoneticPr fontId="3"/>
  </si>
  <si>
    <t>横ばいで推移</t>
  </si>
  <si>
    <t>横ばい</t>
    <rPh sb="0" eb="1">
      <t>ヨコ</t>
    </rPh>
    <phoneticPr fontId="3"/>
  </si>
  <si>
    <t>持ち直し</t>
    <rPh sb="0" eb="1">
      <t>モ</t>
    </rPh>
    <rPh sb="2" eb="3">
      <t>ナオ</t>
    </rPh>
    <phoneticPr fontId="3"/>
  </si>
  <si>
    <t>やや弱い動き</t>
    <rPh sb="2" eb="3">
      <t>ヨワ</t>
    </rPh>
    <rPh sb="4" eb="5">
      <t>ウゴ</t>
    </rPh>
    <phoneticPr fontId="3"/>
  </si>
  <si>
    <t>一部にやや弱い動き</t>
    <rPh sb="0" eb="2">
      <t>イチブ</t>
    </rPh>
    <rPh sb="5" eb="6">
      <t>ヨワ</t>
    </rPh>
    <rPh sb="7" eb="8">
      <t>ウゴ</t>
    </rPh>
    <phoneticPr fontId="3"/>
  </si>
  <si>
    <t>昭和33年</t>
    <rPh sb="0" eb="2">
      <t>ショウワ</t>
    </rPh>
    <rPh sb="4" eb="5">
      <t>ネン</t>
    </rPh>
    <phoneticPr fontId="5"/>
  </si>
  <si>
    <t>…</t>
  </si>
  <si>
    <t>(1958)</t>
    <phoneticPr fontId="5"/>
  </si>
  <si>
    <t>昭和34年</t>
    <rPh sb="0" eb="2">
      <t>ショウワ</t>
    </rPh>
    <rPh sb="4" eb="5">
      <t>ネン</t>
    </rPh>
    <phoneticPr fontId="5"/>
  </si>
  <si>
    <t>(1959)</t>
    <phoneticPr fontId="5"/>
  </si>
  <si>
    <t>昭和35年</t>
    <rPh sb="0" eb="2">
      <t>ショウワ</t>
    </rPh>
    <rPh sb="4" eb="5">
      <t>ネン</t>
    </rPh>
    <phoneticPr fontId="5"/>
  </si>
  <si>
    <t>(1960)</t>
    <phoneticPr fontId="5"/>
  </si>
  <si>
    <t>昭和36年</t>
    <rPh sb="0" eb="2">
      <t>ショウワ</t>
    </rPh>
    <rPh sb="4" eb="5">
      <t>ネン</t>
    </rPh>
    <phoneticPr fontId="5"/>
  </si>
  <si>
    <t>(1961)</t>
    <phoneticPr fontId="5"/>
  </si>
  <si>
    <t>昭和37年</t>
    <rPh sb="0" eb="2">
      <t>ショウワ</t>
    </rPh>
    <rPh sb="4" eb="5">
      <t>ネン</t>
    </rPh>
    <phoneticPr fontId="5"/>
  </si>
  <si>
    <t>(1962)</t>
    <phoneticPr fontId="5"/>
  </si>
  <si>
    <t>昭和38年</t>
    <rPh sb="0" eb="2">
      <t>ショウワ</t>
    </rPh>
    <rPh sb="4" eb="5">
      <t>ネン</t>
    </rPh>
    <phoneticPr fontId="5"/>
  </si>
  <si>
    <t>(1963)</t>
    <phoneticPr fontId="5"/>
  </si>
  <si>
    <t>昭和39年</t>
    <rPh sb="0" eb="2">
      <t>ショウワ</t>
    </rPh>
    <rPh sb="4" eb="5">
      <t>ネン</t>
    </rPh>
    <phoneticPr fontId="5"/>
  </si>
  <si>
    <t>(1964)</t>
    <phoneticPr fontId="5"/>
  </si>
  <si>
    <t>昭和40年</t>
    <rPh sb="0" eb="2">
      <t>ショウワ</t>
    </rPh>
    <rPh sb="4" eb="5">
      <t>ネン</t>
    </rPh>
    <phoneticPr fontId="5"/>
  </si>
  <si>
    <t>(1965)</t>
    <phoneticPr fontId="5"/>
  </si>
  <si>
    <t>昭和41年</t>
    <rPh sb="0" eb="2">
      <t>ショウワ</t>
    </rPh>
    <rPh sb="4" eb="5">
      <t>ネン</t>
    </rPh>
    <phoneticPr fontId="5"/>
  </si>
  <si>
    <t>(1966)</t>
    <phoneticPr fontId="5"/>
  </si>
  <si>
    <t>昭和42年</t>
    <rPh sb="0" eb="2">
      <t>ショウワ</t>
    </rPh>
    <rPh sb="4" eb="5">
      <t>ネン</t>
    </rPh>
    <phoneticPr fontId="5"/>
  </si>
  <si>
    <t>(1967)</t>
    <phoneticPr fontId="5"/>
  </si>
  <si>
    <t>昭和43年</t>
    <rPh sb="0" eb="2">
      <t>ショウワ</t>
    </rPh>
    <rPh sb="4" eb="5">
      <t>ネン</t>
    </rPh>
    <phoneticPr fontId="5"/>
  </si>
  <si>
    <t>(1968)</t>
    <phoneticPr fontId="5"/>
  </si>
  <si>
    <t>昭和44年</t>
    <rPh sb="0" eb="2">
      <t>ショウワ</t>
    </rPh>
    <rPh sb="4" eb="5">
      <t>ネン</t>
    </rPh>
    <phoneticPr fontId="5"/>
  </si>
  <si>
    <t>(1969)</t>
    <phoneticPr fontId="5"/>
  </si>
  <si>
    <t>昭和45年</t>
    <rPh sb="0" eb="2">
      <t>ショウワ</t>
    </rPh>
    <rPh sb="4" eb="5">
      <t>ネン</t>
    </rPh>
    <phoneticPr fontId="5"/>
  </si>
  <si>
    <t>(1970)</t>
    <phoneticPr fontId="5"/>
  </si>
  <si>
    <t>昭和46年</t>
    <rPh sb="0" eb="2">
      <t>ショウワ</t>
    </rPh>
    <rPh sb="4" eb="5">
      <t>ネン</t>
    </rPh>
    <phoneticPr fontId="5"/>
  </si>
  <si>
    <t>(1971)</t>
    <phoneticPr fontId="5"/>
  </si>
  <si>
    <t>昭和47年</t>
    <rPh sb="0" eb="2">
      <t>ショウワ</t>
    </rPh>
    <rPh sb="4" eb="5">
      <t>ネン</t>
    </rPh>
    <phoneticPr fontId="5"/>
  </si>
  <si>
    <t>(1972)</t>
    <phoneticPr fontId="5"/>
  </si>
  <si>
    <t>昭和48年</t>
    <rPh sb="0" eb="2">
      <t>ショウワ</t>
    </rPh>
    <rPh sb="4" eb="5">
      <t>ネン</t>
    </rPh>
    <phoneticPr fontId="5"/>
  </si>
  <si>
    <t>(1973)</t>
    <phoneticPr fontId="5"/>
  </si>
  <si>
    <t>昭和49年</t>
    <rPh sb="0" eb="2">
      <t>ショウワ</t>
    </rPh>
    <rPh sb="4" eb="5">
      <t>ネン</t>
    </rPh>
    <phoneticPr fontId="5"/>
  </si>
  <si>
    <t>(1974)</t>
    <phoneticPr fontId="5"/>
  </si>
  <si>
    <t>昭和50年</t>
    <rPh sb="0" eb="2">
      <t>ショウワ</t>
    </rPh>
    <rPh sb="4" eb="5">
      <t>ネン</t>
    </rPh>
    <phoneticPr fontId="5"/>
  </si>
  <si>
    <t>(1975)</t>
    <phoneticPr fontId="5"/>
  </si>
  <si>
    <t>昭和51年</t>
    <rPh sb="0" eb="2">
      <t>ショウワ</t>
    </rPh>
    <rPh sb="4" eb="5">
      <t>ネン</t>
    </rPh>
    <phoneticPr fontId="5"/>
  </si>
  <si>
    <t>(1976)</t>
    <phoneticPr fontId="5"/>
  </si>
  <si>
    <t>昭和52年</t>
    <rPh sb="0" eb="2">
      <t>ショウワ</t>
    </rPh>
    <rPh sb="4" eb="5">
      <t>ネン</t>
    </rPh>
    <phoneticPr fontId="5"/>
  </si>
  <si>
    <t>(1977)</t>
    <phoneticPr fontId="5"/>
  </si>
  <si>
    <t>昭和53年</t>
    <rPh sb="0" eb="2">
      <t>ショウワ</t>
    </rPh>
    <rPh sb="4" eb="5">
      <t>ネン</t>
    </rPh>
    <phoneticPr fontId="5"/>
  </si>
  <si>
    <t>…</t>
    <phoneticPr fontId="5"/>
  </si>
  <si>
    <t>(1978)</t>
    <phoneticPr fontId="5"/>
  </si>
  <si>
    <t>昭和54年</t>
    <rPh sb="0" eb="2">
      <t>ショウワ</t>
    </rPh>
    <rPh sb="4" eb="5">
      <t>ネン</t>
    </rPh>
    <phoneticPr fontId="5"/>
  </si>
  <si>
    <t>(1979)</t>
    <phoneticPr fontId="5"/>
  </si>
  <si>
    <t>昭和55年</t>
    <rPh sb="0" eb="2">
      <t>ショウワ</t>
    </rPh>
    <rPh sb="4" eb="5">
      <t>ネン</t>
    </rPh>
    <phoneticPr fontId="5"/>
  </si>
  <si>
    <t>(1980)</t>
    <phoneticPr fontId="5"/>
  </si>
  <si>
    <t>昭和56年</t>
    <rPh sb="0" eb="2">
      <t>ショウワ</t>
    </rPh>
    <rPh sb="4" eb="5">
      <t>ネン</t>
    </rPh>
    <phoneticPr fontId="5"/>
  </si>
  <si>
    <t>(1981)</t>
    <phoneticPr fontId="5"/>
  </si>
  <si>
    <t>昭和57年</t>
    <rPh sb="0" eb="2">
      <t>ショウワ</t>
    </rPh>
    <rPh sb="4" eb="5">
      <t>ネン</t>
    </rPh>
    <phoneticPr fontId="5"/>
  </si>
  <si>
    <t>(1982)</t>
    <phoneticPr fontId="5"/>
  </si>
  <si>
    <t>昭和58年</t>
    <rPh sb="0" eb="2">
      <t>ショウワ</t>
    </rPh>
    <rPh sb="4" eb="5">
      <t>ネン</t>
    </rPh>
    <phoneticPr fontId="5"/>
  </si>
  <si>
    <t>(1983)</t>
    <phoneticPr fontId="5"/>
  </si>
  <si>
    <t>昭和59年</t>
    <rPh sb="0" eb="2">
      <t>ショウワ</t>
    </rPh>
    <rPh sb="4" eb="5">
      <t>ネン</t>
    </rPh>
    <phoneticPr fontId="5"/>
  </si>
  <si>
    <t>(1984)</t>
    <phoneticPr fontId="5"/>
  </si>
  <si>
    <t>昭和60年</t>
    <rPh sb="0" eb="2">
      <t>ショウワ</t>
    </rPh>
    <rPh sb="4" eb="5">
      <t>ネン</t>
    </rPh>
    <phoneticPr fontId="5"/>
  </si>
  <si>
    <t>(1985)</t>
    <phoneticPr fontId="5"/>
  </si>
  <si>
    <t>昭和61年</t>
    <rPh sb="0" eb="2">
      <t>ショウワ</t>
    </rPh>
    <rPh sb="4" eb="5">
      <t>ネン</t>
    </rPh>
    <phoneticPr fontId="5"/>
  </si>
  <si>
    <t>(1986)</t>
    <phoneticPr fontId="5"/>
  </si>
  <si>
    <t>昭和62年</t>
    <rPh sb="0" eb="2">
      <t>ショウワ</t>
    </rPh>
    <rPh sb="4" eb="5">
      <t>ネン</t>
    </rPh>
    <phoneticPr fontId="5"/>
  </si>
  <si>
    <t>(1987)</t>
    <phoneticPr fontId="5"/>
  </si>
  <si>
    <t>昭和63年</t>
    <rPh sb="0" eb="2">
      <t>ショウワ</t>
    </rPh>
    <rPh sb="4" eb="5">
      <t>ネン</t>
    </rPh>
    <phoneticPr fontId="5"/>
  </si>
  <si>
    <t>(1988)</t>
    <phoneticPr fontId="5"/>
  </si>
  <si>
    <t>平成元年</t>
    <rPh sb="0" eb="2">
      <t>ヘイセイ</t>
    </rPh>
    <rPh sb="2" eb="4">
      <t>ガンネン</t>
    </rPh>
    <phoneticPr fontId="5"/>
  </si>
  <si>
    <t>(1989)</t>
    <phoneticPr fontId="5"/>
  </si>
  <si>
    <t>平成2年</t>
    <rPh sb="0" eb="2">
      <t>ヘイセイ</t>
    </rPh>
    <rPh sb="3" eb="4">
      <t>ネン</t>
    </rPh>
    <phoneticPr fontId="5"/>
  </si>
  <si>
    <t>(1990)</t>
    <phoneticPr fontId="5"/>
  </si>
  <si>
    <t>平成3年</t>
    <rPh sb="0" eb="2">
      <t>ヘイセイ</t>
    </rPh>
    <rPh sb="3" eb="4">
      <t>ネン</t>
    </rPh>
    <phoneticPr fontId="5"/>
  </si>
  <si>
    <t>(1991)</t>
    <phoneticPr fontId="5"/>
  </si>
  <si>
    <t>平成4年</t>
    <rPh sb="0" eb="2">
      <t>ヘイセイ</t>
    </rPh>
    <rPh sb="3" eb="4">
      <t>ネン</t>
    </rPh>
    <phoneticPr fontId="5"/>
  </si>
  <si>
    <t>(1992)</t>
    <phoneticPr fontId="5"/>
  </si>
  <si>
    <t>平成5年</t>
    <rPh sb="0" eb="2">
      <t>ヘイセイ</t>
    </rPh>
    <rPh sb="3" eb="4">
      <t>ネン</t>
    </rPh>
    <phoneticPr fontId="5"/>
  </si>
  <si>
    <t>(1993)</t>
    <phoneticPr fontId="5"/>
  </si>
  <si>
    <t>(1994)</t>
    <phoneticPr fontId="5"/>
  </si>
  <si>
    <t>(1995)</t>
    <phoneticPr fontId="5"/>
  </si>
  <si>
    <t>(1996)</t>
    <phoneticPr fontId="5"/>
  </si>
  <si>
    <t>　昭和33年平均</t>
    <rPh sb="1" eb="3">
      <t>ショウワ</t>
    </rPh>
    <rPh sb="5" eb="6">
      <t>ネン</t>
    </rPh>
    <rPh sb="6" eb="8">
      <t>ヘイキン</t>
    </rPh>
    <phoneticPr fontId="5"/>
  </si>
  <si>
    <t>　昭和34年平均</t>
    <rPh sb="1" eb="3">
      <t>ショウワ</t>
    </rPh>
    <rPh sb="5" eb="6">
      <t>ネン</t>
    </rPh>
    <rPh sb="6" eb="8">
      <t>ヘイキン</t>
    </rPh>
    <phoneticPr fontId="5"/>
  </si>
  <si>
    <t>　昭和35年平均</t>
    <rPh sb="1" eb="3">
      <t>ショウワ</t>
    </rPh>
    <rPh sb="5" eb="6">
      <t>ネン</t>
    </rPh>
    <rPh sb="6" eb="8">
      <t>ヘイキン</t>
    </rPh>
    <phoneticPr fontId="5"/>
  </si>
  <si>
    <t>　昭和36年平均</t>
    <rPh sb="1" eb="3">
      <t>ショウワ</t>
    </rPh>
    <rPh sb="5" eb="6">
      <t>ネン</t>
    </rPh>
    <rPh sb="6" eb="8">
      <t>ヘイキン</t>
    </rPh>
    <phoneticPr fontId="5"/>
  </si>
  <si>
    <t>　昭和37年平均</t>
    <rPh sb="1" eb="3">
      <t>ショウワ</t>
    </rPh>
    <rPh sb="5" eb="6">
      <t>ネン</t>
    </rPh>
    <rPh sb="6" eb="8">
      <t>ヘイキン</t>
    </rPh>
    <phoneticPr fontId="5"/>
  </si>
  <si>
    <t>　昭和38年平均</t>
    <rPh sb="1" eb="3">
      <t>ショウワ</t>
    </rPh>
    <rPh sb="5" eb="6">
      <t>ネン</t>
    </rPh>
    <rPh sb="6" eb="8">
      <t>ヘイキン</t>
    </rPh>
    <phoneticPr fontId="5"/>
  </si>
  <si>
    <t>　昭和39年平均</t>
    <rPh sb="1" eb="3">
      <t>ショウワ</t>
    </rPh>
    <rPh sb="5" eb="6">
      <t>ネン</t>
    </rPh>
    <rPh sb="6" eb="8">
      <t>ヘイキン</t>
    </rPh>
    <phoneticPr fontId="5"/>
  </si>
  <si>
    <t>　昭和40年平均</t>
    <rPh sb="1" eb="3">
      <t>ショウワ</t>
    </rPh>
    <rPh sb="5" eb="6">
      <t>ネン</t>
    </rPh>
    <rPh sb="6" eb="8">
      <t>ヘイキン</t>
    </rPh>
    <phoneticPr fontId="5"/>
  </si>
  <si>
    <t>　昭和41年平均</t>
    <rPh sb="1" eb="3">
      <t>ショウワ</t>
    </rPh>
    <rPh sb="5" eb="6">
      <t>ネン</t>
    </rPh>
    <rPh sb="6" eb="8">
      <t>ヘイキン</t>
    </rPh>
    <phoneticPr fontId="5"/>
  </si>
  <si>
    <t>　昭和42年平均</t>
    <rPh sb="1" eb="3">
      <t>ショウワ</t>
    </rPh>
    <rPh sb="5" eb="6">
      <t>ネン</t>
    </rPh>
    <rPh sb="6" eb="8">
      <t>ヘイキン</t>
    </rPh>
    <phoneticPr fontId="5"/>
  </si>
  <si>
    <t>　昭和43年平均</t>
    <rPh sb="1" eb="3">
      <t>ショウワ</t>
    </rPh>
    <rPh sb="5" eb="6">
      <t>ネン</t>
    </rPh>
    <rPh sb="6" eb="8">
      <t>ヘイキン</t>
    </rPh>
    <phoneticPr fontId="5"/>
  </si>
  <si>
    <t>　昭和44年平均</t>
    <rPh sb="1" eb="3">
      <t>ショウワ</t>
    </rPh>
    <rPh sb="5" eb="6">
      <t>ネン</t>
    </rPh>
    <rPh sb="6" eb="8">
      <t>ヘイキン</t>
    </rPh>
    <phoneticPr fontId="5"/>
  </si>
  <si>
    <t>　昭和45年平均</t>
    <rPh sb="1" eb="3">
      <t>ショウワ</t>
    </rPh>
    <rPh sb="5" eb="6">
      <t>ネン</t>
    </rPh>
    <rPh sb="6" eb="8">
      <t>ヘイキン</t>
    </rPh>
    <phoneticPr fontId="5"/>
  </si>
  <si>
    <t>　昭和46年平均</t>
    <rPh sb="1" eb="3">
      <t>ショウワ</t>
    </rPh>
    <rPh sb="5" eb="6">
      <t>ネン</t>
    </rPh>
    <rPh sb="6" eb="8">
      <t>ヘイキン</t>
    </rPh>
    <phoneticPr fontId="5"/>
  </si>
  <si>
    <t>　昭和47年平均</t>
    <rPh sb="1" eb="3">
      <t>ショウワ</t>
    </rPh>
    <rPh sb="5" eb="6">
      <t>ネン</t>
    </rPh>
    <rPh sb="6" eb="8">
      <t>ヘイキン</t>
    </rPh>
    <phoneticPr fontId="5"/>
  </si>
  <si>
    <t>　昭和48年平均</t>
    <rPh sb="1" eb="3">
      <t>ショウワ</t>
    </rPh>
    <rPh sb="5" eb="6">
      <t>ネン</t>
    </rPh>
    <rPh sb="6" eb="8">
      <t>ヘイキン</t>
    </rPh>
    <phoneticPr fontId="5"/>
  </si>
  <si>
    <t>　昭和49年平均</t>
    <rPh sb="1" eb="3">
      <t>ショウワ</t>
    </rPh>
    <rPh sb="5" eb="6">
      <t>ネン</t>
    </rPh>
    <rPh sb="6" eb="8">
      <t>ヘイキン</t>
    </rPh>
    <phoneticPr fontId="5"/>
  </si>
  <si>
    <t>　昭和50年平均</t>
    <rPh sb="1" eb="3">
      <t>ショウワ</t>
    </rPh>
    <rPh sb="5" eb="6">
      <t>ネン</t>
    </rPh>
    <rPh sb="6" eb="8">
      <t>ヘイキン</t>
    </rPh>
    <phoneticPr fontId="5"/>
  </si>
  <si>
    <t>　昭和51年平均</t>
    <rPh sb="1" eb="3">
      <t>ショウワ</t>
    </rPh>
    <rPh sb="5" eb="6">
      <t>ネン</t>
    </rPh>
    <rPh sb="6" eb="8">
      <t>ヘイキン</t>
    </rPh>
    <phoneticPr fontId="5"/>
  </si>
  <si>
    <t>　昭和52年平均</t>
    <rPh sb="1" eb="3">
      <t>ショウワ</t>
    </rPh>
    <rPh sb="5" eb="6">
      <t>ネン</t>
    </rPh>
    <rPh sb="6" eb="8">
      <t>ヘイキン</t>
    </rPh>
    <phoneticPr fontId="5"/>
  </si>
  <si>
    <t>　昭和53年平均</t>
    <rPh sb="1" eb="3">
      <t>ショウワ</t>
    </rPh>
    <rPh sb="5" eb="6">
      <t>ネン</t>
    </rPh>
    <rPh sb="6" eb="8">
      <t>ヘイキン</t>
    </rPh>
    <phoneticPr fontId="5"/>
  </si>
  <si>
    <t>　昭和54年平均</t>
    <rPh sb="1" eb="3">
      <t>ショウワ</t>
    </rPh>
    <rPh sb="5" eb="6">
      <t>ネン</t>
    </rPh>
    <rPh sb="6" eb="8">
      <t>ヘイキン</t>
    </rPh>
    <phoneticPr fontId="5"/>
  </si>
  <si>
    <t>　昭和55年平均</t>
    <rPh sb="1" eb="3">
      <t>ショウワ</t>
    </rPh>
    <rPh sb="5" eb="6">
      <t>ネン</t>
    </rPh>
    <rPh sb="6" eb="8">
      <t>ヘイキン</t>
    </rPh>
    <phoneticPr fontId="5"/>
  </si>
  <si>
    <t>　昭和56年平均</t>
    <rPh sb="1" eb="3">
      <t>ショウワ</t>
    </rPh>
    <rPh sb="5" eb="6">
      <t>ネン</t>
    </rPh>
    <rPh sb="6" eb="8">
      <t>ヘイキン</t>
    </rPh>
    <phoneticPr fontId="5"/>
  </si>
  <si>
    <t>　昭和57年平均</t>
    <rPh sb="1" eb="3">
      <t>ショウワ</t>
    </rPh>
    <rPh sb="5" eb="6">
      <t>ネン</t>
    </rPh>
    <rPh sb="6" eb="8">
      <t>ヘイキン</t>
    </rPh>
    <phoneticPr fontId="5"/>
  </si>
  <si>
    <t>　昭和58年平均</t>
    <rPh sb="1" eb="3">
      <t>ショウワ</t>
    </rPh>
    <rPh sb="5" eb="6">
      <t>ネン</t>
    </rPh>
    <rPh sb="6" eb="8">
      <t>ヘイキン</t>
    </rPh>
    <phoneticPr fontId="5"/>
  </si>
  <si>
    <t>　昭和59年平均</t>
    <rPh sb="1" eb="3">
      <t>ショウワ</t>
    </rPh>
    <rPh sb="5" eb="6">
      <t>ネン</t>
    </rPh>
    <rPh sb="6" eb="8">
      <t>ヘイキン</t>
    </rPh>
    <phoneticPr fontId="5"/>
  </si>
  <si>
    <t>　昭和60年平均</t>
    <rPh sb="1" eb="3">
      <t>ショウワ</t>
    </rPh>
    <rPh sb="5" eb="6">
      <t>ネン</t>
    </rPh>
    <rPh sb="6" eb="8">
      <t>ヘイキン</t>
    </rPh>
    <phoneticPr fontId="5"/>
  </si>
  <si>
    <t>　昭和61年平均</t>
    <rPh sb="1" eb="3">
      <t>ショウワ</t>
    </rPh>
    <rPh sb="5" eb="6">
      <t>ネン</t>
    </rPh>
    <rPh sb="6" eb="8">
      <t>ヘイキン</t>
    </rPh>
    <phoneticPr fontId="5"/>
  </si>
  <si>
    <t>　昭和62年平均</t>
    <rPh sb="1" eb="3">
      <t>ショウワ</t>
    </rPh>
    <rPh sb="5" eb="6">
      <t>ネン</t>
    </rPh>
    <rPh sb="6" eb="8">
      <t>ヘイキン</t>
    </rPh>
    <phoneticPr fontId="5"/>
  </si>
  <si>
    <t>　昭和63年平均</t>
    <rPh sb="1" eb="3">
      <t>ショウワ</t>
    </rPh>
    <rPh sb="5" eb="6">
      <t>ネン</t>
    </rPh>
    <rPh sb="6" eb="8">
      <t>ヘイキン</t>
    </rPh>
    <phoneticPr fontId="5"/>
  </si>
  <si>
    <t>　平成元年平均</t>
    <rPh sb="1" eb="3">
      <t>ヘイセイ</t>
    </rPh>
    <rPh sb="3" eb="5">
      <t>ガンネン</t>
    </rPh>
    <rPh sb="5" eb="7">
      <t>ヘイキン</t>
    </rPh>
    <phoneticPr fontId="5"/>
  </si>
  <si>
    <t>　平成2年平均</t>
    <rPh sb="1" eb="3">
      <t>ヘイセイ</t>
    </rPh>
    <rPh sb="4" eb="5">
      <t>ネン</t>
    </rPh>
    <rPh sb="5" eb="7">
      <t>ヘイキン</t>
    </rPh>
    <phoneticPr fontId="5"/>
  </si>
  <si>
    <t>　平成3年平均</t>
    <rPh sb="1" eb="3">
      <t>ヘイセイ</t>
    </rPh>
    <rPh sb="4" eb="5">
      <t>ネン</t>
    </rPh>
    <rPh sb="5" eb="7">
      <t>ヘイキン</t>
    </rPh>
    <phoneticPr fontId="5"/>
  </si>
  <si>
    <t>　平成4年平均</t>
    <rPh sb="1" eb="3">
      <t>ヘイセイ</t>
    </rPh>
    <rPh sb="4" eb="5">
      <t>ネン</t>
    </rPh>
    <rPh sb="5" eb="7">
      <t>ヘイキン</t>
    </rPh>
    <phoneticPr fontId="5"/>
  </si>
  <si>
    <t>　平成5年平均</t>
    <rPh sb="1" eb="3">
      <t>ヘイセイ</t>
    </rPh>
    <rPh sb="4" eb="5">
      <t>ネン</t>
    </rPh>
    <rPh sb="5" eb="7">
      <t>ヘイキン</t>
    </rPh>
    <phoneticPr fontId="5"/>
  </si>
  <si>
    <t>　平成6年平均</t>
    <rPh sb="1" eb="3">
      <t>ヘイセイ</t>
    </rPh>
    <rPh sb="4" eb="5">
      <t>ネン</t>
    </rPh>
    <rPh sb="5" eb="7">
      <t>ヘイキン</t>
    </rPh>
    <phoneticPr fontId="5"/>
  </si>
  <si>
    <t>　平成7年平均</t>
    <rPh sb="1" eb="3">
      <t>ヘイセイ</t>
    </rPh>
    <rPh sb="4" eb="5">
      <t>ネン</t>
    </rPh>
    <rPh sb="5" eb="7">
      <t>ヘイキン</t>
    </rPh>
    <phoneticPr fontId="5"/>
  </si>
  <si>
    <t>　平成8年平均</t>
    <rPh sb="1" eb="3">
      <t>ヘイセイ</t>
    </rPh>
    <rPh sb="4" eb="5">
      <t>ネン</t>
    </rPh>
    <rPh sb="5" eb="7">
      <t>ヘイキン</t>
    </rPh>
    <phoneticPr fontId="5"/>
  </si>
  <si>
    <t>　平成9年平均</t>
    <rPh sb="1" eb="3">
      <t>ヘイセイ</t>
    </rPh>
    <rPh sb="4" eb="5">
      <t>ネン</t>
    </rPh>
    <rPh sb="5" eb="7">
      <t>ヘイキン</t>
    </rPh>
    <phoneticPr fontId="5"/>
  </si>
  <si>
    <t>　平成10年平均</t>
    <rPh sb="1" eb="4">
      <t>ヘイセイ</t>
    </rPh>
    <rPh sb="5" eb="6">
      <t>ネン</t>
    </rPh>
    <rPh sb="6" eb="8">
      <t>ヘイキン</t>
    </rPh>
    <phoneticPr fontId="5"/>
  </si>
  <si>
    <t>　平成11年平均</t>
    <rPh sb="1" eb="4">
      <t>ヘイセイ</t>
    </rPh>
    <rPh sb="5" eb="6">
      <t>ネン</t>
    </rPh>
    <rPh sb="6" eb="8">
      <t>ヘイキン</t>
    </rPh>
    <phoneticPr fontId="5"/>
  </si>
  <si>
    <t>　平成12年平均</t>
    <rPh sb="1" eb="4">
      <t>ヘイセイ</t>
    </rPh>
    <rPh sb="5" eb="6">
      <t>ネン</t>
    </rPh>
    <rPh sb="6" eb="8">
      <t>ヘイキン</t>
    </rPh>
    <phoneticPr fontId="5"/>
  </si>
  <si>
    <t>　平成13年平均</t>
    <rPh sb="1" eb="4">
      <t>ヘイセイ</t>
    </rPh>
    <rPh sb="5" eb="6">
      <t>ネン</t>
    </rPh>
    <rPh sb="6" eb="8">
      <t>ヘイキン</t>
    </rPh>
    <phoneticPr fontId="5"/>
  </si>
  <si>
    <t>　平成14年平均</t>
    <rPh sb="1" eb="4">
      <t>ヘイセイ</t>
    </rPh>
    <rPh sb="5" eb="6">
      <t>ネン</t>
    </rPh>
    <rPh sb="6" eb="8">
      <t>ヘイキン</t>
    </rPh>
    <phoneticPr fontId="5"/>
  </si>
  <si>
    <t>　昭和33年度平均</t>
    <rPh sb="1" eb="3">
      <t>ショウワ</t>
    </rPh>
    <rPh sb="5" eb="6">
      <t>ネン</t>
    </rPh>
    <rPh sb="6" eb="7">
      <t>ド</t>
    </rPh>
    <rPh sb="7" eb="9">
      <t>ヘイキン</t>
    </rPh>
    <phoneticPr fontId="5"/>
  </si>
  <si>
    <t>　昭和34年度平均</t>
    <rPh sb="1" eb="3">
      <t>ショウワ</t>
    </rPh>
    <phoneticPr fontId="5"/>
  </si>
  <si>
    <t>　昭和35年度平均</t>
    <rPh sb="1" eb="3">
      <t>ショウワ</t>
    </rPh>
    <phoneticPr fontId="5"/>
  </si>
  <si>
    <t>　昭和36年度平均</t>
    <rPh sb="1" eb="3">
      <t>ショウワ</t>
    </rPh>
    <phoneticPr fontId="5"/>
  </si>
  <si>
    <t>　昭和37年度平均</t>
    <rPh sb="1" eb="3">
      <t>ショウワ</t>
    </rPh>
    <phoneticPr fontId="5"/>
  </si>
  <si>
    <t>　昭和38年度平均</t>
    <rPh sb="1" eb="3">
      <t>ショウワ</t>
    </rPh>
    <phoneticPr fontId="5"/>
  </si>
  <si>
    <t>　昭和39年度平均</t>
    <rPh sb="1" eb="3">
      <t>ショウワ</t>
    </rPh>
    <phoneticPr fontId="5"/>
  </si>
  <si>
    <t>　昭和40年度平均</t>
    <rPh sb="1" eb="3">
      <t>ショウワ</t>
    </rPh>
    <phoneticPr fontId="5"/>
  </si>
  <si>
    <t>　昭和41年度平均</t>
    <rPh sb="1" eb="3">
      <t>ショウワ</t>
    </rPh>
    <phoneticPr fontId="5"/>
  </si>
  <si>
    <t>　昭和42年度平均</t>
    <rPh sb="1" eb="3">
      <t>ショウワ</t>
    </rPh>
    <phoneticPr fontId="5"/>
  </si>
  <si>
    <t>　昭和43年度平均</t>
    <rPh sb="1" eb="3">
      <t>ショウワ</t>
    </rPh>
    <phoneticPr fontId="5"/>
  </si>
  <si>
    <t>　昭和44年度平均</t>
    <rPh sb="1" eb="3">
      <t>ショウワ</t>
    </rPh>
    <phoneticPr fontId="5"/>
  </si>
  <si>
    <t>　昭和45年度平均</t>
    <rPh sb="1" eb="3">
      <t>ショウワ</t>
    </rPh>
    <phoneticPr fontId="5"/>
  </si>
  <si>
    <t>　昭和46年度平均</t>
    <rPh sb="1" eb="3">
      <t>ショウワ</t>
    </rPh>
    <phoneticPr fontId="5"/>
  </si>
  <si>
    <t>　昭和47年度平均</t>
    <rPh sb="1" eb="3">
      <t>ショウワ</t>
    </rPh>
    <phoneticPr fontId="5"/>
  </si>
  <si>
    <t>　昭和48年度平均</t>
    <rPh sb="1" eb="3">
      <t>ショウワ</t>
    </rPh>
    <phoneticPr fontId="5"/>
  </si>
  <si>
    <t>　昭和49年度平均</t>
    <rPh sb="1" eb="3">
      <t>ショウワ</t>
    </rPh>
    <phoneticPr fontId="5"/>
  </si>
  <si>
    <t>　昭和50年度平均</t>
    <rPh sb="1" eb="3">
      <t>ショウワ</t>
    </rPh>
    <phoneticPr fontId="5"/>
  </si>
  <si>
    <t>　昭和51年度平均</t>
    <rPh sb="1" eb="3">
      <t>ショウワ</t>
    </rPh>
    <phoneticPr fontId="5"/>
  </si>
  <si>
    <t>　昭和52年度平均</t>
    <rPh sb="1" eb="3">
      <t>ショウワ</t>
    </rPh>
    <phoneticPr fontId="5"/>
  </si>
  <si>
    <t>　昭和53年度平均</t>
    <rPh sb="1" eb="3">
      <t>ショウワ</t>
    </rPh>
    <phoneticPr fontId="5"/>
  </si>
  <si>
    <t>　昭和54年度平均</t>
    <rPh sb="1" eb="3">
      <t>ショウワ</t>
    </rPh>
    <phoneticPr fontId="5"/>
  </si>
  <si>
    <t>　昭和55年度平均</t>
    <rPh sb="1" eb="3">
      <t>ショウワ</t>
    </rPh>
    <phoneticPr fontId="5"/>
  </si>
  <si>
    <t>　昭和56年度平均</t>
    <rPh sb="1" eb="3">
      <t>ショウワ</t>
    </rPh>
    <phoneticPr fontId="5"/>
  </si>
  <si>
    <t>　昭和57年度平均</t>
    <rPh sb="1" eb="3">
      <t>ショウワ</t>
    </rPh>
    <phoneticPr fontId="5"/>
  </si>
  <si>
    <t>　昭和58年度平均</t>
    <rPh sb="1" eb="3">
      <t>ショウワ</t>
    </rPh>
    <phoneticPr fontId="5"/>
  </si>
  <si>
    <t>　昭和59年度平均</t>
    <rPh sb="1" eb="3">
      <t>ショウワ</t>
    </rPh>
    <phoneticPr fontId="5"/>
  </si>
  <si>
    <t>　昭和60年度平均</t>
    <rPh sb="1" eb="3">
      <t>ショウワ</t>
    </rPh>
    <phoneticPr fontId="5"/>
  </si>
  <si>
    <t>　昭和61年度平均</t>
    <rPh sb="1" eb="3">
      <t>ショウワ</t>
    </rPh>
    <phoneticPr fontId="5"/>
  </si>
  <si>
    <t>　昭和62年度平均</t>
    <rPh sb="1" eb="3">
      <t>ショウワ</t>
    </rPh>
    <phoneticPr fontId="5"/>
  </si>
  <si>
    <t>　昭和63年度平均</t>
    <rPh sb="1" eb="3">
      <t>ショウワ</t>
    </rPh>
    <phoneticPr fontId="5"/>
  </si>
  <si>
    <t>　平成元年度平均</t>
    <rPh sb="1" eb="3">
      <t>ヘイセイ</t>
    </rPh>
    <rPh sb="3" eb="5">
      <t>ガンネン</t>
    </rPh>
    <rPh sb="5" eb="6">
      <t>ド</t>
    </rPh>
    <rPh sb="6" eb="8">
      <t>ヘイキン</t>
    </rPh>
    <phoneticPr fontId="5"/>
  </si>
  <si>
    <t>　平成2年度平均</t>
    <rPh sb="1" eb="3">
      <t>ヘイセイ</t>
    </rPh>
    <rPh sb="4" eb="5">
      <t>ネン</t>
    </rPh>
    <rPh sb="5" eb="6">
      <t>ド</t>
    </rPh>
    <rPh sb="6" eb="8">
      <t>ヘイキン</t>
    </rPh>
    <phoneticPr fontId="5"/>
  </si>
  <si>
    <t>　平成3年度平均</t>
    <rPh sb="1" eb="3">
      <t>ヘイセイ</t>
    </rPh>
    <phoneticPr fontId="5"/>
  </si>
  <si>
    <t>　平成4年度平均</t>
    <rPh sb="1" eb="3">
      <t>ヘイセイ</t>
    </rPh>
    <phoneticPr fontId="5"/>
  </si>
  <si>
    <t>　平成5年度平均</t>
    <rPh sb="1" eb="3">
      <t>ヘイセイ</t>
    </rPh>
    <phoneticPr fontId="5"/>
  </si>
  <si>
    <t>　平成6年度平均</t>
    <rPh sb="1" eb="3">
      <t>ヘイセイ</t>
    </rPh>
    <phoneticPr fontId="5"/>
  </si>
  <si>
    <t>　平成7年度平均</t>
    <rPh sb="1" eb="3">
      <t>ヘイセイ</t>
    </rPh>
    <phoneticPr fontId="5"/>
  </si>
  <si>
    <t>　平成8年度平均</t>
    <rPh sb="1" eb="3">
      <t>ヘイセイ</t>
    </rPh>
    <phoneticPr fontId="5"/>
  </si>
  <si>
    <t>　平成9年度平均</t>
    <rPh sb="1" eb="3">
      <t>ヘイセイ</t>
    </rPh>
    <phoneticPr fontId="5"/>
  </si>
  <si>
    <t>　平成10年度平均</t>
    <rPh sb="1" eb="3">
      <t>ヘイセイ</t>
    </rPh>
    <rPh sb="5" eb="6">
      <t>ネン</t>
    </rPh>
    <rPh sb="6" eb="7">
      <t>ド</t>
    </rPh>
    <rPh sb="7" eb="9">
      <t>ヘイキン</t>
    </rPh>
    <phoneticPr fontId="5"/>
  </si>
  <si>
    <t>　平成11年度平均</t>
    <rPh sb="1" eb="3">
      <t>ヘイセイ</t>
    </rPh>
    <rPh sb="5" eb="6">
      <t>ネン</t>
    </rPh>
    <rPh sb="6" eb="7">
      <t>ド</t>
    </rPh>
    <rPh sb="7" eb="9">
      <t>ヘイキン</t>
    </rPh>
    <phoneticPr fontId="5"/>
  </si>
  <si>
    <t>　平成12年度平均</t>
    <rPh sb="1" eb="3">
      <t>ヘイセイ</t>
    </rPh>
    <rPh sb="5" eb="6">
      <t>ネン</t>
    </rPh>
    <rPh sb="6" eb="7">
      <t>ド</t>
    </rPh>
    <rPh sb="7" eb="9">
      <t>ヘイキン</t>
    </rPh>
    <phoneticPr fontId="5"/>
  </si>
  <si>
    <t>　平成13年度平均</t>
    <rPh sb="1" eb="4">
      <t>ヘイセイ</t>
    </rPh>
    <rPh sb="5" eb="6">
      <t>ネン</t>
    </rPh>
    <rPh sb="6" eb="7">
      <t>ド</t>
    </rPh>
    <rPh sb="7" eb="9">
      <t>ヘイキン</t>
    </rPh>
    <phoneticPr fontId="5"/>
  </si>
  <si>
    <t>横ばいで推移しているものの、一部に弱い動き</t>
    <rPh sb="0" eb="1">
      <t>ヨコ</t>
    </rPh>
    <rPh sb="4" eb="6">
      <t>スイイ</t>
    </rPh>
    <rPh sb="14" eb="16">
      <t>イチブ</t>
    </rPh>
    <rPh sb="17" eb="18">
      <t>ヨワ</t>
    </rPh>
    <rPh sb="19" eb="20">
      <t>ウゴ</t>
    </rPh>
    <phoneticPr fontId="3"/>
  </si>
  <si>
    <t>緩やかに回復しつつあるものの、一部には足踏みの動き</t>
    <phoneticPr fontId="1"/>
  </si>
  <si>
    <t>横ばい傾向、一部の業種では弱含んでいる</t>
    <rPh sb="0" eb="1">
      <t>ヨコ</t>
    </rPh>
    <rPh sb="3" eb="5">
      <t>ケイコウ</t>
    </rPh>
    <rPh sb="6" eb="8">
      <t>イチブ</t>
    </rPh>
    <rPh sb="9" eb="11">
      <t>ギョウシュ</t>
    </rPh>
    <rPh sb="13" eb="15">
      <t>ヨワブク</t>
    </rPh>
    <phoneticPr fontId="3"/>
  </si>
  <si>
    <t>緩やかな上昇傾向</t>
    <rPh sb="0" eb="1">
      <t>ユル</t>
    </rPh>
    <rPh sb="4" eb="6">
      <t>ジョウショウ</t>
    </rPh>
    <rPh sb="6" eb="8">
      <t>ケイコウ</t>
    </rPh>
    <phoneticPr fontId="1"/>
  </si>
  <si>
    <t>横ばい傾向</t>
    <rPh sb="0" eb="1">
      <t>ヨコ</t>
    </rPh>
    <rPh sb="3" eb="5">
      <t>ケイコウ</t>
    </rPh>
    <phoneticPr fontId="1"/>
  </si>
  <si>
    <t>緩やかな上昇傾向（一部の業種による）</t>
    <rPh sb="0" eb="1">
      <t>ユル</t>
    </rPh>
    <rPh sb="4" eb="6">
      <t>ジョウショウ</t>
    </rPh>
    <rPh sb="6" eb="8">
      <t>ケイコウ</t>
    </rPh>
    <rPh sb="9" eb="11">
      <t>イチブ</t>
    </rPh>
    <rPh sb="12" eb="14">
      <t>ギョウシュ</t>
    </rPh>
    <phoneticPr fontId="1"/>
  </si>
  <si>
    <t>東日本大震災の影響から回復しつつある</t>
    <rPh sb="0" eb="1">
      <t>ヒガシ</t>
    </rPh>
    <phoneticPr fontId="3"/>
  </si>
  <si>
    <t>東日本大震災の影響から回復しつつある</t>
    <phoneticPr fontId="1"/>
  </si>
  <si>
    <t>東日本大震災の影響からほぼ回復</t>
    <phoneticPr fontId="3"/>
  </si>
  <si>
    <t>持ち直しの動きで推移、先行きは、東北地方太平洋沖地震の影響に留意</t>
    <phoneticPr fontId="1"/>
  </si>
  <si>
    <t>東日本大震災の影響により急激に低下したものの、先行きは回復見込み</t>
    <rPh sb="0" eb="3">
      <t>ヒガシニホン</t>
    </rPh>
    <rPh sb="3" eb="6">
      <t>ダイシンサイ</t>
    </rPh>
    <rPh sb="7" eb="9">
      <t>エイキョウ</t>
    </rPh>
    <rPh sb="12" eb="14">
      <t>キュウゲキ</t>
    </rPh>
    <rPh sb="15" eb="17">
      <t>テイカ</t>
    </rPh>
    <rPh sb="23" eb="25">
      <t>サキユ</t>
    </rPh>
    <rPh sb="27" eb="29">
      <t>カイフク</t>
    </rPh>
    <rPh sb="29" eb="31">
      <t>ミコ</t>
    </rPh>
    <phoneticPr fontId="3"/>
  </si>
  <si>
    <t>東日本大震災の影響により依然水準が低く停滞、先行きは回復見込み</t>
    <phoneticPr fontId="1"/>
  </si>
  <si>
    <t>生産は横ばい傾向、先行きは弱含み</t>
    <rPh sb="0" eb="2">
      <t>セイサン</t>
    </rPh>
    <rPh sb="3" eb="4">
      <t>ヨコ</t>
    </rPh>
    <rPh sb="6" eb="8">
      <t>ケイコウ</t>
    </rPh>
    <rPh sb="9" eb="11">
      <t>サキユ</t>
    </rPh>
    <rPh sb="13" eb="15">
      <t>ヨワブク</t>
    </rPh>
    <phoneticPr fontId="3"/>
  </si>
  <si>
    <t>持ち直しの動きで推移、足踏みの動きも見られる</t>
    <rPh sb="0" eb="1">
      <t>モ</t>
    </rPh>
    <rPh sb="2" eb="3">
      <t>ナオ</t>
    </rPh>
    <rPh sb="5" eb="6">
      <t>ウゴ</t>
    </rPh>
    <rPh sb="8" eb="10">
      <t>スイイ</t>
    </rPh>
    <rPh sb="11" eb="13">
      <t>アシブ</t>
    </rPh>
    <rPh sb="15" eb="16">
      <t>ウゴ</t>
    </rPh>
    <rPh sb="18" eb="19">
      <t>ミ</t>
    </rPh>
    <phoneticPr fontId="3"/>
  </si>
  <si>
    <t>先月上昇した反動の動きにより低下したものの、横ばいで推移</t>
    <phoneticPr fontId="1"/>
  </si>
  <si>
    <t xml:space="preserve"> </t>
    <phoneticPr fontId="2"/>
  </si>
  <si>
    <t>一進一退ながら弱含み</t>
    <rPh sb="0" eb="4">
      <t>イッシンイッタイ</t>
    </rPh>
    <rPh sb="7" eb="9">
      <t>ヨワブク</t>
    </rPh>
    <phoneticPr fontId="2"/>
  </si>
  <si>
    <t>1995年＝100（季節調整済指数）</t>
    <rPh sb="4" eb="5">
      <t>ネン</t>
    </rPh>
    <rPh sb="10" eb="12">
      <t>キセツ</t>
    </rPh>
    <rPh sb="12" eb="14">
      <t>チョウセイ</t>
    </rPh>
    <rPh sb="14" eb="15">
      <t>スミ</t>
    </rPh>
    <rPh sb="15" eb="17">
      <t>シスウ</t>
    </rPh>
    <phoneticPr fontId="2"/>
  </si>
  <si>
    <t>…</t>
    <phoneticPr fontId="1"/>
  </si>
  <si>
    <t>年度平均指数（平成12年=100)</t>
    <rPh sb="0" eb="2">
      <t>ネンド</t>
    </rPh>
    <rPh sb="2" eb="4">
      <t>ヘイキン</t>
    </rPh>
    <rPh sb="4" eb="6">
      <t>シスウ</t>
    </rPh>
    <rPh sb="7" eb="9">
      <t>ヘイセイ</t>
    </rPh>
    <rPh sb="11" eb="12">
      <t>ネン</t>
    </rPh>
    <phoneticPr fontId="1"/>
  </si>
  <si>
    <t>暦年平均指数(平成12年=100)</t>
    <rPh sb="0" eb="2">
      <t>レキネン</t>
    </rPh>
    <rPh sb="2" eb="4">
      <t>ヘイキン</t>
    </rPh>
    <rPh sb="4" eb="6">
      <t>シスウ</t>
    </rPh>
    <rPh sb="7" eb="9">
      <t>ヘイセイ</t>
    </rPh>
    <rPh sb="11" eb="12">
      <t>ネン</t>
    </rPh>
    <phoneticPr fontId="1"/>
  </si>
  <si>
    <t>※各基準年表数値に「昭和３３年～平成１４年　鉱工業指数長期時系列について」に示した各リンク係数を乗じて算出</t>
    <rPh sb="1" eb="2">
      <t>カク</t>
    </rPh>
    <rPh sb="2" eb="4">
      <t>キジュン</t>
    </rPh>
    <rPh sb="4" eb="5">
      <t>ネン</t>
    </rPh>
    <rPh sb="5" eb="6">
      <t>ヒョウ</t>
    </rPh>
    <rPh sb="6" eb="8">
      <t>スウチ</t>
    </rPh>
    <rPh sb="10" eb="12">
      <t>ショウワ</t>
    </rPh>
    <rPh sb="14" eb="15">
      <t>ネン</t>
    </rPh>
    <rPh sb="16" eb="18">
      <t>ヘイセイ</t>
    </rPh>
    <rPh sb="20" eb="21">
      <t>ネン</t>
    </rPh>
    <rPh sb="22" eb="25">
      <t>コウコウギョウ</t>
    </rPh>
    <rPh sb="25" eb="27">
      <t>シスウ</t>
    </rPh>
    <rPh sb="27" eb="29">
      <t>チョウキ</t>
    </rPh>
    <rPh sb="29" eb="32">
      <t>ジケイレツ</t>
    </rPh>
    <rPh sb="38" eb="39">
      <t>シメ</t>
    </rPh>
    <rPh sb="41" eb="42">
      <t>カク</t>
    </rPh>
    <rPh sb="45" eb="47">
      <t>ケイスウ</t>
    </rPh>
    <phoneticPr fontId="5"/>
  </si>
  <si>
    <t>　　 在庫率についてのみリンク係数を乗じず、在庫÷出荷により算出</t>
    <rPh sb="3" eb="6">
      <t>ザイコリツ</t>
    </rPh>
    <rPh sb="15" eb="17">
      <t>ケイスウ</t>
    </rPh>
    <rPh sb="18" eb="19">
      <t>ジョウ</t>
    </rPh>
    <rPh sb="22" eb="24">
      <t>ザイコ</t>
    </rPh>
    <rPh sb="25" eb="27">
      <t>シュッカ</t>
    </rPh>
    <rPh sb="30" eb="32">
      <t>サンシュツ</t>
    </rPh>
    <phoneticPr fontId="5"/>
  </si>
  <si>
    <t>年</t>
    <rPh sb="0" eb="1">
      <t>ネン</t>
    </rPh>
    <phoneticPr fontId="1"/>
  </si>
  <si>
    <t>項目</t>
    <rPh sb="0" eb="2">
      <t>コウモク</t>
    </rPh>
    <phoneticPr fontId="1"/>
  </si>
  <si>
    <t>長期時系列</t>
    <rPh sb="0" eb="2">
      <t>チョウキ</t>
    </rPh>
    <rPh sb="2" eb="5">
      <t>ジケイレツ</t>
    </rPh>
    <phoneticPr fontId="1"/>
  </si>
  <si>
    <t>基準年</t>
    <rPh sb="0" eb="2">
      <t>キジュン</t>
    </rPh>
    <rPh sb="2" eb="3">
      <t>ネン</t>
    </rPh>
    <phoneticPr fontId="1"/>
  </si>
  <si>
    <t>2000年</t>
    <rPh sb="4" eb="5">
      <t>ネン</t>
    </rPh>
    <phoneticPr fontId="1"/>
  </si>
  <si>
    <t>1995年</t>
    <rPh sb="4" eb="5">
      <t>ネン</t>
    </rPh>
    <phoneticPr fontId="1"/>
  </si>
  <si>
    <t>生産指数(月次）</t>
    <rPh sb="0" eb="2">
      <t>セイサン</t>
    </rPh>
    <rPh sb="2" eb="4">
      <t>シスウ</t>
    </rPh>
    <rPh sb="5" eb="7">
      <t>ゲツジ</t>
    </rPh>
    <phoneticPr fontId="1"/>
  </si>
  <si>
    <t>出荷指数（月次）</t>
    <rPh sb="0" eb="2">
      <t>シュッカ</t>
    </rPh>
    <rPh sb="2" eb="4">
      <t>シスウ</t>
    </rPh>
    <rPh sb="5" eb="7">
      <t>ゲツジ</t>
    </rPh>
    <phoneticPr fontId="1"/>
  </si>
  <si>
    <t>在庫指数（月次）</t>
    <rPh sb="0" eb="2">
      <t>ザイコ</t>
    </rPh>
    <rPh sb="2" eb="4">
      <t>シスウ</t>
    </rPh>
    <rPh sb="5" eb="7">
      <t>ゲツジ</t>
    </rPh>
    <phoneticPr fontId="1"/>
  </si>
  <si>
    <t>在庫率指数（月次）</t>
    <rPh sb="0" eb="3">
      <t>ザイコリツ</t>
    </rPh>
    <rPh sb="3" eb="5">
      <t>シスウ</t>
    </rPh>
    <rPh sb="6" eb="8">
      <t>ゲツジ</t>
    </rPh>
    <phoneticPr fontId="1"/>
  </si>
  <si>
    <t>2005年</t>
    <rPh sb="4" eb="5">
      <t>ネン</t>
    </rPh>
    <phoneticPr fontId="1"/>
  </si>
  <si>
    <t>2010年</t>
    <rPh sb="4" eb="5">
      <t>ネン</t>
    </rPh>
    <phoneticPr fontId="1"/>
  </si>
  <si>
    <t>2015年</t>
    <rPh sb="4" eb="5">
      <t>ネン</t>
    </rPh>
    <phoneticPr fontId="1"/>
  </si>
  <si>
    <t>項　目</t>
    <rPh sb="0" eb="1">
      <t>コウ</t>
    </rPh>
    <rPh sb="2" eb="3">
      <t>メ</t>
    </rPh>
    <phoneticPr fontId="1"/>
  </si>
  <si>
    <t>期　　間</t>
    <rPh sb="0" eb="1">
      <t>キ</t>
    </rPh>
    <rPh sb="3" eb="4">
      <t>アイダ</t>
    </rPh>
    <phoneticPr fontId="1"/>
  </si>
  <si>
    <t>1958年</t>
    <rPh sb="4" eb="5">
      <t>ネン</t>
    </rPh>
    <phoneticPr fontId="1"/>
  </si>
  <si>
    <t>2002年</t>
    <rPh sb="4" eb="5">
      <t>ネン</t>
    </rPh>
    <phoneticPr fontId="1"/>
  </si>
  <si>
    <t>2009年</t>
    <rPh sb="4" eb="5">
      <t>ネン</t>
    </rPh>
    <phoneticPr fontId="1"/>
  </si>
  <si>
    <t>2012年</t>
    <rPh sb="4" eb="5">
      <t>ネン</t>
    </rPh>
    <phoneticPr fontId="1"/>
  </si>
  <si>
    <t>2013年</t>
    <rPh sb="4" eb="5">
      <t>ネン</t>
    </rPh>
    <phoneticPr fontId="1"/>
  </si>
  <si>
    <t>1993年</t>
    <rPh sb="4" eb="5">
      <t>ネン</t>
    </rPh>
    <phoneticPr fontId="1"/>
  </si>
  <si>
    <t>1997年</t>
    <rPh sb="4" eb="5">
      <t>ネン</t>
    </rPh>
    <phoneticPr fontId="1"/>
  </si>
  <si>
    <t>1994年</t>
    <rPh sb="4" eb="5">
      <t>ネン</t>
    </rPh>
    <phoneticPr fontId="1"/>
  </si>
  <si>
    <t>2007年</t>
    <rPh sb="4" eb="5">
      <t>ネン</t>
    </rPh>
    <phoneticPr fontId="1"/>
  </si>
  <si>
    <t>2003年</t>
    <rPh sb="4" eb="5">
      <t>ネン</t>
    </rPh>
    <phoneticPr fontId="1"/>
  </si>
  <si>
    <t>2008年</t>
    <rPh sb="4" eb="5">
      <t>ネン</t>
    </rPh>
    <phoneticPr fontId="1"/>
  </si>
  <si>
    <t>昭和33年～平成14年　兵庫県鉱工業指数長期時系列 （平成12年＝100）</t>
    <rPh sb="0" eb="2">
      <t>ショウワ</t>
    </rPh>
    <rPh sb="4" eb="5">
      <t>ネン</t>
    </rPh>
    <rPh sb="6" eb="8">
      <t>ヘイセイ</t>
    </rPh>
    <rPh sb="10" eb="11">
      <t>ネン</t>
    </rPh>
    <rPh sb="12" eb="15">
      <t>ヒョウゴケン</t>
    </rPh>
    <rPh sb="15" eb="18">
      <t>コウコウギョウ</t>
    </rPh>
    <rPh sb="18" eb="20">
      <t>シスウ</t>
    </rPh>
    <rPh sb="20" eb="22">
      <t>チョウキ</t>
    </rPh>
    <rPh sb="22" eb="25">
      <t>ジケイレツ</t>
    </rPh>
    <rPh sb="27" eb="29">
      <t>ヘイセイ</t>
    </rPh>
    <rPh sb="31" eb="32">
      <t>ネン</t>
    </rPh>
    <phoneticPr fontId="5"/>
  </si>
  <si>
    <t>兵庫県鉱工業指数長期時系列目次</t>
    <rPh sb="0" eb="3">
      <t>ヒョウゴケン</t>
    </rPh>
    <rPh sb="3" eb="6">
      <t>コウコウギョウ</t>
    </rPh>
    <rPh sb="6" eb="8">
      <t>シスウ</t>
    </rPh>
    <rPh sb="8" eb="10">
      <t>チョウキ</t>
    </rPh>
    <rPh sb="10" eb="13">
      <t>ジケイレツ</t>
    </rPh>
    <rPh sb="13" eb="14">
      <t>メ</t>
    </rPh>
    <rPh sb="14" eb="15">
      <t>ツギ</t>
    </rPh>
    <phoneticPr fontId="1"/>
  </si>
  <si>
    <t>阪神・淡路大震災前後主要業種</t>
    <rPh sb="0" eb="2">
      <t>ハンシン</t>
    </rPh>
    <rPh sb="3" eb="5">
      <t>アワジ</t>
    </rPh>
    <rPh sb="5" eb="6">
      <t>ダイ</t>
    </rPh>
    <rPh sb="6" eb="8">
      <t>シンサイ</t>
    </rPh>
    <rPh sb="8" eb="10">
      <t>ゼンゴ</t>
    </rPh>
    <rPh sb="10" eb="12">
      <t>シュヨウ</t>
    </rPh>
    <rPh sb="12" eb="14">
      <t>ギョウシュ</t>
    </rPh>
    <phoneticPr fontId="1"/>
  </si>
  <si>
    <t>阪神・淡路大震災前後1（月次）</t>
    <rPh sb="0" eb="2">
      <t>ハンシン</t>
    </rPh>
    <rPh sb="3" eb="5">
      <t>アワジ</t>
    </rPh>
    <rPh sb="5" eb="6">
      <t>ダイ</t>
    </rPh>
    <rPh sb="6" eb="8">
      <t>シンサイ</t>
    </rPh>
    <rPh sb="8" eb="10">
      <t>ゼンゴ</t>
    </rPh>
    <rPh sb="12" eb="14">
      <t>ゲツジ</t>
    </rPh>
    <phoneticPr fontId="1"/>
  </si>
  <si>
    <t>阪神・淡路大震災前後2（月次）</t>
    <rPh sb="0" eb="2">
      <t>ハンシン</t>
    </rPh>
    <rPh sb="3" eb="5">
      <t>アワジ</t>
    </rPh>
    <rPh sb="5" eb="6">
      <t>ダイ</t>
    </rPh>
    <rPh sb="6" eb="8">
      <t>シンサイ</t>
    </rPh>
    <rPh sb="8" eb="10">
      <t>ゼンゴ</t>
    </rPh>
    <rPh sb="12" eb="14">
      <t>ゲツジ</t>
    </rPh>
    <phoneticPr fontId="1"/>
  </si>
  <si>
    <t>震災時1.17</t>
    <rPh sb="0" eb="2">
      <t>シンサイ</t>
    </rPh>
    <rPh sb="2" eb="3">
      <t>ジ</t>
    </rPh>
    <phoneticPr fontId="1"/>
  </si>
  <si>
    <t xml:space="preserve"> </t>
    <phoneticPr fontId="1"/>
  </si>
  <si>
    <t>2022年</t>
    <rPh sb="4" eb="5">
      <t>ネン</t>
    </rPh>
    <phoneticPr fontId="1"/>
  </si>
  <si>
    <t>付加価値額ウェイト</t>
    <rPh sb="0" eb="2">
      <t>フカ</t>
    </rPh>
    <rPh sb="2" eb="4">
      <t>カチ</t>
    </rPh>
    <rPh sb="4" eb="5">
      <t>ガク</t>
    </rPh>
    <phoneticPr fontId="7"/>
  </si>
  <si>
    <t>2年平均</t>
    <rPh sb="1" eb="2">
      <t>ネン</t>
    </rPh>
    <rPh sb="2" eb="4">
      <t>ヘイキン</t>
    </rPh>
    <phoneticPr fontId="2"/>
  </si>
  <si>
    <t>3年平均</t>
    <rPh sb="1" eb="2">
      <t>ネン</t>
    </rPh>
    <rPh sb="2" eb="4">
      <t>ヘイキン</t>
    </rPh>
    <phoneticPr fontId="2"/>
  </si>
  <si>
    <t>4年平均</t>
    <rPh sb="1" eb="2">
      <t>ネン</t>
    </rPh>
    <rPh sb="2" eb="4">
      <t>ヘイキン</t>
    </rPh>
    <phoneticPr fontId="2"/>
  </si>
  <si>
    <t>5年平均</t>
    <rPh sb="1" eb="2">
      <t>ネン</t>
    </rPh>
    <rPh sb="2" eb="4">
      <t>ヘイキン</t>
    </rPh>
    <phoneticPr fontId="2"/>
  </si>
  <si>
    <t>6年平均</t>
    <rPh sb="1" eb="2">
      <t>ネン</t>
    </rPh>
    <rPh sb="2" eb="4">
      <t>ヘイキン</t>
    </rPh>
    <phoneticPr fontId="2"/>
  </si>
  <si>
    <t>7年平均</t>
    <rPh sb="1" eb="2">
      <t>ネン</t>
    </rPh>
    <rPh sb="2" eb="4">
      <t>ヘイキン</t>
    </rPh>
    <phoneticPr fontId="2"/>
  </si>
  <si>
    <t>8年平均</t>
    <rPh sb="1" eb="2">
      <t>ネン</t>
    </rPh>
    <rPh sb="2" eb="4">
      <t>ヘイキン</t>
    </rPh>
    <phoneticPr fontId="2"/>
  </si>
  <si>
    <t>2年度平均</t>
    <rPh sb="1" eb="3">
      <t>ネンド</t>
    </rPh>
    <rPh sb="3" eb="5">
      <t>ヘイキン</t>
    </rPh>
    <phoneticPr fontId="2"/>
  </si>
  <si>
    <t>3年度平均</t>
    <rPh sb="1" eb="3">
      <t>ネンド</t>
    </rPh>
    <rPh sb="3" eb="5">
      <t>ヘイキン</t>
    </rPh>
    <phoneticPr fontId="2"/>
  </si>
  <si>
    <t>4年度平均</t>
    <rPh sb="1" eb="3">
      <t>ネンド</t>
    </rPh>
    <rPh sb="3" eb="5">
      <t>ヘイキン</t>
    </rPh>
    <phoneticPr fontId="2"/>
  </si>
  <si>
    <t>5年度平均</t>
    <rPh sb="1" eb="3">
      <t>ネンド</t>
    </rPh>
    <rPh sb="3" eb="5">
      <t>ヘイキン</t>
    </rPh>
    <phoneticPr fontId="2"/>
  </si>
  <si>
    <t>6年度平均</t>
    <rPh sb="1" eb="3">
      <t>ネンド</t>
    </rPh>
    <rPh sb="3" eb="5">
      <t>ヘイキン</t>
    </rPh>
    <phoneticPr fontId="2"/>
  </si>
  <si>
    <t>7年度平均</t>
    <rPh sb="1" eb="3">
      <t>ネンド</t>
    </rPh>
    <rPh sb="3" eb="5">
      <t>ヘイキン</t>
    </rPh>
    <phoneticPr fontId="2"/>
  </si>
  <si>
    <t>3年</t>
    <rPh sb="1" eb="2">
      <t>ネン</t>
    </rPh>
    <phoneticPr fontId="2"/>
  </si>
  <si>
    <t>4年</t>
    <rPh sb="1" eb="2">
      <t>ネン</t>
    </rPh>
    <phoneticPr fontId="2"/>
  </si>
  <si>
    <t>5年</t>
    <rPh sb="1" eb="2">
      <t>ネン</t>
    </rPh>
    <phoneticPr fontId="2"/>
  </si>
  <si>
    <t>6年</t>
    <rPh sb="1" eb="2">
      <t>ネン</t>
    </rPh>
    <phoneticPr fontId="2"/>
  </si>
  <si>
    <t>7年</t>
    <rPh sb="1" eb="2">
      <t>ネン</t>
    </rPh>
    <phoneticPr fontId="2"/>
  </si>
  <si>
    <t>8年</t>
    <rPh sb="1" eb="2">
      <t>ネン</t>
    </rPh>
    <phoneticPr fontId="2"/>
  </si>
  <si>
    <t>四半期別生産指数</t>
    <rPh sb="0" eb="3">
      <t>シハンキ</t>
    </rPh>
    <rPh sb="3" eb="4">
      <t>ベツ</t>
    </rPh>
    <rPh sb="4" eb="6">
      <t>セイサン</t>
    </rPh>
    <rPh sb="6" eb="8">
      <t>シスウ</t>
    </rPh>
    <phoneticPr fontId="2"/>
  </si>
  <si>
    <t>H25</t>
    <phoneticPr fontId="2"/>
  </si>
  <si>
    <t>1-3</t>
    <phoneticPr fontId="2"/>
  </si>
  <si>
    <t>4-6</t>
    <phoneticPr fontId="2"/>
  </si>
  <si>
    <t>7-9</t>
    <phoneticPr fontId="2"/>
  </si>
  <si>
    <t>10-12</t>
    <phoneticPr fontId="2"/>
  </si>
  <si>
    <t>H26</t>
    <phoneticPr fontId="2"/>
  </si>
  <si>
    <t>H27</t>
    <phoneticPr fontId="2"/>
  </si>
  <si>
    <t>H28</t>
    <phoneticPr fontId="2"/>
  </si>
  <si>
    <t>H29</t>
    <phoneticPr fontId="2"/>
  </si>
  <si>
    <t>H30</t>
    <phoneticPr fontId="2"/>
  </si>
  <si>
    <t>R1</t>
    <phoneticPr fontId="2"/>
  </si>
  <si>
    <t>R2</t>
    <phoneticPr fontId="2"/>
  </si>
  <si>
    <t>R3</t>
    <phoneticPr fontId="2"/>
  </si>
  <si>
    <t>R4</t>
    <phoneticPr fontId="2"/>
  </si>
  <si>
    <t>R5</t>
    <phoneticPr fontId="2"/>
  </si>
  <si>
    <t>R6</t>
    <phoneticPr fontId="2"/>
  </si>
  <si>
    <t>R7</t>
    <phoneticPr fontId="2"/>
  </si>
  <si>
    <t>R8</t>
    <phoneticPr fontId="2"/>
  </si>
  <si>
    <t>前期比</t>
    <rPh sb="0" eb="2">
      <t>ゼンキ</t>
    </rPh>
    <rPh sb="2" eb="3">
      <t>ヒ</t>
    </rPh>
    <phoneticPr fontId="2"/>
  </si>
  <si>
    <t>前年同期比</t>
    <rPh sb="0" eb="1">
      <t>マエ</t>
    </rPh>
    <rPh sb="1" eb="2">
      <t>ネン</t>
    </rPh>
    <rPh sb="2" eb="4">
      <t>ドウキ</t>
    </rPh>
    <rPh sb="4" eb="5">
      <t>ヒ</t>
    </rPh>
    <phoneticPr fontId="2"/>
  </si>
  <si>
    <t>出荷額ウェイト</t>
    <rPh sb="0" eb="2">
      <t>シュッカ</t>
    </rPh>
    <rPh sb="2" eb="3">
      <t>ガク</t>
    </rPh>
    <phoneticPr fontId="7"/>
  </si>
  <si>
    <t>在庫額ウェイト</t>
    <rPh sb="0" eb="2">
      <t>ザイコ</t>
    </rPh>
    <rPh sb="2" eb="3">
      <t>ガク</t>
    </rPh>
    <phoneticPr fontId="7"/>
  </si>
  <si>
    <t>在庫率額ウェイト</t>
    <rPh sb="0" eb="2">
      <t>ザイコ</t>
    </rPh>
    <rPh sb="2" eb="3">
      <t>リツ</t>
    </rPh>
    <rPh sb="3" eb="4">
      <t>ガク</t>
    </rPh>
    <phoneticPr fontId="7"/>
  </si>
  <si>
    <t>低下</t>
    <rPh sb="0" eb="2">
      <t>テイカ</t>
    </rPh>
    <phoneticPr fontId="2"/>
  </si>
  <si>
    <t>急速に低下</t>
    <rPh sb="0" eb="2">
      <t>キュウソク</t>
    </rPh>
    <rPh sb="3" eb="5">
      <t>テイカ</t>
    </rPh>
    <phoneticPr fontId="2"/>
  </si>
  <si>
    <t>下げ止まり、持ち直しの動き</t>
    <rPh sb="0" eb="1">
      <t>サ</t>
    </rPh>
    <rPh sb="2" eb="3">
      <t>ド</t>
    </rPh>
    <rPh sb="6" eb="7">
      <t>モ</t>
    </rPh>
    <rPh sb="8" eb="9">
      <t>ナオ</t>
    </rPh>
    <rPh sb="11" eb="12">
      <t>ウゴ</t>
    </rPh>
    <phoneticPr fontId="2"/>
  </si>
  <si>
    <t>持ち直し</t>
    <rPh sb="0" eb="1">
      <t>モ</t>
    </rPh>
    <rPh sb="2" eb="3">
      <t>ナオ</t>
    </rPh>
    <phoneticPr fontId="2"/>
  </si>
  <si>
    <t>緩やかな持ち直し</t>
  </si>
  <si>
    <t>弱い動き</t>
    <rPh sb="0" eb="1">
      <t>ヨワ</t>
    </rPh>
    <rPh sb="2" eb="3">
      <t>ウゴ</t>
    </rPh>
    <phoneticPr fontId="2"/>
  </si>
  <si>
    <t>生産は一進一退ながら弱含み</t>
  </si>
  <si>
    <t>生産は緩やかに持ち直し、一部に弱さ</t>
  </si>
  <si>
    <t>基調判断1</t>
    <rPh sb="0" eb="2">
      <t>キチョウ</t>
    </rPh>
    <rPh sb="2" eb="4">
      <t>ハンダン</t>
    </rPh>
    <phoneticPr fontId="1"/>
  </si>
  <si>
    <t>基調判断2</t>
    <rPh sb="0" eb="2">
      <t>キチョウ</t>
    </rPh>
    <rPh sb="2" eb="4">
      <t>ハンダン</t>
    </rPh>
    <phoneticPr fontId="1"/>
  </si>
  <si>
    <t>2024年</t>
    <rPh sb="4" eb="5">
      <t>ネン</t>
    </rPh>
    <phoneticPr fontId="1"/>
  </si>
  <si>
    <t xml:space="preserve"> </t>
    <phoneticPr fontId="1"/>
  </si>
  <si>
    <t>一部にやや弱い動き</t>
    <rPh sb="0" eb="2">
      <t>イチブ</t>
    </rPh>
    <rPh sb="5" eb="6">
      <t>ヨワ</t>
    </rPh>
    <rPh sb="7" eb="8">
      <t>ウゴ</t>
    </rPh>
    <phoneticPr fontId="2"/>
  </si>
  <si>
    <t>一進一退</t>
    <rPh sb="0" eb="4">
      <t>イッシンイッタイ</t>
    </rPh>
    <phoneticPr fontId="4"/>
  </si>
  <si>
    <t>全国鉱工業生産指数（2020年=100)</t>
    <rPh sb="0" eb="2">
      <t>ゼンコク</t>
    </rPh>
    <rPh sb="2" eb="5">
      <t>コウコウギョウ</t>
    </rPh>
    <rPh sb="5" eb="7">
      <t>セイサン</t>
    </rPh>
    <rPh sb="7" eb="9">
      <t>シスウ</t>
    </rPh>
    <rPh sb="14" eb="15">
      <t>ネン</t>
    </rPh>
    <phoneticPr fontId="2"/>
  </si>
  <si>
    <t>兵庫県鉱工業生産指数（2015年=100、原指数)</t>
    <rPh sb="0" eb="3">
      <t>ヒョウゴケン</t>
    </rPh>
    <rPh sb="3" eb="6">
      <t>コウコウギョウ</t>
    </rPh>
    <rPh sb="6" eb="8">
      <t>セイサン</t>
    </rPh>
    <rPh sb="8" eb="10">
      <t>シスウ</t>
    </rPh>
    <rPh sb="15" eb="16">
      <t>ネン</t>
    </rPh>
    <rPh sb="21" eb="24">
      <t>ゲンシスウ</t>
    </rPh>
    <phoneticPr fontId="2"/>
  </si>
  <si>
    <t>兵庫県鉱工業生産指数（2020年=100、原指数)</t>
    <rPh sb="0" eb="3">
      <t>ヒョウゴケン</t>
    </rPh>
    <rPh sb="3" eb="6">
      <t>コウコウギョウ</t>
    </rPh>
    <rPh sb="6" eb="8">
      <t>セイサン</t>
    </rPh>
    <rPh sb="8" eb="10">
      <t>シスウ</t>
    </rPh>
    <rPh sb="15" eb="16">
      <t>ネン</t>
    </rPh>
    <rPh sb="21" eb="24">
      <t>ゲンシスウ</t>
    </rPh>
    <phoneticPr fontId="2"/>
  </si>
  <si>
    <t>※公表当時の基準年の指数に基づく判断のため、本表の指数と連動しない部分がある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</si>
</sst>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76" formatCode="0.0;&quot;▲ &quot;0.0"/>
    <numFmt numFmtId="177" formatCode="#,##0.0;&quot;▲ &quot;#,##0.0"/>
    <numFmt numFmtId="178" formatCode="#,##0.0;\-#,##0.0"/>
    <numFmt numFmtId="179" formatCode="0.0"/>
    <numFmt numFmtId="180" formatCode="#,##0.0;[Red]\-#,##0.0"/>
    <numFmt numFmtId="181" formatCode="0.0_ "/>
    <numFmt numFmtId="182" formatCode="0.0;&quot;△ &quot;0.0"/>
    <numFmt numFmtId="183" formatCode="0_);[Red]\(0\)"/>
    <numFmt numFmtId="184" formatCode="#,##0.00000;[Red]\-#,##0.00000"/>
    <numFmt numFmtId="185" formatCode="0.000_ "/>
  </numFmts>
  <fonts count="31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6"/>
      <name val="ＭＳ 明朝"/>
      <family val="1"/>
      <charset val="128"/>
    </font>
    <font>
      <sz val="11"/>
      <name val="ＭＳ 明朝"/>
      <family val="1"/>
      <charset val="128"/>
    </font>
    <font>
      <sz val="9"/>
      <name val="ＭＳ 明朝"/>
      <family val="1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b/>
      <sz val="12"/>
      <name val="ＭＳ 明朝"/>
      <family val="1"/>
      <charset val="128"/>
    </font>
    <font>
      <b/>
      <sz val="11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b/>
      <sz val="10.5"/>
      <color indexed="8"/>
      <name val="ＭＳ Ｐゴシック"/>
      <family val="3"/>
      <charset val="128"/>
    </font>
    <font>
      <b/>
      <sz val="10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sz val="10.5"/>
      <name val="ＭＳ Ｐゴシック"/>
      <family val="3"/>
      <charset val="128"/>
    </font>
    <font>
      <sz val="10.5"/>
      <color indexed="8"/>
      <name val="ＭＳ Ｐゴシック"/>
      <family val="3"/>
      <charset val="128"/>
    </font>
    <font>
      <b/>
      <sz val="10.5"/>
      <name val="ＭＳ Ｐゴシック"/>
      <family val="3"/>
      <charset val="128"/>
    </font>
    <font>
      <sz val="11"/>
      <name val="ＭＳ Ｐゴシック"/>
      <family val="3"/>
      <charset val="128"/>
    </font>
    <font>
      <u/>
      <sz val="11"/>
      <color theme="10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u/>
      <sz val="11"/>
      <color theme="10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b/>
      <sz val="11"/>
      <name val="ＭＳ Ｐゴシック"/>
      <family val="3"/>
      <charset val="128"/>
      <scheme val="minor"/>
    </font>
    <font>
      <sz val="10"/>
      <color indexed="8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b/>
      <sz val="10"/>
      <name val="ＭＳ Ｐゴシック"/>
      <family val="3"/>
      <charset val="128"/>
    </font>
    <font>
      <u/>
      <sz val="10"/>
      <name val="ＭＳ Ｐゴシック"/>
      <family val="3"/>
      <charset val="128"/>
    </font>
    <font>
      <i/>
      <sz val="10"/>
      <name val="ＭＳ Ｐゴシック"/>
      <family val="3"/>
      <charset val="128"/>
    </font>
  </fonts>
  <fills count="10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8" tint="0.79998168889431442"/>
        <bgColor indexed="64"/>
      </patternFill>
    </fill>
  </fills>
  <borders count="6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double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>
      <alignment vertical="center"/>
    </xf>
    <xf numFmtId="38" fontId="6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</cellStyleXfs>
  <cellXfs count="593">
    <xf numFmtId="0" fontId="0" fillId="0" borderId="0" xfId="0">
      <alignment vertical="center"/>
    </xf>
    <xf numFmtId="0" fontId="0" fillId="0" borderId="0" xfId="0" applyAlignment="1"/>
    <xf numFmtId="181" fontId="8" fillId="0" borderId="0" xfId="0" applyNumberFormat="1" applyFont="1">
      <alignment vertical="center"/>
    </xf>
    <xf numFmtId="183" fontId="0" fillId="0" borderId="0" xfId="0" applyNumberFormat="1">
      <alignment vertical="center"/>
    </xf>
    <xf numFmtId="181" fontId="0" fillId="0" borderId="0" xfId="0" applyNumberFormat="1">
      <alignment vertical="center"/>
    </xf>
    <xf numFmtId="183" fontId="0" fillId="0" borderId="8" xfId="0" applyNumberFormat="1" applyBorder="1" applyAlignment="1">
      <alignment horizontal="center"/>
    </xf>
    <xf numFmtId="183" fontId="0" fillId="0" borderId="8" xfId="0" applyNumberFormat="1" applyBorder="1">
      <alignment vertical="center"/>
    </xf>
    <xf numFmtId="181" fontId="0" fillId="0" borderId="8" xfId="0" applyNumberFormat="1" applyBorder="1">
      <alignment vertical="center"/>
    </xf>
    <xf numFmtId="181" fontId="0" fillId="0" borderId="9" xfId="0" applyNumberFormat="1" applyBorder="1">
      <alignment vertical="center"/>
    </xf>
    <xf numFmtId="181" fontId="0" fillId="0" borderId="10" xfId="0" applyNumberFormat="1" applyBorder="1">
      <alignment vertical="center"/>
    </xf>
    <xf numFmtId="183" fontId="0" fillId="0" borderId="8" xfId="0" quotePrefix="1" applyNumberFormat="1" applyBorder="1" applyAlignment="1">
      <alignment horizontal="center"/>
    </xf>
    <xf numFmtId="181" fontId="0" fillId="0" borderId="4" xfId="0" applyNumberFormat="1" applyBorder="1">
      <alignment vertical="center"/>
    </xf>
    <xf numFmtId="183" fontId="0" fillId="0" borderId="11" xfId="0" applyNumberFormat="1" applyBorder="1">
      <alignment vertical="center"/>
    </xf>
    <xf numFmtId="181" fontId="0" fillId="0" borderId="11" xfId="0" applyNumberFormat="1" applyBorder="1">
      <alignment vertical="center"/>
    </xf>
    <xf numFmtId="181" fontId="0" fillId="0" borderId="12" xfId="0" applyNumberFormat="1" applyBorder="1">
      <alignment vertical="center"/>
    </xf>
    <xf numFmtId="181" fontId="0" fillId="0" borderId="13" xfId="0" applyNumberFormat="1" applyBorder="1">
      <alignment vertical="center"/>
    </xf>
    <xf numFmtId="183" fontId="0" fillId="0" borderId="4" xfId="0" applyNumberFormat="1" applyBorder="1" applyAlignment="1">
      <alignment horizontal="center"/>
    </xf>
    <xf numFmtId="183" fontId="0" fillId="0" borderId="4" xfId="0" applyNumberFormat="1" applyBorder="1">
      <alignment vertical="center"/>
    </xf>
    <xf numFmtId="181" fontId="0" fillId="0" borderId="14" xfId="0" applyNumberFormat="1" applyBorder="1">
      <alignment vertical="center"/>
    </xf>
    <xf numFmtId="181" fontId="0" fillId="0" borderId="15" xfId="0" applyNumberFormat="1" applyBorder="1">
      <alignment vertical="center"/>
    </xf>
    <xf numFmtId="183" fontId="0" fillId="0" borderId="16" xfId="0" applyNumberFormat="1" applyBorder="1" applyAlignment="1">
      <alignment horizontal="center"/>
    </xf>
    <xf numFmtId="183" fontId="0" fillId="0" borderId="16" xfId="0" applyNumberFormat="1" applyBorder="1">
      <alignment vertical="center"/>
    </xf>
    <xf numFmtId="181" fontId="0" fillId="0" borderId="16" xfId="0" applyNumberFormat="1" applyBorder="1">
      <alignment vertical="center"/>
    </xf>
    <xf numFmtId="181" fontId="0" fillId="0" borderId="17" xfId="0" applyNumberFormat="1" applyBorder="1">
      <alignment vertical="center"/>
    </xf>
    <xf numFmtId="181" fontId="0" fillId="0" borderId="18" xfId="0" applyNumberFormat="1" applyBorder="1">
      <alignment vertical="center"/>
    </xf>
    <xf numFmtId="183" fontId="0" fillId="0" borderId="14" xfId="0" applyNumberFormat="1" applyBorder="1" applyAlignment="1">
      <alignment horizontal="center"/>
    </xf>
    <xf numFmtId="183" fontId="0" fillId="0" borderId="9" xfId="0" quotePrefix="1" applyNumberFormat="1" applyBorder="1" applyAlignment="1">
      <alignment horizontal="center"/>
    </xf>
    <xf numFmtId="183" fontId="0" fillId="0" borderId="9" xfId="0" applyNumberFormat="1" applyBorder="1">
      <alignment vertical="center"/>
    </xf>
    <xf numFmtId="183" fontId="0" fillId="0" borderId="19" xfId="0" applyNumberFormat="1" applyBorder="1">
      <alignment vertical="center"/>
    </xf>
    <xf numFmtId="183" fontId="0" fillId="0" borderId="20" xfId="0" applyNumberFormat="1" applyBorder="1">
      <alignment vertical="center"/>
    </xf>
    <xf numFmtId="181" fontId="0" fillId="0" borderId="20" xfId="0" applyNumberFormat="1" applyBorder="1">
      <alignment vertical="center"/>
    </xf>
    <xf numFmtId="181" fontId="0" fillId="0" borderId="19" xfId="0" applyNumberFormat="1" applyBorder="1">
      <alignment vertical="center"/>
    </xf>
    <xf numFmtId="181" fontId="0" fillId="0" borderId="21" xfId="0" applyNumberFormat="1" applyBorder="1">
      <alignment vertical="center"/>
    </xf>
    <xf numFmtId="183" fontId="0" fillId="0" borderId="12" xfId="0" applyNumberFormat="1" applyBorder="1">
      <alignment vertical="center"/>
    </xf>
    <xf numFmtId="0" fontId="9" fillId="0" borderId="0" xfId="0" applyFont="1">
      <alignment vertical="center"/>
    </xf>
    <xf numFmtId="181" fontId="0" fillId="0" borderId="5" xfId="0" applyNumberFormat="1" applyBorder="1" applyAlignment="1">
      <alignment horizontal="center"/>
    </xf>
    <xf numFmtId="181" fontId="0" fillId="0" borderId="6" xfId="0" applyNumberFormat="1" applyBorder="1" applyAlignment="1">
      <alignment horizontal="center"/>
    </xf>
    <xf numFmtId="181" fontId="0" fillId="0" borderId="7" xfId="0" applyNumberFormat="1" applyBorder="1" applyAlignment="1">
      <alignment horizontal="center"/>
    </xf>
    <xf numFmtId="183" fontId="0" fillId="5" borderId="4" xfId="0" applyNumberFormat="1" applyFill="1" applyBorder="1">
      <alignment vertical="center"/>
    </xf>
    <xf numFmtId="181" fontId="0" fillId="5" borderId="4" xfId="0" applyNumberFormat="1" applyFill="1" applyBorder="1">
      <alignment vertical="center"/>
    </xf>
    <xf numFmtId="181" fontId="0" fillId="5" borderId="14" xfId="0" applyNumberFormat="1" applyFill="1" applyBorder="1">
      <alignment vertical="center"/>
    </xf>
    <xf numFmtId="181" fontId="0" fillId="5" borderId="15" xfId="0" applyNumberFormat="1" applyFill="1" applyBorder="1">
      <alignment vertical="center"/>
    </xf>
    <xf numFmtId="181" fontId="0" fillId="0" borderId="4" xfId="0" applyNumberFormat="1" applyBorder="1" applyAlignment="1">
      <alignment horizontal="center"/>
    </xf>
    <xf numFmtId="181" fontId="0" fillId="0" borderId="14" xfId="0" applyNumberFormat="1" applyBorder="1" applyAlignment="1">
      <alignment horizontal="center"/>
    </xf>
    <xf numFmtId="181" fontId="0" fillId="0" borderId="15" xfId="0" applyNumberFormat="1" applyBorder="1" applyAlignment="1">
      <alignment horizontal="center"/>
    </xf>
    <xf numFmtId="0" fontId="10" fillId="4" borderId="6" xfId="0" applyFont="1" applyFill="1" applyBorder="1" applyAlignment="1"/>
    <xf numFmtId="0" fontId="11" fillId="4" borderId="6" xfId="0" applyFont="1" applyFill="1" applyBorder="1" applyAlignment="1"/>
    <xf numFmtId="0" fontId="12" fillId="4" borderId="0" xfId="0" applyFont="1" applyFill="1" applyAlignment="1"/>
    <xf numFmtId="0" fontId="13" fillId="4" borderId="0" xfId="0" applyFont="1" applyFill="1" applyAlignment="1"/>
    <xf numFmtId="0" fontId="14" fillId="4" borderId="0" xfId="0" applyFont="1" applyFill="1" applyAlignment="1"/>
    <xf numFmtId="0" fontId="13" fillId="0" borderId="0" xfId="0" applyFont="1" applyAlignment="1"/>
    <xf numFmtId="0" fontId="8" fillId="0" borderId="0" xfId="0" applyFont="1" applyAlignment="1"/>
    <xf numFmtId="0" fontId="15" fillId="4" borderId="1" xfId="0" applyFont="1" applyFill="1" applyBorder="1" applyAlignment="1"/>
    <xf numFmtId="0" fontId="15" fillId="4" borderId="6" xfId="0" applyFont="1" applyFill="1" applyBorder="1" applyAlignment="1">
      <alignment vertical="top" wrapText="1"/>
    </xf>
    <xf numFmtId="0" fontId="15" fillId="4" borderId="5" xfId="0" applyFont="1" applyFill="1" applyBorder="1" applyAlignment="1">
      <alignment vertical="top" wrapText="1"/>
    </xf>
    <xf numFmtId="0" fontId="15" fillId="4" borderId="25" xfId="0" applyFont="1" applyFill="1" applyBorder="1" applyAlignment="1">
      <alignment horizontal="center" vertical="top" wrapText="1"/>
    </xf>
    <xf numFmtId="0" fontId="15" fillId="0" borderId="0" xfId="0" applyFont="1" applyAlignment="1"/>
    <xf numFmtId="0" fontId="15" fillId="4" borderId="5" xfId="0" applyFont="1" applyFill="1" applyBorder="1" applyAlignment="1">
      <alignment horizontal="center" vertical="top"/>
    </xf>
    <xf numFmtId="0" fontId="16" fillId="2" borderId="9" xfId="0" applyFont="1" applyFill="1" applyBorder="1" applyAlignment="1">
      <alignment horizontal="right" vertical="center"/>
    </xf>
    <xf numFmtId="0" fontId="16" fillId="2" borderId="0" xfId="0" applyFont="1" applyFill="1" applyAlignment="1">
      <alignment horizontal="center" vertical="center"/>
    </xf>
    <xf numFmtId="180" fontId="15" fillId="2" borderId="9" xfId="1" applyNumberFormat="1" applyFont="1" applyFill="1" applyBorder="1" applyAlignment="1"/>
    <xf numFmtId="177" fontId="15" fillId="2" borderId="8" xfId="1" applyNumberFormat="1" applyFont="1" applyFill="1" applyBorder="1" applyAlignment="1"/>
    <xf numFmtId="180" fontId="15" fillId="2" borderId="8" xfId="1" applyNumberFormat="1" applyFont="1" applyFill="1" applyBorder="1" applyAlignment="1"/>
    <xf numFmtId="177" fontId="15" fillId="2" borderId="9" xfId="1" applyNumberFormat="1" applyFont="1" applyFill="1" applyBorder="1" applyAlignment="1"/>
    <xf numFmtId="0" fontId="13" fillId="2" borderId="8" xfId="0" applyFont="1" applyFill="1" applyBorder="1" applyAlignment="1"/>
    <xf numFmtId="0" fontId="15" fillId="2" borderId="9" xfId="0" applyFont="1" applyFill="1" applyBorder="1" applyAlignment="1"/>
    <xf numFmtId="0" fontId="13" fillId="2" borderId="26" xfId="0" applyFont="1" applyFill="1" applyBorder="1" applyAlignment="1"/>
    <xf numFmtId="0" fontId="15" fillId="2" borderId="12" xfId="0" applyFont="1" applyFill="1" applyBorder="1" applyAlignment="1"/>
    <xf numFmtId="0" fontId="16" fillId="2" borderId="2" xfId="0" applyFont="1" applyFill="1" applyBorder="1" applyAlignment="1">
      <alignment horizontal="center" vertical="center"/>
    </xf>
    <xf numFmtId="180" fontId="15" fillId="2" borderId="12" xfId="1" applyNumberFormat="1" applyFont="1" applyFill="1" applyBorder="1" applyAlignment="1"/>
    <xf numFmtId="177" fontId="15" fillId="2" borderId="11" xfId="1" applyNumberFormat="1" applyFont="1" applyFill="1" applyBorder="1" applyAlignment="1"/>
    <xf numFmtId="180" fontId="15" fillId="2" borderId="11" xfId="1" applyNumberFormat="1" applyFont="1" applyFill="1" applyBorder="1" applyAlignment="1"/>
    <xf numFmtId="0" fontId="13" fillId="2" borderId="27" xfId="0" applyFont="1" applyFill="1" applyBorder="1" applyAlignment="1"/>
    <xf numFmtId="0" fontId="16" fillId="2" borderId="14" xfId="0" applyFont="1" applyFill="1" applyBorder="1" applyAlignment="1">
      <alignment horizontal="right" vertical="center"/>
    </xf>
    <xf numFmtId="0" fontId="16" fillId="2" borderId="3" xfId="0" applyFont="1" applyFill="1" applyBorder="1" applyAlignment="1">
      <alignment horizontal="center" vertical="center"/>
    </xf>
    <xf numFmtId="177" fontId="15" fillId="2" borderId="14" xfId="1" applyNumberFormat="1" applyFont="1" applyFill="1" applyBorder="1" applyAlignment="1"/>
    <xf numFmtId="177" fontId="15" fillId="2" borderId="4" xfId="1" applyNumberFormat="1" applyFont="1" applyFill="1" applyBorder="1" applyAlignment="1"/>
    <xf numFmtId="0" fontId="13" fillId="2" borderId="4" xfId="0" applyFont="1" applyFill="1" applyBorder="1" applyAlignment="1"/>
    <xf numFmtId="177" fontId="15" fillId="2" borderId="12" xfId="1" applyNumberFormat="1" applyFont="1" applyFill="1" applyBorder="1" applyAlignment="1"/>
    <xf numFmtId="0" fontId="13" fillId="2" borderId="11" xfId="0" applyFont="1" applyFill="1" applyBorder="1" applyAlignment="1"/>
    <xf numFmtId="180" fontId="15" fillId="2" borderId="14" xfId="1" applyNumberFormat="1" applyFont="1" applyFill="1" applyBorder="1" applyAlignment="1"/>
    <xf numFmtId="180" fontId="15" fillId="2" borderId="4" xfId="1" applyNumberFormat="1" applyFont="1" applyFill="1" applyBorder="1" applyAlignment="1"/>
    <xf numFmtId="0" fontId="13" fillId="2" borderId="24" xfId="0" applyFont="1" applyFill="1" applyBorder="1" applyAlignment="1"/>
    <xf numFmtId="0" fontId="16" fillId="2" borderId="24" xfId="0" applyFont="1" applyFill="1" applyBorder="1" applyAlignment="1">
      <alignment horizontal="center" vertical="center"/>
    </xf>
    <xf numFmtId="0" fontId="16" fillId="2" borderId="26" xfId="0" applyFont="1" applyFill="1" applyBorder="1" applyAlignment="1">
      <alignment horizontal="center" vertical="center"/>
    </xf>
    <xf numFmtId="0" fontId="15" fillId="2" borderId="9" xfId="0" applyFont="1" applyFill="1" applyBorder="1" applyAlignment="1">
      <alignment horizontal="center"/>
    </xf>
    <xf numFmtId="0" fontId="16" fillId="2" borderId="27" xfId="0" applyFont="1" applyFill="1" applyBorder="1" applyAlignment="1">
      <alignment horizontal="center" vertical="center"/>
    </xf>
    <xf numFmtId="0" fontId="16" fillId="9" borderId="9" xfId="0" applyFont="1" applyFill="1" applyBorder="1" applyAlignment="1">
      <alignment horizontal="right" vertical="center"/>
    </xf>
    <xf numFmtId="177" fontId="15" fillId="9" borderId="4" xfId="1" applyNumberFormat="1" applyFont="1" applyFill="1" applyBorder="1" applyAlignment="1"/>
    <xf numFmtId="177" fontId="15" fillId="9" borderId="8" xfId="1" applyNumberFormat="1" applyFont="1" applyFill="1" applyBorder="1" applyAlignment="1"/>
    <xf numFmtId="0" fontId="13" fillId="9" borderId="26" xfId="0" applyFont="1" applyFill="1" applyBorder="1" applyAlignment="1"/>
    <xf numFmtId="0" fontId="16" fillId="9" borderId="14" xfId="0" applyFont="1" applyFill="1" applyBorder="1" applyAlignment="1">
      <alignment horizontal="right" vertical="center"/>
    </xf>
    <xf numFmtId="0" fontId="16" fillId="9" borderId="3" xfId="0" applyFont="1" applyFill="1" applyBorder="1" applyAlignment="1">
      <alignment horizontal="center" vertical="center"/>
    </xf>
    <xf numFmtId="177" fontId="15" fillId="9" borderId="14" xfId="1" applyNumberFormat="1" applyFont="1" applyFill="1" applyBorder="1" applyAlignment="1"/>
    <xf numFmtId="0" fontId="13" fillId="9" borderId="4" xfId="0" applyFont="1" applyFill="1" applyBorder="1" applyAlignment="1"/>
    <xf numFmtId="0" fontId="15" fillId="9" borderId="9" xfId="0" applyFont="1" applyFill="1" applyBorder="1" applyAlignment="1"/>
    <xf numFmtId="0" fontId="16" fillId="9" borderId="0" xfId="0" applyFont="1" applyFill="1" applyAlignment="1">
      <alignment horizontal="center" vertical="center"/>
    </xf>
    <xf numFmtId="177" fontId="15" fillId="9" borderId="9" xfId="1" applyNumberFormat="1" applyFont="1" applyFill="1" applyBorder="1" applyAlignment="1"/>
    <xf numFmtId="0" fontId="13" fillId="9" borderId="8" xfId="0" applyFont="1" applyFill="1" applyBorder="1" applyAlignment="1"/>
    <xf numFmtId="0" fontId="15" fillId="9" borderId="9" xfId="0" applyFont="1" applyFill="1" applyBorder="1" applyAlignment="1">
      <alignment horizontal="center"/>
    </xf>
    <xf numFmtId="0" fontId="13" fillId="9" borderId="11" xfId="0" applyFont="1" applyFill="1" applyBorder="1" applyAlignment="1"/>
    <xf numFmtId="0" fontId="13" fillId="9" borderId="24" xfId="0" applyFont="1" applyFill="1" applyBorder="1" applyAlignment="1"/>
    <xf numFmtId="177" fontId="15" fillId="9" borderId="11" xfId="1" applyNumberFormat="1" applyFont="1" applyFill="1" applyBorder="1" applyAlignment="1"/>
    <xf numFmtId="0" fontId="13" fillId="9" borderId="27" xfId="0" applyFont="1" applyFill="1" applyBorder="1" applyAlignment="1"/>
    <xf numFmtId="177" fontId="15" fillId="9" borderId="12" xfId="1" applyNumberFormat="1" applyFont="1" applyFill="1" applyBorder="1" applyAlignment="1"/>
    <xf numFmtId="177" fontId="13" fillId="9" borderId="26" xfId="1" applyNumberFormat="1" applyFont="1" applyFill="1" applyBorder="1" applyAlignment="1"/>
    <xf numFmtId="0" fontId="16" fillId="9" borderId="24" xfId="0" applyFont="1" applyFill="1" applyBorder="1" applyAlignment="1">
      <alignment horizontal="center" vertical="center"/>
    </xf>
    <xf numFmtId="0" fontId="16" fillId="9" borderId="26" xfId="0" applyFont="1" applyFill="1" applyBorder="1" applyAlignment="1">
      <alignment horizontal="center" vertical="center"/>
    </xf>
    <xf numFmtId="0" fontId="14" fillId="0" borderId="0" xfId="0" applyFont="1" applyAlignment="1"/>
    <xf numFmtId="0" fontId="17" fillId="4" borderId="1" xfId="0" applyFont="1" applyFill="1" applyBorder="1" applyAlignment="1"/>
    <xf numFmtId="0" fontId="16" fillId="4" borderId="1" xfId="0" applyFont="1" applyFill="1" applyBorder="1" applyAlignment="1">
      <alignment horizontal="center" vertical="center"/>
    </xf>
    <xf numFmtId="180" fontId="15" fillId="4" borderId="1" xfId="1" applyNumberFormat="1" applyFont="1" applyFill="1" applyBorder="1" applyAlignment="1"/>
    <xf numFmtId="177" fontId="15" fillId="4" borderId="5" xfId="1" applyNumberFormat="1" applyFont="1" applyFill="1" applyBorder="1" applyAlignment="1"/>
    <xf numFmtId="180" fontId="15" fillId="4" borderId="5" xfId="1" applyNumberFormat="1" applyFont="1" applyFill="1" applyBorder="1" applyAlignment="1"/>
    <xf numFmtId="0" fontId="13" fillId="4" borderId="25" xfId="0" applyFont="1" applyFill="1" applyBorder="1" applyAlignment="1"/>
    <xf numFmtId="0" fontId="16" fillId="4" borderId="25" xfId="0" applyFont="1" applyFill="1" applyBorder="1" applyAlignment="1">
      <alignment horizontal="center" vertical="center"/>
    </xf>
    <xf numFmtId="0" fontId="18" fillId="0" borderId="0" xfId="0" applyFont="1" applyAlignment="1"/>
    <xf numFmtId="181" fontId="0" fillId="0" borderId="8" xfId="0" applyNumberFormat="1" applyBorder="1" applyAlignment="1"/>
    <xf numFmtId="185" fontId="0" fillId="0" borderId="0" xfId="0" applyNumberFormat="1" applyAlignment="1"/>
    <xf numFmtId="181" fontId="0" fillId="0" borderId="16" xfId="0" applyNumberFormat="1" applyBorder="1" applyAlignment="1"/>
    <xf numFmtId="181" fontId="0" fillId="0" borderId="11" xfId="0" applyNumberFormat="1" applyBorder="1" applyAlignment="1"/>
    <xf numFmtId="181" fontId="0" fillId="0" borderId="20" xfId="0" applyNumberFormat="1" applyBorder="1" applyAlignment="1"/>
    <xf numFmtId="181" fontId="0" fillId="0" borderId="9" xfId="0" applyNumberFormat="1" applyBorder="1" applyAlignment="1"/>
    <xf numFmtId="181" fontId="0" fillId="0" borderId="4" xfId="0" applyNumberFormat="1" applyBorder="1" applyAlignment="1"/>
    <xf numFmtId="183" fontId="0" fillId="0" borderId="9" xfId="0" applyNumberFormat="1" applyBorder="1" applyAlignment="1"/>
    <xf numFmtId="183" fontId="0" fillId="0" borderId="19" xfId="0" applyNumberFormat="1" applyBorder="1" applyAlignment="1"/>
    <xf numFmtId="181" fontId="0" fillId="0" borderId="0" xfId="0" applyNumberFormat="1" applyAlignment="1">
      <alignment horizontal="center"/>
    </xf>
    <xf numFmtId="181" fontId="0" fillId="9" borderId="8" xfId="0" applyNumberFormat="1" applyFill="1" applyBorder="1" applyAlignment="1">
      <alignment horizontal="center"/>
    </xf>
    <xf numFmtId="181" fontId="0" fillId="9" borderId="9" xfId="0" applyNumberFormat="1" applyFill="1" applyBorder="1" applyAlignment="1">
      <alignment horizontal="center"/>
    </xf>
    <xf numFmtId="181" fontId="0" fillId="9" borderId="16" xfId="0" applyNumberFormat="1" applyFill="1" applyBorder="1" applyAlignment="1">
      <alignment horizontal="center"/>
    </xf>
    <xf numFmtId="181" fontId="0" fillId="9" borderId="11" xfId="0" applyNumberFormat="1" applyFill="1" applyBorder="1" applyAlignment="1">
      <alignment horizontal="center"/>
    </xf>
    <xf numFmtId="181" fontId="0" fillId="9" borderId="20" xfId="0" applyNumberFormat="1" applyFill="1" applyBorder="1" applyAlignment="1">
      <alignment horizontal="center"/>
    </xf>
    <xf numFmtId="0" fontId="9" fillId="0" borderId="0" xfId="0" applyFont="1" applyAlignment="1"/>
    <xf numFmtId="183" fontId="0" fillId="0" borderId="12" xfId="0" applyNumberFormat="1" applyBorder="1" applyAlignment="1"/>
    <xf numFmtId="181" fontId="0" fillId="0" borderId="33" xfId="0" applyNumberFormat="1" applyBorder="1" applyAlignment="1">
      <alignment horizontal="center"/>
    </xf>
    <xf numFmtId="181" fontId="0" fillId="0" borderId="34" xfId="0" applyNumberFormat="1" applyBorder="1" applyAlignment="1">
      <alignment horizontal="center"/>
    </xf>
    <xf numFmtId="181" fontId="0" fillId="0" borderId="35" xfId="0" applyNumberFormat="1" applyBorder="1" applyAlignment="1">
      <alignment horizontal="center"/>
    </xf>
    <xf numFmtId="183" fontId="0" fillId="0" borderId="17" xfId="0" applyNumberFormat="1" applyBorder="1" applyAlignment="1"/>
    <xf numFmtId="183" fontId="0" fillId="0" borderId="14" xfId="0" applyNumberFormat="1" applyBorder="1" applyAlignment="1"/>
    <xf numFmtId="181" fontId="0" fillId="0" borderId="39" xfId="0" applyNumberFormat="1" applyBorder="1" applyAlignment="1">
      <alignment horizontal="center"/>
    </xf>
    <xf numFmtId="181" fontId="0" fillId="0" borderId="40" xfId="0" applyNumberFormat="1" applyBorder="1" applyAlignment="1"/>
    <xf numFmtId="181" fontId="0" fillId="9" borderId="41" xfId="0" applyNumberFormat="1" applyFill="1" applyBorder="1" applyAlignment="1">
      <alignment horizontal="center"/>
    </xf>
    <xf numFmtId="181" fontId="0" fillId="0" borderId="42" xfId="0" applyNumberFormat="1" applyBorder="1" applyAlignment="1"/>
    <xf numFmtId="181" fontId="0" fillId="9" borderId="43" xfId="0" applyNumberFormat="1" applyFill="1" applyBorder="1" applyAlignment="1">
      <alignment horizontal="center"/>
    </xf>
    <xf numFmtId="181" fontId="0" fillId="9" borderId="44" xfId="0" applyNumberFormat="1" applyFill="1" applyBorder="1" applyAlignment="1">
      <alignment horizontal="center"/>
    </xf>
    <xf numFmtId="181" fontId="0" fillId="9" borderId="45" xfId="0" applyNumberFormat="1" applyFill="1" applyBorder="1" applyAlignment="1">
      <alignment horizontal="center"/>
    </xf>
    <xf numFmtId="181" fontId="0" fillId="0" borderId="46" xfId="0" applyNumberFormat="1" applyBorder="1" applyAlignment="1"/>
    <xf numFmtId="181" fontId="0" fillId="9" borderId="47" xfId="0" applyNumberFormat="1" applyFill="1" applyBorder="1" applyAlignment="1">
      <alignment horizontal="center"/>
    </xf>
    <xf numFmtId="181" fontId="0" fillId="0" borderId="48" xfId="0" applyNumberFormat="1" applyBorder="1" applyAlignment="1"/>
    <xf numFmtId="181" fontId="0" fillId="9" borderId="49" xfId="0" applyNumberFormat="1" applyFill="1" applyBorder="1" applyAlignment="1">
      <alignment horizontal="center"/>
    </xf>
    <xf numFmtId="181" fontId="0" fillId="9" borderId="50" xfId="0" applyNumberFormat="1" applyFill="1" applyBorder="1" applyAlignment="1">
      <alignment horizontal="center"/>
    </xf>
    <xf numFmtId="181" fontId="0" fillId="0" borderId="43" xfId="0" applyNumberFormat="1" applyBorder="1" applyAlignment="1"/>
    <xf numFmtId="181" fontId="0" fillId="0" borderId="41" xfId="0" applyNumberFormat="1" applyBorder="1" applyAlignment="1"/>
    <xf numFmtId="181" fontId="0" fillId="0" borderId="49" xfId="0" applyNumberFormat="1" applyBorder="1" applyAlignment="1"/>
    <xf numFmtId="181" fontId="0" fillId="0" borderId="51" xfId="0" applyNumberFormat="1" applyBorder="1" applyAlignment="1"/>
    <xf numFmtId="181" fontId="0" fillId="0" borderId="52" xfId="0" applyNumberFormat="1" applyBorder="1" applyAlignment="1"/>
    <xf numFmtId="181" fontId="0" fillId="0" borderId="53" xfId="0" applyNumberFormat="1" applyBorder="1" applyAlignment="1"/>
    <xf numFmtId="181" fontId="0" fillId="0" borderId="54" xfId="0" applyNumberFormat="1" applyBorder="1" applyAlignment="1"/>
    <xf numFmtId="181" fontId="0" fillId="0" borderId="55" xfId="0" applyNumberFormat="1" applyBorder="1" applyAlignment="1"/>
    <xf numFmtId="181" fontId="0" fillId="0" borderId="56" xfId="0" applyNumberFormat="1" applyBorder="1" applyAlignment="1"/>
    <xf numFmtId="181" fontId="0" fillId="9" borderId="40" xfId="0" applyNumberFormat="1" applyFill="1" applyBorder="1" applyAlignment="1">
      <alignment horizontal="center"/>
    </xf>
    <xf numFmtId="181" fontId="0" fillId="9" borderId="42" xfId="0" applyNumberFormat="1" applyFill="1" applyBorder="1" applyAlignment="1">
      <alignment horizontal="center"/>
    </xf>
    <xf numFmtId="181" fontId="0" fillId="9" borderId="51" xfId="0" applyNumberFormat="1" applyFill="1" applyBorder="1" applyAlignment="1">
      <alignment horizontal="center"/>
    </xf>
    <xf numFmtId="183" fontId="0" fillId="0" borderId="40" xfId="0" applyNumberFormat="1" applyBorder="1" applyAlignment="1"/>
    <xf numFmtId="183" fontId="0" fillId="0" borderId="40" xfId="0" quotePrefix="1" applyNumberFormat="1" applyBorder="1" applyAlignment="1">
      <alignment horizontal="center"/>
    </xf>
    <xf numFmtId="183" fontId="0" fillId="0" borderId="42" xfId="0" applyNumberFormat="1" applyBorder="1" applyAlignment="1">
      <alignment horizontal="center"/>
    </xf>
    <xf numFmtId="183" fontId="0" fillId="0" borderId="46" xfId="0" applyNumberFormat="1" applyBorder="1" applyAlignment="1"/>
    <xf numFmtId="183" fontId="0" fillId="0" borderId="40" xfId="0" applyNumberFormat="1" applyBorder="1" applyAlignment="1">
      <alignment horizontal="center"/>
    </xf>
    <xf numFmtId="183" fontId="0" fillId="0" borderId="48" xfId="0" applyNumberFormat="1" applyBorder="1" applyAlignment="1"/>
    <xf numFmtId="183" fontId="0" fillId="0" borderId="57" xfId="0" applyNumberFormat="1" applyBorder="1" applyAlignment="1">
      <alignment horizontal="center"/>
    </xf>
    <xf numFmtId="183" fontId="0" fillId="0" borderId="58" xfId="0" quotePrefix="1" applyNumberFormat="1" applyBorder="1" applyAlignment="1">
      <alignment horizontal="center"/>
    </xf>
    <xf numFmtId="183" fontId="0" fillId="0" borderId="58" xfId="0" applyNumberFormat="1" applyBorder="1" applyAlignment="1"/>
    <xf numFmtId="183" fontId="0" fillId="0" borderId="59" xfId="0" applyNumberFormat="1" applyBorder="1" applyAlignment="1"/>
    <xf numFmtId="183" fontId="0" fillId="0" borderId="32" xfId="0" applyNumberFormat="1" applyBorder="1" applyAlignment="1"/>
    <xf numFmtId="183" fontId="0" fillId="0" borderId="60" xfId="0" applyNumberFormat="1" applyBorder="1" applyAlignment="1"/>
    <xf numFmtId="0" fontId="0" fillId="0" borderId="58" xfId="0" applyBorder="1" applyAlignment="1"/>
    <xf numFmtId="0" fontId="0" fillId="0" borderId="44" xfId="0" applyBorder="1" applyAlignment="1"/>
    <xf numFmtId="0" fontId="0" fillId="0" borderId="32" xfId="0" applyBorder="1" applyAlignment="1"/>
    <xf numFmtId="0" fontId="0" fillId="0" borderId="62" xfId="0" applyBorder="1" applyAlignment="1"/>
    <xf numFmtId="0" fontId="0" fillId="9" borderId="8" xfId="0" applyFill="1" applyBorder="1" applyAlignment="1">
      <alignment horizontal="center"/>
    </xf>
    <xf numFmtId="0" fontId="0" fillId="9" borderId="41" xfId="0" applyFill="1" applyBorder="1" applyAlignment="1">
      <alignment horizontal="center"/>
    </xf>
    <xf numFmtId="0" fontId="0" fillId="9" borderId="9" xfId="0" applyFill="1" applyBorder="1" applyAlignment="1">
      <alignment horizontal="center"/>
    </xf>
    <xf numFmtId="181" fontId="0" fillId="0" borderId="60" xfId="0" applyNumberFormat="1" applyBorder="1" applyAlignment="1"/>
    <xf numFmtId="0" fontId="0" fillId="9" borderId="40" xfId="0" applyFill="1" applyBorder="1" applyAlignment="1">
      <alignment horizontal="center"/>
    </xf>
    <xf numFmtId="181" fontId="0" fillId="0" borderId="44" xfId="0" applyNumberFormat="1" applyBorder="1" applyAlignment="1"/>
    <xf numFmtId="0" fontId="9" fillId="4" borderId="0" xfId="0" applyFont="1" applyFill="1">
      <alignment vertical="center"/>
    </xf>
    <xf numFmtId="180" fontId="15" fillId="2" borderId="0" xfId="1" applyNumberFormat="1" applyFont="1" applyFill="1" applyBorder="1" applyAlignment="1"/>
    <xf numFmtId="180" fontId="15" fillId="2" borderId="3" xfId="1" applyNumberFormat="1" applyFont="1" applyFill="1" applyBorder="1" applyAlignment="1"/>
    <xf numFmtId="180" fontId="15" fillId="2" borderId="2" xfId="1" applyNumberFormat="1" applyFont="1" applyFill="1" applyBorder="1" applyAlignment="1"/>
    <xf numFmtId="177" fontId="15" fillId="2" borderId="3" xfId="1" applyNumberFormat="1" applyFont="1" applyFill="1" applyBorder="1" applyAlignment="1"/>
    <xf numFmtId="177" fontId="15" fillId="2" borderId="0" xfId="1" applyNumberFormat="1" applyFont="1" applyFill="1" applyBorder="1" applyAlignment="1"/>
    <xf numFmtId="177" fontId="15" fillId="2" borderId="2" xfId="1" applyNumberFormat="1" applyFont="1" applyFill="1" applyBorder="1" applyAlignment="1"/>
    <xf numFmtId="0" fontId="20" fillId="4" borderId="0" xfId="0" applyFont="1" applyFill="1">
      <alignment vertical="center"/>
    </xf>
    <xf numFmtId="14" fontId="20" fillId="2" borderId="0" xfId="0" applyNumberFormat="1" applyFont="1" applyFill="1">
      <alignment vertical="center"/>
    </xf>
    <xf numFmtId="0" fontId="20" fillId="0" borderId="0" xfId="0" applyFont="1">
      <alignment vertical="center"/>
    </xf>
    <xf numFmtId="0" fontId="20" fillId="4" borderId="6" xfId="0" applyFont="1" applyFill="1" applyBorder="1">
      <alignment vertical="center"/>
    </xf>
    <xf numFmtId="0" fontId="20" fillId="4" borderId="1" xfId="0" applyFont="1" applyFill="1" applyBorder="1" applyAlignment="1">
      <alignment horizontal="center" vertical="center"/>
    </xf>
    <xf numFmtId="0" fontId="20" fillId="4" borderId="5" xfId="0" applyFont="1" applyFill="1" applyBorder="1" applyAlignment="1">
      <alignment horizontal="center" vertical="center"/>
    </xf>
    <xf numFmtId="0" fontId="21" fillId="4" borderId="0" xfId="2" applyFont="1" applyFill="1">
      <alignment vertical="center"/>
    </xf>
    <xf numFmtId="0" fontId="20" fillId="4" borderId="8" xfId="0" applyFont="1" applyFill="1" applyBorder="1" applyAlignment="1">
      <alignment horizontal="center" vertical="center"/>
    </xf>
    <xf numFmtId="0" fontId="20" fillId="4" borderId="0" xfId="0" applyFont="1" applyFill="1" applyAlignment="1">
      <alignment horizontal="center" vertical="center"/>
    </xf>
    <xf numFmtId="0" fontId="20" fillId="4" borderId="4" xfId="0" applyFont="1" applyFill="1" applyBorder="1" applyAlignment="1">
      <alignment horizontal="center" vertical="center"/>
    </xf>
    <xf numFmtId="0" fontId="20" fillId="4" borderId="3" xfId="0" applyFont="1" applyFill="1" applyBorder="1">
      <alignment vertical="center"/>
    </xf>
    <xf numFmtId="0" fontId="21" fillId="4" borderId="3" xfId="2" applyFont="1" applyFill="1" applyBorder="1">
      <alignment vertical="center"/>
    </xf>
    <xf numFmtId="0" fontId="20" fillId="4" borderId="3" xfId="0" applyFont="1" applyFill="1" applyBorder="1" applyAlignment="1">
      <alignment horizontal="center" vertical="center"/>
    </xf>
    <xf numFmtId="0" fontId="20" fillId="4" borderId="2" xfId="0" applyFont="1" applyFill="1" applyBorder="1">
      <alignment vertical="center"/>
    </xf>
    <xf numFmtId="0" fontId="21" fillId="4" borderId="2" xfId="2" applyFont="1" applyFill="1" applyBorder="1">
      <alignment vertical="center"/>
    </xf>
    <xf numFmtId="0" fontId="20" fillId="4" borderId="11" xfId="0" applyFont="1" applyFill="1" applyBorder="1" applyAlignment="1">
      <alignment horizontal="center" vertical="center"/>
    </xf>
    <xf numFmtId="0" fontId="20" fillId="4" borderId="2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vertical="top" wrapText="1"/>
    </xf>
    <xf numFmtId="0" fontId="15" fillId="4" borderId="5" xfId="0" applyFont="1" applyFill="1" applyBorder="1" applyAlignment="1">
      <alignment horizontal="center" vertical="top" wrapText="1"/>
    </xf>
    <xf numFmtId="0" fontId="15" fillId="0" borderId="6" xfId="0" applyFont="1" applyBorder="1" applyAlignment="1">
      <alignment vertical="top" wrapText="1"/>
    </xf>
    <xf numFmtId="0" fontId="15" fillId="0" borderId="5" xfId="0" applyFont="1" applyBorder="1" applyAlignment="1">
      <alignment vertical="top" wrapText="1"/>
    </xf>
    <xf numFmtId="0" fontId="15" fillId="9" borderId="5" xfId="0" applyFont="1" applyFill="1" applyBorder="1" applyAlignment="1">
      <alignment horizontal="center" vertical="top"/>
    </xf>
    <xf numFmtId="0" fontId="16" fillId="4" borderId="9" xfId="0" applyFont="1" applyFill="1" applyBorder="1" applyAlignment="1">
      <alignment horizontal="right" vertical="center"/>
    </xf>
    <xf numFmtId="0" fontId="16" fillId="4" borderId="0" xfId="0" applyFont="1" applyFill="1" applyAlignment="1">
      <alignment horizontal="center" vertical="center"/>
    </xf>
    <xf numFmtId="180" fontId="15" fillId="4" borderId="9" xfId="1" applyNumberFormat="1" applyFont="1" applyFill="1" applyBorder="1" applyAlignment="1"/>
    <xf numFmtId="180" fontId="15" fillId="4" borderId="0" xfId="1" applyNumberFormat="1" applyFont="1" applyFill="1" applyBorder="1" applyAlignment="1"/>
    <xf numFmtId="177" fontId="13" fillId="2" borderId="8" xfId="1" applyNumberFormat="1" applyFont="1" applyFill="1" applyBorder="1" applyAlignment="1"/>
    <xf numFmtId="177" fontId="15" fillId="0" borderId="9" xfId="1" applyNumberFormat="1" applyFont="1" applyBorder="1" applyAlignment="1"/>
    <xf numFmtId="177" fontId="15" fillId="4" borderId="8" xfId="1" applyNumberFormat="1" applyFont="1" applyFill="1" applyBorder="1" applyAlignment="1"/>
    <xf numFmtId="177" fontId="15" fillId="0" borderId="8" xfId="1" applyNumberFormat="1" applyFont="1" applyBorder="1" applyAlignment="1"/>
    <xf numFmtId="0" fontId="15" fillId="4" borderId="9" xfId="0" applyFont="1" applyFill="1" applyBorder="1" applyAlignment="1"/>
    <xf numFmtId="0" fontId="16" fillId="4" borderId="14" xfId="0" applyFont="1" applyFill="1" applyBorder="1" applyAlignment="1">
      <alignment horizontal="right" vertical="center"/>
    </xf>
    <xf numFmtId="0" fontId="16" fillId="4" borderId="3" xfId="0" applyFont="1" applyFill="1" applyBorder="1" applyAlignment="1">
      <alignment horizontal="center" vertical="center"/>
    </xf>
    <xf numFmtId="180" fontId="15" fillId="4" borderId="14" xfId="1" applyNumberFormat="1" applyFont="1" applyFill="1" applyBorder="1" applyAlignment="1"/>
    <xf numFmtId="177" fontId="15" fillId="4" borderId="4" xfId="1" applyNumberFormat="1" applyFont="1" applyFill="1" applyBorder="1" applyAlignment="1"/>
    <xf numFmtId="180" fontId="15" fillId="4" borderId="3" xfId="1" applyNumberFormat="1" applyFont="1" applyFill="1" applyBorder="1" applyAlignment="1"/>
    <xf numFmtId="177" fontId="15" fillId="0" borderId="14" xfId="1" applyNumberFormat="1" applyFont="1" applyBorder="1" applyAlignment="1"/>
    <xf numFmtId="177" fontId="15" fillId="0" borderId="4" xfId="1" applyNumberFormat="1" applyFont="1" applyBorder="1" applyAlignment="1"/>
    <xf numFmtId="180" fontId="15" fillId="4" borderId="12" xfId="1" applyNumberFormat="1" applyFont="1" applyFill="1" applyBorder="1" applyAlignment="1"/>
    <xf numFmtId="177" fontId="15" fillId="4" borderId="11" xfId="1" applyNumberFormat="1" applyFont="1" applyFill="1" applyBorder="1" applyAlignment="1"/>
    <xf numFmtId="180" fontId="15" fillId="4" borderId="2" xfId="1" applyNumberFormat="1" applyFont="1" applyFill="1" applyBorder="1" applyAlignment="1"/>
    <xf numFmtId="177" fontId="15" fillId="0" borderId="12" xfId="1" applyNumberFormat="1" applyFont="1" applyBorder="1" applyAlignment="1"/>
    <xf numFmtId="177" fontId="15" fillId="0" borderId="11" xfId="1" applyNumberFormat="1" applyFont="1" applyBorder="1" applyAlignment="1"/>
    <xf numFmtId="0" fontId="16" fillId="4" borderId="24" xfId="0" applyFont="1" applyFill="1" applyBorder="1" applyAlignment="1">
      <alignment horizontal="center" vertical="center"/>
    </xf>
    <xf numFmtId="0" fontId="16" fillId="4" borderId="26" xfId="0" applyFont="1" applyFill="1" applyBorder="1" applyAlignment="1">
      <alignment horizontal="center" vertical="center"/>
    </xf>
    <xf numFmtId="0" fontId="15" fillId="4" borderId="9" xfId="0" applyFont="1" applyFill="1" applyBorder="1" applyAlignment="1">
      <alignment horizontal="center"/>
    </xf>
    <xf numFmtId="0" fontId="15" fillId="0" borderId="9" xfId="0" applyFont="1" applyBorder="1" applyAlignment="1"/>
    <xf numFmtId="177" fontId="15" fillId="0" borderId="3" xfId="1" applyNumberFormat="1" applyFont="1" applyBorder="1" applyAlignment="1"/>
    <xf numFmtId="177" fontId="15" fillId="0" borderId="0" xfId="1" applyNumberFormat="1" applyFont="1" applyBorder="1" applyAlignment="1"/>
    <xf numFmtId="180" fontId="15" fillId="4" borderId="4" xfId="1" applyNumberFormat="1" applyFont="1" applyFill="1" applyBorder="1" applyAlignment="1"/>
    <xf numFmtId="177" fontId="15" fillId="4" borderId="3" xfId="1" applyNumberFormat="1" applyFont="1" applyFill="1" applyBorder="1" applyAlignment="1"/>
    <xf numFmtId="180" fontId="15" fillId="4" borderId="8" xfId="1" applyNumberFormat="1" applyFont="1" applyFill="1" applyBorder="1" applyAlignment="1"/>
    <xf numFmtId="177" fontId="15" fillId="4" borderId="0" xfId="1" applyNumberFormat="1" applyFont="1" applyFill="1" applyBorder="1" applyAlignment="1"/>
    <xf numFmtId="180" fontId="15" fillId="5" borderId="8" xfId="1" applyNumberFormat="1" applyFont="1" applyFill="1" applyBorder="1" applyAlignment="1"/>
    <xf numFmtId="0" fontId="15" fillId="4" borderId="12" xfId="0" applyFont="1" applyFill="1" applyBorder="1" applyAlignment="1"/>
    <xf numFmtId="0" fontId="16" fillId="4" borderId="2" xfId="0" applyFont="1" applyFill="1" applyBorder="1" applyAlignment="1">
      <alignment horizontal="center" vertical="center"/>
    </xf>
    <xf numFmtId="0" fontId="16" fillId="4" borderId="27" xfId="0" applyFont="1" applyFill="1" applyBorder="1" applyAlignment="1">
      <alignment horizontal="center" vertical="center"/>
    </xf>
    <xf numFmtId="0" fontId="13" fillId="0" borderId="9" xfId="0" applyFont="1" applyBorder="1" applyAlignment="1"/>
    <xf numFmtId="0" fontId="13" fillId="0" borderId="8" xfId="0" applyFont="1" applyBorder="1" applyAlignment="1"/>
    <xf numFmtId="0" fontId="14" fillId="0" borderId="26" xfId="0" applyFont="1" applyBorder="1" applyAlignment="1"/>
    <xf numFmtId="0" fontId="13" fillId="0" borderId="26" xfId="0" applyFont="1" applyBorder="1" applyAlignment="1"/>
    <xf numFmtId="0" fontId="13" fillId="0" borderId="12" xfId="0" applyFont="1" applyBorder="1" applyAlignment="1"/>
    <xf numFmtId="0" fontId="13" fillId="0" borderId="11" xfId="0" applyFont="1" applyBorder="1" applyAlignment="1"/>
    <xf numFmtId="0" fontId="13" fillId="0" borderId="2" xfId="0" applyFont="1" applyBorder="1" applyAlignment="1"/>
    <xf numFmtId="0" fontId="14" fillId="0" borderId="27" xfId="0" applyFont="1" applyBorder="1" applyAlignment="1"/>
    <xf numFmtId="0" fontId="13" fillId="0" borderId="27" xfId="0" applyFont="1" applyBorder="1" applyAlignment="1"/>
    <xf numFmtId="0" fontId="20" fillId="2" borderId="0" xfId="0" applyFont="1" applyFill="1">
      <alignment vertical="center"/>
    </xf>
    <xf numFmtId="177" fontId="20" fillId="2" borderId="0" xfId="0" applyNumberFormat="1" applyFont="1" applyFill="1">
      <alignment vertical="center"/>
    </xf>
    <xf numFmtId="177" fontId="20" fillId="0" borderId="0" xfId="0" applyNumberFormat="1" applyFont="1">
      <alignment vertical="center"/>
    </xf>
    <xf numFmtId="0" fontId="20" fillId="0" borderId="14" xfId="0" applyFont="1" applyBorder="1">
      <alignment vertical="center"/>
    </xf>
    <xf numFmtId="0" fontId="20" fillId="0" borderId="24" xfId="0" applyFont="1" applyBorder="1">
      <alignment vertical="center"/>
    </xf>
    <xf numFmtId="0" fontId="20" fillId="0" borderId="6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20" fillId="0" borderId="5" xfId="0" applyFont="1" applyBorder="1" applyAlignment="1">
      <alignment horizontal="center" vertical="center"/>
    </xf>
    <xf numFmtId="180" fontId="20" fillId="2" borderId="6" xfId="1" applyNumberFormat="1" applyFont="1" applyFill="1" applyBorder="1">
      <alignment vertical="center"/>
    </xf>
    <xf numFmtId="180" fontId="20" fillId="0" borderId="5" xfId="1" applyNumberFormat="1" applyFont="1" applyBorder="1" applyAlignment="1">
      <alignment horizontal="center" vertical="center"/>
    </xf>
    <xf numFmtId="180" fontId="20" fillId="2" borderId="1" xfId="1" applyNumberFormat="1" applyFont="1" applyFill="1" applyBorder="1">
      <alignment vertical="center"/>
    </xf>
    <xf numFmtId="0" fontId="20" fillId="0" borderId="8" xfId="0" applyFont="1" applyBorder="1">
      <alignment vertical="center"/>
    </xf>
    <xf numFmtId="183" fontId="20" fillId="0" borderId="4" xfId="0" applyNumberFormat="1" applyFont="1" applyBorder="1">
      <alignment vertical="center"/>
    </xf>
    <xf numFmtId="180" fontId="20" fillId="0" borderId="9" xfId="1" applyNumberFormat="1" applyFont="1" applyBorder="1">
      <alignment vertical="center"/>
    </xf>
    <xf numFmtId="177" fontId="20" fillId="9" borderId="8" xfId="1" applyNumberFormat="1" applyFont="1" applyFill="1" applyBorder="1">
      <alignment vertical="center"/>
    </xf>
    <xf numFmtId="180" fontId="20" fillId="0" borderId="0" xfId="1" applyNumberFormat="1" applyFont="1">
      <alignment vertical="center"/>
    </xf>
    <xf numFmtId="0" fontId="20" fillId="0" borderId="4" xfId="0" applyFont="1" applyBorder="1">
      <alignment vertical="center"/>
    </xf>
    <xf numFmtId="0" fontId="20" fillId="0" borderId="9" xfId="0" applyFont="1" applyBorder="1">
      <alignment vertical="center"/>
    </xf>
    <xf numFmtId="183" fontId="20" fillId="0" borderId="8" xfId="0" applyNumberFormat="1" applyFont="1" applyBorder="1">
      <alignment vertical="center"/>
    </xf>
    <xf numFmtId="177" fontId="20" fillId="0" borderId="8" xfId="1" applyNumberFormat="1" applyFont="1" applyBorder="1">
      <alignment vertical="center"/>
    </xf>
    <xf numFmtId="0" fontId="20" fillId="0" borderId="11" xfId="0" applyFont="1" applyBorder="1">
      <alignment vertical="center"/>
    </xf>
    <xf numFmtId="180" fontId="20" fillId="0" borderId="14" xfId="1" applyNumberFormat="1" applyFont="1" applyBorder="1">
      <alignment vertical="center"/>
    </xf>
    <xf numFmtId="177" fontId="20" fillId="0" borderId="4" xfId="1" applyNumberFormat="1" applyFont="1" applyBorder="1">
      <alignment vertical="center"/>
    </xf>
    <xf numFmtId="180" fontId="20" fillId="0" borderId="3" xfId="1" applyNumberFormat="1" applyFont="1" applyBorder="1">
      <alignment vertical="center"/>
    </xf>
    <xf numFmtId="180" fontId="20" fillId="0" borderId="0" xfId="1" applyNumberFormat="1" applyFont="1" applyBorder="1">
      <alignment vertical="center"/>
    </xf>
    <xf numFmtId="0" fontId="20" fillId="0" borderId="12" xfId="0" applyFont="1" applyBorder="1">
      <alignment vertical="center"/>
    </xf>
    <xf numFmtId="183" fontId="20" fillId="0" borderId="11" xfId="0" applyNumberFormat="1" applyFont="1" applyBorder="1">
      <alignment vertical="center"/>
    </xf>
    <xf numFmtId="180" fontId="20" fillId="0" borderId="12" xfId="1" applyNumberFormat="1" applyFont="1" applyBorder="1">
      <alignment vertical="center"/>
    </xf>
    <xf numFmtId="177" fontId="20" fillId="0" borderId="11" xfId="1" applyNumberFormat="1" applyFont="1" applyBorder="1">
      <alignment vertical="center"/>
    </xf>
    <xf numFmtId="180" fontId="20" fillId="0" borderId="2" xfId="1" applyNumberFormat="1" applyFont="1" applyBorder="1">
      <alignment vertical="center"/>
    </xf>
    <xf numFmtId="180" fontId="20" fillId="5" borderId="9" xfId="1" applyNumberFormat="1" applyFont="1" applyFill="1" applyBorder="1">
      <alignment vertical="center"/>
    </xf>
    <xf numFmtId="177" fontId="20" fillId="5" borderId="8" xfId="1" applyNumberFormat="1" applyFont="1" applyFill="1" applyBorder="1">
      <alignment vertical="center"/>
    </xf>
    <xf numFmtId="180" fontId="20" fillId="5" borderId="0" xfId="1" applyNumberFormat="1" applyFont="1" applyFill="1">
      <alignment vertical="center"/>
    </xf>
    <xf numFmtId="183" fontId="22" fillId="0" borderId="0" xfId="0" applyNumberFormat="1" applyFont="1">
      <alignment vertical="center"/>
    </xf>
    <xf numFmtId="181" fontId="22" fillId="0" borderId="0" xfId="0" applyNumberFormat="1" applyFont="1">
      <alignment vertical="center"/>
    </xf>
    <xf numFmtId="181" fontId="22" fillId="0" borderId="5" xfId="0" applyNumberFormat="1" applyFont="1" applyBorder="1" applyAlignment="1">
      <alignment horizontal="center"/>
    </xf>
    <xf numFmtId="181" fontId="22" fillId="0" borderId="6" xfId="0" applyNumberFormat="1" applyFont="1" applyBorder="1" applyAlignment="1">
      <alignment horizontal="center"/>
    </xf>
    <xf numFmtId="181" fontId="22" fillId="0" borderId="7" xfId="0" applyNumberFormat="1" applyFont="1" applyBorder="1" applyAlignment="1">
      <alignment horizontal="center"/>
    </xf>
    <xf numFmtId="183" fontId="22" fillId="0" borderId="8" xfId="0" applyNumberFormat="1" applyFont="1" applyBorder="1" applyAlignment="1">
      <alignment horizontal="center"/>
    </xf>
    <xf numFmtId="183" fontId="22" fillId="0" borderId="8" xfId="0" applyNumberFormat="1" applyFont="1" applyBorder="1">
      <alignment vertical="center"/>
    </xf>
    <xf numFmtId="181" fontId="22" fillId="0" borderId="8" xfId="0" applyNumberFormat="1" applyFont="1" applyBorder="1">
      <alignment vertical="center"/>
    </xf>
    <xf numFmtId="181" fontId="22" fillId="0" borderId="9" xfId="0" applyNumberFormat="1" applyFont="1" applyBorder="1">
      <alignment vertical="center"/>
    </xf>
    <xf numFmtId="181" fontId="22" fillId="0" borderId="10" xfId="0" applyNumberFormat="1" applyFont="1" applyBorder="1">
      <alignment vertical="center"/>
    </xf>
    <xf numFmtId="183" fontId="22" fillId="0" borderId="8" xfId="0" quotePrefix="1" applyNumberFormat="1" applyFont="1" applyBorder="1" applyAlignment="1">
      <alignment horizontal="center"/>
    </xf>
    <xf numFmtId="183" fontId="22" fillId="0" borderId="4" xfId="0" applyNumberFormat="1" applyFont="1" applyBorder="1" applyAlignment="1">
      <alignment horizontal="center"/>
    </xf>
    <xf numFmtId="183" fontId="22" fillId="5" borderId="4" xfId="0" applyNumberFormat="1" applyFont="1" applyFill="1" applyBorder="1">
      <alignment vertical="center"/>
    </xf>
    <xf numFmtId="181" fontId="22" fillId="5" borderId="4" xfId="0" applyNumberFormat="1" applyFont="1" applyFill="1" applyBorder="1">
      <alignment vertical="center"/>
    </xf>
    <xf numFmtId="181" fontId="22" fillId="5" borderId="14" xfId="0" applyNumberFormat="1" applyFont="1" applyFill="1" applyBorder="1">
      <alignment vertical="center"/>
    </xf>
    <xf numFmtId="181" fontId="22" fillId="5" borderId="15" xfId="0" applyNumberFormat="1" applyFont="1" applyFill="1" applyBorder="1">
      <alignment vertical="center"/>
    </xf>
    <xf numFmtId="183" fontId="22" fillId="0" borderId="11" xfId="0" applyNumberFormat="1" applyFont="1" applyBorder="1">
      <alignment vertical="center"/>
    </xf>
    <xf numFmtId="181" fontId="22" fillId="0" borderId="11" xfId="0" applyNumberFormat="1" applyFont="1" applyBorder="1">
      <alignment vertical="center"/>
    </xf>
    <xf numFmtId="181" fontId="22" fillId="0" borderId="12" xfId="0" applyNumberFormat="1" applyFont="1" applyBorder="1">
      <alignment vertical="center"/>
    </xf>
    <xf numFmtId="181" fontId="22" fillId="0" borderId="13" xfId="0" applyNumberFormat="1" applyFont="1" applyBorder="1">
      <alignment vertical="center"/>
    </xf>
    <xf numFmtId="183" fontId="22" fillId="0" borderId="4" xfId="0" applyNumberFormat="1" applyFont="1" applyBorder="1">
      <alignment vertical="center"/>
    </xf>
    <xf numFmtId="181" fontId="22" fillId="0" borderId="4" xfId="0" applyNumberFormat="1" applyFont="1" applyBorder="1">
      <alignment vertical="center"/>
    </xf>
    <xf numFmtId="181" fontId="22" fillId="0" borderId="14" xfId="0" applyNumberFormat="1" applyFont="1" applyBorder="1">
      <alignment vertical="center"/>
    </xf>
    <xf numFmtId="181" fontId="22" fillId="0" borderId="15" xfId="0" applyNumberFormat="1" applyFont="1" applyBorder="1">
      <alignment vertical="center"/>
    </xf>
    <xf numFmtId="184" fontId="22" fillId="6" borderId="23" xfId="1" applyNumberFormat="1" applyFont="1" applyFill="1" applyBorder="1" applyAlignment="1">
      <alignment horizontal="right" vertical="center"/>
    </xf>
    <xf numFmtId="184" fontId="22" fillId="6" borderId="11" xfId="1" applyNumberFormat="1" applyFont="1" applyFill="1" applyBorder="1" applyAlignment="1">
      <alignment horizontal="right" vertical="center"/>
    </xf>
    <xf numFmtId="183" fontId="22" fillId="0" borderId="11" xfId="0" applyNumberFormat="1" applyFont="1" applyBorder="1" applyAlignment="1">
      <alignment shrinkToFit="1"/>
    </xf>
    <xf numFmtId="0" fontId="23" fillId="0" borderId="0" xfId="0" applyFont="1" applyAlignment="1"/>
    <xf numFmtId="0" fontId="12" fillId="0" borderId="0" xfId="0" applyFont="1" applyAlignment="1"/>
    <xf numFmtId="178" fontId="23" fillId="0" borderId="0" xfId="0" applyNumberFormat="1" applyFont="1" applyAlignment="1">
      <alignment horizontal="centerContinuous" vertical="center"/>
    </xf>
    <xf numFmtId="0" fontId="23" fillId="0" borderId="3" xfId="0" applyFont="1" applyBorder="1" applyAlignment="1"/>
    <xf numFmtId="0" fontId="23" fillId="0" borderId="3" xfId="0" applyFont="1" applyBorder="1">
      <alignment vertical="center"/>
    </xf>
    <xf numFmtId="178" fontId="23" fillId="0" borderId="3" xfId="0" applyNumberFormat="1" applyFont="1" applyBorder="1" applyAlignment="1">
      <alignment vertical="top" wrapText="1"/>
    </xf>
    <xf numFmtId="178" fontId="23" fillId="0" borderId="0" xfId="0" applyNumberFormat="1" applyFont="1" applyAlignment="1">
      <alignment vertical="top" wrapText="1"/>
    </xf>
    <xf numFmtId="0" fontId="23" fillId="0" borderId="3" xfId="0" applyFont="1" applyBorder="1" applyAlignment="1">
      <alignment vertical="top" wrapText="1"/>
    </xf>
    <xf numFmtId="0" fontId="23" fillId="0" borderId="3" xfId="0" applyFont="1" applyBorder="1" applyAlignment="1">
      <alignment horizontal="center" vertical="center"/>
    </xf>
    <xf numFmtId="49" fontId="23" fillId="0" borderId="3" xfId="0" applyNumberFormat="1" applyFont="1" applyBorder="1" applyAlignment="1">
      <alignment horizontal="centerContinuous" vertical="center"/>
    </xf>
    <xf numFmtId="180" fontId="13" fillId="0" borderId="3" xfId="1" applyNumberFormat="1" applyFont="1" applyBorder="1" applyAlignment="1"/>
    <xf numFmtId="0" fontId="23" fillId="0" borderId="0" xfId="0" applyFont="1" applyAlignment="1">
      <alignment horizontal="center" vertical="center"/>
    </xf>
    <xf numFmtId="49" fontId="23" fillId="0" borderId="0" xfId="0" applyNumberFormat="1" applyFont="1" applyAlignment="1">
      <alignment horizontal="centerContinuous" vertical="center"/>
    </xf>
    <xf numFmtId="179" fontId="23" fillId="0" borderId="0" xfId="0" applyNumberFormat="1" applyFont="1" applyAlignment="1"/>
    <xf numFmtId="180" fontId="13" fillId="0" borderId="0" xfId="1" applyNumberFormat="1" applyFont="1" applyBorder="1" applyAlignment="1"/>
    <xf numFmtId="176" fontId="23" fillId="0" borderId="0" xfId="0" applyNumberFormat="1" applyFont="1" applyAlignment="1"/>
    <xf numFmtId="179" fontId="23" fillId="0" borderId="3" xfId="0" applyNumberFormat="1" applyFont="1" applyBorder="1" applyAlignment="1"/>
    <xf numFmtId="0" fontId="23" fillId="0" borderId="2" xfId="0" applyFont="1" applyBorder="1" applyAlignment="1">
      <alignment horizontal="center" vertical="center"/>
    </xf>
    <xf numFmtId="49" fontId="23" fillId="0" borderId="2" xfId="0" applyNumberFormat="1" applyFont="1" applyBorder="1" applyAlignment="1">
      <alignment horizontal="centerContinuous" vertical="center"/>
    </xf>
    <xf numFmtId="179" fontId="23" fillId="0" borderId="2" xfId="0" applyNumberFormat="1" applyFont="1" applyBorder="1" applyAlignment="1"/>
    <xf numFmtId="180" fontId="13" fillId="0" borderId="2" xfId="1" applyNumberFormat="1" applyFont="1" applyBorder="1" applyAlignment="1"/>
    <xf numFmtId="49" fontId="23" fillId="0" borderId="0" xfId="0" applyNumberFormat="1" applyFont="1" applyAlignment="1">
      <alignment horizontal="right" vertical="center"/>
    </xf>
    <xf numFmtId="0" fontId="23" fillId="0" borderId="3" xfId="0" applyFont="1" applyBorder="1" applyAlignment="1">
      <alignment horizontal="right" vertical="center"/>
    </xf>
    <xf numFmtId="0" fontId="23" fillId="0" borderId="0" xfId="0" applyFont="1" applyAlignment="1">
      <alignment horizontal="right" vertical="center"/>
    </xf>
    <xf numFmtId="0" fontId="23" fillId="0" borderId="2" xfId="0" applyFont="1" applyBorder="1" applyAlignment="1">
      <alignment horizontal="right" vertical="center"/>
    </xf>
    <xf numFmtId="0" fontId="23" fillId="3" borderId="0" xfId="0" applyFont="1" applyFill="1" applyAlignment="1">
      <alignment horizontal="center" vertical="center"/>
    </xf>
    <xf numFmtId="179" fontId="23" fillId="3" borderId="0" xfId="0" applyNumberFormat="1" applyFont="1" applyFill="1" applyAlignment="1"/>
    <xf numFmtId="179" fontId="23" fillId="8" borderId="0" xfId="0" applyNumberFormat="1" applyFont="1" applyFill="1" applyAlignment="1"/>
    <xf numFmtId="179" fontId="23" fillId="3" borderId="2" xfId="0" applyNumberFormat="1" applyFont="1" applyFill="1" applyBorder="1" applyAlignment="1"/>
    <xf numFmtId="179" fontId="23" fillId="8" borderId="2" xfId="0" applyNumberFormat="1" applyFont="1" applyFill="1" applyBorder="1" applyAlignment="1"/>
    <xf numFmtId="0" fontId="23" fillId="7" borderId="0" xfId="0" applyFont="1" applyFill="1" applyAlignment="1">
      <alignment horizontal="center" vertical="center"/>
    </xf>
    <xf numFmtId="179" fontId="23" fillId="3" borderId="3" xfId="0" applyNumberFormat="1" applyFont="1" applyFill="1" applyBorder="1" applyAlignment="1"/>
    <xf numFmtId="0" fontId="23" fillId="0" borderId="1" xfId="0" applyFont="1" applyBorder="1" applyAlignment="1">
      <alignment horizontal="center" vertical="center"/>
    </xf>
    <xf numFmtId="0" fontId="23" fillId="0" borderId="1" xfId="0" applyFont="1" applyBorder="1" applyAlignment="1">
      <alignment horizontal="right" vertical="center"/>
    </xf>
    <xf numFmtId="180" fontId="23" fillId="7" borderId="3" xfId="1" applyNumberFormat="1" applyFont="1" applyFill="1" applyBorder="1" applyAlignment="1" applyProtection="1"/>
    <xf numFmtId="180" fontId="23" fillId="0" borderId="3" xfId="1" applyNumberFormat="1" applyFont="1" applyBorder="1" applyAlignment="1" applyProtection="1"/>
    <xf numFmtId="180" fontId="23" fillId="0" borderId="0" xfId="1" applyNumberFormat="1" applyFont="1" applyBorder="1" applyAlignment="1" applyProtection="1"/>
    <xf numFmtId="180" fontId="13" fillId="7" borderId="0" xfId="1" applyNumberFormat="1" applyFont="1" applyFill="1" applyBorder="1" applyAlignment="1"/>
    <xf numFmtId="180" fontId="13" fillId="7" borderId="3" xfId="1" applyNumberFormat="1" applyFont="1" applyFill="1" applyBorder="1" applyAlignment="1"/>
    <xf numFmtId="180" fontId="23" fillId="7" borderId="0" xfId="1" applyNumberFormat="1" applyFont="1" applyFill="1" applyBorder="1" applyAlignment="1" applyProtection="1"/>
    <xf numFmtId="180" fontId="23" fillId="0" borderId="0" xfId="1" applyNumberFormat="1" applyFont="1" applyBorder="1" applyAlignment="1" applyProtection="1">
      <alignment vertical="center"/>
    </xf>
    <xf numFmtId="180" fontId="13" fillId="7" borderId="2" xfId="1" applyNumberFormat="1" applyFont="1" applyFill="1" applyBorder="1" applyAlignment="1"/>
    <xf numFmtId="179" fontId="23" fillId="7" borderId="0" xfId="0" applyNumberFormat="1" applyFont="1" applyFill="1" applyAlignment="1"/>
    <xf numFmtId="179" fontId="23" fillId="7" borderId="3" xfId="0" applyNumberFormat="1" applyFont="1" applyFill="1" applyBorder="1" applyAlignment="1"/>
    <xf numFmtId="179" fontId="23" fillId="7" borderId="2" xfId="0" applyNumberFormat="1" applyFont="1" applyFill="1" applyBorder="1" applyAlignment="1"/>
    <xf numFmtId="180" fontId="23" fillId="0" borderId="0" xfId="1" applyNumberFormat="1" applyFont="1" applyBorder="1" applyAlignment="1" applyProtection="1">
      <alignment horizontal="centerContinuous" vertical="center"/>
    </xf>
    <xf numFmtId="180" fontId="23" fillId="0" borderId="0" xfId="1" applyNumberFormat="1" applyFont="1" applyBorder="1" applyAlignment="1" applyProtection="1">
      <alignment horizontal="right" vertical="center"/>
    </xf>
    <xf numFmtId="180" fontId="23" fillId="0" borderId="0" xfId="1" applyNumberFormat="1" applyFont="1" applyBorder="1" applyAlignment="1" applyProtection="1">
      <alignment horizontal="center" vertical="center"/>
    </xf>
    <xf numFmtId="180" fontId="13" fillId="3" borderId="0" xfId="1" applyNumberFormat="1" applyFont="1" applyFill="1" applyBorder="1" applyAlignment="1"/>
    <xf numFmtId="180" fontId="23" fillId="0" borderId="2" xfId="1" applyNumberFormat="1" applyFont="1" applyBorder="1" applyAlignment="1" applyProtection="1">
      <alignment horizontal="right" vertical="center"/>
    </xf>
    <xf numFmtId="180" fontId="13" fillId="3" borderId="2" xfId="1" applyNumberFormat="1" applyFont="1" applyFill="1" applyBorder="1" applyAlignment="1"/>
    <xf numFmtId="0" fontId="20" fillId="0" borderId="0" xfId="0" applyFont="1" applyAlignment="1"/>
    <xf numFmtId="0" fontId="24" fillId="0" borderId="0" xfId="0" applyFont="1" applyAlignment="1"/>
    <xf numFmtId="0" fontId="25" fillId="0" borderId="3" xfId="0" applyFont="1" applyBorder="1" applyAlignment="1"/>
    <xf numFmtId="0" fontId="25" fillId="0" borderId="3" xfId="0" applyFont="1" applyBorder="1">
      <alignment vertical="center"/>
    </xf>
    <xf numFmtId="178" fontId="25" fillId="0" borderId="3" xfId="0" applyNumberFormat="1" applyFont="1" applyBorder="1" applyAlignment="1">
      <alignment vertical="top" wrapText="1"/>
    </xf>
    <xf numFmtId="178" fontId="25" fillId="0" borderId="0" xfId="0" applyNumberFormat="1" applyFont="1" applyAlignment="1">
      <alignment vertical="top" wrapText="1"/>
    </xf>
    <xf numFmtId="0" fontId="25" fillId="0" borderId="3" xfId="0" applyFont="1" applyBorder="1" applyAlignment="1">
      <alignment vertical="top" wrapText="1"/>
    </xf>
    <xf numFmtId="0" fontId="25" fillId="0" borderId="3" xfId="0" applyFont="1" applyBorder="1" applyAlignment="1">
      <alignment horizontal="center" vertical="center"/>
    </xf>
    <xf numFmtId="49" fontId="25" fillId="0" borderId="3" xfId="0" applyNumberFormat="1" applyFont="1" applyBorder="1" applyAlignment="1">
      <alignment horizontal="centerContinuous" vertical="center"/>
    </xf>
    <xf numFmtId="0" fontId="25" fillId="0" borderId="0" xfId="0" applyFont="1" applyAlignment="1">
      <alignment horizontal="center" vertical="center"/>
    </xf>
    <xf numFmtId="49" fontId="25" fillId="0" borderId="0" xfId="0" applyNumberFormat="1" applyFont="1" applyAlignment="1">
      <alignment horizontal="centerContinuous" vertical="center"/>
    </xf>
    <xf numFmtId="179" fontId="25" fillId="0" borderId="0" xfId="0" applyNumberFormat="1" applyFont="1" applyAlignment="1"/>
    <xf numFmtId="178" fontId="25" fillId="0" borderId="0" xfId="0" applyNumberFormat="1" applyFont="1" applyAlignment="1">
      <alignment horizontal="centerContinuous" vertical="center"/>
    </xf>
    <xf numFmtId="182" fontId="25" fillId="0" borderId="0" xfId="0" applyNumberFormat="1" applyFont="1" applyAlignment="1"/>
    <xf numFmtId="179" fontId="25" fillId="0" borderId="3" xfId="0" applyNumberFormat="1" applyFont="1" applyBorder="1" applyAlignment="1"/>
    <xf numFmtId="0" fontId="25" fillId="0" borderId="2" xfId="0" applyFont="1" applyBorder="1" applyAlignment="1">
      <alignment horizontal="center" vertical="center"/>
    </xf>
    <xf numFmtId="49" fontId="25" fillId="0" borderId="2" xfId="0" applyNumberFormat="1" applyFont="1" applyBorder="1" applyAlignment="1">
      <alignment horizontal="centerContinuous" vertical="center"/>
    </xf>
    <xf numFmtId="179" fontId="25" fillId="0" borderId="2" xfId="0" applyNumberFormat="1" applyFont="1" applyBorder="1" applyAlignment="1"/>
    <xf numFmtId="180" fontId="20" fillId="0" borderId="0" xfId="1" applyNumberFormat="1" applyFont="1" applyAlignment="1"/>
    <xf numFmtId="180" fontId="20" fillId="0" borderId="0" xfId="1" applyNumberFormat="1" applyFont="1" applyBorder="1" applyAlignment="1"/>
    <xf numFmtId="180" fontId="20" fillId="0" borderId="2" xfId="1" applyNumberFormat="1" applyFont="1" applyBorder="1" applyAlignment="1"/>
    <xf numFmtId="180" fontId="20" fillId="0" borderId="3" xfId="1" applyNumberFormat="1" applyFont="1" applyBorder="1" applyAlignment="1"/>
    <xf numFmtId="0" fontId="25" fillId="0" borderId="0" xfId="0" applyFont="1" applyAlignment="1">
      <alignment horizontal="right" vertical="center"/>
    </xf>
    <xf numFmtId="0" fontId="25" fillId="0" borderId="3" xfId="0" applyFont="1" applyBorder="1" applyAlignment="1">
      <alignment horizontal="right" vertical="center"/>
    </xf>
    <xf numFmtId="0" fontId="25" fillId="0" borderId="2" xfId="0" applyFont="1" applyBorder="1" applyAlignment="1">
      <alignment horizontal="right" vertical="center"/>
    </xf>
    <xf numFmtId="0" fontId="25" fillId="7" borderId="0" xfId="0" applyFont="1" applyFill="1" applyAlignment="1">
      <alignment horizontal="center" vertical="center"/>
    </xf>
    <xf numFmtId="179" fontId="25" fillId="3" borderId="0" xfId="0" applyNumberFormat="1" applyFont="1" applyFill="1" applyAlignment="1"/>
    <xf numFmtId="179" fontId="25" fillId="3" borderId="3" xfId="0" applyNumberFormat="1" applyFont="1" applyFill="1" applyBorder="1" applyAlignment="1"/>
    <xf numFmtId="179" fontId="25" fillId="3" borderId="2" xfId="0" applyNumberFormat="1" applyFont="1" applyFill="1" applyBorder="1" applyAlignment="1"/>
    <xf numFmtId="0" fontId="25" fillId="0" borderId="1" xfId="0" applyFont="1" applyBorder="1" applyAlignment="1">
      <alignment horizontal="center" vertical="center"/>
    </xf>
    <xf numFmtId="0" fontId="25" fillId="0" borderId="1" xfId="0" applyFont="1" applyBorder="1" applyAlignment="1">
      <alignment horizontal="right" vertical="center"/>
    </xf>
    <xf numFmtId="180" fontId="20" fillId="0" borderId="1" xfId="1" applyNumberFormat="1" applyFont="1" applyBorder="1" applyAlignment="1"/>
    <xf numFmtId="179" fontId="25" fillId="0" borderId="1" xfId="0" applyNumberFormat="1" applyFont="1" applyBorder="1" applyAlignment="1"/>
    <xf numFmtId="180" fontId="20" fillId="7" borderId="3" xfId="1" applyNumberFormat="1" applyFont="1" applyFill="1" applyBorder="1" applyAlignment="1"/>
    <xf numFmtId="180" fontId="20" fillId="7" borderId="0" xfId="1" applyNumberFormat="1" applyFont="1" applyFill="1" applyBorder="1" applyAlignment="1"/>
    <xf numFmtId="180" fontId="20" fillId="7" borderId="2" xfId="1" applyNumberFormat="1" applyFont="1" applyFill="1" applyBorder="1" applyAlignment="1"/>
    <xf numFmtId="179" fontId="25" fillId="7" borderId="0" xfId="0" applyNumberFormat="1" applyFont="1" applyFill="1" applyAlignment="1"/>
    <xf numFmtId="179" fontId="25" fillId="7" borderId="3" xfId="0" applyNumberFormat="1" applyFont="1" applyFill="1" applyBorder="1" applyAlignment="1"/>
    <xf numFmtId="0" fontId="25" fillId="0" borderId="0" xfId="0" applyFont="1" applyAlignment="1"/>
    <xf numFmtId="179" fontId="25" fillId="7" borderId="2" xfId="0" applyNumberFormat="1" applyFont="1" applyFill="1" applyBorder="1" applyAlignment="1"/>
    <xf numFmtId="0" fontId="26" fillId="0" borderId="0" xfId="0" applyFont="1" applyAlignment="1"/>
    <xf numFmtId="0" fontId="27" fillId="0" borderId="0" xfId="0" applyFont="1" applyAlignment="1"/>
    <xf numFmtId="0" fontId="23" fillId="0" borderId="0" xfId="0" applyFont="1" applyAlignment="1">
      <alignment horizontal="centerContinuous" vertical="center"/>
    </xf>
    <xf numFmtId="0" fontId="28" fillId="0" borderId="0" xfId="0" applyFont="1" applyAlignment="1"/>
    <xf numFmtId="0" fontId="13" fillId="0" borderId="3" xfId="0" applyFont="1" applyBorder="1" applyAlignment="1">
      <alignment vertical="top"/>
    </xf>
    <xf numFmtId="180" fontId="23" fillId="0" borderId="3" xfId="1" applyNumberFormat="1" applyFont="1" applyBorder="1" applyAlignment="1" applyProtection="1">
      <alignment vertical="top" wrapText="1"/>
    </xf>
    <xf numFmtId="179" fontId="23" fillId="0" borderId="0" xfId="0" applyNumberFormat="1" applyFont="1" applyAlignment="1">
      <alignment horizontal="center" vertical="center"/>
    </xf>
    <xf numFmtId="179" fontId="23" fillId="0" borderId="0" xfId="0" applyNumberFormat="1" applyFont="1" applyAlignment="1">
      <alignment horizontal="center"/>
    </xf>
    <xf numFmtId="179" fontId="23" fillId="0" borderId="3" xfId="0" applyNumberFormat="1" applyFont="1" applyBorder="1" applyAlignment="1">
      <alignment horizontal="center" vertical="center"/>
    </xf>
    <xf numFmtId="0" fontId="13" fillId="0" borderId="3" xfId="0" applyFont="1" applyBorder="1" applyAlignment="1"/>
    <xf numFmtId="180" fontId="13" fillId="0" borderId="0" xfId="1" applyNumberFormat="1" applyFont="1" applyAlignment="1"/>
    <xf numFmtId="179" fontId="23" fillId="0" borderId="2" xfId="0" applyNumberFormat="1" applyFont="1" applyBorder="1" applyAlignment="1">
      <alignment horizontal="center" vertical="center"/>
    </xf>
    <xf numFmtId="179" fontId="23" fillId="0" borderId="1" xfId="0" applyNumberFormat="1" applyFont="1" applyBorder="1" applyAlignment="1"/>
    <xf numFmtId="180" fontId="13" fillId="0" borderId="1" xfId="1" applyNumberFormat="1" applyFont="1" applyBorder="1" applyAlignment="1"/>
    <xf numFmtId="180" fontId="23" fillId="0" borderId="2" xfId="1" applyNumberFormat="1" applyFont="1" applyBorder="1" applyAlignment="1" applyProtection="1">
      <alignment vertical="center"/>
    </xf>
    <xf numFmtId="180" fontId="23" fillId="0" borderId="3" xfId="1" applyNumberFormat="1" applyFont="1" applyBorder="1" applyAlignment="1" applyProtection="1">
      <alignment vertical="center"/>
    </xf>
    <xf numFmtId="49" fontId="25" fillId="0" borderId="0" xfId="0" applyNumberFormat="1" applyFont="1" applyAlignment="1">
      <alignment horizontal="right" vertical="center"/>
    </xf>
    <xf numFmtId="180" fontId="25" fillId="0" borderId="0" xfId="1" applyNumberFormat="1" applyFont="1" applyBorder="1" applyAlignment="1" applyProtection="1">
      <alignment vertical="center"/>
    </xf>
    <xf numFmtId="0" fontId="25" fillId="3" borderId="0" xfId="0" applyFont="1" applyFill="1" applyAlignment="1">
      <alignment horizontal="center" vertical="center"/>
    </xf>
    <xf numFmtId="180" fontId="25" fillId="0" borderId="3" xfId="1" applyNumberFormat="1" applyFont="1" applyBorder="1" applyAlignment="1" applyProtection="1">
      <alignment vertical="center"/>
    </xf>
    <xf numFmtId="180" fontId="25" fillId="0" borderId="2" xfId="1" applyNumberFormat="1" applyFont="1" applyBorder="1" applyAlignment="1" applyProtection="1">
      <alignment vertical="center"/>
    </xf>
    <xf numFmtId="178" fontId="25" fillId="0" borderId="0" xfId="0" applyNumberFormat="1" applyFont="1">
      <alignment vertical="center"/>
    </xf>
    <xf numFmtId="177" fontId="25" fillId="0" borderId="0" xfId="1" applyNumberFormat="1" applyFont="1" applyBorder="1" applyAlignment="1" applyProtection="1">
      <alignment vertical="center"/>
    </xf>
    <xf numFmtId="178" fontId="25" fillId="0" borderId="2" xfId="0" applyNumberFormat="1" applyFont="1" applyBorder="1">
      <alignment vertical="center"/>
    </xf>
    <xf numFmtId="179" fontId="23" fillId="0" borderId="0" xfId="0" applyNumberFormat="1" applyFont="1">
      <alignment vertical="center"/>
    </xf>
    <xf numFmtId="179" fontId="23" fillId="0" borderId="2" xfId="0" applyNumberFormat="1" applyFont="1" applyBorder="1">
      <alignment vertical="center"/>
    </xf>
    <xf numFmtId="179" fontId="23" fillId="0" borderId="3" xfId="0" applyNumberFormat="1" applyFont="1" applyBorder="1">
      <alignment vertical="center"/>
    </xf>
    <xf numFmtId="178" fontId="23" fillId="0" borderId="0" xfId="0" applyNumberFormat="1" applyFont="1">
      <alignment vertical="center"/>
    </xf>
    <xf numFmtId="178" fontId="23" fillId="0" borderId="3" xfId="0" applyNumberFormat="1" applyFont="1" applyBorder="1">
      <alignment vertical="center"/>
    </xf>
    <xf numFmtId="178" fontId="23" fillId="0" borderId="2" xfId="0" applyNumberFormat="1" applyFont="1" applyBorder="1">
      <alignment vertical="center"/>
    </xf>
    <xf numFmtId="0" fontId="13" fillId="0" borderId="0" xfId="0" applyFont="1">
      <alignment vertical="center"/>
    </xf>
    <xf numFmtId="0" fontId="22" fillId="0" borderId="0" xfId="0" applyFont="1" applyAlignment="1"/>
    <xf numFmtId="181" fontId="23" fillId="0" borderId="0" xfId="0" applyNumberFormat="1" applyFont="1" applyAlignment="1"/>
    <xf numFmtId="180" fontId="18" fillId="0" borderId="0" xfId="1" applyNumberFormat="1" applyFont="1" applyBorder="1" applyAlignment="1"/>
    <xf numFmtId="179" fontId="23" fillId="0" borderId="3" xfId="0" applyNumberFormat="1" applyFont="1" applyBorder="1" applyAlignment="1">
      <alignment horizontal="center"/>
    </xf>
    <xf numFmtId="179" fontId="23" fillId="0" borderId="2" xfId="0" applyNumberFormat="1" applyFont="1" applyBorder="1" applyAlignment="1">
      <alignment horizontal="center"/>
    </xf>
    <xf numFmtId="180" fontId="23" fillId="0" borderId="3" xfId="1" applyNumberFormat="1" applyFont="1" applyBorder="1" applyAlignment="1" applyProtection="1">
      <alignment horizontal="centerContinuous" vertical="center"/>
    </xf>
    <xf numFmtId="180" fontId="23" fillId="0" borderId="2" xfId="1" applyNumberFormat="1" applyFont="1" applyBorder="1" applyAlignment="1" applyProtection="1">
      <alignment horizontal="centerContinuous" vertical="center"/>
    </xf>
    <xf numFmtId="0" fontId="11" fillId="0" borderId="0" xfId="0" applyFont="1" applyAlignment="1"/>
    <xf numFmtId="0" fontId="23" fillId="0" borderId="1" xfId="0" applyFont="1" applyBorder="1" applyAlignment="1"/>
    <xf numFmtId="0" fontId="23" fillId="0" borderId="1" xfId="0" applyFont="1" applyBorder="1">
      <alignment vertical="center"/>
    </xf>
    <xf numFmtId="178" fontId="23" fillId="0" borderId="1" xfId="0" applyNumberFormat="1" applyFont="1" applyBorder="1" applyAlignment="1">
      <alignment vertical="top" wrapText="1"/>
    </xf>
    <xf numFmtId="49" fontId="23" fillId="2" borderId="2" xfId="0" applyNumberFormat="1" applyFont="1" applyFill="1" applyBorder="1" applyAlignment="1">
      <alignment horizontal="centerContinuous" vertical="center"/>
    </xf>
    <xf numFmtId="179" fontId="23" fillId="2" borderId="2" xfId="0" applyNumberFormat="1" applyFont="1" applyFill="1" applyBorder="1" applyAlignment="1"/>
    <xf numFmtId="179" fontId="23" fillId="2" borderId="0" xfId="0" applyNumberFormat="1" applyFont="1" applyFill="1" applyAlignment="1"/>
    <xf numFmtId="180" fontId="23" fillId="2" borderId="0" xfId="1" applyNumberFormat="1" applyFont="1" applyFill="1" applyBorder="1" applyAlignment="1" applyProtection="1">
      <alignment vertical="center"/>
    </xf>
    <xf numFmtId="180" fontId="13" fillId="2" borderId="0" xfId="1" applyNumberFormat="1" applyFont="1" applyFill="1" applyBorder="1" applyAlignment="1"/>
    <xf numFmtId="180" fontId="13" fillId="2" borderId="2" xfId="1" applyNumberFormat="1" applyFont="1" applyFill="1" applyBorder="1" applyAlignment="1"/>
    <xf numFmtId="179" fontId="23" fillId="2" borderId="3" xfId="0" applyNumberFormat="1" applyFont="1" applyFill="1" applyBorder="1" applyAlignment="1"/>
    <xf numFmtId="180" fontId="23" fillId="2" borderId="3" xfId="1" applyNumberFormat="1" applyFont="1" applyFill="1" applyBorder="1" applyAlignment="1" applyProtection="1">
      <alignment vertical="center"/>
    </xf>
    <xf numFmtId="180" fontId="23" fillId="2" borderId="2" xfId="1" applyNumberFormat="1" applyFont="1" applyFill="1" applyBorder="1" applyAlignment="1" applyProtection="1">
      <alignment vertical="center"/>
    </xf>
    <xf numFmtId="180" fontId="13" fillId="2" borderId="3" xfId="1" applyNumberFormat="1" applyFont="1" applyFill="1" applyBorder="1" applyAlignment="1"/>
    <xf numFmtId="179" fontId="23" fillId="4" borderId="2" xfId="0" applyNumberFormat="1" applyFont="1" applyFill="1" applyBorder="1" applyAlignment="1"/>
    <xf numFmtId="179" fontId="23" fillId="4" borderId="0" xfId="0" applyNumberFormat="1" applyFont="1" applyFill="1" applyAlignment="1"/>
    <xf numFmtId="180" fontId="23" fillId="0" borderId="2" xfId="1" applyNumberFormat="1" applyFont="1" applyBorder="1" applyAlignment="1" applyProtection="1">
      <alignment horizontal="center" vertical="center"/>
    </xf>
    <xf numFmtId="0" fontId="23" fillId="4" borderId="0" xfId="0" applyFont="1" applyFill="1" applyAlignment="1">
      <alignment horizontal="center" vertical="center"/>
    </xf>
    <xf numFmtId="0" fontId="23" fillId="4" borderId="2" xfId="0" applyFont="1" applyFill="1" applyBorder="1" applyAlignment="1">
      <alignment horizontal="right" vertical="center"/>
    </xf>
    <xf numFmtId="0" fontId="23" fillId="4" borderId="2" xfId="0" applyFont="1" applyFill="1" applyBorder="1" applyAlignment="1">
      <alignment horizontal="center" vertical="center"/>
    </xf>
    <xf numFmtId="180" fontId="23" fillId="4" borderId="2" xfId="1" applyNumberFormat="1" applyFont="1" applyFill="1" applyBorder="1" applyAlignment="1" applyProtection="1">
      <alignment vertical="center"/>
    </xf>
    <xf numFmtId="0" fontId="23" fillId="4" borderId="0" xfId="0" applyFont="1" applyFill="1" applyAlignment="1">
      <alignment horizontal="right" vertical="center"/>
    </xf>
    <xf numFmtId="180" fontId="23" fillId="4" borderId="0" xfId="1" applyNumberFormat="1" applyFont="1" applyFill="1" applyBorder="1" applyAlignment="1" applyProtection="1">
      <alignment vertical="center"/>
    </xf>
    <xf numFmtId="180" fontId="23" fillId="2" borderId="0" xfId="1" applyNumberFormat="1" applyFont="1" applyFill="1" applyBorder="1" applyAlignment="1" applyProtection="1"/>
    <xf numFmtId="179" fontId="23" fillId="5" borderId="2" xfId="0" applyNumberFormat="1" applyFont="1" applyFill="1" applyBorder="1" applyAlignment="1"/>
    <xf numFmtId="179" fontId="23" fillId="5" borderId="0" xfId="0" applyNumberFormat="1" applyFont="1" applyFill="1" applyAlignment="1"/>
    <xf numFmtId="179" fontId="23" fillId="4" borderId="1" xfId="0" applyNumberFormat="1" applyFont="1" applyFill="1" applyBorder="1" applyAlignment="1"/>
    <xf numFmtId="180" fontId="23" fillId="4" borderId="1" xfId="1" applyNumberFormat="1" applyFont="1" applyFill="1" applyBorder="1" applyAlignment="1" applyProtection="1">
      <alignment vertical="center"/>
    </xf>
    <xf numFmtId="180" fontId="13" fillId="2" borderId="0" xfId="1" applyNumberFormat="1" applyFont="1" applyFill="1" applyAlignment="1"/>
    <xf numFmtId="180" fontId="23" fillId="4" borderId="0" xfId="1" applyNumberFormat="1" applyFont="1" applyFill="1" applyBorder="1" applyAlignment="1" applyProtection="1">
      <alignment horizontal="center" vertical="center"/>
    </xf>
    <xf numFmtId="180" fontId="23" fillId="4" borderId="2" xfId="1" applyNumberFormat="1" applyFont="1" applyFill="1" applyBorder="1" applyAlignment="1" applyProtection="1">
      <alignment horizontal="center" vertical="center"/>
    </xf>
    <xf numFmtId="179" fontId="23" fillId="4" borderId="2" xfId="0" applyNumberFormat="1" applyFont="1" applyFill="1" applyBorder="1" applyAlignment="1">
      <alignment horizontal="right"/>
    </xf>
    <xf numFmtId="179" fontId="23" fillId="2" borderId="0" xfId="0" applyNumberFormat="1" applyFont="1" applyFill="1">
      <alignment vertical="center"/>
    </xf>
    <xf numFmtId="179" fontId="23" fillId="2" borderId="2" xfId="0" applyNumberFormat="1" applyFont="1" applyFill="1" applyBorder="1">
      <alignment vertical="center"/>
    </xf>
    <xf numFmtId="179" fontId="23" fillId="2" borderId="3" xfId="0" applyNumberFormat="1" applyFont="1" applyFill="1" applyBorder="1">
      <alignment vertical="center"/>
    </xf>
    <xf numFmtId="180" fontId="13" fillId="2" borderId="0" xfId="1" applyNumberFormat="1" applyFont="1" applyFill="1" applyBorder="1" applyAlignment="1">
      <alignment vertical="center"/>
    </xf>
    <xf numFmtId="0" fontId="13" fillId="2" borderId="0" xfId="0" applyFont="1" applyFill="1">
      <alignment vertical="center"/>
    </xf>
    <xf numFmtId="180" fontId="13" fillId="2" borderId="3" xfId="1" applyNumberFormat="1" applyFont="1" applyFill="1" applyBorder="1" applyAlignment="1">
      <alignment vertical="center"/>
    </xf>
    <xf numFmtId="0" fontId="13" fillId="2" borderId="3" xfId="0" applyFont="1" applyFill="1" applyBorder="1">
      <alignment vertical="center"/>
    </xf>
    <xf numFmtId="178" fontId="23" fillId="2" borderId="0" xfId="0" applyNumberFormat="1" applyFont="1" applyFill="1">
      <alignment vertical="center"/>
    </xf>
    <xf numFmtId="180" fontId="13" fillId="2" borderId="2" xfId="1" applyNumberFormat="1" applyFont="1" applyFill="1" applyBorder="1" applyAlignment="1">
      <alignment vertical="center"/>
    </xf>
    <xf numFmtId="0" fontId="13" fillId="2" borderId="2" xfId="0" applyFont="1" applyFill="1" applyBorder="1">
      <alignment vertical="center"/>
    </xf>
    <xf numFmtId="179" fontId="23" fillId="0" borderId="0" xfId="0" applyNumberFormat="1" applyFont="1" applyAlignment="1">
      <alignment horizontal="right"/>
    </xf>
    <xf numFmtId="179" fontId="23" fillId="2" borderId="0" xfId="0" applyNumberFormat="1" applyFont="1" applyFill="1" applyAlignment="1">
      <alignment horizontal="right" vertical="center"/>
    </xf>
    <xf numFmtId="179" fontId="23" fillId="2" borderId="2" xfId="0" applyNumberFormat="1" applyFont="1" applyFill="1" applyBorder="1" applyAlignment="1">
      <alignment horizontal="right" vertical="center"/>
    </xf>
    <xf numFmtId="179" fontId="23" fillId="2" borderId="3" xfId="0" applyNumberFormat="1" applyFont="1" applyFill="1" applyBorder="1" applyAlignment="1">
      <alignment horizontal="right" vertical="center"/>
    </xf>
    <xf numFmtId="180" fontId="23" fillId="2" borderId="0" xfId="1" applyNumberFormat="1" applyFont="1" applyFill="1" applyBorder="1" applyAlignment="1" applyProtection="1">
      <alignment horizontal="right" vertical="center"/>
    </xf>
    <xf numFmtId="179" fontId="23" fillId="0" borderId="3" xfId="0" applyNumberFormat="1" applyFont="1" applyBorder="1" applyAlignment="1">
      <alignment horizontal="right" vertical="center"/>
    </xf>
    <xf numFmtId="180" fontId="23" fillId="0" borderId="3" xfId="1" applyNumberFormat="1" applyFont="1" applyBorder="1" applyAlignment="1" applyProtection="1">
      <alignment horizontal="right" vertical="center"/>
    </xf>
    <xf numFmtId="179" fontId="23" fillId="0" borderId="0" xfId="0" applyNumberFormat="1" applyFont="1" applyAlignment="1">
      <alignment horizontal="right" vertical="center"/>
    </xf>
    <xf numFmtId="179" fontId="23" fillId="0" borderId="2" xfId="0" applyNumberFormat="1" applyFont="1" applyBorder="1" applyAlignment="1">
      <alignment horizontal="right" vertical="center"/>
    </xf>
    <xf numFmtId="179" fontId="23" fillId="0" borderId="3" xfId="0" applyNumberFormat="1" applyFont="1" applyBorder="1" applyAlignment="1">
      <alignment horizontal="right"/>
    </xf>
    <xf numFmtId="179" fontId="23" fillId="0" borderId="2" xfId="0" applyNumberFormat="1" applyFont="1" applyBorder="1" applyAlignment="1">
      <alignment horizontal="right"/>
    </xf>
    <xf numFmtId="179" fontId="23" fillId="4" borderId="0" xfId="0" applyNumberFormat="1" applyFont="1" applyFill="1" applyAlignment="1">
      <alignment horizontal="right"/>
    </xf>
    <xf numFmtId="180" fontId="13" fillId="2" borderId="0" xfId="1" applyNumberFormat="1" applyFont="1" applyFill="1" applyBorder="1" applyAlignment="1">
      <alignment horizontal="right"/>
    </xf>
    <xf numFmtId="178" fontId="23" fillId="2" borderId="1" xfId="0" applyNumberFormat="1" applyFont="1" applyFill="1" applyBorder="1" applyAlignment="1">
      <alignment vertical="top" wrapText="1"/>
    </xf>
    <xf numFmtId="0" fontId="23" fillId="4" borderId="3" xfId="0" applyFont="1" applyFill="1" applyBorder="1" applyAlignment="1">
      <alignment horizontal="center" vertical="center"/>
    </xf>
    <xf numFmtId="179" fontId="23" fillId="4" borderId="3" xfId="0" applyNumberFormat="1" applyFont="1" applyFill="1" applyBorder="1" applyAlignment="1"/>
    <xf numFmtId="0" fontId="23" fillId="9" borderId="0" xfId="0" applyFont="1" applyFill="1" applyAlignment="1">
      <alignment horizontal="center" vertical="center"/>
    </xf>
    <xf numFmtId="179" fontId="23" fillId="9" borderId="0" xfId="0" applyNumberFormat="1" applyFont="1" applyFill="1" applyAlignment="1"/>
    <xf numFmtId="0" fontId="13" fillId="4" borderId="0" xfId="0" applyFont="1" applyFill="1" applyAlignment="1">
      <alignment horizontal="center"/>
    </xf>
    <xf numFmtId="0" fontId="23" fillId="9" borderId="2" xfId="0" applyFont="1" applyFill="1" applyBorder="1" applyAlignment="1">
      <alignment horizontal="center" vertical="center"/>
    </xf>
    <xf numFmtId="179" fontId="23" fillId="9" borderId="2" xfId="0" applyNumberFormat="1" applyFont="1" applyFill="1" applyBorder="1" applyAlignment="1"/>
    <xf numFmtId="180" fontId="23" fillId="2" borderId="0" xfId="1" applyNumberFormat="1" applyFont="1" applyFill="1" applyBorder="1" applyAlignment="1" applyProtection="1">
      <alignment horizontal="left" vertical="center"/>
    </xf>
    <xf numFmtId="180" fontId="23" fillId="0" borderId="3" xfId="1" applyNumberFormat="1" applyFont="1" applyBorder="1" applyAlignment="1" applyProtection="1">
      <alignment horizontal="left" vertical="center"/>
    </xf>
    <xf numFmtId="180" fontId="23" fillId="0" borderId="0" xfId="1" applyNumberFormat="1" applyFont="1" applyBorder="1" applyAlignment="1" applyProtection="1">
      <alignment horizontal="left" vertical="center"/>
    </xf>
    <xf numFmtId="180" fontId="23" fillId="0" borderId="2" xfId="1" applyNumberFormat="1" applyFont="1" applyBorder="1" applyAlignment="1" applyProtection="1">
      <alignment horizontal="left" vertical="center"/>
    </xf>
    <xf numFmtId="0" fontId="20" fillId="2" borderId="4" xfId="0" applyFont="1" applyFill="1" applyBorder="1" applyAlignment="1">
      <alignment horizontal="center" vertical="center"/>
    </xf>
    <xf numFmtId="0" fontId="20" fillId="2" borderId="8" xfId="0" applyFont="1" applyFill="1" applyBorder="1" applyAlignment="1">
      <alignment horizontal="center" vertical="center"/>
    </xf>
    <xf numFmtId="0" fontId="20" fillId="2" borderId="11" xfId="0" applyFont="1" applyFill="1" applyBorder="1" applyAlignment="1">
      <alignment horizontal="center" vertical="center"/>
    </xf>
    <xf numFmtId="0" fontId="23" fillId="0" borderId="0" xfId="0" applyFont="1">
      <alignment vertical="center"/>
    </xf>
    <xf numFmtId="178" fontId="23" fillId="2" borderId="0" xfId="0" applyNumberFormat="1" applyFont="1" applyFill="1" applyAlignment="1">
      <alignment vertical="top" wrapText="1"/>
    </xf>
    <xf numFmtId="56" fontId="13" fillId="0" borderId="3" xfId="0" quotePrefix="1" applyNumberFormat="1" applyFont="1" applyBorder="1" applyAlignment="1"/>
    <xf numFmtId="0" fontId="13" fillId="0" borderId="0" xfId="0" quotePrefix="1" applyFont="1" applyAlignment="1"/>
    <xf numFmtId="0" fontId="13" fillId="0" borderId="2" xfId="0" quotePrefix="1" applyFont="1" applyBorder="1" applyAlignment="1"/>
    <xf numFmtId="56" fontId="13" fillId="0" borderId="0" xfId="0" quotePrefix="1" applyNumberFormat="1" applyFont="1" applyAlignment="1"/>
    <xf numFmtId="180" fontId="13" fillId="6" borderId="3" xfId="1" applyNumberFormat="1" applyFont="1" applyFill="1" applyBorder="1" applyAlignment="1"/>
    <xf numFmtId="180" fontId="13" fillId="6" borderId="0" xfId="1" applyNumberFormat="1" applyFont="1" applyFill="1" applyBorder="1" applyAlignment="1"/>
    <xf numFmtId="56" fontId="13" fillId="0" borderId="2" xfId="0" quotePrefix="1" applyNumberFormat="1" applyFont="1" applyBorder="1" applyAlignment="1"/>
    <xf numFmtId="180" fontId="13" fillId="6" borderId="2" xfId="1" applyNumberFormat="1" applyFont="1" applyFill="1" applyBorder="1" applyAlignment="1"/>
    <xf numFmtId="0" fontId="29" fillId="0" borderId="0" xfId="0" applyFont="1" applyAlignment="1"/>
    <xf numFmtId="0" fontId="30" fillId="0" borderId="0" xfId="0" applyFont="1" applyAlignment="1"/>
    <xf numFmtId="179" fontId="13" fillId="0" borderId="0" xfId="0" applyNumberFormat="1" applyFont="1" applyAlignment="1"/>
    <xf numFmtId="179" fontId="13" fillId="0" borderId="2" xfId="0" applyNumberFormat="1" applyFont="1" applyBorder="1" applyAlignment="1"/>
    <xf numFmtId="179" fontId="13" fillId="0" borderId="3" xfId="0" applyNumberFormat="1" applyFont="1" applyBorder="1" applyAlignment="1"/>
    <xf numFmtId="180" fontId="13" fillId="2" borderId="0" xfId="1" applyNumberFormat="1" applyFont="1" applyFill="1" applyAlignment="1">
      <alignment vertical="center"/>
    </xf>
    <xf numFmtId="180" fontId="23" fillId="2" borderId="0" xfId="1" applyNumberFormat="1" applyFont="1" applyFill="1" applyAlignment="1">
      <alignment vertical="center"/>
    </xf>
    <xf numFmtId="180" fontId="23" fillId="2" borderId="0" xfId="1" applyNumberFormat="1" applyFont="1" applyFill="1" applyAlignment="1"/>
    <xf numFmtId="180" fontId="23" fillId="7" borderId="3" xfId="1" applyNumberFormat="1" applyFont="1" applyFill="1" applyBorder="1" applyAlignment="1"/>
    <xf numFmtId="180" fontId="23" fillId="0" borderId="3" xfId="1" applyNumberFormat="1" applyFont="1" applyBorder="1" applyAlignment="1"/>
    <xf numFmtId="180" fontId="23" fillId="0" borderId="3" xfId="1" applyNumberFormat="1" applyFont="1" applyBorder="1" applyAlignment="1">
      <alignment vertical="center"/>
    </xf>
    <xf numFmtId="180" fontId="23" fillId="7" borderId="0" xfId="1" applyNumberFormat="1" applyFont="1" applyFill="1" applyAlignment="1"/>
    <xf numFmtId="180" fontId="23" fillId="0" borderId="0" xfId="1" applyNumberFormat="1" applyFont="1" applyAlignment="1"/>
    <xf numFmtId="180" fontId="23" fillId="0" borderId="0" xfId="1" applyNumberFormat="1" applyFont="1" applyAlignment="1">
      <alignment vertical="center"/>
    </xf>
    <xf numFmtId="180" fontId="23" fillId="0" borderId="2" xfId="1" applyNumberFormat="1" applyFont="1" applyBorder="1" applyAlignment="1">
      <alignment vertical="center"/>
    </xf>
    <xf numFmtId="180" fontId="23" fillId="7" borderId="2" xfId="1" applyNumberFormat="1" applyFont="1" applyFill="1" applyBorder="1" applyAlignment="1"/>
    <xf numFmtId="180" fontId="23" fillId="0" borderId="2" xfId="1" applyNumberFormat="1" applyFont="1" applyBorder="1" applyAlignment="1"/>
    <xf numFmtId="0" fontId="15" fillId="4" borderId="14" xfId="0" applyFont="1" applyFill="1" applyBorder="1" applyAlignment="1">
      <alignment horizontal="right" vertical="center"/>
    </xf>
    <xf numFmtId="0" fontId="15" fillId="4" borderId="3" xfId="0" applyFont="1" applyFill="1" applyBorder="1" applyAlignment="1">
      <alignment horizontal="center" vertical="center"/>
    </xf>
    <xf numFmtId="177" fontId="15" fillId="0" borderId="26" xfId="1" applyNumberFormat="1" applyFont="1" applyBorder="1" applyAlignment="1"/>
    <xf numFmtId="0" fontId="15" fillId="4" borderId="0" xfId="0" applyFont="1" applyFill="1" applyAlignment="1">
      <alignment horizontal="center" vertical="center"/>
    </xf>
    <xf numFmtId="180" fontId="15" fillId="4" borderId="11" xfId="1" applyNumberFormat="1" applyFont="1" applyFill="1" applyBorder="1" applyAlignment="1"/>
    <xf numFmtId="177" fontId="15" fillId="0" borderId="27" xfId="1" applyNumberFormat="1" applyFont="1" applyBorder="1" applyAlignment="1"/>
    <xf numFmtId="177" fontId="15" fillId="0" borderId="24" xfId="1" applyNumberFormat="1" applyFont="1" applyBorder="1" applyAlignment="1"/>
    <xf numFmtId="0" fontId="15" fillId="4" borderId="9" xfId="0" applyFont="1" applyFill="1" applyBorder="1" applyAlignment="1">
      <alignment horizontal="right" vertical="center"/>
    </xf>
    <xf numFmtId="177" fontId="15" fillId="0" borderId="2" xfId="1" applyNumberFormat="1" applyFont="1" applyBorder="1" applyAlignment="1"/>
    <xf numFmtId="0" fontId="14" fillId="9" borderId="8" xfId="0" applyFont="1" applyFill="1" applyBorder="1" applyAlignment="1"/>
    <xf numFmtId="0" fontId="14" fillId="9" borderId="11" xfId="0" applyFont="1" applyFill="1" applyBorder="1" applyAlignment="1"/>
    <xf numFmtId="0" fontId="14" fillId="9" borderId="26" xfId="0" applyFont="1" applyFill="1" applyBorder="1" applyAlignment="1"/>
    <xf numFmtId="0" fontId="14" fillId="9" borderId="27" xfId="0" applyFont="1" applyFill="1" applyBorder="1" applyAlignment="1"/>
    <xf numFmtId="0" fontId="13" fillId="0" borderId="24" xfId="0" applyFont="1" applyBorder="1" applyAlignment="1"/>
    <xf numFmtId="0" fontId="13" fillId="4" borderId="9" xfId="0" applyFont="1" applyFill="1" applyBorder="1" applyAlignment="1"/>
    <xf numFmtId="0" fontId="13" fillId="4" borderId="12" xfId="0" applyFont="1" applyFill="1" applyBorder="1" applyAlignment="1"/>
    <xf numFmtId="0" fontId="13" fillId="4" borderId="2" xfId="0" applyFont="1" applyFill="1" applyBorder="1" applyAlignment="1"/>
    <xf numFmtId="0" fontId="19" fillId="0" borderId="24" xfId="2" applyBorder="1">
      <alignment vertical="center"/>
    </xf>
    <xf numFmtId="0" fontId="19" fillId="0" borderId="27" xfId="2" applyBorder="1">
      <alignment vertical="center"/>
    </xf>
    <xf numFmtId="177" fontId="15" fillId="4" borderId="2" xfId="1" applyNumberFormat="1" applyFont="1" applyFill="1" applyBorder="1" applyAlignment="1"/>
    <xf numFmtId="177" fontId="15" fillId="4" borderId="27" xfId="1" applyNumberFormat="1" applyFont="1" applyFill="1" applyBorder="1" applyAlignment="1"/>
    <xf numFmtId="0" fontId="20" fillId="4" borderId="9" xfId="0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center"/>
    </xf>
    <xf numFmtId="181" fontId="0" fillId="0" borderId="38" xfId="0" applyNumberFormat="1" applyBorder="1" applyAlignment="1">
      <alignment horizontal="center"/>
    </xf>
    <xf numFmtId="181" fontId="0" fillId="0" borderId="29" xfId="0" applyNumberFormat="1" applyBorder="1" applyAlignment="1">
      <alignment horizontal="center"/>
    </xf>
    <xf numFmtId="181" fontId="0" fillId="0" borderId="31" xfId="0" applyNumberFormat="1" applyBorder="1" applyAlignment="1">
      <alignment horizontal="center"/>
    </xf>
    <xf numFmtId="183" fontId="0" fillId="0" borderId="28" xfId="0" applyNumberFormat="1" applyBorder="1" applyAlignment="1">
      <alignment horizontal="center" vertical="center"/>
    </xf>
    <xf numFmtId="183" fontId="0" fillId="0" borderId="61" xfId="0" applyNumberFormat="1" applyBorder="1" applyAlignment="1">
      <alignment horizontal="center" vertical="center"/>
    </xf>
    <xf numFmtId="183" fontId="0" fillId="0" borderId="32" xfId="0" applyNumberFormat="1" applyBorder="1" applyAlignment="1">
      <alignment horizontal="center" vertical="center"/>
    </xf>
    <xf numFmtId="183" fontId="0" fillId="0" borderId="62" xfId="0" applyNumberFormat="1" applyBorder="1" applyAlignment="1">
      <alignment horizontal="center" vertical="center"/>
    </xf>
    <xf numFmtId="183" fontId="0" fillId="0" borderId="36" xfId="0" applyNumberFormat="1" applyBorder="1" applyAlignment="1">
      <alignment horizontal="center" vertical="center"/>
    </xf>
    <xf numFmtId="183" fontId="0" fillId="0" borderId="37" xfId="0" applyNumberFormat="1" applyBorder="1" applyAlignment="1">
      <alignment horizontal="center" vertical="center"/>
    </xf>
    <xf numFmtId="181" fontId="0" fillId="0" borderId="30" xfId="0" applyNumberFormat="1" applyBorder="1" applyAlignment="1">
      <alignment horizontal="center"/>
    </xf>
    <xf numFmtId="0" fontId="20" fillId="0" borderId="6" xfId="0" applyFont="1" applyBorder="1" applyAlignment="1">
      <alignment horizontal="center" vertical="center"/>
    </xf>
    <xf numFmtId="0" fontId="20" fillId="0" borderId="25" xfId="0" applyFont="1" applyBorder="1" applyAlignment="1">
      <alignment horizontal="center" vertical="center"/>
    </xf>
    <xf numFmtId="183" fontId="22" fillId="0" borderId="4" xfId="0" applyNumberFormat="1" applyFont="1" applyBorder="1" applyAlignment="1">
      <alignment horizontal="center" vertical="center"/>
    </xf>
    <xf numFmtId="183" fontId="22" fillId="0" borderId="11" xfId="0" applyNumberFormat="1" applyFont="1" applyBorder="1" applyAlignment="1">
      <alignment horizontal="center" vertical="center"/>
    </xf>
    <xf numFmtId="181" fontId="22" fillId="0" borderId="5" xfId="0" applyNumberFormat="1" applyFont="1" applyBorder="1" applyAlignment="1">
      <alignment horizontal="center"/>
    </xf>
    <xf numFmtId="181" fontId="22" fillId="0" borderId="6" xfId="0" applyNumberFormat="1" applyFont="1" applyBorder="1" applyAlignment="1">
      <alignment horizontal="center"/>
    </xf>
    <xf numFmtId="181" fontId="22" fillId="0" borderId="7" xfId="0" applyNumberFormat="1" applyFont="1" applyBorder="1" applyAlignment="1">
      <alignment horizontal="center"/>
    </xf>
    <xf numFmtId="183" fontId="22" fillId="6" borderId="12" xfId="0" applyNumberFormat="1" applyFont="1" applyFill="1" applyBorder="1" applyAlignment="1">
      <alignment horizontal="left" shrinkToFit="1"/>
    </xf>
    <xf numFmtId="183" fontId="22" fillId="6" borderId="2" xfId="0" applyNumberFormat="1" applyFont="1" applyFill="1" applyBorder="1" applyAlignment="1">
      <alignment horizontal="left" shrinkToFit="1"/>
    </xf>
    <xf numFmtId="183" fontId="22" fillId="6" borderId="22" xfId="0" applyNumberFormat="1" applyFont="1" applyFill="1" applyBorder="1" applyAlignment="1">
      <alignment horizontal="left" shrinkToFit="1"/>
    </xf>
    <xf numFmtId="183" fontId="0" fillId="0" borderId="4" xfId="0" applyNumberFormat="1" applyBorder="1" applyAlignment="1">
      <alignment horizontal="center" vertical="center"/>
    </xf>
    <xf numFmtId="183" fontId="0" fillId="0" borderId="11" xfId="0" applyNumberFormat="1" applyBorder="1" applyAlignment="1">
      <alignment horizontal="center" vertical="center"/>
    </xf>
    <xf numFmtId="181" fontId="0" fillId="0" borderId="5" xfId="0" applyNumberFormat="1" applyBorder="1" applyAlignment="1">
      <alignment horizontal="center"/>
    </xf>
    <xf numFmtId="181" fontId="0" fillId="0" borderId="6" xfId="0" applyNumberFormat="1" applyBorder="1" applyAlignment="1">
      <alignment horizontal="center"/>
    </xf>
    <xf numFmtId="181" fontId="0" fillId="0" borderId="7" xfId="0" applyNumberFormat="1" applyBorder="1" applyAlignment="1">
      <alignment horizontal="center"/>
    </xf>
    <xf numFmtId="183" fontId="0" fillId="0" borderId="8" xfId="0" applyNumberFormat="1" applyBorder="1" applyAlignment="1">
      <alignment horizontal="center" vertical="center"/>
    </xf>
  </cellXfs>
  <cellStyles count="3">
    <cellStyle name="ハイパーリンク" xfId="2" builtinId="8"/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A1:I23"/>
  <sheetViews>
    <sheetView tabSelected="1" workbookViewId="0">
      <pane xSplit="3" ySplit="2" topLeftCell="D3" activePane="bottomRight" state="frozen"/>
      <selection pane="topRight" activeCell="D1" sqref="D1"/>
      <selection pane="bottomLeft" activeCell="A3" sqref="A3"/>
      <selection pane="bottomRight"/>
    </sheetView>
  </sheetViews>
  <sheetFormatPr defaultColWidth="8.875" defaultRowHeight="13.5" x14ac:dyDescent="0.15"/>
  <cols>
    <col min="1" max="1" width="4.875" style="194" customWidth="1"/>
    <col min="2" max="2" width="28.375" style="194" customWidth="1"/>
    <col min="3" max="3" width="10.625" style="194" customWidth="1"/>
    <col min="4" max="5" width="11.625" style="194" customWidth="1"/>
    <col min="6" max="6" width="11.125" style="194" customWidth="1"/>
    <col min="7" max="16384" width="8.875" style="194"/>
  </cols>
  <sheetData>
    <row r="1" spans="1:9" ht="15.6" customHeight="1" x14ac:dyDescent="0.15">
      <c r="A1" s="185" t="s">
        <v>657</v>
      </c>
      <c r="B1" s="192"/>
      <c r="C1" s="192"/>
      <c r="D1" s="192"/>
      <c r="E1" s="193">
        <v>45596</v>
      </c>
      <c r="F1" s="192"/>
    </row>
    <row r="2" spans="1:9" ht="15.6" customHeight="1" x14ac:dyDescent="0.15">
      <c r="A2" s="195"/>
      <c r="B2" s="196" t="s">
        <v>643</v>
      </c>
      <c r="C2" s="197" t="s">
        <v>633</v>
      </c>
      <c r="D2" s="566" t="s">
        <v>644</v>
      </c>
      <c r="E2" s="566"/>
      <c r="F2" s="197" t="s">
        <v>381</v>
      </c>
    </row>
    <row r="3" spans="1:9" ht="15.6" customHeight="1" x14ac:dyDescent="0.15">
      <c r="A3" s="192">
        <v>1</v>
      </c>
      <c r="B3" s="198" t="s">
        <v>632</v>
      </c>
      <c r="C3" s="199" t="s">
        <v>634</v>
      </c>
      <c r="D3" s="200" t="s">
        <v>645</v>
      </c>
      <c r="E3" s="201" t="s">
        <v>646</v>
      </c>
      <c r="F3" s="199"/>
    </row>
    <row r="4" spans="1:9" ht="15.6" customHeight="1" x14ac:dyDescent="0.15">
      <c r="A4" s="261">
        <v>2</v>
      </c>
      <c r="B4" s="561" t="s">
        <v>716</v>
      </c>
      <c r="C4" s="201"/>
      <c r="D4" s="204" t="s">
        <v>647</v>
      </c>
      <c r="E4" s="201" t="s">
        <v>648</v>
      </c>
      <c r="F4" s="201"/>
    </row>
    <row r="5" spans="1:9" ht="15.6" customHeight="1" x14ac:dyDescent="0.15">
      <c r="A5" s="283">
        <v>3</v>
      </c>
      <c r="B5" s="562" t="s">
        <v>717</v>
      </c>
      <c r="C5" s="207"/>
      <c r="D5" s="208" t="s">
        <v>649</v>
      </c>
      <c r="E5" s="516" t="s">
        <v>718</v>
      </c>
      <c r="F5" s="207"/>
      <c r="I5" s="194" t="s">
        <v>719</v>
      </c>
    </row>
    <row r="6" spans="1:9" ht="15.6" customHeight="1" x14ac:dyDescent="0.15">
      <c r="A6" s="192">
        <v>4</v>
      </c>
      <c r="B6" s="198" t="s">
        <v>658</v>
      </c>
      <c r="C6" s="199"/>
      <c r="D6" s="200" t="s">
        <v>650</v>
      </c>
      <c r="E6" s="199" t="s">
        <v>651</v>
      </c>
      <c r="F6" s="199"/>
    </row>
    <row r="7" spans="1:9" ht="15.6" customHeight="1" x14ac:dyDescent="0.15">
      <c r="A7" s="192">
        <v>5</v>
      </c>
      <c r="B7" s="198" t="s">
        <v>659</v>
      </c>
      <c r="C7" s="199" t="s">
        <v>635</v>
      </c>
      <c r="D7" s="200" t="s">
        <v>652</v>
      </c>
      <c r="E7" s="199" t="s">
        <v>653</v>
      </c>
      <c r="F7" s="199"/>
    </row>
    <row r="8" spans="1:9" ht="15" customHeight="1" x14ac:dyDescent="0.15">
      <c r="A8" s="192">
        <v>6</v>
      </c>
      <c r="B8" s="198" t="s">
        <v>660</v>
      </c>
      <c r="C8" s="199" t="s">
        <v>634</v>
      </c>
      <c r="D8" s="200" t="s">
        <v>652</v>
      </c>
      <c r="E8" s="199" t="s">
        <v>640</v>
      </c>
      <c r="F8" s="199"/>
    </row>
    <row r="9" spans="1:9" ht="15.6" customHeight="1" x14ac:dyDescent="0.15">
      <c r="A9" s="202">
        <v>7</v>
      </c>
      <c r="B9" s="203" t="s">
        <v>636</v>
      </c>
      <c r="C9" s="201" t="s">
        <v>634</v>
      </c>
      <c r="D9" s="204" t="s">
        <v>634</v>
      </c>
      <c r="E9" s="201" t="s">
        <v>653</v>
      </c>
      <c r="F9" s="201"/>
    </row>
    <row r="10" spans="1:9" ht="15.6" customHeight="1" x14ac:dyDescent="0.15">
      <c r="A10" s="192">
        <v>8</v>
      </c>
      <c r="B10" s="198" t="s">
        <v>637</v>
      </c>
      <c r="C10" s="199" t="s">
        <v>634</v>
      </c>
      <c r="D10" s="200" t="s">
        <v>634</v>
      </c>
      <c r="E10" s="199" t="s">
        <v>653</v>
      </c>
      <c r="F10" s="199"/>
    </row>
    <row r="11" spans="1:9" ht="15.6" customHeight="1" x14ac:dyDescent="0.15">
      <c r="A11" s="205">
        <v>9</v>
      </c>
      <c r="B11" s="206" t="s">
        <v>638</v>
      </c>
      <c r="C11" s="207" t="s">
        <v>634</v>
      </c>
      <c r="D11" s="208" t="s">
        <v>634</v>
      </c>
      <c r="E11" s="207" t="s">
        <v>653</v>
      </c>
      <c r="F11" s="207"/>
    </row>
    <row r="12" spans="1:9" ht="15.6" customHeight="1" x14ac:dyDescent="0.15">
      <c r="A12" s="192">
        <v>10</v>
      </c>
      <c r="B12" s="198" t="s">
        <v>636</v>
      </c>
      <c r="C12" s="199" t="s">
        <v>640</v>
      </c>
      <c r="D12" s="200" t="s">
        <v>654</v>
      </c>
      <c r="E12" s="199" t="s">
        <v>655</v>
      </c>
      <c r="F12" s="199"/>
      <c r="H12" s="200" t="s">
        <v>662</v>
      </c>
    </row>
    <row r="13" spans="1:9" ht="15.6" customHeight="1" x14ac:dyDescent="0.15">
      <c r="A13" s="192">
        <v>11</v>
      </c>
      <c r="B13" s="198" t="s">
        <v>637</v>
      </c>
      <c r="C13" s="199" t="s">
        <v>640</v>
      </c>
      <c r="D13" s="200" t="s">
        <v>654</v>
      </c>
      <c r="E13" s="199" t="s">
        <v>655</v>
      </c>
      <c r="F13" s="199"/>
      <c r="G13" s="565" t="s">
        <v>719</v>
      </c>
    </row>
    <row r="14" spans="1:9" ht="15.6" customHeight="1" x14ac:dyDescent="0.15">
      <c r="A14" s="192">
        <v>12</v>
      </c>
      <c r="B14" s="198" t="s">
        <v>638</v>
      </c>
      <c r="C14" s="199" t="s">
        <v>640</v>
      </c>
      <c r="D14" s="200" t="s">
        <v>654</v>
      </c>
      <c r="E14" s="199" t="s">
        <v>655</v>
      </c>
      <c r="F14" s="199"/>
    </row>
    <row r="15" spans="1:9" ht="15.6" customHeight="1" x14ac:dyDescent="0.15">
      <c r="A15" s="192">
        <v>13</v>
      </c>
      <c r="B15" s="198" t="s">
        <v>639</v>
      </c>
      <c r="C15" s="199" t="s">
        <v>640</v>
      </c>
      <c r="D15" s="200" t="s">
        <v>654</v>
      </c>
      <c r="E15" s="199" t="s">
        <v>655</v>
      </c>
      <c r="F15" s="199"/>
    </row>
    <row r="16" spans="1:9" ht="15.6" customHeight="1" x14ac:dyDescent="0.15">
      <c r="A16" s="202">
        <v>14</v>
      </c>
      <c r="B16" s="203" t="s">
        <v>636</v>
      </c>
      <c r="C16" s="201" t="s">
        <v>641</v>
      </c>
      <c r="D16" s="204" t="s">
        <v>640</v>
      </c>
      <c r="E16" s="201" t="s">
        <v>649</v>
      </c>
      <c r="F16" s="201"/>
    </row>
    <row r="17" spans="1:6" ht="15.6" customHeight="1" x14ac:dyDescent="0.15">
      <c r="A17" s="192">
        <v>15</v>
      </c>
      <c r="B17" s="198" t="s">
        <v>637</v>
      </c>
      <c r="C17" s="199" t="s">
        <v>641</v>
      </c>
      <c r="D17" s="200" t="s">
        <v>640</v>
      </c>
      <c r="E17" s="199" t="s">
        <v>649</v>
      </c>
      <c r="F17" s="199"/>
    </row>
    <row r="18" spans="1:6" ht="15.6" customHeight="1" x14ac:dyDescent="0.15">
      <c r="A18" s="192">
        <v>16</v>
      </c>
      <c r="B18" s="198" t="s">
        <v>638</v>
      </c>
      <c r="C18" s="199" t="s">
        <v>641</v>
      </c>
      <c r="D18" s="200" t="s">
        <v>640</v>
      </c>
      <c r="E18" s="199" t="s">
        <v>649</v>
      </c>
      <c r="F18" s="199"/>
    </row>
    <row r="19" spans="1:6" ht="15.6" customHeight="1" x14ac:dyDescent="0.15">
      <c r="A19" s="205">
        <v>17</v>
      </c>
      <c r="B19" s="206" t="s">
        <v>639</v>
      </c>
      <c r="C19" s="207" t="s">
        <v>641</v>
      </c>
      <c r="D19" s="208" t="s">
        <v>640</v>
      </c>
      <c r="E19" s="207" t="s">
        <v>649</v>
      </c>
      <c r="F19" s="207"/>
    </row>
    <row r="20" spans="1:6" ht="15.6" customHeight="1" x14ac:dyDescent="0.15">
      <c r="A20" s="202">
        <v>18</v>
      </c>
      <c r="B20" s="203" t="s">
        <v>636</v>
      </c>
      <c r="C20" s="201" t="s">
        <v>642</v>
      </c>
      <c r="D20" s="204" t="s">
        <v>649</v>
      </c>
      <c r="E20" s="514" t="s">
        <v>663</v>
      </c>
      <c r="F20" s="201"/>
    </row>
    <row r="21" spans="1:6" ht="15.6" customHeight="1" x14ac:dyDescent="0.15">
      <c r="A21" s="192">
        <v>19</v>
      </c>
      <c r="B21" s="198" t="s">
        <v>637</v>
      </c>
      <c r="C21" s="199" t="s">
        <v>642</v>
      </c>
      <c r="D21" s="200" t="s">
        <v>649</v>
      </c>
      <c r="E21" s="515" t="s">
        <v>663</v>
      </c>
      <c r="F21" s="199"/>
    </row>
    <row r="22" spans="1:6" ht="15.6" customHeight="1" x14ac:dyDescent="0.15">
      <c r="A22" s="192">
        <v>20</v>
      </c>
      <c r="B22" s="198" t="s">
        <v>638</v>
      </c>
      <c r="C22" s="199" t="s">
        <v>642</v>
      </c>
      <c r="D22" s="200" t="s">
        <v>649</v>
      </c>
      <c r="E22" s="515" t="s">
        <v>663</v>
      </c>
      <c r="F22" s="199"/>
    </row>
    <row r="23" spans="1:6" ht="15.6" customHeight="1" x14ac:dyDescent="0.15">
      <c r="A23" s="205">
        <v>21</v>
      </c>
      <c r="B23" s="206" t="s">
        <v>639</v>
      </c>
      <c r="C23" s="207" t="s">
        <v>642</v>
      </c>
      <c r="D23" s="208" t="s">
        <v>649</v>
      </c>
      <c r="E23" s="516" t="s">
        <v>663</v>
      </c>
      <c r="F23" s="207"/>
    </row>
  </sheetData>
  <mergeCells count="1">
    <mergeCell ref="D2:E2"/>
  </mergeCells>
  <phoneticPr fontId="1"/>
  <hyperlinks>
    <hyperlink ref="B3" location="'1時系列58_02'!A1" display="長期時系列" xr:uid="{34C39514-B96F-4CEC-AB39-A4A3A9CB7A8C}"/>
    <hyperlink ref="B6" location="'4震災主要'!A1" display="阪神・淡路大震災前後主要業種" xr:uid="{DDE01EFF-A4D2-4396-A8BA-6F94C3D9DBC9}"/>
    <hyperlink ref="B7" location="'5震災95'!A1" display="阪神・淡路大震災前後1（月次）" xr:uid="{13168907-5E94-4B96-84C5-7DD15C50E670}"/>
    <hyperlink ref="B8" location="'6震災00'!A1" display="阪神・淡路大震災前後2（月次）" xr:uid="{88860490-CB0B-4972-A451-85C93698AE89}"/>
    <hyperlink ref="B9" location="'7生産00'!A1" display="生産指数(月次）" xr:uid="{6D10F0AA-5288-4F99-8343-B8FC51D0CF31}"/>
    <hyperlink ref="B10" location="'8出荷00'!A1" display="出荷指数（月次）" xr:uid="{F1F46889-0694-473B-AA44-95AAF263D97D}"/>
    <hyperlink ref="B11" location="'9在庫00'!A1" display="在庫指数（月次）" xr:uid="{9FBA6A90-5C47-4222-99E0-DE7C026E4131}"/>
    <hyperlink ref="B12" location="'10生産05'!A1" display="生産指数(月次）" xr:uid="{FB5001EC-3C5A-4FC1-8F49-6FD9A80642E7}"/>
    <hyperlink ref="B13" location="'11出荷05'!A1" display="出荷指数（月次）" xr:uid="{40A39020-FAB5-4E0B-A58E-37DAEE8693D2}"/>
    <hyperlink ref="B14" location="'12在庫05'!A1" display="在庫指数（月次）" xr:uid="{46832A1F-993E-45DE-8F7F-8C04208875D5}"/>
    <hyperlink ref="B15" location="'13在庫率05'!A1" display="在庫率指数（月次）" xr:uid="{394BA283-163C-465D-91C5-A430D000D9AF}"/>
    <hyperlink ref="B16" location="'14生産10'!A1" display="生産指数(月次）" xr:uid="{245CFEA4-9AB2-4527-A08A-994229092D03}"/>
    <hyperlink ref="B17" location="'15出荷10'!A1" display="出荷指数（月次）" xr:uid="{64F1AEDE-C2CA-4C3C-BEF4-02EE2BB823C0}"/>
    <hyperlink ref="B18" location="'16在庫10'!A1" display="在庫指数（月次）" xr:uid="{7C8DC496-8320-4A6C-BB7C-EB5C6DC1F5F4}"/>
    <hyperlink ref="B19" location="'17在庫率10'!A1" display="在庫率指数（月次）" xr:uid="{44857CF4-4B54-4DFD-966B-7471E90C61A2}"/>
    <hyperlink ref="B20" location="'18生産15'!A1" display="生産指数(月次）" xr:uid="{58042994-19FF-404C-A29B-AA8420DE14CC}"/>
    <hyperlink ref="B21" location="'19出荷15'!A1" display="出荷指数（月次）" xr:uid="{A1B51A06-73DE-4ED8-96D6-1BB86BD4C248}"/>
    <hyperlink ref="B22" location="'20在庫15'!A1" display="在庫指数（月次）" xr:uid="{1A262D39-02FB-480E-9292-4B54DF44F501}"/>
    <hyperlink ref="B23" location="'21在庫率15'!A1" display="在庫率指数（月次）" xr:uid="{C3641323-771F-494C-83B9-45DD858345F3}"/>
    <hyperlink ref="B4" location="'2基調判断1'!A1" display="基調判断1" xr:uid="{6FDD2FE4-3682-4948-9D1E-7D9FF2722F5E}"/>
    <hyperlink ref="B5" location="'3基調判断2'!A1" display="基調判断2" xr:uid="{0C83CD7A-D271-4B72-932D-D9E96F497E49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K118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/>
    </sheetView>
  </sheetViews>
  <sheetFormatPr defaultRowHeight="13.5" x14ac:dyDescent="0.15"/>
  <cols>
    <col min="1" max="1" width="3.125" style="116" customWidth="1"/>
    <col min="2" max="2" width="3.875" style="116" customWidth="1"/>
    <col min="3" max="3" width="5" style="116" customWidth="1"/>
    <col min="4" max="30" width="8.5" style="116" customWidth="1"/>
    <col min="31" max="31" width="5.125" style="116" customWidth="1"/>
    <col min="32" max="32" width="4.125" style="116" customWidth="1"/>
    <col min="33" max="33" width="4.875" style="116" customWidth="1"/>
    <col min="34" max="34" width="5" style="116" customWidth="1"/>
    <col min="35" max="45" width="8.5" style="116" customWidth="1"/>
    <col min="46" max="46" width="9" style="116"/>
    <col min="47" max="47" width="7.625" style="116" bestFit="1" customWidth="1"/>
    <col min="48" max="256" width="9" style="116"/>
    <col min="257" max="257" width="3.125" style="116" customWidth="1"/>
    <col min="258" max="258" width="3.875" style="116" customWidth="1"/>
    <col min="259" max="259" width="5" style="116" customWidth="1"/>
    <col min="260" max="286" width="8.5" style="116" customWidth="1"/>
    <col min="287" max="287" width="5.125" style="116" customWidth="1"/>
    <col min="288" max="288" width="4.125" style="116" customWidth="1"/>
    <col min="289" max="289" width="4.875" style="116" customWidth="1"/>
    <col min="290" max="290" width="5" style="116" customWidth="1"/>
    <col min="291" max="301" width="8.5" style="116" customWidth="1"/>
    <col min="302" max="302" width="9" style="116"/>
    <col min="303" max="303" width="7.625" style="116" bestFit="1" customWidth="1"/>
    <col min="304" max="512" width="9" style="116"/>
    <col min="513" max="513" width="3.125" style="116" customWidth="1"/>
    <col min="514" max="514" width="3.875" style="116" customWidth="1"/>
    <col min="515" max="515" width="5" style="116" customWidth="1"/>
    <col min="516" max="542" width="8.5" style="116" customWidth="1"/>
    <col min="543" max="543" width="5.125" style="116" customWidth="1"/>
    <col min="544" max="544" width="4.125" style="116" customWidth="1"/>
    <col min="545" max="545" width="4.875" style="116" customWidth="1"/>
    <col min="546" max="546" width="5" style="116" customWidth="1"/>
    <col min="547" max="557" width="8.5" style="116" customWidth="1"/>
    <col min="558" max="558" width="9" style="116"/>
    <col min="559" max="559" width="7.625" style="116" bestFit="1" customWidth="1"/>
    <col min="560" max="768" width="9" style="116"/>
    <col min="769" max="769" width="3.125" style="116" customWidth="1"/>
    <col min="770" max="770" width="3.875" style="116" customWidth="1"/>
    <col min="771" max="771" width="5" style="116" customWidth="1"/>
    <col min="772" max="798" width="8.5" style="116" customWidth="1"/>
    <col min="799" max="799" width="5.125" style="116" customWidth="1"/>
    <col min="800" max="800" width="4.125" style="116" customWidth="1"/>
    <col min="801" max="801" width="4.875" style="116" customWidth="1"/>
    <col min="802" max="802" width="5" style="116" customWidth="1"/>
    <col min="803" max="813" width="8.5" style="116" customWidth="1"/>
    <col min="814" max="814" width="9" style="116"/>
    <col min="815" max="815" width="7.625" style="116" bestFit="1" customWidth="1"/>
    <col min="816" max="1024" width="9" style="116"/>
    <col min="1025" max="1025" width="3.125" style="116" customWidth="1"/>
    <col min="1026" max="1026" width="3.875" style="116" customWidth="1"/>
    <col min="1027" max="1027" width="5" style="116" customWidth="1"/>
    <col min="1028" max="1054" width="8.5" style="116" customWidth="1"/>
    <col min="1055" max="1055" width="5.125" style="116" customWidth="1"/>
    <col min="1056" max="1056" width="4.125" style="116" customWidth="1"/>
    <col min="1057" max="1057" width="4.875" style="116" customWidth="1"/>
    <col min="1058" max="1058" width="5" style="116" customWidth="1"/>
    <col min="1059" max="1069" width="8.5" style="116" customWidth="1"/>
    <col min="1070" max="1070" width="9" style="116"/>
    <col min="1071" max="1071" width="7.625" style="116" bestFit="1" customWidth="1"/>
    <col min="1072" max="1280" width="9" style="116"/>
    <col min="1281" max="1281" width="3.125" style="116" customWidth="1"/>
    <col min="1282" max="1282" width="3.875" style="116" customWidth="1"/>
    <col min="1283" max="1283" width="5" style="116" customWidth="1"/>
    <col min="1284" max="1310" width="8.5" style="116" customWidth="1"/>
    <col min="1311" max="1311" width="5.125" style="116" customWidth="1"/>
    <col min="1312" max="1312" width="4.125" style="116" customWidth="1"/>
    <col min="1313" max="1313" width="4.875" style="116" customWidth="1"/>
    <col min="1314" max="1314" width="5" style="116" customWidth="1"/>
    <col min="1315" max="1325" width="8.5" style="116" customWidth="1"/>
    <col min="1326" max="1326" width="9" style="116"/>
    <col min="1327" max="1327" width="7.625" style="116" bestFit="1" customWidth="1"/>
    <col min="1328" max="1536" width="9" style="116"/>
    <col min="1537" max="1537" width="3.125" style="116" customWidth="1"/>
    <col min="1538" max="1538" width="3.875" style="116" customWidth="1"/>
    <col min="1539" max="1539" width="5" style="116" customWidth="1"/>
    <col min="1540" max="1566" width="8.5" style="116" customWidth="1"/>
    <col min="1567" max="1567" width="5.125" style="116" customWidth="1"/>
    <col min="1568" max="1568" width="4.125" style="116" customWidth="1"/>
    <col min="1569" max="1569" width="4.875" style="116" customWidth="1"/>
    <col min="1570" max="1570" width="5" style="116" customWidth="1"/>
    <col min="1571" max="1581" width="8.5" style="116" customWidth="1"/>
    <col min="1582" max="1582" width="9" style="116"/>
    <col min="1583" max="1583" width="7.625" style="116" bestFit="1" customWidth="1"/>
    <col min="1584" max="1792" width="9" style="116"/>
    <col min="1793" max="1793" width="3.125" style="116" customWidth="1"/>
    <col min="1794" max="1794" width="3.875" style="116" customWidth="1"/>
    <col min="1795" max="1795" width="5" style="116" customWidth="1"/>
    <col min="1796" max="1822" width="8.5" style="116" customWidth="1"/>
    <col min="1823" max="1823" width="5.125" style="116" customWidth="1"/>
    <col min="1824" max="1824" width="4.125" style="116" customWidth="1"/>
    <col min="1825" max="1825" width="4.875" style="116" customWidth="1"/>
    <col min="1826" max="1826" width="5" style="116" customWidth="1"/>
    <col min="1827" max="1837" width="8.5" style="116" customWidth="1"/>
    <col min="1838" max="1838" width="9" style="116"/>
    <col min="1839" max="1839" width="7.625" style="116" bestFit="1" customWidth="1"/>
    <col min="1840" max="2048" width="9" style="116"/>
    <col min="2049" max="2049" width="3.125" style="116" customWidth="1"/>
    <col min="2050" max="2050" width="3.875" style="116" customWidth="1"/>
    <col min="2051" max="2051" width="5" style="116" customWidth="1"/>
    <col min="2052" max="2078" width="8.5" style="116" customWidth="1"/>
    <col min="2079" max="2079" width="5.125" style="116" customWidth="1"/>
    <col min="2080" max="2080" width="4.125" style="116" customWidth="1"/>
    <col min="2081" max="2081" width="4.875" style="116" customWidth="1"/>
    <col min="2082" max="2082" width="5" style="116" customWidth="1"/>
    <col min="2083" max="2093" width="8.5" style="116" customWidth="1"/>
    <col min="2094" max="2094" width="9" style="116"/>
    <col min="2095" max="2095" width="7.625" style="116" bestFit="1" customWidth="1"/>
    <col min="2096" max="2304" width="9" style="116"/>
    <col min="2305" max="2305" width="3.125" style="116" customWidth="1"/>
    <col min="2306" max="2306" width="3.875" style="116" customWidth="1"/>
    <col min="2307" max="2307" width="5" style="116" customWidth="1"/>
    <col min="2308" max="2334" width="8.5" style="116" customWidth="1"/>
    <col min="2335" max="2335" width="5.125" style="116" customWidth="1"/>
    <col min="2336" max="2336" width="4.125" style="116" customWidth="1"/>
    <col min="2337" max="2337" width="4.875" style="116" customWidth="1"/>
    <col min="2338" max="2338" width="5" style="116" customWidth="1"/>
    <col min="2339" max="2349" width="8.5" style="116" customWidth="1"/>
    <col min="2350" max="2350" width="9" style="116"/>
    <col min="2351" max="2351" width="7.625" style="116" bestFit="1" customWidth="1"/>
    <col min="2352" max="2560" width="9" style="116"/>
    <col min="2561" max="2561" width="3.125" style="116" customWidth="1"/>
    <col min="2562" max="2562" width="3.875" style="116" customWidth="1"/>
    <col min="2563" max="2563" width="5" style="116" customWidth="1"/>
    <col min="2564" max="2590" width="8.5" style="116" customWidth="1"/>
    <col min="2591" max="2591" width="5.125" style="116" customWidth="1"/>
    <col min="2592" max="2592" width="4.125" style="116" customWidth="1"/>
    <col min="2593" max="2593" width="4.875" style="116" customWidth="1"/>
    <col min="2594" max="2594" width="5" style="116" customWidth="1"/>
    <col min="2595" max="2605" width="8.5" style="116" customWidth="1"/>
    <col min="2606" max="2606" width="9" style="116"/>
    <col min="2607" max="2607" width="7.625" style="116" bestFit="1" customWidth="1"/>
    <col min="2608" max="2816" width="9" style="116"/>
    <col min="2817" max="2817" width="3.125" style="116" customWidth="1"/>
    <col min="2818" max="2818" width="3.875" style="116" customWidth="1"/>
    <col min="2819" max="2819" width="5" style="116" customWidth="1"/>
    <col min="2820" max="2846" width="8.5" style="116" customWidth="1"/>
    <col min="2847" max="2847" width="5.125" style="116" customWidth="1"/>
    <col min="2848" max="2848" width="4.125" style="116" customWidth="1"/>
    <col min="2849" max="2849" width="4.875" style="116" customWidth="1"/>
    <col min="2850" max="2850" width="5" style="116" customWidth="1"/>
    <col min="2851" max="2861" width="8.5" style="116" customWidth="1"/>
    <col min="2862" max="2862" width="9" style="116"/>
    <col min="2863" max="2863" width="7.625" style="116" bestFit="1" customWidth="1"/>
    <col min="2864" max="3072" width="9" style="116"/>
    <col min="3073" max="3073" width="3.125" style="116" customWidth="1"/>
    <col min="3074" max="3074" width="3.875" style="116" customWidth="1"/>
    <col min="3075" max="3075" width="5" style="116" customWidth="1"/>
    <col min="3076" max="3102" width="8.5" style="116" customWidth="1"/>
    <col min="3103" max="3103" width="5.125" style="116" customWidth="1"/>
    <col min="3104" max="3104" width="4.125" style="116" customWidth="1"/>
    <col min="3105" max="3105" width="4.875" style="116" customWidth="1"/>
    <col min="3106" max="3106" width="5" style="116" customWidth="1"/>
    <col min="3107" max="3117" width="8.5" style="116" customWidth="1"/>
    <col min="3118" max="3118" width="9" style="116"/>
    <col min="3119" max="3119" width="7.625" style="116" bestFit="1" customWidth="1"/>
    <col min="3120" max="3328" width="9" style="116"/>
    <col min="3329" max="3329" width="3.125" style="116" customWidth="1"/>
    <col min="3330" max="3330" width="3.875" style="116" customWidth="1"/>
    <col min="3331" max="3331" width="5" style="116" customWidth="1"/>
    <col min="3332" max="3358" width="8.5" style="116" customWidth="1"/>
    <col min="3359" max="3359" width="5.125" style="116" customWidth="1"/>
    <col min="3360" max="3360" width="4.125" style="116" customWidth="1"/>
    <col min="3361" max="3361" width="4.875" style="116" customWidth="1"/>
    <col min="3362" max="3362" width="5" style="116" customWidth="1"/>
    <col min="3363" max="3373" width="8.5" style="116" customWidth="1"/>
    <col min="3374" max="3374" width="9" style="116"/>
    <col min="3375" max="3375" width="7.625" style="116" bestFit="1" customWidth="1"/>
    <col min="3376" max="3584" width="9" style="116"/>
    <col min="3585" max="3585" width="3.125" style="116" customWidth="1"/>
    <col min="3586" max="3586" width="3.875" style="116" customWidth="1"/>
    <col min="3587" max="3587" width="5" style="116" customWidth="1"/>
    <col min="3588" max="3614" width="8.5" style="116" customWidth="1"/>
    <col min="3615" max="3615" width="5.125" style="116" customWidth="1"/>
    <col min="3616" max="3616" width="4.125" style="116" customWidth="1"/>
    <col min="3617" max="3617" width="4.875" style="116" customWidth="1"/>
    <col min="3618" max="3618" width="5" style="116" customWidth="1"/>
    <col min="3619" max="3629" width="8.5" style="116" customWidth="1"/>
    <col min="3630" max="3630" width="9" style="116"/>
    <col min="3631" max="3631" width="7.625" style="116" bestFit="1" customWidth="1"/>
    <col min="3632" max="3840" width="9" style="116"/>
    <col min="3841" max="3841" width="3.125" style="116" customWidth="1"/>
    <col min="3842" max="3842" width="3.875" style="116" customWidth="1"/>
    <col min="3843" max="3843" width="5" style="116" customWidth="1"/>
    <col min="3844" max="3870" width="8.5" style="116" customWidth="1"/>
    <col min="3871" max="3871" width="5.125" style="116" customWidth="1"/>
    <col min="3872" max="3872" width="4.125" style="116" customWidth="1"/>
    <col min="3873" max="3873" width="4.875" style="116" customWidth="1"/>
    <col min="3874" max="3874" width="5" style="116" customWidth="1"/>
    <col min="3875" max="3885" width="8.5" style="116" customWidth="1"/>
    <col min="3886" max="3886" width="9" style="116"/>
    <col min="3887" max="3887" width="7.625" style="116" bestFit="1" customWidth="1"/>
    <col min="3888" max="4096" width="9" style="116"/>
    <col min="4097" max="4097" width="3.125" style="116" customWidth="1"/>
    <col min="4098" max="4098" width="3.875" style="116" customWidth="1"/>
    <col min="4099" max="4099" width="5" style="116" customWidth="1"/>
    <col min="4100" max="4126" width="8.5" style="116" customWidth="1"/>
    <col min="4127" max="4127" width="5.125" style="116" customWidth="1"/>
    <col min="4128" max="4128" width="4.125" style="116" customWidth="1"/>
    <col min="4129" max="4129" width="4.875" style="116" customWidth="1"/>
    <col min="4130" max="4130" width="5" style="116" customWidth="1"/>
    <col min="4131" max="4141" width="8.5" style="116" customWidth="1"/>
    <col min="4142" max="4142" width="9" style="116"/>
    <col min="4143" max="4143" width="7.625" style="116" bestFit="1" customWidth="1"/>
    <col min="4144" max="4352" width="9" style="116"/>
    <col min="4353" max="4353" width="3.125" style="116" customWidth="1"/>
    <col min="4354" max="4354" width="3.875" style="116" customWidth="1"/>
    <col min="4355" max="4355" width="5" style="116" customWidth="1"/>
    <col min="4356" max="4382" width="8.5" style="116" customWidth="1"/>
    <col min="4383" max="4383" width="5.125" style="116" customWidth="1"/>
    <col min="4384" max="4384" width="4.125" style="116" customWidth="1"/>
    <col min="4385" max="4385" width="4.875" style="116" customWidth="1"/>
    <col min="4386" max="4386" width="5" style="116" customWidth="1"/>
    <col min="4387" max="4397" width="8.5" style="116" customWidth="1"/>
    <col min="4398" max="4398" width="9" style="116"/>
    <col min="4399" max="4399" width="7.625" style="116" bestFit="1" customWidth="1"/>
    <col min="4400" max="4608" width="9" style="116"/>
    <col min="4609" max="4609" width="3.125" style="116" customWidth="1"/>
    <col min="4610" max="4610" width="3.875" style="116" customWidth="1"/>
    <col min="4611" max="4611" width="5" style="116" customWidth="1"/>
    <col min="4612" max="4638" width="8.5" style="116" customWidth="1"/>
    <col min="4639" max="4639" width="5.125" style="116" customWidth="1"/>
    <col min="4640" max="4640" width="4.125" style="116" customWidth="1"/>
    <col min="4641" max="4641" width="4.875" style="116" customWidth="1"/>
    <col min="4642" max="4642" width="5" style="116" customWidth="1"/>
    <col min="4643" max="4653" width="8.5" style="116" customWidth="1"/>
    <col min="4654" max="4654" width="9" style="116"/>
    <col min="4655" max="4655" width="7.625" style="116" bestFit="1" customWidth="1"/>
    <col min="4656" max="4864" width="9" style="116"/>
    <col min="4865" max="4865" width="3.125" style="116" customWidth="1"/>
    <col min="4866" max="4866" width="3.875" style="116" customWidth="1"/>
    <col min="4867" max="4867" width="5" style="116" customWidth="1"/>
    <col min="4868" max="4894" width="8.5" style="116" customWidth="1"/>
    <col min="4895" max="4895" width="5.125" style="116" customWidth="1"/>
    <col min="4896" max="4896" width="4.125" style="116" customWidth="1"/>
    <col min="4897" max="4897" width="4.875" style="116" customWidth="1"/>
    <col min="4898" max="4898" width="5" style="116" customWidth="1"/>
    <col min="4899" max="4909" width="8.5" style="116" customWidth="1"/>
    <col min="4910" max="4910" width="9" style="116"/>
    <col min="4911" max="4911" width="7.625" style="116" bestFit="1" customWidth="1"/>
    <col min="4912" max="5120" width="9" style="116"/>
    <col min="5121" max="5121" width="3.125" style="116" customWidth="1"/>
    <col min="5122" max="5122" width="3.875" style="116" customWidth="1"/>
    <col min="5123" max="5123" width="5" style="116" customWidth="1"/>
    <col min="5124" max="5150" width="8.5" style="116" customWidth="1"/>
    <col min="5151" max="5151" width="5.125" style="116" customWidth="1"/>
    <col min="5152" max="5152" width="4.125" style="116" customWidth="1"/>
    <col min="5153" max="5153" width="4.875" style="116" customWidth="1"/>
    <col min="5154" max="5154" width="5" style="116" customWidth="1"/>
    <col min="5155" max="5165" width="8.5" style="116" customWidth="1"/>
    <col min="5166" max="5166" width="9" style="116"/>
    <col min="5167" max="5167" width="7.625" style="116" bestFit="1" customWidth="1"/>
    <col min="5168" max="5376" width="9" style="116"/>
    <col min="5377" max="5377" width="3.125" style="116" customWidth="1"/>
    <col min="5378" max="5378" width="3.875" style="116" customWidth="1"/>
    <col min="5379" max="5379" width="5" style="116" customWidth="1"/>
    <col min="5380" max="5406" width="8.5" style="116" customWidth="1"/>
    <col min="5407" max="5407" width="5.125" style="116" customWidth="1"/>
    <col min="5408" max="5408" width="4.125" style="116" customWidth="1"/>
    <col min="5409" max="5409" width="4.875" style="116" customWidth="1"/>
    <col min="5410" max="5410" width="5" style="116" customWidth="1"/>
    <col min="5411" max="5421" width="8.5" style="116" customWidth="1"/>
    <col min="5422" max="5422" width="9" style="116"/>
    <col min="5423" max="5423" width="7.625" style="116" bestFit="1" customWidth="1"/>
    <col min="5424" max="5632" width="9" style="116"/>
    <col min="5633" max="5633" width="3.125" style="116" customWidth="1"/>
    <col min="5634" max="5634" width="3.875" style="116" customWidth="1"/>
    <col min="5635" max="5635" width="5" style="116" customWidth="1"/>
    <col min="5636" max="5662" width="8.5" style="116" customWidth="1"/>
    <col min="5663" max="5663" width="5.125" style="116" customWidth="1"/>
    <col min="5664" max="5664" width="4.125" style="116" customWidth="1"/>
    <col min="5665" max="5665" width="4.875" style="116" customWidth="1"/>
    <col min="5666" max="5666" width="5" style="116" customWidth="1"/>
    <col min="5667" max="5677" width="8.5" style="116" customWidth="1"/>
    <col min="5678" max="5678" width="9" style="116"/>
    <col min="5679" max="5679" width="7.625" style="116" bestFit="1" customWidth="1"/>
    <col min="5680" max="5888" width="9" style="116"/>
    <col min="5889" max="5889" width="3.125" style="116" customWidth="1"/>
    <col min="5890" max="5890" width="3.875" style="116" customWidth="1"/>
    <col min="5891" max="5891" width="5" style="116" customWidth="1"/>
    <col min="5892" max="5918" width="8.5" style="116" customWidth="1"/>
    <col min="5919" max="5919" width="5.125" style="116" customWidth="1"/>
    <col min="5920" max="5920" width="4.125" style="116" customWidth="1"/>
    <col min="5921" max="5921" width="4.875" style="116" customWidth="1"/>
    <col min="5922" max="5922" width="5" style="116" customWidth="1"/>
    <col min="5923" max="5933" width="8.5" style="116" customWidth="1"/>
    <col min="5934" max="5934" width="9" style="116"/>
    <col min="5935" max="5935" width="7.625" style="116" bestFit="1" customWidth="1"/>
    <col min="5936" max="6144" width="9" style="116"/>
    <col min="6145" max="6145" width="3.125" style="116" customWidth="1"/>
    <col min="6146" max="6146" width="3.875" style="116" customWidth="1"/>
    <col min="6147" max="6147" width="5" style="116" customWidth="1"/>
    <col min="6148" max="6174" width="8.5" style="116" customWidth="1"/>
    <col min="6175" max="6175" width="5.125" style="116" customWidth="1"/>
    <col min="6176" max="6176" width="4.125" style="116" customWidth="1"/>
    <col min="6177" max="6177" width="4.875" style="116" customWidth="1"/>
    <col min="6178" max="6178" width="5" style="116" customWidth="1"/>
    <col min="6179" max="6189" width="8.5" style="116" customWidth="1"/>
    <col min="6190" max="6190" width="9" style="116"/>
    <col min="6191" max="6191" width="7.625" style="116" bestFit="1" customWidth="1"/>
    <col min="6192" max="6400" width="9" style="116"/>
    <col min="6401" max="6401" width="3.125" style="116" customWidth="1"/>
    <col min="6402" max="6402" width="3.875" style="116" customWidth="1"/>
    <col min="6403" max="6403" width="5" style="116" customWidth="1"/>
    <col min="6404" max="6430" width="8.5" style="116" customWidth="1"/>
    <col min="6431" max="6431" width="5.125" style="116" customWidth="1"/>
    <col min="6432" max="6432" width="4.125" style="116" customWidth="1"/>
    <col min="6433" max="6433" width="4.875" style="116" customWidth="1"/>
    <col min="6434" max="6434" width="5" style="116" customWidth="1"/>
    <col min="6435" max="6445" width="8.5" style="116" customWidth="1"/>
    <col min="6446" max="6446" width="9" style="116"/>
    <col min="6447" max="6447" width="7.625" style="116" bestFit="1" customWidth="1"/>
    <col min="6448" max="6656" width="9" style="116"/>
    <col min="6657" max="6657" width="3.125" style="116" customWidth="1"/>
    <col min="6658" max="6658" width="3.875" style="116" customWidth="1"/>
    <col min="6659" max="6659" width="5" style="116" customWidth="1"/>
    <col min="6660" max="6686" width="8.5" style="116" customWidth="1"/>
    <col min="6687" max="6687" width="5.125" style="116" customWidth="1"/>
    <col min="6688" max="6688" width="4.125" style="116" customWidth="1"/>
    <col min="6689" max="6689" width="4.875" style="116" customWidth="1"/>
    <col min="6690" max="6690" width="5" style="116" customWidth="1"/>
    <col min="6691" max="6701" width="8.5" style="116" customWidth="1"/>
    <col min="6702" max="6702" width="9" style="116"/>
    <col min="6703" max="6703" width="7.625" style="116" bestFit="1" customWidth="1"/>
    <col min="6704" max="6912" width="9" style="116"/>
    <col min="6913" max="6913" width="3.125" style="116" customWidth="1"/>
    <col min="6914" max="6914" width="3.875" style="116" customWidth="1"/>
    <col min="6915" max="6915" width="5" style="116" customWidth="1"/>
    <col min="6916" max="6942" width="8.5" style="116" customWidth="1"/>
    <col min="6943" max="6943" width="5.125" style="116" customWidth="1"/>
    <col min="6944" max="6944" width="4.125" style="116" customWidth="1"/>
    <col min="6945" max="6945" width="4.875" style="116" customWidth="1"/>
    <col min="6946" max="6946" width="5" style="116" customWidth="1"/>
    <col min="6947" max="6957" width="8.5" style="116" customWidth="1"/>
    <col min="6958" max="6958" width="9" style="116"/>
    <col min="6959" max="6959" width="7.625" style="116" bestFit="1" customWidth="1"/>
    <col min="6960" max="7168" width="9" style="116"/>
    <col min="7169" max="7169" width="3.125" style="116" customWidth="1"/>
    <col min="7170" max="7170" width="3.875" style="116" customWidth="1"/>
    <col min="7171" max="7171" width="5" style="116" customWidth="1"/>
    <col min="7172" max="7198" width="8.5" style="116" customWidth="1"/>
    <col min="7199" max="7199" width="5.125" style="116" customWidth="1"/>
    <col min="7200" max="7200" width="4.125" style="116" customWidth="1"/>
    <col min="7201" max="7201" width="4.875" style="116" customWidth="1"/>
    <col min="7202" max="7202" width="5" style="116" customWidth="1"/>
    <col min="7203" max="7213" width="8.5" style="116" customWidth="1"/>
    <col min="7214" max="7214" width="9" style="116"/>
    <col min="7215" max="7215" width="7.625" style="116" bestFit="1" customWidth="1"/>
    <col min="7216" max="7424" width="9" style="116"/>
    <col min="7425" max="7425" width="3.125" style="116" customWidth="1"/>
    <col min="7426" max="7426" width="3.875" style="116" customWidth="1"/>
    <col min="7427" max="7427" width="5" style="116" customWidth="1"/>
    <col min="7428" max="7454" width="8.5" style="116" customWidth="1"/>
    <col min="7455" max="7455" width="5.125" style="116" customWidth="1"/>
    <col min="7456" max="7456" width="4.125" style="116" customWidth="1"/>
    <col min="7457" max="7457" width="4.875" style="116" customWidth="1"/>
    <col min="7458" max="7458" width="5" style="116" customWidth="1"/>
    <col min="7459" max="7469" width="8.5" style="116" customWidth="1"/>
    <col min="7470" max="7470" width="9" style="116"/>
    <col min="7471" max="7471" width="7.625" style="116" bestFit="1" customWidth="1"/>
    <col min="7472" max="7680" width="9" style="116"/>
    <col min="7681" max="7681" width="3.125" style="116" customWidth="1"/>
    <col min="7682" max="7682" width="3.875" style="116" customWidth="1"/>
    <col min="7683" max="7683" width="5" style="116" customWidth="1"/>
    <col min="7684" max="7710" width="8.5" style="116" customWidth="1"/>
    <col min="7711" max="7711" width="5.125" style="116" customWidth="1"/>
    <col min="7712" max="7712" width="4.125" style="116" customWidth="1"/>
    <col min="7713" max="7713" width="4.875" style="116" customWidth="1"/>
    <col min="7714" max="7714" width="5" style="116" customWidth="1"/>
    <col min="7715" max="7725" width="8.5" style="116" customWidth="1"/>
    <col min="7726" max="7726" width="9" style="116"/>
    <col min="7727" max="7727" width="7.625" style="116" bestFit="1" customWidth="1"/>
    <col min="7728" max="7936" width="9" style="116"/>
    <col min="7937" max="7937" width="3.125" style="116" customWidth="1"/>
    <col min="7938" max="7938" width="3.875" style="116" customWidth="1"/>
    <col min="7939" max="7939" width="5" style="116" customWidth="1"/>
    <col min="7940" max="7966" width="8.5" style="116" customWidth="1"/>
    <col min="7967" max="7967" width="5.125" style="116" customWidth="1"/>
    <col min="7968" max="7968" width="4.125" style="116" customWidth="1"/>
    <col min="7969" max="7969" width="4.875" style="116" customWidth="1"/>
    <col min="7970" max="7970" width="5" style="116" customWidth="1"/>
    <col min="7971" max="7981" width="8.5" style="116" customWidth="1"/>
    <col min="7982" max="7982" width="9" style="116"/>
    <col min="7983" max="7983" width="7.625" style="116" bestFit="1" customWidth="1"/>
    <col min="7984" max="8192" width="9" style="116"/>
    <col min="8193" max="8193" width="3.125" style="116" customWidth="1"/>
    <col min="8194" max="8194" width="3.875" style="116" customWidth="1"/>
    <col min="8195" max="8195" width="5" style="116" customWidth="1"/>
    <col min="8196" max="8222" width="8.5" style="116" customWidth="1"/>
    <col min="8223" max="8223" width="5.125" style="116" customWidth="1"/>
    <col min="8224" max="8224" width="4.125" style="116" customWidth="1"/>
    <col min="8225" max="8225" width="4.875" style="116" customWidth="1"/>
    <col min="8226" max="8226" width="5" style="116" customWidth="1"/>
    <col min="8227" max="8237" width="8.5" style="116" customWidth="1"/>
    <col min="8238" max="8238" width="9" style="116"/>
    <col min="8239" max="8239" width="7.625" style="116" bestFit="1" customWidth="1"/>
    <col min="8240" max="8448" width="9" style="116"/>
    <col min="8449" max="8449" width="3.125" style="116" customWidth="1"/>
    <col min="8450" max="8450" width="3.875" style="116" customWidth="1"/>
    <col min="8451" max="8451" width="5" style="116" customWidth="1"/>
    <col min="8452" max="8478" width="8.5" style="116" customWidth="1"/>
    <col min="8479" max="8479" width="5.125" style="116" customWidth="1"/>
    <col min="8480" max="8480" width="4.125" style="116" customWidth="1"/>
    <col min="8481" max="8481" width="4.875" style="116" customWidth="1"/>
    <col min="8482" max="8482" width="5" style="116" customWidth="1"/>
    <col min="8483" max="8493" width="8.5" style="116" customWidth="1"/>
    <col min="8494" max="8494" width="9" style="116"/>
    <col min="8495" max="8495" width="7.625" style="116" bestFit="1" customWidth="1"/>
    <col min="8496" max="8704" width="9" style="116"/>
    <col min="8705" max="8705" width="3.125" style="116" customWidth="1"/>
    <col min="8706" max="8706" width="3.875" style="116" customWidth="1"/>
    <col min="8707" max="8707" width="5" style="116" customWidth="1"/>
    <col min="8708" max="8734" width="8.5" style="116" customWidth="1"/>
    <col min="8735" max="8735" width="5.125" style="116" customWidth="1"/>
    <col min="8736" max="8736" width="4.125" style="116" customWidth="1"/>
    <col min="8737" max="8737" width="4.875" style="116" customWidth="1"/>
    <col min="8738" max="8738" width="5" style="116" customWidth="1"/>
    <col min="8739" max="8749" width="8.5" style="116" customWidth="1"/>
    <col min="8750" max="8750" width="9" style="116"/>
    <col min="8751" max="8751" width="7.625" style="116" bestFit="1" customWidth="1"/>
    <col min="8752" max="8960" width="9" style="116"/>
    <col min="8961" max="8961" width="3.125" style="116" customWidth="1"/>
    <col min="8962" max="8962" width="3.875" style="116" customWidth="1"/>
    <col min="8963" max="8963" width="5" style="116" customWidth="1"/>
    <col min="8964" max="8990" width="8.5" style="116" customWidth="1"/>
    <col min="8991" max="8991" width="5.125" style="116" customWidth="1"/>
    <col min="8992" max="8992" width="4.125" style="116" customWidth="1"/>
    <col min="8993" max="8993" width="4.875" style="116" customWidth="1"/>
    <col min="8994" max="8994" width="5" style="116" customWidth="1"/>
    <col min="8995" max="9005" width="8.5" style="116" customWidth="1"/>
    <col min="9006" max="9006" width="9" style="116"/>
    <col min="9007" max="9007" width="7.625" style="116" bestFit="1" customWidth="1"/>
    <col min="9008" max="9216" width="9" style="116"/>
    <col min="9217" max="9217" width="3.125" style="116" customWidth="1"/>
    <col min="9218" max="9218" width="3.875" style="116" customWidth="1"/>
    <col min="9219" max="9219" width="5" style="116" customWidth="1"/>
    <col min="9220" max="9246" width="8.5" style="116" customWidth="1"/>
    <col min="9247" max="9247" width="5.125" style="116" customWidth="1"/>
    <col min="9248" max="9248" width="4.125" style="116" customWidth="1"/>
    <col min="9249" max="9249" width="4.875" style="116" customWidth="1"/>
    <col min="9250" max="9250" width="5" style="116" customWidth="1"/>
    <col min="9251" max="9261" width="8.5" style="116" customWidth="1"/>
    <col min="9262" max="9262" width="9" style="116"/>
    <col min="9263" max="9263" width="7.625" style="116" bestFit="1" customWidth="1"/>
    <col min="9264" max="9472" width="9" style="116"/>
    <col min="9473" max="9473" width="3.125" style="116" customWidth="1"/>
    <col min="9474" max="9474" width="3.875" style="116" customWidth="1"/>
    <col min="9475" max="9475" width="5" style="116" customWidth="1"/>
    <col min="9476" max="9502" width="8.5" style="116" customWidth="1"/>
    <col min="9503" max="9503" width="5.125" style="116" customWidth="1"/>
    <col min="9504" max="9504" width="4.125" style="116" customWidth="1"/>
    <col min="9505" max="9505" width="4.875" style="116" customWidth="1"/>
    <col min="9506" max="9506" width="5" style="116" customWidth="1"/>
    <col min="9507" max="9517" width="8.5" style="116" customWidth="1"/>
    <col min="9518" max="9518" width="9" style="116"/>
    <col min="9519" max="9519" width="7.625" style="116" bestFit="1" customWidth="1"/>
    <col min="9520" max="9728" width="9" style="116"/>
    <col min="9729" max="9729" width="3.125" style="116" customWidth="1"/>
    <col min="9730" max="9730" width="3.875" style="116" customWidth="1"/>
    <col min="9731" max="9731" width="5" style="116" customWidth="1"/>
    <col min="9732" max="9758" width="8.5" style="116" customWidth="1"/>
    <col min="9759" max="9759" width="5.125" style="116" customWidth="1"/>
    <col min="9760" max="9760" width="4.125" style="116" customWidth="1"/>
    <col min="9761" max="9761" width="4.875" style="116" customWidth="1"/>
    <col min="9762" max="9762" width="5" style="116" customWidth="1"/>
    <col min="9763" max="9773" width="8.5" style="116" customWidth="1"/>
    <col min="9774" max="9774" width="9" style="116"/>
    <col min="9775" max="9775" width="7.625" style="116" bestFit="1" customWidth="1"/>
    <col min="9776" max="9984" width="9" style="116"/>
    <col min="9985" max="9985" width="3.125" style="116" customWidth="1"/>
    <col min="9986" max="9986" width="3.875" style="116" customWidth="1"/>
    <col min="9987" max="9987" width="5" style="116" customWidth="1"/>
    <col min="9988" max="10014" width="8.5" style="116" customWidth="1"/>
    <col min="10015" max="10015" width="5.125" style="116" customWidth="1"/>
    <col min="10016" max="10016" width="4.125" style="116" customWidth="1"/>
    <col min="10017" max="10017" width="4.875" style="116" customWidth="1"/>
    <col min="10018" max="10018" width="5" style="116" customWidth="1"/>
    <col min="10019" max="10029" width="8.5" style="116" customWidth="1"/>
    <col min="10030" max="10030" width="9" style="116"/>
    <col min="10031" max="10031" width="7.625" style="116" bestFit="1" customWidth="1"/>
    <col min="10032" max="10240" width="9" style="116"/>
    <col min="10241" max="10241" width="3.125" style="116" customWidth="1"/>
    <col min="10242" max="10242" width="3.875" style="116" customWidth="1"/>
    <col min="10243" max="10243" width="5" style="116" customWidth="1"/>
    <col min="10244" max="10270" width="8.5" style="116" customWidth="1"/>
    <col min="10271" max="10271" width="5.125" style="116" customWidth="1"/>
    <col min="10272" max="10272" width="4.125" style="116" customWidth="1"/>
    <col min="10273" max="10273" width="4.875" style="116" customWidth="1"/>
    <col min="10274" max="10274" width="5" style="116" customWidth="1"/>
    <col min="10275" max="10285" width="8.5" style="116" customWidth="1"/>
    <col min="10286" max="10286" width="9" style="116"/>
    <col min="10287" max="10287" width="7.625" style="116" bestFit="1" customWidth="1"/>
    <col min="10288" max="10496" width="9" style="116"/>
    <col min="10497" max="10497" width="3.125" style="116" customWidth="1"/>
    <col min="10498" max="10498" width="3.875" style="116" customWidth="1"/>
    <col min="10499" max="10499" width="5" style="116" customWidth="1"/>
    <col min="10500" max="10526" width="8.5" style="116" customWidth="1"/>
    <col min="10527" max="10527" width="5.125" style="116" customWidth="1"/>
    <col min="10528" max="10528" width="4.125" style="116" customWidth="1"/>
    <col min="10529" max="10529" width="4.875" style="116" customWidth="1"/>
    <col min="10530" max="10530" width="5" style="116" customWidth="1"/>
    <col min="10531" max="10541" width="8.5" style="116" customWidth="1"/>
    <col min="10542" max="10542" width="9" style="116"/>
    <col min="10543" max="10543" width="7.625" style="116" bestFit="1" customWidth="1"/>
    <col min="10544" max="10752" width="9" style="116"/>
    <col min="10753" max="10753" width="3.125" style="116" customWidth="1"/>
    <col min="10754" max="10754" width="3.875" style="116" customWidth="1"/>
    <col min="10755" max="10755" width="5" style="116" customWidth="1"/>
    <col min="10756" max="10782" width="8.5" style="116" customWidth="1"/>
    <col min="10783" max="10783" width="5.125" style="116" customWidth="1"/>
    <col min="10784" max="10784" width="4.125" style="116" customWidth="1"/>
    <col min="10785" max="10785" width="4.875" style="116" customWidth="1"/>
    <col min="10786" max="10786" width="5" style="116" customWidth="1"/>
    <col min="10787" max="10797" width="8.5" style="116" customWidth="1"/>
    <col min="10798" max="10798" width="9" style="116"/>
    <col min="10799" max="10799" width="7.625" style="116" bestFit="1" customWidth="1"/>
    <col min="10800" max="11008" width="9" style="116"/>
    <col min="11009" max="11009" width="3.125" style="116" customWidth="1"/>
    <col min="11010" max="11010" width="3.875" style="116" customWidth="1"/>
    <col min="11011" max="11011" width="5" style="116" customWidth="1"/>
    <col min="11012" max="11038" width="8.5" style="116" customWidth="1"/>
    <col min="11039" max="11039" width="5.125" style="116" customWidth="1"/>
    <col min="11040" max="11040" width="4.125" style="116" customWidth="1"/>
    <col min="11041" max="11041" width="4.875" style="116" customWidth="1"/>
    <col min="11042" max="11042" width="5" style="116" customWidth="1"/>
    <col min="11043" max="11053" width="8.5" style="116" customWidth="1"/>
    <col min="11054" max="11054" width="9" style="116"/>
    <col min="11055" max="11055" width="7.625" style="116" bestFit="1" customWidth="1"/>
    <col min="11056" max="11264" width="9" style="116"/>
    <col min="11265" max="11265" width="3.125" style="116" customWidth="1"/>
    <col min="11266" max="11266" width="3.875" style="116" customWidth="1"/>
    <col min="11267" max="11267" width="5" style="116" customWidth="1"/>
    <col min="11268" max="11294" width="8.5" style="116" customWidth="1"/>
    <col min="11295" max="11295" width="5.125" style="116" customWidth="1"/>
    <col min="11296" max="11296" width="4.125" style="116" customWidth="1"/>
    <col min="11297" max="11297" width="4.875" style="116" customWidth="1"/>
    <col min="11298" max="11298" width="5" style="116" customWidth="1"/>
    <col min="11299" max="11309" width="8.5" style="116" customWidth="1"/>
    <col min="11310" max="11310" width="9" style="116"/>
    <col min="11311" max="11311" width="7.625" style="116" bestFit="1" customWidth="1"/>
    <col min="11312" max="11520" width="9" style="116"/>
    <col min="11521" max="11521" width="3.125" style="116" customWidth="1"/>
    <col min="11522" max="11522" width="3.875" style="116" customWidth="1"/>
    <col min="11523" max="11523" width="5" style="116" customWidth="1"/>
    <col min="11524" max="11550" width="8.5" style="116" customWidth="1"/>
    <col min="11551" max="11551" width="5.125" style="116" customWidth="1"/>
    <col min="11552" max="11552" width="4.125" style="116" customWidth="1"/>
    <col min="11553" max="11553" width="4.875" style="116" customWidth="1"/>
    <col min="11554" max="11554" width="5" style="116" customWidth="1"/>
    <col min="11555" max="11565" width="8.5" style="116" customWidth="1"/>
    <col min="11566" max="11566" width="9" style="116"/>
    <col min="11567" max="11567" width="7.625" style="116" bestFit="1" customWidth="1"/>
    <col min="11568" max="11776" width="9" style="116"/>
    <col min="11777" max="11777" width="3.125" style="116" customWidth="1"/>
    <col min="11778" max="11778" width="3.875" style="116" customWidth="1"/>
    <col min="11779" max="11779" width="5" style="116" customWidth="1"/>
    <col min="11780" max="11806" width="8.5" style="116" customWidth="1"/>
    <col min="11807" max="11807" width="5.125" style="116" customWidth="1"/>
    <col min="11808" max="11808" width="4.125" style="116" customWidth="1"/>
    <col min="11809" max="11809" width="4.875" style="116" customWidth="1"/>
    <col min="11810" max="11810" width="5" style="116" customWidth="1"/>
    <col min="11811" max="11821" width="8.5" style="116" customWidth="1"/>
    <col min="11822" max="11822" width="9" style="116"/>
    <col min="11823" max="11823" width="7.625" style="116" bestFit="1" customWidth="1"/>
    <col min="11824" max="12032" width="9" style="116"/>
    <col min="12033" max="12033" width="3.125" style="116" customWidth="1"/>
    <col min="12034" max="12034" width="3.875" style="116" customWidth="1"/>
    <col min="12035" max="12035" width="5" style="116" customWidth="1"/>
    <col min="12036" max="12062" width="8.5" style="116" customWidth="1"/>
    <col min="12063" max="12063" width="5.125" style="116" customWidth="1"/>
    <col min="12064" max="12064" width="4.125" style="116" customWidth="1"/>
    <col min="12065" max="12065" width="4.875" style="116" customWidth="1"/>
    <col min="12066" max="12066" width="5" style="116" customWidth="1"/>
    <col min="12067" max="12077" width="8.5" style="116" customWidth="1"/>
    <col min="12078" max="12078" width="9" style="116"/>
    <col min="12079" max="12079" width="7.625" style="116" bestFit="1" customWidth="1"/>
    <col min="12080" max="12288" width="9" style="116"/>
    <col min="12289" max="12289" width="3.125" style="116" customWidth="1"/>
    <col min="12290" max="12290" width="3.875" style="116" customWidth="1"/>
    <col min="12291" max="12291" width="5" style="116" customWidth="1"/>
    <col min="12292" max="12318" width="8.5" style="116" customWidth="1"/>
    <col min="12319" max="12319" width="5.125" style="116" customWidth="1"/>
    <col min="12320" max="12320" width="4.125" style="116" customWidth="1"/>
    <col min="12321" max="12321" width="4.875" style="116" customWidth="1"/>
    <col min="12322" max="12322" width="5" style="116" customWidth="1"/>
    <col min="12323" max="12333" width="8.5" style="116" customWidth="1"/>
    <col min="12334" max="12334" width="9" style="116"/>
    <col min="12335" max="12335" width="7.625" style="116" bestFit="1" customWidth="1"/>
    <col min="12336" max="12544" width="9" style="116"/>
    <col min="12545" max="12545" width="3.125" style="116" customWidth="1"/>
    <col min="12546" max="12546" width="3.875" style="116" customWidth="1"/>
    <col min="12547" max="12547" width="5" style="116" customWidth="1"/>
    <col min="12548" max="12574" width="8.5" style="116" customWidth="1"/>
    <col min="12575" max="12575" width="5.125" style="116" customWidth="1"/>
    <col min="12576" max="12576" width="4.125" style="116" customWidth="1"/>
    <col min="12577" max="12577" width="4.875" style="116" customWidth="1"/>
    <col min="12578" max="12578" width="5" style="116" customWidth="1"/>
    <col min="12579" max="12589" width="8.5" style="116" customWidth="1"/>
    <col min="12590" max="12590" width="9" style="116"/>
    <col min="12591" max="12591" width="7.625" style="116" bestFit="1" customWidth="1"/>
    <col min="12592" max="12800" width="9" style="116"/>
    <col min="12801" max="12801" width="3.125" style="116" customWidth="1"/>
    <col min="12802" max="12802" width="3.875" style="116" customWidth="1"/>
    <col min="12803" max="12803" width="5" style="116" customWidth="1"/>
    <col min="12804" max="12830" width="8.5" style="116" customWidth="1"/>
    <col min="12831" max="12831" width="5.125" style="116" customWidth="1"/>
    <col min="12832" max="12832" width="4.125" style="116" customWidth="1"/>
    <col min="12833" max="12833" width="4.875" style="116" customWidth="1"/>
    <col min="12834" max="12834" width="5" style="116" customWidth="1"/>
    <col min="12835" max="12845" width="8.5" style="116" customWidth="1"/>
    <col min="12846" max="12846" width="9" style="116"/>
    <col min="12847" max="12847" width="7.625" style="116" bestFit="1" customWidth="1"/>
    <col min="12848" max="13056" width="9" style="116"/>
    <col min="13057" max="13057" width="3.125" style="116" customWidth="1"/>
    <col min="13058" max="13058" width="3.875" style="116" customWidth="1"/>
    <col min="13059" max="13059" width="5" style="116" customWidth="1"/>
    <col min="13060" max="13086" width="8.5" style="116" customWidth="1"/>
    <col min="13087" max="13087" width="5.125" style="116" customWidth="1"/>
    <col min="13088" max="13088" width="4.125" style="116" customWidth="1"/>
    <col min="13089" max="13089" width="4.875" style="116" customWidth="1"/>
    <col min="13090" max="13090" width="5" style="116" customWidth="1"/>
    <col min="13091" max="13101" width="8.5" style="116" customWidth="1"/>
    <col min="13102" max="13102" width="9" style="116"/>
    <col min="13103" max="13103" width="7.625" style="116" bestFit="1" customWidth="1"/>
    <col min="13104" max="13312" width="9" style="116"/>
    <col min="13313" max="13313" width="3.125" style="116" customWidth="1"/>
    <col min="13314" max="13314" width="3.875" style="116" customWidth="1"/>
    <col min="13315" max="13315" width="5" style="116" customWidth="1"/>
    <col min="13316" max="13342" width="8.5" style="116" customWidth="1"/>
    <col min="13343" max="13343" width="5.125" style="116" customWidth="1"/>
    <col min="13344" max="13344" width="4.125" style="116" customWidth="1"/>
    <col min="13345" max="13345" width="4.875" style="116" customWidth="1"/>
    <col min="13346" max="13346" width="5" style="116" customWidth="1"/>
    <col min="13347" max="13357" width="8.5" style="116" customWidth="1"/>
    <col min="13358" max="13358" width="9" style="116"/>
    <col min="13359" max="13359" width="7.625" style="116" bestFit="1" customWidth="1"/>
    <col min="13360" max="13568" width="9" style="116"/>
    <col min="13569" max="13569" width="3.125" style="116" customWidth="1"/>
    <col min="13570" max="13570" width="3.875" style="116" customWidth="1"/>
    <col min="13571" max="13571" width="5" style="116" customWidth="1"/>
    <col min="13572" max="13598" width="8.5" style="116" customWidth="1"/>
    <col min="13599" max="13599" width="5.125" style="116" customWidth="1"/>
    <col min="13600" max="13600" width="4.125" style="116" customWidth="1"/>
    <col min="13601" max="13601" width="4.875" style="116" customWidth="1"/>
    <col min="13602" max="13602" width="5" style="116" customWidth="1"/>
    <col min="13603" max="13613" width="8.5" style="116" customWidth="1"/>
    <col min="13614" max="13614" width="9" style="116"/>
    <col min="13615" max="13615" width="7.625" style="116" bestFit="1" customWidth="1"/>
    <col min="13616" max="13824" width="9" style="116"/>
    <col min="13825" max="13825" width="3.125" style="116" customWidth="1"/>
    <col min="13826" max="13826" width="3.875" style="116" customWidth="1"/>
    <col min="13827" max="13827" width="5" style="116" customWidth="1"/>
    <col min="13828" max="13854" width="8.5" style="116" customWidth="1"/>
    <col min="13855" max="13855" width="5.125" style="116" customWidth="1"/>
    <col min="13856" max="13856" width="4.125" style="116" customWidth="1"/>
    <col min="13857" max="13857" width="4.875" style="116" customWidth="1"/>
    <col min="13858" max="13858" width="5" style="116" customWidth="1"/>
    <col min="13859" max="13869" width="8.5" style="116" customWidth="1"/>
    <col min="13870" max="13870" width="9" style="116"/>
    <col min="13871" max="13871" width="7.625" style="116" bestFit="1" customWidth="1"/>
    <col min="13872" max="14080" width="9" style="116"/>
    <col min="14081" max="14081" width="3.125" style="116" customWidth="1"/>
    <col min="14082" max="14082" width="3.875" style="116" customWidth="1"/>
    <col min="14083" max="14083" width="5" style="116" customWidth="1"/>
    <col min="14084" max="14110" width="8.5" style="116" customWidth="1"/>
    <col min="14111" max="14111" width="5.125" style="116" customWidth="1"/>
    <col min="14112" max="14112" width="4.125" style="116" customWidth="1"/>
    <col min="14113" max="14113" width="4.875" style="116" customWidth="1"/>
    <col min="14114" max="14114" width="5" style="116" customWidth="1"/>
    <col min="14115" max="14125" width="8.5" style="116" customWidth="1"/>
    <col min="14126" max="14126" width="9" style="116"/>
    <col min="14127" max="14127" width="7.625" style="116" bestFit="1" customWidth="1"/>
    <col min="14128" max="14336" width="9" style="116"/>
    <col min="14337" max="14337" width="3.125" style="116" customWidth="1"/>
    <col min="14338" max="14338" width="3.875" style="116" customWidth="1"/>
    <col min="14339" max="14339" width="5" style="116" customWidth="1"/>
    <col min="14340" max="14366" width="8.5" style="116" customWidth="1"/>
    <col min="14367" max="14367" width="5.125" style="116" customWidth="1"/>
    <col min="14368" max="14368" width="4.125" style="116" customWidth="1"/>
    <col min="14369" max="14369" width="4.875" style="116" customWidth="1"/>
    <col min="14370" max="14370" width="5" style="116" customWidth="1"/>
    <col min="14371" max="14381" width="8.5" style="116" customWidth="1"/>
    <col min="14382" max="14382" width="9" style="116"/>
    <col min="14383" max="14383" width="7.625" style="116" bestFit="1" customWidth="1"/>
    <col min="14384" max="14592" width="9" style="116"/>
    <col min="14593" max="14593" width="3.125" style="116" customWidth="1"/>
    <col min="14594" max="14594" width="3.875" style="116" customWidth="1"/>
    <col min="14595" max="14595" width="5" style="116" customWidth="1"/>
    <col min="14596" max="14622" width="8.5" style="116" customWidth="1"/>
    <col min="14623" max="14623" width="5.125" style="116" customWidth="1"/>
    <col min="14624" max="14624" width="4.125" style="116" customWidth="1"/>
    <col min="14625" max="14625" width="4.875" style="116" customWidth="1"/>
    <col min="14626" max="14626" width="5" style="116" customWidth="1"/>
    <col min="14627" max="14637" width="8.5" style="116" customWidth="1"/>
    <col min="14638" max="14638" width="9" style="116"/>
    <col min="14639" max="14639" width="7.625" style="116" bestFit="1" customWidth="1"/>
    <col min="14640" max="14848" width="9" style="116"/>
    <col min="14849" max="14849" width="3.125" style="116" customWidth="1"/>
    <col min="14850" max="14850" width="3.875" style="116" customWidth="1"/>
    <col min="14851" max="14851" width="5" style="116" customWidth="1"/>
    <col min="14852" max="14878" width="8.5" style="116" customWidth="1"/>
    <col min="14879" max="14879" width="5.125" style="116" customWidth="1"/>
    <col min="14880" max="14880" width="4.125" style="116" customWidth="1"/>
    <col min="14881" max="14881" width="4.875" style="116" customWidth="1"/>
    <col min="14882" max="14882" width="5" style="116" customWidth="1"/>
    <col min="14883" max="14893" width="8.5" style="116" customWidth="1"/>
    <col min="14894" max="14894" width="9" style="116"/>
    <col min="14895" max="14895" width="7.625" style="116" bestFit="1" customWidth="1"/>
    <col min="14896" max="15104" width="9" style="116"/>
    <col min="15105" max="15105" width="3.125" style="116" customWidth="1"/>
    <col min="15106" max="15106" width="3.875" style="116" customWidth="1"/>
    <col min="15107" max="15107" width="5" style="116" customWidth="1"/>
    <col min="15108" max="15134" width="8.5" style="116" customWidth="1"/>
    <col min="15135" max="15135" width="5.125" style="116" customWidth="1"/>
    <col min="15136" max="15136" width="4.125" style="116" customWidth="1"/>
    <col min="15137" max="15137" width="4.875" style="116" customWidth="1"/>
    <col min="15138" max="15138" width="5" style="116" customWidth="1"/>
    <col min="15139" max="15149" width="8.5" style="116" customWidth="1"/>
    <col min="15150" max="15150" width="9" style="116"/>
    <col min="15151" max="15151" width="7.625" style="116" bestFit="1" customWidth="1"/>
    <col min="15152" max="15360" width="9" style="116"/>
    <col min="15361" max="15361" width="3.125" style="116" customWidth="1"/>
    <col min="15362" max="15362" width="3.875" style="116" customWidth="1"/>
    <col min="15363" max="15363" width="5" style="116" customWidth="1"/>
    <col min="15364" max="15390" width="8.5" style="116" customWidth="1"/>
    <col min="15391" max="15391" width="5.125" style="116" customWidth="1"/>
    <col min="15392" max="15392" width="4.125" style="116" customWidth="1"/>
    <col min="15393" max="15393" width="4.875" style="116" customWidth="1"/>
    <col min="15394" max="15394" width="5" style="116" customWidth="1"/>
    <col min="15395" max="15405" width="8.5" style="116" customWidth="1"/>
    <col min="15406" max="15406" width="9" style="116"/>
    <col min="15407" max="15407" width="7.625" style="116" bestFit="1" customWidth="1"/>
    <col min="15408" max="15616" width="9" style="116"/>
    <col min="15617" max="15617" width="3.125" style="116" customWidth="1"/>
    <col min="15618" max="15618" width="3.875" style="116" customWidth="1"/>
    <col min="15619" max="15619" width="5" style="116" customWidth="1"/>
    <col min="15620" max="15646" width="8.5" style="116" customWidth="1"/>
    <col min="15647" max="15647" width="5.125" style="116" customWidth="1"/>
    <col min="15648" max="15648" width="4.125" style="116" customWidth="1"/>
    <col min="15649" max="15649" width="4.875" style="116" customWidth="1"/>
    <col min="15650" max="15650" width="5" style="116" customWidth="1"/>
    <col min="15651" max="15661" width="8.5" style="116" customWidth="1"/>
    <col min="15662" max="15662" width="9" style="116"/>
    <col min="15663" max="15663" width="7.625" style="116" bestFit="1" customWidth="1"/>
    <col min="15664" max="15872" width="9" style="116"/>
    <col min="15873" max="15873" width="3.125" style="116" customWidth="1"/>
    <col min="15874" max="15874" width="3.875" style="116" customWidth="1"/>
    <col min="15875" max="15875" width="5" style="116" customWidth="1"/>
    <col min="15876" max="15902" width="8.5" style="116" customWidth="1"/>
    <col min="15903" max="15903" width="5.125" style="116" customWidth="1"/>
    <col min="15904" max="15904" width="4.125" style="116" customWidth="1"/>
    <col min="15905" max="15905" width="4.875" style="116" customWidth="1"/>
    <col min="15906" max="15906" width="5" style="116" customWidth="1"/>
    <col min="15907" max="15917" width="8.5" style="116" customWidth="1"/>
    <col min="15918" max="15918" width="9" style="116"/>
    <col min="15919" max="15919" width="7.625" style="116" bestFit="1" customWidth="1"/>
    <col min="15920" max="16128" width="9" style="116"/>
    <col min="16129" max="16129" width="3.125" style="116" customWidth="1"/>
    <col min="16130" max="16130" width="3.875" style="116" customWidth="1"/>
    <col min="16131" max="16131" width="5" style="116" customWidth="1"/>
    <col min="16132" max="16158" width="8.5" style="116" customWidth="1"/>
    <col min="16159" max="16159" width="5.125" style="116" customWidth="1"/>
    <col min="16160" max="16160" width="4.125" style="116" customWidth="1"/>
    <col min="16161" max="16161" width="4.875" style="116" customWidth="1"/>
    <col min="16162" max="16162" width="5" style="116" customWidth="1"/>
    <col min="16163" max="16173" width="8.5" style="116" customWidth="1"/>
    <col min="16174" max="16174" width="9" style="116"/>
    <col min="16175" max="16175" width="7.625" style="116" bestFit="1" customWidth="1"/>
    <col min="16176" max="16384" width="9" style="116"/>
  </cols>
  <sheetData>
    <row r="1" spans="1:63" x14ac:dyDescent="0.15">
      <c r="A1" s="318"/>
      <c r="B1" s="319" t="s">
        <v>290</v>
      </c>
      <c r="C1" s="318"/>
      <c r="D1" s="318"/>
      <c r="E1" s="411"/>
      <c r="F1" s="411"/>
      <c r="G1" s="318"/>
      <c r="H1" s="318"/>
      <c r="I1" s="411"/>
      <c r="J1" s="318"/>
      <c r="K1" s="318"/>
      <c r="L1" s="318"/>
      <c r="M1" s="318"/>
      <c r="N1" s="318"/>
      <c r="O1" s="329"/>
      <c r="P1" s="329"/>
      <c r="Q1" s="318"/>
      <c r="R1" s="318"/>
      <c r="S1" s="411"/>
      <c r="T1" s="318"/>
      <c r="U1" s="318"/>
      <c r="V1" s="318"/>
      <c r="W1" s="411"/>
      <c r="X1" s="411"/>
      <c r="Y1" s="411"/>
      <c r="Z1" s="411"/>
      <c r="AA1" s="411"/>
      <c r="AB1" s="318"/>
      <c r="AC1" s="411"/>
      <c r="AD1" s="318"/>
      <c r="AE1" s="320" t="s">
        <v>9</v>
      </c>
      <c r="AF1" s="318"/>
      <c r="AG1" s="319" t="s">
        <v>291</v>
      </c>
      <c r="AH1" s="318"/>
      <c r="AI1" s="318"/>
      <c r="AJ1" s="411"/>
      <c r="AK1" s="411"/>
      <c r="AL1" s="411"/>
      <c r="AM1" s="411"/>
      <c r="AN1" s="318"/>
      <c r="AO1" s="411"/>
      <c r="AP1" s="411"/>
      <c r="AQ1" s="411"/>
      <c r="AR1" s="411"/>
      <c r="AS1" s="318"/>
      <c r="AT1" s="50"/>
      <c r="AU1" s="412" t="s">
        <v>147</v>
      </c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 ht="37.5" customHeight="1" x14ac:dyDescent="0.15">
      <c r="A2" s="321" t="s">
        <v>127</v>
      </c>
      <c r="B2" s="322"/>
      <c r="C2" s="321"/>
      <c r="D2" s="323" t="s">
        <v>198</v>
      </c>
      <c r="E2" s="323" t="s">
        <v>228</v>
      </c>
      <c r="F2" s="323" t="s">
        <v>229</v>
      </c>
      <c r="G2" s="323" t="s">
        <v>230</v>
      </c>
      <c r="H2" s="323" t="s">
        <v>231</v>
      </c>
      <c r="I2" s="323" t="s">
        <v>232</v>
      </c>
      <c r="J2" s="323" t="s">
        <v>233</v>
      </c>
      <c r="K2" s="323" t="s">
        <v>234</v>
      </c>
      <c r="L2" s="323" t="s">
        <v>235</v>
      </c>
      <c r="M2" s="323" t="s">
        <v>236</v>
      </c>
      <c r="N2" s="323" t="s">
        <v>237</v>
      </c>
      <c r="O2" s="323" t="s">
        <v>238</v>
      </c>
      <c r="P2" s="323" t="s">
        <v>239</v>
      </c>
      <c r="Q2" s="323" t="s">
        <v>240</v>
      </c>
      <c r="R2" s="323" t="s">
        <v>241</v>
      </c>
      <c r="S2" s="323" t="s">
        <v>242</v>
      </c>
      <c r="T2" s="323" t="s">
        <v>243</v>
      </c>
      <c r="U2" s="323" t="s">
        <v>244</v>
      </c>
      <c r="V2" s="323" t="s">
        <v>245</v>
      </c>
      <c r="W2" s="323" t="s">
        <v>246</v>
      </c>
      <c r="X2" s="323" t="s">
        <v>247</v>
      </c>
      <c r="Y2" s="323" t="s">
        <v>248</v>
      </c>
      <c r="Z2" s="323" t="s">
        <v>249</v>
      </c>
      <c r="AA2" s="323" t="s">
        <v>250</v>
      </c>
      <c r="AB2" s="323" t="s">
        <v>251</v>
      </c>
      <c r="AC2" s="323" t="s">
        <v>252</v>
      </c>
      <c r="AD2" s="323" t="s">
        <v>253</v>
      </c>
      <c r="AE2" s="324" t="s">
        <v>292</v>
      </c>
      <c r="AF2" s="325" t="s">
        <v>127</v>
      </c>
      <c r="AG2" s="325" t="s">
        <v>292</v>
      </c>
      <c r="AH2" s="325" t="s">
        <v>292</v>
      </c>
      <c r="AI2" s="323" t="s">
        <v>198</v>
      </c>
      <c r="AJ2" s="323" t="s">
        <v>199</v>
      </c>
      <c r="AK2" s="323" t="s">
        <v>200</v>
      </c>
      <c r="AL2" s="323" t="s">
        <v>201</v>
      </c>
      <c r="AM2" s="323" t="s">
        <v>202</v>
      </c>
      <c r="AN2" s="323" t="s">
        <v>203</v>
      </c>
      <c r="AO2" s="323" t="s">
        <v>204</v>
      </c>
      <c r="AP2" s="323" t="s">
        <v>205</v>
      </c>
      <c r="AQ2" s="323" t="s">
        <v>206</v>
      </c>
      <c r="AR2" s="323" t="s">
        <v>207</v>
      </c>
      <c r="AS2" s="323" t="s">
        <v>208</v>
      </c>
      <c r="AT2" s="50" t="s">
        <v>292</v>
      </c>
      <c r="AU2" s="413" t="s">
        <v>198</v>
      </c>
      <c r="AV2" s="50"/>
      <c r="AW2" s="50"/>
      <c r="AX2" s="50"/>
      <c r="AY2" s="50"/>
      <c r="AZ2" s="50"/>
      <c r="BA2" s="50"/>
      <c r="BB2" s="50"/>
      <c r="BC2" s="50"/>
      <c r="BD2" s="50"/>
      <c r="BE2" s="50"/>
      <c r="BF2" s="50"/>
      <c r="BG2" s="50"/>
      <c r="BH2" s="50"/>
      <c r="BI2" s="50"/>
      <c r="BJ2" s="50"/>
      <c r="BK2" s="50"/>
    </row>
    <row r="3" spans="1:63" ht="13.5" customHeight="1" x14ac:dyDescent="0.15">
      <c r="A3" s="326"/>
      <c r="B3" s="327" t="s">
        <v>293</v>
      </c>
      <c r="C3" s="327"/>
      <c r="D3" s="323">
        <v>109.8</v>
      </c>
      <c r="E3" s="323">
        <v>109.8</v>
      </c>
      <c r="F3" s="323">
        <v>101.2</v>
      </c>
      <c r="G3" s="323">
        <v>118</v>
      </c>
      <c r="H3" s="323">
        <v>87.6</v>
      </c>
      <c r="I3" s="323">
        <v>135</v>
      </c>
      <c r="J3" s="323">
        <v>117.1</v>
      </c>
      <c r="K3" s="323">
        <v>63.3</v>
      </c>
      <c r="L3" s="323">
        <v>33.5</v>
      </c>
      <c r="M3" s="323">
        <v>96.1</v>
      </c>
      <c r="N3" s="323">
        <v>99.3</v>
      </c>
      <c r="O3" s="323">
        <v>125</v>
      </c>
      <c r="P3" s="323">
        <v>104.8</v>
      </c>
      <c r="Q3" s="323">
        <v>103.2</v>
      </c>
      <c r="R3" s="323">
        <v>100.1</v>
      </c>
      <c r="S3" s="323">
        <v>121.5</v>
      </c>
      <c r="T3" s="323">
        <v>119.9</v>
      </c>
      <c r="U3" s="323">
        <v>109.4</v>
      </c>
      <c r="V3" s="323">
        <v>124.2</v>
      </c>
      <c r="W3" s="323">
        <v>182.8</v>
      </c>
      <c r="X3" s="323">
        <v>124.6</v>
      </c>
      <c r="Y3" s="323">
        <v>73.7</v>
      </c>
      <c r="Z3" s="323">
        <v>92.1</v>
      </c>
      <c r="AA3" s="323">
        <v>79.099999999999994</v>
      </c>
      <c r="AB3" s="323">
        <v>151.69999999999999</v>
      </c>
      <c r="AC3" s="323" t="s">
        <v>294</v>
      </c>
      <c r="AD3" s="323">
        <v>109.8</v>
      </c>
      <c r="AE3" s="324"/>
      <c r="AF3" s="326"/>
      <c r="AG3" s="327" t="s">
        <v>293</v>
      </c>
      <c r="AH3" s="327"/>
      <c r="AI3" s="414">
        <v>109.8</v>
      </c>
      <c r="AJ3" s="414">
        <v>118.4</v>
      </c>
      <c r="AK3" s="414">
        <v>117.5</v>
      </c>
      <c r="AL3" s="414">
        <v>124.3</v>
      </c>
      <c r="AM3" s="414">
        <v>109.5</v>
      </c>
      <c r="AN3" s="414">
        <v>119.2</v>
      </c>
      <c r="AO3" s="414">
        <v>130.1</v>
      </c>
      <c r="AP3" s="414">
        <v>115.6</v>
      </c>
      <c r="AQ3" s="414">
        <v>103.9</v>
      </c>
      <c r="AR3" s="414">
        <v>103.5</v>
      </c>
      <c r="AS3" s="414">
        <v>110.8</v>
      </c>
      <c r="AT3" s="50"/>
      <c r="AU3" s="328">
        <v>115.4</v>
      </c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</row>
    <row r="4" spans="1:63" x14ac:dyDescent="0.15">
      <c r="A4" s="329"/>
      <c r="B4" s="330" t="s">
        <v>255</v>
      </c>
      <c r="C4" s="330"/>
      <c r="D4" s="331">
        <v>103</v>
      </c>
      <c r="E4" s="331">
        <v>103</v>
      </c>
      <c r="F4" s="331">
        <v>93.2</v>
      </c>
      <c r="G4" s="331">
        <v>113.1</v>
      </c>
      <c r="H4" s="331">
        <v>93.7</v>
      </c>
      <c r="I4" s="331">
        <v>116.9</v>
      </c>
      <c r="J4" s="331">
        <v>108.3</v>
      </c>
      <c r="K4" s="331">
        <v>84.5</v>
      </c>
      <c r="L4" s="331">
        <v>33.299999999999997</v>
      </c>
      <c r="M4" s="331">
        <v>94.6</v>
      </c>
      <c r="N4" s="331">
        <v>105.1</v>
      </c>
      <c r="O4" s="331">
        <v>118.7</v>
      </c>
      <c r="P4" s="331">
        <v>100.9</v>
      </c>
      <c r="Q4" s="331">
        <v>113.3</v>
      </c>
      <c r="R4" s="331">
        <v>102.6</v>
      </c>
      <c r="S4" s="331">
        <v>109.4</v>
      </c>
      <c r="T4" s="331">
        <v>109</v>
      </c>
      <c r="U4" s="331">
        <v>102.6</v>
      </c>
      <c r="V4" s="331">
        <v>104.9</v>
      </c>
      <c r="W4" s="331">
        <v>115.3</v>
      </c>
      <c r="X4" s="331">
        <v>107.2</v>
      </c>
      <c r="Y4" s="331">
        <v>83</v>
      </c>
      <c r="Z4" s="331">
        <v>89</v>
      </c>
      <c r="AA4" s="331">
        <v>100.3</v>
      </c>
      <c r="AB4" s="331">
        <v>151.80000000000001</v>
      </c>
      <c r="AC4" s="415" t="s">
        <v>294</v>
      </c>
      <c r="AD4" s="331">
        <v>103</v>
      </c>
      <c r="AE4" s="320" t="s">
        <v>9</v>
      </c>
      <c r="AF4" s="329"/>
      <c r="AG4" s="330" t="s">
        <v>255</v>
      </c>
      <c r="AH4" s="330"/>
      <c r="AI4" s="354">
        <v>103</v>
      </c>
      <c r="AJ4" s="354">
        <v>107.4</v>
      </c>
      <c r="AK4" s="354">
        <v>109.2</v>
      </c>
      <c r="AL4" s="354">
        <v>110</v>
      </c>
      <c r="AM4" s="354">
        <v>108.4</v>
      </c>
      <c r="AN4" s="354">
        <v>106</v>
      </c>
      <c r="AO4" s="354">
        <v>114.5</v>
      </c>
      <c r="AP4" s="354">
        <v>103.2</v>
      </c>
      <c r="AQ4" s="354">
        <v>99.9</v>
      </c>
      <c r="AR4" s="354">
        <v>99.7</v>
      </c>
      <c r="AS4" s="354">
        <v>103.9</v>
      </c>
      <c r="AT4" s="50"/>
      <c r="AU4" s="332">
        <v>110</v>
      </c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</row>
    <row r="5" spans="1:63" x14ac:dyDescent="0.15">
      <c r="A5" s="329"/>
      <c r="B5" s="330" t="s">
        <v>256</v>
      </c>
      <c r="C5" s="330"/>
      <c r="D5" s="331">
        <f>ROUND(SUM(D22:D33)/12,1)</f>
        <v>100</v>
      </c>
      <c r="E5" s="331">
        <f t="shared" ref="E5:AD5" si="0">ROUND(SUM(E22:E33)/12,1)</f>
        <v>100</v>
      </c>
      <c r="F5" s="331">
        <f t="shared" si="0"/>
        <v>100</v>
      </c>
      <c r="G5" s="331">
        <f t="shared" si="0"/>
        <v>100</v>
      </c>
      <c r="H5" s="331">
        <f t="shared" si="0"/>
        <v>100</v>
      </c>
      <c r="I5" s="331">
        <f t="shared" si="0"/>
        <v>100</v>
      </c>
      <c r="J5" s="331">
        <f t="shared" si="0"/>
        <v>100</v>
      </c>
      <c r="K5" s="331">
        <f t="shared" si="0"/>
        <v>100</v>
      </c>
      <c r="L5" s="331">
        <f t="shared" si="0"/>
        <v>100</v>
      </c>
      <c r="M5" s="331">
        <f t="shared" si="0"/>
        <v>100</v>
      </c>
      <c r="N5" s="331">
        <f t="shared" si="0"/>
        <v>100</v>
      </c>
      <c r="O5" s="331">
        <f t="shared" si="0"/>
        <v>100</v>
      </c>
      <c r="P5" s="331">
        <f t="shared" si="0"/>
        <v>100</v>
      </c>
      <c r="Q5" s="331">
        <f t="shared" si="0"/>
        <v>100</v>
      </c>
      <c r="R5" s="331">
        <f t="shared" si="0"/>
        <v>100</v>
      </c>
      <c r="S5" s="331">
        <f t="shared" si="0"/>
        <v>100</v>
      </c>
      <c r="T5" s="331">
        <f t="shared" si="0"/>
        <v>100</v>
      </c>
      <c r="U5" s="331">
        <f t="shared" si="0"/>
        <v>100</v>
      </c>
      <c r="V5" s="331">
        <f t="shared" si="0"/>
        <v>100</v>
      </c>
      <c r="W5" s="331">
        <f t="shared" si="0"/>
        <v>100</v>
      </c>
      <c r="X5" s="331">
        <f t="shared" si="0"/>
        <v>100</v>
      </c>
      <c r="Y5" s="331">
        <f t="shared" si="0"/>
        <v>100</v>
      </c>
      <c r="Z5" s="331">
        <f t="shared" si="0"/>
        <v>100</v>
      </c>
      <c r="AA5" s="331">
        <f t="shared" si="0"/>
        <v>100</v>
      </c>
      <c r="AB5" s="331">
        <f t="shared" si="0"/>
        <v>100</v>
      </c>
      <c r="AC5" s="416" t="s">
        <v>295</v>
      </c>
      <c r="AD5" s="331">
        <f t="shared" si="0"/>
        <v>100</v>
      </c>
      <c r="AE5" s="320" t="s">
        <v>9</v>
      </c>
      <c r="AF5" s="329"/>
      <c r="AG5" s="330" t="s">
        <v>256</v>
      </c>
      <c r="AH5" s="330"/>
      <c r="AI5" s="331">
        <f t="shared" ref="AI5:AS5" si="1">ROUND(SUM(AI22:AI33)/12,1)</f>
        <v>100</v>
      </c>
      <c r="AJ5" s="331">
        <f t="shared" si="1"/>
        <v>100</v>
      </c>
      <c r="AK5" s="331">
        <f t="shared" si="1"/>
        <v>100</v>
      </c>
      <c r="AL5" s="331">
        <f t="shared" si="1"/>
        <v>100</v>
      </c>
      <c r="AM5" s="331">
        <f t="shared" si="1"/>
        <v>100</v>
      </c>
      <c r="AN5" s="331">
        <f t="shared" si="1"/>
        <v>100</v>
      </c>
      <c r="AO5" s="331">
        <f t="shared" si="1"/>
        <v>100</v>
      </c>
      <c r="AP5" s="331">
        <f t="shared" si="1"/>
        <v>100</v>
      </c>
      <c r="AQ5" s="331">
        <f t="shared" si="1"/>
        <v>100</v>
      </c>
      <c r="AR5" s="331">
        <f t="shared" si="1"/>
        <v>100</v>
      </c>
      <c r="AS5" s="331">
        <f t="shared" si="1"/>
        <v>100</v>
      </c>
      <c r="AT5" s="50"/>
      <c r="AU5" s="331">
        <f>ROUND(SUM(AU22:AU33)/12,1)</f>
        <v>101</v>
      </c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</row>
    <row r="6" spans="1:63" x14ac:dyDescent="0.15">
      <c r="A6" s="329"/>
      <c r="B6" s="330" t="s">
        <v>257</v>
      </c>
      <c r="C6" s="330"/>
      <c r="D6" s="331">
        <f>ROUND(SUM(D34:D45)/12,1)</f>
        <v>103.5</v>
      </c>
      <c r="E6" s="331">
        <f t="shared" ref="E6:AD6" si="2">ROUND(SUM(E34:E45)/12,1)</f>
        <v>103.5</v>
      </c>
      <c r="F6" s="331">
        <f t="shared" si="2"/>
        <v>100.9</v>
      </c>
      <c r="G6" s="331">
        <f t="shared" si="2"/>
        <v>103.3</v>
      </c>
      <c r="H6" s="331">
        <f t="shared" si="2"/>
        <v>107.9</v>
      </c>
      <c r="I6" s="331">
        <f t="shared" si="2"/>
        <v>105</v>
      </c>
      <c r="J6" s="331">
        <f t="shared" si="2"/>
        <v>102.6</v>
      </c>
      <c r="K6" s="331">
        <f t="shared" si="2"/>
        <v>116.7</v>
      </c>
      <c r="L6" s="331">
        <f t="shared" si="2"/>
        <v>99.7</v>
      </c>
      <c r="M6" s="331">
        <f t="shared" si="2"/>
        <v>108.3</v>
      </c>
      <c r="N6" s="331">
        <f t="shared" si="2"/>
        <v>115.3</v>
      </c>
      <c r="O6" s="331">
        <f t="shared" si="2"/>
        <v>105.4</v>
      </c>
      <c r="P6" s="331">
        <f t="shared" si="2"/>
        <v>101.7</v>
      </c>
      <c r="Q6" s="331">
        <f t="shared" si="2"/>
        <v>118.8</v>
      </c>
      <c r="R6" s="331">
        <f t="shared" si="2"/>
        <v>96.7</v>
      </c>
      <c r="S6" s="331">
        <f t="shared" si="2"/>
        <v>114.7</v>
      </c>
      <c r="T6" s="331">
        <f t="shared" si="2"/>
        <v>94</v>
      </c>
      <c r="U6" s="331">
        <f t="shared" si="2"/>
        <v>101.2</v>
      </c>
      <c r="V6" s="331">
        <f t="shared" si="2"/>
        <v>108.9</v>
      </c>
      <c r="W6" s="331">
        <f t="shared" si="2"/>
        <v>95.5</v>
      </c>
      <c r="X6" s="331">
        <f t="shared" si="2"/>
        <v>124.8</v>
      </c>
      <c r="Y6" s="331">
        <f t="shared" si="2"/>
        <v>118.4</v>
      </c>
      <c r="Z6" s="331">
        <f t="shared" si="2"/>
        <v>137.19999999999999</v>
      </c>
      <c r="AA6" s="331">
        <f t="shared" si="2"/>
        <v>93.6</v>
      </c>
      <c r="AB6" s="331">
        <f t="shared" si="2"/>
        <v>80.3</v>
      </c>
      <c r="AC6" s="416" t="s">
        <v>294</v>
      </c>
      <c r="AD6" s="331">
        <f t="shared" si="2"/>
        <v>103.5</v>
      </c>
      <c r="AE6" s="320"/>
      <c r="AF6" s="329"/>
      <c r="AG6" s="330" t="s">
        <v>257</v>
      </c>
      <c r="AH6" s="330"/>
      <c r="AI6" s="331">
        <f t="shared" ref="AI6:AS6" si="3">ROUND(SUM(AI34:AI45)/12,1)</f>
        <v>103.5</v>
      </c>
      <c r="AJ6" s="331">
        <f t="shared" si="3"/>
        <v>103.6</v>
      </c>
      <c r="AK6" s="331">
        <f t="shared" si="3"/>
        <v>104.8</v>
      </c>
      <c r="AL6" s="331">
        <f t="shared" si="3"/>
        <v>113.5</v>
      </c>
      <c r="AM6" s="331">
        <f t="shared" si="3"/>
        <v>94.5</v>
      </c>
      <c r="AN6" s="331">
        <f t="shared" si="3"/>
        <v>102.6</v>
      </c>
      <c r="AO6" s="331">
        <f t="shared" si="3"/>
        <v>100.1</v>
      </c>
      <c r="AP6" s="331">
        <f t="shared" si="3"/>
        <v>103.4</v>
      </c>
      <c r="AQ6" s="331">
        <f t="shared" si="3"/>
        <v>103.5</v>
      </c>
      <c r="AR6" s="331">
        <f t="shared" si="3"/>
        <v>103.4</v>
      </c>
      <c r="AS6" s="331">
        <f t="shared" si="3"/>
        <v>104.5</v>
      </c>
      <c r="AT6" s="50"/>
      <c r="AU6" s="331">
        <f>ROUND(SUM(AU34:AU45)/12,1)</f>
        <v>113.6</v>
      </c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</row>
    <row r="7" spans="1:63" x14ac:dyDescent="0.15">
      <c r="A7" s="329"/>
      <c r="B7" s="330" t="s">
        <v>258</v>
      </c>
      <c r="C7" s="330"/>
      <c r="D7" s="331">
        <f>ROUND(SUM(D46:D57)/12,1)</f>
        <v>95.1</v>
      </c>
      <c r="E7" s="331">
        <f t="shared" ref="E7:AD7" si="4">ROUND(SUM(E46:E57)/12,1)</f>
        <v>95.1</v>
      </c>
      <c r="F7" s="331">
        <f t="shared" si="4"/>
        <v>92</v>
      </c>
      <c r="G7" s="331">
        <f t="shared" si="4"/>
        <v>107.5</v>
      </c>
      <c r="H7" s="331">
        <f t="shared" si="4"/>
        <v>109.2</v>
      </c>
      <c r="I7" s="331">
        <f t="shared" si="4"/>
        <v>83.1</v>
      </c>
      <c r="J7" s="331">
        <f t="shared" si="4"/>
        <v>88.9</v>
      </c>
      <c r="K7" s="331">
        <f t="shared" si="4"/>
        <v>106</v>
      </c>
      <c r="L7" s="331">
        <f t="shared" si="4"/>
        <v>92.6</v>
      </c>
      <c r="M7" s="331">
        <f t="shared" si="4"/>
        <v>82.5</v>
      </c>
      <c r="N7" s="331">
        <f t="shared" si="4"/>
        <v>97.8</v>
      </c>
      <c r="O7" s="331">
        <f t="shared" si="4"/>
        <v>90</v>
      </c>
      <c r="P7" s="331">
        <f t="shared" si="4"/>
        <v>95.8</v>
      </c>
      <c r="Q7" s="331">
        <f t="shared" si="4"/>
        <v>113.1</v>
      </c>
      <c r="R7" s="331">
        <f t="shared" si="4"/>
        <v>95.3</v>
      </c>
      <c r="S7" s="331">
        <f t="shared" si="4"/>
        <v>105.4</v>
      </c>
      <c r="T7" s="331">
        <f t="shared" si="4"/>
        <v>87.3</v>
      </c>
      <c r="U7" s="331">
        <f t="shared" si="4"/>
        <v>95.8</v>
      </c>
      <c r="V7" s="331">
        <f t="shared" si="4"/>
        <v>112.4</v>
      </c>
      <c r="W7" s="331">
        <f t="shared" si="4"/>
        <v>91.5</v>
      </c>
      <c r="X7" s="331">
        <f t="shared" si="4"/>
        <v>141.5</v>
      </c>
      <c r="Y7" s="331">
        <f t="shared" si="4"/>
        <v>115</v>
      </c>
      <c r="Z7" s="331">
        <f t="shared" si="4"/>
        <v>157.1</v>
      </c>
      <c r="AA7" s="331">
        <f t="shared" si="4"/>
        <v>85.6</v>
      </c>
      <c r="AB7" s="331">
        <f t="shared" si="4"/>
        <v>79.599999999999994</v>
      </c>
      <c r="AC7" s="416" t="s">
        <v>294</v>
      </c>
      <c r="AD7" s="331">
        <f t="shared" si="4"/>
        <v>95.1</v>
      </c>
      <c r="AE7" s="320"/>
      <c r="AF7" s="329"/>
      <c r="AG7" s="330" t="s">
        <v>258</v>
      </c>
      <c r="AH7" s="330"/>
      <c r="AI7" s="331">
        <f t="shared" ref="AI7:AS7" si="5">ROUND(SUM(AI46:AI57)/12,1)</f>
        <v>95.1</v>
      </c>
      <c r="AJ7" s="331">
        <f t="shared" si="5"/>
        <v>92.1</v>
      </c>
      <c r="AK7" s="331">
        <f t="shared" si="5"/>
        <v>92.4</v>
      </c>
      <c r="AL7" s="331">
        <f t="shared" si="5"/>
        <v>91.7</v>
      </c>
      <c r="AM7" s="331">
        <f t="shared" si="5"/>
        <v>93.2</v>
      </c>
      <c r="AN7" s="331">
        <f t="shared" si="5"/>
        <v>91.8</v>
      </c>
      <c r="AO7" s="331">
        <f t="shared" si="5"/>
        <v>75.599999999999994</v>
      </c>
      <c r="AP7" s="331">
        <f t="shared" si="5"/>
        <v>97.1</v>
      </c>
      <c r="AQ7" s="331">
        <f t="shared" si="5"/>
        <v>95</v>
      </c>
      <c r="AR7" s="331">
        <f t="shared" si="5"/>
        <v>94.1</v>
      </c>
      <c r="AS7" s="331">
        <f t="shared" si="5"/>
        <v>109.9</v>
      </c>
      <c r="AT7" s="50"/>
      <c r="AU7" s="331">
        <f>ROUND(SUM(AU46:AU57)/12,1)</f>
        <v>100.9</v>
      </c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</row>
    <row r="8" spans="1:63" x14ac:dyDescent="0.15">
      <c r="A8" s="329" t="s">
        <v>296</v>
      </c>
      <c r="B8" s="330" t="s">
        <v>260</v>
      </c>
      <c r="C8" s="330"/>
      <c r="D8" s="331">
        <f>SUM(D58:D69)/12</f>
        <v>96.691666666666663</v>
      </c>
      <c r="E8" s="331">
        <f t="shared" ref="E8:AD8" si="6">SUM(E58:E69)/12</f>
        <v>96.691666666666663</v>
      </c>
      <c r="F8" s="331">
        <f t="shared" si="6"/>
        <v>95.116666666666674</v>
      </c>
      <c r="G8" s="331">
        <f t="shared" si="6"/>
        <v>90.733333333333334</v>
      </c>
      <c r="H8" s="331">
        <f t="shared" si="6"/>
        <v>109.98333333333335</v>
      </c>
      <c r="I8" s="331">
        <f t="shared" si="6"/>
        <v>69.63333333333334</v>
      </c>
      <c r="J8" s="331">
        <f t="shared" si="6"/>
        <v>98.72499999999998</v>
      </c>
      <c r="K8" s="331">
        <f t="shared" si="6"/>
        <v>115.925</v>
      </c>
      <c r="L8" s="331">
        <f t="shared" si="6"/>
        <v>334.3</v>
      </c>
      <c r="M8" s="331">
        <f t="shared" si="6"/>
        <v>66.674999999999997</v>
      </c>
      <c r="N8" s="331">
        <f t="shared" si="6"/>
        <v>92.616666666666674</v>
      </c>
      <c r="O8" s="331">
        <f t="shared" si="6"/>
        <v>84.408333333333331</v>
      </c>
      <c r="P8" s="331">
        <f t="shared" si="6"/>
        <v>98.358333333333348</v>
      </c>
      <c r="Q8" s="331">
        <f t="shared" si="6"/>
        <v>65.908333333333331</v>
      </c>
      <c r="R8" s="331">
        <f t="shared" si="6"/>
        <v>87.691666666666649</v>
      </c>
      <c r="S8" s="331">
        <f t="shared" si="6"/>
        <v>117.89166666666667</v>
      </c>
      <c r="T8" s="331">
        <f t="shared" si="6"/>
        <v>72.808333333333323</v>
      </c>
      <c r="U8" s="331">
        <f t="shared" si="6"/>
        <v>91.216666666666654</v>
      </c>
      <c r="V8" s="331">
        <f t="shared" si="6"/>
        <v>109.85000000000002</v>
      </c>
      <c r="W8" s="331">
        <f t="shared" si="6"/>
        <v>100.375</v>
      </c>
      <c r="X8" s="331">
        <f t="shared" si="6"/>
        <v>125.84166666666665</v>
      </c>
      <c r="Y8" s="331">
        <f t="shared" si="6"/>
        <v>134.60833333333332</v>
      </c>
      <c r="Z8" s="331">
        <f t="shared" si="6"/>
        <v>108.11666666666666</v>
      </c>
      <c r="AA8" s="331">
        <f t="shared" si="6"/>
        <v>96.850000000000009</v>
      </c>
      <c r="AB8" s="331">
        <f t="shared" si="6"/>
        <v>81.25</v>
      </c>
      <c r="AC8" s="416" t="s">
        <v>294</v>
      </c>
      <c r="AD8" s="331">
        <f t="shared" si="6"/>
        <v>96.691666666666663</v>
      </c>
      <c r="AE8" s="320"/>
      <c r="AF8" s="329" t="s">
        <v>296</v>
      </c>
      <c r="AG8" s="330" t="s">
        <v>260</v>
      </c>
      <c r="AH8" s="330"/>
      <c r="AI8" s="331">
        <f t="shared" ref="AI8:AS8" si="7">SUM(AI58:AI69)/12</f>
        <v>96.691666666666663</v>
      </c>
      <c r="AJ8" s="331">
        <f t="shared" si="7"/>
        <v>84.233333333333334</v>
      </c>
      <c r="AK8" s="331">
        <f t="shared" si="7"/>
        <v>80.191666666666677</v>
      </c>
      <c r="AL8" s="331">
        <f t="shared" si="7"/>
        <v>76.416666666666671</v>
      </c>
      <c r="AM8" s="331">
        <f t="shared" si="7"/>
        <v>84.641666666666666</v>
      </c>
      <c r="AN8" s="331">
        <f t="shared" si="7"/>
        <v>87.558333333333337</v>
      </c>
      <c r="AO8" s="331">
        <f t="shared" si="7"/>
        <v>76.941666666666663</v>
      </c>
      <c r="AP8" s="331">
        <f t="shared" si="7"/>
        <v>91.024999999999977</v>
      </c>
      <c r="AQ8" s="331">
        <f t="shared" si="7"/>
        <v>105.20833333333336</v>
      </c>
      <c r="AR8" s="331">
        <f t="shared" si="7"/>
        <v>104.875</v>
      </c>
      <c r="AS8" s="331">
        <f t="shared" si="7"/>
        <v>110.84999999999998</v>
      </c>
      <c r="AT8" s="50"/>
      <c r="AU8" s="331">
        <f>SUM(AU58:AU69)/12</f>
        <v>87.408333333333346</v>
      </c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</row>
    <row r="9" spans="1:63" x14ac:dyDescent="0.15">
      <c r="A9" s="329"/>
      <c r="B9" s="330" t="s">
        <v>261</v>
      </c>
      <c r="C9" s="330"/>
      <c r="D9" s="331">
        <f>ROUND(AVERAGE(D70:D81),1)</f>
        <v>100.3</v>
      </c>
      <c r="E9" s="331">
        <f t="shared" ref="E9:AD9" si="8">ROUND(AVERAGE(E70:E81),1)</f>
        <v>100.3</v>
      </c>
      <c r="F9" s="331">
        <f t="shared" si="8"/>
        <v>96.7</v>
      </c>
      <c r="G9" s="331">
        <f t="shared" si="8"/>
        <v>86.9</v>
      </c>
      <c r="H9" s="331">
        <f t="shared" si="8"/>
        <v>99.6</v>
      </c>
      <c r="I9" s="331">
        <f t="shared" si="8"/>
        <v>63.2</v>
      </c>
      <c r="J9" s="331">
        <f t="shared" si="8"/>
        <v>129.19999999999999</v>
      </c>
      <c r="K9" s="331">
        <f t="shared" si="8"/>
        <v>151.80000000000001</v>
      </c>
      <c r="L9" s="331">
        <f t="shared" si="8"/>
        <v>685.9</v>
      </c>
      <c r="M9" s="331">
        <f t="shared" si="8"/>
        <v>67.7</v>
      </c>
      <c r="N9" s="331">
        <f t="shared" si="8"/>
        <v>97.5</v>
      </c>
      <c r="O9" s="331">
        <f t="shared" si="8"/>
        <v>67.099999999999994</v>
      </c>
      <c r="P9" s="331">
        <f t="shared" si="8"/>
        <v>93.2</v>
      </c>
      <c r="Q9" s="331">
        <f t="shared" si="8"/>
        <v>20.3</v>
      </c>
      <c r="R9" s="331">
        <f t="shared" si="8"/>
        <v>86</v>
      </c>
      <c r="S9" s="331">
        <f t="shared" si="8"/>
        <v>113.6</v>
      </c>
      <c r="T9" s="331">
        <f t="shared" si="8"/>
        <v>64.7</v>
      </c>
      <c r="U9" s="331">
        <f t="shared" si="8"/>
        <v>85.9</v>
      </c>
      <c r="V9" s="331">
        <f t="shared" si="8"/>
        <v>100.8</v>
      </c>
      <c r="W9" s="331">
        <f t="shared" si="8"/>
        <v>99.5</v>
      </c>
      <c r="X9" s="331">
        <f t="shared" si="8"/>
        <v>107.8</v>
      </c>
      <c r="Y9" s="331">
        <f t="shared" si="8"/>
        <v>89.9</v>
      </c>
      <c r="Z9" s="331">
        <f t="shared" si="8"/>
        <v>63.9</v>
      </c>
      <c r="AA9" s="331">
        <f t="shared" si="8"/>
        <v>108</v>
      </c>
      <c r="AB9" s="331">
        <f t="shared" si="8"/>
        <v>71.099999999999994</v>
      </c>
      <c r="AC9" s="416" t="s">
        <v>294</v>
      </c>
      <c r="AD9" s="331">
        <f t="shared" si="8"/>
        <v>100.3</v>
      </c>
      <c r="AE9" s="320"/>
      <c r="AF9" s="329"/>
      <c r="AG9" s="330" t="s">
        <v>261</v>
      </c>
      <c r="AH9" s="330"/>
      <c r="AI9" s="331">
        <f t="shared" ref="AI9:AU9" si="9">ROUND(AVERAGE(AI70:AI81),1)</f>
        <v>100.3</v>
      </c>
      <c r="AJ9" s="331">
        <f t="shared" si="9"/>
        <v>79.900000000000006</v>
      </c>
      <c r="AK9" s="331">
        <f t="shared" si="9"/>
        <v>77.2</v>
      </c>
      <c r="AL9" s="331">
        <f t="shared" si="9"/>
        <v>75.5</v>
      </c>
      <c r="AM9" s="331">
        <f t="shared" si="9"/>
        <v>79.099999999999994</v>
      </c>
      <c r="AN9" s="331">
        <f t="shared" si="9"/>
        <v>82.2</v>
      </c>
      <c r="AO9" s="331">
        <f t="shared" si="9"/>
        <v>71.7</v>
      </c>
      <c r="AP9" s="331">
        <f t="shared" si="9"/>
        <v>85.6</v>
      </c>
      <c r="AQ9" s="331">
        <f t="shared" si="9"/>
        <v>114.2</v>
      </c>
      <c r="AR9" s="331">
        <f t="shared" si="9"/>
        <v>115.2</v>
      </c>
      <c r="AS9" s="331">
        <f t="shared" si="9"/>
        <v>96.5</v>
      </c>
      <c r="AT9" s="50"/>
      <c r="AU9" s="331">
        <f t="shared" si="9"/>
        <v>83.1</v>
      </c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</row>
    <row r="10" spans="1:63" x14ac:dyDescent="0.15">
      <c r="A10" s="329"/>
      <c r="B10" s="330" t="s">
        <v>262</v>
      </c>
      <c r="C10" s="330"/>
      <c r="D10" s="331">
        <f>ROUND(AVERAGE(D82:D93),1)</f>
        <v>109.7</v>
      </c>
      <c r="E10" s="331">
        <f t="shared" ref="E10:AD10" si="10">ROUND(AVERAGE(E82:E93),1)</f>
        <v>109.7</v>
      </c>
      <c r="F10" s="331">
        <f t="shared" si="10"/>
        <v>96.2</v>
      </c>
      <c r="G10" s="331">
        <f t="shared" si="10"/>
        <v>87.8</v>
      </c>
      <c r="H10" s="331">
        <f t="shared" si="10"/>
        <v>99.9</v>
      </c>
      <c r="I10" s="331">
        <f t="shared" si="10"/>
        <v>73.3</v>
      </c>
      <c r="J10" s="331">
        <f t="shared" si="10"/>
        <v>149.19999999999999</v>
      </c>
      <c r="K10" s="331">
        <f t="shared" si="10"/>
        <v>176.2</v>
      </c>
      <c r="L10" s="331">
        <f t="shared" si="10"/>
        <v>923.8</v>
      </c>
      <c r="M10" s="331">
        <f t="shared" si="10"/>
        <v>76.2</v>
      </c>
      <c r="N10" s="331">
        <f t="shared" si="10"/>
        <v>103.5</v>
      </c>
      <c r="O10" s="331">
        <f t="shared" si="10"/>
        <v>78.2</v>
      </c>
      <c r="P10" s="331">
        <f t="shared" si="10"/>
        <v>104.8</v>
      </c>
      <c r="Q10" s="331">
        <f t="shared" si="10"/>
        <v>22.2</v>
      </c>
      <c r="R10" s="331">
        <f t="shared" si="10"/>
        <v>81.3</v>
      </c>
      <c r="S10" s="331">
        <f t="shared" si="10"/>
        <v>119.3</v>
      </c>
      <c r="T10" s="331">
        <f t="shared" si="10"/>
        <v>67.3</v>
      </c>
      <c r="U10" s="331">
        <f t="shared" si="10"/>
        <v>79.2</v>
      </c>
      <c r="V10" s="331">
        <f t="shared" si="10"/>
        <v>101.9</v>
      </c>
      <c r="W10" s="331">
        <f t="shared" si="10"/>
        <v>80.900000000000006</v>
      </c>
      <c r="X10" s="331">
        <f t="shared" si="10"/>
        <v>126.9</v>
      </c>
      <c r="Y10" s="331">
        <f t="shared" si="10"/>
        <v>89.9</v>
      </c>
      <c r="Z10" s="331">
        <f t="shared" si="10"/>
        <v>34.799999999999997</v>
      </c>
      <c r="AA10" s="331">
        <f t="shared" si="10"/>
        <v>119.9</v>
      </c>
      <c r="AB10" s="331">
        <f t="shared" si="10"/>
        <v>80.900000000000006</v>
      </c>
      <c r="AC10" s="331" t="s">
        <v>294</v>
      </c>
      <c r="AD10" s="331">
        <f t="shared" si="10"/>
        <v>109.7</v>
      </c>
      <c r="AE10" s="320"/>
      <c r="AF10" s="329"/>
      <c r="AG10" s="330" t="s">
        <v>262</v>
      </c>
      <c r="AH10" s="330"/>
      <c r="AI10" s="331">
        <f t="shared" ref="AI10:AU10" si="11">ROUND(AVERAGE(AI82:AI93),1)</f>
        <v>109.7</v>
      </c>
      <c r="AJ10" s="331">
        <f t="shared" si="11"/>
        <v>80.599999999999994</v>
      </c>
      <c r="AK10" s="331">
        <f t="shared" si="11"/>
        <v>82.6</v>
      </c>
      <c r="AL10" s="331">
        <f t="shared" si="11"/>
        <v>86.6</v>
      </c>
      <c r="AM10" s="331">
        <f t="shared" si="11"/>
        <v>77.8</v>
      </c>
      <c r="AN10" s="331">
        <f t="shared" si="11"/>
        <v>78.900000000000006</v>
      </c>
      <c r="AO10" s="331">
        <f t="shared" si="11"/>
        <v>79.5</v>
      </c>
      <c r="AP10" s="331">
        <f t="shared" si="11"/>
        <v>78.7</v>
      </c>
      <c r="AQ10" s="331">
        <f t="shared" si="11"/>
        <v>129.5</v>
      </c>
      <c r="AR10" s="331">
        <f t="shared" si="11"/>
        <v>131.6</v>
      </c>
      <c r="AS10" s="331">
        <f t="shared" si="11"/>
        <v>93.9</v>
      </c>
      <c r="AT10" s="50"/>
      <c r="AU10" s="331">
        <f t="shared" si="11"/>
        <v>83.6</v>
      </c>
      <c r="AV10" s="50"/>
      <c r="AW10" s="50"/>
      <c r="AX10" s="50"/>
      <c r="AY10" s="50"/>
      <c r="AZ10" s="50"/>
      <c r="BA10" s="50"/>
      <c r="BB10" s="50"/>
      <c r="BC10" s="50"/>
      <c r="BD10" s="50"/>
      <c r="BE10" s="50"/>
      <c r="BF10" s="50"/>
      <c r="BG10" s="50"/>
      <c r="BH10" s="50"/>
      <c r="BI10" s="50"/>
      <c r="BJ10" s="50"/>
      <c r="BK10" s="50"/>
    </row>
    <row r="11" spans="1:63" x14ac:dyDescent="0.15">
      <c r="A11" s="329"/>
      <c r="B11" s="330" t="s">
        <v>263</v>
      </c>
      <c r="C11" s="330"/>
      <c r="D11" s="331">
        <f>ROUND(AVERAGE(D94:D105),1)</f>
        <v>105.3</v>
      </c>
      <c r="E11" s="331">
        <f t="shared" ref="E11:AD11" si="12">ROUND(AVERAGE(E94:E105),1)</f>
        <v>105.3</v>
      </c>
      <c r="F11" s="331">
        <f t="shared" si="12"/>
        <v>91.1</v>
      </c>
      <c r="G11" s="331">
        <f t="shared" si="12"/>
        <v>114.6</v>
      </c>
      <c r="H11" s="331">
        <f t="shared" si="12"/>
        <v>104.7</v>
      </c>
      <c r="I11" s="331">
        <f t="shared" si="12"/>
        <v>78.599999999999994</v>
      </c>
      <c r="J11" s="331">
        <f t="shared" si="12"/>
        <v>151.4</v>
      </c>
      <c r="K11" s="331">
        <f t="shared" si="12"/>
        <v>176.6</v>
      </c>
      <c r="L11" s="331">
        <f t="shared" si="12"/>
        <v>706.3</v>
      </c>
      <c r="M11" s="331">
        <f t="shared" si="12"/>
        <v>67.099999999999994</v>
      </c>
      <c r="N11" s="331">
        <f t="shared" si="12"/>
        <v>95</v>
      </c>
      <c r="O11" s="331">
        <f t="shared" si="12"/>
        <v>63.3</v>
      </c>
      <c r="P11" s="331">
        <f t="shared" si="12"/>
        <v>100.3</v>
      </c>
      <c r="Q11" s="331">
        <f t="shared" si="12"/>
        <v>21</v>
      </c>
      <c r="R11" s="331">
        <f t="shared" si="12"/>
        <v>71</v>
      </c>
      <c r="S11" s="331">
        <f t="shared" si="12"/>
        <v>114.6</v>
      </c>
      <c r="T11" s="331">
        <f t="shared" si="12"/>
        <v>61.2</v>
      </c>
      <c r="U11" s="331">
        <f t="shared" si="12"/>
        <v>78.599999999999994</v>
      </c>
      <c r="V11" s="331">
        <f t="shared" si="12"/>
        <v>110.4</v>
      </c>
      <c r="W11" s="331">
        <f t="shared" si="12"/>
        <v>90.1</v>
      </c>
      <c r="X11" s="331">
        <f t="shared" si="12"/>
        <v>135.80000000000001</v>
      </c>
      <c r="Y11" s="331">
        <f t="shared" si="12"/>
        <v>93</v>
      </c>
      <c r="Z11" s="331">
        <f t="shared" si="12"/>
        <v>47.1</v>
      </c>
      <c r="AA11" s="331">
        <f t="shared" si="12"/>
        <v>126.8</v>
      </c>
      <c r="AB11" s="331">
        <f t="shared" si="12"/>
        <v>79.400000000000006</v>
      </c>
      <c r="AC11" s="331" t="s">
        <v>294</v>
      </c>
      <c r="AD11" s="331">
        <f t="shared" si="12"/>
        <v>105.3</v>
      </c>
      <c r="AE11" s="320"/>
      <c r="AF11" s="329"/>
      <c r="AG11" s="330" t="s">
        <v>263</v>
      </c>
      <c r="AH11" s="330"/>
      <c r="AI11" s="331">
        <f t="shared" ref="AI11:AU11" si="13">ROUND(AVERAGE(AI94:AI105),1)</f>
        <v>105.3</v>
      </c>
      <c r="AJ11" s="331">
        <f t="shared" si="13"/>
        <v>83.6</v>
      </c>
      <c r="AK11" s="331">
        <f t="shared" si="13"/>
        <v>81.2</v>
      </c>
      <c r="AL11" s="331">
        <f t="shared" si="13"/>
        <v>85.5</v>
      </c>
      <c r="AM11" s="331">
        <f t="shared" si="13"/>
        <v>76.099999999999994</v>
      </c>
      <c r="AN11" s="331">
        <f t="shared" si="13"/>
        <v>85.6</v>
      </c>
      <c r="AO11" s="331">
        <f t="shared" si="13"/>
        <v>105.4</v>
      </c>
      <c r="AP11" s="331">
        <f t="shared" si="13"/>
        <v>79.099999999999994</v>
      </c>
      <c r="AQ11" s="331">
        <f t="shared" si="13"/>
        <v>120.2</v>
      </c>
      <c r="AR11" s="331">
        <f t="shared" si="13"/>
        <v>121.6</v>
      </c>
      <c r="AS11" s="331">
        <f t="shared" si="13"/>
        <v>97.5</v>
      </c>
      <c r="AT11" s="50"/>
      <c r="AU11" s="331">
        <f t="shared" si="13"/>
        <v>70</v>
      </c>
      <c r="AV11" s="50"/>
      <c r="AW11" s="50"/>
      <c r="AX11" s="50"/>
      <c r="AY11" s="50"/>
      <c r="AZ11" s="50"/>
      <c r="BA11" s="50"/>
      <c r="BB11" s="50"/>
      <c r="BC11" s="50"/>
      <c r="BD11" s="50"/>
      <c r="BE11" s="50"/>
      <c r="BF11" s="50"/>
      <c r="BG11" s="50"/>
      <c r="BH11" s="50"/>
      <c r="BI11" s="50"/>
      <c r="BJ11" s="50"/>
      <c r="BK11" s="50"/>
    </row>
    <row r="12" spans="1:63" x14ac:dyDescent="0.15">
      <c r="A12" s="329"/>
      <c r="B12" s="330" t="s">
        <v>183</v>
      </c>
      <c r="C12" s="330"/>
      <c r="D12" s="331">
        <f>ROUND(AVERAGE(D106:D117),1)</f>
        <v>110.4</v>
      </c>
      <c r="E12" s="331">
        <f t="shared" ref="E12:AD12" si="14">ROUND(AVERAGE(E106:E117),1)</f>
        <v>110.4</v>
      </c>
      <c r="F12" s="331">
        <f t="shared" si="14"/>
        <v>91.4</v>
      </c>
      <c r="G12" s="331">
        <f t="shared" si="14"/>
        <v>117.3</v>
      </c>
      <c r="H12" s="331">
        <f t="shared" si="14"/>
        <v>109.1</v>
      </c>
      <c r="I12" s="331">
        <f t="shared" si="14"/>
        <v>83.1</v>
      </c>
      <c r="J12" s="331">
        <f t="shared" si="14"/>
        <v>151.80000000000001</v>
      </c>
      <c r="K12" s="331">
        <f t="shared" si="14"/>
        <v>159.1</v>
      </c>
      <c r="L12" s="331">
        <f t="shared" si="14"/>
        <v>1050.4000000000001</v>
      </c>
      <c r="M12" s="331">
        <f t="shared" si="14"/>
        <v>74</v>
      </c>
      <c r="N12" s="331">
        <f t="shared" si="14"/>
        <v>84.6</v>
      </c>
      <c r="O12" s="331">
        <f t="shared" si="14"/>
        <v>58.3</v>
      </c>
      <c r="P12" s="331">
        <f t="shared" si="14"/>
        <v>99.9</v>
      </c>
      <c r="Q12" s="331">
        <f t="shared" si="14"/>
        <v>18.600000000000001</v>
      </c>
      <c r="R12" s="331">
        <f t="shared" si="14"/>
        <v>69.900000000000006</v>
      </c>
      <c r="S12" s="331">
        <f t="shared" si="14"/>
        <v>110.6</v>
      </c>
      <c r="T12" s="331">
        <f t="shared" si="14"/>
        <v>58.9</v>
      </c>
      <c r="U12" s="331">
        <f t="shared" si="14"/>
        <v>78.8</v>
      </c>
      <c r="V12" s="331">
        <f t="shared" si="14"/>
        <v>119.3</v>
      </c>
      <c r="W12" s="331">
        <f t="shared" si="14"/>
        <v>93.6</v>
      </c>
      <c r="X12" s="331">
        <f t="shared" si="14"/>
        <v>131.1</v>
      </c>
      <c r="Y12" s="331">
        <f t="shared" si="14"/>
        <v>131.5</v>
      </c>
      <c r="Z12" s="331">
        <f t="shared" si="14"/>
        <v>45.4</v>
      </c>
      <c r="AA12" s="331">
        <f t="shared" si="14"/>
        <v>155.4</v>
      </c>
      <c r="AB12" s="331">
        <f t="shared" si="14"/>
        <v>102.4</v>
      </c>
      <c r="AC12" s="331"/>
      <c r="AD12" s="331">
        <f t="shared" si="14"/>
        <v>110.4</v>
      </c>
      <c r="AE12" s="320"/>
      <c r="AF12" s="329"/>
      <c r="AG12" s="330" t="s">
        <v>183</v>
      </c>
      <c r="AH12" s="330"/>
      <c r="AI12" s="331">
        <f>ROUND(AVERAGE(AI106:AI117),1)</f>
        <v>110.4</v>
      </c>
      <c r="AJ12" s="331">
        <f t="shared" ref="AJ12:AU12" si="15">ROUND(AVERAGE(AJ106:AJ117),1)</f>
        <v>83.3</v>
      </c>
      <c r="AK12" s="331">
        <f t="shared" si="15"/>
        <v>82.8</v>
      </c>
      <c r="AL12" s="331">
        <f t="shared" si="15"/>
        <v>88.3</v>
      </c>
      <c r="AM12" s="331">
        <f t="shared" si="15"/>
        <v>76.2</v>
      </c>
      <c r="AN12" s="331">
        <f t="shared" si="15"/>
        <v>83.7</v>
      </c>
      <c r="AO12" s="331">
        <f t="shared" si="15"/>
        <v>95.1</v>
      </c>
      <c r="AP12" s="331">
        <f t="shared" si="15"/>
        <v>80</v>
      </c>
      <c r="AQ12" s="331">
        <f t="shared" si="15"/>
        <v>129</v>
      </c>
      <c r="AR12" s="331">
        <f t="shared" si="15"/>
        <v>131.4</v>
      </c>
      <c r="AS12" s="331">
        <f t="shared" si="15"/>
        <v>89</v>
      </c>
      <c r="AT12" s="50"/>
      <c r="AU12" s="331">
        <f t="shared" si="15"/>
        <v>73.7</v>
      </c>
      <c r="AV12" s="50"/>
      <c r="AW12" s="50"/>
      <c r="AX12" s="50"/>
      <c r="AY12" s="50"/>
      <c r="AZ12" s="50"/>
      <c r="BA12" s="50"/>
      <c r="BB12" s="50"/>
      <c r="BC12" s="50"/>
      <c r="BD12" s="50"/>
      <c r="BE12" s="50"/>
      <c r="BF12" s="50"/>
      <c r="BG12" s="50"/>
      <c r="BH12" s="50"/>
      <c r="BI12" s="50"/>
      <c r="BJ12" s="50"/>
      <c r="BK12" s="50"/>
    </row>
    <row r="13" spans="1:63" x14ac:dyDescent="0.15">
      <c r="A13" s="326"/>
      <c r="B13" s="327" t="s">
        <v>264</v>
      </c>
      <c r="C13" s="327"/>
      <c r="D13" s="334">
        <v>108</v>
      </c>
      <c r="E13" s="334">
        <v>108</v>
      </c>
      <c r="F13" s="334">
        <v>97.7</v>
      </c>
      <c r="G13" s="334">
        <v>119.1</v>
      </c>
      <c r="H13" s="334">
        <v>87.6</v>
      </c>
      <c r="I13" s="334">
        <v>136.5</v>
      </c>
      <c r="J13" s="334">
        <v>113.8</v>
      </c>
      <c r="K13" s="334">
        <v>68.8</v>
      </c>
      <c r="L13" s="334">
        <v>31.2</v>
      </c>
      <c r="M13" s="334">
        <v>87.1</v>
      </c>
      <c r="N13" s="334">
        <v>101.6</v>
      </c>
      <c r="O13" s="334">
        <v>122.4</v>
      </c>
      <c r="P13" s="334">
        <v>103.1</v>
      </c>
      <c r="Q13" s="334">
        <v>101.8</v>
      </c>
      <c r="R13" s="334">
        <v>101.5</v>
      </c>
      <c r="S13" s="334">
        <v>120.1</v>
      </c>
      <c r="T13" s="334">
        <v>118.2</v>
      </c>
      <c r="U13" s="334">
        <v>107.8</v>
      </c>
      <c r="V13" s="334">
        <v>116.9</v>
      </c>
      <c r="W13" s="334">
        <v>164.2</v>
      </c>
      <c r="X13" s="334">
        <v>120.5</v>
      </c>
      <c r="Y13" s="334">
        <v>70</v>
      </c>
      <c r="Z13" s="334">
        <v>93.5</v>
      </c>
      <c r="AA13" s="334">
        <v>77</v>
      </c>
      <c r="AB13" s="334">
        <v>147.69999999999999</v>
      </c>
      <c r="AC13" s="417" t="s">
        <v>111</v>
      </c>
      <c r="AD13" s="334">
        <v>108</v>
      </c>
      <c r="AE13" s="320"/>
      <c r="AF13" s="326"/>
      <c r="AG13" s="327" t="s">
        <v>264</v>
      </c>
      <c r="AH13" s="327"/>
      <c r="AI13" s="334">
        <v>108</v>
      </c>
      <c r="AJ13" s="334">
        <v>115.6</v>
      </c>
      <c r="AK13" s="334">
        <v>118</v>
      </c>
      <c r="AL13" s="334">
        <v>126</v>
      </c>
      <c r="AM13" s="334">
        <v>108.6</v>
      </c>
      <c r="AN13" s="334">
        <v>113.6</v>
      </c>
      <c r="AO13" s="334">
        <v>120.6</v>
      </c>
      <c r="AP13" s="334">
        <v>111.4</v>
      </c>
      <c r="AQ13" s="334">
        <v>102.8</v>
      </c>
      <c r="AR13" s="334">
        <v>102.3</v>
      </c>
      <c r="AS13" s="334">
        <v>110.7</v>
      </c>
      <c r="AT13" s="50"/>
      <c r="AU13" s="418">
        <v>115.2</v>
      </c>
      <c r="AV13" s="50"/>
      <c r="AW13" s="50"/>
      <c r="AX13" s="50"/>
      <c r="AY13" s="50"/>
      <c r="AZ13" s="50"/>
      <c r="BA13" s="50"/>
      <c r="BB13" s="50"/>
      <c r="BC13" s="50"/>
      <c r="BD13" s="50"/>
      <c r="BE13" s="50"/>
      <c r="BF13" s="50"/>
      <c r="BG13" s="50"/>
      <c r="BH13" s="50"/>
      <c r="BI13" s="50"/>
      <c r="BJ13" s="50"/>
      <c r="BK13" s="50"/>
    </row>
    <row r="14" spans="1:63" x14ac:dyDescent="0.15">
      <c r="A14" s="329"/>
      <c r="B14" s="330" t="s">
        <v>265</v>
      </c>
      <c r="C14" s="330"/>
      <c r="D14" s="331">
        <v>101.8</v>
      </c>
      <c r="E14" s="331">
        <v>101.8</v>
      </c>
      <c r="F14" s="331">
        <v>94.3</v>
      </c>
      <c r="G14" s="331">
        <v>106.1</v>
      </c>
      <c r="H14" s="331">
        <v>94.9</v>
      </c>
      <c r="I14" s="331">
        <v>109.5</v>
      </c>
      <c r="J14" s="331">
        <v>106.9</v>
      </c>
      <c r="K14" s="331">
        <v>82.8</v>
      </c>
      <c r="L14" s="331">
        <v>44.7</v>
      </c>
      <c r="M14" s="331">
        <v>104.8</v>
      </c>
      <c r="N14" s="331">
        <v>102.4</v>
      </c>
      <c r="O14" s="331">
        <v>115</v>
      </c>
      <c r="P14" s="331">
        <v>100.5</v>
      </c>
      <c r="Q14" s="331">
        <v>116</v>
      </c>
      <c r="R14" s="331">
        <v>101.8</v>
      </c>
      <c r="S14" s="331">
        <v>105.4</v>
      </c>
      <c r="T14" s="331">
        <v>106.4</v>
      </c>
      <c r="U14" s="331">
        <v>101.7</v>
      </c>
      <c r="V14" s="331">
        <v>105.3</v>
      </c>
      <c r="W14" s="331">
        <v>109.9</v>
      </c>
      <c r="X14" s="331">
        <v>106.2</v>
      </c>
      <c r="Y14" s="331">
        <v>83.7</v>
      </c>
      <c r="Z14" s="331">
        <v>87</v>
      </c>
      <c r="AA14" s="331">
        <v>109.4</v>
      </c>
      <c r="AB14" s="331">
        <v>146.9</v>
      </c>
      <c r="AC14" s="416" t="s">
        <v>111</v>
      </c>
      <c r="AD14" s="331">
        <v>101.8</v>
      </c>
      <c r="AE14" s="320"/>
      <c r="AF14" s="329"/>
      <c r="AG14" s="330" t="s">
        <v>265</v>
      </c>
      <c r="AH14" s="330"/>
      <c r="AI14" s="331">
        <v>101.8</v>
      </c>
      <c r="AJ14" s="331">
        <v>105.4</v>
      </c>
      <c r="AK14" s="331">
        <v>105.1</v>
      </c>
      <c r="AL14" s="331">
        <v>103.2</v>
      </c>
      <c r="AM14" s="331">
        <v>107.5</v>
      </c>
      <c r="AN14" s="331">
        <v>105.6</v>
      </c>
      <c r="AO14" s="331">
        <v>113.5</v>
      </c>
      <c r="AP14" s="331">
        <v>103</v>
      </c>
      <c r="AQ14" s="331">
        <v>99.3</v>
      </c>
      <c r="AR14" s="331">
        <v>99.2</v>
      </c>
      <c r="AS14" s="331">
        <v>101.8</v>
      </c>
      <c r="AT14" s="50"/>
      <c r="AU14" s="50">
        <v>106.8</v>
      </c>
      <c r="AV14" s="50"/>
      <c r="AW14" s="50"/>
      <c r="AX14" s="50"/>
      <c r="AY14" s="50"/>
      <c r="AZ14" s="50"/>
      <c r="BA14" s="50"/>
      <c r="BB14" s="50"/>
      <c r="BC14" s="50"/>
      <c r="BD14" s="50"/>
      <c r="BE14" s="50"/>
      <c r="BF14" s="50"/>
      <c r="BG14" s="50"/>
      <c r="BH14" s="50"/>
      <c r="BI14" s="50"/>
      <c r="BJ14" s="50"/>
      <c r="BK14" s="50"/>
    </row>
    <row r="15" spans="1:63" x14ac:dyDescent="0.15">
      <c r="A15" s="329"/>
      <c r="B15" s="330" t="s">
        <v>266</v>
      </c>
      <c r="C15" s="330"/>
      <c r="D15" s="331">
        <f t="shared" ref="D15:AD15" si="16">ROUND(SUM(D25:D36)/12,1)</f>
        <v>100.7</v>
      </c>
      <c r="E15" s="331">
        <f t="shared" si="16"/>
        <v>100.7</v>
      </c>
      <c r="F15" s="331">
        <f t="shared" si="16"/>
        <v>101.3</v>
      </c>
      <c r="G15" s="331">
        <f t="shared" si="16"/>
        <v>104.2</v>
      </c>
      <c r="H15" s="331">
        <f t="shared" si="16"/>
        <v>101.7</v>
      </c>
      <c r="I15" s="331">
        <f t="shared" si="16"/>
        <v>100.9</v>
      </c>
      <c r="J15" s="331">
        <f t="shared" si="16"/>
        <v>100.3</v>
      </c>
      <c r="K15" s="331">
        <f t="shared" si="16"/>
        <v>109.5</v>
      </c>
      <c r="L15" s="331">
        <f t="shared" si="16"/>
        <v>114.9</v>
      </c>
      <c r="M15" s="331">
        <f t="shared" si="16"/>
        <v>102.8</v>
      </c>
      <c r="N15" s="331">
        <f t="shared" si="16"/>
        <v>101.3</v>
      </c>
      <c r="O15" s="331">
        <f t="shared" si="16"/>
        <v>99.7</v>
      </c>
      <c r="P15" s="331">
        <f t="shared" si="16"/>
        <v>99.7</v>
      </c>
      <c r="Q15" s="331">
        <f t="shared" si="16"/>
        <v>100.4</v>
      </c>
      <c r="R15" s="331">
        <f t="shared" si="16"/>
        <v>98.3</v>
      </c>
      <c r="S15" s="331">
        <f t="shared" si="16"/>
        <v>102.9</v>
      </c>
      <c r="T15" s="331">
        <f t="shared" si="16"/>
        <v>98.2</v>
      </c>
      <c r="U15" s="331">
        <f t="shared" si="16"/>
        <v>99.8</v>
      </c>
      <c r="V15" s="331">
        <f t="shared" si="16"/>
        <v>99.1</v>
      </c>
      <c r="W15" s="331">
        <f t="shared" si="16"/>
        <v>98.2</v>
      </c>
      <c r="X15" s="331">
        <f t="shared" si="16"/>
        <v>97.1</v>
      </c>
      <c r="Y15" s="331">
        <f t="shared" si="16"/>
        <v>112.3</v>
      </c>
      <c r="Z15" s="331">
        <f t="shared" si="16"/>
        <v>109</v>
      </c>
      <c r="AA15" s="331">
        <f t="shared" si="16"/>
        <v>96.7</v>
      </c>
      <c r="AB15" s="331">
        <f t="shared" si="16"/>
        <v>86.2</v>
      </c>
      <c r="AC15" s="416" t="s">
        <v>294</v>
      </c>
      <c r="AD15" s="331">
        <f t="shared" si="16"/>
        <v>100.7</v>
      </c>
      <c r="AE15" s="320"/>
      <c r="AF15" s="329"/>
      <c r="AG15" s="330" t="s">
        <v>266</v>
      </c>
      <c r="AH15" s="330"/>
      <c r="AI15" s="331">
        <f>ROUND(SUM(AI25:AI36)/12,1)</f>
        <v>100.7</v>
      </c>
      <c r="AJ15" s="331">
        <f>ROUND(SUM(AJ25:AJ36)/12,1)</f>
        <v>100.4</v>
      </c>
      <c r="AK15" s="331">
        <f>ROUND(SUM(AK25:AK36)/12,1)</f>
        <v>101.4</v>
      </c>
      <c r="AL15" s="331">
        <f t="shared" ref="AL15:AQ15" si="17">ROUND(SUM(AL25:AL36)/12,1)</f>
        <v>104.5</v>
      </c>
      <c r="AM15" s="331">
        <f t="shared" si="17"/>
        <v>97.7</v>
      </c>
      <c r="AN15" s="331">
        <f t="shared" si="17"/>
        <v>99.5</v>
      </c>
      <c r="AO15" s="331">
        <f t="shared" si="17"/>
        <v>99.5</v>
      </c>
      <c r="AP15" s="331">
        <f t="shared" si="17"/>
        <v>99.5</v>
      </c>
      <c r="AQ15" s="331">
        <f t="shared" si="17"/>
        <v>101</v>
      </c>
      <c r="AR15" s="331">
        <f>ROUND(SUM(AR25:AR36)/12,1)</f>
        <v>101.1</v>
      </c>
      <c r="AS15" s="331">
        <f>ROUND(SUM(AS25:AS36)/12,1)</f>
        <v>98.9</v>
      </c>
      <c r="AT15" s="50"/>
      <c r="AU15" s="331">
        <f>ROUND(SUM(AU25:AU36)/12,1)</f>
        <v>102.7</v>
      </c>
      <c r="AV15" s="50"/>
      <c r="AW15" s="50"/>
      <c r="AX15" s="50"/>
      <c r="AY15" s="50"/>
      <c r="AZ15" s="50"/>
      <c r="BA15" s="50"/>
      <c r="BB15" s="50"/>
      <c r="BC15" s="50"/>
      <c r="BD15" s="50"/>
      <c r="BE15" s="50"/>
      <c r="BF15" s="50"/>
      <c r="BG15" s="50"/>
      <c r="BH15" s="50"/>
      <c r="BI15" s="50"/>
      <c r="BJ15" s="50"/>
      <c r="BK15" s="50"/>
    </row>
    <row r="16" spans="1:63" x14ac:dyDescent="0.15">
      <c r="A16" s="329"/>
      <c r="B16" s="330" t="s">
        <v>267</v>
      </c>
      <c r="C16" s="330"/>
      <c r="D16" s="331">
        <f t="shared" ref="D16:AD16" si="18">ROUND(SUM(D37:D48)/12,1)</f>
        <v>102.6</v>
      </c>
      <c r="E16" s="331">
        <f t="shared" si="18"/>
        <v>102.6</v>
      </c>
      <c r="F16" s="331">
        <f t="shared" si="18"/>
        <v>98.7</v>
      </c>
      <c r="G16" s="331">
        <f t="shared" si="18"/>
        <v>102.8</v>
      </c>
      <c r="H16" s="331">
        <f t="shared" si="18"/>
        <v>110.1</v>
      </c>
      <c r="I16" s="331">
        <f t="shared" si="18"/>
        <v>102.3</v>
      </c>
      <c r="J16" s="331">
        <f t="shared" si="18"/>
        <v>102.1</v>
      </c>
      <c r="K16" s="331">
        <f t="shared" si="18"/>
        <v>112.8</v>
      </c>
      <c r="L16" s="331">
        <f t="shared" si="18"/>
        <v>87.9</v>
      </c>
      <c r="M16" s="331">
        <f t="shared" si="18"/>
        <v>104.5</v>
      </c>
      <c r="N16" s="331">
        <f t="shared" si="18"/>
        <v>119.3</v>
      </c>
      <c r="O16" s="331">
        <f t="shared" si="18"/>
        <v>104</v>
      </c>
      <c r="P16" s="331">
        <f t="shared" si="18"/>
        <v>102</v>
      </c>
      <c r="Q16" s="331">
        <f t="shared" si="18"/>
        <v>122.6</v>
      </c>
      <c r="R16" s="331">
        <f t="shared" si="18"/>
        <v>97.4</v>
      </c>
      <c r="S16" s="331">
        <f t="shared" si="18"/>
        <v>115</v>
      </c>
      <c r="T16" s="331">
        <f t="shared" si="18"/>
        <v>92.3</v>
      </c>
      <c r="U16" s="331">
        <f t="shared" si="18"/>
        <v>97.8</v>
      </c>
      <c r="V16" s="331">
        <f t="shared" si="18"/>
        <v>112</v>
      </c>
      <c r="W16" s="331">
        <f t="shared" si="18"/>
        <v>94.8</v>
      </c>
      <c r="X16" s="331">
        <f t="shared" si="18"/>
        <v>137.30000000000001</v>
      </c>
      <c r="Y16" s="331">
        <f t="shared" si="18"/>
        <v>111</v>
      </c>
      <c r="Z16" s="331">
        <f t="shared" si="18"/>
        <v>147.4</v>
      </c>
      <c r="AA16" s="331">
        <f t="shared" si="18"/>
        <v>89.4</v>
      </c>
      <c r="AB16" s="331">
        <f t="shared" si="18"/>
        <v>81.400000000000006</v>
      </c>
      <c r="AC16" s="416" t="s">
        <v>294</v>
      </c>
      <c r="AD16" s="331">
        <f t="shared" si="18"/>
        <v>102.6</v>
      </c>
      <c r="AE16" s="320"/>
      <c r="AF16" s="329"/>
      <c r="AG16" s="330" t="s">
        <v>267</v>
      </c>
      <c r="AH16" s="330"/>
      <c r="AI16" s="331">
        <f>ROUND(SUM(AI37:AI48)/12,1)</f>
        <v>102.6</v>
      </c>
      <c r="AJ16" s="331">
        <f>ROUND(SUM(AJ37:AJ48)/12,1)</f>
        <v>101.7</v>
      </c>
      <c r="AK16" s="331">
        <f>ROUND(SUM(AK37:AK48)/12,1)</f>
        <v>102.4</v>
      </c>
      <c r="AL16" s="331">
        <f t="shared" ref="AL16:AQ16" si="19">ROUND(SUM(AL37:AL48)/12,1)</f>
        <v>109.8</v>
      </c>
      <c r="AM16" s="331">
        <f t="shared" si="19"/>
        <v>93.7</v>
      </c>
      <c r="AN16" s="331">
        <f t="shared" si="19"/>
        <v>101</v>
      </c>
      <c r="AO16" s="331">
        <f t="shared" si="19"/>
        <v>99.6</v>
      </c>
      <c r="AP16" s="331">
        <f t="shared" si="19"/>
        <v>101.5</v>
      </c>
      <c r="AQ16" s="331">
        <f t="shared" si="19"/>
        <v>103.2</v>
      </c>
      <c r="AR16" s="331">
        <f>ROUND(SUM(AR37:AR48)/12,1)</f>
        <v>102.9</v>
      </c>
      <c r="AS16" s="331">
        <f>ROUND(SUM(AS37:AS48)/12,1)</f>
        <v>108.2</v>
      </c>
      <c r="AT16" s="50"/>
      <c r="AU16" s="331">
        <f>ROUND(SUM(AU37:AU48)/12,1)</f>
        <v>114.7</v>
      </c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</row>
    <row r="17" spans="1:63" x14ac:dyDescent="0.15">
      <c r="A17" s="329"/>
      <c r="B17" s="330" t="s">
        <v>268</v>
      </c>
      <c r="C17" s="330"/>
      <c r="D17" s="331">
        <f t="shared" ref="D17:AD17" si="20">ROUND(SUM(D49:D60)/12,1)</f>
        <v>94.2</v>
      </c>
      <c r="E17" s="331">
        <f t="shared" si="20"/>
        <v>94.2</v>
      </c>
      <c r="F17" s="331">
        <f t="shared" si="20"/>
        <v>92.3</v>
      </c>
      <c r="G17" s="331">
        <f t="shared" si="20"/>
        <v>102.2</v>
      </c>
      <c r="H17" s="331">
        <f t="shared" si="20"/>
        <v>109.8</v>
      </c>
      <c r="I17" s="331">
        <f t="shared" si="20"/>
        <v>77.400000000000006</v>
      </c>
      <c r="J17" s="331">
        <f t="shared" si="20"/>
        <v>86.1</v>
      </c>
      <c r="K17" s="331">
        <f t="shared" si="20"/>
        <v>110.6</v>
      </c>
      <c r="L17" s="331">
        <f t="shared" si="20"/>
        <v>113.6</v>
      </c>
      <c r="M17" s="331">
        <f t="shared" si="20"/>
        <v>76.2</v>
      </c>
      <c r="N17" s="331">
        <f t="shared" si="20"/>
        <v>90.9</v>
      </c>
      <c r="O17" s="331">
        <f t="shared" si="20"/>
        <v>86.8</v>
      </c>
      <c r="P17" s="331">
        <f t="shared" si="20"/>
        <v>95.8</v>
      </c>
      <c r="Q17" s="331">
        <f t="shared" si="20"/>
        <v>107.1</v>
      </c>
      <c r="R17" s="331">
        <f t="shared" si="20"/>
        <v>93.2</v>
      </c>
      <c r="S17" s="331">
        <f t="shared" si="20"/>
        <v>104.8</v>
      </c>
      <c r="T17" s="331">
        <f t="shared" si="20"/>
        <v>84.3</v>
      </c>
      <c r="U17" s="331">
        <f t="shared" si="20"/>
        <v>97.7</v>
      </c>
      <c r="V17" s="331">
        <f t="shared" si="20"/>
        <v>113</v>
      </c>
      <c r="W17" s="331">
        <f t="shared" si="20"/>
        <v>92.7</v>
      </c>
      <c r="X17" s="331">
        <f t="shared" si="20"/>
        <v>135.9</v>
      </c>
      <c r="Y17" s="331">
        <f t="shared" si="20"/>
        <v>128.30000000000001</v>
      </c>
      <c r="Z17" s="331">
        <f t="shared" si="20"/>
        <v>149.4</v>
      </c>
      <c r="AA17" s="331">
        <f t="shared" si="20"/>
        <v>93.1</v>
      </c>
      <c r="AB17" s="331">
        <f t="shared" si="20"/>
        <v>79.900000000000006</v>
      </c>
      <c r="AC17" s="416" t="s">
        <v>294</v>
      </c>
      <c r="AD17" s="331">
        <f t="shared" si="20"/>
        <v>94.2</v>
      </c>
      <c r="AE17" s="320"/>
      <c r="AF17" s="329"/>
      <c r="AG17" s="330" t="s">
        <v>268</v>
      </c>
      <c r="AH17" s="330"/>
      <c r="AI17" s="331">
        <f>ROUND(SUM(AI49:AI60)/12,1)</f>
        <v>94.2</v>
      </c>
      <c r="AJ17" s="331">
        <f>ROUND(SUM(AJ49:AJ60)/12,1)</f>
        <v>90.2</v>
      </c>
      <c r="AK17" s="331">
        <f>ROUND(SUM(AK49:AK60)/12,1)</f>
        <v>89.8</v>
      </c>
      <c r="AL17" s="331">
        <f t="shared" ref="AL17:AQ17" si="21">ROUND(SUM(AL49:AL60)/12,1)</f>
        <v>87.7</v>
      </c>
      <c r="AM17" s="331">
        <f t="shared" si="21"/>
        <v>92.2</v>
      </c>
      <c r="AN17" s="331">
        <f t="shared" si="21"/>
        <v>90.7</v>
      </c>
      <c r="AO17" s="331">
        <f t="shared" si="21"/>
        <v>69.3</v>
      </c>
      <c r="AP17" s="331">
        <f t="shared" si="21"/>
        <v>97.6</v>
      </c>
      <c r="AQ17" s="331">
        <f t="shared" si="21"/>
        <v>94.7</v>
      </c>
      <c r="AR17" s="331">
        <f>ROUND(SUM(AR49:AR60)/12,1)</f>
        <v>93.8</v>
      </c>
      <c r="AS17" s="331">
        <f>ROUND(SUM(AS49:AS60)/12,1)</f>
        <v>109.8</v>
      </c>
      <c r="AT17" s="50"/>
      <c r="AU17" s="331">
        <f>ROUND(SUM(AU49:AU60)/12,1)</f>
        <v>95.9</v>
      </c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0"/>
      <c r="BH17" s="50"/>
      <c r="BI17" s="50"/>
      <c r="BJ17" s="50"/>
      <c r="BK17" s="50"/>
    </row>
    <row r="18" spans="1:63" x14ac:dyDescent="0.15">
      <c r="A18" s="329"/>
      <c r="B18" s="330" t="s">
        <v>185</v>
      </c>
      <c r="C18" s="330"/>
      <c r="D18" s="331">
        <f t="shared" ref="D18:AD18" si="22">ROUND(SUM(D61:D72)/12,1)</f>
        <v>97.8</v>
      </c>
      <c r="E18" s="331">
        <f t="shared" si="22"/>
        <v>97.8</v>
      </c>
      <c r="F18" s="331">
        <f t="shared" si="22"/>
        <v>95.5</v>
      </c>
      <c r="G18" s="331">
        <f t="shared" si="22"/>
        <v>92.5</v>
      </c>
      <c r="H18" s="331">
        <f t="shared" si="22"/>
        <v>107.1</v>
      </c>
      <c r="I18" s="331">
        <f t="shared" si="22"/>
        <v>66.900000000000006</v>
      </c>
      <c r="J18" s="331">
        <f t="shared" si="22"/>
        <v>105.6</v>
      </c>
      <c r="K18" s="331">
        <f t="shared" si="22"/>
        <v>116</v>
      </c>
      <c r="L18" s="331">
        <f t="shared" si="22"/>
        <v>473.3</v>
      </c>
      <c r="M18" s="331">
        <f t="shared" si="22"/>
        <v>64.3</v>
      </c>
      <c r="N18" s="331">
        <f t="shared" si="22"/>
        <v>93.6</v>
      </c>
      <c r="O18" s="331">
        <f t="shared" si="22"/>
        <v>80.599999999999994</v>
      </c>
      <c r="P18" s="331">
        <f t="shared" si="22"/>
        <v>97</v>
      </c>
      <c r="Q18" s="331">
        <f t="shared" si="22"/>
        <v>46.6</v>
      </c>
      <c r="R18" s="331">
        <f t="shared" si="22"/>
        <v>88.1</v>
      </c>
      <c r="S18" s="331">
        <f t="shared" si="22"/>
        <v>117.2</v>
      </c>
      <c r="T18" s="331">
        <f t="shared" si="22"/>
        <v>69.5</v>
      </c>
      <c r="U18" s="331">
        <f t="shared" si="22"/>
        <v>89.2</v>
      </c>
      <c r="V18" s="331">
        <f t="shared" si="22"/>
        <v>108.6</v>
      </c>
      <c r="W18" s="331">
        <f t="shared" si="22"/>
        <v>102.5</v>
      </c>
      <c r="X18" s="331">
        <f t="shared" si="22"/>
        <v>122.1</v>
      </c>
      <c r="Y18" s="331">
        <f t="shared" si="22"/>
        <v>126.1</v>
      </c>
      <c r="Z18" s="331">
        <f t="shared" si="22"/>
        <v>93.5</v>
      </c>
      <c r="AA18" s="331">
        <f t="shared" si="22"/>
        <v>100.6</v>
      </c>
      <c r="AB18" s="331">
        <f t="shared" si="22"/>
        <v>78.7</v>
      </c>
      <c r="AC18" s="416" t="s">
        <v>294</v>
      </c>
      <c r="AD18" s="331">
        <f t="shared" si="22"/>
        <v>97.8</v>
      </c>
      <c r="AE18" s="320"/>
      <c r="AF18" s="329"/>
      <c r="AG18" s="330" t="s">
        <v>185</v>
      </c>
      <c r="AH18" s="330"/>
      <c r="AI18" s="331">
        <f>ROUND(SUM(AI61:AI72)/12,1)</f>
        <v>97.8</v>
      </c>
      <c r="AJ18" s="331">
        <f>ROUND(SUM(AJ61:AJ72)/12,1)</f>
        <v>82.1</v>
      </c>
      <c r="AK18" s="331">
        <f>ROUND(SUM(AK61:AK72)/12,1)</f>
        <v>77</v>
      </c>
      <c r="AL18" s="331">
        <f t="shared" ref="AL18:AQ18" si="23">ROUND(SUM(AL61:AL72)/12,1)</f>
        <v>72.400000000000006</v>
      </c>
      <c r="AM18" s="331">
        <f t="shared" si="23"/>
        <v>82.5</v>
      </c>
      <c r="AN18" s="331">
        <f t="shared" si="23"/>
        <v>86.2</v>
      </c>
      <c r="AO18" s="331">
        <f t="shared" si="23"/>
        <v>75.7</v>
      </c>
      <c r="AP18" s="331">
        <f t="shared" si="23"/>
        <v>89.7</v>
      </c>
      <c r="AQ18" s="331">
        <f t="shared" si="23"/>
        <v>108.6</v>
      </c>
      <c r="AR18" s="331">
        <f>ROUND(SUM(AR61:AR72)/12,1)</f>
        <v>108.7</v>
      </c>
      <c r="AS18" s="331">
        <f>ROUND(SUM(AS61:AS72)/12,1)</f>
        <v>106.2</v>
      </c>
      <c r="AT18" s="50"/>
      <c r="AU18" s="331">
        <f>ROUND(SUM(AU61:AU72)/12,1)</f>
        <v>86.5</v>
      </c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0"/>
      <c r="BH18" s="50"/>
      <c r="BI18" s="50"/>
      <c r="BJ18" s="50"/>
      <c r="BK18" s="50"/>
    </row>
    <row r="19" spans="1:63" x14ac:dyDescent="0.15">
      <c r="A19" s="329"/>
      <c r="B19" s="330" t="s">
        <v>269</v>
      </c>
      <c r="C19" s="330"/>
      <c r="D19" s="331">
        <f>ROUND(AVERAGE(D73:D84),1)</f>
        <v>101.7</v>
      </c>
      <c r="E19" s="331">
        <f t="shared" ref="E19:AD19" si="24">ROUND(AVERAGE(E73:E84),1)</f>
        <v>101.7</v>
      </c>
      <c r="F19" s="331">
        <f t="shared" si="24"/>
        <v>97.2</v>
      </c>
      <c r="G19" s="331">
        <f t="shared" si="24"/>
        <v>82.9</v>
      </c>
      <c r="H19" s="331">
        <f t="shared" si="24"/>
        <v>98.1</v>
      </c>
      <c r="I19" s="331">
        <f t="shared" si="24"/>
        <v>64.400000000000006</v>
      </c>
      <c r="J19" s="331">
        <f t="shared" si="24"/>
        <v>136.19999999999999</v>
      </c>
      <c r="K19" s="331">
        <f t="shared" si="24"/>
        <v>167.5</v>
      </c>
      <c r="L19" s="331">
        <f t="shared" si="24"/>
        <v>701.4</v>
      </c>
      <c r="M19" s="331">
        <f t="shared" si="24"/>
        <v>68.3</v>
      </c>
      <c r="N19" s="331">
        <f t="shared" si="24"/>
        <v>99.8</v>
      </c>
      <c r="O19" s="331">
        <f t="shared" si="24"/>
        <v>66.900000000000006</v>
      </c>
      <c r="P19" s="331">
        <f t="shared" si="24"/>
        <v>95.5</v>
      </c>
      <c r="Q19" s="331">
        <f t="shared" si="24"/>
        <v>20.8</v>
      </c>
      <c r="R19" s="331">
        <f t="shared" si="24"/>
        <v>83.4</v>
      </c>
      <c r="S19" s="331">
        <f t="shared" si="24"/>
        <v>116</v>
      </c>
      <c r="T19" s="331">
        <f t="shared" si="24"/>
        <v>66.2</v>
      </c>
      <c r="U19" s="331">
        <f t="shared" si="24"/>
        <v>84.2</v>
      </c>
      <c r="V19" s="331">
        <f t="shared" si="24"/>
        <v>97.4</v>
      </c>
      <c r="W19" s="331">
        <f t="shared" si="24"/>
        <v>91.2</v>
      </c>
      <c r="X19" s="331">
        <f t="shared" si="24"/>
        <v>110.3</v>
      </c>
      <c r="Y19" s="331">
        <f t="shared" si="24"/>
        <v>81.5</v>
      </c>
      <c r="Z19" s="331">
        <f t="shared" si="24"/>
        <v>53.9</v>
      </c>
      <c r="AA19" s="331">
        <f t="shared" si="24"/>
        <v>106.3</v>
      </c>
      <c r="AB19" s="331">
        <f t="shared" si="24"/>
        <v>70.7</v>
      </c>
      <c r="AC19" s="416" t="s">
        <v>294</v>
      </c>
      <c r="AD19" s="331">
        <f t="shared" si="24"/>
        <v>101.7</v>
      </c>
      <c r="AE19" s="320"/>
      <c r="AF19" s="329"/>
      <c r="AG19" s="330" t="s">
        <v>269</v>
      </c>
      <c r="AH19" s="330"/>
      <c r="AI19" s="331">
        <f t="shared" ref="AI19:AU19" si="25">ROUND(AVERAGE(AI73:AI84),1)</f>
        <v>101.7</v>
      </c>
      <c r="AJ19" s="331">
        <f t="shared" si="25"/>
        <v>79.7</v>
      </c>
      <c r="AK19" s="331">
        <f t="shared" si="25"/>
        <v>78.8</v>
      </c>
      <c r="AL19" s="331">
        <f t="shared" si="25"/>
        <v>78.8</v>
      </c>
      <c r="AM19" s="331">
        <f t="shared" si="25"/>
        <v>78.7</v>
      </c>
      <c r="AN19" s="331">
        <f t="shared" si="25"/>
        <v>80.400000000000006</v>
      </c>
      <c r="AO19" s="331">
        <f t="shared" si="25"/>
        <v>72.2</v>
      </c>
      <c r="AP19" s="331">
        <f t="shared" si="25"/>
        <v>83.2</v>
      </c>
      <c r="AQ19" s="331">
        <f t="shared" si="25"/>
        <v>116.7</v>
      </c>
      <c r="AR19" s="331">
        <f t="shared" si="25"/>
        <v>117.9</v>
      </c>
      <c r="AS19" s="331">
        <f t="shared" si="25"/>
        <v>97.3</v>
      </c>
      <c r="AT19" s="50"/>
      <c r="AU19" s="331">
        <f t="shared" si="25"/>
        <v>82.2</v>
      </c>
      <c r="AV19" s="50"/>
      <c r="AW19" s="50"/>
      <c r="AX19" s="50"/>
      <c r="AY19" s="50"/>
      <c r="AZ19" s="50"/>
      <c r="BA19" s="50"/>
      <c r="BB19" s="50"/>
      <c r="BC19" s="50"/>
      <c r="BD19" s="50"/>
      <c r="BE19" s="50"/>
      <c r="BF19" s="50"/>
      <c r="BG19" s="50"/>
      <c r="BH19" s="50"/>
      <c r="BI19" s="50"/>
      <c r="BJ19" s="50"/>
      <c r="BK19" s="50"/>
    </row>
    <row r="20" spans="1:63" x14ac:dyDescent="0.15">
      <c r="A20" s="329"/>
      <c r="B20" s="330" t="s">
        <v>270</v>
      </c>
      <c r="C20" s="330"/>
      <c r="D20" s="331">
        <f>ROUND(AVERAGE(D85:D96),1)</f>
        <v>109.2</v>
      </c>
      <c r="E20" s="331">
        <f t="shared" ref="E20:AD20" si="26">ROUND(AVERAGE(E85:E96),1)</f>
        <v>109.2</v>
      </c>
      <c r="F20" s="331">
        <f t="shared" si="26"/>
        <v>94.6</v>
      </c>
      <c r="G20" s="331">
        <f t="shared" si="26"/>
        <v>95</v>
      </c>
      <c r="H20" s="331">
        <f t="shared" si="26"/>
        <v>101.6</v>
      </c>
      <c r="I20" s="331">
        <f t="shared" si="26"/>
        <v>75.599999999999994</v>
      </c>
      <c r="J20" s="331">
        <f t="shared" si="26"/>
        <v>146.80000000000001</v>
      </c>
      <c r="K20" s="331">
        <f t="shared" si="26"/>
        <v>175.8</v>
      </c>
      <c r="L20" s="331">
        <f t="shared" si="26"/>
        <v>893.4</v>
      </c>
      <c r="M20" s="331">
        <f t="shared" si="26"/>
        <v>76.2</v>
      </c>
      <c r="N20" s="331">
        <f t="shared" si="26"/>
        <v>103</v>
      </c>
      <c r="O20" s="331">
        <f t="shared" si="26"/>
        <v>78.8</v>
      </c>
      <c r="P20" s="331">
        <f t="shared" si="26"/>
        <v>105</v>
      </c>
      <c r="Q20" s="331">
        <f t="shared" si="26"/>
        <v>21.9</v>
      </c>
      <c r="R20" s="331">
        <f t="shared" si="26"/>
        <v>80</v>
      </c>
      <c r="S20" s="331">
        <f t="shared" si="26"/>
        <v>117.4</v>
      </c>
      <c r="T20" s="331">
        <f t="shared" si="26"/>
        <v>66.099999999999994</v>
      </c>
      <c r="U20" s="331">
        <f t="shared" si="26"/>
        <v>78.2</v>
      </c>
      <c r="V20" s="331">
        <f t="shared" si="26"/>
        <v>104.6</v>
      </c>
      <c r="W20" s="331">
        <f t="shared" si="26"/>
        <v>84.3</v>
      </c>
      <c r="X20" s="331">
        <f t="shared" si="26"/>
        <v>129.30000000000001</v>
      </c>
      <c r="Y20" s="331">
        <f t="shared" si="26"/>
        <v>88.8</v>
      </c>
      <c r="Z20" s="331">
        <f t="shared" si="26"/>
        <v>35.1</v>
      </c>
      <c r="AA20" s="331">
        <f t="shared" si="26"/>
        <v>123.7</v>
      </c>
      <c r="AB20" s="331">
        <f t="shared" si="26"/>
        <v>84.4</v>
      </c>
      <c r="AC20" s="331" t="s">
        <v>294</v>
      </c>
      <c r="AD20" s="331">
        <f t="shared" si="26"/>
        <v>109.2</v>
      </c>
      <c r="AE20" s="320"/>
      <c r="AF20" s="329"/>
      <c r="AG20" s="330" t="s">
        <v>270</v>
      </c>
      <c r="AH20" s="330"/>
      <c r="AI20" s="331">
        <f t="shared" ref="AI20:AU20" si="27">ROUND(AVERAGE(AI85:AI96),1)</f>
        <v>109.2</v>
      </c>
      <c r="AJ20" s="331">
        <f t="shared" si="27"/>
        <v>80.7</v>
      </c>
      <c r="AK20" s="331">
        <f t="shared" si="27"/>
        <v>83</v>
      </c>
      <c r="AL20" s="331">
        <f t="shared" si="27"/>
        <v>87.7</v>
      </c>
      <c r="AM20" s="331">
        <f t="shared" si="27"/>
        <v>77.400000000000006</v>
      </c>
      <c r="AN20" s="331">
        <f t="shared" si="27"/>
        <v>78.8</v>
      </c>
      <c r="AO20" s="331">
        <f t="shared" si="27"/>
        <v>81.7</v>
      </c>
      <c r="AP20" s="331">
        <f t="shared" si="27"/>
        <v>77.900000000000006</v>
      </c>
      <c r="AQ20" s="331">
        <f t="shared" si="27"/>
        <v>128.80000000000001</v>
      </c>
      <c r="AR20" s="331">
        <f t="shared" si="27"/>
        <v>130.80000000000001</v>
      </c>
      <c r="AS20" s="331">
        <f t="shared" si="27"/>
        <v>94.1</v>
      </c>
      <c r="AT20" s="331"/>
      <c r="AU20" s="331">
        <f t="shared" si="27"/>
        <v>80.8</v>
      </c>
      <c r="AV20" s="331"/>
      <c r="AW20" s="331"/>
      <c r="AX20" s="50"/>
      <c r="AY20" s="50"/>
      <c r="AZ20" s="50"/>
      <c r="BA20" s="50"/>
      <c r="BB20" s="50"/>
      <c r="BC20" s="50"/>
      <c r="BD20" s="50"/>
      <c r="BE20" s="50"/>
      <c r="BF20" s="50"/>
      <c r="BG20" s="50"/>
      <c r="BH20" s="50"/>
      <c r="BI20" s="50"/>
      <c r="BJ20" s="50"/>
      <c r="BK20" s="50"/>
    </row>
    <row r="21" spans="1:63" x14ac:dyDescent="0.15">
      <c r="A21" s="335"/>
      <c r="B21" s="336" t="s">
        <v>271</v>
      </c>
      <c r="C21" s="336"/>
      <c r="D21" s="337">
        <f>ROUND(AVERAGE(D97:D108),1)</f>
        <v>107</v>
      </c>
      <c r="E21" s="337">
        <f t="shared" ref="E21:AD21" si="28">ROUND(AVERAGE(E97:E108),1)</f>
        <v>107.1</v>
      </c>
      <c r="F21" s="337">
        <f t="shared" si="28"/>
        <v>91.2</v>
      </c>
      <c r="G21" s="337">
        <f t="shared" si="28"/>
        <v>119.3</v>
      </c>
      <c r="H21" s="337">
        <f t="shared" si="28"/>
        <v>105.4</v>
      </c>
      <c r="I21" s="337">
        <f t="shared" si="28"/>
        <v>80.099999999999994</v>
      </c>
      <c r="J21" s="337">
        <f t="shared" si="28"/>
        <v>156.9</v>
      </c>
      <c r="K21" s="337">
        <f t="shared" si="28"/>
        <v>171</v>
      </c>
      <c r="L21" s="337">
        <f t="shared" si="28"/>
        <v>813.4</v>
      </c>
      <c r="M21" s="337">
        <f t="shared" si="28"/>
        <v>66.5</v>
      </c>
      <c r="N21" s="337">
        <f t="shared" si="28"/>
        <v>90.4</v>
      </c>
      <c r="O21" s="337">
        <f t="shared" si="28"/>
        <v>59.8</v>
      </c>
      <c r="P21" s="337">
        <f t="shared" si="28"/>
        <v>99.1</v>
      </c>
      <c r="Q21" s="337">
        <f t="shared" si="28"/>
        <v>19.899999999999999</v>
      </c>
      <c r="R21" s="337">
        <f t="shared" si="28"/>
        <v>70.099999999999994</v>
      </c>
      <c r="S21" s="337">
        <f t="shared" si="28"/>
        <v>115.8</v>
      </c>
      <c r="T21" s="337">
        <f t="shared" si="28"/>
        <v>60.2</v>
      </c>
      <c r="U21" s="337">
        <f t="shared" si="28"/>
        <v>79.099999999999994</v>
      </c>
      <c r="V21" s="337">
        <f t="shared" si="28"/>
        <v>110.9</v>
      </c>
      <c r="W21" s="337">
        <f t="shared" si="28"/>
        <v>90.5</v>
      </c>
      <c r="X21" s="337">
        <f t="shared" si="28"/>
        <v>137.19999999999999</v>
      </c>
      <c r="Y21" s="337">
        <f t="shared" si="28"/>
        <v>104</v>
      </c>
      <c r="Z21" s="337">
        <f t="shared" si="28"/>
        <v>48.3</v>
      </c>
      <c r="AA21" s="337">
        <f t="shared" si="28"/>
        <v>123.8</v>
      </c>
      <c r="AB21" s="337">
        <f t="shared" si="28"/>
        <v>83</v>
      </c>
      <c r="AC21" s="337" t="s">
        <v>294</v>
      </c>
      <c r="AD21" s="337">
        <f t="shared" si="28"/>
        <v>107</v>
      </c>
      <c r="AE21" s="320"/>
      <c r="AF21" s="335"/>
      <c r="AG21" s="336" t="s">
        <v>271</v>
      </c>
      <c r="AH21" s="336"/>
      <c r="AI21" s="337">
        <f t="shared" ref="AI21:AU21" si="29">ROUND(AVERAGE(AI97:AI108),1)</f>
        <v>107</v>
      </c>
      <c r="AJ21" s="337">
        <f t="shared" si="29"/>
        <v>83.9</v>
      </c>
      <c r="AK21" s="337">
        <f t="shared" si="29"/>
        <v>81.400000000000006</v>
      </c>
      <c r="AL21" s="337">
        <f t="shared" si="29"/>
        <v>86</v>
      </c>
      <c r="AM21" s="337">
        <f t="shared" si="29"/>
        <v>76</v>
      </c>
      <c r="AN21" s="337">
        <f t="shared" si="29"/>
        <v>85.9</v>
      </c>
      <c r="AO21" s="337">
        <f t="shared" si="29"/>
        <v>107.4</v>
      </c>
      <c r="AP21" s="337">
        <f t="shared" si="29"/>
        <v>78.900000000000006</v>
      </c>
      <c r="AQ21" s="337">
        <f t="shared" si="29"/>
        <v>122.9</v>
      </c>
      <c r="AR21" s="337">
        <f t="shared" si="29"/>
        <v>124.5</v>
      </c>
      <c r="AS21" s="337">
        <f t="shared" si="29"/>
        <v>95.6</v>
      </c>
      <c r="AT21" s="331"/>
      <c r="AU21" s="337">
        <f t="shared" si="29"/>
        <v>70.8</v>
      </c>
      <c r="AV21" s="331"/>
      <c r="AW21" s="331"/>
      <c r="AX21" s="50"/>
      <c r="AY21" s="50"/>
      <c r="AZ21" s="50"/>
      <c r="BA21" s="50"/>
      <c r="BB21" s="50"/>
      <c r="BC21" s="50"/>
      <c r="BD21" s="50"/>
      <c r="BE21" s="50"/>
      <c r="BF21" s="50"/>
      <c r="BG21" s="50"/>
      <c r="BH21" s="50"/>
      <c r="BI21" s="50"/>
      <c r="BJ21" s="50"/>
      <c r="BK21" s="50"/>
    </row>
    <row r="22" spans="1:63" x14ac:dyDescent="0.15">
      <c r="A22" s="329" t="s">
        <v>82</v>
      </c>
      <c r="B22" s="330" t="s">
        <v>272</v>
      </c>
      <c r="C22" s="329" t="s">
        <v>84</v>
      </c>
      <c r="D22" s="419">
        <v>104.2</v>
      </c>
      <c r="E22" s="419">
        <v>104.2</v>
      </c>
      <c r="F22" s="419">
        <v>98.1</v>
      </c>
      <c r="G22" s="419">
        <v>103.4</v>
      </c>
      <c r="H22" s="419">
        <v>94.5</v>
      </c>
      <c r="I22" s="419">
        <v>114.2</v>
      </c>
      <c r="J22" s="419">
        <v>105.4</v>
      </c>
      <c r="K22" s="419">
        <v>89.6</v>
      </c>
      <c r="L22" s="419">
        <v>66.7</v>
      </c>
      <c r="M22" s="419">
        <v>130.9</v>
      </c>
      <c r="N22" s="419">
        <v>96.8</v>
      </c>
      <c r="O22" s="419">
        <v>106.4</v>
      </c>
      <c r="P22" s="419">
        <v>106</v>
      </c>
      <c r="Q22" s="419">
        <v>136.1</v>
      </c>
      <c r="R22" s="419">
        <v>101.3</v>
      </c>
      <c r="S22" s="419">
        <v>101.1</v>
      </c>
      <c r="T22" s="419">
        <v>104</v>
      </c>
      <c r="U22" s="419">
        <v>100.4</v>
      </c>
      <c r="V22" s="419">
        <v>113</v>
      </c>
      <c r="W22" s="419">
        <v>115.5</v>
      </c>
      <c r="X22" s="419">
        <v>119.5</v>
      </c>
      <c r="Y22" s="419">
        <v>89.9</v>
      </c>
      <c r="Z22" s="419">
        <v>84.1</v>
      </c>
      <c r="AA22" s="419">
        <v>116.6</v>
      </c>
      <c r="AB22" s="419">
        <v>137.30000000000001</v>
      </c>
      <c r="AC22" s="415" t="s">
        <v>111</v>
      </c>
      <c r="AD22" s="419">
        <v>104.2</v>
      </c>
      <c r="AF22" s="329" t="s">
        <v>82</v>
      </c>
      <c r="AG22" s="330" t="s">
        <v>272</v>
      </c>
      <c r="AH22" s="329" t="s">
        <v>84</v>
      </c>
      <c r="AI22" s="332">
        <f>D22</f>
        <v>104.2</v>
      </c>
      <c r="AJ22" s="332">
        <v>109</v>
      </c>
      <c r="AK22" s="332">
        <v>108.7</v>
      </c>
      <c r="AL22" s="332">
        <v>112.2</v>
      </c>
      <c r="AM22" s="332">
        <v>104.6</v>
      </c>
      <c r="AN22" s="332">
        <v>109.3</v>
      </c>
      <c r="AO22" s="332">
        <v>114.7</v>
      </c>
      <c r="AP22" s="332">
        <v>107.5</v>
      </c>
      <c r="AQ22" s="332">
        <v>100.9</v>
      </c>
      <c r="AR22" s="332">
        <v>100.3</v>
      </c>
      <c r="AS22" s="332">
        <v>111.5</v>
      </c>
      <c r="AU22" s="332">
        <v>120.6</v>
      </c>
    </row>
    <row r="23" spans="1:63" x14ac:dyDescent="0.15">
      <c r="A23" s="329" t="s">
        <v>297</v>
      </c>
      <c r="B23" s="330"/>
      <c r="C23" s="329" t="s">
        <v>86</v>
      </c>
      <c r="D23" s="419">
        <v>103.5</v>
      </c>
      <c r="E23" s="419">
        <v>103.5</v>
      </c>
      <c r="F23" s="419">
        <v>96.8</v>
      </c>
      <c r="G23" s="419">
        <v>100.6</v>
      </c>
      <c r="H23" s="419">
        <v>95.7</v>
      </c>
      <c r="I23" s="419">
        <v>110.7</v>
      </c>
      <c r="J23" s="419">
        <v>106.4</v>
      </c>
      <c r="K23" s="419">
        <v>89</v>
      </c>
      <c r="L23" s="419">
        <v>57.4</v>
      </c>
      <c r="M23" s="419">
        <v>131.6</v>
      </c>
      <c r="N23" s="419">
        <v>100.6</v>
      </c>
      <c r="O23" s="419">
        <v>106.3</v>
      </c>
      <c r="P23" s="419">
        <v>106.2</v>
      </c>
      <c r="Q23" s="419">
        <v>97.4</v>
      </c>
      <c r="R23" s="419">
        <v>102.3</v>
      </c>
      <c r="S23" s="419">
        <v>97.3</v>
      </c>
      <c r="T23" s="419">
        <v>101.5</v>
      </c>
      <c r="U23" s="419">
        <v>107.1</v>
      </c>
      <c r="V23" s="419">
        <v>108.6</v>
      </c>
      <c r="W23" s="419">
        <v>107.3</v>
      </c>
      <c r="X23" s="419">
        <v>107.4</v>
      </c>
      <c r="Y23" s="419">
        <v>71.8</v>
      </c>
      <c r="Z23" s="419">
        <v>89.4</v>
      </c>
      <c r="AA23" s="419">
        <v>125.2</v>
      </c>
      <c r="AB23" s="419">
        <v>127.8</v>
      </c>
      <c r="AC23" s="415" t="s">
        <v>111</v>
      </c>
      <c r="AD23" s="419">
        <v>103.5</v>
      </c>
      <c r="AF23" s="329" t="s">
        <v>297</v>
      </c>
      <c r="AG23" s="330"/>
      <c r="AH23" s="329" t="s">
        <v>86</v>
      </c>
      <c r="AI23" s="332">
        <f t="shared" ref="AI23:AI81" si="30">D23</f>
        <v>103.5</v>
      </c>
      <c r="AJ23" s="332">
        <v>108.9</v>
      </c>
      <c r="AK23" s="332">
        <v>107.4</v>
      </c>
      <c r="AL23" s="332">
        <v>108.2</v>
      </c>
      <c r="AM23" s="332">
        <v>106.4</v>
      </c>
      <c r="AN23" s="332">
        <v>110.1</v>
      </c>
      <c r="AO23" s="332">
        <v>116.3</v>
      </c>
      <c r="AP23" s="332">
        <v>108.1</v>
      </c>
      <c r="AQ23" s="332">
        <v>99.8</v>
      </c>
      <c r="AR23" s="332">
        <v>99.3</v>
      </c>
      <c r="AS23" s="332">
        <v>107.5</v>
      </c>
      <c r="AU23" s="332">
        <v>100.5</v>
      </c>
    </row>
    <row r="24" spans="1:63" x14ac:dyDescent="0.15">
      <c r="A24" s="329" t="s">
        <v>87</v>
      </c>
      <c r="B24" s="330"/>
      <c r="C24" s="329" t="s">
        <v>88</v>
      </c>
      <c r="D24" s="419">
        <v>95.3</v>
      </c>
      <c r="E24" s="419">
        <v>95.3</v>
      </c>
      <c r="F24" s="419">
        <v>92.4</v>
      </c>
      <c r="G24" s="419">
        <v>85.6</v>
      </c>
      <c r="H24" s="419">
        <v>98.1</v>
      </c>
      <c r="I24" s="419">
        <v>84.9</v>
      </c>
      <c r="J24" s="419">
        <v>91.4</v>
      </c>
      <c r="K24" s="419">
        <v>71.8</v>
      </c>
      <c r="L24" s="419">
        <v>87.7</v>
      </c>
      <c r="M24" s="419">
        <v>46.6</v>
      </c>
      <c r="N24" s="419">
        <v>96.9</v>
      </c>
      <c r="O24" s="419">
        <v>103.8</v>
      </c>
      <c r="P24" s="419">
        <v>97.7</v>
      </c>
      <c r="Q24" s="419">
        <v>81.8</v>
      </c>
      <c r="R24" s="419">
        <v>98.4</v>
      </c>
      <c r="S24" s="419">
        <v>97</v>
      </c>
      <c r="T24" s="419">
        <v>98.3</v>
      </c>
      <c r="U24" s="419">
        <v>113.7</v>
      </c>
      <c r="V24" s="419">
        <v>100.7</v>
      </c>
      <c r="W24" s="419">
        <v>90.4</v>
      </c>
      <c r="X24" s="419">
        <v>109.6</v>
      </c>
      <c r="Y24" s="419">
        <v>60</v>
      </c>
      <c r="Z24" s="419">
        <v>89.6</v>
      </c>
      <c r="AA24" s="419">
        <v>113.5</v>
      </c>
      <c r="AB24" s="419">
        <v>119.1</v>
      </c>
      <c r="AC24" s="415" t="s">
        <v>111</v>
      </c>
      <c r="AD24" s="419">
        <v>95.3</v>
      </c>
      <c r="AF24" s="329" t="s">
        <v>87</v>
      </c>
      <c r="AG24" s="330"/>
      <c r="AH24" s="329" t="s">
        <v>88</v>
      </c>
      <c r="AI24" s="332">
        <f t="shared" si="30"/>
        <v>95.3</v>
      </c>
      <c r="AJ24" s="332">
        <v>93.7</v>
      </c>
      <c r="AK24" s="332">
        <v>86.7</v>
      </c>
      <c r="AL24" s="332">
        <v>71.900000000000006</v>
      </c>
      <c r="AM24" s="332">
        <v>104.3</v>
      </c>
      <c r="AN24" s="332">
        <v>99.5</v>
      </c>
      <c r="AO24" s="332">
        <v>77.900000000000006</v>
      </c>
      <c r="AP24" s="332">
        <v>106.5</v>
      </c>
      <c r="AQ24" s="332">
        <v>96.4</v>
      </c>
      <c r="AR24" s="332">
        <v>96.4</v>
      </c>
      <c r="AS24" s="332">
        <v>96.2</v>
      </c>
      <c r="AU24" s="332">
        <v>75.8</v>
      </c>
    </row>
    <row r="25" spans="1:63" x14ac:dyDescent="0.15">
      <c r="A25" s="329"/>
      <c r="B25" s="330"/>
      <c r="C25" s="329" t="s">
        <v>89</v>
      </c>
      <c r="D25" s="419">
        <v>97.8</v>
      </c>
      <c r="E25" s="419">
        <v>97.8</v>
      </c>
      <c r="F25" s="419">
        <v>98.1</v>
      </c>
      <c r="G25" s="419">
        <v>94.6</v>
      </c>
      <c r="H25" s="419">
        <v>99.3</v>
      </c>
      <c r="I25" s="419">
        <v>92.4</v>
      </c>
      <c r="J25" s="419">
        <v>93.2</v>
      </c>
      <c r="K25" s="419">
        <v>72.900000000000006</v>
      </c>
      <c r="L25" s="419">
        <v>89.7</v>
      </c>
      <c r="M25" s="419">
        <v>113.7</v>
      </c>
      <c r="N25" s="419">
        <v>100.1</v>
      </c>
      <c r="O25" s="419">
        <v>102.6</v>
      </c>
      <c r="P25" s="419">
        <v>97.8</v>
      </c>
      <c r="Q25" s="419">
        <v>83.1</v>
      </c>
      <c r="R25" s="419">
        <v>99.9</v>
      </c>
      <c r="S25" s="419">
        <v>92.2</v>
      </c>
      <c r="T25" s="419">
        <v>100.1</v>
      </c>
      <c r="U25" s="419">
        <v>108.7</v>
      </c>
      <c r="V25" s="419">
        <v>101.9</v>
      </c>
      <c r="W25" s="419">
        <v>95.2</v>
      </c>
      <c r="X25" s="419">
        <v>119.1</v>
      </c>
      <c r="Y25" s="419">
        <v>59.6</v>
      </c>
      <c r="Z25" s="419">
        <v>90.1</v>
      </c>
      <c r="AA25" s="419">
        <v>101.1</v>
      </c>
      <c r="AB25" s="419">
        <v>110.2</v>
      </c>
      <c r="AC25" s="415" t="s">
        <v>111</v>
      </c>
      <c r="AD25" s="419">
        <v>97.8</v>
      </c>
      <c r="AF25" s="329"/>
      <c r="AG25" s="330"/>
      <c r="AH25" s="329" t="s">
        <v>89</v>
      </c>
      <c r="AI25" s="332">
        <f t="shared" si="30"/>
        <v>97.8</v>
      </c>
      <c r="AJ25" s="332">
        <v>97.7</v>
      </c>
      <c r="AK25" s="332">
        <v>96</v>
      </c>
      <c r="AL25" s="332">
        <v>89</v>
      </c>
      <c r="AM25" s="332">
        <v>104.3</v>
      </c>
      <c r="AN25" s="332">
        <v>99.1</v>
      </c>
      <c r="AO25" s="332">
        <v>86.1</v>
      </c>
      <c r="AP25" s="332">
        <v>103.3</v>
      </c>
      <c r="AQ25" s="332">
        <v>97.9</v>
      </c>
      <c r="AR25" s="332">
        <v>98</v>
      </c>
      <c r="AS25" s="332">
        <v>96</v>
      </c>
      <c r="AU25" s="332">
        <v>100.6</v>
      </c>
    </row>
    <row r="26" spans="1:63" x14ac:dyDescent="0.15">
      <c r="A26" s="329"/>
      <c r="B26" s="330"/>
      <c r="C26" s="329" t="s">
        <v>90</v>
      </c>
      <c r="D26" s="419">
        <v>98.9</v>
      </c>
      <c r="E26" s="419">
        <v>98.9</v>
      </c>
      <c r="F26" s="419">
        <v>102.8</v>
      </c>
      <c r="G26" s="419">
        <v>100</v>
      </c>
      <c r="H26" s="419">
        <v>99.3</v>
      </c>
      <c r="I26" s="419">
        <v>94.4</v>
      </c>
      <c r="J26" s="419">
        <v>93.6</v>
      </c>
      <c r="K26" s="419">
        <v>83.6</v>
      </c>
      <c r="L26" s="419">
        <v>88.3</v>
      </c>
      <c r="M26" s="419">
        <v>115.3</v>
      </c>
      <c r="N26" s="419">
        <v>97.7</v>
      </c>
      <c r="O26" s="419">
        <v>99.3</v>
      </c>
      <c r="P26" s="419">
        <v>102.6</v>
      </c>
      <c r="Q26" s="419">
        <v>85.2</v>
      </c>
      <c r="R26" s="419">
        <v>97.3</v>
      </c>
      <c r="S26" s="419">
        <v>91.3</v>
      </c>
      <c r="T26" s="419">
        <v>104.5</v>
      </c>
      <c r="U26" s="419">
        <v>103.7</v>
      </c>
      <c r="V26" s="419">
        <v>94.6</v>
      </c>
      <c r="W26" s="419">
        <v>93.9</v>
      </c>
      <c r="X26" s="419">
        <v>97.5</v>
      </c>
      <c r="Y26" s="419">
        <v>74.599999999999994</v>
      </c>
      <c r="Z26" s="419">
        <v>95.2</v>
      </c>
      <c r="AA26" s="419">
        <v>95.6</v>
      </c>
      <c r="AB26" s="419">
        <v>101.6</v>
      </c>
      <c r="AC26" s="415" t="s">
        <v>111</v>
      </c>
      <c r="AD26" s="419">
        <v>98.9</v>
      </c>
      <c r="AF26" s="329"/>
      <c r="AG26" s="330"/>
      <c r="AH26" s="329" t="s">
        <v>90</v>
      </c>
      <c r="AI26" s="332">
        <f t="shared" si="30"/>
        <v>98.9</v>
      </c>
      <c r="AJ26" s="332">
        <v>96.2</v>
      </c>
      <c r="AK26" s="332">
        <v>96.1</v>
      </c>
      <c r="AL26" s="332">
        <v>92.5</v>
      </c>
      <c r="AM26" s="332">
        <v>100.4</v>
      </c>
      <c r="AN26" s="332">
        <v>96.3</v>
      </c>
      <c r="AO26" s="332">
        <v>91.3</v>
      </c>
      <c r="AP26" s="332">
        <v>98</v>
      </c>
      <c r="AQ26" s="332">
        <v>100.6</v>
      </c>
      <c r="AR26" s="332">
        <v>100.8</v>
      </c>
      <c r="AS26" s="332">
        <v>97.6</v>
      </c>
      <c r="AU26" s="332">
        <v>109.3</v>
      </c>
    </row>
    <row r="27" spans="1:63" x14ac:dyDescent="0.15">
      <c r="A27" s="329"/>
      <c r="B27" s="330"/>
      <c r="C27" s="329" t="s">
        <v>91</v>
      </c>
      <c r="D27" s="419">
        <v>99.4</v>
      </c>
      <c r="E27" s="419">
        <v>99.4</v>
      </c>
      <c r="F27" s="419">
        <v>101.7</v>
      </c>
      <c r="G27" s="419">
        <v>104.3</v>
      </c>
      <c r="H27" s="419">
        <v>98.7</v>
      </c>
      <c r="I27" s="419">
        <v>97.4</v>
      </c>
      <c r="J27" s="419">
        <v>95.9</v>
      </c>
      <c r="K27" s="419">
        <v>93.8</v>
      </c>
      <c r="L27" s="419">
        <v>78.2</v>
      </c>
      <c r="M27" s="419">
        <v>132.4</v>
      </c>
      <c r="N27" s="419">
        <v>104.9</v>
      </c>
      <c r="O27" s="419">
        <v>98.4</v>
      </c>
      <c r="P27" s="419">
        <v>100.6</v>
      </c>
      <c r="Q27" s="419">
        <v>101</v>
      </c>
      <c r="R27" s="419">
        <v>100.5</v>
      </c>
      <c r="S27" s="419">
        <v>89.6</v>
      </c>
      <c r="T27" s="419">
        <v>105.7</v>
      </c>
      <c r="U27" s="419">
        <v>99.3</v>
      </c>
      <c r="V27" s="419">
        <v>99</v>
      </c>
      <c r="W27" s="419">
        <v>101.6</v>
      </c>
      <c r="X27" s="419">
        <v>100.7</v>
      </c>
      <c r="Y27" s="419">
        <v>93.7</v>
      </c>
      <c r="Z27" s="419">
        <v>96.3</v>
      </c>
      <c r="AA27" s="419">
        <v>96.3</v>
      </c>
      <c r="AB27" s="419">
        <v>96.8</v>
      </c>
      <c r="AC27" s="415" t="s">
        <v>111</v>
      </c>
      <c r="AD27" s="419">
        <v>99.4</v>
      </c>
      <c r="AF27" s="329"/>
      <c r="AG27" s="330"/>
      <c r="AH27" s="329" t="s">
        <v>91</v>
      </c>
      <c r="AI27" s="332">
        <f t="shared" si="30"/>
        <v>99.4</v>
      </c>
      <c r="AJ27" s="332">
        <v>99</v>
      </c>
      <c r="AK27" s="332">
        <v>101.3</v>
      </c>
      <c r="AL27" s="332">
        <v>102</v>
      </c>
      <c r="AM27" s="332">
        <v>100.4</v>
      </c>
      <c r="AN27" s="332">
        <v>97.1</v>
      </c>
      <c r="AO27" s="332">
        <v>89.4</v>
      </c>
      <c r="AP27" s="332">
        <v>99.6</v>
      </c>
      <c r="AQ27" s="332">
        <v>99.7</v>
      </c>
      <c r="AR27" s="332">
        <v>100.1</v>
      </c>
      <c r="AS27" s="332">
        <v>92.8</v>
      </c>
      <c r="AU27" s="332">
        <v>99.7</v>
      </c>
    </row>
    <row r="28" spans="1:63" x14ac:dyDescent="0.15">
      <c r="A28" s="329"/>
      <c r="B28" s="330"/>
      <c r="C28" s="329" t="s">
        <v>92</v>
      </c>
      <c r="D28" s="419">
        <v>99.8</v>
      </c>
      <c r="E28" s="419">
        <v>99.8</v>
      </c>
      <c r="F28" s="419">
        <v>102</v>
      </c>
      <c r="G28" s="419">
        <v>100.8</v>
      </c>
      <c r="H28" s="419">
        <v>97.9</v>
      </c>
      <c r="I28" s="419">
        <v>100.8</v>
      </c>
      <c r="J28" s="419">
        <v>95.6</v>
      </c>
      <c r="K28" s="419">
        <v>100.1</v>
      </c>
      <c r="L28" s="419">
        <v>79.8</v>
      </c>
      <c r="M28" s="419">
        <v>62.6</v>
      </c>
      <c r="N28" s="419">
        <v>96.5</v>
      </c>
      <c r="O28" s="419">
        <v>98.7</v>
      </c>
      <c r="P28" s="419">
        <v>102</v>
      </c>
      <c r="Q28" s="419">
        <v>103.6</v>
      </c>
      <c r="R28" s="419">
        <v>103.2</v>
      </c>
      <c r="S28" s="419">
        <v>96.9</v>
      </c>
      <c r="T28" s="419">
        <v>102.2</v>
      </c>
      <c r="U28" s="419">
        <v>98.7</v>
      </c>
      <c r="V28" s="419">
        <v>105.2</v>
      </c>
      <c r="W28" s="419">
        <v>105.5</v>
      </c>
      <c r="X28" s="419">
        <v>110.2</v>
      </c>
      <c r="Y28" s="419">
        <v>99.8</v>
      </c>
      <c r="Z28" s="419">
        <v>102</v>
      </c>
      <c r="AA28" s="419">
        <v>101.1</v>
      </c>
      <c r="AB28" s="419">
        <v>90</v>
      </c>
      <c r="AC28" s="415" t="s">
        <v>111</v>
      </c>
      <c r="AD28" s="419">
        <v>99.8</v>
      </c>
      <c r="AF28" s="329"/>
      <c r="AG28" s="330"/>
      <c r="AH28" s="329" t="s">
        <v>92</v>
      </c>
      <c r="AI28" s="332">
        <f t="shared" si="30"/>
        <v>99.8</v>
      </c>
      <c r="AJ28" s="332">
        <v>99.2</v>
      </c>
      <c r="AK28" s="332">
        <v>98.9</v>
      </c>
      <c r="AL28" s="332">
        <v>98.9</v>
      </c>
      <c r="AM28" s="332">
        <v>98.9</v>
      </c>
      <c r="AN28" s="332">
        <v>99.5</v>
      </c>
      <c r="AO28" s="332">
        <v>88.4</v>
      </c>
      <c r="AP28" s="332">
        <v>103.2</v>
      </c>
      <c r="AQ28" s="332">
        <v>100.2</v>
      </c>
      <c r="AR28" s="332">
        <v>100.4</v>
      </c>
      <c r="AS28" s="332">
        <v>97</v>
      </c>
      <c r="AU28" s="332">
        <v>104.2</v>
      </c>
    </row>
    <row r="29" spans="1:63" x14ac:dyDescent="0.15">
      <c r="A29" s="329"/>
      <c r="B29" s="330"/>
      <c r="C29" s="329" t="s">
        <v>93</v>
      </c>
      <c r="D29" s="419">
        <v>100.5</v>
      </c>
      <c r="E29" s="419">
        <v>100.5</v>
      </c>
      <c r="F29" s="419">
        <v>101.1</v>
      </c>
      <c r="G29" s="419">
        <v>104.3</v>
      </c>
      <c r="H29" s="419">
        <v>100</v>
      </c>
      <c r="I29" s="419">
        <v>103.4</v>
      </c>
      <c r="J29" s="419">
        <v>101.8</v>
      </c>
      <c r="K29" s="419">
        <v>111.6</v>
      </c>
      <c r="L29" s="419">
        <v>90</v>
      </c>
      <c r="M29" s="419">
        <v>96</v>
      </c>
      <c r="N29" s="419">
        <v>101.4</v>
      </c>
      <c r="O29" s="419">
        <v>96.2</v>
      </c>
      <c r="P29" s="419">
        <v>100.7</v>
      </c>
      <c r="Q29" s="419">
        <v>113.9</v>
      </c>
      <c r="R29" s="419">
        <v>99.4</v>
      </c>
      <c r="S29" s="419">
        <v>102.2</v>
      </c>
      <c r="T29" s="419">
        <v>99.4</v>
      </c>
      <c r="U29" s="419">
        <v>94.5</v>
      </c>
      <c r="V29" s="419">
        <v>101.8</v>
      </c>
      <c r="W29" s="419">
        <v>99.3</v>
      </c>
      <c r="X29" s="419">
        <v>101.2</v>
      </c>
      <c r="Y29" s="419">
        <v>113.2</v>
      </c>
      <c r="Z29" s="419">
        <v>102.7</v>
      </c>
      <c r="AA29" s="419">
        <v>102.9</v>
      </c>
      <c r="AB29" s="419">
        <v>85.6</v>
      </c>
      <c r="AC29" s="415" t="s">
        <v>111</v>
      </c>
      <c r="AD29" s="419">
        <v>100.5</v>
      </c>
      <c r="AF29" s="329"/>
      <c r="AG29" s="330"/>
      <c r="AH29" s="329" t="s">
        <v>93</v>
      </c>
      <c r="AI29" s="332">
        <f t="shared" si="30"/>
        <v>100.5</v>
      </c>
      <c r="AJ29" s="332">
        <v>100.4</v>
      </c>
      <c r="AK29" s="332">
        <v>101.6</v>
      </c>
      <c r="AL29" s="332">
        <v>107.1</v>
      </c>
      <c r="AM29" s="332">
        <v>95.1</v>
      </c>
      <c r="AN29" s="332">
        <v>99.4</v>
      </c>
      <c r="AO29" s="332">
        <v>102.2</v>
      </c>
      <c r="AP29" s="332">
        <v>98.5</v>
      </c>
      <c r="AQ29" s="332">
        <v>100.6</v>
      </c>
      <c r="AR29" s="332">
        <v>101.1</v>
      </c>
      <c r="AS29" s="332">
        <v>93.4</v>
      </c>
      <c r="AU29" s="332">
        <v>106.9</v>
      </c>
    </row>
    <row r="30" spans="1:63" x14ac:dyDescent="0.15">
      <c r="A30" s="329"/>
      <c r="B30" s="330"/>
      <c r="C30" s="329" t="s">
        <v>94</v>
      </c>
      <c r="D30" s="419">
        <v>96.7</v>
      </c>
      <c r="E30" s="419">
        <v>96.7</v>
      </c>
      <c r="F30" s="419">
        <v>101.3</v>
      </c>
      <c r="G30" s="419">
        <v>89.4</v>
      </c>
      <c r="H30" s="419">
        <v>102.3</v>
      </c>
      <c r="I30" s="419">
        <v>90.4</v>
      </c>
      <c r="J30" s="419">
        <v>100.8</v>
      </c>
      <c r="K30" s="419">
        <v>98.4</v>
      </c>
      <c r="L30" s="419">
        <v>115.6</v>
      </c>
      <c r="M30" s="419">
        <v>41.4</v>
      </c>
      <c r="N30" s="419">
        <v>101.2</v>
      </c>
      <c r="O30" s="419">
        <v>96.2</v>
      </c>
      <c r="P30" s="419">
        <v>98.3</v>
      </c>
      <c r="Q30" s="419">
        <v>93.7</v>
      </c>
      <c r="R30" s="419">
        <v>98.4</v>
      </c>
      <c r="S30" s="419">
        <v>112.1</v>
      </c>
      <c r="T30" s="419">
        <v>96.1</v>
      </c>
      <c r="U30" s="419">
        <v>92.2</v>
      </c>
      <c r="V30" s="419">
        <v>90.6</v>
      </c>
      <c r="W30" s="419">
        <v>91.3</v>
      </c>
      <c r="X30" s="419">
        <v>79.599999999999994</v>
      </c>
      <c r="Y30" s="419">
        <v>108.2</v>
      </c>
      <c r="Z30" s="419">
        <v>110.4</v>
      </c>
      <c r="AA30" s="419">
        <v>92.8</v>
      </c>
      <c r="AB30" s="419">
        <v>77.2</v>
      </c>
      <c r="AC30" s="415" t="s">
        <v>111</v>
      </c>
      <c r="AD30" s="419">
        <v>96.7</v>
      </c>
      <c r="AF30" s="329"/>
      <c r="AG30" s="330"/>
      <c r="AH30" s="329" t="s">
        <v>94</v>
      </c>
      <c r="AI30" s="332">
        <f t="shared" si="30"/>
        <v>96.7</v>
      </c>
      <c r="AJ30" s="332">
        <v>91.4</v>
      </c>
      <c r="AK30" s="332">
        <v>90.3</v>
      </c>
      <c r="AL30" s="332">
        <v>85.7</v>
      </c>
      <c r="AM30" s="332">
        <v>95.7</v>
      </c>
      <c r="AN30" s="332">
        <v>92.4</v>
      </c>
      <c r="AO30" s="332">
        <v>92.9</v>
      </c>
      <c r="AP30" s="332">
        <v>92.2</v>
      </c>
      <c r="AQ30" s="332">
        <v>100.3</v>
      </c>
      <c r="AR30" s="332">
        <v>100.2</v>
      </c>
      <c r="AS30" s="332">
        <v>103.3</v>
      </c>
      <c r="AU30" s="332">
        <v>89.1</v>
      </c>
    </row>
    <row r="31" spans="1:63" x14ac:dyDescent="0.15">
      <c r="A31" s="329"/>
      <c r="B31" s="330"/>
      <c r="C31" s="329" t="s">
        <v>95</v>
      </c>
      <c r="D31" s="419">
        <v>99.7</v>
      </c>
      <c r="E31" s="419">
        <v>99.7</v>
      </c>
      <c r="F31" s="419">
        <v>102.1</v>
      </c>
      <c r="G31" s="419">
        <v>100.6</v>
      </c>
      <c r="H31" s="419">
        <v>103.5</v>
      </c>
      <c r="I31" s="419">
        <v>96.3</v>
      </c>
      <c r="J31" s="419">
        <v>108.8</v>
      </c>
      <c r="K31" s="419">
        <v>117</v>
      </c>
      <c r="L31" s="419">
        <v>139.6</v>
      </c>
      <c r="M31" s="419">
        <v>94.9</v>
      </c>
      <c r="N31" s="419">
        <v>98.1</v>
      </c>
      <c r="O31" s="419">
        <v>98.4</v>
      </c>
      <c r="P31" s="419">
        <v>94.7</v>
      </c>
      <c r="Q31" s="419">
        <v>95</v>
      </c>
      <c r="R31" s="419">
        <v>99.6</v>
      </c>
      <c r="S31" s="419">
        <v>111.8</v>
      </c>
      <c r="T31" s="419">
        <v>94.9</v>
      </c>
      <c r="U31" s="419">
        <v>93.9</v>
      </c>
      <c r="V31" s="419">
        <v>91.4</v>
      </c>
      <c r="W31" s="419">
        <v>96.6</v>
      </c>
      <c r="X31" s="419">
        <v>78</v>
      </c>
      <c r="Y31" s="419">
        <v>134</v>
      </c>
      <c r="Z31" s="419">
        <v>110.4</v>
      </c>
      <c r="AA31" s="419">
        <v>86.8</v>
      </c>
      <c r="AB31" s="419">
        <v>88.3</v>
      </c>
      <c r="AC31" s="415" t="s">
        <v>111</v>
      </c>
      <c r="AD31" s="419">
        <v>99.7</v>
      </c>
      <c r="AF31" s="329"/>
      <c r="AG31" s="330"/>
      <c r="AH31" s="329" t="s">
        <v>95</v>
      </c>
      <c r="AI31" s="332">
        <f>D31</f>
        <v>99.7</v>
      </c>
      <c r="AJ31" s="332">
        <v>98.5</v>
      </c>
      <c r="AK31" s="332">
        <v>99.9</v>
      </c>
      <c r="AL31" s="332">
        <v>101.3</v>
      </c>
      <c r="AM31" s="332">
        <v>98.4</v>
      </c>
      <c r="AN31" s="332">
        <v>97.3</v>
      </c>
      <c r="AO31" s="332">
        <v>112.4</v>
      </c>
      <c r="AP31" s="332">
        <v>92.3</v>
      </c>
      <c r="AQ31" s="332">
        <v>100.5</v>
      </c>
      <c r="AR31" s="332">
        <v>100.2</v>
      </c>
      <c r="AS31" s="332">
        <v>105.8</v>
      </c>
      <c r="AU31" s="332">
        <v>103.3</v>
      </c>
    </row>
    <row r="32" spans="1:63" x14ac:dyDescent="0.15">
      <c r="A32" s="329"/>
      <c r="B32" s="330"/>
      <c r="C32" s="329" t="s">
        <v>96</v>
      </c>
      <c r="D32" s="419">
        <v>102.6</v>
      </c>
      <c r="E32" s="419">
        <v>102.6</v>
      </c>
      <c r="F32" s="419">
        <v>101.6</v>
      </c>
      <c r="G32" s="419">
        <v>104.1</v>
      </c>
      <c r="H32" s="419">
        <v>104.6</v>
      </c>
      <c r="I32" s="419">
        <v>103.8</v>
      </c>
      <c r="J32" s="419">
        <v>110.2</v>
      </c>
      <c r="K32" s="419">
        <v>131.19999999999999</v>
      </c>
      <c r="L32" s="419">
        <v>153.69999999999999</v>
      </c>
      <c r="M32" s="419">
        <v>128.5</v>
      </c>
      <c r="N32" s="419">
        <v>102.4</v>
      </c>
      <c r="O32" s="419">
        <v>96.2</v>
      </c>
      <c r="P32" s="419">
        <v>98.6</v>
      </c>
      <c r="Q32" s="419">
        <v>104.6</v>
      </c>
      <c r="R32" s="419">
        <v>100.8</v>
      </c>
      <c r="S32" s="419">
        <v>108.2</v>
      </c>
      <c r="T32" s="419">
        <v>95.8</v>
      </c>
      <c r="U32" s="419">
        <v>95.2</v>
      </c>
      <c r="V32" s="419">
        <v>94.2</v>
      </c>
      <c r="W32" s="419">
        <v>100.7</v>
      </c>
      <c r="X32" s="419">
        <v>77.8</v>
      </c>
      <c r="Y32" s="419">
        <v>146</v>
      </c>
      <c r="Z32" s="419">
        <v>113.4</v>
      </c>
      <c r="AA32" s="419">
        <v>89.6</v>
      </c>
      <c r="AB32" s="419">
        <v>81.099999999999994</v>
      </c>
      <c r="AC32" s="415" t="s">
        <v>111</v>
      </c>
      <c r="AD32" s="419">
        <v>102.6</v>
      </c>
      <c r="AF32" s="329"/>
      <c r="AG32" s="330"/>
      <c r="AH32" s="329" t="s">
        <v>96</v>
      </c>
      <c r="AI32" s="332">
        <f t="shared" si="30"/>
        <v>102.6</v>
      </c>
      <c r="AJ32" s="332">
        <v>103.4</v>
      </c>
      <c r="AK32" s="332">
        <v>104.5</v>
      </c>
      <c r="AL32" s="332">
        <v>111.6</v>
      </c>
      <c r="AM32" s="332">
        <v>96.1</v>
      </c>
      <c r="AN32" s="332">
        <v>102.4</v>
      </c>
      <c r="AO32" s="332">
        <v>124</v>
      </c>
      <c r="AP32" s="332">
        <v>95.4</v>
      </c>
      <c r="AQ32" s="332">
        <v>102</v>
      </c>
      <c r="AR32" s="332">
        <v>101.8</v>
      </c>
      <c r="AS32" s="332">
        <v>106.5</v>
      </c>
      <c r="AU32" s="332">
        <v>102.2</v>
      </c>
    </row>
    <row r="33" spans="1:47" x14ac:dyDescent="0.15">
      <c r="A33" s="329"/>
      <c r="B33" s="330"/>
      <c r="C33" s="329" t="s">
        <v>97</v>
      </c>
      <c r="D33" s="419">
        <v>101.6</v>
      </c>
      <c r="E33" s="419">
        <v>101.6</v>
      </c>
      <c r="F33" s="419">
        <v>102</v>
      </c>
      <c r="G33" s="419">
        <v>112.4</v>
      </c>
      <c r="H33" s="419">
        <v>106.1</v>
      </c>
      <c r="I33" s="419">
        <v>111.4</v>
      </c>
      <c r="J33" s="419">
        <v>96.9</v>
      </c>
      <c r="K33" s="419">
        <v>141</v>
      </c>
      <c r="L33" s="419">
        <v>153.4</v>
      </c>
      <c r="M33" s="419">
        <v>106.2</v>
      </c>
      <c r="N33" s="419">
        <v>103.2</v>
      </c>
      <c r="O33" s="419">
        <v>97.6</v>
      </c>
      <c r="P33" s="419">
        <v>94.9</v>
      </c>
      <c r="Q33" s="419">
        <v>104.5</v>
      </c>
      <c r="R33" s="419">
        <v>98.9</v>
      </c>
      <c r="S33" s="419">
        <v>100.3</v>
      </c>
      <c r="T33" s="419">
        <v>97.4</v>
      </c>
      <c r="U33" s="419">
        <v>92.6</v>
      </c>
      <c r="V33" s="419">
        <v>99.1</v>
      </c>
      <c r="W33" s="419">
        <v>102.8</v>
      </c>
      <c r="X33" s="419">
        <v>99.5</v>
      </c>
      <c r="Y33" s="419">
        <v>149.1</v>
      </c>
      <c r="Z33" s="419">
        <v>116.3</v>
      </c>
      <c r="AA33" s="419">
        <v>78.599999999999994</v>
      </c>
      <c r="AB33" s="419">
        <v>84.8</v>
      </c>
      <c r="AC33" s="420" t="s">
        <v>111</v>
      </c>
      <c r="AD33" s="419">
        <v>101.6</v>
      </c>
      <c r="AF33" s="329"/>
      <c r="AG33" s="330"/>
      <c r="AH33" s="329" t="s">
        <v>97</v>
      </c>
      <c r="AI33" s="338">
        <f t="shared" si="30"/>
        <v>101.6</v>
      </c>
      <c r="AJ33" s="332">
        <v>102.6</v>
      </c>
      <c r="AK33" s="332">
        <v>108.6</v>
      </c>
      <c r="AL33" s="332">
        <v>119.6</v>
      </c>
      <c r="AM33" s="332">
        <v>95.5</v>
      </c>
      <c r="AN33" s="332">
        <v>97.6</v>
      </c>
      <c r="AO33" s="332">
        <v>104.4</v>
      </c>
      <c r="AP33" s="332">
        <v>95.3</v>
      </c>
      <c r="AQ33" s="332">
        <v>101</v>
      </c>
      <c r="AR33" s="332">
        <v>101.5</v>
      </c>
      <c r="AS33" s="332">
        <v>92.5</v>
      </c>
      <c r="AU33" s="332">
        <v>99.4</v>
      </c>
    </row>
    <row r="34" spans="1:47" x14ac:dyDescent="0.15">
      <c r="A34" s="329"/>
      <c r="B34" s="327" t="s">
        <v>274</v>
      </c>
      <c r="C34" s="326" t="s">
        <v>84</v>
      </c>
      <c r="D34" s="328">
        <v>106.3</v>
      </c>
      <c r="E34" s="328">
        <v>106.3</v>
      </c>
      <c r="F34" s="328">
        <v>105</v>
      </c>
      <c r="G34" s="328">
        <v>116.1</v>
      </c>
      <c r="H34" s="328">
        <v>104.9</v>
      </c>
      <c r="I34" s="328">
        <v>113.1</v>
      </c>
      <c r="J34" s="328">
        <v>101.6</v>
      </c>
      <c r="K34" s="328">
        <v>133.1</v>
      </c>
      <c r="L34" s="328">
        <v>145.4</v>
      </c>
      <c r="M34" s="328">
        <v>133.6</v>
      </c>
      <c r="N34" s="328">
        <v>103.3</v>
      </c>
      <c r="O34" s="328">
        <v>105.3</v>
      </c>
      <c r="P34" s="328">
        <v>103.2</v>
      </c>
      <c r="Q34" s="328">
        <v>111.1</v>
      </c>
      <c r="R34" s="328">
        <v>93.6</v>
      </c>
      <c r="S34" s="328">
        <v>105.4</v>
      </c>
      <c r="T34" s="328">
        <v>98.2</v>
      </c>
      <c r="U34" s="328">
        <v>100</v>
      </c>
      <c r="V34" s="328">
        <v>110.4</v>
      </c>
      <c r="W34" s="328">
        <v>105</v>
      </c>
      <c r="X34" s="328">
        <v>109.8</v>
      </c>
      <c r="Y34" s="328">
        <v>165.2</v>
      </c>
      <c r="Z34" s="328">
        <v>121.2</v>
      </c>
      <c r="AA34" s="328">
        <v>102.6</v>
      </c>
      <c r="AB34" s="328">
        <v>73.5</v>
      </c>
      <c r="AC34" s="417" t="s">
        <v>111</v>
      </c>
      <c r="AD34" s="328">
        <v>106.3</v>
      </c>
      <c r="AF34" s="329"/>
      <c r="AG34" s="327" t="s">
        <v>274</v>
      </c>
      <c r="AH34" s="326" t="s">
        <v>84</v>
      </c>
      <c r="AI34" s="332">
        <f t="shared" si="30"/>
        <v>106.3</v>
      </c>
      <c r="AJ34" s="328">
        <v>109.2</v>
      </c>
      <c r="AK34" s="328">
        <v>112.5</v>
      </c>
      <c r="AL34" s="328">
        <v>123.2</v>
      </c>
      <c r="AM34" s="328">
        <v>99.8</v>
      </c>
      <c r="AN34" s="328">
        <v>106.5</v>
      </c>
      <c r="AO34" s="328">
        <v>109.6</v>
      </c>
      <c r="AP34" s="328">
        <v>105.5</v>
      </c>
      <c r="AQ34" s="328">
        <v>104.3</v>
      </c>
      <c r="AR34" s="328">
        <v>104.6</v>
      </c>
      <c r="AS34" s="328">
        <v>99.1</v>
      </c>
      <c r="AU34" s="328">
        <v>122.2</v>
      </c>
    </row>
    <row r="35" spans="1:47" x14ac:dyDescent="0.15">
      <c r="A35" s="329"/>
      <c r="B35" s="330"/>
      <c r="C35" s="329" t="s">
        <v>86</v>
      </c>
      <c r="D35" s="332">
        <v>106.8</v>
      </c>
      <c r="E35" s="332">
        <v>106.8</v>
      </c>
      <c r="F35" s="332">
        <v>102.1</v>
      </c>
      <c r="G35" s="332">
        <v>118</v>
      </c>
      <c r="H35" s="332">
        <v>103.3</v>
      </c>
      <c r="I35" s="332">
        <v>112.9</v>
      </c>
      <c r="J35" s="332">
        <v>105.9</v>
      </c>
      <c r="K35" s="332">
        <v>122.7</v>
      </c>
      <c r="L35" s="332">
        <v>133.9</v>
      </c>
      <c r="M35" s="332">
        <v>176.2</v>
      </c>
      <c r="N35" s="332">
        <v>105.6</v>
      </c>
      <c r="O35" s="332">
        <v>104.9</v>
      </c>
      <c r="P35" s="332">
        <v>103.7</v>
      </c>
      <c r="Q35" s="332">
        <v>113.7</v>
      </c>
      <c r="R35" s="332">
        <v>94.1</v>
      </c>
      <c r="S35" s="332">
        <v>109.2</v>
      </c>
      <c r="T35" s="332">
        <v>92.9</v>
      </c>
      <c r="U35" s="332">
        <v>107.9</v>
      </c>
      <c r="V35" s="332">
        <v>107.3</v>
      </c>
      <c r="W35" s="332">
        <v>103.1</v>
      </c>
      <c r="X35" s="332">
        <v>103.4</v>
      </c>
      <c r="Y35" s="332">
        <v>111.8</v>
      </c>
      <c r="Z35" s="332">
        <v>123.9</v>
      </c>
      <c r="AA35" s="332">
        <v>110.3</v>
      </c>
      <c r="AB35" s="332">
        <v>69.2</v>
      </c>
      <c r="AC35" s="415" t="s">
        <v>111</v>
      </c>
      <c r="AD35" s="332">
        <v>106.8</v>
      </c>
      <c r="AF35" s="329"/>
      <c r="AG35" s="330"/>
      <c r="AH35" s="329" t="s">
        <v>86</v>
      </c>
      <c r="AI35" s="332">
        <f>D35</f>
        <v>106.8</v>
      </c>
      <c r="AJ35" s="332">
        <v>110.6</v>
      </c>
      <c r="AK35" s="332">
        <v>111.9</v>
      </c>
      <c r="AL35" s="332">
        <v>126.6</v>
      </c>
      <c r="AM35" s="332">
        <v>94.5</v>
      </c>
      <c r="AN35" s="332">
        <v>109.6</v>
      </c>
      <c r="AO35" s="332">
        <v>114.3</v>
      </c>
      <c r="AP35" s="332">
        <v>108</v>
      </c>
      <c r="AQ35" s="332">
        <v>104.2</v>
      </c>
      <c r="AR35" s="332">
        <v>104.4</v>
      </c>
      <c r="AS35" s="332">
        <v>101.3</v>
      </c>
      <c r="AU35" s="332">
        <v>113.3</v>
      </c>
    </row>
    <row r="36" spans="1:47" x14ac:dyDescent="0.15">
      <c r="A36" s="329"/>
      <c r="B36" s="330"/>
      <c r="C36" s="329" t="s">
        <v>88</v>
      </c>
      <c r="D36" s="332">
        <v>98.7</v>
      </c>
      <c r="E36" s="332">
        <v>98.7</v>
      </c>
      <c r="F36" s="332">
        <v>95.4</v>
      </c>
      <c r="G36" s="332">
        <v>105.4</v>
      </c>
      <c r="H36" s="332">
        <v>100.6</v>
      </c>
      <c r="I36" s="332">
        <v>95</v>
      </c>
      <c r="J36" s="332">
        <v>99</v>
      </c>
      <c r="K36" s="332">
        <v>108.6</v>
      </c>
      <c r="L36" s="332">
        <v>111.7</v>
      </c>
      <c r="M36" s="332">
        <v>32.200000000000003</v>
      </c>
      <c r="N36" s="332">
        <v>101</v>
      </c>
      <c r="O36" s="332">
        <v>102.4</v>
      </c>
      <c r="P36" s="332">
        <v>98.8</v>
      </c>
      <c r="Q36" s="332">
        <v>95.3</v>
      </c>
      <c r="R36" s="332">
        <v>93.7</v>
      </c>
      <c r="S36" s="332">
        <v>115.5</v>
      </c>
      <c r="T36" s="332">
        <v>90.8</v>
      </c>
      <c r="U36" s="332">
        <v>110.5</v>
      </c>
      <c r="V36" s="332">
        <v>94.2</v>
      </c>
      <c r="W36" s="332">
        <v>83.8</v>
      </c>
      <c r="X36" s="332">
        <v>88.4</v>
      </c>
      <c r="Y36" s="332">
        <v>92.4</v>
      </c>
      <c r="Z36" s="332">
        <v>125.7</v>
      </c>
      <c r="AA36" s="332">
        <v>102.9</v>
      </c>
      <c r="AB36" s="332">
        <v>75.900000000000006</v>
      </c>
      <c r="AC36" s="415" t="s">
        <v>111</v>
      </c>
      <c r="AD36" s="332">
        <v>98.7</v>
      </c>
      <c r="AF36" s="329"/>
      <c r="AG36" s="330"/>
      <c r="AH36" s="329" t="s">
        <v>88</v>
      </c>
      <c r="AI36" s="332">
        <f t="shared" si="30"/>
        <v>98.7</v>
      </c>
      <c r="AJ36" s="332">
        <v>96.2</v>
      </c>
      <c r="AK36" s="332">
        <v>95.2</v>
      </c>
      <c r="AL36" s="332">
        <v>96.9</v>
      </c>
      <c r="AM36" s="332">
        <v>93.2</v>
      </c>
      <c r="AN36" s="332">
        <v>97</v>
      </c>
      <c r="AO36" s="332">
        <v>79.400000000000006</v>
      </c>
      <c r="AP36" s="332">
        <v>102.7</v>
      </c>
      <c r="AQ36" s="332">
        <v>100.4</v>
      </c>
      <c r="AR36" s="332">
        <v>100.4</v>
      </c>
      <c r="AS36" s="332">
        <v>101.1</v>
      </c>
      <c r="AU36" s="332">
        <v>81.8</v>
      </c>
    </row>
    <row r="37" spans="1:47" x14ac:dyDescent="0.15">
      <c r="A37" s="329"/>
      <c r="B37" s="330"/>
      <c r="C37" s="329" t="s">
        <v>89</v>
      </c>
      <c r="D37" s="332">
        <v>102.5</v>
      </c>
      <c r="E37" s="332">
        <v>102.6</v>
      </c>
      <c r="F37" s="332">
        <v>100.5</v>
      </c>
      <c r="G37" s="332">
        <v>99.3</v>
      </c>
      <c r="H37" s="332">
        <v>104.2</v>
      </c>
      <c r="I37" s="332">
        <v>95.7</v>
      </c>
      <c r="J37" s="332">
        <v>105.9</v>
      </c>
      <c r="K37" s="332">
        <v>115.8</v>
      </c>
      <c r="L37" s="332">
        <v>104.8</v>
      </c>
      <c r="M37" s="332">
        <v>61.4</v>
      </c>
      <c r="N37" s="332">
        <v>97.1</v>
      </c>
      <c r="O37" s="332">
        <v>104.6</v>
      </c>
      <c r="P37" s="332">
        <v>103.5</v>
      </c>
      <c r="Q37" s="332">
        <v>96.7</v>
      </c>
      <c r="R37" s="332">
        <v>95.4</v>
      </c>
      <c r="S37" s="332">
        <v>115</v>
      </c>
      <c r="T37" s="332">
        <v>94.1</v>
      </c>
      <c r="U37" s="332">
        <v>109.8</v>
      </c>
      <c r="V37" s="332">
        <v>105.2</v>
      </c>
      <c r="W37" s="332">
        <v>101.3</v>
      </c>
      <c r="X37" s="332">
        <v>110.3</v>
      </c>
      <c r="Y37" s="332">
        <v>103</v>
      </c>
      <c r="Z37" s="332">
        <v>129.9</v>
      </c>
      <c r="AA37" s="332">
        <v>95.7</v>
      </c>
      <c r="AB37" s="332">
        <v>77.900000000000006</v>
      </c>
      <c r="AC37" s="415" t="s">
        <v>111</v>
      </c>
      <c r="AD37" s="332">
        <v>102.5</v>
      </c>
      <c r="AF37" s="329"/>
      <c r="AG37" s="330"/>
      <c r="AH37" s="329" t="s">
        <v>89</v>
      </c>
      <c r="AI37" s="332">
        <f t="shared" si="30"/>
        <v>102.5</v>
      </c>
      <c r="AJ37" s="332">
        <v>102.5</v>
      </c>
      <c r="AK37" s="332">
        <v>99.8</v>
      </c>
      <c r="AL37" s="332">
        <v>104</v>
      </c>
      <c r="AM37" s="332">
        <v>94.9</v>
      </c>
      <c r="AN37" s="332">
        <v>104.8</v>
      </c>
      <c r="AO37" s="332">
        <v>98.3</v>
      </c>
      <c r="AP37" s="332">
        <v>106.9</v>
      </c>
      <c r="AQ37" s="332">
        <v>102.6</v>
      </c>
      <c r="AR37" s="332">
        <v>103.1</v>
      </c>
      <c r="AS37" s="332">
        <v>94.6</v>
      </c>
      <c r="AU37" s="332">
        <v>116.6</v>
      </c>
    </row>
    <row r="38" spans="1:47" x14ac:dyDescent="0.15">
      <c r="A38" s="329"/>
      <c r="B38" s="330"/>
      <c r="C38" s="329" t="s">
        <v>90</v>
      </c>
      <c r="D38" s="332">
        <v>103.8</v>
      </c>
      <c r="E38" s="332">
        <v>103.8</v>
      </c>
      <c r="F38" s="332">
        <v>103.3</v>
      </c>
      <c r="G38" s="332">
        <v>98</v>
      </c>
      <c r="H38" s="332">
        <v>107</v>
      </c>
      <c r="I38" s="332">
        <v>101</v>
      </c>
      <c r="J38" s="332">
        <v>106.3</v>
      </c>
      <c r="K38" s="332">
        <v>132.19999999999999</v>
      </c>
      <c r="L38" s="332">
        <v>105.2</v>
      </c>
      <c r="M38" s="332">
        <v>110.7</v>
      </c>
      <c r="N38" s="332">
        <v>102.7</v>
      </c>
      <c r="O38" s="332">
        <v>106.2</v>
      </c>
      <c r="P38" s="332">
        <v>100.8</v>
      </c>
      <c r="Q38" s="332">
        <v>96.2</v>
      </c>
      <c r="R38" s="332">
        <v>94.9</v>
      </c>
      <c r="S38" s="332">
        <v>112</v>
      </c>
      <c r="T38" s="332">
        <v>97.2</v>
      </c>
      <c r="U38" s="332">
        <v>105.6</v>
      </c>
      <c r="V38" s="332">
        <v>102.8</v>
      </c>
      <c r="W38" s="332">
        <v>98.7</v>
      </c>
      <c r="X38" s="332">
        <v>108.3</v>
      </c>
      <c r="Y38" s="332">
        <v>103.7</v>
      </c>
      <c r="Z38" s="332">
        <v>132.30000000000001</v>
      </c>
      <c r="AA38" s="332">
        <v>90.8</v>
      </c>
      <c r="AB38" s="332">
        <v>75.099999999999994</v>
      </c>
      <c r="AC38" s="415" t="s">
        <v>111</v>
      </c>
      <c r="AD38" s="332">
        <v>103.8</v>
      </c>
      <c r="AF38" s="329"/>
      <c r="AG38" s="330"/>
      <c r="AH38" s="329" t="s">
        <v>90</v>
      </c>
      <c r="AI38" s="332">
        <f t="shared" si="30"/>
        <v>103.8</v>
      </c>
      <c r="AJ38" s="332">
        <v>104.2</v>
      </c>
      <c r="AK38" s="332">
        <v>104.3</v>
      </c>
      <c r="AL38" s="332">
        <v>113.5</v>
      </c>
      <c r="AM38" s="332">
        <v>93.4</v>
      </c>
      <c r="AN38" s="332">
        <v>104</v>
      </c>
      <c r="AO38" s="332">
        <v>107.8</v>
      </c>
      <c r="AP38" s="332">
        <v>102.8</v>
      </c>
      <c r="AQ38" s="332">
        <v>103.5</v>
      </c>
      <c r="AR38" s="332">
        <v>103.5</v>
      </c>
      <c r="AS38" s="332">
        <v>103.1</v>
      </c>
      <c r="AU38" s="332">
        <v>120.7</v>
      </c>
    </row>
    <row r="39" spans="1:47" x14ac:dyDescent="0.15">
      <c r="A39" s="329"/>
      <c r="B39" s="330"/>
      <c r="C39" s="329" t="s">
        <v>91</v>
      </c>
      <c r="D39" s="332">
        <v>106.4</v>
      </c>
      <c r="E39" s="332">
        <v>106.4</v>
      </c>
      <c r="F39" s="332">
        <v>105.6</v>
      </c>
      <c r="G39" s="332">
        <v>100.2</v>
      </c>
      <c r="H39" s="332">
        <v>106.1</v>
      </c>
      <c r="I39" s="332">
        <v>105.1</v>
      </c>
      <c r="J39" s="332">
        <v>106.4</v>
      </c>
      <c r="K39" s="332">
        <v>138.5</v>
      </c>
      <c r="L39" s="332">
        <v>110.9</v>
      </c>
      <c r="M39" s="332">
        <v>148.69999999999999</v>
      </c>
      <c r="N39" s="332">
        <v>115.5</v>
      </c>
      <c r="O39" s="332">
        <v>109.3</v>
      </c>
      <c r="P39" s="332">
        <v>101.9</v>
      </c>
      <c r="Q39" s="332">
        <v>109.7</v>
      </c>
      <c r="R39" s="332">
        <v>98.4</v>
      </c>
      <c r="S39" s="332">
        <v>119.1</v>
      </c>
      <c r="T39" s="332">
        <v>97.3</v>
      </c>
      <c r="U39" s="332">
        <v>102.5</v>
      </c>
      <c r="V39" s="332">
        <v>110.4</v>
      </c>
      <c r="W39" s="332">
        <v>98.4</v>
      </c>
      <c r="X39" s="332">
        <v>132</v>
      </c>
      <c r="Y39" s="332">
        <v>112.6</v>
      </c>
      <c r="Z39" s="332">
        <v>133.5</v>
      </c>
      <c r="AA39" s="332">
        <v>89.8</v>
      </c>
      <c r="AB39" s="332">
        <v>82.9</v>
      </c>
      <c r="AC39" s="415" t="s">
        <v>111</v>
      </c>
      <c r="AD39" s="332">
        <v>106.4</v>
      </c>
      <c r="AF39" s="329"/>
      <c r="AG39" s="330"/>
      <c r="AH39" s="329" t="s">
        <v>91</v>
      </c>
      <c r="AI39" s="332">
        <f t="shared" si="30"/>
        <v>106.4</v>
      </c>
      <c r="AJ39" s="332">
        <v>107.6</v>
      </c>
      <c r="AK39" s="332">
        <v>109</v>
      </c>
      <c r="AL39" s="332">
        <v>120.9</v>
      </c>
      <c r="AM39" s="332">
        <v>94.9</v>
      </c>
      <c r="AN39" s="332">
        <v>106.4</v>
      </c>
      <c r="AO39" s="332">
        <v>109.1</v>
      </c>
      <c r="AP39" s="332">
        <v>105.5</v>
      </c>
      <c r="AQ39" s="332">
        <v>105.6</v>
      </c>
      <c r="AR39" s="332">
        <v>105.3</v>
      </c>
      <c r="AS39" s="332">
        <v>109.8</v>
      </c>
      <c r="AU39" s="332">
        <v>115.3</v>
      </c>
    </row>
    <row r="40" spans="1:47" x14ac:dyDescent="0.15">
      <c r="A40" s="329"/>
      <c r="B40" s="330"/>
      <c r="C40" s="329" t="s">
        <v>92</v>
      </c>
      <c r="D40" s="332">
        <v>107.5</v>
      </c>
      <c r="E40" s="332">
        <v>107.5</v>
      </c>
      <c r="F40" s="332">
        <v>105.2</v>
      </c>
      <c r="G40" s="332">
        <v>100.5</v>
      </c>
      <c r="H40" s="332">
        <v>111.9</v>
      </c>
      <c r="I40" s="332">
        <v>109.3</v>
      </c>
      <c r="J40" s="332">
        <v>104</v>
      </c>
      <c r="K40" s="332">
        <v>130</v>
      </c>
      <c r="L40" s="332">
        <v>103.3</v>
      </c>
      <c r="M40" s="332">
        <v>159</v>
      </c>
      <c r="N40" s="332">
        <v>121.9</v>
      </c>
      <c r="O40" s="332">
        <v>109.4</v>
      </c>
      <c r="P40" s="332">
        <v>102.6</v>
      </c>
      <c r="Q40" s="332">
        <v>103.2</v>
      </c>
      <c r="R40" s="332">
        <v>100.8</v>
      </c>
      <c r="S40" s="332">
        <v>125.8</v>
      </c>
      <c r="T40" s="332">
        <v>99.5</v>
      </c>
      <c r="U40" s="332">
        <v>101.9</v>
      </c>
      <c r="V40" s="332">
        <v>116.2</v>
      </c>
      <c r="W40" s="332">
        <v>100.7</v>
      </c>
      <c r="X40" s="332">
        <v>145.1</v>
      </c>
      <c r="Y40" s="332">
        <v>115.4</v>
      </c>
      <c r="Z40" s="332">
        <v>136.6</v>
      </c>
      <c r="AA40" s="332">
        <v>92.5</v>
      </c>
      <c r="AB40" s="332">
        <v>85.8</v>
      </c>
      <c r="AC40" s="415" t="s">
        <v>111</v>
      </c>
      <c r="AD40" s="332">
        <v>107.5</v>
      </c>
      <c r="AF40" s="329"/>
      <c r="AG40" s="330"/>
      <c r="AH40" s="329" t="s">
        <v>92</v>
      </c>
      <c r="AI40" s="332">
        <f t="shared" si="30"/>
        <v>107.5</v>
      </c>
      <c r="AJ40" s="332">
        <v>109.4</v>
      </c>
      <c r="AK40" s="332">
        <v>112</v>
      </c>
      <c r="AL40" s="332">
        <v>126.1</v>
      </c>
      <c r="AM40" s="332">
        <v>95.4</v>
      </c>
      <c r="AN40" s="332">
        <v>107.3</v>
      </c>
      <c r="AO40" s="332">
        <v>106.7</v>
      </c>
      <c r="AP40" s="332">
        <v>107.5</v>
      </c>
      <c r="AQ40" s="332">
        <v>106.1</v>
      </c>
      <c r="AR40" s="332">
        <v>105.8</v>
      </c>
      <c r="AS40" s="332">
        <v>111.5</v>
      </c>
      <c r="AU40" s="332">
        <v>119</v>
      </c>
    </row>
    <row r="41" spans="1:47" x14ac:dyDescent="0.15">
      <c r="A41" s="329"/>
      <c r="B41" s="330"/>
      <c r="C41" s="329" t="s">
        <v>93</v>
      </c>
      <c r="D41" s="332">
        <v>105.4</v>
      </c>
      <c r="E41" s="332">
        <v>105.4</v>
      </c>
      <c r="F41" s="332">
        <v>103.8</v>
      </c>
      <c r="G41" s="332">
        <v>99.1</v>
      </c>
      <c r="H41" s="332">
        <v>110.8</v>
      </c>
      <c r="I41" s="332">
        <v>107.8</v>
      </c>
      <c r="J41" s="332">
        <v>106.4</v>
      </c>
      <c r="K41" s="332">
        <v>121</v>
      </c>
      <c r="L41" s="332">
        <v>82.8</v>
      </c>
      <c r="M41" s="332">
        <v>126.9</v>
      </c>
      <c r="N41" s="332">
        <v>126</v>
      </c>
      <c r="O41" s="332">
        <v>109.2</v>
      </c>
      <c r="P41" s="332">
        <v>101.6</v>
      </c>
      <c r="Q41" s="332">
        <v>118.5</v>
      </c>
      <c r="R41" s="332">
        <v>95.5</v>
      </c>
      <c r="S41" s="332">
        <v>129</v>
      </c>
      <c r="T41" s="332">
        <v>94.6</v>
      </c>
      <c r="U41" s="332">
        <v>97.6</v>
      </c>
      <c r="V41" s="332">
        <v>113.8</v>
      </c>
      <c r="W41" s="332">
        <v>96.3</v>
      </c>
      <c r="X41" s="332">
        <v>142.6</v>
      </c>
      <c r="Y41" s="332">
        <v>127.1</v>
      </c>
      <c r="Z41" s="332">
        <v>139.6</v>
      </c>
      <c r="AA41" s="332">
        <v>87.8</v>
      </c>
      <c r="AB41" s="332">
        <v>86.1</v>
      </c>
      <c r="AC41" s="415" t="s">
        <v>111</v>
      </c>
      <c r="AD41" s="332">
        <v>105.4</v>
      </c>
      <c r="AF41" s="329"/>
      <c r="AG41" s="330"/>
      <c r="AH41" s="329" t="s">
        <v>93</v>
      </c>
      <c r="AI41" s="332">
        <f t="shared" si="30"/>
        <v>105.4</v>
      </c>
      <c r="AJ41" s="332">
        <v>105.9</v>
      </c>
      <c r="AK41" s="332">
        <v>107.5</v>
      </c>
      <c r="AL41" s="332">
        <v>119</v>
      </c>
      <c r="AM41" s="332">
        <v>94</v>
      </c>
      <c r="AN41" s="332">
        <v>104.6</v>
      </c>
      <c r="AO41" s="332">
        <v>108.1</v>
      </c>
      <c r="AP41" s="332">
        <v>103.4</v>
      </c>
      <c r="AQ41" s="332">
        <v>105.1</v>
      </c>
      <c r="AR41" s="332">
        <v>104.9</v>
      </c>
      <c r="AS41" s="332">
        <v>107.8</v>
      </c>
      <c r="AU41" s="332">
        <v>128.69999999999999</v>
      </c>
    </row>
    <row r="42" spans="1:47" x14ac:dyDescent="0.15">
      <c r="A42" s="329"/>
      <c r="B42" s="330"/>
      <c r="C42" s="329" t="s">
        <v>94</v>
      </c>
      <c r="D42" s="332">
        <v>100</v>
      </c>
      <c r="E42" s="332">
        <v>100</v>
      </c>
      <c r="F42" s="332">
        <v>99.5</v>
      </c>
      <c r="G42" s="332">
        <v>96</v>
      </c>
      <c r="H42" s="332">
        <v>111</v>
      </c>
      <c r="I42" s="332">
        <v>100.7</v>
      </c>
      <c r="J42" s="332">
        <v>98.2</v>
      </c>
      <c r="K42" s="332">
        <v>102.6</v>
      </c>
      <c r="L42" s="332">
        <v>71.3</v>
      </c>
      <c r="M42" s="332">
        <v>37.700000000000003</v>
      </c>
      <c r="N42" s="332">
        <v>123.2</v>
      </c>
      <c r="O42" s="332">
        <v>108.6</v>
      </c>
      <c r="P42" s="332">
        <v>102.3</v>
      </c>
      <c r="Q42" s="332">
        <v>126.1</v>
      </c>
      <c r="R42" s="332">
        <v>96.7</v>
      </c>
      <c r="S42" s="332">
        <v>115.6</v>
      </c>
      <c r="T42" s="332">
        <v>90.7</v>
      </c>
      <c r="U42" s="332">
        <v>94.5</v>
      </c>
      <c r="V42" s="332">
        <v>101.5</v>
      </c>
      <c r="W42" s="332">
        <v>86.4</v>
      </c>
      <c r="X42" s="332">
        <v>113.9</v>
      </c>
      <c r="Y42" s="332">
        <v>120.3</v>
      </c>
      <c r="Z42" s="332">
        <v>145.30000000000001</v>
      </c>
      <c r="AA42" s="332">
        <v>85.4</v>
      </c>
      <c r="AB42" s="332">
        <v>86.6</v>
      </c>
      <c r="AC42" s="415" t="s">
        <v>111</v>
      </c>
      <c r="AD42" s="332">
        <v>100</v>
      </c>
      <c r="AF42" s="329"/>
      <c r="AG42" s="330"/>
      <c r="AH42" s="329" t="s">
        <v>94</v>
      </c>
      <c r="AI42" s="332">
        <f>D42</f>
        <v>100</v>
      </c>
      <c r="AJ42" s="332">
        <v>96.9</v>
      </c>
      <c r="AK42" s="332">
        <v>100</v>
      </c>
      <c r="AL42" s="332">
        <v>102.6</v>
      </c>
      <c r="AM42" s="332">
        <v>96.8</v>
      </c>
      <c r="AN42" s="332">
        <v>94.5</v>
      </c>
      <c r="AO42" s="332">
        <v>85.3</v>
      </c>
      <c r="AP42" s="332">
        <v>97.4</v>
      </c>
      <c r="AQ42" s="332">
        <v>102.1</v>
      </c>
      <c r="AR42" s="332">
        <v>101.7</v>
      </c>
      <c r="AS42" s="332">
        <v>108.4</v>
      </c>
      <c r="AU42" s="332">
        <v>104.7</v>
      </c>
    </row>
    <row r="43" spans="1:47" x14ac:dyDescent="0.15">
      <c r="A43" s="329"/>
      <c r="B43" s="330"/>
      <c r="C43" s="329" t="s">
        <v>95</v>
      </c>
      <c r="D43" s="332">
        <v>101.4</v>
      </c>
      <c r="E43" s="332">
        <v>101.4</v>
      </c>
      <c r="F43" s="332">
        <v>99</v>
      </c>
      <c r="G43" s="332">
        <v>96.9</v>
      </c>
      <c r="H43" s="332">
        <v>112.9</v>
      </c>
      <c r="I43" s="332">
        <v>103.3</v>
      </c>
      <c r="J43" s="332">
        <v>99.9</v>
      </c>
      <c r="K43" s="332">
        <v>100.7</v>
      </c>
      <c r="L43" s="332">
        <v>70.400000000000006</v>
      </c>
      <c r="M43" s="332">
        <v>84.2</v>
      </c>
      <c r="N43" s="332">
        <v>122.9</v>
      </c>
      <c r="O43" s="332">
        <v>106.3</v>
      </c>
      <c r="P43" s="332">
        <v>101.2</v>
      </c>
      <c r="Q43" s="332">
        <v>140.30000000000001</v>
      </c>
      <c r="R43" s="332">
        <v>97.9</v>
      </c>
      <c r="S43" s="332">
        <v>110.8</v>
      </c>
      <c r="T43" s="332">
        <v>92.4</v>
      </c>
      <c r="U43" s="332">
        <v>96.8</v>
      </c>
      <c r="V43" s="332">
        <v>107.8</v>
      </c>
      <c r="W43" s="332">
        <v>87.2</v>
      </c>
      <c r="X43" s="332">
        <v>128.9</v>
      </c>
      <c r="Y43" s="332">
        <v>114.7</v>
      </c>
      <c r="Z43" s="332">
        <v>149.6</v>
      </c>
      <c r="AA43" s="332">
        <v>90.4</v>
      </c>
      <c r="AB43" s="332">
        <v>82.1</v>
      </c>
      <c r="AC43" s="415" t="s">
        <v>111</v>
      </c>
      <c r="AD43" s="332">
        <v>101.4</v>
      </c>
      <c r="AF43" s="329"/>
      <c r="AG43" s="330"/>
      <c r="AH43" s="329" t="s">
        <v>95</v>
      </c>
      <c r="AI43" s="332">
        <f t="shared" si="30"/>
        <v>101.4</v>
      </c>
      <c r="AJ43" s="332">
        <v>99.7</v>
      </c>
      <c r="AK43" s="332">
        <v>101.7</v>
      </c>
      <c r="AL43" s="332">
        <v>106.9</v>
      </c>
      <c r="AM43" s="332">
        <v>95.6</v>
      </c>
      <c r="AN43" s="332">
        <v>98.1</v>
      </c>
      <c r="AO43" s="332">
        <v>92.2</v>
      </c>
      <c r="AP43" s="332">
        <v>100</v>
      </c>
      <c r="AQ43" s="332">
        <v>102.5</v>
      </c>
      <c r="AR43" s="332">
        <v>102.6</v>
      </c>
      <c r="AS43" s="332">
        <v>101.7</v>
      </c>
      <c r="AU43" s="332">
        <v>114.2</v>
      </c>
    </row>
    <row r="44" spans="1:47" x14ac:dyDescent="0.15">
      <c r="A44" s="329"/>
      <c r="B44" s="330"/>
      <c r="C44" s="329" t="s">
        <v>96</v>
      </c>
      <c r="D44" s="332">
        <v>103</v>
      </c>
      <c r="E44" s="332">
        <v>103</v>
      </c>
      <c r="F44" s="332">
        <v>95.2</v>
      </c>
      <c r="G44" s="332">
        <v>100.4</v>
      </c>
      <c r="H44" s="332">
        <v>110.3</v>
      </c>
      <c r="I44" s="332">
        <v>108.9</v>
      </c>
      <c r="J44" s="332">
        <v>105.6</v>
      </c>
      <c r="K44" s="332">
        <v>95.1</v>
      </c>
      <c r="L44" s="332">
        <v>76.400000000000006</v>
      </c>
      <c r="M44" s="332">
        <v>115.6</v>
      </c>
      <c r="N44" s="332">
        <v>129.6</v>
      </c>
      <c r="O44" s="332">
        <v>99.6</v>
      </c>
      <c r="P44" s="332">
        <v>101.2</v>
      </c>
      <c r="Q44" s="332">
        <v>167.9</v>
      </c>
      <c r="R44" s="332">
        <v>100.3</v>
      </c>
      <c r="S44" s="332">
        <v>113</v>
      </c>
      <c r="T44" s="332">
        <v>91.7</v>
      </c>
      <c r="U44" s="332">
        <v>96.1</v>
      </c>
      <c r="V44" s="332">
        <v>119.6</v>
      </c>
      <c r="W44" s="332">
        <v>90.3</v>
      </c>
      <c r="X44" s="332">
        <v>155.4</v>
      </c>
      <c r="Y44" s="332">
        <v>123.3</v>
      </c>
      <c r="Z44" s="332">
        <v>152.4</v>
      </c>
      <c r="AA44" s="332">
        <v>97.9</v>
      </c>
      <c r="AB44" s="332">
        <v>83.5</v>
      </c>
      <c r="AC44" s="415" t="s">
        <v>111</v>
      </c>
      <c r="AD44" s="332">
        <v>103</v>
      </c>
      <c r="AF44" s="329"/>
      <c r="AG44" s="330"/>
      <c r="AH44" s="329" t="s">
        <v>96</v>
      </c>
      <c r="AI44" s="332">
        <f t="shared" si="30"/>
        <v>103</v>
      </c>
      <c r="AJ44" s="332">
        <v>103.5</v>
      </c>
      <c r="AK44" s="332">
        <v>102.6</v>
      </c>
      <c r="AL44" s="332">
        <v>112.6</v>
      </c>
      <c r="AM44" s="332">
        <v>90.6</v>
      </c>
      <c r="AN44" s="332">
        <v>104.2</v>
      </c>
      <c r="AO44" s="332">
        <v>105.1</v>
      </c>
      <c r="AP44" s="332">
        <v>103.9</v>
      </c>
      <c r="AQ44" s="332">
        <v>102.7</v>
      </c>
      <c r="AR44" s="332">
        <v>102.2</v>
      </c>
      <c r="AS44" s="332">
        <v>110.1</v>
      </c>
      <c r="AU44" s="332">
        <v>114.1</v>
      </c>
    </row>
    <row r="45" spans="1:47" x14ac:dyDescent="0.15">
      <c r="A45" s="329"/>
      <c r="B45" s="336"/>
      <c r="C45" s="335" t="s">
        <v>97</v>
      </c>
      <c r="D45" s="338">
        <v>100.5</v>
      </c>
      <c r="E45" s="338">
        <v>100.5</v>
      </c>
      <c r="F45" s="338">
        <v>96.1</v>
      </c>
      <c r="G45" s="338">
        <v>109.7</v>
      </c>
      <c r="H45" s="338">
        <v>111.8</v>
      </c>
      <c r="I45" s="338">
        <v>106.6</v>
      </c>
      <c r="J45" s="338">
        <v>91.7</v>
      </c>
      <c r="K45" s="338">
        <v>100.2</v>
      </c>
      <c r="L45" s="338">
        <v>79.900000000000006</v>
      </c>
      <c r="M45" s="338">
        <v>113.5</v>
      </c>
      <c r="N45" s="338">
        <v>135</v>
      </c>
      <c r="O45" s="338">
        <v>99</v>
      </c>
      <c r="P45" s="338">
        <v>99.6</v>
      </c>
      <c r="Q45" s="338">
        <v>147.1</v>
      </c>
      <c r="R45" s="338">
        <v>99.5</v>
      </c>
      <c r="S45" s="338">
        <v>106.2</v>
      </c>
      <c r="T45" s="338">
        <v>88.1</v>
      </c>
      <c r="U45" s="338">
        <v>90.8</v>
      </c>
      <c r="V45" s="338">
        <v>117.5</v>
      </c>
      <c r="W45" s="338">
        <v>94.8</v>
      </c>
      <c r="X45" s="338">
        <v>159.6</v>
      </c>
      <c r="Y45" s="338">
        <v>130.69999999999999</v>
      </c>
      <c r="Z45" s="338">
        <v>156.30000000000001</v>
      </c>
      <c r="AA45" s="338">
        <v>77.3</v>
      </c>
      <c r="AB45" s="338">
        <v>84.7</v>
      </c>
      <c r="AC45" s="420" t="s">
        <v>111</v>
      </c>
      <c r="AD45" s="338">
        <v>100.5</v>
      </c>
      <c r="AF45" s="329"/>
      <c r="AG45" s="336"/>
      <c r="AH45" s="335" t="s">
        <v>97</v>
      </c>
      <c r="AI45" s="332">
        <f t="shared" si="30"/>
        <v>100.5</v>
      </c>
      <c r="AJ45" s="338">
        <v>97.4</v>
      </c>
      <c r="AK45" s="338">
        <v>101.3</v>
      </c>
      <c r="AL45" s="338">
        <v>109.9</v>
      </c>
      <c r="AM45" s="338">
        <v>91</v>
      </c>
      <c r="AN45" s="338">
        <v>94.2</v>
      </c>
      <c r="AO45" s="338">
        <v>85.5</v>
      </c>
      <c r="AP45" s="338">
        <v>97</v>
      </c>
      <c r="AQ45" s="338">
        <v>102.6</v>
      </c>
      <c r="AR45" s="338">
        <v>102.4</v>
      </c>
      <c r="AS45" s="338">
        <v>105.1</v>
      </c>
      <c r="AU45" s="338">
        <v>112.8</v>
      </c>
    </row>
    <row r="46" spans="1:47" x14ac:dyDescent="0.15">
      <c r="A46" s="329"/>
      <c r="B46" s="330" t="s">
        <v>275</v>
      </c>
      <c r="C46" s="329" t="s">
        <v>84</v>
      </c>
      <c r="D46" s="419">
        <v>100.7</v>
      </c>
      <c r="E46" s="419">
        <v>100.7</v>
      </c>
      <c r="F46" s="419">
        <v>95</v>
      </c>
      <c r="G46" s="419">
        <v>104.7</v>
      </c>
      <c r="H46" s="419">
        <v>111.8</v>
      </c>
      <c r="I46" s="419">
        <v>105.3</v>
      </c>
      <c r="J46" s="419">
        <v>103.9</v>
      </c>
      <c r="K46" s="419">
        <v>107.4</v>
      </c>
      <c r="L46" s="419">
        <v>79.2</v>
      </c>
      <c r="M46" s="419">
        <v>139.19999999999999</v>
      </c>
      <c r="N46" s="419">
        <v>132.1</v>
      </c>
      <c r="O46" s="419">
        <v>100.3</v>
      </c>
      <c r="P46" s="419">
        <v>104.1</v>
      </c>
      <c r="Q46" s="419">
        <v>134.5</v>
      </c>
      <c r="R46" s="419">
        <v>97.3</v>
      </c>
      <c r="S46" s="419">
        <v>106.1</v>
      </c>
      <c r="T46" s="419">
        <v>90.9</v>
      </c>
      <c r="U46" s="419">
        <v>66.599999999999994</v>
      </c>
      <c r="V46" s="419">
        <v>123.5</v>
      </c>
      <c r="W46" s="419">
        <v>102</v>
      </c>
      <c r="X46" s="419">
        <v>158.9</v>
      </c>
      <c r="Y46" s="419">
        <v>110.4</v>
      </c>
      <c r="Z46" s="419">
        <v>161.80000000000001</v>
      </c>
      <c r="AA46" s="419">
        <v>95.2</v>
      </c>
      <c r="AB46" s="419">
        <v>82.6</v>
      </c>
      <c r="AC46" s="417" t="s">
        <v>111</v>
      </c>
      <c r="AD46" s="419">
        <v>100.7</v>
      </c>
      <c r="AF46" s="329"/>
      <c r="AG46" s="330" t="s">
        <v>275</v>
      </c>
      <c r="AH46" s="329" t="s">
        <v>84</v>
      </c>
      <c r="AI46" s="328">
        <f t="shared" si="30"/>
        <v>100.7</v>
      </c>
      <c r="AJ46" s="332">
        <v>97.5</v>
      </c>
      <c r="AK46" s="332">
        <v>101.9</v>
      </c>
      <c r="AL46" s="332">
        <v>110.3</v>
      </c>
      <c r="AM46" s="332">
        <v>92.1</v>
      </c>
      <c r="AN46" s="332">
        <v>93.8</v>
      </c>
      <c r="AO46" s="332">
        <v>111.7</v>
      </c>
      <c r="AP46" s="332">
        <v>88</v>
      </c>
      <c r="AQ46" s="332">
        <v>103.4</v>
      </c>
      <c r="AR46" s="332">
        <v>102.8</v>
      </c>
      <c r="AS46" s="332">
        <v>114</v>
      </c>
      <c r="AU46" s="332">
        <v>127</v>
      </c>
    </row>
    <row r="47" spans="1:47" x14ac:dyDescent="0.15">
      <c r="A47" s="329"/>
      <c r="B47" s="330"/>
      <c r="C47" s="329" t="s">
        <v>86</v>
      </c>
      <c r="D47" s="419">
        <v>104.4</v>
      </c>
      <c r="E47" s="419">
        <v>104.4</v>
      </c>
      <c r="F47" s="419">
        <v>92.8</v>
      </c>
      <c r="G47" s="419">
        <v>110</v>
      </c>
      <c r="H47" s="419">
        <v>110.9</v>
      </c>
      <c r="I47" s="419">
        <v>101.7</v>
      </c>
      <c r="J47" s="419">
        <v>107.3</v>
      </c>
      <c r="K47" s="419">
        <v>106.1</v>
      </c>
      <c r="L47" s="419">
        <v>91</v>
      </c>
      <c r="M47" s="419">
        <v>133.6</v>
      </c>
      <c r="N47" s="419">
        <v>130.5</v>
      </c>
      <c r="O47" s="419">
        <v>99.7</v>
      </c>
      <c r="P47" s="419">
        <v>108.5</v>
      </c>
      <c r="Q47" s="419">
        <v>118.3</v>
      </c>
      <c r="R47" s="419">
        <v>97.5</v>
      </c>
      <c r="S47" s="419">
        <v>114.3</v>
      </c>
      <c r="T47" s="419">
        <v>86.6</v>
      </c>
      <c r="U47" s="419">
        <v>104.3</v>
      </c>
      <c r="V47" s="419">
        <v>119.2</v>
      </c>
      <c r="W47" s="419">
        <v>102.1</v>
      </c>
      <c r="X47" s="419">
        <v>151.69999999999999</v>
      </c>
      <c r="Y47" s="419">
        <v>103.7</v>
      </c>
      <c r="Z47" s="419">
        <v>164.4</v>
      </c>
      <c r="AA47" s="419">
        <v>87.7</v>
      </c>
      <c r="AB47" s="419">
        <v>72.2</v>
      </c>
      <c r="AC47" s="415" t="s">
        <v>111</v>
      </c>
      <c r="AD47" s="419">
        <v>104.4</v>
      </c>
      <c r="AF47" s="329"/>
      <c r="AG47" s="330"/>
      <c r="AH47" s="329" t="s">
        <v>86</v>
      </c>
      <c r="AI47" s="332">
        <f t="shared" si="30"/>
        <v>104.4</v>
      </c>
      <c r="AJ47" s="332">
        <v>105</v>
      </c>
      <c r="AK47" s="332">
        <v>102.7</v>
      </c>
      <c r="AL47" s="332">
        <v>110.5</v>
      </c>
      <c r="AM47" s="332">
        <v>93.5</v>
      </c>
      <c r="AN47" s="332">
        <v>106.9</v>
      </c>
      <c r="AO47" s="332">
        <v>112.7</v>
      </c>
      <c r="AP47" s="332">
        <v>105</v>
      </c>
      <c r="AQ47" s="332">
        <v>103.9</v>
      </c>
      <c r="AR47" s="332">
        <v>103</v>
      </c>
      <c r="AS47" s="332">
        <v>118.4</v>
      </c>
      <c r="AU47" s="332">
        <v>119.3</v>
      </c>
    </row>
    <row r="48" spans="1:47" x14ac:dyDescent="0.15">
      <c r="A48" s="329"/>
      <c r="B48" s="330"/>
      <c r="C48" s="329" t="s">
        <v>88</v>
      </c>
      <c r="D48" s="419">
        <v>95.2</v>
      </c>
      <c r="E48" s="419">
        <v>95.2</v>
      </c>
      <c r="F48" s="419">
        <v>88.7</v>
      </c>
      <c r="G48" s="419">
        <v>118.8</v>
      </c>
      <c r="H48" s="419">
        <v>112.7</v>
      </c>
      <c r="I48" s="419">
        <v>82.3</v>
      </c>
      <c r="J48" s="419">
        <v>89.2</v>
      </c>
      <c r="K48" s="419">
        <v>103.6</v>
      </c>
      <c r="L48" s="419">
        <v>79.599999999999994</v>
      </c>
      <c r="M48" s="419">
        <v>23.6</v>
      </c>
      <c r="N48" s="419">
        <v>94.5</v>
      </c>
      <c r="O48" s="419">
        <v>96.2</v>
      </c>
      <c r="P48" s="419">
        <v>96.6</v>
      </c>
      <c r="Q48" s="419">
        <v>112.9</v>
      </c>
      <c r="R48" s="419">
        <v>94</v>
      </c>
      <c r="S48" s="419">
        <v>113.6</v>
      </c>
      <c r="T48" s="419">
        <v>84.5</v>
      </c>
      <c r="U48" s="419">
        <v>106.6</v>
      </c>
      <c r="V48" s="419">
        <v>106.4</v>
      </c>
      <c r="W48" s="419">
        <v>79.900000000000006</v>
      </c>
      <c r="X48" s="419">
        <v>140.9</v>
      </c>
      <c r="Y48" s="419">
        <v>67.5</v>
      </c>
      <c r="Z48" s="419">
        <v>167.1</v>
      </c>
      <c r="AA48" s="419">
        <v>82.8</v>
      </c>
      <c r="AB48" s="419">
        <v>77.2</v>
      </c>
      <c r="AC48" s="415" t="s">
        <v>111</v>
      </c>
      <c r="AD48" s="419">
        <v>95.2</v>
      </c>
      <c r="AF48" s="329"/>
      <c r="AG48" s="330"/>
      <c r="AH48" s="329" t="s">
        <v>88</v>
      </c>
      <c r="AI48" s="332">
        <f t="shared" si="30"/>
        <v>95.2</v>
      </c>
      <c r="AJ48" s="332">
        <v>90.3</v>
      </c>
      <c r="AK48" s="332">
        <v>86.5</v>
      </c>
      <c r="AL48" s="332">
        <v>81.400000000000006</v>
      </c>
      <c r="AM48" s="332">
        <v>92.5</v>
      </c>
      <c r="AN48" s="332">
        <v>93.5</v>
      </c>
      <c r="AO48" s="332">
        <v>73.099999999999994</v>
      </c>
      <c r="AP48" s="332">
        <v>100.1</v>
      </c>
      <c r="AQ48" s="332">
        <v>98.8</v>
      </c>
      <c r="AR48" s="332">
        <v>97.9</v>
      </c>
      <c r="AS48" s="332">
        <v>114.4</v>
      </c>
      <c r="AU48" s="332">
        <v>83.5</v>
      </c>
    </row>
    <row r="49" spans="1:63" x14ac:dyDescent="0.15">
      <c r="A49" s="329"/>
      <c r="B49" s="330"/>
      <c r="C49" s="329" t="s">
        <v>89</v>
      </c>
      <c r="D49" s="419">
        <v>93.6</v>
      </c>
      <c r="E49" s="419">
        <v>93.6</v>
      </c>
      <c r="F49" s="419">
        <v>89.9</v>
      </c>
      <c r="G49" s="419">
        <v>118.8</v>
      </c>
      <c r="H49" s="419">
        <v>108.9</v>
      </c>
      <c r="I49" s="419">
        <v>80.2</v>
      </c>
      <c r="J49" s="419">
        <v>76.7</v>
      </c>
      <c r="K49" s="419">
        <v>100.7</v>
      </c>
      <c r="L49" s="419">
        <v>84.5</v>
      </c>
      <c r="M49" s="419">
        <v>35.9</v>
      </c>
      <c r="N49" s="419">
        <v>93</v>
      </c>
      <c r="O49" s="419">
        <v>93.3</v>
      </c>
      <c r="P49" s="419">
        <v>96.4</v>
      </c>
      <c r="Q49" s="419">
        <v>110.9</v>
      </c>
      <c r="R49" s="419">
        <v>93.7</v>
      </c>
      <c r="S49" s="419">
        <v>106.4</v>
      </c>
      <c r="T49" s="419">
        <v>84</v>
      </c>
      <c r="U49" s="419">
        <v>109.1</v>
      </c>
      <c r="V49" s="419">
        <v>106.6</v>
      </c>
      <c r="W49" s="419">
        <v>89.5</v>
      </c>
      <c r="X49" s="419">
        <v>140.1</v>
      </c>
      <c r="Y49" s="419">
        <v>66.099999999999994</v>
      </c>
      <c r="Z49" s="419">
        <v>163.19999999999999</v>
      </c>
      <c r="AA49" s="419">
        <v>75.3</v>
      </c>
      <c r="AB49" s="419">
        <v>83.4</v>
      </c>
      <c r="AC49" s="415" t="s">
        <v>111</v>
      </c>
      <c r="AD49" s="419">
        <v>93.6</v>
      </c>
      <c r="AF49" s="329"/>
      <c r="AG49" s="330"/>
      <c r="AH49" s="329" t="s">
        <v>89</v>
      </c>
      <c r="AI49" s="332">
        <f t="shared" si="30"/>
        <v>93.6</v>
      </c>
      <c r="AJ49" s="332">
        <v>87.2</v>
      </c>
      <c r="AK49" s="332">
        <v>87</v>
      </c>
      <c r="AL49" s="332">
        <v>82.8</v>
      </c>
      <c r="AM49" s="332">
        <v>92</v>
      </c>
      <c r="AN49" s="332">
        <v>87.4</v>
      </c>
      <c r="AO49" s="332">
        <v>50.5</v>
      </c>
      <c r="AP49" s="332">
        <v>99.4</v>
      </c>
      <c r="AQ49" s="332">
        <v>94.5</v>
      </c>
      <c r="AR49" s="332">
        <v>93.8</v>
      </c>
      <c r="AS49" s="332">
        <v>105.4</v>
      </c>
      <c r="AU49" s="332">
        <v>107.7</v>
      </c>
    </row>
    <row r="50" spans="1:63" x14ac:dyDescent="0.15">
      <c r="A50" s="329"/>
      <c r="B50" s="330"/>
      <c r="C50" s="329" t="s">
        <v>90</v>
      </c>
      <c r="D50" s="419">
        <v>93.3</v>
      </c>
      <c r="E50" s="419">
        <v>93.3</v>
      </c>
      <c r="F50" s="419">
        <v>91.6</v>
      </c>
      <c r="G50" s="419">
        <v>126.7</v>
      </c>
      <c r="H50" s="419">
        <v>106.4</v>
      </c>
      <c r="I50" s="419">
        <v>81.5</v>
      </c>
      <c r="J50" s="419">
        <v>77.900000000000006</v>
      </c>
      <c r="K50" s="419">
        <v>112.7</v>
      </c>
      <c r="L50" s="419">
        <v>92.7</v>
      </c>
      <c r="M50" s="419">
        <v>37.299999999999997</v>
      </c>
      <c r="N50" s="419">
        <v>91.7</v>
      </c>
      <c r="O50" s="419">
        <v>89.7</v>
      </c>
      <c r="P50" s="419">
        <v>94.6</v>
      </c>
      <c r="Q50" s="419">
        <v>92.6</v>
      </c>
      <c r="R50" s="419">
        <v>91.2</v>
      </c>
      <c r="S50" s="419">
        <v>99.3</v>
      </c>
      <c r="T50" s="419">
        <v>83.8</v>
      </c>
      <c r="U50" s="419">
        <v>103.9</v>
      </c>
      <c r="V50" s="419">
        <v>109.2</v>
      </c>
      <c r="W50" s="419">
        <v>95.3</v>
      </c>
      <c r="X50" s="419">
        <v>137.19999999999999</v>
      </c>
      <c r="Y50" s="419">
        <v>94.5</v>
      </c>
      <c r="Z50" s="419">
        <v>160.30000000000001</v>
      </c>
      <c r="AA50" s="419">
        <v>77.3</v>
      </c>
      <c r="AB50" s="419">
        <v>79.3</v>
      </c>
      <c r="AC50" s="415" t="s">
        <v>111</v>
      </c>
      <c r="AD50" s="419">
        <v>93.3</v>
      </c>
      <c r="AF50" s="329"/>
      <c r="AG50" s="330"/>
      <c r="AH50" s="329" t="s">
        <v>90</v>
      </c>
      <c r="AI50" s="332">
        <f t="shared" si="30"/>
        <v>93.3</v>
      </c>
      <c r="AJ50" s="332">
        <v>87.8</v>
      </c>
      <c r="AK50" s="332">
        <v>88.8</v>
      </c>
      <c r="AL50" s="332">
        <v>87.4</v>
      </c>
      <c r="AM50" s="332">
        <v>90.5</v>
      </c>
      <c r="AN50" s="332">
        <v>87</v>
      </c>
      <c r="AO50" s="332">
        <v>56.5</v>
      </c>
      <c r="AP50" s="332">
        <v>96.9</v>
      </c>
      <c r="AQ50" s="332">
        <v>93.8</v>
      </c>
      <c r="AR50" s="332">
        <v>93</v>
      </c>
      <c r="AS50" s="332">
        <v>107.3</v>
      </c>
      <c r="AU50" s="332">
        <v>107.9</v>
      </c>
    </row>
    <row r="51" spans="1:63" x14ac:dyDescent="0.15">
      <c r="A51" s="329"/>
      <c r="B51" s="330"/>
      <c r="C51" s="329" t="s">
        <v>91</v>
      </c>
      <c r="D51" s="419">
        <v>94.4</v>
      </c>
      <c r="E51" s="419">
        <v>94.4</v>
      </c>
      <c r="F51" s="419">
        <v>94.3</v>
      </c>
      <c r="G51" s="419">
        <v>124.7</v>
      </c>
      <c r="H51" s="419">
        <v>103.6</v>
      </c>
      <c r="I51" s="419">
        <v>83.4</v>
      </c>
      <c r="J51" s="419">
        <v>82.9</v>
      </c>
      <c r="K51" s="419">
        <v>109.5</v>
      </c>
      <c r="L51" s="419">
        <v>88.1</v>
      </c>
      <c r="M51" s="419">
        <v>65.400000000000006</v>
      </c>
      <c r="N51" s="419">
        <v>91</v>
      </c>
      <c r="O51" s="419">
        <v>88</v>
      </c>
      <c r="P51" s="419">
        <v>93.1</v>
      </c>
      <c r="Q51" s="419">
        <v>99.8</v>
      </c>
      <c r="R51" s="419">
        <v>94.7</v>
      </c>
      <c r="S51" s="419">
        <v>107</v>
      </c>
      <c r="T51" s="419">
        <v>90.2</v>
      </c>
      <c r="U51" s="419">
        <v>100.4</v>
      </c>
      <c r="V51" s="419">
        <v>110.6</v>
      </c>
      <c r="W51" s="419">
        <v>93.1</v>
      </c>
      <c r="X51" s="419">
        <v>141.6</v>
      </c>
      <c r="Y51" s="419">
        <v>106.1</v>
      </c>
      <c r="Z51" s="419">
        <v>158.9</v>
      </c>
      <c r="AA51" s="419">
        <v>78</v>
      </c>
      <c r="AB51" s="419">
        <v>77.7</v>
      </c>
      <c r="AC51" s="415" t="s">
        <v>111</v>
      </c>
      <c r="AD51" s="419">
        <v>94.4</v>
      </c>
      <c r="AF51" s="329"/>
      <c r="AG51" s="330"/>
      <c r="AH51" s="329" t="s">
        <v>91</v>
      </c>
      <c r="AI51" s="332">
        <f>D51</f>
        <v>94.4</v>
      </c>
      <c r="AJ51" s="332">
        <v>90.5</v>
      </c>
      <c r="AK51" s="332">
        <v>91.5</v>
      </c>
      <c r="AL51" s="332">
        <v>90.9</v>
      </c>
      <c r="AM51" s="332">
        <v>92.2</v>
      </c>
      <c r="AN51" s="332">
        <v>89.7</v>
      </c>
      <c r="AO51" s="332">
        <v>65.8</v>
      </c>
      <c r="AP51" s="332">
        <v>97.5</v>
      </c>
      <c r="AQ51" s="332">
        <v>93.7</v>
      </c>
      <c r="AR51" s="332">
        <v>92.7</v>
      </c>
      <c r="AS51" s="332">
        <v>111.3</v>
      </c>
      <c r="AU51" s="332">
        <v>102.9</v>
      </c>
    </row>
    <row r="52" spans="1:63" x14ac:dyDescent="0.15">
      <c r="A52" s="329"/>
      <c r="B52" s="330"/>
      <c r="C52" s="329" t="s">
        <v>92</v>
      </c>
      <c r="D52" s="419">
        <v>95.9</v>
      </c>
      <c r="E52" s="419">
        <v>95.9</v>
      </c>
      <c r="F52" s="419">
        <v>92.1</v>
      </c>
      <c r="G52" s="419">
        <v>111.8</v>
      </c>
      <c r="H52" s="419">
        <v>103.7</v>
      </c>
      <c r="I52" s="419">
        <v>86.1</v>
      </c>
      <c r="J52" s="419">
        <v>91</v>
      </c>
      <c r="K52" s="419">
        <v>101.2</v>
      </c>
      <c r="L52" s="419">
        <v>96.5</v>
      </c>
      <c r="M52" s="419">
        <v>110.9</v>
      </c>
      <c r="N52" s="419">
        <v>91.9</v>
      </c>
      <c r="O52" s="419">
        <v>86.5</v>
      </c>
      <c r="P52" s="419">
        <v>95.5</v>
      </c>
      <c r="Q52" s="419">
        <v>115</v>
      </c>
      <c r="R52" s="419">
        <v>94.9</v>
      </c>
      <c r="S52" s="419">
        <v>101.6</v>
      </c>
      <c r="T52" s="419">
        <v>93.1</v>
      </c>
      <c r="U52" s="419">
        <v>99.1</v>
      </c>
      <c r="V52" s="419">
        <v>112.8</v>
      </c>
      <c r="W52" s="419">
        <v>90.4</v>
      </c>
      <c r="X52" s="419">
        <v>143.80000000000001</v>
      </c>
      <c r="Y52" s="419">
        <v>111.6</v>
      </c>
      <c r="Z52" s="419">
        <v>158.1</v>
      </c>
      <c r="AA52" s="419">
        <v>86.2</v>
      </c>
      <c r="AB52" s="419">
        <v>79.2</v>
      </c>
      <c r="AC52" s="415" t="s">
        <v>111</v>
      </c>
      <c r="AD52" s="419">
        <v>95.9</v>
      </c>
      <c r="AF52" s="329"/>
      <c r="AG52" s="330"/>
      <c r="AH52" s="329" t="s">
        <v>92</v>
      </c>
      <c r="AI52" s="332">
        <f t="shared" si="30"/>
        <v>95.9</v>
      </c>
      <c r="AJ52" s="332">
        <v>95</v>
      </c>
      <c r="AK52" s="332">
        <v>95.9</v>
      </c>
      <c r="AL52" s="332">
        <v>97.9</v>
      </c>
      <c r="AM52" s="332">
        <v>93.4</v>
      </c>
      <c r="AN52" s="332">
        <v>94.4</v>
      </c>
      <c r="AO52" s="332">
        <v>76.8</v>
      </c>
      <c r="AP52" s="332">
        <v>100.1</v>
      </c>
      <c r="AQ52" s="332">
        <v>93.2</v>
      </c>
      <c r="AR52" s="332">
        <v>92.5</v>
      </c>
      <c r="AS52" s="332">
        <v>104.4</v>
      </c>
      <c r="AU52" s="332">
        <v>99.1</v>
      </c>
    </row>
    <row r="53" spans="1:63" x14ac:dyDescent="0.15">
      <c r="A53" s="329"/>
      <c r="B53" s="330"/>
      <c r="C53" s="329" t="s">
        <v>93</v>
      </c>
      <c r="D53" s="419">
        <v>94.9</v>
      </c>
      <c r="E53" s="419">
        <v>94.9</v>
      </c>
      <c r="F53" s="419">
        <v>93.3</v>
      </c>
      <c r="G53" s="419">
        <v>99.3</v>
      </c>
      <c r="H53" s="419">
        <v>106.1</v>
      </c>
      <c r="I53" s="419">
        <v>85.2</v>
      </c>
      <c r="J53" s="419">
        <v>89.4</v>
      </c>
      <c r="K53" s="419">
        <v>97.2</v>
      </c>
      <c r="L53" s="419">
        <v>96.7</v>
      </c>
      <c r="M53" s="419">
        <v>84.9</v>
      </c>
      <c r="N53" s="419">
        <v>91</v>
      </c>
      <c r="O53" s="419">
        <v>87.4</v>
      </c>
      <c r="P53" s="419">
        <v>93.5</v>
      </c>
      <c r="Q53" s="419">
        <v>130.1</v>
      </c>
      <c r="R53" s="419">
        <v>96.7</v>
      </c>
      <c r="S53" s="419">
        <v>104.9</v>
      </c>
      <c r="T53" s="419">
        <v>91.2</v>
      </c>
      <c r="U53" s="419">
        <v>94.9</v>
      </c>
      <c r="V53" s="419">
        <v>114.3</v>
      </c>
      <c r="W53" s="419">
        <v>88.2</v>
      </c>
      <c r="X53" s="419">
        <v>149.4</v>
      </c>
      <c r="Y53" s="419">
        <v>130.1</v>
      </c>
      <c r="Z53" s="419">
        <v>154.1</v>
      </c>
      <c r="AA53" s="419">
        <v>85.2</v>
      </c>
      <c r="AB53" s="419">
        <v>77.5</v>
      </c>
      <c r="AC53" s="415" t="s">
        <v>111</v>
      </c>
      <c r="AD53" s="419">
        <v>94.9</v>
      </c>
      <c r="AF53" s="329"/>
      <c r="AG53" s="330"/>
      <c r="AH53" s="329" t="s">
        <v>93</v>
      </c>
      <c r="AI53" s="332">
        <f t="shared" si="30"/>
        <v>94.9</v>
      </c>
      <c r="AJ53" s="332">
        <v>93.9</v>
      </c>
      <c r="AK53" s="332">
        <v>94.7</v>
      </c>
      <c r="AL53" s="332">
        <v>95</v>
      </c>
      <c r="AM53" s="332">
        <v>94.5</v>
      </c>
      <c r="AN53" s="332">
        <v>93.3</v>
      </c>
      <c r="AO53" s="332">
        <v>71.3</v>
      </c>
      <c r="AP53" s="332">
        <v>100.5</v>
      </c>
      <c r="AQ53" s="332">
        <v>92.3</v>
      </c>
      <c r="AR53" s="332">
        <v>91.8</v>
      </c>
      <c r="AS53" s="332">
        <v>99.6</v>
      </c>
      <c r="AU53" s="332">
        <v>104.7</v>
      </c>
    </row>
    <row r="54" spans="1:63" x14ac:dyDescent="0.15">
      <c r="A54" s="329"/>
      <c r="B54" s="330"/>
      <c r="C54" s="329" t="s">
        <v>94</v>
      </c>
      <c r="D54" s="419">
        <v>91.1</v>
      </c>
      <c r="E54" s="419">
        <v>91.1</v>
      </c>
      <c r="F54" s="419">
        <v>91.5</v>
      </c>
      <c r="G54" s="419">
        <v>97.2</v>
      </c>
      <c r="H54" s="419">
        <v>111.1</v>
      </c>
      <c r="I54" s="419">
        <v>72.099999999999994</v>
      </c>
      <c r="J54" s="419">
        <v>87.8</v>
      </c>
      <c r="K54" s="419">
        <v>94.7</v>
      </c>
      <c r="L54" s="419">
        <v>90.1</v>
      </c>
      <c r="M54" s="419">
        <v>93.4</v>
      </c>
      <c r="N54" s="419">
        <v>90.8</v>
      </c>
      <c r="O54" s="419">
        <v>85.6</v>
      </c>
      <c r="P54" s="419">
        <v>87.6</v>
      </c>
      <c r="Q54" s="419">
        <v>109.9</v>
      </c>
      <c r="R54" s="419">
        <v>98.2</v>
      </c>
      <c r="S54" s="419">
        <v>100.8</v>
      </c>
      <c r="T54" s="419">
        <v>88.3</v>
      </c>
      <c r="U54" s="419">
        <v>92.7</v>
      </c>
      <c r="V54" s="419">
        <v>108.6</v>
      </c>
      <c r="W54" s="419">
        <v>86.4</v>
      </c>
      <c r="X54" s="419">
        <v>138.19999999999999</v>
      </c>
      <c r="Y54" s="419">
        <v>135.9</v>
      </c>
      <c r="Z54" s="419">
        <v>149.5</v>
      </c>
      <c r="AA54" s="419">
        <v>79.099999999999994</v>
      </c>
      <c r="AB54" s="419">
        <v>79.7</v>
      </c>
      <c r="AC54" s="415" t="s">
        <v>111</v>
      </c>
      <c r="AD54" s="419">
        <v>91.1</v>
      </c>
      <c r="AF54" s="329"/>
      <c r="AG54" s="330"/>
      <c r="AH54" s="329" t="s">
        <v>94</v>
      </c>
      <c r="AI54" s="332">
        <f t="shared" si="30"/>
        <v>91.1</v>
      </c>
      <c r="AJ54" s="332">
        <v>88.7</v>
      </c>
      <c r="AK54" s="332">
        <v>88.7</v>
      </c>
      <c r="AL54" s="332">
        <v>83.3</v>
      </c>
      <c r="AM54" s="332">
        <v>95.1</v>
      </c>
      <c r="AN54" s="332">
        <v>88.7</v>
      </c>
      <c r="AO54" s="332">
        <v>69.2</v>
      </c>
      <c r="AP54" s="332">
        <v>95.1</v>
      </c>
      <c r="AQ54" s="332">
        <v>89.3</v>
      </c>
      <c r="AR54" s="332">
        <v>88.4</v>
      </c>
      <c r="AS54" s="332">
        <v>104.6</v>
      </c>
      <c r="AU54" s="332">
        <v>88.6</v>
      </c>
    </row>
    <row r="55" spans="1:63" x14ac:dyDescent="0.15">
      <c r="A55" s="329"/>
      <c r="B55" s="330"/>
      <c r="C55" s="329" t="s">
        <v>95</v>
      </c>
      <c r="D55" s="419">
        <v>92.3</v>
      </c>
      <c r="E55" s="419">
        <v>92.3</v>
      </c>
      <c r="F55" s="419">
        <v>90.2</v>
      </c>
      <c r="G55" s="419">
        <v>88.2</v>
      </c>
      <c r="H55" s="419">
        <v>112.3</v>
      </c>
      <c r="I55" s="419">
        <v>73.3</v>
      </c>
      <c r="J55" s="419">
        <v>90.5</v>
      </c>
      <c r="K55" s="419">
        <v>107.7</v>
      </c>
      <c r="L55" s="419">
        <v>90.2</v>
      </c>
      <c r="M55" s="419">
        <v>111</v>
      </c>
      <c r="N55" s="419">
        <v>89.2</v>
      </c>
      <c r="O55" s="419">
        <v>85.9</v>
      </c>
      <c r="P55" s="419">
        <v>90.8</v>
      </c>
      <c r="Q55" s="419">
        <v>126.1</v>
      </c>
      <c r="R55" s="419">
        <v>96.1</v>
      </c>
      <c r="S55" s="419">
        <v>104.5</v>
      </c>
      <c r="T55" s="419">
        <v>84.7</v>
      </c>
      <c r="U55" s="419">
        <v>92.2</v>
      </c>
      <c r="V55" s="419">
        <v>109.3</v>
      </c>
      <c r="W55" s="419">
        <v>84.7</v>
      </c>
      <c r="X55" s="419">
        <v>134.9</v>
      </c>
      <c r="Y55" s="419">
        <v>138.30000000000001</v>
      </c>
      <c r="Z55" s="419">
        <v>150.80000000000001</v>
      </c>
      <c r="AA55" s="419">
        <v>86.7</v>
      </c>
      <c r="AB55" s="419">
        <v>80.900000000000006</v>
      </c>
      <c r="AC55" s="415" t="s">
        <v>111</v>
      </c>
      <c r="AD55" s="419">
        <v>92.3</v>
      </c>
      <c r="AF55" s="329"/>
      <c r="AG55" s="330"/>
      <c r="AH55" s="329" t="s">
        <v>95</v>
      </c>
      <c r="AI55" s="332">
        <f t="shared" si="30"/>
        <v>92.3</v>
      </c>
      <c r="AJ55" s="332">
        <v>91</v>
      </c>
      <c r="AK55" s="332">
        <v>90.6</v>
      </c>
      <c r="AL55" s="332">
        <v>87.6</v>
      </c>
      <c r="AM55" s="332">
        <v>94.2</v>
      </c>
      <c r="AN55" s="332">
        <v>91.3</v>
      </c>
      <c r="AO55" s="332">
        <v>79.5</v>
      </c>
      <c r="AP55" s="332">
        <v>95.1</v>
      </c>
      <c r="AQ55" s="332">
        <v>89.9</v>
      </c>
      <c r="AR55" s="332">
        <v>88.7</v>
      </c>
      <c r="AS55" s="332">
        <v>110.4</v>
      </c>
      <c r="AU55" s="332">
        <v>90.8</v>
      </c>
    </row>
    <row r="56" spans="1:63" x14ac:dyDescent="0.15">
      <c r="A56" s="329"/>
      <c r="B56" s="330"/>
      <c r="C56" s="329" t="s">
        <v>96</v>
      </c>
      <c r="D56" s="419">
        <v>92.5</v>
      </c>
      <c r="E56" s="419">
        <v>92.5</v>
      </c>
      <c r="F56" s="419">
        <v>90.4</v>
      </c>
      <c r="G56" s="419">
        <v>91.4</v>
      </c>
      <c r="H56" s="419">
        <v>109.6</v>
      </c>
      <c r="I56" s="419">
        <v>72.400000000000006</v>
      </c>
      <c r="J56" s="419">
        <v>89.8</v>
      </c>
      <c r="K56" s="419">
        <v>111.9</v>
      </c>
      <c r="L56" s="419">
        <v>104.1</v>
      </c>
      <c r="M56" s="419">
        <v>75.2</v>
      </c>
      <c r="N56" s="419">
        <v>88.4</v>
      </c>
      <c r="O56" s="419">
        <v>84.4</v>
      </c>
      <c r="P56" s="419">
        <v>93.9</v>
      </c>
      <c r="Q56" s="419">
        <v>96.9</v>
      </c>
      <c r="R56" s="419">
        <v>94.7</v>
      </c>
      <c r="S56" s="419">
        <v>102.1</v>
      </c>
      <c r="T56" s="419">
        <v>85.8</v>
      </c>
      <c r="U56" s="419">
        <v>92.3</v>
      </c>
      <c r="V56" s="419">
        <v>115.1</v>
      </c>
      <c r="W56" s="419">
        <v>88.3</v>
      </c>
      <c r="X56" s="419">
        <v>136.5</v>
      </c>
      <c r="Y56" s="419">
        <v>143.80000000000001</v>
      </c>
      <c r="Z56" s="419">
        <v>149.6</v>
      </c>
      <c r="AA56" s="419">
        <v>102.3</v>
      </c>
      <c r="AB56" s="419">
        <v>82.4</v>
      </c>
      <c r="AC56" s="415" t="s">
        <v>111</v>
      </c>
      <c r="AD56" s="332">
        <v>92.5</v>
      </c>
      <c r="AF56" s="329"/>
      <c r="AG56" s="330"/>
      <c r="AH56" s="329" t="s">
        <v>96</v>
      </c>
      <c r="AI56" s="332">
        <f t="shared" si="30"/>
        <v>92.5</v>
      </c>
      <c r="AJ56" s="332">
        <v>90.2</v>
      </c>
      <c r="AK56" s="332">
        <v>88.2</v>
      </c>
      <c r="AL56" s="332">
        <v>83.2</v>
      </c>
      <c r="AM56" s="332">
        <v>94.2</v>
      </c>
      <c r="AN56" s="332">
        <v>91.9</v>
      </c>
      <c r="AO56" s="332">
        <v>77.599999999999994</v>
      </c>
      <c r="AP56" s="332">
        <v>96.5</v>
      </c>
      <c r="AQ56" s="332">
        <v>90.9</v>
      </c>
      <c r="AR56" s="332">
        <v>89.3</v>
      </c>
      <c r="AS56" s="332">
        <v>117</v>
      </c>
      <c r="AU56" s="332">
        <v>90.5</v>
      </c>
    </row>
    <row r="57" spans="1:63" x14ac:dyDescent="0.15">
      <c r="A57" s="329"/>
      <c r="B57" s="341" t="s">
        <v>298</v>
      </c>
      <c r="C57" s="329" t="s">
        <v>97</v>
      </c>
      <c r="D57" s="331">
        <v>92.9</v>
      </c>
      <c r="E57" s="331">
        <v>92.9</v>
      </c>
      <c r="F57" s="331">
        <v>94.4</v>
      </c>
      <c r="G57" s="331">
        <v>97.9</v>
      </c>
      <c r="H57" s="331">
        <v>112.9</v>
      </c>
      <c r="I57" s="331">
        <v>74.099999999999994</v>
      </c>
      <c r="J57" s="331">
        <v>80.599999999999994</v>
      </c>
      <c r="K57" s="331">
        <v>119</v>
      </c>
      <c r="L57" s="331">
        <v>118.2</v>
      </c>
      <c r="M57" s="331">
        <v>79</v>
      </c>
      <c r="N57" s="331">
        <v>89.4</v>
      </c>
      <c r="O57" s="331">
        <v>83.5</v>
      </c>
      <c r="P57" s="331">
        <v>95.3</v>
      </c>
      <c r="Q57" s="331">
        <v>110.2</v>
      </c>
      <c r="R57" s="331">
        <v>94.1</v>
      </c>
      <c r="S57" s="331">
        <v>103.8</v>
      </c>
      <c r="T57" s="331">
        <v>84.9</v>
      </c>
      <c r="U57" s="331">
        <v>88</v>
      </c>
      <c r="V57" s="331">
        <v>112.6</v>
      </c>
      <c r="W57" s="331">
        <v>98.2</v>
      </c>
      <c r="X57" s="331">
        <v>124.8</v>
      </c>
      <c r="Y57" s="331">
        <v>171.5</v>
      </c>
      <c r="Z57" s="331">
        <v>147.4</v>
      </c>
      <c r="AA57" s="331">
        <v>90.8</v>
      </c>
      <c r="AB57" s="331">
        <v>82.5</v>
      </c>
      <c r="AC57" s="420" t="s">
        <v>111</v>
      </c>
      <c r="AD57" s="331">
        <v>92.9</v>
      </c>
      <c r="AE57" s="320" t="s">
        <v>9</v>
      </c>
      <c r="AF57" s="329"/>
      <c r="AG57" s="341" t="s">
        <v>298</v>
      </c>
      <c r="AH57" s="329" t="s">
        <v>97</v>
      </c>
      <c r="AI57" s="338">
        <f t="shared" si="30"/>
        <v>92.9</v>
      </c>
      <c r="AJ57" s="331">
        <v>87.6</v>
      </c>
      <c r="AK57" s="331">
        <v>91.9</v>
      </c>
      <c r="AL57" s="331">
        <v>89.5</v>
      </c>
      <c r="AM57" s="331">
        <v>94.7</v>
      </c>
      <c r="AN57" s="331">
        <v>84.1</v>
      </c>
      <c r="AO57" s="331">
        <v>62.9</v>
      </c>
      <c r="AP57" s="331">
        <v>91</v>
      </c>
      <c r="AQ57" s="331">
        <v>96.4</v>
      </c>
      <c r="AR57" s="331">
        <v>95.5</v>
      </c>
      <c r="AS57" s="331">
        <v>111.7</v>
      </c>
      <c r="AT57" s="50"/>
      <c r="AU57" s="332">
        <v>88.9</v>
      </c>
      <c r="AV57" s="50"/>
      <c r="AW57" s="50"/>
      <c r="AX57" s="50"/>
      <c r="AY57" s="50"/>
      <c r="AZ57" s="50"/>
      <c r="BA57" s="50"/>
      <c r="BB57" s="50"/>
      <c r="BC57" s="50"/>
      <c r="BD57" s="50"/>
      <c r="BE57" s="50"/>
      <c r="BF57" s="50"/>
      <c r="BG57" s="50"/>
      <c r="BH57" s="50"/>
      <c r="BI57" s="50"/>
      <c r="BJ57" s="50"/>
      <c r="BK57" s="50"/>
    </row>
    <row r="58" spans="1:63" x14ac:dyDescent="0.15">
      <c r="A58" s="329"/>
      <c r="B58" s="340" t="s">
        <v>277</v>
      </c>
      <c r="C58" s="326" t="s">
        <v>84</v>
      </c>
      <c r="D58" s="334">
        <v>98.6</v>
      </c>
      <c r="E58" s="334">
        <v>98.6</v>
      </c>
      <c r="F58" s="334">
        <v>96.2</v>
      </c>
      <c r="G58" s="334">
        <v>89</v>
      </c>
      <c r="H58" s="334">
        <v>113.2</v>
      </c>
      <c r="I58" s="334">
        <v>79.7</v>
      </c>
      <c r="J58" s="334">
        <v>92.9</v>
      </c>
      <c r="K58" s="334">
        <v>129.30000000000001</v>
      </c>
      <c r="L58" s="334">
        <v>178.3</v>
      </c>
      <c r="M58" s="334">
        <v>75.7</v>
      </c>
      <c r="N58" s="334">
        <v>91.5</v>
      </c>
      <c r="O58" s="334">
        <v>85.4</v>
      </c>
      <c r="P58" s="334">
        <v>103</v>
      </c>
      <c r="Q58" s="334">
        <v>106.1</v>
      </c>
      <c r="R58" s="334">
        <v>89.1</v>
      </c>
      <c r="S58" s="334">
        <v>107.5</v>
      </c>
      <c r="T58" s="334">
        <v>80.099999999999994</v>
      </c>
      <c r="U58" s="334">
        <v>94.4</v>
      </c>
      <c r="V58" s="334">
        <v>126.9</v>
      </c>
      <c r="W58" s="334">
        <v>103.7</v>
      </c>
      <c r="X58" s="334">
        <v>138.9</v>
      </c>
      <c r="Y58" s="334">
        <v>169.8</v>
      </c>
      <c r="Z58" s="334">
        <v>145.80000000000001</v>
      </c>
      <c r="AA58" s="334">
        <v>123.8</v>
      </c>
      <c r="AB58" s="334">
        <v>82</v>
      </c>
      <c r="AC58" s="417" t="s">
        <v>111</v>
      </c>
      <c r="AD58" s="334">
        <v>98.6</v>
      </c>
      <c r="AE58" s="320" t="s">
        <v>9</v>
      </c>
      <c r="AF58" s="329"/>
      <c r="AG58" s="340" t="s">
        <v>277</v>
      </c>
      <c r="AH58" s="326" t="s">
        <v>84</v>
      </c>
      <c r="AI58" s="332">
        <f t="shared" si="30"/>
        <v>98.6</v>
      </c>
      <c r="AJ58" s="334">
        <v>94.1</v>
      </c>
      <c r="AK58" s="334">
        <v>92.3</v>
      </c>
      <c r="AL58" s="334">
        <v>93.3</v>
      </c>
      <c r="AM58" s="334">
        <v>91</v>
      </c>
      <c r="AN58" s="334">
        <v>95.6</v>
      </c>
      <c r="AO58" s="334">
        <v>82.5</v>
      </c>
      <c r="AP58" s="334">
        <v>99.8</v>
      </c>
      <c r="AQ58" s="334">
        <v>101.7</v>
      </c>
      <c r="AR58" s="334">
        <v>100.6</v>
      </c>
      <c r="AS58" s="334">
        <v>120.1</v>
      </c>
      <c r="AT58" s="50"/>
      <c r="AU58" s="328">
        <v>103.2</v>
      </c>
      <c r="AV58" s="50"/>
      <c r="AW58" s="50"/>
      <c r="AX58" s="50"/>
      <c r="AY58" s="50"/>
      <c r="AZ58" s="50"/>
      <c r="BA58" s="50"/>
      <c r="BB58" s="50"/>
      <c r="BC58" s="50"/>
      <c r="BD58" s="50"/>
      <c r="BE58" s="50"/>
      <c r="BF58" s="50"/>
      <c r="BG58" s="50"/>
      <c r="BH58" s="50"/>
      <c r="BI58" s="50"/>
      <c r="BJ58" s="50"/>
      <c r="BK58" s="50"/>
    </row>
    <row r="59" spans="1:63" x14ac:dyDescent="0.15">
      <c r="A59" s="329"/>
      <c r="B59" s="341" t="s">
        <v>102</v>
      </c>
      <c r="C59" s="329" t="s">
        <v>86</v>
      </c>
      <c r="D59" s="331">
        <v>98</v>
      </c>
      <c r="E59" s="331">
        <v>98</v>
      </c>
      <c r="F59" s="331">
        <v>93</v>
      </c>
      <c r="G59" s="331">
        <v>94.7</v>
      </c>
      <c r="H59" s="331">
        <v>117.4</v>
      </c>
      <c r="I59" s="331">
        <v>77.900000000000006</v>
      </c>
      <c r="J59" s="331">
        <v>91</v>
      </c>
      <c r="K59" s="331">
        <v>132.1</v>
      </c>
      <c r="L59" s="331">
        <v>174.7</v>
      </c>
      <c r="M59" s="331">
        <v>98.6</v>
      </c>
      <c r="N59" s="331">
        <v>92.5</v>
      </c>
      <c r="O59" s="331">
        <v>87.1</v>
      </c>
      <c r="P59" s="331">
        <v>101.2</v>
      </c>
      <c r="Q59" s="331">
        <v>97.4</v>
      </c>
      <c r="R59" s="331">
        <v>88.2</v>
      </c>
      <c r="S59" s="331">
        <v>107.6</v>
      </c>
      <c r="T59" s="331">
        <v>74.2</v>
      </c>
      <c r="U59" s="331">
        <v>102</v>
      </c>
      <c r="V59" s="331">
        <v>119.5</v>
      </c>
      <c r="W59" s="331">
        <v>103.7</v>
      </c>
      <c r="X59" s="331">
        <v>122.1</v>
      </c>
      <c r="Y59" s="331">
        <v>154.69999999999999</v>
      </c>
      <c r="Z59" s="331">
        <v>129.1</v>
      </c>
      <c r="AA59" s="331">
        <v>123.8</v>
      </c>
      <c r="AB59" s="331">
        <v>78.3</v>
      </c>
      <c r="AC59" s="415" t="s">
        <v>111</v>
      </c>
      <c r="AD59" s="331">
        <v>98</v>
      </c>
      <c r="AE59" s="320" t="s">
        <v>9</v>
      </c>
      <c r="AF59" s="329"/>
      <c r="AG59" s="341" t="s">
        <v>102</v>
      </c>
      <c r="AH59" s="329" t="s">
        <v>86</v>
      </c>
      <c r="AI59" s="332">
        <f t="shared" si="30"/>
        <v>98</v>
      </c>
      <c r="AJ59" s="331">
        <v>93.8</v>
      </c>
      <c r="AK59" s="331">
        <v>90.9</v>
      </c>
      <c r="AL59" s="331">
        <v>92.9</v>
      </c>
      <c r="AM59" s="331">
        <v>88.5</v>
      </c>
      <c r="AN59" s="331">
        <v>96.2</v>
      </c>
      <c r="AO59" s="331">
        <v>82.9</v>
      </c>
      <c r="AP59" s="331">
        <v>100.5</v>
      </c>
      <c r="AQ59" s="331">
        <v>100.9</v>
      </c>
      <c r="AR59" s="331">
        <v>100.2</v>
      </c>
      <c r="AS59" s="331">
        <v>113.5</v>
      </c>
      <c r="AT59" s="50"/>
      <c r="AU59" s="332">
        <v>95.1</v>
      </c>
      <c r="AV59" s="50"/>
      <c r="AW59" s="50"/>
      <c r="AX59" s="50"/>
      <c r="AY59" s="50"/>
      <c r="AZ59" s="50"/>
      <c r="BA59" s="50"/>
      <c r="BB59" s="50"/>
      <c r="BC59" s="50"/>
      <c r="BD59" s="50"/>
      <c r="BE59" s="50"/>
      <c r="BF59" s="50"/>
      <c r="BG59" s="50"/>
      <c r="BH59" s="50"/>
      <c r="BI59" s="50"/>
      <c r="BJ59" s="50"/>
      <c r="BK59" s="50"/>
    </row>
    <row r="60" spans="1:63" x14ac:dyDescent="0.15">
      <c r="A60" s="329" t="s">
        <v>299</v>
      </c>
      <c r="B60" s="341" t="s">
        <v>102</v>
      </c>
      <c r="C60" s="329" t="s">
        <v>88</v>
      </c>
      <c r="D60" s="331">
        <v>93.3</v>
      </c>
      <c r="E60" s="331">
        <v>93.3</v>
      </c>
      <c r="F60" s="331">
        <v>90.7</v>
      </c>
      <c r="G60" s="331">
        <v>87.2</v>
      </c>
      <c r="H60" s="331">
        <v>112.1</v>
      </c>
      <c r="I60" s="331">
        <v>63</v>
      </c>
      <c r="J60" s="331">
        <v>82.3</v>
      </c>
      <c r="K60" s="331">
        <v>111.3</v>
      </c>
      <c r="L60" s="331">
        <v>149.19999999999999</v>
      </c>
      <c r="M60" s="331">
        <v>47.3</v>
      </c>
      <c r="N60" s="331">
        <v>90.3</v>
      </c>
      <c r="O60" s="331">
        <v>84.7</v>
      </c>
      <c r="P60" s="331">
        <v>105</v>
      </c>
      <c r="Q60" s="331">
        <v>89.8</v>
      </c>
      <c r="R60" s="331">
        <v>87.1</v>
      </c>
      <c r="S60" s="331">
        <v>111.5</v>
      </c>
      <c r="T60" s="331">
        <v>71.8</v>
      </c>
      <c r="U60" s="331">
        <v>103.8</v>
      </c>
      <c r="V60" s="331">
        <v>109.9</v>
      </c>
      <c r="W60" s="331">
        <v>90.7</v>
      </c>
      <c r="X60" s="331">
        <v>122.8</v>
      </c>
      <c r="Y60" s="331">
        <v>117.6</v>
      </c>
      <c r="Z60" s="331">
        <v>126.3</v>
      </c>
      <c r="AA60" s="331">
        <v>109.1</v>
      </c>
      <c r="AB60" s="331">
        <v>76.2</v>
      </c>
      <c r="AC60" s="415" t="s">
        <v>111</v>
      </c>
      <c r="AD60" s="331">
        <v>93.3</v>
      </c>
      <c r="AE60" s="320" t="s">
        <v>9</v>
      </c>
      <c r="AF60" s="329" t="s">
        <v>299</v>
      </c>
      <c r="AG60" s="341" t="s">
        <v>102</v>
      </c>
      <c r="AH60" s="329" t="s">
        <v>88</v>
      </c>
      <c r="AI60" s="332">
        <f>D60</f>
        <v>93.3</v>
      </c>
      <c r="AJ60" s="331">
        <v>83.1</v>
      </c>
      <c r="AK60" s="331">
        <v>76.599999999999994</v>
      </c>
      <c r="AL60" s="331">
        <v>68.900000000000006</v>
      </c>
      <c r="AM60" s="331">
        <v>85.7</v>
      </c>
      <c r="AN60" s="331">
        <v>88.4</v>
      </c>
      <c r="AO60" s="331">
        <v>55.5</v>
      </c>
      <c r="AP60" s="331">
        <v>99.1</v>
      </c>
      <c r="AQ60" s="331">
        <v>100.3</v>
      </c>
      <c r="AR60" s="331">
        <v>99.6</v>
      </c>
      <c r="AS60" s="331">
        <v>112.1</v>
      </c>
      <c r="AT60" s="50"/>
      <c r="AU60" s="332">
        <v>71.5</v>
      </c>
      <c r="AV60" s="50"/>
      <c r="AW60" s="50"/>
      <c r="AX60" s="50"/>
      <c r="AY60" s="50"/>
      <c r="AZ60" s="50"/>
      <c r="BA60" s="50"/>
      <c r="BB60" s="50"/>
      <c r="BC60" s="50"/>
      <c r="BD60" s="50"/>
      <c r="BE60" s="50"/>
      <c r="BF60" s="50"/>
      <c r="BG60" s="50"/>
      <c r="BH60" s="50"/>
      <c r="BI60" s="50"/>
      <c r="BJ60" s="50"/>
      <c r="BK60" s="50"/>
    </row>
    <row r="61" spans="1:63" x14ac:dyDescent="0.15">
      <c r="A61" s="329"/>
      <c r="B61" s="341" t="s">
        <v>102</v>
      </c>
      <c r="C61" s="329" t="s">
        <v>89</v>
      </c>
      <c r="D61" s="331">
        <v>95.4</v>
      </c>
      <c r="E61" s="331">
        <v>95.4</v>
      </c>
      <c r="F61" s="331">
        <v>91.8</v>
      </c>
      <c r="G61" s="331">
        <v>83.5</v>
      </c>
      <c r="H61" s="331">
        <v>109.2</v>
      </c>
      <c r="I61" s="331">
        <v>66.599999999999994</v>
      </c>
      <c r="J61" s="331">
        <v>80.8</v>
      </c>
      <c r="K61" s="331">
        <v>113.3</v>
      </c>
      <c r="L61" s="331">
        <v>328.4</v>
      </c>
      <c r="M61" s="331">
        <v>20.5</v>
      </c>
      <c r="N61" s="331">
        <v>93</v>
      </c>
      <c r="O61" s="331">
        <v>83.7</v>
      </c>
      <c r="P61" s="331">
        <v>105.8</v>
      </c>
      <c r="Q61" s="331">
        <v>96.9</v>
      </c>
      <c r="R61" s="331">
        <v>88.2</v>
      </c>
      <c r="S61" s="331">
        <v>114.1</v>
      </c>
      <c r="T61" s="331">
        <v>67.900000000000006</v>
      </c>
      <c r="U61" s="331">
        <v>101.2</v>
      </c>
      <c r="V61" s="331">
        <v>108.8</v>
      </c>
      <c r="W61" s="331">
        <v>93.2</v>
      </c>
      <c r="X61" s="331">
        <v>132.5</v>
      </c>
      <c r="Y61" s="331">
        <v>106.7</v>
      </c>
      <c r="Z61" s="331">
        <v>122.3</v>
      </c>
      <c r="AA61" s="331">
        <v>93.8</v>
      </c>
      <c r="AB61" s="331">
        <v>85.9</v>
      </c>
      <c r="AC61" s="415" t="s">
        <v>111</v>
      </c>
      <c r="AD61" s="331">
        <v>95.4</v>
      </c>
      <c r="AE61" s="320" t="s">
        <v>9</v>
      </c>
      <c r="AF61" s="329"/>
      <c r="AG61" s="341" t="s">
        <v>102</v>
      </c>
      <c r="AH61" s="329" t="s">
        <v>89</v>
      </c>
      <c r="AI61" s="332">
        <f t="shared" si="30"/>
        <v>95.4</v>
      </c>
      <c r="AJ61" s="331">
        <v>82.3</v>
      </c>
      <c r="AK61" s="331">
        <v>78</v>
      </c>
      <c r="AL61" s="331">
        <v>70.400000000000006</v>
      </c>
      <c r="AM61" s="331">
        <v>86.9</v>
      </c>
      <c r="AN61" s="331">
        <v>86</v>
      </c>
      <c r="AO61" s="331">
        <v>53.9</v>
      </c>
      <c r="AP61" s="331">
        <v>96.4</v>
      </c>
      <c r="AQ61" s="331">
        <v>104.4</v>
      </c>
      <c r="AR61" s="331">
        <v>104</v>
      </c>
      <c r="AS61" s="331">
        <v>110.6</v>
      </c>
      <c r="AT61" s="50"/>
      <c r="AU61" s="332">
        <v>91.5</v>
      </c>
      <c r="AV61" s="50"/>
      <c r="AW61" s="50"/>
      <c r="AX61" s="50"/>
      <c r="AY61" s="50"/>
      <c r="AZ61" s="50"/>
      <c r="BA61" s="50"/>
      <c r="BB61" s="50"/>
      <c r="BC61" s="50"/>
      <c r="BD61" s="50"/>
      <c r="BE61" s="50"/>
      <c r="BF61" s="50"/>
      <c r="BG61" s="50"/>
      <c r="BH61" s="50"/>
      <c r="BI61" s="50"/>
      <c r="BJ61" s="50"/>
      <c r="BK61" s="50"/>
    </row>
    <row r="62" spans="1:63" x14ac:dyDescent="0.15">
      <c r="A62" s="329"/>
      <c r="B62" s="341" t="s">
        <v>102</v>
      </c>
      <c r="C62" s="329" t="s">
        <v>90</v>
      </c>
      <c r="D62" s="331">
        <v>96.3</v>
      </c>
      <c r="E62" s="331">
        <v>96.3</v>
      </c>
      <c r="F62" s="331">
        <v>96.4</v>
      </c>
      <c r="G62" s="331">
        <v>89.8</v>
      </c>
      <c r="H62" s="331">
        <v>109.2</v>
      </c>
      <c r="I62" s="331">
        <v>64.900000000000006</v>
      </c>
      <c r="J62" s="331">
        <v>86.8</v>
      </c>
      <c r="K62" s="331">
        <v>134.6</v>
      </c>
      <c r="L62" s="331">
        <v>318.3</v>
      </c>
      <c r="M62" s="331">
        <v>39.299999999999997</v>
      </c>
      <c r="N62" s="331">
        <v>93.6</v>
      </c>
      <c r="O62" s="331">
        <v>85.2</v>
      </c>
      <c r="P62" s="331">
        <v>101.5</v>
      </c>
      <c r="Q62" s="331">
        <v>85.6</v>
      </c>
      <c r="R62" s="331">
        <v>86.5</v>
      </c>
      <c r="S62" s="331">
        <v>122.9</v>
      </c>
      <c r="T62" s="331">
        <v>70.900000000000006</v>
      </c>
      <c r="U62" s="331">
        <v>96.7</v>
      </c>
      <c r="V62" s="331">
        <v>108.1</v>
      </c>
      <c r="W62" s="331">
        <v>93</v>
      </c>
      <c r="X62" s="331">
        <v>133.30000000000001</v>
      </c>
      <c r="Y62" s="331">
        <v>119.3</v>
      </c>
      <c r="Z62" s="331">
        <v>117.9</v>
      </c>
      <c r="AA62" s="331">
        <v>89.4</v>
      </c>
      <c r="AB62" s="331">
        <v>86.2</v>
      </c>
      <c r="AC62" s="415" t="s">
        <v>111</v>
      </c>
      <c r="AD62" s="331">
        <v>96.3</v>
      </c>
      <c r="AE62" s="320" t="s">
        <v>9</v>
      </c>
      <c r="AF62" s="329"/>
      <c r="AG62" s="341" t="s">
        <v>102</v>
      </c>
      <c r="AH62" s="329" t="s">
        <v>90</v>
      </c>
      <c r="AI62" s="332">
        <f t="shared" si="30"/>
        <v>96.3</v>
      </c>
      <c r="AJ62" s="331">
        <v>83.6</v>
      </c>
      <c r="AK62" s="331">
        <v>78.099999999999994</v>
      </c>
      <c r="AL62" s="331">
        <v>72.5</v>
      </c>
      <c r="AM62" s="331">
        <v>84.8</v>
      </c>
      <c r="AN62" s="331">
        <v>88.1</v>
      </c>
      <c r="AO62" s="331">
        <v>69.599999999999994</v>
      </c>
      <c r="AP62" s="331">
        <v>94.2</v>
      </c>
      <c r="AQ62" s="331">
        <v>105</v>
      </c>
      <c r="AR62" s="331">
        <v>104.2</v>
      </c>
      <c r="AS62" s="331">
        <v>117.7</v>
      </c>
      <c r="AT62" s="50"/>
      <c r="AU62" s="332">
        <v>92.7</v>
      </c>
      <c r="AV62" s="50"/>
      <c r="AW62" s="50"/>
      <c r="AX62" s="50"/>
      <c r="AY62" s="50"/>
      <c r="AZ62" s="50"/>
      <c r="BA62" s="50"/>
      <c r="BB62" s="50"/>
      <c r="BC62" s="50"/>
      <c r="BD62" s="50"/>
      <c r="BE62" s="50"/>
      <c r="BF62" s="50"/>
      <c r="BG62" s="50"/>
      <c r="BH62" s="50"/>
      <c r="BI62" s="50"/>
      <c r="BJ62" s="50"/>
      <c r="BK62" s="50"/>
    </row>
    <row r="63" spans="1:63" x14ac:dyDescent="0.15">
      <c r="A63" s="329"/>
      <c r="B63" s="341" t="s">
        <v>102</v>
      </c>
      <c r="C63" s="329" t="s">
        <v>91</v>
      </c>
      <c r="D63" s="331">
        <v>97.5</v>
      </c>
      <c r="E63" s="331">
        <v>97.5</v>
      </c>
      <c r="F63" s="331">
        <v>95.7</v>
      </c>
      <c r="G63" s="331">
        <v>90.9</v>
      </c>
      <c r="H63" s="331">
        <v>110</v>
      </c>
      <c r="I63" s="331">
        <v>67.599999999999994</v>
      </c>
      <c r="J63" s="331">
        <v>92.6</v>
      </c>
      <c r="K63" s="331">
        <v>143.4</v>
      </c>
      <c r="L63" s="331">
        <v>295.2</v>
      </c>
      <c r="M63" s="331">
        <v>65.5</v>
      </c>
      <c r="N63" s="331">
        <v>90</v>
      </c>
      <c r="O63" s="331">
        <v>88.7</v>
      </c>
      <c r="P63" s="331">
        <v>99.8</v>
      </c>
      <c r="Q63" s="331">
        <v>60.3</v>
      </c>
      <c r="R63" s="331">
        <v>88.4</v>
      </c>
      <c r="S63" s="331">
        <v>139.69999999999999</v>
      </c>
      <c r="T63" s="331">
        <v>74.7</v>
      </c>
      <c r="U63" s="331">
        <v>91.9</v>
      </c>
      <c r="V63" s="331">
        <v>111.2</v>
      </c>
      <c r="W63" s="331">
        <v>95.4</v>
      </c>
      <c r="X63" s="331">
        <v>144.30000000000001</v>
      </c>
      <c r="Y63" s="331">
        <v>126.1</v>
      </c>
      <c r="Z63" s="331">
        <v>109.4</v>
      </c>
      <c r="AA63" s="331">
        <v>86.7</v>
      </c>
      <c r="AB63" s="331">
        <v>88.9</v>
      </c>
      <c r="AC63" s="415" t="s">
        <v>111</v>
      </c>
      <c r="AD63" s="331">
        <v>97.5</v>
      </c>
      <c r="AE63" s="320" t="s">
        <v>9</v>
      </c>
      <c r="AF63" s="329"/>
      <c r="AG63" s="341" t="s">
        <v>102</v>
      </c>
      <c r="AH63" s="329" t="s">
        <v>91</v>
      </c>
      <c r="AI63" s="332">
        <f t="shared" si="30"/>
        <v>97.5</v>
      </c>
      <c r="AJ63" s="331">
        <v>85.4</v>
      </c>
      <c r="AK63" s="331">
        <v>81.900000000000006</v>
      </c>
      <c r="AL63" s="331">
        <v>77.7</v>
      </c>
      <c r="AM63" s="331">
        <v>86.8</v>
      </c>
      <c r="AN63" s="331">
        <v>88.3</v>
      </c>
      <c r="AO63" s="331">
        <v>74.900000000000006</v>
      </c>
      <c r="AP63" s="331">
        <v>92.7</v>
      </c>
      <c r="AQ63" s="331">
        <v>105.7</v>
      </c>
      <c r="AR63" s="331">
        <v>104.7</v>
      </c>
      <c r="AS63" s="331">
        <v>122.8</v>
      </c>
      <c r="AT63" s="50"/>
      <c r="AU63" s="332">
        <v>88.2</v>
      </c>
      <c r="AV63" s="50"/>
      <c r="AW63" s="50"/>
      <c r="AX63" s="50"/>
      <c r="AY63" s="50"/>
      <c r="AZ63" s="50"/>
      <c r="BA63" s="50"/>
      <c r="BB63" s="50"/>
      <c r="BC63" s="50"/>
      <c r="BD63" s="50"/>
      <c r="BE63" s="50"/>
      <c r="BF63" s="50"/>
      <c r="BG63" s="50"/>
      <c r="BH63" s="50"/>
      <c r="BI63" s="50"/>
      <c r="BJ63" s="50"/>
      <c r="BK63" s="50"/>
    </row>
    <row r="64" spans="1:63" x14ac:dyDescent="0.15">
      <c r="A64" s="329" t="s">
        <v>298</v>
      </c>
      <c r="B64" s="341" t="s">
        <v>102</v>
      </c>
      <c r="C64" s="329" t="s">
        <v>92</v>
      </c>
      <c r="D64" s="331">
        <v>99.1</v>
      </c>
      <c r="E64" s="331">
        <v>99.1</v>
      </c>
      <c r="F64" s="331">
        <v>95.5</v>
      </c>
      <c r="G64" s="331">
        <v>91</v>
      </c>
      <c r="H64" s="331">
        <v>111.6</v>
      </c>
      <c r="I64" s="331">
        <v>72.099999999999994</v>
      </c>
      <c r="J64" s="331">
        <v>102.5</v>
      </c>
      <c r="K64" s="331">
        <v>116.7</v>
      </c>
      <c r="L64" s="331">
        <v>363.6</v>
      </c>
      <c r="M64" s="331">
        <v>78.099999999999994</v>
      </c>
      <c r="N64" s="331">
        <v>91.7</v>
      </c>
      <c r="O64" s="331">
        <v>90.5</v>
      </c>
      <c r="P64" s="331">
        <v>96</v>
      </c>
      <c r="Q64" s="331">
        <v>65.099999999999994</v>
      </c>
      <c r="R64" s="331">
        <v>89.3</v>
      </c>
      <c r="S64" s="331">
        <v>140.1</v>
      </c>
      <c r="T64" s="331">
        <v>75.7</v>
      </c>
      <c r="U64" s="331">
        <v>89.8</v>
      </c>
      <c r="V64" s="331">
        <v>116.6</v>
      </c>
      <c r="W64" s="331">
        <v>102.4</v>
      </c>
      <c r="X64" s="331">
        <v>152.80000000000001</v>
      </c>
      <c r="Y64" s="331">
        <v>147.30000000000001</v>
      </c>
      <c r="Z64" s="331">
        <v>103.1</v>
      </c>
      <c r="AA64" s="331">
        <v>87.2</v>
      </c>
      <c r="AB64" s="331">
        <v>82.6</v>
      </c>
      <c r="AC64" s="415" t="s">
        <v>111</v>
      </c>
      <c r="AD64" s="331">
        <v>99.1</v>
      </c>
      <c r="AE64" s="320" t="s">
        <v>9</v>
      </c>
      <c r="AF64" s="329" t="s">
        <v>298</v>
      </c>
      <c r="AG64" s="341" t="s">
        <v>102</v>
      </c>
      <c r="AH64" s="329" t="s">
        <v>92</v>
      </c>
      <c r="AI64" s="332">
        <f>D64</f>
        <v>99.1</v>
      </c>
      <c r="AJ64" s="331">
        <v>86.6</v>
      </c>
      <c r="AK64" s="331">
        <v>81.900000000000006</v>
      </c>
      <c r="AL64" s="331">
        <v>78.400000000000006</v>
      </c>
      <c r="AM64" s="331">
        <v>86</v>
      </c>
      <c r="AN64" s="331">
        <v>90.5</v>
      </c>
      <c r="AO64" s="331">
        <v>83.2</v>
      </c>
      <c r="AP64" s="331">
        <v>92.9</v>
      </c>
      <c r="AQ64" s="331">
        <v>107.6</v>
      </c>
      <c r="AR64" s="331">
        <v>107.1</v>
      </c>
      <c r="AS64" s="331">
        <v>116.2</v>
      </c>
      <c r="AT64" s="50"/>
      <c r="AU64" s="332">
        <v>88.5</v>
      </c>
      <c r="AV64" s="50"/>
      <c r="AW64" s="50"/>
      <c r="AX64" s="50"/>
      <c r="AY64" s="50"/>
      <c r="AZ64" s="50"/>
      <c r="BA64" s="50"/>
      <c r="BB64" s="50"/>
      <c r="BC64" s="50"/>
      <c r="BD64" s="50"/>
      <c r="BE64" s="50"/>
      <c r="BF64" s="50"/>
      <c r="BG64" s="50"/>
      <c r="BH64" s="50"/>
      <c r="BI64" s="50"/>
      <c r="BJ64" s="50"/>
      <c r="BK64" s="50"/>
    </row>
    <row r="65" spans="1:63" x14ac:dyDescent="0.15">
      <c r="A65" s="329"/>
      <c r="B65" s="341" t="s">
        <v>102</v>
      </c>
      <c r="C65" s="329" t="s">
        <v>93</v>
      </c>
      <c r="D65" s="331">
        <v>99.7</v>
      </c>
      <c r="E65" s="331">
        <v>99.7</v>
      </c>
      <c r="F65" s="331">
        <v>97.9</v>
      </c>
      <c r="G65" s="331">
        <v>92.2</v>
      </c>
      <c r="H65" s="331">
        <v>105</v>
      </c>
      <c r="I65" s="331">
        <v>73.2</v>
      </c>
      <c r="J65" s="331">
        <v>114.7</v>
      </c>
      <c r="K65" s="331">
        <v>110.7</v>
      </c>
      <c r="L65" s="331">
        <v>399.9</v>
      </c>
      <c r="M65" s="331">
        <v>90.8</v>
      </c>
      <c r="N65" s="331">
        <v>96.7</v>
      </c>
      <c r="O65" s="331">
        <v>88.5</v>
      </c>
      <c r="P65" s="331">
        <v>96.8</v>
      </c>
      <c r="Q65" s="331">
        <v>73.599999999999994</v>
      </c>
      <c r="R65" s="331">
        <v>86.3</v>
      </c>
      <c r="S65" s="331">
        <v>133.6</v>
      </c>
      <c r="T65" s="331">
        <v>74.5</v>
      </c>
      <c r="U65" s="331">
        <v>84.4</v>
      </c>
      <c r="V65" s="331">
        <v>110.2</v>
      </c>
      <c r="W65" s="331">
        <v>102.1</v>
      </c>
      <c r="X65" s="331">
        <v>137.69999999999999</v>
      </c>
      <c r="Y65" s="331">
        <v>150.4</v>
      </c>
      <c r="Z65" s="331">
        <v>96.9</v>
      </c>
      <c r="AA65" s="331">
        <v>82.3</v>
      </c>
      <c r="AB65" s="331">
        <v>84.5</v>
      </c>
      <c r="AC65" s="415" t="s">
        <v>111</v>
      </c>
      <c r="AD65" s="331">
        <v>99.7</v>
      </c>
      <c r="AE65" s="320" t="s">
        <v>9</v>
      </c>
      <c r="AF65" s="329"/>
      <c r="AG65" s="341" t="s">
        <v>102</v>
      </c>
      <c r="AH65" s="329" t="s">
        <v>93</v>
      </c>
      <c r="AI65" s="332">
        <f t="shared" si="30"/>
        <v>99.7</v>
      </c>
      <c r="AJ65" s="331">
        <v>86.2</v>
      </c>
      <c r="AK65" s="331">
        <v>81.2</v>
      </c>
      <c r="AL65" s="331">
        <v>81.2</v>
      </c>
      <c r="AM65" s="331">
        <v>81.099999999999994</v>
      </c>
      <c r="AN65" s="331">
        <v>90.3</v>
      </c>
      <c r="AO65" s="331">
        <v>94.6</v>
      </c>
      <c r="AP65" s="331">
        <v>88.9</v>
      </c>
      <c r="AQ65" s="331">
        <v>109</v>
      </c>
      <c r="AR65" s="331">
        <v>108.8</v>
      </c>
      <c r="AS65" s="331">
        <v>111.7</v>
      </c>
      <c r="AT65" s="50"/>
      <c r="AU65" s="332">
        <v>98.2</v>
      </c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0"/>
      <c r="BH65" s="50"/>
      <c r="BI65" s="50"/>
      <c r="BJ65" s="50"/>
      <c r="BK65" s="50"/>
    </row>
    <row r="66" spans="1:63" x14ac:dyDescent="0.15">
      <c r="A66" s="329"/>
      <c r="B66" s="341" t="s">
        <v>102</v>
      </c>
      <c r="C66" s="329" t="s">
        <v>94</v>
      </c>
      <c r="D66" s="331">
        <v>96.7</v>
      </c>
      <c r="E66" s="331">
        <v>96.7</v>
      </c>
      <c r="F66" s="331">
        <v>95.1</v>
      </c>
      <c r="G66" s="331">
        <v>87.3</v>
      </c>
      <c r="H66" s="331">
        <v>107.2</v>
      </c>
      <c r="I66" s="331">
        <v>68.3</v>
      </c>
      <c r="J66" s="331">
        <v>108.8</v>
      </c>
      <c r="K66" s="331">
        <v>99.5</v>
      </c>
      <c r="L66" s="331">
        <v>495.4</v>
      </c>
      <c r="M66" s="331">
        <v>82.3</v>
      </c>
      <c r="N66" s="331">
        <v>95.4</v>
      </c>
      <c r="O66" s="331">
        <v>86.2</v>
      </c>
      <c r="P66" s="331">
        <v>91.7</v>
      </c>
      <c r="Q66" s="331">
        <v>56.8</v>
      </c>
      <c r="R66" s="331">
        <v>85.8</v>
      </c>
      <c r="S66" s="331">
        <v>119.4</v>
      </c>
      <c r="T66" s="331">
        <v>73.8</v>
      </c>
      <c r="U66" s="331">
        <v>82.8</v>
      </c>
      <c r="V66" s="331">
        <v>100.4</v>
      </c>
      <c r="W66" s="331">
        <v>95.4</v>
      </c>
      <c r="X66" s="331">
        <v>115.8</v>
      </c>
      <c r="Y66" s="331">
        <v>147.1</v>
      </c>
      <c r="Z66" s="331">
        <v>92.6</v>
      </c>
      <c r="AA66" s="331">
        <v>80.7</v>
      </c>
      <c r="AB66" s="331">
        <v>77.900000000000006</v>
      </c>
      <c r="AC66" s="415" t="s">
        <v>111</v>
      </c>
      <c r="AD66" s="331">
        <v>96.7</v>
      </c>
      <c r="AE66" s="320" t="s">
        <v>9</v>
      </c>
      <c r="AF66" s="329"/>
      <c r="AG66" s="341" t="s">
        <v>102</v>
      </c>
      <c r="AH66" s="329" t="s">
        <v>94</v>
      </c>
      <c r="AI66" s="332">
        <f t="shared" si="30"/>
        <v>96.7</v>
      </c>
      <c r="AJ66" s="331">
        <v>80.400000000000006</v>
      </c>
      <c r="AK66" s="331">
        <v>78.2</v>
      </c>
      <c r="AL66" s="331">
        <v>73.8</v>
      </c>
      <c r="AM66" s="331">
        <v>83.5</v>
      </c>
      <c r="AN66" s="331">
        <v>82.1</v>
      </c>
      <c r="AO66" s="331">
        <v>81.400000000000006</v>
      </c>
      <c r="AP66" s="331">
        <v>82.4</v>
      </c>
      <c r="AQ66" s="331">
        <v>107.8</v>
      </c>
      <c r="AR66" s="331">
        <v>107.7</v>
      </c>
      <c r="AS66" s="331">
        <v>108.8</v>
      </c>
      <c r="AT66" s="50"/>
      <c r="AU66" s="332">
        <v>80.400000000000006</v>
      </c>
      <c r="AV66" s="50"/>
      <c r="AW66" s="50"/>
      <c r="AX66" s="50"/>
      <c r="AY66" s="50"/>
      <c r="AZ66" s="50"/>
      <c r="BA66" s="50"/>
      <c r="BB66" s="50"/>
      <c r="BC66" s="50"/>
      <c r="BD66" s="50"/>
      <c r="BE66" s="50"/>
      <c r="BF66" s="50"/>
      <c r="BG66" s="50"/>
      <c r="BH66" s="50"/>
      <c r="BI66" s="50"/>
      <c r="BJ66" s="50"/>
      <c r="BK66" s="50"/>
    </row>
    <row r="67" spans="1:63" x14ac:dyDescent="0.15">
      <c r="A67" s="329"/>
      <c r="B67" s="341" t="s">
        <v>102</v>
      </c>
      <c r="C67" s="329" t="s">
        <v>95</v>
      </c>
      <c r="D67" s="331">
        <v>95.4</v>
      </c>
      <c r="E67" s="331">
        <v>95.4</v>
      </c>
      <c r="F67" s="331">
        <v>93.4</v>
      </c>
      <c r="G67" s="331">
        <v>90.5</v>
      </c>
      <c r="H67" s="331">
        <v>108.3</v>
      </c>
      <c r="I67" s="331">
        <v>73.5</v>
      </c>
      <c r="J67" s="331">
        <v>116.8</v>
      </c>
      <c r="K67" s="331">
        <v>94</v>
      </c>
      <c r="L67" s="331">
        <v>441.7</v>
      </c>
      <c r="M67" s="331">
        <v>66.599999999999994</v>
      </c>
      <c r="N67" s="331">
        <v>93.4</v>
      </c>
      <c r="O67" s="331">
        <v>79.900000000000006</v>
      </c>
      <c r="P67" s="331">
        <v>91.1</v>
      </c>
      <c r="Q67" s="331">
        <v>21.1</v>
      </c>
      <c r="R67" s="331">
        <v>88.6</v>
      </c>
      <c r="S67" s="331">
        <v>108.6</v>
      </c>
      <c r="T67" s="331">
        <v>70.2</v>
      </c>
      <c r="U67" s="331">
        <v>82.8</v>
      </c>
      <c r="V67" s="331">
        <v>97.5</v>
      </c>
      <c r="W67" s="331">
        <v>99.1</v>
      </c>
      <c r="X67" s="331">
        <v>99.5</v>
      </c>
      <c r="Y67" s="331">
        <v>130.1</v>
      </c>
      <c r="Z67" s="331">
        <v>88.2</v>
      </c>
      <c r="AA67" s="331">
        <v>89.7</v>
      </c>
      <c r="AB67" s="331">
        <v>80.099999999999994</v>
      </c>
      <c r="AC67" s="415" t="s">
        <v>111</v>
      </c>
      <c r="AD67" s="331">
        <v>95.4</v>
      </c>
      <c r="AE67" s="320" t="s">
        <v>9</v>
      </c>
      <c r="AF67" s="329"/>
      <c r="AG67" s="341" t="s">
        <v>102</v>
      </c>
      <c r="AH67" s="329" t="s">
        <v>95</v>
      </c>
      <c r="AI67" s="332">
        <f t="shared" si="30"/>
        <v>95.4</v>
      </c>
      <c r="AJ67" s="331">
        <v>80.3</v>
      </c>
      <c r="AK67" s="331">
        <v>76.7</v>
      </c>
      <c r="AL67" s="331">
        <v>75.2</v>
      </c>
      <c r="AM67" s="331">
        <v>78.5</v>
      </c>
      <c r="AN67" s="331">
        <v>83.2</v>
      </c>
      <c r="AO67" s="331">
        <v>92.2</v>
      </c>
      <c r="AP67" s="331">
        <v>80.3</v>
      </c>
      <c r="AQ67" s="331">
        <v>105.8</v>
      </c>
      <c r="AR67" s="331">
        <v>106.1</v>
      </c>
      <c r="AS67" s="331">
        <v>101.5</v>
      </c>
      <c r="AT67" s="50"/>
      <c r="AU67" s="332">
        <v>79.599999999999994</v>
      </c>
      <c r="AV67" s="50"/>
      <c r="AW67" s="50"/>
      <c r="AX67" s="50"/>
      <c r="AY67" s="50"/>
      <c r="AZ67" s="50"/>
      <c r="BA67" s="50"/>
      <c r="BB67" s="50"/>
      <c r="BC67" s="50"/>
      <c r="BD67" s="50"/>
      <c r="BE67" s="50"/>
      <c r="BF67" s="50"/>
      <c r="BG67" s="50"/>
      <c r="BH67" s="50"/>
      <c r="BI67" s="50"/>
      <c r="BJ67" s="50"/>
      <c r="BK67" s="50"/>
    </row>
    <row r="68" spans="1:63" x14ac:dyDescent="0.15">
      <c r="A68" s="329"/>
      <c r="B68" s="341" t="s">
        <v>102</v>
      </c>
      <c r="C68" s="329" t="s">
        <v>96</v>
      </c>
      <c r="D68" s="331">
        <v>96.1</v>
      </c>
      <c r="E68" s="331">
        <v>96.1</v>
      </c>
      <c r="F68" s="331">
        <v>98.5</v>
      </c>
      <c r="G68" s="331">
        <v>93.5</v>
      </c>
      <c r="H68" s="331">
        <v>106.9</v>
      </c>
      <c r="I68" s="331">
        <v>66.8</v>
      </c>
      <c r="J68" s="331">
        <v>109.4</v>
      </c>
      <c r="K68" s="331">
        <v>102.1</v>
      </c>
      <c r="L68" s="331">
        <v>448.3</v>
      </c>
      <c r="M68" s="331">
        <v>75.5</v>
      </c>
      <c r="N68" s="331">
        <v>93.5</v>
      </c>
      <c r="O68" s="331">
        <v>77.7</v>
      </c>
      <c r="P68" s="331">
        <v>95</v>
      </c>
      <c r="Q68" s="331">
        <v>20.399999999999999</v>
      </c>
      <c r="R68" s="331">
        <v>88.3</v>
      </c>
      <c r="S68" s="331">
        <v>104.5</v>
      </c>
      <c r="T68" s="331">
        <v>70</v>
      </c>
      <c r="U68" s="331">
        <v>84.2</v>
      </c>
      <c r="V68" s="331">
        <v>102.7</v>
      </c>
      <c r="W68" s="331">
        <v>107.1</v>
      </c>
      <c r="X68" s="331">
        <v>98.7</v>
      </c>
      <c r="Y68" s="331">
        <v>128.9</v>
      </c>
      <c r="Z68" s="331">
        <v>83.2</v>
      </c>
      <c r="AA68" s="331">
        <v>103.6</v>
      </c>
      <c r="AB68" s="331">
        <v>73.900000000000006</v>
      </c>
      <c r="AC68" s="415" t="s">
        <v>111</v>
      </c>
      <c r="AD68" s="331">
        <v>96.1</v>
      </c>
      <c r="AE68" s="320" t="s">
        <v>9</v>
      </c>
      <c r="AF68" s="329"/>
      <c r="AG68" s="341" t="s">
        <v>102</v>
      </c>
      <c r="AH68" s="329" t="s">
        <v>96</v>
      </c>
      <c r="AI68" s="332">
        <f t="shared" si="30"/>
        <v>96.1</v>
      </c>
      <c r="AJ68" s="331">
        <v>79.5</v>
      </c>
      <c r="AK68" s="331">
        <v>75.400000000000006</v>
      </c>
      <c r="AL68" s="331">
        <v>69.400000000000006</v>
      </c>
      <c r="AM68" s="331">
        <v>82.5</v>
      </c>
      <c r="AN68" s="331">
        <v>82.8</v>
      </c>
      <c r="AO68" s="331">
        <v>83</v>
      </c>
      <c r="AP68" s="331">
        <v>82.8</v>
      </c>
      <c r="AQ68" s="331">
        <v>107.4</v>
      </c>
      <c r="AR68" s="331">
        <v>108</v>
      </c>
      <c r="AS68" s="331">
        <v>98.1</v>
      </c>
      <c r="AT68" s="50"/>
      <c r="AU68" s="332">
        <v>82.9</v>
      </c>
      <c r="AV68" s="50"/>
      <c r="AW68" s="50"/>
      <c r="AX68" s="50"/>
      <c r="AY68" s="50"/>
      <c r="AZ68" s="50"/>
      <c r="BA68" s="50"/>
      <c r="BB68" s="50"/>
      <c r="BC68" s="50"/>
      <c r="BD68" s="50"/>
      <c r="BE68" s="50"/>
      <c r="BF68" s="50"/>
      <c r="BG68" s="50"/>
      <c r="BH68" s="50"/>
      <c r="BI68" s="50"/>
      <c r="BJ68" s="50"/>
      <c r="BK68" s="50"/>
    </row>
    <row r="69" spans="1:63" x14ac:dyDescent="0.15">
      <c r="A69" s="329"/>
      <c r="B69" s="342" t="s">
        <v>102</v>
      </c>
      <c r="C69" s="335" t="s">
        <v>97</v>
      </c>
      <c r="D69" s="337">
        <v>94.2</v>
      </c>
      <c r="E69" s="337">
        <v>94.2</v>
      </c>
      <c r="F69" s="337">
        <v>97.2</v>
      </c>
      <c r="G69" s="337">
        <v>99.2</v>
      </c>
      <c r="H69" s="337">
        <v>109.7</v>
      </c>
      <c r="I69" s="337">
        <v>62</v>
      </c>
      <c r="J69" s="337">
        <v>106.1</v>
      </c>
      <c r="K69" s="337">
        <v>104.1</v>
      </c>
      <c r="L69" s="337">
        <v>418.6</v>
      </c>
      <c r="M69" s="337">
        <v>59.9</v>
      </c>
      <c r="N69" s="337">
        <v>89.8</v>
      </c>
      <c r="O69" s="337">
        <v>75.3</v>
      </c>
      <c r="P69" s="337">
        <v>93.4</v>
      </c>
      <c r="Q69" s="337">
        <v>17.8</v>
      </c>
      <c r="R69" s="337">
        <v>86.5</v>
      </c>
      <c r="S69" s="337">
        <v>105.2</v>
      </c>
      <c r="T69" s="337">
        <v>69.900000000000006</v>
      </c>
      <c r="U69" s="337">
        <v>80.599999999999994</v>
      </c>
      <c r="V69" s="337">
        <v>106.4</v>
      </c>
      <c r="W69" s="337">
        <v>118.7</v>
      </c>
      <c r="X69" s="337">
        <v>111.7</v>
      </c>
      <c r="Y69" s="337">
        <v>117.3</v>
      </c>
      <c r="Z69" s="337">
        <v>82.6</v>
      </c>
      <c r="AA69" s="337">
        <v>92.1</v>
      </c>
      <c r="AB69" s="337">
        <v>78.5</v>
      </c>
      <c r="AC69" s="420" t="s">
        <v>111</v>
      </c>
      <c r="AD69" s="337">
        <v>94.2</v>
      </c>
      <c r="AE69" s="320" t="s">
        <v>9</v>
      </c>
      <c r="AF69" s="329"/>
      <c r="AG69" s="341" t="s">
        <v>102</v>
      </c>
      <c r="AH69" s="329" t="s">
        <v>97</v>
      </c>
      <c r="AI69" s="332">
        <f t="shared" si="30"/>
        <v>94.2</v>
      </c>
      <c r="AJ69" s="331">
        <v>75.5</v>
      </c>
      <c r="AK69" s="331">
        <v>71.099999999999994</v>
      </c>
      <c r="AL69" s="331">
        <v>63.3</v>
      </c>
      <c r="AM69" s="331">
        <v>80.400000000000006</v>
      </c>
      <c r="AN69" s="331">
        <v>79.2</v>
      </c>
      <c r="AO69" s="331">
        <v>69.599999999999994</v>
      </c>
      <c r="AP69" s="331">
        <v>82.3</v>
      </c>
      <c r="AQ69" s="331">
        <v>106.9</v>
      </c>
      <c r="AR69" s="331">
        <v>107.5</v>
      </c>
      <c r="AS69" s="331">
        <v>97.1</v>
      </c>
      <c r="AT69" s="50"/>
      <c r="AU69" s="332">
        <v>77.099999999999994</v>
      </c>
      <c r="AV69" s="50"/>
      <c r="AW69" s="50"/>
      <c r="AX69" s="50"/>
      <c r="AY69" s="50"/>
      <c r="AZ69" s="50"/>
      <c r="BA69" s="50"/>
      <c r="BB69" s="50"/>
      <c r="BC69" s="50"/>
      <c r="BD69" s="50"/>
      <c r="BE69" s="50"/>
      <c r="BF69" s="50"/>
      <c r="BG69" s="50"/>
      <c r="BH69" s="50"/>
      <c r="BI69" s="50"/>
      <c r="BJ69" s="50"/>
      <c r="BK69" s="50"/>
    </row>
    <row r="70" spans="1:63" x14ac:dyDescent="0.15">
      <c r="A70" s="348"/>
      <c r="B70" s="341" t="s">
        <v>191</v>
      </c>
      <c r="C70" s="329" t="s">
        <v>84</v>
      </c>
      <c r="D70" s="331">
        <v>100.1</v>
      </c>
      <c r="E70" s="331">
        <v>100.1</v>
      </c>
      <c r="F70" s="331">
        <v>97.3</v>
      </c>
      <c r="G70" s="331">
        <v>99.4</v>
      </c>
      <c r="H70" s="331">
        <v>105.8</v>
      </c>
      <c r="I70" s="331">
        <v>65</v>
      </c>
      <c r="J70" s="331">
        <v>115.2</v>
      </c>
      <c r="K70" s="331">
        <v>114.9</v>
      </c>
      <c r="L70" s="331">
        <v>582.29999999999995</v>
      </c>
      <c r="M70" s="331">
        <v>78.099999999999994</v>
      </c>
      <c r="N70" s="331">
        <v>97.9</v>
      </c>
      <c r="O70" s="331">
        <v>73</v>
      </c>
      <c r="P70" s="331">
        <v>97.2</v>
      </c>
      <c r="Q70" s="331">
        <v>20.9</v>
      </c>
      <c r="R70" s="331">
        <v>87.8</v>
      </c>
      <c r="S70" s="331">
        <v>104.5</v>
      </c>
      <c r="T70" s="331">
        <v>66.599999999999994</v>
      </c>
      <c r="U70" s="331">
        <v>87.1</v>
      </c>
      <c r="V70" s="331">
        <v>121.4</v>
      </c>
      <c r="W70" s="331">
        <v>119.5</v>
      </c>
      <c r="X70" s="331">
        <v>126.6</v>
      </c>
      <c r="Y70" s="331">
        <v>138.30000000000001</v>
      </c>
      <c r="Z70" s="331">
        <v>76.900000000000006</v>
      </c>
      <c r="AA70" s="331">
        <v>128.6</v>
      </c>
      <c r="AB70" s="331">
        <v>73.400000000000006</v>
      </c>
      <c r="AC70" s="415" t="s">
        <v>111</v>
      </c>
      <c r="AD70" s="331">
        <v>100.1</v>
      </c>
      <c r="AE70" s="320"/>
      <c r="AF70" s="329"/>
      <c r="AG70" s="340" t="s">
        <v>191</v>
      </c>
      <c r="AH70" s="326" t="s">
        <v>84</v>
      </c>
      <c r="AI70" s="328">
        <f t="shared" si="30"/>
        <v>100.1</v>
      </c>
      <c r="AJ70" s="334">
        <v>83.4</v>
      </c>
      <c r="AK70" s="334">
        <v>73.400000000000006</v>
      </c>
      <c r="AL70" s="334">
        <v>68.400000000000006</v>
      </c>
      <c r="AM70" s="334">
        <v>79.400000000000006</v>
      </c>
      <c r="AN70" s="334">
        <v>91.6</v>
      </c>
      <c r="AO70" s="334">
        <v>80.2</v>
      </c>
      <c r="AP70" s="334">
        <v>95.3</v>
      </c>
      <c r="AQ70" s="334">
        <v>111.5</v>
      </c>
      <c r="AR70" s="334">
        <v>112.3</v>
      </c>
      <c r="AS70" s="334">
        <v>99.7</v>
      </c>
      <c r="AT70" s="50"/>
      <c r="AU70" s="328">
        <v>94.2</v>
      </c>
      <c r="AV70" s="50"/>
      <c r="AW70" s="50"/>
      <c r="AX70" s="50"/>
      <c r="AY70" s="50"/>
      <c r="AZ70" s="50"/>
      <c r="BA70" s="50"/>
      <c r="BB70" s="50"/>
      <c r="BC70" s="50"/>
      <c r="BD70" s="50"/>
      <c r="BE70" s="50"/>
      <c r="BF70" s="50"/>
      <c r="BG70" s="50"/>
      <c r="BH70" s="50"/>
      <c r="BI70" s="50"/>
      <c r="BJ70" s="50"/>
      <c r="BK70" s="50"/>
    </row>
    <row r="71" spans="1:63" x14ac:dyDescent="0.15">
      <c r="A71" s="348"/>
      <c r="B71" s="341"/>
      <c r="C71" s="329" t="s">
        <v>86</v>
      </c>
      <c r="D71" s="331">
        <v>103.8</v>
      </c>
      <c r="E71" s="331">
        <v>103.8</v>
      </c>
      <c r="F71" s="331">
        <v>97.2</v>
      </c>
      <c r="G71" s="331">
        <v>100.2</v>
      </c>
      <c r="H71" s="331">
        <v>103.6</v>
      </c>
      <c r="I71" s="331">
        <v>64.3</v>
      </c>
      <c r="J71" s="331">
        <v>119.7</v>
      </c>
      <c r="K71" s="331">
        <v>110.5</v>
      </c>
      <c r="L71" s="331">
        <v>788.4</v>
      </c>
      <c r="M71" s="331">
        <v>82</v>
      </c>
      <c r="N71" s="331">
        <v>95</v>
      </c>
      <c r="O71" s="331">
        <v>70.5</v>
      </c>
      <c r="P71" s="331">
        <v>99.1</v>
      </c>
      <c r="Q71" s="331">
        <v>20</v>
      </c>
      <c r="R71" s="331">
        <v>91.5</v>
      </c>
      <c r="S71" s="331">
        <v>105.9</v>
      </c>
      <c r="T71" s="331">
        <v>61.1</v>
      </c>
      <c r="U71" s="331">
        <v>92.9</v>
      </c>
      <c r="V71" s="331">
        <v>121.2</v>
      </c>
      <c r="W71" s="331">
        <v>111.4</v>
      </c>
      <c r="X71" s="331">
        <v>108.5</v>
      </c>
      <c r="Y71" s="331">
        <v>122.8</v>
      </c>
      <c r="Z71" s="331">
        <v>76</v>
      </c>
      <c r="AA71" s="331">
        <v>162</v>
      </c>
      <c r="AB71" s="331">
        <v>70</v>
      </c>
      <c r="AC71" s="415" t="s">
        <v>111</v>
      </c>
      <c r="AD71" s="331">
        <v>103.8</v>
      </c>
      <c r="AE71" s="320"/>
      <c r="AF71" s="329"/>
      <c r="AG71" s="341"/>
      <c r="AH71" s="329" t="s">
        <v>86</v>
      </c>
      <c r="AI71" s="332">
        <f>D71</f>
        <v>103.8</v>
      </c>
      <c r="AJ71" s="331">
        <v>84.1</v>
      </c>
      <c r="AK71" s="331">
        <v>72.8</v>
      </c>
      <c r="AL71" s="331">
        <v>66.400000000000006</v>
      </c>
      <c r="AM71" s="331">
        <v>80.5</v>
      </c>
      <c r="AN71" s="331">
        <v>93.4</v>
      </c>
      <c r="AO71" s="331">
        <v>80.400000000000006</v>
      </c>
      <c r="AP71" s="331">
        <v>97.7</v>
      </c>
      <c r="AQ71" s="331">
        <v>117.2</v>
      </c>
      <c r="AR71" s="331">
        <v>118.6</v>
      </c>
      <c r="AS71" s="331">
        <v>93.6</v>
      </c>
      <c r="AT71" s="50"/>
      <c r="AU71" s="332">
        <v>93.3</v>
      </c>
      <c r="AV71" s="50"/>
      <c r="AW71" s="50"/>
      <c r="AX71" s="50"/>
      <c r="AY71" s="50"/>
      <c r="AZ71" s="50"/>
      <c r="BA71" s="50"/>
      <c r="BB71" s="50"/>
      <c r="BC71" s="50"/>
      <c r="BD71" s="50"/>
      <c r="BE71" s="50"/>
      <c r="BF71" s="50"/>
      <c r="BG71" s="50"/>
      <c r="BH71" s="50"/>
      <c r="BI71" s="50"/>
      <c r="BJ71" s="50"/>
      <c r="BK71" s="50"/>
    </row>
    <row r="72" spans="1:63" x14ac:dyDescent="0.15">
      <c r="A72" s="348"/>
      <c r="B72" s="341"/>
      <c r="C72" s="329" t="s">
        <v>88</v>
      </c>
      <c r="D72" s="331">
        <v>99.5</v>
      </c>
      <c r="E72" s="331">
        <v>99.5</v>
      </c>
      <c r="F72" s="331">
        <v>89.7</v>
      </c>
      <c r="G72" s="331">
        <v>92.6</v>
      </c>
      <c r="H72" s="331">
        <v>98.1</v>
      </c>
      <c r="I72" s="331">
        <v>58.3</v>
      </c>
      <c r="J72" s="331">
        <v>114.2</v>
      </c>
      <c r="K72" s="331">
        <v>148.30000000000001</v>
      </c>
      <c r="L72" s="331">
        <v>799.8</v>
      </c>
      <c r="M72" s="331">
        <v>32.700000000000003</v>
      </c>
      <c r="N72" s="331">
        <v>93.1</v>
      </c>
      <c r="O72" s="331">
        <v>67.900000000000006</v>
      </c>
      <c r="P72" s="331">
        <v>96.2</v>
      </c>
      <c r="Q72" s="331">
        <v>20.8</v>
      </c>
      <c r="R72" s="331">
        <v>90</v>
      </c>
      <c r="S72" s="331">
        <v>108.3</v>
      </c>
      <c r="T72" s="331">
        <v>58.3</v>
      </c>
      <c r="U72" s="331">
        <v>96.3</v>
      </c>
      <c r="V72" s="331">
        <v>98.2</v>
      </c>
      <c r="W72" s="331">
        <v>92.8</v>
      </c>
      <c r="X72" s="331">
        <v>103.2</v>
      </c>
      <c r="Y72" s="331">
        <v>79</v>
      </c>
      <c r="Z72" s="331">
        <v>72.599999999999994</v>
      </c>
      <c r="AA72" s="331">
        <v>110.6</v>
      </c>
      <c r="AB72" s="331">
        <v>62.6</v>
      </c>
      <c r="AC72" s="415" t="s">
        <v>111</v>
      </c>
      <c r="AD72" s="331">
        <v>99.5</v>
      </c>
      <c r="AE72" s="320"/>
      <c r="AF72" s="329"/>
      <c r="AG72" s="341"/>
      <c r="AH72" s="329" t="s">
        <v>88</v>
      </c>
      <c r="AI72" s="332">
        <f t="shared" si="30"/>
        <v>99.5</v>
      </c>
      <c r="AJ72" s="331">
        <v>77.3</v>
      </c>
      <c r="AK72" s="331">
        <v>75.099999999999994</v>
      </c>
      <c r="AL72" s="331">
        <v>71.599999999999994</v>
      </c>
      <c r="AM72" s="331">
        <v>79.2</v>
      </c>
      <c r="AN72" s="331">
        <v>79.2</v>
      </c>
      <c r="AO72" s="331">
        <v>45.4</v>
      </c>
      <c r="AP72" s="331">
        <v>90.2</v>
      </c>
      <c r="AQ72" s="331">
        <v>114.7</v>
      </c>
      <c r="AR72" s="331">
        <v>115.7</v>
      </c>
      <c r="AS72" s="331">
        <v>96.5</v>
      </c>
      <c r="AT72" s="50"/>
      <c r="AU72" s="332">
        <v>71.599999999999994</v>
      </c>
      <c r="AV72" s="50"/>
      <c r="AW72" s="50"/>
      <c r="AX72" s="50"/>
      <c r="AY72" s="50"/>
      <c r="AZ72" s="50"/>
      <c r="BA72" s="50"/>
      <c r="BB72" s="50"/>
      <c r="BC72" s="50"/>
      <c r="BD72" s="50"/>
      <c r="BE72" s="50"/>
      <c r="BF72" s="50"/>
      <c r="BG72" s="50"/>
      <c r="BH72" s="50"/>
      <c r="BI72" s="50"/>
      <c r="BJ72" s="50"/>
      <c r="BK72" s="50"/>
    </row>
    <row r="73" spans="1:63" x14ac:dyDescent="0.15">
      <c r="A73" s="348"/>
      <c r="B73" s="341"/>
      <c r="C73" s="329" t="s">
        <v>278</v>
      </c>
      <c r="D73" s="331">
        <v>98.5</v>
      </c>
      <c r="E73" s="331">
        <v>98.5</v>
      </c>
      <c r="F73" s="331">
        <v>92.2</v>
      </c>
      <c r="G73" s="331">
        <v>83.4</v>
      </c>
      <c r="H73" s="331">
        <v>97.9</v>
      </c>
      <c r="I73" s="331">
        <v>58.6</v>
      </c>
      <c r="J73" s="331">
        <v>126.7</v>
      </c>
      <c r="K73" s="331">
        <v>158.19999999999999</v>
      </c>
      <c r="L73" s="331">
        <v>674.9</v>
      </c>
      <c r="M73" s="331">
        <v>22.4</v>
      </c>
      <c r="N73" s="331">
        <v>93</v>
      </c>
      <c r="O73" s="331">
        <v>65.5</v>
      </c>
      <c r="P73" s="331">
        <v>94.1</v>
      </c>
      <c r="Q73" s="331">
        <v>19.7</v>
      </c>
      <c r="R73" s="331">
        <v>87.2</v>
      </c>
      <c r="S73" s="331">
        <v>108.9</v>
      </c>
      <c r="T73" s="331">
        <v>62.7</v>
      </c>
      <c r="U73" s="331">
        <v>94.7</v>
      </c>
      <c r="V73" s="331">
        <v>94.5</v>
      </c>
      <c r="W73" s="331">
        <v>93.3</v>
      </c>
      <c r="X73" s="331">
        <v>109.2</v>
      </c>
      <c r="Y73" s="331">
        <v>66.8</v>
      </c>
      <c r="Z73" s="331">
        <v>68.900000000000006</v>
      </c>
      <c r="AA73" s="331">
        <v>92</v>
      </c>
      <c r="AB73" s="331">
        <v>64.2</v>
      </c>
      <c r="AC73" s="415" t="s">
        <v>111</v>
      </c>
      <c r="AD73" s="331">
        <v>98.5</v>
      </c>
      <c r="AE73" s="320"/>
      <c r="AF73" s="329"/>
      <c r="AG73" s="341"/>
      <c r="AH73" s="329" t="s">
        <v>278</v>
      </c>
      <c r="AI73" s="332">
        <f t="shared" si="30"/>
        <v>98.5</v>
      </c>
      <c r="AJ73" s="331">
        <v>78.7</v>
      </c>
      <c r="AK73" s="331">
        <v>74.8</v>
      </c>
      <c r="AL73" s="331">
        <v>71.8</v>
      </c>
      <c r="AM73" s="331">
        <v>78.400000000000006</v>
      </c>
      <c r="AN73" s="331">
        <v>81.900000000000006</v>
      </c>
      <c r="AO73" s="331">
        <v>68.400000000000006</v>
      </c>
      <c r="AP73" s="331">
        <v>86.3</v>
      </c>
      <c r="AQ73" s="331">
        <v>112</v>
      </c>
      <c r="AR73" s="331">
        <v>113.2</v>
      </c>
      <c r="AS73" s="331">
        <v>92.5</v>
      </c>
      <c r="AT73" s="50"/>
      <c r="AU73" s="332">
        <v>85.9</v>
      </c>
      <c r="AV73" s="50"/>
      <c r="AW73" s="50"/>
      <c r="AX73" s="50"/>
      <c r="AY73" s="50"/>
      <c r="AZ73" s="50"/>
      <c r="BA73" s="50"/>
      <c r="BB73" s="50"/>
      <c r="BC73" s="50"/>
      <c r="BD73" s="50"/>
      <c r="BE73" s="50"/>
      <c r="BF73" s="50"/>
      <c r="BG73" s="50"/>
      <c r="BH73" s="50"/>
      <c r="BI73" s="50"/>
      <c r="BJ73" s="50"/>
      <c r="BK73" s="50"/>
    </row>
    <row r="74" spans="1:63" x14ac:dyDescent="0.15">
      <c r="A74" s="348"/>
      <c r="B74" s="341"/>
      <c r="C74" s="329" t="s">
        <v>279</v>
      </c>
      <c r="D74" s="331">
        <v>100.5</v>
      </c>
      <c r="E74" s="331">
        <v>100.5</v>
      </c>
      <c r="F74" s="331">
        <v>96.3</v>
      </c>
      <c r="G74" s="331">
        <v>87.9</v>
      </c>
      <c r="H74" s="331">
        <v>98.1</v>
      </c>
      <c r="I74" s="331">
        <v>61.3</v>
      </c>
      <c r="J74" s="331">
        <v>133.5</v>
      </c>
      <c r="K74" s="331">
        <v>164.6</v>
      </c>
      <c r="L74" s="331">
        <v>603.9</v>
      </c>
      <c r="M74" s="331">
        <v>62.2</v>
      </c>
      <c r="N74" s="331">
        <v>96.3</v>
      </c>
      <c r="O74" s="331">
        <v>67.900000000000006</v>
      </c>
      <c r="P74" s="331">
        <v>99.6</v>
      </c>
      <c r="Q74" s="331">
        <v>20</v>
      </c>
      <c r="R74" s="331">
        <v>86.5</v>
      </c>
      <c r="S74" s="331">
        <v>118</v>
      </c>
      <c r="T74" s="331">
        <v>65.099999999999994</v>
      </c>
      <c r="U74" s="331">
        <v>91.3</v>
      </c>
      <c r="V74" s="331">
        <v>88</v>
      </c>
      <c r="W74" s="331">
        <v>89.3</v>
      </c>
      <c r="X74" s="331">
        <v>91.7</v>
      </c>
      <c r="Y74" s="331">
        <v>78</v>
      </c>
      <c r="Z74" s="331">
        <v>64.7</v>
      </c>
      <c r="AA74" s="331">
        <v>91.7</v>
      </c>
      <c r="AB74" s="331">
        <v>67.599999999999994</v>
      </c>
      <c r="AC74" s="415" t="s">
        <v>111</v>
      </c>
      <c r="AD74" s="331">
        <v>100.5</v>
      </c>
      <c r="AE74" s="320"/>
      <c r="AF74" s="329"/>
      <c r="AG74" s="341"/>
      <c r="AH74" s="329" t="s">
        <v>279</v>
      </c>
      <c r="AI74" s="332">
        <f t="shared" si="30"/>
        <v>100.5</v>
      </c>
      <c r="AJ74" s="331">
        <v>80</v>
      </c>
      <c r="AK74" s="331">
        <v>77.400000000000006</v>
      </c>
      <c r="AL74" s="331">
        <v>77.099999999999994</v>
      </c>
      <c r="AM74" s="331">
        <v>77.8</v>
      </c>
      <c r="AN74" s="331">
        <v>82</v>
      </c>
      <c r="AO74" s="331">
        <v>77.3</v>
      </c>
      <c r="AP74" s="331">
        <v>83.6</v>
      </c>
      <c r="AQ74" s="331">
        <v>114.6</v>
      </c>
      <c r="AR74" s="331">
        <v>115.1</v>
      </c>
      <c r="AS74" s="331">
        <v>105.7</v>
      </c>
      <c r="AT74" s="50"/>
      <c r="AU74" s="332">
        <v>91.9</v>
      </c>
      <c r="AV74" s="50"/>
      <c r="AW74" s="50"/>
      <c r="AX74" s="50"/>
      <c r="AY74" s="50"/>
      <c r="AZ74" s="50"/>
      <c r="BA74" s="50"/>
      <c r="BB74" s="50"/>
      <c r="BC74" s="50"/>
      <c r="BD74" s="50"/>
      <c r="BE74" s="50"/>
      <c r="BF74" s="50"/>
      <c r="BG74" s="50"/>
      <c r="BH74" s="50"/>
      <c r="BI74" s="50"/>
      <c r="BJ74" s="50"/>
      <c r="BK74" s="50"/>
    </row>
    <row r="75" spans="1:63" x14ac:dyDescent="0.15">
      <c r="A75" s="348"/>
      <c r="B75" s="341"/>
      <c r="C75" s="329" t="s">
        <v>280</v>
      </c>
      <c r="D75" s="331">
        <v>98.3</v>
      </c>
      <c r="E75" s="331">
        <v>98.3</v>
      </c>
      <c r="F75" s="331">
        <v>96.6</v>
      </c>
      <c r="G75" s="331">
        <v>88.7</v>
      </c>
      <c r="H75" s="331">
        <v>101.1</v>
      </c>
      <c r="I75" s="331">
        <v>64.099999999999994</v>
      </c>
      <c r="J75" s="331">
        <v>134</v>
      </c>
      <c r="K75" s="331">
        <v>156.6</v>
      </c>
      <c r="L75" s="331">
        <v>553.79999999999995</v>
      </c>
      <c r="M75" s="331">
        <v>44.8</v>
      </c>
      <c r="N75" s="331">
        <v>102.7</v>
      </c>
      <c r="O75" s="331">
        <v>69</v>
      </c>
      <c r="P75" s="331">
        <v>91</v>
      </c>
      <c r="Q75" s="331">
        <v>19.8</v>
      </c>
      <c r="R75" s="331">
        <v>89.1</v>
      </c>
      <c r="S75" s="331">
        <v>109.3</v>
      </c>
      <c r="T75" s="331">
        <v>66.099999999999994</v>
      </c>
      <c r="U75" s="331">
        <v>87</v>
      </c>
      <c r="V75" s="331">
        <v>93.2</v>
      </c>
      <c r="W75" s="331">
        <v>90.8</v>
      </c>
      <c r="X75" s="331">
        <v>104.2</v>
      </c>
      <c r="Y75" s="331">
        <v>88.5</v>
      </c>
      <c r="Z75" s="331">
        <v>62.9</v>
      </c>
      <c r="AA75" s="331">
        <v>93.5</v>
      </c>
      <c r="AB75" s="331">
        <v>69</v>
      </c>
      <c r="AC75" s="415" t="s">
        <v>111</v>
      </c>
      <c r="AD75" s="331">
        <v>98.3</v>
      </c>
      <c r="AE75" s="320"/>
      <c r="AF75" s="329"/>
      <c r="AG75" s="341"/>
      <c r="AH75" s="329" t="s">
        <v>280</v>
      </c>
      <c r="AI75" s="332">
        <f t="shared" si="30"/>
        <v>98.3</v>
      </c>
      <c r="AJ75" s="331">
        <v>79.599999999999994</v>
      </c>
      <c r="AK75" s="331">
        <v>79</v>
      </c>
      <c r="AL75" s="331">
        <v>77.8</v>
      </c>
      <c r="AM75" s="331">
        <v>80.3</v>
      </c>
      <c r="AN75" s="331">
        <v>80.2</v>
      </c>
      <c r="AO75" s="331">
        <v>69.7</v>
      </c>
      <c r="AP75" s="331">
        <v>83.6</v>
      </c>
      <c r="AQ75" s="331">
        <v>111.1</v>
      </c>
      <c r="AR75" s="331">
        <v>112.4</v>
      </c>
      <c r="AS75" s="331">
        <v>89.8</v>
      </c>
      <c r="AT75" s="50"/>
      <c r="AU75" s="332">
        <v>80.2</v>
      </c>
      <c r="AV75" s="50"/>
      <c r="AW75" s="50"/>
      <c r="AX75" s="50"/>
      <c r="AY75" s="50"/>
      <c r="AZ75" s="50"/>
      <c r="BA75" s="50"/>
      <c r="BB75" s="50"/>
      <c r="BC75" s="50"/>
      <c r="BD75" s="50"/>
      <c r="BE75" s="50"/>
      <c r="BF75" s="50"/>
      <c r="BG75" s="50"/>
      <c r="BH75" s="50"/>
      <c r="BI75" s="50"/>
      <c r="BJ75" s="50"/>
      <c r="BK75" s="50"/>
    </row>
    <row r="76" spans="1:63" x14ac:dyDescent="0.15">
      <c r="A76" s="348"/>
      <c r="B76" s="341"/>
      <c r="C76" s="329" t="s">
        <v>92</v>
      </c>
      <c r="D76" s="331">
        <v>101.4</v>
      </c>
      <c r="E76" s="331">
        <v>101.5</v>
      </c>
      <c r="F76" s="331">
        <v>94.8</v>
      </c>
      <c r="G76" s="331">
        <v>87.2</v>
      </c>
      <c r="H76" s="331">
        <v>100.8</v>
      </c>
      <c r="I76" s="331">
        <v>64.5</v>
      </c>
      <c r="J76" s="331">
        <v>145.30000000000001</v>
      </c>
      <c r="K76" s="331">
        <v>162.4</v>
      </c>
      <c r="L76" s="331">
        <v>623.29999999999995</v>
      </c>
      <c r="M76" s="331">
        <v>71.3</v>
      </c>
      <c r="N76" s="331">
        <v>100.8</v>
      </c>
      <c r="O76" s="331">
        <v>69.7</v>
      </c>
      <c r="P76" s="331">
        <v>88.4</v>
      </c>
      <c r="Q76" s="331">
        <v>20.8</v>
      </c>
      <c r="R76" s="331">
        <v>88.1</v>
      </c>
      <c r="S76" s="331">
        <v>124.8</v>
      </c>
      <c r="T76" s="331">
        <v>71.099999999999994</v>
      </c>
      <c r="U76" s="331">
        <v>87.2</v>
      </c>
      <c r="V76" s="331">
        <v>102.8</v>
      </c>
      <c r="W76" s="331">
        <v>95.7</v>
      </c>
      <c r="X76" s="331">
        <v>125.5</v>
      </c>
      <c r="Y76" s="331">
        <v>75.2</v>
      </c>
      <c r="Z76" s="331">
        <v>61.4</v>
      </c>
      <c r="AA76" s="331">
        <v>102.6</v>
      </c>
      <c r="AB76" s="331">
        <v>65</v>
      </c>
      <c r="AC76" s="415" t="s">
        <v>111</v>
      </c>
      <c r="AD76" s="331">
        <v>101.4</v>
      </c>
      <c r="AE76" s="320"/>
      <c r="AF76" s="329"/>
      <c r="AG76" s="341"/>
      <c r="AH76" s="329" t="s">
        <v>92</v>
      </c>
      <c r="AI76" s="332">
        <f t="shared" si="30"/>
        <v>101.4</v>
      </c>
      <c r="AJ76" s="331">
        <v>85.6</v>
      </c>
      <c r="AK76" s="331">
        <v>81.3</v>
      </c>
      <c r="AL76" s="331">
        <v>80.5</v>
      </c>
      <c r="AM76" s="331">
        <v>82.1</v>
      </c>
      <c r="AN76" s="331">
        <v>89.1</v>
      </c>
      <c r="AO76" s="331">
        <v>89</v>
      </c>
      <c r="AP76" s="331">
        <v>89.2</v>
      </c>
      <c r="AQ76" s="331">
        <v>112.3</v>
      </c>
      <c r="AR76" s="331">
        <v>113.2</v>
      </c>
      <c r="AS76" s="331">
        <v>96.5</v>
      </c>
      <c r="AT76" s="50"/>
      <c r="AU76" s="332">
        <v>83.3</v>
      </c>
      <c r="AV76" s="50"/>
      <c r="AW76" s="50"/>
      <c r="AX76" s="50"/>
      <c r="AY76" s="50"/>
      <c r="AZ76" s="50"/>
      <c r="BA76" s="50"/>
      <c r="BB76" s="50"/>
      <c r="BC76" s="50"/>
      <c r="BD76" s="50"/>
      <c r="BE76" s="50"/>
      <c r="BF76" s="50"/>
      <c r="BG76" s="50"/>
      <c r="BH76" s="50"/>
      <c r="BI76" s="50"/>
      <c r="BJ76" s="50"/>
      <c r="BK76" s="50"/>
    </row>
    <row r="77" spans="1:63" x14ac:dyDescent="0.15">
      <c r="A77" s="348"/>
      <c r="B77" s="341"/>
      <c r="C77" s="329" t="s">
        <v>93</v>
      </c>
      <c r="D77" s="331">
        <v>101.6</v>
      </c>
      <c r="E77" s="331">
        <v>101.6</v>
      </c>
      <c r="F77" s="331">
        <v>99.8</v>
      </c>
      <c r="G77" s="331">
        <v>83.7</v>
      </c>
      <c r="H77" s="331">
        <v>98.4</v>
      </c>
      <c r="I77" s="331">
        <v>65</v>
      </c>
      <c r="J77" s="331">
        <v>134.5</v>
      </c>
      <c r="K77" s="331">
        <v>167.5</v>
      </c>
      <c r="L77" s="331">
        <v>694.6</v>
      </c>
      <c r="M77" s="331">
        <v>89.5</v>
      </c>
      <c r="N77" s="331">
        <v>98.1</v>
      </c>
      <c r="O77" s="331">
        <v>68</v>
      </c>
      <c r="P77" s="331">
        <v>90</v>
      </c>
      <c r="Q77" s="331">
        <v>21.5</v>
      </c>
      <c r="R77" s="331">
        <v>83.9</v>
      </c>
      <c r="S77" s="331">
        <v>129.5</v>
      </c>
      <c r="T77" s="331">
        <v>67.099999999999994</v>
      </c>
      <c r="U77" s="331">
        <v>83.1</v>
      </c>
      <c r="V77" s="331">
        <v>98.2</v>
      </c>
      <c r="W77" s="331">
        <v>94.4</v>
      </c>
      <c r="X77" s="331">
        <v>117.2</v>
      </c>
      <c r="Y77" s="331">
        <v>74.2</v>
      </c>
      <c r="Z77" s="331">
        <v>60.3</v>
      </c>
      <c r="AA77" s="331">
        <v>96.9</v>
      </c>
      <c r="AB77" s="331">
        <v>72.2</v>
      </c>
      <c r="AC77" s="415" t="s">
        <v>111</v>
      </c>
      <c r="AD77" s="331">
        <v>101.6</v>
      </c>
      <c r="AE77" s="320"/>
      <c r="AF77" s="329"/>
      <c r="AG77" s="341"/>
      <c r="AH77" s="329" t="s">
        <v>93</v>
      </c>
      <c r="AI77" s="331">
        <f t="shared" si="30"/>
        <v>101.6</v>
      </c>
      <c r="AJ77" s="331">
        <v>81.400000000000006</v>
      </c>
      <c r="AK77" s="331">
        <v>81.400000000000006</v>
      </c>
      <c r="AL77" s="331">
        <v>82.4</v>
      </c>
      <c r="AM77" s="331">
        <v>80.099999999999994</v>
      </c>
      <c r="AN77" s="331">
        <v>81.400000000000006</v>
      </c>
      <c r="AO77" s="331">
        <v>76.400000000000006</v>
      </c>
      <c r="AP77" s="331">
        <v>83</v>
      </c>
      <c r="AQ77" s="331">
        <v>115.4</v>
      </c>
      <c r="AR77" s="331">
        <v>116.5</v>
      </c>
      <c r="AS77" s="331">
        <v>96.1</v>
      </c>
      <c r="AT77" s="50"/>
      <c r="AU77" s="332">
        <v>91</v>
      </c>
      <c r="AV77" s="50"/>
      <c r="AW77" s="50"/>
      <c r="AX77" s="50"/>
      <c r="AY77" s="50"/>
      <c r="AZ77" s="50"/>
      <c r="BA77" s="50"/>
      <c r="BB77" s="50"/>
      <c r="BC77" s="50"/>
      <c r="BD77" s="50"/>
      <c r="BE77" s="50"/>
      <c r="BF77" s="50"/>
      <c r="BG77" s="50"/>
      <c r="BH77" s="50"/>
      <c r="BI77" s="50"/>
      <c r="BJ77" s="50"/>
      <c r="BK77" s="50"/>
    </row>
    <row r="78" spans="1:63" x14ac:dyDescent="0.15">
      <c r="A78" s="348"/>
      <c r="B78" s="341"/>
      <c r="C78" s="329" t="s">
        <v>94</v>
      </c>
      <c r="D78" s="331">
        <v>96.8</v>
      </c>
      <c r="E78" s="331">
        <v>96.8</v>
      </c>
      <c r="F78" s="331">
        <v>97.5</v>
      </c>
      <c r="G78" s="331">
        <v>81.3</v>
      </c>
      <c r="H78" s="331">
        <v>96.4</v>
      </c>
      <c r="I78" s="331">
        <v>58.3</v>
      </c>
      <c r="J78" s="331">
        <v>128.80000000000001</v>
      </c>
      <c r="K78" s="331">
        <v>142.6</v>
      </c>
      <c r="L78" s="331">
        <v>722</v>
      </c>
      <c r="M78" s="331">
        <v>58.9</v>
      </c>
      <c r="N78" s="331">
        <v>96</v>
      </c>
      <c r="O78" s="331">
        <v>64.7</v>
      </c>
      <c r="P78" s="331">
        <v>85.3</v>
      </c>
      <c r="Q78" s="331">
        <v>19.600000000000001</v>
      </c>
      <c r="R78" s="331">
        <v>80.900000000000006</v>
      </c>
      <c r="S78" s="331">
        <v>116.8</v>
      </c>
      <c r="T78" s="331">
        <v>66.099999999999994</v>
      </c>
      <c r="U78" s="331">
        <v>78.099999999999994</v>
      </c>
      <c r="V78" s="331">
        <v>94.3</v>
      </c>
      <c r="W78" s="331">
        <v>93.6</v>
      </c>
      <c r="X78" s="331">
        <v>99.2</v>
      </c>
      <c r="Y78" s="331">
        <v>82.5</v>
      </c>
      <c r="Z78" s="331">
        <v>58.9</v>
      </c>
      <c r="AA78" s="331">
        <v>103.3</v>
      </c>
      <c r="AB78" s="331">
        <v>79.599999999999994</v>
      </c>
      <c r="AC78" s="415" t="s">
        <v>111</v>
      </c>
      <c r="AD78" s="331">
        <v>96.8</v>
      </c>
      <c r="AE78" s="320"/>
      <c r="AF78" s="329"/>
      <c r="AG78" s="341"/>
      <c r="AH78" s="329" t="s">
        <v>94</v>
      </c>
      <c r="AI78" s="331">
        <f t="shared" si="30"/>
        <v>96.8</v>
      </c>
      <c r="AJ78" s="331">
        <v>74.099999999999994</v>
      </c>
      <c r="AK78" s="331">
        <v>73.2</v>
      </c>
      <c r="AL78" s="331">
        <v>68</v>
      </c>
      <c r="AM78" s="331">
        <v>79.400000000000006</v>
      </c>
      <c r="AN78" s="331">
        <v>74.8</v>
      </c>
      <c r="AO78" s="331">
        <v>62</v>
      </c>
      <c r="AP78" s="331">
        <v>79</v>
      </c>
      <c r="AQ78" s="331">
        <v>112.4</v>
      </c>
      <c r="AR78" s="331">
        <v>113.5</v>
      </c>
      <c r="AS78" s="331">
        <v>93.5</v>
      </c>
      <c r="AT78" s="50"/>
      <c r="AU78" s="332">
        <v>73</v>
      </c>
      <c r="AV78" s="50"/>
      <c r="AW78" s="50"/>
      <c r="AX78" s="50"/>
      <c r="AY78" s="50"/>
      <c r="AZ78" s="50"/>
      <c r="BA78" s="50"/>
      <c r="BB78" s="50"/>
      <c r="BC78" s="50"/>
      <c r="BD78" s="50"/>
      <c r="BE78" s="50"/>
      <c r="BF78" s="50"/>
      <c r="BG78" s="50"/>
      <c r="BH78" s="50"/>
      <c r="BI78" s="50"/>
      <c r="BJ78" s="50"/>
      <c r="BK78" s="50"/>
    </row>
    <row r="79" spans="1:63" x14ac:dyDescent="0.15">
      <c r="A79" s="348"/>
      <c r="B79" s="341"/>
      <c r="C79" s="329" t="s">
        <v>281</v>
      </c>
      <c r="D79" s="331">
        <v>99.2</v>
      </c>
      <c r="E79" s="331">
        <v>99.2</v>
      </c>
      <c r="F79" s="331">
        <v>102.9</v>
      </c>
      <c r="G79" s="331">
        <v>83.2</v>
      </c>
      <c r="H79" s="331">
        <v>97.9</v>
      </c>
      <c r="I79" s="331">
        <v>62</v>
      </c>
      <c r="J79" s="331">
        <v>131.80000000000001</v>
      </c>
      <c r="K79" s="331">
        <v>150.80000000000001</v>
      </c>
      <c r="L79" s="331">
        <v>669.1</v>
      </c>
      <c r="M79" s="331">
        <v>79.099999999999994</v>
      </c>
      <c r="N79" s="331">
        <v>100.6</v>
      </c>
      <c r="O79" s="331">
        <v>65.099999999999994</v>
      </c>
      <c r="P79" s="331">
        <v>89.4</v>
      </c>
      <c r="Q79" s="331">
        <v>21.4</v>
      </c>
      <c r="R79" s="331">
        <v>84</v>
      </c>
      <c r="S79" s="331">
        <v>115.9</v>
      </c>
      <c r="T79" s="331">
        <v>63.4</v>
      </c>
      <c r="U79" s="331">
        <v>79.5</v>
      </c>
      <c r="V79" s="331">
        <v>96.1</v>
      </c>
      <c r="W79" s="331">
        <v>98.7</v>
      </c>
      <c r="X79" s="331">
        <v>96.7</v>
      </c>
      <c r="Y79" s="331">
        <v>84.5</v>
      </c>
      <c r="Z79" s="331">
        <v>57.6</v>
      </c>
      <c r="AA79" s="331">
        <v>107.2</v>
      </c>
      <c r="AB79" s="331">
        <v>78.599999999999994</v>
      </c>
      <c r="AC79" s="415" t="s">
        <v>111</v>
      </c>
      <c r="AD79" s="331">
        <v>99.2</v>
      </c>
      <c r="AE79" s="320"/>
      <c r="AF79" s="329"/>
      <c r="AG79" s="341"/>
      <c r="AH79" s="329" t="s">
        <v>281</v>
      </c>
      <c r="AI79" s="331">
        <f t="shared" si="30"/>
        <v>99.2</v>
      </c>
      <c r="AJ79" s="331">
        <v>76.7</v>
      </c>
      <c r="AK79" s="331">
        <v>76.599999999999994</v>
      </c>
      <c r="AL79" s="331">
        <v>74</v>
      </c>
      <c r="AM79" s="331">
        <v>79.5</v>
      </c>
      <c r="AN79" s="331">
        <v>76.900000000000006</v>
      </c>
      <c r="AO79" s="331">
        <v>68.599999999999994</v>
      </c>
      <c r="AP79" s="331">
        <v>79.599999999999994</v>
      </c>
      <c r="AQ79" s="331">
        <v>114.5</v>
      </c>
      <c r="AR79" s="331">
        <v>115.5</v>
      </c>
      <c r="AS79" s="331">
        <v>98.6</v>
      </c>
      <c r="AT79" s="50"/>
      <c r="AU79" s="332">
        <v>78</v>
      </c>
      <c r="AV79" s="50"/>
      <c r="AW79" s="50"/>
      <c r="AX79" s="50"/>
      <c r="AY79" s="50"/>
      <c r="AZ79" s="50"/>
      <c r="BA79" s="50"/>
      <c r="BB79" s="50"/>
      <c r="BC79" s="50"/>
      <c r="BD79" s="50"/>
      <c r="BE79" s="50"/>
      <c r="BF79" s="50"/>
      <c r="BG79" s="50"/>
      <c r="BH79" s="50"/>
      <c r="BI79" s="50"/>
      <c r="BJ79" s="50"/>
      <c r="BK79" s="50"/>
    </row>
    <row r="80" spans="1:63" x14ac:dyDescent="0.15">
      <c r="A80" s="348"/>
      <c r="B80" s="341"/>
      <c r="C80" s="329" t="s">
        <v>282</v>
      </c>
      <c r="D80" s="331">
        <v>101.4</v>
      </c>
      <c r="E80" s="331">
        <v>101.4</v>
      </c>
      <c r="F80" s="331">
        <v>96.6</v>
      </c>
      <c r="G80" s="331">
        <v>76.900000000000006</v>
      </c>
      <c r="H80" s="331">
        <v>96.8</v>
      </c>
      <c r="I80" s="331">
        <v>66.5</v>
      </c>
      <c r="J80" s="331">
        <v>135.6</v>
      </c>
      <c r="K80" s="331">
        <v>154.5</v>
      </c>
      <c r="L80" s="331">
        <v>788</v>
      </c>
      <c r="M80" s="331">
        <v>111.7</v>
      </c>
      <c r="N80" s="331">
        <v>98.4</v>
      </c>
      <c r="O80" s="331">
        <v>62.6</v>
      </c>
      <c r="P80" s="331">
        <v>92.7</v>
      </c>
      <c r="Q80" s="331">
        <v>19</v>
      </c>
      <c r="R80" s="331">
        <v>79.2</v>
      </c>
      <c r="S80" s="331">
        <v>115.2</v>
      </c>
      <c r="T80" s="331">
        <v>64.3</v>
      </c>
      <c r="U80" s="331">
        <v>78.7</v>
      </c>
      <c r="V80" s="331">
        <v>97.8</v>
      </c>
      <c r="W80" s="331">
        <v>103.6</v>
      </c>
      <c r="X80" s="331">
        <v>92.8</v>
      </c>
      <c r="Y80" s="331">
        <v>92.2</v>
      </c>
      <c r="Z80" s="331">
        <v>54.2</v>
      </c>
      <c r="AA80" s="331">
        <v>112.7</v>
      </c>
      <c r="AB80" s="331">
        <v>78.099999999999994</v>
      </c>
      <c r="AC80" s="415" t="s">
        <v>111</v>
      </c>
      <c r="AD80" s="331">
        <v>101.4</v>
      </c>
      <c r="AE80" s="320"/>
      <c r="AF80" s="329"/>
      <c r="AG80" s="341"/>
      <c r="AH80" s="329" t="s">
        <v>282</v>
      </c>
      <c r="AI80" s="331">
        <f t="shared" si="30"/>
        <v>101.4</v>
      </c>
      <c r="AJ80" s="331">
        <v>78.7</v>
      </c>
      <c r="AK80" s="331">
        <v>78.2</v>
      </c>
      <c r="AL80" s="331">
        <v>79</v>
      </c>
      <c r="AM80" s="331">
        <v>77.3</v>
      </c>
      <c r="AN80" s="331">
        <v>79.099999999999994</v>
      </c>
      <c r="AO80" s="331">
        <v>76.8</v>
      </c>
      <c r="AP80" s="331">
        <v>79.900000000000006</v>
      </c>
      <c r="AQ80" s="331">
        <v>116.8</v>
      </c>
      <c r="AR80" s="331">
        <v>117.7</v>
      </c>
      <c r="AS80" s="331">
        <v>103</v>
      </c>
      <c r="AT80" s="50"/>
      <c r="AU80" s="332">
        <v>77.400000000000006</v>
      </c>
      <c r="AV80" s="50"/>
      <c r="AW80" s="50"/>
      <c r="AX80" s="50"/>
      <c r="AY80" s="50"/>
      <c r="AZ80" s="50"/>
      <c r="BA80" s="50"/>
      <c r="BB80" s="50"/>
      <c r="BC80" s="50"/>
      <c r="BD80" s="50"/>
      <c r="BE80" s="50"/>
      <c r="BF80" s="50"/>
      <c r="BG80" s="50"/>
      <c r="BH80" s="50"/>
      <c r="BI80" s="50"/>
      <c r="BJ80" s="50"/>
      <c r="BK80" s="50"/>
    </row>
    <row r="81" spans="1:63" x14ac:dyDescent="0.15">
      <c r="A81" s="348"/>
      <c r="B81" s="342"/>
      <c r="C81" s="335" t="s">
        <v>283</v>
      </c>
      <c r="D81" s="337">
        <v>102</v>
      </c>
      <c r="E81" s="337">
        <v>102</v>
      </c>
      <c r="F81" s="337">
        <v>99.2</v>
      </c>
      <c r="G81" s="337">
        <v>78.099999999999994</v>
      </c>
      <c r="H81" s="337">
        <v>100.3</v>
      </c>
      <c r="I81" s="337">
        <v>70.2</v>
      </c>
      <c r="J81" s="337">
        <v>131.5</v>
      </c>
      <c r="K81" s="337">
        <v>190.5</v>
      </c>
      <c r="L81" s="337">
        <v>731.2</v>
      </c>
      <c r="M81" s="337">
        <v>79.2</v>
      </c>
      <c r="N81" s="337">
        <v>97.9</v>
      </c>
      <c r="O81" s="337">
        <v>61.8</v>
      </c>
      <c r="P81" s="337">
        <v>95</v>
      </c>
      <c r="Q81" s="337">
        <v>19.8</v>
      </c>
      <c r="R81" s="337">
        <v>83.3</v>
      </c>
      <c r="S81" s="337">
        <v>105.7</v>
      </c>
      <c r="T81" s="337">
        <v>64.3</v>
      </c>
      <c r="U81" s="337">
        <v>75.099999999999994</v>
      </c>
      <c r="V81" s="337">
        <v>103.3</v>
      </c>
      <c r="W81" s="337">
        <v>110.6</v>
      </c>
      <c r="X81" s="337">
        <v>118.7</v>
      </c>
      <c r="Y81" s="337">
        <v>96.4</v>
      </c>
      <c r="Z81" s="337">
        <v>52</v>
      </c>
      <c r="AA81" s="337">
        <v>95</v>
      </c>
      <c r="AB81" s="337">
        <v>72.7</v>
      </c>
      <c r="AC81" s="420" t="s">
        <v>111</v>
      </c>
      <c r="AD81" s="337">
        <v>102</v>
      </c>
      <c r="AE81" s="320"/>
      <c r="AF81" s="329"/>
      <c r="AG81" s="342"/>
      <c r="AH81" s="335" t="s">
        <v>283</v>
      </c>
      <c r="AI81" s="337">
        <f t="shared" si="30"/>
        <v>102</v>
      </c>
      <c r="AJ81" s="337">
        <v>79.3</v>
      </c>
      <c r="AK81" s="337">
        <v>82.7</v>
      </c>
      <c r="AL81" s="337">
        <v>88.8</v>
      </c>
      <c r="AM81" s="337">
        <v>75.5</v>
      </c>
      <c r="AN81" s="337">
        <v>76.400000000000006</v>
      </c>
      <c r="AO81" s="337">
        <v>65.599999999999994</v>
      </c>
      <c r="AP81" s="337">
        <v>80</v>
      </c>
      <c r="AQ81" s="337">
        <v>117.6</v>
      </c>
      <c r="AR81" s="337">
        <v>119.1</v>
      </c>
      <c r="AS81" s="337">
        <v>92.7</v>
      </c>
      <c r="AT81" s="50"/>
      <c r="AU81" s="338">
        <v>77.7</v>
      </c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0"/>
      <c r="BH81" s="50"/>
      <c r="BI81" s="50"/>
      <c r="BJ81" s="50"/>
      <c r="BK81" s="50"/>
    </row>
    <row r="82" spans="1:63" x14ac:dyDescent="0.15">
      <c r="A82" s="329"/>
      <c r="B82" s="341" t="s">
        <v>83</v>
      </c>
      <c r="C82" s="329" t="s">
        <v>84</v>
      </c>
      <c r="D82" s="331">
        <v>107.3</v>
      </c>
      <c r="E82" s="331">
        <v>107.3</v>
      </c>
      <c r="F82" s="331">
        <v>100.5</v>
      </c>
      <c r="G82" s="331">
        <v>79.2</v>
      </c>
      <c r="H82" s="331">
        <v>97.1</v>
      </c>
      <c r="I82" s="331">
        <v>71.599999999999994</v>
      </c>
      <c r="J82" s="331">
        <v>137.6</v>
      </c>
      <c r="K82" s="331">
        <v>207.7</v>
      </c>
      <c r="L82" s="331">
        <v>776.3</v>
      </c>
      <c r="M82" s="331">
        <v>65.3</v>
      </c>
      <c r="N82" s="331">
        <v>103.3</v>
      </c>
      <c r="O82" s="331">
        <v>65.599999999999994</v>
      </c>
      <c r="P82" s="331">
        <v>107.3</v>
      </c>
      <c r="Q82" s="331">
        <v>22</v>
      </c>
      <c r="R82" s="331">
        <v>76</v>
      </c>
      <c r="S82" s="331">
        <v>114.6</v>
      </c>
      <c r="T82" s="331">
        <v>70.599999999999994</v>
      </c>
      <c r="U82" s="331">
        <v>81.5</v>
      </c>
      <c r="V82" s="331">
        <v>106.7</v>
      </c>
      <c r="W82" s="331">
        <v>81.7</v>
      </c>
      <c r="X82" s="331">
        <v>136.19999999999999</v>
      </c>
      <c r="Y82" s="331">
        <v>90.3</v>
      </c>
      <c r="Z82" s="331">
        <v>37.6</v>
      </c>
      <c r="AA82" s="331">
        <v>125.2</v>
      </c>
      <c r="AB82" s="331">
        <v>64.8</v>
      </c>
      <c r="AC82" s="417" t="s">
        <v>111</v>
      </c>
      <c r="AD82" s="331">
        <v>107.3</v>
      </c>
      <c r="AE82" s="320"/>
      <c r="AF82" s="329"/>
      <c r="AG82" s="341" t="s">
        <v>83</v>
      </c>
      <c r="AH82" s="329" t="s">
        <v>84</v>
      </c>
      <c r="AI82" s="331">
        <v>107.3</v>
      </c>
      <c r="AJ82" s="331">
        <v>83.4</v>
      </c>
      <c r="AK82" s="331">
        <v>84.1</v>
      </c>
      <c r="AL82" s="331">
        <v>89.2</v>
      </c>
      <c r="AM82" s="331">
        <v>78.099999999999994</v>
      </c>
      <c r="AN82" s="331">
        <v>82.8</v>
      </c>
      <c r="AO82" s="331">
        <v>75.3</v>
      </c>
      <c r="AP82" s="331">
        <v>85.2</v>
      </c>
      <c r="AQ82" s="331">
        <v>123.6</v>
      </c>
      <c r="AR82" s="331">
        <v>125</v>
      </c>
      <c r="AS82" s="331">
        <v>100.7</v>
      </c>
      <c r="AT82" s="50"/>
      <c r="AU82" s="328">
        <v>94.5</v>
      </c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0"/>
      <c r="BH82" s="50"/>
      <c r="BI82" s="50"/>
      <c r="BJ82" s="50"/>
      <c r="BK82" s="50"/>
    </row>
    <row r="83" spans="1:63" x14ac:dyDescent="0.15">
      <c r="A83" s="329"/>
      <c r="B83" s="341"/>
      <c r="C83" s="329" t="s">
        <v>86</v>
      </c>
      <c r="D83" s="331">
        <v>108.3</v>
      </c>
      <c r="E83" s="331">
        <v>108.3</v>
      </c>
      <c r="F83" s="331">
        <v>98.2</v>
      </c>
      <c r="G83" s="331">
        <v>82.3</v>
      </c>
      <c r="H83" s="331">
        <v>96.9</v>
      </c>
      <c r="I83" s="331">
        <v>71.8</v>
      </c>
      <c r="J83" s="331">
        <v>148.4</v>
      </c>
      <c r="K83" s="331">
        <v>208.7</v>
      </c>
      <c r="L83" s="331">
        <v>739</v>
      </c>
      <c r="M83" s="331">
        <v>80.5</v>
      </c>
      <c r="N83" s="331">
        <v>103.9</v>
      </c>
      <c r="O83" s="331">
        <v>70.5</v>
      </c>
      <c r="P83" s="331">
        <v>108.6</v>
      </c>
      <c r="Q83" s="331">
        <v>22.7</v>
      </c>
      <c r="R83" s="331">
        <v>81</v>
      </c>
      <c r="S83" s="331">
        <v>113.9</v>
      </c>
      <c r="T83" s="331">
        <v>68</v>
      </c>
      <c r="U83" s="331">
        <v>86.4</v>
      </c>
      <c r="V83" s="331">
        <v>98.5</v>
      </c>
      <c r="W83" s="331">
        <v>74.599999999999994</v>
      </c>
      <c r="X83" s="331">
        <v>111.9</v>
      </c>
      <c r="Y83" s="331">
        <v>80.7</v>
      </c>
      <c r="Z83" s="331">
        <v>34.6</v>
      </c>
      <c r="AA83" s="331">
        <v>133.5</v>
      </c>
      <c r="AB83" s="331">
        <v>66.599999999999994</v>
      </c>
      <c r="AC83" s="415" t="s">
        <v>111</v>
      </c>
      <c r="AD83" s="331">
        <v>108.3</v>
      </c>
      <c r="AE83" s="320"/>
      <c r="AF83" s="329"/>
      <c r="AG83" s="341"/>
      <c r="AH83" s="329" t="s">
        <v>86</v>
      </c>
      <c r="AI83" s="331">
        <v>108.3</v>
      </c>
      <c r="AJ83" s="331">
        <v>84.3</v>
      </c>
      <c r="AK83" s="331">
        <v>85.8</v>
      </c>
      <c r="AL83" s="331">
        <v>91.1</v>
      </c>
      <c r="AM83" s="331">
        <v>79.599999999999994</v>
      </c>
      <c r="AN83" s="331">
        <v>83.1</v>
      </c>
      <c r="AO83" s="331">
        <v>79.2</v>
      </c>
      <c r="AP83" s="331">
        <v>84.4</v>
      </c>
      <c r="AQ83" s="331">
        <v>124.7</v>
      </c>
      <c r="AR83" s="331">
        <v>126.3</v>
      </c>
      <c r="AS83" s="331">
        <v>97.5</v>
      </c>
      <c r="AT83" s="50"/>
      <c r="AU83" s="332">
        <v>85.5</v>
      </c>
      <c r="AV83" s="50"/>
      <c r="AW83" s="50"/>
      <c r="AX83" s="50"/>
      <c r="AY83" s="50"/>
      <c r="AZ83" s="50"/>
      <c r="BA83" s="50"/>
      <c r="BB83" s="50"/>
      <c r="BC83" s="50"/>
      <c r="BD83" s="50"/>
      <c r="BE83" s="50"/>
      <c r="BF83" s="50"/>
      <c r="BG83" s="50"/>
      <c r="BH83" s="50"/>
      <c r="BI83" s="50"/>
      <c r="BJ83" s="50"/>
      <c r="BK83" s="50"/>
    </row>
    <row r="84" spans="1:63" x14ac:dyDescent="0.15">
      <c r="A84" s="329"/>
      <c r="B84" s="341"/>
      <c r="C84" s="329" t="s">
        <v>88</v>
      </c>
      <c r="D84" s="331">
        <v>104.7</v>
      </c>
      <c r="E84" s="331">
        <v>104.7</v>
      </c>
      <c r="F84" s="331">
        <v>91.8</v>
      </c>
      <c r="G84" s="331">
        <v>82.8</v>
      </c>
      <c r="H84" s="331">
        <v>95</v>
      </c>
      <c r="I84" s="331">
        <v>58.8</v>
      </c>
      <c r="J84" s="331">
        <v>146.6</v>
      </c>
      <c r="K84" s="331">
        <v>146.1</v>
      </c>
      <c r="L84" s="331">
        <v>841</v>
      </c>
      <c r="M84" s="331">
        <v>55</v>
      </c>
      <c r="N84" s="331">
        <v>106.6</v>
      </c>
      <c r="O84" s="331">
        <v>72.900000000000006</v>
      </c>
      <c r="P84" s="331">
        <v>104.4</v>
      </c>
      <c r="Q84" s="331">
        <v>23.4</v>
      </c>
      <c r="R84" s="331">
        <v>82</v>
      </c>
      <c r="S84" s="331">
        <v>119.5</v>
      </c>
      <c r="T84" s="331">
        <v>65.8</v>
      </c>
      <c r="U84" s="331">
        <v>88</v>
      </c>
      <c r="V84" s="331">
        <v>95.5</v>
      </c>
      <c r="W84" s="331">
        <v>68.2</v>
      </c>
      <c r="X84" s="331">
        <v>120.1</v>
      </c>
      <c r="Y84" s="331">
        <v>68.5</v>
      </c>
      <c r="Z84" s="331">
        <v>34.200000000000003</v>
      </c>
      <c r="AA84" s="331">
        <v>122.1</v>
      </c>
      <c r="AB84" s="331">
        <v>70.099999999999994</v>
      </c>
      <c r="AC84" s="415" t="s">
        <v>111</v>
      </c>
      <c r="AD84" s="331">
        <v>104.7</v>
      </c>
      <c r="AE84" s="320"/>
      <c r="AF84" s="329"/>
      <c r="AG84" s="341"/>
      <c r="AH84" s="329" t="s">
        <v>88</v>
      </c>
      <c r="AI84" s="331">
        <v>104.7</v>
      </c>
      <c r="AJ84" s="331">
        <v>74.400000000000006</v>
      </c>
      <c r="AK84" s="331">
        <v>70.599999999999994</v>
      </c>
      <c r="AL84" s="331">
        <v>65.8</v>
      </c>
      <c r="AM84" s="331">
        <v>76.2</v>
      </c>
      <c r="AN84" s="331">
        <v>77.599999999999994</v>
      </c>
      <c r="AO84" s="331">
        <v>57.7</v>
      </c>
      <c r="AP84" s="331">
        <v>84.1</v>
      </c>
      <c r="AQ84" s="331">
        <v>125.3</v>
      </c>
      <c r="AR84" s="331">
        <v>126.8</v>
      </c>
      <c r="AS84" s="331">
        <v>101.2</v>
      </c>
      <c r="AT84" s="50"/>
      <c r="AU84" s="332">
        <v>68.099999999999994</v>
      </c>
      <c r="AV84" s="50"/>
      <c r="AW84" s="50"/>
      <c r="AX84" s="50"/>
      <c r="AY84" s="50"/>
      <c r="AZ84" s="50"/>
      <c r="BA84" s="50"/>
      <c r="BB84" s="50"/>
      <c r="BC84" s="50"/>
      <c r="BD84" s="50"/>
      <c r="BE84" s="50"/>
      <c r="BF84" s="50"/>
      <c r="BG84" s="50"/>
      <c r="BH84" s="50"/>
      <c r="BI84" s="50"/>
      <c r="BJ84" s="50"/>
      <c r="BK84" s="50"/>
    </row>
    <row r="85" spans="1:63" x14ac:dyDescent="0.15">
      <c r="A85" s="329"/>
      <c r="B85" s="341"/>
      <c r="C85" s="329" t="s">
        <v>278</v>
      </c>
      <c r="D85" s="331">
        <v>110.6</v>
      </c>
      <c r="E85" s="331">
        <v>110.6</v>
      </c>
      <c r="F85" s="331">
        <v>96.1</v>
      </c>
      <c r="G85" s="331">
        <v>83.3</v>
      </c>
      <c r="H85" s="331">
        <v>97.6</v>
      </c>
      <c r="I85" s="331">
        <v>63.8</v>
      </c>
      <c r="J85" s="331">
        <v>164.6</v>
      </c>
      <c r="K85" s="331">
        <v>161.30000000000001</v>
      </c>
      <c r="L85" s="331">
        <v>984</v>
      </c>
      <c r="M85" s="331">
        <v>54.7</v>
      </c>
      <c r="N85" s="331">
        <v>100.1</v>
      </c>
      <c r="O85" s="331">
        <v>78.2</v>
      </c>
      <c r="P85" s="331">
        <v>105.8</v>
      </c>
      <c r="Q85" s="331">
        <v>22.1</v>
      </c>
      <c r="R85" s="331">
        <v>80.3</v>
      </c>
      <c r="S85" s="331">
        <v>117.3</v>
      </c>
      <c r="T85" s="331">
        <v>66.599999999999994</v>
      </c>
      <c r="U85" s="331">
        <v>86.8</v>
      </c>
      <c r="V85" s="331">
        <v>98.5</v>
      </c>
      <c r="W85" s="331">
        <v>74.599999999999994</v>
      </c>
      <c r="X85" s="331">
        <v>125.9</v>
      </c>
      <c r="Y85" s="331">
        <v>87.3</v>
      </c>
      <c r="Z85" s="331">
        <v>35.4</v>
      </c>
      <c r="AA85" s="331">
        <v>115.3</v>
      </c>
      <c r="AB85" s="331">
        <v>75.099999999999994</v>
      </c>
      <c r="AC85" s="415" t="s">
        <v>111</v>
      </c>
      <c r="AD85" s="331">
        <v>110.6</v>
      </c>
      <c r="AE85" s="320"/>
      <c r="AF85" s="329"/>
      <c r="AG85" s="341"/>
      <c r="AH85" s="329" t="s">
        <v>278</v>
      </c>
      <c r="AI85" s="331">
        <v>110.6</v>
      </c>
      <c r="AJ85" s="331">
        <v>80</v>
      </c>
      <c r="AK85" s="331">
        <v>77</v>
      </c>
      <c r="AL85" s="331">
        <v>78.099999999999994</v>
      </c>
      <c r="AM85" s="331">
        <v>75.599999999999994</v>
      </c>
      <c r="AN85" s="331">
        <v>82.4</v>
      </c>
      <c r="AO85" s="331">
        <v>79.099999999999994</v>
      </c>
      <c r="AP85" s="331">
        <v>83.5</v>
      </c>
      <c r="AQ85" s="331">
        <v>131.6</v>
      </c>
      <c r="AR85" s="331">
        <v>133.69999999999999</v>
      </c>
      <c r="AS85" s="331">
        <v>95.1</v>
      </c>
      <c r="AT85" s="50"/>
      <c r="AU85" s="332">
        <v>91.3</v>
      </c>
      <c r="AV85" s="50"/>
      <c r="AW85" s="50"/>
      <c r="AX85" s="50"/>
      <c r="AY85" s="50"/>
      <c r="AZ85" s="50"/>
      <c r="BA85" s="50"/>
      <c r="BB85" s="50"/>
      <c r="BC85" s="50"/>
      <c r="BD85" s="50"/>
      <c r="BE85" s="50"/>
      <c r="BF85" s="50"/>
      <c r="BG85" s="50"/>
      <c r="BH85" s="50"/>
      <c r="BI85" s="50"/>
      <c r="BJ85" s="50"/>
      <c r="BK85" s="50"/>
    </row>
    <row r="86" spans="1:63" x14ac:dyDescent="0.15">
      <c r="A86" s="329"/>
      <c r="B86" s="341"/>
      <c r="C86" s="329" t="s">
        <v>279</v>
      </c>
      <c r="D86" s="331">
        <v>110.9</v>
      </c>
      <c r="E86" s="331">
        <v>110.9</v>
      </c>
      <c r="F86" s="331">
        <v>99.6</v>
      </c>
      <c r="G86" s="331">
        <v>86.6</v>
      </c>
      <c r="H86" s="331">
        <v>100.2</v>
      </c>
      <c r="I86" s="331">
        <v>67.5</v>
      </c>
      <c r="J86" s="331">
        <v>159.69999999999999</v>
      </c>
      <c r="K86" s="331">
        <v>180.1</v>
      </c>
      <c r="L86" s="331">
        <v>855</v>
      </c>
      <c r="M86" s="331">
        <v>79.5</v>
      </c>
      <c r="N86" s="331">
        <v>106.2</v>
      </c>
      <c r="O86" s="331">
        <v>79.900000000000006</v>
      </c>
      <c r="P86" s="331">
        <v>109</v>
      </c>
      <c r="Q86" s="331">
        <v>21.9</v>
      </c>
      <c r="R86" s="331">
        <v>77.099999999999994</v>
      </c>
      <c r="S86" s="331">
        <v>127.1</v>
      </c>
      <c r="T86" s="331">
        <v>69.5</v>
      </c>
      <c r="U86" s="331">
        <v>84.3</v>
      </c>
      <c r="V86" s="331">
        <v>96.9</v>
      </c>
      <c r="W86" s="331">
        <v>73</v>
      </c>
      <c r="X86" s="331">
        <v>121.8</v>
      </c>
      <c r="Y86" s="331">
        <v>107.2</v>
      </c>
      <c r="Z86" s="331">
        <v>33.4</v>
      </c>
      <c r="AA86" s="331">
        <v>112.3</v>
      </c>
      <c r="AB86" s="331">
        <v>72.8</v>
      </c>
      <c r="AC86" s="415" t="s">
        <v>111</v>
      </c>
      <c r="AD86" s="331">
        <v>110.9</v>
      </c>
      <c r="AE86" s="320"/>
      <c r="AF86" s="329"/>
      <c r="AG86" s="341"/>
      <c r="AH86" s="329" t="s">
        <v>279</v>
      </c>
      <c r="AI86" s="331">
        <v>110.9</v>
      </c>
      <c r="AJ86" s="331">
        <v>81.2</v>
      </c>
      <c r="AK86" s="331">
        <v>80.5</v>
      </c>
      <c r="AL86" s="331">
        <v>85.9</v>
      </c>
      <c r="AM86" s="331">
        <v>74.2</v>
      </c>
      <c r="AN86" s="331">
        <v>81.7</v>
      </c>
      <c r="AO86" s="331">
        <v>84.9</v>
      </c>
      <c r="AP86" s="331">
        <v>80.599999999999994</v>
      </c>
      <c r="AQ86" s="331">
        <v>131.19999999999999</v>
      </c>
      <c r="AR86" s="331">
        <v>132.9</v>
      </c>
      <c r="AS86" s="331">
        <v>103</v>
      </c>
      <c r="AT86" s="50"/>
      <c r="AU86" s="332">
        <v>98.4</v>
      </c>
      <c r="AV86" s="50"/>
      <c r="AW86" s="50"/>
      <c r="AX86" s="50"/>
      <c r="AY86" s="50"/>
      <c r="AZ86" s="50"/>
      <c r="BA86" s="50"/>
      <c r="BB86" s="50"/>
      <c r="BC86" s="50"/>
      <c r="BD86" s="50"/>
      <c r="BE86" s="50"/>
      <c r="BF86" s="50"/>
      <c r="BG86" s="50"/>
      <c r="BH86" s="50"/>
      <c r="BI86" s="50"/>
      <c r="BJ86" s="50"/>
      <c r="BK86" s="50"/>
    </row>
    <row r="87" spans="1:63" x14ac:dyDescent="0.15">
      <c r="A87" s="329"/>
      <c r="B87" s="341"/>
      <c r="C87" s="329" t="s">
        <v>280</v>
      </c>
      <c r="D87" s="331">
        <v>110.8</v>
      </c>
      <c r="E87" s="331">
        <v>110.8</v>
      </c>
      <c r="F87" s="331">
        <v>95.5</v>
      </c>
      <c r="G87" s="331">
        <v>86.3</v>
      </c>
      <c r="H87" s="331">
        <v>100.7</v>
      </c>
      <c r="I87" s="331">
        <v>67.7</v>
      </c>
      <c r="J87" s="331">
        <v>166.5</v>
      </c>
      <c r="K87" s="331">
        <v>178.6</v>
      </c>
      <c r="L87" s="331">
        <v>906.6</v>
      </c>
      <c r="M87" s="331">
        <v>67.5</v>
      </c>
      <c r="N87" s="331">
        <v>105.4</v>
      </c>
      <c r="O87" s="331">
        <v>86.1</v>
      </c>
      <c r="P87" s="331">
        <v>104.2</v>
      </c>
      <c r="Q87" s="331">
        <v>21</v>
      </c>
      <c r="R87" s="331">
        <v>80.400000000000006</v>
      </c>
      <c r="S87" s="331">
        <v>120.6</v>
      </c>
      <c r="T87" s="331">
        <v>68.2</v>
      </c>
      <c r="U87" s="331">
        <v>80.3</v>
      </c>
      <c r="V87" s="331">
        <v>100.6</v>
      </c>
      <c r="W87" s="331">
        <v>77.400000000000006</v>
      </c>
      <c r="X87" s="331">
        <v>123.4</v>
      </c>
      <c r="Y87" s="331">
        <v>109.5</v>
      </c>
      <c r="Z87" s="331">
        <v>30.8</v>
      </c>
      <c r="AA87" s="331">
        <v>120</v>
      </c>
      <c r="AB87" s="331">
        <v>80.7</v>
      </c>
      <c r="AC87" s="415" t="s">
        <v>111</v>
      </c>
      <c r="AD87" s="331">
        <v>110.8</v>
      </c>
      <c r="AE87" s="320"/>
      <c r="AF87" s="329"/>
      <c r="AG87" s="341"/>
      <c r="AH87" s="329" t="s">
        <v>280</v>
      </c>
      <c r="AI87" s="331">
        <v>110.8</v>
      </c>
      <c r="AJ87" s="331">
        <v>81.3</v>
      </c>
      <c r="AK87" s="331">
        <v>81.599999999999994</v>
      </c>
      <c r="AL87" s="331">
        <v>85.3</v>
      </c>
      <c r="AM87" s="331">
        <v>77.2</v>
      </c>
      <c r="AN87" s="331">
        <v>81</v>
      </c>
      <c r="AO87" s="331">
        <v>89.1</v>
      </c>
      <c r="AP87" s="331">
        <v>78.400000000000006</v>
      </c>
      <c r="AQ87" s="331">
        <v>131</v>
      </c>
      <c r="AR87" s="331">
        <v>133.6</v>
      </c>
      <c r="AS87" s="331">
        <v>86.5</v>
      </c>
      <c r="AT87" s="50"/>
      <c r="AU87" s="332">
        <v>84.6</v>
      </c>
      <c r="AV87" s="50"/>
      <c r="AW87" s="50"/>
      <c r="AX87" s="50"/>
      <c r="AY87" s="50"/>
      <c r="AZ87" s="50"/>
      <c r="BA87" s="50"/>
      <c r="BB87" s="50"/>
      <c r="BC87" s="50"/>
      <c r="BD87" s="50"/>
      <c r="BE87" s="50"/>
      <c r="BF87" s="50"/>
      <c r="BG87" s="50"/>
      <c r="BH87" s="50"/>
      <c r="BI87" s="50"/>
      <c r="BJ87" s="50"/>
      <c r="BK87" s="50"/>
    </row>
    <row r="88" spans="1:63" x14ac:dyDescent="0.15">
      <c r="A88" s="329"/>
      <c r="B88" s="341"/>
      <c r="C88" s="329" t="s">
        <v>92</v>
      </c>
      <c r="D88" s="331">
        <v>115.7</v>
      </c>
      <c r="E88" s="331">
        <v>115.7</v>
      </c>
      <c r="F88" s="331">
        <v>100</v>
      </c>
      <c r="G88" s="331">
        <v>81.5</v>
      </c>
      <c r="H88" s="331">
        <v>101.9</v>
      </c>
      <c r="I88" s="331">
        <v>71.900000000000006</v>
      </c>
      <c r="J88" s="331">
        <v>159.5</v>
      </c>
      <c r="K88" s="331">
        <v>168.7</v>
      </c>
      <c r="L88" s="331">
        <v>1213.5</v>
      </c>
      <c r="M88" s="331">
        <v>84.9</v>
      </c>
      <c r="N88" s="331">
        <v>101.9</v>
      </c>
      <c r="O88" s="331">
        <v>88.3</v>
      </c>
      <c r="P88" s="331">
        <v>102.9</v>
      </c>
      <c r="Q88" s="331">
        <v>20.9</v>
      </c>
      <c r="R88" s="331">
        <v>83.3</v>
      </c>
      <c r="S88" s="331">
        <v>124.8</v>
      </c>
      <c r="T88" s="331">
        <v>69.2</v>
      </c>
      <c r="U88" s="331">
        <v>78.599999999999994</v>
      </c>
      <c r="V88" s="331">
        <v>105.9</v>
      </c>
      <c r="W88" s="331">
        <v>82</v>
      </c>
      <c r="X88" s="331">
        <v>139</v>
      </c>
      <c r="Y88" s="331">
        <v>108.5</v>
      </c>
      <c r="Z88" s="331">
        <v>32.4</v>
      </c>
      <c r="AA88" s="331">
        <v>116.4</v>
      </c>
      <c r="AB88" s="331">
        <v>77.8</v>
      </c>
      <c r="AC88" s="415" t="s">
        <v>300</v>
      </c>
      <c r="AD88" s="331">
        <v>115.7</v>
      </c>
      <c r="AE88" s="320"/>
      <c r="AF88" s="329"/>
      <c r="AG88" s="341"/>
      <c r="AH88" s="329" t="s">
        <v>92</v>
      </c>
      <c r="AI88" s="331">
        <v>115.7</v>
      </c>
      <c r="AJ88" s="331">
        <v>82.8</v>
      </c>
      <c r="AK88" s="331">
        <v>83.6</v>
      </c>
      <c r="AL88" s="331">
        <v>86.3</v>
      </c>
      <c r="AM88" s="331">
        <v>80.3</v>
      </c>
      <c r="AN88" s="331">
        <v>82.3</v>
      </c>
      <c r="AO88" s="331">
        <v>87</v>
      </c>
      <c r="AP88" s="331">
        <v>80.7</v>
      </c>
      <c r="AQ88" s="331">
        <v>138.1</v>
      </c>
      <c r="AR88" s="331">
        <v>141.19999999999999</v>
      </c>
      <c r="AS88" s="331">
        <v>86</v>
      </c>
      <c r="AT88" s="50"/>
      <c r="AU88" s="332">
        <v>95.6</v>
      </c>
      <c r="AV88" s="50"/>
      <c r="AW88" s="50"/>
      <c r="AX88" s="50"/>
      <c r="AY88" s="50"/>
      <c r="AZ88" s="50"/>
      <c r="BA88" s="50"/>
      <c r="BB88" s="50"/>
      <c r="BC88" s="50"/>
      <c r="BD88" s="50"/>
      <c r="BE88" s="50"/>
      <c r="BF88" s="50"/>
      <c r="BG88" s="50"/>
      <c r="BH88" s="50"/>
      <c r="BI88" s="50"/>
      <c r="BJ88" s="50"/>
      <c r="BK88" s="50"/>
    </row>
    <row r="89" spans="1:63" x14ac:dyDescent="0.15">
      <c r="A89" s="329"/>
      <c r="B89" s="341"/>
      <c r="C89" s="329" t="s">
        <v>93</v>
      </c>
      <c r="D89" s="331">
        <v>115.6</v>
      </c>
      <c r="E89" s="331">
        <v>115.6</v>
      </c>
      <c r="F89" s="331">
        <v>99.2</v>
      </c>
      <c r="G89" s="331">
        <v>83.3</v>
      </c>
      <c r="H89" s="331">
        <v>99.6</v>
      </c>
      <c r="I89" s="331">
        <v>75.400000000000006</v>
      </c>
      <c r="J89" s="331">
        <v>155.4</v>
      </c>
      <c r="K89" s="331">
        <v>169</v>
      </c>
      <c r="L89" s="331">
        <v>1280.5999999999999</v>
      </c>
      <c r="M89" s="331">
        <v>94.5</v>
      </c>
      <c r="N89" s="331">
        <v>101.5</v>
      </c>
      <c r="O89" s="331">
        <v>83.1</v>
      </c>
      <c r="P89" s="331">
        <v>100.7</v>
      </c>
      <c r="Q89" s="331">
        <v>21</v>
      </c>
      <c r="R89" s="331">
        <v>82.7</v>
      </c>
      <c r="S89" s="331">
        <v>131.6</v>
      </c>
      <c r="T89" s="331">
        <v>66.900000000000006</v>
      </c>
      <c r="U89" s="331">
        <v>74.8</v>
      </c>
      <c r="V89" s="331">
        <v>107.7</v>
      </c>
      <c r="W89" s="331">
        <v>84.2</v>
      </c>
      <c r="X89" s="331">
        <v>150</v>
      </c>
      <c r="Y89" s="331">
        <v>99.7</v>
      </c>
      <c r="Z89" s="331">
        <v>31.6</v>
      </c>
      <c r="AA89" s="331">
        <v>109.9</v>
      </c>
      <c r="AB89" s="331">
        <v>91.4</v>
      </c>
      <c r="AC89" s="415" t="s">
        <v>300</v>
      </c>
      <c r="AD89" s="331">
        <v>115.6</v>
      </c>
      <c r="AE89" s="320"/>
      <c r="AF89" s="329"/>
      <c r="AG89" s="341"/>
      <c r="AH89" s="329" t="s">
        <v>93</v>
      </c>
      <c r="AI89" s="331">
        <v>115.6</v>
      </c>
      <c r="AJ89" s="331">
        <v>81.099999999999994</v>
      </c>
      <c r="AK89" s="331">
        <v>82.9</v>
      </c>
      <c r="AL89" s="331">
        <v>87.1</v>
      </c>
      <c r="AM89" s="331">
        <v>77.8</v>
      </c>
      <c r="AN89" s="331">
        <v>79.599999999999994</v>
      </c>
      <c r="AO89" s="331">
        <v>90.2</v>
      </c>
      <c r="AP89" s="331">
        <v>76.099999999999994</v>
      </c>
      <c r="AQ89" s="331">
        <v>139.19999999999999</v>
      </c>
      <c r="AR89" s="331">
        <v>142.30000000000001</v>
      </c>
      <c r="AS89" s="331">
        <v>86.2</v>
      </c>
      <c r="AT89" s="50"/>
      <c r="AU89" s="332">
        <v>90</v>
      </c>
      <c r="AV89" s="50"/>
      <c r="AW89" s="50"/>
      <c r="AX89" s="50"/>
      <c r="AY89" s="50"/>
      <c r="AZ89" s="50"/>
      <c r="BA89" s="50"/>
      <c r="BB89" s="50"/>
      <c r="BC89" s="50"/>
      <c r="BD89" s="50"/>
      <c r="BE89" s="50"/>
      <c r="BF89" s="50"/>
      <c r="BG89" s="50"/>
      <c r="BH89" s="50"/>
      <c r="BI89" s="50"/>
      <c r="BJ89" s="50"/>
      <c r="BK89" s="50"/>
    </row>
    <row r="90" spans="1:63" x14ac:dyDescent="0.15">
      <c r="A90" s="329"/>
      <c r="B90" s="341"/>
      <c r="C90" s="329" t="s">
        <v>94</v>
      </c>
      <c r="D90" s="331">
        <v>106.9</v>
      </c>
      <c r="E90" s="331">
        <v>106.9</v>
      </c>
      <c r="F90" s="331">
        <v>96.2</v>
      </c>
      <c r="G90" s="331">
        <v>91.9</v>
      </c>
      <c r="H90" s="331">
        <v>100.9</v>
      </c>
      <c r="I90" s="331">
        <v>66.400000000000006</v>
      </c>
      <c r="J90" s="331">
        <v>151.5</v>
      </c>
      <c r="K90" s="331">
        <v>149.5</v>
      </c>
      <c r="L90" s="331">
        <v>973.2</v>
      </c>
      <c r="M90" s="331">
        <v>65</v>
      </c>
      <c r="N90" s="331">
        <v>99.6</v>
      </c>
      <c r="O90" s="331">
        <v>78.900000000000006</v>
      </c>
      <c r="P90" s="331">
        <v>97.4</v>
      </c>
      <c r="Q90" s="331">
        <v>23</v>
      </c>
      <c r="R90" s="331">
        <v>83.8</v>
      </c>
      <c r="S90" s="331">
        <v>119.1</v>
      </c>
      <c r="T90" s="331">
        <v>64.599999999999994</v>
      </c>
      <c r="U90" s="331">
        <v>71.099999999999994</v>
      </c>
      <c r="V90" s="331">
        <v>100.7</v>
      </c>
      <c r="W90" s="331">
        <v>85.5</v>
      </c>
      <c r="X90" s="331">
        <v>130.6</v>
      </c>
      <c r="Y90" s="331">
        <v>86.8</v>
      </c>
      <c r="Z90" s="331">
        <v>33.9</v>
      </c>
      <c r="AA90" s="331">
        <v>106.4</v>
      </c>
      <c r="AB90" s="331">
        <v>98.3</v>
      </c>
      <c r="AC90" s="415" t="s">
        <v>300</v>
      </c>
      <c r="AD90" s="331">
        <v>106.9</v>
      </c>
      <c r="AE90" s="320"/>
      <c r="AF90" s="329"/>
      <c r="AG90" s="341"/>
      <c r="AH90" s="329" t="s">
        <v>94</v>
      </c>
      <c r="AI90" s="331">
        <v>106.9</v>
      </c>
      <c r="AJ90" s="331">
        <v>74.3</v>
      </c>
      <c r="AK90" s="331">
        <v>75.2</v>
      </c>
      <c r="AL90" s="331">
        <v>73.2</v>
      </c>
      <c r="AM90" s="331">
        <v>77.7</v>
      </c>
      <c r="AN90" s="331">
        <v>73.599999999999994</v>
      </c>
      <c r="AO90" s="331">
        <v>81.5</v>
      </c>
      <c r="AP90" s="331">
        <v>71</v>
      </c>
      <c r="AQ90" s="331">
        <v>129.19999999999999</v>
      </c>
      <c r="AR90" s="331">
        <v>131.5</v>
      </c>
      <c r="AS90" s="331">
        <v>89.9</v>
      </c>
      <c r="AT90" s="50"/>
      <c r="AU90" s="332">
        <v>72.7</v>
      </c>
      <c r="AV90" s="50"/>
      <c r="AW90" s="50"/>
      <c r="AX90" s="50"/>
      <c r="AY90" s="50"/>
      <c r="AZ90" s="50"/>
      <c r="BA90" s="50"/>
      <c r="BB90" s="50"/>
      <c r="BC90" s="50"/>
      <c r="BD90" s="50"/>
      <c r="BE90" s="50"/>
      <c r="BF90" s="50"/>
      <c r="BG90" s="50"/>
      <c r="BH90" s="50"/>
      <c r="BI90" s="50"/>
      <c r="BJ90" s="50"/>
      <c r="BK90" s="50"/>
    </row>
    <row r="91" spans="1:63" x14ac:dyDescent="0.15">
      <c r="A91" s="329"/>
      <c r="B91" s="341"/>
      <c r="C91" s="329" t="s">
        <v>281</v>
      </c>
      <c r="D91" s="331">
        <v>108.7</v>
      </c>
      <c r="E91" s="331">
        <v>108.7</v>
      </c>
      <c r="F91" s="331">
        <v>93.8</v>
      </c>
      <c r="G91" s="331">
        <v>95.1</v>
      </c>
      <c r="H91" s="331">
        <v>106.3</v>
      </c>
      <c r="I91" s="331">
        <v>88.1</v>
      </c>
      <c r="J91" s="331">
        <v>139.6</v>
      </c>
      <c r="K91" s="331">
        <v>160.6</v>
      </c>
      <c r="L91" s="331">
        <v>886.2</v>
      </c>
      <c r="M91" s="331">
        <v>95.6</v>
      </c>
      <c r="N91" s="331">
        <v>101.7</v>
      </c>
      <c r="O91" s="331">
        <v>79.099999999999994</v>
      </c>
      <c r="P91" s="331">
        <v>103.7</v>
      </c>
      <c r="Q91" s="331">
        <v>23.6</v>
      </c>
      <c r="R91" s="331">
        <v>83.4</v>
      </c>
      <c r="S91" s="331">
        <v>115.5</v>
      </c>
      <c r="T91" s="331">
        <v>64.8</v>
      </c>
      <c r="U91" s="331">
        <v>72.7</v>
      </c>
      <c r="V91" s="331">
        <v>100.3</v>
      </c>
      <c r="W91" s="331">
        <v>86.7</v>
      </c>
      <c r="X91" s="331">
        <v>119.4</v>
      </c>
      <c r="Y91" s="331">
        <v>75</v>
      </c>
      <c r="Z91" s="331">
        <v>37</v>
      </c>
      <c r="AA91" s="331">
        <v>118.6</v>
      </c>
      <c r="AB91" s="331">
        <v>96.2</v>
      </c>
      <c r="AC91" s="415" t="s">
        <v>300</v>
      </c>
      <c r="AD91" s="331">
        <v>108.7</v>
      </c>
      <c r="AE91" s="320"/>
      <c r="AF91" s="329"/>
      <c r="AG91" s="341"/>
      <c r="AH91" s="329" t="s">
        <v>281</v>
      </c>
      <c r="AI91" s="331">
        <v>108.7</v>
      </c>
      <c r="AJ91" s="331">
        <v>81.3</v>
      </c>
      <c r="AK91" s="331">
        <v>89.5</v>
      </c>
      <c r="AL91" s="331">
        <v>98</v>
      </c>
      <c r="AM91" s="331">
        <v>79.5</v>
      </c>
      <c r="AN91" s="331">
        <v>74.5</v>
      </c>
      <c r="AO91" s="331">
        <v>81.8</v>
      </c>
      <c r="AP91" s="331">
        <v>72.099999999999994</v>
      </c>
      <c r="AQ91" s="331">
        <v>127.4</v>
      </c>
      <c r="AR91" s="331">
        <v>129.5</v>
      </c>
      <c r="AS91" s="331">
        <v>93.2</v>
      </c>
      <c r="AT91" s="50"/>
      <c r="AU91" s="332">
        <v>77.099999999999994</v>
      </c>
      <c r="AV91" s="50"/>
      <c r="AW91" s="50"/>
      <c r="AX91" s="50"/>
      <c r="AY91" s="50"/>
      <c r="AZ91" s="50"/>
      <c r="BA91" s="50"/>
      <c r="BB91" s="50"/>
      <c r="BC91" s="50"/>
      <c r="BD91" s="50"/>
      <c r="BE91" s="50"/>
      <c r="BF91" s="50"/>
      <c r="BG91" s="50"/>
      <c r="BH91" s="50"/>
      <c r="BI91" s="50"/>
      <c r="BJ91" s="50"/>
      <c r="BK91" s="50"/>
    </row>
    <row r="92" spans="1:63" x14ac:dyDescent="0.15">
      <c r="A92" s="329"/>
      <c r="B92" s="341"/>
      <c r="C92" s="329" t="s">
        <v>282</v>
      </c>
      <c r="D92" s="331">
        <v>109.2</v>
      </c>
      <c r="E92" s="331">
        <v>109.2</v>
      </c>
      <c r="F92" s="331">
        <v>90.1</v>
      </c>
      <c r="G92" s="331">
        <v>97.6</v>
      </c>
      <c r="H92" s="331">
        <v>100.9</v>
      </c>
      <c r="I92" s="331">
        <v>92.5</v>
      </c>
      <c r="J92" s="331">
        <v>132.69999999999999</v>
      </c>
      <c r="K92" s="331">
        <v>176.1</v>
      </c>
      <c r="L92" s="331">
        <v>873</v>
      </c>
      <c r="M92" s="331">
        <v>98.6</v>
      </c>
      <c r="N92" s="331">
        <v>107.2</v>
      </c>
      <c r="O92" s="331">
        <v>79</v>
      </c>
      <c r="P92" s="331">
        <v>106.1</v>
      </c>
      <c r="Q92" s="331">
        <v>22.8</v>
      </c>
      <c r="R92" s="331">
        <v>82.7</v>
      </c>
      <c r="S92" s="331">
        <v>116.5</v>
      </c>
      <c r="T92" s="331">
        <v>66.599999999999994</v>
      </c>
      <c r="U92" s="331">
        <v>75.8</v>
      </c>
      <c r="V92" s="331">
        <v>105.5</v>
      </c>
      <c r="W92" s="331">
        <v>89.8</v>
      </c>
      <c r="X92" s="331">
        <v>116.7</v>
      </c>
      <c r="Y92" s="331">
        <v>81.8</v>
      </c>
      <c r="Z92" s="331">
        <v>39.6</v>
      </c>
      <c r="AA92" s="331">
        <v>136.1</v>
      </c>
      <c r="AB92" s="331">
        <v>90.5</v>
      </c>
      <c r="AC92" s="415" t="s">
        <v>300</v>
      </c>
      <c r="AD92" s="331">
        <v>109.2</v>
      </c>
      <c r="AE92" s="320"/>
      <c r="AF92" s="329"/>
      <c r="AG92" s="341"/>
      <c r="AH92" s="329" t="s">
        <v>282</v>
      </c>
      <c r="AI92" s="331">
        <v>109.2</v>
      </c>
      <c r="AJ92" s="331">
        <v>83.1</v>
      </c>
      <c r="AK92" s="331">
        <v>91.9</v>
      </c>
      <c r="AL92" s="331">
        <v>102.1</v>
      </c>
      <c r="AM92" s="331">
        <v>79.8</v>
      </c>
      <c r="AN92" s="331">
        <v>75.900000000000006</v>
      </c>
      <c r="AO92" s="331">
        <v>76.099999999999994</v>
      </c>
      <c r="AP92" s="331">
        <v>75.8</v>
      </c>
      <c r="AQ92" s="331">
        <v>127</v>
      </c>
      <c r="AR92" s="331">
        <v>128.9</v>
      </c>
      <c r="AS92" s="331">
        <v>96.2</v>
      </c>
      <c r="AT92" s="50"/>
      <c r="AU92" s="332">
        <v>73.8</v>
      </c>
      <c r="AV92" s="50"/>
      <c r="AW92" s="50"/>
      <c r="AX92" s="50"/>
      <c r="AY92" s="50"/>
      <c r="AZ92" s="50"/>
      <c r="BA92" s="50"/>
      <c r="BB92" s="50"/>
      <c r="BC92" s="50"/>
      <c r="BD92" s="50"/>
      <c r="BE92" s="50"/>
      <c r="BF92" s="50"/>
      <c r="BG92" s="50"/>
      <c r="BH92" s="50"/>
      <c r="BI92" s="50"/>
      <c r="BJ92" s="50"/>
      <c r="BK92" s="50"/>
    </row>
    <row r="93" spans="1:63" x14ac:dyDescent="0.15">
      <c r="A93" s="329"/>
      <c r="B93" s="341"/>
      <c r="C93" s="329" t="s">
        <v>283</v>
      </c>
      <c r="D93" s="331">
        <v>107.1</v>
      </c>
      <c r="E93" s="331">
        <v>107.1</v>
      </c>
      <c r="F93" s="331">
        <v>93.9</v>
      </c>
      <c r="G93" s="331">
        <v>103.9</v>
      </c>
      <c r="H93" s="331">
        <v>102.1</v>
      </c>
      <c r="I93" s="331">
        <v>84</v>
      </c>
      <c r="J93" s="331">
        <v>128.69999999999999</v>
      </c>
      <c r="K93" s="331">
        <v>207.6</v>
      </c>
      <c r="L93" s="331">
        <v>757.6</v>
      </c>
      <c r="M93" s="331">
        <v>72.7</v>
      </c>
      <c r="N93" s="331">
        <v>104.9</v>
      </c>
      <c r="O93" s="331">
        <v>76.900000000000006</v>
      </c>
      <c r="P93" s="331">
        <v>107.3</v>
      </c>
      <c r="Q93" s="331">
        <v>21.5</v>
      </c>
      <c r="R93" s="331">
        <v>82.9</v>
      </c>
      <c r="S93" s="331">
        <v>111.3</v>
      </c>
      <c r="T93" s="331">
        <v>66.3</v>
      </c>
      <c r="U93" s="331">
        <v>70.599999999999994</v>
      </c>
      <c r="V93" s="331">
        <v>106.4</v>
      </c>
      <c r="W93" s="331">
        <v>92.7</v>
      </c>
      <c r="X93" s="331">
        <v>127.7</v>
      </c>
      <c r="Y93" s="331">
        <v>83.9</v>
      </c>
      <c r="Z93" s="331">
        <v>36.799999999999997</v>
      </c>
      <c r="AA93" s="331">
        <v>123.3</v>
      </c>
      <c r="AB93" s="331">
        <v>86.3</v>
      </c>
      <c r="AC93" s="420" t="s">
        <v>300</v>
      </c>
      <c r="AD93" s="331">
        <v>107.1</v>
      </c>
      <c r="AE93" s="320"/>
      <c r="AF93" s="329"/>
      <c r="AG93" s="342"/>
      <c r="AH93" s="335" t="s">
        <v>283</v>
      </c>
      <c r="AI93" s="337">
        <v>107.1</v>
      </c>
      <c r="AJ93" s="337">
        <v>79.8</v>
      </c>
      <c r="AK93" s="337">
        <v>88.3</v>
      </c>
      <c r="AL93" s="337">
        <v>97</v>
      </c>
      <c r="AM93" s="337">
        <v>78</v>
      </c>
      <c r="AN93" s="337">
        <v>72.8</v>
      </c>
      <c r="AO93" s="337">
        <v>72.3</v>
      </c>
      <c r="AP93" s="337">
        <v>72.900000000000006</v>
      </c>
      <c r="AQ93" s="337">
        <v>125.7</v>
      </c>
      <c r="AR93" s="337">
        <v>127.7</v>
      </c>
      <c r="AS93" s="337">
        <v>91.5</v>
      </c>
      <c r="AT93" s="50"/>
      <c r="AU93" s="338">
        <v>71.400000000000006</v>
      </c>
      <c r="AV93" s="50"/>
      <c r="AW93" s="50"/>
      <c r="AX93" s="50"/>
      <c r="AY93" s="50"/>
      <c r="AZ93" s="50"/>
      <c r="BA93" s="50"/>
      <c r="BB93" s="50"/>
      <c r="BC93" s="50"/>
      <c r="BD93" s="50"/>
      <c r="BE93" s="50"/>
      <c r="BF93" s="50"/>
      <c r="BG93" s="50"/>
      <c r="BH93" s="50"/>
      <c r="BI93" s="50"/>
      <c r="BJ93" s="50"/>
      <c r="BK93" s="50"/>
    </row>
    <row r="94" spans="1:63" x14ac:dyDescent="0.15">
      <c r="A94" s="329"/>
      <c r="B94" s="340" t="s">
        <v>98</v>
      </c>
      <c r="C94" s="326" t="s">
        <v>84</v>
      </c>
      <c r="D94" s="334">
        <v>109.1</v>
      </c>
      <c r="E94" s="334">
        <v>109.1</v>
      </c>
      <c r="F94" s="334">
        <v>93.4</v>
      </c>
      <c r="G94" s="334">
        <v>107.8</v>
      </c>
      <c r="H94" s="334">
        <v>103.8</v>
      </c>
      <c r="I94" s="334">
        <v>82.2</v>
      </c>
      <c r="J94" s="334">
        <v>132.9</v>
      </c>
      <c r="K94" s="334">
        <v>213.6</v>
      </c>
      <c r="L94" s="334">
        <v>765</v>
      </c>
      <c r="M94" s="334">
        <v>76.599999999999994</v>
      </c>
      <c r="N94" s="334">
        <v>107.9</v>
      </c>
      <c r="O94" s="334">
        <v>74.599999999999994</v>
      </c>
      <c r="P94" s="334">
        <v>111.3</v>
      </c>
      <c r="Q94" s="334">
        <v>21.6</v>
      </c>
      <c r="R94" s="334">
        <v>73.400000000000006</v>
      </c>
      <c r="S94" s="334">
        <v>108.6</v>
      </c>
      <c r="T94" s="334">
        <v>67.400000000000006</v>
      </c>
      <c r="U94" s="334">
        <v>77</v>
      </c>
      <c r="V94" s="334">
        <v>115.8</v>
      </c>
      <c r="W94" s="334">
        <v>92.9</v>
      </c>
      <c r="X94" s="334">
        <v>139</v>
      </c>
      <c r="Y94" s="334">
        <v>80</v>
      </c>
      <c r="Z94" s="334">
        <v>32.1</v>
      </c>
      <c r="AA94" s="334">
        <v>148.19999999999999</v>
      </c>
      <c r="AB94" s="334">
        <v>93.2</v>
      </c>
      <c r="AC94" s="417" t="s">
        <v>111</v>
      </c>
      <c r="AD94" s="334">
        <v>109.1</v>
      </c>
      <c r="AE94" s="320"/>
      <c r="AF94" s="329"/>
      <c r="AG94" s="341" t="s">
        <v>98</v>
      </c>
      <c r="AH94" s="329" t="s">
        <v>84</v>
      </c>
      <c r="AI94" s="331">
        <v>109.1</v>
      </c>
      <c r="AJ94" s="331">
        <v>84.3</v>
      </c>
      <c r="AK94" s="344">
        <v>87.8</v>
      </c>
      <c r="AL94" s="344">
        <v>97.4</v>
      </c>
      <c r="AM94" s="344">
        <v>76.5</v>
      </c>
      <c r="AN94" s="344">
        <v>81.400000000000006</v>
      </c>
      <c r="AO94" s="344">
        <v>83.2</v>
      </c>
      <c r="AP94" s="344">
        <v>80.900000000000006</v>
      </c>
      <c r="AQ94" s="344">
        <v>126.1</v>
      </c>
      <c r="AR94" s="344">
        <v>127.7</v>
      </c>
      <c r="AS94" s="344">
        <v>98.4</v>
      </c>
      <c r="AT94" s="50"/>
      <c r="AU94" s="332">
        <v>83.2</v>
      </c>
      <c r="AV94" s="50"/>
      <c r="AW94" s="50"/>
      <c r="AX94" s="50"/>
      <c r="AY94" s="50"/>
      <c r="AZ94" s="50"/>
      <c r="BA94" s="50"/>
      <c r="BB94" s="50"/>
      <c r="BC94" s="50"/>
      <c r="BD94" s="50"/>
      <c r="BE94" s="50"/>
      <c r="BF94" s="50"/>
      <c r="BG94" s="50"/>
      <c r="BH94" s="50"/>
      <c r="BI94" s="50"/>
      <c r="BJ94" s="50"/>
      <c r="BK94" s="50"/>
    </row>
    <row r="95" spans="1:63" x14ac:dyDescent="0.15">
      <c r="A95" s="329"/>
      <c r="B95" s="341"/>
      <c r="C95" s="329" t="s">
        <v>86</v>
      </c>
      <c r="D95" s="331">
        <v>106.2</v>
      </c>
      <c r="E95" s="331">
        <v>106.2</v>
      </c>
      <c r="F95" s="331">
        <v>91.5</v>
      </c>
      <c r="G95" s="331">
        <v>111.8</v>
      </c>
      <c r="H95" s="331">
        <v>102.8</v>
      </c>
      <c r="I95" s="331">
        <v>78.400000000000006</v>
      </c>
      <c r="J95" s="331">
        <v>134.80000000000001</v>
      </c>
      <c r="K95" s="331">
        <v>186.1</v>
      </c>
      <c r="L95" s="331">
        <v>663.5</v>
      </c>
      <c r="M95" s="331">
        <v>84.8</v>
      </c>
      <c r="N95" s="331">
        <v>104.7</v>
      </c>
      <c r="O95" s="331">
        <v>73</v>
      </c>
      <c r="P95" s="331">
        <v>108.5</v>
      </c>
      <c r="Q95" s="331">
        <v>22.9</v>
      </c>
      <c r="R95" s="331">
        <v>74.7</v>
      </c>
      <c r="S95" s="331">
        <v>105.6</v>
      </c>
      <c r="T95" s="331">
        <v>63.5</v>
      </c>
      <c r="U95" s="331">
        <v>82.3</v>
      </c>
      <c r="V95" s="331">
        <v>112.8</v>
      </c>
      <c r="W95" s="331">
        <v>87.9</v>
      </c>
      <c r="X95" s="331">
        <v>131.69999999999999</v>
      </c>
      <c r="Y95" s="331">
        <v>77.3</v>
      </c>
      <c r="Z95" s="331">
        <v>38</v>
      </c>
      <c r="AA95" s="331">
        <v>149.6</v>
      </c>
      <c r="AB95" s="331">
        <v>80.599999999999994</v>
      </c>
      <c r="AC95" s="415" t="s">
        <v>111</v>
      </c>
      <c r="AD95" s="331">
        <v>106.2</v>
      </c>
      <c r="AE95" s="320"/>
      <c r="AF95" s="329"/>
      <c r="AG95" s="341"/>
      <c r="AH95" s="329" t="s">
        <v>86</v>
      </c>
      <c r="AI95" s="331">
        <v>106.2</v>
      </c>
      <c r="AJ95" s="331">
        <v>83.5</v>
      </c>
      <c r="AK95" s="344">
        <v>83.8</v>
      </c>
      <c r="AL95" s="344">
        <v>90</v>
      </c>
      <c r="AM95" s="344">
        <v>76.599999999999994</v>
      </c>
      <c r="AN95" s="344">
        <v>83.1</v>
      </c>
      <c r="AO95" s="344">
        <v>85.3</v>
      </c>
      <c r="AP95" s="344">
        <v>82.5</v>
      </c>
      <c r="AQ95" s="344">
        <v>121.7</v>
      </c>
      <c r="AR95" s="344">
        <v>123.1</v>
      </c>
      <c r="AS95" s="344">
        <v>98.4</v>
      </c>
      <c r="AT95" s="50"/>
      <c r="AU95" s="332">
        <v>74</v>
      </c>
      <c r="AV95" s="50"/>
      <c r="AW95" s="50"/>
      <c r="AX95" s="50"/>
      <c r="AY95" s="50"/>
      <c r="AZ95" s="50"/>
      <c r="BA95" s="50"/>
      <c r="BB95" s="50"/>
      <c r="BC95" s="50"/>
      <c r="BD95" s="50"/>
      <c r="BE95" s="50"/>
      <c r="BF95" s="50"/>
      <c r="BG95" s="50"/>
      <c r="BH95" s="50"/>
      <c r="BI95" s="50"/>
      <c r="BJ95" s="50"/>
      <c r="BK95" s="50"/>
    </row>
    <row r="96" spans="1:63" x14ac:dyDescent="0.15">
      <c r="A96" s="329"/>
      <c r="B96" s="341"/>
      <c r="C96" s="329" t="s">
        <v>88</v>
      </c>
      <c r="D96" s="331">
        <v>100.1</v>
      </c>
      <c r="E96" s="331">
        <v>100.1</v>
      </c>
      <c r="F96" s="331">
        <v>86.3</v>
      </c>
      <c r="G96" s="331">
        <v>111</v>
      </c>
      <c r="H96" s="331">
        <v>102</v>
      </c>
      <c r="I96" s="331">
        <v>69.8</v>
      </c>
      <c r="J96" s="331">
        <v>135.6</v>
      </c>
      <c r="K96" s="331">
        <v>158.19999999999999</v>
      </c>
      <c r="L96" s="331">
        <v>562.70000000000005</v>
      </c>
      <c r="M96" s="331">
        <v>40.1</v>
      </c>
      <c r="N96" s="331">
        <v>94.6</v>
      </c>
      <c r="O96" s="331">
        <v>68.3</v>
      </c>
      <c r="P96" s="331">
        <v>102.9</v>
      </c>
      <c r="Q96" s="331">
        <v>20.6</v>
      </c>
      <c r="R96" s="331">
        <v>74.900000000000006</v>
      </c>
      <c r="S96" s="331">
        <v>110.4</v>
      </c>
      <c r="T96" s="331">
        <v>59.9</v>
      </c>
      <c r="U96" s="331">
        <v>83.9</v>
      </c>
      <c r="V96" s="331">
        <v>104.4</v>
      </c>
      <c r="W96" s="331">
        <v>85.3</v>
      </c>
      <c r="X96" s="331">
        <v>126.3</v>
      </c>
      <c r="Y96" s="331">
        <v>68.2</v>
      </c>
      <c r="Z96" s="331">
        <v>40.5</v>
      </c>
      <c r="AA96" s="331">
        <v>127.8</v>
      </c>
      <c r="AB96" s="331">
        <v>70.400000000000006</v>
      </c>
      <c r="AC96" s="415" t="s">
        <v>111</v>
      </c>
      <c r="AD96" s="331">
        <v>100.1</v>
      </c>
      <c r="AE96" s="320"/>
      <c r="AF96" s="329"/>
      <c r="AG96" s="341"/>
      <c r="AH96" s="329" t="s">
        <v>88</v>
      </c>
      <c r="AI96" s="331">
        <v>100.1</v>
      </c>
      <c r="AJ96" s="331">
        <v>75.599999999999994</v>
      </c>
      <c r="AK96" s="344">
        <v>73.400000000000006</v>
      </c>
      <c r="AL96" s="344">
        <v>72</v>
      </c>
      <c r="AM96" s="344">
        <v>75.099999999999994</v>
      </c>
      <c r="AN96" s="344">
        <v>77.400000000000006</v>
      </c>
      <c r="AO96" s="344">
        <v>70.099999999999994</v>
      </c>
      <c r="AP96" s="344">
        <v>79.8</v>
      </c>
      <c r="AQ96" s="344">
        <v>116.8</v>
      </c>
      <c r="AR96" s="344">
        <v>117.5</v>
      </c>
      <c r="AS96" s="344">
        <v>104.4</v>
      </c>
      <c r="AT96" s="50"/>
      <c r="AU96" s="332">
        <v>57.6</v>
      </c>
      <c r="AV96" s="50"/>
      <c r="AW96" s="50"/>
      <c r="AX96" s="50"/>
      <c r="AY96" s="50"/>
      <c r="AZ96" s="50"/>
      <c r="BA96" s="50"/>
      <c r="BB96" s="50"/>
      <c r="BC96" s="50"/>
      <c r="BD96" s="50"/>
      <c r="BE96" s="50"/>
      <c r="BF96" s="50"/>
      <c r="BG96" s="50"/>
      <c r="BH96" s="50"/>
      <c r="BI96" s="50"/>
      <c r="BJ96" s="50"/>
      <c r="BK96" s="50"/>
    </row>
    <row r="97" spans="1:63" x14ac:dyDescent="0.15">
      <c r="A97" s="329"/>
      <c r="B97" s="341"/>
      <c r="C97" s="329" t="s">
        <v>278</v>
      </c>
      <c r="D97" s="331">
        <v>99.6</v>
      </c>
      <c r="E97" s="331">
        <v>99.6</v>
      </c>
      <c r="F97" s="331">
        <v>89.8</v>
      </c>
      <c r="G97" s="331">
        <v>101.3</v>
      </c>
      <c r="H97" s="331">
        <v>103</v>
      </c>
      <c r="I97" s="331">
        <v>72.900000000000006</v>
      </c>
      <c r="J97" s="331">
        <v>144.1</v>
      </c>
      <c r="K97" s="331">
        <v>165.9</v>
      </c>
      <c r="L97" s="331">
        <v>482.7</v>
      </c>
      <c r="M97" s="331">
        <v>46</v>
      </c>
      <c r="N97" s="331">
        <v>98.4</v>
      </c>
      <c r="O97" s="331">
        <v>65.400000000000006</v>
      </c>
      <c r="P97" s="331">
        <v>98</v>
      </c>
      <c r="Q97" s="331">
        <v>21.1</v>
      </c>
      <c r="R97" s="331">
        <v>72.900000000000006</v>
      </c>
      <c r="S97" s="331">
        <v>108.3</v>
      </c>
      <c r="T97" s="331">
        <v>60</v>
      </c>
      <c r="U97" s="331">
        <v>85.9</v>
      </c>
      <c r="V97" s="331">
        <v>102.6</v>
      </c>
      <c r="W97" s="331">
        <v>88</v>
      </c>
      <c r="X97" s="331">
        <v>129.4</v>
      </c>
      <c r="Y97" s="331">
        <v>98.8</v>
      </c>
      <c r="Z97" s="331">
        <v>42.4</v>
      </c>
      <c r="AA97" s="331">
        <v>107.1</v>
      </c>
      <c r="AB97" s="331">
        <v>79.3</v>
      </c>
      <c r="AC97" s="415" t="s">
        <v>111</v>
      </c>
      <c r="AD97" s="331">
        <v>99.6</v>
      </c>
      <c r="AE97" s="320"/>
      <c r="AF97" s="329"/>
      <c r="AG97" s="341"/>
      <c r="AH97" s="329" t="s">
        <v>278</v>
      </c>
      <c r="AI97" s="331">
        <v>99.6</v>
      </c>
      <c r="AJ97" s="331">
        <v>80</v>
      </c>
      <c r="AK97" s="344">
        <v>76.7</v>
      </c>
      <c r="AL97" s="344">
        <v>77.400000000000006</v>
      </c>
      <c r="AM97" s="344">
        <v>75.8</v>
      </c>
      <c r="AN97" s="344">
        <v>82.7</v>
      </c>
      <c r="AO97" s="344">
        <v>94</v>
      </c>
      <c r="AP97" s="344">
        <v>79.099999999999994</v>
      </c>
      <c r="AQ97" s="344">
        <v>113</v>
      </c>
      <c r="AR97" s="344">
        <v>114.1</v>
      </c>
      <c r="AS97" s="344">
        <v>94.6</v>
      </c>
      <c r="AT97" s="50"/>
      <c r="AU97" s="332">
        <v>72.400000000000006</v>
      </c>
      <c r="AV97" s="50"/>
      <c r="AW97" s="50"/>
      <c r="AX97" s="50"/>
      <c r="AY97" s="50"/>
      <c r="AZ97" s="50"/>
      <c r="BA97" s="50"/>
      <c r="BB97" s="50"/>
      <c r="BC97" s="50"/>
      <c r="BD97" s="50"/>
      <c r="BE97" s="50"/>
      <c r="BF97" s="50"/>
      <c r="BG97" s="50"/>
      <c r="BH97" s="50"/>
      <c r="BI97" s="50"/>
      <c r="BJ97" s="50"/>
      <c r="BK97" s="50"/>
    </row>
    <row r="98" spans="1:63" x14ac:dyDescent="0.15">
      <c r="A98" s="329"/>
      <c r="B98" s="341"/>
      <c r="C98" s="329" t="s">
        <v>279</v>
      </c>
      <c r="D98" s="331">
        <v>102.5</v>
      </c>
      <c r="E98" s="331">
        <v>102.5</v>
      </c>
      <c r="F98" s="331">
        <v>94.1</v>
      </c>
      <c r="G98" s="331">
        <v>106.4</v>
      </c>
      <c r="H98" s="331">
        <v>104.7</v>
      </c>
      <c r="I98" s="331">
        <v>75.3</v>
      </c>
      <c r="J98" s="331">
        <v>148.80000000000001</v>
      </c>
      <c r="K98" s="331">
        <v>185.6</v>
      </c>
      <c r="L98" s="331">
        <v>508.2</v>
      </c>
      <c r="M98" s="331">
        <v>54.7</v>
      </c>
      <c r="N98" s="331">
        <v>95.6</v>
      </c>
      <c r="O98" s="331">
        <v>62.8</v>
      </c>
      <c r="P98" s="331">
        <v>101.5</v>
      </c>
      <c r="Q98" s="331">
        <v>20.3</v>
      </c>
      <c r="R98" s="331">
        <v>70.7</v>
      </c>
      <c r="S98" s="331">
        <v>124</v>
      </c>
      <c r="T98" s="331">
        <v>62.9</v>
      </c>
      <c r="U98" s="331">
        <v>81.900000000000006</v>
      </c>
      <c r="V98" s="331">
        <v>101</v>
      </c>
      <c r="W98" s="331">
        <v>84.9</v>
      </c>
      <c r="X98" s="331">
        <v>121.6</v>
      </c>
      <c r="Y98" s="331">
        <v>114.2</v>
      </c>
      <c r="Z98" s="331">
        <v>47.8</v>
      </c>
      <c r="AA98" s="331">
        <v>109.1</v>
      </c>
      <c r="AB98" s="331">
        <v>79.099999999999994</v>
      </c>
      <c r="AC98" s="415" t="s">
        <v>111</v>
      </c>
      <c r="AD98" s="331">
        <v>102.5</v>
      </c>
      <c r="AE98" s="320"/>
      <c r="AF98" s="329"/>
      <c r="AG98" s="341"/>
      <c r="AH98" s="329" t="s">
        <v>279</v>
      </c>
      <c r="AI98" s="331">
        <v>102.5</v>
      </c>
      <c r="AJ98" s="331">
        <v>83.1</v>
      </c>
      <c r="AK98" s="344">
        <v>78.400000000000006</v>
      </c>
      <c r="AL98" s="344">
        <v>79.7</v>
      </c>
      <c r="AM98" s="344">
        <v>76.8</v>
      </c>
      <c r="AN98" s="344">
        <v>87</v>
      </c>
      <c r="AO98" s="344">
        <v>115.9</v>
      </c>
      <c r="AP98" s="344">
        <v>77.5</v>
      </c>
      <c r="AQ98" s="344">
        <v>115.8</v>
      </c>
      <c r="AR98" s="344">
        <v>116</v>
      </c>
      <c r="AS98" s="344">
        <v>113.2</v>
      </c>
      <c r="AT98" s="50"/>
      <c r="AU98" s="332">
        <v>75.599999999999994</v>
      </c>
      <c r="AV98" s="50"/>
      <c r="AW98" s="50"/>
      <c r="AX98" s="50"/>
      <c r="AY98" s="50"/>
      <c r="AZ98" s="50"/>
      <c r="BA98" s="50"/>
      <c r="BB98" s="50"/>
      <c r="BC98" s="50"/>
      <c r="BD98" s="50"/>
      <c r="BE98" s="50"/>
      <c r="BF98" s="50"/>
      <c r="BG98" s="50"/>
      <c r="BH98" s="50"/>
      <c r="BI98" s="50"/>
      <c r="BJ98" s="50"/>
      <c r="BK98" s="50"/>
    </row>
    <row r="99" spans="1:63" x14ac:dyDescent="0.15">
      <c r="A99" s="329"/>
      <c r="B99" s="341"/>
      <c r="C99" s="329" t="s">
        <v>280</v>
      </c>
      <c r="D99" s="331">
        <v>104.8</v>
      </c>
      <c r="E99" s="331">
        <v>104.8</v>
      </c>
      <c r="F99" s="331">
        <v>93.1</v>
      </c>
      <c r="G99" s="331">
        <v>108.1</v>
      </c>
      <c r="H99" s="331">
        <v>104</v>
      </c>
      <c r="I99" s="331">
        <v>78.7</v>
      </c>
      <c r="J99" s="331">
        <v>152.80000000000001</v>
      </c>
      <c r="K99" s="331">
        <v>181.7</v>
      </c>
      <c r="L99" s="331">
        <v>691.6</v>
      </c>
      <c r="M99" s="331">
        <v>54.1</v>
      </c>
      <c r="N99" s="331">
        <v>102.1</v>
      </c>
      <c r="O99" s="331">
        <v>64</v>
      </c>
      <c r="P99" s="331">
        <v>95.7</v>
      </c>
      <c r="Q99" s="331">
        <v>21.6</v>
      </c>
      <c r="R99" s="331">
        <v>71.099999999999994</v>
      </c>
      <c r="S99" s="331">
        <v>118.5</v>
      </c>
      <c r="T99" s="331">
        <v>64.099999999999994</v>
      </c>
      <c r="U99" s="331">
        <v>79.599999999999994</v>
      </c>
      <c r="V99" s="331">
        <v>109</v>
      </c>
      <c r="W99" s="331">
        <v>89.1</v>
      </c>
      <c r="X99" s="331">
        <v>132.9</v>
      </c>
      <c r="Y99" s="331">
        <v>108.4</v>
      </c>
      <c r="Z99" s="331">
        <v>51.5</v>
      </c>
      <c r="AA99" s="331">
        <v>121.4</v>
      </c>
      <c r="AB99" s="331">
        <v>72.2</v>
      </c>
      <c r="AC99" s="415" t="s">
        <v>111</v>
      </c>
      <c r="AD99" s="331">
        <v>104.8</v>
      </c>
      <c r="AE99" s="320"/>
      <c r="AF99" s="329"/>
      <c r="AG99" s="341"/>
      <c r="AH99" s="329" t="s">
        <v>280</v>
      </c>
      <c r="AI99" s="331">
        <v>104.8</v>
      </c>
      <c r="AJ99" s="331">
        <v>84.8</v>
      </c>
      <c r="AK99" s="344">
        <v>81.2</v>
      </c>
      <c r="AL99" s="344">
        <v>85.7</v>
      </c>
      <c r="AM99" s="344">
        <v>75.8</v>
      </c>
      <c r="AN99" s="344">
        <v>87.8</v>
      </c>
      <c r="AO99" s="344">
        <v>114</v>
      </c>
      <c r="AP99" s="344">
        <v>79.3</v>
      </c>
      <c r="AQ99" s="344">
        <v>118.5</v>
      </c>
      <c r="AR99" s="344">
        <v>119.5</v>
      </c>
      <c r="AS99" s="344">
        <v>101.8</v>
      </c>
      <c r="AT99" s="50"/>
      <c r="AU99" s="332">
        <v>67.3</v>
      </c>
      <c r="AV99" s="50"/>
      <c r="AW99" s="50"/>
      <c r="AX99" s="50"/>
      <c r="AY99" s="50"/>
      <c r="AZ99" s="50"/>
      <c r="BA99" s="50"/>
      <c r="BB99" s="50"/>
      <c r="BC99" s="50"/>
      <c r="BD99" s="50"/>
      <c r="BE99" s="50"/>
      <c r="BF99" s="50"/>
      <c r="BG99" s="50"/>
      <c r="BH99" s="50"/>
      <c r="BI99" s="50"/>
      <c r="BJ99" s="50"/>
      <c r="BK99" s="50"/>
    </row>
    <row r="100" spans="1:63" x14ac:dyDescent="0.15">
      <c r="A100" s="329"/>
      <c r="B100" s="341"/>
      <c r="C100" s="329" t="s">
        <v>92</v>
      </c>
      <c r="D100" s="331">
        <v>106.3</v>
      </c>
      <c r="E100" s="331">
        <v>106.3</v>
      </c>
      <c r="F100" s="331">
        <v>92.6</v>
      </c>
      <c r="G100" s="331">
        <v>114.6</v>
      </c>
      <c r="H100" s="331">
        <v>102.8</v>
      </c>
      <c r="I100" s="331">
        <v>81.3</v>
      </c>
      <c r="J100" s="331">
        <v>159.1</v>
      </c>
      <c r="K100" s="331">
        <v>183.9</v>
      </c>
      <c r="L100" s="331">
        <v>680.9</v>
      </c>
      <c r="M100" s="331">
        <v>83.3</v>
      </c>
      <c r="N100" s="331">
        <v>98.5</v>
      </c>
      <c r="O100" s="331">
        <v>61.3</v>
      </c>
      <c r="P100" s="331">
        <v>95.2</v>
      </c>
      <c r="Q100" s="331">
        <v>22.7</v>
      </c>
      <c r="R100" s="331">
        <v>71.8</v>
      </c>
      <c r="S100" s="331">
        <v>121.9</v>
      </c>
      <c r="T100" s="331">
        <v>64.8</v>
      </c>
      <c r="U100" s="331">
        <v>79.7</v>
      </c>
      <c r="V100" s="331">
        <v>114.9</v>
      </c>
      <c r="W100" s="331">
        <v>90.6</v>
      </c>
      <c r="X100" s="331">
        <v>148.4</v>
      </c>
      <c r="Y100" s="331">
        <v>97</v>
      </c>
      <c r="Z100" s="331">
        <v>52.1</v>
      </c>
      <c r="AA100" s="331">
        <v>126.1</v>
      </c>
      <c r="AB100" s="331">
        <v>78.400000000000006</v>
      </c>
      <c r="AC100" s="415" t="s">
        <v>111</v>
      </c>
      <c r="AD100" s="331">
        <v>106.3</v>
      </c>
      <c r="AE100" s="320"/>
      <c r="AF100" s="329"/>
      <c r="AG100" s="341"/>
      <c r="AH100" s="329" t="s">
        <v>92</v>
      </c>
      <c r="AI100" s="331">
        <v>106.3</v>
      </c>
      <c r="AJ100" s="331">
        <v>89.3</v>
      </c>
      <c r="AK100" s="344">
        <v>83.3</v>
      </c>
      <c r="AL100" s="344">
        <v>89.2</v>
      </c>
      <c r="AM100" s="344">
        <v>76.3</v>
      </c>
      <c r="AN100" s="344">
        <v>94.3</v>
      </c>
      <c r="AO100" s="344">
        <v>129.69999999999999</v>
      </c>
      <c r="AP100" s="344">
        <v>82.8</v>
      </c>
      <c r="AQ100" s="344">
        <v>117.8</v>
      </c>
      <c r="AR100" s="344">
        <v>119.3</v>
      </c>
      <c r="AS100" s="344">
        <v>93.6</v>
      </c>
      <c r="AT100" s="50"/>
      <c r="AU100" s="332">
        <v>72.3</v>
      </c>
      <c r="AV100" s="50"/>
      <c r="AW100" s="50"/>
      <c r="AX100" s="50"/>
      <c r="AY100" s="50"/>
      <c r="AZ100" s="50"/>
      <c r="BA100" s="50"/>
      <c r="BB100" s="50"/>
      <c r="BC100" s="50"/>
      <c r="BD100" s="50"/>
      <c r="BE100" s="50"/>
      <c r="BF100" s="50"/>
      <c r="BG100" s="50"/>
      <c r="BH100" s="50"/>
      <c r="BI100" s="50"/>
      <c r="BJ100" s="50"/>
      <c r="BK100" s="50"/>
    </row>
    <row r="101" spans="1:63" x14ac:dyDescent="0.15">
      <c r="A101" s="329"/>
      <c r="B101" s="341"/>
      <c r="C101" s="329" t="s">
        <v>93</v>
      </c>
      <c r="D101" s="331">
        <v>108.4</v>
      </c>
      <c r="E101" s="331">
        <v>108.4</v>
      </c>
      <c r="F101" s="331">
        <v>89.8</v>
      </c>
      <c r="G101" s="331">
        <v>117.2</v>
      </c>
      <c r="H101" s="331">
        <v>103.1</v>
      </c>
      <c r="I101" s="331">
        <v>82.3</v>
      </c>
      <c r="J101" s="331">
        <v>156.5</v>
      </c>
      <c r="K101" s="331">
        <v>193.1</v>
      </c>
      <c r="L101" s="331">
        <v>876.1</v>
      </c>
      <c r="M101" s="331">
        <v>77.5</v>
      </c>
      <c r="N101" s="331">
        <v>91.1</v>
      </c>
      <c r="O101" s="331">
        <v>58.5</v>
      </c>
      <c r="P101" s="331">
        <v>96.9</v>
      </c>
      <c r="Q101" s="331">
        <v>21.4</v>
      </c>
      <c r="R101" s="331">
        <v>69.5</v>
      </c>
      <c r="S101" s="331">
        <v>132.9</v>
      </c>
      <c r="T101" s="331">
        <v>61.2</v>
      </c>
      <c r="U101" s="331">
        <v>75</v>
      </c>
      <c r="V101" s="331">
        <v>115.6</v>
      </c>
      <c r="W101" s="331">
        <v>90.4</v>
      </c>
      <c r="X101" s="331">
        <v>153.4</v>
      </c>
      <c r="Y101" s="331">
        <v>86.4</v>
      </c>
      <c r="Z101" s="331">
        <v>48.9</v>
      </c>
      <c r="AA101" s="331">
        <v>126</v>
      </c>
      <c r="AB101" s="331">
        <v>81.3</v>
      </c>
      <c r="AC101" s="415" t="s">
        <v>111</v>
      </c>
      <c r="AD101" s="331">
        <v>108.4</v>
      </c>
      <c r="AE101" s="320"/>
      <c r="AF101" s="329"/>
      <c r="AG101" s="341"/>
      <c r="AH101" s="329" t="s">
        <v>93</v>
      </c>
      <c r="AI101" s="331">
        <v>108.4</v>
      </c>
      <c r="AJ101" s="331">
        <v>87</v>
      </c>
      <c r="AK101" s="344">
        <v>83.2</v>
      </c>
      <c r="AL101" s="344">
        <v>89.6</v>
      </c>
      <c r="AM101" s="344">
        <v>75.599999999999994</v>
      </c>
      <c r="AN101" s="344">
        <v>90</v>
      </c>
      <c r="AO101" s="344">
        <v>120.1</v>
      </c>
      <c r="AP101" s="344">
        <v>80.2</v>
      </c>
      <c r="AQ101" s="344">
        <v>123</v>
      </c>
      <c r="AR101" s="344">
        <v>124.6</v>
      </c>
      <c r="AS101" s="344">
        <v>97.2</v>
      </c>
      <c r="AT101" s="50"/>
      <c r="AU101" s="332">
        <v>75</v>
      </c>
      <c r="AV101" s="50"/>
      <c r="AW101" s="50"/>
      <c r="AX101" s="50"/>
      <c r="AY101" s="50"/>
      <c r="AZ101" s="50"/>
      <c r="BA101" s="50"/>
      <c r="BB101" s="50"/>
      <c r="BC101" s="50"/>
      <c r="BD101" s="50"/>
      <c r="BE101" s="50"/>
      <c r="BF101" s="50"/>
      <c r="BG101" s="50"/>
      <c r="BH101" s="50"/>
      <c r="BI101" s="50"/>
      <c r="BJ101" s="50"/>
      <c r="BK101" s="50"/>
    </row>
    <row r="102" spans="1:63" x14ac:dyDescent="0.15">
      <c r="A102" s="329"/>
      <c r="B102" s="341"/>
      <c r="C102" s="329" t="s">
        <v>94</v>
      </c>
      <c r="D102" s="331">
        <v>105.8</v>
      </c>
      <c r="E102" s="331">
        <v>105.8</v>
      </c>
      <c r="F102" s="331">
        <v>90.1</v>
      </c>
      <c r="G102" s="331">
        <v>120.1</v>
      </c>
      <c r="H102" s="331">
        <v>104.9</v>
      </c>
      <c r="I102" s="331">
        <v>74.400000000000006</v>
      </c>
      <c r="J102" s="331">
        <v>163</v>
      </c>
      <c r="K102" s="331">
        <v>164</v>
      </c>
      <c r="L102" s="331">
        <v>858.7</v>
      </c>
      <c r="M102" s="331">
        <v>93</v>
      </c>
      <c r="N102" s="331">
        <v>92.9</v>
      </c>
      <c r="O102" s="331">
        <v>57.7</v>
      </c>
      <c r="P102" s="331">
        <v>94.6</v>
      </c>
      <c r="Q102" s="331">
        <v>20.100000000000001</v>
      </c>
      <c r="R102" s="331">
        <v>69.3</v>
      </c>
      <c r="S102" s="331">
        <v>112.3</v>
      </c>
      <c r="T102" s="331">
        <v>57.3</v>
      </c>
      <c r="U102" s="331">
        <v>72.400000000000006</v>
      </c>
      <c r="V102" s="331">
        <v>110.2</v>
      </c>
      <c r="W102" s="331">
        <v>86.2</v>
      </c>
      <c r="X102" s="331">
        <v>140.6</v>
      </c>
      <c r="Y102" s="331">
        <v>81.7</v>
      </c>
      <c r="Z102" s="331">
        <v>52.5</v>
      </c>
      <c r="AA102" s="331">
        <v>125.3</v>
      </c>
      <c r="AB102" s="331">
        <v>78.5</v>
      </c>
      <c r="AC102" s="415" t="s">
        <v>111</v>
      </c>
      <c r="AD102" s="331">
        <v>105.8</v>
      </c>
      <c r="AE102" s="320"/>
      <c r="AF102" s="329"/>
      <c r="AG102" s="341"/>
      <c r="AH102" s="329" t="s">
        <v>94</v>
      </c>
      <c r="AI102" s="331">
        <v>105.8</v>
      </c>
      <c r="AJ102" s="331">
        <v>83.5</v>
      </c>
      <c r="AK102" s="344">
        <v>79.2</v>
      </c>
      <c r="AL102" s="344">
        <v>82.4</v>
      </c>
      <c r="AM102" s="344">
        <v>75.3</v>
      </c>
      <c r="AN102" s="344">
        <v>87</v>
      </c>
      <c r="AO102" s="344">
        <v>119.7</v>
      </c>
      <c r="AP102" s="344">
        <v>76.400000000000006</v>
      </c>
      <c r="AQ102" s="344">
        <v>121</v>
      </c>
      <c r="AR102" s="344">
        <v>122.8</v>
      </c>
      <c r="AS102" s="344">
        <v>90.6</v>
      </c>
      <c r="AT102" s="50"/>
      <c r="AU102" s="332">
        <v>63</v>
      </c>
      <c r="AV102" s="50"/>
      <c r="AW102" s="50"/>
      <c r="AX102" s="50"/>
      <c r="AY102" s="50"/>
      <c r="AZ102" s="50"/>
      <c r="BA102" s="50"/>
      <c r="BB102" s="50"/>
      <c r="BC102" s="50"/>
      <c r="BD102" s="50"/>
      <c r="BE102" s="50"/>
      <c r="BF102" s="50"/>
      <c r="BG102" s="50"/>
      <c r="BH102" s="50"/>
      <c r="BI102" s="50"/>
      <c r="BJ102" s="50"/>
      <c r="BK102" s="50"/>
    </row>
    <row r="103" spans="1:63" x14ac:dyDescent="0.15">
      <c r="A103" s="329"/>
      <c r="B103" s="341"/>
      <c r="C103" s="329" t="s">
        <v>281</v>
      </c>
      <c r="D103" s="331">
        <v>106.4</v>
      </c>
      <c r="E103" s="331">
        <v>106.4</v>
      </c>
      <c r="F103" s="331">
        <v>88.4</v>
      </c>
      <c r="G103" s="331">
        <v>124.7</v>
      </c>
      <c r="H103" s="331">
        <v>109.8</v>
      </c>
      <c r="I103" s="331">
        <v>80.8</v>
      </c>
      <c r="J103" s="331">
        <v>167.2</v>
      </c>
      <c r="K103" s="331">
        <v>158.80000000000001</v>
      </c>
      <c r="L103" s="331">
        <v>821.1</v>
      </c>
      <c r="M103" s="331">
        <v>47.8</v>
      </c>
      <c r="N103" s="331">
        <v>84.5</v>
      </c>
      <c r="O103" s="331">
        <v>58.1</v>
      </c>
      <c r="P103" s="331">
        <v>96.2</v>
      </c>
      <c r="Q103" s="331">
        <v>21</v>
      </c>
      <c r="R103" s="331">
        <v>68.900000000000006</v>
      </c>
      <c r="S103" s="331">
        <v>113.2</v>
      </c>
      <c r="T103" s="331">
        <v>57.4</v>
      </c>
      <c r="U103" s="331">
        <v>74.099999999999994</v>
      </c>
      <c r="V103" s="331">
        <v>112.6</v>
      </c>
      <c r="W103" s="331">
        <v>92.5</v>
      </c>
      <c r="X103" s="331">
        <v>135.30000000000001</v>
      </c>
      <c r="Y103" s="331">
        <v>84.1</v>
      </c>
      <c r="Z103" s="331">
        <v>53.1</v>
      </c>
      <c r="AA103" s="331">
        <v>133</v>
      </c>
      <c r="AB103" s="331">
        <v>75.2</v>
      </c>
      <c r="AC103" s="415" t="s">
        <v>111</v>
      </c>
      <c r="AD103" s="331">
        <v>106.4</v>
      </c>
      <c r="AE103" s="320"/>
      <c r="AF103" s="329"/>
      <c r="AG103" s="341"/>
      <c r="AH103" s="329" t="s">
        <v>281</v>
      </c>
      <c r="AI103" s="331">
        <v>106.4</v>
      </c>
      <c r="AJ103" s="331">
        <v>84.3</v>
      </c>
      <c r="AK103" s="344">
        <v>79.8</v>
      </c>
      <c r="AL103" s="344">
        <v>83.6</v>
      </c>
      <c r="AM103" s="344">
        <v>75.2</v>
      </c>
      <c r="AN103" s="344">
        <v>88</v>
      </c>
      <c r="AO103" s="344">
        <v>123.7</v>
      </c>
      <c r="AP103" s="344">
        <v>76.3</v>
      </c>
      <c r="AQ103" s="344">
        <v>121.5</v>
      </c>
      <c r="AR103" s="344">
        <v>123.1</v>
      </c>
      <c r="AS103" s="344">
        <v>94.4</v>
      </c>
      <c r="AT103" s="50"/>
      <c r="AU103" s="332">
        <v>67.900000000000006</v>
      </c>
      <c r="AV103" s="50"/>
      <c r="AW103" s="50"/>
      <c r="AX103" s="50"/>
      <c r="AY103" s="50"/>
      <c r="AZ103" s="50"/>
      <c r="BA103" s="50"/>
      <c r="BB103" s="50"/>
      <c r="BC103" s="50"/>
      <c r="BD103" s="50"/>
      <c r="BE103" s="50"/>
      <c r="BF103" s="50"/>
      <c r="BG103" s="50"/>
      <c r="BH103" s="50"/>
      <c r="BI103" s="50"/>
      <c r="BJ103" s="50"/>
      <c r="BK103" s="50"/>
    </row>
    <row r="104" spans="1:63" x14ac:dyDescent="0.15">
      <c r="A104" s="329"/>
      <c r="B104" s="341"/>
      <c r="C104" s="329" t="s">
        <v>282</v>
      </c>
      <c r="D104" s="331">
        <v>106.5</v>
      </c>
      <c r="E104" s="331">
        <v>106.5</v>
      </c>
      <c r="F104" s="331">
        <v>92.1</v>
      </c>
      <c r="G104" s="331">
        <v>124</v>
      </c>
      <c r="H104" s="331">
        <v>106.5</v>
      </c>
      <c r="I104" s="331">
        <v>81.7</v>
      </c>
      <c r="J104" s="331">
        <v>162</v>
      </c>
      <c r="K104" s="331">
        <v>160.69999999999999</v>
      </c>
      <c r="L104" s="331">
        <v>764.6</v>
      </c>
      <c r="M104" s="331">
        <v>79.5</v>
      </c>
      <c r="N104" s="331">
        <v>87.2</v>
      </c>
      <c r="O104" s="331">
        <v>57.8</v>
      </c>
      <c r="P104" s="331">
        <v>97.8</v>
      </c>
      <c r="Q104" s="331">
        <v>20.2</v>
      </c>
      <c r="R104" s="331">
        <v>67.900000000000006</v>
      </c>
      <c r="S104" s="331">
        <v>113.8</v>
      </c>
      <c r="T104" s="331">
        <v>57.5</v>
      </c>
      <c r="U104" s="331">
        <v>77.8</v>
      </c>
      <c r="V104" s="331">
        <v>111.8</v>
      </c>
      <c r="W104" s="331">
        <v>92</v>
      </c>
      <c r="X104" s="331">
        <v>128.80000000000001</v>
      </c>
      <c r="Y104" s="331">
        <v>100.3</v>
      </c>
      <c r="Z104" s="331">
        <v>52.6</v>
      </c>
      <c r="AA104" s="331">
        <v>135.19999999999999</v>
      </c>
      <c r="AB104" s="331">
        <v>86</v>
      </c>
      <c r="AC104" s="415" t="s">
        <v>111</v>
      </c>
      <c r="AD104" s="331">
        <v>106.5</v>
      </c>
      <c r="AE104" s="320"/>
      <c r="AF104" s="329"/>
      <c r="AG104" s="341"/>
      <c r="AH104" s="329" t="s">
        <v>282</v>
      </c>
      <c r="AI104" s="331">
        <v>106.5</v>
      </c>
      <c r="AJ104" s="331">
        <v>84.4</v>
      </c>
      <c r="AK104" s="344">
        <v>83</v>
      </c>
      <c r="AL104" s="344">
        <v>88.2</v>
      </c>
      <c r="AM104" s="344">
        <v>76.8</v>
      </c>
      <c r="AN104" s="344">
        <v>85.6</v>
      </c>
      <c r="AO104" s="344">
        <v>107</v>
      </c>
      <c r="AP104" s="344">
        <v>78.599999999999994</v>
      </c>
      <c r="AQ104" s="344">
        <v>121.6</v>
      </c>
      <c r="AR104" s="344">
        <v>123.2</v>
      </c>
      <c r="AS104" s="344">
        <v>95.5</v>
      </c>
      <c r="AT104" s="50"/>
      <c r="AU104" s="332">
        <v>64.599999999999994</v>
      </c>
      <c r="AV104" s="50"/>
      <c r="AW104" s="50"/>
      <c r="AX104" s="50"/>
      <c r="AY104" s="50"/>
      <c r="AZ104" s="50"/>
      <c r="BA104" s="50"/>
      <c r="BB104" s="50"/>
      <c r="BC104" s="50"/>
      <c r="BD104" s="50"/>
      <c r="BE104" s="50"/>
      <c r="BF104" s="50"/>
      <c r="BG104" s="50"/>
      <c r="BH104" s="50"/>
      <c r="BI104" s="50"/>
      <c r="BJ104" s="50"/>
      <c r="BK104" s="50"/>
    </row>
    <row r="105" spans="1:63" x14ac:dyDescent="0.15">
      <c r="A105" s="329"/>
      <c r="B105" s="342"/>
      <c r="C105" s="335" t="s">
        <v>283</v>
      </c>
      <c r="D105" s="337">
        <v>108.3</v>
      </c>
      <c r="E105" s="337">
        <v>108.4</v>
      </c>
      <c r="F105" s="337">
        <v>91.4</v>
      </c>
      <c r="G105" s="337">
        <v>128.19999999999999</v>
      </c>
      <c r="H105" s="337">
        <v>109.3</v>
      </c>
      <c r="I105" s="337">
        <v>85.1</v>
      </c>
      <c r="J105" s="337">
        <v>160.30000000000001</v>
      </c>
      <c r="K105" s="337">
        <v>167.1</v>
      </c>
      <c r="L105" s="337">
        <v>800.5</v>
      </c>
      <c r="M105" s="337">
        <v>68.2</v>
      </c>
      <c r="N105" s="337">
        <v>82.4</v>
      </c>
      <c r="O105" s="337">
        <v>58.6</v>
      </c>
      <c r="P105" s="337">
        <v>105.3</v>
      </c>
      <c r="Q105" s="337">
        <v>18.899999999999999</v>
      </c>
      <c r="R105" s="337">
        <v>67.099999999999994</v>
      </c>
      <c r="S105" s="337">
        <v>105.4</v>
      </c>
      <c r="T105" s="337">
        <v>57.9</v>
      </c>
      <c r="U105" s="337">
        <v>74.099999999999994</v>
      </c>
      <c r="V105" s="337">
        <v>114.2</v>
      </c>
      <c r="W105" s="337">
        <v>101.3</v>
      </c>
      <c r="X105" s="337">
        <v>142.6</v>
      </c>
      <c r="Y105" s="337">
        <v>119.4</v>
      </c>
      <c r="Z105" s="337">
        <v>53.6</v>
      </c>
      <c r="AA105" s="337">
        <v>113.2</v>
      </c>
      <c r="AB105" s="337">
        <v>79.099999999999994</v>
      </c>
      <c r="AC105" s="420" t="s">
        <v>111</v>
      </c>
      <c r="AD105" s="337">
        <v>108.3</v>
      </c>
      <c r="AE105" s="320"/>
      <c r="AF105" s="329"/>
      <c r="AG105" s="342"/>
      <c r="AH105" s="335" t="s">
        <v>283</v>
      </c>
      <c r="AI105" s="337">
        <v>108.3</v>
      </c>
      <c r="AJ105" s="331">
        <v>83.2</v>
      </c>
      <c r="AK105" s="344">
        <v>84.3</v>
      </c>
      <c r="AL105" s="344">
        <v>90.4</v>
      </c>
      <c r="AM105" s="344">
        <v>77.099999999999994</v>
      </c>
      <c r="AN105" s="344">
        <v>82.3</v>
      </c>
      <c r="AO105" s="344">
        <v>102.4</v>
      </c>
      <c r="AP105" s="344">
        <v>75.7</v>
      </c>
      <c r="AQ105" s="344">
        <v>125.5</v>
      </c>
      <c r="AR105" s="344">
        <v>127.7</v>
      </c>
      <c r="AS105" s="344">
        <v>88.3</v>
      </c>
      <c r="AT105" s="50"/>
      <c r="AU105" s="332">
        <v>67.400000000000006</v>
      </c>
      <c r="AV105" s="50"/>
      <c r="AW105" s="50"/>
      <c r="AX105" s="50"/>
      <c r="AY105" s="50"/>
      <c r="AZ105" s="50"/>
      <c r="BA105" s="50"/>
      <c r="BB105" s="50"/>
      <c r="BC105" s="50"/>
      <c r="BD105" s="50"/>
      <c r="BE105" s="50"/>
      <c r="BF105" s="50"/>
      <c r="BG105" s="50"/>
      <c r="BH105" s="50"/>
      <c r="BI105" s="50"/>
      <c r="BJ105" s="50"/>
      <c r="BK105" s="50"/>
    </row>
    <row r="106" spans="1:63" x14ac:dyDescent="0.15">
      <c r="A106" s="329"/>
      <c r="B106" s="340" t="s">
        <v>99</v>
      </c>
      <c r="C106" s="326" t="s">
        <v>84</v>
      </c>
      <c r="D106" s="331">
        <v>113.9</v>
      </c>
      <c r="E106" s="331">
        <v>113.9</v>
      </c>
      <c r="F106" s="331">
        <v>94.2</v>
      </c>
      <c r="G106" s="331">
        <v>130.19999999999999</v>
      </c>
      <c r="H106" s="331">
        <v>108.1</v>
      </c>
      <c r="I106" s="331">
        <v>86</v>
      </c>
      <c r="J106" s="331">
        <v>158.1</v>
      </c>
      <c r="K106" s="331">
        <v>173.1</v>
      </c>
      <c r="L106" s="331">
        <v>1131.0999999999999</v>
      </c>
      <c r="M106" s="331">
        <v>52.4</v>
      </c>
      <c r="N106" s="331">
        <v>78.2</v>
      </c>
      <c r="O106" s="331">
        <v>58.2</v>
      </c>
      <c r="P106" s="331">
        <v>103.1</v>
      </c>
      <c r="Q106" s="331">
        <v>18.600000000000001</v>
      </c>
      <c r="R106" s="331">
        <v>69.2</v>
      </c>
      <c r="S106" s="331">
        <v>111.4</v>
      </c>
      <c r="T106" s="331">
        <v>61.9</v>
      </c>
      <c r="U106" s="331">
        <v>80.900000000000006</v>
      </c>
      <c r="V106" s="331">
        <v>116.6</v>
      </c>
      <c r="W106" s="331">
        <v>94</v>
      </c>
      <c r="X106" s="331">
        <v>138.30000000000001</v>
      </c>
      <c r="Y106" s="331">
        <v>135.69999999999999</v>
      </c>
      <c r="Z106" s="331">
        <v>40</v>
      </c>
      <c r="AA106" s="331">
        <v>137</v>
      </c>
      <c r="AB106" s="331">
        <v>91.2</v>
      </c>
      <c r="AC106" s="415" t="s">
        <v>111</v>
      </c>
      <c r="AD106" s="331">
        <v>113.9</v>
      </c>
      <c r="AE106" s="320"/>
      <c r="AF106" s="329"/>
      <c r="AG106" s="340" t="s">
        <v>99</v>
      </c>
      <c r="AH106" s="326" t="s">
        <v>84</v>
      </c>
      <c r="AI106" s="331">
        <f t="shared" ref="AI106:AI117" si="31">D106</f>
        <v>113.9</v>
      </c>
      <c r="AJ106" s="334">
        <v>83.8</v>
      </c>
      <c r="AK106" s="349">
        <v>84</v>
      </c>
      <c r="AL106" s="349">
        <v>90.6</v>
      </c>
      <c r="AM106" s="349">
        <v>76.2</v>
      </c>
      <c r="AN106" s="349">
        <v>83.7</v>
      </c>
      <c r="AO106" s="349">
        <v>96.1</v>
      </c>
      <c r="AP106" s="349">
        <v>79.7</v>
      </c>
      <c r="AQ106" s="349">
        <v>134.4</v>
      </c>
      <c r="AR106" s="349">
        <v>136.80000000000001</v>
      </c>
      <c r="AS106" s="349">
        <v>93.2</v>
      </c>
      <c r="AT106" s="50"/>
      <c r="AU106" s="328">
        <v>84.4</v>
      </c>
      <c r="AV106" s="50"/>
      <c r="AW106" s="50"/>
      <c r="AX106" s="50"/>
      <c r="AY106" s="50"/>
      <c r="AZ106" s="50"/>
      <c r="BA106" s="50"/>
      <c r="BB106" s="50"/>
      <c r="BC106" s="50"/>
      <c r="BD106" s="50"/>
      <c r="BE106" s="50"/>
      <c r="BF106" s="50"/>
      <c r="BG106" s="50"/>
      <c r="BH106" s="50"/>
      <c r="BI106" s="50"/>
      <c r="BJ106" s="50"/>
      <c r="BK106" s="50"/>
    </row>
    <row r="107" spans="1:63" x14ac:dyDescent="0.15">
      <c r="A107" s="329"/>
      <c r="B107" s="341"/>
      <c r="C107" s="329" t="s">
        <v>86</v>
      </c>
      <c r="D107" s="331">
        <v>116.3</v>
      </c>
      <c r="E107" s="331">
        <v>116.3</v>
      </c>
      <c r="F107" s="331">
        <v>92.5</v>
      </c>
      <c r="G107" s="331">
        <v>132.80000000000001</v>
      </c>
      <c r="H107" s="331">
        <v>103.4</v>
      </c>
      <c r="I107" s="331">
        <v>85.3</v>
      </c>
      <c r="J107" s="331">
        <v>158</v>
      </c>
      <c r="K107" s="331">
        <v>168</v>
      </c>
      <c r="L107" s="331">
        <v>1341.5</v>
      </c>
      <c r="M107" s="331">
        <v>69.2</v>
      </c>
      <c r="N107" s="331">
        <v>86.9</v>
      </c>
      <c r="O107" s="331">
        <v>58.5</v>
      </c>
      <c r="P107" s="331">
        <v>102.6</v>
      </c>
      <c r="Q107" s="331">
        <v>15.9</v>
      </c>
      <c r="R107" s="331">
        <v>71.3</v>
      </c>
      <c r="S107" s="331">
        <v>113.6</v>
      </c>
      <c r="T107" s="331">
        <v>58.7</v>
      </c>
      <c r="U107" s="331">
        <v>83.2</v>
      </c>
      <c r="V107" s="331">
        <v>114.3</v>
      </c>
      <c r="W107" s="331">
        <v>90</v>
      </c>
      <c r="X107" s="331">
        <v>140.69999999999999</v>
      </c>
      <c r="Y107" s="331">
        <v>115</v>
      </c>
      <c r="Z107" s="331">
        <v>41.1</v>
      </c>
      <c r="AA107" s="331">
        <v>133.5</v>
      </c>
      <c r="AB107" s="331">
        <v>99.9</v>
      </c>
      <c r="AC107" s="415" t="s">
        <v>111</v>
      </c>
      <c r="AD107" s="331">
        <v>116.3</v>
      </c>
      <c r="AE107" s="320"/>
      <c r="AF107" s="329"/>
      <c r="AG107" s="341"/>
      <c r="AH107" s="329" t="s">
        <v>86</v>
      </c>
      <c r="AI107" s="331">
        <f t="shared" si="31"/>
        <v>116.3</v>
      </c>
      <c r="AJ107" s="331">
        <v>84.6</v>
      </c>
      <c r="AK107" s="344">
        <v>84.8</v>
      </c>
      <c r="AL107" s="344">
        <v>90.9</v>
      </c>
      <c r="AM107" s="344">
        <v>77.599999999999994</v>
      </c>
      <c r="AN107" s="344">
        <v>84.5</v>
      </c>
      <c r="AO107" s="344">
        <v>93.5</v>
      </c>
      <c r="AP107" s="344">
        <v>81.599999999999994</v>
      </c>
      <c r="AQ107" s="344">
        <v>137.9</v>
      </c>
      <c r="AR107" s="344">
        <v>140.69999999999999</v>
      </c>
      <c r="AS107" s="344">
        <v>91.8</v>
      </c>
      <c r="AT107" s="50"/>
      <c r="AU107" s="332">
        <v>80.400000000000006</v>
      </c>
      <c r="AV107" s="50"/>
      <c r="AW107" s="50"/>
      <c r="AX107" s="50"/>
      <c r="AY107" s="50"/>
      <c r="AZ107" s="50"/>
      <c r="BA107" s="50"/>
      <c r="BB107" s="50"/>
      <c r="BC107" s="50"/>
      <c r="BD107" s="50"/>
      <c r="BE107" s="50"/>
      <c r="BF107" s="50"/>
      <c r="BG107" s="50"/>
      <c r="BH107" s="50"/>
      <c r="BI107" s="50"/>
      <c r="BJ107" s="50"/>
      <c r="BK107" s="50"/>
    </row>
    <row r="108" spans="1:63" x14ac:dyDescent="0.15">
      <c r="A108" s="329"/>
      <c r="B108" s="341"/>
      <c r="C108" s="329" t="s">
        <v>88</v>
      </c>
      <c r="D108" s="331">
        <v>105.7</v>
      </c>
      <c r="E108" s="331">
        <v>105.7</v>
      </c>
      <c r="F108" s="331">
        <v>85.9</v>
      </c>
      <c r="G108" s="331">
        <v>123.4</v>
      </c>
      <c r="H108" s="331">
        <v>105.6</v>
      </c>
      <c r="I108" s="331">
        <v>77.8</v>
      </c>
      <c r="J108" s="331">
        <v>153.30000000000001</v>
      </c>
      <c r="K108" s="331">
        <v>150.5</v>
      </c>
      <c r="L108" s="331">
        <v>804.2</v>
      </c>
      <c r="M108" s="331">
        <v>71.900000000000006</v>
      </c>
      <c r="N108" s="331">
        <v>86.9</v>
      </c>
      <c r="O108" s="331">
        <v>56.6</v>
      </c>
      <c r="P108" s="331">
        <v>102.1</v>
      </c>
      <c r="Q108" s="331">
        <v>17.100000000000001</v>
      </c>
      <c r="R108" s="331">
        <v>71</v>
      </c>
      <c r="S108" s="331">
        <v>113.7</v>
      </c>
      <c r="T108" s="331">
        <v>58.3</v>
      </c>
      <c r="U108" s="331">
        <v>84.7</v>
      </c>
      <c r="V108" s="331">
        <v>107.4</v>
      </c>
      <c r="W108" s="331">
        <v>87</v>
      </c>
      <c r="X108" s="331">
        <v>134.1</v>
      </c>
      <c r="Y108" s="331">
        <v>106.6</v>
      </c>
      <c r="Z108" s="331">
        <v>43.5</v>
      </c>
      <c r="AA108" s="331">
        <v>119.1</v>
      </c>
      <c r="AB108" s="331">
        <v>96.1</v>
      </c>
      <c r="AC108" s="415" t="s">
        <v>111</v>
      </c>
      <c r="AD108" s="331">
        <v>105.7</v>
      </c>
      <c r="AE108" s="320"/>
      <c r="AF108" s="329"/>
      <c r="AG108" s="341"/>
      <c r="AH108" s="329" t="s">
        <v>88</v>
      </c>
      <c r="AI108" s="331">
        <f t="shared" si="31"/>
        <v>105.7</v>
      </c>
      <c r="AJ108" s="331">
        <v>78.400000000000006</v>
      </c>
      <c r="AK108" s="344">
        <v>79.400000000000006</v>
      </c>
      <c r="AL108" s="344">
        <v>84.3</v>
      </c>
      <c r="AM108" s="344">
        <v>73.599999999999994</v>
      </c>
      <c r="AN108" s="344">
        <v>77.7</v>
      </c>
      <c r="AO108" s="344">
        <v>73.099999999999994</v>
      </c>
      <c r="AP108" s="344">
        <v>79.2</v>
      </c>
      <c r="AQ108" s="344">
        <v>124.4</v>
      </c>
      <c r="AR108" s="344">
        <v>126.3</v>
      </c>
      <c r="AS108" s="344">
        <v>92.7</v>
      </c>
      <c r="AT108" s="50"/>
      <c r="AU108" s="332">
        <v>59.7</v>
      </c>
      <c r="AV108" s="50"/>
      <c r="AW108" s="50"/>
      <c r="AX108" s="50"/>
      <c r="AY108" s="50"/>
      <c r="AZ108" s="50"/>
      <c r="BA108" s="50"/>
      <c r="BB108" s="50"/>
      <c r="BC108" s="50"/>
      <c r="BD108" s="50"/>
      <c r="BE108" s="50"/>
      <c r="BF108" s="50"/>
      <c r="BG108" s="50"/>
      <c r="BH108" s="50"/>
      <c r="BI108" s="50"/>
      <c r="BJ108" s="50"/>
      <c r="BK108" s="50"/>
    </row>
    <row r="109" spans="1:63" x14ac:dyDescent="0.15">
      <c r="A109" s="329"/>
      <c r="B109" s="341"/>
      <c r="C109" s="329" t="s">
        <v>278</v>
      </c>
      <c r="D109" s="331">
        <v>110.8</v>
      </c>
      <c r="E109" s="331">
        <v>110.8</v>
      </c>
      <c r="F109" s="331">
        <v>89</v>
      </c>
      <c r="G109" s="331">
        <v>109.8</v>
      </c>
      <c r="H109" s="331">
        <v>109.2</v>
      </c>
      <c r="I109" s="331">
        <v>87.5</v>
      </c>
      <c r="J109" s="331">
        <v>154.19999999999999</v>
      </c>
      <c r="K109" s="331">
        <v>158.69999999999999</v>
      </c>
      <c r="L109" s="331">
        <v>1018.5</v>
      </c>
      <c r="M109" s="331">
        <v>48.6</v>
      </c>
      <c r="N109" s="331">
        <v>83.5</v>
      </c>
      <c r="O109" s="331">
        <v>57.2</v>
      </c>
      <c r="P109" s="331">
        <v>107</v>
      </c>
      <c r="Q109" s="331">
        <v>18</v>
      </c>
      <c r="R109" s="331">
        <v>72</v>
      </c>
      <c r="S109" s="331">
        <v>110.9</v>
      </c>
      <c r="T109" s="331">
        <v>58.7</v>
      </c>
      <c r="U109" s="331">
        <v>83.9</v>
      </c>
      <c r="V109" s="331">
        <v>106.8</v>
      </c>
      <c r="W109" s="331">
        <v>92.6</v>
      </c>
      <c r="X109" s="331">
        <v>135.80000000000001</v>
      </c>
      <c r="Y109" s="331">
        <v>117.9</v>
      </c>
      <c r="Z109" s="331">
        <v>45</v>
      </c>
      <c r="AA109" s="331">
        <v>105.8</v>
      </c>
      <c r="AB109" s="331">
        <v>93.4</v>
      </c>
      <c r="AC109" s="415" t="s">
        <v>111</v>
      </c>
      <c r="AD109" s="331">
        <v>110.8</v>
      </c>
      <c r="AE109" s="320"/>
      <c r="AF109" s="329"/>
      <c r="AG109" s="341"/>
      <c r="AH109" s="329" t="s">
        <v>278</v>
      </c>
      <c r="AI109" s="331">
        <f t="shared" si="31"/>
        <v>110.8</v>
      </c>
      <c r="AJ109" s="331">
        <v>81.8</v>
      </c>
      <c r="AK109" s="344">
        <v>83.6</v>
      </c>
      <c r="AL109" s="344">
        <v>91.7</v>
      </c>
      <c r="AM109" s="344">
        <v>74</v>
      </c>
      <c r="AN109" s="344">
        <v>80.400000000000006</v>
      </c>
      <c r="AO109" s="344">
        <v>85.7</v>
      </c>
      <c r="AP109" s="344">
        <v>78.7</v>
      </c>
      <c r="AQ109" s="344">
        <v>130.6</v>
      </c>
      <c r="AR109" s="344">
        <v>132.80000000000001</v>
      </c>
      <c r="AS109" s="344">
        <v>93.1</v>
      </c>
      <c r="AT109" s="50"/>
      <c r="AU109" s="332">
        <v>79.599999999999994</v>
      </c>
      <c r="AV109" s="50"/>
      <c r="AW109" s="50"/>
      <c r="AX109" s="50"/>
      <c r="AY109" s="50"/>
      <c r="AZ109" s="50"/>
      <c r="BA109" s="50"/>
      <c r="BB109" s="50"/>
      <c r="BC109" s="50"/>
      <c r="BD109" s="50"/>
      <c r="BE109" s="50"/>
      <c r="BF109" s="50"/>
      <c r="BG109" s="50"/>
      <c r="BH109" s="50"/>
      <c r="BI109" s="50"/>
      <c r="BJ109" s="50"/>
      <c r="BK109" s="50"/>
    </row>
    <row r="110" spans="1:63" x14ac:dyDescent="0.15">
      <c r="A110" s="329"/>
      <c r="B110" s="341"/>
      <c r="C110" s="329" t="s">
        <v>279</v>
      </c>
      <c r="D110" s="331">
        <v>110.6</v>
      </c>
      <c r="E110" s="331">
        <v>110.6</v>
      </c>
      <c r="F110" s="331">
        <v>90.6</v>
      </c>
      <c r="G110" s="331">
        <v>111.6</v>
      </c>
      <c r="H110" s="331">
        <v>109.7</v>
      </c>
      <c r="I110" s="331">
        <v>84.2</v>
      </c>
      <c r="J110" s="331">
        <v>151.30000000000001</v>
      </c>
      <c r="K110" s="331">
        <v>173.8</v>
      </c>
      <c r="L110" s="331">
        <v>1022.7</v>
      </c>
      <c r="M110" s="331">
        <v>69.3</v>
      </c>
      <c r="N110" s="331">
        <v>81.5</v>
      </c>
      <c r="O110" s="331">
        <v>56.9</v>
      </c>
      <c r="P110" s="331">
        <v>103.3</v>
      </c>
      <c r="Q110" s="331">
        <v>22.3</v>
      </c>
      <c r="R110" s="331">
        <v>70</v>
      </c>
      <c r="S110" s="331">
        <v>122.2</v>
      </c>
      <c r="T110" s="331">
        <v>60.3</v>
      </c>
      <c r="U110" s="331">
        <v>83</v>
      </c>
      <c r="V110" s="331">
        <v>106</v>
      </c>
      <c r="W110" s="331">
        <v>89.6</v>
      </c>
      <c r="X110" s="331">
        <v>123.5</v>
      </c>
      <c r="Y110" s="331">
        <v>121.9</v>
      </c>
      <c r="Z110" s="331">
        <v>43.9</v>
      </c>
      <c r="AA110" s="331">
        <v>120.5</v>
      </c>
      <c r="AB110" s="331">
        <v>89.2</v>
      </c>
      <c r="AC110" s="415" t="s">
        <v>111</v>
      </c>
      <c r="AD110" s="331">
        <v>110.6</v>
      </c>
      <c r="AE110" s="320"/>
      <c r="AF110" s="329"/>
      <c r="AG110" s="341"/>
      <c r="AH110" s="329" t="s">
        <v>279</v>
      </c>
      <c r="AI110" s="331">
        <f t="shared" si="31"/>
        <v>110.6</v>
      </c>
      <c r="AJ110" s="331">
        <v>82.8</v>
      </c>
      <c r="AK110" s="344">
        <v>82.8</v>
      </c>
      <c r="AL110" s="344">
        <v>89.8</v>
      </c>
      <c r="AM110" s="344">
        <v>74.5</v>
      </c>
      <c r="AN110" s="344">
        <v>82.7</v>
      </c>
      <c r="AO110" s="344">
        <v>102.7</v>
      </c>
      <c r="AP110" s="344">
        <v>76.2</v>
      </c>
      <c r="AQ110" s="344">
        <v>129.69999999999999</v>
      </c>
      <c r="AR110" s="344">
        <v>131</v>
      </c>
      <c r="AS110" s="344">
        <v>106.9</v>
      </c>
      <c r="AT110" s="50"/>
      <c r="AU110" s="332">
        <v>78.8</v>
      </c>
      <c r="AV110" s="50"/>
      <c r="AW110" s="50"/>
      <c r="AX110" s="50"/>
      <c r="AY110" s="50"/>
      <c r="AZ110" s="50"/>
      <c r="BA110" s="50"/>
      <c r="BB110" s="50"/>
      <c r="BC110" s="50"/>
      <c r="BD110" s="50"/>
      <c r="BE110" s="50"/>
      <c r="BF110" s="50"/>
      <c r="BG110" s="50"/>
      <c r="BH110" s="50"/>
      <c r="BI110" s="50"/>
      <c r="BJ110" s="50"/>
      <c r="BK110" s="50"/>
    </row>
    <row r="111" spans="1:63" x14ac:dyDescent="0.15">
      <c r="A111" s="329"/>
      <c r="B111" s="341"/>
      <c r="C111" s="329" t="s">
        <v>280</v>
      </c>
      <c r="D111" s="331">
        <v>111.8</v>
      </c>
      <c r="E111" s="331">
        <v>111.8</v>
      </c>
      <c r="F111" s="331">
        <v>91.4</v>
      </c>
      <c r="G111" s="331">
        <v>119.6</v>
      </c>
      <c r="H111" s="331">
        <v>114</v>
      </c>
      <c r="I111" s="331">
        <v>83.1</v>
      </c>
      <c r="J111" s="331">
        <v>146.6</v>
      </c>
      <c r="K111" s="331">
        <v>164.9</v>
      </c>
      <c r="L111" s="331">
        <v>1186</v>
      </c>
      <c r="M111" s="331">
        <v>100</v>
      </c>
      <c r="N111" s="331">
        <v>88.7</v>
      </c>
      <c r="O111" s="331">
        <v>58.2</v>
      </c>
      <c r="P111" s="331">
        <v>96</v>
      </c>
      <c r="Q111" s="331">
        <v>19</v>
      </c>
      <c r="R111" s="331">
        <v>70</v>
      </c>
      <c r="S111" s="331">
        <v>106.9</v>
      </c>
      <c r="T111" s="331">
        <v>57.8</v>
      </c>
      <c r="U111" s="331">
        <v>80.400000000000006</v>
      </c>
      <c r="V111" s="331">
        <v>119.6</v>
      </c>
      <c r="W111" s="331">
        <v>93</v>
      </c>
      <c r="X111" s="331">
        <v>135.80000000000001</v>
      </c>
      <c r="Y111" s="331">
        <v>136.1</v>
      </c>
      <c r="Z111" s="331">
        <v>45.1</v>
      </c>
      <c r="AA111" s="331">
        <v>151</v>
      </c>
      <c r="AB111" s="331">
        <v>106.5</v>
      </c>
      <c r="AC111" s="415" t="s">
        <v>111</v>
      </c>
      <c r="AD111" s="331">
        <v>111.8</v>
      </c>
      <c r="AE111" s="320"/>
      <c r="AF111" s="329"/>
      <c r="AG111" s="341"/>
      <c r="AH111" s="329" t="s">
        <v>280</v>
      </c>
      <c r="AI111" s="331">
        <f t="shared" si="31"/>
        <v>111.8</v>
      </c>
      <c r="AJ111" s="331">
        <v>85.4</v>
      </c>
      <c r="AK111" s="344">
        <v>85</v>
      </c>
      <c r="AL111" s="344">
        <v>92.8</v>
      </c>
      <c r="AM111" s="344">
        <v>75.599999999999994</v>
      </c>
      <c r="AN111" s="344">
        <v>85.8</v>
      </c>
      <c r="AO111" s="344">
        <v>100.7</v>
      </c>
      <c r="AP111" s="344">
        <v>80.900000000000006</v>
      </c>
      <c r="AQ111" s="344">
        <v>129.9</v>
      </c>
      <c r="AR111" s="344">
        <v>133.1</v>
      </c>
      <c r="AS111" s="344">
        <v>77.400000000000006</v>
      </c>
      <c r="AT111" s="50"/>
      <c r="AU111" s="332">
        <v>79</v>
      </c>
      <c r="AV111" s="50"/>
      <c r="AW111" s="50"/>
      <c r="AX111" s="50"/>
      <c r="AY111" s="50"/>
      <c r="AZ111" s="50"/>
      <c r="BA111" s="50"/>
      <c r="BB111" s="50"/>
      <c r="BC111" s="50"/>
      <c r="BD111" s="50"/>
      <c r="BE111" s="50"/>
      <c r="BF111" s="50"/>
      <c r="BG111" s="50"/>
      <c r="BH111" s="50"/>
      <c r="BI111" s="50"/>
      <c r="BJ111" s="50"/>
      <c r="BK111" s="50"/>
    </row>
    <row r="112" spans="1:63" x14ac:dyDescent="0.15">
      <c r="A112" s="329"/>
      <c r="B112" s="341"/>
      <c r="C112" s="329" t="s">
        <v>92</v>
      </c>
      <c r="D112" s="331">
        <v>111.7</v>
      </c>
      <c r="E112" s="331">
        <v>111.7</v>
      </c>
      <c r="F112" s="331">
        <v>90.6</v>
      </c>
      <c r="G112" s="331">
        <v>118.9</v>
      </c>
      <c r="H112" s="331">
        <v>112</v>
      </c>
      <c r="I112" s="331">
        <v>81.7</v>
      </c>
      <c r="J112" s="331">
        <v>147.30000000000001</v>
      </c>
      <c r="K112" s="331">
        <v>166.2</v>
      </c>
      <c r="L112" s="331">
        <v>1116.7</v>
      </c>
      <c r="M112" s="331">
        <v>74.3</v>
      </c>
      <c r="N112" s="331">
        <v>86.1</v>
      </c>
      <c r="O112" s="331">
        <v>58.2</v>
      </c>
      <c r="P112" s="331">
        <v>98.2</v>
      </c>
      <c r="Q112" s="331">
        <v>19</v>
      </c>
      <c r="R112" s="331">
        <v>72.599999999999994</v>
      </c>
      <c r="S112" s="331">
        <v>109.6</v>
      </c>
      <c r="T112" s="331">
        <v>61.5</v>
      </c>
      <c r="U112" s="331">
        <v>80</v>
      </c>
      <c r="V112" s="331">
        <v>129.5</v>
      </c>
      <c r="W112" s="331">
        <v>97.6</v>
      </c>
      <c r="X112" s="331">
        <v>144.30000000000001</v>
      </c>
      <c r="Y112" s="331">
        <v>148.80000000000001</v>
      </c>
      <c r="Z112" s="331">
        <v>45.5</v>
      </c>
      <c r="AA112" s="331">
        <v>170.9</v>
      </c>
      <c r="AB112" s="331">
        <v>96.2</v>
      </c>
      <c r="AC112" s="415" t="s">
        <v>301</v>
      </c>
      <c r="AD112" s="331">
        <v>111.7</v>
      </c>
      <c r="AE112" s="320"/>
      <c r="AF112" s="329"/>
      <c r="AG112" s="341"/>
      <c r="AH112" s="329" t="s">
        <v>92</v>
      </c>
      <c r="AI112" s="331">
        <f t="shared" si="31"/>
        <v>111.7</v>
      </c>
      <c r="AJ112" s="331">
        <v>86.4</v>
      </c>
      <c r="AK112" s="344">
        <v>82.3</v>
      </c>
      <c r="AL112" s="344">
        <v>87.9</v>
      </c>
      <c r="AM112" s="344">
        <v>75.8</v>
      </c>
      <c r="AN112" s="344">
        <v>89.7</v>
      </c>
      <c r="AO112" s="344">
        <v>101.8</v>
      </c>
      <c r="AP112" s="344">
        <v>85.7</v>
      </c>
      <c r="AQ112" s="344">
        <v>129</v>
      </c>
      <c r="AR112" s="344">
        <v>132.1</v>
      </c>
      <c r="AS112" s="344">
        <v>78.400000000000006</v>
      </c>
      <c r="AT112" s="50"/>
      <c r="AU112" s="332">
        <v>76.900000000000006</v>
      </c>
      <c r="AV112" s="50"/>
      <c r="AW112" s="50"/>
      <c r="AX112" s="50"/>
      <c r="AY112" s="50"/>
      <c r="AZ112" s="50"/>
      <c r="BA112" s="50"/>
      <c r="BB112" s="50"/>
      <c r="BC112" s="50"/>
      <c r="BD112" s="50"/>
      <c r="BE112" s="50"/>
      <c r="BF112" s="50"/>
      <c r="BG112" s="50"/>
      <c r="BH112" s="50"/>
      <c r="BI112" s="50"/>
      <c r="BJ112" s="50"/>
      <c r="BK112" s="50"/>
    </row>
    <row r="113" spans="1:63" x14ac:dyDescent="0.15">
      <c r="A113" s="329"/>
      <c r="B113" s="341"/>
      <c r="C113" s="329" t="s">
        <v>93</v>
      </c>
      <c r="D113" s="331">
        <v>110.4</v>
      </c>
      <c r="E113" s="331">
        <v>110.4</v>
      </c>
      <c r="F113" s="331">
        <v>92.9</v>
      </c>
      <c r="G113" s="331">
        <v>117.9</v>
      </c>
      <c r="H113" s="331">
        <v>109.5</v>
      </c>
      <c r="I113" s="331">
        <v>78.400000000000006</v>
      </c>
      <c r="J113" s="331">
        <v>154.19999999999999</v>
      </c>
      <c r="K113" s="331">
        <v>163.1</v>
      </c>
      <c r="L113" s="331">
        <v>1041.5</v>
      </c>
      <c r="M113" s="331">
        <v>91.2</v>
      </c>
      <c r="N113" s="331">
        <v>81.900000000000006</v>
      </c>
      <c r="O113" s="331">
        <v>57.8</v>
      </c>
      <c r="P113" s="331">
        <v>97.4</v>
      </c>
      <c r="Q113" s="331">
        <v>18.7</v>
      </c>
      <c r="R113" s="331">
        <v>70.3</v>
      </c>
      <c r="S113" s="331">
        <v>114.9</v>
      </c>
      <c r="T113" s="331">
        <v>58</v>
      </c>
      <c r="U113" s="331">
        <v>74.8</v>
      </c>
      <c r="V113" s="331">
        <v>127.7</v>
      </c>
      <c r="W113" s="331">
        <v>97.5</v>
      </c>
      <c r="X113" s="331">
        <v>145</v>
      </c>
      <c r="Y113" s="331">
        <v>140.5</v>
      </c>
      <c r="Z113" s="331">
        <v>44.5</v>
      </c>
      <c r="AA113" s="331">
        <v>165.2</v>
      </c>
      <c r="AB113" s="331">
        <v>111.7</v>
      </c>
      <c r="AC113" s="415" t="s">
        <v>301</v>
      </c>
      <c r="AD113" s="331">
        <v>110.4</v>
      </c>
      <c r="AE113" s="320"/>
      <c r="AF113" s="329"/>
      <c r="AG113" s="341"/>
      <c r="AH113" s="329" t="s">
        <v>93</v>
      </c>
      <c r="AI113" s="331">
        <f t="shared" si="31"/>
        <v>110.4</v>
      </c>
      <c r="AJ113" s="331">
        <v>85.2</v>
      </c>
      <c r="AK113" s="344">
        <v>80.5</v>
      </c>
      <c r="AL113" s="344">
        <v>83.8</v>
      </c>
      <c r="AM113" s="344">
        <v>76.5</v>
      </c>
      <c r="AN113" s="344">
        <v>89.1</v>
      </c>
      <c r="AO113" s="344">
        <v>115.8</v>
      </c>
      <c r="AP113" s="344">
        <v>80.3</v>
      </c>
      <c r="AQ113" s="344">
        <v>127.7</v>
      </c>
      <c r="AR113" s="344">
        <v>130.30000000000001</v>
      </c>
      <c r="AS113" s="344">
        <v>84.3</v>
      </c>
      <c r="AT113" s="50"/>
      <c r="AU113" s="332">
        <v>75.900000000000006</v>
      </c>
      <c r="AV113" s="50"/>
      <c r="AW113" s="50"/>
      <c r="AX113" s="50"/>
      <c r="AY113" s="50"/>
      <c r="AZ113" s="50"/>
      <c r="BA113" s="50"/>
      <c r="BB113" s="50"/>
      <c r="BC113" s="50"/>
      <c r="BD113" s="50"/>
      <c r="BE113" s="50"/>
      <c r="BF113" s="50"/>
      <c r="BG113" s="50"/>
      <c r="BH113" s="50"/>
      <c r="BI113" s="50"/>
      <c r="BJ113" s="50"/>
      <c r="BK113" s="50"/>
    </row>
    <row r="114" spans="1:63" x14ac:dyDescent="0.15">
      <c r="A114" s="329"/>
      <c r="B114" s="341"/>
      <c r="C114" s="329" t="s">
        <v>94</v>
      </c>
      <c r="D114" s="331">
        <v>107.3</v>
      </c>
      <c r="E114" s="331">
        <v>107.3</v>
      </c>
      <c r="F114" s="331">
        <v>92.3</v>
      </c>
      <c r="G114" s="331">
        <v>111.9</v>
      </c>
      <c r="H114" s="331">
        <v>106.3</v>
      </c>
      <c r="I114" s="331">
        <v>76.400000000000006</v>
      </c>
      <c r="J114" s="331">
        <v>150.19999999999999</v>
      </c>
      <c r="K114" s="331">
        <v>138.1</v>
      </c>
      <c r="L114" s="331">
        <v>1030.0999999999999</v>
      </c>
      <c r="M114" s="331">
        <v>72.2</v>
      </c>
      <c r="N114" s="331">
        <v>87.6</v>
      </c>
      <c r="O114" s="331">
        <v>59.6</v>
      </c>
      <c r="P114" s="331">
        <v>95.2</v>
      </c>
      <c r="Q114" s="331">
        <v>17.2</v>
      </c>
      <c r="R114" s="331">
        <v>69.599999999999994</v>
      </c>
      <c r="S114" s="331">
        <v>112.5</v>
      </c>
      <c r="T114" s="331">
        <v>58</v>
      </c>
      <c r="U114" s="331">
        <v>71.8</v>
      </c>
      <c r="V114" s="331">
        <v>121.2</v>
      </c>
      <c r="W114" s="331">
        <v>93.3</v>
      </c>
      <c r="X114" s="331">
        <v>116.1</v>
      </c>
      <c r="Y114" s="331">
        <v>136.30000000000001</v>
      </c>
      <c r="Z114" s="331">
        <v>42.3</v>
      </c>
      <c r="AA114" s="331">
        <v>181.1</v>
      </c>
      <c r="AB114" s="331">
        <v>114.6</v>
      </c>
      <c r="AC114" s="415" t="s">
        <v>301</v>
      </c>
      <c r="AD114" s="331">
        <v>107.3</v>
      </c>
      <c r="AE114" s="320"/>
      <c r="AF114" s="329"/>
      <c r="AG114" s="341"/>
      <c r="AH114" s="329" t="s">
        <v>94</v>
      </c>
      <c r="AI114" s="331">
        <f t="shared" si="31"/>
        <v>107.3</v>
      </c>
      <c r="AJ114" s="331">
        <v>80.099999999999994</v>
      </c>
      <c r="AK114" s="344">
        <v>78.8</v>
      </c>
      <c r="AL114" s="344">
        <v>81.3</v>
      </c>
      <c r="AM114" s="344">
        <v>75.7</v>
      </c>
      <c r="AN114" s="344">
        <v>81.3</v>
      </c>
      <c r="AO114" s="344">
        <v>92.1</v>
      </c>
      <c r="AP114" s="344">
        <v>77.8</v>
      </c>
      <c r="AQ114" s="344">
        <v>125.9</v>
      </c>
      <c r="AR114" s="344">
        <v>128.19999999999999</v>
      </c>
      <c r="AS114" s="344">
        <v>86.7</v>
      </c>
      <c r="AT114" s="50"/>
      <c r="AU114" s="332">
        <v>68.400000000000006</v>
      </c>
      <c r="AV114" s="50"/>
      <c r="AW114" s="50"/>
      <c r="AX114" s="50"/>
      <c r="AY114" s="50"/>
      <c r="AZ114" s="50"/>
      <c r="BA114" s="50"/>
      <c r="BB114" s="50"/>
      <c r="BC114" s="50"/>
      <c r="BD114" s="50"/>
      <c r="BE114" s="50"/>
      <c r="BF114" s="50"/>
      <c r="BG114" s="50"/>
      <c r="BH114" s="50"/>
      <c r="BI114" s="50"/>
      <c r="BJ114" s="50"/>
      <c r="BK114" s="50"/>
    </row>
    <row r="115" spans="1:63" x14ac:dyDescent="0.15">
      <c r="A115" s="329"/>
      <c r="B115" s="341"/>
      <c r="C115" s="329" t="s">
        <v>281</v>
      </c>
      <c r="D115" s="331">
        <v>108.7</v>
      </c>
      <c r="E115" s="331">
        <v>108.7</v>
      </c>
      <c r="F115" s="331">
        <v>95.5</v>
      </c>
      <c r="G115" s="331">
        <v>109.8</v>
      </c>
      <c r="H115" s="331">
        <v>109.7</v>
      </c>
      <c r="I115" s="331">
        <v>86.2</v>
      </c>
      <c r="J115" s="331">
        <v>149.5</v>
      </c>
      <c r="K115" s="331">
        <v>147.30000000000001</v>
      </c>
      <c r="L115" s="331">
        <v>980.2</v>
      </c>
      <c r="M115" s="331">
        <v>80.5</v>
      </c>
      <c r="N115" s="331">
        <v>84.4</v>
      </c>
      <c r="O115" s="331">
        <v>61</v>
      </c>
      <c r="P115" s="331">
        <v>95.8</v>
      </c>
      <c r="Q115" s="331">
        <v>19.8</v>
      </c>
      <c r="R115" s="331">
        <v>70.099999999999994</v>
      </c>
      <c r="S115" s="331">
        <v>104.4</v>
      </c>
      <c r="T115" s="331">
        <v>56.8</v>
      </c>
      <c r="U115" s="331">
        <v>72.5</v>
      </c>
      <c r="V115" s="331">
        <v>123.2</v>
      </c>
      <c r="W115" s="331">
        <v>96.4</v>
      </c>
      <c r="X115" s="331">
        <v>109.1</v>
      </c>
      <c r="Y115" s="331">
        <v>140.19999999999999</v>
      </c>
      <c r="Z115" s="331">
        <v>46</v>
      </c>
      <c r="AA115" s="331">
        <v>191.8</v>
      </c>
      <c r="AB115" s="331">
        <v>113.5</v>
      </c>
      <c r="AC115" s="415" t="s">
        <v>301</v>
      </c>
      <c r="AD115" s="331">
        <v>108.7</v>
      </c>
      <c r="AE115" s="320"/>
      <c r="AF115" s="329"/>
      <c r="AG115" s="341"/>
      <c r="AH115" s="329" t="s">
        <v>281</v>
      </c>
      <c r="AI115" s="331">
        <f t="shared" si="31"/>
        <v>108.7</v>
      </c>
      <c r="AJ115" s="331">
        <v>83.3</v>
      </c>
      <c r="AK115" s="344">
        <v>84.2</v>
      </c>
      <c r="AL115" s="344">
        <v>88.9</v>
      </c>
      <c r="AM115" s="344">
        <v>78.7</v>
      </c>
      <c r="AN115" s="344">
        <v>82.5</v>
      </c>
      <c r="AO115" s="344">
        <v>99.1</v>
      </c>
      <c r="AP115" s="344">
        <v>77.099999999999994</v>
      </c>
      <c r="AQ115" s="344">
        <v>126</v>
      </c>
      <c r="AR115" s="344">
        <v>128.4</v>
      </c>
      <c r="AS115" s="344">
        <v>86.7</v>
      </c>
      <c r="AT115" s="50"/>
      <c r="AU115" s="332">
        <v>67.2</v>
      </c>
      <c r="AV115" s="50"/>
      <c r="AW115" s="50"/>
      <c r="AX115" s="50"/>
      <c r="AY115" s="50"/>
      <c r="AZ115" s="50"/>
      <c r="BA115" s="50"/>
      <c r="BB115" s="50"/>
      <c r="BC115" s="50"/>
      <c r="BD115" s="50"/>
      <c r="BE115" s="50"/>
      <c r="BF115" s="50"/>
      <c r="BG115" s="50"/>
      <c r="BH115" s="50"/>
      <c r="BI115" s="50"/>
      <c r="BJ115" s="50"/>
      <c r="BK115" s="50"/>
    </row>
    <row r="116" spans="1:63" x14ac:dyDescent="0.15">
      <c r="A116" s="329"/>
      <c r="B116" s="341"/>
      <c r="C116" s="329" t="s">
        <v>282</v>
      </c>
      <c r="D116" s="331">
        <v>109.2</v>
      </c>
      <c r="E116" s="331">
        <v>109.2</v>
      </c>
      <c r="F116" s="331">
        <v>90.6</v>
      </c>
      <c r="G116" s="331">
        <v>110.1</v>
      </c>
      <c r="H116" s="331">
        <v>108.8</v>
      </c>
      <c r="I116" s="331">
        <v>83.6</v>
      </c>
      <c r="J116" s="331">
        <v>149</v>
      </c>
      <c r="K116" s="331">
        <v>146.6</v>
      </c>
      <c r="L116" s="331">
        <v>1020.7</v>
      </c>
      <c r="M116" s="331">
        <v>80.599999999999994</v>
      </c>
      <c r="N116" s="331">
        <v>86.6</v>
      </c>
      <c r="O116" s="331">
        <v>59.4</v>
      </c>
      <c r="P116" s="331">
        <v>97.4</v>
      </c>
      <c r="Q116" s="331">
        <v>18.600000000000001</v>
      </c>
      <c r="R116" s="331">
        <v>68</v>
      </c>
      <c r="S116" s="331">
        <v>107.4</v>
      </c>
      <c r="T116" s="331">
        <v>58.4</v>
      </c>
      <c r="U116" s="331">
        <v>77</v>
      </c>
      <c r="V116" s="331">
        <v>128.4</v>
      </c>
      <c r="W116" s="331">
        <v>94.3</v>
      </c>
      <c r="X116" s="331">
        <v>116.7</v>
      </c>
      <c r="Y116" s="331">
        <v>138.1</v>
      </c>
      <c r="Z116" s="331">
        <v>51.9</v>
      </c>
      <c r="AA116" s="331">
        <v>203.6</v>
      </c>
      <c r="AB116" s="331">
        <v>109.4</v>
      </c>
      <c r="AC116" s="415" t="s">
        <v>301</v>
      </c>
      <c r="AD116" s="331">
        <v>109.2</v>
      </c>
      <c r="AE116" s="320"/>
      <c r="AF116" s="329"/>
      <c r="AG116" s="341"/>
      <c r="AH116" s="329" t="s">
        <v>282</v>
      </c>
      <c r="AI116" s="331">
        <f t="shared" si="31"/>
        <v>109.2</v>
      </c>
      <c r="AJ116" s="331">
        <v>84.2</v>
      </c>
      <c r="AK116" s="344">
        <v>83</v>
      </c>
      <c r="AL116" s="344">
        <v>86.4</v>
      </c>
      <c r="AM116" s="344">
        <v>78.900000000000006</v>
      </c>
      <c r="AN116" s="344">
        <v>85.2</v>
      </c>
      <c r="AO116" s="344">
        <v>92.5</v>
      </c>
      <c r="AP116" s="344">
        <v>82.8</v>
      </c>
      <c r="AQ116" s="344">
        <v>126.3</v>
      </c>
      <c r="AR116" s="344">
        <v>128.4</v>
      </c>
      <c r="AS116" s="344">
        <v>90.9</v>
      </c>
      <c r="AT116" s="50"/>
      <c r="AU116" s="332">
        <v>66.7</v>
      </c>
      <c r="AV116" s="50"/>
      <c r="AW116" s="50"/>
      <c r="AX116" s="50"/>
      <c r="AY116" s="50"/>
      <c r="AZ116" s="50"/>
      <c r="BA116" s="50"/>
      <c r="BB116" s="50"/>
      <c r="BC116" s="50"/>
      <c r="BD116" s="50"/>
      <c r="BE116" s="50"/>
      <c r="BF116" s="50"/>
      <c r="BG116" s="50"/>
      <c r="BH116" s="50"/>
      <c r="BI116" s="50"/>
      <c r="BJ116" s="50"/>
      <c r="BK116" s="50"/>
    </row>
    <row r="117" spans="1:63" x14ac:dyDescent="0.15">
      <c r="A117" s="335"/>
      <c r="B117" s="342"/>
      <c r="C117" s="335" t="s">
        <v>283</v>
      </c>
      <c r="D117" s="337">
        <v>108.6</v>
      </c>
      <c r="E117" s="337">
        <v>108.6</v>
      </c>
      <c r="F117" s="337">
        <v>91.4</v>
      </c>
      <c r="G117" s="337">
        <v>111.1</v>
      </c>
      <c r="H117" s="337">
        <v>113.2</v>
      </c>
      <c r="I117" s="337">
        <v>87.2</v>
      </c>
      <c r="J117" s="337">
        <v>149.30000000000001</v>
      </c>
      <c r="K117" s="337">
        <v>158.80000000000001</v>
      </c>
      <c r="L117" s="337">
        <v>911.4</v>
      </c>
      <c r="M117" s="337">
        <v>78</v>
      </c>
      <c r="N117" s="337">
        <v>82.6</v>
      </c>
      <c r="O117" s="337">
        <v>58.2</v>
      </c>
      <c r="P117" s="337">
        <v>100.2</v>
      </c>
      <c r="Q117" s="337">
        <v>19.399999999999999</v>
      </c>
      <c r="R117" s="337">
        <v>65</v>
      </c>
      <c r="S117" s="337">
        <v>99.3</v>
      </c>
      <c r="T117" s="337">
        <v>58.5</v>
      </c>
      <c r="U117" s="337">
        <v>72.8</v>
      </c>
      <c r="V117" s="337">
        <v>130.30000000000001</v>
      </c>
      <c r="W117" s="337">
        <v>97.5</v>
      </c>
      <c r="X117" s="337">
        <v>133.69999999999999</v>
      </c>
      <c r="Y117" s="337">
        <v>141</v>
      </c>
      <c r="Z117" s="337">
        <v>56.1</v>
      </c>
      <c r="AA117" s="337">
        <v>184.7</v>
      </c>
      <c r="AB117" s="337">
        <v>107</v>
      </c>
      <c r="AC117" s="415" t="s">
        <v>301</v>
      </c>
      <c r="AD117" s="337">
        <v>108.6</v>
      </c>
      <c r="AE117" s="320"/>
      <c r="AF117" s="335"/>
      <c r="AG117" s="342"/>
      <c r="AH117" s="335" t="s">
        <v>283</v>
      </c>
      <c r="AI117" s="337">
        <f t="shared" si="31"/>
        <v>108.6</v>
      </c>
      <c r="AJ117" s="337">
        <v>83.4</v>
      </c>
      <c r="AK117" s="337">
        <v>84.8</v>
      </c>
      <c r="AL117" s="337">
        <v>91.3</v>
      </c>
      <c r="AM117" s="337">
        <v>77</v>
      </c>
      <c r="AN117" s="337">
        <v>82.3</v>
      </c>
      <c r="AO117" s="337">
        <v>88.3</v>
      </c>
      <c r="AP117" s="337">
        <v>80.3</v>
      </c>
      <c r="AQ117" s="337">
        <v>125.8</v>
      </c>
      <c r="AR117" s="337">
        <v>128.19999999999999</v>
      </c>
      <c r="AS117" s="337">
        <v>85.5</v>
      </c>
      <c r="AT117" s="50"/>
      <c r="AU117" s="338">
        <v>66.900000000000006</v>
      </c>
      <c r="AV117" s="50"/>
      <c r="AW117" s="50"/>
      <c r="AX117" s="50"/>
      <c r="AY117" s="50"/>
      <c r="AZ117" s="50"/>
      <c r="BA117" s="50"/>
      <c r="BB117" s="50"/>
      <c r="BC117" s="50"/>
      <c r="BD117" s="50"/>
      <c r="BE117" s="50"/>
      <c r="BF117" s="50"/>
      <c r="BG117" s="50"/>
      <c r="BH117" s="50"/>
      <c r="BI117" s="50"/>
      <c r="BJ117" s="50"/>
      <c r="BK117" s="50"/>
    </row>
    <row r="118" spans="1:63" x14ac:dyDescent="0.15">
      <c r="A118" s="329"/>
      <c r="B118" s="341"/>
      <c r="C118" s="329"/>
      <c r="D118" s="331"/>
      <c r="E118" s="331"/>
      <c r="F118" s="331"/>
      <c r="G118" s="331"/>
      <c r="H118" s="331"/>
      <c r="I118" s="331"/>
      <c r="J118" s="331"/>
      <c r="K118" s="331"/>
      <c r="L118" s="331"/>
      <c r="M118" s="331"/>
      <c r="N118" s="331"/>
      <c r="O118" s="331"/>
      <c r="P118" s="331"/>
      <c r="Q118" s="331"/>
      <c r="R118" s="331"/>
      <c r="S118" s="331"/>
      <c r="T118" s="331"/>
      <c r="U118" s="331"/>
      <c r="V118" s="331"/>
      <c r="W118" s="331"/>
      <c r="X118" s="331"/>
      <c r="Y118" s="331"/>
      <c r="Z118" s="331"/>
      <c r="AA118" s="331"/>
      <c r="AB118" s="331"/>
      <c r="AC118" s="415"/>
      <c r="AD118" s="331"/>
      <c r="AE118" s="320"/>
      <c r="AF118" s="350"/>
      <c r="AG118" s="351"/>
      <c r="AH118" s="350"/>
      <c r="AI118" s="421"/>
      <c r="AJ118" s="421"/>
      <c r="AK118" s="421"/>
      <c r="AL118" s="421"/>
      <c r="AM118" s="421"/>
      <c r="AN118" s="421"/>
      <c r="AO118" s="421"/>
      <c r="AP118" s="421"/>
      <c r="AQ118" s="421"/>
      <c r="AR118" s="421"/>
      <c r="AS118" s="421"/>
      <c r="AT118" s="50"/>
      <c r="AU118" s="422"/>
      <c r="AV118" s="50"/>
      <c r="AW118" s="50"/>
      <c r="AX118" s="50"/>
      <c r="AY118" s="50"/>
      <c r="AZ118" s="50"/>
      <c r="BA118" s="50"/>
      <c r="BB118" s="50"/>
      <c r="BC118" s="50"/>
      <c r="BD118" s="50"/>
      <c r="BE118" s="50"/>
      <c r="BF118" s="50"/>
      <c r="BG118" s="50"/>
      <c r="BH118" s="50"/>
      <c r="BI118" s="50"/>
      <c r="BJ118" s="50"/>
      <c r="BK118" s="50"/>
    </row>
  </sheetData>
  <phoneticPr fontId="1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I287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/>
    </sheetView>
  </sheetViews>
  <sheetFormatPr defaultRowHeight="13.5" x14ac:dyDescent="0.15"/>
  <cols>
    <col min="1" max="1" width="3.875" style="116" customWidth="1"/>
    <col min="2" max="2" width="4.625" style="116" customWidth="1"/>
    <col min="3" max="3" width="5.125" style="116" customWidth="1"/>
    <col min="4" max="8" width="8.5" style="116" customWidth="1"/>
    <col min="9" max="9" width="8.625" style="116" customWidth="1"/>
    <col min="10" max="30" width="8.5" style="116" customWidth="1"/>
    <col min="31" max="31" width="8.5" style="50" customWidth="1"/>
    <col min="32" max="32" width="4.625" style="116" customWidth="1"/>
    <col min="33" max="33" width="6" style="116" customWidth="1"/>
    <col min="34" max="34" width="5.125" style="116" customWidth="1"/>
    <col min="35" max="45" width="8.5" style="116" customWidth="1"/>
    <col min="46" max="256" width="9" style="116"/>
    <col min="257" max="257" width="3.875" style="116" customWidth="1"/>
    <col min="258" max="258" width="4.625" style="116" customWidth="1"/>
    <col min="259" max="259" width="5.125" style="116" customWidth="1"/>
    <col min="260" max="264" width="8.5" style="116" customWidth="1"/>
    <col min="265" max="265" width="8.625" style="116" customWidth="1"/>
    <col min="266" max="287" width="8.5" style="116" customWidth="1"/>
    <col min="288" max="288" width="4.625" style="116" customWidth="1"/>
    <col min="289" max="289" width="6" style="116" customWidth="1"/>
    <col min="290" max="290" width="5.125" style="116" customWidth="1"/>
    <col min="291" max="301" width="8.5" style="116" customWidth="1"/>
    <col min="302" max="512" width="9" style="116"/>
    <col min="513" max="513" width="3.875" style="116" customWidth="1"/>
    <col min="514" max="514" width="4.625" style="116" customWidth="1"/>
    <col min="515" max="515" width="5.125" style="116" customWidth="1"/>
    <col min="516" max="520" width="8.5" style="116" customWidth="1"/>
    <col min="521" max="521" width="8.625" style="116" customWidth="1"/>
    <col min="522" max="543" width="8.5" style="116" customWidth="1"/>
    <col min="544" max="544" width="4.625" style="116" customWidth="1"/>
    <col min="545" max="545" width="6" style="116" customWidth="1"/>
    <col min="546" max="546" width="5.125" style="116" customWidth="1"/>
    <col min="547" max="557" width="8.5" style="116" customWidth="1"/>
    <col min="558" max="768" width="9" style="116"/>
    <col min="769" max="769" width="3.875" style="116" customWidth="1"/>
    <col min="770" max="770" width="4.625" style="116" customWidth="1"/>
    <col min="771" max="771" width="5.125" style="116" customWidth="1"/>
    <col min="772" max="776" width="8.5" style="116" customWidth="1"/>
    <col min="777" max="777" width="8.625" style="116" customWidth="1"/>
    <col min="778" max="799" width="8.5" style="116" customWidth="1"/>
    <col min="800" max="800" width="4.625" style="116" customWidth="1"/>
    <col min="801" max="801" width="6" style="116" customWidth="1"/>
    <col min="802" max="802" width="5.125" style="116" customWidth="1"/>
    <col min="803" max="813" width="8.5" style="116" customWidth="1"/>
    <col min="814" max="1024" width="9" style="116"/>
    <col min="1025" max="1025" width="3.875" style="116" customWidth="1"/>
    <col min="1026" max="1026" width="4.625" style="116" customWidth="1"/>
    <col min="1027" max="1027" width="5.125" style="116" customWidth="1"/>
    <col min="1028" max="1032" width="8.5" style="116" customWidth="1"/>
    <col min="1033" max="1033" width="8.625" style="116" customWidth="1"/>
    <col min="1034" max="1055" width="8.5" style="116" customWidth="1"/>
    <col min="1056" max="1056" width="4.625" style="116" customWidth="1"/>
    <col min="1057" max="1057" width="6" style="116" customWidth="1"/>
    <col min="1058" max="1058" width="5.125" style="116" customWidth="1"/>
    <col min="1059" max="1069" width="8.5" style="116" customWidth="1"/>
    <col min="1070" max="1280" width="9" style="116"/>
    <col min="1281" max="1281" width="3.875" style="116" customWidth="1"/>
    <col min="1282" max="1282" width="4.625" style="116" customWidth="1"/>
    <col min="1283" max="1283" width="5.125" style="116" customWidth="1"/>
    <col min="1284" max="1288" width="8.5" style="116" customWidth="1"/>
    <col min="1289" max="1289" width="8.625" style="116" customWidth="1"/>
    <col min="1290" max="1311" width="8.5" style="116" customWidth="1"/>
    <col min="1312" max="1312" width="4.625" style="116" customWidth="1"/>
    <col min="1313" max="1313" width="6" style="116" customWidth="1"/>
    <col min="1314" max="1314" width="5.125" style="116" customWidth="1"/>
    <col min="1315" max="1325" width="8.5" style="116" customWidth="1"/>
    <col min="1326" max="1536" width="9" style="116"/>
    <col min="1537" max="1537" width="3.875" style="116" customWidth="1"/>
    <col min="1538" max="1538" width="4.625" style="116" customWidth="1"/>
    <col min="1539" max="1539" width="5.125" style="116" customWidth="1"/>
    <col min="1540" max="1544" width="8.5" style="116" customWidth="1"/>
    <col min="1545" max="1545" width="8.625" style="116" customWidth="1"/>
    <col min="1546" max="1567" width="8.5" style="116" customWidth="1"/>
    <col min="1568" max="1568" width="4.625" style="116" customWidth="1"/>
    <col min="1569" max="1569" width="6" style="116" customWidth="1"/>
    <col min="1570" max="1570" width="5.125" style="116" customWidth="1"/>
    <col min="1571" max="1581" width="8.5" style="116" customWidth="1"/>
    <col min="1582" max="1792" width="9" style="116"/>
    <col min="1793" max="1793" width="3.875" style="116" customWidth="1"/>
    <col min="1794" max="1794" width="4.625" style="116" customWidth="1"/>
    <col min="1795" max="1795" width="5.125" style="116" customWidth="1"/>
    <col min="1796" max="1800" width="8.5" style="116" customWidth="1"/>
    <col min="1801" max="1801" width="8.625" style="116" customWidth="1"/>
    <col min="1802" max="1823" width="8.5" style="116" customWidth="1"/>
    <col min="1824" max="1824" width="4.625" style="116" customWidth="1"/>
    <col min="1825" max="1825" width="6" style="116" customWidth="1"/>
    <col min="1826" max="1826" width="5.125" style="116" customWidth="1"/>
    <col min="1827" max="1837" width="8.5" style="116" customWidth="1"/>
    <col min="1838" max="2048" width="9" style="116"/>
    <col min="2049" max="2049" width="3.875" style="116" customWidth="1"/>
    <col min="2050" max="2050" width="4.625" style="116" customWidth="1"/>
    <col min="2051" max="2051" width="5.125" style="116" customWidth="1"/>
    <col min="2052" max="2056" width="8.5" style="116" customWidth="1"/>
    <col min="2057" max="2057" width="8.625" style="116" customWidth="1"/>
    <col min="2058" max="2079" width="8.5" style="116" customWidth="1"/>
    <col min="2080" max="2080" width="4.625" style="116" customWidth="1"/>
    <col min="2081" max="2081" width="6" style="116" customWidth="1"/>
    <col min="2082" max="2082" width="5.125" style="116" customWidth="1"/>
    <col min="2083" max="2093" width="8.5" style="116" customWidth="1"/>
    <col min="2094" max="2304" width="9" style="116"/>
    <col min="2305" max="2305" width="3.875" style="116" customWidth="1"/>
    <col min="2306" max="2306" width="4.625" style="116" customWidth="1"/>
    <col min="2307" max="2307" width="5.125" style="116" customWidth="1"/>
    <col min="2308" max="2312" width="8.5" style="116" customWidth="1"/>
    <col min="2313" max="2313" width="8.625" style="116" customWidth="1"/>
    <col min="2314" max="2335" width="8.5" style="116" customWidth="1"/>
    <col min="2336" max="2336" width="4.625" style="116" customWidth="1"/>
    <col min="2337" max="2337" width="6" style="116" customWidth="1"/>
    <col min="2338" max="2338" width="5.125" style="116" customWidth="1"/>
    <col min="2339" max="2349" width="8.5" style="116" customWidth="1"/>
    <col min="2350" max="2560" width="9" style="116"/>
    <col min="2561" max="2561" width="3.875" style="116" customWidth="1"/>
    <col min="2562" max="2562" width="4.625" style="116" customWidth="1"/>
    <col min="2563" max="2563" width="5.125" style="116" customWidth="1"/>
    <col min="2564" max="2568" width="8.5" style="116" customWidth="1"/>
    <col min="2569" max="2569" width="8.625" style="116" customWidth="1"/>
    <col min="2570" max="2591" width="8.5" style="116" customWidth="1"/>
    <col min="2592" max="2592" width="4.625" style="116" customWidth="1"/>
    <col min="2593" max="2593" width="6" style="116" customWidth="1"/>
    <col min="2594" max="2594" width="5.125" style="116" customWidth="1"/>
    <col min="2595" max="2605" width="8.5" style="116" customWidth="1"/>
    <col min="2606" max="2816" width="9" style="116"/>
    <col min="2817" max="2817" width="3.875" style="116" customWidth="1"/>
    <col min="2818" max="2818" width="4.625" style="116" customWidth="1"/>
    <col min="2819" max="2819" width="5.125" style="116" customWidth="1"/>
    <col min="2820" max="2824" width="8.5" style="116" customWidth="1"/>
    <col min="2825" max="2825" width="8.625" style="116" customWidth="1"/>
    <col min="2826" max="2847" width="8.5" style="116" customWidth="1"/>
    <col min="2848" max="2848" width="4.625" style="116" customWidth="1"/>
    <col min="2849" max="2849" width="6" style="116" customWidth="1"/>
    <col min="2850" max="2850" width="5.125" style="116" customWidth="1"/>
    <col min="2851" max="2861" width="8.5" style="116" customWidth="1"/>
    <col min="2862" max="3072" width="9" style="116"/>
    <col min="3073" max="3073" width="3.875" style="116" customWidth="1"/>
    <col min="3074" max="3074" width="4.625" style="116" customWidth="1"/>
    <col min="3075" max="3075" width="5.125" style="116" customWidth="1"/>
    <col min="3076" max="3080" width="8.5" style="116" customWidth="1"/>
    <col min="3081" max="3081" width="8.625" style="116" customWidth="1"/>
    <col min="3082" max="3103" width="8.5" style="116" customWidth="1"/>
    <col min="3104" max="3104" width="4.625" style="116" customWidth="1"/>
    <col min="3105" max="3105" width="6" style="116" customWidth="1"/>
    <col min="3106" max="3106" width="5.125" style="116" customWidth="1"/>
    <col min="3107" max="3117" width="8.5" style="116" customWidth="1"/>
    <col min="3118" max="3328" width="9" style="116"/>
    <col min="3329" max="3329" width="3.875" style="116" customWidth="1"/>
    <col min="3330" max="3330" width="4.625" style="116" customWidth="1"/>
    <col min="3331" max="3331" width="5.125" style="116" customWidth="1"/>
    <col min="3332" max="3336" width="8.5" style="116" customWidth="1"/>
    <col min="3337" max="3337" width="8.625" style="116" customWidth="1"/>
    <col min="3338" max="3359" width="8.5" style="116" customWidth="1"/>
    <col min="3360" max="3360" width="4.625" style="116" customWidth="1"/>
    <col min="3361" max="3361" width="6" style="116" customWidth="1"/>
    <col min="3362" max="3362" width="5.125" style="116" customWidth="1"/>
    <col min="3363" max="3373" width="8.5" style="116" customWidth="1"/>
    <col min="3374" max="3584" width="9" style="116"/>
    <col min="3585" max="3585" width="3.875" style="116" customWidth="1"/>
    <col min="3586" max="3586" width="4.625" style="116" customWidth="1"/>
    <col min="3587" max="3587" width="5.125" style="116" customWidth="1"/>
    <col min="3588" max="3592" width="8.5" style="116" customWidth="1"/>
    <col min="3593" max="3593" width="8.625" style="116" customWidth="1"/>
    <col min="3594" max="3615" width="8.5" style="116" customWidth="1"/>
    <col min="3616" max="3616" width="4.625" style="116" customWidth="1"/>
    <col min="3617" max="3617" width="6" style="116" customWidth="1"/>
    <col min="3618" max="3618" width="5.125" style="116" customWidth="1"/>
    <col min="3619" max="3629" width="8.5" style="116" customWidth="1"/>
    <col min="3630" max="3840" width="9" style="116"/>
    <col min="3841" max="3841" width="3.875" style="116" customWidth="1"/>
    <col min="3842" max="3842" width="4.625" style="116" customWidth="1"/>
    <col min="3843" max="3843" width="5.125" style="116" customWidth="1"/>
    <col min="3844" max="3848" width="8.5" style="116" customWidth="1"/>
    <col min="3849" max="3849" width="8.625" style="116" customWidth="1"/>
    <col min="3850" max="3871" width="8.5" style="116" customWidth="1"/>
    <col min="3872" max="3872" width="4.625" style="116" customWidth="1"/>
    <col min="3873" max="3873" width="6" style="116" customWidth="1"/>
    <col min="3874" max="3874" width="5.125" style="116" customWidth="1"/>
    <col min="3875" max="3885" width="8.5" style="116" customWidth="1"/>
    <col min="3886" max="4096" width="9" style="116"/>
    <col min="4097" max="4097" width="3.875" style="116" customWidth="1"/>
    <col min="4098" max="4098" width="4.625" style="116" customWidth="1"/>
    <col min="4099" max="4099" width="5.125" style="116" customWidth="1"/>
    <col min="4100" max="4104" width="8.5" style="116" customWidth="1"/>
    <col min="4105" max="4105" width="8.625" style="116" customWidth="1"/>
    <col min="4106" max="4127" width="8.5" style="116" customWidth="1"/>
    <col min="4128" max="4128" width="4.625" style="116" customWidth="1"/>
    <col min="4129" max="4129" width="6" style="116" customWidth="1"/>
    <col min="4130" max="4130" width="5.125" style="116" customWidth="1"/>
    <col min="4131" max="4141" width="8.5" style="116" customWidth="1"/>
    <col min="4142" max="4352" width="9" style="116"/>
    <col min="4353" max="4353" width="3.875" style="116" customWidth="1"/>
    <col min="4354" max="4354" width="4.625" style="116" customWidth="1"/>
    <col min="4355" max="4355" width="5.125" style="116" customWidth="1"/>
    <col min="4356" max="4360" width="8.5" style="116" customWidth="1"/>
    <col min="4361" max="4361" width="8.625" style="116" customWidth="1"/>
    <col min="4362" max="4383" width="8.5" style="116" customWidth="1"/>
    <col min="4384" max="4384" width="4.625" style="116" customWidth="1"/>
    <col min="4385" max="4385" width="6" style="116" customWidth="1"/>
    <col min="4386" max="4386" width="5.125" style="116" customWidth="1"/>
    <col min="4387" max="4397" width="8.5" style="116" customWidth="1"/>
    <col min="4398" max="4608" width="9" style="116"/>
    <col min="4609" max="4609" width="3.875" style="116" customWidth="1"/>
    <col min="4610" max="4610" width="4.625" style="116" customWidth="1"/>
    <col min="4611" max="4611" width="5.125" style="116" customWidth="1"/>
    <col min="4612" max="4616" width="8.5" style="116" customWidth="1"/>
    <col min="4617" max="4617" width="8.625" style="116" customWidth="1"/>
    <col min="4618" max="4639" width="8.5" style="116" customWidth="1"/>
    <col min="4640" max="4640" width="4.625" style="116" customWidth="1"/>
    <col min="4641" max="4641" width="6" style="116" customWidth="1"/>
    <col min="4642" max="4642" width="5.125" style="116" customWidth="1"/>
    <col min="4643" max="4653" width="8.5" style="116" customWidth="1"/>
    <col min="4654" max="4864" width="9" style="116"/>
    <col min="4865" max="4865" width="3.875" style="116" customWidth="1"/>
    <col min="4866" max="4866" width="4.625" style="116" customWidth="1"/>
    <col min="4867" max="4867" width="5.125" style="116" customWidth="1"/>
    <col min="4868" max="4872" width="8.5" style="116" customWidth="1"/>
    <col min="4873" max="4873" width="8.625" style="116" customWidth="1"/>
    <col min="4874" max="4895" width="8.5" style="116" customWidth="1"/>
    <col min="4896" max="4896" width="4.625" style="116" customWidth="1"/>
    <col min="4897" max="4897" width="6" style="116" customWidth="1"/>
    <col min="4898" max="4898" width="5.125" style="116" customWidth="1"/>
    <col min="4899" max="4909" width="8.5" style="116" customWidth="1"/>
    <col min="4910" max="5120" width="9" style="116"/>
    <col min="5121" max="5121" width="3.875" style="116" customWidth="1"/>
    <col min="5122" max="5122" width="4.625" style="116" customWidth="1"/>
    <col min="5123" max="5123" width="5.125" style="116" customWidth="1"/>
    <col min="5124" max="5128" width="8.5" style="116" customWidth="1"/>
    <col min="5129" max="5129" width="8.625" style="116" customWidth="1"/>
    <col min="5130" max="5151" width="8.5" style="116" customWidth="1"/>
    <col min="5152" max="5152" width="4.625" style="116" customWidth="1"/>
    <col min="5153" max="5153" width="6" style="116" customWidth="1"/>
    <col min="5154" max="5154" width="5.125" style="116" customWidth="1"/>
    <col min="5155" max="5165" width="8.5" style="116" customWidth="1"/>
    <col min="5166" max="5376" width="9" style="116"/>
    <col min="5377" max="5377" width="3.875" style="116" customWidth="1"/>
    <col min="5378" max="5378" width="4.625" style="116" customWidth="1"/>
    <col min="5379" max="5379" width="5.125" style="116" customWidth="1"/>
    <col min="5380" max="5384" width="8.5" style="116" customWidth="1"/>
    <col min="5385" max="5385" width="8.625" style="116" customWidth="1"/>
    <col min="5386" max="5407" width="8.5" style="116" customWidth="1"/>
    <col min="5408" max="5408" width="4.625" style="116" customWidth="1"/>
    <col min="5409" max="5409" width="6" style="116" customWidth="1"/>
    <col min="5410" max="5410" width="5.125" style="116" customWidth="1"/>
    <col min="5411" max="5421" width="8.5" style="116" customWidth="1"/>
    <col min="5422" max="5632" width="9" style="116"/>
    <col min="5633" max="5633" width="3.875" style="116" customWidth="1"/>
    <col min="5634" max="5634" width="4.625" style="116" customWidth="1"/>
    <col min="5635" max="5635" width="5.125" style="116" customWidth="1"/>
    <col min="5636" max="5640" width="8.5" style="116" customWidth="1"/>
    <col min="5641" max="5641" width="8.625" style="116" customWidth="1"/>
    <col min="5642" max="5663" width="8.5" style="116" customWidth="1"/>
    <col min="5664" max="5664" width="4.625" style="116" customWidth="1"/>
    <col min="5665" max="5665" width="6" style="116" customWidth="1"/>
    <col min="5666" max="5666" width="5.125" style="116" customWidth="1"/>
    <col min="5667" max="5677" width="8.5" style="116" customWidth="1"/>
    <col min="5678" max="5888" width="9" style="116"/>
    <col min="5889" max="5889" width="3.875" style="116" customWidth="1"/>
    <col min="5890" max="5890" width="4.625" style="116" customWidth="1"/>
    <col min="5891" max="5891" width="5.125" style="116" customWidth="1"/>
    <col min="5892" max="5896" width="8.5" style="116" customWidth="1"/>
    <col min="5897" max="5897" width="8.625" style="116" customWidth="1"/>
    <col min="5898" max="5919" width="8.5" style="116" customWidth="1"/>
    <col min="5920" max="5920" width="4.625" style="116" customWidth="1"/>
    <col min="5921" max="5921" width="6" style="116" customWidth="1"/>
    <col min="5922" max="5922" width="5.125" style="116" customWidth="1"/>
    <col min="5923" max="5933" width="8.5" style="116" customWidth="1"/>
    <col min="5934" max="6144" width="9" style="116"/>
    <col min="6145" max="6145" width="3.875" style="116" customWidth="1"/>
    <col min="6146" max="6146" width="4.625" style="116" customWidth="1"/>
    <col min="6147" max="6147" width="5.125" style="116" customWidth="1"/>
    <col min="6148" max="6152" width="8.5" style="116" customWidth="1"/>
    <col min="6153" max="6153" width="8.625" style="116" customWidth="1"/>
    <col min="6154" max="6175" width="8.5" style="116" customWidth="1"/>
    <col min="6176" max="6176" width="4.625" style="116" customWidth="1"/>
    <col min="6177" max="6177" width="6" style="116" customWidth="1"/>
    <col min="6178" max="6178" width="5.125" style="116" customWidth="1"/>
    <col min="6179" max="6189" width="8.5" style="116" customWidth="1"/>
    <col min="6190" max="6400" width="9" style="116"/>
    <col min="6401" max="6401" width="3.875" style="116" customWidth="1"/>
    <col min="6402" max="6402" width="4.625" style="116" customWidth="1"/>
    <col min="6403" max="6403" width="5.125" style="116" customWidth="1"/>
    <col min="6404" max="6408" width="8.5" style="116" customWidth="1"/>
    <col min="6409" max="6409" width="8.625" style="116" customWidth="1"/>
    <col min="6410" max="6431" width="8.5" style="116" customWidth="1"/>
    <col min="6432" max="6432" width="4.625" style="116" customWidth="1"/>
    <col min="6433" max="6433" width="6" style="116" customWidth="1"/>
    <col min="6434" max="6434" width="5.125" style="116" customWidth="1"/>
    <col min="6435" max="6445" width="8.5" style="116" customWidth="1"/>
    <col min="6446" max="6656" width="9" style="116"/>
    <col min="6657" max="6657" width="3.875" style="116" customWidth="1"/>
    <col min="6658" max="6658" width="4.625" style="116" customWidth="1"/>
    <col min="6659" max="6659" width="5.125" style="116" customWidth="1"/>
    <col min="6660" max="6664" width="8.5" style="116" customWidth="1"/>
    <col min="6665" max="6665" width="8.625" style="116" customWidth="1"/>
    <col min="6666" max="6687" width="8.5" style="116" customWidth="1"/>
    <col min="6688" max="6688" width="4.625" style="116" customWidth="1"/>
    <col min="6689" max="6689" width="6" style="116" customWidth="1"/>
    <col min="6690" max="6690" width="5.125" style="116" customWidth="1"/>
    <col min="6691" max="6701" width="8.5" style="116" customWidth="1"/>
    <col min="6702" max="6912" width="9" style="116"/>
    <col min="6913" max="6913" width="3.875" style="116" customWidth="1"/>
    <col min="6914" max="6914" width="4.625" style="116" customWidth="1"/>
    <col min="6915" max="6915" width="5.125" style="116" customWidth="1"/>
    <col min="6916" max="6920" width="8.5" style="116" customWidth="1"/>
    <col min="6921" max="6921" width="8.625" style="116" customWidth="1"/>
    <col min="6922" max="6943" width="8.5" style="116" customWidth="1"/>
    <col min="6944" max="6944" width="4.625" style="116" customWidth="1"/>
    <col min="6945" max="6945" width="6" style="116" customWidth="1"/>
    <col min="6946" max="6946" width="5.125" style="116" customWidth="1"/>
    <col min="6947" max="6957" width="8.5" style="116" customWidth="1"/>
    <col min="6958" max="7168" width="9" style="116"/>
    <col min="7169" max="7169" width="3.875" style="116" customWidth="1"/>
    <col min="7170" max="7170" width="4.625" style="116" customWidth="1"/>
    <col min="7171" max="7171" width="5.125" style="116" customWidth="1"/>
    <col min="7172" max="7176" width="8.5" style="116" customWidth="1"/>
    <col min="7177" max="7177" width="8.625" style="116" customWidth="1"/>
    <col min="7178" max="7199" width="8.5" style="116" customWidth="1"/>
    <col min="7200" max="7200" width="4.625" style="116" customWidth="1"/>
    <col min="7201" max="7201" width="6" style="116" customWidth="1"/>
    <col min="7202" max="7202" width="5.125" style="116" customWidth="1"/>
    <col min="7203" max="7213" width="8.5" style="116" customWidth="1"/>
    <col min="7214" max="7424" width="9" style="116"/>
    <col min="7425" max="7425" width="3.875" style="116" customWidth="1"/>
    <col min="7426" max="7426" width="4.625" style="116" customWidth="1"/>
    <col min="7427" max="7427" width="5.125" style="116" customWidth="1"/>
    <col min="7428" max="7432" width="8.5" style="116" customWidth="1"/>
    <col min="7433" max="7433" width="8.625" style="116" customWidth="1"/>
    <col min="7434" max="7455" width="8.5" style="116" customWidth="1"/>
    <col min="7456" max="7456" width="4.625" style="116" customWidth="1"/>
    <col min="7457" max="7457" width="6" style="116" customWidth="1"/>
    <col min="7458" max="7458" width="5.125" style="116" customWidth="1"/>
    <col min="7459" max="7469" width="8.5" style="116" customWidth="1"/>
    <col min="7470" max="7680" width="9" style="116"/>
    <col min="7681" max="7681" width="3.875" style="116" customWidth="1"/>
    <col min="7682" max="7682" width="4.625" style="116" customWidth="1"/>
    <col min="7683" max="7683" width="5.125" style="116" customWidth="1"/>
    <col min="7684" max="7688" width="8.5" style="116" customWidth="1"/>
    <col min="7689" max="7689" width="8.625" style="116" customWidth="1"/>
    <col min="7690" max="7711" width="8.5" style="116" customWidth="1"/>
    <col min="7712" max="7712" width="4.625" style="116" customWidth="1"/>
    <col min="7713" max="7713" width="6" style="116" customWidth="1"/>
    <col min="7714" max="7714" width="5.125" style="116" customWidth="1"/>
    <col min="7715" max="7725" width="8.5" style="116" customWidth="1"/>
    <col min="7726" max="7936" width="9" style="116"/>
    <col min="7937" max="7937" width="3.875" style="116" customWidth="1"/>
    <col min="7938" max="7938" width="4.625" style="116" customWidth="1"/>
    <col min="7939" max="7939" width="5.125" style="116" customWidth="1"/>
    <col min="7940" max="7944" width="8.5" style="116" customWidth="1"/>
    <col min="7945" max="7945" width="8.625" style="116" customWidth="1"/>
    <col min="7946" max="7967" width="8.5" style="116" customWidth="1"/>
    <col min="7968" max="7968" width="4.625" style="116" customWidth="1"/>
    <col min="7969" max="7969" width="6" style="116" customWidth="1"/>
    <col min="7970" max="7970" width="5.125" style="116" customWidth="1"/>
    <col min="7971" max="7981" width="8.5" style="116" customWidth="1"/>
    <col min="7982" max="8192" width="9" style="116"/>
    <col min="8193" max="8193" width="3.875" style="116" customWidth="1"/>
    <col min="8194" max="8194" width="4.625" style="116" customWidth="1"/>
    <col min="8195" max="8195" width="5.125" style="116" customWidth="1"/>
    <col min="8196" max="8200" width="8.5" style="116" customWidth="1"/>
    <col min="8201" max="8201" width="8.625" style="116" customWidth="1"/>
    <col min="8202" max="8223" width="8.5" style="116" customWidth="1"/>
    <col min="8224" max="8224" width="4.625" style="116" customWidth="1"/>
    <col min="8225" max="8225" width="6" style="116" customWidth="1"/>
    <col min="8226" max="8226" width="5.125" style="116" customWidth="1"/>
    <col min="8227" max="8237" width="8.5" style="116" customWidth="1"/>
    <col min="8238" max="8448" width="9" style="116"/>
    <col min="8449" max="8449" width="3.875" style="116" customWidth="1"/>
    <col min="8450" max="8450" width="4.625" style="116" customWidth="1"/>
    <col min="8451" max="8451" width="5.125" style="116" customWidth="1"/>
    <col min="8452" max="8456" width="8.5" style="116" customWidth="1"/>
    <col min="8457" max="8457" width="8.625" style="116" customWidth="1"/>
    <col min="8458" max="8479" width="8.5" style="116" customWidth="1"/>
    <col min="8480" max="8480" width="4.625" style="116" customWidth="1"/>
    <col min="8481" max="8481" width="6" style="116" customWidth="1"/>
    <col min="8482" max="8482" width="5.125" style="116" customWidth="1"/>
    <col min="8483" max="8493" width="8.5" style="116" customWidth="1"/>
    <col min="8494" max="8704" width="9" style="116"/>
    <col min="8705" max="8705" width="3.875" style="116" customWidth="1"/>
    <col min="8706" max="8706" width="4.625" style="116" customWidth="1"/>
    <col min="8707" max="8707" width="5.125" style="116" customWidth="1"/>
    <col min="8708" max="8712" width="8.5" style="116" customWidth="1"/>
    <col min="8713" max="8713" width="8.625" style="116" customWidth="1"/>
    <col min="8714" max="8735" width="8.5" style="116" customWidth="1"/>
    <col min="8736" max="8736" width="4.625" style="116" customWidth="1"/>
    <col min="8737" max="8737" width="6" style="116" customWidth="1"/>
    <col min="8738" max="8738" width="5.125" style="116" customWidth="1"/>
    <col min="8739" max="8749" width="8.5" style="116" customWidth="1"/>
    <col min="8750" max="8960" width="9" style="116"/>
    <col min="8961" max="8961" width="3.875" style="116" customWidth="1"/>
    <col min="8962" max="8962" width="4.625" style="116" customWidth="1"/>
    <col min="8963" max="8963" width="5.125" style="116" customWidth="1"/>
    <col min="8964" max="8968" width="8.5" style="116" customWidth="1"/>
    <col min="8969" max="8969" width="8.625" style="116" customWidth="1"/>
    <col min="8970" max="8991" width="8.5" style="116" customWidth="1"/>
    <col min="8992" max="8992" width="4.625" style="116" customWidth="1"/>
    <col min="8993" max="8993" width="6" style="116" customWidth="1"/>
    <col min="8994" max="8994" width="5.125" style="116" customWidth="1"/>
    <col min="8995" max="9005" width="8.5" style="116" customWidth="1"/>
    <col min="9006" max="9216" width="9" style="116"/>
    <col min="9217" max="9217" width="3.875" style="116" customWidth="1"/>
    <col min="9218" max="9218" width="4.625" style="116" customWidth="1"/>
    <col min="9219" max="9219" width="5.125" style="116" customWidth="1"/>
    <col min="9220" max="9224" width="8.5" style="116" customWidth="1"/>
    <col min="9225" max="9225" width="8.625" style="116" customWidth="1"/>
    <col min="9226" max="9247" width="8.5" style="116" customWidth="1"/>
    <col min="9248" max="9248" width="4.625" style="116" customWidth="1"/>
    <col min="9249" max="9249" width="6" style="116" customWidth="1"/>
    <col min="9250" max="9250" width="5.125" style="116" customWidth="1"/>
    <col min="9251" max="9261" width="8.5" style="116" customWidth="1"/>
    <col min="9262" max="9472" width="9" style="116"/>
    <col min="9473" max="9473" width="3.875" style="116" customWidth="1"/>
    <col min="9474" max="9474" width="4.625" style="116" customWidth="1"/>
    <col min="9475" max="9475" width="5.125" style="116" customWidth="1"/>
    <col min="9476" max="9480" width="8.5" style="116" customWidth="1"/>
    <col min="9481" max="9481" width="8.625" style="116" customWidth="1"/>
    <col min="9482" max="9503" width="8.5" style="116" customWidth="1"/>
    <col min="9504" max="9504" width="4.625" style="116" customWidth="1"/>
    <col min="9505" max="9505" width="6" style="116" customWidth="1"/>
    <col min="9506" max="9506" width="5.125" style="116" customWidth="1"/>
    <col min="9507" max="9517" width="8.5" style="116" customWidth="1"/>
    <col min="9518" max="9728" width="9" style="116"/>
    <col min="9729" max="9729" width="3.875" style="116" customWidth="1"/>
    <col min="9730" max="9730" width="4.625" style="116" customWidth="1"/>
    <col min="9731" max="9731" width="5.125" style="116" customWidth="1"/>
    <col min="9732" max="9736" width="8.5" style="116" customWidth="1"/>
    <col min="9737" max="9737" width="8.625" style="116" customWidth="1"/>
    <col min="9738" max="9759" width="8.5" style="116" customWidth="1"/>
    <col min="9760" max="9760" width="4.625" style="116" customWidth="1"/>
    <col min="9761" max="9761" width="6" style="116" customWidth="1"/>
    <col min="9762" max="9762" width="5.125" style="116" customWidth="1"/>
    <col min="9763" max="9773" width="8.5" style="116" customWidth="1"/>
    <col min="9774" max="9984" width="9" style="116"/>
    <col min="9985" max="9985" width="3.875" style="116" customWidth="1"/>
    <col min="9986" max="9986" width="4.625" style="116" customWidth="1"/>
    <col min="9987" max="9987" width="5.125" style="116" customWidth="1"/>
    <col min="9988" max="9992" width="8.5" style="116" customWidth="1"/>
    <col min="9993" max="9993" width="8.625" style="116" customWidth="1"/>
    <col min="9994" max="10015" width="8.5" style="116" customWidth="1"/>
    <col min="10016" max="10016" width="4.625" style="116" customWidth="1"/>
    <col min="10017" max="10017" width="6" style="116" customWidth="1"/>
    <col min="10018" max="10018" width="5.125" style="116" customWidth="1"/>
    <col min="10019" max="10029" width="8.5" style="116" customWidth="1"/>
    <col min="10030" max="10240" width="9" style="116"/>
    <col min="10241" max="10241" width="3.875" style="116" customWidth="1"/>
    <col min="10242" max="10242" width="4.625" style="116" customWidth="1"/>
    <col min="10243" max="10243" width="5.125" style="116" customWidth="1"/>
    <col min="10244" max="10248" width="8.5" style="116" customWidth="1"/>
    <col min="10249" max="10249" width="8.625" style="116" customWidth="1"/>
    <col min="10250" max="10271" width="8.5" style="116" customWidth="1"/>
    <col min="10272" max="10272" width="4.625" style="116" customWidth="1"/>
    <col min="10273" max="10273" width="6" style="116" customWidth="1"/>
    <col min="10274" max="10274" width="5.125" style="116" customWidth="1"/>
    <col min="10275" max="10285" width="8.5" style="116" customWidth="1"/>
    <col min="10286" max="10496" width="9" style="116"/>
    <col min="10497" max="10497" width="3.875" style="116" customWidth="1"/>
    <col min="10498" max="10498" width="4.625" style="116" customWidth="1"/>
    <col min="10499" max="10499" width="5.125" style="116" customWidth="1"/>
    <col min="10500" max="10504" width="8.5" style="116" customWidth="1"/>
    <col min="10505" max="10505" width="8.625" style="116" customWidth="1"/>
    <col min="10506" max="10527" width="8.5" style="116" customWidth="1"/>
    <col min="10528" max="10528" width="4.625" style="116" customWidth="1"/>
    <col min="10529" max="10529" width="6" style="116" customWidth="1"/>
    <col min="10530" max="10530" width="5.125" style="116" customWidth="1"/>
    <col min="10531" max="10541" width="8.5" style="116" customWidth="1"/>
    <col min="10542" max="10752" width="9" style="116"/>
    <col min="10753" max="10753" width="3.875" style="116" customWidth="1"/>
    <col min="10754" max="10754" width="4.625" style="116" customWidth="1"/>
    <col min="10755" max="10755" width="5.125" style="116" customWidth="1"/>
    <col min="10756" max="10760" width="8.5" style="116" customWidth="1"/>
    <col min="10761" max="10761" width="8.625" style="116" customWidth="1"/>
    <col min="10762" max="10783" width="8.5" style="116" customWidth="1"/>
    <col min="10784" max="10784" width="4.625" style="116" customWidth="1"/>
    <col min="10785" max="10785" width="6" style="116" customWidth="1"/>
    <col min="10786" max="10786" width="5.125" style="116" customWidth="1"/>
    <col min="10787" max="10797" width="8.5" style="116" customWidth="1"/>
    <col min="10798" max="11008" width="9" style="116"/>
    <col min="11009" max="11009" width="3.875" style="116" customWidth="1"/>
    <col min="11010" max="11010" width="4.625" style="116" customWidth="1"/>
    <col min="11011" max="11011" width="5.125" style="116" customWidth="1"/>
    <col min="11012" max="11016" width="8.5" style="116" customWidth="1"/>
    <col min="11017" max="11017" width="8.625" style="116" customWidth="1"/>
    <col min="11018" max="11039" width="8.5" style="116" customWidth="1"/>
    <col min="11040" max="11040" width="4.625" style="116" customWidth="1"/>
    <col min="11041" max="11041" width="6" style="116" customWidth="1"/>
    <col min="11042" max="11042" width="5.125" style="116" customWidth="1"/>
    <col min="11043" max="11053" width="8.5" style="116" customWidth="1"/>
    <col min="11054" max="11264" width="9" style="116"/>
    <col min="11265" max="11265" width="3.875" style="116" customWidth="1"/>
    <col min="11266" max="11266" width="4.625" style="116" customWidth="1"/>
    <col min="11267" max="11267" width="5.125" style="116" customWidth="1"/>
    <col min="11268" max="11272" width="8.5" style="116" customWidth="1"/>
    <col min="11273" max="11273" width="8.625" style="116" customWidth="1"/>
    <col min="11274" max="11295" width="8.5" style="116" customWidth="1"/>
    <col min="11296" max="11296" width="4.625" style="116" customWidth="1"/>
    <col min="11297" max="11297" width="6" style="116" customWidth="1"/>
    <col min="11298" max="11298" width="5.125" style="116" customWidth="1"/>
    <col min="11299" max="11309" width="8.5" style="116" customWidth="1"/>
    <col min="11310" max="11520" width="9" style="116"/>
    <col min="11521" max="11521" width="3.875" style="116" customWidth="1"/>
    <col min="11522" max="11522" width="4.625" style="116" customWidth="1"/>
    <col min="11523" max="11523" width="5.125" style="116" customWidth="1"/>
    <col min="11524" max="11528" width="8.5" style="116" customWidth="1"/>
    <col min="11529" max="11529" width="8.625" style="116" customWidth="1"/>
    <col min="11530" max="11551" width="8.5" style="116" customWidth="1"/>
    <col min="11552" max="11552" width="4.625" style="116" customWidth="1"/>
    <col min="11553" max="11553" width="6" style="116" customWidth="1"/>
    <col min="11554" max="11554" width="5.125" style="116" customWidth="1"/>
    <col min="11555" max="11565" width="8.5" style="116" customWidth="1"/>
    <col min="11566" max="11776" width="9" style="116"/>
    <col min="11777" max="11777" width="3.875" style="116" customWidth="1"/>
    <col min="11778" max="11778" width="4.625" style="116" customWidth="1"/>
    <col min="11779" max="11779" width="5.125" style="116" customWidth="1"/>
    <col min="11780" max="11784" width="8.5" style="116" customWidth="1"/>
    <col min="11785" max="11785" width="8.625" style="116" customWidth="1"/>
    <col min="11786" max="11807" width="8.5" style="116" customWidth="1"/>
    <col min="11808" max="11808" width="4.625" style="116" customWidth="1"/>
    <col min="11809" max="11809" width="6" style="116" customWidth="1"/>
    <col min="11810" max="11810" width="5.125" style="116" customWidth="1"/>
    <col min="11811" max="11821" width="8.5" style="116" customWidth="1"/>
    <col min="11822" max="12032" width="9" style="116"/>
    <col min="12033" max="12033" width="3.875" style="116" customWidth="1"/>
    <col min="12034" max="12034" width="4.625" style="116" customWidth="1"/>
    <col min="12035" max="12035" width="5.125" style="116" customWidth="1"/>
    <col min="12036" max="12040" width="8.5" style="116" customWidth="1"/>
    <col min="12041" max="12041" width="8.625" style="116" customWidth="1"/>
    <col min="12042" max="12063" width="8.5" style="116" customWidth="1"/>
    <col min="12064" max="12064" width="4.625" style="116" customWidth="1"/>
    <col min="12065" max="12065" width="6" style="116" customWidth="1"/>
    <col min="12066" max="12066" width="5.125" style="116" customWidth="1"/>
    <col min="12067" max="12077" width="8.5" style="116" customWidth="1"/>
    <col min="12078" max="12288" width="9" style="116"/>
    <col min="12289" max="12289" width="3.875" style="116" customWidth="1"/>
    <col min="12290" max="12290" width="4.625" style="116" customWidth="1"/>
    <col min="12291" max="12291" width="5.125" style="116" customWidth="1"/>
    <col min="12292" max="12296" width="8.5" style="116" customWidth="1"/>
    <col min="12297" max="12297" width="8.625" style="116" customWidth="1"/>
    <col min="12298" max="12319" width="8.5" style="116" customWidth="1"/>
    <col min="12320" max="12320" width="4.625" style="116" customWidth="1"/>
    <col min="12321" max="12321" width="6" style="116" customWidth="1"/>
    <col min="12322" max="12322" width="5.125" style="116" customWidth="1"/>
    <col min="12323" max="12333" width="8.5" style="116" customWidth="1"/>
    <col min="12334" max="12544" width="9" style="116"/>
    <col min="12545" max="12545" width="3.875" style="116" customWidth="1"/>
    <col min="12546" max="12546" width="4.625" style="116" customWidth="1"/>
    <col min="12547" max="12547" width="5.125" style="116" customWidth="1"/>
    <col min="12548" max="12552" width="8.5" style="116" customWidth="1"/>
    <col min="12553" max="12553" width="8.625" style="116" customWidth="1"/>
    <col min="12554" max="12575" width="8.5" style="116" customWidth="1"/>
    <col min="12576" max="12576" width="4.625" style="116" customWidth="1"/>
    <col min="12577" max="12577" width="6" style="116" customWidth="1"/>
    <col min="12578" max="12578" width="5.125" style="116" customWidth="1"/>
    <col min="12579" max="12589" width="8.5" style="116" customWidth="1"/>
    <col min="12590" max="12800" width="9" style="116"/>
    <col min="12801" max="12801" width="3.875" style="116" customWidth="1"/>
    <col min="12802" max="12802" width="4.625" style="116" customWidth="1"/>
    <col min="12803" max="12803" width="5.125" style="116" customWidth="1"/>
    <col min="12804" max="12808" width="8.5" style="116" customWidth="1"/>
    <col min="12809" max="12809" width="8.625" style="116" customWidth="1"/>
    <col min="12810" max="12831" width="8.5" style="116" customWidth="1"/>
    <col min="12832" max="12832" width="4.625" style="116" customWidth="1"/>
    <col min="12833" max="12833" width="6" style="116" customWidth="1"/>
    <col min="12834" max="12834" width="5.125" style="116" customWidth="1"/>
    <col min="12835" max="12845" width="8.5" style="116" customWidth="1"/>
    <col min="12846" max="13056" width="9" style="116"/>
    <col min="13057" max="13057" width="3.875" style="116" customWidth="1"/>
    <col min="13058" max="13058" width="4.625" style="116" customWidth="1"/>
    <col min="13059" max="13059" width="5.125" style="116" customWidth="1"/>
    <col min="13060" max="13064" width="8.5" style="116" customWidth="1"/>
    <col min="13065" max="13065" width="8.625" style="116" customWidth="1"/>
    <col min="13066" max="13087" width="8.5" style="116" customWidth="1"/>
    <col min="13088" max="13088" width="4.625" style="116" customWidth="1"/>
    <col min="13089" max="13089" width="6" style="116" customWidth="1"/>
    <col min="13090" max="13090" width="5.125" style="116" customWidth="1"/>
    <col min="13091" max="13101" width="8.5" style="116" customWidth="1"/>
    <col min="13102" max="13312" width="9" style="116"/>
    <col min="13313" max="13313" width="3.875" style="116" customWidth="1"/>
    <col min="13314" max="13314" width="4.625" style="116" customWidth="1"/>
    <col min="13315" max="13315" width="5.125" style="116" customWidth="1"/>
    <col min="13316" max="13320" width="8.5" style="116" customWidth="1"/>
    <col min="13321" max="13321" width="8.625" style="116" customWidth="1"/>
    <col min="13322" max="13343" width="8.5" style="116" customWidth="1"/>
    <col min="13344" max="13344" width="4.625" style="116" customWidth="1"/>
    <col min="13345" max="13345" width="6" style="116" customWidth="1"/>
    <col min="13346" max="13346" width="5.125" style="116" customWidth="1"/>
    <col min="13347" max="13357" width="8.5" style="116" customWidth="1"/>
    <col min="13358" max="13568" width="9" style="116"/>
    <col min="13569" max="13569" width="3.875" style="116" customWidth="1"/>
    <col min="13570" max="13570" width="4.625" style="116" customWidth="1"/>
    <col min="13571" max="13571" width="5.125" style="116" customWidth="1"/>
    <col min="13572" max="13576" width="8.5" style="116" customWidth="1"/>
    <col min="13577" max="13577" width="8.625" style="116" customWidth="1"/>
    <col min="13578" max="13599" width="8.5" style="116" customWidth="1"/>
    <col min="13600" max="13600" width="4.625" style="116" customWidth="1"/>
    <col min="13601" max="13601" width="6" style="116" customWidth="1"/>
    <col min="13602" max="13602" width="5.125" style="116" customWidth="1"/>
    <col min="13603" max="13613" width="8.5" style="116" customWidth="1"/>
    <col min="13614" max="13824" width="9" style="116"/>
    <col min="13825" max="13825" width="3.875" style="116" customWidth="1"/>
    <col min="13826" max="13826" width="4.625" style="116" customWidth="1"/>
    <col min="13827" max="13827" width="5.125" style="116" customWidth="1"/>
    <col min="13828" max="13832" width="8.5" style="116" customWidth="1"/>
    <col min="13833" max="13833" width="8.625" style="116" customWidth="1"/>
    <col min="13834" max="13855" width="8.5" style="116" customWidth="1"/>
    <col min="13856" max="13856" width="4.625" style="116" customWidth="1"/>
    <col min="13857" max="13857" width="6" style="116" customWidth="1"/>
    <col min="13858" max="13858" width="5.125" style="116" customWidth="1"/>
    <col min="13859" max="13869" width="8.5" style="116" customWidth="1"/>
    <col min="13870" max="14080" width="9" style="116"/>
    <col min="14081" max="14081" width="3.875" style="116" customWidth="1"/>
    <col min="14082" max="14082" width="4.625" style="116" customWidth="1"/>
    <col min="14083" max="14083" width="5.125" style="116" customWidth="1"/>
    <col min="14084" max="14088" width="8.5" style="116" customWidth="1"/>
    <col min="14089" max="14089" width="8.625" style="116" customWidth="1"/>
    <col min="14090" max="14111" width="8.5" style="116" customWidth="1"/>
    <col min="14112" max="14112" width="4.625" style="116" customWidth="1"/>
    <col min="14113" max="14113" width="6" style="116" customWidth="1"/>
    <col min="14114" max="14114" width="5.125" style="116" customWidth="1"/>
    <col min="14115" max="14125" width="8.5" style="116" customWidth="1"/>
    <col min="14126" max="14336" width="9" style="116"/>
    <col min="14337" max="14337" width="3.875" style="116" customWidth="1"/>
    <col min="14338" max="14338" width="4.625" style="116" customWidth="1"/>
    <col min="14339" max="14339" width="5.125" style="116" customWidth="1"/>
    <col min="14340" max="14344" width="8.5" style="116" customWidth="1"/>
    <col min="14345" max="14345" width="8.625" style="116" customWidth="1"/>
    <col min="14346" max="14367" width="8.5" style="116" customWidth="1"/>
    <col min="14368" max="14368" width="4.625" style="116" customWidth="1"/>
    <col min="14369" max="14369" width="6" style="116" customWidth="1"/>
    <col min="14370" max="14370" width="5.125" style="116" customWidth="1"/>
    <col min="14371" max="14381" width="8.5" style="116" customWidth="1"/>
    <col min="14382" max="14592" width="9" style="116"/>
    <col min="14593" max="14593" width="3.875" style="116" customWidth="1"/>
    <col min="14594" max="14594" width="4.625" style="116" customWidth="1"/>
    <col min="14595" max="14595" width="5.125" style="116" customWidth="1"/>
    <col min="14596" max="14600" width="8.5" style="116" customWidth="1"/>
    <col min="14601" max="14601" width="8.625" style="116" customWidth="1"/>
    <col min="14602" max="14623" width="8.5" style="116" customWidth="1"/>
    <col min="14624" max="14624" width="4.625" style="116" customWidth="1"/>
    <col min="14625" max="14625" width="6" style="116" customWidth="1"/>
    <col min="14626" max="14626" width="5.125" style="116" customWidth="1"/>
    <col min="14627" max="14637" width="8.5" style="116" customWidth="1"/>
    <col min="14638" max="14848" width="9" style="116"/>
    <col min="14849" max="14849" width="3.875" style="116" customWidth="1"/>
    <col min="14850" max="14850" width="4.625" style="116" customWidth="1"/>
    <col min="14851" max="14851" width="5.125" style="116" customWidth="1"/>
    <col min="14852" max="14856" width="8.5" style="116" customWidth="1"/>
    <col min="14857" max="14857" width="8.625" style="116" customWidth="1"/>
    <col min="14858" max="14879" width="8.5" style="116" customWidth="1"/>
    <col min="14880" max="14880" width="4.625" style="116" customWidth="1"/>
    <col min="14881" max="14881" width="6" style="116" customWidth="1"/>
    <col min="14882" max="14882" width="5.125" style="116" customWidth="1"/>
    <col min="14883" max="14893" width="8.5" style="116" customWidth="1"/>
    <col min="14894" max="15104" width="9" style="116"/>
    <col min="15105" max="15105" width="3.875" style="116" customWidth="1"/>
    <col min="15106" max="15106" width="4.625" style="116" customWidth="1"/>
    <col min="15107" max="15107" width="5.125" style="116" customWidth="1"/>
    <col min="15108" max="15112" width="8.5" style="116" customWidth="1"/>
    <col min="15113" max="15113" width="8.625" style="116" customWidth="1"/>
    <col min="15114" max="15135" width="8.5" style="116" customWidth="1"/>
    <col min="15136" max="15136" width="4.625" style="116" customWidth="1"/>
    <col min="15137" max="15137" width="6" style="116" customWidth="1"/>
    <col min="15138" max="15138" width="5.125" style="116" customWidth="1"/>
    <col min="15139" max="15149" width="8.5" style="116" customWidth="1"/>
    <col min="15150" max="15360" width="9" style="116"/>
    <col min="15361" max="15361" width="3.875" style="116" customWidth="1"/>
    <col min="15362" max="15362" width="4.625" style="116" customWidth="1"/>
    <col min="15363" max="15363" width="5.125" style="116" customWidth="1"/>
    <col min="15364" max="15368" width="8.5" style="116" customWidth="1"/>
    <col min="15369" max="15369" width="8.625" style="116" customWidth="1"/>
    <col min="15370" max="15391" width="8.5" style="116" customWidth="1"/>
    <col min="15392" max="15392" width="4.625" style="116" customWidth="1"/>
    <col min="15393" max="15393" width="6" style="116" customWidth="1"/>
    <col min="15394" max="15394" width="5.125" style="116" customWidth="1"/>
    <col min="15395" max="15405" width="8.5" style="116" customWidth="1"/>
    <col min="15406" max="15616" width="9" style="116"/>
    <col min="15617" max="15617" width="3.875" style="116" customWidth="1"/>
    <col min="15618" max="15618" width="4.625" style="116" customWidth="1"/>
    <col min="15619" max="15619" width="5.125" style="116" customWidth="1"/>
    <col min="15620" max="15624" width="8.5" style="116" customWidth="1"/>
    <col min="15625" max="15625" width="8.625" style="116" customWidth="1"/>
    <col min="15626" max="15647" width="8.5" style="116" customWidth="1"/>
    <col min="15648" max="15648" width="4.625" style="116" customWidth="1"/>
    <col min="15649" max="15649" width="6" style="116" customWidth="1"/>
    <col min="15650" max="15650" width="5.125" style="116" customWidth="1"/>
    <col min="15651" max="15661" width="8.5" style="116" customWidth="1"/>
    <col min="15662" max="15872" width="9" style="116"/>
    <col min="15873" max="15873" width="3.875" style="116" customWidth="1"/>
    <col min="15874" max="15874" width="4.625" style="116" customWidth="1"/>
    <col min="15875" max="15875" width="5.125" style="116" customWidth="1"/>
    <col min="15876" max="15880" width="8.5" style="116" customWidth="1"/>
    <col min="15881" max="15881" width="8.625" style="116" customWidth="1"/>
    <col min="15882" max="15903" width="8.5" style="116" customWidth="1"/>
    <col min="15904" max="15904" width="4.625" style="116" customWidth="1"/>
    <col min="15905" max="15905" width="6" style="116" customWidth="1"/>
    <col min="15906" max="15906" width="5.125" style="116" customWidth="1"/>
    <col min="15907" max="15917" width="8.5" style="116" customWidth="1"/>
    <col min="15918" max="16128" width="9" style="116"/>
    <col min="16129" max="16129" width="3.875" style="116" customWidth="1"/>
    <col min="16130" max="16130" width="4.625" style="116" customWidth="1"/>
    <col min="16131" max="16131" width="5.125" style="116" customWidth="1"/>
    <col min="16132" max="16136" width="8.5" style="116" customWidth="1"/>
    <col min="16137" max="16137" width="8.625" style="116" customWidth="1"/>
    <col min="16138" max="16159" width="8.5" style="116" customWidth="1"/>
    <col min="16160" max="16160" width="4.625" style="116" customWidth="1"/>
    <col min="16161" max="16161" width="6" style="116" customWidth="1"/>
    <col min="16162" max="16162" width="5.125" style="116" customWidth="1"/>
    <col min="16163" max="16173" width="8.5" style="116" customWidth="1"/>
    <col min="16174" max="16384" width="9" style="116"/>
  </cols>
  <sheetData>
    <row r="1" spans="1:47" x14ac:dyDescent="0.15">
      <c r="A1" s="318"/>
      <c r="B1" s="319" t="s">
        <v>148</v>
      </c>
      <c r="C1" s="318"/>
      <c r="D1" s="318"/>
      <c r="E1" s="318"/>
      <c r="F1" s="318"/>
      <c r="G1" s="318"/>
      <c r="H1" s="318"/>
      <c r="I1" s="318"/>
      <c r="J1" s="318"/>
      <c r="K1" s="318"/>
      <c r="L1" s="318"/>
      <c r="M1" s="318"/>
      <c r="N1" s="318"/>
      <c r="O1" s="318"/>
      <c r="P1" s="318"/>
      <c r="Q1" s="318"/>
      <c r="R1" s="318"/>
      <c r="S1" s="318"/>
      <c r="T1" s="318"/>
      <c r="U1" s="318"/>
      <c r="V1" s="318"/>
      <c r="W1" s="318"/>
      <c r="X1" s="318"/>
      <c r="Y1" s="318"/>
      <c r="Z1" s="318"/>
      <c r="AA1" s="318"/>
      <c r="AB1" s="318"/>
      <c r="AC1" s="318"/>
      <c r="AD1" s="318"/>
      <c r="AE1" s="320" t="s">
        <v>9</v>
      </c>
      <c r="AF1" s="318"/>
      <c r="AG1" s="319" t="s">
        <v>149</v>
      </c>
      <c r="AH1" s="318"/>
      <c r="AI1" s="318"/>
      <c r="AJ1" s="318"/>
      <c r="AK1" s="318"/>
      <c r="AL1" s="318"/>
      <c r="AM1" s="318"/>
      <c r="AN1" s="318"/>
      <c r="AO1" s="318"/>
      <c r="AP1" s="318"/>
      <c r="AQ1" s="318" t="s">
        <v>150</v>
      </c>
      <c r="AR1" s="318"/>
      <c r="AS1" s="318"/>
    </row>
    <row r="2" spans="1:47" ht="36" customHeight="1" x14ac:dyDescent="0.15">
      <c r="A2" s="321" t="s">
        <v>12</v>
      </c>
      <c r="B2" s="322"/>
      <c r="C2" s="321"/>
      <c r="D2" s="323" t="s">
        <v>128</v>
      </c>
      <c r="E2" s="323" t="s">
        <v>151</v>
      </c>
      <c r="F2" s="323" t="s">
        <v>152</v>
      </c>
      <c r="G2" s="323" t="s">
        <v>153</v>
      </c>
      <c r="H2" s="323" t="s">
        <v>154</v>
      </c>
      <c r="I2" s="323" t="s">
        <v>155</v>
      </c>
      <c r="J2" s="323" t="s">
        <v>156</v>
      </c>
      <c r="K2" s="323" t="s">
        <v>157</v>
      </c>
      <c r="L2" s="323" t="s">
        <v>158</v>
      </c>
      <c r="M2" s="323" t="s">
        <v>159</v>
      </c>
      <c r="N2" s="323" t="s">
        <v>160</v>
      </c>
      <c r="O2" s="323" t="s">
        <v>161</v>
      </c>
      <c r="P2" s="323" t="s">
        <v>162</v>
      </c>
      <c r="Q2" s="323" t="s">
        <v>163</v>
      </c>
      <c r="R2" s="323" t="s">
        <v>164</v>
      </c>
      <c r="S2" s="323" t="s">
        <v>165</v>
      </c>
      <c r="T2" s="323" t="s">
        <v>166</v>
      </c>
      <c r="U2" s="323" t="s">
        <v>167</v>
      </c>
      <c r="V2" s="323" t="s">
        <v>168</v>
      </c>
      <c r="W2" s="323" t="s">
        <v>169</v>
      </c>
      <c r="X2" s="323" t="s">
        <v>170</v>
      </c>
      <c r="Y2" s="323" t="s">
        <v>171</v>
      </c>
      <c r="Z2" s="323" t="s">
        <v>172</v>
      </c>
      <c r="AA2" s="323" t="s">
        <v>173</v>
      </c>
      <c r="AB2" s="323" t="s">
        <v>174</v>
      </c>
      <c r="AC2" s="323" t="s">
        <v>175</v>
      </c>
      <c r="AD2" s="323" t="s">
        <v>176</v>
      </c>
      <c r="AE2" s="323" t="s">
        <v>177</v>
      </c>
      <c r="AF2" s="321" t="s">
        <v>12</v>
      </c>
      <c r="AG2" s="322"/>
      <c r="AH2" s="321"/>
      <c r="AI2" s="323" t="s">
        <v>128</v>
      </c>
      <c r="AJ2" s="323" t="s">
        <v>129</v>
      </c>
      <c r="AK2" s="323" t="s">
        <v>130</v>
      </c>
      <c r="AL2" s="323" t="s">
        <v>131</v>
      </c>
      <c r="AM2" s="323" t="s">
        <v>132</v>
      </c>
      <c r="AN2" s="323" t="s">
        <v>133</v>
      </c>
      <c r="AO2" s="323" t="s">
        <v>134</v>
      </c>
      <c r="AP2" s="323" t="s">
        <v>135</v>
      </c>
      <c r="AQ2" s="323" t="s">
        <v>136</v>
      </c>
      <c r="AR2" s="323" t="s">
        <v>137</v>
      </c>
      <c r="AS2" s="323" t="s">
        <v>138</v>
      </c>
    </row>
    <row r="3" spans="1:47" x14ac:dyDescent="0.15">
      <c r="A3" s="329"/>
      <c r="B3" s="327" t="s">
        <v>178</v>
      </c>
      <c r="C3" s="327"/>
      <c r="D3" s="334">
        <f>ROUND(SUM(D24:D35)/12,1)</f>
        <v>94.8</v>
      </c>
      <c r="E3" s="334">
        <f t="shared" ref="E3:AD3" si="0">ROUND(SUM(E24:E35)/12,1)</f>
        <v>94.8</v>
      </c>
      <c r="F3" s="334">
        <f t="shared" si="0"/>
        <v>99.9</v>
      </c>
      <c r="G3" s="334">
        <f t="shared" si="0"/>
        <v>100.7</v>
      </c>
      <c r="H3" s="334">
        <f t="shared" si="0"/>
        <v>99.2</v>
      </c>
      <c r="I3" s="334">
        <f t="shared" si="0"/>
        <v>79.900000000000006</v>
      </c>
      <c r="J3" s="334">
        <f t="shared" si="0"/>
        <v>87</v>
      </c>
      <c r="K3" s="334">
        <f t="shared" si="0"/>
        <v>113.3</v>
      </c>
      <c r="L3" s="334">
        <f t="shared" si="0"/>
        <v>81.2</v>
      </c>
      <c r="M3" s="334">
        <f t="shared" si="0"/>
        <v>85.4</v>
      </c>
      <c r="N3" s="334">
        <f t="shared" si="0"/>
        <v>85.7</v>
      </c>
      <c r="O3" s="334">
        <f t="shared" si="0"/>
        <v>86.5</v>
      </c>
      <c r="P3" s="334">
        <f t="shared" si="0"/>
        <v>106</v>
      </c>
      <c r="Q3" s="334">
        <f t="shared" si="0"/>
        <v>101.7</v>
      </c>
      <c r="R3" s="334">
        <f t="shared" si="0"/>
        <v>94.8</v>
      </c>
      <c r="S3" s="334">
        <f t="shared" si="0"/>
        <v>106.6</v>
      </c>
      <c r="T3" s="334">
        <f t="shared" si="0"/>
        <v>106.9</v>
      </c>
      <c r="U3" s="334">
        <f t="shared" si="0"/>
        <v>97.9</v>
      </c>
      <c r="V3" s="334">
        <f t="shared" si="0"/>
        <v>87.9</v>
      </c>
      <c r="W3" s="334">
        <f t="shared" si="0"/>
        <v>96.6</v>
      </c>
      <c r="X3" s="334">
        <f t="shared" si="0"/>
        <v>120.1</v>
      </c>
      <c r="Y3" s="334">
        <f t="shared" si="0"/>
        <v>89.9</v>
      </c>
      <c r="Z3" s="334">
        <f t="shared" si="0"/>
        <v>104</v>
      </c>
      <c r="AA3" s="334">
        <f t="shared" si="0"/>
        <v>94.5</v>
      </c>
      <c r="AB3" s="334">
        <f t="shared" si="0"/>
        <v>96.4</v>
      </c>
      <c r="AC3" s="334">
        <f t="shared" si="0"/>
        <v>91.2</v>
      </c>
      <c r="AD3" s="334">
        <f t="shared" si="0"/>
        <v>78.900000000000006</v>
      </c>
      <c r="AE3" s="334">
        <f>ROUND(SUM(AE24:AE35)/12,1)</f>
        <v>93.7</v>
      </c>
      <c r="AF3" s="326"/>
      <c r="AG3" s="327" t="s">
        <v>178</v>
      </c>
      <c r="AH3" s="327"/>
      <c r="AI3" s="334">
        <f t="shared" ref="AI3:AS3" si="1">ROUND(SUM(AI24:AI35)/12,1)</f>
        <v>94.8</v>
      </c>
      <c r="AJ3" s="334">
        <f t="shared" si="1"/>
        <v>97.3</v>
      </c>
      <c r="AK3" s="334">
        <f t="shared" si="1"/>
        <v>86.9</v>
      </c>
      <c r="AL3" s="334">
        <f t="shared" si="1"/>
        <v>80.400000000000006</v>
      </c>
      <c r="AM3" s="334">
        <f t="shared" si="1"/>
        <v>106</v>
      </c>
      <c r="AN3" s="334">
        <f t="shared" si="1"/>
        <v>111.5</v>
      </c>
      <c r="AO3" s="334">
        <f t="shared" si="1"/>
        <v>119.7</v>
      </c>
      <c r="AP3" s="334">
        <f t="shared" si="1"/>
        <v>109.4</v>
      </c>
      <c r="AQ3" s="334">
        <f t="shared" si="1"/>
        <v>92.4</v>
      </c>
      <c r="AR3" s="334">
        <f t="shared" si="1"/>
        <v>92</v>
      </c>
      <c r="AS3" s="334">
        <f t="shared" si="1"/>
        <v>98.7</v>
      </c>
    </row>
    <row r="4" spans="1:47" x14ac:dyDescent="0.15">
      <c r="A4" s="329"/>
      <c r="B4" s="330" t="s">
        <v>179</v>
      </c>
      <c r="C4" s="330"/>
      <c r="D4" s="331">
        <f>ROUND(SUM(D36:D47)/12,1)</f>
        <v>98.3</v>
      </c>
      <c r="E4" s="331">
        <f t="shared" ref="E4:AD4" si="2">ROUND(SUM(E36:E47)/12,1)</f>
        <v>98.3</v>
      </c>
      <c r="F4" s="331">
        <f t="shared" si="2"/>
        <v>101.2</v>
      </c>
      <c r="G4" s="331">
        <f t="shared" si="2"/>
        <v>99.2</v>
      </c>
      <c r="H4" s="331">
        <f t="shared" si="2"/>
        <v>102.1</v>
      </c>
      <c r="I4" s="331">
        <f t="shared" si="2"/>
        <v>89.8</v>
      </c>
      <c r="J4" s="331">
        <f t="shared" si="2"/>
        <v>97.5</v>
      </c>
      <c r="K4" s="331">
        <f t="shared" si="2"/>
        <v>99</v>
      </c>
      <c r="L4" s="331">
        <f t="shared" si="2"/>
        <v>92.2</v>
      </c>
      <c r="M4" s="331">
        <f t="shared" si="2"/>
        <v>89.6</v>
      </c>
      <c r="N4" s="331">
        <f t="shared" si="2"/>
        <v>94.7</v>
      </c>
      <c r="O4" s="331">
        <f t="shared" si="2"/>
        <v>95</v>
      </c>
      <c r="P4" s="331">
        <f t="shared" si="2"/>
        <v>110.1</v>
      </c>
      <c r="Q4" s="331">
        <f t="shared" si="2"/>
        <v>104.5</v>
      </c>
      <c r="R4" s="331">
        <f t="shared" si="2"/>
        <v>95.8</v>
      </c>
      <c r="S4" s="331">
        <f t="shared" si="2"/>
        <v>101.5</v>
      </c>
      <c r="T4" s="331">
        <f t="shared" si="2"/>
        <v>103.1</v>
      </c>
      <c r="U4" s="331">
        <f t="shared" si="2"/>
        <v>99.6</v>
      </c>
      <c r="V4" s="331">
        <f t="shared" si="2"/>
        <v>94.3</v>
      </c>
      <c r="W4" s="331">
        <f t="shared" si="2"/>
        <v>99.4</v>
      </c>
      <c r="X4" s="331">
        <f t="shared" si="2"/>
        <v>115.6</v>
      </c>
      <c r="Y4" s="331">
        <f t="shared" si="2"/>
        <v>90.5</v>
      </c>
      <c r="Z4" s="331">
        <f t="shared" si="2"/>
        <v>101.5</v>
      </c>
      <c r="AA4" s="331">
        <f t="shared" si="2"/>
        <v>98.4</v>
      </c>
      <c r="AB4" s="331">
        <f t="shared" si="2"/>
        <v>98.4</v>
      </c>
      <c r="AC4" s="331">
        <f t="shared" si="2"/>
        <v>93.5</v>
      </c>
      <c r="AD4" s="331">
        <f t="shared" si="2"/>
        <v>92.8</v>
      </c>
      <c r="AE4" s="331">
        <f>ROUND(SUM(AE36:AE47)/12,1)</f>
        <v>97.9</v>
      </c>
      <c r="AF4" s="329"/>
      <c r="AG4" s="330" t="s">
        <v>179</v>
      </c>
      <c r="AH4" s="330"/>
      <c r="AI4" s="331">
        <f t="shared" ref="AI4:AS4" si="3">ROUND(SUM(AI36:AI47)/12,1)</f>
        <v>98.3</v>
      </c>
      <c r="AJ4" s="331">
        <f t="shared" si="3"/>
        <v>99.4</v>
      </c>
      <c r="AK4" s="331">
        <f t="shared" si="3"/>
        <v>93.5</v>
      </c>
      <c r="AL4" s="331">
        <f t="shared" si="3"/>
        <v>88.4</v>
      </c>
      <c r="AM4" s="331">
        <f t="shared" si="3"/>
        <v>108.7</v>
      </c>
      <c r="AN4" s="331">
        <f t="shared" si="3"/>
        <v>107.3</v>
      </c>
      <c r="AO4" s="331">
        <f t="shared" si="3"/>
        <v>105.1</v>
      </c>
      <c r="AP4" s="331">
        <f t="shared" si="3"/>
        <v>107.9</v>
      </c>
      <c r="AQ4" s="331">
        <f t="shared" si="3"/>
        <v>97.3</v>
      </c>
      <c r="AR4" s="331">
        <f t="shared" si="3"/>
        <v>97.1</v>
      </c>
      <c r="AS4" s="331">
        <f t="shared" si="3"/>
        <v>99.2</v>
      </c>
    </row>
    <row r="5" spans="1:47" x14ac:dyDescent="0.15">
      <c r="A5" s="329"/>
      <c r="B5" s="330" t="s">
        <v>180</v>
      </c>
      <c r="C5" s="330"/>
      <c r="D5" s="331">
        <f>ROUND(SUM(D48:D59)/12,1)</f>
        <v>100</v>
      </c>
      <c r="E5" s="331">
        <f t="shared" ref="E5:AD5" si="4">ROUND(SUM(E48:E59)/12,1)</f>
        <v>100</v>
      </c>
      <c r="F5" s="331">
        <f t="shared" si="4"/>
        <v>100</v>
      </c>
      <c r="G5" s="331">
        <f t="shared" si="4"/>
        <v>100</v>
      </c>
      <c r="H5" s="331">
        <f t="shared" si="4"/>
        <v>100</v>
      </c>
      <c r="I5" s="331">
        <f t="shared" si="4"/>
        <v>100</v>
      </c>
      <c r="J5" s="331">
        <f t="shared" si="4"/>
        <v>100</v>
      </c>
      <c r="K5" s="331">
        <f t="shared" si="4"/>
        <v>100</v>
      </c>
      <c r="L5" s="331">
        <f t="shared" si="4"/>
        <v>100</v>
      </c>
      <c r="M5" s="331">
        <f t="shared" si="4"/>
        <v>100</v>
      </c>
      <c r="N5" s="331">
        <f t="shared" si="4"/>
        <v>100</v>
      </c>
      <c r="O5" s="331">
        <f t="shared" si="4"/>
        <v>100</v>
      </c>
      <c r="P5" s="331">
        <f t="shared" si="4"/>
        <v>100</v>
      </c>
      <c r="Q5" s="331">
        <f t="shared" si="4"/>
        <v>100</v>
      </c>
      <c r="R5" s="331">
        <f t="shared" si="4"/>
        <v>100</v>
      </c>
      <c r="S5" s="331">
        <f t="shared" si="4"/>
        <v>100</v>
      </c>
      <c r="T5" s="331">
        <f t="shared" si="4"/>
        <v>100</v>
      </c>
      <c r="U5" s="331">
        <f t="shared" si="4"/>
        <v>100</v>
      </c>
      <c r="V5" s="331">
        <f t="shared" si="4"/>
        <v>100</v>
      </c>
      <c r="W5" s="331">
        <f t="shared" si="4"/>
        <v>100</v>
      </c>
      <c r="X5" s="331">
        <f t="shared" si="4"/>
        <v>100</v>
      </c>
      <c r="Y5" s="331">
        <f t="shared" si="4"/>
        <v>100</v>
      </c>
      <c r="Z5" s="331">
        <f t="shared" si="4"/>
        <v>100</v>
      </c>
      <c r="AA5" s="331">
        <f t="shared" si="4"/>
        <v>100</v>
      </c>
      <c r="AB5" s="331">
        <f t="shared" si="4"/>
        <v>100</v>
      </c>
      <c r="AC5" s="331">
        <f t="shared" si="4"/>
        <v>100</v>
      </c>
      <c r="AD5" s="331">
        <f t="shared" si="4"/>
        <v>100</v>
      </c>
      <c r="AE5" s="331">
        <f>ROUND(SUM(AE48:AE59)/12,1)</f>
        <v>100</v>
      </c>
      <c r="AF5" s="329"/>
      <c r="AG5" s="330" t="s">
        <v>180</v>
      </c>
      <c r="AH5" s="330"/>
      <c r="AI5" s="331">
        <f t="shared" ref="AI5:AS5" si="5">ROUND(SUM(AI48:AI59)/12,1)</f>
        <v>100</v>
      </c>
      <c r="AJ5" s="331">
        <f t="shared" si="5"/>
        <v>100</v>
      </c>
      <c r="AK5" s="331">
        <f t="shared" si="5"/>
        <v>100</v>
      </c>
      <c r="AL5" s="331">
        <f t="shared" si="5"/>
        <v>100</v>
      </c>
      <c r="AM5" s="331">
        <f t="shared" si="5"/>
        <v>100</v>
      </c>
      <c r="AN5" s="331">
        <f t="shared" si="5"/>
        <v>100</v>
      </c>
      <c r="AO5" s="331">
        <f t="shared" si="5"/>
        <v>100</v>
      </c>
      <c r="AP5" s="331">
        <f t="shared" si="5"/>
        <v>100</v>
      </c>
      <c r="AQ5" s="331">
        <f t="shared" si="5"/>
        <v>100</v>
      </c>
      <c r="AR5" s="331">
        <f t="shared" si="5"/>
        <v>100</v>
      </c>
      <c r="AS5" s="331">
        <f t="shared" si="5"/>
        <v>100</v>
      </c>
    </row>
    <row r="6" spans="1:47" x14ac:dyDescent="0.15">
      <c r="A6" s="329" t="s">
        <v>181</v>
      </c>
      <c r="B6" s="330" t="s">
        <v>182</v>
      </c>
      <c r="C6" s="330"/>
      <c r="D6" s="331">
        <f t="shared" ref="D6:AD6" si="6">SUM(D60:D71)/12</f>
        <v>109.46666666666668</v>
      </c>
      <c r="E6" s="331">
        <f t="shared" si="6"/>
        <v>109.46666666666668</v>
      </c>
      <c r="F6" s="331">
        <f t="shared" si="6"/>
        <v>101.98333333333331</v>
      </c>
      <c r="G6" s="331">
        <f t="shared" si="6"/>
        <v>105.14166666666667</v>
      </c>
      <c r="H6" s="331">
        <f t="shared" si="6"/>
        <v>99.758333333333326</v>
      </c>
      <c r="I6" s="331">
        <f t="shared" si="6"/>
        <v>132.84166666666667</v>
      </c>
      <c r="J6" s="331">
        <f t="shared" si="6"/>
        <v>103.21666666666665</v>
      </c>
      <c r="K6" s="331">
        <f t="shared" si="6"/>
        <v>107.61666666666666</v>
      </c>
      <c r="L6" s="331">
        <f t="shared" si="6"/>
        <v>141.47499999999999</v>
      </c>
      <c r="M6" s="331">
        <f t="shared" si="6"/>
        <v>103.69166666666666</v>
      </c>
      <c r="N6" s="331">
        <f t="shared" si="6"/>
        <v>82.575000000000003</v>
      </c>
      <c r="O6" s="331">
        <f t="shared" si="6"/>
        <v>102.94166666666666</v>
      </c>
      <c r="P6" s="331">
        <f t="shared" si="6"/>
        <v>101.88333333333334</v>
      </c>
      <c r="Q6" s="331">
        <f t="shared" si="6"/>
        <v>97.875</v>
      </c>
      <c r="R6" s="331">
        <f t="shared" si="6"/>
        <v>101.76666666666667</v>
      </c>
      <c r="S6" s="331">
        <f t="shared" si="6"/>
        <v>93.891666666666652</v>
      </c>
      <c r="T6" s="331">
        <f t="shared" si="6"/>
        <v>103.84999999999998</v>
      </c>
      <c r="U6" s="331">
        <f t="shared" si="6"/>
        <v>99.041666666666671</v>
      </c>
      <c r="V6" s="331">
        <f t="shared" si="6"/>
        <v>106.95833333333333</v>
      </c>
      <c r="W6" s="331">
        <f t="shared" si="6"/>
        <v>103.22499999999998</v>
      </c>
      <c r="X6" s="331">
        <f t="shared" si="6"/>
        <v>85.691666666666663</v>
      </c>
      <c r="Y6" s="331">
        <f t="shared" si="6"/>
        <v>97.72499999999998</v>
      </c>
      <c r="Z6" s="331">
        <f t="shared" si="6"/>
        <v>89.808333333333323</v>
      </c>
      <c r="AA6" s="331">
        <f t="shared" si="6"/>
        <v>102.56666666666666</v>
      </c>
      <c r="AB6" s="331">
        <f t="shared" si="6"/>
        <v>98.649999999999991</v>
      </c>
      <c r="AC6" s="331">
        <f t="shared" si="6"/>
        <v>106.45833333333331</v>
      </c>
      <c r="AD6" s="331">
        <f t="shared" si="6"/>
        <v>94.116666666666674</v>
      </c>
      <c r="AE6" s="331">
        <f>SUM(AE60:AE71)/12</f>
        <v>108.41666666666667</v>
      </c>
      <c r="AF6" s="329" t="s">
        <v>181</v>
      </c>
      <c r="AG6" s="330" t="s">
        <v>182</v>
      </c>
      <c r="AH6" s="330"/>
      <c r="AI6" s="331">
        <f>ROUND(AVERAGE(AI60:AI71),1)</f>
        <v>109.5</v>
      </c>
      <c r="AJ6" s="331">
        <f>ROUND(AVERAGE(AJ60:AJ71),1)</f>
        <v>113.4</v>
      </c>
      <c r="AK6" s="331">
        <f>ROUND(AVERAGE(AK60:AK71),1)</f>
        <v>119.7</v>
      </c>
      <c r="AL6" s="331">
        <f>ROUND(AVERAGE(AL60:AL71),1)</f>
        <v>127.7</v>
      </c>
      <c r="AM6" s="331">
        <f>ROUND(AVERAGE(AM60:AM71),1)</f>
        <v>96</v>
      </c>
      <c r="AN6" s="331">
        <f t="shared" ref="AN6:AS6" si="7">ROUND(AVERAGE(AN60:AN71),1)</f>
        <v>104.8</v>
      </c>
      <c r="AO6" s="331">
        <f t="shared" si="7"/>
        <v>110.2</v>
      </c>
      <c r="AP6" s="331">
        <f t="shared" si="7"/>
        <v>103.4</v>
      </c>
      <c r="AQ6" s="331">
        <f t="shared" si="7"/>
        <v>105.9</v>
      </c>
      <c r="AR6" s="331">
        <f t="shared" si="7"/>
        <v>106.2</v>
      </c>
      <c r="AS6" s="331">
        <f t="shared" si="7"/>
        <v>101</v>
      </c>
    </row>
    <row r="7" spans="1:47" x14ac:dyDescent="0.15">
      <c r="A7" s="329"/>
      <c r="B7" s="330" t="s">
        <v>183</v>
      </c>
      <c r="C7" s="330"/>
      <c r="D7" s="331">
        <f>ROUND(AVERAGE(D72:D83),1)</f>
        <v>108.6</v>
      </c>
      <c r="E7" s="331">
        <f t="shared" ref="E7:AD7" si="8">ROUND(AVERAGE(E72:E83),1)</f>
        <v>108.6</v>
      </c>
      <c r="F7" s="331">
        <f t="shared" si="8"/>
        <v>105.2</v>
      </c>
      <c r="G7" s="331">
        <f t="shared" si="8"/>
        <v>106.5</v>
      </c>
      <c r="H7" s="331">
        <f t="shared" si="8"/>
        <v>95.5</v>
      </c>
      <c r="I7" s="331">
        <f t="shared" si="8"/>
        <v>125.7</v>
      </c>
      <c r="J7" s="331">
        <f t="shared" si="8"/>
        <v>105.1</v>
      </c>
      <c r="K7" s="331">
        <f t="shared" si="8"/>
        <v>99.5</v>
      </c>
      <c r="L7" s="331">
        <f t="shared" si="8"/>
        <v>145.30000000000001</v>
      </c>
      <c r="M7" s="331">
        <f t="shared" si="8"/>
        <v>110.1</v>
      </c>
      <c r="N7" s="331">
        <f t="shared" si="8"/>
        <v>80.2</v>
      </c>
      <c r="O7" s="331">
        <f t="shared" si="8"/>
        <v>102.2</v>
      </c>
      <c r="P7" s="331">
        <f t="shared" si="8"/>
        <v>103.6</v>
      </c>
      <c r="Q7" s="331">
        <f t="shared" si="8"/>
        <v>94.7</v>
      </c>
      <c r="R7" s="331">
        <f t="shared" si="8"/>
        <v>100.4</v>
      </c>
      <c r="S7" s="331">
        <f t="shared" si="8"/>
        <v>94.6</v>
      </c>
      <c r="T7" s="331">
        <f t="shared" si="8"/>
        <v>103</v>
      </c>
      <c r="U7" s="331">
        <f t="shared" si="8"/>
        <v>102.5</v>
      </c>
      <c r="V7" s="331">
        <f t="shared" si="8"/>
        <v>113.6</v>
      </c>
      <c r="W7" s="331">
        <f t="shared" si="8"/>
        <v>111</v>
      </c>
      <c r="X7" s="331">
        <f t="shared" si="8"/>
        <v>81.900000000000006</v>
      </c>
      <c r="Y7" s="331">
        <f t="shared" si="8"/>
        <v>95.2</v>
      </c>
      <c r="Z7" s="331">
        <f t="shared" si="8"/>
        <v>89.6</v>
      </c>
      <c r="AA7" s="331">
        <f t="shared" si="8"/>
        <v>106.2</v>
      </c>
      <c r="AB7" s="331">
        <f t="shared" si="8"/>
        <v>103.2</v>
      </c>
      <c r="AC7" s="331">
        <f t="shared" si="8"/>
        <v>96.6</v>
      </c>
      <c r="AD7" s="331">
        <f t="shared" si="8"/>
        <v>101.4</v>
      </c>
      <c r="AE7" s="331">
        <f>ROUND(AVERAGE(AE72:AE83),1)</f>
        <v>108.1</v>
      </c>
      <c r="AF7" s="329"/>
      <c r="AG7" s="330" t="s">
        <v>183</v>
      </c>
      <c r="AH7" s="330"/>
      <c r="AI7" s="331">
        <f t="shared" ref="AI7:AS7" si="9">ROUND(AVERAGE(AI72:AI83),1)</f>
        <v>108.6</v>
      </c>
      <c r="AJ7" s="331">
        <f t="shared" si="9"/>
        <v>108.3</v>
      </c>
      <c r="AK7" s="331">
        <f t="shared" si="9"/>
        <v>112</v>
      </c>
      <c r="AL7" s="331">
        <f t="shared" si="9"/>
        <v>118.1</v>
      </c>
      <c r="AM7" s="331">
        <f t="shared" si="9"/>
        <v>94</v>
      </c>
      <c r="AN7" s="331">
        <f t="shared" si="9"/>
        <v>103.4</v>
      </c>
      <c r="AO7" s="331">
        <f t="shared" si="9"/>
        <v>104.9</v>
      </c>
      <c r="AP7" s="331">
        <f t="shared" si="9"/>
        <v>103.1</v>
      </c>
      <c r="AQ7" s="331">
        <f t="shared" si="9"/>
        <v>108.9</v>
      </c>
      <c r="AR7" s="331">
        <f t="shared" si="9"/>
        <v>109.5</v>
      </c>
      <c r="AS7" s="331">
        <f t="shared" si="9"/>
        <v>100.6</v>
      </c>
    </row>
    <row r="8" spans="1:47" x14ac:dyDescent="0.15">
      <c r="A8" s="329"/>
      <c r="B8" s="330" t="s">
        <v>184</v>
      </c>
      <c r="C8" s="330"/>
      <c r="D8" s="331">
        <f>ROUND(AVERAGE(D84:D95),1)</f>
        <v>103.1</v>
      </c>
      <c r="E8" s="331">
        <f t="shared" ref="E8:AD8" si="10">ROUND(AVERAGE(E84:E95),1)</f>
        <v>103.1</v>
      </c>
      <c r="F8" s="331">
        <f t="shared" si="10"/>
        <v>104.7</v>
      </c>
      <c r="G8" s="331">
        <f t="shared" si="10"/>
        <v>99.3</v>
      </c>
      <c r="H8" s="331">
        <f t="shared" si="10"/>
        <v>92.4</v>
      </c>
      <c r="I8" s="331">
        <f t="shared" si="10"/>
        <v>103.2</v>
      </c>
      <c r="J8" s="331">
        <f t="shared" si="10"/>
        <v>118</v>
      </c>
      <c r="K8" s="331">
        <f t="shared" si="10"/>
        <v>94.3</v>
      </c>
      <c r="L8" s="331">
        <f t="shared" si="10"/>
        <v>160.19999999999999</v>
      </c>
      <c r="M8" s="331">
        <f t="shared" si="10"/>
        <v>97.9</v>
      </c>
      <c r="N8" s="331">
        <f t="shared" si="10"/>
        <v>74.599999999999994</v>
      </c>
      <c r="O8" s="331">
        <f t="shared" si="10"/>
        <v>105.3</v>
      </c>
      <c r="P8" s="331">
        <f t="shared" si="10"/>
        <v>100.6</v>
      </c>
      <c r="Q8" s="331">
        <f t="shared" si="10"/>
        <v>88.3</v>
      </c>
      <c r="R8" s="331">
        <f t="shared" si="10"/>
        <v>92.6</v>
      </c>
      <c r="S8" s="331">
        <f t="shared" si="10"/>
        <v>89.9</v>
      </c>
      <c r="T8" s="331">
        <f t="shared" si="10"/>
        <v>100</v>
      </c>
      <c r="U8" s="331">
        <f t="shared" si="10"/>
        <v>100.7</v>
      </c>
      <c r="V8" s="331">
        <f t="shared" si="10"/>
        <v>113.2</v>
      </c>
      <c r="W8" s="331">
        <f t="shared" si="10"/>
        <v>117.5</v>
      </c>
      <c r="X8" s="331">
        <f t="shared" si="10"/>
        <v>70.400000000000006</v>
      </c>
      <c r="Y8" s="331">
        <f t="shared" si="10"/>
        <v>92.1</v>
      </c>
      <c r="Z8" s="331">
        <f t="shared" si="10"/>
        <v>81.3</v>
      </c>
      <c r="AA8" s="331">
        <f t="shared" si="10"/>
        <v>113.6</v>
      </c>
      <c r="AB8" s="331">
        <f t="shared" si="10"/>
        <v>89</v>
      </c>
      <c r="AC8" s="331">
        <f t="shared" si="10"/>
        <v>83.9</v>
      </c>
      <c r="AD8" s="331">
        <f t="shared" si="10"/>
        <v>107</v>
      </c>
      <c r="AE8" s="331">
        <f>ROUND(AVERAGE(AE84:AE95),1)</f>
        <v>103.3</v>
      </c>
      <c r="AF8" s="329"/>
      <c r="AG8" s="330" t="s">
        <v>184</v>
      </c>
      <c r="AH8" s="330"/>
      <c r="AI8" s="331">
        <f t="shared" ref="AI8:AS8" si="11">ROUND(AVERAGE(AI84:AI95),1)</f>
        <v>103.1</v>
      </c>
      <c r="AJ8" s="331">
        <f t="shared" si="11"/>
        <v>97</v>
      </c>
      <c r="AK8" s="331">
        <f t="shared" si="11"/>
        <v>97</v>
      </c>
      <c r="AL8" s="331">
        <f t="shared" si="11"/>
        <v>99</v>
      </c>
      <c r="AM8" s="331">
        <f t="shared" si="11"/>
        <v>91.1</v>
      </c>
      <c r="AN8" s="331">
        <f t="shared" si="11"/>
        <v>97.1</v>
      </c>
      <c r="AO8" s="331">
        <f t="shared" si="11"/>
        <v>87</v>
      </c>
      <c r="AP8" s="331">
        <f t="shared" si="11"/>
        <v>99.7</v>
      </c>
      <c r="AQ8" s="331">
        <f t="shared" si="11"/>
        <v>108.7</v>
      </c>
      <c r="AR8" s="331">
        <f t="shared" si="11"/>
        <v>109.5</v>
      </c>
      <c r="AS8" s="331">
        <f t="shared" si="11"/>
        <v>97.6</v>
      </c>
    </row>
    <row r="9" spans="1:47" x14ac:dyDescent="0.15">
      <c r="A9" s="329"/>
      <c r="B9" s="330" t="s">
        <v>59</v>
      </c>
      <c r="C9" s="330"/>
      <c r="D9" s="331">
        <f>ROUND(AVERAGE(D96:D107),1)</f>
        <v>83.8</v>
      </c>
      <c r="E9" s="331">
        <f t="shared" ref="E9:AD9" si="12">ROUND(AVERAGE(E96:E107),1)</f>
        <v>83.8</v>
      </c>
      <c r="F9" s="331">
        <f t="shared" si="12"/>
        <v>73.7</v>
      </c>
      <c r="G9" s="331">
        <f t="shared" si="12"/>
        <v>72.900000000000006</v>
      </c>
      <c r="H9" s="331">
        <f t="shared" si="12"/>
        <v>75.7</v>
      </c>
      <c r="I9" s="331">
        <f t="shared" si="12"/>
        <v>67</v>
      </c>
      <c r="J9" s="331">
        <f t="shared" si="12"/>
        <v>103.6</v>
      </c>
      <c r="K9" s="331">
        <f t="shared" si="12"/>
        <v>75.400000000000006</v>
      </c>
      <c r="L9" s="331">
        <f t="shared" si="12"/>
        <v>163</v>
      </c>
      <c r="M9" s="331">
        <f t="shared" si="12"/>
        <v>75.099999999999994</v>
      </c>
      <c r="N9" s="331">
        <f t="shared" si="12"/>
        <v>57.8</v>
      </c>
      <c r="O9" s="331">
        <f t="shared" si="12"/>
        <v>75.5</v>
      </c>
      <c r="P9" s="331">
        <f t="shared" si="12"/>
        <v>93</v>
      </c>
      <c r="Q9" s="331">
        <f t="shared" si="12"/>
        <v>71.400000000000006</v>
      </c>
      <c r="R9" s="331">
        <f t="shared" si="12"/>
        <v>83.2</v>
      </c>
      <c r="S9" s="331">
        <f t="shared" si="12"/>
        <v>76</v>
      </c>
      <c r="T9" s="331">
        <f t="shared" si="12"/>
        <v>98.9</v>
      </c>
      <c r="U9" s="331">
        <f t="shared" si="12"/>
        <v>86</v>
      </c>
      <c r="V9" s="331">
        <f t="shared" si="12"/>
        <v>92.8</v>
      </c>
      <c r="W9" s="331">
        <f t="shared" si="12"/>
        <v>94.3</v>
      </c>
      <c r="X9" s="331">
        <f t="shared" si="12"/>
        <v>55.1</v>
      </c>
      <c r="Y9" s="331">
        <f t="shared" si="12"/>
        <v>88.6</v>
      </c>
      <c r="Z9" s="331">
        <f t="shared" si="12"/>
        <v>53.9</v>
      </c>
      <c r="AA9" s="331">
        <f t="shared" si="12"/>
        <v>115.4</v>
      </c>
      <c r="AB9" s="331">
        <f t="shared" si="12"/>
        <v>71.2</v>
      </c>
      <c r="AC9" s="331">
        <f t="shared" si="12"/>
        <v>45.3</v>
      </c>
      <c r="AD9" s="331">
        <f t="shared" si="12"/>
        <v>96</v>
      </c>
      <c r="AE9" s="331">
        <f>ROUND(AVERAGE(AE96:AE107),1)</f>
        <v>84.7</v>
      </c>
      <c r="AF9" s="329"/>
      <c r="AG9" s="330" t="s">
        <v>59</v>
      </c>
      <c r="AH9" s="330"/>
      <c r="AI9" s="331">
        <f t="shared" ref="AI9:AS9" si="13">ROUND(AVERAGE(AI96:AI107),1)</f>
        <v>83.8</v>
      </c>
      <c r="AJ9" s="331">
        <f t="shared" si="13"/>
        <v>82</v>
      </c>
      <c r="AK9" s="331">
        <f t="shared" si="13"/>
        <v>72.599999999999994</v>
      </c>
      <c r="AL9" s="331">
        <f t="shared" si="13"/>
        <v>72.400000000000006</v>
      </c>
      <c r="AM9" s="331">
        <f t="shared" si="13"/>
        <v>73.2</v>
      </c>
      <c r="AN9" s="331">
        <f t="shared" si="13"/>
        <v>94.9</v>
      </c>
      <c r="AO9" s="331">
        <f t="shared" si="13"/>
        <v>76.2</v>
      </c>
      <c r="AP9" s="331">
        <f t="shared" si="13"/>
        <v>99.7</v>
      </c>
      <c r="AQ9" s="331">
        <f t="shared" si="13"/>
        <v>85.4</v>
      </c>
      <c r="AR9" s="331">
        <f t="shared" si="13"/>
        <v>85.2</v>
      </c>
      <c r="AS9" s="331">
        <f t="shared" si="13"/>
        <v>88.6</v>
      </c>
    </row>
    <row r="10" spans="1:47" x14ac:dyDescent="0.15">
      <c r="A10" s="329"/>
      <c r="B10" s="330" t="s">
        <v>60</v>
      </c>
      <c r="C10" s="330"/>
      <c r="D10" s="331">
        <f>ROUND(AVERAGE(D108:D119),1)</f>
        <v>95.1</v>
      </c>
      <c r="E10" s="331">
        <f t="shared" ref="E10:AD10" si="14">ROUND(AVERAGE(E108:E119),1)</f>
        <v>95.1</v>
      </c>
      <c r="F10" s="331">
        <f t="shared" si="14"/>
        <v>94</v>
      </c>
      <c r="G10" s="331">
        <f t="shared" si="14"/>
        <v>77.599999999999994</v>
      </c>
      <c r="H10" s="331">
        <f t="shared" si="14"/>
        <v>87.2</v>
      </c>
      <c r="I10" s="331">
        <f t="shared" si="14"/>
        <v>92.6</v>
      </c>
      <c r="J10" s="331">
        <f t="shared" si="14"/>
        <v>113.4</v>
      </c>
      <c r="K10" s="331">
        <f t="shared" si="14"/>
        <v>92.7</v>
      </c>
      <c r="L10" s="331">
        <f t="shared" si="14"/>
        <v>163.1</v>
      </c>
      <c r="M10" s="331">
        <f t="shared" si="14"/>
        <v>79.099999999999994</v>
      </c>
      <c r="N10" s="331">
        <f t="shared" si="14"/>
        <v>66.400000000000006</v>
      </c>
      <c r="O10" s="331">
        <f t="shared" si="14"/>
        <v>100.6</v>
      </c>
      <c r="P10" s="331">
        <f t="shared" si="14"/>
        <v>96.2</v>
      </c>
      <c r="Q10" s="331">
        <f t="shared" si="14"/>
        <v>78.099999999999994</v>
      </c>
      <c r="R10" s="331">
        <f t="shared" si="14"/>
        <v>75.400000000000006</v>
      </c>
      <c r="S10" s="331">
        <f t="shared" si="14"/>
        <v>85.6</v>
      </c>
      <c r="T10" s="331">
        <f t="shared" si="14"/>
        <v>97.8</v>
      </c>
      <c r="U10" s="331">
        <f t="shared" si="14"/>
        <v>89.9</v>
      </c>
      <c r="V10" s="331">
        <f t="shared" si="14"/>
        <v>102.5</v>
      </c>
      <c r="W10" s="331">
        <f t="shared" si="14"/>
        <v>104.7</v>
      </c>
      <c r="X10" s="331">
        <f t="shared" si="14"/>
        <v>43.9</v>
      </c>
      <c r="Y10" s="331">
        <f t="shared" si="14"/>
        <v>14.1</v>
      </c>
      <c r="Z10" s="331">
        <f t="shared" si="14"/>
        <v>131</v>
      </c>
      <c r="AA10" s="331">
        <f t="shared" si="14"/>
        <v>119.8</v>
      </c>
      <c r="AB10" s="331">
        <f t="shared" si="14"/>
        <v>70.5</v>
      </c>
      <c r="AC10" s="331">
        <f t="shared" si="14"/>
        <v>75.7</v>
      </c>
      <c r="AD10" s="331">
        <f t="shared" si="14"/>
        <v>97.3</v>
      </c>
      <c r="AE10" s="331">
        <f>ROUND(AVERAGE(AE108:AE119),1)</f>
        <v>95.3</v>
      </c>
      <c r="AF10" s="329"/>
      <c r="AG10" s="330" t="s">
        <v>60</v>
      </c>
      <c r="AH10" s="330"/>
      <c r="AI10" s="331">
        <f>ROUND(AVERAGE(AI108:AI119),1)</f>
        <v>95.1</v>
      </c>
      <c r="AJ10" s="331">
        <f t="shared" ref="AJ10:AS10" si="15">ROUND(AVERAGE(AJ108:AJ119),1)</f>
        <v>87.7</v>
      </c>
      <c r="AK10" s="331">
        <f t="shared" si="15"/>
        <v>83.1</v>
      </c>
      <c r="AL10" s="331">
        <f t="shared" si="15"/>
        <v>85</v>
      </c>
      <c r="AM10" s="331">
        <f t="shared" si="15"/>
        <v>77.5</v>
      </c>
      <c r="AN10" s="331">
        <f t="shared" si="15"/>
        <v>94.1</v>
      </c>
      <c r="AO10" s="331">
        <f t="shared" si="15"/>
        <v>85.7</v>
      </c>
      <c r="AP10" s="331">
        <f t="shared" si="15"/>
        <v>96.3</v>
      </c>
      <c r="AQ10" s="331">
        <f t="shared" si="15"/>
        <v>101.9</v>
      </c>
      <c r="AR10" s="331">
        <f t="shared" si="15"/>
        <v>103.3</v>
      </c>
      <c r="AS10" s="331">
        <f t="shared" si="15"/>
        <v>83.6</v>
      </c>
    </row>
    <row r="11" spans="1:47" x14ac:dyDescent="0.15">
      <c r="A11" s="329"/>
      <c r="B11" s="330" t="s">
        <v>61</v>
      </c>
      <c r="C11" s="330"/>
      <c r="D11" s="331">
        <f>ROUND(AVERAGE(D120:D131),1)</f>
        <v>99.5</v>
      </c>
      <c r="E11" s="331">
        <f t="shared" ref="E11:AD11" si="16">ROUND(AVERAGE(E120:E131),1)</f>
        <v>99.5</v>
      </c>
      <c r="F11" s="331">
        <f t="shared" si="16"/>
        <v>93.2</v>
      </c>
      <c r="G11" s="331">
        <f t="shared" si="16"/>
        <v>93.4</v>
      </c>
      <c r="H11" s="331">
        <f t="shared" si="16"/>
        <v>85.7</v>
      </c>
      <c r="I11" s="331">
        <f t="shared" si="16"/>
        <v>110.7</v>
      </c>
      <c r="J11" s="331">
        <f t="shared" si="16"/>
        <v>121.2</v>
      </c>
      <c r="K11" s="331">
        <f t="shared" si="16"/>
        <v>125.9</v>
      </c>
      <c r="L11" s="331">
        <f t="shared" si="16"/>
        <v>135.1</v>
      </c>
      <c r="M11" s="331">
        <f t="shared" si="16"/>
        <v>76.3</v>
      </c>
      <c r="N11" s="331">
        <f t="shared" si="16"/>
        <v>66.3</v>
      </c>
      <c r="O11" s="331">
        <f t="shared" si="16"/>
        <v>101.7</v>
      </c>
      <c r="P11" s="331">
        <f t="shared" si="16"/>
        <v>94.2</v>
      </c>
      <c r="Q11" s="331">
        <f t="shared" si="16"/>
        <v>80.400000000000006</v>
      </c>
      <c r="R11" s="331">
        <f t="shared" si="16"/>
        <v>65.2</v>
      </c>
      <c r="S11" s="331">
        <f t="shared" si="16"/>
        <v>86.4</v>
      </c>
      <c r="T11" s="331">
        <f t="shared" si="16"/>
        <v>97.7</v>
      </c>
      <c r="U11" s="331">
        <f t="shared" si="16"/>
        <v>89.3</v>
      </c>
      <c r="V11" s="331">
        <f t="shared" si="16"/>
        <v>106.3</v>
      </c>
      <c r="W11" s="331">
        <f t="shared" si="16"/>
        <v>103.3</v>
      </c>
      <c r="X11" s="331">
        <f t="shared" si="16"/>
        <v>46.2</v>
      </c>
      <c r="Y11" s="331">
        <f t="shared" si="16"/>
        <v>5.0999999999999996</v>
      </c>
      <c r="Z11" s="331">
        <f t="shared" si="16"/>
        <v>142.80000000000001</v>
      </c>
      <c r="AA11" s="331">
        <f t="shared" si="16"/>
        <v>120.2</v>
      </c>
      <c r="AB11" s="331">
        <f t="shared" si="16"/>
        <v>64.5</v>
      </c>
      <c r="AC11" s="331">
        <f t="shared" si="16"/>
        <v>87.9</v>
      </c>
      <c r="AD11" s="331">
        <f t="shared" si="16"/>
        <v>113.6</v>
      </c>
      <c r="AE11" s="331">
        <f>ROUND(AVERAGE(AE120:AE131),1)</f>
        <v>100.4</v>
      </c>
      <c r="AF11" s="329"/>
      <c r="AG11" s="330" t="s">
        <v>61</v>
      </c>
      <c r="AH11" s="330"/>
      <c r="AI11" s="331">
        <f>ROUND(AVERAGE(AI120:AI131),1)</f>
        <v>99.5</v>
      </c>
      <c r="AJ11" s="331">
        <f t="shared" ref="AJ11:AS11" si="17">ROUND(AVERAGE(AJ120:AJ131),1)</f>
        <v>96.8</v>
      </c>
      <c r="AK11" s="331">
        <f t="shared" si="17"/>
        <v>96.2</v>
      </c>
      <c r="AL11" s="331">
        <f t="shared" si="17"/>
        <v>100.3</v>
      </c>
      <c r="AM11" s="331">
        <f t="shared" si="17"/>
        <v>84.2</v>
      </c>
      <c r="AN11" s="331">
        <f t="shared" si="17"/>
        <v>97.7</v>
      </c>
      <c r="AO11" s="331">
        <f t="shared" si="17"/>
        <v>113.2</v>
      </c>
      <c r="AP11" s="331">
        <f t="shared" si="17"/>
        <v>93.6</v>
      </c>
      <c r="AQ11" s="331">
        <f t="shared" si="17"/>
        <v>101.9</v>
      </c>
      <c r="AR11" s="331">
        <f t="shared" si="17"/>
        <v>103.8</v>
      </c>
      <c r="AS11" s="331">
        <f t="shared" si="17"/>
        <v>74.900000000000006</v>
      </c>
    </row>
    <row r="12" spans="1:47" x14ac:dyDescent="0.15">
      <c r="A12" s="329"/>
      <c r="B12" s="330" t="s">
        <v>62</v>
      </c>
      <c r="C12" s="330"/>
      <c r="D12" s="331">
        <f>ROUND(AVERAGE(D132:D143),1)</f>
        <v>93.9</v>
      </c>
      <c r="E12" s="331">
        <f t="shared" ref="E12:AE12" si="18">ROUND(AVERAGE(E132:E143),1)</f>
        <v>93.9</v>
      </c>
      <c r="F12" s="331">
        <f t="shared" si="18"/>
        <v>88.4</v>
      </c>
      <c r="G12" s="331">
        <f t="shared" si="18"/>
        <v>89.1</v>
      </c>
      <c r="H12" s="331">
        <f t="shared" si="18"/>
        <v>81.900000000000006</v>
      </c>
      <c r="I12" s="331">
        <f t="shared" si="18"/>
        <v>98.8</v>
      </c>
      <c r="J12" s="331">
        <f t="shared" si="18"/>
        <v>123.7</v>
      </c>
      <c r="K12" s="331">
        <f t="shared" si="18"/>
        <v>120.4</v>
      </c>
      <c r="L12" s="331">
        <f t="shared" si="18"/>
        <v>89.9</v>
      </c>
      <c r="M12" s="331">
        <f t="shared" si="18"/>
        <v>77.7</v>
      </c>
      <c r="N12" s="331">
        <f t="shared" si="18"/>
        <v>65</v>
      </c>
      <c r="O12" s="331">
        <f t="shared" si="18"/>
        <v>100.9</v>
      </c>
      <c r="P12" s="331">
        <f t="shared" si="18"/>
        <v>84.5</v>
      </c>
      <c r="Q12" s="331">
        <f t="shared" si="18"/>
        <v>89.1</v>
      </c>
      <c r="R12" s="331">
        <f t="shared" si="18"/>
        <v>61.7</v>
      </c>
      <c r="S12" s="331">
        <f t="shared" si="18"/>
        <v>87.8</v>
      </c>
      <c r="T12" s="331">
        <f t="shared" si="18"/>
        <v>97.1</v>
      </c>
      <c r="U12" s="331">
        <f t="shared" si="18"/>
        <v>86.3</v>
      </c>
      <c r="V12" s="331">
        <f t="shared" si="18"/>
        <v>104</v>
      </c>
      <c r="W12" s="331">
        <f t="shared" si="18"/>
        <v>101.2</v>
      </c>
      <c r="X12" s="331">
        <f t="shared" si="18"/>
        <v>43.2</v>
      </c>
      <c r="Y12" s="331">
        <f t="shared" si="18"/>
        <v>5.9</v>
      </c>
      <c r="Z12" s="331">
        <f t="shared" si="18"/>
        <v>141.5</v>
      </c>
      <c r="AA12" s="331">
        <f t="shared" si="18"/>
        <v>103.7</v>
      </c>
      <c r="AB12" s="331">
        <f t="shared" si="18"/>
        <v>72.2</v>
      </c>
      <c r="AC12" s="331">
        <f t="shared" si="18"/>
        <v>65.7</v>
      </c>
      <c r="AD12" s="331">
        <f t="shared" si="18"/>
        <v>133.80000000000001</v>
      </c>
      <c r="AE12" s="331">
        <f t="shared" si="18"/>
        <v>96.6</v>
      </c>
      <c r="AF12" s="329"/>
      <c r="AG12" s="330" t="s">
        <v>62</v>
      </c>
      <c r="AH12" s="330"/>
      <c r="AI12" s="331">
        <f t="shared" ref="AI12:AS12" si="19">ROUND(AVERAGE(AI132:AI143),1)</f>
        <v>93.9</v>
      </c>
      <c r="AJ12" s="331">
        <f t="shared" si="19"/>
        <v>92.3</v>
      </c>
      <c r="AK12" s="331">
        <f t="shared" si="19"/>
        <v>92.2</v>
      </c>
      <c r="AL12" s="331">
        <f t="shared" si="19"/>
        <v>95.6</v>
      </c>
      <c r="AM12" s="331">
        <f t="shared" si="19"/>
        <v>82.1</v>
      </c>
      <c r="AN12" s="331">
        <f t="shared" si="19"/>
        <v>92.5</v>
      </c>
      <c r="AO12" s="331">
        <f t="shared" si="19"/>
        <v>108.2</v>
      </c>
      <c r="AP12" s="331">
        <f t="shared" si="19"/>
        <v>88.4</v>
      </c>
      <c r="AQ12" s="331">
        <f t="shared" si="19"/>
        <v>95.3</v>
      </c>
      <c r="AR12" s="331">
        <f t="shared" si="19"/>
        <v>97.4</v>
      </c>
      <c r="AS12" s="331">
        <f t="shared" si="19"/>
        <v>66</v>
      </c>
    </row>
    <row r="13" spans="1:47" x14ac:dyDescent="0.15">
      <c r="A13" s="329"/>
      <c r="B13" s="336" t="s">
        <v>63</v>
      </c>
      <c r="C13" s="336"/>
      <c r="D13" s="337">
        <f>ROUND(AVERAGE(D144:D155),1)</f>
        <v>90.7</v>
      </c>
      <c r="E13" s="337">
        <f t="shared" ref="E13:AE13" si="20">ROUND(AVERAGE(E144:E155),1)</f>
        <v>90.7</v>
      </c>
      <c r="F13" s="337">
        <f t="shared" si="20"/>
        <v>94.1</v>
      </c>
      <c r="G13" s="337">
        <f t="shared" si="20"/>
        <v>82.1</v>
      </c>
      <c r="H13" s="337">
        <f t="shared" si="20"/>
        <v>82.8</v>
      </c>
      <c r="I13" s="337">
        <f t="shared" si="20"/>
        <v>88.4</v>
      </c>
      <c r="J13" s="337">
        <f t="shared" si="20"/>
        <v>132.9</v>
      </c>
      <c r="K13" s="337">
        <f t="shared" si="20"/>
        <v>91.4</v>
      </c>
      <c r="L13" s="337">
        <f t="shared" si="20"/>
        <v>76.5</v>
      </c>
      <c r="M13" s="337">
        <f t="shared" si="20"/>
        <v>73.900000000000006</v>
      </c>
      <c r="N13" s="337">
        <f t="shared" si="20"/>
        <v>62.5</v>
      </c>
      <c r="O13" s="337">
        <f t="shared" si="20"/>
        <v>96.7</v>
      </c>
      <c r="P13" s="337">
        <f t="shared" si="20"/>
        <v>84.6</v>
      </c>
      <c r="Q13" s="337">
        <f t="shared" si="20"/>
        <v>89.7</v>
      </c>
      <c r="R13" s="337">
        <f t="shared" si="20"/>
        <v>62.3</v>
      </c>
      <c r="S13" s="337">
        <f t="shared" si="20"/>
        <v>84.2</v>
      </c>
      <c r="T13" s="337">
        <f t="shared" si="20"/>
        <v>95</v>
      </c>
      <c r="U13" s="337">
        <f t="shared" si="20"/>
        <v>83.6</v>
      </c>
      <c r="V13" s="337">
        <f t="shared" si="20"/>
        <v>104.4</v>
      </c>
      <c r="W13" s="337">
        <f t="shared" si="20"/>
        <v>97.3</v>
      </c>
      <c r="X13" s="337">
        <f t="shared" si="20"/>
        <v>35.299999999999997</v>
      </c>
      <c r="Y13" s="337">
        <f t="shared" si="20"/>
        <v>5.4</v>
      </c>
      <c r="Z13" s="337">
        <f t="shared" si="20"/>
        <v>136.69999999999999</v>
      </c>
      <c r="AA13" s="337">
        <f t="shared" si="20"/>
        <v>100.9</v>
      </c>
      <c r="AB13" s="337">
        <f t="shared" si="20"/>
        <v>72.400000000000006</v>
      </c>
      <c r="AC13" s="337">
        <f t="shared" si="20"/>
        <v>58.8</v>
      </c>
      <c r="AD13" s="337">
        <f t="shared" si="20"/>
        <v>134.69999999999999</v>
      </c>
      <c r="AE13" s="337">
        <f t="shared" si="20"/>
        <v>93.7</v>
      </c>
      <c r="AF13" s="335"/>
      <c r="AG13" s="336" t="s">
        <v>63</v>
      </c>
      <c r="AH13" s="336"/>
      <c r="AI13" s="337">
        <f t="shared" ref="AI13:AS13" si="21">ROUND(AVERAGE(AI144:AI155),1)</f>
        <v>90.7</v>
      </c>
      <c r="AJ13" s="337">
        <f t="shared" si="21"/>
        <v>87.8</v>
      </c>
      <c r="AK13" s="337">
        <f t="shared" si="21"/>
        <v>87.2</v>
      </c>
      <c r="AL13" s="337">
        <f t="shared" si="21"/>
        <v>87.1</v>
      </c>
      <c r="AM13" s="337">
        <f t="shared" si="21"/>
        <v>87.7</v>
      </c>
      <c r="AN13" s="337">
        <f t="shared" si="21"/>
        <v>88.5</v>
      </c>
      <c r="AO13" s="337">
        <f t="shared" si="21"/>
        <v>86.2</v>
      </c>
      <c r="AP13" s="337">
        <f t="shared" si="21"/>
        <v>89.1</v>
      </c>
      <c r="AQ13" s="337">
        <f t="shared" si="21"/>
        <v>93.4</v>
      </c>
      <c r="AR13" s="337">
        <f t="shared" si="21"/>
        <v>95.6</v>
      </c>
      <c r="AS13" s="337">
        <f t="shared" si="21"/>
        <v>63.2</v>
      </c>
      <c r="AT13" s="50"/>
      <c r="AU13" s="50"/>
    </row>
    <row r="14" spans="1:47" x14ac:dyDescent="0.15">
      <c r="A14" s="329"/>
      <c r="B14" s="330" t="s">
        <v>185</v>
      </c>
      <c r="C14" s="330"/>
      <c r="D14" s="331">
        <f>ROUND(SUM(D27:D38)/12,1)</f>
        <v>95.6</v>
      </c>
      <c r="E14" s="331">
        <f t="shared" ref="E14:AE14" si="22">ROUND(SUM(E27:E38)/12,1)</f>
        <v>95.6</v>
      </c>
      <c r="F14" s="331">
        <f t="shared" si="22"/>
        <v>100.1</v>
      </c>
      <c r="G14" s="331">
        <f t="shared" si="22"/>
        <v>97.8</v>
      </c>
      <c r="H14" s="331">
        <f t="shared" si="22"/>
        <v>97.9</v>
      </c>
      <c r="I14" s="331">
        <f t="shared" si="22"/>
        <v>83.3</v>
      </c>
      <c r="J14" s="331">
        <f t="shared" si="22"/>
        <v>90.2</v>
      </c>
      <c r="K14" s="331">
        <f t="shared" si="22"/>
        <v>107.4</v>
      </c>
      <c r="L14" s="331">
        <f t="shared" si="22"/>
        <v>86.2</v>
      </c>
      <c r="M14" s="331">
        <f t="shared" si="22"/>
        <v>84.1</v>
      </c>
      <c r="N14" s="331">
        <f t="shared" si="22"/>
        <v>86</v>
      </c>
      <c r="O14" s="331">
        <f t="shared" si="22"/>
        <v>85.6</v>
      </c>
      <c r="P14" s="331">
        <f t="shared" si="22"/>
        <v>107.9</v>
      </c>
      <c r="Q14" s="331">
        <f t="shared" si="22"/>
        <v>103.5</v>
      </c>
      <c r="R14" s="331">
        <f t="shared" si="22"/>
        <v>94.4</v>
      </c>
      <c r="S14" s="331">
        <f t="shared" si="22"/>
        <v>104.8</v>
      </c>
      <c r="T14" s="331">
        <f t="shared" si="22"/>
        <v>106.2</v>
      </c>
      <c r="U14" s="331">
        <f t="shared" si="22"/>
        <v>98.1</v>
      </c>
      <c r="V14" s="331">
        <f t="shared" si="22"/>
        <v>88.9</v>
      </c>
      <c r="W14" s="331">
        <f t="shared" si="22"/>
        <v>97</v>
      </c>
      <c r="X14" s="331">
        <f t="shared" si="22"/>
        <v>119</v>
      </c>
      <c r="Y14" s="331">
        <f t="shared" si="22"/>
        <v>90.1</v>
      </c>
      <c r="Z14" s="331">
        <f t="shared" si="22"/>
        <v>103</v>
      </c>
      <c r="AA14" s="331">
        <f t="shared" si="22"/>
        <v>95.2</v>
      </c>
      <c r="AB14" s="331">
        <f t="shared" si="22"/>
        <v>96.8</v>
      </c>
      <c r="AC14" s="331">
        <f t="shared" si="22"/>
        <v>90.8</v>
      </c>
      <c r="AD14" s="331">
        <f t="shared" si="22"/>
        <v>80.400000000000006</v>
      </c>
      <c r="AE14" s="331">
        <f t="shared" si="22"/>
        <v>94.5</v>
      </c>
      <c r="AF14" s="329"/>
      <c r="AG14" s="330" t="s">
        <v>185</v>
      </c>
      <c r="AH14" s="330"/>
      <c r="AI14" s="331">
        <f t="shared" ref="AI14:AS14" si="23">ROUND(SUM(AI27:AI38)/12,1)</f>
        <v>95.6</v>
      </c>
      <c r="AJ14" s="331">
        <f t="shared" si="23"/>
        <v>97.7</v>
      </c>
      <c r="AK14" s="331">
        <f t="shared" si="23"/>
        <v>87.7</v>
      </c>
      <c r="AL14" s="331">
        <f t="shared" si="23"/>
        <v>81.599999999999994</v>
      </c>
      <c r="AM14" s="331">
        <f t="shared" si="23"/>
        <v>105.9</v>
      </c>
      <c r="AN14" s="331">
        <f t="shared" si="23"/>
        <v>111.2</v>
      </c>
      <c r="AO14" s="331">
        <f t="shared" si="23"/>
        <v>118.7</v>
      </c>
      <c r="AP14" s="331">
        <f t="shared" si="23"/>
        <v>109.3</v>
      </c>
      <c r="AQ14" s="331">
        <f t="shared" si="23"/>
        <v>93.6</v>
      </c>
      <c r="AR14" s="331">
        <f t="shared" si="23"/>
        <v>93.2</v>
      </c>
      <c r="AS14" s="331">
        <f t="shared" si="23"/>
        <v>98.3</v>
      </c>
    </row>
    <row r="15" spans="1:47" x14ac:dyDescent="0.15">
      <c r="A15" s="329"/>
      <c r="B15" s="330" t="s">
        <v>186</v>
      </c>
      <c r="C15" s="330"/>
      <c r="D15" s="331">
        <f>ROUND(SUM(D39:D50)/12,1)</f>
        <v>98.2</v>
      </c>
      <c r="E15" s="331">
        <f t="shared" ref="E15:AD15" si="24">ROUND(SUM(E39:E50)/12,1)</f>
        <v>98.2</v>
      </c>
      <c r="F15" s="331">
        <f t="shared" si="24"/>
        <v>101.4</v>
      </c>
      <c r="G15" s="331">
        <f t="shared" si="24"/>
        <v>98.9</v>
      </c>
      <c r="H15" s="331">
        <f t="shared" si="24"/>
        <v>103.6</v>
      </c>
      <c r="I15" s="331">
        <f t="shared" si="24"/>
        <v>89.3</v>
      </c>
      <c r="J15" s="331">
        <f t="shared" si="24"/>
        <v>96.6</v>
      </c>
      <c r="K15" s="331">
        <f t="shared" si="24"/>
        <v>95.6</v>
      </c>
      <c r="L15" s="331">
        <f t="shared" si="24"/>
        <v>91.1</v>
      </c>
      <c r="M15" s="331">
        <f t="shared" si="24"/>
        <v>92.8</v>
      </c>
      <c r="N15" s="331">
        <f t="shared" si="24"/>
        <v>96.5</v>
      </c>
      <c r="O15" s="331">
        <f t="shared" si="24"/>
        <v>99.5</v>
      </c>
      <c r="P15" s="331">
        <f t="shared" si="24"/>
        <v>110</v>
      </c>
      <c r="Q15" s="331">
        <f t="shared" si="24"/>
        <v>103.8</v>
      </c>
      <c r="R15" s="331">
        <f t="shared" si="24"/>
        <v>97.4</v>
      </c>
      <c r="S15" s="331">
        <f t="shared" si="24"/>
        <v>101</v>
      </c>
      <c r="T15" s="331">
        <f t="shared" si="24"/>
        <v>101.7</v>
      </c>
      <c r="U15" s="331">
        <f t="shared" si="24"/>
        <v>99.7</v>
      </c>
      <c r="V15" s="331">
        <f t="shared" si="24"/>
        <v>93.6</v>
      </c>
      <c r="W15" s="331">
        <f t="shared" si="24"/>
        <v>98.4</v>
      </c>
      <c r="X15" s="331">
        <f t="shared" si="24"/>
        <v>112.3</v>
      </c>
      <c r="Y15" s="331">
        <f t="shared" si="24"/>
        <v>92.8</v>
      </c>
      <c r="Z15" s="331">
        <f t="shared" si="24"/>
        <v>101.3</v>
      </c>
      <c r="AA15" s="331">
        <f t="shared" si="24"/>
        <v>99.2</v>
      </c>
      <c r="AB15" s="331">
        <f t="shared" si="24"/>
        <v>99.9</v>
      </c>
      <c r="AC15" s="331">
        <f t="shared" si="24"/>
        <v>95.8</v>
      </c>
      <c r="AD15" s="331">
        <f t="shared" si="24"/>
        <v>96.9</v>
      </c>
      <c r="AE15" s="331">
        <f>ROUND(SUM(AE39:AE50)/12,1)</f>
        <v>98.1</v>
      </c>
      <c r="AF15" s="329"/>
      <c r="AG15" s="330" t="s">
        <v>186</v>
      </c>
      <c r="AH15" s="330"/>
      <c r="AI15" s="331">
        <f t="shared" ref="AI15:AS15" si="25">ROUND(SUM(AI39:AI50)/12,1)</f>
        <v>98.2</v>
      </c>
      <c r="AJ15" s="331">
        <f t="shared" si="25"/>
        <v>98.3</v>
      </c>
      <c r="AK15" s="331">
        <f t="shared" si="25"/>
        <v>92.8</v>
      </c>
      <c r="AL15" s="331">
        <f t="shared" si="25"/>
        <v>87.7</v>
      </c>
      <c r="AM15" s="331">
        <f t="shared" si="25"/>
        <v>107.8</v>
      </c>
      <c r="AN15" s="331">
        <f t="shared" si="25"/>
        <v>105.9</v>
      </c>
      <c r="AO15" s="331">
        <f t="shared" si="25"/>
        <v>101.9</v>
      </c>
      <c r="AP15" s="331">
        <f t="shared" si="25"/>
        <v>107</v>
      </c>
      <c r="AQ15" s="331">
        <f t="shared" si="25"/>
        <v>98.1</v>
      </c>
      <c r="AR15" s="331">
        <f t="shared" si="25"/>
        <v>97.9</v>
      </c>
      <c r="AS15" s="331">
        <f t="shared" si="25"/>
        <v>99.7</v>
      </c>
    </row>
    <row r="16" spans="1:47" x14ac:dyDescent="0.15">
      <c r="A16" s="329"/>
      <c r="B16" s="330" t="s">
        <v>69</v>
      </c>
      <c r="C16" s="330"/>
      <c r="D16" s="331">
        <f>ROUND(SUM(D51:D62)/12,1)</f>
        <v>101.8</v>
      </c>
      <c r="E16" s="331">
        <f t="shared" ref="E16:AD16" si="26">ROUND(SUM(E51:E62)/12,1)</f>
        <v>101.8</v>
      </c>
      <c r="F16" s="331">
        <f t="shared" si="26"/>
        <v>99.3</v>
      </c>
      <c r="G16" s="331">
        <f t="shared" si="26"/>
        <v>101.7</v>
      </c>
      <c r="H16" s="331">
        <f t="shared" si="26"/>
        <v>100.6</v>
      </c>
      <c r="I16" s="331">
        <f t="shared" si="26"/>
        <v>107.3</v>
      </c>
      <c r="J16" s="331">
        <f t="shared" si="26"/>
        <v>101</v>
      </c>
      <c r="K16" s="331">
        <f t="shared" si="26"/>
        <v>107.8</v>
      </c>
      <c r="L16" s="331">
        <f t="shared" si="26"/>
        <v>110.8</v>
      </c>
      <c r="M16" s="331">
        <f t="shared" si="26"/>
        <v>100.2</v>
      </c>
      <c r="N16" s="331">
        <f t="shared" si="26"/>
        <v>97.8</v>
      </c>
      <c r="O16" s="331">
        <f t="shared" si="26"/>
        <v>99.7</v>
      </c>
      <c r="P16" s="331">
        <f t="shared" si="26"/>
        <v>96.7</v>
      </c>
      <c r="Q16" s="331">
        <f t="shared" si="26"/>
        <v>98.9</v>
      </c>
      <c r="R16" s="331">
        <f t="shared" si="26"/>
        <v>100.4</v>
      </c>
      <c r="S16" s="331">
        <f t="shared" si="26"/>
        <v>98.3</v>
      </c>
      <c r="T16" s="331">
        <f t="shared" si="26"/>
        <v>100</v>
      </c>
      <c r="U16" s="331">
        <f t="shared" si="26"/>
        <v>99.9</v>
      </c>
      <c r="V16" s="331">
        <f t="shared" si="26"/>
        <v>103.9</v>
      </c>
      <c r="W16" s="331">
        <f t="shared" si="26"/>
        <v>101.2</v>
      </c>
      <c r="X16" s="331">
        <f t="shared" si="26"/>
        <v>94.7</v>
      </c>
      <c r="Y16" s="331">
        <f t="shared" si="26"/>
        <v>99.7</v>
      </c>
      <c r="Z16" s="331">
        <f t="shared" si="26"/>
        <v>96</v>
      </c>
      <c r="AA16" s="331">
        <f t="shared" si="26"/>
        <v>100.6</v>
      </c>
      <c r="AB16" s="331">
        <f t="shared" si="26"/>
        <v>100.4</v>
      </c>
      <c r="AC16" s="331">
        <f t="shared" si="26"/>
        <v>102.2</v>
      </c>
      <c r="AD16" s="331">
        <f t="shared" si="26"/>
        <v>97.7</v>
      </c>
      <c r="AE16" s="331">
        <f>ROUND(SUM(AE51:AE62)/12,1)</f>
        <v>101.5</v>
      </c>
      <c r="AF16" s="329"/>
      <c r="AG16" s="330" t="s">
        <v>69</v>
      </c>
      <c r="AH16" s="330"/>
      <c r="AI16" s="331">
        <f t="shared" ref="AI16:AS16" si="27">ROUND(SUM(AI51:AI62)/12,1)</f>
        <v>101.8</v>
      </c>
      <c r="AJ16" s="331">
        <f t="shared" si="27"/>
        <v>103</v>
      </c>
      <c r="AK16" s="331">
        <f t="shared" si="27"/>
        <v>105.1</v>
      </c>
      <c r="AL16" s="331">
        <f t="shared" si="27"/>
        <v>107.4</v>
      </c>
      <c r="AM16" s="331">
        <f t="shared" si="27"/>
        <v>98.5</v>
      </c>
      <c r="AN16" s="331">
        <f t="shared" si="27"/>
        <v>100.1</v>
      </c>
      <c r="AO16" s="331">
        <f t="shared" si="27"/>
        <v>106.8</v>
      </c>
      <c r="AP16" s="331">
        <f t="shared" si="27"/>
        <v>98.4</v>
      </c>
      <c r="AQ16" s="331">
        <f t="shared" si="27"/>
        <v>100.7</v>
      </c>
      <c r="AR16" s="331">
        <f t="shared" si="27"/>
        <v>100.7</v>
      </c>
      <c r="AS16" s="331">
        <f t="shared" si="27"/>
        <v>100.6</v>
      </c>
    </row>
    <row r="17" spans="1:61" x14ac:dyDescent="0.15">
      <c r="A17" s="329"/>
      <c r="B17" s="330" t="s">
        <v>70</v>
      </c>
      <c r="C17" s="330"/>
      <c r="D17" s="331">
        <f>ROUND(SUM(D63:D74)/12,1)</f>
        <v>110.4</v>
      </c>
      <c r="E17" s="331">
        <f t="shared" ref="E17:AD17" si="28">ROUND(SUM(E63:E74)/12,1)</f>
        <v>110.4</v>
      </c>
      <c r="F17" s="331">
        <f t="shared" si="28"/>
        <v>103.7</v>
      </c>
      <c r="G17" s="331">
        <f t="shared" si="28"/>
        <v>105.1</v>
      </c>
      <c r="H17" s="331">
        <f t="shared" si="28"/>
        <v>98.9</v>
      </c>
      <c r="I17" s="331">
        <f t="shared" si="28"/>
        <v>136.1</v>
      </c>
      <c r="J17" s="331">
        <f t="shared" si="28"/>
        <v>102</v>
      </c>
      <c r="K17" s="331">
        <f t="shared" si="28"/>
        <v>103</v>
      </c>
      <c r="L17" s="331">
        <f t="shared" si="28"/>
        <v>145.4</v>
      </c>
      <c r="M17" s="331">
        <f t="shared" si="28"/>
        <v>105.8</v>
      </c>
      <c r="N17" s="331">
        <f t="shared" si="28"/>
        <v>80.8</v>
      </c>
      <c r="O17" s="331">
        <f t="shared" si="28"/>
        <v>102.7</v>
      </c>
      <c r="P17" s="331">
        <f t="shared" si="28"/>
        <v>103.7</v>
      </c>
      <c r="Q17" s="331">
        <f t="shared" si="28"/>
        <v>97.5</v>
      </c>
      <c r="R17" s="331">
        <f t="shared" si="28"/>
        <v>102.1</v>
      </c>
      <c r="S17" s="331">
        <f t="shared" si="28"/>
        <v>94</v>
      </c>
      <c r="T17" s="331">
        <f t="shared" si="28"/>
        <v>104.4</v>
      </c>
      <c r="U17" s="331">
        <f t="shared" si="28"/>
        <v>98.8</v>
      </c>
      <c r="V17" s="331">
        <f t="shared" si="28"/>
        <v>106.2</v>
      </c>
      <c r="W17" s="331">
        <f t="shared" si="28"/>
        <v>104.5</v>
      </c>
      <c r="X17" s="331">
        <f t="shared" si="28"/>
        <v>85</v>
      </c>
      <c r="Y17" s="331">
        <f t="shared" si="28"/>
        <v>97.1</v>
      </c>
      <c r="Z17" s="331">
        <f t="shared" si="28"/>
        <v>88.8</v>
      </c>
      <c r="AA17" s="331">
        <f t="shared" si="28"/>
        <v>103.3</v>
      </c>
      <c r="AB17" s="331">
        <f t="shared" si="28"/>
        <v>96.6</v>
      </c>
      <c r="AC17" s="331">
        <f t="shared" si="28"/>
        <v>105.2</v>
      </c>
      <c r="AD17" s="331">
        <f t="shared" si="28"/>
        <v>96</v>
      </c>
      <c r="AE17" s="331">
        <f>ROUND(SUM(AE63:AE74)/12,1)</f>
        <v>109.4</v>
      </c>
      <c r="AF17" s="329"/>
      <c r="AG17" s="330" t="s">
        <v>70</v>
      </c>
      <c r="AH17" s="330"/>
      <c r="AI17" s="331">
        <f t="shared" ref="AI17:AS17" si="29">ROUND(SUM(AI63:AI74)/12,1)</f>
        <v>110.4</v>
      </c>
      <c r="AJ17" s="331">
        <f t="shared" si="29"/>
        <v>114</v>
      </c>
      <c r="AK17" s="331">
        <f t="shared" si="29"/>
        <v>120.8</v>
      </c>
      <c r="AL17" s="331">
        <f t="shared" si="29"/>
        <v>129.30000000000001</v>
      </c>
      <c r="AM17" s="331">
        <f t="shared" si="29"/>
        <v>95.6</v>
      </c>
      <c r="AN17" s="331">
        <f t="shared" si="29"/>
        <v>104.6</v>
      </c>
      <c r="AO17" s="331">
        <f t="shared" si="29"/>
        <v>106.7</v>
      </c>
      <c r="AP17" s="331">
        <f t="shared" si="29"/>
        <v>104.1</v>
      </c>
      <c r="AQ17" s="331">
        <f t="shared" si="29"/>
        <v>107.2</v>
      </c>
      <c r="AR17" s="331">
        <f t="shared" si="29"/>
        <v>107.6</v>
      </c>
      <c r="AS17" s="331">
        <f t="shared" si="29"/>
        <v>100.7</v>
      </c>
    </row>
    <row r="18" spans="1:61" x14ac:dyDescent="0.15">
      <c r="A18" s="329"/>
      <c r="B18" s="330" t="s">
        <v>187</v>
      </c>
      <c r="C18" s="330"/>
      <c r="D18" s="331">
        <f>ROUND(AVERAGE(D75:D86),1)</f>
        <v>107.1</v>
      </c>
      <c r="E18" s="331">
        <f t="shared" ref="E18:AD18" si="30">ROUND(AVERAGE(E75:E86),1)</f>
        <v>107.1</v>
      </c>
      <c r="F18" s="331">
        <f t="shared" si="30"/>
        <v>106</v>
      </c>
      <c r="G18" s="331">
        <f t="shared" si="30"/>
        <v>106.2</v>
      </c>
      <c r="H18" s="331">
        <f t="shared" si="30"/>
        <v>94.3</v>
      </c>
      <c r="I18" s="331">
        <f t="shared" si="30"/>
        <v>115.1</v>
      </c>
      <c r="J18" s="331">
        <f t="shared" si="30"/>
        <v>110.9</v>
      </c>
      <c r="K18" s="331">
        <f t="shared" si="30"/>
        <v>99.5</v>
      </c>
      <c r="L18" s="331">
        <f t="shared" si="30"/>
        <v>151.4</v>
      </c>
      <c r="M18" s="331">
        <f t="shared" si="30"/>
        <v>108.8</v>
      </c>
      <c r="N18" s="331">
        <f t="shared" si="30"/>
        <v>79.8</v>
      </c>
      <c r="O18" s="331">
        <f t="shared" si="30"/>
        <v>104.7</v>
      </c>
      <c r="P18" s="331">
        <f t="shared" si="30"/>
        <v>103.7</v>
      </c>
      <c r="Q18" s="331">
        <f t="shared" si="30"/>
        <v>93.7</v>
      </c>
      <c r="R18" s="331">
        <f t="shared" si="30"/>
        <v>98.8</v>
      </c>
      <c r="S18" s="331">
        <f t="shared" si="30"/>
        <v>93.9</v>
      </c>
      <c r="T18" s="331">
        <f t="shared" si="30"/>
        <v>102.5</v>
      </c>
      <c r="U18" s="331">
        <f t="shared" si="30"/>
        <v>103.2</v>
      </c>
      <c r="V18" s="331">
        <f t="shared" si="30"/>
        <v>117.1</v>
      </c>
      <c r="W18" s="331">
        <f t="shared" si="30"/>
        <v>112.6</v>
      </c>
      <c r="X18" s="331">
        <f t="shared" si="30"/>
        <v>80.400000000000006</v>
      </c>
      <c r="Y18" s="331">
        <f t="shared" si="30"/>
        <v>94</v>
      </c>
      <c r="Z18" s="331">
        <f t="shared" si="30"/>
        <v>91.5</v>
      </c>
      <c r="AA18" s="331">
        <f t="shared" si="30"/>
        <v>108.1</v>
      </c>
      <c r="AB18" s="331">
        <f t="shared" si="30"/>
        <v>101.6</v>
      </c>
      <c r="AC18" s="331">
        <f t="shared" si="30"/>
        <v>93.6</v>
      </c>
      <c r="AD18" s="331">
        <f t="shared" si="30"/>
        <v>106.3</v>
      </c>
      <c r="AE18" s="331">
        <f>ROUND(AVERAGE(AE75:AE86),1)</f>
        <v>107</v>
      </c>
      <c r="AF18" s="329"/>
      <c r="AG18" s="330" t="s">
        <v>187</v>
      </c>
      <c r="AH18" s="330"/>
      <c r="AI18" s="331">
        <f t="shared" ref="AI18:AS18" si="31">ROUND(AVERAGE(AI75:AI86),1)</f>
        <v>107.1</v>
      </c>
      <c r="AJ18" s="331">
        <f t="shared" si="31"/>
        <v>104.3</v>
      </c>
      <c r="AK18" s="331">
        <f t="shared" si="31"/>
        <v>105.7</v>
      </c>
      <c r="AL18" s="331">
        <f t="shared" si="31"/>
        <v>109.8</v>
      </c>
      <c r="AM18" s="331">
        <f t="shared" si="31"/>
        <v>93.4</v>
      </c>
      <c r="AN18" s="331">
        <f t="shared" si="31"/>
        <v>102.4</v>
      </c>
      <c r="AO18" s="331">
        <f t="shared" si="31"/>
        <v>101.4</v>
      </c>
      <c r="AP18" s="331">
        <f t="shared" si="31"/>
        <v>102.7</v>
      </c>
      <c r="AQ18" s="331">
        <f t="shared" si="31"/>
        <v>109.7</v>
      </c>
      <c r="AR18" s="331">
        <f t="shared" si="31"/>
        <v>110.3</v>
      </c>
      <c r="AS18" s="331">
        <f t="shared" si="31"/>
        <v>100.2</v>
      </c>
    </row>
    <row r="19" spans="1:61" x14ac:dyDescent="0.15">
      <c r="A19" s="329"/>
      <c r="B19" s="330" t="s">
        <v>188</v>
      </c>
      <c r="C19" s="330"/>
      <c r="D19" s="331">
        <f>ROUND(AVERAGE(D87:D98),1)</f>
        <v>96.8</v>
      </c>
      <c r="E19" s="331">
        <f t="shared" ref="E19:AD19" si="32">ROUND(AVERAGE(E87:E98),1)</f>
        <v>96.8</v>
      </c>
      <c r="F19" s="331">
        <f t="shared" si="32"/>
        <v>92.6</v>
      </c>
      <c r="G19" s="331">
        <f t="shared" si="32"/>
        <v>88.9</v>
      </c>
      <c r="H19" s="331">
        <f t="shared" si="32"/>
        <v>86.3</v>
      </c>
      <c r="I19" s="331">
        <f t="shared" si="32"/>
        <v>97.3</v>
      </c>
      <c r="J19" s="331">
        <f t="shared" si="32"/>
        <v>110.7</v>
      </c>
      <c r="K19" s="331">
        <f t="shared" si="32"/>
        <v>83.9</v>
      </c>
      <c r="L19" s="331">
        <f t="shared" si="32"/>
        <v>149.4</v>
      </c>
      <c r="M19" s="331">
        <f t="shared" si="32"/>
        <v>90.1</v>
      </c>
      <c r="N19" s="331">
        <f t="shared" si="32"/>
        <v>69.2</v>
      </c>
      <c r="O19" s="331">
        <f t="shared" si="32"/>
        <v>96.8</v>
      </c>
      <c r="P19" s="331">
        <f t="shared" si="32"/>
        <v>97.4</v>
      </c>
      <c r="Q19" s="331">
        <f t="shared" si="32"/>
        <v>82.6</v>
      </c>
      <c r="R19" s="331">
        <f t="shared" si="32"/>
        <v>88.4</v>
      </c>
      <c r="S19" s="331">
        <f t="shared" si="32"/>
        <v>86.7</v>
      </c>
      <c r="T19" s="331">
        <f t="shared" si="32"/>
        <v>98.9</v>
      </c>
      <c r="U19" s="331">
        <f t="shared" si="32"/>
        <v>97.3</v>
      </c>
      <c r="V19" s="331">
        <f t="shared" si="32"/>
        <v>104.7</v>
      </c>
      <c r="W19" s="331">
        <f t="shared" si="32"/>
        <v>114.2</v>
      </c>
      <c r="X19" s="331">
        <f t="shared" si="32"/>
        <v>66.5</v>
      </c>
      <c r="Y19" s="331">
        <f t="shared" si="32"/>
        <v>91.2</v>
      </c>
      <c r="Z19" s="331">
        <f t="shared" si="32"/>
        <v>74.5</v>
      </c>
      <c r="AA19" s="331">
        <f t="shared" si="32"/>
        <v>114</v>
      </c>
      <c r="AB19" s="331">
        <f t="shared" si="32"/>
        <v>84.5</v>
      </c>
      <c r="AC19" s="331">
        <f t="shared" si="32"/>
        <v>70.3</v>
      </c>
      <c r="AD19" s="331">
        <f t="shared" si="32"/>
        <v>99.6</v>
      </c>
      <c r="AE19" s="331">
        <f>ROUND(AVERAGE(AE87:AE98),1)</f>
        <v>97</v>
      </c>
      <c r="AF19" s="329"/>
      <c r="AG19" s="330" t="s">
        <v>188</v>
      </c>
      <c r="AH19" s="330"/>
      <c r="AI19" s="331">
        <f t="shared" ref="AI19:AS19" si="33">ROUND(AVERAGE(AI87:AI98),1)</f>
        <v>96.8</v>
      </c>
      <c r="AJ19" s="331">
        <f t="shared" si="33"/>
        <v>93.2</v>
      </c>
      <c r="AK19" s="331">
        <f t="shared" si="33"/>
        <v>91.6</v>
      </c>
      <c r="AL19" s="331">
        <f t="shared" si="33"/>
        <v>93.3</v>
      </c>
      <c r="AM19" s="331">
        <f t="shared" si="33"/>
        <v>86.5</v>
      </c>
      <c r="AN19" s="331">
        <f t="shared" si="33"/>
        <v>95.4</v>
      </c>
      <c r="AO19" s="331">
        <f t="shared" si="33"/>
        <v>78.2</v>
      </c>
      <c r="AP19" s="331">
        <f t="shared" si="33"/>
        <v>99.8</v>
      </c>
      <c r="AQ19" s="331">
        <f t="shared" si="33"/>
        <v>100.2</v>
      </c>
      <c r="AR19" s="331">
        <f t="shared" si="33"/>
        <v>100.6</v>
      </c>
      <c r="AS19" s="331">
        <f t="shared" si="33"/>
        <v>95.1</v>
      </c>
      <c r="AT19" s="331"/>
      <c r="AU19" s="331"/>
      <c r="AV19" s="331"/>
      <c r="AW19" s="331"/>
      <c r="AX19" s="331"/>
      <c r="AY19" s="331"/>
      <c r="AZ19" s="331"/>
      <c r="BA19" s="331"/>
      <c r="BB19" s="331"/>
      <c r="BC19" s="331"/>
      <c r="BD19" s="331"/>
      <c r="BE19" s="331"/>
      <c r="BF19" s="331"/>
      <c r="BG19" s="331"/>
      <c r="BH19" s="331"/>
      <c r="BI19" s="331"/>
    </row>
    <row r="20" spans="1:61" x14ac:dyDescent="0.15">
      <c r="A20" s="329"/>
      <c r="B20" s="330" t="s">
        <v>73</v>
      </c>
      <c r="C20" s="330"/>
      <c r="D20" s="331">
        <f>ROUND(AVERAGE(D99:D110),1)</f>
        <v>86.6</v>
      </c>
      <c r="E20" s="331">
        <f t="shared" ref="E20:AD20" si="34">ROUND(AVERAGE(E99:E110),1)</f>
        <v>86.6</v>
      </c>
      <c r="F20" s="331">
        <f t="shared" si="34"/>
        <v>81.7</v>
      </c>
      <c r="G20" s="331">
        <f t="shared" si="34"/>
        <v>77.8</v>
      </c>
      <c r="H20" s="331">
        <f t="shared" si="34"/>
        <v>79.2</v>
      </c>
      <c r="I20" s="331">
        <f t="shared" si="34"/>
        <v>67.5</v>
      </c>
      <c r="J20" s="331">
        <f t="shared" si="34"/>
        <v>108</v>
      </c>
      <c r="K20" s="331">
        <f t="shared" si="34"/>
        <v>84.3</v>
      </c>
      <c r="L20" s="331">
        <f t="shared" si="34"/>
        <v>174.8</v>
      </c>
      <c r="M20" s="331">
        <f t="shared" si="34"/>
        <v>75.7</v>
      </c>
      <c r="N20" s="331">
        <f t="shared" si="34"/>
        <v>60.7</v>
      </c>
      <c r="O20" s="331">
        <f t="shared" si="34"/>
        <v>80.7</v>
      </c>
      <c r="P20" s="331">
        <f t="shared" si="34"/>
        <v>94</v>
      </c>
      <c r="Q20" s="331">
        <f t="shared" si="34"/>
        <v>72.7</v>
      </c>
      <c r="R20" s="331">
        <f t="shared" si="34"/>
        <v>83.3</v>
      </c>
      <c r="S20" s="331">
        <f t="shared" si="34"/>
        <v>76.5</v>
      </c>
      <c r="T20" s="331">
        <f t="shared" si="34"/>
        <v>98.5</v>
      </c>
      <c r="U20" s="331">
        <f t="shared" si="34"/>
        <v>87.1</v>
      </c>
      <c r="V20" s="331">
        <f t="shared" si="34"/>
        <v>96.2</v>
      </c>
      <c r="W20" s="331">
        <f t="shared" si="34"/>
        <v>95</v>
      </c>
      <c r="X20" s="331">
        <f t="shared" si="34"/>
        <v>51.6</v>
      </c>
      <c r="Y20" s="331">
        <f t="shared" si="34"/>
        <v>76.8</v>
      </c>
      <c r="Z20" s="331">
        <f t="shared" si="34"/>
        <v>70.2</v>
      </c>
      <c r="AA20" s="331">
        <f t="shared" si="34"/>
        <v>117</v>
      </c>
      <c r="AB20" s="331">
        <f t="shared" si="34"/>
        <v>71.8</v>
      </c>
      <c r="AC20" s="331">
        <f t="shared" si="34"/>
        <v>55.1</v>
      </c>
      <c r="AD20" s="331">
        <f t="shared" si="34"/>
        <v>102.8</v>
      </c>
      <c r="AE20" s="331">
        <f>ROUND(AVERAGE(AE99:AE110),1)</f>
        <v>87.7</v>
      </c>
      <c r="AF20" s="329"/>
      <c r="AG20" s="330" t="s">
        <v>73</v>
      </c>
      <c r="AH20" s="330"/>
      <c r="AI20" s="331">
        <f t="shared" ref="AI20:AS20" si="35">ROUND(AVERAGE(AI99:AI110),1)</f>
        <v>86.6</v>
      </c>
      <c r="AJ20" s="331">
        <f t="shared" si="35"/>
        <v>82.7</v>
      </c>
      <c r="AK20" s="331">
        <f t="shared" si="35"/>
        <v>74.400000000000006</v>
      </c>
      <c r="AL20" s="331">
        <f t="shared" si="35"/>
        <v>74.5</v>
      </c>
      <c r="AM20" s="331">
        <f t="shared" si="35"/>
        <v>74.2</v>
      </c>
      <c r="AN20" s="331">
        <f t="shared" si="35"/>
        <v>94</v>
      </c>
      <c r="AO20" s="331">
        <f t="shared" si="35"/>
        <v>78.8</v>
      </c>
      <c r="AP20" s="331">
        <f t="shared" si="35"/>
        <v>97.9</v>
      </c>
      <c r="AQ20" s="331">
        <f t="shared" si="35"/>
        <v>90.2</v>
      </c>
      <c r="AR20" s="331">
        <f t="shared" si="35"/>
        <v>90.3</v>
      </c>
      <c r="AS20" s="331">
        <f t="shared" si="35"/>
        <v>88.3</v>
      </c>
      <c r="AT20" s="331"/>
      <c r="AU20" s="331"/>
      <c r="AV20" s="331"/>
      <c r="AW20" s="331"/>
      <c r="AX20" s="331"/>
      <c r="AY20" s="331"/>
      <c r="AZ20" s="331"/>
      <c r="BA20" s="331"/>
      <c r="BB20" s="331"/>
      <c r="BC20" s="331"/>
      <c r="BD20" s="331"/>
      <c r="BE20" s="331"/>
      <c r="BF20" s="331"/>
      <c r="BG20" s="331"/>
      <c r="BH20" s="331"/>
      <c r="BI20" s="331"/>
    </row>
    <row r="21" spans="1:61" x14ac:dyDescent="0.15">
      <c r="A21" s="329"/>
      <c r="B21" s="330" t="s">
        <v>74</v>
      </c>
      <c r="C21" s="330"/>
      <c r="D21" s="331">
        <f>ROUND(AVERAGE(D111:D122),1)</f>
        <v>96.7</v>
      </c>
      <c r="E21" s="331">
        <f t="shared" ref="E21:AD21" si="36">ROUND(AVERAGE(E111:E122),1)</f>
        <v>96.7</v>
      </c>
      <c r="F21" s="331">
        <f t="shared" si="36"/>
        <v>95</v>
      </c>
      <c r="G21" s="331">
        <f t="shared" si="36"/>
        <v>79.5</v>
      </c>
      <c r="H21" s="331">
        <f t="shared" si="36"/>
        <v>87.2</v>
      </c>
      <c r="I21" s="331">
        <f t="shared" si="36"/>
        <v>98.8</v>
      </c>
      <c r="J21" s="331">
        <f t="shared" si="36"/>
        <v>116.1</v>
      </c>
      <c r="K21" s="331">
        <f t="shared" si="36"/>
        <v>95.7</v>
      </c>
      <c r="L21" s="331">
        <f t="shared" si="36"/>
        <v>161.5</v>
      </c>
      <c r="M21" s="331">
        <f t="shared" si="36"/>
        <v>79.099999999999994</v>
      </c>
      <c r="N21" s="331">
        <f t="shared" si="36"/>
        <v>66.7</v>
      </c>
      <c r="O21" s="331">
        <f t="shared" si="36"/>
        <v>102.7</v>
      </c>
      <c r="P21" s="331">
        <f t="shared" si="36"/>
        <v>95.3</v>
      </c>
      <c r="Q21" s="331">
        <f t="shared" si="36"/>
        <v>79.900000000000006</v>
      </c>
      <c r="R21" s="331">
        <f t="shared" si="36"/>
        <v>71.599999999999994</v>
      </c>
      <c r="S21" s="331">
        <f t="shared" si="36"/>
        <v>86.7</v>
      </c>
      <c r="T21" s="331">
        <f t="shared" si="36"/>
        <v>97.6</v>
      </c>
      <c r="U21" s="331">
        <f t="shared" si="36"/>
        <v>89.9</v>
      </c>
      <c r="V21" s="331">
        <f t="shared" si="36"/>
        <v>107.1</v>
      </c>
      <c r="W21" s="331">
        <f t="shared" si="36"/>
        <v>104.9</v>
      </c>
      <c r="X21" s="331">
        <f t="shared" si="36"/>
        <v>44.4</v>
      </c>
      <c r="Y21" s="331">
        <f t="shared" si="36"/>
        <v>5.3</v>
      </c>
      <c r="Z21" s="331">
        <f t="shared" si="36"/>
        <v>138.30000000000001</v>
      </c>
      <c r="AA21" s="331">
        <f t="shared" si="36"/>
        <v>120.1</v>
      </c>
      <c r="AB21" s="331">
        <f t="shared" si="36"/>
        <v>68.099999999999994</v>
      </c>
      <c r="AC21" s="331">
        <f t="shared" si="36"/>
        <v>78</v>
      </c>
      <c r="AD21" s="331">
        <f t="shared" si="36"/>
        <v>94.9</v>
      </c>
      <c r="AE21" s="331">
        <f>ROUND(AVERAGE(AE111:AE122),1)</f>
        <v>96.6</v>
      </c>
      <c r="AF21" s="329"/>
      <c r="AG21" s="330" t="s">
        <v>74</v>
      </c>
      <c r="AH21" s="330"/>
      <c r="AI21" s="331">
        <f t="shared" ref="AI21:AS21" si="37">ROUND(AVERAGE(AI111:AI122),1)</f>
        <v>96.7</v>
      </c>
      <c r="AJ21" s="331">
        <f t="shared" si="37"/>
        <v>89.4</v>
      </c>
      <c r="AK21" s="331">
        <f t="shared" si="37"/>
        <v>86.2</v>
      </c>
      <c r="AL21" s="331">
        <f t="shared" si="37"/>
        <v>88.4</v>
      </c>
      <c r="AM21" s="331">
        <f t="shared" si="37"/>
        <v>79.5</v>
      </c>
      <c r="AN21" s="331">
        <f t="shared" si="37"/>
        <v>93.8</v>
      </c>
      <c r="AO21" s="331">
        <f t="shared" si="37"/>
        <v>89.7</v>
      </c>
      <c r="AP21" s="331">
        <f t="shared" si="37"/>
        <v>94.9</v>
      </c>
      <c r="AQ21" s="331">
        <f t="shared" si="37"/>
        <v>103.5</v>
      </c>
      <c r="AR21" s="331">
        <f t="shared" si="37"/>
        <v>105.1</v>
      </c>
      <c r="AS21" s="331">
        <f t="shared" si="37"/>
        <v>80.599999999999994</v>
      </c>
      <c r="AT21" s="331"/>
      <c r="AU21" s="331"/>
      <c r="AV21" s="331"/>
      <c r="AW21" s="331"/>
      <c r="AX21" s="331"/>
      <c r="AY21" s="331"/>
      <c r="AZ21" s="331"/>
      <c r="BA21" s="331"/>
      <c r="BB21" s="331"/>
      <c r="BC21" s="331"/>
      <c r="BD21" s="331"/>
      <c r="BE21" s="331"/>
      <c r="BF21" s="331"/>
      <c r="BG21" s="331"/>
      <c r="BH21" s="331"/>
      <c r="BI21" s="331"/>
    </row>
    <row r="22" spans="1:61" x14ac:dyDescent="0.15">
      <c r="A22" s="329"/>
      <c r="B22" s="330" t="s">
        <v>75</v>
      </c>
      <c r="C22" s="330"/>
      <c r="D22" s="331">
        <f>ROUND(AVERAGE(D123:D134),1)</f>
        <v>99.6</v>
      </c>
      <c r="E22" s="331">
        <f t="shared" ref="E22:AD22" si="38">ROUND(AVERAGE(E123:E134),1)</f>
        <v>99.6</v>
      </c>
      <c r="F22" s="331">
        <f t="shared" si="38"/>
        <v>92.1</v>
      </c>
      <c r="G22" s="331">
        <f t="shared" si="38"/>
        <v>94.8</v>
      </c>
      <c r="H22" s="331">
        <f t="shared" si="38"/>
        <v>85.4</v>
      </c>
      <c r="I22" s="331">
        <f t="shared" si="38"/>
        <v>111.8</v>
      </c>
      <c r="J22" s="331">
        <f t="shared" si="38"/>
        <v>122.7</v>
      </c>
      <c r="K22" s="331">
        <f t="shared" si="38"/>
        <v>134.80000000000001</v>
      </c>
      <c r="L22" s="331">
        <f t="shared" si="38"/>
        <v>118.2</v>
      </c>
      <c r="M22" s="331">
        <f t="shared" si="38"/>
        <v>77.900000000000006</v>
      </c>
      <c r="N22" s="331">
        <f t="shared" si="38"/>
        <v>65.8</v>
      </c>
      <c r="O22" s="331">
        <f t="shared" si="38"/>
        <v>102.8</v>
      </c>
      <c r="P22" s="331">
        <f t="shared" si="38"/>
        <v>93</v>
      </c>
      <c r="Q22" s="331">
        <f t="shared" si="38"/>
        <v>82.1</v>
      </c>
      <c r="R22" s="331">
        <f t="shared" si="38"/>
        <v>64.5</v>
      </c>
      <c r="S22" s="331">
        <f t="shared" si="38"/>
        <v>87.2</v>
      </c>
      <c r="T22" s="331">
        <f t="shared" si="38"/>
        <v>97.6</v>
      </c>
      <c r="U22" s="331">
        <f t="shared" si="38"/>
        <v>89</v>
      </c>
      <c r="V22" s="331">
        <f t="shared" si="38"/>
        <v>106</v>
      </c>
      <c r="W22" s="331">
        <f t="shared" si="38"/>
        <v>103.1</v>
      </c>
      <c r="X22" s="331">
        <f t="shared" si="38"/>
        <v>46.1</v>
      </c>
      <c r="Y22" s="331">
        <f t="shared" si="38"/>
        <v>5.3</v>
      </c>
      <c r="Z22" s="331">
        <f t="shared" si="38"/>
        <v>138.80000000000001</v>
      </c>
      <c r="AA22" s="331">
        <f t="shared" si="38"/>
        <v>118.6</v>
      </c>
      <c r="AB22" s="331">
        <f t="shared" si="38"/>
        <v>66.8</v>
      </c>
      <c r="AC22" s="331">
        <f t="shared" si="38"/>
        <v>85.8</v>
      </c>
      <c r="AD22" s="331">
        <f t="shared" si="38"/>
        <v>124.9</v>
      </c>
      <c r="AE22" s="331">
        <f>ROUND(AVERAGE(AE123:AE134),1)</f>
        <v>101.3</v>
      </c>
      <c r="AF22" s="329"/>
      <c r="AG22" s="330" t="s">
        <v>75</v>
      </c>
      <c r="AH22" s="330"/>
      <c r="AI22" s="331">
        <f t="shared" ref="AI22:AS22" si="39">ROUND(AVERAGE(AI123:AI134),1)</f>
        <v>99.6</v>
      </c>
      <c r="AJ22" s="331">
        <f t="shared" si="39"/>
        <v>98.2</v>
      </c>
      <c r="AK22" s="331">
        <f t="shared" si="39"/>
        <v>97.6</v>
      </c>
      <c r="AL22" s="331">
        <f t="shared" si="39"/>
        <v>101.9</v>
      </c>
      <c r="AM22" s="331">
        <f t="shared" si="39"/>
        <v>84.9</v>
      </c>
      <c r="AN22" s="331">
        <f t="shared" si="39"/>
        <v>99.2</v>
      </c>
      <c r="AO22" s="331">
        <f t="shared" si="39"/>
        <v>121.2</v>
      </c>
      <c r="AP22" s="331">
        <f t="shared" si="39"/>
        <v>93.5</v>
      </c>
      <c r="AQ22" s="331">
        <f t="shared" si="39"/>
        <v>100.9</v>
      </c>
      <c r="AR22" s="331">
        <f t="shared" si="39"/>
        <v>102.8</v>
      </c>
      <c r="AS22" s="331">
        <f t="shared" si="39"/>
        <v>73.8</v>
      </c>
      <c r="AT22" s="331"/>
      <c r="AU22" s="331"/>
      <c r="AV22" s="331"/>
      <c r="AW22" s="331"/>
      <c r="AX22" s="331"/>
      <c r="AY22" s="331"/>
      <c r="AZ22" s="331"/>
      <c r="BA22" s="331"/>
      <c r="BB22" s="331"/>
      <c r="BC22" s="331"/>
      <c r="BD22" s="331"/>
      <c r="BE22" s="331"/>
      <c r="BF22" s="331"/>
      <c r="BG22" s="331"/>
      <c r="BH22" s="331"/>
      <c r="BI22" s="331"/>
    </row>
    <row r="23" spans="1:61" x14ac:dyDescent="0.15">
      <c r="A23" s="335"/>
      <c r="B23" s="336" t="s">
        <v>76</v>
      </c>
      <c r="C23" s="336"/>
      <c r="D23" s="337">
        <f>ROUND(AVERAGE(D135:D145),1)</f>
        <v>89.9</v>
      </c>
      <c r="E23" s="337">
        <f t="shared" ref="E23:AE23" si="40">ROUND(AVERAGE(E135:E145),1)</f>
        <v>89.9</v>
      </c>
      <c r="F23" s="337">
        <f t="shared" si="40"/>
        <v>87</v>
      </c>
      <c r="G23" s="337">
        <f t="shared" si="40"/>
        <v>88.3</v>
      </c>
      <c r="H23" s="337">
        <f t="shared" si="40"/>
        <v>80.8</v>
      </c>
      <c r="I23" s="337">
        <f t="shared" si="40"/>
        <v>90.1</v>
      </c>
      <c r="J23" s="337">
        <f t="shared" si="40"/>
        <v>119.7</v>
      </c>
      <c r="K23" s="337">
        <f t="shared" si="40"/>
        <v>104</v>
      </c>
      <c r="L23" s="337">
        <f t="shared" si="40"/>
        <v>85.2</v>
      </c>
      <c r="M23" s="337">
        <f t="shared" si="40"/>
        <v>75.2</v>
      </c>
      <c r="N23" s="337">
        <f t="shared" si="40"/>
        <v>62.4</v>
      </c>
      <c r="O23" s="337">
        <f t="shared" si="40"/>
        <v>97.9</v>
      </c>
      <c r="P23" s="337">
        <f t="shared" si="40"/>
        <v>82.2</v>
      </c>
      <c r="Q23" s="337">
        <f t="shared" si="40"/>
        <v>88.1</v>
      </c>
      <c r="R23" s="337">
        <f t="shared" si="40"/>
        <v>61.3</v>
      </c>
      <c r="S23" s="337">
        <f t="shared" si="40"/>
        <v>86.1</v>
      </c>
      <c r="T23" s="337">
        <f t="shared" si="40"/>
        <v>95.5</v>
      </c>
      <c r="U23" s="337">
        <f t="shared" si="40"/>
        <v>84.5</v>
      </c>
      <c r="V23" s="337">
        <f t="shared" si="40"/>
        <v>101.5</v>
      </c>
      <c r="W23" s="337">
        <f t="shared" si="40"/>
        <v>99.5</v>
      </c>
      <c r="X23" s="337">
        <f t="shared" si="40"/>
        <v>41.8</v>
      </c>
      <c r="Y23" s="337">
        <f t="shared" si="40"/>
        <v>5.4</v>
      </c>
      <c r="Z23" s="337">
        <f t="shared" si="40"/>
        <v>141.69999999999999</v>
      </c>
      <c r="AA23" s="337">
        <f t="shared" si="40"/>
        <v>99.7</v>
      </c>
      <c r="AB23" s="337">
        <f t="shared" si="40"/>
        <v>71.099999999999994</v>
      </c>
      <c r="AC23" s="337">
        <f t="shared" si="40"/>
        <v>62.2</v>
      </c>
      <c r="AD23" s="337">
        <f t="shared" si="40"/>
        <v>125.8</v>
      </c>
      <c r="AE23" s="337">
        <f t="shared" si="40"/>
        <v>92.3</v>
      </c>
      <c r="AF23" s="335"/>
      <c r="AG23" s="336" t="s">
        <v>76</v>
      </c>
      <c r="AH23" s="336"/>
      <c r="AI23" s="337">
        <f t="shared" ref="AI23:AS23" si="41">ROUND(AVERAGE(AI135:AI145),1)</f>
        <v>89.9</v>
      </c>
      <c r="AJ23" s="337">
        <f t="shared" si="41"/>
        <v>86.9</v>
      </c>
      <c r="AK23" s="337">
        <f t="shared" si="41"/>
        <v>85.7</v>
      </c>
      <c r="AL23" s="337">
        <f t="shared" si="41"/>
        <v>87.6</v>
      </c>
      <c r="AM23" s="337">
        <f t="shared" si="41"/>
        <v>80.099999999999994</v>
      </c>
      <c r="AN23" s="337">
        <f t="shared" si="41"/>
        <v>88.6</v>
      </c>
      <c r="AO23" s="337">
        <f t="shared" si="41"/>
        <v>97.2</v>
      </c>
      <c r="AP23" s="337">
        <f t="shared" si="41"/>
        <v>86.4</v>
      </c>
      <c r="AQ23" s="337">
        <f t="shared" si="41"/>
        <v>92.6</v>
      </c>
      <c r="AR23" s="337">
        <f t="shared" si="41"/>
        <v>94.6</v>
      </c>
      <c r="AS23" s="337">
        <f t="shared" si="41"/>
        <v>64</v>
      </c>
      <c r="AT23" s="331"/>
      <c r="AU23" s="331"/>
      <c r="AV23" s="331"/>
      <c r="AW23" s="331"/>
      <c r="AX23" s="331"/>
      <c r="AY23" s="331"/>
      <c r="AZ23" s="331"/>
      <c r="BA23" s="331"/>
      <c r="BB23" s="331"/>
      <c r="BC23" s="331"/>
      <c r="BD23" s="331"/>
      <c r="BE23" s="331"/>
      <c r="BF23" s="331"/>
      <c r="BG23" s="331"/>
      <c r="BH23" s="331"/>
      <c r="BI23" s="331"/>
    </row>
    <row r="24" spans="1:61" x14ac:dyDescent="0.15">
      <c r="A24" s="329" t="s">
        <v>82</v>
      </c>
      <c r="B24" s="330" t="s">
        <v>189</v>
      </c>
      <c r="C24" s="329" t="s">
        <v>84</v>
      </c>
      <c r="D24" s="331">
        <v>89.6</v>
      </c>
      <c r="E24" s="331">
        <v>89.6</v>
      </c>
      <c r="F24" s="331">
        <v>99.3</v>
      </c>
      <c r="G24" s="331">
        <v>103</v>
      </c>
      <c r="H24" s="331">
        <v>102.5</v>
      </c>
      <c r="I24" s="331">
        <v>69.7</v>
      </c>
      <c r="J24" s="331">
        <v>75.400000000000006</v>
      </c>
      <c r="K24" s="331">
        <v>122.5</v>
      </c>
      <c r="L24" s="331">
        <v>65.5</v>
      </c>
      <c r="M24" s="331">
        <v>90.1</v>
      </c>
      <c r="N24" s="331">
        <v>83.4</v>
      </c>
      <c r="O24" s="331">
        <v>82.8</v>
      </c>
      <c r="P24" s="331">
        <v>95.6</v>
      </c>
      <c r="Q24" s="331">
        <v>87.6</v>
      </c>
      <c r="R24" s="331">
        <v>86.3</v>
      </c>
      <c r="S24" s="331">
        <v>111</v>
      </c>
      <c r="T24" s="331">
        <v>102.1</v>
      </c>
      <c r="U24" s="331">
        <v>92.7</v>
      </c>
      <c r="V24" s="331">
        <v>89.5</v>
      </c>
      <c r="W24" s="331">
        <v>91.1</v>
      </c>
      <c r="X24" s="331">
        <v>114.5</v>
      </c>
      <c r="Y24" s="331">
        <v>89.8</v>
      </c>
      <c r="Z24" s="331">
        <v>102.3</v>
      </c>
      <c r="AA24" s="331">
        <v>83.9</v>
      </c>
      <c r="AB24" s="331">
        <v>91.8</v>
      </c>
      <c r="AC24" s="331">
        <v>87.2</v>
      </c>
      <c r="AD24" s="331">
        <v>86.9</v>
      </c>
      <c r="AE24" s="358">
        <v>89.4</v>
      </c>
      <c r="AF24" s="329" t="s">
        <v>82</v>
      </c>
      <c r="AG24" s="330" t="s">
        <v>189</v>
      </c>
      <c r="AH24" s="329" t="s">
        <v>84</v>
      </c>
      <c r="AI24" s="332">
        <v>89.6</v>
      </c>
      <c r="AJ24" s="331">
        <v>93.6</v>
      </c>
      <c r="AK24" s="331">
        <v>86.7</v>
      </c>
      <c r="AL24" s="331">
        <v>81.400000000000006</v>
      </c>
      <c r="AM24" s="331">
        <v>102.4</v>
      </c>
      <c r="AN24" s="331">
        <v>102.9</v>
      </c>
      <c r="AO24" s="331">
        <v>118.8</v>
      </c>
      <c r="AP24" s="331">
        <v>98.8</v>
      </c>
      <c r="AQ24" s="331">
        <v>85.8</v>
      </c>
      <c r="AR24" s="331">
        <v>85.4</v>
      </c>
      <c r="AS24" s="331">
        <v>91.3</v>
      </c>
    </row>
    <row r="25" spans="1:61" x14ac:dyDescent="0.15">
      <c r="A25" s="329" t="s">
        <v>190</v>
      </c>
      <c r="B25" s="330"/>
      <c r="C25" s="329" t="s">
        <v>86</v>
      </c>
      <c r="D25" s="331">
        <v>92.6</v>
      </c>
      <c r="E25" s="331">
        <v>92.6</v>
      </c>
      <c r="F25" s="331">
        <v>93.7</v>
      </c>
      <c r="G25" s="331">
        <v>119.2</v>
      </c>
      <c r="H25" s="331">
        <v>99.9</v>
      </c>
      <c r="I25" s="331">
        <v>73.900000000000006</v>
      </c>
      <c r="J25" s="331">
        <v>87.3</v>
      </c>
      <c r="K25" s="331">
        <v>118.6</v>
      </c>
      <c r="L25" s="331">
        <v>68.900000000000006</v>
      </c>
      <c r="M25" s="331">
        <v>94.7</v>
      </c>
      <c r="N25" s="331">
        <v>86.8</v>
      </c>
      <c r="O25" s="331">
        <v>83.8</v>
      </c>
      <c r="P25" s="331">
        <v>98</v>
      </c>
      <c r="Q25" s="331">
        <v>95.6</v>
      </c>
      <c r="R25" s="331">
        <v>88.1</v>
      </c>
      <c r="S25" s="331">
        <v>104</v>
      </c>
      <c r="T25" s="331">
        <v>109.5</v>
      </c>
      <c r="U25" s="331">
        <v>95.3</v>
      </c>
      <c r="V25" s="331">
        <v>89.1</v>
      </c>
      <c r="W25" s="331">
        <v>99.4</v>
      </c>
      <c r="X25" s="331">
        <v>116.3</v>
      </c>
      <c r="Y25" s="331">
        <v>90.2</v>
      </c>
      <c r="Z25" s="331">
        <v>98.7</v>
      </c>
      <c r="AA25" s="331">
        <v>86.3</v>
      </c>
      <c r="AB25" s="331">
        <v>92.5</v>
      </c>
      <c r="AC25" s="331">
        <v>96.2</v>
      </c>
      <c r="AD25" s="331">
        <v>84.4</v>
      </c>
      <c r="AE25" s="358">
        <v>92.1</v>
      </c>
      <c r="AF25" s="329" t="s">
        <v>190</v>
      </c>
      <c r="AG25" s="330"/>
      <c r="AH25" s="329" t="s">
        <v>86</v>
      </c>
      <c r="AI25" s="332">
        <v>92.6</v>
      </c>
      <c r="AJ25" s="331">
        <v>99.4</v>
      </c>
      <c r="AK25" s="331">
        <v>88.7</v>
      </c>
      <c r="AL25" s="331">
        <v>83.5</v>
      </c>
      <c r="AM25" s="331">
        <v>104.2</v>
      </c>
      <c r="AN25" s="331">
        <v>113.9</v>
      </c>
      <c r="AO25" s="331">
        <v>124.9</v>
      </c>
      <c r="AP25" s="331">
        <v>111.1</v>
      </c>
      <c r="AQ25" s="331">
        <v>86.3</v>
      </c>
      <c r="AR25" s="331">
        <v>85.9</v>
      </c>
      <c r="AS25" s="331">
        <v>92.8</v>
      </c>
    </row>
    <row r="26" spans="1:61" x14ac:dyDescent="0.15">
      <c r="A26" s="329" t="s">
        <v>87</v>
      </c>
      <c r="B26" s="330"/>
      <c r="C26" s="329" t="s">
        <v>88</v>
      </c>
      <c r="D26" s="331">
        <v>116.9</v>
      </c>
      <c r="E26" s="331">
        <v>116.9</v>
      </c>
      <c r="F26" s="331">
        <v>103.7</v>
      </c>
      <c r="G26" s="331">
        <v>111.5</v>
      </c>
      <c r="H26" s="331">
        <v>106.2</v>
      </c>
      <c r="I26" s="331">
        <v>134</v>
      </c>
      <c r="J26" s="331">
        <v>119</v>
      </c>
      <c r="K26" s="331">
        <v>184.7</v>
      </c>
      <c r="L26" s="331">
        <v>74.400000000000006</v>
      </c>
      <c r="M26" s="331">
        <v>101.2</v>
      </c>
      <c r="N26" s="331">
        <v>100</v>
      </c>
      <c r="O26" s="331">
        <v>87.6</v>
      </c>
      <c r="P26" s="331">
        <v>110.2</v>
      </c>
      <c r="Q26" s="331">
        <v>101.6</v>
      </c>
      <c r="R26" s="331">
        <v>101.2</v>
      </c>
      <c r="S26" s="331">
        <v>113.5</v>
      </c>
      <c r="T26" s="331">
        <v>126.6</v>
      </c>
      <c r="U26" s="331">
        <v>104.7</v>
      </c>
      <c r="V26" s="331">
        <v>87.5</v>
      </c>
      <c r="W26" s="331">
        <v>105.7</v>
      </c>
      <c r="X26" s="331">
        <v>127.8</v>
      </c>
      <c r="Y26" s="331">
        <v>93.8</v>
      </c>
      <c r="Z26" s="331">
        <v>112.2</v>
      </c>
      <c r="AA26" s="331">
        <v>101.3</v>
      </c>
      <c r="AB26" s="331">
        <v>103.2</v>
      </c>
      <c r="AC26" s="331">
        <v>87</v>
      </c>
      <c r="AD26" s="331">
        <v>76.8</v>
      </c>
      <c r="AE26" s="358">
        <v>114.1</v>
      </c>
      <c r="AF26" s="329" t="s">
        <v>87</v>
      </c>
      <c r="AG26" s="330"/>
      <c r="AH26" s="329" t="s">
        <v>88</v>
      </c>
      <c r="AI26" s="332">
        <v>116.9</v>
      </c>
      <c r="AJ26" s="331">
        <v>128.19999999999999</v>
      </c>
      <c r="AK26" s="331">
        <v>129.1</v>
      </c>
      <c r="AL26" s="331">
        <v>134.1</v>
      </c>
      <c r="AM26" s="331">
        <v>114.5</v>
      </c>
      <c r="AN26" s="331">
        <v>126.9</v>
      </c>
      <c r="AO26" s="331">
        <v>130.5</v>
      </c>
      <c r="AP26" s="331">
        <v>125.9</v>
      </c>
      <c r="AQ26" s="331">
        <v>106.4</v>
      </c>
      <c r="AR26" s="331">
        <v>106.3</v>
      </c>
      <c r="AS26" s="331">
        <v>107.5</v>
      </c>
    </row>
    <row r="27" spans="1:61" x14ac:dyDescent="0.15">
      <c r="A27" s="329"/>
      <c r="B27" s="330"/>
      <c r="C27" s="329" t="s">
        <v>89</v>
      </c>
      <c r="D27" s="331">
        <v>89.1</v>
      </c>
      <c r="E27" s="331">
        <v>89.1</v>
      </c>
      <c r="F27" s="331">
        <v>92.6</v>
      </c>
      <c r="G27" s="331">
        <v>94.9</v>
      </c>
      <c r="H27" s="331">
        <v>87.6</v>
      </c>
      <c r="I27" s="331">
        <v>66.5</v>
      </c>
      <c r="J27" s="331">
        <v>76.099999999999994</v>
      </c>
      <c r="K27" s="331">
        <v>77.900000000000006</v>
      </c>
      <c r="L27" s="331">
        <v>78.8</v>
      </c>
      <c r="M27" s="331">
        <v>69.900000000000006</v>
      </c>
      <c r="N27" s="331">
        <v>83</v>
      </c>
      <c r="O27" s="331">
        <v>87.9</v>
      </c>
      <c r="P27" s="331">
        <v>111.3</v>
      </c>
      <c r="Q27" s="331">
        <v>100.5</v>
      </c>
      <c r="R27" s="331">
        <v>95.9</v>
      </c>
      <c r="S27" s="331">
        <v>111.5</v>
      </c>
      <c r="T27" s="331">
        <v>118.1</v>
      </c>
      <c r="U27" s="331">
        <v>102.6</v>
      </c>
      <c r="V27" s="331">
        <v>90.2</v>
      </c>
      <c r="W27" s="331">
        <v>102</v>
      </c>
      <c r="X27" s="331">
        <v>122.2</v>
      </c>
      <c r="Y27" s="331">
        <v>92.6</v>
      </c>
      <c r="Z27" s="331">
        <v>108.4</v>
      </c>
      <c r="AA27" s="331">
        <v>97.1</v>
      </c>
      <c r="AB27" s="331">
        <v>105.5</v>
      </c>
      <c r="AC27" s="331">
        <v>103.6</v>
      </c>
      <c r="AD27" s="331">
        <v>54.6</v>
      </c>
      <c r="AE27" s="358">
        <v>86.8</v>
      </c>
      <c r="AF27" s="329"/>
      <c r="AG27" s="330"/>
      <c r="AH27" s="329" t="s">
        <v>89</v>
      </c>
      <c r="AI27" s="332">
        <v>89.1</v>
      </c>
      <c r="AJ27" s="331">
        <v>89.4</v>
      </c>
      <c r="AK27" s="331">
        <v>75.400000000000006</v>
      </c>
      <c r="AL27" s="331">
        <v>67.7</v>
      </c>
      <c r="AM27" s="331">
        <v>98.3</v>
      </c>
      <c r="AN27" s="331">
        <v>108.4</v>
      </c>
      <c r="AO27" s="331">
        <v>62.2</v>
      </c>
      <c r="AP27" s="331">
        <v>120.4</v>
      </c>
      <c r="AQ27" s="331">
        <v>88.9</v>
      </c>
      <c r="AR27" s="331">
        <v>87.9</v>
      </c>
      <c r="AS27" s="331">
        <v>102.6</v>
      </c>
    </row>
    <row r="28" spans="1:61" x14ac:dyDescent="0.15">
      <c r="A28" s="329"/>
      <c r="B28" s="330"/>
      <c r="C28" s="329" t="s">
        <v>90</v>
      </c>
      <c r="D28" s="331">
        <v>88.2</v>
      </c>
      <c r="E28" s="331">
        <v>88.2</v>
      </c>
      <c r="F28" s="331">
        <v>104.2</v>
      </c>
      <c r="G28" s="331">
        <v>100.2</v>
      </c>
      <c r="H28" s="331">
        <v>84.4</v>
      </c>
      <c r="I28" s="331">
        <v>70.3</v>
      </c>
      <c r="J28" s="331">
        <v>78.099999999999994</v>
      </c>
      <c r="K28" s="331">
        <v>102.8</v>
      </c>
      <c r="L28" s="331">
        <v>78.900000000000006</v>
      </c>
      <c r="M28" s="331">
        <v>72.900000000000006</v>
      </c>
      <c r="N28" s="331">
        <v>78.7</v>
      </c>
      <c r="O28" s="331">
        <v>83.8</v>
      </c>
      <c r="P28" s="331">
        <v>98.5</v>
      </c>
      <c r="Q28" s="331">
        <v>100.4</v>
      </c>
      <c r="R28" s="331">
        <v>96.5</v>
      </c>
      <c r="S28" s="331">
        <v>106</v>
      </c>
      <c r="T28" s="331">
        <v>97.8</v>
      </c>
      <c r="U28" s="331">
        <v>94.6</v>
      </c>
      <c r="V28" s="331">
        <v>76.599999999999994</v>
      </c>
      <c r="W28" s="331">
        <v>93.6</v>
      </c>
      <c r="X28" s="331">
        <v>118.3</v>
      </c>
      <c r="Y28" s="331">
        <v>89.8</v>
      </c>
      <c r="Z28" s="331">
        <v>108</v>
      </c>
      <c r="AA28" s="331">
        <v>85.6</v>
      </c>
      <c r="AB28" s="331">
        <v>96.1</v>
      </c>
      <c r="AC28" s="331">
        <v>90.9</v>
      </c>
      <c r="AD28" s="331">
        <v>59.5</v>
      </c>
      <c r="AE28" s="358">
        <v>86.2</v>
      </c>
      <c r="AF28" s="329"/>
      <c r="AG28" s="330"/>
      <c r="AH28" s="329" t="s">
        <v>90</v>
      </c>
      <c r="AI28" s="332">
        <v>88.2</v>
      </c>
      <c r="AJ28" s="331">
        <v>88.3</v>
      </c>
      <c r="AK28" s="331">
        <v>78.900000000000006</v>
      </c>
      <c r="AL28" s="331">
        <v>72.5</v>
      </c>
      <c r="AM28" s="331">
        <v>97.7</v>
      </c>
      <c r="AN28" s="331">
        <v>101.1</v>
      </c>
      <c r="AO28" s="331">
        <v>99.5</v>
      </c>
      <c r="AP28" s="331">
        <v>101.5</v>
      </c>
      <c r="AQ28" s="331">
        <v>88</v>
      </c>
      <c r="AR28" s="331">
        <v>87.3</v>
      </c>
      <c r="AS28" s="331">
        <v>98.8</v>
      </c>
    </row>
    <row r="29" spans="1:61" x14ac:dyDescent="0.15">
      <c r="A29" s="329"/>
      <c r="B29" s="330"/>
      <c r="C29" s="329" t="s">
        <v>91</v>
      </c>
      <c r="D29" s="331">
        <v>94.7</v>
      </c>
      <c r="E29" s="331">
        <v>94.7</v>
      </c>
      <c r="F29" s="331">
        <v>99.6</v>
      </c>
      <c r="G29" s="331">
        <v>97.4</v>
      </c>
      <c r="H29" s="331">
        <v>92.6</v>
      </c>
      <c r="I29" s="331">
        <v>87.7</v>
      </c>
      <c r="J29" s="331">
        <v>83.4</v>
      </c>
      <c r="K29" s="331">
        <v>126</v>
      </c>
      <c r="L29" s="331">
        <v>80</v>
      </c>
      <c r="M29" s="331">
        <v>74.400000000000006</v>
      </c>
      <c r="N29" s="331">
        <v>69.3</v>
      </c>
      <c r="O29" s="331">
        <v>85.6</v>
      </c>
      <c r="P29" s="331">
        <v>105.5</v>
      </c>
      <c r="Q29" s="331">
        <v>103.8</v>
      </c>
      <c r="R29" s="331">
        <v>98.5</v>
      </c>
      <c r="S29" s="331">
        <v>104.3</v>
      </c>
      <c r="T29" s="331">
        <v>100.6</v>
      </c>
      <c r="U29" s="331">
        <v>100.3</v>
      </c>
      <c r="V29" s="331">
        <v>97</v>
      </c>
      <c r="W29" s="331">
        <v>95.7</v>
      </c>
      <c r="X29" s="331">
        <v>130.30000000000001</v>
      </c>
      <c r="Y29" s="331">
        <v>90.1</v>
      </c>
      <c r="Z29" s="331">
        <v>108.3</v>
      </c>
      <c r="AA29" s="331">
        <v>98</v>
      </c>
      <c r="AB29" s="331">
        <v>96.4</v>
      </c>
      <c r="AC29" s="331">
        <v>97.9</v>
      </c>
      <c r="AD29" s="331">
        <v>73.5</v>
      </c>
      <c r="AE29" s="358">
        <v>93.2</v>
      </c>
      <c r="AF29" s="329"/>
      <c r="AG29" s="330"/>
      <c r="AH29" s="329" t="s">
        <v>91</v>
      </c>
      <c r="AI29" s="332">
        <v>94.7</v>
      </c>
      <c r="AJ29" s="331">
        <v>99.6</v>
      </c>
      <c r="AK29" s="331">
        <v>92.7</v>
      </c>
      <c r="AL29" s="331">
        <v>89</v>
      </c>
      <c r="AM29" s="331">
        <v>103.6</v>
      </c>
      <c r="AN29" s="331">
        <v>109</v>
      </c>
      <c r="AO29" s="331">
        <v>119.8</v>
      </c>
      <c r="AP29" s="331">
        <v>106.2</v>
      </c>
      <c r="AQ29" s="331">
        <v>90.2</v>
      </c>
      <c r="AR29" s="331">
        <v>89.4</v>
      </c>
      <c r="AS29" s="331">
        <v>101.4</v>
      </c>
    </row>
    <row r="30" spans="1:61" x14ac:dyDescent="0.15">
      <c r="A30" s="329"/>
      <c r="B30" s="330"/>
      <c r="C30" s="329" t="s">
        <v>92</v>
      </c>
      <c r="D30" s="331">
        <v>93.3</v>
      </c>
      <c r="E30" s="331">
        <v>93.3</v>
      </c>
      <c r="F30" s="331">
        <v>100.7</v>
      </c>
      <c r="G30" s="331">
        <v>94.5</v>
      </c>
      <c r="H30" s="331">
        <v>105.9</v>
      </c>
      <c r="I30" s="331">
        <v>74</v>
      </c>
      <c r="J30" s="331">
        <v>81.900000000000006</v>
      </c>
      <c r="K30" s="331">
        <v>97.4</v>
      </c>
      <c r="L30" s="331">
        <v>86.1</v>
      </c>
      <c r="M30" s="331">
        <v>87.6</v>
      </c>
      <c r="N30" s="331">
        <v>86.2</v>
      </c>
      <c r="O30" s="331">
        <v>92.7</v>
      </c>
      <c r="P30" s="331">
        <v>110.8</v>
      </c>
      <c r="Q30" s="331">
        <v>107.1</v>
      </c>
      <c r="R30" s="331">
        <v>99</v>
      </c>
      <c r="S30" s="331">
        <v>109.7</v>
      </c>
      <c r="T30" s="331">
        <v>97.2</v>
      </c>
      <c r="U30" s="331">
        <v>103.3</v>
      </c>
      <c r="V30" s="331">
        <v>85.8</v>
      </c>
      <c r="W30" s="331">
        <v>97.4</v>
      </c>
      <c r="X30" s="331">
        <v>136.19999999999999</v>
      </c>
      <c r="Y30" s="331">
        <v>90.1</v>
      </c>
      <c r="Z30" s="331">
        <v>108.2</v>
      </c>
      <c r="AA30" s="331">
        <v>105.1</v>
      </c>
      <c r="AB30" s="331">
        <v>101.9</v>
      </c>
      <c r="AC30" s="331">
        <v>83.2</v>
      </c>
      <c r="AD30" s="331">
        <v>90.1</v>
      </c>
      <c r="AE30" s="358">
        <v>93.1</v>
      </c>
      <c r="AF30" s="329"/>
      <c r="AG30" s="330"/>
      <c r="AH30" s="329" t="s">
        <v>92</v>
      </c>
      <c r="AI30" s="332">
        <v>93.3</v>
      </c>
      <c r="AJ30" s="331">
        <v>94.1</v>
      </c>
      <c r="AK30" s="331">
        <v>85.3</v>
      </c>
      <c r="AL30" s="331">
        <v>77.5</v>
      </c>
      <c r="AM30" s="331">
        <v>108.4</v>
      </c>
      <c r="AN30" s="331">
        <v>106.1</v>
      </c>
      <c r="AO30" s="331">
        <v>109.7</v>
      </c>
      <c r="AP30" s="331">
        <v>105.2</v>
      </c>
      <c r="AQ30" s="331">
        <v>92.5</v>
      </c>
      <c r="AR30" s="331">
        <v>91.8</v>
      </c>
      <c r="AS30" s="331">
        <v>102.4</v>
      </c>
    </row>
    <row r="31" spans="1:61" x14ac:dyDescent="0.15">
      <c r="A31" s="329"/>
      <c r="B31" s="330"/>
      <c r="C31" s="329" t="s">
        <v>93</v>
      </c>
      <c r="D31" s="331">
        <v>81.7</v>
      </c>
      <c r="E31" s="331">
        <v>81.7</v>
      </c>
      <c r="F31" s="331">
        <v>98.2</v>
      </c>
      <c r="G31" s="331">
        <v>79.099999999999994</v>
      </c>
      <c r="H31" s="331">
        <v>89.5</v>
      </c>
      <c r="I31" s="331">
        <v>63.8</v>
      </c>
      <c r="J31" s="331">
        <v>74.7</v>
      </c>
      <c r="K31" s="331">
        <v>82.9</v>
      </c>
      <c r="L31" s="331">
        <v>75.599999999999994</v>
      </c>
      <c r="M31" s="331">
        <v>75.599999999999994</v>
      </c>
      <c r="N31" s="331">
        <v>97.7</v>
      </c>
      <c r="O31" s="331">
        <v>80.5</v>
      </c>
      <c r="P31" s="331">
        <v>96.6</v>
      </c>
      <c r="Q31" s="331">
        <v>93.5</v>
      </c>
      <c r="R31" s="331">
        <v>83.6</v>
      </c>
      <c r="S31" s="331">
        <v>102.6</v>
      </c>
      <c r="T31" s="331">
        <v>79.8</v>
      </c>
      <c r="U31" s="331">
        <v>88.8</v>
      </c>
      <c r="V31" s="331">
        <v>76.099999999999994</v>
      </c>
      <c r="W31" s="331">
        <v>88.1</v>
      </c>
      <c r="X31" s="331">
        <v>107</v>
      </c>
      <c r="Y31" s="331">
        <v>89</v>
      </c>
      <c r="Z31" s="331">
        <v>82.1</v>
      </c>
      <c r="AA31" s="331">
        <v>95.7</v>
      </c>
      <c r="AB31" s="331">
        <v>81.400000000000006</v>
      </c>
      <c r="AC31" s="331">
        <v>93</v>
      </c>
      <c r="AD31" s="331">
        <v>99.3</v>
      </c>
      <c r="AE31" s="358">
        <v>82.9</v>
      </c>
      <c r="AF31" s="329"/>
      <c r="AG31" s="330"/>
      <c r="AH31" s="329" t="s">
        <v>93</v>
      </c>
      <c r="AI31" s="332">
        <v>81.7</v>
      </c>
      <c r="AJ31" s="331">
        <v>78.599999999999994</v>
      </c>
      <c r="AK31" s="331">
        <v>71.900000000000006</v>
      </c>
      <c r="AL31" s="331">
        <v>62.6</v>
      </c>
      <c r="AM31" s="331">
        <v>99.2</v>
      </c>
      <c r="AN31" s="331">
        <v>87.8</v>
      </c>
      <c r="AO31" s="331">
        <v>99.8</v>
      </c>
      <c r="AP31" s="331">
        <v>84.7</v>
      </c>
      <c r="AQ31" s="331">
        <v>84.6</v>
      </c>
      <c r="AR31" s="331">
        <v>84.2</v>
      </c>
      <c r="AS31" s="331">
        <v>90.2</v>
      </c>
    </row>
    <row r="32" spans="1:61" x14ac:dyDescent="0.15">
      <c r="A32" s="329"/>
      <c r="B32" s="330"/>
      <c r="C32" s="329" t="s">
        <v>94</v>
      </c>
      <c r="D32" s="331">
        <v>95</v>
      </c>
      <c r="E32" s="331">
        <v>95</v>
      </c>
      <c r="F32" s="331">
        <v>100.3</v>
      </c>
      <c r="G32" s="331">
        <v>97.6</v>
      </c>
      <c r="H32" s="331">
        <v>98.9</v>
      </c>
      <c r="I32" s="331">
        <v>78.599999999999994</v>
      </c>
      <c r="J32" s="331">
        <v>101.7</v>
      </c>
      <c r="K32" s="331">
        <v>121.8</v>
      </c>
      <c r="L32" s="331">
        <v>92.2</v>
      </c>
      <c r="M32" s="331">
        <v>84.8</v>
      </c>
      <c r="N32" s="331">
        <v>95.1</v>
      </c>
      <c r="O32" s="331">
        <v>89.1</v>
      </c>
      <c r="P32" s="331">
        <v>109.8</v>
      </c>
      <c r="Q32" s="331">
        <v>104</v>
      </c>
      <c r="R32" s="331">
        <v>95.6</v>
      </c>
      <c r="S32" s="331">
        <v>103.4</v>
      </c>
      <c r="T32" s="331">
        <v>90.7</v>
      </c>
      <c r="U32" s="331">
        <v>96.8</v>
      </c>
      <c r="V32" s="331">
        <v>82.4</v>
      </c>
      <c r="W32" s="331">
        <v>98.5</v>
      </c>
      <c r="X32" s="331">
        <v>112.1</v>
      </c>
      <c r="Y32" s="331">
        <v>88.4</v>
      </c>
      <c r="Z32" s="331">
        <v>94.9</v>
      </c>
      <c r="AA32" s="331">
        <v>94.5</v>
      </c>
      <c r="AB32" s="331">
        <v>98.5</v>
      </c>
      <c r="AC32" s="331">
        <v>85.2</v>
      </c>
      <c r="AD32" s="331">
        <v>96.8</v>
      </c>
      <c r="AE32" s="358">
        <v>95.1</v>
      </c>
      <c r="AF32" s="329"/>
      <c r="AG32" s="330"/>
      <c r="AH32" s="329" t="s">
        <v>94</v>
      </c>
      <c r="AI32" s="332">
        <v>95</v>
      </c>
      <c r="AJ32" s="331">
        <v>97.5</v>
      </c>
      <c r="AK32" s="331">
        <v>87.7</v>
      </c>
      <c r="AL32" s="331">
        <v>81.400000000000006</v>
      </c>
      <c r="AM32" s="331">
        <v>106.3</v>
      </c>
      <c r="AN32" s="331">
        <v>110.9</v>
      </c>
      <c r="AO32" s="331">
        <v>151.1</v>
      </c>
      <c r="AP32" s="331">
        <v>100.5</v>
      </c>
      <c r="AQ32" s="331">
        <v>92.6</v>
      </c>
      <c r="AR32" s="331">
        <v>92.2</v>
      </c>
      <c r="AS32" s="331">
        <v>98.4</v>
      </c>
    </row>
    <row r="33" spans="1:45" x14ac:dyDescent="0.15">
      <c r="A33" s="329"/>
      <c r="B33" s="330"/>
      <c r="C33" s="329" t="s">
        <v>95</v>
      </c>
      <c r="D33" s="331">
        <v>98.8</v>
      </c>
      <c r="E33" s="331">
        <v>98.8</v>
      </c>
      <c r="F33" s="331">
        <v>105.7</v>
      </c>
      <c r="G33" s="331">
        <v>102.5</v>
      </c>
      <c r="H33" s="331">
        <v>115.6</v>
      </c>
      <c r="I33" s="331">
        <v>70</v>
      </c>
      <c r="J33" s="331">
        <v>98.3</v>
      </c>
      <c r="K33" s="331">
        <v>118.3</v>
      </c>
      <c r="L33" s="331">
        <v>96.2</v>
      </c>
      <c r="M33" s="331">
        <v>95.6</v>
      </c>
      <c r="N33" s="331">
        <v>94.4</v>
      </c>
      <c r="O33" s="331">
        <v>88.2</v>
      </c>
      <c r="P33" s="331">
        <v>117.2</v>
      </c>
      <c r="Q33" s="331">
        <v>114.7</v>
      </c>
      <c r="R33" s="331">
        <v>99.4</v>
      </c>
      <c r="S33" s="331">
        <v>107</v>
      </c>
      <c r="T33" s="331">
        <v>108.6</v>
      </c>
      <c r="U33" s="331">
        <v>98.5</v>
      </c>
      <c r="V33" s="331">
        <v>89.8</v>
      </c>
      <c r="W33" s="331">
        <v>100.8</v>
      </c>
      <c r="X33" s="331">
        <v>111</v>
      </c>
      <c r="Y33" s="331">
        <v>88</v>
      </c>
      <c r="Z33" s="331">
        <v>108</v>
      </c>
      <c r="AA33" s="331">
        <v>93.4</v>
      </c>
      <c r="AB33" s="331">
        <v>98</v>
      </c>
      <c r="AC33" s="331">
        <v>86</v>
      </c>
      <c r="AD33" s="331">
        <v>76.3</v>
      </c>
      <c r="AE33" s="358">
        <v>97.3</v>
      </c>
      <c r="AF33" s="329"/>
      <c r="AG33" s="330"/>
      <c r="AH33" s="329" t="s">
        <v>95</v>
      </c>
      <c r="AI33" s="332">
        <v>98.8</v>
      </c>
      <c r="AJ33" s="331">
        <v>101.4</v>
      </c>
      <c r="AK33" s="331">
        <v>85.1</v>
      </c>
      <c r="AL33" s="331">
        <v>73.900000000000006</v>
      </c>
      <c r="AM33" s="331">
        <v>118.2</v>
      </c>
      <c r="AN33" s="331">
        <v>123.7</v>
      </c>
      <c r="AO33" s="331">
        <v>158.4</v>
      </c>
      <c r="AP33" s="331">
        <v>114.7</v>
      </c>
      <c r="AQ33" s="331">
        <v>96.3</v>
      </c>
      <c r="AR33" s="331">
        <v>96.1</v>
      </c>
      <c r="AS33" s="331">
        <v>99.3</v>
      </c>
    </row>
    <row r="34" spans="1:45" x14ac:dyDescent="0.15">
      <c r="A34" s="329"/>
      <c r="B34" s="330"/>
      <c r="C34" s="329" t="s">
        <v>96</v>
      </c>
      <c r="D34" s="331">
        <v>95.1</v>
      </c>
      <c r="E34" s="331">
        <v>95.1</v>
      </c>
      <c r="F34" s="331">
        <v>98.1</v>
      </c>
      <c r="G34" s="331">
        <v>101.5</v>
      </c>
      <c r="H34" s="331">
        <v>103.7</v>
      </c>
      <c r="I34" s="331">
        <v>74.8</v>
      </c>
      <c r="J34" s="331">
        <v>79.099999999999994</v>
      </c>
      <c r="K34" s="331">
        <v>112.1</v>
      </c>
      <c r="L34" s="331">
        <v>91.3</v>
      </c>
      <c r="M34" s="331">
        <v>87.5</v>
      </c>
      <c r="N34" s="331">
        <v>78.5</v>
      </c>
      <c r="O34" s="331">
        <v>86.1</v>
      </c>
      <c r="P34" s="331">
        <v>108.5</v>
      </c>
      <c r="Q34" s="331">
        <v>109.6</v>
      </c>
      <c r="R34" s="331">
        <v>96.5</v>
      </c>
      <c r="S34" s="331">
        <v>104.3</v>
      </c>
      <c r="T34" s="331">
        <v>116.6</v>
      </c>
      <c r="U34" s="331">
        <v>96.4</v>
      </c>
      <c r="V34" s="331">
        <v>94.2</v>
      </c>
      <c r="W34" s="331">
        <v>92.5</v>
      </c>
      <c r="X34" s="331">
        <v>120.9</v>
      </c>
      <c r="Y34" s="331">
        <v>88.3</v>
      </c>
      <c r="Z34" s="331">
        <v>104.2</v>
      </c>
      <c r="AA34" s="331">
        <v>94.4</v>
      </c>
      <c r="AB34" s="331">
        <v>92.2</v>
      </c>
      <c r="AC34" s="331">
        <v>90.3</v>
      </c>
      <c r="AD34" s="331">
        <v>67.2</v>
      </c>
      <c r="AE34" s="358">
        <v>93.2</v>
      </c>
      <c r="AF34" s="329"/>
      <c r="AG34" s="330"/>
      <c r="AH34" s="329" t="s">
        <v>96</v>
      </c>
      <c r="AI34" s="332">
        <v>95.1</v>
      </c>
      <c r="AJ34" s="331">
        <v>96.3</v>
      </c>
      <c r="AK34" s="331">
        <v>77.7</v>
      </c>
      <c r="AL34" s="331">
        <v>66.400000000000006</v>
      </c>
      <c r="AM34" s="331">
        <v>111.2</v>
      </c>
      <c r="AN34" s="331">
        <v>121.6</v>
      </c>
      <c r="AO34" s="331">
        <v>141.80000000000001</v>
      </c>
      <c r="AP34" s="331">
        <v>116.4</v>
      </c>
      <c r="AQ34" s="331">
        <v>94</v>
      </c>
      <c r="AR34" s="331">
        <v>93.9</v>
      </c>
      <c r="AS34" s="331">
        <v>96.7</v>
      </c>
    </row>
    <row r="35" spans="1:45" x14ac:dyDescent="0.15">
      <c r="A35" s="329"/>
      <c r="B35" s="330"/>
      <c r="C35" s="329" t="s">
        <v>97</v>
      </c>
      <c r="D35" s="331">
        <v>102.3</v>
      </c>
      <c r="E35" s="331">
        <v>102.3</v>
      </c>
      <c r="F35" s="331">
        <v>102.3</v>
      </c>
      <c r="G35" s="331">
        <v>106.8</v>
      </c>
      <c r="H35" s="331">
        <v>103.5</v>
      </c>
      <c r="I35" s="331">
        <v>95.4</v>
      </c>
      <c r="J35" s="331">
        <v>88.7</v>
      </c>
      <c r="K35" s="331">
        <v>95</v>
      </c>
      <c r="L35" s="331">
        <v>86</v>
      </c>
      <c r="M35" s="331">
        <v>89.9</v>
      </c>
      <c r="N35" s="331">
        <v>75.099999999999994</v>
      </c>
      <c r="O35" s="331">
        <v>89.3</v>
      </c>
      <c r="P35" s="331">
        <v>110.3</v>
      </c>
      <c r="Q35" s="331">
        <v>101.7</v>
      </c>
      <c r="R35" s="331">
        <v>96.7</v>
      </c>
      <c r="S35" s="331">
        <v>102.4</v>
      </c>
      <c r="T35" s="331">
        <v>135.4</v>
      </c>
      <c r="U35" s="331">
        <v>100.7</v>
      </c>
      <c r="V35" s="331">
        <v>96.3</v>
      </c>
      <c r="W35" s="331">
        <v>94.3</v>
      </c>
      <c r="X35" s="331">
        <v>124.9</v>
      </c>
      <c r="Y35" s="331">
        <v>88.7</v>
      </c>
      <c r="Z35" s="331">
        <v>112.9</v>
      </c>
      <c r="AA35" s="331">
        <v>99.2</v>
      </c>
      <c r="AB35" s="331">
        <v>99.7</v>
      </c>
      <c r="AC35" s="331">
        <v>93.5</v>
      </c>
      <c r="AD35" s="331">
        <v>81.3</v>
      </c>
      <c r="AE35" s="358">
        <v>100.9</v>
      </c>
      <c r="AF35" s="329"/>
      <c r="AG35" s="330"/>
      <c r="AH35" s="329" t="s">
        <v>97</v>
      </c>
      <c r="AI35" s="338">
        <v>102.3</v>
      </c>
      <c r="AJ35" s="331">
        <v>101.4</v>
      </c>
      <c r="AK35" s="331">
        <v>83.3</v>
      </c>
      <c r="AL35" s="331">
        <v>74.8</v>
      </c>
      <c r="AM35" s="331">
        <v>108.5</v>
      </c>
      <c r="AN35" s="331">
        <v>126</v>
      </c>
      <c r="AO35" s="331">
        <v>120.3</v>
      </c>
      <c r="AP35" s="331">
        <v>127.5</v>
      </c>
      <c r="AQ35" s="331">
        <v>103.1</v>
      </c>
      <c r="AR35" s="331">
        <v>103.1</v>
      </c>
      <c r="AS35" s="331">
        <v>103.3</v>
      </c>
    </row>
    <row r="36" spans="1:45" x14ac:dyDescent="0.15">
      <c r="A36" s="329"/>
      <c r="B36" s="327" t="s">
        <v>191</v>
      </c>
      <c r="C36" s="326" t="s">
        <v>84</v>
      </c>
      <c r="D36" s="334">
        <v>90.6</v>
      </c>
      <c r="E36" s="334">
        <v>90.6</v>
      </c>
      <c r="F36" s="334">
        <v>100.3</v>
      </c>
      <c r="G36" s="334">
        <v>96.7</v>
      </c>
      <c r="H36" s="334">
        <v>95.6</v>
      </c>
      <c r="I36" s="334">
        <v>77</v>
      </c>
      <c r="J36" s="334">
        <v>95.6</v>
      </c>
      <c r="K36" s="334">
        <v>82.6</v>
      </c>
      <c r="L36" s="334">
        <v>85.8</v>
      </c>
      <c r="M36" s="334">
        <v>86.9</v>
      </c>
      <c r="N36" s="334">
        <v>86</v>
      </c>
      <c r="O36" s="334">
        <v>71.400000000000006</v>
      </c>
      <c r="P36" s="334">
        <v>102.6</v>
      </c>
      <c r="Q36" s="334">
        <v>94.8</v>
      </c>
      <c r="R36" s="334">
        <v>83.6</v>
      </c>
      <c r="S36" s="334">
        <v>98.8</v>
      </c>
      <c r="T36" s="334">
        <v>97.1</v>
      </c>
      <c r="U36" s="334">
        <v>90</v>
      </c>
      <c r="V36" s="334">
        <v>91.3</v>
      </c>
      <c r="W36" s="334">
        <v>90.4</v>
      </c>
      <c r="X36" s="334">
        <v>106.1</v>
      </c>
      <c r="Y36" s="334">
        <v>91.8</v>
      </c>
      <c r="Z36" s="334">
        <v>85.1</v>
      </c>
      <c r="AA36" s="334">
        <v>86.9</v>
      </c>
      <c r="AB36" s="334">
        <v>86.6</v>
      </c>
      <c r="AC36" s="334">
        <v>91.5</v>
      </c>
      <c r="AD36" s="334">
        <v>91.2</v>
      </c>
      <c r="AE36" s="358">
        <v>90.6</v>
      </c>
      <c r="AF36" s="329"/>
      <c r="AG36" s="327" t="s">
        <v>191</v>
      </c>
      <c r="AH36" s="326" t="s">
        <v>84</v>
      </c>
      <c r="AI36" s="332">
        <v>90.6</v>
      </c>
      <c r="AJ36" s="334">
        <v>88.8</v>
      </c>
      <c r="AK36" s="334">
        <v>81.3</v>
      </c>
      <c r="AL36" s="334">
        <v>74.8</v>
      </c>
      <c r="AM36" s="334">
        <v>100.5</v>
      </c>
      <c r="AN36" s="334">
        <v>98.9</v>
      </c>
      <c r="AO36" s="334">
        <v>105</v>
      </c>
      <c r="AP36" s="334">
        <v>97.4</v>
      </c>
      <c r="AQ36" s="334">
        <v>92.2</v>
      </c>
      <c r="AR36" s="334">
        <v>92.6</v>
      </c>
      <c r="AS36" s="334">
        <v>87.3</v>
      </c>
    </row>
    <row r="37" spans="1:45" x14ac:dyDescent="0.15">
      <c r="A37" s="329"/>
      <c r="B37" s="330"/>
      <c r="C37" s="329" t="s">
        <v>86</v>
      </c>
      <c r="D37" s="331">
        <v>97.6</v>
      </c>
      <c r="E37" s="331">
        <v>97.6</v>
      </c>
      <c r="F37" s="331">
        <v>96.6</v>
      </c>
      <c r="G37" s="331">
        <v>99.1</v>
      </c>
      <c r="H37" s="331">
        <v>94.9</v>
      </c>
      <c r="I37" s="331">
        <v>107.2</v>
      </c>
      <c r="J37" s="331">
        <v>92.1</v>
      </c>
      <c r="K37" s="331">
        <v>77.2</v>
      </c>
      <c r="L37" s="331">
        <v>86.4</v>
      </c>
      <c r="M37" s="331">
        <v>87.9</v>
      </c>
      <c r="N37" s="331">
        <v>82.4</v>
      </c>
      <c r="O37" s="331">
        <v>74.900000000000006</v>
      </c>
      <c r="P37" s="331">
        <v>100.3</v>
      </c>
      <c r="Q37" s="331">
        <v>99.5</v>
      </c>
      <c r="R37" s="331">
        <v>87.2</v>
      </c>
      <c r="S37" s="331">
        <v>98.6</v>
      </c>
      <c r="T37" s="331">
        <v>108.9</v>
      </c>
      <c r="U37" s="331">
        <v>96.7</v>
      </c>
      <c r="V37" s="331">
        <v>85.1</v>
      </c>
      <c r="W37" s="331">
        <v>100.7</v>
      </c>
      <c r="X37" s="331">
        <v>112.1</v>
      </c>
      <c r="Y37" s="331">
        <v>90.9</v>
      </c>
      <c r="Z37" s="331">
        <v>106.7</v>
      </c>
      <c r="AA37" s="331">
        <v>90.1</v>
      </c>
      <c r="AB37" s="331">
        <v>93.3</v>
      </c>
      <c r="AC37" s="331">
        <v>90.3</v>
      </c>
      <c r="AD37" s="331">
        <v>90</v>
      </c>
      <c r="AE37" s="358">
        <v>97.1</v>
      </c>
      <c r="AF37" s="329"/>
      <c r="AG37" s="330"/>
      <c r="AH37" s="329" t="s">
        <v>86</v>
      </c>
      <c r="AI37" s="332">
        <v>97.6</v>
      </c>
      <c r="AJ37" s="331">
        <v>103.9</v>
      </c>
      <c r="AK37" s="331">
        <v>102.7</v>
      </c>
      <c r="AL37" s="331">
        <v>102</v>
      </c>
      <c r="AM37" s="331">
        <v>104.7</v>
      </c>
      <c r="AN37" s="331">
        <v>105.5</v>
      </c>
      <c r="AO37" s="331">
        <v>95.8</v>
      </c>
      <c r="AP37" s="331">
        <v>108</v>
      </c>
      <c r="AQ37" s="331">
        <v>91.8</v>
      </c>
      <c r="AR37" s="331">
        <v>91.8</v>
      </c>
      <c r="AS37" s="331">
        <v>91.7</v>
      </c>
    </row>
    <row r="38" spans="1:45" x14ac:dyDescent="0.15">
      <c r="A38" s="329"/>
      <c r="B38" s="330"/>
      <c r="C38" s="329" t="s">
        <v>88</v>
      </c>
      <c r="D38" s="331">
        <v>120.2</v>
      </c>
      <c r="E38" s="331">
        <v>120.2</v>
      </c>
      <c r="F38" s="331">
        <v>102.6</v>
      </c>
      <c r="G38" s="331">
        <v>102.8</v>
      </c>
      <c r="H38" s="331">
        <v>102.5</v>
      </c>
      <c r="I38" s="331">
        <v>134.6</v>
      </c>
      <c r="J38" s="331">
        <v>132.5</v>
      </c>
      <c r="K38" s="331">
        <v>195.1</v>
      </c>
      <c r="L38" s="331">
        <v>97.3</v>
      </c>
      <c r="M38" s="331">
        <v>95.6</v>
      </c>
      <c r="N38" s="331">
        <v>105.6</v>
      </c>
      <c r="O38" s="331">
        <v>97.9</v>
      </c>
      <c r="P38" s="331">
        <v>123.8</v>
      </c>
      <c r="Q38" s="331">
        <v>112.2</v>
      </c>
      <c r="R38" s="331">
        <v>100.7</v>
      </c>
      <c r="S38" s="331">
        <v>109.1</v>
      </c>
      <c r="T38" s="331">
        <v>124.1</v>
      </c>
      <c r="U38" s="331">
        <v>108.4</v>
      </c>
      <c r="V38" s="331">
        <v>102.1</v>
      </c>
      <c r="W38" s="331">
        <v>110</v>
      </c>
      <c r="X38" s="331">
        <v>126.9</v>
      </c>
      <c r="Y38" s="331">
        <v>93.3</v>
      </c>
      <c r="Z38" s="331">
        <v>108.9</v>
      </c>
      <c r="AA38" s="331">
        <v>102.7</v>
      </c>
      <c r="AB38" s="331">
        <v>111.7</v>
      </c>
      <c r="AC38" s="331">
        <v>84.4</v>
      </c>
      <c r="AD38" s="331">
        <v>84.6</v>
      </c>
      <c r="AE38" s="358">
        <v>117.8</v>
      </c>
      <c r="AF38" s="329"/>
      <c r="AG38" s="330"/>
      <c r="AH38" s="329" t="s">
        <v>88</v>
      </c>
      <c r="AI38" s="332">
        <v>120.2</v>
      </c>
      <c r="AJ38" s="331">
        <v>132.9</v>
      </c>
      <c r="AK38" s="331">
        <v>130.69999999999999</v>
      </c>
      <c r="AL38" s="331">
        <v>136.5</v>
      </c>
      <c r="AM38" s="331">
        <v>113.6</v>
      </c>
      <c r="AN38" s="331">
        <v>135.9</v>
      </c>
      <c r="AO38" s="331">
        <v>161.4</v>
      </c>
      <c r="AP38" s="331">
        <v>129.30000000000001</v>
      </c>
      <c r="AQ38" s="331">
        <v>108.5</v>
      </c>
      <c r="AR38" s="331">
        <v>108.5</v>
      </c>
      <c r="AS38" s="331">
        <v>107.9</v>
      </c>
    </row>
    <row r="39" spans="1:45" x14ac:dyDescent="0.15">
      <c r="A39" s="329"/>
      <c r="B39" s="330"/>
      <c r="C39" s="329" t="s">
        <v>89</v>
      </c>
      <c r="D39" s="331">
        <v>94.3</v>
      </c>
      <c r="E39" s="331">
        <v>94.3</v>
      </c>
      <c r="F39" s="331">
        <v>98.1</v>
      </c>
      <c r="G39" s="331">
        <v>101.1</v>
      </c>
      <c r="H39" s="331">
        <v>104</v>
      </c>
      <c r="I39" s="331">
        <v>76.099999999999994</v>
      </c>
      <c r="J39" s="331">
        <v>88.5</v>
      </c>
      <c r="K39" s="331">
        <v>63.9</v>
      </c>
      <c r="L39" s="331">
        <v>88.3</v>
      </c>
      <c r="M39" s="331">
        <v>81.2</v>
      </c>
      <c r="N39" s="331">
        <v>82.8</v>
      </c>
      <c r="O39" s="331">
        <v>97.6</v>
      </c>
      <c r="P39" s="331">
        <v>112.3</v>
      </c>
      <c r="Q39" s="331">
        <v>104.9</v>
      </c>
      <c r="R39" s="331">
        <v>97</v>
      </c>
      <c r="S39" s="331">
        <v>107</v>
      </c>
      <c r="T39" s="331">
        <v>114.1</v>
      </c>
      <c r="U39" s="331">
        <v>104.4</v>
      </c>
      <c r="V39" s="331">
        <v>90.3</v>
      </c>
      <c r="W39" s="331">
        <v>104.3</v>
      </c>
      <c r="X39" s="331">
        <v>125.3</v>
      </c>
      <c r="Y39" s="331">
        <v>91.7</v>
      </c>
      <c r="Z39" s="331">
        <v>103.6</v>
      </c>
      <c r="AA39" s="331">
        <v>105.2</v>
      </c>
      <c r="AB39" s="331">
        <v>103.8</v>
      </c>
      <c r="AC39" s="331">
        <v>100.2</v>
      </c>
      <c r="AD39" s="331">
        <v>64.599999999999994</v>
      </c>
      <c r="AE39" s="358">
        <v>92.3</v>
      </c>
      <c r="AF39" s="329"/>
      <c r="AG39" s="330"/>
      <c r="AH39" s="329" t="s">
        <v>89</v>
      </c>
      <c r="AI39" s="332">
        <v>94.3</v>
      </c>
      <c r="AJ39" s="331">
        <v>93.1</v>
      </c>
      <c r="AK39" s="331">
        <v>83.3</v>
      </c>
      <c r="AL39" s="331">
        <v>73.8</v>
      </c>
      <c r="AM39" s="331">
        <v>111.6</v>
      </c>
      <c r="AN39" s="331">
        <v>106.5</v>
      </c>
      <c r="AO39" s="331">
        <v>64.5</v>
      </c>
      <c r="AP39" s="331">
        <v>117.3</v>
      </c>
      <c r="AQ39" s="331">
        <v>95.4</v>
      </c>
      <c r="AR39" s="331">
        <v>94.8</v>
      </c>
      <c r="AS39" s="331">
        <v>103.9</v>
      </c>
    </row>
    <row r="40" spans="1:45" x14ac:dyDescent="0.15">
      <c r="A40" s="329"/>
      <c r="B40" s="330"/>
      <c r="C40" s="329" t="s">
        <v>90</v>
      </c>
      <c r="D40" s="331">
        <v>88.1</v>
      </c>
      <c r="E40" s="331">
        <v>88.1</v>
      </c>
      <c r="F40" s="331">
        <v>103.9</v>
      </c>
      <c r="G40" s="331">
        <v>98.8</v>
      </c>
      <c r="H40" s="331">
        <v>95.5</v>
      </c>
      <c r="I40" s="331">
        <v>70.3</v>
      </c>
      <c r="J40" s="331">
        <v>77.5</v>
      </c>
      <c r="K40" s="331">
        <v>97.7</v>
      </c>
      <c r="L40" s="331">
        <v>88.5</v>
      </c>
      <c r="M40" s="331">
        <v>75.900000000000006</v>
      </c>
      <c r="N40" s="331">
        <v>89.1</v>
      </c>
      <c r="O40" s="331">
        <v>96.4</v>
      </c>
      <c r="P40" s="331">
        <v>100</v>
      </c>
      <c r="Q40" s="331">
        <v>97.7</v>
      </c>
      <c r="R40" s="331">
        <v>95.3</v>
      </c>
      <c r="S40" s="331">
        <v>99.4</v>
      </c>
      <c r="T40" s="331">
        <v>88.3</v>
      </c>
      <c r="U40" s="331">
        <v>92.8</v>
      </c>
      <c r="V40" s="331">
        <v>82.2</v>
      </c>
      <c r="W40" s="331">
        <v>89.2</v>
      </c>
      <c r="X40" s="331">
        <v>115.1</v>
      </c>
      <c r="Y40" s="331">
        <v>89.6</v>
      </c>
      <c r="Z40" s="331">
        <v>97.7</v>
      </c>
      <c r="AA40" s="331">
        <v>88.5</v>
      </c>
      <c r="AB40" s="331">
        <v>93.7</v>
      </c>
      <c r="AC40" s="331">
        <v>90.5</v>
      </c>
      <c r="AD40" s="331">
        <v>61.5</v>
      </c>
      <c r="AE40" s="358">
        <v>86.2</v>
      </c>
      <c r="AF40" s="329"/>
      <c r="AG40" s="330"/>
      <c r="AH40" s="329" t="s">
        <v>90</v>
      </c>
      <c r="AI40" s="332">
        <v>88.1</v>
      </c>
      <c r="AJ40" s="331">
        <v>83.2</v>
      </c>
      <c r="AK40" s="331">
        <v>76.400000000000006</v>
      </c>
      <c r="AL40" s="331">
        <v>66.599999999999994</v>
      </c>
      <c r="AM40" s="331">
        <v>105.1</v>
      </c>
      <c r="AN40" s="331">
        <v>92.5</v>
      </c>
      <c r="AO40" s="331">
        <v>91.3</v>
      </c>
      <c r="AP40" s="331">
        <v>92.9</v>
      </c>
      <c r="AQ40" s="331">
        <v>92.5</v>
      </c>
      <c r="AR40" s="331">
        <v>92.1</v>
      </c>
      <c r="AS40" s="331">
        <v>97.8</v>
      </c>
    </row>
    <row r="41" spans="1:45" x14ac:dyDescent="0.15">
      <c r="A41" s="329"/>
      <c r="B41" s="330"/>
      <c r="C41" s="329" t="s">
        <v>91</v>
      </c>
      <c r="D41" s="331">
        <v>98.3</v>
      </c>
      <c r="E41" s="331">
        <v>98.3</v>
      </c>
      <c r="F41" s="331">
        <v>100.4</v>
      </c>
      <c r="G41" s="331">
        <v>104.9</v>
      </c>
      <c r="H41" s="331">
        <v>105.5</v>
      </c>
      <c r="I41" s="331">
        <v>83.5</v>
      </c>
      <c r="J41" s="331">
        <v>91.7</v>
      </c>
      <c r="K41" s="331">
        <v>113.8</v>
      </c>
      <c r="L41" s="331">
        <v>104.1</v>
      </c>
      <c r="M41" s="331">
        <v>86.2</v>
      </c>
      <c r="N41" s="331">
        <v>91.2</v>
      </c>
      <c r="O41" s="331">
        <v>98.8</v>
      </c>
      <c r="P41" s="331">
        <v>114.7</v>
      </c>
      <c r="Q41" s="331">
        <v>108.7</v>
      </c>
      <c r="R41" s="331">
        <v>96.9</v>
      </c>
      <c r="S41" s="331">
        <v>94.9</v>
      </c>
      <c r="T41" s="331">
        <v>103</v>
      </c>
      <c r="U41" s="331">
        <v>103.1</v>
      </c>
      <c r="V41" s="331">
        <v>113.9</v>
      </c>
      <c r="W41" s="331">
        <v>101.1</v>
      </c>
      <c r="X41" s="331">
        <v>116.2</v>
      </c>
      <c r="Y41" s="331">
        <v>91.1</v>
      </c>
      <c r="Z41" s="331">
        <v>109.4</v>
      </c>
      <c r="AA41" s="331">
        <v>101</v>
      </c>
      <c r="AB41" s="331">
        <v>100.3</v>
      </c>
      <c r="AC41" s="331">
        <v>91.6</v>
      </c>
      <c r="AD41" s="331">
        <v>95.9</v>
      </c>
      <c r="AE41" s="358">
        <v>98.1</v>
      </c>
      <c r="AF41" s="329"/>
      <c r="AG41" s="330"/>
      <c r="AH41" s="329" t="s">
        <v>91</v>
      </c>
      <c r="AI41" s="332">
        <v>98.3</v>
      </c>
      <c r="AJ41" s="331">
        <v>97.9</v>
      </c>
      <c r="AK41" s="331">
        <v>87.9</v>
      </c>
      <c r="AL41" s="331">
        <v>78.900000000000006</v>
      </c>
      <c r="AM41" s="331">
        <v>114.4</v>
      </c>
      <c r="AN41" s="331">
        <v>111.6</v>
      </c>
      <c r="AO41" s="331">
        <v>108.7</v>
      </c>
      <c r="AP41" s="331">
        <v>112.3</v>
      </c>
      <c r="AQ41" s="331">
        <v>98.6</v>
      </c>
      <c r="AR41" s="331">
        <v>98.4</v>
      </c>
      <c r="AS41" s="331">
        <v>101.4</v>
      </c>
    </row>
    <row r="42" spans="1:45" x14ac:dyDescent="0.15">
      <c r="A42" s="329"/>
      <c r="B42" s="330"/>
      <c r="C42" s="329" t="s">
        <v>92</v>
      </c>
      <c r="D42" s="331">
        <v>99.1</v>
      </c>
      <c r="E42" s="331">
        <v>99.1</v>
      </c>
      <c r="F42" s="331">
        <v>102.8</v>
      </c>
      <c r="G42" s="331">
        <v>96.6</v>
      </c>
      <c r="H42" s="331">
        <v>99.7</v>
      </c>
      <c r="I42" s="331">
        <v>89.7</v>
      </c>
      <c r="J42" s="331">
        <v>100.5</v>
      </c>
      <c r="K42" s="331">
        <v>87.2</v>
      </c>
      <c r="L42" s="331">
        <v>95.2</v>
      </c>
      <c r="M42" s="331">
        <v>93.7</v>
      </c>
      <c r="N42" s="331">
        <v>91.2</v>
      </c>
      <c r="O42" s="331">
        <v>101.7</v>
      </c>
      <c r="P42" s="331">
        <v>118.6</v>
      </c>
      <c r="Q42" s="331">
        <v>104.4</v>
      </c>
      <c r="R42" s="331">
        <v>101.7</v>
      </c>
      <c r="S42" s="331">
        <v>104.3</v>
      </c>
      <c r="T42" s="331">
        <v>96.4</v>
      </c>
      <c r="U42" s="331">
        <v>105.7</v>
      </c>
      <c r="V42" s="331">
        <v>91.5</v>
      </c>
      <c r="W42" s="331">
        <v>105.4</v>
      </c>
      <c r="X42" s="331">
        <v>126.9</v>
      </c>
      <c r="Y42" s="331">
        <v>88.6</v>
      </c>
      <c r="Z42" s="331">
        <v>109</v>
      </c>
      <c r="AA42" s="331">
        <v>109.6</v>
      </c>
      <c r="AB42" s="331">
        <v>101.9</v>
      </c>
      <c r="AC42" s="331">
        <v>92.4</v>
      </c>
      <c r="AD42" s="331">
        <v>124.9</v>
      </c>
      <c r="AE42" s="358">
        <v>100.9</v>
      </c>
      <c r="AF42" s="329"/>
      <c r="AG42" s="330"/>
      <c r="AH42" s="329" t="s">
        <v>92</v>
      </c>
      <c r="AI42" s="332">
        <v>99.1</v>
      </c>
      <c r="AJ42" s="331">
        <v>99.9</v>
      </c>
      <c r="AK42" s="331">
        <v>95.3</v>
      </c>
      <c r="AL42" s="331">
        <v>91.4</v>
      </c>
      <c r="AM42" s="331">
        <v>106.9</v>
      </c>
      <c r="AN42" s="331">
        <v>106.2</v>
      </c>
      <c r="AO42" s="331">
        <v>95</v>
      </c>
      <c r="AP42" s="331">
        <v>109.1</v>
      </c>
      <c r="AQ42" s="331">
        <v>98.4</v>
      </c>
      <c r="AR42" s="331">
        <v>98</v>
      </c>
      <c r="AS42" s="331">
        <v>104.1</v>
      </c>
    </row>
    <row r="43" spans="1:45" x14ac:dyDescent="0.15">
      <c r="A43" s="329"/>
      <c r="B43" s="330"/>
      <c r="C43" s="329" t="s">
        <v>93</v>
      </c>
      <c r="D43" s="331">
        <v>86.8</v>
      </c>
      <c r="E43" s="331">
        <v>86.8</v>
      </c>
      <c r="F43" s="331">
        <v>99.2</v>
      </c>
      <c r="G43" s="331">
        <v>90.9</v>
      </c>
      <c r="H43" s="331">
        <v>85.4</v>
      </c>
      <c r="I43" s="331">
        <v>77.8</v>
      </c>
      <c r="J43" s="331">
        <v>86.6</v>
      </c>
      <c r="K43" s="331">
        <v>77.099999999999994</v>
      </c>
      <c r="L43" s="331">
        <v>89.2</v>
      </c>
      <c r="M43" s="331">
        <v>86.5</v>
      </c>
      <c r="N43" s="331">
        <v>102.9</v>
      </c>
      <c r="O43" s="331">
        <v>94.7</v>
      </c>
      <c r="P43" s="331">
        <v>92.7</v>
      </c>
      <c r="Q43" s="331">
        <v>92.8</v>
      </c>
      <c r="R43" s="331">
        <v>90.1</v>
      </c>
      <c r="S43" s="331">
        <v>99.3</v>
      </c>
      <c r="T43" s="331">
        <v>79.7</v>
      </c>
      <c r="U43" s="331">
        <v>93.2</v>
      </c>
      <c r="V43" s="331">
        <v>86.2</v>
      </c>
      <c r="W43" s="331">
        <v>89.1</v>
      </c>
      <c r="X43" s="331">
        <v>113.5</v>
      </c>
      <c r="Y43" s="331">
        <v>88.8</v>
      </c>
      <c r="Z43" s="331">
        <v>87.5</v>
      </c>
      <c r="AA43" s="331">
        <v>100.3</v>
      </c>
      <c r="AB43" s="331">
        <v>88.2</v>
      </c>
      <c r="AC43" s="331">
        <v>89.4</v>
      </c>
      <c r="AD43" s="331">
        <v>117.8</v>
      </c>
      <c r="AE43" s="358">
        <v>89</v>
      </c>
      <c r="AF43" s="329"/>
      <c r="AG43" s="330"/>
      <c r="AH43" s="329" t="s">
        <v>93</v>
      </c>
      <c r="AI43" s="332">
        <v>86.8</v>
      </c>
      <c r="AJ43" s="331">
        <v>81.2</v>
      </c>
      <c r="AK43" s="331">
        <v>80.7</v>
      </c>
      <c r="AL43" s="331">
        <v>75.7</v>
      </c>
      <c r="AM43" s="331">
        <v>95.3</v>
      </c>
      <c r="AN43" s="331">
        <v>81.8</v>
      </c>
      <c r="AO43" s="331">
        <v>86.4</v>
      </c>
      <c r="AP43" s="331">
        <v>80.599999999999994</v>
      </c>
      <c r="AQ43" s="331">
        <v>92.1</v>
      </c>
      <c r="AR43" s="331">
        <v>92.1</v>
      </c>
      <c r="AS43" s="331">
        <v>92.3</v>
      </c>
    </row>
    <row r="44" spans="1:45" x14ac:dyDescent="0.15">
      <c r="A44" s="329"/>
      <c r="B44" s="330"/>
      <c r="C44" s="329" t="s">
        <v>94</v>
      </c>
      <c r="D44" s="331">
        <v>98.9</v>
      </c>
      <c r="E44" s="331">
        <v>98.9</v>
      </c>
      <c r="F44" s="331">
        <v>99.9</v>
      </c>
      <c r="G44" s="331">
        <v>98.6</v>
      </c>
      <c r="H44" s="331">
        <v>106.4</v>
      </c>
      <c r="I44" s="331">
        <v>94.5</v>
      </c>
      <c r="J44" s="331">
        <v>103.3</v>
      </c>
      <c r="K44" s="331">
        <v>114.1</v>
      </c>
      <c r="L44" s="331">
        <v>96.5</v>
      </c>
      <c r="M44" s="331">
        <v>93.9</v>
      </c>
      <c r="N44" s="331">
        <v>90.6</v>
      </c>
      <c r="O44" s="331">
        <v>99.3</v>
      </c>
      <c r="P44" s="331">
        <v>110.1</v>
      </c>
      <c r="Q44" s="331">
        <v>105.7</v>
      </c>
      <c r="R44" s="331">
        <v>96.7</v>
      </c>
      <c r="S44" s="331">
        <v>101.7</v>
      </c>
      <c r="T44" s="331">
        <v>85</v>
      </c>
      <c r="U44" s="331">
        <v>99.9</v>
      </c>
      <c r="V44" s="331">
        <v>86</v>
      </c>
      <c r="W44" s="331">
        <v>103.6</v>
      </c>
      <c r="X44" s="331">
        <v>108.3</v>
      </c>
      <c r="Y44" s="331">
        <v>90.3</v>
      </c>
      <c r="Z44" s="331">
        <v>100.7</v>
      </c>
      <c r="AA44" s="331">
        <v>97</v>
      </c>
      <c r="AB44" s="331">
        <v>102.3</v>
      </c>
      <c r="AC44" s="331">
        <v>93.3</v>
      </c>
      <c r="AD44" s="331">
        <v>112.8</v>
      </c>
      <c r="AE44" s="358">
        <v>99.9</v>
      </c>
      <c r="AF44" s="329"/>
      <c r="AG44" s="330"/>
      <c r="AH44" s="329" t="s">
        <v>94</v>
      </c>
      <c r="AI44" s="332">
        <v>98.9</v>
      </c>
      <c r="AJ44" s="331">
        <v>101.4</v>
      </c>
      <c r="AK44" s="331">
        <v>101.5</v>
      </c>
      <c r="AL44" s="331">
        <v>97.2</v>
      </c>
      <c r="AM44" s="331">
        <v>114.1</v>
      </c>
      <c r="AN44" s="331">
        <v>101.2</v>
      </c>
      <c r="AO44" s="331">
        <v>119.9</v>
      </c>
      <c r="AP44" s="331">
        <v>96.4</v>
      </c>
      <c r="AQ44" s="331">
        <v>96.6</v>
      </c>
      <c r="AR44" s="331">
        <v>96.4</v>
      </c>
      <c r="AS44" s="331">
        <v>99.8</v>
      </c>
    </row>
    <row r="45" spans="1:45" x14ac:dyDescent="0.15">
      <c r="A45" s="329"/>
      <c r="B45" s="330"/>
      <c r="C45" s="329" t="s">
        <v>95</v>
      </c>
      <c r="D45" s="331">
        <v>96.4</v>
      </c>
      <c r="E45" s="331">
        <v>96.4</v>
      </c>
      <c r="F45" s="331">
        <v>106.1</v>
      </c>
      <c r="G45" s="331">
        <v>98.3</v>
      </c>
      <c r="H45" s="331">
        <v>114.2</v>
      </c>
      <c r="I45" s="331">
        <v>78.599999999999994</v>
      </c>
      <c r="J45" s="331">
        <v>93.3</v>
      </c>
      <c r="K45" s="331">
        <v>78.2</v>
      </c>
      <c r="L45" s="331">
        <v>94.7</v>
      </c>
      <c r="M45" s="331">
        <v>89.2</v>
      </c>
      <c r="N45" s="331">
        <v>105</v>
      </c>
      <c r="O45" s="331">
        <v>101.2</v>
      </c>
      <c r="P45" s="331">
        <v>114.2</v>
      </c>
      <c r="Q45" s="331">
        <v>108.6</v>
      </c>
      <c r="R45" s="331">
        <v>101.3</v>
      </c>
      <c r="S45" s="331">
        <v>103</v>
      </c>
      <c r="T45" s="331">
        <v>98.4</v>
      </c>
      <c r="U45" s="331">
        <v>99</v>
      </c>
      <c r="V45" s="331">
        <v>101.9</v>
      </c>
      <c r="W45" s="331">
        <v>99.6</v>
      </c>
      <c r="X45" s="331">
        <v>108.6</v>
      </c>
      <c r="Y45" s="331">
        <v>89.7</v>
      </c>
      <c r="Z45" s="331">
        <v>106.2</v>
      </c>
      <c r="AA45" s="331">
        <v>97.8</v>
      </c>
      <c r="AB45" s="331">
        <v>94.7</v>
      </c>
      <c r="AC45" s="331">
        <v>93.5</v>
      </c>
      <c r="AD45" s="331">
        <v>90.2</v>
      </c>
      <c r="AE45" s="358">
        <v>96</v>
      </c>
      <c r="AF45" s="329"/>
      <c r="AG45" s="330"/>
      <c r="AH45" s="329" t="s">
        <v>95</v>
      </c>
      <c r="AI45" s="332">
        <v>96.4</v>
      </c>
      <c r="AJ45" s="331">
        <v>94.6</v>
      </c>
      <c r="AK45" s="331">
        <v>88.3</v>
      </c>
      <c r="AL45" s="331">
        <v>79.099999999999994</v>
      </c>
      <c r="AM45" s="331">
        <v>115.2</v>
      </c>
      <c r="AN45" s="331">
        <v>103.2</v>
      </c>
      <c r="AO45" s="331">
        <v>95</v>
      </c>
      <c r="AP45" s="331">
        <v>105.3</v>
      </c>
      <c r="AQ45" s="331">
        <v>98.1</v>
      </c>
      <c r="AR45" s="331">
        <v>97.9</v>
      </c>
      <c r="AS45" s="331">
        <v>100.8</v>
      </c>
    </row>
    <row r="46" spans="1:45" x14ac:dyDescent="0.15">
      <c r="A46" s="329"/>
      <c r="B46" s="330"/>
      <c r="C46" s="329" t="s">
        <v>96</v>
      </c>
      <c r="D46" s="331">
        <v>103.1</v>
      </c>
      <c r="E46" s="331">
        <v>103.1</v>
      </c>
      <c r="F46" s="331">
        <v>101.1</v>
      </c>
      <c r="G46" s="331">
        <v>100</v>
      </c>
      <c r="H46" s="331">
        <v>108.1</v>
      </c>
      <c r="I46" s="331">
        <v>89.2</v>
      </c>
      <c r="J46" s="331">
        <v>107.2</v>
      </c>
      <c r="K46" s="331">
        <v>94.1</v>
      </c>
      <c r="L46" s="331">
        <v>93.7</v>
      </c>
      <c r="M46" s="331">
        <v>100.6</v>
      </c>
      <c r="N46" s="331">
        <v>104.7</v>
      </c>
      <c r="O46" s="331">
        <v>101.5</v>
      </c>
      <c r="P46" s="331">
        <v>119</v>
      </c>
      <c r="Q46" s="331">
        <v>115.8</v>
      </c>
      <c r="R46" s="331">
        <v>102.4</v>
      </c>
      <c r="S46" s="331">
        <v>102.1</v>
      </c>
      <c r="T46" s="331">
        <v>114.8</v>
      </c>
      <c r="U46" s="331">
        <v>101.3</v>
      </c>
      <c r="V46" s="331">
        <v>89.8</v>
      </c>
      <c r="W46" s="331">
        <v>100.6</v>
      </c>
      <c r="X46" s="331">
        <v>115.8</v>
      </c>
      <c r="Y46" s="331">
        <v>90.1</v>
      </c>
      <c r="Z46" s="331">
        <v>102.8</v>
      </c>
      <c r="AA46" s="331">
        <v>98.8</v>
      </c>
      <c r="AB46" s="331">
        <v>105.3</v>
      </c>
      <c r="AC46" s="331">
        <v>108.7</v>
      </c>
      <c r="AD46" s="331">
        <v>81.2</v>
      </c>
      <c r="AE46" s="358">
        <v>101.6</v>
      </c>
      <c r="AF46" s="329"/>
      <c r="AG46" s="330"/>
      <c r="AH46" s="329" t="s">
        <v>96</v>
      </c>
      <c r="AI46" s="332">
        <v>103.1</v>
      </c>
      <c r="AJ46" s="331">
        <v>105.2</v>
      </c>
      <c r="AK46" s="331">
        <v>95.7</v>
      </c>
      <c r="AL46" s="331">
        <v>90</v>
      </c>
      <c r="AM46" s="331">
        <v>112.4</v>
      </c>
      <c r="AN46" s="331">
        <v>118.3</v>
      </c>
      <c r="AO46" s="331">
        <v>112</v>
      </c>
      <c r="AP46" s="331">
        <v>119.9</v>
      </c>
      <c r="AQ46" s="331">
        <v>101.1</v>
      </c>
      <c r="AR46" s="331">
        <v>100.9</v>
      </c>
      <c r="AS46" s="331">
        <v>103.2</v>
      </c>
    </row>
    <row r="47" spans="1:45" x14ac:dyDescent="0.15">
      <c r="A47" s="329"/>
      <c r="B47" s="336"/>
      <c r="C47" s="335" t="s">
        <v>97</v>
      </c>
      <c r="D47" s="337">
        <v>105.9</v>
      </c>
      <c r="E47" s="337">
        <v>105.9</v>
      </c>
      <c r="F47" s="337">
        <v>103.4</v>
      </c>
      <c r="G47" s="337">
        <v>102.2</v>
      </c>
      <c r="H47" s="337">
        <v>113.2</v>
      </c>
      <c r="I47" s="337">
        <v>99.2</v>
      </c>
      <c r="J47" s="337">
        <v>101.6</v>
      </c>
      <c r="K47" s="337">
        <v>106.8</v>
      </c>
      <c r="L47" s="337">
        <v>86.6</v>
      </c>
      <c r="M47" s="337">
        <v>97.1</v>
      </c>
      <c r="N47" s="337">
        <v>104.7</v>
      </c>
      <c r="O47" s="337">
        <v>104.4</v>
      </c>
      <c r="P47" s="337">
        <v>113.3</v>
      </c>
      <c r="Q47" s="337">
        <v>109.4</v>
      </c>
      <c r="R47" s="337">
        <v>96.2</v>
      </c>
      <c r="S47" s="337">
        <v>99.2</v>
      </c>
      <c r="T47" s="337">
        <v>127.6</v>
      </c>
      <c r="U47" s="337">
        <v>101.1</v>
      </c>
      <c r="V47" s="337">
        <v>110.9</v>
      </c>
      <c r="W47" s="337">
        <v>98.2</v>
      </c>
      <c r="X47" s="337">
        <v>112.6</v>
      </c>
      <c r="Y47" s="337">
        <v>90.2</v>
      </c>
      <c r="Z47" s="337">
        <v>100.6</v>
      </c>
      <c r="AA47" s="337">
        <v>102.5</v>
      </c>
      <c r="AB47" s="337">
        <v>99.5</v>
      </c>
      <c r="AC47" s="337">
        <v>96.3</v>
      </c>
      <c r="AD47" s="337">
        <v>98.7</v>
      </c>
      <c r="AE47" s="358">
        <v>105.4</v>
      </c>
      <c r="AF47" s="329"/>
      <c r="AG47" s="336"/>
      <c r="AH47" s="335" t="s">
        <v>97</v>
      </c>
      <c r="AI47" s="332">
        <v>105.9</v>
      </c>
      <c r="AJ47" s="337">
        <v>110.4</v>
      </c>
      <c r="AK47" s="337">
        <v>98.6</v>
      </c>
      <c r="AL47" s="337">
        <v>94.6</v>
      </c>
      <c r="AM47" s="337">
        <v>110.6</v>
      </c>
      <c r="AN47" s="337">
        <v>126.3</v>
      </c>
      <c r="AO47" s="337">
        <v>126.5</v>
      </c>
      <c r="AP47" s="337">
        <v>126.3</v>
      </c>
      <c r="AQ47" s="337">
        <v>101.8</v>
      </c>
      <c r="AR47" s="337">
        <v>101.9</v>
      </c>
      <c r="AS47" s="337">
        <v>100</v>
      </c>
    </row>
    <row r="48" spans="1:45" x14ac:dyDescent="0.15">
      <c r="A48" s="329"/>
      <c r="B48" s="330" t="s">
        <v>83</v>
      </c>
      <c r="C48" s="329" t="s">
        <v>84</v>
      </c>
      <c r="D48" s="331">
        <v>91.3</v>
      </c>
      <c r="E48" s="331">
        <v>91.3</v>
      </c>
      <c r="F48" s="331">
        <v>102.8</v>
      </c>
      <c r="G48" s="331">
        <v>95.1</v>
      </c>
      <c r="H48" s="331">
        <v>101.1</v>
      </c>
      <c r="I48" s="331">
        <v>80</v>
      </c>
      <c r="J48" s="331">
        <v>85.7</v>
      </c>
      <c r="K48" s="331">
        <v>85.6</v>
      </c>
      <c r="L48" s="331">
        <v>82.1</v>
      </c>
      <c r="M48" s="331">
        <v>95.4</v>
      </c>
      <c r="N48" s="331">
        <v>81.8</v>
      </c>
      <c r="O48" s="331">
        <v>93.2</v>
      </c>
      <c r="P48" s="331">
        <v>98.8</v>
      </c>
      <c r="Q48" s="331">
        <v>92</v>
      </c>
      <c r="R48" s="331">
        <v>91</v>
      </c>
      <c r="S48" s="331">
        <v>97.5</v>
      </c>
      <c r="T48" s="331">
        <v>91.9</v>
      </c>
      <c r="U48" s="331">
        <v>93.1</v>
      </c>
      <c r="V48" s="331">
        <v>84.8</v>
      </c>
      <c r="W48" s="331">
        <v>89.5</v>
      </c>
      <c r="X48" s="331">
        <v>95.4</v>
      </c>
      <c r="Y48" s="331">
        <v>102.3</v>
      </c>
      <c r="Z48" s="331">
        <v>103.9</v>
      </c>
      <c r="AA48" s="331">
        <v>89.1</v>
      </c>
      <c r="AB48" s="331">
        <v>94.9</v>
      </c>
      <c r="AC48" s="331">
        <v>101.3</v>
      </c>
      <c r="AD48" s="331">
        <v>105.3</v>
      </c>
      <c r="AE48" s="358">
        <v>92.3</v>
      </c>
      <c r="AF48" s="329"/>
      <c r="AG48" s="330" t="s">
        <v>83</v>
      </c>
      <c r="AH48" s="329" t="s">
        <v>84</v>
      </c>
      <c r="AI48" s="328">
        <v>91.3</v>
      </c>
      <c r="AJ48" s="331">
        <v>86.7</v>
      </c>
      <c r="AK48" s="331">
        <v>81.3</v>
      </c>
      <c r="AL48" s="331">
        <v>74.900000000000006</v>
      </c>
      <c r="AM48" s="331">
        <v>100.2</v>
      </c>
      <c r="AN48" s="331">
        <v>94</v>
      </c>
      <c r="AO48" s="331">
        <v>109.3</v>
      </c>
      <c r="AP48" s="331">
        <v>90.1</v>
      </c>
      <c r="AQ48" s="331">
        <v>95.6</v>
      </c>
      <c r="AR48" s="331">
        <v>96</v>
      </c>
      <c r="AS48" s="331">
        <v>90.4</v>
      </c>
    </row>
    <row r="49" spans="1:45" x14ac:dyDescent="0.15">
      <c r="A49" s="329"/>
      <c r="B49" s="330"/>
      <c r="C49" s="329" t="s">
        <v>86</v>
      </c>
      <c r="D49" s="331">
        <v>95.7</v>
      </c>
      <c r="E49" s="331">
        <v>95.7</v>
      </c>
      <c r="F49" s="331">
        <v>93.6</v>
      </c>
      <c r="G49" s="331">
        <v>96.8</v>
      </c>
      <c r="H49" s="331">
        <v>101.4</v>
      </c>
      <c r="I49" s="331">
        <v>89.5</v>
      </c>
      <c r="J49" s="331">
        <v>96</v>
      </c>
      <c r="K49" s="331">
        <v>97.9</v>
      </c>
      <c r="L49" s="331">
        <v>80.900000000000006</v>
      </c>
      <c r="M49" s="331">
        <v>93.8</v>
      </c>
      <c r="N49" s="331">
        <v>99.4</v>
      </c>
      <c r="O49" s="331">
        <v>98.2</v>
      </c>
      <c r="P49" s="331">
        <v>101.5</v>
      </c>
      <c r="Q49" s="331">
        <v>98.6</v>
      </c>
      <c r="R49" s="331">
        <v>93.9</v>
      </c>
      <c r="S49" s="331">
        <v>98.2</v>
      </c>
      <c r="T49" s="331">
        <v>102.9</v>
      </c>
      <c r="U49" s="331">
        <v>95.6</v>
      </c>
      <c r="V49" s="331">
        <v>80.900000000000006</v>
      </c>
      <c r="W49" s="331">
        <v>95.6</v>
      </c>
      <c r="X49" s="331">
        <v>98.5</v>
      </c>
      <c r="Y49" s="331">
        <v>101.2</v>
      </c>
      <c r="Z49" s="331">
        <v>93.7</v>
      </c>
      <c r="AA49" s="331">
        <v>90.6</v>
      </c>
      <c r="AB49" s="331">
        <v>102.6</v>
      </c>
      <c r="AC49" s="331">
        <v>99.7</v>
      </c>
      <c r="AD49" s="331">
        <v>104.6</v>
      </c>
      <c r="AE49" s="358">
        <v>96.3</v>
      </c>
      <c r="AF49" s="329"/>
      <c r="AG49" s="330"/>
      <c r="AH49" s="329" t="s">
        <v>86</v>
      </c>
      <c r="AI49" s="332">
        <v>95.7</v>
      </c>
      <c r="AJ49" s="331">
        <v>98.5</v>
      </c>
      <c r="AK49" s="331">
        <v>94.4</v>
      </c>
      <c r="AL49" s="331">
        <v>92</v>
      </c>
      <c r="AM49" s="331">
        <v>101.6</v>
      </c>
      <c r="AN49" s="331">
        <v>104.1</v>
      </c>
      <c r="AO49" s="331">
        <v>96.3</v>
      </c>
      <c r="AP49" s="331">
        <v>106.1</v>
      </c>
      <c r="AQ49" s="331">
        <v>93.1</v>
      </c>
      <c r="AR49" s="331">
        <v>93.1</v>
      </c>
      <c r="AS49" s="331">
        <v>93.8</v>
      </c>
    </row>
    <row r="50" spans="1:45" x14ac:dyDescent="0.15">
      <c r="A50" s="329"/>
      <c r="B50" s="330"/>
      <c r="C50" s="329" t="s">
        <v>88</v>
      </c>
      <c r="D50" s="331">
        <v>120.5</v>
      </c>
      <c r="E50" s="331">
        <v>120.5</v>
      </c>
      <c r="F50" s="331">
        <v>105</v>
      </c>
      <c r="G50" s="331">
        <v>102.9</v>
      </c>
      <c r="H50" s="331">
        <v>108.7</v>
      </c>
      <c r="I50" s="331">
        <v>143.6</v>
      </c>
      <c r="J50" s="331">
        <v>127.5</v>
      </c>
      <c r="K50" s="331">
        <v>130.4</v>
      </c>
      <c r="L50" s="331">
        <v>92.8</v>
      </c>
      <c r="M50" s="331">
        <v>119.5</v>
      </c>
      <c r="N50" s="331">
        <v>115.1</v>
      </c>
      <c r="O50" s="331">
        <v>106.6</v>
      </c>
      <c r="P50" s="331">
        <v>124.9</v>
      </c>
      <c r="Q50" s="331">
        <v>107.5</v>
      </c>
      <c r="R50" s="331">
        <v>105.8</v>
      </c>
      <c r="S50" s="331">
        <v>105.7</v>
      </c>
      <c r="T50" s="331">
        <v>118.7</v>
      </c>
      <c r="U50" s="331">
        <v>107.1</v>
      </c>
      <c r="V50" s="331">
        <v>105.3</v>
      </c>
      <c r="W50" s="331">
        <v>104.9</v>
      </c>
      <c r="X50" s="331">
        <v>111</v>
      </c>
      <c r="Y50" s="331">
        <v>100.3</v>
      </c>
      <c r="Z50" s="331">
        <v>100.1</v>
      </c>
      <c r="AA50" s="331">
        <v>109.9</v>
      </c>
      <c r="AB50" s="331">
        <v>111.1</v>
      </c>
      <c r="AC50" s="331">
        <v>92.4</v>
      </c>
      <c r="AD50" s="331">
        <v>105.5</v>
      </c>
      <c r="AE50" s="358">
        <v>119.4</v>
      </c>
      <c r="AF50" s="329"/>
      <c r="AG50" s="330"/>
      <c r="AH50" s="329" t="s">
        <v>88</v>
      </c>
      <c r="AI50" s="332">
        <v>120.5</v>
      </c>
      <c r="AJ50" s="331">
        <v>128</v>
      </c>
      <c r="AK50" s="331">
        <v>130.1</v>
      </c>
      <c r="AL50" s="331">
        <v>138.19999999999999</v>
      </c>
      <c r="AM50" s="331">
        <v>106.2</v>
      </c>
      <c r="AN50" s="331">
        <v>125.2</v>
      </c>
      <c r="AO50" s="331">
        <v>117.8</v>
      </c>
      <c r="AP50" s="331">
        <v>127.1</v>
      </c>
      <c r="AQ50" s="331">
        <v>113.4</v>
      </c>
      <c r="AR50" s="331">
        <v>113.7</v>
      </c>
      <c r="AS50" s="331">
        <v>109.1</v>
      </c>
    </row>
    <row r="51" spans="1:45" x14ac:dyDescent="0.15">
      <c r="A51" s="329"/>
      <c r="B51" s="330"/>
      <c r="C51" s="329" t="s">
        <v>89</v>
      </c>
      <c r="D51" s="331">
        <v>98.6</v>
      </c>
      <c r="E51" s="331">
        <v>98.6</v>
      </c>
      <c r="F51" s="331">
        <v>100.5</v>
      </c>
      <c r="G51" s="331">
        <v>97.8</v>
      </c>
      <c r="H51" s="331">
        <v>97.5</v>
      </c>
      <c r="I51" s="331">
        <v>100.1</v>
      </c>
      <c r="J51" s="331">
        <v>86.8</v>
      </c>
      <c r="K51" s="331">
        <v>77.099999999999994</v>
      </c>
      <c r="L51" s="331">
        <v>91.3</v>
      </c>
      <c r="M51" s="331">
        <v>87.7</v>
      </c>
      <c r="N51" s="331">
        <v>88.2</v>
      </c>
      <c r="O51" s="331">
        <v>104.5</v>
      </c>
      <c r="P51" s="331">
        <v>100.9</v>
      </c>
      <c r="Q51" s="331">
        <v>101.3</v>
      </c>
      <c r="R51" s="331">
        <v>102.5</v>
      </c>
      <c r="S51" s="331">
        <v>106.5</v>
      </c>
      <c r="T51" s="331">
        <v>111.9</v>
      </c>
      <c r="U51" s="331">
        <v>102.7</v>
      </c>
      <c r="V51" s="331">
        <v>110</v>
      </c>
      <c r="W51" s="331">
        <v>101.2</v>
      </c>
      <c r="X51" s="331">
        <v>104</v>
      </c>
      <c r="Y51" s="331">
        <v>100.6</v>
      </c>
      <c r="Z51" s="331">
        <v>108.9</v>
      </c>
      <c r="AA51" s="331">
        <v>97.6</v>
      </c>
      <c r="AB51" s="331">
        <v>104.8</v>
      </c>
      <c r="AC51" s="331">
        <v>111.9</v>
      </c>
      <c r="AD51" s="331">
        <v>78</v>
      </c>
      <c r="AE51" s="358">
        <v>97.2</v>
      </c>
      <c r="AF51" s="329"/>
      <c r="AG51" s="330"/>
      <c r="AH51" s="329" t="s">
        <v>89</v>
      </c>
      <c r="AI51" s="332">
        <v>98.6</v>
      </c>
      <c r="AJ51" s="331">
        <v>99.1</v>
      </c>
      <c r="AK51" s="331">
        <v>97.5</v>
      </c>
      <c r="AL51" s="331">
        <v>96.5</v>
      </c>
      <c r="AM51" s="331">
        <v>100.1</v>
      </c>
      <c r="AN51" s="331">
        <v>101.4</v>
      </c>
      <c r="AO51" s="331">
        <v>71.8</v>
      </c>
      <c r="AP51" s="331">
        <v>109.1</v>
      </c>
      <c r="AQ51" s="331">
        <v>98.2</v>
      </c>
      <c r="AR51" s="331">
        <v>98</v>
      </c>
      <c r="AS51" s="331">
        <v>101.2</v>
      </c>
    </row>
    <row r="52" spans="1:45" x14ac:dyDescent="0.15">
      <c r="A52" s="329"/>
      <c r="B52" s="330"/>
      <c r="C52" s="329" t="s">
        <v>90</v>
      </c>
      <c r="D52" s="331">
        <v>88.2</v>
      </c>
      <c r="E52" s="331">
        <v>88.2</v>
      </c>
      <c r="F52" s="331">
        <v>102.5</v>
      </c>
      <c r="G52" s="331">
        <v>98.2</v>
      </c>
      <c r="H52" s="331">
        <v>85.6</v>
      </c>
      <c r="I52" s="331">
        <v>82</v>
      </c>
      <c r="J52" s="331">
        <v>74.099999999999994</v>
      </c>
      <c r="K52" s="331">
        <v>80.400000000000006</v>
      </c>
      <c r="L52" s="331">
        <v>91.2</v>
      </c>
      <c r="M52" s="331">
        <v>84.9</v>
      </c>
      <c r="N52" s="331">
        <v>92.2</v>
      </c>
      <c r="O52" s="331">
        <v>94.7</v>
      </c>
      <c r="P52" s="331">
        <v>89.9</v>
      </c>
      <c r="Q52" s="331">
        <v>93.3</v>
      </c>
      <c r="R52" s="331">
        <v>99.8</v>
      </c>
      <c r="S52" s="331">
        <v>102</v>
      </c>
      <c r="T52" s="331">
        <v>87.1</v>
      </c>
      <c r="U52" s="331">
        <v>94.5</v>
      </c>
      <c r="V52" s="331">
        <v>92.4</v>
      </c>
      <c r="W52" s="331">
        <v>97.9</v>
      </c>
      <c r="X52" s="331">
        <v>101.1</v>
      </c>
      <c r="Y52" s="331">
        <v>98.7</v>
      </c>
      <c r="Z52" s="331">
        <v>94.1</v>
      </c>
      <c r="AA52" s="331">
        <v>90.2</v>
      </c>
      <c r="AB52" s="331">
        <v>91</v>
      </c>
      <c r="AC52" s="331">
        <v>91.4</v>
      </c>
      <c r="AD52" s="331">
        <v>78</v>
      </c>
      <c r="AE52" s="358">
        <v>87.5</v>
      </c>
      <c r="AF52" s="329"/>
      <c r="AG52" s="330"/>
      <c r="AH52" s="329" t="s">
        <v>90</v>
      </c>
      <c r="AI52" s="332">
        <v>88.2</v>
      </c>
      <c r="AJ52" s="331">
        <v>83.4</v>
      </c>
      <c r="AK52" s="331">
        <v>84</v>
      </c>
      <c r="AL52" s="331">
        <v>82.6</v>
      </c>
      <c r="AM52" s="331">
        <v>88.2</v>
      </c>
      <c r="AN52" s="331">
        <v>82.5</v>
      </c>
      <c r="AO52" s="331">
        <v>62.1</v>
      </c>
      <c r="AP52" s="331">
        <v>87.8</v>
      </c>
      <c r="AQ52" s="331">
        <v>92.7</v>
      </c>
      <c r="AR52" s="331">
        <v>92.3</v>
      </c>
      <c r="AS52" s="331">
        <v>97.8</v>
      </c>
    </row>
    <row r="53" spans="1:45" x14ac:dyDescent="0.15">
      <c r="A53" s="329"/>
      <c r="B53" s="330"/>
      <c r="C53" s="329" t="s">
        <v>91</v>
      </c>
      <c r="D53" s="331">
        <v>100.1</v>
      </c>
      <c r="E53" s="331">
        <v>100.1</v>
      </c>
      <c r="F53" s="331">
        <v>99.8</v>
      </c>
      <c r="G53" s="331">
        <v>104.8</v>
      </c>
      <c r="H53" s="331">
        <v>95.1</v>
      </c>
      <c r="I53" s="331">
        <v>97.6</v>
      </c>
      <c r="J53" s="331">
        <v>106.2</v>
      </c>
      <c r="K53" s="331">
        <v>113</v>
      </c>
      <c r="L53" s="331">
        <v>103.9</v>
      </c>
      <c r="M53" s="331">
        <v>99.3</v>
      </c>
      <c r="N53" s="331">
        <v>102.5</v>
      </c>
      <c r="O53" s="331">
        <v>100.8</v>
      </c>
      <c r="P53" s="331">
        <v>96.1</v>
      </c>
      <c r="Q53" s="331">
        <v>105</v>
      </c>
      <c r="R53" s="331">
        <v>102.9</v>
      </c>
      <c r="S53" s="331">
        <v>92.9</v>
      </c>
      <c r="T53" s="331">
        <v>96.1</v>
      </c>
      <c r="U53" s="331">
        <v>106.1</v>
      </c>
      <c r="V53" s="331">
        <v>100.8</v>
      </c>
      <c r="W53" s="331">
        <v>104.9</v>
      </c>
      <c r="X53" s="331">
        <v>105.3</v>
      </c>
      <c r="Y53" s="331">
        <v>98.1</v>
      </c>
      <c r="Z53" s="331">
        <v>124.4</v>
      </c>
      <c r="AA53" s="331">
        <v>104.6</v>
      </c>
      <c r="AB53" s="331">
        <v>106</v>
      </c>
      <c r="AC53" s="331">
        <v>99.2</v>
      </c>
      <c r="AD53" s="331">
        <v>103.8</v>
      </c>
      <c r="AE53" s="358">
        <v>100.3</v>
      </c>
      <c r="AF53" s="329"/>
      <c r="AG53" s="330"/>
      <c r="AH53" s="329" t="s">
        <v>91</v>
      </c>
      <c r="AI53" s="332">
        <v>100.1</v>
      </c>
      <c r="AJ53" s="331">
        <v>98.3</v>
      </c>
      <c r="AK53" s="331">
        <v>98.6</v>
      </c>
      <c r="AL53" s="331">
        <v>97.4</v>
      </c>
      <c r="AM53" s="331">
        <v>102.1</v>
      </c>
      <c r="AN53" s="331">
        <v>98</v>
      </c>
      <c r="AO53" s="331">
        <v>92.7</v>
      </c>
      <c r="AP53" s="331">
        <v>99.4</v>
      </c>
      <c r="AQ53" s="331">
        <v>101.7</v>
      </c>
      <c r="AR53" s="331">
        <v>101.6</v>
      </c>
      <c r="AS53" s="331">
        <v>102.8</v>
      </c>
    </row>
    <row r="54" spans="1:45" x14ac:dyDescent="0.15">
      <c r="A54" s="329"/>
      <c r="B54" s="330"/>
      <c r="C54" s="329" t="s">
        <v>92</v>
      </c>
      <c r="D54" s="331">
        <v>95</v>
      </c>
      <c r="E54" s="331">
        <v>95</v>
      </c>
      <c r="F54" s="331">
        <v>103.9</v>
      </c>
      <c r="G54" s="331">
        <v>98.5</v>
      </c>
      <c r="H54" s="331">
        <v>93.8</v>
      </c>
      <c r="I54" s="331">
        <v>87.6</v>
      </c>
      <c r="J54" s="331">
        <v>95.3</v>
      </c>
      <c r="K54" s="331">
        <v>87.4</v>
      </c>
      <c r="L54" s="331">
        <v>97.3</v>
      </c>
      <c r="M54" s="331">
        <v>97.3</v>
      </c>
      <c r="N54" s="331">
        <v>91.7</v>
      </c>
      <c r="O54" s="331">
        <v>97.9</v>
      </c>
      <c r="P54" s="331">
        <v>98.1</v>
      </c>
      <c r="Q54" s="331">
        <v>99.2</v>
      </c>
      <c r="R54" s="331">
        <v>100.7</v>
      </c>
      <c r="S54" s="331">
        <v>100.5</v>
      </c>
      <c r="T54" s="331">
        <v>90.5</v>
      </c>
      <c r="U54" s="331">
        <v>101.9</v>
      </c>
      <c r="V54" s="331">
        <v>79.3</v>
      </c>
      <c r="W54" s="331">
        <v>100</v>
      </c>
      <c r="X54" s="331">
        <v>109.4</v>
      </c>
      <c r="Y54" s="331">
        <v>99.4</v>
      </c>
      <c r="Z54" s="331">
        <v>103.9</v>
      </c>
      <c r="AA54" s="331">
        <v>111.4</v>
      </c>
      <c r="AB54" s="331">
        <v>98.1</v>
      </c>
      <c r="AC54" s="331">
        <v>92.9</v>
      </c>
      <c r="AD54" s="331">
        <v>119.7</v>
      </c>
      <c r="AE54" s="358">
        <v>96.7</v>
      </c>
      <c r="AF54" s="329"/>
      <c r="AG54" s="330"/>
      <c r="AH54" s="329" t="s">
        <v>92</v>
      </c>
      <c r="AI54" s="332">
        <v>95</v>
      </c>
      <c r="AJ54" s="331">
        <v>89.1</v>
      </c>
      <c r="AK54" s="331">
        <v>87.4</v>
      </c>
      <c r="AL54" s="331">
        <v>84.2</v>
      </c>
      <c r="AM54" s="331">
        <v>96.8</v>
      </c>
      <c r="AN54" s="331">
        <v>91.4</v>
      </c>
      <c r="AO54" s="331">
        <v>85.5</v>
      </c>
      <c r="AP54" s="331">
        <v>92.9</v>
      </c>
      <c r="AQ54" s="331">
        <v>100.5</v>
      </c>
      <c r="AR54" s="331">
        <v>100.4</v>
      </c>
      <c r="AS54" s="331">
        <v>101.7</v>
      </c>
    </row>
    <row r="55" spans="1:45" x14ac:dyDescent="0.15">
      <c r="A55" s="329"/>
      <c r="B55" s="330"/>
      <c r="C55" s="329" t="s">
        <v>93</v>
      </c>
      <c r="D55" s="331">
        <v>96.6</v>
      </c>
      <c r="E55" s="331">
        <v>96.6</v>
      </c>
      <c r="F55" s="331">
        <v>98</v>
      </c>
      <c r="G55" s="331">
        <v>97.4</v>
      </c>
      <c r="H55" s="331">
        <v>89.5</v>
      </c>
      <c r="I55" s="331">
        <v>111</v>
      </c>
      <c r="J55" s="331">
        <v>95.6</v>
      </c>
      <c r="K55" s="331">
        <v>73</v>
      </c>
      <c r="L55" s="331">
        <v>102.1</v>
      </c>
      <c r="M55" s="331">
        <v>96.5</v>
      </c>
      <c r="N55" s="331">
        <v>105.4</v>
      </c>
      <c r="O55" s="331">
        <v>95.4</v>
      </c>
      <c r="P55" s="331">
        <v>98.6</v>
      </c>
      <c r="Q55" s="331">
        <v>94.2</v>
      </c>
      <c r="R55" s="331">
        <v>97.2</v>
      </c>
      <c r="S55" s="331">
        <v>96.3</v>
      </c>
      <c r="T55" s="331">
        <v>81.3</v>
      </c>
      <c r="U55" s="331">
        <v>96.3</v>
      </c>
      <c r="V55" s="331">
        <v>109</v>
      </c>
      <c r="W55" s="331">
        <v>96.8</v>
      </c>
      <c r="X55" s="331">
        <v>92</v>
      </c>
      <c r="Y55" s="331">
        <v>99.2</v>
      </c>
      <c r="Z55" s="331">
        <v>88.5</v>
      </c>
      <c r="AA55" s="331">
        <v>100.6</v>
      </c>
      <c r="AB55" s="331">
        <v>91.7</v>
      </c>
      <c r="AC55" s="331">
        <v>95.1</v>
      </c>
      <c r="AD55" s="331">
        <v>117</v>
      </c>
      <c r="AE55" s="358">
        <v>97.9</v>
      </c>
      <c r="AF55" s="329"/>
      <c r="AG55" s="330"/>
      <c r="AH55" s="329" t="s">
        <v>93</v>
      </c>
      <c r="AI55" s="332">
        <v>96.6</v>
      </c>
      <c r="AJ55" s="331">
        <v>97.2</v>
      </c>
      <c r="AK55" s="331">
        <v>108.3</v>
      </c>
      <c r="AL55" s="331">
        <v>113.7</v>
      </c>
      <c r="AM55" s="331">
        <v>92.3</v>
      </c>
      <c r="AN55" s="331">
        <v>82.2</v>
      </c>
      <c r="AO55" s="331">
        <v>73.5</v>
      </c>
      <c r="AP55" s="331">
        <v>84.5</v>
      </c>
      <c r="AQ55" s="331">
        <v>95.9</v>
      </c>
      <c r="AR55" s="331">
        <v>95.9</v>
      </c>
      <c r="AS55" s="331">
        <v>96.4</v>
      </c>
    </row>
    <row r="56" spans="1:45" x14ac:dyDescent="0.15">
      <c r="A56" s="329"/>
      <c r="B56" s="330"/>
      <c r="C56" s="329" t="s">
        <v>94</v>
      </c>
      <c r="D56" s="331">
        <v>101.9</v>
      </c>
      <c r="E56" s="331">
        <v>101.9</v>
      </c>
      <c r="F56" s="331">
        <v>100.9</v>
      </c>
      <c r="G56" s="331">
        <v>101.3</v>
      </c>
      <c r="H56" s="331">
        <v>100.1</v>
      </c>
      <c r="I56" s="331">
        <v>103.9</v>
      </c>
      <c r="J56" s="331">
        <v>115.1</v>
      </c>
      <c r="K56" s="331">
        <v>109.5</v>
      </c>
      <c r="L56" s="331">
        <v>109.2</v>
      </c>
      <c r="M56" s="331">
        <v>116.3</v>
      </c>
      <c r="N56" s="331">
        <v>117.5</v>
      </c>
      <c r="O56" s="331">
        <v>95.3</v>
      </c>
      <c r="P56" s="331">
        <v>97.7</v>
      </c>
      <c r="Q56" s="331">
        <v>100.6</v>
      </c>
      <c r="R56" s="331">
        <v>96.3</v>
      </c>
      <c r="S56" s="331">
        <v>98.8</v>
      </c>
      <c r="T56" s="331">
        <v>85.6</v>
      </c>
      <c r="U56" s="331">
        <v>101</v>
      </c>
      <c r="V56" s="331">
        <v>102.1</v>
      </c>
      <c r="W56" s="331">
        <v>106.9</v>
      </c>
      <c r="X56" s="331">
        <v>94.5</v>
      </c>
      <c r="Y56" s="331">
        <v>98.3</v>
      </c>
      <c r="Z56" s="331">
        <v>95.8</v>
      </c>
      <c r="AA56" s="331">
        <v>103</v>
      </c>
      <c r="AB56" s="331">
        <v>97.9</v>
      </c>
      <c r="AC56" s="331">
        <v>108.6</v>
      </c>
      <c r="AD56" s="331">
        <v>111.2</v>
      </c>
      <c r="AE56" s="358">
        <v>102.6</v>
      </c>
      <c r="AF56" s="329"/>
      <c r="AG56" s="330"/>
      <c r="AH56" s="329" t="s">
        <v>94</v>
      </c>
      <c r="AI56" s="332">
        <v>101.9</v>
      </c>
      <c r="AJ56" s="331">
        <v>101</v>
      </c>
      <c r="AK56" s="331">
        <v>107.1</v>
      </c>
      <c r="AL56" s="331">
        <v>109.3</v>
      </c>
      <c r="AM56" s="331">
        <v>100.9</v>
      </c>
      <c r="AN56" s="331">
        <v>92.8</v>
      </c>
      <c r="AO56" s="331">
        <v>115.9</v>
      </c>
      <c r="AP56" s="331">
        <v>86.8</v>
      </c>
      <c r="AQ56" s="331">
        <v>102.7</v>
      </c>
      <c r="AR56" s="331">
        <v>102.8</v>
      </c>
      <c r="AS56" s="331">
        <v>101.5</v>
      </c>
    </row>
    <row r="57" spans="1:45" x14ac:dyDescent="0.15">
      <c r="A57" s="329"/>
      <c r="B57" s="330"/>
      <c r="C57" s="329" t="s">
        <v>95</v>
      </c>
      <c r="D57" s="331">
        <v>98.8</v>
      </c>
      <c r="E57" s="331">
        <v>98.8</v>
      </c>
      <c r="F57" s="331">
        <v>102.1</v>
      </c>
      <c r="G57" s="331">
        <v>99.9</v>
      </c>
      <c r="H57" s="331">
        <v>102.9</v>
      </c>
      <c r="I57" s="331">
        <v>93</v>
      </c>
      <c r="J57" s="331">
        <v>101.4</v>
      </c>
      <c r="K57" s="331">
        <v>84.8</v>
      </c>
      <c r="L57" s="331">
        <v>113</v>
      </c>
      <c r="M57" s="331">
        <v>103.1</v>
      </c>
      <c r="N57" s="331">
        <v>112.7</v>
      </c>
      <c r="O57" s="331">
        <v>101.4</v>
      </c>
      <c r="P57" s="331">
        <v>98.4</v>
      </c>
      <c r="Q57" s="331">
        <v>101.2</v>
      </c>
      <c r="R57" s="331">
        <v>104.7</v>
      </c>
      <c r="S57" s="331">
        <v>102</v>
      </c>
      <c r="T57" s="331">
        <v>96.7</v>
      </c>
      <c r="U57" s="331">
        <v>100.4</v>
      </c>
      <c r="V57" s="331">
        <v>101.4</v>
      </c>
      <c r="W57" s="331">
        <v>101.2</v>
      </c>
      <c r="X57" s="331">
        <v>93.8</v>
      </c>
      <c r="Y57" s="331">
        <v>99.3</v>
      </c>
      <c r="Z57" s="331">
        <v>107.5</v>
      </c>
      <c r="AA57" s="331">
        <v>97.5</v>
      </c>
      <c r="AB57" s="331">
        <v>102.4</v>
      </c>
      <c r="AC57" s="331">
        <v>98.4</v>
      </c>
      <c r="AD57" s="331">
        <v>81.099999999999994</v>
      </c>
      <c r="AE57" s="358">
        <v>97.6</v>
      </c>
      <c r="AF57" s="329"/>
      <c r="AG57" s="330"/>
      <c r="AH57" s="329" t="s">
        <v>95</v>
      </c>
      <c r="AI57" s="332">
        <v>98.8</v>
      </c>
      <c r="AJ57" s="331">
        <v>96.7</v>
      </c>
      <c r="AK57" s="331">
        <v>98.7</v>
      </c>
      <c r="AL57" s="331">
        <v>97.5</v>
      </c>
      <c r="AM57" s="331">
        <v>102</v>
      </c>
      <c r="AN57" s="331">
        <v>94.2</v>
      </c>
      <c r="AO57" s="331">
        <v>91.6</v>
      </c>
      <c r="AP57" s="331">
        <v>94.8</v>
      </c>
      <c r="AQ57" s="331">
        <v>100.8</v>
      </c>
      <c r="AR57" s="331">
        <v>100.7</v>
      </c>
      <c r="AS57" s="331">
        <v>102.4</v>
      </c>
    </row>
    <row r="58" spans="1:45" x14ac:dyDescent="0.15">
      <c r="A58" s="329"/>
      <c r="B58" s="330"/>
      <c r="C58" s="329" t="s">
        <v>96</v>
      </c>
      <c r="D58" s="331">
        <v>105.3</v>
      </c>
      <c r="E58" s="331">
        <v>105.3</v>
      </c>
      <c r="F58" s="331">
        <v>94</v>
      </c>
      <c r="G58" s="331">
        <v>103.4</v>
      </c>
      <c r="H58" s="331">
        <v>111.2</v>
      </c>
      <c r="I58" s="331">
        <v>103.2</v>
      </c>
      <c r="J58" s="331">
        <v>105.8</v>
      </c>
      <c r="K58" s="331">
        <v>133.1</v>
      </c>
      <c r="L58" s="331">
        <v>122.2</v>
      </c>
      <c r="M58" s="331">
        <v>100.2</v>
      </c>
      <c r="N58" s="331">
        <v>105.7</v>
      </c>
      <c r="O58" s="331">
        <v>108.6</v>
      </c>
      <c r="P58" s="331">
        <v>97.6</v>
      </c>
      <c r="Q58" s="331">
        <v>107.4</v>
      </c>
      <c r="R58" s="331">
        <v>103.8</v>
      </c>
      <c r="S58" s="331">
        <v>101.1</v>
      </c>
      <c r="T58" s="331">
        <v>112.7</v>
      </c>
      <c r="U58" s="331">
        <v>100.5</v>
      </c>
      <c r="V58" s="331">
        <v>105.6</v>
      </c>
      <c r="W58" s="331">
        <v>101.7</v>
      </c>
      <c r="X58" s="331">
        <v>95.4</v>
      </c>
      <c r="Y58" s="331">
        <v>104.5</v>
      </c>
      <c r="Z58" s="331">
        <v>100</v>
      </c>
      <c r="AA58" s="331">
        <v>99.4</v>
      </c>
      <c r="AB58" s="331">
        <v>99.7</v>
      </c>
      <c r="AC58" s="331">
        <v>108.4</v>
      </c>
      <c r="AD58" s="331">
        <v>82.4</v>
      </c>
      <c r="AE58" s="358">
        <v>103.8</v>
      </c>
      <c r="AF58" s="329"/>
      <c r="AG58" s="330"/>
      <c r="AH58" s="329" t="s">
        <v>96</v>
      </c>
      <c r="AI58" s="332">
        <v>105.3</v>
      </c>
      <c r="AJ58" s="331">
        <v>109.4</v>
      </c>
      <c r="AK58" s="331">
        <v>105.6</v>
      </c>
      <c r="AL58" s="331">
        <v>105.4</v>
      </c>
      <c r="AM58" s="331">
        <v>106.1</v>
      </c>
      <c r="AN58" s="331">
        <v>114.5</v>
      </c>
      <c r="AO58" s="331">
        <v>144.4</v>
      </c>
      <c r="AP58" s="331">
        <v>106.8</v>
      </c>
      <c r="AQ58" s="331">
        <v>101.6</v>
      </c>
      <c r="AR58" s="331">
        <v>101.6</v>
      </c>
      <c r="AS58" s="331">
        <v>100.8</v>
      </c>
    </row>
    <row r="59" spans="1:45" x14ac:dyDescent="0.15">
      <c r="A59" s="329"/>
      <c r="B59" s="339" t="s">
        <v>192</v>
      </c>
      <c r="C59" s="329" t="s">
        <v>97</v>
      </c>
      <c r="D59" s="331">
        <v>108</v>
      </c>
      <c r="E59" s="331">
        <v>108</v>
      </c>
      <c r="F59" s="331">
        <v>97</v>
      </c>
      <c r="G59" s="331">
        <v>104</v>
      </c>
      <c r="H59" s="331">
        <v>113.2</v>
      </c>
      <c r="I59" s="331">
        <v>108.4</v>
      </c>
      <c r="J59" s="331">
        <v>110.4</v>
      </c>
      <c r="K59" s="331">
        <v>128</v>
      </c>
      <c r="L59" s="331">
        <v>113.7</v>
      </c>
      <c r="M59" s="331">
        <v>106</v>
      </c>
      <c r="N59" s="331">
        <v>87.8</v>
      </c>
      <c r="O59" s="331">
        <v>103.5</v>
      </c>
      <c r="P59" s="331">
        <v>97.6</v>
      </c>
      <c r="Q59" s="331">
        <v>99.5</v>
      </c>
      <c r="R59" s="331">
        <v>101.4</v>
      </c>
      <c r="S59" s="331">
        <v>98.6</v>
      </c>
      <c r="T59" s="331">
        <v>124.6</v>
      </c>
      <c r="U59" s="331">
        <v>100.9</v>
      </c>
      <c r="V59" s="331">
        <v>128.4</v>
      </c>
      <c r="W59" s="331">
        <v>99.5</v>
      </c>
      <c r="X59" s="331">
        <v>99.6</v>
      </c>
      <c r="Y59" s="331">
        <v>98.2</v>
      </c>
      <c r="Z59" s="331">
        <v>79.099999999999994</v>
      </c>
      <c r="AA59" s="331">
        <v>106</v>
      </c>
      <c r="AB59" s="331">
        <v>100</v>
      </c>
      <c r="AC59" s="331">
        <v>100.6</v>
      </c>
      <c r="AD59" s="331">
        <v>113.4</v>
      </c>
      <c r="AE59" s="358">
        <v>108.3</v>
      </c>
      <c r="AF59" s="329"/>
      <c r="AG59" s="339" t="s">
        <v>192</v>
      </c>
      <c r="AH59" s="329" t="s">
        <v>97</v>
      </c>
      <c r="AI59" s="338">
        <v>108</v>
      </c>
      <c r="AJ59" s="331">
        <v>112.4</v>
      </c>
      <c r="AK59" s="331">
        <v>107</v>
      </c>
      <c r="AL59" s="331">
        <v>108.1</v>
      </c>
      <c r="AM59" s="331">
        <v>103.6</v>
      </c>
      <c r="AN59" s="331">
        <v>119.7</v>
      </c>
      <c r="AO59" s="331">
        <v>139.1</v>
      </c>
      <c r="AP59" s="331">
        <v>114.6</v>
      </c>
      <c r="AQ59" s="331">
        <v>103.9</v>
      </c>
      <c r="AR59" s="331">
        <v>104</v>
      </c>
      <c r="AS59" s="331">
        <v>102.1</v>
      </c>
    </row>
    <row r="60" spans="1:45" x14ac:dyDescent="0.15">
      <c r="A60" s="329"/>
      <c r="B60" s="340" t="s">
        <v>193</v>
      </c>
      <c r="C60" s="326" t="s">
        <v>84</v>
      </c>
      <c r="D60" s="334">
        <v>96.4</v>
      </c>
      <c r="E60" s="334">
        <v>96.4</v>
      </c>
      <c r="F60" s="334">
        <v>99.8</v>
      </c>
      <c r="G60" s="334">
        <v>100.2</v>
      </c>
      <c r="H60" s="334">
        <v>107.5</v>
      </c>
      <c r="I60" s="334">
        <v>101</v>
      </c>
      <c r="J60" s="334">
        <v>89.7</v>
      </c>
      <c r="K60" s="334">
        <v>97.3</v>
      </c>
      <c r="L60" s="334">
        <v>123.4</v>
      </c>
      <c r="M60" s="334">
        <v>93.5</v>
      </c>
      <c r="N60" s="334">
        <v>80.900000000000006</v>
      </c>
      <c r="O60" s="334">
        <v>98.1</v>
      </c>
      <c r="P60" s="334">
        <v>88.2</v>
      </c>
      <c r="Q60" s="334">
        <v>89.1</v>
      </c>
      <c r="R60" s="334">
        <v>89.4</v>
      </c>
      <c r="S60" s="334">
        <v>92.1</v>
      </c>
      <c r="T60" s="334">
        <v>92.4</v>
      </c>
      <c r="U60" s="334">
        <v>90.9</v>
      </c>
      <c r="V60" s="334">
        <v>101.4</v>
      </c>
      <c r="W60" s="334">
        <v>93.3</v>
      </c>
      <c r="X60" s="334">
        <v>76</v>
      </c>
      <c r="Y60" s="334">
        <v>97.2</v>
      </c>
      <c r="Z60" s="334">
        <v>71.3</v>
      </c>
      <c r="AA60" s="334">
        <v>92.2</v>
      </c>
      <c r="AB60" s="334">
        <v>96.4</v>
      </c>
      <c r="AC60" s="334">
        <v>98.8</v>
      </c>
      <c r="AD60" s="334">
        <v>109.6</v>
      </c>
      <c r="AE60" s="358">
        <v>97.3</v>
      </c>
      <c r="AF60" s="329"/>
      <c r="AG60" s="340" t="s">
        <v>193</v>
      </c>
      <c r="AH60" s="326" t="s">
        <v>84</v>
      </c>
      <c r="AI60" s="332">
        <v>96.4</v>
      </c>
      <c r="AJ60" s="334">
        <v>96.4</v>
      </c>
      <c r="AK60" s="334">
        <v>98.1</v>
      </c>
      <c r="AL60" s="334">
        <v>99.6</v>
      </c>
      <c r="AM60" s="334">
        <v>93.7</v>
      </c>
      <c r="AN60" s="334">
        <v>94.2</v>
      </c>
      <c r="AO60" s="334">
        <v>117.1</v>
      </c>
      <c r="AP60" s="334">
        <v>88.3</v>
      </c>
      <c r="AQ60" s="334">
        <v>96.4</v>
      </c>
      <c r="AR60" s="334">
        <v>96.7</v>
      </c>
      <c r="AS60" s="334">
        <v>92.4</v>
      </c>
    </row>
    <row r="61" spans="1:45" x14ac:dyDescent="0.15">
      <c r="A61" s="329"/>
      <c r="B61" s="341" t="s">
        <v>102</v>
      </c>
      <c r="C61" s="329" t="s">
        <v>86</v>
      </c>
      <c r="D61" s="331">
        <v>102.9</v>
      </c>
      <c r="E61" s="331">
        <v>102.9</v>
      </c>
      <c r="F61" s="331">
        <v>91.6</v>
      </c>
      <c r="G61" s="331">
        <v>103.5</v>
      </c>
      <c r="H61" s="331">
        <v>101.5</v>
      </c>
      <c r="I61" s="331">
        <v>122.7</v>
      </c>
      <c r="J61" s="331">
        <v>98.2</v>
      </c>
      <c r="K61" s="331">
        <v>111.2</v>
      </c>
      <c r="L61" s="331">
        <v>125.3</v>
      </c>
      <c r="M61" s="331">
        <v>98</v>
      </c>
      <c r="N61" s="331">
        <v>91.3</v>
      </c>
      <c r="O61" s="331">
        <v>94.8</v>
      </c>
      <c r="P61" s="331">
        <v>90.9</v>
      </c>
      <c r="Q61" s="331">
        <v>90.8</v>
      </c>
      <c r="R61" s="331">
        <v>95.7</v>
      </c>
      <c r="S61" s="331">
        <v>90.6</v>
      </c>
      <c r="T61" s="331">
        <v>101.1</v>
      </c>
      <c r="U61" s="331">
        <v>94.8</v>
      </c>
      <c r="V61" s="331">
        <v>103.4</v>
      </c>
      <c r="W61" s="331">
        <v>100.5</v>
      </c>
      <c r="X61" s="331">
        <v>75.3</v>
      </c>
      <c r="Y61" s="331">
        <v>100.7</v>
      </c>
      <c r="Z61" s="331">
        <v>92.1</v>
      </c>
      <c r="AA61" s="331">
        <v>90.7</v>
      </c>
      <c r="AB61" s="331">
        <v>97.2</v>
      </c>
      <c r="AC61" s="331">
        <v>109.3</v>
      </c>
      <c r="AD61" s="331">
        <v>76.3</v>
      </c>
      <c r="AE61" s="358">
        <v>101.1</v>
      </c>
      <c r="AF61" s="329"/>
      <c r="AG61" s="341" t="s">
        <v>102</v>
      </c>
      <c r="AH61" s="329" t="s">
        <v>86</v>
      </c>
      <c r="AI61" s="332">
        <v>102.9</v>
      </c>
      <c r="AJ61" s="331">
        <v>108</v>
      </c>
      <c r="AK61" s="331">
        <v>111.9</v>
      </c>
      <c r="AL61" s="331">
        <v>118.6</v>
      </c>
      <c r="AM61" s="331">
        <v>92.3</v>
      </c>
      <c r="AN61" s="331">
        <v>102.7</v>
      </c>
      <c r="AO61" s="331">
        <v>122.4</v>
      </c>
      <c r="AP61" s="331">
        <v>97.6</v>
      </c>
      <c r="AQ61" s="331">
        <v>98.2</v>
      </c>
      <c r="AR61" s="331">
        <v>98.5</v>
      </c>
      <c r="AS61" s="331">
        <v>94.5</v>
      </c>
    </row>
    <row r="62" spans="1:45" x14ac:dyDescent="0.15">
      <c r="A62" s="329" t="s">
        <v>192</v>
      </c>
      <c r="B62" s="341" t="s">
        <v>102</v>
      </c>
      <c r="C62" s="329" t="s">
        <v>88</v>
      </c>
      <c r="D62" s="331">
        <v>129.9</v>
      </c>
      <c r="E62" s="331">
        <v>129.9</v>
      </c>
      <c r="F62" s="331">
        <v>101.8</v>
      </c>
      <c r="G62" s="331">
        <v>111</v>
      </c>
      <c r="H62" s="331">
        <v>109.8</v>
      </c>
      <c r="I62" s="331">
        <v>176.6</v>
      </c>
      <c r="J62" s="331">
        <v>133.69999999999999</v>
      </c>
      <c r="K62" s="331">
        <v>199.2</v>
      </c>
      <c r="L62" s="331">
        <v>136.69999999999999</v>
      </c>
      <c r="M62" s="331">
        <v>120</v>
      </c>
      <c r="N62" s="331">
        <v>98.1</v>
      </c>
      <c r="O62" s="331">
        <v>101.5</v>
      </c>
      <c r="P62" s="331">
        <v>106.8</v>
      </c>
      <c r="Q62" s="331">
        <v>104.7</v>
      </c>
      <c r="R62" s="331">
        <v>109.8</v>
      </c>
      <c r="S62" s="331">
        <v>98</v>
      </c>
      <c r="T62" s="331">
        <v>119.8</v>
      </c>
      <c r="U62" s="331">
        <v>108.3</v>
      </c>
      <c r="V62" s="331">
        <v>112.7</v>
      </c>
      <c r="W62" s="331">
        <v>110.1</v>
      </c>
      <c r="X62" s="331">
        <v>90.1</v>
      </c>
      <c r="Y62" s="331">
        <v>102.3</v>
      </c>
      <c r="Z62" s="331">
        <v>86.4</v>
      </c>
      <c r="AA62" s="331">
        <v>114</v>
      </c>
      <c r="AB62" s="331">
        <v>119.2</v>
      </c>
      <c r="AC62" s="331">
        <v>111.2</v>
      </c>
      <c r="AD62" s="331">
        <v>102.2</v>
      </c>
      <c r="AE62" s="358">
        <v>128</v>
      </c>
      <c r="AF62" s="329" t="s">
        <v>192</v>
      </c>
      <c r="AG62" s="341" t="s">
        <v>102</v>
      </c>
      <c r="AH62" s="329" t="s">
        <v>88</v>
      </c>
      <c r="AI62" s="332">
        <v>129.9</v>
      </c>
      <c r="AJ62" s="331">
        <v>144.80000000000001</v>
      </c>
      <c r="AK62" s="331">
        <v>157.5</v>
      </c>
      <c r="AL62" s="331">
        <v>175.6</v>
      </c>
      <c r="AM62" s="331">
        <v>104.1</v>
      </c>
      <c r="AN62" s="331">
        <v>127.6</v>
      </c>
      <c r="AO62" s="331">
        <v>165.7</v>
      </c>
      <c r="AP62" s="331">
        <v>117.8</v>
      </c>
      <c r="AQ62" s="331">
        <v>116.1</v>
      </c>
      <c r="AR62" s="331">
        <v>116.3</v>
      </c>
      <c r="AS62" s="331">
        <v>113.8</v>
      </c>
    </row>
    <row r="63" spans="1:45" x14ac:dyDescent="0.15">
      <c r="A63" s="329"/>
      <c r="B63" s="341" t="s">
        <v>102</v>
      </c>
      <c r="C63" s="329" t="s">
        <v>89</v>
      </c>
      <c r="D63" s="331">
        <v>104.1</v>
      </c>
      <c r="E63" s="331">
        <v>104.1</v>
      </c>
      <c r="F63" s="331">
        <v>95.2</v>
      </c>
      <c r="G63" s="331">
        <v>97.1</v>
      </c>
      <c r="H63" s="331">
        <v>88.1</v>
      </c>
      <c r="I63" s="331">
        <v>118</v>
      </c>
      <c r="J63" s="331">
        <v>90.4</v>
      </c>
      <c r="K63" s="331">
        <v>103.5</v>
      </c>
      <c r="L63" s="331">
        <v>123.2</v>
      </c>
      <c r="M63" s="331">
        <v>97.5</v>
      </c>
      <c r="N63" s="331">
        <v>65</v>
      </c>
      <c r="O63" s="331">
        <v>110.2</v>
      </c>
      <c r="P63" s="331">
        <v>101.2</v>
      </c>
      <c r="Q63" s="331">
        <v>96.8</v>
      </c>
      <c r="R63" s="331">
        <v>98.2</v>
      </c>
      <c r="S63" s="331">
        <v>89.4</v>
      </c>
      <c r="T63" s="331">
        <v>115.8</v>
      </c>
      <c r="U63" s="331">
        <v>102.1</v>
      </c>
      <c r="V63" s="331">
        <v>105.5</v>
      </c>
      <c r="W63" s="331">
        <v>107.4</v>
      </c>
      <c r="X63" s="331">
        <v>91.3</v>
      </c>
      <c r="Y63" s="331">
        <v>102.9</v>
      </c>
      <c r="Z63" s="331">
        <v>93.3</v>
      </c>
      <c r="AA63" s="331">
        <v>106.2</v>
      </c>
      <c r="AB63" s="331">
        <v>99.2</v>
      </c>
      <c r="AC63" s="331">
        <v>113.6</v>
      </c>
      <c r="AD63" s="331">
        <v>75.5</v>
      </c>
      <c r="AE63" s="358">
        <v>102.1</v>
      </c>
      <c r="AF63" s="329"/>
      <c r="AG63" s="341" t="s">
        <v>102</v>
      </c>
      <c r="AH63" s="329" t="s">
        <v>89</v>
      </c>
      <c r="AI63" s="332">
        <v>104.1</v>
      </c>
      <c r="AJ63" s="331">
        <v>108.9</v>
      </c>
      <c r="AK63" s="331">
        <v>108</v>
      </c>
      <c r="AL63" s="331">
        <v>115.3</v>
      </c>
      <c r="AM63" s="331">
        <v>86.4</v>
      </c>
      <c r="AN63" s="331">
        <v>110.2</v>
      </c>
      <c r="AO63" s="331">
        <v>102.4</v>
      </c>
      <c r="AP63" s="331">
        <v>112.3</v>
      </c>
      <c r="AQ63" s="331">
        <v>99.6</v>
      </c>
      <c r="AR63" s="331">
        <v>99.6</v>
      </c>
      <c r="AS63" s="331">
        <v>98.5</v>
      </c>
    </row>
    <row r="64" spans="1:45" x14ac:dyDescent="0.15">
      <c r="A64" s="329"/>
      <c r="B64" s="341" t="s">
        <v>102</v>
      </c>
      <c r="C64" s="329" t="s">
        <v>90</v>
      </c>
      <c r="D64" s="331">
        <v>102.7</v>
      </c>
      <c r="E64" s="331">
        <v>102.7</v>
      </c>
      <c r="F64" s="331">
        <v>100.7</v>
      </c>
      <c r="G64" s="331">
        <v>105.1</v>
      </c>
      <c r="H64" s="331">
        <v>85.7</v>
      </c>
      <c r="I64" s="331">
        <v>116.3</v>
      </c>
      <c r="J64" s="331">
        <v>87.4</v>
      </c>
      <c r="K64" s="331">
        <v>105.5</v>
      </c>
      <c r="L64" s="331">
        <v>132.30000000000001</v>
      </c>
      <c r="M64" s="331">
        <v>90.8</v>
      </c>
      <c r="N64" s="331">
        <v>74.900000000000006</v>
      </c>
      <c r="O64" s="331">
        <v>102</v>
      </c>
      <c r="P64" s="331">
        <v>115</v>
      </c>
      <c r="Q64" s="331">
        <v>94.3</v>
      </c>
      <c r="R64" s="331">
        <v>104.3</v>
      </c>
      <c r="S64" s="331">
        <v>93.5</v>
      </c>
      <c r="T64" s="331">
        <v>95.8</v>
      </c>
      <c r="U64" s="331">
        <v>96.7</v>
      </c>
      <c r="V64" s="331">
        <v>112.9</v>
      </c>
      <c r="W64" s="331">
        <v>95.7</v>
      </c>
      <c r="X64" s="331">
        <v>91</v>
      </c>
      <c r="Y64" s="331">
        <v>97.7</v>
      </c>
      <c r="Z64" s="331">
        <v>100</v>
      </c>
      <c r="AA64" s="331">
        <v>88</v>
      </c>
      <c r="AB64" s="331">
        <v>102.4</v>
      </c>
      <c r="AC64" s="331">
        <v>101.3</v>
      </c>
      <c r="AD64" s="331">
        <v>80.400000000000006</v>
      </c>
      <c r="AE64" s="358">
        <v>101.1</v>
      </c>
      <c r="AF64" s="329"/>
      <c r="AG64" s="341" t="s">
        <v>102</v>
      </c>
      <c r="AH64" s="329" t="s">
        <v>90</v>
      </c>
      <c r="AI64" s="332">
        <v>102.7</v>
      </c>
      <c r="AJ64" s="331">
        <v>106.2</v>
      </c>
      <c r="AK64" s="331">
        <v>107</v>
      </c>
      <c r="AL64" s="331">
        <v>114</v>
      </c>
      <c r="AM64" s="331">
        <v>86.3</v>
      </c>
      <c r="AN64" s="331">
        <v>105</v>
      </c>
      <c r="AO64" s="331">
        <v>98.7</v>
      </c>
      <c r="AP64" s="331">
        <v>106.7</v>
      </c>
      <c r="AQ64" s="331">
        <v>99.4</v>
      </c>
      <c r="AR64" s="331">
        <v>99.3</v>
      </c>
      <c r="AS64" s="331">
        <v>101.2</v>
      </c>
    </row>
    <row r="65" spans="1:45" x14ac:dyDescent="0.15">
      <c r="A65" s="329"/>
      <c r="B65" s="341" t="s">
        <v>102</v>
      </c>
      <c r="C65" s="329" t="s">
        <v>91</v>
      </c>
      <c r="D65" s="331">
        <v>116.8</v>
      </c>
      <c r="E65" s="331">
        <v>116.8</v>
      </c>
      <c r="F65" s="331">
        <v>103.4</v>
      </c>
      <c r="G65" s="331">
        <v>106.8</v>
      </c>
      <c r="H65" s="331">
        <v>97.5</v>
      </c>
      <c r="I65" s="331">
        <v>161.5</v>
      </c>
      <c r="J65" s="331">
        <v>105.8</v>
      </c>
      <c r="K65" s="331">
        <v>138.80000000000001</v>
      </c>
      <c r="L65" s="331">
        <v>137.80000000000001</v>
      </c>
      <c r="M65" s="331">
        <v>99.1</v>
      </c>
      <c r="N65" s="331">
        <v>89.6</v>
      </c>
      <c r="O65" s="331">
        <v>103.2</v>
      </c>
      <c r="P65" s="331">
        <v>102</v>
      </c>
      <c r="Q65" s="331">
        <v>103.1</v>
      </c>
      <c r="R65" s="331">
        <v>102.4</v>
      </c>
      <c r="S65" s="331">
        <v>92.9</v>
      </c>
      <c r="T65" s="331">
        <v>104.5</v>
      </c>
      <c r="U65" s="331">
        <v>100.8</v>
      </c>
      <c r="V65" s="331">
        <v>102.3</v>
      </c>
      <c r="W65" s="331">
        <v>107.1</v>
      </c>
      <c r="X65" s="331">
        <v>85.1</v>
      </c>
      <c r="Y65" s="331">
        <v>96.8</v>
      </c>
      <c r="Z65" s="331">
        <v>95.2</v>
      </c>
      <c r="AA65" s="331">
        <v>100.3</v>
      </c>
      <c r="AB65" s="331">
        <v>104.5</v>
      </c>
      <c r="AC65" s="331">
        <v>106.3</v>
      </c>
      <c r="AD65" s="331">
        <v>105.1</v>
      </c>
      <c r="AE65" s="358">
        <v>116</v>
      </c>
      <c r="AF65" s="329"/>
      <c r="AG65" s="341" t="s">
        <v>102</v>
      </c>
      <c r="AH65" s="329" t="s">
        <v>91</v>
      </c>
      <c r="AI65" s="332">
        <v>116.8</v>
      </c>
      <c r="AJ65" s="331">
        <v>126.4</v>
      </c>
      <c r="AK65" s="331">
        <v>141.80000000000001</v>
      </c>
      <c r="AL65" s="331">
        <v>156.19999999999999</v>
      </c>
      <c r="AM65" s="331">
        <v>99.4</v>
      </c>
      <c r="AN65" s="331">
        <v>105.4</v>
      </c>
      <c r="AO65" s="331">
        <v>110.2</v>
      </c>
      <c r="AP65" s="331">
        <v>104.1</v>
      </c>
      <c r="AQ65" s="331">
        <v>107.9</v>
      </c>
      <c r="AR65" s="331">
        <v>108.4</v>
      </c>
      <c r="AS65" s="331">
        <v>100.6</v>
      </c>
    </row>
    <row r="66" spans="1:45" x14ac:dyDescent="0.15">
      <c r="A66" s="329" t="s">
        <v>192</v>
      </c>
      <c r="B66" s="341" t="s">
        <v>102</v>
      </c>
      <c r="C66" s="329" t="s">
        <v>92</v>
      </c>
      <c r="D66" s="331">
        <v>107.1</v>
      </c>
      <c r="E66" s="331">
        <v>107.1</v>
      </c>
      <c r="F66" s="331">
        <v>103.9</v>
      </c>
      <c r="G66" s="331">
        <v>104.7</v>
      </c>
      <c r="H66" s="331">
        <v>96.6</v>
      </c>
      <c r="I66" s="331">
        <v>133.19999999999999</v>
      </c>
      <c r="J66" s="331">
        <v>94.6</v>
      </c>
      <c r="K66" s="331">
        <v>93</v>
      </c>
      <c r="L66" s="331">
        <v>151.19999999999999</v>
      </c>
      <c r="M66" s="331">
        <v>101.5</v>
      </c>
      <c r="N66" s="331">
        <v>83.3</v>
      </c>
      <c r="O66" s="331">
        <v>102.4</v>
      </c>
      <c r="P66" s="331">
        <v>100.2</v>
      </c>
      <c r="Q66" s="331">
        <v>96.1</v>
      </c>
      <c r="R66" s="331">
        <v>101.8</v>
      </c>
      <c r="S66" s="331">
        <v>85.8</v>
      </c>
      <c r="T66" s="331">
        <v>95.9</v>
      </c>
      <c r="U66" s="331">
        <v>101.1</v>
      </c>
      <c r="V66" s="331">
        <v>91.5</v>
      </c>
      <c r="W66" s="331">
        <v>103.2</v>
      </c>
      <c r="X66" s="331">
        <v>95.1</v>
      </c>
      <c r="Y66" s="331">
        <v>95.8</v>
      </c>
      <c r="Z66" s="331">
        <v>81.5</v>
      </c>
      <c r="AA66" s="331">
        <v>118.1</v>
      </c>
      <c r="AB66" s="331">
        <v>97.2</v>
      </c>
      <c r="AC66" s="331">
        <v>100.9</v>
      </c>
      <c r="AD66" s="331">
        <v>87.1</v>
      </c>
      <c r="AE66" s="358">
        <v>105.7</v>
      </c>
      <c r="AF66" s="329" t="s">
        <v>192</v>
      </c>
      <c r="AG66" s="341" t="s">
        <v>102</v>
      </c>
      <c r="AH66" s="329" t="s">
        <v>92</v>
      </c>
      <c r="AI66" s="332">
        <v>107.1</v>
      </c>
      <c r="AJ66" s="331">
        <v>109.7</v>
      </c>
      <c r="AK66" s="331">
        <v>119.7</v>
      </c>
      <c r="AL66" s="331">
        <v>128.6</v>
      </c>
      <c r="AM66" s="331">
        <v>93.4</v>
      </c>
      <c r="AN66" s="331">
        <v>96.1</v>
      </c>
      <c r="AO66" s="331">
        <v>94.9</v>
      </c>
      <c r="AP66" s="331">
        <v>96.5</v>
      </c>
      <c r="AQ66" s="331">
        <v>104.7</v>
      </c>
      <c r="AR66" s="331">
        <v>104.9</v>
      </c>
      <c r="AS66" s="331">
        <v>102.1</v>
      </c>
    </row>
    <row r="67" spans="1:45" x14ac:dyDescent="0.15">
      <c r="A67" s="329"/>
      <c r="B67" s="341" t="s">
        <v>102</v>
      </c>
      <c r="C67" s="329" t="s">
        <v>93</v>
      </c>
      <c r="D67" s="331">
        <v>102.6</v>
      </c>
      <c r="E67" s="331">
        <v>102.6</v>
      </c>
      <c r="F67" s="331">
        <v>101.8</v>
      </c>
      <c r="G67" s="331">
        <v>98.6</v>
      </c>
      <c r="H67" s="331">
        <v>91.3</v>
      </c>
      <c r="I67" s="331">
        <v>136.4</v>
      </c>
      <c r="J67" s="331">
        <v>96.3</v>
      </c>
      <c r="K67" s="331">
        <v>78.5</v>
      </c>
      <c r="L67" s="331">
        <v>157</v>
      </c>
      <c r="M67" s="331">
        <v>87.8</v>
      </c>
      <c r="N67" s="331">
        <v>79.7</v>
      </c>
      <c r="O67" s="331">
        <v>93.2</v>
      </c>
      <c r="P67" s="331">
        <v>93.5</v>
      </c>
      <c r="Q67" s="331">
        <v>89.1</v>
      </c>
      <c r="R67" s="331">
        <v>97.2</v>
      </c>
      <c r="S67" s="331">
        <v>94.8</v>
      </c>
      <c r="T67" s="331">
        <v>82.5</v>
      </c>
      <c r="U67" s="331">
        <v>91.8</v>
      </c>
      <c r="V67" s="331">
        <v>110.8</v>
      </c>
      <c r="W67" s="331">
        <v>96.8</v>
      </c>
      <c r="X67" s="331">
        <v>83.9</v>
      </c>
      <c r="Y67" s="331">
        <v>92.3</v>
      </c>
      <c r="Z67" s="331">
        <v>69.400000000000006</v>
      </c>
      <c r="AA67" s="331">
        <v>98.3</v>
      </c>
      <c r="AB67" s="331">
        <v>86.4</v>
      </c>
      <c r="AC67" s="331">
        <v>107.5</v>
      </c>
      <c r="AD67" s="331">
        <v>126.9</v>
      </c>
      <c r="AE67" s="358">
        <v>104.3</v>
      </c>
      <c r="AF67" s="329"/>
      <c r="AG67" s="341" t="s">
        <v>102</v>
      </c>
      <c r="AH67" s="329" t="s">
        <v>93</v>
      </c>
      <c r="AI67" s="332">
        <v>102.6</v>
      </c>
      <c r="AJ67" s="331">
        <v>105</v>
      </c>
      <c r="AK67" s="331">
        <v>118.5</v>
      </c>
      <c r="AL67" s="331">
        <v>129.19999999999999</v>
      </c>
      <c r="AM67" s="331">
        <v>86.8</v>
      </c>
      <c r="AN67" s="331">
        <v>86.6</v>
      </c>
      <c r="AO67" s="331">
        <v>88.1</v>
      </c>
      <c r="AP67" s="331">
        <v>86.2</v>
      </c>
      <c r="AQ67" s="331">
        <v>100.5</v>
      </c>
      <c r="AR67" s="331">
        <v>101</v>
      </c>
      <c r="AS67" s="331">
        <v>92.5</v>
      </c>
    </row>
    <row r="68" spans="1:45" x14ac:dyDescent="0.15">
      <c r="A68" s="329"/>
      <c r="B68" s="341" t="s">
        <v>102</v>
      </c>
      <c r="C68" s="329" t="s">
        <v>94</v>
      </c>
      <c r="D68" s="331">
        <v>114.3</v>
      </c>
      <c r="E68" s="331">
        <v>114.3</v>
      </c>
      <c r="F68" s="331">
        <v>102.7</v>
      </c>
      <c r="G68" s="331">
        <v>102.8</v>
      </c>
      <c r="H68" s="331">
        <v>100.1</v>
      </c>
      <c r="I68" s="331">
        <v>153.69999999999999</v>
      </c>
      <c r="J68" s="331">
        <v>124.5</v>
      </c>
      <c r="K68" s="331">
        <v>92.9</v>
      </c>
      <c r="L68" s="331">
        <v>154.80000000000001</v>
      </c>
      <c r="M68" s="331">
        <v>111.3</v>
      </c>
      <c r="N68" s="331">
        <v>79.7</v>
      </c>
      <c r="O68" s="331">
        <v>99.5</v>
      </c>
      <c r="P68" s="331">
        <v>105.4</v>
      </c>
      <c r="Q68" s="331">
        <v>102.5</v>
      </c>
      <c r="R68" s="331">
        <v>102.4</v>
      </c>
      <c r="S68" s="331">
        <v>93.1</v>
      </c>
      <c r="T68" s="331">
        <v>86.4</v>
      </c>
      <c r="U68" s="331">
        <v>101.9</v>
      </c>
      <c r="V68" s="331">
        <v>107.6</v>
      </c>
      <c r="W68" s="331">
        <v>106.8</v>
      </c>
      <c r="X68" s="331">
        <v>85.3</v>
      </c>
      <c r="Y68" s="331">
        <v>95.2</v>
      </c>
      <c r="Z68" s="331">
        <v>94.6</v>
      </c>
      <c r="AA68" s="331">
        <v>116.4</v>
      </c>
      <c r="AB68" s="331">
        <v>93.1</v>
      </c>
      <c r="AC68" s="331">
        <v>107.3</v>
      </c>
      <c r="AD68" s="331">
        <v>97.8</v>
      </c>
      <c r="AE68" s="358">
        <v>113.2</v>
      </c>
      <c r="AF68" s="329"/>
      <c r="AG68" s="341" t="s">
        <v>102</v>
      </c>
      <c r="AH68" s="329" t="s">
        <v>94</v>
      </c>
      <c r="AI68" s="332">
        <v>114.3</v>
      </c>
      <c r="AJ68" s="331">
        <v>114.6</v>
      </c>
      <c r="AK68" s="331">
        <v>129.30000000000001</v>
      </c>
      <c r="AL68" s="331">
        <v>140.1</v>
      </c>
      <c r="AM68" s="331">
        <v>97.3</v>
      </c>
      <c r="AN68" s="331">
        <v>94.6</v>
      </c>
      <c r="AO68" s="331">
        <v>105.6</v>
      </c>
      <c r="AP68" s="331">
        <v>91.7</v>
      </c>
      <c r="AQ68" s="331">
        <v>114</v>
      </c>
      <c r="AR68" s="331">
        <v>114.6</v>
      </c>
      <c r="AS68" s="331">
        <v>106.6</v>
      </c>
    </row>
    <row r="69" spans="1:45" x14ac:dyDescent="0.15">
      <c r="A69" s="329"/>
      <c r="B69" s="341" t="s">
        <v>102</v>
      </c>
      <c r="C69" s="329" t="s">
        <v>95</v>
      </c>
      <c r="D69" s="331">
        <v>108.5</v>
      </c>
      <c r="E69" s="331">
        <v>108.5</v>
      </c>
      <c r="F69" s="331">
        <v>108.3</v>
      </c>
      <c r="G69" s="331">
        <v>110.9</v>
      </c>
      <c r="H69" s="331">
        <v>105.1</v>
      </c>
      <c r="I69" s="331">
        <v>112.9</v>
      </c>
      <c r="J69" s="331">
        <v>106.1</v>
      </c>
      <c r="K69" s="331">
        <v>80.7</v>
      </c>
      <c r="L69" s="331">
        <v>158.9</v>
      </c>
      <c r="M69" s="331">
        <v>120.1</v>
      </c>
      <c r="N69" s="331">
        <v>82.9</v>
      </c>
      <c r="O69" s="331">
        <v>108.2</v>
      </c>
      <c r="P69" s="331">
        <v>109.5</v>
      </c>
      <c r="Q69" s="331">
        <v>102.7</v>
      </c>
      <c r="R69" s="331">
        <v>108.1</v>
      </c>
      <c r="S69" s="331">
        <v>101.4</v>
      </c>
      <c r="T69" s="331">
        <v>103.2</v>
      </c>
      <c r="U69" s="331">
        <v>97.6</v>
      </c>
      <c r="V69" s="331">
        <v>108.4</v>
      </c>
      <c r="W69" s="331">
        <v>108.1</v>
      </c>
      <c r="X69" s="331">
        <v>77.8</v>
      </c>
      <c r="Y69" s="331">
        <v>99.3</v>
      </c>
      <c r="Z69" s="331">
        <v>90.1</v>
      </c>
      <c r="AA69" s="331">
        <v>95.6</v>
      </c>
      <c r="AB69" s="331">
        <v>95.5</v>
      </c>
      <c r="AC69" s="331">
        <v>102.3</v>
      </c>
      <c r="AD69" s="331">
        <v>90.5</v>
      </c>
      <c r="AE69" s="358">
        <v>107.3</v>
      </c>
      <c r="AF69" s="329"/>
      <c r="AG69" s="341" t="s">
        <v>102</v>
      </c>
      <c r="AH69" s="329" t="s">
        <v>95</v>
      </c>
      <c r="AI69" s="332">
        <v>108.5</v>
      </c>
      <c r="AJ69" s="331">
        <v>107.7</v>
      </c>
      <c r="AK69" s="331">
        <v>111.4</v>
      </c>
      <c r="AL69" s="331">
        <v>114.9</v>
      </c>
      <c r="AM69" s="331">
        <v>101.1</v>
      </c>
      <c r="AN69" s="331">
        <v>102.6</v>
      </c>
      <c r="AO69" s="331">
        <v>98.6</v>
      </c>
      <c r="AP69" s="331">
        <v>103.6</v>
      </c>
      <c r="AQ69" s="331">
        <v>109.3</v>
      </c>
      <c r="AR69" s="331">
        <v>109.9</v>
      </c>
      <c r="AS69" s="331">
        <v>101.5</v>
      </c>
    </row>
    <row r="70" spans="1:45" x14ac:dyDescent="0.15">
      <c r="A70" s="329"/>
      <c r="B70" s="341" t="s">
        <v>102</v>
      </c>
      <c r="C70" s="329" t="s">
        <v>96</v>
      </c>
      <c r="D70" s="331">
        <v>112.5</v>
      </c>
      <c r="E70" s="331">
        <v>112.5</v>
      </c>
      <c r="F70" s="331">
        <v>107.5</v>
      </c>
      <c r="G70" s="331">
        <v>108.3</v>
      </c>
      <c r="H70" s="331">
        <v>106.5</v>
      </c>
      <c r="I70" s="331">
        <v>120.1</v>
      </c>
      <c r="J70" s="331">
        <v>103.2</v>
      </c>
      <c r="K70" s="331">
        <v>112</v>
      </c>
      <c r="L70" s="331">
        <v>155.80000000000001</v>
      </c>
      <c r="M70" s="331">
        <v>119.2</v>
      </c>
      <c r="N70" s="331">
        <v>84.9</v>
      </c>
      <c r="O70" s="331">
        <v>109.1</v>
      </c>
      <c r="P70" s="331">
        <v>105</v>
      </c>
      <c r="Q70" s="331">
        <v>105.3</v>
      </c>
      <c r="R70" s="331">
        <v>108.2</v>
      </c>
      <c r="S70" s="331">
        <v>100</v>
      </c>
      <c r="T70" s="331">
        <v>118.2</v>
      </c>
      <c r="U70" s="331">
        <v>100</v>
      </c>
      <c r="V70" s="331">
        <v>104</v>
      </c>
      <c r="W70" s="331">
        <v>105.3</v>
      </c>
      <c r="X70" s="331">
        <v>85.2</v>
      </c>
      <c r="Y70" s="331">
        <v>96.9</v>
      </c>
      <c r="Z70" s="331">
        <v>99.3</v>
      </c>
      <c r="AA70" s="331">
        <v>104.1</v>
      </c>
      <c r="AB70" s="331">
        <v>96.6</v>
      </c>
      <c r="AC70" s="331">
        <v>115.5</v>
      </c>
      <c r="AD70" s="331">
        <v>88.3</v>
      </c>
      <c r="AE70" s="358">
        <v>110.8</v>
      </c>
      <c r="AF70" s="329"/>
      <c r="AG70" s="341" t="s">
        <v>102</v>
      </c>
      <c r="AH70" s="329" t="s">
        <v>96</v>
      </c>
      <c r="AI70" s="332">
        <v>112.5</v>
      </c>
      <c r="AJ70" s="331">
        <v>114.8</v>
      </c>
      <c r="AK70" s="331">
        <v>112.1</v>
      </c>
      <c r="AL70" s="331">
        <v>114.5</v>
      </c>
      <c r="AM70" s="331">
        <v>105.1</v>
      </c>
      <c r="AN70" s="331">
        <v>118.4</v>
      </c>
      <c r="AO70" s="331">
        <v>131.6</v>
      </c>
      <c r="AP70" s="331">
        <v>115</v>
      </c>
      <c r="AQ70" s="331">
        <v>110.3</v>
      </c>
      <c r="AR70" s="331">
        <v>110.8</v>
      </c>
      <c r="AS70" s="331">
        <v>104.2</v>
      </c>
    </row>
    <row r="71" spans="1:45" x14ac:dyDescent="0.15">
      <c r="A71" s="329"/>
      <c r="B71" s="342" t="s">
        <v>102</v>
      </c>
      <c r="C71" s="335" t="s">
        <v>97</v>
      </c>
      <c r="D71" s="337">
        <v>115.8</v>
      </c>
      <c r="E71" s="337">
        <v>115.8</v>
      </c>
      <c r="F71" s="337">
        <v>107.1</v>
      </c>
      <c r="G71" s="337">
        <v>112.7</v>
      </c>
      <c r="H71" s="337">
        <v>107.4</v>
      </c>
      <c r="I71" s="337">
        <v>141.69999999999999</v>
      </c>
      <c r="J71" s="337">
        <v>108.7</v>
      </c>
      <c r="K71" s="337">
        <v>78.8</v>
      </c>
      <c r="L71" s="337">
        <v>141.30000000000001</v>
      </c>
      <c r="M71" s="337">
        <v>105.5</v>
      </c>
      <c r="N71" s="337">
        <v>80.599999999999994</v>
      </c>
      <c r="O71" s="337">
        <v>113.1</v>
      </c>
      <c r="P71" s="337">
        <v>104.9</v>
      </c>
      <c r="Q71" s="337">
        <v>100</v>
      </c>
      <c r="R71" s="337">
        <v>103.7</v>
      </c>
      <c r="S71" s="337">
        <v>95.1</v>
      </c>
      <c r="T71" s="337">
        <v>130.6</v>
      </c>
      <c r="U71" s="337">
        <v>102.5</v>
      </c>
      <c r="V71" s="337">
        <v>123</v>
      </c>
      <c r="W71" s="337">
        <v>104.4</v>
      </c>
      <c r="X71" s="337">
        <v>92.2</v>
      </c>
      <c r="Y71" s="337">
        <v>95.6</v>
      </c>
      <c r="Z71" s="337">
        <v>104.5</v>
      </c>
      <c r="AA71" s="337">
        <v>106.9</v>
      </c>
      <c r="AB71" s="337">
        <v>96.1</v>
      </c>
      <c r="AC71" s="337">
        <v>103.5</v>
      </c>
      <c r="AD71" s="337">
        <v>89.7</v>
      </c>
      <c r="AE71" s="358">
        <v>114.1</v>
      </c>
      <c r="AF71" s="329"/>
      <c r="AG71" s="342" t="s">
        <v>102</v>
      </c>
      <c r="AH71" s="335" t="s">
        <v>97</v>
      </c>
      <c r="AI71" s="332">
        <v>115.8</v>
      </c>
      <c r="AJ71" s="337">
        <v>117.8</v>
      </c>
      <c r="AK71" s="337">
        <v>120.7</v>
      </c>
      <c r="AL71" s="337">
        <v>125.8</v>
      </c>
      <c r="AM71" s="337">
        <v>105.6</v>
      </c>
      <c r="AN71" s="337">
        <v>113.9</v>
      </c>
      <c r="AO71" s="337">
        <v>87.4</v>
      </c>
      <c r="AP71" s="337">
        <v>120.8</v>
      </c>
      <c r="AQ71" s="337">
        <v>114</v>
      </c>
      <c r="AR71" s="337">
        <v>114.7</v>
      </c>
      <c r="AS71" s="337">
        <v>103.7</v>
      </c>
    </row>
    <row r="72" spans="1:45" x14ac:dyDescent="0.15">
      <c r="A72" s="343"/>
      <c r="B72" s="341" t="s">
        <v>99</v>
      </c>
      <c r="C72" s="326" t="s">
        <v>84</v>
      </c>
      <c r="D72" s="331">
        <v>100.1</v>
      </c>
      <c r="E72" s="331">
        <v>100.1</v>
      </c>
      <c r="F72" s="331">
        <v>107.1</v>
      </c>
      <c r="G72" s="331">
        <v>102.3</v>
      </c>
      <c r="H72" s="331">
        <v>100.4</v>
      </c>
      <c r="I72" s="331">
        <v>109.7</v>
      </c>
      <c r="J72" s="331">
        <v>95</v>
      </c>
      <c r="K72" s="331">
        <v>80.599999999999994</v>
      </c>
      <c r="L72" s="331">
        <v>142.4</v>
      </c>
      <c r="M72" s="331">
        <v>98.6</v>
      </c>
      <c r="N72" s="331">
        <v>66.099999999999994</v>
      </c>
      <c r="O72" s="331">
        <v>91.5</v>
      </c>
      <c r="P72" s="331">
        <v>93.9</v>
      </c>
      <c r="Q72" s="331">
        <v>90.2</v>
      </c>
      <c r="R72" s="331">
        <v>96.4</v>
      </c>
      <c r="S72" s="331">
        <v>95.8</v>
      </c>
      <c r="T72" s="331">
        <v>95.6</v>
      </c>
      <c r="U72" s="331">
        <v>88.1</v>
      </c>
      <c r="V72" s="331">
        <v>95.1</v>
      </c>
      <c r="W72" s="331">
        <v>95.9</v>
      </c>
      <c r="X72" s="331">
        <v>79.2</v>
      </c>
      <c r="Y72" s="331">
        <v>95.8</v>
      </c>
      <c r="Z72" s="331">
        <v>41.6</v>
      </c>
      <c r="AA72" s="331">
        <v>98.5</v>
      </c>
      <c r="AB72" s="331">
        <v>87.2</v>
      </c>
      <c r="AC72" s="331">
        <v>100.6</v>
      </c>
      <c r="AD72" s="331">
        <v>109.3</v>
      </c>
      <c r="AE72" s="358">
        <v>100.7</v>
      </c>
      <c r="AF72" s="343"/>
      <c r="AG72" s="341" t="s">
        <v>99</v>
      </c>
      <c r="AH72" s="326" t="s">
        <v>84</v>
      </c>
      <c r="AI72" s="328">
        <v>100.1</v>
      </c>
      <c r="AJ72" s="331">
        <v>98.3</v>
      </c>
      <c r="AK72" s="331">
        <v>102.7</v>
      </c>
      <c r="AL72" s="331">
        <v>106.5</v>
      </c>
      <c r="AM72" s="331">
        <v>91.7</v>
      </c>
      <c r="AN72" s="331">
        <v>92.2</v>
      </c>
      <c r="AO72" s="331">
        <v>93.6</v>
      </c>
      <c r="AP72" s="331">
        <v>91.9</v>
      </c>
      <c r="AQ72" s="331">
        <v>101.8</v>
      </c>
      <c r="AR72" s="331">
        <v>102.3</v>
      </c>
      <c r="AS72" s="331">
        <v>94.3</v>
      </c>
    </row>
    <row r="73" spans="1:45" x14ac:dyDescent="0.15">
      <c r="A73" s="343"/>
      <c r="B73" s="341"/>
      <c r="C73" s="329" t="s">
        <v>86</v>
      </c>
      <c r="D73" s="331">
        <v>112.1</v>
      </c>
      <c r="E73" s="331">
        <v>112.1</v>
      </c>
      <c r="F73" s="331">
        <v>99.1</v>
      </c>
      <c r="G73" s="331">
        <v>105.8</v>
      </c>
      <c r="H73" s="331">
        <v>96.1</v>
      </c>
      <c r="I73" s="331">
        <v>152.30000000000001</v>
      </c>
      <c r="J73" s="331">
        <v>98.4</v>
      </c>
      <c r="K73" s="331">
        <v>114.9</v>
      </c>
      <c r="L73" s="331">
        <v>141</v>
      </c>
      <c r="M73" s="331">
        <v>102.7</v>
      </c>
      <c r="N73" s="331">
        <v>87.1</v>
      </c>
      <c r="O73" s="331">
        <v>95.4</v>
      </c>
      <c r="P73" s="331">
        <v>100.6</v>
      </c>
      <c r="Q73" s="331">
        <v>89.4</v>
      </c>
      <c r="R73" s="331">
        <v>95</v>
      </c>
      <c r="S73" s="331">
        <v>88.8</v>
      </c>
      <c r="T73" s="331">
        <v>107.8</v>
      </c>
      <c r="U73" s="331">
        <v>96.1</v>
      </c>
      <c r="V73" s="331">
        <v>91.2</v>
      </c>
      <c r="W73" s="331">
        <v>108.3</v>
      </c>
      <c r="X73" s="331">
        <v>72.7</v>
      </c>
      <c r="Y73" s="331">
        <v>97.3</v>
      </c>
      <c r="Z73" s="331">
        <v>96.9</v>
      </c>
      <c r="AA73" s="331">
        <v>94</v>
      </c>
      <c r="AB73" s="331">
        <v>95.4</v>
      </c>
      <c r="AC73" s="331">
        <v>105.8</v>
      </c>
      <c r="AD73" s="331">
        <v>102.1</v>
      </c>
      <c r="AE73" s="358">
        <v>111.4</v>
      </c>
      <c r="AF73" s="343"/>
      <c r="AG73" s="341"/>
      <c r="AH73" s="329" t="s">
        <v>86</v>
      </c>
      <c r="AI73" s="332">
        <v>112.1</v>
      </c>
      <c r="AJ73" s="331">
        <v>122</v>
      </c>
      <c r="AK73" s="331">
        <v>131.4</v>
      </c>
      <c r="AL73" s="331">
        <v>144.1</v>
      </c>
      <c r="AM73" s="331">
        <v>93.8</v>
      </c>
      <c r="AN73" s="331">
        <v>109.3</v>
      </c>
      <c r="AO73" s="331">
        <v>124.8</v>
      </c>
      <c r="AP73" s="331">
        <v>105.4</v>
      </c>
      <c r="AQ73" s="331">
        <v>102.9</v>
      </c>
      <c r="AR73" s="331">
        <v>103.5</v>
      </c>
      <c r="AS73" s="331">
        <v>93.7</v>
      </c>
    </row>
    <row r="74" spans="1:45" x14ac:dyDescent="0.15">
      <c r="A74" s="343"/>
      <c r="B74" s="341"/>
      <c r="C74" s="329" t="s">
        <v>88</v>
      </c>
      <c r="D74" s="331">
        <v>128.5</v>
      </c>
      <c r="E74" s="331">
        <v>128.5</v>
      </c>
      <c r="F74" s="331">
        <v>108.1</v>
      </c>
      <c r="G74" s="331">
        <v>106.6</v>
      </c>
      <c r="H74" s="331">
        <v>111.4</v>
      </c>
      <c r="I74" s="331">
        <v>176.9</v>
      </c>
      <c r="J74" s="331">
        <v>113.4</v>
      </c>
      <c r="K74" s="331">
        <v>157.19999999999999</v>
      </c>
      <c r="L74" s="331">
        <v>149.19999999999999</v>
      </c>
      <c r="M74" s="331">
        <v>135.1</v>
      </c>
      <c r="N74" s="331">
        <v>95.4</v>
      </c>
      <c r="O74" s="331">
        <v>105</v>
      </c>
      <c r="P74" s="331">
        <v>113.3</v>
      </c>
      <c r="Q74" s="331">
        <v>100.6</v>
      </c>
      <c r="R74" s="331">
        <v>107.9</v>
      </c>
      <c r="S74" s="331">
        <v>97.3</v>
      </c>
      <c r="T74" s="331">
        <v>116.1</v>
      </c>
      <c r="U74" s="331">
        <v>107.1</v>
      </c>
      <c r="V74" s="331">
        <v>121.8</v>
      </c>
      <c r="W74" s="331">
        <v>114.6</v>
      </c>
      <c r="X74" s="331">
        <v>81.400000000000006</v>
      </c>
      <c r="Y74" s="331">
        <v>99</v>
      </c>
      <c r="Z74" s="331">
        <v>99</v>
      </c>
      <c r="AA74" s="331">
        <v>113</v>
      </c>
      <c r="AB74" s="331">
        <v>106.1</v>
      </c>
      <c r="AC74" s="331">
        <v>98.2</v>
      </c>
      <c r="AD74" s="331">
        <v>99</v>
      </c>
      <c r="AE74" s="358">
        <v>126.5</v>
      </c>
      <c r="AF74" s="343"/>
      <c r="AG74" s="341"/>
      <c r="AH74" s="329" t="s">
        <v>88</v>
      </c>
      <c r="AI74" s="332">
        <v>128.5</v>
      </c>
      <c r="AJ74" s="344">
        <v>136</v>
      </c>
      <c r="AK74" s="344">
        <v>146.69999999999999</v>
      </c>
      <c r="AL74" s="344">
        <v>162.30000000000001</v>
      </c>
      <c r="AM74" s="344">
        <v>100.8</v>
      </c>
      <c r="AN74" s="344">
        <v>121.4</v>
      </c>
      <c r="AO74" s="344">
        <v>144.4</v>
      </c>
      <c r="AP74" s="344">
        <v>115.4</v>
      </c>
      <c r="AQ74" s="344">
        <v>121.7</v>
      </c>
      <c r="AR74" s="344">
        <v>122.5</v>
      </c>
      <c r="AS74" s="344">
        <v>109.3</v>
      </c>
    </row>
    <row r="75" spans="1:45" x14ac:dyDescent="0.15">
      <c r="A75" s="343"/>
      <c r="B75" s="341"/>
      <c r="C75" s="329" t="s">
        <v>89</v>
      </c>
      <c r="D75" s="331">
        <v>108.6</v>
      </c>
      <c r="E75" s="331">
        <v>108.6</v>
      </c>
      <c r="F75" s="331">
        <v>105.5</v>
      </c>
      <c r="G75" s="331">
        <v>99.3</v>
      </c>
      <c r="H75" s="331">
        <v>98.5</v>
      </c>
      <c r="I75" s="331">
        <v>130</v>
      </c>
      <c r="J75" s="331">
        <v>99.5</v>
      </c>
      <c r="K75" s="331">
        <v>79</v>
      </c>
      <c r="L75" s="331">
        <v>127.5</v>
      </c>
      <c r="M75" s="331">
        <v>102.9</v>
      </c>
      <c r="N75" s="331">
        <v>68.400000000000006</v>
      </c>
      <c r="O75" s="331">
        <v>102.3</v>
      </c>
      <c r="P75" s="331">
        <v>106.5</v>
      </c>
      <c r="Q75" s="331">
        <v>95.4</v>
      </c>
      <c r="R75" s="331">
        <v>100</v>
      </c>
      <c r="S75" s="331">
        <v>96.2</v>
      </c>
      <c r="T75" s="331">
        <v>111.9</v>
      </c>
      <c r="U75" s="331">
        <v>103.8</v>
      </c>
      <c r="V75" s="331">
        <v>119.4</v>
      </c>
      <c r="W75" s="331">
        <v>115.5</v>
      </c>
      <c r="X75" s="331">
        <v>92</v>
      </c>
      <c r="Y75" s="331">
        <v>95.6</v>
      </c>
      <c r="Z75" s="331">
        <v>91.3</v>
      </c>
      <c r="AA75" s="331">
        <v>106.1</v>
      </c>
      <c r="AB75" s="331">
        <v>96.5</v>
      </c>
      <c r="AC75" s="331">
        <v>106.3</v>
      </c>
      <c r="AD75" s="331">
        <v>85.3</v>
      </c>
      <c r="AE75" s="358">
        <v>107</v>
      </c>
      <c r="AF75" s="343"/>
      <c r="AG75" s="341"/>
      <c r="AH75" s="329" t="s">
        <v>89</v>
      </c>
      <c r="AI75" s="332">
        <v>108.6</v>
      </c>
      <c r="AJ75" s="344">
        <v>112.8</v>
      </c>
      <c r="AK75" s="344">
        <v>117.6</v>
      </c>
      <c r="AL75" s="344">
        <v>125.5</v>
      </c>
      <c r="AM75" s="344">
        <v>94.2</v>
      </c>
      <c r="AN75" s="344">
        <v>106.3</v>
      </c>
      <c r="AO75" s="344">
        <v>90.3</v>
      </c>
      <c r="AP75" s="344">
        <v>110.5</v>
      </c>
      <c r="AQ75" s="344">
        <v>104.7</v>
      </c>
      <c r="AR75" s="344">
        <v>105</v>
      </c>
      <c r="AS75" s="344">
        <v>100.4</v>
      </c>
    </row>
    <row r="76" spans="1:45" x14ac:dyDescent="0.15">
      <c r="A76" s="343"/>
      <c r="B76" s="341"/>
      <c r="C76" s="329" t="s">
        <v>90</v>
      </c>
      <c r="D76" s="331">
        <v>103.2</v>
      </c>
      <c r="E76" s="331">
        <v>103.2</v>
      </c>
      <c r="F76" s="331">
        <v>101.7</v>
      </c>
      <c r="G76" s="331">
        <v>108.6</v>
      </c>
      <c r="H76" s="331">
        <v>92</v>
      </c>
      <c r="I76" s="331">
        <v>124.2</v>
      </c>
      <c r="J76" s="331">
        <v>86.7</v>
      </c>
      <c r="K76" s="331">
        <v>89.9</v>
      </c>
      <c r="L76" s="331">
        <v>127.5</v>
      </c>
      <c r="M76" s="331">
        <v>99.4</v>
      </c>
      <c r="N76" s="331">
        <v>73.900000000000006</v>
      </c>
      <c r="O76" s="331">
        <v>99.6</v>
      </c>
      <c r="P76" s="331">
        <v>101.6</v>
      </c>
      <c r="Q76" s="331">
        <v>90.5</v>
      </c>
      <c r="R76" s="331">
        <v>102.2</v>
      </c>
      <c r="S76" s="331">
        <v>94.7</v>
      </c>
      <c r="T76" s="331">
        <v>96.5</v>
      </c>
      <c r="U76" s="331">
        <v>100.3</v>
      </c>
      <c r="V76" s="331">
        <v>119.1</v>
      </c>
      <c r="W76" s="331">
        <v>106.9</v>
      </c>
      <c r="X76" s="331">
        <v>87.4</v>
      </c>
      <c r="Y76" s="331">
        <v>95.2</v>
      </c>
      <c r="Z76" s="331">
        <v>94.3</v>
      </c>
      <c r="AA76" s="331">
        <v>92.4</v>
      </c>
      <c r="AB76" s="331">
        <v>105.2</v>
      </c>
      <c r="AC76" s="331">
        <v>95</v>
      </c>
      <c r="AD76" s="331">
        <v>90.1</v>
      </c>
      <c r="AE76" s="358">
        <v>102.3</v>
      </c>
      <c r="AF76" s="343"/>
      <c r="AG76" s="341"/>
      <c r="AH76" s="329" t="s">
        <v>90</v>
      </c>
      <c r="AI76" s="332">
        <v>103.2</v>
      </c>
      <c r="AJ76" s="344">
        <v>103.8</v>
      </c>
      <c r="AK76" s="344">
        <v>108</v>
      </c>
      <c r="AL76" s="344">
        <v>113.5</v>
      </c>
      <c r="AM76" s="344">
        <v>91.9</v>
      </c>
      <c r="AN76" s="344">
        <v>98.1</v>
      </c>
      <c r="AO76" s="344">
        <v>96</v>
      </c>
      <c r="AP76" s="344">
        <v>98.6</v>
      </c>
      <c r="AQ76" s="344">
        <v>102.7</v>
      </c>
      <c r="AR76" s="344">
        <v>102.9</v>
      </c>
      <c r="AS76" s="344">
        <v>99.2</v>
      </c>
    </row>
    <row r="77" spans="1:45" x14ac:dyDescent="0.15">
      <c r="A77" s="343"/>
      <c r="B77" s="341"/>
      <c r="C77" s="329" t="s">
        <v>91</v>
      </c>
      <c r="D77" s="331">
        <v>107.1</v>
      </c>
      <c r="E77" s="331">
        <v>107.1</v>
      </c>
      <c r="F77" s="331">
        <v>105.4</v>
      </c>
      <c r="G77" s="331">
        <v>111.6</v>
      </c>
      <c r="H77" s="331">
        <v>93.9</v>
      </c>
      <c r="I77" s="331">
        <v>116.8</v>
      </c>
      <c r="J77" s="331">
        <v>100.5</v>
      </c>
      <c r="K77" s="331">
        <v>108.8</v>
      </c>
      <c r="L77" s="331">
        <v>131</v>
      </c>
      <c r="M77" s="331">
        <v>118.8</v>
      </c>
      <c r="N77" s="331">
        <v>85.1</v>
      </c>
      <c r="O77" s="331">
        <v>108.6</v>
      </c>
      <c r="P77" s="331">
        <v>102.1</v>
      </c>
      <c r="Q77" s="331">
        <v>95.6</v>
      </c>
      <c r="R77" s="331">
        <v>98.8</v>
      </c>
      <c r="S77" s="331">
        <v>86.9</v>
      </c>
      <c r="T77" s="331">
        <v>102.9</v>
      </c>
      <c r="U77" s="331">
        <v>105.9</v>
      </c>
      <c r="V77" s="331">
        <v>107.9</v>
      </c>
      <c r="W77" s="331">
        <v>113.4</v>
      </c>
      <c r="X77" s="331">
        <v>89.6</v>
      </c>
      <c r="Y77" s="331">
        <v>94.8</v>
      </c>
      <c r="Z77" s="331">
        <v>102.4</v>
      </c>
      <c r="AA77" s="331">
        <v>102.8</v>
      </c>
      <c r="AB77" s="331">
        <v>112.9</v>
      </c>
      <c r="AC77" s="331">
        <v>102.2</v>
      </c>
      <c r="AD77" s="331">
        <v>93.5</v>
      </c>
      <c r="AE77" s="358">
        <v>106.1</v>
      </c>
      <c r="AF77" s="343"/>
      <c r="AG77" s="341"/>
      <c r="AH77" s="329" t="s">
        <v>91</v>
      </c>
      <c r="AI77" s="332">
        <v>107.1</v>
      </c>
      <c r="AJ77" s="344">
        <v>105.5</v>
      </c>
      <c r="AK77" s="344">
        <v>104.3</v>
      </c>
      <c r="AL77" s="344">
        <v>107.2</v>
      </c>
      <c r="AM77" s="344">
        <v>95.7</v>
      </c>
      <c r="AN77" s="344">
        <v>107.2</v>
      </c>
      <c r="AO77" s="344">
        <v>113.1</v>
      </c>
      <c r="AP77" s="344">
        <v>105.7</v>
      </c>
      <c r="AQ77" s="344">
        <v>108.5</v>
      </c>
      <c r="AR77" s="344">
        <v>109.2</v>
      </c>
      <c r="AS77" s="344">
        <v>97.6</v>
      </c>
    </row>
    <row r="78" spans="1:45" x14ac:dyDescent="0.15">
      <c r="A78" s="343"/>
      <c r="B78" s="341"/>
      <c r="C78" s="329" t="s">
        <v>92</v>
      </c>
      <c r="D78" s="331">
        <v>107.4</v>
      </c>
      <c r="E78" s="331">
        <v>107.4</v>
      </c>
      <c r="F78" s="331">
        <v>108.6</v>
      </c>
      <c r="G78" s="331">
        <v>112.9</v>
      </c>
      <c r="H78" s="331">
        <v>89.1</v>
      </c>
      <c r="I78" s="331">
        <v>127</v>
      </c>
      <c r="J78" s="331">
        <v>104.2</v>
      </c>
      <c r="K78" s="331">
        <v>90.3</v>
      </c>
      <c r="L78" s="331">
        <v>143.6</v>
      </c>
      <c r="M78" s="331">
        <v>102.5</v>
      </c>
      <c r="N78" s="331">
        <v>79.3</v>
      </c>
      <c r="O78" s="331">
        <v>100</v>
      </c>
      <c r="P78" s="331">
        <v>105.1</v>
      </c>
      <c r="Q78" s="331">
        <v>94.1</v>
      </c>
      <c r="R78" s="331">
        <v>105.9</v>
      </c>
      <c r="S78" s="331">
        <v>97</v>
      </c>
      <c r="T78" s="331">
        <v>91.9</v>
      </c>
      <c r="U78" s="331">
        <v>111.3</v>
      </c>
      <c r="V78" s="331">
        <v>105.7</v>
      </c>
      <c r="W78" s="331">
        <v>117.2</v>
      </c>
      <c r="X78" s="331">
        <v>94.3</v>
      </c>
      <c r="Y78" s="331">
        <v>95.8</v>
      </c>
      <c r="Z78" s="331">
        <v>93.2</v>
      </c>
      <c r="AA78" s="331">
        <v>120</v>
      </c>
      <c r="AB78" s="331">
        <v>118.7</v>
      </c>
      <c r="AC78" s="331">
        <v>91</v>
      </c>
      <c r="AD78" s="331">
        <v>107.4</v>
      </c>
      <c r="AE78" s="358">
        <v>107.4</v>
      </c>
      <c r="AF78" s="343"/>
      <c r="AG78" s="341"/>
      <c r="AH78" s="329" t="s">
        <v>92</v>
      </c>
      <c r="AI78" s="332">
        <v>107.4</v>
      </c>
      <c r="AJ78" s="344">
        <v>106.6</v>
      </c>
      <c r="AK78" s="344">
        <v>115.3</v>
      </c>
      <c r="AL78" s="344">
        <v>123.9</v>
      </c>
      <c r="AM78" s="344">
        <v>90.1</v>
      </c>
      <c r="AN78" s="344">
        <v>94.6</v>
      </c>
      <c r="AO78" s="344">
        <v>87.7</v>
      </c>
      <c r="AP78" s="344">
        <v>96.4</v>
      </c>
      <c r="AQ78" s="344">
        <v>108.1</v>
      </c>
      <c r="AR78" s="344">
        <v>108.1</v>
      </c>
      <c r="AS78" s="344">
        <v>108</v>
      </c>
    </row>
    <row r="79" spans="1:45" x14ac:dyDescent="0.15">
      <c r="A79" s="343"/>
      <c r="B79" s="341"/>
      <c r="C79" s="329" t="s">
        <v>93</v>
      </c>
      <c r="D79" s="331">
        <v>103.9</v>
      </c>
      <c r="E79" s="331">
        <v>103.9</v>
      </c>
      <c r="F79" s="331">
        <v>106</v>
      </c>
      <c r="G79" s="331">
        <v>101.3</v>
      </c>
      <c r="H79" s="331">
        <v>85.2</v>
      </c>
      <c r="I79" s="331">
        <v>126.1</v>
      </c>
      <c r="J79" s="331">
        <v>108.8</v>
      </c>
      <c r="K79" s="331">
        <v>91</v>
      </c>
      <c r="L79" s="331">
        <v>147.9</v>
      </c>
      <c r="M79" s="331">
        <v>106.7</v>
      </c>
      <c r="N79" s="331">
        <v>78.599999999999994</v>
      </c>
      <c r="O79" s="331">
        <v>96</v>
      </c>
      <c r="P79" s="331">
        <v>101.5</v>
      </c>
      <c r="Q79" s="331">
        <v>87.9</v>
      </c>
      <c r="R79" s="331">
        <v>91.5</v>
      </c>
      <c r="S79" s="331">
        <v>90.5</v>
      </c>
      <c r="T79" s="331">
        <v>79.5</v>
      </c>
      <c r="U79" s="331">
        <v>97.6</v>
      </c>
      <c r="V79" s="331">
        <v>118.8</v>
      </c>
      <c r="W79" s="331">
        <v>103</v>
      </c>
      <c r="X79" s="331">
        <v>79.7</v>
      </c>
      <c r="Y79" s="331">
        <v>93</v>
      </c>
      <c r="Z79" s="331">
        <v>83.6</v>
      </c>
      <c r="AA79" s="331">
        <v>103.4</v>
      </c>
      <c r="AB79" s="331">
        <v>94.8</v>
      </c>
      <c r="AC79" s="331">
        <v>98</v>
      </c>
      <c r="AD79" s="331">
        <v>135.6</v>
      </c>
      <c r="AE79" s="358">
        <v>106</v>
      </c>
      <c r="AF79" s="343"/>
      <c r="AG79" s="341"/>
      <c r="AH79" s="329" t="s">
        <v>93</v>
      </c>
      <c r="AI79" s="332">
        <v>103.9</v>
      </c>
      <c r="AJ79" s="344">
        <v>97</v>
      </c>
      <c r="AK79" s="344">
        <v>103.4</v>
      </c>
      <c r="AL79" s="344">
        <v>108.4</v>
      </c>
      <c r="AM79" s="344">
        <v>88.6</v>
      </c>
      <c r="AN79" s="344">
        <v>88.3</v>
      </c>
      <c r="AO79" s="344">
        <v>98.5</v>
      </c>
      <c r="AP79" s="344">
        <v>85.7</v>
      </c>
      <c r="AQ79" s="344">
        <v>110.2</v>
      </c>
      <c r="AR79" s="344">
        <v>111.6</v>
      </c>
      <c r="AS79" s="344">
        <v>90.7</v>
      </c>
    </row>
    <row r="80" spans="1:45" x14ac:dyDescent="0.15">
      <c r="A80" s="343"/>
      <c r="B80" s="341"/>
      <c r="C80" s="329" t="s">
        <v>94</v>
      </c>
      <c r="D80" s="331">
        <v>105.8</v>
      </c>
      <c r="E80" s="331">
        <v>105.8</v>
      </c>
      <c r="F80" s="331">
        <v>105</v>
      </c>
      <c r="G80" s="331">
        <v>106.7</v>
      </c>
      <c r="H80" s="331">
        <v>87.4</v>
      </c>
      <c r="I80" s="331">
        <v>124</v>
      </c>
      <c r="J80" s="331">
        <v>111.3</v>
      </c>
      <c r="K80" s="331">
        <v>102.1</v>
      </c>
      <c r="L80" s="331">
        <v>146.19999999999999</v>
      </c>
      <c r="M80" s="331">
        <v>110.8</v>
      </c>
      <c r="N80" s="331">
        <v>78.8</v>
      </c>
      <c r="O80" s="331">
        <v>102</v>
      </c>
      <c r="P80" s="331">
        <v>102.2</v>
      </c>
      <c r="Q80" s="331">
        <v>93.9</v>
      </c>
      <c r="R80" s="331">
        <v>102.4</v>
      </c>
      <c r="S80" s="331">
        <v>91.8</v>
      </c>
      <c r="T80" s="331">
        <v>82.8</v>
      </c>
      <c r="U80" s="331">
        <v>101.4</v>
      </c>
      <c r="V80" s="331">
        <v>94.7</v>
      </c>
      <c r="W80" s="331">
        <v>111.5</v>
      </c>
      <c r="X80" s="331">
        <v>72.400000000000006</v>
      </c>
      <c r="Y80" s="331">
        <v>93.8</v>
      </c>
      <c r="Z80" s="331">
        <v>88.3</v>
      </c>
      <c r="AA80" s="331">
        <v>112.5</v>
      </c>
      <c r="AB80" s="331">
        <v>102</v>
      </c>
      <c r="AC80" s="331">
        <v>93.2</v>
      </c>
      <c r="AD80" s="331">
        <v>118.6</v>
      </c>
      <c r="AE80" s="358">
        <v>106.7</v>
      </c>
      <c r="AF80" s="343"/>
      <c r="AG80" s="341"/>
      <c r="AH80" s="329" t="s">
        <v>94</v>
      </c>
      <c r="AI80" s="332">
        <v>105.8</v>
      </c>
      <c r="AJ80" s="344">
        <v>103.1</v>
      </c>
      <c r="AK80" s="344">
        <v>113.4</v>
      </c>
      <c r="AL80" s="344">
        <v>121.2</v>
      </c>
      <c r="AM80" s="344">
        <v>90.4</v>
      </c>
      <c r="AN80" s="344">
        <v>89.1</v>
      </c>
      <c r="AO80" s="344">
        <v>95</v>
      </c>
      <c r="AP80" s="344">
        <v>87.6</v>
      </c>
      <c r="AQ80" s="344">
        <v>108.4</v>
      </c>
      <c r="AR80" s="344">
        <v>108.7</v>
      </c>
      <c r="AS80" s="344">
        <v>104.2</v>
      </c>
    </row>
    <row r="81" spans="1:45" x14ac:dyDescent="0.15">
      <c r="A81" s="343"/>
      <c r="B81" s="341"/>
      <c r="C81" s="329" t="s">
        <v>95</v>
      </c>
      <c r="D81" s="331">
        <v>108.1</v>
      </c>
      <c r="E81" s="331">
        <v>108.1</v>
      </c>
      <c r="F81" s="331">
        <v>108.1</v>
      </c>
      <c r="G81" s="331">
        <v>110.5</v>
      </c>
      <c r="H81" s="331">
        <v>99.7</v>
      </c>
      <c r="I81" s="331">
        <v>107.3</v>
      </c>
      <c r="J81" s="331">
        <v>106.3</v>
      </c>
      <c r="K81" s="331">
        <v>79</v>
      </c>
      <c r="L81" s="331">
        <v>165.2</v>
      </c>
      <c r="M81" s="331">
        <v>118.4</v>
      </c>
      <c r="N81" s="331">
        <v>96.9</v>
      </c>
      <c r="O81" s="331">
        <v>111.1</v>
      </c>
      <c r="P81" s="331">
        <v>111.6</v>
      </c>
      <c r="Q81" s="331">
        <v>100.3</v>
      </c>
      <c r="R81" s="331">
        <v>104.1</v>
      </c>
      <c r="S81" s="331">
        <v>99.7</v>
      </c>
      <c r="T81" s="331">
        <v>105.2</v>
      </c>
      <c r="U81" s="331">
        <v>108.5</v>
      </c>
      <c r="V81" s="331">
        <v>136</v>
      </c>
      <c r="W81" s="331">
        <v>121.5</v>
      </c>
      <c r="X81" s="331">
        <v>76.599999999999994</v>
      </c>
      <c r="Y81" s="331">
        <v>94.8</v>
      </c>
      <c r="Z81" s="331">
        <v>93.5</v>
      </c>
      <c r="AA81" s="331">
        <v>109.9</v>
      </c>
      <c r="AB81" s="331">
        <v>109.3</v>
      </c>
      <c r="AC81" s="331">
        <v>91.9</v>
      </c>
      <c r="AD81" s="331">
        <v>92</v>
      </c>
      <c r="AE81" s="358">
        <v>107</v>
      </c>
      <c r="AF81" s="343"/>
      <c r="AG81" s="341"/>
      <c r="AH81" s="329" t="s">
        <v>95</v>
      </c>
      <c r="AI81" s="332">
        <v>108.1</v>
      </c>
      <c r="AJ81" s="344">
        <v>101.8</v>
      </c>
      <c r="AK81" s="344">
        <v>99.6</v>
      </c>
      <c r="AL81" s="344">
        <v>98.4</v>
      </c>
      <c r="AM81" s="344">
        <v>103.2</v>
      </c>
      <c r="AN81" s="344">
        <v>104.9</v>
      </c>
      <c r="AO81" s="344">
        <v>96.1</v>
      </c>
      <c r="AP81" s="344">
        <v>107.2</v>
      </c>
      <c r="AQ81" s="344">
        <v>113.8</v>
      </c>
      <c r="AR81" s="344">
        <v>114.4</v>
      </c>
      <c r="AS81" s="344">
        <v>104.9</v>
      </c>
    </row>
    <row r="82" spans="1:45" x14ac:dyDescent="0.15">
      <c r="A82" s="343"/>
      <c r="B82" s="341"/>
      <c r="C82" s="329" t="s">
        <v>96</v>
      </c>
      <c r="D82" s="331">
        <v>109.9</v>
      </c>
      <c r="E82" s="331">
        <v>109.9</v>
      </c>
      <c r="F82" s="331">
        <v>102.1</v>
      </c>
      <c r="G82" s="331">
        <v>108.3</v>
      </c>
      <c r="H82" s="331">
        <v>98.5</v>
      </c>
      <c r="I82" s="331">
        <v>107</v>
      </c>
      <c r="J82" s="331">
        <v>115.8</v>
      </c>
      <c r="K82" s="331">
        <v>106.6</v>
      </c>
      <c r="L82" s="331">
        <v>162</v>
      </c>
      <c r="M82" s="331">
        <v>119.3</v>
      </c>
      <c r="N82" s="331">
        <v>83</v>
      </c>
      <c r="O82" s="331">
        <v>106.8</v>
      </c>
      <c r="P82" s="331">
        <v>105.2</v>
      </c>
      <c r="Q82" s="331">
        <v>103.6</v>
      </c>
      <c r="R82" s="331">
        <v>104.4</v>
      </c>
      <c r="S82" s="331">
        <v>99.3</v>
      </c>
      <c r="T82" s="331">
        <v>117.9</v>
      </c>
      <c r="U82" s="331">
        <v>106.1</v>
      </c>
      <c r="V82" s="331">
        <v>126.8</v>
      </c>
      <c r="W82" s="331">
        <v>114</v>
      </c>
      <c r="X82" s="331">
        <v>77.5</v>
      </c>
      <c r="Y82" s="331">
        <v>94.5</v>
      </c>
      <c r="Z82" s="331">
        <v>98.3</v>
      </c>
      <c r="AA82" s="331">
        <v>107</v>
      </c>
      <c r="AB82" s="331">
        <v>110.2</v>
      </c>
      <c r="AC82" s="331">
        <v>90.9</v>
      </c>
      <c r="AD82" s="331">
        <v>94.3</v>
      </c>
      <c r="AE82" s="358">
        <v>108.8</v>
      </c>
      <c r="AF82" s="343"/>
      <c r="AG82" s="341"/>
      <c r="AH82" s="329" t="s">
        <v>96</v>
      </c>
      <c r="AI82" s="332">
        <v>109.9</v>
      </c>
      <c r="AJ82" s="344">
        <v>107.5</v>
      </c>
      <c r="AK82" s="344">
        <v>101.4</v>
      </c>
      <c r="AL82" s="344">
        <v>102.9</v>
      </c>
      <c r="AM82" s="344">
        <v>96.9</v>
      </c>
      <c r="AN82" s="344">
        <v>115.9</v>
      </c>
      <c r="AO82" s="344">
        <v>120.2</v>
      </c>
      <c r="AP82" s="344">
        <v>114.7</v>
      </c>
      <c r="AQ82" s="344">
        <v>112.1</v>
      </c>
      <c r="AR82" s="344">
        <v>112.7</v>
      </c>
      <c r="AS82" s="344">
        <v>103.4</v>
      </c>
    </row>
    <row r="83" spans="1:45" x14ac:dyDescent="0.15">
      <c r="A83" s="343"/>
      <c r="B83" s="342"/>
      <c r="C83" s="335" t="s">
        <v>97</v>
      </c>
      <c r="D83" s="337">
        <v>108.9</v>
      </c>
      <c r="E83" s="337">
        <v>108.9</v>
      </c>
      <c r="F83" s="337">
        <v>105.1</v>
      </c>
      <c r="G83" s="337">
        <v>103.9</v>
      </c>
      <c r="H83" s="337">
        <v>93.8</v>
      </c>
      <c r="I83" s="337">
        <v>107.5</v>
      </c>
      <c r="J83" s="337">
        <v>121.3</v>
      </c>
      <c r="K83" s="337">
        <v>95</v>
      </c>
      <c r="L83" s="337">
        <v>159.80000000000001</v>
      </c>
      <c r="M83" s="337">
        <v>106.2</v>
      </c>
      <c r="N83" s="337">
        <v>70</v>
      </c>
      <c r="O83" s="337">
        <v>108.3</v>
      </c>
      <c r="P83" s="337">
        <v>99.5</v>
      </c>
      <c r="Q83" s="337">
        <v>94.9</v>
      </c>
      <c r="R83" s="337">
        <v>96.2</v>
      </c>
      <c r="S83" s="337">
        <v>96.7</v>
      </c>
      <c r="T83" s="337">
        <v>127.6</v>
      </c>
      <c r="U83" s="337">
        <v>104.2</v>
      </c>
      <c r="V83" s="337">
        <v>126.3</v>
      </c>
      <c r="W83" s="337">
        <v>110.5</v>
      </c>
      <c r="X83" s="337">
        <v>79.8</v>
      </c>
      <c r="Y83" s="337">
        <v>92.4</v>
      </c>
      <c r="Z83" s="337">
        <v>92.9</v>
      </c>
      <c r="AA83" s="337">
        <v>114.3</v>
      </c>
      <c r="AB83" s="337">
        <v>100.2</v>
      </c>
      <c r="AC83" s="337">
        <v>85.5</v>
      </c>
      <c r="AD83" s="337">
        <v>89.7</v>
      </c>
      <c r="AE83" s="358">
        <v>107.6</v>
      </c>
      <c r="AF83" s="343"/>
      <c r="AG83" s="342"/>
      <c r="AH83" s="335" t="s">
        <v>97</v>
      </c>
      <c r="AI83" s="338">
        <v>108.9</v>
      </c>
      <c r="AJ83" s="346">
        <v>105.6</v>
      </c>
      <c r="AK83" s="346">
        <v>99.7</v>
      </c>
      <c r="AL83" s="346">
        <v>102.7</v>
      </c>
      <c r="AM83" s="346">
        <v>90.8</v>
      </c>
      <c r="AN83" s="346">
        <v>113.7</v>
      </c>
      <c r="AO83" s="346">
        <v>99.3</v>
      </c>
      <c r="AP83" s="346">
        <v>117.5</v>
      </c>
      <c r="AQ83" s="346">
        <v>111.9</v>
      </c>
      <c r="AR83" s="346">
        <v>112.7</v>
      </c>
      <c r="AS83" s="346">
        <v>101.4</v>
      </c>
    </row>
    <row r="84" spans="1:45" x14ac:dyDescent="0.15">
      <c r="A84" s="329"/>
      <c r="B84" s="341" t="s">
        <v>194</v>
      </c>
      <c r="C84" s="326" t="s">
        <v>84</v>
      </c>
      <c r="D84" s="331">
        <v>98</v>
      </c>
      <c r="E84" s="331">
        <v>98</v>
      </c>
      <c r="F84" s="331">
        <v>107</v>
      </c>
      <c r="G84" s="331">
        <v>101.2</v>
      </c>
      <c r="H84" s="331">
        <v>91.9</v>
      </c>
      <c r="I84" s="331">
        <v>89.7</v>
      </c>
      <c r="J84" s="331">
        <v>109.4</v>
      </c>
      <c r="K84" s="331">
        <v>94.1</v>
      </c>
      <c r="L84" s="331">
        <v>155.80000000000001</v>
      </c>
      <c r="M84" s="331">
        <v>103.7</v>
      </c>
      <c r="N84" s="331">
        <v>63.7</v>
      </c>
      <c r="O84" s="331">
        <v>103.7</v>
      </c>
      <c r="P84" s="331">
        <v>94.9</v>
      </c>
      <c r="Q84" s="331">
        <v>83.4</v>
      </c>
      <c r="R84" s="331">
        <v>92</v>
      </c>
      <c r="S84" s="331">
        <v>90.5</v>
      </c>
      <c r="T84" s="331">
        <v>92.9</v>
      </c>
      <c r="U84" s="331">
        <v>92.3</v>
      </c>
      <c r="V84" s="331">
        <v>108.2</v>
      </c>
      <c r="W84" s="331">
        <v>100.9</v>
      </c>
      <c r="X84" s="331">
        <v>73.099999999999994</v>
      </c>
      <c r="Y84" s="331">
        <v>91.5</v>
      </c>
      <c r="Z84" s="331">
        <v>80.2</v>
      </c>
      <c r="AA84" s="331">
        <v>104.5</v>
      </c>
      <c r="AB84" s="331">
        <v>79.099999999999994</v>
      </c>
      <c r="AC84" s="331">
        <v>91</v>
      </c>
      <c r="AD84" s="331">
        <v>123.3</v>
      </c>
      <c r="AE84" s="358">
        <v>99.8</v>
      </c>
      <c r="AF84" s="329"/>
      <c r="AG84" s="341" t="s">
        <v>194</v>
      </c>
      <c r="AH84" s="326" t="s">
        <v>84</v>
      </c>
      <c r="AI84" s="332">
        <v>98</v>
      </c>
      <c r="AJ84" s="344">
        <v>90.6</v>
      </c>
      <c r="AK84" s="344">
        <v>87.8</v>
      </c>
      <c r="AL84" s="344">
        <v>86.3</v>
      </c>
      <c r="AM84" s="344">
        <v>92.3</v>
      </c>
      <c r="AN84" s="344">
        <v>94.3</v>
      </c>
      <c r="AO84" s="344">
        <v>109.7</v>
      </c>
      <c r="AP84" s="344">
        <v>90.4</v>
      </c>
      <c r="AQ84" s="344">
        <v>104.9</v>
      </c>
      <c r="AR84" s="344">
        <v>105.8</v>
      </c>
      <c r="AS84" s="344">
        <v>92.3</v>
      </c>
    </row>
    <row r="85" spans="1:45" x14ac:dyDescent="0.15">
      <c r="A85" s="329"/>
      <c r="B85" s="341"/>
      <c r="C85" s="329" t="s">
        <v>86</v>
      </c>
      <c r="D85" s="331">
        <v>105.9</v>
      </c>
      <c r="E85" s="331">
        <v>105.9</v>
      </c>
      <c r="F85" s="331">
        <v>105.3</v>
      </c>
      <c r="G85" s="331">
        <v>106.3</v>
      </c>
      <c r="H85" s="331">
        <v>94.6</v>
      </c>
      <c r="I85" s="331">
        <v>102.7</v>
      </c>
      <c r="J85" s="331">
        <v>117</v>
      </c>
      <c r="K85" s="331">
        <v>120.5</v>
      </c>
      <c r="L85" s="331">
        <v>158.19999999999999</v>
      </c>
      <c r="M85" s="331">
        <v>107.7</v>
      </c>
      <c r="N85" s="331">
        <v>78.900000000000006</v>
      </c>
      <c r="O85" s="331">
        <v>106.4</v>
      </c>
      <c r="P85" s="331">
        <v>104.9</v>
      </c>
      <c r="Q85" s="331">
        <v>89</v>
      </c>
      <c r="R85" s="331">
        <v>91.3</v>
      </c>
      <c r="S85" s="331">
        <v>88.7</v>
      </c>
      <c r="T85" s="331">
        <v>104.5</v>
      </c>
      <c r="U85" s="331">
        <v>99.8</v>
      </c>
      <c r="V85" s="331">
        <v>118.7</v>
      </c>
      <c r="W85" s="331">
        <v>115.2</v>
      </c>
      <c r="X85" s="331">
        <v>66.599999999999994</v>
      </c>
      <c r="Y85" s="331">
        <v>92.3</v>
      </c>
      <c r="Z85" s="331">
        <v>93.5</v>
      </c>
      <c r="AA85" s="331">
        <v>102.7</v>
      </c>
      <c r="AB85" s="331">
        <v>93.5</v>
      </c>
      <c r="AC85" s="331">
        <v>93.5</v>
      </c>
      <c r="AD85" s="331">
        <v>132.9</v>
      </c>
      <c r="AE85" s="358">
        <v>107.7</v>
      </c>
      <c r="AF85" s="329"/>
      <c r="AG85" s="341"/>
      <c r="AH85" s="329" t="s">
        <v>86</v>
      </c>
      <c r="AI85" s="332">
        <v>105.9</v>
      </c>
      <c r="AJ85" s="344">
        <v>99.9</v>
      </c>
      <c r="AK85" s="344">
        <v>95.4</v>
      </c>
      <c r="AL85" s="344">
        <v>96.6</v>
      </c>
      <c r="AM85" s="344">
        <v>91.9</v>
      </c>
      <c r="AN85" s="344">
        <v>105.9</v>
      </c>
      <c r="AO85" s="344">
        <v>113</v>
      </c>
      <c r="AP85" s="344">
        <v>104.1</v>
      </c>
      <c r="AQ85" s="344">
        <v>111.5</v>
      </c>
      <c r="AR85" s="344">
        <v>112.6</v>
      </c>
      <c r="AS85" s="344">
        <v>94.9</v>
      </c>
    </row>
    <row r="86" spans="1:45" x14ac:dyDescent="0.15">
      <c r="A86" s="329"/>
      <c r="B86" s="341"/>
      <c r="C86" s="329" t="s">
        <v>88</v>
      </c>
      <c r="D86" s="331">
        <v>118.1</v>
      </c>
      <c r="E86" s="331">
        <v>118.2</v>
      </c>
      <c r="F86" s="331">
        <v>112.3</v>
      </c>
      <c r="G86" s="331">
        <v>103.3</v>
      </c>
      <c r="H86" s="331">
        <v>106.6</v>
      </c>
      <c r="I86" s="331">
        <v>118.6</v>
      </c>
      <c r="J86" s="331">
        <v>150.5</v>
      </c>
      <c r="K86" s="331">
        <v>137.19999999999999</v>
      </c>
      <c r="L86" s="331">
        <v>192.3</v>
      </c>
      <c r="M86" s="331">
        <v>108.7</v>
      </c>
      <c r="N86" s="331">
        <v>101.2</v>
      </c>
      <c r="O86" s="331">
        <v>111.1</v>
      </c>
      <c r="P86" s="331">
        <v>109.7</v>
      </c>
      <c r="Q86" s="331">
        <v>95.3</v>
      </c>
      <c r="R86" s="331">
        <v>96.7</v>
      </c>
      <c r="S86" s="331">
        <v>94.7</v>
      </c>
      <c r="T86" s="331">
        <v>115.8</v>
      </c>
      <c r="U86" s="331">
        <v>107</v>
      </c>
      <c r="V86" s="331">
        <v>123.8</v>
      </c>
      <c r="W86" s="331">
        <v>121.3</v>
      </c>
      <c r="X86" s="331">
        <v>76.3</v>
      </c>
      <c r="Y86" s="331">
        <v>94.4</v>
      </c>
      <c r="Z86" s="331">
        <v>86.4</v>
      </c>
      <c r="AA86" s="331">
        <v>121.8</v>
      </c>
      <c r="AB86" s="331">
        <v>97.2</v>
      </c>
      <c r="AC86" s="331">
        <v>84.2</v>
      </c>
      <c r="AD86" s="331">
        <v>112.5</v>
      </c>
      <c r="AE86" s="358">
        <v>117.8</v>
      </c>
      <c r="AF86" s="329"/>
      <c r="AG86" s="341"/>
      <c r="AH86" s="329" t="s">
        <v>88</v>
      </c>
      <c r="AI86" s="332">
        <v>118.1</v>
      </c>
      <c r="AJ86" s="344">
        <v>117.1</v>
      </c>
      <c r="AK86" s="344">
        <v>122</v>
      </c>
      <c r="AL86" s="344">
        <v>131.19999999999999</v>
      </c>
      <c r="AM86" s="344">
        <v>94.8</v>
      </c>
      <c r="AN86" s="344">
        <v>110.4</v>
      </c>
      <c r="AO86" s="344">
        <v>98.4</v>
      </c>
      <c r="AP86" s="344">
        <v>113.5</v>
      </c>
      <c r="AQ86" s="344">
        <v>119.2</v>
      </c>
      <c r="AR86" s="344">
        <v>120.2</v>
      </c>
      <c r="AS86" s="344">
        <v>105.1</v>
      </c>
    </row>
    <row r="87" spans="1:45" x14ac:dyDescent="0.15">
      <c r="A87" s="329"/>
      <c r="B87" s="341"/>
      <c r="C87" s="329" t="s">
        <v>89</v>
      </c>
      <c r="D87" s="331">
        <v>103.2</v>
      </c>
      <c r="E87" s="331">
        <v>103.2</v>
      </c>
      <c r="F87" s="331">
        <v>104.8</v>
      </c>
      <c r="G87" s="331">
        <v>95.7</v>
      </c>
      <c r="H87" s="331">
        <v>88.2</v>
      </c>
      <c r="I87" s="331">
        <v>96</v>
      </c>
      <c r="J87" s="331">
        <v>104</v>
      </c>
      <c r="K87" s="331">
        <v>99.3</v>
      </c>
      <c r="L87" s="331">
        <v>148</v>
      </c>
      <c r="M87" s="331">
        <v>100.9</v>
      </c>
      <c r="N87" s="331">
        <v>66.900000000000006</v>
      </c>
      <c r="O87" s="331">
        <v>112.4</v>
      </c>
      <c r="P87" s="331">
        <v>110.2</v>
      </c>
      <c r="Q87" s="331">
        <v>89.7</v>
      </c>
      <c r="R87" s="331">
        <v>95.8</v>
      </c>
      <c r="S87" s="331">
        <v>96.1</v>
      </c>
      <c r="T87" s="331">
        <v>112.5</v>
      </c>
      <c r="U87" s="331">
        <v>103.3</v>
      </c>
      <c r="V87" s="331">
        <v>121.2</v>
      </c>
      <c r="W87" s="331">
        <v>119.1</v>
      </c>
      <c r="X87" s="331">
        <v>77.8</v>
      </c>
      <c r="Y87" s="331">
        <v>93.2</v>
      </c>
      <c r="Z87" s="331">
        <v>84.9</v>
      </c>
      <c r="AA87" s="331">
        <v>106.4</v>
      </c>
      <c r="AB87" s="331">
        <v>99.3</v>
      </c>
      <c r="AC87" s="331">
        <v>85.7</v>
      </c>
      <c r="AD87" s="331">
        <v>94.4</v>
      </c>
      <c r="AE87" s="358">
        <v>102.6</v>
      </c>
      <c r="AF87" s="329"/>
      <c r="AG87" s="341"/>
      <c r="AH87" s="329" t="s">
        <v>89</v>
      </c>
      <c r="AI87" s="332">
        <v>103.2</v>
      </c>
      <c r="AJ87" s="344">
        <v>96.8</v>
      </c>
      <c r="AK87" s="344">
        <v>91.4</v>
      </c>
      <c r="AL87" s="344">
        <v>92.7</v>
      </c>
      <c r="AM87" s="344">
        <v>87.7</v>
      </c>
      <c r="AN87" s="344">
        <v>104.1</v>
      </c>
      <c r="AO87" s="344">
        <v>76.8</v>
      </c>
      <c r="AP87" s="344">
        <v>111.1</v>
      </c>
      <c r="AQ87" s="344">
        <v>109.1</v>
      </c>
      <c r="AR87" s="344">
        <v>109.6</v>
      </c>
      <c r="AS87" s="344">
        <v>102.6</v>
      </c>
    </row>
    <row r="88" spans="1:45" x14ac:dyDescent="0.15">
      <c r="A88" s="329"/>
      <c r="B88" s="341"/>
      <c r="C88" s="329" t="s">
        <v>90</v>
      </c>
      <c r="D88" s="331">
        <v>98.6</v>
      </c>
      <c r="E88" s="331">
        <v>98.6</v>
      </c>
      <c r="F88" s="331">
        <v>111.5</v>
      </c>
      <c r="G88" s="331">
        <v>104.4</v>
      </c>
      <c r="H88" s="331">
        <v>77.900000000000006</v>
      </c>
      <c r="I88" s="331">
        <v>93.6</v>
      </c>
      <c r="J88" s="331">
        <v>105</v>
      </c>
      <c r="K88" s="331">
        <v>91.3</v>
      </c>
      <c r="L88" s="331">
        <v>170.5</v>
      </c>
      <c r="M88" s="331">
        <v>85.8</v>
      </c>
      <c r="N88" s="331">
        <v>62.8</v>
      </c>
      <c r="O88" s="331">
        <v>99.4</v>
      </c>
      <c r="P88" s="331">
        <v>103.5</v>
      </c>
      <c r="Q88" s="331">
        <v>87.9</v>
      </c>
      <c r="R88" s="331">
        <v>95.9</v>
      </c>
      <c r="S88" s="331">
        <v>93.2</v>
      </c>
      <c r="T88" s="331">
        <v>93.2</v>
      </c>
      <c r="U88" s="331">
        <v>97.2</v>
      </c>
      <c r="V88" s="331">
        <v>116.5</v>
      </c>
      <c r="W88" s="331">
        <v>110.9</v>
      </c>
      <c r="X88" s="331">
        <v>72.8</v>
      </c>
      <c r="Y88" s="331">
        <v>91.6</v>
      </c>
      <c r="Z88" s="331">
        <v>81.8</v>
      </c>
      <c r="AA88" s="331">
        <v>105.3</v>
      </c>
      <c r="AB88" s="331">
        <v>86.7</v>
      </c>
      <c r="AC88" s="331">
        <v>91.7</v>
      </c>
      <c r="AD88" s="331">
        <v>94.8</v>
      </c>
      <c r="AE88" s="358">
        <v>98.3</v>
      </c>
      <c r="AF88" s="329"/>
      <c r="AG88" s="341"/>
      <c r="AH88" s="329" t="s">
        <v>90</v>
      </c>
      <c r="AI88" s="332">
        <v>98.6</v>
      </c>
      <c r="AJ88" s="344">
        <v>87.6</v>
      </c>
      <c r="AK88" s="344">
        <v>85.6</v>
      </c>
      <c r="AL88" s="344">
        <v>86.3</v>
      </c>
      <c r="AM88" s="344">
        <v>83.4</v>
      </c>
      <c r="AN88" s="344">
        <v>90.4</v>
      </c>
      <c r="AO88" s="344">
        <v>71.099999999999994</v>
      </c>
      <c r="AP88" s="344">
        <v>95.4</v>
      </c>
      <c r="AQ88" s="344">
        <v>108.8</v>
      </c>
      <c r="AR88" s="344">
        <v>109.4</v>
      </c>
      <c r="AS88" s="344">
        <v>100.5</v>
      </c>
    </row>
    <row r="89" spans="1:45" x14ac:dyDescent="0.15">
      <c r="A89" s="329"/>
      <c r="B89" s="341"/>
      <c r="C89" s="329" t="s">
        <v>91</v>
      </c>
      <c r="D89" s="331">
        <v>108</v>
      </c>
      <c r="E89" s="331">
        <v>108</v>
      </c>
      <c r="F89" s="331">
        <v>109.6</v>
      </c>
      <c r="G89" s="331">
        <v>105.3</v>
      </c>
      <c r="H89" s="331">
        <v>93.5</v>
      </c>
      <c r="I89" s="331">
        <v>114.3</v>
      </c>
      <c r="J89" s="331">
        <v>131.30000000000001</v>
      </c>
      <c r="K89" s="331">
        <v>98.8</v>
      </c>
      <c r="L89" s="331">
        <v>176.6</v>
      </c>
      <c r="M89" s="331">
        <v>98.9</v>
      </c>
      <c r="N89" s="331">
        <v>80.900000000000006</v>
      </c>
      <c r="O89" s="331">
        <v>107.3</v>
      </c>
      <c r="P89" s="331">
        <v>108</v>
      </c>
      <c r="Q89" s="331">
        <v>92.8</v>
      </c>
      <c r="R89" s="331">
        <v>96.1</v>
      </c>
      <c r="S89" s="331">
        <v>90.9</v>
      </c>
      <c r="T89" s="331">
        <v>90.7</v>
      </c>
      <c r="U89" s="331">
        <v>102.6</v>
      </c>
      <c r="V89" s="331">
        <v>115.7</v>
      </c>
      <c r="W89" s="331">
        <v>120.1</v>
      </c>
      <c r="X89" s="331">
        <v>69.5</v>
      </c>
      <c r="Y89" s="331">
        <v>94.1</v>
      </c>
      <c r="Z89" s="331">
        <v>75.599999999999994</v>
      </c>
      <c r="AA89" s="331">
        <v>116</v>
      </c>
      <c r="AB89" s="331">
        <v>94.2</v>
      </c>
      <c r="AC89" s="331">
        <v>92.8</v>
      </c>
      <c r="AD89" s="331">
        <v>101.4</v>
      </c>
      <c r="AE89" s="358">
        <v>107.5</v>
      </c>
      <c r="AF89" s="329"/>
      <c r="AG89" s="341"/>
      <c r="AH89" s="329" t="s">
        <v>91</v>
      </c>
      <c r="AI89" s="332">
        <v>108</v>
      </c>
      <c r="AJ89" s="344">
        <v>99.9</v>
      </c>
      <c r="AK89" s="344">
        <v>104.9</v>
      </c>
      <c r="AL89" s="344">
        <v>109</v>
      </c>
      <c r="AM89" s="344">
        <v>92.9</v>
      </c>
      <c r="AN89" s="344">
        <v>93.2</v>
      </c>
      <c r="AO89" s="344">
        <v>79.3</v>
      </c>
      <c r="AP89" s="344">
        <v>96.8</v>
      </c>
      <c r="AQ89" s="344">
        <v>115.4</v>
      </c>
      <c r="AR89" s="344">
        <v>116.4</v>
      </c>
      <c r="AS89" s="344">
        <v>102.1</v>
      </c>
    </row>
    <row r="90" spans="1:45" x14ac:dyDescent="0.15">
      <c r="A90" s="329"/>
      <c r="B90" s="341"/>
      <c r="C90" s="329" t="s">
        <v>92</v>
      </c>
      <c r="D90" s="331">
        <v>106.1</v>
      </c>
      <c r="E90" s="331">
        <v>106.1</v>
      </c>
      <c r="F90" s="331">
        <v>109</v>
      </c>
      <c r="G90" s="331">
        <v>111.3</v>
      </c>
      <c r="H90" s="331">
        <v>96.7</v>
      </c>
      <c r="I90" s="331">
        <v>106.5</v>
      </c>
      <c r="J90" s="331">
        <v>120.8</v>
      </c>
      <c r="K90" s="331">
        <v>90.7</v>
      </c>
      <c r="L90" s="331">
        <v>178.7</v>
      </c>
      <c r="M90" s="331">
        <v>100.5</v>
      </c>
      <c r="N90" s="331">
        <v>77.599999999999994</v>
      </c>
      <c r="O90" s="331">
        <v>114.8</v>
      </c>
      <c r="P90" s="331">
        <v>101.5</v>
      </c>
      <c r="Q90" s="331">
        <v>90.5</v>
      </c>
      <c r="R90" s="331">
        <v>100.1</v>
      </c>
      <c r="S90" s="331">
        <v>90.7</v>
      </c>
      <c r="T90" s="331">
        <v>95</v>
      </c>
      <c r="U90" s="331">
        <v>110.3</v>
      </c>
      <c r="V90" s="331">
        <v>134.9</v>
      </c>
      <c r="W90" s="331">
        <v>126.6</v>
      </c>
      <c r="X90" s="331">
        <v>78.7</v>
      </c>
      <c r="Y90" s="331">
        <v>94.3</v>
      </c>
      <c r="Z90" s="331">
        <v>80.8</v>
      </c>
      <c r="AA90" s="331">
        <v>129.9</v>
      </c>
      <c r="AB90" s="331">
        <v>96.4</v>
      </c>
      <c r="AC90" s="331">
        <v>83.1</v>
      </c>
      <c r="AD90" s="331">
        <v>134.69999999999999</v>
      </c>
      <c r="AE90" s="358">
        <v>108.1</v>
      </c>
      <c r="AF90" s="329"/>
      <c r="AG90" s="341"/>
      <c r="AH90" s="329" t="s">
        <v>92</v>
      </c>
      <c r="AI90" s="332">
        <v>106.1</v>
      </c>
      <c r="AJ90" s="344">
        <v>96.8</v>
      </c>
      <c r="AK90" s="344">
        <v>99.8</v>
      </c>
      <c r="AL90" s="344">
        <v>101.3</v>
      </c>
      <c r="AM90" s="344">
        <v>95.2</v>
      </c>
      <c r="AN90" s="344">
        <v>92.7</v>
      </c>
      <c r="AO90" s="344">
        <v>78.5</v>
      </c>
      <c r="AP90" s="344">
        <v>96.3</v>
      </c>
      <c r="AQ90" s="344">
        <v>114.8</v>
      </c>
      <c r="AR90" s="344">
        <v>115.4</v>
      </c>
      <c r="AS90" s="344">
        <v>105.3</v>
      </c>
    </row>
    <row r="91" spans="1:45" x14ac:dyDescent="0.15">
      <c r="A91" s="329"/>
      <c r="B91" s="341"/>
      <c r="C91" s="329" t="s">
        <v>93</v>
      </c>
      <c r="D91" s="331">
        <v>94.3</v>
      </c>
      <c r="E91" s="331">
        <v>94.3</v>
      </c>
      <c r="F91" s="331">
        <v>102.6</v>
      </c>
      <c r="G91" s="331">
        <v>93.6</v>
      </c>
      <c r="H91" s="331">
        <v>84.1</v>
      </c>
      <c r="I91" s="331">
        <v>98.4</v>
      </c>
      <c r="J91" s="331">
        <v>100.3</v>
      </c>
      <c r="K91" s="331">
        <v>71.900000000000006</v>
      </c>
      <c r="L91" s="331">
        <v>175.5</v>
      </c>
      <c r="M91" s="331">
        <v>89.5</v>
      </c>
      <c r="N91" s="331">
        <v>68</v>
      </c>
      <c r="O91" s="331">
        <v>104.3</v>
      </c>
      <c r="P91" s="331">
        <v>93.3</v>
      </c>
      <c r="Q91" s="331">
        <v>83.9</v>
      </c>
      <c r="R91" s="331">
        <v>86.3</v>
      </c>
      <c r="S91" s="331">
        <v>88.1</v>
      </c>
      <c r="T91" s="331">
        <v>77.8</v>
      </c>
      <c r="U91" s="331">
        <v>89.9</v>
      </c>
      <c r="V91" s="331">
        <v>90.6</v>
      </c>
      <c r="W91" s="331">
        <v>102.7</v>
      </c>
      <c r="X91" s="331">
        <v>69.2</v>
      </c>
      <c r="Y91" s="331">
        <v>88.5</v>
      </c>
      <c r="Z91" s="331">
        <v>70.2</v>
      </c>
      <c r="AA91" s="331">
        <v>108.5</v>
      </c>
      <c r="AB91" s="331">
        <v>74</v>
      </c>
      <c r="AC91" s="331">
        <v>83.1</v>
      </c>
      <c r="AD91" s="331">
        <v>109.9</v>
      </c>
      <c r="AE91" s="358">
        <v>95.4</v>
      </c>
      <c r="AF91" s="329"/>
      <c r="AG91" s="341"/>
      <c r="AH91" s="329" t="s">
        <v>93</v>
      </c>
      <c r="AI91" s="332">
        <v>94.3</v>
      </c>
      <c r="AJ91" s="344">
        <v>81.900000000000006</v>
      </c>
      <c r="AK91" s="344">
        <v>84.2</v>
      </c>
      <c r="AL91" s="344">
        <v>84.3</v>
      </c>
      <c r="AM91" s="344">
        <v>83.9</v>
      </c>
      <c r="AN91" s="344">
        <v>78.7</v>
      </c>
      <c r="AO91" s="344">
        <v>67</v>
      </c>
      <c r="AP91" s="344">
        <v>81.7</v>
      </c>
      <c r="AQ91" s="344">
        <v>105.9</v>
      </c>
      <c r="AR91" s="344">
        <v>107.3</v>
      </c>
      <c r="AS91" s="344">
        <v>85.9</v>
      </c>
    </row>
    <row r="92" spans="1:45" x14ac:dyDescent="0.15">
      <c r="A92" s="329"/>
      <c r="B92" s="341"/>
      <c r="C92" s="329" t="s">
        <v>94</v>
      </c>
      <c r="D92" s="331">
        <v>107.6</v>
      </c>
      <c r="E92" s="331">
        <v>107.6</v>
      </c>
      <c r="F92" s="331">
        <v>107.1</v>
      </c>
      <c r="G92" s="331">
        <v>101.7</v>
      </c>
      <c r="H92" s="331">
        <v>91.6</v>
      </c>
      <c r="I92" s="331">
        <v>120.8</v>
      </c>
      <c r="J92" s="331">
        <v>140.6</v>
      </c>
      <c r="K92" s="331">
        <v>98.6</v>
      </c>
      <c r="L92" s="331">
        <v>187.5</v>
      </c>
      <c r="M92" s="331">
        <v>100.5</v>
      </c>
      <c r="N92" s="331">
        <v>80</v>
      </c>
      <c r="O92" s="331">
        <v>113.4</v>
      </c>
      <c r="P92" s="331">
        <v>90.1</v>
      </c>
      <c r="Q92" s="331">
        <v>93.1</v>
      </c>
      <c r="R92" s="331">
        <v>92.8</v>
      </c>
      <c r="S92" s="331">
        <v>85.7</v>
      </c>
      <c r="T92" s="331">
        <v>83.4</v>
      </c>
      <c r="U92" s="331">
        <v>106.2</v>
      </c>
      <c r="V92" s="331">
        <v>116.2</v>
      </c>
      <c r="W92" s="331">
        <v>128.19999999999999</v>
      </c>
      <c r="X92" s="331">
        <v>64.099999999999994</v>
      </c>
      <c r="Y92" s="331">
        <v>91</v>
      </c>
      <c r="Z92" s="331">
        <v>83.1</v>
      </c>
      <c r="AA92" s="331">
        <v>122.6</v>
      </c>
      <c r="AB92" s="331">
        <v>95.3</v>
      </c>
      <c r="AC92" s="331">
        <v>78.2</v>
      </c>
      <c r="AD92" s="331">
        <v>98.9</v>
      </c>
      <c r="AE92" s="358">
        <v>107</v>
      </c>
      <c r="AF92" s="329"/>
      <c r="AG92" s="341"/>
      <c r="AH92" s="329" t="s">
        <v>94</v>
      </c>
      <c r="AI92" s="332">
        <v>107.6</v>
      </c>
      <c r="AJ92" s="344">
        <v>99.9</v>
      </c>
      <c r="AK92" s="344">
        <v>112.6</v>
      </c>
      <c r="AL92" s="344">
        <v>119.7</v>
      </c>
      <c r="AM92" s="344">
        <v>91.4</v>
      </c>
      <c r="AN92" s="344">
        <v>82.6</v>
      </c>
      <c r="AO92" s="344">
        <v>85.2</v>
      </c>
      <c r="AP92" s="344">
        <v>81.900000000000006</v>
      </c>
      <c r="AQ92" s="344">
        <v>114.7</v>
      </c>
      <c r="AR92" s="344">
        <v>115.8</v>
      </c>
      <c r="AS92" s="344">
        <v>98.9</v>
      </c>
    </row>
    <row r="93" spans="1:45" x14ac:dyDescent="0.15">
      <c r="A93" s="329"/>
      <c r="B93" s="341"/>
      <c r="C93" s="329" t="s">
        <v>95</v>
      </c>
      <c r="D93" s="331">
        <v>105.4</v>
      </c>
      <c r="E93" s="331">
        <v>105.4</v>
      </c>
      <c r="F93" s="331">
        <v>105.3</v>
      </c>
      <c r="G93" s="331">
        <v>101.3</v>
      </c>
      <c r="H93" s="331">
        <v>104.1</v>
      </c>
      <c r="I93" s="331">
        <v>106.4</v>
      </c>
      <c r="J93" s="331">
        <v>116.4</v>
      </c>
      <c r="K93" s="331">
        <v>82.6</v>
      </c>
      <c r="L93" s="331">
        <v>154.30000000000001</v>
      </c>
      <c r="M93" s="331">
        <v>100.9</v>
      </c>
      <c r="N93" s="331">
        <v>81.2</v>
      </c>
      <c r="O93" s="331">
        <v>113.7</v>
      </c>
      <c r="P93" s="331">
        <v>106.8</v>
      </c>
      <c r="Q93" s="331">
        <v>88.5</v>
      </c>
      <c r="R93" s="331">
        <v>95.9</v>
      </c>
      <c r="S93" s="331">
        <v>90.7</v>
      </c>
      <c r="T93" s="331">
        <v>103</v>
      </c>
      <c r="U93" s="331">
        <v>103.2</v>
      </c>
      <c r="V93" s="331">
        <v>104.1</v>
      </c>
      <c r="W93" s="331">
        <v>129.80000000000001</v>
      </c>
      <c r="X93" s="331">
        <v>67.7</v>
      </c>
      <c r="Y93" s="331">
        <v>91.2</v>
      </c>
      <c r="Z93" s="331">
        <v>87.4</v>
      </c>
      <c r="AA93" s="331">
        <v>111.8</v>
      </c>
      <c r="AB93" s="331">
        <v>90.4</v>
      </c>
      <c r="AC93" s="331">
        <v>75.7</v>
      </c>
      <c r="AD93" s="331">
        <v>97.3</v>
      </c>
      <c r="AE93" s="358">
        <v>104.8</v>
      </c>
      <c r="AF93" s="329"/>
      <c r="AG93" s="341"/>
      <c r="AH93" s="329" t="s">
        <v>95</v>
      </c>
      <c r="AI93" s="332">
        <v>105.4</v>
      </c>
      <c r="AJ93" s="344">
        <v>102.1</v>
      </c>
      <c r="AK93" s="344">
        <v>101.8</v>
      </c>
      <c r="AL93" s="344">
        <v>102.1</v>
      </c>
      <c r="AM93" s="344">
        <v>101</v>
      </c>
      <c r="AN93" s="344">
        <v>102.4</v>
      </c>
      <c r="AO93" s="344">
        <v>91.9</v>
      </c>
      <c r="AP93" s="344">
        <v>105.2</v>
      </c>
      <c r="AQ93" s="344">
        <v>108.4</v>
      </c>
      <c r="AR93" s="344">
        <v>109.1</v>
      </c>
      <c r="AS93" s="344">
        <v>98.8</v>
      </c>
    </row>
    <row r="94" spans="1:45" x14ac:dyDescent="0.15">
      <c r="A94" s="329"/>
      <c r="B94" s="341"/>
      <c r="C94" s="329" t="s">
        <v>96</v>
      </c>
      <c r="D94" s="331">
        <v>95.1</v>
      </c>
      <c r="E94" s="331">
        <v>95.1</v>
      </c>
      <c r="F94" s="331">
        <v>100.4</v>
      </c>
      <c r="G94" s="331">
        <v>88.5</v>
      </c>
      <c r="H94" s="331">
        <v>94.7</v>
      </c>
      <c r="I94" s="331">
        <v>91.2</v>
      </c>
      <c r="J94" s="331">
        <v>104.8</v>
      </c>
      <c r="K94" s="331">
        <v>73.599999999999994</v>
      </c>
      <c r="L94" s="331">
        <v>107.8</v>
      </c>
      <c r="M94" s="331">
        <v>87.1</v>
      </c>
      <c r="N94" s="331">
        <v>71</v>
      </c>
      <c r="O94" s="331">
        <v>94</v>
      </c>
      <c r="P94" s="331">
        <v>91.5</v>
      </c>
      <c r="Q94" s="331">
        <v>83.5</v>
      </c>
      <c r="R94" s="331">
        <v>85.3</v>
      </c>
      <c r="S94" s="331">
        <v>85.6</v>
      </c>
      <c r="T94" s="331">
        <v>109</v>
      </c>
      <c r="U94" s="331">
        <v>99.6</v>
      </c>
      <c r="V94" s="331">
        <v>93.8</v>
      </c>
      <c r="W94" s="331">
        <v>121.5</v>
      </c>
      <c r="X94" s="331">
        <v>64.099999999999994</v>
      </c>
      <c r="Y94" s="331">
        <v>91.5</v>
      </c>
      <c r="Z94" s="331">
        <v>78.400000000000006</v>
      </c>
      <c r="AA94" s="331">
        <v>114.3</v>
      </c>
      <c r="AB94" s="331">
        <v>89</v>
      </c>
      <c r="AC94" s="331">
        <v>79.400000000000006</v>
      </c>
      <c r="AD94" s="331">
        <v>86.7</v>
      </c>
      <c r="AE94" s="358">
        <v>94.6</v>
      </c>
      <c r="AF94" s="329"/>
      <c r="AG94" s="341"/>
      <c r="AH94" s="329" t="s">
        <v>96</v>
      </c>
      <c r="AI94" s="332">
        <v>95.1</v>
      </c>
      <c r="AJ94" s="344">
        <v>92.6</v>
      </c>
      <c r="AK94" s="344">
        <v>86</v>
      </c>
      <c r="AL94" s="344">
        <v>83.8</v>
      </c>
      <c r="AM94" s="344">
        <v>92.2</v>
      </c>
      <c r="AN94" s="344">
        <v>101.6</v>
      </c>
      <c r="AO94" s="344">
        <v>88.3</v>
      </c>
      <c r="AP94" s="344">
        <v>105.1</v>
      </c>
      <c r="AQ94" s="344">
        <v>97.5</v>
      </c>
      <c r="AR94" s="344">
        <v>97.8</v>
      </c>
      <c r="AS94" s="344">
        <v>92.1</v>
      </c>
    </row>
    <row r="95" spans="1:45" x14ac:dyDescent="0.15">
      <c r="A95" s="329"/>
      <c r="B95" s="341"/>
      <c r="C95" s="335" t="s">
        <v>97</v>
      </c>
      <c r="D95" s="331">
        <v>96.4</v>
      </c>
      <c r="E95" s="331">
        <v>96.4</v>
      </c>
      <c r="F95" s="331">
        <v>81.400000000000006</v>
      </c>
      <c r="G95" s="331">
        <v>78.8</v>
      </c>
      <c r="H95" s="331">
        <v>84.9</v>
      </c>
      <c r="I95" s="331">
        <v>100</v>
      </c>
      <c r="J95" s="331">
        <v>115.3</v>
      </c>
      <c r="K95" s="331">
        <v>72.8</v>
      </c>
      <c r="L95" s="331">
        <v>117.7</v>
      </c>
      <c r="M95" s="331">
        <v>90.6</v>
      </c>
      <c r="N95" s="331">
        <v>63.4</v>
      </c>
      <c r="O95" s="331">
        <v>82.9</v>
      </c>
      <c r="P95" s="331">
        <v>92.3</v>
      </c>
      <c r="Q95" s="331">
        <v>82.1</v>
      </c>
      <c r="R95" s="331">
        <v>82.6</v>
      </c>
      <c r="S95" s="331">
        <v>83.3</v>
      </c>
      <c r="T95" s="331">
        <v>122.3</v>
      </c>
      <c r="U95" s="331">
        <v>96.5</v>
      </c>
      <c r="V95" s="331">
        <v>115</v>
      </c>
      <c r="W95" s="331">
        <v>113.6</v>
      </c>
      <c r="X95" s="331">
        <v>65.400000000000006</v>
      </c>
      <c r="Y95" s="331">
        <v>92.1</v>
      </c>
      <c r="Z95" s="331">
        <v>72.8</v>
      </c>
      <c r="AA95" s="331">
        <v>119.2</v>
      </c>
      <c r="AB95" s="331">
        <v>73.3</v>
      </c>
      <c r="AC95" s="331">
        <v>68.2</v>
      </c>
      <c r="AD95" s="331">
        <v>97.2</v>
      </c>
      <c r="AE95" s="358">
        <v>96.5</v>
      </c>
      <c r="AF95" s="329"/>
      <c r="AG95" s="341"/>
      <c r="AH95" s="335" t="s">
        <v>97</v>
      </c>
      <c r="AI95" s="338">
        <v>96.4</v>
      </c>
      <c r="AJ95" s="346">
        <v>99.1</v>
      </c>
      <c r="AK95" s="346">
        <v>92.4</v>
      </c>
      <c r="AL95" s="346">
        <v>94.5</v>
      </c>
      <c r="AM95" s="346">
        <v>86</v>
      </c>
      <c r="AN95" s="346">
        <v>108.3</v>
      </c>
      <c r="AO95" s="346">
        <v>84.2</v>
      </c>
      <c r="AP95" s="346">
        <v>114.5</v>
      </c>
      <c r="AQ95" s="346">
        <v>93.9</v>
      </c>
      <c r="AR95" s="346">
        <v>94</v>
      </c>
      <c r="AS95" s="346">
        <v>93</v>
      </c>
    </row>
    <row r="96" spans="1:45" x14ac:dyDescent="0.15">
      <c r="A96" s="343"/>
      <c r="B96" s="340" t="s">
        <v>103</v>
      </c>
      <c r="C96" s="326" t="s">
        <v>84</v>
      </c>
      <c r="D96" s="334">
        <v>76.3</v>
      </c>
      <c r="E96" s="334">
        <v>76.3</v>
      </c>
      <c r="F96" s="334">
        <v>66.5</v>
      </c>
      <c r="G96" s="334">
        <v>66.900000000000006</v>
      </c>
      <c r="H96" s="334">
        <v>79</v>
      </c>
      <c r="I96" s="334">
        <v>69</v>
      </c>
      <c r="J96" s="334">
        <v>74.5</v>
      </c>
      <c r="K96" s="334">
        <v>50.6</v>
      </c>
      <c r="L96" s="334">
        <v>119.1</v>
      </c>
      <c r="M96" s="334">
        <v>78.900000000000006</v>
      </c>
      <c r="N96" s="334">
        <v>60.2</v>
      </c>
      <c r="O96" s="334">
        <v>74.400000000000006</v>
      </c>
      <c r="P96" s="334">
        <v>82.5</v>
      </c>
      <c r="Q96" s="334">
        <v>66.8</v>
      </c>
      <c r="R96" s="334">
        <v>74.8</v>
      </c>
      <c r="S96" s="334">
        <v>84.6</v>
      </c>
      <c r="T96" s="334">
        <v>88.8</v>
      </c>
      <c r="U96" s="334">
        <v>86.1</v>
      </c>
      <c r="V96" s="334">
        <v>88.8</v>
      </c>
      <c r="W96" s="334">
        <v>103.1</v>
      </c>
      <c r="X96" s="334">
        <v>57.2</v>
      </c>
      <c r="Y96" s="334">
        <v>89.5</v>
      </c>
      <c r="Z96" s="334">
        <v>63.8</v>
      </c>
      <c r="AA96" s="334">
        <v>106.5</v>
      </c>
      <c r="AB96" s="334">
        <v>65.900000000000006</v>
      </c>
      <c r="AC96" s="334">
        <v>49.4</v>
      </c>
      <c r="AD96" s="334">
        <v>100.7</v>
      </c>
      <c r="AE96" s="358">
        <v>78</v>
      </c>
      <c r="AF96" s="343"/>
      <c r="AG96" s="340" t="s">
        <v>103</v>
      </c>
      <c r="AH96" s="326" t="s">
        <v>84</v>
      </c>
      <c r="AI96" s="331">
        <v>76.3</v>
      </c>
      <c r="AJ96" s="331">
        <v>77.7</v>
      </c>
      <c r="AK96" s="344">
        <v>71</v>
      </c>
      <c r="AL96" s="344">
        <v>68.599999999999994</v>
      </c>
      <c r="AM96" s="344">
        <v>78.2</v>
      </c>
      <c r="AN96" s="344">
        <v>86.8</v>
      </c>
      <c r="AO96" s="344">
        <v>76.2</v>
      </c>
      <c r="AP96" s="344">
        <v>89.5</v>
      </c>
      <c r="AQ96" s="344">
        <v>75.099999999999994</v>
      </c>
      <c r="AR96" s="344">
        <v>74.3</v>
      </c>
      <c r="AS96" s="344">
        <v>86.5</v>
      </c>
    </row>
    <row r="97" spans="1:45" x14ac:dyDescent="0.15">
      <c r="A97" s="343"/>
      <c r="B97" s="341"/>
      <c r="C97" s="329" t="s">
        <v>86</v>
      </c>
      <c r="D97" s="331">
        <v>76</v>
      </c>
      <c r="E97" s="331">
        <v>76</v>
      </c>
      <c r="F97" s="331">
        <v>56.1</v>
      </c>
      <c r="G97" s="331">
        <v>60</v>
      </c>
      <c r="H97" s="331">
        <v>69.2</v>
      </c>
      <c r="I97" s="331">
        <v>65.099999999999994</v>
      </c>
      <c r="J97" s="331">
        <v>80.599999999999994</v>
      </c>
      <c r="K97" s="331">
        <v>64.8</v>
      </c>
      <c r="L97" s="331">
        <v>121.2</v>
      </c>
      <c r="M97" s="331">
        <v>72.5</v>
      </c>
      <c r="N97" s="331">
        <v>56.1</v>
      </c>
      <c r="O97" s="331">
        <v>70.900000000000006</v>
      </c>
      <c r="P97" s="331">
        <v>91.7</v>
      </c>
      <c r="Q97" s="331">
        <v>65.099999999999994</v>
      </c>
      <c r="R97" s="331">
        <v>73.599999999999994</v>
      </c>
      <c r="S97" s="331">
        <v>73.400000000000006</v>
      </c>
      <c r="T97" s="331">
        <v>99</v>
      </c>
      <c r="U97" s="331">
        <v>82.6</v>
      </c>
      <c r="V97" s="331">
        <v>68.900000000000006</v>
      </c>
      <c r="W97" s="331">
        <v>96.6</v>
      </c>
      <c r="X97" s="331">
        <v>54.3</v>
      </c>
      <c r="Y97" s="331">
        <v>87.6</v>
      </c>
      <c r="Z97" s="331">
        <v>60.3</v>
      </c>
      <c r="AA97" s="331">
        <v>102</v>
      </c>
      <c r="AB97" s="331">
        <v>71.3</v>
      </c>
      <c r="AC97" s="331">
        <v>31.7</v>
      </c>
      <c r="AD97" s="331">
        <v>84.4</v>
      </c>
      <c r="AE97" s="358">
        <v>76.599999999999994</v>
      </c>
      <c r="AF97" s="343"/>
      <c r="AG97" s="341"/>
      <c r="AH97" s="329" t="s">
        <v>86</v>
      </c>
      <c r="AI97" s="331">
        <v>76</v>
      </c>
      <c r="AJ97" s="331">
        <v>83.9</v>
      </c>
      <c r="AK97" s="344">
        <v>73.900000000000006</v>
      </c>
      <c r="AL97" s="344">
        <v>75</v>
      </c>
      <c r="AM97" s="344">
        <v>70.7</v>
      </c>
      <c r="AN97" s="344">
        <v>97.5</v>
      </c>
      <c r="AO97" s="344">
        <v>68.3</v>
      </c>
      <c r="AP97" s="344">
        <v>105</v>
      </c>
      <c r="AQ97" s="344">
        <v>68.7</v>
      </c>
      <c r="AR97" s="344">
        <v>67.7</v>
      </c>
      <c r="AS97" s="344">
        <v>82.2</v>
      </c>
    </row>
    <row r="98" spans="1:45" x14ac:dyDescent="0.15">
      <c r="A98" s="343"/>
      <c r="B98" s="341"/>
      <c r="C98" s="329" t="s">
        <v>88</v>
      </c>
      <c r="D98" s="331">
        <v>95</v>
      </c>
      <c r="E98" s="331">
        <v>95</v>
      </c>
      <c r="F98" s="331">
        <v>56.8</v>
      </c>
      <c r="G98" s="331">
        <v>59.3</v>
      </c>
      <c r="H98" s="331">
        <v>72.099999999999994</v>
      </c>
      <c r="I98" s="331">
        <v>106.8</v>
      </c>
      <c r="J98" s="331">
        <v>134.30000000000001</v>
      </c>
      <c r="K98" s="331">
        <v>111.7</v>
      </c>
      <c r="L98" s="331">
        <v>135.6</v>
      </c>
      <c r="M98" s="331">
        <v>74.900000000000006</v>
      </c>
      <c r="N98" s="331">
        <v>62.2</v>
      </c>
      <c r="O98" s="331">
        <v>74.3</v>
      </c>
      <c r="P98" s="331">
        <v>97.8</v>
      </c>
      <c r="Q98" s="331">
        <v>67.7</v>
      </c>
      <c r="R98" s="331">
        <v>81.8</v>
      </c>
      <c r="S98" s="331">
        <v>78.099999999999994</v>
      </c>
      <c r="T98" s="331">
        <v>112.5</v>
      </c>
      <c r="U98" s="331">
        <v>90.6</v>
      </c>
      <c r="V98" s="331">
        <v>90.2</v>
      </c>
      <c r="W98" s="331">
        <v>97.8</v>
      </c>
      <c r="X98" s="331">
        <v>56.9</v>
      </c>
      <c r="Y98" s="331">
        <v>89.3</v>
      </c>
      <c r="Z98" s="331">
        <v>55</v>
      </c>
      <c r="AA98" s="331">
        <v>125.6</v>
      </c>
      <c r="AB98" s="331">
        <v>77.7</v>
      </c>
      <c r="AC98" s="331">
        <v>24.2</v>
      </c>
      <c r="AD98" s="331">
        <v>94.5</v>
      </c>
      <c r="AE98" s="358">
        <v>95</v>
      </c>
      <c r="AF98" s="343"/>
      <c r="AG98" s="341"/>
      <c r="AH98" s="329" t="s">
        <v>88</v>
      </c>
      <c r="AI98" s="331">
        <v>95</v>
      </c>
      <c r="AJ98" s="331">
        <v>99.8</v>
      </c>
      <c r="AK98" s="344">
        <v>95</v>
      </c>
      <c r="AL98" s="344">
        <v>101.7</v>
      </c>
      <c r="AM98" s="344">
        <v>75.3</v>
      </c>
      <c r="AN98" s="344">
        <v>106.3</v>
      </c>
      <c r="AO98" s="344">
        <v>71.2</v>
      </c>
      <c r="AP98" s="344">
        <v>115.4</v>
      </c>
      <c r="AQ98" s="344">
        <v>90.5</v>
      </c>
      <c r="AR98" s="344">
        <v>90.4</v>
      </c>
      <c r="AS98" s="344">
        <v>92.9</v>
      </c>
    </row>
    <row r="99" spans="1:45" x14ac:dyDescent="0.15">
      <c r="A99" s="343"/>
      <c r="B99" s="341"/>
      <c r="C99" s="329" t="s">
        <v>89</v>
      </c>
      <c r="D99" s="331">
        <v>77.900000000000006</v>
      </c>
      <c r="E99" s="331">
        <v>77.900000000000006</v>
      </c>
      <c r="F99" s="331">
        <v>56.2</v>
      </c>
      <c r="G99" s="331">
        <v>56.7</v>
      </c>
      <c r="H99" s="331">
        <v>66</v>
      </c>
      <c r="I99" s="331">
        <v>51.8</v>
      </c>
      <c r="J99" s="331">
        <v>94.9</v>
      </c>
      <c r="K99" s="331">
        <v>63.2</v>
      </c>
      <c r="L99" s="331">
        <v>127.2</v>
      </c>
      <c r="M99" s="331">
        <v>75.3</v>
      </c>
      <c r="N99" s="331">
        <v>45.7</v>
      </c>
      <c r="O99" s="331">
        <v>73.400000000000006</v>
      </c>
      <c r="P99" s="331">
        <v>99.9</v>
      </c>
      <c r="Q99" s="331">
        <v>69.2</v>
      </c>
      <c r="R99" s="331">
        <v>86.7</v>
      </c>
      <c r="S99" s="331">
        <v>75.099999999999994</v>
      </c>
      <c r="T99" s="331">
        <v>113.4</v>
      </c>
      <c r="U99" s="331">
        <v>86.1</v>
      </c>
      <c r="V99" s="331">
        <v>88.6</v>
      </c>
      <c r="W99" s="331">
        <v>92.1</v>
      </c>
      <c r="X99" s="331">
        <v>59.2</v>
      </c>
      <c r="Y99" s="331">
        <v>88.9</v>
      </c>
      <c r="Z99" s="331">
        <v>55.7</v>
      </c>
      <c r="AA99" s="331">
        <v>114.5</v>
      </c>
      <c r="AB99" s="331">
        <v>73.7</v>
      </c>
      <c r="AC99" s="331">
        <v>31.6</v>
      </c>
      <c r="AD99" s="331">
        <v>79.099999999999994</v>
      </c>
      <c r="AE99" s="358">
        <v>78</v>
      </c>
      <c r="AF99" s="343"/>
      <c r="AG99" s="341"/>
      <c r="AH99" s="329" t="s">
        <v>89</v>
      </c>
      <c r="AI99" s="331">
        <v>77.900000000000006</v>
      </c>
      <c r="AJ99" s="331">
        <v>81.099999999999994</v>
      </c>
      <c r="AK99" s="344">
        <v>64.7</v>
      </c>
      <c r="AL99" s="344">
        <v>62.9</v>
      </c>
      <c r="AM99" s="344">
        <v>70</v>
      </c>
      <c r="AN99" s="344">
        <v>103.3</v>
      </c>
      <c r="AO99" s="344">
        <v>63.6</v>
      </c>
      <c r="AP99" s="344">
        <v>113.5</v>
      </c>
      <c r="AQ99" s="344">
        <v>75</v>
      </c>
      <c r="AR99" s="344">
        <v>73.8</v>
      </c>
      <c r="AS99" s="344">
        <v>91.6</v>
      </c>
    </row>
    <row r="100" spans="1:45" x14ac:dyDescent="0.15">
      <c r="A100" s="343"/>
      <c r="B100" s="341"/>
      <c r="C100" s="329" t="s">
        <v>90</v>
      </c>
      <c r="D100" s="331">
        <v>72.400000000000006</v>
      </c>
      <c r="E100" s="331">
        <v>72.400000000000006</v>
      </c>
      <c r="F100" s="331">
        <v>63.9</v>
      </c>
      <c r="G100" s="331">
        <v>68.8</v>
      </c>
      <c r="H100" s="331">
        <v>62.1</v>
      </c>
      <c r="I100" s="331">
        <v>51</v>
      </c>
      <c r="J100" s="331">
        <v>89.9</v>
      </c>
      <c r="K100" s="331">
        <v>58.5</v>
      </c>
      <c r="L100" s="331">
        <v>145.80000000000001</v>
      </c>
      <c r="M100" s="331">
        <v>55.1</v>
      </c>
      <c r="N100" s="331">
        <v>45.2</v>
      </c>
      <c r="O100" s="331">
        <v>65.400000000000006</v>
      </c>
      <c r="P100" s="331">
        <v>87.2</v>
      </c>
      <c r="Q100" s="331">
        <v>67</v>
      </c>
      <c r="R100" s="331">
        <v>85.4</v>
      </c>
      <c r="S100" s="331">
        <v>75.900000000000006</v>
      </c>
      <c r="T100" s="331">
        <v>90.2</v>
      </c>
      <c r="U100" s="331">
        <v>78.400000000000006</v>
      </c>
      <c r="V100" s="331">
        <v>78.400000000000006</v>
      </c>
      <c r="W100" s="331">
        <v>81.900000000000006</v>
      </c>
      <c r="X100" s="331">
        <v>57.4</v>
      </c>
      <c r="Y100" s="331">
        <v>88.3</v>
      </c>
      <c r="Z100" s="331">
        <v>54.2</v>
      </c>
      <c r="AA100" s="331">
        <v>105</v>
      </c>
      <c r="AB100" s="331">
        <v>63.2</v>
      </c>
      <c r="AC100" s="331">
        <v>23.6</v>
      </c>
      <c r="AD100" s="331">
        <v>58.8</v>
      </c>
      <c r="AE100" s="358">
        <v>71.5</v>
      </c>
      <c r="AF100" s="343"/>
      <c r="AG100" s="341"/>
      <c r="AH100" s="329" t="s">
        <v>90</v>
      </c>
      <c r="AI100" s="331">
        <v>72.400000000000006</v>
      </c>
      <c r="AJ100" s="331">
        <v>71.3</v>
      </c>
      <c r="AK100" s="344">
        <v>61.6</v>
      </c>
      <c r="AL100" s="344">
        <v>59.9</v>
      </c>
      <c r="AM100" s="344">
        <v>66.5</v>
      </c>
      <c r="AN100" s="344">
        <v>84.4</v>
      </c>
      <c r="AO100" s="344">
        <v>59.2</v>
      </c>
      <c r="AP100" s="344">
        <v>90.9</v>
      </c>
      <c r="AQ100" s="344">
        <v>73.5</v>
      </c>
      <c r="AR100" s="344">
        <v>72.7</v>
      </c>
      <c r="AS100" s="344">
        <v>84.5</v>
      </c>
    </row>
    <row r="101" spans="1:45" x14ac:dyDescent="0.15">
      <c r="A101" s="343"/>
      <c r="B101" s="341"/>
      <c r="C101" s="329" t="s">
        <v>91</v>
      </c>
      <c r="D101" s="331">
        <v>85.8</v>
      </c>
      <c r="E101" s="331">
        <v>85.8</v>
      </c>
      <c r="F101" s="331">
        <v>72.900000000000006</v>
      </c>
      <c r="G101" s="331">
        <v>74.599999999999994</v>
      </c>
      <c r="H101" s="331">
        <v>74.400000000000006</v>
      </c>
      <c r="I101" s="331">
        <v>64</v>
      </c>
      <c r="J101" s="331">
        <v>113.2</v>
      </c>
      <c r="K101" s="331">
        <v>81.2</v>
      </c>
      <c r="L101" s="331">
        <v>194.2</v>
      </c>
      <c r="M101" s="331">
        <v>80.2</v>
      </c>
      <c r="N101" s="331">
        <v>57.3</v>
      </c>
      <c r="O101" s="331">
        <v>80.599999999999994</v>
      </c>
      <c r="P101" s="331">
        <v>94.2</v>
      </c>
      <c r="Q101" s="331">
        <v>75.099999999999994</v>
      </c>
      <c r="R101" s="331">
        <v>89.5</v>
      </c>
      <c r="S101" s="331">
        <v>69.7</v>
      </c>
      <c r="T101" s="331">
        <v>97.9</v>
      </c>
      <c r="U101" s="331">
        <v>85.8</v>
      </c>
      <c r="V101" s="331">
        <v>90.2</v>
      </c>
      <c r="W101" s="331">
        <v>91.4</v>
      </c>
      <c r="X101" s="331">
        <v>60.4</v>
      </c>
      <c r="Y101" s="331">
        <v>89.4</v>
      </c>
      <c r="Z101" s="331">
        <v>58.1</v>
      </c>
      <c r="AA101" s="331">
        <v>111.2</v>
      </c>
      <c r="AB101" s="331">
        <v>73.8</v>
      </c>
      <c r="AC101" s="331">
        <v>32.200000000000003</v>
      </c>
      <c r="AD101" s="331">
        <v>82.6</v>
      </c>
      <c r="AE101" s="358">
        <v>85.5</v>
      </c>
      <c r="AF101" s="343"/>
      <c r="AG101" s="341"/>
      <c r="AH101" s="329" t="s">
        <v>91</v>
      </c>
      <c r="AI101" s="331">
        <v>85.8</v>
      </c>
      <c r="AJ101" s="331">
        <v>86.7</v>
      </c>
      <c r="AK101" s="344">
        <v>78.2</v>
      </c>
      <c r="AL101" s="344">
        <v>79.2</v>
      </c>
      <c r="AM101" s="344">
        <v>75.400000000000006</v>
      </c>
      <c r="AN101" s="344">
        <v>98.3</v>
      </c>
      <c r="AO101" s="344">
        <v>76.5</v>
      </c>
      <c r="AP101" s="344">
        <v>104</v>
      </c>
      <c r="AQ101" s="344">
        <v>84.9</v>
      </c>
      <c r="AR101" s="344">
        <v>84.5</v>
      </c>
      <c r="AS101" s="344">
        <v>89.9</v>
      </c>
    </row>
    <row r="102" spans="1:45" x14ac:dyDescent="0.15">
      <c r="A102" s="343"/>
      <c r="B102" s="341"/>
      <c r="C102" s="329" t="s">
        <v>92</v>
      </c>
      <c r="D102" s="331">
        <v>82.8</v>
      </c>
      <c r="E102" s="331">
        <v>82.9</v>
      </c>
      <c r="F102" s="331">
        <v>78</v>
      </c>
      <c r="G102" s="331">
        <v>78.400000000000006</v>
      </c>
      <c r="H102" s="331">
        <v>79</v>
      </c>
      <c r="I102" s="331">
        <v>53.7</v>
      </c>
      <c r="J102" s="331">
        <v>103.6</v>
      </c>
      <c r="K102" s="331">
        <v>72.900000000000006</v>
      </c>
      <c r="L102" s="331">
        <v>180.8</v>
      </c>
      <c r="M102" s="331">
        <v>76.599999999999994</v>
      </c>
      <c r="N102" s="331">
        <v>58.2</v>
      </c>
      <c r="O102" s="331">
        <v>79.599999999999994</v>
      </c>
      <c r="P102" s="331">
        <v>96.7</v>
      </c>
      <c r="Q102" s="331">
        <v>75.5</v>
      </c>
      <c r="R102" s="331">
        <v>87</v>
      </c>
      <c r="S102" s="331">
        <v>79.5</v>
      </c>
      <c r="T102" s="331">
        <v>93.8</v>
      </c>
      <c r="U102" s="331">
        <v>89.6</v>
      </c>
      <c r="V102" s="331">
        <v>87.2</v>
      </c>
      <c r="W102" s="331">
        <v>90.9</v>
      </c>
      <c r="X102" s="331">
        <v>62.4</v>
      </c>
      <c r="Y102" s="331">
        <v>89.2</v>
      </c>
      <c r="Z102" s="331">
        <v>53.2</v>
      </c>
      <c r="AA102" s="331">
        <v>131.30000000000001</v>
      </c>
      <c r="AB102" s="331">
        <v>74.599999999999994</v>
      </c>
      <c r="AC102" s="331">
        <v>29.5</v>
      </c>
      <c r="AD102" s="331">
        <v>107.4</v>
      </c>
      <c r="AE102" s="358">
        <v>84.5</v>
      </c>
      <c r="AF102" s="343"/>
      <c r="AG102" s="341"/>
      <c r="AH102" s="329" t="s">
        <v>92</v>
      </c>
      <c r="AI102" s="331">
        <v>82.8</v>
      </c>
      <c r="AJ102" s="331">
        <v>76</v>
      </c>
      <c r="AK102" s="344">
        <v>62.9</v>
      </c>
      <c r="AL102" s="344">
        <v>59</v>
      </c>
      <c r="AM102" s="344">
        <v>74.7</v>
      </c>
      <c r="AN102" s="344">
        <v>93.8</v>
      </c>
      <c r="AO102" s="344">
        <v>78.900000000000006</v>
      </c>
      <c r="AP102" s="344">
        <v>97.7</v>
      </c>
      <c r="AQ102" s="344">
        <v>89.2</v>
      </c>
      <c r="AR102" s="344">
        <v>88.9</v>
      </c>
      <c r="AS102" s="344">
        <v>92.2</v>
      </c>
    </row>
    <row r="103" spans="1:45" x14ac:dyDescent="0.15">
      <c r="A103" s="343"/>
      <c r="B103" s="341"/>
      <c r="C103" s="329" t="s">
        <v>93</v>
      </c>
      <c r="D103" s="331">
        <v>76.8</v>
      </c>
      <c r="E103" s="331">
        <v>76.8</v>
      </c>
      <c r="F103" s="331">
        <v>81.3</v>
      </c>
      <c r="G103" s="331">
        <v>74</v>
      </c>
      <c r="H103" s="331">
        <v>70.5</v>
      </c>
      <c r="I103" s="331">
        <v>55.5</v>
      </c>
      <c r="J103" s="331">
        <v>93.4</v>
      </c>
      <c r="K103" s="331">
        <v>57.4</v>
      </c>
      <c r="L103" s="331">
        <v>189.9</v>
      </c>
      <c r="M103" s="331">
        <v>68.900000000000006</v>
      </c>
      <c r="N103" s="331">
        <v>55</v>
      </c>
      <c r="O103" s="331">
        <v>67.900000000000006</v>
      </c>
      <c r="P103" s="331">
        <v>88.4</v>
      </c>
      <c r="Q103" s="331">
        <v>64</v>
      </c>
      <c r="R103" s="331">
        <v>80.3</v>
      </c>
      <c r="S103" s="331">
        <v>72.400000000000006</v>
      </c>
      <c r="T103" s="331">
        <v>77.5</v>
      </c>
      <c r="U103" s="331">
        <v>78.5</v>
      </c>
      <c r="V103" s="331">
        <v>84.2</v>
      </c>
      <c r="W103" s="331">
        <v>79.2</v>
      </c>
      <c r="X103" s="331">
        <v>52.9</v>
      </c>
      <c r="Y103" s="331">
        <v>89.3</v>
      </c>
      <c r="Z103" s="331">
        <v>38</v>
      </c>
      <c r="AA103" s="331">
        <v>117.3</v>
      </c>
      <c r="AB103" s="331">
        <v>61.3</v>
      </c>
      <c r="AC103" s="331">
        <v>43</v>
      </c>
      <c r="AD103" s="331">
        <v>120.3</v>
      </c>
      <c r="AE103" s="358">
        <v>79.8</v>
      </c>
      <c r="AF103" s="343"/>
      <c r="AG103" s="341"/>
      <c r="AH103" s="329" t="s">
        <v>93</v>
      </c>
      <c r="AI103" s="331">
        <v>76.8</v>
      </c>
      <c r="AJ103" s="331">
        <v>65.099999999999994</v>
      </c>
      <c r="AK103" s="344">
        <v>55.7</v>
      </c>
      <c r="AL103" s="344">
        <v>52.6</v>
      </c>
      <c r="AM103" s="344">
        <v>64.8</v>
      </c>
      <c r="AN103" s="344">
        <v>77.900000000000006</v>
      </c>
      <c r="AO103" s="344">
        <v>68.2</v>
      </c>
      <c r="AP103" s="344">
        <v>80.400000000000006</v>
      </c>
      <c r="AQ103" s="344">
        <v>87.7</v>
      </c>
      <c r="AR103" s="344">
        <v>87.8</v>
      </c>
      <c r="AS103" s="344">
        <v>85.1</v>
      </c>
    </row>
    <row r="104" spans="1:45" x14ac:dyDescent="0.15">
      <c r="A104" s="343"/>
      <c r="B104" s="341"/>
      <c r="C104" s="329" t="s">
        <v>94</v>
      </c>
      <c r="D104" s="331">
        <v>88.4</v>
      </c>
      <c r="E104" s="331">
        <v>88.4</v>
      </c>
      <c r="F104" s="331">
        <v>83.5</v>
      </c>
      <c r="G104" s="331">
        <v>81.7</v>
      </c>
      <c r="H104" s="331">
        <v>76.3</v>
      </c>
      <c r="I104" s="331">
        <v>71.099999999999994</v>
      </c>
      <c r="J104" s="331">
        <v>124.2</v>
      </c>
      <c r="K104" s="331">
        <v>89.4</v>
      </c>
      <c r="L104" s="331">
        <v>198.5</v>
      </c>
      <c r="M104" s="331">
        <v>79.400000000000006</v>
      </c>
      <c r="N104" s="331">
        <v>71.400000000000006</v>
      </c>
      <c r="O104" s="331">
        <v>81.599999999999994</v>
      </c>
      <c r="P104" s="331">
        <v>93</v>
      </c>
      <c r="Q104" s="331">
        <v>71.599999999999994</v>
      </c>
      <c r="R104" s="331">
        <v>85.1</v>
      </c>
      <c r="S104" s="331">
        <v>76.3</v>
      </c>
      <c r="T104" s="331">
        <v>84.8</v>
      </c>
      <c r="U104" s="331">
        <v>88.1</v>
      </c>
      <c r="V104" s="331">
        <v>95.7</v>
      </c>
      <c r="W104" s="331">
        <v>97.8</v>
      </c>
      <c r="X104" s="331">
        <v>49.6</v>
      </c>
      <c r="Y104" s="331">
        <v>88.9</v>
      </c>
      <c r="Z104" s="331">
        <v>47.2</v>
      </c>
      <c r="AA104" s="331">
        <v>120.7</v>
      </c>
      <c r="AB104" s="331">
        <v>75.599999999999994</v>
      </c>
      <c r="AC104" s="331">
        <v>66.8</v>
      </c>
      <c r="AD104" s="331">
        <v>105.5</v>
      </c>
      <c r="AE104" s="358">
        <v>89.6</v>
      </c>
      <c r="AF104" s="343"/>
      <c r="AG104" s="341"/>
      <c r="AH104" s="329" t="s">
        <v>94</v>
      </c>
      <c r="AI104" s="331">
        <v>88.4</v>
      </c>
      <c r="AJ104" s="331">
        <v>82.6</v>
      </c>
      <c r="AK104" s="344">
        <v>80.599999999999994</v>
      </c>
      <c r="AL104" s="344">
        <v>83</v>
      </c>
      <c r="AM104" s="344">
        <v>73.400000000000006</v>
      </c>
      <c r="AN104" s="344">
        <v>85.4</v>
      </c>
      <c r="AO104" s="344">
        <v>81.599999999999994</v>
      </c>
      <c r="AP104" s="344">
        <v>86.3</v>
      </c>
      <c r="AQ104" s="344">
        <v>93.7</v>
      </c>
      <c r="AR104" s="344">
        <v>94</v>
      </c>
      <c r="AS104" s="344">
        <v>90.6</v>
      </c>
    </row>
    <row r="105" spans="1:45" x14ac:dyDescent="0.15">
      <c r="A105" s="343"/>
      <c r="B105" s="341"/>
      <c r="C105" s="329" t="s">
        <v>95</v>
      </c>
      <c r="D105" s="331">
        <v>87.2</v>
      </c>
      <c r="E105" s="331">
        <v>87.2</v>
      </c>
      <c r="F105" s="331">
        <v>85.5</v>
      </c>
      <c r="G105" s="331">
        <v>85.5</v>
      </c>
      <c r="H105" s="331">
        <v>87.6</v>
      </c>
      <c r="I105" s="331">
        <v>61.3</v>
      </c>
      <c r="J105" s="331">
        <v>103.6</v>
      </c>
      <c r="K105" s="331">
        <v>81</v>
      </c>
      <c r="L105" s="331">
        <v>189</v>
      </c>
      <c r="M105" s="331">
        <v>79.3</v>
      </c>
      <c r="N105" s="331">
        <v>62.9</v>
      </c>
      <c r="O105" s="331">
        <v>81.5</v>
      </c>
      <c r="P105" s="331">
        <v>96.8</v>
      </c>
      <c r="Q105" s="331">
        <v>76.7</v>
      </c>
      <c r="R105" s="331">
        <v>89.4</v>
      </c>
      <c r="S105" s="331">
        <v>69.599999999999994</v>
      </c>
      <c r="T105" s="331">
        <v>99.6</v>
      </c>
      <c r="U105" s="331">
        <v>87.5</v>
      </c>
      <c r="V105" s="331">
        <v>105.7</v>
      </c>
      <c r="W105" s="331">
        <v>101.1</v>
      </c>
      <c r="X105" s="331">
        <v>50.1</v>
      </c>
      <c r="Y105" s="331">
        <v>94.7</v>
      </c>
      <c r="Z105" s="331">
        <v>52.9</v>
      </c>
      <c r="AA105" s="331">
        <v>111.1</v>
      </c>
      <c r="AB105" s="331">
        <v>70.900000000000006</v>
      </c>
      <c r="AC105" s="331">
        <v>76</v>
      </c>
      <c r="AD105" s="331">
        <v>87.8</v>
      </c>
      <c r="AE105" s="358">
        <v>87.3</v>
      </c>
      <c r="AF105" s="343"/>
      <c r="AG105" s="341"/>
      <c r="AH105" s="329" t="s">
        <v>95</v>
      </c>
      <c r="AI105" s="331">
        <v>87.2</v>
      </c>
      <c r="AJ105" s="331">
        <v>80.8</v>
      </c>
      <c r="AK105" s="344">
        <v>69.599999999999994</v>
      </c>
      <c r="AL105" s="344">
        <v>66.900000000000006</v>
      </c>
      <c r="AM105" s="344">
        <v>77.5</v>
      </c>
      <c r="AN105" s="344">
        <v>96.1</v>
      </c>
      <c r="AO105" s="344">
        <v>89.9</v>
      </c>
      <c r="AP105" s="344">
        <v>97.7</v>
      </c>
      <c r="AQ105" s="344">
        <v>93.1</v>
      </c>
      <c r="AR105" s="344">
        <v>93.3</v>
      </c>
      <c r="AS105" s="344">
        <v>91.5</v>
      </c>
    </row>
    <row r="106" spans="1:45" x14ac:dyDescent="0.15">
      <c r="A106" s="343"/>
      <c r="B106" s="341"/>
      <c r="C106" s="329" t="s">
        <v>96</v>
      </c>
      <c r="D106" s="331">
        <v>90.3</v>
      </c>
      <c r="E106" s="331">
        <v>90.3</v>
      </c>
      <c r="F106" s="331">
        <v>95</v>
      </c>
      <c r="G106" s="331">
        <v>85.1</v>
      </c>
      <c r="H106" s="331">
        <v>85.1</v>
      </c>
      <c r="I106" s="331">
        <v>67.900000000000006</v>
      </c>
      <c r="J106" s="331">
        <v>104.4</v>
      </c>
      <c r="K106" s="331">
        <v>82.8</v>
      </c>
      <c r="L106" s="331">
        <v>162.30000000000001</v>
      </c>
      <c r="M106" s="331">
        <v>85.9</v>
      </c>
      <c r="N106" s="331">
        <v>55.4</v>
      </c>
      <c r="O106" s="331">
        <v>84</v>
      </c>
      <c r="P106" s="331">
        <v>91.2</v>
      </c>
      <c r="Q106" s="331">
        <v>80.7</v>
      </c>
      <c r="R106" s="331">
        <v>81.599999999999994</v>
      </c>
      <c r="S106" s="331">
        <v>74.400000000000006</v>
      </c>
      <c r="T106" s="331">
        <v>112.8</v>
      </c>
      <c r="U106" s="331">
        <v>88.7</v>
      </c>
      <c r="V106" s="331">
        <v>105.6</v>
      </c>
      <c r="W106" s="331">
        <v>101.2</v>
      </c>
      <c r="X106" s="331">
        <v>50.2</v>
      </c>
      <c r="Y106" s="331">
        <v>88.5</v>
      </c>
      <c r="Z106" s="331">
        <v>55.2</v>
      </c>
      <c r="AA106" s="331">
        <v>116.3</v>
      </c>
      <c r="AB106" s="331">
        <v>72.3</v>
      </c>
      <c r="AC106" s="331">
        <v>66.5</v>
      </c>
      <c r="AD106" s="331">
        <v>106</v>
      </c>
      <c r="AE106" s="358">
        <v>91.4</v>
      </c>
      <c r="AF106" s="343"/>
      <c r="AG106" s="341"/>
      <c r="AH106" s="329" t="s">
        <v>96</v>
      </c>
      <c r="AI106" s="331">
        <v>90.3</v>
      </c>
      <c r="AJ106" s="331">
        <v>82.9</v>
      </c>
      <c r="AK106" s="344">
        <v>68.8</v>
      </c>
      <c r="AL106" s="344">
        <v>65.7</v>
      </c>
      <c r="AM106" s="344">
        <v>78.099999999999994</v>
      </c>
      <c r="AN106" s="344">
        <v>102</v>
      </c>
      <c r="AO106" s="344">
        <v>91.3</v>
      </c>
      <c r="AP106" s="344">
        <v>104.8</v>
      </c>
      <c r="AQ106" s="344">
        <v>97.1</v>
      </c>
      <c r="AR106" s="344">
        <v>98</v>
      </c>
      <c r="AS106" s="344">
        <v>85.4</v>
      </c>
    </row>
    <row r="107" spans="1:45" x14ac:dyDescent="0.15">
      <c r="A107" s="343"/>
      <c r="B107" s="342"/>
      <c r="C107" s="335" t="s">
        <v>97</v>
      </c>
      <c r="D107" s="337">
        <v>96.7</v>
      </c>
      <c r="E107" s="337">
        <v>96.7</v>
      </c>
      <c r="F107" s="337">
        <v>88.7</v>
      </c>
      <c r="G107" s="337">
        <v>84.2</v>
      </c>
      <c r="H107" s="337">
        <v>86.7</v>
      </c>
      <c r="I107" s="337">
        <v>86.2</v>
      </c>
      <c r="J107" s="337">
        <v>126.4</v>
      </c>
      <c r="K107" s="337">
        <v>91.7</v>
      </c>
      <c r="L107" s="337">
        <v>192.3</v>
      </c>
      <c r="M107" s="337">
        <v>74</v>
      </c>
      <c r="N107" s="337">
        <v>64</v>
      </c>
      <c r="O107" s="337">
        <v>72.400000000000006</v>
      </c>
      <c r="P107" s="337">
        <v>96.6</v>
      </c>
      <c r="Q107" s="337">
        <v>77.400000000000006</v>
      </c>
      <c r="R107" s="337">
        <v>82.7</v>
      </c>
      <c r="S107" s="337">
        <v>82.5</v>
      </c>
      <c r="T107" s="337">
        <v>116.5</v>
      </c>
      <c r="U107" s="337">
        <v>90.4</v>
      </c>
      <c r="V107" s="337">
        <v>129.80000000000001</v>
      </c>
      <c r="W107" s="337">
        <v>98.1</v>
      </c>
      <c r="X107" s="337">
        <v>50.9</v>
      </c>
      <c r="Y107" s="337">
        <v>79.099999999999994</v>
      </c>
      <c r="Z107" s="337">
        <v>52.9</v>
      </c>
      <c r="AA107" s="337">
        <v>123.3</v>
      </c>
      <c r="AB107" s="337">
        <v>74.099999999999994</v>
      </c>
      <c r="AC107" s="337">
        <v>69.599999999999994</v>
      </c>
      <c r="AD107" s="337">
        <v>125.1</v>
      </c>
      <c r="AE107" s="358">
        <v>98.6</v>
      </c>
      <c r="AF107" s="343"/>
      <c r="AG107" s="342"/>
      <c r="AH107" s="335" t="s">
        <v>97</v>
      </c>
      <c r="AI107" s="337">
        <v>96.7</v>
      </c>
      <c r="AJ107" s="331">
        <v>96.6</v>
      </c>
      <c r="AK107" s="344">
        <v>89.1</v>
      </c>
      <c r="AL107" s="344">
        <v>94.2</v>
      </c>
      <c r="AM107" s="344">
        <v>74.3</v>
      </c>
      <c r="AN107" s="344">
        <v>106.8</v>
      </c>
      <c r="AO107" s="344">
        <v>89</v>
      </c>
      <c r="AP107" s="344">
        <v>111.4</v>
      </c>
      <c r="AQ107" s="344">
        <v>96.7</v>
      </c>
      <c r="AR107" s="344">
        <v>97.2</v>
      </c>
      <c r="AS107" s="344">
        <v>90.4</v>
      </c>
    </row>
    <row r="108" spans="1:45" x14ac:dyDescent="0.15">
      <c r="A108" s="329"/>
      <c r="B108" s="340" t="s">
        <v>104</v>
      </c>
      <c r="C108" s="326" t="s">
        <v>84</v>
      </c>
      <c r="D108" s="331">
        <v>84.5</v>
      </c>
      <c r="E108" s="331">
        <v>84.5</v>
      </c>
      <c r="F108" s="331">
        <v>91.8</v>
      </c>
      <c r="G108" s="331">
        <v>82.6</v>
      </c>
      <c r="H108" s="331">
        <v>89.2</v>
      </c>
      <c r="I108" s="331">
        <v>71</v>
      </c>
      <c r="J108" s="331">
        <v>90.5</v>
      </c>
      <c r="K108" s="331">
        <v>73.599999999999994</v>
      </c>
      <c r="L108" s="331">
        <v>173.7</v>
      </c>
      <c r="M108" s="331">
        <v>72.8</v>
      </c>
      <c r="N108" s="331">
        <v>60.7</v>
      </c>
      <c r="O108" s="331">
        <v>89.6</v>
      </c>
      <c r="P108" s="331">
        <v>86.6</v>
      </c>
      <c r="Q108" s="331">
        <v>65.7</v>
      </c>
      <c r="R108" s="331">
        <v>72.900000000000006</v>
      </c>
      <c r="S108" s="331">
        <v>80.7</v>
      </c>
      <c r="T108" s="331">
        <v>86.5</v>
      </c>
      <c r="U108" s="331">
        <v>85.3</v>
      </c>
      <c r="V108" s="331">
        <v>89.3</v>
      </c>
      <c r="W108" s="331">
        <v>91.8</v>
      </c>
      <c r="X108" s="331">
        <v>44.7</v>
      </c>
      <c r="Y108" s="331">
        <v>59.1</v>
      </c>
      <c r="Z108" s="331">
        <v>103.1</v>
      </c>
      <c r="AA108" s="331">
        <v>116</v>
      </c>
      <c r="AB108" s="331">
        <v>65.900000000000006</v>
      </c>
      <c r="AC108" s="331">
        <v>73.900000000000006</v>
      </c>
      <c r="AD108" s="331">
        <v>127.3</v>
      </c>
      <c r="AE108" s="358">
        <v>87.4</v>
      </c>
      <c r="AF108" s="329"/>
      <c r="AG108" s="340" t="s">
        <v>104</v>
      </c>
      <c r="AH108" s="326" t="s">
        <v>84</v>
      </c>
      <c r="AI108" s="331">
        <v>84.5</v>
      </c>
      <c r="AJ108" s="334">
        <v>75.400000000000006</v>
      </c>
      <c r="AK108" s="349">
        <v>71</v>
      </c>
      <c r="AL108" s="349">
        <v>68.5</v>
      </c>
      <c r="AM108" s="349">
        <v>78.400000000000006</v>
      </c>
      <c r="AN108" s="349">
        <v>81.400000000000006</v>
      </c>
      <c r="AO108" s="349">
        <v>78.7</v>
      </c>
      <c r="AP108" s="349">
        <v>82.1</v>
      </c>
      <c r="AQ108" s="349">
        <v>92.8</v>
      </c>
      <c r="AR108" s="349">
        <v>93.5</v>
      </c>
      <c r="AS108" s="349">
        <v>82.7</v>
      </c>
    </row>
    <row r="109" spans="1:45" x14ac:dyDescent="0.15">
      <c r="A109" s="329"/>
      <c r="B109" s="341"/>
      <c r="C109" s="329" t="s">
        <v>86</v>
      </c>
      <c r="D109" s="331">
        <v>88.8</v>
      </c>
      <c r="E109" s="331">
        <v>88.8</v>
      </c>
      <c r="F109" s="331">
        <v>87.1</v>
      </c>
      <c r="G109" s="331">
        <v>79.7</v>
      </c>
      <c r="H109" s="331">
        <v>85.8</v>
      </c>
      <c r="I109" s="331">
        <v>70.400000000000006</v>
      </c>
      <c r="J109" s="331">
        <v>101.3</v>
      </c>
      <c r="K109" s="331">
        <v>112.4</v>
      </c>
      <c r="L109" s="331">
        <v>158.80000000000001</v>
      </c>
      <c r="M109" s="331">
        <v>83.8</v>
      </c>
      <c r="N109" s="331">
        <v>68.3</v>
      </c>
      <c r="O109" s="331">
        <v>93</v>
      </c>
      <c r="P109" s="331">
        <v>92.6</v>
      </c>
      <c r="Q109" s="331">
        <v>69.5</v>
      </c>
      <c r="R109" s="331">
        <v>74</v>
      </c>
      <c r="S109" s="331">
        <v>77.099999999999994</v>
      </c>
      <c r="T109" s="331">
        <v>97.4</v>
      </c>
      <c r="U109" s="331">
        <v>90.2</v>
      </c>
      <c r="V109" s="331">
        <v>91</v>
      </c>
      <c r="W109" s="331">
        <v>99.4</v>
      </c>
      <c r="X109" s="331">
        <v>37.5</v>
      </c>
      <c r="Y109" s="331">
        <v>58.9</v>
      </c>
      <c r="Z109" s="331">
        <v>134.69999999999999</v>
      </c>
      <c r="AA109" s="331">
        <v>112</v>
      </c>
      <c r="AB109" s="331">
        <v>73.599999999999994</v>
      </c>
      <c r="AC109" s="331">
        <v>74.599999999999994</v>
      </c>
      <c r="AD109" s="331">
        <v>114.2</v>
      </c>
      <c r="AE109" s="358">
        <v>90.6</v>
      </c>
      <c r="AF109" s="329"/>
      <c r="AG109" s="341"/>
      <c r="AH109" s="329" t="s">
        <v>86</v>
      </c>
      <c r="AI109" s="331">
        <v>88.8</v>
      </c>
      <c r="AJ109" s="331">
        <v>83.7</v>
      </c>
      <c r="AK109" s="344">
        <v>77.5</v>
      </c>
      <c r="AL109" s="344">
        <v>77.400000000000006</v>
      </c>
      <c r="AM109" s="344">
        <v>77.7</v>
      </c>
      <c r="AN109" s="344">
        <v>92.3</v>
      </c>
      <c r="AO109" s="344">
        <v>82.3</v>
      </c>
      <c r="AP109" s="344">
        <v>94.8</v>
      </c>
      <c r="AQ109" s="344">
        <v>93.5</v>
      </c>
      <c r="AR109" s="344">
        <v>94.4</v>
      </c>
      <c r="AS109" s="344">
        <v>82</v>
      </c>
    </row>
    <row r="110" spans="1:45" x14ac:dyDescent="0.15">
      <c r="A110" s="329"/>
      <c r="B110" s="341"/>
      <c r="C110" s="329" t="s">
        <v>88</v>
      </c>
      <c r="D110" s="331">
        <v>107.4</v>
      </c>
      <c r="E110" s="331">
        <v>107.4</v>
      </c>
      <c r="F110" s="331">
        <v>96.6</v>
      </c>
      <c r="G110" s="331">
        <v>82.7</v>
      </c>
      <c r="H110" s="331">
        <v>88</v>
      </c>
      <c r="I110" s="331">
        <v>105.6</v>
      </c>
      <c r="J110" s="331">
        <v>150</v>
      </c>
      <c r="K110" s="331">
        <v>147.9</v>
      </c>
      <c r="L110" s="331">
        <v>185.1</v>
      </c>
      <c r="M110" s="331">
        <v>76.8</v>
      </c>
      <c r="N110" s="331">
        <v>83.7</v>
      </c>
      <c r="O110" s="331">
        <v>98.8</v>
      </c>
      <c r="P110" s="331">
        <v>104.2</v>
      </c>
      <c r="Q110" s="331">
        <v>80.5</v>
      </c>
      <c r="R110" s="331">
        <v>85.3</v>
      </c>
      <c r="S110" s="331">
        <v>84.4</v>
      </c>
      <c r="T110" s="331">
        <v>111.5</v>
      </c>
      <c r="U110" s="331">
        <v>96.5</v>
      </c>
      <c r="V110" s="331">
        <v>108.8</v>
      </c>
      <c r="W110" s="331">
        <v>115.1</v>
      </c>
      <c r="X110" s="331">
        <v>44.2</v>
      </c>
      <c r="Y110" s="331">
        <v>7</v>
      </c>
      <c r="Z110" s="331">
        <v>136.9</v>
      </c>
      <c r="AA110" s="331">
        <v>125.1</v>
      </c>
      <c r="AB110" s="331">
        <v>82.2</v>
      </c>
      <c r="AC110" s="331">
        <v>73.3</v>
      </c>
      <c r="AD110" s="331">
        <v>119.6</v>
      </c>
      <c r="AE110" s="358">
        <v>108.2</v>
      </c>
      <c r="AF110" s="329"/>
      <c r="AG110" s="341"/>
      <c r="AH110" s="329" t="s">
        <v>88</v>
      </c>
      <c r="AI110" s="331">
        <v>107.4</v>
      </c>
      <c r="AJ110" s="331">
        <v>110.2</v>
      </c>
      <c r="AK110" s="344">
        <v>113.2</v>
      </c>
      <c r="AL110" s="344">
        <v>124.7</v>
      </c>
      <c r="AM110" s="344">
        <v>79.3</v>
      </c>
      <c r="AN110" s="344">
        <v>106.1</v>
      </c>
      <c r="AO110" s="344">
        <v>86.5</v>
      </c>
      <c r="AP110" s="344">
        <v>111.1</v>
      </c>
      <c r="AQ110" s="344">
        <v>104.8</v>
      </c>
      <c r="AR110" s="344">
        <v>105.5</v>
      </c>
      <c r="AS110" s="344">
        <v>93.8</v>
      </c>
    </row>
    <row r="111" spans="1:45" x14ac:dyDescent="0.15">
      <c r="A111" s="329"/>
      <c r="B111" s="341"/>
      <c r="C111" s="329" t="s">
        <v>89</v>
      </c>
      <c r="D111" s="331">
        <v>92</v>
      </c>
      <c r="E111" s="331">
        <v>92</v>
      </c>
      <c r="F111" s="331">
        <v>89.3</v>
      </c>
      <c r="G111" s="331">
        <v>71.5</v>
      </c>
      <c r="H111" s="331">
        <v>83.2</v>
      </c>
      <c r="I111" s="331">
        <v>87.5</v>
      </c>
      <c r="J111" s="331">
        <v>91.4</v>
      </c>
      <c r="K111" s="331">
        <v>73.7</v>
      </c>
      <c r="L111" s="331">
        <v>152.5</v>
      </c>
      <c r="M111" s="331">
        <v>69.3</v>
      </c>
      <c r="N111" s="331">
        <v>57.1</v>
      </c>
      <c r="O111" s="331">
        <v>100.6</v>
      </c>
      <c r="P111" s="331">
        <v>99.5</v>
      </c>
      <c r="Q111" s="331">
        <v>83</v>
      </c>
      <c r="R111" s="331">
        <v>83.7</v>
      </c>
      <c r="S111" s="331">
        <v>86.1</v>
      </c>
      <c r="T111" s="331">
        <v>111.6</v>
      </c>
      <c r="U111" s="331">
        <v>92.5</v>
      </c>
      <c r="V111" s="331">
        <v>110.3</v>
      </c>
      <c r="W111" s="331">
        <v>108.1</v>
      </c>
      <c r="X111" s="331">
        <v>45.3</v>
      </c>
      <c r="Y111" s="331">
        <v>5.3</v>
      </c>
      <c r="Z111" s="331">
        <v>128.69999999999999</v>
      </c>
      <c r="AA111" s="331">
        <v>121.3</v>
      </c>
      <c r="AB111" s="331">
        <v>78.400000000000006</v>
      </c>
      <c r="AC111" s="331">
        <v>77.7</v>
      </c>
      <c r="AD111" s="331">
        <v>89</v>
      </c>
      <c r="AE111" s="358">
        <v>91.8</v>
      </c>
      <c r="AF111" s="329"/>
      <c r="AG111" s="341"/>
      <c r="AH111" s="329" t="s">
        <v>89</v>
      </c>
      <c r="AI111" s="331">
        <v>92</v>
      </c>
      <c r="AJ111" s="331">
        <v>85.5</v>
      </c>
      <c r="AK111" s="344">
        <v>73.3</v>
      </c>
      <c r="AL111" s="344">
        <v>72.400000000000006</v>
      </c>
      <c r="AM111" s="344">
        <v>76.099999999999994</v>
      </c>
      <c r="AN111" s="344">
        <v>102</v>
      </c>
      <c r="AO111" s="344">
        <v>74.900000000000006</v>
      </c>
      <c r="AP111" s="344">
        <v>109</v>
      </c>
      <c r="AQ111" s="344">
        <v>98.1</v>
      </c>
      <c r="AR111" s="344">
        <v>98.6</v>
      </c>
      <c r="AS111" s="344">
        <v>90.1</v>
      </c>
    </row>
    <row r="112" spans="1:45" x14ac:dyDescent="0.15">
      <c r="A112" s="329"/>
      <c r="B112" s="341"/>
      <c r="C112" s="329" t="s">
        <v>90</v>
      </c>
      <c r="D112" s="331">
        <v>86.6</v>
      </c>
      <c r="E112" s="331">
        <v>86.6</v>
      </c>
      <c r="F112" s="331">
        <v>98.7</v>
      </c>
      <c r="G112" s="331">
        <v>71.099999999999994</v>
      </c>
      <c r="H112" s="331">
        <v>72.900000000000006</v>
      </c>
      <c r="I112" s="331">
        <v>78.7</v>
      </c>
      <c r="J112" s="331">
        <v>90.9</v>
      </c>
      <c r="K112" s="331">
        <v>88.3</v>
      </c>
      <c r="L112" s="331">
        <v>164.5</v>
      </c>
      <c r="M112" s="331">
        <v>69</v>
      </c>
      <c r="N112" s="331">
        <v>51.6</v>
      </c>
      <c r="O112" s="331">
        <v>92</v>
      </c>
      <c r="P112" s="331">
        <v>93.4</v>
      </c>
      <c r="Q112" s="331">
        <v>71.8</v>
      </c>
      <c r="R112" s="331">
        <v>77.5</v>
      </c>
      <c r="S112" s="331">
        <v>84</v>
      </c>
      <c r="T112" s="331">
        <v>83.7</v>
      </c>
      <c r="U112" s="331">
        <v>87.4</v>
      </c>
      <c r="V112" s="331">
        <v>92.2</v>
      </c>
      <c r="W112" s="331">
        <v>97.9</v>
      </c>
      <c r="X112" s="331">
        <v>43.5</v>
      </c>
      <c r="Y112" s="331">
        <v>4.7</v>
      </c>
      <c r="Z112" s="331">
        <v>124.1</v>
      </c>
      <c r="AA112" s="331">
        <v>126.9</v>
      </c>
      <c r="AB112" s="331">
        <v>68.8</v>
      </c>
      <c r="AC112" s="331">
        <v>82.4</v>
      </c>
      <c r="AD112" s="331">
        <v>74.099999999999994</v>
      </c>
      <c r="AE112" s="358">
        <v>85.7</v>
      </c>
      <c r="AF112" s="329"/>
      <c r="AG112" s="341"/>
      <c r="AH112" s="329" t="s">
        <v>90</v>
      </c>
      <c r="AI112" s="331">
        <v>86.6</v>
      </c>
      <c r="AJ112" s="331">
        <v>73.7</v>
      </c>
      <c r="AK112" s="344">
        <v>67.7</v>
      </c>
      <c r="AL112" s="344">
        <v>67.900000000000006</v>
      </c>
      <c r="AM112" s="344">
        <v>67.099999999999994</v>
      </c>
      <c r="AN112" s="344">
        <v>81.7</v>
      </c>
      <c r="AO112" s="344">
        <v>67.900000000000006</v>
      </c>
      <c r="AP112" s="344">
        <v>85.3</v>
      </c>
      <c r="AQ112" s="344">
        <v>98.5</v>
      </c>
      <c r="AR112" s="344">
        <v>99.1</v>
      </c>
      <c r="AS112" s="344">
        <v>90.5</v>
      </c>
    </row>
    <row r="113" spans="1:45" x14ac:dyDescent="0.15">
      <c r="A113" s="329"/>
      <c r="B113" s="341"/>
      <c r="C113" s="329" t="s">
        <v>91</v>
      </c>
      <c r="D113" s="331">
        <v>102</v>
      </c>
      <c r="E113" s="331">
        <v>102</v>
      </c>
      <c r="F113" s="331">
        <v>102</v>
      </c>
      <c r="G113" s="331">
        <v>73.8</v>
      </c>
      <c r="H113" s="331">
        <v>81.8</v>
      </c>
      <c r="I113" s="331">
        <v>110.2</v>
      </c>
      <c r="J113" s="331">
        <v>128</v>
      </c>
      <c r="K113" s="331">
        <v>105.9</v>
      </c>
      <c r="L113" s="331">
        <v>165.3</v>
      </c>
      <c r="M113" s="331">
        <v>76.8</v>
      </c>
      <c r="N113" s="331">
        <v>68.099999999999994</v>
      </c>
      <c r="O113" s="331">
        <v>106.6</v>
      </c>
      <c r="P113" s="331">
        <v>99.6</v>
      </c>
      <c r="Q113" s="331">
        <v>84.4</v>
      </c>
      <c r="R113" s="331">
        <v>82.4</v>
      </c>
      <c r="S113" s="331">
        <v>88.3</v>
      </c>
      <c r="T113" s="331">
        <v>98.5</v>
      </c>
      <c r="U113" s="331">
        <v>91.4</v>
      </c>
      <c r="V113" s="331">
        <v>118.1</v>
      </c>
      <c r="W113" s="331">
        <v>110.8</v>
      </c>
      <c r="X113" s="331">
        <v>43.2</v>
      </c>
      <c r="Y113" s="331">
        <v>5.5</v>
      </c>
      <c r="Z113" s="331">
        <v>144.69999999999999</v>
      </c>
      <c r="AA113" s="331">
        <v>113.5</v>
      </c>
      <c r="AB113" s="331">
        <v>69.599999999999994</v>
      </c>
      <c r="AC113" s="331">
        <v>72.400000000000006</v>
      </c>
      <c r="AD113" s="331">
        <v>83.2</v>
      </c>
      <c r="AE113" s="358">
        <v>100.7</v>
      </c>
      <c r="AF113" s="329"/>
      <c r="AG113" s="341"/>
      <c r="AH113" s="329" t="s">
        <v>91</v>
      </c>
      <c r="AI113" s="331">
        <v>102</v>
      </c>
      <c r="AJ113" s="331">
        <v>92.1</v>
      </c>
      <c r="AK113" s="344">
        <v>89.3</v>
      </c>
      <c r="AL113" s="344">
        <v>92.2</v>
      </c>
      <c r="AM113" s="344">
        <v>80.8</v>
      </c>
      <c r="AN113" s="344">
        <v>96</v>
      </c>
      <c r="AO113" s="344">
        <v>81.7</v>
      </c>
      <c r="AP113" s="344">
        <v>99.6</v>
      </c>
      <c r="AQ113" s="344">
        <v>111.1</v>
      </c>
      <c r="AR113" s="344">
        <v>112.8</v>
      </c>
      <c r="AS113" s="344">
        <v>87.3</v>
      </c>
    </row>
    <row r="114" spans="1:45" x14ac:dyDescent="0.15">
      <c r="A114" s="329"/>
      <c r="B114" s="341"/>
      <c r="C114" s="329" t="s">
        <v>92</v>
      </c>
      <c r="D114" s="331">
        <v>94.6</v>
      </c>
      <c r="E114" s="331">
        <v>94.6</v>
      </c>
      <c r="F114" s="331">
        <v>100.4</v>
      </c>
      <c r="G114" s="331">
        <v>76.5</v>
      </c>
      <c r="H114" s="331">
        <v>81.900000000000006</v>
      </c>
      <c r="I114" s="331">
        <v>88.1</v>
      </c>
      <c r="J114" s="331">
        <v>102.5</v>
      </c>
      <c r="K114" s="331">
        <v>80</v>
      </c>
      <c r="L114" s="331">
        <v>169.3</v>
      </c>
      <c r="M114" s="331">
        <v>83.6</v>
      </c>
      <c r="N114" s="331">
        <v>71.099999999999994</v>
      </c>
      <c r="O114" s="331">
        <v>104.7</v>
      </c>
      <c r="P114" s="331">
        <v>102.9</v>
      </c>
      <c r="Q114" s="331">
        <v>77.099999999999994</v>
      </c>
      <c r="R114" s="331">
        <v>82.7</v>
      </c>
      <c r="S114" s="331">
        <v>88.1</v>
      </c>
      <c r="T114" s="331">
        <v>96.4</v>
      </c>
      <c r="U114" s="331">
        <v>93.2</v>
      </c>
      <c r="V114" s="331">
        <v>95.8</v>
      </c>
      <c r="W114" s="331">
        <v>110.5</v>
      </c>
      <c r="X114" s="331">
        <v>49.8</v>
      </c>
      <c r="Y114" s="331">
        <v>4.5</v>
      </c>
      <c r="Z114" s="331">
        <v>140.1</v>
      </c>
      <c r="AA114" s="331">
        <v>128.5</v>
      </c>
      <c r="AB114" s="331">
        <v>69.3</v>
      </c>
      <c r="AC114" s="331">
        <v>74.599999999999994</v>
      </c>
      <c r="AD114" s="331">
        <v>112.7</v>
      </c>
      <c r="AE114" s="358">
        <v>95.8</v>
      </c>
      <c r="AF114" s="329"/>
      <c r="AG114" s="341"/>
      <c r="AH114" s="329" t="s">
        <v>92</v>
      </c>
      <c r="AI114" s="331">
        <v>94.6</v>
      </c>
      <c r="AJ114" s="331">
        <v>83.1</v>
      </c>
      <c r="AK114" s="344">
        <v>74.2</v>
      </c>
      <c r="AL114" s="344">
        <v>73.2</v>
      </c>
      <c r="AM114" s="344">
        <v>76.8</v>
      </c>
      <c r="AN114" s="344">
        <v>95.3</v>
      </c>
      <c r="AO114" s="344">
        <v>78.7</v>
      </c>
      <c r="AP114" s="344">
        <v>99.6</v>
      </c>
      <c r="AQ114" s="344">
        <v>105.2</v>
      </c>
      <c r="AR114" s="344">
        <v>106.4</v>
      </c>
      <c r="AS114" s="344">
        <v>89.3</v>
      </c>
    </row>
    <row r="115" spans="1:45" x14ac:dyDescent="0.15">
      <c r="A115" s="329"/>
      <c r="B115" s="341"/>
      <c r="C115" s="329" t="s">
        <v>93</v>
      </c>
      <c r="D115" s="331">
        <v>91</v>
      </c>
      <c r="E115" s="331">
        <v>91</v>
      </c>
      <c r="F115" s="331">
        <v>83.6</v>
      </c>
      <c r="G115" s="331">
        <v>66.3</v>
      </c>
      <c r="H115" s="331">
        <v>86</v>
      </c>
      <c r="I115" s="331">
        <v>98.6</v>
      </c>
      <c r="J115" s="331">
        <v>111.7</v>
      </c>
      <c r="K115" s="331">
        <v>78.599999999999994</v>
      </c>
      <c r="L115" s="331">
        <v>178.9</v>
      </c>
      <c r="M115" s="331">
        <v>71.3</v>
      </c>
      <c r="N115" s="331">
        <v>67.5</v>
      </c>
      <c r="O115" s="331">
        <v>96.5</v>
      </c>
      <c r="P115" s="331">
        <v>98.3</v>
      </c>
      <c r="Q115" s="331">
        <v>73.2</v>
      </c>
      <c r="R115" s="331">
        <v>77.3</v>
      </c>
      <c r="S115" s="331">
        <v>84.3</v>
      </c>
      <c r="T115" s="331">
        <v>76.5</v>
      </c>
      <c r="U115" s="331">
        <v>79.7</v>
      </c>
      <c r="V115" s="331">
        <v>94.2</v>
      </c>
      <c r="W115" s="331">
        <v>91.8</v>
      </c>
      <c r="X115" s="331">
        <v>42.3</v>
      </c>
      <c r="Y115" s="331">
        <v>3.6</v>
      </c>
      <c r="Z115" s="331">
        <v>122.1</v>
      </c>
      <c r="AA115" s="331">
        <v>109.8</v>
      </c>
      <c r="AB115" s="331">
        <v>58.1</v>
      </c>
      <c r="AC115" s="331">
        <v>74.7</v>
      </c>
      <c r="AD115" s="331">
        <v>130.5</v>
      </c>
      <c r="AE115" s="358">
        <v>93.7</v>
      </c>
      <c r="AF115" s="329"/>
      <c r="AG115" s="341"/>
      <c r="AH115" s="329" t="s">
        <v>93</v>
      </c>
      <c r="AI115" s="331">
        <v>91</v>
      </c>
      <c r="AJ115" s="331">
        <v>84.7</v>
      </c>
      <c r="AK115" s="344">
        <v>84.7</v>
      </c>
      <c r="AL115" s="344">
        <v>90.1</v>
      </c>
      <c r="AM115" s="344">
        <v>68.900000000000006</v>
      </c>
      <c r="AN115" s="344">
        <v>84.7</v>
      </c>
      <c r="AO115" s="344">
        <v>89</v>
      </c>
      <c r="AP115" s="344">
        <v>83.6</v>
      </c>
      <c r="AQ115" s="344">
        <v>96.8</v>
      </c>
      <c r="AR115" s="344">
        <v>98</v>
      </c>
      <c r="AS115" s="344">
        <v>79.3</v>
      </c>
    </row>
    <row r="116" spans="1:45" x14ac:dyDescent="0.15">
      <c r="A116" s="329"/>
      <c r="B116" s="341"/>
      <c r="C116" s="329" t="s">
        <v>94</v>
      </c>
      <c r="D116" s="331">
        <v>100.9</v>
      </c>
      <c r="E116" s="331">
        <v>100.9</v>
      </c>
      <c r="F116" s="331">
        <v>93.9</v>
      </c>
      <c r="G116" s="331">
        <v>81.7</v>
      </c>
      <c r="H116" s="331">
        <v>95.7</v>
      </c>
      <c r="I116" s="331">
        <v>109.7</v>
      </c>
      <c r="J116" s="331">
        <v>133.30000000000001</v>
      </c>
      <c r="K116" s="331">
        <v>100.5</v>
      </c>
      <c r="L116" s="331">
        <v>183.1</v>
      </c>
      <c r="M116" s="331">
        <v>86.9</v>
      </c>
      <c r="N116" s="331">
        <v>71.900000000000006</v>
      </c>
      <c r="O116" s="331">
        <v>104.2</v>
      </c>
      <c r="P116" s="331">
        <v>94</v>
      </c>
      <c r="Q116" s="331">
        <v>79.8</v>
      </c>
      <c r="R116" s="331">
        <v>79.099999999999994</v>
      </c>
      <c r="S116" s="331">
        <v>85.7</v>
      </c>
      <c r="T116" s="331">
        <v>85.3</v>
      </c>
      <c r="U116" s="331">
        <v>90.6</v>
      </c>
      <c r="V116" s="331">
        <v>99.4</v>
      </c>
      <c r="W116" s="331">
        <v>108.9</v>
      </c>
      <c r="X116" s="331">
        <v>39.299999999999997</v>
      </c>
      <c r="Y116" s="331">
        <v>5.0999999999999996</v>
      </c>
      <c r="Z116" s="331">
        <v>127.6</v>
      </c>
      <c r="AA116" s="331">
        <v>123.2</v>
      </c>
      <c r="AB116" s="331">
        <v>73.099999999999994</v>
      </c>
      <c r="AC116" s="331">
        <v>72.2</v>
      </c>
      <c r="AD116" s="331">
        <v>95.8</v>
      </c>
      <c r="AE116" s="358">
        <v>100.6</v>
      </c>
      <c r="AF116" s="329"/>
      <c r="AG116" s="341"/>
      <c r="AH116" s="329" t="s">
        <v>94</v>
      </c>
      <c r="AI116" s="331">
        <v>100.9</v>
      </c>
      <c r="AJ116" s="331">
        <v>90.9</v>
      </c>
      <c r="AK116" s="344">
        <v>91.8</v>
      </c>
      <c r="AL116" s="344">
        <v>96.8</v>
      </c>
      <c r="AM116" s="344">
        <v>77.2</v>
      </c>
      <c r="AN116" s="344">
        <v>89.7</v>
      </c>
      <c r="AO116" s="344">
        <v>108.5</v>
      </c>
      <c r="AP116" s="344">
        <v>84.8</v>
      </c>
      <c r="AQ116" s="344">
        <v>110.1</v>
      </c>
      <c r="AR116" s="344">
        <v>111.7</v>
      </c>
      <c r="AS116" s="344">
        <v>88.3</v>
      </c>
    </row>
    <row r="117" spans="1:45" x14ac:dyDescent="0.15">
      <c r="A117" s="329"/>
      <c r="B117" s="341"/>
      <c r="C117" s="329" t="s">
        <v>95</v>
      </c>
      <c r="D117" s="331">
        <v>93.9</v>
      </c>
      <c r="E117" s="331">
        <v>93.9</v>
      </c>
      <c r="F117" s="331">
        <v>92.8</v>
      </c>
      <c r="G117" s="331">
        <v>82.5</v>
      </c>
      <c r="H117" s="331">
        <v>98.5</v>
      </c>
      <c r="I117" s="331">
        <v>84.5</v>
      </c>
      <c r="J117" s="331">
        <v>116.5</v>
      </c>
      <c r="K117" s="331">
        <v>83</v>
      </c>
      <c r="L117" s="331">
        <v>155.9</v>
      </c>
      <c r="M117" s="331">
        <v>86.7</v>
      </c>
      <c r="N117" s="331">
        <v>67.400000000000006</v>
      </c>
      <c r="O117" s="331">
        <v>104.3</v>
      </c>
      <c r="P117" s="331">
        <v>95.5</v>
      </c>
      <c r="Q117" s="331">
        <v>80.7</v>
      </c>
      <c r="R117" s="331">
        <v>61.4</v>
      </c>
      <c r="S117" s="331">
        <v>90</v>
      </c>
      <c r="T117" s="331">
        <v>95.7</v>
      </c>
      <c r="U117" s="331">
        <v>90.1</v>
      </c>
      <c r="V117" s="331">
        <v>112.5</v>
      </c>
      <c r="W117" s="331">
        <v>111.2</v>
      </c>
      <c r="X117" s="331">
        <v>45.3</v>
      </c>
      <c r="Y117" s="331">
        <v>4.4000000000000004</v>
      </c>
      <c r="Z117" s="331">
        <v>126.9</v>
      </c>
      <c r="AA117" s="331">
        <v>117.3</v>
      </c>
      <c r="AB117" s="331">
        <v>68</v>
      </c>
      <c r="AC117" s="331">
        <v>72.400000000000006</v>
      </c>
      <c r="AD117" s="331">
        <v>68.2</v>
      </c>
      <c r="AE117" s="358">
        <v>92.1</v>
      </c>
      <c r="AF117" s="329"/>
      <c r="AG117" s="341"/>
      <c r="AH117" s="329" t="s">
        <v>95</v>
      </c>
      <c r="AI117" s="331">
        <v>93.9</v>
      </c>
      <c r="AJ117" s="331">
        <v>87.1</v>
      </c>
      <c r="AK117" s="344">
        <v>81.5</v>
      </c>
      <c r="AL117" s="344">
        <v>82.2</v>
      </c>
      <c r="AM117" s="344">
        <v>79.400000000000006</v>
      </c>
      <c r="AN117" s="344">
        <v>94.7</v>
      </c>
      <c r="AO117" s="344">
        <v>104.9</v>
      </c>
      <c r="AP117" s="344">
        <v>92.1</v>
      </c>
      <c r="AQ117" s="344">
        <v>100.1</v>
      </c>
      <c r="AR117" s="344">
        <v>102.2</v>
      </c>
      <c r="AS117" s="344">
        <v>70.599999999999994</v>
      </c>
    </row>
    <row r="118" spans="1:45" x14ac:dyDescent="0.15">
      <c r="A118" s="329"/>
      <c r="B118" s="341"/>
      <c r="C118" s="329" t="s">
        <v>96</v>
      </c>
      <c r="D118" s="331">
        <v>96.4</v>
      </c>
      <c r="E118" s="331">
        <v>96.4</v>
      </c>
      <c r="F118" s="331">
        <v>95</v>
      </c>
      <c r="G118" s="331">
        <v>83</v>
      </c>
      <c r="H118" s="331">
        <v>92.5</v>
      </c>
      <c r="I118" s="331">
        <v>92.5</v>
      </c>
      <c r="J118" s="331">
        <v>112.4</v>
      </c>
      <c r="K118" s="331">
        <v>82.9</v>
      </c>
      <c r="L118" s="331">
        <v>131.1</v>
      </c>
      <c r="M118" s="331">
        <v>87.9</v>
      </c>
      <c r="N118" s="331">
        <v>65.2</v>
      </c>
      <c r="O118" s="331">
        <v>107.3</v>
      </c>
      <c r="P118" s="331">
        <v>94.3</v>
      </c>
      <c r="Q118" s="331">
        <v>88.5</v>
      </c>
      <c r="R118" s="331">
        <v>64.400000000000006</v>
      </c>
      <c r="S118" s="331">
        <v>90.2</v>
      </c>
      <c r="T118" s="331">
        <v>110</v>
      </c>
      <c r="U118" s="331">
        <v>91.7</v>
      </c>
      <c r="V118" s="331">
        <v>97.6</v>
      </c>
      <c r="W118" s="331">
        <v>108.5</v>
      </c>
      <c r="X118" s="331">
        <v>46.1</v>
      </c>
      <c r="Y118" s="331">
        <v>5.5</v>
      </c>
      <c r="Z118" s="331">
        <v>143.80000000000001</v>
      </c>
      <c r="AA118" s="331">
        <v>123.1</v>
      </c>
      <c r="AB118" s="331">
        <v>69.3</v>
      </c>
      <c r="AC118" s="331">
        <v>81.3</v>
      </c>
      <c r="AD118" s="331">
        <v>66.7</v>
      </c>
      <c r="AE118" s="358">
        <v>94.3</v>
      </c>
      <c r="AF118" s="329"/>
      <c r="AG118" s="341"/>
      <c r="AH118" s="329" t="s">
        <v>96</v>
      </c>
      <c r="AI118" s="331">
        <v>96.4</v>
      </c>
      <c r="AJ118" s="331">
        <v>90.1</v>
      </c>
      <c r="AK118" s="344">
        <v>81.900000000000006</v>
      </c>
      <c r="AL118" s="344">
        <v>81.400000000000006</v>
      </c>
      <c r="AM118" s="344">
        <v>83.4</v>
      </c>
      <c r="AN118" s="344">
        <v>101.3</v>
      </c>
      <c r="AO118" s="344">
        <v>92.2</v>
      </c>
      <c r="AP118" s="344">
        <v>103.6</v>
      </c>
      <c r="AQ118" s="344">
        <v>102.2</v>
      </c>
      <c r="AR118" s="344">
        <v>104.1</v>
      </c>
      <c r="AS118" s="344">
        <v>75.3</v>
      </c>
    </row>
    <row r="119" spans="1:45" x14ac:dyDescent="0.15">
      <c r="A119" s="329"/>
      <c r="B119" s="342"/>
      <c r="C119" s="335" t="s">
        <v>97</v>
      </c>
      <c r="D119" s="337">
        <v>103.5</v>
      </c>
      <c r="E119" s="337">
        <v>103.5</v>
      </c>
      <c r="F119" s="337">
        <v>96.3</v>
      </c>
      <c r="G119" s="337">
        <v>80</v>
      </c>
      <c r="H119" s="337">
        <v>90.8</v>
      </c>
      <c r="I119" s="337">
        <v>114.5</v>
      </c>
      <c r="J119" s="337">
        <v>132.30000000000001</v>
      </c>
      <c r="K119" s="337">
        <v>85.4</v>
      </c>
      <c r="L119" s="337">
        <v>138.6</v>
      </c>
      <c r="M119" s="337">
        <v>83.9</v>
      </c>
      <c r="N119" s="337">
        <v>64.7</v>
      </c>
      <c r="O119" s="337">
        <v>109.9</v>
      </c>
      <c r="P119" s="337">
        <v>93.5</v>
      </c>
      <c r="Q119" s="337">
        <v>82.9</v>
      </c>
      <c r="R119" s="337">
        <v>64.400000000000006</v>
      </c>
      <c r="S119" s="337">
        <v>88.4</v>
      </c>
      <c r="T119" s="337">
        <v>120.7</v>
      </c>
      <c r="U119" s="337">
        <v>90.6</v>
      </c>
      <c r="V119" s="337">
        <v>120.4</v>
      </c>
      <c r="W119" s="337">
        <v>102.6</v>
      </c>
      <c r="X119" s="337">
        <v>45</v>
      </c>
      <c r="Y119" s="337">
        <v>5.4</v>
      </c>
      <c r="Z119" s="337">
        <v>138.9</v>
      </c>
      <c r="AA119" s="337">
        <v>120.3</v>
      </c>
      <c r="AB119" s="337">
        <v>69.400000000000006</v>
      </c>
      <c r="AC119" s="337">
        <v>79.400000000000006</v>
      </c>
      <c r="AD119" s="337">
        <v>85.9</v>
      </c>
      <c r="AE119" s="358">
        <v>102.3</v>
      </c>
      <c r="AF119" s="329"/>
      <c r="AG119" s="342"/>
      <c r="AH119" s="335" t="s">
        <v>97</v>
      </c>
      <c r="AI119" s="337">
        <v>103.5</v>
      </c>
      <c r="AJ119" s="337">
        <v>96.4</v>
      </c>
      <c r="AK119" s="346">
        <v>90.7</v>
      </c>
      <c r="AL119" s="346">
        <v>92.6</v>
      </c>
      <c r="AM119" s="346">
        <v>85.2</v>
      </c>
      <c r="AN119" s="346">
        <v>104.1</v>
      </c>
      <c r="AO119" s="346">
        <v>82.8</v>
      </c>
      <c r="AP119" s="346">
        <v>109.6</v>
      </c>
      <c r="AQ119" s="346">
        <v>110.1</v>
      </c>
      <c r="AR119" s="346">
        <v>112.7</v>
      </c>
      <c r="AS119" s="346">
        <v>74.2</v>
      </c>
    </row>
    <row r="120" spans="1:45" x14ac:dyDescent="0.15">
      <c r="A120" s="329"/>
      <c r="B120" s="340" t="s">
        <v>105</v>
      </c>
      <c r="C120" s="326" t="s">
        <v>84</v>
      </c>
      <c r="D120" s="331">
        <v>88.3</v>
      </c>
      <c r="E120" s="331">
        <v>88.3</v>
      </c>
      <c r="F120" s="331">
        <v>96.3</v>
      </c>
      <c r="G120" s="331">
        <v>83.8</v>
      </c>
      <c r="H120" s="331">
        <v>89.1</v>
      </c>
      <c r="I120" s="331">
        <v>84.4</v>
      </c>
      <c r="J120" s="331">
        <v>105.1</v>
      </c>
      <c r="K120" s="331">
        <v>91.9</v>
      </c>
      <c r="L120" s="331">
        <v>154.1</v>
      </c>
      <c r="M120" s="331">
        <v>74.099999999999994</v>
      </c>
      <c r="N120" s="331">
        <v>60.8</v>
      </c>
      <c r="O120" s="331">
        <v>96.8</v>
      </c>
      <c r="P120" s="331">
        <v>87.6</v>
      </c>
      <c r="Q120" s="331">
        <v>71.599999999999994</v>
      </c>
      <c r="R120" s="331">
        <v>55.8</v>
      </c>
      <c r="S120" s="331">
        <v>82.2</v>
      </c>
      <c r="T120" s="331">
        <v>80</v>
      </c>
      <c r="U120" s="331">
        <v>83.5</v>
      </c>
      <c r="V120" s="331">
        <v>100</v>
      </c>
      <c r="W120" s="331">
        <v>97.4</v>
      </c>
      <c r="X120" s="331">
        <v>42.7</v>
      </c>
      <c r="Y120" s="331">
        <v>6.5</v>
      </c>
      <c r="Z120" s="331">
        <v>146.6</v>
      </c>
      <c r="AA120" s="331">
        <v>107.4</v>
      </c>
      <c r="AB120" s="331">
        <v>58.2</v>
      </c>
      <c r="AC120" s="331">
        <v>81.2</v>
      </c>
      <c r="AD120" s="331">
        <v>107.3</v>
      </c>
      <c r="AE120" s="358">
        <v>89.6</v>
      </c>
      <c r="AF120" s="329"/>
      <c r="AG120" s="340" t="s">
        <v>105</v>
      </c>
      <c r="AH120" s="326" t="s">
        <v>84</v>
      </c>
      <c r="AI120" s="331">
        <v>88.3</v>
      </c>
      <c r="AJ120" s="331">
        <v>78.400000000000006</v>
      </c>
      <c r="AK120" s="344">
        <v>76.3</v>
      </c>
      <c r="AL120" s="344">
        <v>73.7</v>
      </c>
      <c r="AM120" s="344">
        <v>83.7</v>
      </c>
      <c r="AN120" s="344">
        <v>81.400000000000006</v>
      </c>
      <c r="AO120" s="344">
        <v>96.8</v>
      </c>
      <c r="AP120" s="344">
        <v>77.400000000000006</v>
      </c>
      <c r="AQ120" s="344">
        <v>97.5</v>
      </c>
      <c r="AR120" s="344">
        <v>99.7</v>
      </c>
      <c r="AS120" s="344">
        <v>66.7</v>
      </c>
    </row>
    <row r="121" spans="1:45" x14ac:dyDescent="0.15">
      <c r="A121" s="329"/>
      <c r="B121" s="341"/>
      <c r="C121" s="329" t="s">
        <v>86</v>
      </c>
      <c r="D121" s="331">
        <v>98.2</v>
      </c>
      <c r="E121" s="331">
        <v>98.2</v>
      </c>
      <c r="F121" s="331">
        <v>89.2</v>
      </c>
      <c r="G121" s="331">
        <v>84.2</v>
      </c>
      <c r="H121" s="331">
        <v>85.7</v>
      </c>
      <c r="I121" s="331">
        <v>112</v>
      </c>
      <c r="J121" s="331">
        <v>110.6</v>
      </c>
      <c r="K121" s="331">
        <v>127.2</v>
      </c>
      <c r="L121" s="331">
        <v>159.19999999999999</v>
      </c>
      <c r="M121" s="331">
        <v>85.4</v>
      </c>
      <c r="N121" s="331">
        <v>64.7</v>
      </c>
      <c r="O121" s="331">
        <v>98.6</v>
      </c>
      <c r="P121" s="331">
        <v>88.6</v>
      </c>
      <c r="Q121" s="331">
        <v>77.3</v>
      </c>
      <c r="R121" s="331">
        <v>59.8</v>
      </c>
      <c r="S121" s="331">
        <v>82.8</v>
      </c>
      <c r="T121" s="331">
        <v>94.4</v>
      </c>
      <c r="U121" s="331">
        <v>88.3</v>
      </c>
      <c r="V121" s="331">
        <v>110.9</v>
      </c>
      <c r="W121" s="331">
        <v>101.5</v>
      </c>
      <c r="X121" s="331">
        <v>44.5</v>
      </c>
      <c r="Y121" s="331">
        <v>6.2</v>
      </c>
      <c r="Z121" s="331">
        <v>155.80000000000001</v>
      </c>
      <c r="AA121" s="331">
        <v>112</v>
      </c>
      <c r="AB121" s="331">
        <v>63.8</v>
      </c>
      <c r="AC121" s="331">
        <v>83.4</v>
      </c>
      <c r="AD121" s="331">
        <v>103</v>
      </c>
      <c r="AE121" s="358">
        <v>98.6</v>
      </c>
      <c r="AF121" s="329"/>
      <c r="AG121" s="341"/>
      <c r="AH121" s="329" t="s">
        <v>86</v>
      </c>
      <c r="AI121" s="331">
        <v>98.2</v>
      </c>
      <c r="AJ121" s="331">
        <v>96.2</v>
      </c>
      <c r="AK121" s="344">
        <v>99.2</v>
      </c>
      <c r="AL121" s="344">
        <v>104.4</v>
      </c>
      <c r="AM121" s="344">
        <v>83.9</v>
      </c>
      <c r="AN121" s="344">
        <v>92.1</v>
      </c>
      <c r="AO121" s="344">
        <v>109.4</v>
      </c>
      <c r="AP121" s="344">
        <v>87.7</v>
      </c>
      <c r="AQ121" s="344">
        <v>100.1</v>
      </c>
      <c r="AR121" s="344">
        <v>102.2</v>
      </c>
      <c r="AS121" s="344">
        <v>69.599999999999994</v>
      </c>
    </row>
    <row r="122" spans="1:45" x14ac:dyDescent="0.15">
      <c r="A122" s="329"/>
      <c r="B122" s="341"/>
      <c r="C122" s="329" t="s">
        <v>88</v>
      </c>
      <c r="D122" s="331">
        <v>113.3</v>
      </c>
      <c r="E122" s="331">
        <v>113.3</v>
      </c>
      <c r="F122" s="331">
        <v>102.1</v>
      </c>
      <c r="G122" s="331">
        <v>99.1</v>
      </c>
      <c r="H122" s="331">
        <v>88.8</v>
      </c>
      <c r="I122" s="331">
        <v>124.8</v>
      </c>
      <c r="J122" s="331">
        <v>158.80000000000001</v>
      </c>
      <c r="K122" s="331">
        <v>150.69999999999999</v>
      </c>
      <c r="L122" s="331">
        <v>185.6</v>
      </c>
      <c r="M122" s="331">
        <v>74.2</v>
      </c>
      <c r="N122" s="331">
        <v>90</v>
      </c>
      <c r="O122" s="331">
        <v>110.3</v>
      </c>
      <c r="P122" s="331">
        <v>96</v>
      </c>
      <c r="Q122" s="331">
        <v>88.8</v>
      </c>
      <c r="R122" s="331">
        <v>70.8</v>
      </c>
      <c r="S122" s="331">
        <v>90.5</v>
      </c>
      <c r="T122" s="331">
        <v>118.4</v>
      </c>
      <c r="U122" s="331">
        <v>99.6</v>
      </c>
      <c r="V122" s="331">
        <v>134.30000000000001</v>
      </c>
      <c r="W122" s="331">
        <v>109.4</v>
      </c>
      <c r="X122" s="331">
        <v>46.2</v>
      </c>
      <c r="Y122" s="331">
        <v>6.9</v>
      </c>
      <c r="Z122" s="331">
        <v>159.80000000000001</v>
      </c>
      <c r="AA122" s="331">
        <v>138.30000000000001</v>
      </c>
      <c r="AB122" s="331">
        <v>71.3</v>
      </c>
      <c r="AC122" s="331">
        <v>84.2</v>
      </c>
      <c r="AD122" s="331">
        <v>122.2</v>
      </c>
      <c r="AE122" s="358">
        <v>113.9</v>
      </c>
      <c r="AF122" s="329"/>
      <c r="AG122" s="341"/>
      <c r="AH122" s="329" t="s">
        <v>88</v>
      </c>
      <c r="AI122" s="331">
        <v>113.3</v>
      </c>
      <c r="AJ122" s="331">
        <v>114.8</v>
      </c>
      <c r="AK122" s="344">
        <v>123.4</v>
      </c>
      <c r="AL122" s="344">
        <v>134.30000000000001</v>
      </c>
      <c r="AM122" s="344">
        <v>91.2</v>
      </c>
      <c r="AN122" s="344">
        <v>103.1</v>
      </c>
      <c r="AO122" s="344">
        <v>89.9</v>
      </c>
      <c r="AP122" s="344">
        <v>106.5</v>
      </c>
      <c r="AQ122" s="344">
        <v>112</v>
      </c>
      <c r="AR122" s="344">
        <v>113.9</v>
      </c>
      <c r="AS122" s="344">
        <v>85.4</v>
      </c>
    </row>
    <row r="123" spans="1:45" x14ac:dyDescent="0.15">
      <c r="A123" s="329"/>
      <c r="B123" s="341"/>
      <c r="C123" s="329" t="s">
        <v>89</v>
      </c>
      <c r="D123" s="331">
        <v>94.4</v>
      </c>
      <c r="E123" s="331">
        <v>94.4</v>
      </c>
      <c r="F123" s="331">
        <v>90.6</v>
      </c>
      <c r="G123" s="331">
        <v>79</v>
      </c>
      <c r="H123" s="331">
        <v>82.9</v>
      </c>
      <c r="I123" s="331">
        <v>98.7</v>
      </c>
      <c r="J123" s="331">
        <v>108.2</v>
      </c>
      <c r="K123" s="331">
        <v>61.9</v>
      </c>
      <c r="L123" s="331">
        <v>143.1</v>
      </c>
      <c r="M123" s="331">
        <v>62.1</v>
      </c>
      <c r="N123" s="331">
        <v>56.8</v>
      </c>
      <c r="O123" s="331">
        <v>101.9</v>
      </c>
      <c r="P123" s="331">
        <v>101.9</v>
      </c>
      <c r="Q123" s="331">
        <v>89.3</v>
      </c>
      <c r="R123" s="331">
        <v>67.2</v>
      </c>
      <c r="S123" s="331">
        <v>85.9</v>
      </c>
      <c r="T123" s="331">
        <v>109.1</v>
      </c>
      <c r="U123" s="331">
        <v>92.7</v>
      </c>
      <c r="V123" s="331">
        <v>113.7</v>
      </c>
      <c r="W123" s="331">
        <v>108.2</v>
      </c>
      <c r="X123" s="331">
        <v>47.2</v>
      </c>
      <c r="Y123" s="331">
        <v>4.9000000000000004</v>
      </c>
      <c r="Z123" s="331">
        <v>154.9</v>
      </c>
      <c r="AA123" s="331">
        <v>118.4</v>
      </c>
      <c r="AB123" s="331">
        <v>68.900000000000006</v>
      </c>
      <c r="AC123" s="331">
        <v>95.4</v>
      </c>
      <c r="AD123" s="331">
        <v>81.900000000000006</v>
      </c>
      <c r="AE123" s="358">
        <v>93.5</v>
      </c>
      <c r="AF123" s="329"/>
      <c r="AG123" s="341"/>
      <c r="AH123" s="329" t="s">
        <v>89</v>
      </c>
      <c r="AI123" s="331">
        <v>94.4</v>
      </c>
      <c r="AJ123" s="331">
        <v>85.6</v>
      </c>
      <c r="AK123" s="344">
        <v>75.5</v>
      </c>
      <c r="AL123" s="344">
        <v>72.3</v>
      </c>
      <c r="AM123" s="344">
        <v>84.9</v>
      </c>
      <c r="AN123" s="344">
        <v>99.3</v>
      </c>
      <c r="AO123" s="344">
        <v>77</v>
      </c>
      <c r="AP123" s="344">
        <v>105.1</v>
      </c>
      <c r="AQ123" s="344">
        <v>102.5</v>
      </c>
      <c r="AR123" s="344">
        <v>104.3</v>
      </c>
      <c r="AS123" s="344">
        <v>77.5</v>
      </c>
    </row>
    <row r="124" spans="1:45" x14ac:dyDescent="0.15">
      <c r="A124" s="329"/>
      <c r="B124" s="341"/>
      <c r="C124" s="329" t="s">
        <v>90</v>
      </c>
      <c r="D124" s="331">
        <v>94.2</v>
      </c>
      <c r="E124" s="331">
        <v>94.2</v>
      </c>
      <c r="F124" s="331">
        <v>91.5</v>
      </c>
      <c r="G124" s="331">
        <v>94.3</v>
      </c>
      <c r="H124" s="331">
        <v>86</v>
      </c>
      <c r="I124" s="331">
        <v>106.7</v>
      </c>
      <c r="J124" s="331">
        <v>107.1</v>
      </c>
      <c r="K124" s="331">
        <v>120.7</v>
      </c>
      <c r="L124" s="331">
        <v>147.80000000000001</v>
      </c>
      <c r="M124" s="331">
        <v>62.4</v>
      </c>
      <c r="N124" s="331">
        <v>54</v>
      </c>
      <c r="O124" s="331">
        <v>92.8</v>
      </c>
      <c r="P124" s="331">
        <v>88.9</v>
      </c>
      <c r="Q124" s="331">
        <v>83</v>
      </c>
      <c r="R124" s="331">
        <v>63.6</v>
      </c>
      <c r="S124" s="331">
        <v>85.8</v>
      </c>
      <c r="T124" s="331">
        <v>87.6</v>
      </c>
      <c r="U124" s="331">
        <v>82.2</v>
      </c>
      <c r="V124" s="331">
        <v>78.3</v>
      </c>
      <c r="W124" s="331">
        <v>96.6</v>
      </c>
      <c r="X124" s="331">
        <v>43.6</v>
      </c>
      <c r="Y124" s="331">
        <v>4.7</v>
      </c>
      <c r="Z124" s="331">
        <v>137</v>
      </c>
      <c r="AA124" s="331">
        <v>114.9</v>
      </c>
      <c r="AB124" s="331">
        <v>56.7</v>
      </c>
      <c r="AC124" s="331">
        <v>82</v>
      </c>
      <c r="AD124" s="331">
        <v>79.3</v>
      </c>
      <c r="AE124" s="358">
        <v>93.2</v>
      </c>
      <c r="AF124" s="329"/>
      <c r="AG124" s="341"/>
      <c r="AH124" s="329" t="s">
        <v>90</v>
      </c>
      <c r="AI124" s="331">
        <v>94.2</v>
      </c>
      <c r="AJ124" s="331">
        <v>90.7</v>
      </c>
      <c r="AK124" s="344">
        <v>92.8</v>
      </c>
      <c r="AL124" s="344">
        <v>96</v>
      </c>
      <c r="AM124" s="344">
        <v>83.5</v>
      </c>
      <c r="AN124" s="344">
        <v>87.7</v>
      </c>
      <c r="AO124" s="344">
        <v>97.1</v>
      </c>
      <c r="AP124" s="344">
        <v>85.2</v>
      </c>
      <c r="AQ124" s="344">
        <v>97.4</v>
      </c>
      <c r="AR124" s="344">
        <v>99.1</v>
      </c>
      <c r="AS124" s="344">
        <v>73.8</v>
      </c>
    </row>
    <row r="125" spans="1:45" x14ac:dyDescent="0.15">
      <c r="A125" s="329"/>
      <c r="B125" s="341"/>
      <c r="C125" s="329" t="s">
        <v>91</v>
      </c>
      <c r="D125" s="331">
        <v>108.2</v>
      </c>
      <c r="E125" s="331">
        <v>108.2</v>
      </c>
      <c r="F125" s="331">
        <v>92.4</v>
      </c>
      <c r="G125" s="331">
        <v>104.3</v>
      </c>
      <c r="H125" s="331">
        <v>93</v>
      </c>
      <c r="I125" s="331">
        <v>128.80000000000001</v>
      </c>
      <c r="J125" s="331">
        <v>136.6</v>
      </c>
      <c r="K125" s="331">
        <v>140.1</v>
      </c>
      <c r="L125" s="331">
        <v>177.6</v>
      </c>
      <c r="M125" s="331">
        <v>79.8</v>
      </c>
      <c r="N125" s="331">
        <v>62.1</v>
      </c>
      <c r="O125" s="331">
        <v>103.1</v>
      </c>
      <c r="P125" s="331">
        <v>103.1</v>
      </c>
      <c r="Q125" s="331">
        <v>81.3</v>
      </c>
      <c r="R125" s="331">
        <v>67.2</v>
      </c>
      <c r="S125" s="331">
        <v>82.1</v>
      </c>
      <c r="T125" s="331">
        <v>98.4</v>
      </c>
      <c r="U125" s="331">
        <v>90.2</v>
      </c>
      <c r="V125" s="331">
        <v>109</v>
      </c>
      <c r="W125" s="331">
        <v>105.5</v>
      </c>
      <c r="X125" s="331">
        <v>47.9</v>
      </c>
      <c r="Y125" s="331">
        <v>3.9</v>
      </c>
      <c r="Z125" s="331">
        <v>148.6</v>
      </c>
      <c r="AA125" s="331">
        <v>119.6</v>
      </c>
      <c r="AB125" s="331">
        <v>63.3</v>
      </c>
      <c r="AC125" s="331">
        <v>96.9</v>
      </c>
      <c r="AD125" s="331">
        <v>102.5</v>
      </c>
      <c r="AE125" s="358">
        <v>107.8</v>
      </c>
      <c r="AF125" s="329"/>
      <c r="AG125" s="341"/>
      <c r="AH125" s="329" t="s">
        <v>91</v>
      </c>
      <c r="AI125" s="331">
        <v>108.2</v>
      </c>
      <c r="AJ125" s="331">
        <v>105</v>
      </c>
      <c r="AK125" s="344">
        <v>106.5</v>
      </c>
      <c r="AL125" s="344">
        <v>112.3</v>
      </c>
      <c r="AM125" s="344">
        <v>89.4</v>
      </c>
      <c r="AN125" s="344">
        <v>102.9</v>
      </c>
      <c r="AO125" s="344">
        <v>112.9</v>
      </c>
      <c r="AP125" s="344">
        <v>100.3</v>
      </c>
      <c r="AQ125" s="344">
        <v>111.2</v>
      </c>
      <c r="AR125" s="344">
        <v>113.7</v>
      </c>
      <c r="AS125" s="344">
        <v>75.2</v>
      </c>
    </row>
    <row r="126" spans="1:45" x14ac:dyDescent="0.15">
      <c r="A126" s="329"/>
      <c r="B126" s="341"/>
      <c r="C126" s="329" t="s">
        <v>92</v>
      </c>
      <c r="D126" s="331">
        <v>97.7</v>
      </c>
      <c r="E126" s="331">
        <v>97.7</v>
      </c>
      <c r="F126" s="331">
        <v>95.1</v>
      </c>
      <c r="G126" s="331">
        <v>103.5</v>
      </c>
      <c r="H126" s="331">
        <v>84.4</v>
      </c>
      <c r="I126" s="331">
        <v>104.6</v>
      </c>
      <c r="J126" s="331">
        <v>122.8</v>
      </c>
      <c r="K126" s="331">
        <v>135.30000000000001</v>
      </c>
      <c r="L126" s="331">
        <v>122.1</v>
      </c>
      <c r="M126" s="331">
        <v>75.3</v>
      </c>
      <c r="N126" s="331">
        <v>65.599999999999994</v>
      </c>
      <c r="O126" s="331">
        <v>102.5</v>
      </c>
      <c r="P126" s="331">
        <v>91.1</v>
      </c>
      <c r="Q126" s="331">
        <v>76.099999999999994</v>
      </c>
      <c r="R126" s="331">
        <v>66.900000000000006</v>
      </c>
      <c r="S126" s="331">
        <v>82.6</v>
      </c>
      <c r="T126" s="331">
        <v>93.7</v>
      </c>
      <c r="U126" s="331">
        <v>90</v>
      </c>
      <c r="V126" s="331">
        <v>94.4</v>
      </c>
      <c r="W126" s="331">
        <v>107.4</v>
      </c>
      <c r="X126" s="331">
        <v>48.8</v>
      </c>
      <c r="Y126" s="331">
        <v>3.2</v>
      </c>
      <c r="Z126" s="331">
        <v>126.7</v>
      </c>
      <c r="AA126" s="331">
        <v>133.1</v>
      </c>
      <c r="AB126" s="331">
        <v>60.2</v>
      </c>
      <c r="AC126" s="331">
        <v>82.9</v>
      </c>
      <c r="AD126" s="331">
        <v>128.6</v>
      </c>
      <c r="AE126" s="358">
        <v>99.8</v>
      </c>
      <c r="AF126" s="329"/>
      <c r="AG126" s="341"/>
      <c r="AH126" s="329" t="s">
        <v>92</v>
      </c>
      <c r="AI126" s="331">
        <v>97.7</v>
      </c>
      <c r="AJ126" s="331">
        <v>92.9</v>
      </c>
      <c r="AK126" s="344">
        <v>89</v>
      </c>
      <c r="AL126" s="344">
        <v>92.9</v>
      </c>
      <c r="AM126" s="344">
        <v>77.5</v>
      </c>
      <c r="AN126" s="344">
        <v>98.1</v>
      </c>
      <c r="AO126" s="344">
        <v>123</v>
      </c>
      <c r="AP126" s="344">
        <v>91.6</v>
      </c>
      <c r="AQ126" s="344">
        <v>102.3</v>
      </c>
      <c r="AR126" s="344">
        <v>104</v>
      </c>
      <c r="AS126" s="344">
        <v>78.099999999999994</v>
      </c>
    </row>
    <row r="127" spans="1:45" x14ac:dyDescent="0.15">
      <c r="A127" s="329"/>
      <c r="B127" s="341"/>
      <c r="C127" s="329" t="s">
        <v>93</v>
      </c>
      <c r="D127" s="331">
        <v>95.6</v>
      </c>
      <c r="E127" s="331">
        <v>95.6</v>
      </c>
      <c r="F127" s="331">
        <v>94.2</v>
      </c>
      <c r="G127" s="331">
        <v>98.4</v>
      </c>
      <c r="H127" s="331">
        <v>75.2</v>
      </c>
      <c r="I127" s="331">
        <v>108.8</v>
      </c>
      <c r="J127" s="331">
        <v>119.2</v>
      </c>
      <c r="K127" s="331">
        <v>122.7</v>
      </c>
      <c r="L127" s="331">
        <v>121.4</v>
      </c>
      <c r="M127" s="331">
        <v>69.8</v>
      </c>
      <c r="N127" s="331">
        <v>69.3</v>
      </c>
      <c r="O127" s="331">
        <v>98.6</v>
      </c>
      <c r="P127" s="331">
        <v>103.1</v>
      </c>
      <c r="Q127" s="331">
        <v>73.5</v>
      </c>
      <c r="R127" s="331">
        <v>65.3</v>
      </c>
      <c r="S127" s="331">
        <v>86.6</v>
      </c>
      <c r="T127" s="331">
        <v>79.2</v>
      </c>
      <c r="U127" s="331">
        <v>83.9</v>
      </c>
      <c r="V127" s="331">
        <v>100.8</v>
      </c>
      <c r="W127" s="331">
        <v>95.5</v>
      </c>
      <c r="X127" s="331">
        <v>46.4</v>
      </c>
      <c r="Y127" s="331">
        <v>3.6</v>
      </c>
      <c r="Z127" s="331">
        <v>136.69999999999999</v>
      </c>
      <c r="AA127" s="331">
        <v>119.7</v>
      </c>
      <c r="AB127" s="331">
        <v>53.6</v>
      </c>
      <c r="AC127" s="331">
        <v>88.6</v>
      </c>
      <c r="AD127" s="331">
        <v>143</v>
      </c>
      <c r="AE127" s="358">
        <v>98.8</v>
      </c>
      <c r="AF127" s="329"/>
      <c r="AG127" s="341"/>
      <c r="AH127" s="329" t="s">
        <v>93</v>
      </c>
      <c r="AI127" s="331">
        <v>95.6</v>
      </c>
      <c r="AJ127" s="331">
        <v>90.6</v>
      </c>
      <c r="AK127" s="344">
        <v>90.1</v>
      </c>
      <c r="AL127" s="344">
        <v>94.3</v>
      </c>
      <c r="AM127" s="344">
        <v>77.8</v>
      </c>
      <c r="AN127" s="344">
        <v>91.2</v>
      </c>
      <c r="AO127" s="344">
        <v>112.7</v>
      </c>
      <c r="AP127" s="344">
        <v>85.7</v>
      </c>
      <c r="AQ127" s="344">
        <v>100.2</v>
      </c>
      <c r="AR127" s="344">
        <v>102.1</v>
      </c>
      <c r="AS127" s="344">
        <v>73.400000000000006</v>
      </c>
    </row>
    <row r="128" spans="1:45" x14ac:dyDescent="0.15">
      <c r="A128" s="329"/>
      <c r="B128" s="341"/>
      <c r="C128" s="329" t="s">
        <v>94</v>
      </c>
      <c r="D128" s="331">
        <v>101.6</v>
      </c>
      <c r="E128" s="331">
        <v>101.6</v>
      </c>
      <c r="F128" s="331">
        <v>94.9</v>
      </c>
      <c r="G128" s="331">
        <v>96.2</v>
      </c>
      <c r="H128" s="331">
        <v>76.5</v>
      </c>
      <c r="I128" s="331">
        <v>121.9</v>
      </c>
      <c r="J128" s="331">
        <v>142</v>
      </c>
      <c r="K128" s="331">
        <v>140.19999999999999</v>
      </c>
      <c r="L128" s="331">
        <v>126.6</v>
      </c>
      <c r="M128" s="331">
        <v>78.2</v>
      </c>
      <c r="N128" s="331">
        <v>74.099999999999994</v>
      </c>
      <c r="O128" s="331">
        <v>98.9</v>
      </c>
      <c r="P128" s="331">
        <v>91.5</v>
      </c>
      <c r="Q128" s="331">
        <v>81.5</v>
      </c>
      <c r="R128" s="331">
        <v>64.5</v>
      </c>
      <c r="S128" s="331">
        <v>85.1</v>
      </c>
      <c r="T128" s="331">
        <v>82.1</v>
      </c>
      <c r="U128" s="331">
        <v>91.5</v>
      </c>
      <c r="V128" s="331">
        <v>102.1</v>
      </c>
      <c r="W128" s="331">
        <v>108.7</v>
      </c>
      <c r="X128" s="331">
        <v>46.5</v>
      </c>
      <c r="Y128" s="331">
        <v>3.3</v>
      </c>
      <c r="Z128" s="331">
        <v>148.30000000000001</v>
      </c>
      <c r="AA128" s="331">
        <v>129</v>
      </c>
      <c r="AB128" s="331">
        <v>59.5</v>
      </c>
      <c r="AC128" s="331">
        <v>89.7</v>
      </c>
      <c r="AD128" s="331">
        <v>124.4</v>
      </c>
      <c r="AE128" s="358">
        <v>103.1</v>
      </c>
      <c r="AF128" s="329"/>
      <c r="AG128" s="341"/>
      <c r="AH128" s="329" t="s">
        <v>94</v>
      </c>
      <c r="AI128" s="331">
        <v>101.6</v>
      </c>
      <c r="AJ128" s="331">
        <v>98.8</v>
      </c>
      <c r="AK128" s="344">
        <v>106.6</v>
      </c>
      <c r="AL128" s="344">
        <v>115.6</v>
      </c>
      <c r="AM128" s="344">
        <v>80.099999999999994</v>
      </c>
      <c r="AN128" s="344">
        <v>88.3</v>
      </c>
      <c r="AO128" s="344">
        <v>118.6</v>
      </c>
      <c r="AP128" s="344">
        <v>80.5</v>
      </c>
      <c r="AQ128" s="344">
        <v>104.1</v>
      </c>
      <c r="AR128" s="344">
        <v>105.7</v>
      </c>
      <c r="AS128" s="344">
        <v>80.8</v>
      </c>
    </row>
    <row r="129" spans="1:45" x14ac:dyDescent="0.15">
      <c r="A129" s="329"/>
      <c r="B129" s="341"/>
      <c r="C129" s="329" t="s">
        <v>95</v>
      </c>
      <c r="D129" s="331">
        <v>97.6</v>
      </c>
      <c r="E129" s="331">
        <v>97.6</v>
      </c>
      <c r="F129" s="331">
        <v>91.1</v>
      </c>
      <c r="G129" s="331">
        <v>90.7</v>
      </c>
      <c r="H129" s="331">
        <v>85.5</v>
      </c>
      <c r="I129" s="331">
        <v>106.1</v>
      </c>
      <c r="J129" s="331">
        <v>110.2</v>
      </c>
      <c r="K129" s="331">
        <v>141.19999999999999</v>
      </c>
      <c r="L129" s="331">
        <v>100.4</v>
      </c>
      <c r="M129" s="331">
        <v>82.9</v>
      </c>
      <c r="N129" s="331">
        <v>64.5</v>
      </c>
      <c r="O129" s="331">
        <v>99.9</v>
      </c>
      <c r="P129" s="331">
        <v>95</v>
      </c>
      <c r="Q129" s="331">
        <v>79</v>
      </c>
      <c r="R129" s="331">
        <v>67.7</v>
      </c>
      <c r="S129" s="331">
        <v>91.7</v>
      </c>
      <c r="T129" s="331">
        <v>97.3</v>
      </c>
      <c r="U129" s="331">
        <v>92.2</v>
      </c>
      <c r="V129" s="331">
        <v>111.3</v>
      </c>
      <c r="W129" s="331">
        <v>111.3</v>
      </c>
      <c r="X129" s="331">
        <v>46.8</v>
      </c>
      <c r="Y129" s="331">
        <v>4.5999999999999996</v>
      </c>
      <c r="Z129" s="331">
        <v>134.30000000000001</v>
      </c>
      <c r="AA129" s="331">
        <v>119.8</v>
      </c>
      <c r="AB129" s="331">
        <v>71.5</v>
      </c>
      <c r="AC129" s="331">
        <v>89.6</v>
      </c>
      <c r="AD129" s="331">
        <v>106.1</v>
      </c>
      <c r="AE129" s="358">
        <v>98.2</v>
      </c>
      <c r="AF129" s="329"/>
      <c r="AG129" s="341"/>
      <c r="AH129" s="329" t="s">
        <v>95</v>
      </c>
      <c r="AI129" s="331">
        <v>97.6</v>
      </c>
      <c r="AJ129" s="331">
        <v>96.9</v>
      </c>
      <c r="AK129" s="344">
        <v>93.3</v>
      </c>
      <c r="AL129" s="344">
        <v>97.9</v>
      </c>
      <c r="AM129" s="344">
        <v>79.7</v>
      </c>
      <c r="AN129" s="344">
        <v>101.8</v>
      </c>
      <c r="AO129" s="344">
        <v>142</v>
      </c>
      <c r="AP129" s="344">
        <v>91.4</v>
      </c>
      <c r="AQ129" s="344">
        <v>98.3</v>
      </c>
      <c r="AR129" s="344">
        <v>99.9</v>
      </c>
      <c r="AS129" s="344">
        <v>75.7</v>
      </c>
    </row>
    <row r="130" spans="1:45" x14ac:dyDescent="0.15">
      <c r="A130" s="329"/>
      <c r="B130" s="341"/>
      <c r="C130" s="329" t="s">
        <v>96</v>
      </c>
      <c r="D130" s="331">
        <v>100.4</v>
      </c>
      <c r="E130" s="331">
        <v>100.4</v>
      </c>
      <c r="F130" s="331">
        <v>91.3</v>
      </c>
      <c r="G130" s="331">
        <v>94.6</v>
      </c>
      <c r="H130" s="331">
        <v>89.8</v>
      </c>
      <c r="I130" s="331">
        <v>114.9</v>
      </c>
      <c r="J130" s="331">
        <v>110</v>
      </c>
      <c r="K130" s="331">
        <v>118.1</v>
      </c>
      <c r="L130" s="331">
        <v>96.8</v>
      </c>
      <c r="M130" s="331">
        <v>85.3</v>
      </c>
      <c r="N130" s="331">
        <v>71.599999999999994</v>
      </c>
      <c r="O130" s="331">
        <v>107</v>
      </c>
      <c r="P130" s="331">
        <v>91.2</v>
      </c>
      <c r="Q130" s="331">
        <v>84.1</v>
      </c>
      <c r="R130" s="331">
        <v>66.5</v>
      </c>
      <c r="S130" s="331">
        <v>92.6</v>
      </c>
      <c r="T130" s="331">
        <v>111.6</v>
      </c>
      <c r="U130" s="331">
        <v>91.2</v>
      </c>
      <c r="V130" s="331">
        <v>111.4</v>
      </c>
      <c r="W130" s="331">
        <v>108.5</v>
      </c>
      <c r="X130" s="331">
        <v>47.1</v>
      </c>
      <c r="Y130" s="331">
        <v>5.9</v>
      </c>
      <c r="Z130" s="331">
        <v>140.30000000000001</v>
      </c>
      <c r="AA130" s="331">
        <v>113.5</v>
      </c>
      <c r="AB130" s="331">
        <v>73.099999999999994</v>
      </c>
      <c r="AC130" s="331">
        <v>96.1</v>
      </c>
      <c r="AD130" s="331">
        <v>117.8</v>
      </c>
      <c r="AE130" s="358">
        <v>101.6</v>
      </c>
      <c r="AF130" s="329"/>
      <c r="AG130" s="341"/>
      <c r="AH130" s="329" t="s">
        <v>96</v>
      </c>
      <c r="AI130" s="331">
        <v>100.4</v>
      </c>
      <c r="AJ130" s="331">
        <v>101.2</v>
      </c>
      <c r="AK130" s="344">
        <v>96.4</v>
      </c>
      <c r="AL130" s="344">
        <v>99.2</v>
      </c>
      <c r="AM130" s="344">
        <v>87.9</v>
      </c>
      <c r="AN130" s="344">
        <v>107.7</v>
      </c>
      <c r="AO130" s="344">
        <v>124.4</v>
      </c>
      <c r="AP130" s="344">
        <v>103.4</v>
      </c>
      <c r="AQ130" s="344">
        <v>99.6</v>
      </c>
      <c r="AR130" s="344">
        <v>101.6</v>
      </c>
      <c r="AS130" s="344">
        <v>72.099999999999994</v>
      </c>
    </row>
    <row r="131" spans="1:45" x14ac:dyDescent="0.15">
      <c r="A131" s="329"/>
      <c r="B131" s="342"/>
      <c r="C131" s="335" t="s">
        <v>97</v>
      </c>
      <c r="D131" s="337">
        <v>103.9</v>
      </c>
      <c r="E131" s="337">
        <v>103.9</v>
      </c>
      <c r="F131" s="337">
        <v>89.1</v>
      </c>
      <c r="G131" s="337">
        <v>93.2</v>
      </c>
      <c r="H131" s="337">
        <v>91.1</v>
      </c>
      <c r="I131" s="337">
        <v>116.2</v>
      </c>
      <c r="J131" s="337">
        <v>124</v>
      </c>
      <c r="K131" s="337">
        <v>161.19999999999999</v>
      </c>
      <c r="L131" s="337">
        <v>85.9</v>
      </c>
      <c r="M131" s="337">
        <v>85.8</v>
      </c>
      <c r="N131" s="337">
        <v>62.3</v>
      </c>
      <c r="O131" s="337">
        <v>110.3</v>
      </c>
      <c r="P131" s="337">
        <v>92.4</v>
      </c>
      <c r="Q131" s="337">
        <v>78.900000000000006</v>
      </c>
      <c r="R131" s="337">
        <v>66.7</v>
      </c>
      <c r="S131" s="337">
        <v>88.4</v>
      </c>
      <c r="T131" s="337">
        <v>120.5</v>
      </c>
      <c r="U131" s="337">
        <v>86</v>
      </c>
      <c r="V131" s="337">
        <v>109.7</v>
      </c>
      <c r="W131" s="337">
        <v>89.5</v>
      </c>
      <c r="X131" s="337">
        <v>47.2</v>
      </c>
      <c r="Y131" s="337">
        <v>7.1</v>
      </c>
      <c r="Z131" s="337">
        <v>124.6</v>
      </c>
      <c r="AA131" s="337">
        <v>117</v>
      </c>
      <c r="AB131" s="337">
        <v>73.900000000000006</v>
      </c>
      <c r="AC131" s="337">
        <v>85.3</v>
      </c>
      <c r="AD131" s="337">
        <v>147.30000000000001</v>
      </c>
      <c r="AE131" s="423">
        <v>106.9</v>
      </c>
      <c r="AF131" s="335"/>
      <c r="AG131" s="342"/>
      <c r="AH131" s="335" t="s">
        <v>97</v>
      </c>
      <c r="AI131" s="337">
        <v>103.9</v>
      </c>
      <c r="AJ131" s="337">
        <v>111</v>
      </c>
      <c r="AK131" s="346">
        <v>105.7</v>
      </c>
      <c r="AL131" s="346">
        <v>111</v>
      </c>
      <c r="AM131" s="346">
        <v>90.2</v>
      </c>
      <c r="AN131" s="346">
        <v>118.2</v>
      </c>
      <c r="AO131" s="346">
        <v>154.5</v>
      </c>
      <c r="AP131" s="346">
        <v>108.8</v>
      </c>
      <c r="AQ131" s="346">
        <v>97.4</v>
      </c>
      <c r="AR131" s="346">
        <v>99.3</v>
      </c>
      <c r="AS131" s="346">
        <v>70.099999999999994</v>
      </c>
    </row>
    <row r="132" spans="1:45" x14ac:dyDescent="0.15">
      <c r="A132" s="329"/>
      <c r="B132" s="341" t="s">
        <v>106</v>
      </c>
      <c r="C132" s="329" t="s">
        <v>84</v>
      </c>
      <c r="D132" s="331">
        <v>92.6</v>
      </c>
      <c r="E132" s="331">
        <v>92.6</v>
      </c>
      <c r="F132" s="331">
        <v>90.7</v>
      </c>
      <c r="G132" s="331">
        <v>93.4</v>
      </c>
      <c r="H132" s="331">
        <v>85.8</v>
      </c>
      <c r="I132" s="331">
        <v>108.7</v>
      </c>
      <c r="J132" s="331">
        <v>100.2</v>
      </c>
      <c r="K132" s="331">
        <v>145.1</v>
      </c>
      <c r="L132" s="331">
        <v>86.3</v>
      </c>
      <c r="M132" s="331">
        <v>80.400000000000006</v>
      </c>
      <c r="N132" s="331">
        <v>58.3</v>
      </c>
      <c r="O132" s="331">
        <v>97.4</v>
      </c>
      <c r="P132" s="331">
        <v>80.400000000000006</v>
      </c>
      <c r="Q132" s="331">
        <v>79.3</v>
      </c>
      <c r="R132" s="331">
        <v>54.8</v>
      </c>
      <c r="S132" s="331">
        <v>87.4</v>
      </c>
      <c r="T132" s="331">
        <v>84.1</v>
      </c>
      <c r="U132" s="331">
        <v>79.900000000000006</v>
      </c>
      <c r="V132" s="331">
        <v>104.7</v>
      </c>
      <c r="W132" s="331">
        <v>88.9</v>
      </c>
      <c r="X132" s="331">
        <v>40.4</v>
      </c>
      <c r="Y132" s="331">
        <v>7.6</v>
      </c>
      <c r="Z132" s="331">
        <v>132.1</v>
      </c>
      <c r="AA132" s="331">
        <v>100.5</v>
      </c>
      <c r="AB132" s="331">
        <v>63.5</v>
      </c>
      <c r="AC132" s="331">
        <v>73.599999999999994</v>
      </c>
      <c r="AD132" s="331">
        <v>159.9</v>
      </c>
      <c r="AE132" s="358">
        <v>97.2</v>
      </c>
      <c r="AF132" s="329"/>
      <c r="AG132" s="341" t="s">
        <v>106</v>
      </c>
      <c r="AH132" s="329" t="s">
        <v>84</v>
      </c>
      <c r="AI132" s="331">
        <v>92.6</v>
      </c>
      <c r="AJ132" s="331">
        <v>91.7</v>
      </c>
      <c r="AK132" s="344">
        <v>92.3</v>
      </c>
      <c r="AL132" s="344">
        <v>95.5</v>
      </c>
      <c r="AM132" s="344">
        <v>82.7</v>
      </c>
      <c r="AN132" s="344">
        <v>90.9</v>
      </c>
      <c r="AO132" s="344">
        <v>145.5</v>
      </c>
      <c r="AP132" s="344">
        <v>76.8</v>
      </c>
      <c r="AQ132" s="344">
        <v>93.5</v>
      </c>
      <c r="AR132" s="344">
        <v>95.7</v>
      </c>
      <c r="AS132" s="344">
        <v>61.9</v>
      </c>
    </row>
    <row r="133" spans="1:45" x14ac:dyDescent="0.15">
      <c r="A133" s="329"/>
      <c r="B133" s="341"/>
      <c r="C133" s="329" t="s">
        <v>86</v>
      </c>
      <c r="D133" s="331">
        <v>99.2</v>
      </c>
      <c r="E133" s="331">
        <v>99.2</v>
      </c>
      <c r="F133" s="331">
        <v>89.2</v>
      </c>
      <c r="G133" s="331">
        <v>97.4</v>
      </c>
      <c r="H133" s="331">
        <v>88.1</v>
      </c>
      <c r="I133" s="331">
        <v>105.8</v>
      </c>
      <c r="J133" s="331">
        <v>128.19999999999999</v>
      </c>
      <c r="K133" s="331">
        <v>159.9</v>
      </c>
      <c r="L133" s="331">
        <v>96</v>
      </c>
      <c r="M133" s="331">
        <v>87.7</v>
      </c>
      <c r="N133" s="331">
        <v>71.7</v>
      </c>
      <c r="O133" s="331">
        <v>105.7</v>
      </c>
      <c r="P133" s="331">
        <v>87.6</v>
      </c>
      <c r="Q133" s="331">
        <v>87.1</v>
      </c>
      <c r="R133" s="331">
        <v>56.9</v>
      </c>
      <c r="S133" s="331">
        <v>84.9</v>
      </c>
      <c r="T133" s="331">
        <v>96.4</v>
      </c>
      <c r="U133" s="331">
        <v>89.2</v>
      </c>
      <c r="V133" s="331">
        <v>113.4</v>
      </c>
      <c r="W133" s="331">
        <v>106.2</v>
      </c>
      <c r="X133" s="331">
        <v>45.4</v>
      </c>
      <c r="Y133" s="331">
        <v>7.2</v>
      </c>
      <c r="Z133" s="331">
        <v>136.69999999999999</v>
      </c>
      <c r="AA133" s="331">
        <v>107.3</v>
      </c>
      <c r="AB133" s="331">
        <v>74</v>
      </c>
      <c r="AC133" s="331">
        <v>79.599999999999994</v>
      </c>
      <c r="AD133" s="331">
        <v>156.9</v>
      </c>
      <c r="AE133" s="358">
        <v>103.1</v>
      </c>
      <c r="AF133" s="329"/>
      <c r="AG133" s="341"/>
      <c r="AH133" s="329" t="s">
        <v>86</v>
      </c>
      <c r="AI133" s="331">
        <v>99.2</v>
      </c>
      <c r="AJ133" s="331">
        <v>100.2</v>
      </c>
      <c r="AK133" s="344">
        <v>100.4</v>
      </c>
      <c r="AL133" s="344">
        <v>103.8</v>
      </c>
      <c r="AM133" s="344">
        <v>90.6</v>
      </c>
      <c r="AN133" s="344">
        <v>100</v>
      </c>
      <c r="AO133" s="344">
        <v>133.30000000000001</v>
      </c>
      <c r="AP133" s="344">
        <v>91.4</v>
      </c>
      <c r="AQ133" s="344">
        <v>98.2</v>
      </c>
      <c r="AR133" s="344">
        <v>100.3</v>
      </c>
      <c r="AS133" s="344">
        <v>68.5</v>
      </c>
    </row>
    <row r="134" spans="1:45" x14ac:dyDescent="0.15">
      <c r="A134" s="329"/>
      <c r="B134" s="341"/>
      <c r="C134" s="329" t="s">
        <v>88</v>
      </c>
      <c r="D134" s="331">
        <v>109.9</v>
      </c>
      <c r="E134" s="331">
        <v>110</v>
      </c>
      <c r="F134" s="331">
        <v>95.6</v>
      </c>
      <c r="G134" s="331">
        <v>92.7</v>
      </c>
      <c r="H134" s="331">
        <v>86.5</v>
      </c>
      <c r="I134" s="331">
        <v>120.3</v>
      </c>
      <c r="J134" s="331">
        <v>164.4</v>
      </c>
      <c r="K134" s="331">
        <v>171.2</v>
      </c>
      <c r="L134" s="331">
        <v>114.4</v>
      </c>
      <c r="M134" s="331">
        <v>84.5</v>
      </c>
      <c r="N134" s="331">
        <v>79.099999999999994</v>
      </c>
      <c r="O134" s="331">
        <v>115.9</v>
      </c>
      <c r="P134" s="331">
        <v>90.3</v>
      </c>
      <c r="Q134" s="331">
        <v>92.2</v>
      </c>
      <c r="R134" s="331">
        <v>66.2</v>
      </c>
      <c r="S134" s="331">
        <v>92.8</v>
      </c>
      <c r="T134" s="331">
        <v>111.1</v>
      </c>
      <c r="U134" s="331">
        <v>98.6</v>
      </c>
      <c r="V134" s="331">
        <v>122.7</v>
      </c>
      <c r="W134" s="331">
        <v>110.9</v>
      </c>
      <c r="X134" s="331">
        <v>45.3</v>
      </c>
      <c r="Y134" s="331">
        <v>7.5</v>
      </c>
      <c r="Z134" s="331">
        <v>145.80000000000001</v>
      </c>
      <c r="AA134" s="331">
        <v>129.80000000000001</v>
      </c>
      <c r="AB134" s="331">
        <v>83.2</v>
      </c>
      <c r="AC134" s="331">
        <v>70.2</v>
      </c>
      <c r="AD134" s="331">
        <v>151.5</v>
      </c>
      <c r="AE134" s="358">
        <v>112.8</v>
      </c>
      <c r="AF134" s="329"/>
      <c r="AG134" s="341"/>
      <c r="AH134" s="329" t="s">
        <v>88</v>
      </c>
      <c r="AI134" s="331">
        <v>109.9</v>
      </c>
      <c r="AJ134" s="331">
        <v>114.3</v>
      </c>
      <c r="AK134" s="344">
        <v>122.1</v>
      </c>
      <c r="AL134" s="344">
        <v>131.5</v>
      </c>
      <c r="AM134" s="344">
        <v>94.6</v>
      </c>
      <c r="AN134" s="344">
        <v>103.7</v>
      </c>
      <c r="AO134" s="344">
        <v>112.8</v>
      </c>
      <c r="AP134" s="344">
        <v>101.3</v>
      </c>
      <c r="AQ134" s="344">
        <v>105.9</v>
      </c>
      <c r="AR134" s="344">
        <v>107.9</v>
      </c>
      <c r="AS134" s="344">
        <v>78</v>
      </c>
    </row>
    <row r="135" spans="1:45" x14ac:dyDescent="0.15">
      <c r="A135" s="329"/>
      <c r="B135" s="341"/>
      <c r="C135" s="329" t="s">
        <v>89</v>
      </c>
      <c r="D135" s="331">
        <v>91</v>
      </c>
      <c r="E135" s="331">
        <v>91</v>
      </c>
      <c r="F135" s="331">
        <v>86.7</v>
      </c>
      <c r="G135" s="331">
        <v>83.3</v>
      </c>
      <c r="H135" s="331">
        <v>79.7</v>
      </c>
      <c r="I135" s="331">
        <v>90.3</v>
      </c>
      <c r="J135" s="331">
        <v>105.6</v>
      </c>
      <c r="K135" s="331">
        <v>98.1</v>
      </c>
      <c r="L135" s="331">
        <v>82.3</v>
      </c>
      <c r="M135" s="331">
        <v>76.3</v>
      </c>
      <c r="N135" s="331">
        <v>51.1</v>
      </c>
      <c r="O135" s="331">
        <v>105.5</v>
      </c>
      <c r="P135" s="331">
        <v>91.3</v>
      </c>
      <c r="Q135" s="331">
        <v>92.1</v>
      </c>
      <c r="R135" s="331">
        <v>64.400000000000006</v>
      </c>
      <c r="S135" s="331">
        <v>91.7</v>
      </c>
      <c r="T135" s="331">
        <v>106.3</v>
      </c>
      <c r="U135" s="331">
        <v>85.6</v>
      </c>
      <c r="V135" s="331">
        <v>109</v>
      </c>
      <c r="W135" s="331">
        <v>105.2</v>
      </c>
      <c r="X135" s="331">
        <v>45.2</v>
      </c>
      <c r="Y135" s="331">
        <v>5.8</v>
      </c>
      <c r="Z135" s="331">
        <v>136.5</v>
      </c>
      <c r="AA135" s="331">
        <v>97.1</v>
      </c>
      <c r="AB135" s="331">
        <v>70.5</v>
      </c>
      <c r="AC135" s="331">
        <v>74</v>
      </c>
      <c r="AD135" s="331">
        <v>126.4</v>
      </c>
      <c r="AE135" s="358">
        <v>93.4</v>
      </c>
      <c r="AF135" s="329"/>
      <c r="AG135" s="341"/>
      <c r="AH135" s="329" t="s">
        <v>89</v>
      </c>
      <c r="AI135" s="331">
        <v>91</v>
      </c>
      <c r="AJ135" s="331">
        <v>86.6</v>
      </c>
      <c r="AK135" s="344">
        <v>77</v>
      </c>
      <c r="AL135" s="344">
        <v>76</v>
      </c>
      <c r="AM135" s="344">
        <v>80.099999999999994</v>
      </c>
      <c r="AN135" s="344">
        <v>99.5</v>
      </c>
      <c r="AO135" s="344">
        <v>103</v>
      </c>
      <c r="AP135" s="344">
        <v>98.6</v>
      </c>
      <c r="AQ135" s="344">
        <v>95</v>
      </c>
      <c r="AR135" s="344">
        <v>97.2</v>
      </c>
      <c r="AS135" s="344">
        <v>64.900000000000006</v>
      </c>
    </row>
    <row r="136" spans="1:45" x14ac:dyDescent="0.15">
      <c r="A136" s="329"/>
      <c r="B136" s="341"/>
      <c r="C136" s="329" t="s">
        <v>90</v>
      </c>
      <c r="D136" s="331">
        <v>90</v>
      </c>
      <c r="E136" s="331">
        <v>90</v>
      </c>
      <c r="F136" s="331">
        <v>84.6</v>
      </c>
      <c r="G136" s="331">
        <v>88.5</v>
      </c>
      <c r="H136" s="331">
        <v>75</v>
      </c>
      <c r="I136" s="331">
        <v>100</v>
      </c>
      <c r="J136" s="331">
        <v>112.7</v>
      </c>
      <c r="K136" s="331">
        <v>102.4</v>
      </c>
      <c r="L136" s="331">
        <v>86.8</v>
      </c>
      <c r="M136" s="331">
        <v>74.5</v>
      </c>
      <c r="N136" s="331">
        <v>58.6</v>
      </c>
      <c r="O136" s="331">
        <v>96.3</v>
      </c>
      <c r="P136" s="331">
        <v>85.5</v>
      </c>
      <c r="Q136" s="331">
        <v>89.7</v>
      </c>
      <c r="R136" s="331">
        <v>60.4</v>
      </c>
      <c r="S136" s="331">
        <v>90</v>
      </c>
      <c r="T136" s="331">
        <v>88.8</v>
      </c>
      <c r="U136" s="331">
        <v>82.9</v>
      </c>
      <c r="V136" s="331">
        <v>100.6</v>
      </c>
      <c r="W136" s="331">
        <v>97.6</v>
      </c>
      <c r="X136" s="331">
        <v>42.6</v>
      </c>
      <c r="Y136" s="331">
        <v>5.2</v>
      </c>
      <c r="Z136" s="331">
        <v>140.80000000000001</v>
      </c>
      <c r="AA136" s="331">
        <v>93.4</v>
      </c>
      <c r="AB136" s="331">
        <v>72.2</v>
      </c>
      <c r="AC136" s="331">
        <v>78.099999999999994</v>
      </c>
      <c r="AD136" s="331">
        <v>118.1</v>
      </c>
      <c r="AE136" s="358">
        <v>91.9</v>
      </c>
      <c r="AF136" s="329"/>
      <c r="AG136" s="341"/>
      <c r="AH136" s="329" t="s">
        <v>90</v>
      </c>
      <c r="AI136" s="331">
        <v>90</v>
      </c>
      <c r="AJ136" s="331">
        <v>87.2</v>
      </c>
      <c r="AK136" s="344">
        <v>90.4</v>
      </c>
      <c r="AL136" s="344">
        <v>94.2</v>
      </c>
      <c r="AM136" s="344">
        <v>79.400000000000006</v>
      </c>
      <c r="AN136" s="344">
        <v>82.8</v>
      </c>
      <c r="AO136" s="344">
        <v>80.2</v>
      </c>
      <c r="AP136" s="344">
        <v>83.4</v>
      </c>
      <c r="AQ136" s="344">
        <v>92.6</v>
      </c>
      <c r="AR136" s="344">
        <v>94.7</v>
      </c>
      <c r="AS136" s="344">
        <v>63.2</v>
      </c>
    </row>
    <row r="137" spans="1:45" x14ac:dyDescent="0.15">
      <c r="A137" s="329"/>
      <c r="B137" s="341"/>
      <c r="C137" s="329" t="s">
        <v>91</v>
      </c>
      <c r="D137" s="331">
        <v>97.9</v>
      </c>
      <c r="E137" s="331">
        <v>97.9</v>
      </c>
      <c r="F137" s="331">
        <v>90.5</v>
      </c>
      <c r="G137" s="331">
        <v>96.5</v>
      </c>
      <c r="H137" s="331">
        <v>80.3</v>
      </c>
      <c r="I137" s="331">
        <v>114.2</v>
      </c>
      <c r="J137" s="331">
        <v>128.1</v>
      </c>
      <c r="K137" s="331">
        <v>100.7</v>
      </c>
      <c r="L137" s="331">
        <v>92.9</v>
      </c>
      <c r="M137" s="331">
        <v>79.5</v>
      </c>
      <c r="N137" s="331">
        <v>67.099999999999994</v>
      </c>
      <c r="O137" s="331">
        <v>108.9</v>
      </c>
      <c r="P137" s="331">
        <v>91.6</v>
      </c>
      <c r="Q137" s="331">
        <v>95.5</v>
      </c>
      <c r="R137" s="331">
        <v>62.5</v>
      </c>
      <c r="S137" s="331">
        <v>87.5</v>
      </c>
      <c r="T137" s="331">
        <v>94.6</v>
      </c>
      <c r="U137" s="331">
        <v>87.2</v>
      </c>
      <c r="V137" s="331">
        <v>101.7</v>
      </c>
      <c r="W137" s="331">
        <v>102.8</v>
      </c>
      <c r="X137" s="331">
        <v>46.3</v>
      </c>
      <c r="Y137" s="331">
        <v>3.6</v>
      </c>
      <c r="Z137" s="331">
        <v>142.69999999999999</v>
      </c>
      <c r="AA137" s="331">
        <v>98.4</v>
      </c>
      <c r="AB137" s="331">
        <v>79.599999999999994</v>
      </c>
      <c r="AC137" s="331">
        <v>55.5</v>
      </c>
      <c r="AD137" s="331">
        <v>132.19999999999999</v>
      </c>
      <c r="AE137" s="358">
        <v>100.2</v>
      </c>
      <c r="AF137" s="329"/>
      <c r="AG137" s="341"/>
      <c r="AH137" s="329" t="s">
        <v>91</v>
      </c>
      <c r="AI137" s="331">
        <v>97.9</v>
      </c>
      <c r="AJ137" s="331">
        <v>92.5</v>
      </c>
      <c r="AK137" s="344">
        <v>96.4</v>
      </c>
      <c r="AL137" s="344">
        <v>102.2</v>
      </c>
      <c r="AM137" s="344">
        <v>79.5</v>
      </c>
      <c r="AN137" s="344">
        <v>87.2</v>
      </c>
      <c r="AO137" s="344">
        <v>77.900000000000006</v>
      </c>
      <c r="AP137" s="344">
        <v>89.6</v>
      </c>
      <c r="AQ137" s="344">
        <v>102.8</v>
      </c>
      <c r="AR137" s="344">
        <v>105.6</v>
      </c>
      <c r="AS137" s="344">
        <v>63.8</v>
      </c>
    </row>
    <row r="138" spans="1:45" x14ac:dyDescent="0.15">
      <c r="A138" s="329"/>
      <c r="B138" s="341"/>
      <c r="C138" s="329" t="s">
        <v>92</v>
      </c>
      <c r="D138" s="331">
        <v>95.2</v>
      </c>
      <c r="E138" s="331">
        <v>95.2</v>
      </c>
      <c r="F138" s="331">
        <v>91.8</v>
      </c>
      <c r="G138" s="331">
        <v>86.9</v>
      </c>
      <c r="H138" s="331">
        <v>78.3</v>
      </c>
      <c r="I138" s="331">
        <v>100.8</v>
      </c>
      <c r="J138" s="331">
        <v>120.9</v>
      </c>
      <c r="K138" s="331">
        <v>139.5</v>
      </c>
      <c r="L138" s="331">
        <v>87.9</v>
      </c>
      <c r="M138" s="331">
        <v>72.3</v>
      </c>
      <c r="N138" s="331">
        <v>67.2</v>
      </c>
      <c r="O138" s="331">
        <v>105</v>
      </c>
      <c r="P138" s="331">
        <v>86.9</v>
      </c>
      <c r="Q138" s="331">
        <v>88.9</v>
      </c>
      <c r="R138" s="331">
        <v>62.4</v>
      </c>
      <c r="S138" s="331">
        <v>92.3</v>
      </c>
      <c r="T138" s="331">
        <v>98.4</v>
      </c>
      <c r="U138" s="331">
        <v>86.1</v>
      </c>
      <c r="V138" s="331">
        <v>100.4</v>
      </c>
      <c r="W138" s="331">
        <v>102.5</v>
      </c>
      <c r="X138" s="331">
        <v>47.3</v>
      </c>
      <c r="Y138" s="331">
        <v>5</v>
      </c>
      <c r="Z138" s="331">
        <v>139.19999999999999</v>
      </c>
      <c r="AA138" s="331">
        <v>107.2</v>
      </c>
      <c r="AB138" s="331">
        <v>66.400000000000006</v>
      </c>
      <c r="AC138" s="331">
        <v>50.8</v>
      </c>
      <c r="AD138" s="331">
        <v>140.80000000000001</v>
      </c>
      <c r="AE138" s="358">
        <v>98.3</v>
      </c>
      <c r="AF138" s="329"/>
      <c r="AG138" s="341"/>
      <c r="AH138" s="329" t="s">
        <v>92</v>
      </c>
      <c r="AI138" s="331">
        <v>95.2</v>
      </c>
      <c r="AJ138" s="331">
        <v>93.6</v>
      </c>
      <c r="AK138" s="344">
        <v>92.3</v>
      </c>
      <c r="AL138" s="344">
        <v>98.7</v>
      </c>
      <c r="AM138" s="344">
        <v>73.400000000000006</v>
      </c>
      <c r="AN138" s="344">
        <v>95.4</v>
      </c>
      <c r="AO138" s="344">
        <v>128.1</v>
      </c>
      <c r="AP138" s="344">
        <v>87</v>
      </c>
      <c r="AQ138" s="344">
        <v>96.6</v>
      </c>
      <c r="AR138" s="344">
        <v>98.8</v>
      </c>
      <c r="AS138" s="344">
        <v>66.099999999999994</v>
      </c>
    </row>
    <row r="139" spans="1:45" x14ac:dyDescent="0.15">
      <c r="A139" s="329"/>
      <c r="B139" s="341"/>
      <c r="C139" s="329" t="s">
        <v>93</v>
      </c>
      <c r="D139" s="331">
        <v>87.8</v>
      </c>
      <c r="E139" s="331">
        <v>87.8</v>
      </c>
      <c r="F139" s="331">
        <v>91.6</v>
      </c>
      <c r="G139" s="331">
        <v>75.099999999999994</v>
      </c>
      <c r="H139" s="331">
        <v>73.599999999999994</v>
      </c>
      <c r="I139" s="331">
        <v>89.5</v>
      </c>
      <c r="J139" s="331">
        <v>122.9</v>
      </c>
      <c r="K139" s="331">
        <v>126.6</v>
      </c>
      <c r="L139" s="331">
        <v>88.3</v>
      </c>
      <c r="M139" s="331">
        <v>72.099999999999994</v>
      </c>
      <c r="N139" s="331">
        <v>67.7</v>
      </c>
      <c r="O139" s="331">
        <v>92.4</v>
      </c>
      <c r="P139" s="331">
        <v>86</v>
      </c>
      <c r="Q139" s="331">
        <v>81.3</v>
      </c>
      <c r="R139" s="331">
        <v>58.8</v>
      </c>
      <c r="S139" s="331">
        <v>83.5</v>
      </c>
      <c r="T139" s="331">
        <v>76.2</v>
      </c>
      <c r="U139" s="331">
        <v>74.400000000000006</v>
      </c>
      <c r="V139" s="331">
        <v>86</v>
      </c>
      <c r="W139" s="331">
        <v>87.1</v>
      </c>
      <c r="X139" s="331">
        <v>42.3</v>
      </c>
      <c r="Y139" s="331">
        <v>4.9000000000000004</v>
      </c>
      <c r="Z139" s="331">
        <v>127.3</v>
      </c>
      <c r="AA139" s="331">
        <v>92.2</v>
      </c>
      <c r="AB139" s="331">
        <v>56.3</v>
      </c>
      <c r="AC139" s="331">
        <v>58.3</v>
      </c>
      <c r="AD139" s="331">
        <v>143.80000000000001</v>
      </c>
      <c r="AE139" s="358">
        <v>91.6</v>
      </c>
      <c r="AF139" s="329"/>
      <c r="AG139" s="341"/>
      <c r="AH139" s="329" t="s">
        <v>93</v>
      </c>
      <c r="AI139" s="331">
        <v>87.8</v>
      </c>
      <c r="AJ139" s="331">
        <v>83.9</v>
      </c>
      <c r="AK139" s="344">
        <v>83.5</v>
      </c>
      <c r="AL139" s="344">
        <v>87.9</v>
      </c>
      <c r="AM139" s="344">
        <v>70.5</v>
      </c>
      <c r="AN139" s="344">
        <v>84.4</v>
      </c>
      <c r="AO139" s="344">
        <v>123.4</v>
      </c>
      <c r="AP139" s="344">
        <v>74.3</v>
      </c>
      <c r="AQ139" s="344">
        <v>91.4</v>
      </c>
      <c r="AR139" s="344">
        <v>93.8</v>
      </c>
      <c r="AS139" s="344">
        <v>58.1</v>
      </c>
    </row>
    <row r="140" spans="1:45" x14ac:dyDescent="0.15">
      <c r="A140" s="329"/>
      <c r="B140" s="341"/>
      <c r="C140" s="329" t="s">
        <v>94</v>
      </c>
      <c r="D140" s="331">
        <v>95.3</v>
      </c>
      <c r="E140" s="331">
        <v>95.3</v>
      </c>
      <c r="F140" s="331">
        <v>89.3</v>
      </c>
      <c r="G140" s="331">
        <v>87.3</v>
      </c>
      <c r="H140" s="331">
        <v>76.400000000000006</v>
      </c>
      <c r="I140" s="331">
        <v>116.4</v>
      </c>
      <c r="J140" s="331">
        <v>137.80000000000001</v>
      </c>
      <c r="K140" s="331">
        <v>107.8</v>
      </c>
      <c r="L140" s="331">
        <v>98</v>
      </c>
      <c r="M140" s="331">
        <v>82.1</v>
      </c>
      <c r="N140" s="331">
        <v>65.599999999999994</v>
      </c>
      <c r="O140" s="331">
        <v>101</v>
      </c>
      <c r="P140" s="331">
        <v>74.8</v>
      </c>
      <c r="Q140" s="331">
        <v>86.8</v>
      </c>
      <c r="R140" s="331">
        <v>61.9</v>
      </c>
      <c r="S140" s="331">
        <v>83.5</v>
      </c>
      <c r="T140" s="331">
        <v>79.8</v>
      </c>
      <c r="U140" s="331">
        <v>88.6</v>
      </c>
      <c r="V140" s="331">
        <v>100.5</v>
      </c>
      <c r="W140" s="331">
        <v>105</v>
      </c>
      <c r="X140" s="331">
        <v>42.9</v>
      </c>
      <c r="Y140" s="331">
        <v>5.4</v>
      </c>
      <c r="Z140" s="331">
        <v>138.5</v>
      </c>
      <c r="AA140" s="331">
        <v>113.7</v>
      </c>
      <c r="AB140" s="331">
        <v>71</v>
      </c>
      <c r="AC140" s="331">
        <v>62.7</v>
      </c>
      <c r="AD140" s="331">
        <v>125.8</v>
      </c>
      <c r="AE140" s="358">
        <v>97.4</v>
      </c>
      <c r="AF140" s="329"/>
      <c r="AG140" s="341"/>
      <c r="AH140" s="329" t="s">
        <v>94</v>
      </c>
      <c r="AI140" s="331">
        <v>95.3</v>
      </c>
      <c r="AJ140" s="331">
        <v>92.4</v>
      </c>
      <c r="AK140" s="344">
        <v>103.9</v>
      </c>
      <c r="AL140" s="344">
        <v>113.4</v>
      </c>
      <c r="AM140" s="344">
        <v>75.900000000000006</v>
      </c>
      <c r="AN140" s="344">
        <v>76.8</v>
      </c>
      <c r="AO140" s="344">
        <v>93.4</v>
      </c>
      <c r="AP140" s="344">
        <v>72.5</v>
      </c>
      <c r="AQ140" s="344">
        <v>98</v>
      </c>
      <c r="AR140" s="344">
        <v>100</v>
      </c>
      <c r="AS140" s="344">
        <v>69.099999999999994</v>
      </c>
    </row>
    <row r="141" spans="1:45" x14ac:dyDescent="0.15">
      <c r="A141" s="329"/>
      <c r="B141" s="341"/>
      <c r="C141" s="329" t="s">
        <v>95</v>
      </c>
      <c r="D141" s="331">
        <v>88.7</v>
      </c>
      <c r="E141" s="331">
        <v>88.7</v>
      </c>
      <c r="F141" s="331">
        <v>89.2</v>
      </c>
      <c r="G141" s="331">
        <v>79.8</v>
      </c>
      <c r="H141" s="331">
        <v>82.6</v>
      </c>
      <c r="I141" s="331">
        <v>77</v>
      </c>
      <c r="J141" s="331">
        <v>117</v>
      </c>
      <c r="K141" s="331">
        <v>112.8</v>
      </c>
      <c r="L141" s="331">
        <v>80.7</v>
      </c>
      <c r="M141" s="331">
        <v>78.900000000000006</v>
      </c>
      <c r="N141" s="331">
        <v>67.2</v>
      </c>
      <c r="O141" s="331">
        <v>93.5</v>
      </c>
      <c r="P141" s="331">
        <v>80.099999999999994</v>
      </c>
      <c r="Q141" s="331">
        <v>90.8</v>
      </c>
      <c r="R141" s="331">
        <v>63.8</v>
      </c>
      <c r="S141" s="331">
        <v>90.9</v>
      </c>
      <c r="T141" s="331">
        <v>101.9</v>
      </c>
      <c r="U141" s="331">
        <v>89.4</v>
      </c>
      <c r="V141" s="331">
        <v>106.1</v>
      </c>
      <c r="W141" s="331">
        <v>107.1</v>
      </c>
      <c r="X141" s="331">
        <v>42</v>
      </c>
      <c r="Y141" s="331">
        <v>6.2</v>
      </c>
      <c r="Z141" s="331">
        <v>152.9</v>
      </c>
      <c r="AA141" s="331">
        <v>100.2</v>
      </c>
      <c r="AB141" s="331">
        <v>78.099999999999994</v>
      </c>
      <c r="AC141" s="331">
        <v>60.5</v>
      </c>
      <c r="AD141" s="331">
        <v>106.7</v>
      </c>
      <c r="AE141" s="358">
        <v>89.9</v>
      </c>
      <c r="AF141" s="329"/>
      <c r="AG141" s="341"/>
      <c r="AH141" s="329" t="s">
        <v>95</v>
      </c>
      <c r="AI141" s="331">
        <v>88.7</v>
      </c>
      <c r="AJ141" s="331">
        <v>85.6</v>
      </c>
      <c r="AK141" s="344">
        <v>78.099999999999994</v>
      </c>
      <c r="AL141" s="344">
        <v>76.8</v>
      </c>
      <c r="AM141" s="344">
        <v>81.8</v>
      </c>
      <c r="AN141" s="344">
        <v>95.8</v>
      </c>
      <c r="AO141" s="344">
        <v>118.6</v>
      </c>
      <c r="AP141" s="344">
        <v>89.9</v>
      </c>
      <c r="AQ141" s="344">
        <v>91.5</v>
      </c>
      <c r="AR141" s="344">
        <v>93.3</v>
      </c>
      <c r="AS141" s="344">
        <v>66.3</v>
      </c>
    </row>
    <row r="142" spans="1:45" x14ac:dyDescent="0.15">
      <c r="A142" s="329"/>
      <c r="B142" s="341"/>
      <c r="C142" s="329" t="s">
        <v>96</v>
      </c>
      <c r="D142" s="331">
        <v>88</v>
      </c>
      <c r="E142" s="331">
        <v>88</v>
      </c>
      <c r="F142" s="331">
        <v>80.099999999999994</v>
      </c>
      <c r="G142" s="331">
        <v>95.1</v>
      </c>
      <c r="H142" s="331">
        <v>85.7</v>
      </c>
      <c r="I142" s="331">
        <v>75.2</v>
      </c>
      <c r="J142" s="331">
        <v>123.8</v>
      </c>
      <c r="K142" s="331">
        <v>92.7</v>
      </c>
      <c r="L142" s="331">
        <v>86.4</v>
      </c>
      <c r="M142" s="331">
        <v>73</v>
      </c>
      <c r="N142" s="331">
        <v>67.2</v>
      </c>
      <c r="O142" s="331">
        <v>99</v>
      </c>
      <c r="P142" s="331">
        <v>77.8</v>
      </c>
      <c r="Q142" s="331">
        <v>96.6</v>
      </c>
      <c r="R142" s="331">
        <v>63.7</v>
      </c>
      <c r="S142" s="331">
        <v>85.4</v>
      </c>
      <c r="T142" s="331">
        <v>108.6</v>
      </c>
      <c r="U142" s="331">
        <v>88.7</v>
      </c>
      <c r="V142" s="331">
        <v>93.1</v>
      </c>
      <c r="W142" s="331">
        <v>105.1</v>
      </c>
      <c r="X142" s="331">
        <v>41</v>
      </c>
      <c r="Y142" s="331">
        <v>5.4</v>
      </c>
      <c r="Z142" s="331">
        <v>161.4</v>
      </c>
      <c r="AA142" s="331">
        <v>103.7</v>
      </c>
      <c r="AB142" s="331">
        <v>74.8</v>
      </c>
      <c r="AC142" s="331">
        <v>61.9</v>
      </c>
      <c r="AD142" s="331">
        <v>115.6</v>
      </c>
      <c r="AE142" s="358">
        <v>89.9</v>
      </c>
      <c r="AF142" s="329"/>
      <c r="AG142" s="341"/>
      <c r="AH142" s="329" t="s">
        <v>96</v>
      </c>
      <c r="AI142" s="331">
        <v>88</v>
      </c>
      <c r="AJ142" s="331">
        <v>87</v>
      </c>
      <c r="AK142" s="344">
        <v>81.3</v>
      </c>
      <c r="AL142" s="344">
        <v>78.599999999999994</v>
      </c>
      <c r="AM142" s="344">
        <v>89.2</v>
      </c>
      <c r="AN142" s="344">
        <v>94.8</v>
      </c>
      <c r="AO142" s="344">
        <v>94.6</v>
      </c>
      <c r="AP142" s="344">
        <v>94.9</v>
      </c>
      <c r="AQ142" s="344">
        <v>89</v>
      </c>
      <c r="AR142" s="344">
        <v>90.6</v>
      </c>
      <c r="AS142" s="344">
        <v>66.2</v>
      </c>
    </row>
    <row r="143" spans="1:45" x14ac:dyDescent="0.15">
      <c r="A143" s="329"/>
      <c r="B143" s="342"/>
      <c r="C143" s="335" t="s">
        <v>97</v>
      </c>
      <c r="D143" s="337">
        <v>91.1</v>
      </c>
      <c r="E143" s="337">
        <v>91.1</v>
      </c>
      <c r="F143" s="337">
        <v>81.2</v>
      </c>
      <c r="G143" s="337">
        <v>93.5</v>
      </c>
      <c r="H143" s="337">
        <v>90.3</v>
      </c>
      <c r="I143" s="337">
        <v>87.4</v>
      </c>
      <c r="J143" s="337">
        <v>122.3</v>
      </c>
      <c r="K143" s="337">
        <v>87.6</v>
      </c>
      <c r="L143" s="337">
        <v>78.900000000000006</v>
      </c>
      <c r="M143" s="337">
        <v>71.400000000000006</v>
      </c>
      <c r="N143" s="337">
        <v>59.1</v>
      </c>
      <c r="O143" s="337">
        <v>90.6</v>
      </c>
      <c r="P143" s="337">
        <v>81.3</v>
      </c>
      <c r="Q143" s="337">
        <v>89.2</v>
      </c>
      <c r="R143" s="337">
        <v>64.599999999999994</v>
      </c>
      <c r="S143" s="337">
        <v>84.1</v>
      </c>
      <c r="T143" s="337">
        <v>118.9</v>
      </c>
      <c r="U143" s="337">
        <v>85.3</v>
      </c>
      <c r="V143" s="337">
        <v>109.8</v>
      </c>
      <c r="W143" s="337">
        <v>95.4</v>
      </c>
      <c r="X143" s="337">
        <v>37.6</v>
      </c>
      <c r="Y143" s="337">
        <v>6.5</v>
      </c>
      <c r="Z143" s="337">
        <v>143.69999999999999</v>
      </c>
      <c r="AA143" s="337">
        <v>101.1</v>
      </c>
      <c r="AB143" s="337">
        <v>76.400000000000006</v>
      </c>
      <c r="AC143" s="337">
        <v>62.9</v>
      </c>
      <c r="AD143" s="337">
        <v>128.19999999999999</v>
      </c>
      <c r="AE143" s="423">
        <v>93.6</v>
      </c>
      <c r="AF143" s="335"/>
      <c r="AG143" s="342"/>
      <c r="AH143" s="335" t="s">
        <v>97</v>
      </c>
      <c r="AI143" s="337">
        <v>91.1</v>
      </c>
      <c r="AJ143" s="337">
        <v>92.7</v>
      </c>
      <c r="AK143" s="346">
        <v>88.5</v>
      </c>
      <c r="AL143" s="346">
        <v>88.9</v>
      </c>
      <c r="AM143" s="346">
        <v>87.1</v>
      </c>
      <c r="AN143" s="346">
        <v>98.5</v>
      </c>
      <c r="AO143" s="346">
        <v>87.7</v>
      </c>
      <c r="AP143" s="346">
        <v>101.2</v>
      </c>
      <c r="AQ143" s="346">
        <v>89.5</v>
      </c>
      <c r="AR143" s="346">
        <v>91.2</v>
      </c>
      <c r="AS143" s="346">
        <v>66</v>
      </c>
    </row>
    <row r="144" spans="1:45" x14ac:dyDescent="0.15">
      <c r="A144" s="329"/>
      <c r="B144" s="341" t="s">
        <v>107</v>
      </c>
      <c r="C144" s="329" t="s">
        <v>84</v>
      </c>
      <c r="D144" s="331">
        <v>80.400000000000006</v>
      </c>
      <c r="E144" s="331">
        <v>80.400000000000006</v>
      </c>
      <c r="F144" s="331">
        <v>86.8</v>
      </c>
      <c r="G144" s="331">
        <v>94.3</v>
      </c>
      <c r="H144" s="331">
        <v>85.3</v>
      </c>
      <c r="I144" s="331">
        <v>70.2</v>
      </c>
      <c r="J144" s="331">
        <v>110.2</v>
      </c>
      <c r="K144" s="331">
        <v>77.3</v>
      </c>
      <c r="L144" s="331">
        <v>77.400000000000006</v>
      </c>
      <c r="M144" s="331">
        <v>74.400000000000006</v>
      </c>
      <c r="N144" s="331">
        <v>57.2</v>
      </c>
      <c r="O144" s="331">
        <v>87.8</v>
      </c>
      <c r="P144" s="331">
        <v>72.8</v>
      </c>
      <c r="Q144" s="331">
        <v>79.3</v>
      </c>
      <c r="R144" s="331">
        <v>54.7</v>
      </c>
      <c r="S144" s="331">
        <v>80.2</v>
      </c>
      <c r="T144" s="331">
        <v>82.3</v>
      </c>
      <c r="U144" s="331">
        <v>80</v>
      </c>
      <c r="V144" s="331">
        <v>108.2</v>
      </c>
      <c r="W144" s="331">
        <v>89.4</v>
      </c>
      <c r="X144" s="331">
        <v>35.700000000000003</v>
      </c>
      <c r="Y144" s="331">
        <v>6.1</v>
      </c>
      <c r="Z144" s="331">
        <v>141.9</v>
      </c>
      <c r="AA144" s="331">
        <v>93.6</v>
      </c>
      <c r="AB144" s="331">
        <v>67.8</v>
      </c>
      <c r="AC144" s="331">
        <v>60.1</v>
      </c>
      <c r="AD144" s="331">
        <v>127.2</v>
      </c>
      <c r="AE144" s="358">
        <v>83.6</v>
      </c>
      <c r="AF144" s="329"/>
      <c r="AG144" s="341" t="s">
        <v>107</v>
      </c>
      <c r="AH144" s="329" t="s">
        <v>84</v>
      </c>
      <c r="AI144" s="331">
        <v>80.400000000000006</v>
      </c>
      <c r="AJ144" s="331">
        <v>76</v>
      </c>
      <c r="AK144" s="344">
        <v>76.2</v>
      </c>
      <c r="AL144" s="344">
        <v>74</v>
      </c>
      <c r="AM144" s="344">
        <v>82.6</v>
      </c>
      <c r="AN144" s="344">
        <v>75.7</v>
      </c>
      <c r="AO144" s="344">
        <v>84.3</v>
      </c>
      <c r="AP144" s="344">
        <v>73.5</v>
      </c>
      <c r="AQ144" s="344">
        <v>84.4</v>
      </c>
      <c r="AR144" s="344">
        <v>86.2</v>
      </c>
      <c r="AS144" s="344">
        <v>59.1</v>
      </c>
    </row>
    <row r="145" spans="1:45" x14ac:dyDescent="0.15">
      <c r="A145" s="329"/>
      <c r="B145" s="341"/>
      <c r="C145" s="329" t="s">
        <v>86</v>
      </c>
      <c r="D145" s="331">
        <v>83.2</v>
      </c>
      <c r="E145" s="331">
        <v>83.2</v>
      </c>
      <c r="F145" s="331">
        <v>84.8</v>
      </c>
      <c r="G145" s="331">
        <v>90.6</v>
      </c>
      <c r="H145" s="331">
        <v>82.1</v>
      </c>
      <c r="I145" s="331">
        <v>69.599999999999994</v>
      </c>
      <c r="J145" s="331">
        <v>115.5</v>
      </c>
      <c r="K145" s="331">
        <v>98.6</v>
      </c>
      <c r="L145" s="331">
        <v>77.5</v>
      </c>
      <c r="M145" s="331">
        <v>73</v>
      </c>
      <c r="N145" s="331">
        <v>58.2</v>
      </c>
      <c r="O145" s="331">
        <v>96.4</v>
      </c>
      <c r="P145" s="331">
        <v>75.599999999999994</v>
      </c>
      <c r="Q145" s="331">
        <v>78.8</v>
      </c>
      <c r="R145" s="331">
        <v>57.4</v>
      </c>
      <c r="S145" s="331">
        <v>78.2</v>
      </c>
      <c r="T145" s="331">
        <v>95.1</v>
      </c>
      <c r="U145" s="331">
        <v>81.7</v>
      </c>
      <c r="V145" s="331">
        <v>101.6</v>
      </c>
      <c r="W145" s="331">
        <v>97.8</v>
      </c>
      <c r="X145" s="331">
        <v>37.1</v>
      </c>
      <c r="Y145" s="331">
        <v>5</v>
      </c>
      <c r="Z145" s="331">
        <v>133.6</v>
      </c>
      <c r="AA145" s="331">
        <v>95.9</v>
      </c>
      <c r="AB145" s="331">
        <v>69.400000000000006</v>
      </c>
      <c r="AC145" s="331">
        <v>58.9</v>
      </c>
      <c r="AD145" s="331">
        <v>118.6</v>
      </c>
      <c r="AE145" s="358">
        <v>85.6</v>
      </c>
      <c r="AF145" s="329"/>
      <c r="AG145" s="341"/>
      <c r="AH145" s="329" t="s">
        <v>86</v>
      </c>
      <c r="AI145" s="331">
        <v>83.2</v>
      </c>
      <c r="AJ145" s="331">
        <v>78.7</v>
      </c>
      <c r="AK145" s="344">
        <v>74.7</v>
      </c>
      <c r="AL145" s="344">
        <v>72.5</v>
      </c>
      <c r="AM145" s="344">
        <v>81.3</v>
      </c>
      <c r="AN145" s="344">
        <v>84</v>
      </c>
      <c r="AO145" s="344">
        <v>78.099999999999994</v>
      </c>
      <c r="AP145" s="344">
        <v>85.6</v>
      </c>
      <c r="AQ145" s="344">
        <v>87.4</v>
      </c>
      <c r="AR145" s="344">
        <v>89.3</v>
      </c>
      <c r="AS145" s="344">
        <v>60.9</v>
      </c>
    </row>
    <row r="146" spans="1:45" x14ac:dyDescent="0.15">
      <c r="A146" s="329"/>
      <c r="B146" s="341"/>
      <c r="C146" s="329" t="s">
        <v>88</v>
      </c>
      <c r="D146" s="331">
        <v>99.7</v>
      </c>
      <c r="E146" s="331">
        <v>99.7</v>
      </c>
      <c r="F146" s="331">
        <v>96.1</v>
      </c>
      <c r="G146" s="331">
        <v>99.1</v>
      </c>
      <c r="H146" s="331">
        <v>81.5</v>
      </c>
      <c r="I146" s="331">
        <v>102</v>
      </c>
      <c r="J146" s="331">
        <v>157.5</v>
      </c>
      <c r="K146" s="331">
        <v>133.30000000000001</v>
      </c>
      <c r="L146" s="331">
        <v>70.3</v>
      </c>
      <c r="M146" s="331">
        <v>64.900000000000006</v>
      </c>
      <c r="N146" s="331">
        <v>75.5</v>
      </c>
      <c r="O146" s="331">
        <v>99.7</v>
      </c>
      <c r="P146" s="331">
        <v>91</v>
      </c>
      <c r="Q146" s="331">
        <v>92.2</v>
      </c>
      <c r="R146" s="331">
        <v>62</v>
      </c>
      <c r="S146" s="331">
        <v>80.400000000000006</v>
      </c>
      <c r="T146" s="331">
        <v>108.6</v>
      </c>
      <c r="U146" s="331">
        <v>89.9</v>
      </c>
      <c r="V146" s="331">
        <v>99.1</v>
      </c>
      <c r="W146" s="331">
        <v>107.1</v>
      </c>
      <c r="X146" s="331">
        <v>37.299999999999997</v>
      </c>
      <c r="Y146" s="331">
        <v>6.6</v>
      </c>
      <c r="Z146" s="331">
        <v>153.5</v>
      </c>
      <c r="AA146" s="331">
        <v>112.2</v>
      </c>
      <c r="AB146" s="331">
        <v>72.2</v>
      </c>
      <c r="AC146" s="331">
        <v>52</v>
      </c>
      <c r="AD146" s="331">
        <v>137.80000000000001</v>
      </c>
      <c r="AE146" s="358">
        <v>102.3</v>
      </c>
      <c r="AF146" s="329"/>
      <c r="AG146" s="341"/>
      <c r="AH146" s="329" t="s">
        <v>88</v>
      </c>
      <c r="AI146" s="331">
        <v>99.7</v>
      </c>
      <c r="AJ146" s="331">
        <v>101</v>
      </c>
      <c r="AK146" s="344">
        <v>104</v>
      </c>
      <c r="AL146" s="344">
        <v>108.8</v>
      </c>
      <c r="AM146" s="344">
        <v>89.8</v>
      </c>
      <c r="AN146" s="344">
        <v>96.9</v>
      </c>
      <c r="AO146" s="344">
        <v>72</v>
      </c>
      <c r="AP146" s="344">
        <v>103.4</v>
      </c>
      <c r="AQ146" s="344">
        <v>98.5</v>
      </c>
      <c r="AR146" s="344">
        <v>100.5</v>
      </c>
      <c r="AS146" s="344">
        <v>70.900000000000006</v>
      </c>
    </row>
    <row r="147" spans="1:45" x14ac:dyDescent="0.15">
      <c r="A147" s="329"/>
      <c r="B147" s="341"/>
      <c r="C147" s="329" t="s">
        <v>89</v>
      </c>
      <c r="D147" s="331">
        <v>86</v>
      </c>
      <c r="E147" s="331">
        <v>86</v>
      </c>
      <c r="F147" s="331">
        <v>91.5</v>
      </c>
      <c r="G147" s="331">
        <v>88.5</v>
      </c>
      <c r="H147" s="331">
        <v>79.5</v>
      </c>
      <c r="I147" s="331">
        <v>67.599999999999994</v>
      </c>
      <c r="J147" s="331">
        <v>118.3</v>
      </c>
      <c r="K147" s="331">
        <v>65.099999999999994</v>
      </c>
      <c r="L147" s="331">
        <v>72</v>
      </c>
      <c r="M147" s="331">
        <v>67.3</v>
      </c>
      <c r="N147" s="331">
        <v>54.7</v>
      </c>
      <c r="O147" s="331">
        <v>105.1</v>
      </c>
      <c r="P147" s="331">
        <v>87.1</v>
      </c>
      <c r="Q147" s="331">
        <v>96.2</v>
      </c>
      <c r="R147" s="331">
        <v>65</v>
      </c>
      <c r="S147" s="331">
        <v>86.9</v>
      </c>
      <c r="T147" s="331">
        <v>109.9</v>
      </c>
      <c r="U147" s="331">
        <v>87.6</v>
      </c>
      <c r="V147" s="331">
        <v>113.1</v>
      </c>
      <c r="W147" s="331">
        <v>107</v>
      </c>
      <c r="X147" s="331">
        <v>37.799999999999997</v>
      </c>
      <c r="Y147" s="331">
        <v>5.9</v>
      </c>
      <c r="Z147" s="331">
        <v>144.80000000000001</v>
      </c>
      <c r="AA147" s="331">
        <v>100.9</v>
      </c>
      <c r="AB147" s="331">
        <v>72.400000000000006</v>
      </c>
      <c r="AC147" s="331">
        <v>63.6</v>
      </c>
      <c r="AD147" s="331">
        <v>114.4</v>
      </c>
      <c r="AE147" s="358">
        <v>87.9</v>
      </c>
      <c r="AF147" s="329"/>
      <c r="AG147" s="341"/>
      <c r="AH147" s="329" t="s">
        <v>89</v>
      </c>
      <c r="AI147" s="331">
        <v>86</v>
      </c>
      <c r="AJ147" s="331">
        <v>80.5</v>
      </c>
      <c r="AK147" s="344">
        <v>69.599999999999994</v>
      </c>
      <c r="AL147" s="344">
        <v>62.3</v>
      </c>
      <c r="AM147" s="344">
        <v>91.2</v>
      </c>
      <c r="AN147" s="344">
        <v>95.3</v>
      </c>
      <c r="AO147" s="344">
        <v>72.900000000000006</v>
      </c>
      <c r="AP147" s="344">
        <v>101.1</v>
      </c>
      <c r="AQ147" s="344">
        <v>91.1</v>
      </c>
      <c r="AR147" s="344">
        <v>92.8</v>
      </c>
      <c r="AS147" s="344">
        <v>66.3</v>
      </c>
    </row>
    <row r="148" spans="1:45" x14ac:dyDescent="0.15">
      <c r="A148" s="329"/>
      <c r="B148" s="341"/>
      <c r="C148" s="329" t="s">
        <v>90</v>
      </c>
      <c r="D148" s="331">
        <v>83.7</v>
      </c>
      <c r="E148" s="331">
        <v>83.7</v>
      </c>
      <c r="F148" s="331">
        <v>98.1</v>
      </c>
      <c r="G148" s="331">
        <v>87.1</v>
      </c>
      <c r="H148" s="331">
        <v>72.400000000000006</v>
      </c>
      <c r="I148" s="331">
        <v>74.2</v>
      </c>
      <c r="J148" s="331">
        <v>123</v>
      </c>
      <c r="K148" s="331">
        <v>70.7</v>
      </c>
      <c r="L148" s="331">
        <v>73.900000000000006</v>
      </c>
      <c r="M148" s="331">
        <v>59.9</v>
      </c>
      <c r="N148" s="331">
        <v>51.7</v>
      </c>
      <c r="O148" s="331">
        <v>94.2</v>
      </c>
      <c r="P148" s="331">
        <v>79.2</v>
      </c>
      <c r="Q148" s="331">
        <v>89</v>
      </c>
      <c r="R148" s="331">
        <v>61.1</v>
      </c>
      <c r="S148" s="331">
        <v>85.4</v>
      </c>
      <c r="T148" s="331">
        <v>92.3</v>
      </c>
      <c r="U148" s="331">
        <v>79.5</v>
      </c>
      <c r="V148" s="331">
        <v>105.6</v>
      </c>
      <c r="W148" s="331">
        <v>94</v>
      </c>
      <c r="X148" s="331">
        <v>35.299999999999997</v>
      </c>
      <c r="Y148" s="331">
        <v>4.7</v>
      </c>
      <c r="Z148" s="331">
        <v>129.30000000000001</v>
      </c>
      <c r="AA148" s="331">
        <v>93.8</v>
      </c>
      <c r="AB148" s="331">
        <v>66.8</v>
      </c>
      <c r="AC148" s="331">
        <v>52.2</v>
      </c>
      <c r="AD148" s="331">
        <v>100.6</v>
      </c>
      <c r="AE148" s="358">
        <v>84.9</v>
      </c>
      <c r="AF148" s="329"/>
      <c r="AG148" s="341"/>
      <c r="AH148" s="329" t="s">
        <v>90</v>
      </c>
      <c r="AI148" s="331">
        <v>83.7</v>
      </c>
      <c r="AJ148" s="331">
        <v>77</v>
      </c>
      <c r="AK148" s="344">
        <v>72.599999999999994</v>
      </c>
      <c r="AL148" s="344">
        <v>68.2</v>
      </c>
      <c r="AM148" s="344">
        <v>85.5</v>
      </c>
      <c r="AN148" s="344">
        <v>82.9</v>
      </c>
      <c r="AO148" s="344">
        <v>68.2</v>
      </c>
      <c r="AP148" s="344">
        <v>86.8</v>
      </c>
      <c r="AQ148" s="344">
        <v>90</v>
      </c>
      <c r="AR148" s="344">
        <v>92.1</v>
      </c>
      <c r="AS148" s="344">
        <v>60.4</v>
      </c>
    </row>
    <row r="149" spans="1:45" x14ac:dyDescent="0.15">
      <c r="A149" s="329"/>
      <c r="B149" s="341"/>
      <c r="C149" s="329" t="s">
        <v>91</v>
      </c>
      <c r="D149" s="331">
        <v>92.5</v>
      </c>
      <c r="E149" s="331">
        <v>92.5</v>
      </c>
      <c r="F149" s="331">
        <v>90</v>
      </c>
      <c r="G149" s="331">
        <v>84.4</v>
      </c>
      <c r="H149" s="331">
        <v>77.2</v>
      </c>
      <c r="I149" s="331">
        <v>102.3</v>
      </c>
      <c r="J149" s="331">
        <v>131.4</v>
      </c>
      <c r="K149" s="331">
        <v>78.5</v>
      </c>
      <c r="L149" s="331">
        <v>76.3</v>
      </c>
      <c r="M149" s="331">
        <v>71.400000000000006</v>
      </c>
      <c r="N149" s="331">
        <v>61.6</v>
      </c>
      <c r="O149" s="331">
        <v>103.2</v>
      </c>
      <c r="P149" s="331">
        <v>82.6</v>
      </c>
      <c r="Q149" s="331">
        <v>94.6</v>
      </c>
      <c r="R149" s="331">
        <v>66.7</v>
      </c>
      <c r="S149" s="331">
        <v>76.3</v>
      </c>
      <c r="T149" s="331">
        <v>99.5</v>
      </c>
      <c r="U149" s="331">
        <v>83.1</v>
      </c>
      <c r="V149" s="331">
        <v>101.4</v>
      </c>
      <c r="W149" s="331">
        <v>97.9</v>
      </c>
      <c r="X149" s="331">
        <v>36.799999999999997</v>
      </c>
      <c r="Y149" s="331">
        <v>4.4000000000000004</v>
      </c>
      <c r="Z149" s="331">
        <v>134.9</v>
      </c>
      <c r="AA149" s="331">
        <v>98.8</v>
      </c>
      <c r="AB149" s="331">
        <v>72.599999999999994</v>
      </c>
      <c r="AC149" s="331">
        <v>57.4</v>
      </c>
      <c r="AD149" s="331">
        <v>114.9</v>
      </c>
      <c r="AE149" s="358">
        <v>94</v>
      </c>
      <c r="AF149" s="329"/>
      <c r="AG149" s="341"/>
      <c r="AH149" s="329" t="s">
        <v>91</v>
      </c>
      <c r="AI149" s="331">
        <v>92.5</v>
      </c>
      <c r="AJ149" s="331">
        <v>91.2</v>
      </c>
      <c r="AK149" s="344">
        <v>94.5</v>
      </c>
      <c r="AL149" s="344">
        <v>97.9</v>
      </c>
      <c r="AM149" s="344">
        <v>84.3</v>
      </c>
      <c r="AN149" s="344">
        <v>86.8</v>
      </c>
      <c r="AO149" s="344">
        <v>62.6</v>
      </c>
      <c r="AP149" s="344">
        <v>93</v>
      </c>
      <c r="AQ149" s="344">
        <v>93.6</v>
      </c>
      <c r="AR149" s="344">
        <v>95.7</v>
      </c>
      <c r="AS149" s="344">
        <v>64.400000000000006</v>
      </c>
    </row>
    <row r="150" spans="1:45" x14ac:dyDescent="0.15">
      <c r="A150" s="329"/>
      <c r="B150" s="341"/>
      <c r="C150" s="329" t="s">
        <v>92</v>
      </c>
      <c r="D150" s="331">
        <v>94.4</v>
      </c>
      <c r="E150" s="331">
        <v>94.4</v>
      </c>
      <c r="F150" s="331">
        <v>97.7</v>
      </c>
      <c r="G150" s="331">
        <v>65.099999999999994</v>
      </c>
      <c r="H150" s="331">
        <v>83.1</v>
      </c>
      <c r="I150" s="331">
        <v>99.7</v>
      </c>
      <c r="J150" s="331">
        <v>134</v>
      </c>
      <c r="K150" s="331">
        <v>79.3</v>
      </c>
      <c r="L150" s="331">
        <v>83.6</v>
      </c>
      <c r="M150" s="331">
        <v>73.400000000000006</v>
      </c>
      <c r="N150" s="331">
        <v>75</v>
      </c>
      <c r="O150" s="331">
        <v>100.5</v>
      </c>
      <c r="P150" s="331">
        <v>87.8</v>
      </c>
      <c r="Q150" s="331">
        <v>94.2</v>
      </c>
      <c r="R150" s="331">
        <v>65.400000000000006</v>
      </c>
      <c r="S150" s="331">
        <v>87.5</v>
      </c>
      <c r="T150" s="331">
        <v>100.3</v>
      </c>
      <c r="U150" s="331">
        <v>87</v>
      </c>
      <c r="V150" s="331">
        <v>116.7</v>
      </c>
      <c r="W150" s="331">
        <v>100</v>
      </c>
      <c r="X150" s="331">
        <v>36.1</v>
      </c>
      <c r="Y150" s="331">
        <v>4.2</v>
      </c>
      <c r="Z150" s="331">
        <v>143.30000000000001</v>
      </c>
      <c r="AA150" s="331">
        <v>104.6</v>
      </c>
      <c r="AB150" s="331">
        <v>74.900000000000006</v>
      </c>
      <c r="AC150" s="331">
        <v>58.7</v>
      </c>
      <c r="AD150" s="331">
        <v>154.9</v>
      </c>
      <c r="AE150" s="358">
        <v>98.5</v>
      </c>
      <c r="AF150" s="329"/>
      <c r="AG150" s="341"/>
      <c r="AH150" s="329" t="s">
        <v>92</v>
      </c>
      <c r="AI150" s="331">
        <v>94.4</v>
      </c>
      <c r="AJ150" s="331">
        <v>92.4</v>
      </c>
      <c r="AK150" s="344">
        <v>94</v>
      </c>
      <c r="AL150" s="344">
        <v>95.5</v>
      </c>
      <c r="AM150" s="344">
        <v>89.5</v>
      </c>
      <c r="AN150" s="344">
        <v>90.2</v>
      </c>
      <c r="AO150" s="344">
        <v>73.599999999999994</v>
      </c>
      <c r="AP150" s="344">
        <v>94.4</v>
      </c>
      <c r="AQ150" s="344">
        <v>96.3</v>
      </c>
      <c r="AR150" s="344">
        <v>98.6</v>
      </c>
      <c r="AS150" s="344">
        <v>63.6</v>
      </c>
    </row>
    <row r="151" spans="1:45" x14ac:dyDescent="0.15">
      <c r="A151" s="329"/>
      <c r="B151" s="341"/>
      <c r="C151" s="329" t="s">
        <v>93</v>
      </c>
      <c r="D151" s="331">
        <v>82.8</v>
      </c>
      <c r="E151" s="331">
        <v>82.8</v>
      </c>
      <c r="F151" s="331">
        <v>92.3</v>
      </c>
      <c r="G151" s="331">
        <v>58.4</v>
      </c>
      <c r="H151" s="331">
        <v>73.8</v>
      </c>
      <c r="I151" s="331">
        <v>79.400000000000006</v>
      </c>
      <c r="J151" s="331">
        <v>121.8</v>
      </c>
      <c r="K151" s="331">
        <v>95.3</v>
      </c>
      <c r="L151" s="331">
        <v>78.900000000000006</v>
      </c>
      <c r="M151" s="331">
        <v>66</v>
      </c>
      <c r="N151" s="331">
        <v>63.4</v>
      </c>
      <c r="O151" s="331">
        <v>85.4</v>
      </c>
      <c r="P151" s="331">
        <v>78.3</v>
      </c>
      <c r="Q151" s="331">
        <v>79.5</v>
      </c>
      <c r="R151" s="331">
        <v>58.5</v>
      </c>
      <c r="S151" s="331">
        <v>85.6</v>
      </c>
      <c r="T151" s="331">
        <v>79.2</v>
      </c>
      <c r="U151" s="331">
        <v>75.400000000000006</v>
      </c>
      <c r="V151" s="331">
        <v>93.5</v>
      </c>
      <c r="W151" s="331">
        <v>83.7</v>
      </c>
      <c r="X151" s="331">
        <v>31</v>
      </c>
      <c r="Y151" s="331">
        <v>3.1</v>
      </c>
      <c r="Z151" s="331">
        <v>126.1</v>
      </c>
      <c r="AA151" s="331">
        <v>97.5</v>
      </c>
      <c r="AB151" s="331">
        <v>63.5</v>
      </c>
      <c r="AC151" s="331">
        <v>55.2</v>
      </c>
      <c r="AD151" s="331">
        <v>153.69999999999999</v>
      </c>
      <c r="AE151" s="358">
        <v>87.7</v>
      </c>
      <c r="AF151" s="329"/>
      <c r="AG151" s="341"/>
      <c r="AH151" s="329" t="s">
        <v>93</v>
      </c>
      <c r="AI151" s="331">
        <v>82.8</v>
      </c>
      <c r="AJ151" s="331">
        <v>77.900000000000006</v>
      </c>
      <c r="AK151" s="344">
        <v>77.2</v>
      </c>
      <c r="AL151" s="344">
        <v>77.599999999999994</v>
      </c>
      <c r="AM151" s="344">
        <v>76.099999999999994</v>
      </c>
      <c r="AN151" s="344">
        <v>78.8</v>
      </c>
      <c r="AO151" s="344">
        <v>91.9</v>
      </c>
      <c r="AP151" s="344">
        <v>75.400000000000006</v>
      </c>
      <c r="AQ151" s="344">
        <v>87.4</v>
      </c>
      <c r="AR151" s="344">
        <v>89.5</v>
      </c>
      <c r="AS151" s="344">
        <v>57.6</v>
      </c>
    </row>
    <row r="152" spans="1:45" x14ac:dyDescent="0.15">
      <c r="A152" s="329"/>
      <c r="B152" s="341"/>
      <c r="C152" s="329" t="s">
        <v>94</v>
      </c>
      <c r="D152" s="331">
        <v>94.7</v>
      </c>
      <c r="E152" s="331">
        <v>94.7</v>
      </c>
      <c r="F152" s="331">
        <v>96.3</v>
      </c>
      <c r="G152" s="331">
        <v>61.2</v>
      </c>
      <c r="H152" s="331">
        <v>81.3</v>
      </c>
      <c r="I152" s="331">
        <v>105.8</v>
      </c>
      <c r="J152" s="331">
        <v>151.9</v>
      </c>
      <c r="K152" s="331">
        <v>95.5</v>
      </c>
      <c r="L152" s="331">
        <v>79.7</v>
      </c>
      <c r="M152" s="331">
        <v>79</v>
      </c>
      <c r="N152" s="331">
        <v>67.099999999999994</v>
      </c>
      <c r="O152" s="331">
        <v>93.5</v>
      </c>
      <c r="P152" s="331">
        <v>89</v>
      </c>
      <c r="Q152" s="331">
        <v>85.3</v>
      </c>
      <c r="R152" s="331">
        <v>63.6</v>
      </c>
      <c r="S152" s="331">
        <v>86</v>
      </c>
      <c r="T152" s="331">
        <v>80.3</v>
      </c>
      <c r="U152" s="331">
        <v>83.2</v>
      </c>
      <c r="V152" s="331">
        <v>94.3</v>
      </c>
      <c r="W152" s="331">
        <v>95</v>
      </c>
      <c r="X152" s="331">
        <v>33.4</v>
      </c>
      <c r="Y152" s="331">
        <v>5.3</v>
      </c>
      <c r="Z152" s="331">
        <v>123.9</v>
      </c>
      <c r="AA152" s="331">
        <v>110.6</v>
      </c>
      <c r="AB152" s="331">
        <v>72.8</v>
      </c>
      <c r="AC152" s="331">
        <v>66.3</v>
      </c>
      <c r="AD152" s="331">
        <v>146.6</v>
      </c>
      <c r="AE152" s="358">
        <v>98.3</v>
      </c>
      <c r="AF152" s="329"/>
      <c r="AG152" s="341"/>
      <c r="AH152" s="329" t="s">
        <v>94</v>
      </c>
      <c r="AI152" s="331">
        <v>94.7</v>
      </c>
      <c r="AJ152" s="331">
        <v>93.6</v>
      </c>
      <c r="AK152" s="344">
        <v>101.8</v>
      </c>
      <c r="AL152" s="344">
        <v>108.3</v>
      </c>
      <c r="AM152" s="344">
        <v>82.6</v>
      </c>
      <c r="AN152" s="344">
        <v>82.3</v>
      </c>
      <c r="AO152" s="344">
        <v>86.4</v>
      </c>
      <c r="AP152" s="344">
        <v>81.3</v>
      </c>
      <c r="AQ152" s="344">
        <v>95.8</v>
      </c>
      <c r="AR152" s="344">
        <v>97.9</v>
      </c>
      <c r="AS152" s="344">
        <v>66.599999999999994</v>
      </c>
    </row>
    <row r="153" spans="1:45" x14ac:dyDescent="0.15">
      <c r="A153" s="329"/>
      <c r="B153" s="341"/>
      <c r="C153" s="329" t="s">
        <v>95</v>
      </c>
      <c r="D153" s="331">
        <v>95.4</v>
      </c>
      <c r="E153" s="331">
        <v>95.4</v>
      </c>
      <c r="F153" s="331">
        <v>97.5</v>
      </c>
      <c r="G153" s="331">
        <v>79.2</v>
      </c>
      <c r="H153" s="331">
        <v>91.9</v>
      </c>
      <c r="I153" s="331">
        <v>94.8</v>
      </c>
      <c r="J153" s="331">
        <v>137.6</v>
      </c>
      <c r="K153" s="331">
        <v>82.4</v>
      </c>
      <c r="L153" s="331">
        <v>74.3</v>
      </c>
      <c r="M153" s="331">
        <v>88.5</v>
      </c>
      <c r="N153" s="331">
        <v>65.2</v>
      </c>
      <c r="O153" s="331">
        <v>98.8</v>
      </c>
      <c r="P153" s="331">
        <v>95.1</v>
      </c>
      <c r="Q153" s="331">
        <v>95.5</v>
      </c>
      <c r="R153" s="331">
        <v>64.8</v>
      </c>
      <c r="S153" s="331">
        <v>90.3</v>
      </c>
      <c r="T153" s="331">
        <v>94.4</v>
      </c>
      <c r="U153" s="331">
        <v>86.9</v>
      </c>
      <c r="V153" s="331">
        <v>113.4</v>
      </c>
      <c r="W153" s="331">
        <v>104.1</v>
      </c>
      <c r="X153" s="331">
        <v>35.4</v>
      </c>
      <c r="Y153" s="331">
        <v>7.5</v>
      </c>
      <c r="Z153" s="331">
        <v>143.4</v>
      </c>
      <c r="AA153" s="331">
        <v>96.7</v>
      </c>
      <c r="AB153" s="331">
        <v>77.599999999999994</v>
      </c>
      <c r="AC153" s="331">
        <v>63.1</v>
      </c>
      <c r="AD153" s="331">
        <v>136.1</v>
      </c>
      <c r="AE153" s="358">
        <v>98.2</v>
      </c>
      <c r="AF153" s="329"/>
      <c r="AG153" s="341"/>
      <c r="AH153" s="329" t="s">
        <v>95</v>
      </c>
      <c r="AI153" s="331">
        <v>95.4</v>
      </c>
      <c r="AJ153" s="331">
        <v>91.7</v>
      </c>
      <c r="AK153" s="344">
        <v>92</v>
      </c>
      <c r="AL153" s="344">
        <v>90.1</v>
      </c>
      <c r="AM153" s="344">
        <v>97.7</v>
      </c>
      <c r="AN153" s="344">
        <v>91.2</v>
      </c>
      <c r="AO153" s="344">
        <v>96.1</v>
      </c>
      <c r="AP153" s="344">
        <v>89.9</v>
      </c>
      <c r="AQ153" s="344">
        <v>98.8</v>
      </c>
      <c r="AR153" s="344">
        <v>101.4</v>
      </c>
      <c r="AS153" s="344">
        <v>62.1</v>
      </c>
    </row>
    <row r="154" spans="1:45" x14ac:dyDescent="0.15">
      <c r="A154" s="329"/>
      <c r="B154" s="341"/>
      <c r="C154" s="329" t="s">
        <v>96</v>
      </c>
      <c r="D154" s="331">
        <v>94.4</v>
      </c>
      <c r="E154" s="331">
        <v>94.4</v>
      </c>
      <c r="F154" s="331">
        <v>99</v>
      </c>
      <c r="G154" s="331">
        <v>85.8</v>
      </c>
      <c r="H154" s="331">
        <v>92.3</v>
      </c>
      <c r="I154" s="331">
        <v>90.8</v>
      </c>
      <c r="J154" s="331">
        <v>133.19999999999999</v>
      </c>
      <c r="K154" s="331">
        <v>99.5</v>
      </c>
      <c r="L154" s="331">
        <v>74</v>
      </c>
      <c r="M154" s="331">
        <v>83.5</v>
      </c>
      <c r="N154" s="331">
        <v>65.599999999999994</v>
      </c>
      <c r="O154" s="331">
        <v>100.5</v>
      </c>
      <c r="P154" s="331">
        <v>89.5</v>
      </c>
      <c r="Q154" s="331">
        <v>98.2</v>
      </c>
      <c r="R154" s="331">
        <v>63.1</v>
      </c>
      <c r="S154" s="331">
        <v>87.9</v>
      </c>
      <c r="T154" s="331">
        <v>94.7</v>
      </c>
      <c r="U154" s="331">
        <v>85.9</v>
      </c>
      <c r="V154" s="331">
        <v>94.6</v>
      </c>
      <c r="W154" s="331">
        <v>99</v>
      </c>
      <c r="X154" s="331">
        <v>34.5</v>
      </c>
      <c r="Y154" s="331">
        <v>5.7</v>
      </c>
      <c r="Z154" s="331">
        <v>139.4</v>
      </c>
      <c r="AA154" s="331">
        <v>103.4</v>
      </c>
      <c r="AB154" s="331">
        <v>80.900000000000006</v>
      </c>
      <c r="AC154" s="331">
        <v>59.6</v>
      </c>
      <c r="AD154" s="331">
        <v>143.1</v>
      </c>
      <c r="AE154" s="358">
        <v>97.7</v>
      </c>
      <c r="AF154" s="329"/>
      <c r="AG154" s="341"/>
      <c r="AH154" s="329" t="s">
        <v>96</v>
      </c>
      <c r="AI154" s="331">
        <v>94.4</v>
      </c>
      <c r="AJ154" s="331">
        <v>91.7</v>
      </c>
      <c r="AK154" s="344">
        <v>88.7</v>
      </c>
      <c r="AL154" s="344">
        <v>85.7</v>
      </c>
      <c r="AM154" s="344">
        <v>97.5</v>
      </c>
      <c r="AN154" s="344">
        <v>95.8</v>
      </c>
      <c r="AO154" s="344">
        <v>115.2</v>
      </c>
      <c r="AP154" s="344">
        <v>90.7</v>
      </c>
      <c r="AQ154" s="344">
        <v>96.9</v>
      </c>
      <c r="AR154" s="344">
        <v>99.2</v>
      </c>
      <c r="AS154" s="344">
        <v>63.4</v>
      </c>
    </row>
    <row r="155" spans="1:45" x14ac:dyDescent="0.15">
      <c r="A155" s="335"/>
      <c r="B155" s="342"/>
      <c r="C155" s="335" t="s">
        <v>97</v>
      </c>
      <c r="D155" s="346">
        <v>101.3</v>
      </c>
      <c r="E155" s="337">
        <v>101.3</v>
      </c>
      <c r="F155" s="337">
        <v>99.2</v>
      </c>
      <c r="G155" s="337">
        <v>91</v>
      </c>
      <c r="H155" s="337">
        <v>93.5</v>
      </c>
      <c r="I155" s="337">
        <v>104.6</v>
      </c>
      <c r="J155" s="337">
        <v>160</v>
      </c>
      <c r="K155" s="337">
        <v>121.5</v>
      </c>
      <c r="L155" s="337">
        <v>80</v>
      </c>
      <c r="M155" s="337">
        <v>85</v>
      </c>
      <c r="N155" s="337">
        <v>54.4</v>
      </c>
      <c r="O155" s="337">
        <v>95.6</v>
      </c>
      <c r="P155" s="337">
        <v>87.5</v>
      </c>
      <c r="Q155" s="337">
        <v>93.1</v>
      </c>
      <c r="R155" s="337">
        <v>65</v>
      </c>
      <c r="S155" s="337">
        <v>85.9</v>
      </c>
      <c r="T155" s="337">
        <v>103.8</v>
      </c>
      <c r="U155" s="337">
        <v>83.1</v>
      </c>
      <c r="V155" s="337">
        <v>111.1</v>
      </c>
      <c r="W155" s="337">
        <v>92.3</v>
      </c>
      <c r="X155" s="337">
        <v>33.700000000000003</v>
      </c>
      <c r="Y155" s="337">
        <v>5.7</v>
      </c>
      <c r="Z155" s="337">
        <v>125.7</v>
      </c>
      <c r="AA155" s="337">
        <v>102.5</v>
      </c>
      <c r="AB155" s="337">
        <v>77.400000000000006</v>
      </c>
      <c r="AC155" s="337">
        <v>58</v>
      </c>
      <c r="AD155" s="337">
        <v>168.8</v>
      </c>
      <c r="AE155" s="423">
        <v>105.9</v>
      </c>
      <c r="AF155" s="335"/>
      <c r="AG155" s="342"/>
      <c r="AH155" s="335" t="s">
        <v>97</v>
      </c>
      <c r="AI155" s="337">
        <v>101.3</v>
      </c>
      <c r="AJ155" s="337">
        <v>101.7</v>
      </c>
      <c r="AK155" s="346">
        <v>101.4</v>
      </c>
      <c r="AL155" s="346">
        <v>103.7</v>
      </c>
      <c r="AM155" s="346">
        <v>94.3</v>
      </c>
      <c r="AN155" s="346">
        <v>102.2</v>
      </c>
      <c r="AO155" s="346">
        <v>133.19999999999999</v>
      </c>
      <c r="AP155" s="346">
        <v>94.1</v>
      </c>
      <c r="AQ155" s="346">
        <v>100.9</v>
      </c>
      <c r="AR155" s="346">
        <v>103.6</v>
      </c>
      <c r="AS155" s="346">
        <v>62.9</v>
      </c>
    </row>
    <row r="156" spans="1:45" x14ac:dyDescent="0.15">
      <c r="A156" s="329" t="s">
        <v>115</v>
      </c>
      <c r="B156" s="330" t="s">
        <v>189</v>
      </c>
      <c r="C156" s="329" t="s">
        <v>84</v>
      </c>
      <c r="D156" s="357">
        <v>95.2</v>
      </c>
      <c r="E156" s="354">
        <v>95.2</v>
      </c>
      <c r="F156" s="354">
        <v>99.4</v>
      </c>
      <c r="G156" s="354">
        <v>105.3</v>
      </c>
      <c r="H156" s="354">
        <v>98.5</v>
      </c>
      <c r="I156" s="354">
        <v>79.3</v>
      </c>
      <c r="J156" s="354">
        <v>80.400000000000006</v>
      </c>
      <c r="K156" s="354">
        <v>137.80000000000001</v>
      </c>
      <c r="L156" s="354">
        <v>69.2</v>
      </c>
      <c r="M156" s="354">
        <v>88.4</v>
      </c>
      <c r="N156" s="354">
        <v>91.1</v>
      </c>
      <c r="O156" s="354">
        <v>89</v>
      </c>
      <c r="P156" s="354">
        <v>102.1</v>
      </c>
      <c r="Q156" s="354">
        <v>97.2</v>
      </c>
      <c r="R156" s="354">
        <v>94.9</v>
      </c>
      <c r="S156" s="354">
        <v>113.7</v>
      </c>
      <c r="T156" s="354">
        <v>109</v>
      </c>
      <c r="U156" s="354">
        <v>100.8</v>
      </c>
      <c r="V156" s="354">
        <v>93.8</v>
      </c>
      <c r="W156" s="354">
        <v>97.9</v>
      </c>
      <c r="X156" s="354">
        <v>127.7</v>
      </c>
      <c r="Y156" s="354">
        <v>91</v>
      </c>
      <c r="Z156" s="354">
        <v>111.2</v>
      </c>
      <c r="AA156" s="354">
        <v>94.3</v>
      </c>
      <c r="AB156" s="354">
        <v>99.7</v>
      </c>
      <c r="AC156" s="354">
        <v>90.6</v>
      </c>
      <c r="AD156" s="354">
        <v>78.3</v>
      </c>
      <c r="AE156" s="358">
        <v>93.9</v>
      </c>
      <c r="AF156" s="329" t="s">
        <v>115</v>
      </c>
      <c r="AG156" s="330" t="s">
        <v>189</v>
      </c>
      <c r="AH156" s="329" t="s">
        <v>84</v>
      </c>
      <c r="AI156" s="332">
        <v>95.2</v>
      </c>
      <c r="AJ156" s="354">
        <v>100.3</v>
      </c>
      <c r="AK156" s="354">
        <v>92</v>
      </c>
      <c r="AL156" s="354">
        <v>87.7</v>
      </c>
      <c r="AM156" s="354">
        <v>105.3</v>
      </c>
      <c r="AN156" s="354">
        <v>111.5</v>
      </c>
      <c r="AO156" s="354">
        <v>119.6</v>
      </c>
      <c r="AP156" s="354">
        <v>108.9</v>
      </c>
      <c r="AQ156" s="354">
        <v>90.1</v>
      </c>
      <c r="AR156" s="354">
        <v>89.5</v>
      </c>
      <c r="AS156" s="354">
        <v>99.8</v>
      </c>
    </row>
    <row r="157" spans="1:45" x14ac:dyDescent="0.15">
      <c r="A157" s="329" t="s">
        <v>116</v>
      </c>
      <c r="B157" s="330"/>
      <c r="C157" s="329" t="s">
        <v>86</v>
      </c>
      <c r="D157" s="355">
        <v>94.7</v>
      </c>
      <c r="E157" s="332">
        <v>94.7</v>
      </c>
      <c r="F157" s="332">
        <v>100.3</v>
      </c>
      <c r="G157" s="332">
        <v>116.9</v>
      </c>
      <c r="H157" s="332">
        <v>98.9</v>
      </c>
      <c r="I157" s="332">
        <v>74.7</v>
      </c>
      <c r="J157" s="332">
        <v>86.7</v>
      </c>
      <c r="K157" s="332">
        <v>140.69999999999999</v>
      </c>
      <c r="L157" s="332">
        <v>75.400000000000006</v>
      </c>
      <c r="M157" s="332">
        <v>89.3</v>
      </c>
      <c r="N157" s="332">
        <v>89.1</v>
      </c>
      <c r="O157" s="332">
        <v>88.2</v>
      </c>
      <c r="P157" s="332">
        <v>104.4</v>
      </c>
      <c r="Q157" s="332">
        <v>101.1</v>
      </c>
      <c r="R157" s="332">
        <v>95.2</v>
      </c>
      <c r="S157" s="332">
        <v>109.3</v>
      </c>
      <c r="T157" s="332">
        <v>107.3</v>
      </c>
      <c r="U157" s="332">
        <v>100.6</v>
      </c>
      <c r="V157" s="332">
        <v>97.3</v>
      </c>
      <c r="W157" s="332">
        <v>98.9</v>
      </c>
      <c r="X157" s="332">
        <v>127.3</v>
      </c>
      <c r="Y157" s="332">
        <v>88.8</v>
      </c>
      <c r="Z157" s="332">
        <v>107.2</v>
      </c>
      <c r="AA157" s="332">
        <v>95.8</v>
      </c>
      <c r="AB157" s="332">
        <v>98</v>
      </c>
      <c r="AC157" s="332">
        <v>96.3</v>
      </c>
      <c r="AD157" s="332">
        <v>81.099999999999994</v>
      </c>
      <c r="AE157" s="332">
        <v>93.7</v>
      </c>
      <c r="AF157" s="329" t="s">
        <v>116</v>
      </c>
      <c r="AG157" s="330"/>
      <c r="AH157" s="329" t="s">
        <v>86</v>
      </c>
      <c r="AI157" s="332">
        <v>94.7</v>
      </c>
      <c r="AJ157" s="332">
        <v>99.3</v>
      </c>
      <c r="AK157" s="332">
        <v>89.5</v>
      </c>
      <c r="AL157" s="332">
        <v>84.2</v>
      </c>
      <c r="AM157" s="332">
        <v>106</v>
      </c>
      <c r="AN157" s="332">
        <v>114.7</v>
      </c>
      <c r="AO157" s="332">
        <v>127.6</v>
      </c>
      <c r="AP157" s="332">
        <v>110.7</v>
      </c>
      <c r="AQ157" s="332">
        <v>90.2</v>
      </c>
      <c r="AR157" s="332">
        <v>89.7</v>
      </c>
      <c r="AS157" s="332">
        <v>99.1</v>
      </c>
    </row>
    <row r="158" spans="1:45" x14ac:dyDescent="0.15">
      <c r="A158" s="329" t="s">
        <v>117</v>
      </c>
      <c r="B158" s="330"/>
      <c r="C158" s="329" t="s">
        <v>88</v>
      </c>
      <c r="D158" s="355">
        <v>96</v>
      </c>
      <c r="E158" s="332">
        <v>96</v>
      </c>
      <c r="F158" s="332">
        <v>103</v>
      </c>
      <c r="G158" s="332">
        <v>106.4</v>
      </c>
      <c r="H158" s="332">
        <v>98.2</v>
      </c>
      <c r="I158" s="332">
        <v>87</v>
      </c>
      <c r="J158" s="332">
        <v>84.6</v>
      </c>
      <c r="K158" s="332">
        <v>98.3</v>
      </c>
      <c r="L158" s="332">
        <v>76.3</v>
      </c>
      <c r="M158" s="332">
        <v>87.6</v>
      </c>
      <c r="N158" s="332">
        <v>91.3</v>
      </c>
      <c r="O158" s="332">
        <v>86.2</v>
      </c>
      <c r="P158" s="332">
        <v>106.7</v>
      </c>
      <c r="Q158" s="332">
        <v>100.4</v>
      </c>
      <c r="R158" s="332">
        <v>97</v>
      </c>
      <c r="S158" s="332">
        <v>110.6</v>
      </c>
      <c r="T158" s="332">
        <v>109.4</v>
      </c>
      <c r="U158" s="332">
        <v>99.6</v>
      </c>
      <c r="V158" s="332">
        <v>85.9</v>
      </c>
      <c r="W158" s="332">
        <v>99.1</v>
      </c>
      <c r="X158" s="332">
        <v>121.7</v>
      </c>
      <c r="Y158" s="332">
        <v>90.4</v>
      </c>
      <c r="Z158" s="332">
        <v>115.6</v>
      </c>
      <c r="AA158" s="332">
        <v>94.4</v>
      </c>
      <c r="AB158" s="332">
        <v>96.6</v>
      </c>
      <c r="AC158" s="332">
        <v>92.4</v>
      </c>
      <c r="AD158" s="332">
        <v>80.8</v>
      </c>
      <c r="AE158" s="332">
        <v>95</v>
      </c>
      <c r="AF158" s="329" t="s">
        <v>117</v>
      </c>
      <c r="AG158" s="330"/>
      <c r="AH158" s="329" t="s">
        <v>88</v>
      </c>
      <c r="AI158" s="332">
        <v>96</v>
      </c>
      <c r="AJ158" s="332">
        <v>98.6</v>
      </c>
      <c r="AK158" s="332">
        <v>89.2</v>
      </c>
      <c r="AL158" s="332">
        <v>82.9</v>
      </c>
      <c r="AM158" s="332">
        <v>107.7</v>
      </c>
      <c r="AN158" s="332">
        <v>109.4</v>
      </c>
      <c r="AO158" s="332">
        <v>101.9</v>
      </c>
      <c r="AP158" s="332">
        <v>111.2</v>
      </c>
      <c r="AQ158" s="332">
        <v>95.5</v>
      </c>
      <c r="AR158" s="332">
        <v>95.1</v>
      </c>
      <c r="AS158" s="332">
        <v>100.8</v>
      </c>
    </row>
    <row r="159" spans="1:45" x14ac:dyDescent="0.15">
      <c r="A159" s="329" t="s">
        <v>118</v>
      </c>
      <c r="B159" s="330"/>
      <c r="C159" s="329" t="s">
        <v>89</v>
      </c>
      <c r="D159" s="355">
        <v>92.6</v>
      </c>
      <c r="E159" s="332">
        <v>92.6</v>
      </c>
      <c r="F159" s="332">
        <v>95.8</v>
      </c>
      <c r="G159" s="332">
        <v>96.5</v>
      </c>
      <c r="H159" s="332">
        <v>96.4</v>
      </c>
      <c r="I159" s="332">
        <v>77.2</v>
      </c>
      <c r="J159" s="332">
        <v>86.7</v>
      </c>
      <c r="K159" s="332">
        <v>98.6</v>
      </c>
      <c r="L159" s="332">
        <v>78.099999999999994</v>
      </c>
      <c r="M159" s="332">
        <v>79.5</v>
      </c>
      <c r="N159" s="332">
        <v>92</v>
      </c>
      <c r="O159" s="332">
        <v>85</v>
      </c>
      <c r="P159" s="332">
        <v>105.5</v>
      </c>
      <c r="Q159" s="332">
        <v>99.5</v>
      </c>
      <c r="R159" s="332">
        <v>95.4</v>
      </c>
      <c r="S159" s="332">
        <v>107.4</v>
      </c>
      <c r="T159" s="332">
        <v>106.8</v>
      </c>
      <c r="U159" s="332">
        <v>98.4</v>
      </c>
      <c r="V159" s="332">
        <v>89.8</v>
      </c>
      <c r="W159" s="332">
        <v>96.3</v>
      </c>
      <c r="X159" s="332">
        <v>116.3</v>
      </c>
      <c r="Y159" s="332">
        <v>90.5</v>
      </c>
      <c r="Z159" s="332">
        <v>109.4</v>
      </c>
      <c r="AA159" s="332">
        <v>94.8</v>
      </c>
      <c r="AB159" s="332">
        <v>96.6</v>
      </c>
      <c r="AC159" s="332">
        <v>94.8</v>
      </c>
      <c r="AD159" s="332">
        <v>70.599999999999994</v>
      </c>
      <c r="AE159" s="332">
        <v>90.9</v>
      </c>
      <c r="AF159" s="329" t="s">
        <v>118</v>
      </c>
      <c r="AG159" s="330"/>
      <c r="AH159" s="329" t="s">
        <v>89</v>
      </c>
      <c r="AI159" s="332">
        <v>92.6</v>
      </c>
      <c r="AJ159" s="332">
        <v>94.9</v>
      </c>
      <c r="AK159" s="332">
        <v>86.5</v>
      </c>
      <c r="AL159" s="332">
        <v>80.599999999999994</v>
      </c>
      <c r="AM159" s="332">
        <v>106.1</v>
      </c>
      <c r="AN159" s="332">
        <v>106.7</v>
      </c>
      <c r="AO159" s="332">
        <v>87.7</v>
      </c>
      <c r="AP159" s="332">
        <v>109.5</v>
      </c>
      <c r="AQ159" s="332">
        <v>90.3</v>
      </c>
      <c r="AR159" s="332">
        <v>89.5</v>
      </c>
      <c r="AS159" s="332">
        <v>100.2</v>
      </c>
    </row>
    <row r="160" spans="1:45" x14ac:dyDescent="0.15">
      <c r="A160" s="329" t="s">
        <v>119</v>
      </c>
      <c r="B160" s="330"/>
      <c r="C160" s="329" t="s">
        <v>90</v>
      </c>
      <c r="D160" s="355">
        <v>94.6</v>
      </c>
      <c r="E160" s="332">
        <v>94.6</v>
      </c>
      <c r="F160" s="332">
        <v>100.7</v>
      </c>
      <c r="G160" s="332">
        <v>102.2</v>
      </c>
      <c r="H160" s="332">
        <v>98.6</v>
      </c>
      <c r="I160" s="332">
        <v>79.2</v>
      </c>
      <c r="J160" s="332">
        <v>91</v>
      </c>
      <c r="K160" s="332">
        <v>106.7</v>
      </c>
      <c r="L160" s="332">
        <v>78.099999999999994</v>
      </c>
      <c r="M160" s="332">
        <v>86</v>
      </c>
      <c r="N160" s="332">
        <v>86.8</v>
      </c>
      <c r="O160" s="332">
        <v>84.7</v>
      </c>
      <c r="P160" s="332">
        <v>104.5</v>
      </c>
      <c r="Q160" s="332">
        <v>102.6</v>
      </c>
      <c r="R160" s="332">
        <v>95.9</v>
      </c>
      <c r="S160" s="332">
        <v>107.6</v>
      </c>
      <c r="T160" s="332">
        <v>109.1</v>
      </c>
      <c r="U160" s="332">
        <v>96.8</v>
      </c>
      <c r="V160" s="332">
        <v>81.2</v>
      </c>
      <c r="W160" s="332">
        <v>97.6</v>
      </c>
      <c r="X160" s="332">
        <v>118.4</v>
      </c>
      <c r="Y160" s="332">
        <v>87.8</v>
      </c>
      <c r="Z160" s="332">
        <v>99.7</v>
      </c>
      <c r="AA160" s="332">
        <v>94.4</v>
      </c>
      <c r="AB160" s="332">
        <v>95</v>
      </c>
      <c r="AC160" s="332">
        <v>93.9</v>
      </c>
      <c r="AD160" s="332">
        <v>80.400000000000006</v>
      </c>
      <c r="AE160" s="332">
        <v>93.7</v>
      </c>
      <c r="AF160" s="329" t="s">
        <v>119</v>
      </c>
      <c r="AG160" s="330"/>
      <c r="AH160" s="329" t="s">
        <v>90</v>
      </c>
      <c r="AI160" s="332">
        <v>94.6</v>
      </c>
      <c r="AJ160" s="332">
        <v>99.1</v>
      </c>
      <c r="AK160" s="332">
        <v>89.9</v>
      </c>
      <c r="AL160" s="332">
        <v>84.5</v>
      </c>
      <c r="AM160" s="332">
        <v>106.5</v>
      </c>
      <c r="AN160" s="332">
        <v>112.8</v>
      </c>
      <c r="AO160" s="332">
        <v>114.5</v>
      </c>
      <c r="AP160" s="332">
        <v>111.9</v>
      </c>
      <c r="AQ160" s="332">
        <v>90.6</v>
      </c>
      <c r="AR160" s="332">
        <v>90</v>
      </c>
      <c r="AS160" s="332">
        <v>98.4</v>
      </c>
    </row>
    <row r="161" spans="1:45" x14ac:dyDescent="0.15">
      <c r="A161" s="329" t="s">
        <v>120</v>
      </c>
      <c r="B161" s="330"/>
      <c r="C161" s="329" t="s">
        <v>91</v>
      </c>
      <c r="D161" s="355">
        <v>95.3</v>
      </c>
      <c r="E161" s="332">
        <v>95.3</v>
      </c>
      <c r="F161" s="332">
        <v>99</v>
      </c>
      <c r="G161" s="332">
        <v>96.3</v>
      </c>
      <c r="H161" s="332">
        <v>96.4</v>
      </c>
      <c r="I161" s="332">
        <v>89.7</v>
      </c>
      <c r="J161" s="332">
        <v>86.6</v>
      </c>
      <c r="K161" s="332">
        <v>118.1</v>
      </c>
      <c r="L161" s="332">
        <v>75.400000000000006</v>
      </c>
      <c r="M161" s="332">
        <v>79.7</v>
      </c>
      <c r="N161" s="332">
        <v>71.900000000000006</v>
      </c>
      <c r="O161" s="332">
        <v>84.5</v>
      </c>
      <c r="P161" s="332">
        <v>106.9</v>
      </c>
      <c r="Q161" s="332">
        <v>100.4</v>
      </c>
      <c r="R161" s="332">
        <v>96</v>
      </c>
      <c r="S161" s="332">
        <v>106.5</v>
      </c>
      <c r="T161" s="332">
        <v>103.3</v>
      </c>
      <c r="U161" s="332">
        <v>97.7</v>
      </c>
      <c r="V161" s="332">
        <v>89.6</v>
      </c>
      <c r="W161" s="332">
        <v>94.4</v>
      </c>
      <c r="X161" s="332">
        <v>128.30000000000001</v>
      </c>
      <c r="Y161" s="332">
        <v>90</v>
      </c>
      <c r="Z161" s="332">
        <v>103.3</v>
      </c>
      <c r="AA161" s="332">
        <v>94.4</v>
      </c>
      <c r="AB161" s="332">
        <v>95.1</v>
      </c>
      <c r="AC161" s="332">
        <v>95.8</v>
      </c>
      <c r="AD161" s="332">
        <v>74.099999999999994</v>
      </c>
      <c r="AE161" s="332">
        <v>93.8</v>
      </c>
      <c r="AF161" s="329" t="s">
        <v>120</v>
      </c>
      <c r="AG161" s="330"/>
      <c r="AH161" s="329" t="s">
        <v>91</v>
      </c>
      <c r="AI161" s="332">
        <v>95.3</v>
      </c>
      <c r="AJ161" s="332">
        <v>100.5</v>
      </c>
      <c r="AK161" s="332">
        <v>95.7</v>
      </c>
      <c r="AL161" s="332">
        <v>94.9</v>
      </c>
      <c r="AM161" s="332">
        <v>103.5</v>
      </c>
      <c r="AN161" s="332">
        <v>110.7</v>
      </c>
      <c r="AO161" s="332">
        <v>125.8</v>
      </c>
      <c r="AP161" s="332">
        <v>107.2</v>
      </c>
      <c r="AQ161" s="332">
        <v>89.9</v>
      </c>
      <c r="AR161" s="332">
        <v>89.2</v>
      </c>
      <c r="AS161" s="332">
        <v>99.9</v>
      </c>
    </row>
    <row r="162" spans="1:45" x14ac:dyDescent="0.15">
      <c r="A162" s="329" t="s">
        <v>87</v>
      </c>
      <c r="B162" s="330"/>
      <c r="C162" s="329" t="s">
        <v>92</v>
      </c>
      <c r="D162" s="355">
        <v>94</v>
      </c>
      <c r="E162" s="332">
        <v>94</v>
      </c>
      <c r="F162" s="332">
        <v>99.5</v>
      </c>
      <c r="G162" s="332">
        <v>96.5</v>
      </c>
      <c r="H162" s="332">
        <v>107.3</v>
      </c>
      <c r="I162" s="332">
        <v>74</v>
      </c>
      <c r="J162" s="332">
        <v>85.8</v>
      </c>
      <c r="K162" s="332">
        <v>104.2</v>
      </c>
      <c r="L162" s="332">
        <v>80.599999999999994</v>
      </c>
      <c r="M162" s="332">
        <v>86.9</v>
      </c>
      <c r="N162" s="332">
        <v>85.8</v>
      </c>
      <c r="O162" s="332">
        <v>88.7</v>
      </c>
      <c r="P162" s="332">
        <v>103.3</v>
      </c>
      <c r="Q162" s="332">
        <v>103.6</v>
      </c>
      <c r="R162" s="332">
        <v>95.3</v>
      </c>
      <c r="S162" s="332">
        <v>106.7</v>
      </c>
      <c r="T162" s="332">
        <v>104.9</v>
      </c>
      <c r="U162" s="332">
        <v>98.2</v>
      </c>
      <c r="V162" s="332">
        <v>89.2</v>
      </c>
      <c r="W162" s="332">
        <v>96.5</v>
      </c>
      <c r="X162" s="332">
        <v>124.6</v>
      </c>
      <c r="Y162" s="332">
        <v>92.8</v>
      </c>
      <c r="Z162" s="332">
        <v>102.8</v>
      </c>
      <c r="AA162" s="332">
        <v>94.5</v>
      </c>
      <c r="AB162" s="332">
        <v>96.8</v>
      </c>
      <c r="AC162" s="332">
        <v>83.9</v>
      </c>
      <c r="AD162" s="332">
        <v>72.5</v>
      </c>
      <c r="AE162" s="332">
        <v>92.4</v>
      </c>
      <c r="AF162" s="329" t="s">
        <v>87</v>
      </c>
      <c r="AG162" s="330"/>
      <c r="AH162" s="329" t="s">
        <v>92</v>
      </c>
      <c r="AI162" s="332">
        <v>94</v>
      </c>
      <c r="AJ162" s="332">
        <v>96.8</v>
      </c>
      <c r="AK162" s="332">
        <v>85</v>
      </c>
      <c r="AL162" s="332">
        <v>77.900000000000006</v>
      </c>
      <c r="AM162" s="332">
        <v>108.6</v>
      </c>
      <c r="AN162" s="332">
        <v>107.6</v>
      </c>
      <c r="AO162" s="332">
        <v>116.7</v>
      </c>
      <c r="AP162" s="332">
        <v>107.3</v>
      </c>
      <c r="AQ162" s="332">
        <v>90.7</v>
      </c>
      <c r="AR162" s="332">
        <v>90.1</v>
      </c>
      <c r="AS162" s="332">
        <v>99.3</v>
      </c>
    </row>
    <row r="163" spans="1:45" x14ac:dyDescent="0.15">
      <c r="A163" s="329"/>
      <c r="B163" s="330"/>
      <c r="C163" s="329" t="s">
        <v>93</v>
      </c>
      <c r="D163" s="355">
        <v>91.9</v>
      </c>
      <c r="E163" s="332">
        <v>91.9</v>
      </c>
      <c r="F163" s="332">
        <v>99.9</v>
      </c>
      <c r="G163" s="332">
        <v>88.5</v>
      </c>
      <c r="H163" s="332">
        <v>96.7</v>
      </c>
      <c r="I163" s="332">
        <v>70.900000000000006</v>
      </c>
      <c r="J163" s="332">
        <v>88.8</v>
      </c>
      <c r="K163" s="332">
        <v>105.1</v>
      </c>
      <c r="L163" s="332">
        <v>82.2</v>
      </c>
      <c r="M163" s="332">
        <v>82.7</v>
      </c>
      <c r="N163" s="332">
        <v>93.7</v>
      </c>
      <c r="O163" s="332">
        <v>86.8</v>
      </c>
      <c r="P163" s="332">
        <v>107.5</v>
      </c>
      <c r="Q163" s="332">
        <v>103.3</v>
      </c>
      <c r="R163" s="332">
        <v>89.5</v>
      </c>
      <c r="S163" s="332">
        <v>105.7</v>
      </c>
      <c r="T163" s="332">
        <v>105.6</v>
      </c>
      <c r="U163" s="332">
        <v>96.2</v>
      </c>
      <c r="V163" s="332">
        <v>84.7</v>
      </c>
      <c r="W163" s="332">
        <v>99.2</v>
      </c>
      <c r="X163" s="332">
        <v>109.8</v>
      </c>
      <c r="Y163" s="332">
        <v>91.1</v>
      </c>
      <c r="Z163" s="332">
        <v>96.1</v>
      </c>
      <c r="AA163" s="332">
        <v>93.8</v>
      </c>
      <c r="AB163" s="332">
        <v>94.1</v>
      </c>
      <c r="AC163" s="332">
        <v>97.5</v>
      </c>
      <c r="AD163" s="332">
        <v>83.3</v>
      </c>
      <c r="AE163" s="332">
        <v>91.7</v>
      </c>
      <c r="AF163" s="329"/>
      <c r="AG163" s="330"/>
      <c r="AH163" s="329" t="s">
        <v>93</v>
      </c>
      <c r="AI163" s="332">
        <v>91.9</v>
      </c>
      <c r="AJ163" s="332">
        <v>94.1</v>
      </c>
      <c r="AK163" s="332">
        <v>82.5</v>
      </c>
      <c r="AL163" s="332">
        <v>72.5</v>
      </c>
      <c r="AM163" s="332">
        <v>107.3</v>
      </c>
      <c r="AN163" s="332">
        <v>108.9</v>
      </c>
      <c r="AO163" s="332">
        <v>120.2</v>
      </c>
      <c r="AP163" s="332">
        <v>107.3</v>
      </c>
      <c r="AQ163" s="332">
        <v>90.5</v>
      </c>
      <c r="AR163" s="332">
        <v>90.1</v>
      </c>
      <c r="AS163" s="332">
        <v>97.7</v>
      </c>
    </row>
    <row r="164" spans="1:45" x14ac:dyDescent="0.15">
      <c r="A164" s="329"/>
      <c r="B164" s="330"/>
      <c r="C164" s="329" t="s">
        <v>94</v>
      </c>
      <c r="D164" s="355">
        <v>93.3</v>
      </c>
      <c r="E164" s="332">
        <v>93.3</v>
      </c>
      <c r="F164" s="332">
        <v>100.5</v>
      </c>
      <c r="G164" s="332">
        <v>97.9</v>
      </c>
      <c r="H164" s="332">
        <v>95.7</v>
      </c>
      <c r="I164" s="332">
        <v>72.400000000000006</v>
      </c>
      <c r="J164" s="332">
        <v>86.5</v>
      </c>
      <c r="K164" s="332">
        <v>108.3</v>
      </c>
      <c r="L164" s="332">
        <v>90</v>
      </c>
      <c r="M164" s="332">
        <v>82.4</v>
      </c>
      <c r="N164" s="332">
        <v>87.6</v>
      </c>
      <c r="O164" s="332">
        <v>89.2</v>
      </c>
      <c r="P164" s="332">
        <v>107.1</v>
      </c>
      <c r="Q164" s="332">
        <v>100.6</v>
      </c>
      <c r="R164" s="332">
        <v>96.2</v>
      </c>
      <c r="S164" s="332">
        <v>103.6</v>
      </c>
      <c r="T164" s="332">
        <v>108.6</v>
      </c>
      <c r="U164" s="332">
        <v>96.5</v>
      </c>
      <c r="V164" s="332">
        <v>86.1</v>
      </c>
      <c r="W164" s="332">
        <v>94.9</v>
      </c>
      <c r="X164" s="332">
        <v>115</v>
      </c>
      <c r="Y164" s="332">
        <v>89.9</v>
      </c>
      <c r="Z164" s="332">
        <v>96.6</v>
      </c>
      <c r="AA164" s="332">
        <v>94.5</v>
      </c>
      <c r="AB164" s="332">
        <v>97.7</v>
      </c>
      <c r="AC164" s="332">
        <v>89.5</v>
      </c>
      <c r="AD164" s="332">
        <v>83.7</v>
      </c>
      <c r="AE164" s="332">
        <v>92.7</v>
      </c>
      <c r="AF164" s="329"/>
      <c r="AG164" s="330"/>
      <c r="AH164" s="329" t="s">
        <v>94</v>
      </c>
      <c r="AI164" s="332">
        <v>93.3</v>
      </c>
      <c r="AJ164" s="332">
        <v>93.9</v>
      </c>
      <c r="AK164" s="332">
        <v>80.7</v>
      </c>
      <c r="AL164" s="332">
        <v>72.8</v>
      </c>
      <c r="AM164" s="332">
        <v>102</v>
      </c>
      <c r="AN164" s="332">
        <v>114.1</v>
      </c>
      <c r="AO164" s="332">
        <v>121.8</v>
      </c>
      <c r="AP164" s="332">
        <v>111.2</v>
      </c>
      <c r="AQ164" s="332">
        <v>91.3</v>
      </c>
      <c r="AR164" s="332">
        <v>90.8</v>
      </c>
      <c r="AS164" s="332">
        <v>98.5</v>
      </c>
    </row>
    <row r="165" spans="1:45" x14ac:dyDescent="0.15">
      <c r="A165" s="329"/>
      <c r="B165" s="330"/>
      <c r="C165" s="329" t="s">
        <v>95</v>
      </c>
      <c r="D165" s="355">
        <v>98.2</v>
      </c>
      <c r="E165" s="332">
        <v>98.2</v>
      </c>
      <c r="F165" s="332">
        <v>101.4</v>
      </c>
      <c r="G165" s="332">
        <v>99</v>
      </c>
      <c r="H165" s="332">
        <v>106.4</v>
      </c>
      <c r="I165" s="332">
        <v>79.400000000000006</v>
      </c>
      <c r="J165" s="332">
        <v>95.8</v>
      </c>
      <c r="K165" s="332">
        <v>151.9</v>
      </c>
      <c r="L165" s="332">
        <v>88.7</v>
      </c>
      <c r="M165" s="332">
        <v>86.5</v>
      </c>
      <c r="N165" s="332">
        <v>86.5</v>
      </c>
      <c r="O165" s="332">
        <v>84</v>
      </c>
      <c r="P165" s="332">
        <v>107.5</v>
      </c>
      <c r="Q165" s="332">
        <v>107.5</v>
      </c>
      <c r="R165" s="332">
        <v>93.8</v>
      </c>
      <c r="S165" s="332">
        <v>103.2</v>
      </c>
      <c r="T165" s="332">
        <v>107.3</v>
      </c>
      <c r="U165" s="332">
        <v>96.5</v>
      </c>
      <c r="V165" s="332">
        <v>81.099999999999994</v>
      </c>
      <c r="W165" s="332">
        <v>96.8</v>
      </c>
      <c r="X165" s="332">
        <v>114.5</v>
      </c>
      <c r="Y165" s="332">
        <v>89.5</v>
      </c>
      <c r="Z165" s="332">
        <v>99.4</v>
      </c>
      <c r="AA165" s="332">
        <v>95.2</v>
      </c>
      <c r="AB165" s="332">
        <v>95.3</v>
      </c>
      <c r="AC165" s="332">
        <v>89.1</v>
      </c>
      <c r="AD165" s="332">
        <v>80.599999999999994</v>
      </c>
      <c r="AE165" s="332">
        <v>97.4</v>
      </c>
      <c r="AF165" s="329"/>
      <c r="AG165" s="330"/>
      <c r="AH165" s="329" t="s">
        <v>95</v>
      </c>
      <c r="AI165" s="332">
        <v>98.2</v>
      </c>
      <c r="AJ165" s="332">
        <v>102.5</v>
      </c>
      <c r="AK165" s="332">
        <v>87.9</v>
      </c>
      <c r="AL165" s="332">
        <v>79.7</v>
      </c>
      <c r="AM165" s="332">
        <v>110</v>
      </c>
      <c r="AN165" s="332">
        <v>121.3</v>
      </c>
      <c r="AO165" s="332">
        <v>164.9</v>
      </c>
      <c r="AP165" s="332">
        <v>110.3</v>
      </c>
      <c r="AQ165" s="332">
        <v>94.3</v>
      </c>
      <c r="AR165" s="332">
        <v>94.1</v>
      </c>
      <c r="AS165" s="332">
        <v>96.8</v>
      </c>
    </row>
    <row r="166" spans="1:45" x14ac:dyDescent="0.15">
      <c r="A166" s="329"/>
      <c r="B166" s="330"/>
      <c r="C166" s="329" t="s">
        <v>96</v>
      </c>
      <c r="D166" s="355">
        <v>95.7</v>
      </c>
      <c r="E166" s="332">
        <v>95.7</v>
      </c>
      <c r="F166" s="332">
        <v>98.1</v>
      </c>
      <c r="G166" s="332">
        <v>100.2</v>
      </c>
      <c r="H166" s="332">
        <v>98.4</v>
      </c>
      <c r="I166" s="332">
        <v>81.5</v>
      </c>
      <c r="J166" s="332">
        <v>85.7</v>
      </c>
      <c r="K166" s="332">
        <v>111.2</v>
      </c>
      <c r="L166" s="332">
        <v>91</v>
      </c>
      <c r="M166" s="332">
        <v>85.5</v>
      </c>
      <c r="N166" s="332">
        <v>79.7</v>
      </c>
      <c r="O166" s="332">
        <v>86.3</v>
      </c>
      <c r="P166" s="332">
        <v>110.5</v>
      </c>
      <c r="Q166" s="332">
        <v>104.6</v>
      </c>
      <c r="R166" s="332">
        <v>94.2</v>
      </c>
      <c r="S166" s="332">
        <v>103.3</v>
      </c>
      <c r="T166" s="332">
        <v>106.9</v>
      </c>
      <c r="U166" s="332">
        <v>97.3</v>
      </c>
      <c r="V166" s="332">
        <v>95.2</v>
      </c>
      <c r="W166" s="332">
        <v>93.2</v>
      </c>
      <c r="X166" s="332">
        <v>119.6</v>
      </c>
      <c r="Y166" s="332">
        <v>88.7</v>
      </c>
      <c r="Z166" s="332">
        <v>104</v>
      </c>
      <c r="AA166" s="332">
        <v>94.4</v>
      </c>
      <c r="AB166" s="332">
        <v>95.4</v>
      </c>
      <c r="AC166" s="332">
        <v>83.1</v>
      </c>
      <c r="AD166" s="332">
        <v>81.400000000000006</v>
      </c>
      <c r="AE166" s="332">
        <v>94.6</v>
      </c>
      <c r="AF166" s="329"/>
      <c r="AG166" s="330"/>
      <c r="AH166" s="329" t="s">
        <v>96</v>
      </c>
      <c r="AI166" s="332">
        <v>95.7</v>
      </c>
      <c r="AJ166" s="332">
        <v>96.7</v>
      </c>
      <c r="AK166" s="332">
        <v>82</v>
      </c>
      <c r="AL166" s="332">
        <v>73.3</v>
      </c>
      <c r="AM166" s="332">
        <v>105</v>
      </c>
      <c r="AN166" s="332">
        <v>114.6</v>
      </c>
      <c r="AO166" s="332">
        <v>127.3</v>
      </c>
      <c r="AP166" s="332">
        <v>111.3</v>
      </c>
      <c r="AQ166" s="332">
        <v>95</v>
      </c>
      <c r="AR166" s="332">
        <v>95</v>
      </c>
      <c r="AS166" s="332">
        <v>96.3</v>
      </c>
    </row>
    <row r="167" spans="1:45" x14ac:dyDescent="0.15">
      <c r="A167" s="329"/>
      <c r="B167" s="330"/>
      <c r="C167" s="329" t="s">
        <v>97</v>
      </c>
      <c r="D167" s="355">
        <v>96.7</v>
      </c>
      <c r="E167" s="332">
        <v>96.7</v>
      </c>
      <c r="F167" s="332">
        <v>102.2</v>
      </c>
      <c r="G167" s="332">
        <v>101.5</v>
      </c>
      <c r="H167" s="332">
        <v>96.9</v>
      </c>
      <c r="I167" s="332">
        <v>91.6</v>
      </c>
      <c r="J167" s="332">
        <v>86.3</v>
      </c>
      <c r="K167" s="332">
        <v>101.6</v>
      </c>
      <c r="L167" s="332">
        <v>88.4</v>
      </c>
      <c r="M167" s="332">
        <v>87.9</v>
      </c>
      <c r="N167" s="332">
        <v>72.2</v>
      </c>
      <c r="O167" s="332">
        <v>86.6</v>
      </c>
      <c r="P167" s="332">
        <v>106.9</v>
      </c>
      <c r="Q167" s="332">
        <v>100.4</v>
      </c>
      <c r="R167" s="332">
        <v>94.5</v>
      </c>
      <c r="S167" s="332">
        <v>102.7</v>
      </c>
      <c r="T167" s="332">
        <v>106.5</v>
      </c>
      <c r="U167" s="332">
        <v>98.4</v>
      </c>
      <c r="V167" s="332">
        <v>84.2</v>
      </c>
      <c r="W167" s="332">
        <v>95.5</v>
      </c>
      <c r="X167" s="332">
        <v>118.7</v>
      </c>
      <c r="Y167" s="332">
        <v>90.7</v>
      </c>
      <c r="Z167" s="332">
        <v>108.4</v>
      </c>
      <c r="AA167" s="332">
        <v>95.6</v>
      </c>
      <c r="AB167" s="332">
        <v>98.4</v>
      </c>
      <c r="AC167" s="332">
        <v>91</v>
      </c>
      <c r="AD167" s="332">
        <v>79.599999999999994</v>
      </c>
      <c r="AE167" s="332">
        <v>95.4</v>
      </c>
      <c r="AF167" s="329"/>
      <c r="AG167" s="330"/>
      <c r="AH167" s="329" t="s">
        <v>97</v>
      </c>
      <c r="AI167" s="338">
        <v>96.7</v>
      </c>
      <c r="AJ167" s="332">
        <v>93.1</v>
      </c>
      <c r="AK167" s="332">
        <v>82.2</v>
      </c>
      <c r="AL167" s="332">
        <v>74.8</v>
      </c>
      <c r="AM167" s="332">
        <v>104.7</v>
      </c>
      <c r="AN167" s="332">
        <v>108.3</v>
      </c>
      <c r="AO167" s="332">
        <v>111.9</v>
      </c>
      <c r="AP167" s="332">
        <v>107.5</v>
      </c>
      <c r="AQ167" s="332">
        <v>101</v>
      </c>
      <c r="AR167" s="332">
        <v>100.9</v>
      </c>
      <c r="AS167" s="332">
        <v>99.1</v>
      </c>
    </row>
    <row r="168" spans="1:45" x14ac:dyDescent="0.15">
      <c r="A168" s="329"/>
      <c r="B168" s="327" t="s">
        <v>191</v>
      </c>
      <c r="C168" s="326" t="s">
        <v>84</v>
      </c>
      <c r="D168" s="356">
        <v>97.4</v>
      </c>
      <c r="E168" s="328">
        <v>97.4</v>
      </c>
      <c r="F168" s="328">
        <v>100.2</v>
      </c>
      <c r="G168" s="328">
        <v>99.4</v>
      </c>
      <c r="H168" s="328">
        <v>93.2</v>
      </c>
      <c r="I168" s="328">
        <v>87.6</v>
      </c>
      <c r="J168" s="328">
        <v>106</v>
      </c>
      <c r="K168" s="328">
        <v>92.5</v>
      </c>
      <c r="L168" s="328">
        <v>92.3</v>
      </c>
      <c r="M168" s="328">
        <v>87.4</v>
      </c>
      <c r="N168" s="328">
        <v>95.6</v>
      </c>
      <c r="O168" s="328">
        <v>77.7</v>
      </c>
      <c r="P168" s="328">
        <v>112.3</v>
      </c>
      <c r="Q168" s="328">
        <v>106.7</v>
      </c>
      <c r="R168" s="328">
        <v>93.1</v>
      </c>
      <c r="S168" s="328">
        <v>102.2</v>
      </c>
      <c r="T168" s="328">
        <v>105.5</v>
      </c>
      <c r="U168" s="328">
        <v>98.6</v>
      </c>
      <c r="V168" s="328">
        <v>96.4</v>
      </c>
      <c r="W168" s="328">
        <v>98.3</v>
      </c>
      <c r="X168" s="328">
        <v>119</v>
      </c>
      <c r="Y168" s="328">
        <v>92</v>
      </c>
      <c r="Z168" s="328">
        <v>96.1</v>
      </c>
      <c r="AA168" s="328">
        <v>97</v>
      </c>
      <c r="AB168" s="328">
        <v>95.2</v>
      </c>
      <c r="AC168" s="328">
        <v>93.5</v>
      </c>
      <c r="AD168" s="328">
        <v>83.7</v>
      </c>
      <c r="AE168" s="332">
        <v>96.4</v>
      </c>
      <c r="AF168" s="329"/>
      <c r="AG168" s="327" t="s">
        <v>191</v>
      </c>
      <c r="AH168" s="326" t="s">
        <v>84</v>
      </c>
      <c r="AI168" s="332">
        <v>97.4</v>
      </c>
      <c r="AJ168" s="328">
        <v>97.4</v>
      </c>
      <c r="AK168" s="328">
        <v>88.4</v>
      </c>
      <c r="AL168" s="328">
        <v>82.6</v>
      </c>
      <c r="AM168" s="328">
        <v>104.3</v>
      </c>
      <c r="AN168" s="328">
        <v>109.2</v>
      </c>
      <c r="AO168" s="328">
        <v>104.4</v>
      </c>
      <c r="AP168" s="328">
        <v>110.4</v>
      </c>
      <c r="AQ168" s="328">
        <v>97.2</v>
      </c>
      <c r="AR168" s="328">
        <v>97.3</v>
      </c>
      <c r="AS168" s="328">
        <v>96.5</v>
      </c>
    </row>
    <row r="169" spans="1:45" x14ac:dyDescent="0.15">
      <c r="A169" s="329"/>
      <c r="B169" s="330"/>
      <c r="C169" s="329" t="s">
        <v>86</v>
      </c>
      <c r="D169" s="355">
        <v>97.6</v>
      </c>
      <c r="E169" s="332">
        <v>97.6</v>
      </c>
      <c r="F169" s="332">
        <v>100.2</v>
      </c>
      <c r="G169" s="332">
        <v>95.3</v>
      </c>
      <c r="H169" s="332">
        <v>91.5</v>
      </c>
      <c r="I169" s="332">
        <v>105.5</v>
      </c>
      <c r="J169" s="332">
        <v>90.5</v>
      </c>
      <c r="K169" s="332">
        <v>85.5</v>
      </c>
      <c r="L169" s="332">
        <v>92.3</v>
      </c>
      <c r="M169" s="332">
        <v>83.6</v>
      </c>
      <c r="N169" s="332">
        <v>82.2</v>
      </c>
      <c r="O169" s="332">
        <v>77.3</v>
      </c>
      <c r="P169" s="332">
        <v>105.9</v>
      </c>
      <c r="Q169" s="332">
        <v>102.5</v>
      </c>
      <c r="R169" s="332">
        <v>91.5</v>
      </c>
      <c r="S169" s="332">
        <v>100.9</v>
      </c>
      <c r="T169" s="332">
        <v>104.4</v>
      </c>
      <c r="U169" s="332">
        <v>99.1</v>
      </c>
      <c r="V169" s="332">
        <v>90.9</v>
      </c>
      <c r="W169" s="332">
        <v>98.1</v>
      </c>
      <c r="X169" s="332">
        <v>117.7</v>
      </c>
      <c r="Y169" s="332">
        <v>86</v>
      </c>
      <c r="Z169" s="332">
        <v>113.1</v>
      </c>
      <c r="AA169" s="332">
        <v>96.2</v>
      </c>
      <c r="AB169" s="332">
        <v>97.4</v>
      </c>
      <c r="AC169" s="332">
        <v>86.3</v>
      </c>
      <c r="AD169" s="332">
        <v>84.7</v>
      </c>
      <c r="AE169" s="332">
        <v>96.6</v>
      </c>
      <c r="AF169" s="329"/>
      <c r="AG169" s="330"/>
      <c r="AH169" s="329" t="s">
        <v>86</v>
      </c>
      <c r="AI169" s="332">
        <v>97.6</v>
      </c>
      <c r="AJ169" s="332">
        <v>101.5</v>
      </c>
      <c r="AK169" s="332">
        <v>101.1</v>
      </c>
      <c r="AL169" s="332">
        <v>100.3</v>
      </c>
      <c r="AM169" s="332">
        <v>103.8</v>
      </c>
      <c r="AN169" s="332">
        <v>104.6</v>
      </c>
      <c r="AO169" s="332">
        <v>95.7</v>
      </c>
      <c r="AP169" s="332">
        <v>106.1</v>
      </c>
      <c r="AQ169" s="332">
        <v>93.7</v>
      </c>
      <c r="AR169" s="332">
        <v>93.6</v>
      </c>
      <c r="AS169" s="332">
        <v>95.4</v>
      </c>
    </row>
    <row r="170" spans="1:45" x14ac:dyDescent="0.15">
      <c r="A170" s="329"/>
      <c r="B170" s="330"/>
      <c r="C170" s="329" t="s">
        <v>88</v>
      </c>
      <c r="D170" s="357">
        <v>94.8</v>
      </c>
      <c r="E170" s="358">
        <v>94.8</v>
      </c>
      <c r="F170" s="354">
        <v>100.4</v>
      </c>
      <c r="G170" s="354">
        <v>96.5</v>
      </c>
      <c r="H170" s="354">
        <v>94.6</v>
      </c>
      <c r="I170" s="354">
        <v>83.7</v>
      </c>
      <c r="J170" s="354">
        <v>91.4</v>
      </c>
      <c r="K170" s="354">
        <v>103.6</v>
      </c>
      <c r="L170" s="354">
        <v>93.6</v>
      </c>
      <c r="M170" s="354">
        <v>78.7</v>
      </c>
      <c r="N170" s="354">
        <v>94</v>
      </c>
      <c r="O170" s="354">
        <v>92.1</v>
      </c>
      <c r="P170" s="354">
        <v>110.7</v>
      </c>
      <c r="Q170" s="354">
        <v>105</v>
      </c>
      <c r="R170" s="354">
        <v>94.2</v>
      </c>
      <c r="S170" s="354">
        <v>104.9</v>
      </c>
      <c r="T170" s="354">
        <v>102.8</v>
      </c>
      <c r="U170" s="354">
        <v>99.1</v>
      </c>
      <c r="V170" s="354">
        <v>94.1</v>
      </c>
      <c r="W170" s="354">
        <v>99.6</v>
      </c>
      <c r="X170" s="354">
        <v>121.3</v>
      </c>
      <c r="Y170" s="354">
        <v>90</v>
      </c>
      <c r="Z170" s="354">
        <v>100.8</v>
      </c>
      <c r="AA170" s="354">
        <v>95.7</v>
      </c>
      <c r="AB170" s="354">
        <v>97.7</v>
      </c>
      <c r="AC170" s="358">
        <v>88.9</v>
      </c>
      <c r="AD170" s="354">
        <v>85.1</v>
      </c>
      <c r="AE170" s="358">
        <v>94.2</v>
      </c>
      <c r="AF170" s="329"/>
      <c r="AG170" s="330"/>
      <c r="AH170" s="329" t="s">
        <v>88</v>
      </c>
      <c r="AI170" s="332">
        <v>94.8</v>
      </c>
      <c r="AJ170" s="358">
        <v>96.9</v>
      </c>
      <c r="AK170" s="354">
        <v>88.1</v>
      </c>
      <c r="AL170" s="354">
        <v>82.2</v>
      </c>
      <c r="AM170" s="354">
        <v>105.5</v>
      </c>
      <c r="AN170" s="354">
        <v>109.6</v>
      </c>
      <c r="AO170" s="354">
        <v>117.8</v>
      </c>
      <c r="AP170" s="354">
        <v>106.5</v>
      </c>
      <c r="AQ170" s="358">
        <v>94.1</v>
      </c>
      <c r="AR170" s="358">
        <v>93.8</v>
      </c>
      <c r="AS170" s="358">
        <v>98.3</v>
      </c>
    </row>
    <row r="171" spans="1:45" x14ac:dyDescent="0.15">
      <c r="A171" s="329"/>
      <c r="B171" s="330"/>
      <c r="C171" s="329" t="s">
        <v>89</v>
      </c>
      <c r="D171" s="355">
        <v>98</v>
      </c>
      <c r="E171" s="332">
        <v>98</v>
      </c>
      <c r="F171" s="332">
        <v>101.4</v>
      </c>
      <c r="G171" s="332">
        <v>102.8</v>
      </c>
      <c r="H171" s="332">
        <v>114</v>
      </c>
      <c r="I171" s="332">
        <v>87.1</v>
      </c>
      <c r="J171" s="332">
        <v>98.9</v>
      </c>
      <c r="K171" s="332">
        <v>83.8</v>
      </c>
      <c r="L171" s="332">
        <v>88.2</v>
      </c>
      <c r="M171" s="332">
        <v>91.9</v>
      </c>
      <c r="N171" s="332">
        <v>93.1</v>
      </c>
      <c r="O171" s="332">
        <v>93.4</v>
      </c>
      <c r="P171" s="332">
        <v>107.1</v>
      </c>
      <c r="Q171" s="332">
        <v>104.1</v>
      </c>
      <c r="R171" s="332">
        <v>96.1</v>
      </c>
      <c r="S171" s="332">
        <v>103</v>
      </c>
      <c r="T171" s="332">
        <v>102.6</v>
      </c>
      <c r="U171" s="332">
        <v>100.2</v>
      </c>
      <c r="V171" s="332">
        <v>90</v>
      </c>
      <c r="W171" s="332">
        <v>98.9</v>
      </c>
      <c r="X171" s="332">
        <v>120.1</v>
      </c>
      <c r="Y171" s="332">
        <v>89.8</v>
      </c>
      <c r="Z171" s="332">
        <v>102.1</v>
      </c>
      <c r="AA171" s="332">
        <v>102.4</v>
      </c>
      <c r="AB171" s="332">
        <v>95.9</v>
      </c>
      <c r="AC171" s="332">
        <v>91</v>
      </c>
      <c r="AD171" s="332">
        <v>84.1</v>
      </c>
      <c r="AE171" s="332">
        <v>96.6</v>
      </c>
      <c r="AF171" s="329"/>
      <c r="AG171" s="330"/>
      <c r="AH171" s="329" t="s">
        <v>89</v>
      </c>
      <c r="AI171" s="332">
        <v>98</v>
      </c>
      <c r="AJ171" s="332">
        <v>98.6</v>
      </c>
      <c r="AK171" s="332">
        <v>93.8</v>
      </c>
      <c r="AL171" s="332">
        <v>85.5</v>
      </c>
      <c r="AM171" s="332">
        <v>120.6</v>
      </c>
      <c r="AN171" s="332">
        <v>105.1</v>
      </c>
      <c r="AO171" s="332">
        <v>90.7</v>
      </c>
      <c r="AP171" s="332">
        <v>106.5</v>
      </c>
      <c r="AQ171" s="332">
        <v>96.9</v>
      </c>
      <c r="AR171" s="332">
        <v>96.6</v>
      </c>
      <c r="AS171" s="332">
        <v>101.3</v>
      </c>
    </row>
    <row r="172" spans="1:45" x14ac:dyDescent="0.15">
      <c r="A172" s="329"/>
      <c r="B172" s="330"/>
      <c r="C172" s="329" t="s">
        <v>90</v>
      </c>
      <c r="D172" s="355">
        <v>98.8</v>
      </c>
      <c r="E172" s="332">
        <v>98.8</v>
      </c>
      <c r="F172" s="332">
        <v>102.2</v>
      </c>
      <c r="G172" s="332">
        <v>101.2</v>
      </c>
      <c r="H172" s="332">
        <v>109.7</v>
      </c>
      <c r="I172" s="332">
        <v>84.1</v>
      </c>
      <c r="J172" s="332">
        <v>96.7</v>
      </c>
      <c r="K172" s="332">
        <v>108.8</v>
      </c>
      <c r="L172" s="332">
        <v>92.9</v>
      </c>
      <c r="M172" s="332">
        <v>91.4</v>
      </c>
      <c r="N172" s="332">
        <v>96.8</v>
      </c>
      <c r="O172" s="332">
        <v>101.7</v>
      </c>
      <c r="P172" s="332">
        <v>112.2</v>
      </c>
      <c r="Q172" s="332">
        <v>105.1</v>
      </c>
      <c r="R172" s="332">
        <v>96.1</v>
      </c>
      <c r="S172" s="332">
        <v>101</v>
      </c>
      <c r="T172" s="332">
        <v>103.1</v>
      </c>
      <c r="U172" s="332">
        <v>99.5</v>
      </c>
      <c r="V172" s="332">
        <v>92.2</v>
      </c>
      <c r="W172" s="332">
        <v>96.7</v>
      </c>
      <c r="X172" s="332">
        <v>115.3</v>
      </c>
      <c r="Y172" s="332">
        <v>89.6</v>
      </c>
      <c r="Z172" s="332">
        <v>107.1</v>
      </c>
      <c r="AA172" s="332">
        <v>98.5</v>
      </c>
      <c r="AB172" s="332">
        <v>98.6</v>
      </c>
      <c r="AC172" s="332">
        <v>95.4</v>
      </c>
      <c r="AD172" s="332">
        <v>82.9</v>
      </c>
      <c r="AE172" s="332">
        <v>97.7</v>
      </c>
      <c r="AF172" s="329"/>
      <c r="AG172" s="330"/>
      <c r="AH172" s="329" t="s">
        <v>90</v>
      </c>
      <c r="AI172" s="332">
        <v>98.8</v>
      </c>
      <c r="AJ172" s="332">
        <v>98.3</v>
      </c>
      <c r="AK172" s="332">
        <v>90.6</v>
      </c>
      <c r="AL172" s="332">
        <v>81.400000000000006</v>
      </c>
      <c r="AM172" s="332">
        <v>116.7</v>
      </c>
      <c r="AN172" s="332">
        <v>108.9</v>
      </c>
      <c r="AO172" s="332">
        <v>118.5</v>
      </c>
      <c r="AP172" s="332">
        <v>107.8</v>
      </c>
      <c r="AQ172" s="332">
        <v>99.1</v>
      </c>
      <c r="AR172" s="332">
        <v>98.9</v>
      </c>
      <c r="AS172" s="332">
        <v>100.2</v>
      </c>
    </row>
    <row r="173" spans="1:45" x14ac:dyDescent="0.15">
      <c r="A173" s="329"/>
      <c r="B173" s="330"/>
      <c r="C173" s="329" t="s">
        <v>91</v>
      </c>
      <c r="D173" s="355">
        <v>97.1</v>
      </c>
      <c r="E173" s="332">
        <v>97.1</v>
      </c>
      <c r="F173" s="332">
        <v>100.4</v>
      </c>
      <c r="G173" s="332">
        <v>102.6</v>
      </c>
      <c r="H173" s="332">
        <v>108.1</v>
      </c>
      <c r="I173" s="332">
        <v>83.7</v>
      </c>
      <c r="J173" s="332">
        <v>92.4</v>
      </c>
      <c r="K173" s="332">
        <v>101.8</v>
      </c>
      <c r="L173" s="332">
        <v>96.1</v>
      </c>
      <c r="M173" s="332">
        <v>90.6</v>
      </c>
      <c r="N173" s="332">
        <v>91.2</v>
      </c>
      <c r="O173" s="332">
        <v>96.5</v>
      </c>
      <c r="P173" s="332">
        <v>113</v>
      </c>
      <c r="Q173" s="332">
        <v>103.8</v>
      </c>
      <c r="R173" s="332">
        <v>94.1</v>
      </c>
      <c r="S173" s="332">
        <v>96.1</v>
      </c>
      <c r="T173" s="332">
        <v>103.8</v>
      </c>
      <c r="U173" s="332">
        <v>99.4</v>
      </c>
      <c r="V173" s="332">
        <v>104.2</v>
      </c>
      <c r="W173" s="332">
        <v>98.5</v>
      </c>
      <c r="X173" s="332">
        <v>114.5</v>
      </c>
      <c r="Y173" s="332">
        <v>91.8</v>
      </c>
      <c r="Z173" s="332">
        <v>101</v>
      </c>
      <c r="AA173" s="332">
        <v>97.7</v>
      </c>
      <c r="AB173" s="332">
        <v>96.3</v>
      </c>
      <c r="AC173" s="332">
        <v>90.6</v>
      </c>
      <c r="AD173" s="332">
        <v>93.8</v>
      </c>
      <c r="AE173" s="332">
        <v>97</v>
      </c>
      <c r="AF173" s="329"/>
      <c r="AG173" s="330"/>
      <c r="AH173" s="329" t="s">
        <v>91</v>
      </c>
      <c r="AI173" s="332">
        <v>97.1</v>
      </c>
      <c r="AJ173" s="332">
        <v>95.7</v>
      </c>
      <c r="AK173" s="332">
        <v>88.6</v>
      </c>
      <c r="AL173" s="332">
        <v>81.400000000000006</v>
      </c>
      <c r="AM173" s="332">
        <v>112.4</v>
      </c>
      <c r="AN173" s="332">
        <v>110.6</v>
      </c>
      <c r="AO173" s="332">
        <v>111.3</v>
      </c>
      <c r="AP173" s="332">
        <v>110.7</v>
      </c>
      <c r="AQ173" s="332">
        <v>97.3</v>
      </c>
      <c r="AR173" s="332">
        <v>97.2</v>
      </c>
      <c r="AS173" s="332">
        <v>99.2</v>
      </c>
    </row>
    <row r="174" spans="1:45" x14ac:dyDescent="0.15">
      <c r="A174" s="329"/>
      <c r="B174" s="330"/>
      <c r="C174" s="329" t="s">
        <v>92</v>
      </c>
      <c r="D174" s="355">
        <v>101.4</v>
      </c>
      <c r="E174" s="332">
        <v>101.4</v>
      </c>
      <c r="F174" s="332">
        <v>101</v>
      </c>
      <c r="G174" s="332">
        <v>99.2</v>
      </c>
      <c r="H174" s="332">
        <v>102</v>
      </c>
      <c r="I174" s="332">
        <v>92</v>
      </c>
      <c r="J174" s="332">
        <v>106.3</v>
      </c>
      <c r="K174" s="332">
        <v>96.3</v>
      </c>
      <c r="L174" s="332">
        <v>92</v>
      </c>
      <c r="M174" s="332">
        <v>94</v>
      </c>
      <c r="N174" s="332">
        <v>93.1</v>
      </c>
      <c r="O174" s="332">
        <v>98.6</v>
      </c>
      <c r="P174" s="332">
        <v>114.1</v>
      </c>
      <c r="Q174" s="332">
        <v>102.9</v>
      </c>
      <c r="R174" s="332">
        <v>99</v>
      </c>
      <c r="S174" s="332">
        <v>102.3</v>
      </c>
      <c r="T174" s="332">
        <v>105.4</v>
      </c>
      <c r="U174" s="332">
        <v>101.3</v>
      </c>
      <c r="V174" s="332">
        <v>97.5</v>
      </c>
      <c r="W174" s="332">
        <v>105.3</v>
      </c>
      <c r="X174" s="332">
        <v>115.7</v>
      </c>
      <c r="Y174" s="332">
        <v>89.9</v>
      </c>
      <c r="Z174" s="332">
        <v>105.3</v>
      </c>
      <c r="AA174" s="332">
        <v>98</v>
      </c>
      <c r="AB174" s="332">
        <v>99.3</v>
      </c>
      <c r="AC174" s="332">
        <v>94.8</v>
      </c>
      <c r="AD174" s="332">
        <v>102.4</v>
      </c>
      <c r="AE174" s="332">
        <v>102</v>
      </c>
      <c r="AF174" s="329"/>
      <c r="AG174" s="330"/>
      <c r="AH174" s="329" t="s">
        <v>92</v>
      </c>
      <c r="AI174" s="332">
        <v>101.4</v>
      </c>
      <c r="AJ174" s="332">
        <v>105.4</v>
      </c>
      <c r="AK174" s="332">
        <v>96.2</v>
      </c>
      <c r="AL174" s="332">
        <v>93.2</v>
      </c>
      <c r="AM174" s="332">
        <v>107.6</v>
      </c>
      <c r="AN174" s="332">
        <v>110.6</v>
      </c>
      <c r="AO174" s="332">
        <v>103.6</v>
      </c>
      <c r="AP174" s="332">
        <v>114.1</v>
      </c>
      <c r="AQ174" s="332">
        <v>97.6</v>
      </c>
      <c r="AR174" s="332">
        <v>97.4</v>
      </c>
      <c r="AS174" s="332">
        <v>101.5</v>
      </c>
    </row>
    <row r="175" spans="1:45" x14ac:dyDescent="0.15">
      <c r="A175" s="329"/>
      <c r="B175" s="330"/>
      <c r="C175" s="329" t="s">
        <v>93</v>
      </c>
      <c r="D175" s="355">
        <v>96.6</v>
      </c>
      <c r="E175" s="332">
        <v>96.6</v>
      </c>
      <c r="F175" s="332">
        <v>100.9</v>
      </c>
      <c r="G175" s="332">
        <v>99.8</v>
      </c>
      <c r="H175" s="332">
        <v>92.4</v>
      </c>
      <c r="I175" s="332">
        <v>85.6</v>
      </c>
      <c r="J175" s="332">
        <v>98.4</v>
      </c>
      <c r="K175" s="332">
        <v>100.1</v>
      </c>
      <c r="L175" s="332">
        <v>94</v>
      </c>
      <c r="M175" s="332">
        <v>92.4</v>
      </c>
      <c r="N175" s="332">
        <v>97.5</v>
      </c>
      <c r="O175" s="332">
        <v>100.5</v>
      </c>
      <c r="P175" s="332">
        <v>100.8</v>
      </c>
      <c r="Q175" s="332">
        <v>101.3</v>
      </c>
      <c r="R175" s="332">
        <v>95.4</v>
      </c>
      <c r="S175" s="332">
        <v>101.3</v>
      </c>
      <c r="T175" s="332">
        <v>103.4</v>
      </c>
      <c r="U175" s="332">
        <v>100</v>
      </c>
      <c r="V175" s="332">
        <v>92</v>
      </c>
      <c r="W175" s="332">
        <v>98</v>
      </c>
      <c r="X175" s="332">
        <v>116.9</v>
      </c>
      <c r="Y175" s="332">
        <v>90.9</v>
      </c>
      <c r="Z175" s="332">
        <v>102.3</v>
      </c>
      <c r="AA175" s="332">
        <v>99</v>
      </c>
      <c r="AB175" s="332">
        <v>99.8</v>
      </c>
      <c r="AC175" s="332">
        <v>92.8</v>
      </c>
      <c r="AD175" s="332">
        <v>96.3</v>
      </c>
      <c r="AE175" s="332">
        <v>97.1</v>
      </c>
      <c r="AF175" s="329"/>
      <c r="AG175" s="330"/>
      <c r="AH175" s="329" t="s">
        <v>93</v>
      </c>
      <c r="AI175" s="332">
        <v>96.6</v>
      </c>
      <c r="AJ175" s="332">
        <v>95.2</v>
      </c>
      <c r="AK175" s="332">
        <v>90.5</v>
      </c>
      <c r="AL175" s="332">
        <v>85.4</v>
      </c>
      <c r="AM175" s="332">
        <v>102.6</v>
      </c>
      <c r="AN175" s="332">
        <v>99.5</v>
      </c>
      <c r="AO175" s="332">
        <v>105.1</v>
      </c>
      <c r="AP175" s="332">
        <v>99.6</v>
      </c>
      <c r="AQ175" s="332">
        <v>97.8</v>
      </c>
      <c r="AR175" s="332">
        <v>97.9</v>
      </c>
      <c r="AS175" s="332">
        <v>99.2</v>
      </c>
    </row>
    <row r="176" spans="1:45" x14ac:dyDescent="0.15">
      <c r="A176" s="329"/>
      <c r="B176" s="330"/>
      <c r="C176" s="329" t="s">
        <v>94</v>
      </c>
      <c r="D176" s="355">
        <v>97.4</v>
      </c>
      <c r="E176" s="332">
        <v>97.4</v>
      </c>
      <c r="F176" s="332">
        <v>100.4</v>
      </c>
      <c r="G176" s="332">
        <v>99.1</v>
      </c>
      <c r="H176" s="332">
        <v>103.5</v>
      </c>
      <c r="I176" s="332">
        <v>89</v>
      </c>
      <c r="J176" s="332">
        <v>89.6</v>
      </c>
      <c r="K176" s="332">
        <v>104.3</v>
      </c>
      <c r="L176" s="332">
        <v>93.4</v>
      </c>
      <c r="M176" s="332">
        <v>91.3</v>
      </c>
      <c r="N176" s="332">
        <v>83.5</v>
      </c>
      <c r="O176" s="332">
        <v>99.9</v>
      </c>
      <c r="P176" s="332">
        <v>107.6</v>
      </c>
      <c r="Q176" s="332">
        <v>102.8</v>
      </c>
      <c r="R176" s="332">
        <v>97.2</v>
      </c>
      <c r="S176" s="332">
        <v>102</v>
      </c>
      <c r="T176" s="332">
        <v>101.5</v>
      </c>
      <c r="U176" s="332">
        <v>99.6</v>
      </c>
      <c r="V176" s="332">
        <v>89.1</v>
      </c>
      <c r="W176" s="332">
        <v>99.5</v>
      </c>
      <c r="X176" s="332">
        <v>111.2</v>
      </c>
      <c r="Y176" s="332">
        <v>92.1</v>
      </c>
      <c r="Z176" s="332">
        <v>102.6</v>
      </c>
      <c r="AA176" s="332">
        <v>96.8</v>
      </c>
      <c r="AB176" s="332">
        <v>101.8</v>
      </c>
      <c r="AC176" s="332">
        <v>97</v>
      </c>
      <c r="AD176" s="332">
        <v>98</v>
      </c>
      <c r="AE176" s="332">
        <v>97.7</v>
      </c>
      <c r="AF176" s="329"/>
      <c r="AG176" s="330"/>
      <c r="AH176" s="329" t="s">
        <v>94</v>
      </c>
      <c r="AI176" s="332">
        <v>97.4</v>
      </c>
      <c r="AJ176" s="332">
        <v>98.9</v>
      </c>
      <c r="AK176" s="332">
        <v>94.6</v>
      </c>
      <c r="AL176" s="332">
        <v>88.8</v>
      </c>
      <c r="AM176" s="332">
        <v>109.8</v>
      </c>
      <c r="AN176" s="332">
        <v>105.3</v>
      </c>
      <c r="AO176" s="332">
        <v>100.5</v>
      </c>
      <c r="AP176" s="332">
        <v>107</v>
      </c>
      <c r="AQ176" s="332">
        <v>95.4</v>
      </c>
      <c r="AR176" s="332">
        <v>95.1</v>
      </c>
      <c r="AS176" s="332">
        <v>99.5</v>
      </c>
    </row>
    <row r="177" spans="1:45" x14ac:dyDescent="0.15">
      <c r="A177" s="329"/>
      <c r="B177" s="330"/>
      <c r="C177" s="329" t="s">
        <v>95</v>
      </c>
      <c r="D177" s="355">
        <v>98.8</v>
      </c>
      <c r="E177" s="332">
        <v>98.8</v>
      </c>
      <c r="F177" s="332">
        <v>101.9</v>
      </c>
      <c r="G177" s="332">
        <v>97.4</v>
      </c>
      <c r="H177" s="332">
        <v>107.4</v>
      </c>
      <c r="I177" s="332">
        <v>91.3</v>
      </c>
      <c r="J177" s="332">
        <v>93.6</v>
      </c>
      <c r="K177" s="332">
        <v>100</v>
      </c>
      <c r="L177" s="332">
        <v>91.5</v>
      </c>
      <c r="M177" s="332">
        <v>84.1</v>
      </c>
      <c r="N177" s="332">
        <v>98.9</v>
      </c>
      <c r="O177" s="332">
        <v>99.7</v>
      </c>
      <c r="P177" s="332">
        <v>111</v>
      </c>
      <c r="Q177" s="332">
        <v>105</v>
      </c>
      <c r="R177" s="332">
        <v>97.4</v>
      </c>
      <c r="S177" s="332">
        <v>100.7</v>
      </c>
      <c r="T177" s="332">
        <v>100.8</v>
      </c>
      <c r="U177" s="332">
        <v>99.2</v>
      </c>
      <c r="V177" s="332">
        <v>98.6</v>
      </c>
      <c r="W177" s="332">
        <v>98</v>
      </c>
      <c r="X177" s="332">
        <v>111.8</v>
      </c>
      <c r="Y177" s="332">
        <v>90.2</v>
      </c>
      <c r="Z177" s="332">
        <v>101.7</v>
      </c>
      <c r="AA177" s="332">
        <v>99.3</v>
      </c>
      <c r="AB177" s="332">
        <v>96.9</v>
      </c>
      <c r="AC177" s="332">
        <v>97.2</v>
      </c>
      <c r="AD177" s="332">
        <v>100</v>
      </c>
      <c r="AE177" s="332">
        <v>99.1</v>
      </c>
      <c r="AF177" s="329"/>
      <c r="AG177" s="330"/>
      <c r="AH177" s="329" t="s">
        <v>95</v>
      </c>
      <c r="AI177" s="332">
        <v>98.8</v>
      </c>
      <c r="AJ177" s="332">
        <v>99.8</v>
      </c>
      <c r="AK177" s="332">
        <v>93.7</v>
      </c>
      <c r="AL177" s="332">
        <v>87.9</v>
      </c>
      <c r="AM177" s="332">
        <v>108.5</v>
      </c>
      <c r="AN177" s="332">
        <v>106.4</v>
      </c>
      <c r="AO177" s="332">
        <v>102</v>
      </c>
      <c r="AP177" s="332">
        <v>107.1</v>
      </c>
      <c r="AQ177" s="332">
        <v>97.9</v>
      </c>
      <c r="AR177" s="332">
        <v>97.8</v>
      </c>
      <c r="AS177" s="332">
        <v>100</v>
      </c>
    </row>
    <row r="178" spans="1:45" x14ac:dyDescent="0.15">
      <c r="A178" s="329"/>
      <c r="B178" s="330"/>
      <c r="C178" s="329" t="s">
        <v>96</v>
      </c>
      <c r="D178" s="355">
        <v>100.4</v>
      </c>
      <c r="E178" s="332">
        <v>100.4</v>
      </c>
      <c r="F178" s="332">
        <v>101.3</v>
      </c>
      <c r="G178" s="332">
        <v>97.2</v>
      </c>
      <c r="H178" s="332">
        <v>100.2</v>
      </c>
      <c r="I178" s="332">
        <v>94.8</v>
      </c>
      <c r="J178" s="332">
        <v>110.8</v>
      </c>
      <c r="K178" s="332">
        <v>88.7</v>
      </c>
      <c r="L178" s="332">
        <v>89</v>
      </c>
      <c r="M178" s="332">
        <v>94.6</v>
      </c>
      <c r="N178" s="332">
        <v>100.9</v>
      </c>
      <c r="O178" s="332">
        <v>98.4</v>
      </c>
      <c r="P178" s="332">
        <v>113.9</v>
      </c>
      <c r="Q178" s="332">
        <v>106.8</v>
      </c>
      <c r="R178" s="332">
        <v>98.3</v>
      </c>
      <c r="S178" s="332">
        <v>99.5</v>
      </c>
      <c r="T178" s="332">
        <v>101.8</v>
      </c>
      <c r="U178" s="332">
        <v>100.3</v>
      </c>
      <c r="V178" s="332">
        <v>88.1</v>
      </c>
      <c r="W178" s="332">
        <v>99.5</v>
      </c>
      <c r="X178" s="332">
        <v>113.9</v>
      </c>
      <c r="Y178" s="332">
        <v>92</v>
      </c>
      <c r="Z178" s="332">
        <v>98.3</v>
      </c>
      <c r="AA178" s="332">
        <v>99.7</v>
      </c>
      <c r="AB178" s="332">
        <v>103.7</v>
      </c>
      <c r="AC178" s="332">
        <v>100.7</v>
      </c>
      <c r="AD178" s="332">
        <v>94.7</v>
      </c>
      <c r="AE178" s="332">
        <v>99.8</v>
      </c>
      <c r="AF178" s="329"/>
      <c r="AG178" s="330"/>
      <c r="AH178" s="329" t="s">
        <v>96</v>
      </c>
      <c r="AI178" s="332">
        <v>100.4</v>
      </c>
      <c r="AJ178" s="332">
        <v>100.5</v>
      </c>
      <c r="AK178" s="332">
        <v>97.7</v>
      </c>
      <c r="AL178" s="332">
        <v>95.2</v>
      </c>
      <c r="AM178" s="332">
        <v>104.6</v>
      </c>
      <c r="AN178" s="332">
        <v>105.2</v>
      </c>
      <c r="AO178" s="332">
        <v>94.3</v>
      </c>
      <c r="AP178" s="332">
        <v>108.5</v>
      </c>
      <c r="AQ178" s="332">
        <v>100.1</v>
      </c>
      <c r="AR178" s="332">
        <v>99.9</v>
      </c>
      <c r="AS178" s="332">
        <v>101.2</v>
      </c>
    </row>
    <row r="179" spans="1:45" x14ac:dyDescent="0.15">
      <c r="A179" s="329"/>
      <c r="B179" s="336"/>
      <c r="C179" s="335" t="s">
        <v>97</v>
      </c>
      <c r="D179" s="359">
        <v>99.5</v>
      </c>
      <c r="E179" s="338">
        <v>99.5</v>
      </c>
      <c r="F179" s="338">
        <v>103.2</v>
      </c>
      <c r="G179" s="338">
        <v>97.1</v>
      </c>
      <c r="H179" s="338">
        <v>104.3</v>
      </c>
      <c r="I179" s="338">
        <v>93.7</v>
      </c>
      <c r="J179" s="338">
        <v>97.9</v>
      </c>
      <c r="K179" s="338">
        <v>109.6</v>
      </c>
      <c r="L179" s="338">
        <v>89.4</v>
      </c>
      <c r="M179" s="338">
        <v>94.2</v>
      </c>
      <c r="N179" s="338">
        <v>102</v>
      </c>
      <c r="O179" s="338">
        <v>101.1</v>
      </c>
      <c r="P179" s="338">
        <v>109.2</v>
      </c>
      <c r="Q179" s="338">
        <v>107.3</v>
      </c>
      <c r="R179" s="338">
        <v>94.1</v>
      </c>
      <c r="S179" s="338">
        <v>99.4</v>
      </c>
      <c r="T179" s="338">
        <v>100.6</v>
      </c>
      <c r="U179" s="338">
        <v>98.8</v>
      </c>
      <c r="V179" s="338">
        <v>95.8</v>
      </c>
      <c r="W179" s="338">
        <v>99.2</v>
      </c>
      <c r="X179" s="338">
        <v>106.3</v>
      </c>
      <c r="Y179" s="338">
        <v>92.6</v>
      </c>
      <c r="Z179" s="338">
        <v>96.8</v>
      </c>
      <c r="AA179" s="338">
        <v>98.9</v>
      </c>
      <c r="AB179" s="338">
        <v>97.7</v>
      </c>
      <c r="AC179" s="338">
        <v>94.8</v>
      </c>
      <c r="AD179" s="338">
        <v>98.5</v>
      </c>
      <c r="AE179" s="332">
        <v>99.2</v>
      </c>
      <c r="AF179" s="329"/>
      <c r="AG179" s="336"/>
      <c r="AH179" s="335" t="s">
        <v>97</v>
      </c>
      <c r="AI179" s="332">
        <v>99.5</v>
      </c>
      <c r="AJ179" s="338">
        <v>100.9</v>
      </c>
      <c r="AK179" s="338">
        <v>96.6</v>
      </c>
      <c r="AL179" s="338">
        <v>93.6</v>
      </c>
      <c r="AM179" s="338">
        <v>105.7</v>
      </c>
      <c r="AN179" s="338">
        <v>108.2</v>
      </c>
      <c r="AO179" s="338">
        <v>114.8</v>
      </c>
      <c r="AP179" s="338">
        <v>106.4</v>
      </c>
      <c r="AQ179" s="338">
        <v>99.2</v>
      </c>
      <c r="AR179" s="338">
        <v>99.2</v>
      </c>
      <c r="AS179" s="338">
        <v>96.3</v>
      </c>
    </row>
    <row r="180" spans="1:45" x14ac:dyDescent="0.15">
      <c r="A180" s="329"/>
      <c r="B180" s="330" t="s">
        <v>83</v>
      </c>
      <c r="C180" s="329" t="s">
        <v>84</v>
      </c>
      <c r="D180" s="355">
        <v>97.9</v>
      </c>
      <c r="E180" s="332">
        <v>97.9</v>
      </c>
      <c r="F180" s="332">
        <v>101.6</v>
      </c>
      <c r="G180" s="332">
        <v>98.5</v>
      </c>
      <c r="H180" s="332">
        <v>101.3</v>
      </c>
      <c r="I180" s="332">
        <v>89.3</v>
      </c>
      <c r="J180" s="332">
        <v>95</v>
      </c>
      <c r="K180" s="332">
        <v>94</v>
      </c>
      <c r="L180" s="332">
        <v>88.9</v>
      </c>
      <c r="M180" s="332">
        <v>97.8</v>
      </c>
      <c r="N180" s="332">
        <v>96.1</v>
      </c>
      <c r="O180" s="332">
        <v>101.3</v>
      </c>
      <c r="P180" s="332">
        <v>109.4</v>
      </c>
      <c r="Q180" s="332">
        <v>102.8</v>
      </c>
      <c r="R180" s="332">
        <v>102</v>
      </c>
      <c r="S180" s="332">
        <v>102.4</v>
      </c>
      <c r="T180" s="332">
        <v>100.1</v>
      </c>
      <c r="U180" s="332">
        <v>100.9</v>
      </c>
      <c r="V180" s="332">
        <v>89</v>
      </c>
      <c r="W180" s="332">
        <v>97.2</v>
      </c>
      <c r="X180" s="332">
        <v>107.7</v>
      </c>
      <c r="Y180" s="332">
        <v>100.3</v>
      </c>
      <c r="Z180" s="332">
        <v>113.1</v>
      </c>
      <c r="AA180" s="332">
        <v>98.3</v>
      </c>
      <c r="AB180" s="332">
        <v>103.8</v>
      </c>
      <c r="AC180" s="332">
        <v>101.3</v>
      </c>
      <c r="AD180" s="332">
        <v>99.3</v>
      </c>
      <c r="AE180" s="332">
        <v>98</v>
      </c>
      <c r="AF180" s="329"/>
      <c r="AG180" s="330" t="s">
        <v>83</v>
      </c>
      <c r="AH180" s="329" t="s">
        <v>84</v>
      </c>
      <c r="AI180" s="328">
        <v>97.9</v>
      </c>
      <c r="AJ180" s="332">
        <v>95.7</v>
      </c>
      <c r="AK180" s="332">
        <v>89.3</v>
      </c>
      <c r="AL180" s="332">
        <v>83.4</v>
      </c>
      <c r="AM180" s="332">
        <v>104.6</v>
      </c>
      <c r="AN180" s="332">
        <v>104.2</v>
      </c>
      <c r="AO180" s="332">
        <v>104.2</v>
      </c>
      <c r="AP180" s="332">
        <v>103.4</v>
      </c>
      <c r="AQ180" s="332">
        <v>99.9</v>
      </c>
      <c r="AR180" s="332">
        <v>99.9</v>
      </c>
      <c r="AS180" s="332">
        <v>99.8</v>
      </c>
    </row>
    <row r="181" spans="1:45" x14ac:dyDescent="0.15">
      <c r="A181" s="329"/>
      <c r="B181" s="330"/>
      <c r="C181" s="329" t="s">
        <v>86</v>
      </c>
      <c r="D181" s="355">
        <v>98.1</v>
      </c>
      <c r="E181" s="332">
        <v>98.1</v>
      </c>
      <c r="F181" s="332">
        <v>101</v>
      </c>
      <c r="G181" s="332">
        <v>96.3</v>
      </c>
      <c r="H181" s="332">
        <v>100.5</v>
      </c>
      <c r="I181" s="332">
        <v>89.9</v>
      </c>
      <c r="J181" s="332">
        <v>97.5</v>
      </c>
      <c r="K181" s="332">
        <v>110</v>
      </c>
      <c r="L181" s="332">
        <v>87.5</v>
      </c>
      <c r="M181" s="332">
        <v>93.3</v>
      </c>
      <c r="N181" s="332">
        <v>100.4</v>
      </c>
      <c r="O181" s="332">
        <v>104.5</v>
      </c>
      <c r="P181" s="332">
        <v>109</v>
      </c>
      <c r="Q181" s="332">
        <v>104.2</v>
      </c>
      <c r="R181" s="332">
        <v>101.3</v>
      </c>
      <c r="S181" s="332">
        <v>103.4</v>
      </c>
      <c r="T181" s="332">
        <v>101.2</v>
      </c>
      <c r="U181" s="332">
        <v>100.8</v>
      </c>
      <c r="V181" s="332">
        <v>87.8</v>
      </c>
      <c r="W181" s="332">
        <v>96.3</v>
      </c>
      <c r="X181" s="332">
        <v>107.3</v>
      </c>
      <c r="Y181" s="332">
        <v>99.8</v>
      </c>
      <c r="Z181" s="332">
        <v>100.6</v>
      </c>
      <c r="AA181" s="332">
        <v>100.5</v>
      </c>
      <c r="AB181" s="332">
        <v>109.2</v>
      </c>
      <c r="AC181" s="332">
        <v>97.9</v>
      </c>
      <c r="AD181" s="332">
        <v>100.1</v>
      </c>
      <c r="AE181" s="332">
        <v>98.3</v>
      </c>
      <c r="AF181" s="329"/>
      <c r="AG181" s="330"/>
      <c r="AH181" s="329" t="s">
        <v>86</v>
      </c>
      <c r="AI181" s="332">
        <v>98.1</v>
      </c>
      <c r="AJ181" s="332">
        <v>97.9</v>
      </c>
      <c r="AK181" s="332">
        <v>94.8</v>
      </c>
      <c r="AL181" s="332">
        <v>91.7</v>
      </c>
      <c r="AM181" s="332">
        <v>104.7</v>
      </c>
      <c r="AN181" s="332">
        <v>105.6</v>
      </c>
      <c r="AO181" s="332">
        <v>100.1</v>
      </c>
      <c r="AP181" s="332">
        <v>106.2</v>
      </c>
      <c r="AQ181" s="332">
        <v>98</v>
      </c>
      <c r="AR181" s="332">
        <v>97.9</v>
      </c>
      <c r="AS181" s="332">
        <v>100.8</v>
      </c>
    </row>
    <row r="182" spans="1:45" x14ac:dyDescent="0.15">
      <c r="A182" s="329"/>
      <c r="B182" s="330"/>
      <c r="C182" s="329" t="s">
        <v>88</v>
      </c>
      <c r="D182" s="355">
        <v>97.4</v>
      </c>
      <c r="E182" s="332">
        <v>97.4</v>
      </c>
      <c r="F182" s="332">
        <v>103.1</v>
      </c>
      <c r="G182" s="332">
        <v>97</v>
      </c>
      <c r="H182" s="332">
        <v>99.6</v>
      </c>
      <c r="I182" s="332">
        <v>92.8</v>
      </c>
      <c r="J182" s="332">
        <v>93.2</v>
      </c>
      <c r="K182" s="332">
        <v>73.8</v>
      </c>
      <c r="L182" s="332">
        <v>90.2</v>
      </c>
      <c r="M182" s="332">
        <v>99.2</v>
      </c>
      <c r="N182" s="332">
        <v>99</v>
      </c>
      <c r="O182" s="332">
        <v>101.8</v>
      </c>
      <c r="P182" s="332">
        <v>113</v>
      </c>
      <c r="Q182" s="332">
        <v>102.1</v>
      </c>
      <c r="R182" s="332">
        <v>99.2</v>
      </c>
      <c r="S182" s="332">
        <v>101.2</v>
      </c>
      <c r="T182" s="332">
        <v>100.3</v>
      </c>
      <c r="U182" s="332">
        <v>99.4</v>
      </c>
      <c r="V182" s="332">
        <v>98.4</v>
      </c>
      <c r="W182" s="332">
        <v>96.3</v>
      </c>
      <c r="X182" s="332">
        <v>105.7</v>
      </c>
      <c r="Y182" s="332">
        <v>97.8</v>
      </c>
      <c r="Z182" s="332">
        <v>100.8</v>
      </c>
      <c r="AA182" s="332">
        <v>102.5</v>
      </c>
      <c r="AB182" s="332">
        <v>99.5</v>
      </c>
      <c r="AC182" s="332">
        <v>98.5</v>
      </c>
      <c r="AD182" s="332">
        <v>104.1</v>
      </c>
      <c r="AE182" s="332">
        <v>97.6</v>
      </c>
      <c r="AF182" s="329"/>
      <c r="AG182" s="330"/>
      <c r="AH182" s="329" t="s">
        <v>88</v>
      </c>
      <c r="AI182" s="332">
        <v>97.4</v>
      </c>
      <c r="AJ182" s="332">
        <v>95.9</v>
      </c>
      <c r="AK182" s="332">
        <v>90.9</v>
      </c>
      <c r="AL182" s="332">
        <v>87.5</v>
      </c>
      <c r="AM182" s="332">
        <v>99.4</v>
      </c>
      <c r="AN182" s="332">
        <v>102.6</v>
      </c>
      <c r="AO182" s="332">
        <v>90.1</v>
      </c>
      <c r="AP182" s="332">
        <v>106</v>
      </c>
      <c r="AQ182" s="332">
        <v>99.8</v>
      </c>
      <c r="AR182" s="332">
        <v>99.9</v>
      </c>
      <c r="AS182" s="332">
        <v>100.3</v>
      </c>
    </row>
    <row r="183" spans="1:45" x14ac:dyDescent="0.15">
      <c r="A183" s="329"/>
      <c r="B183" s="330"/>
      <c r="C183" s="329" t="s">
        <v>89</v>
      </c>
      <c r="D183" s="355">
        <v>103.8</v>
      </c>
      <c r="E183" s="332">
        <v>103.8</v>
      </c>
      <c r="F183" s="332">
        <v>103.8</v>
      </c>
      <c r="G183" s="332">
        <v>100.4</v>
      </c>
      <c r="H183" s="332">
        <v>107.5</v>
      </c>
      <c r="I183" s="332">
        <v>114.4</v>
      </c>
      <c r="J183" s="332">
        <v>97.7</v>
      </c>
      <c r="K183" s="332">
        <v>102.5</v>
      </c>
      <c r="L183" s="332">
        <v>94.3</v>
      </c>
      <c r="M183" s="332">
        <v>100.3</v>
      </c>
      <c r="N183" s="332">
        <v>102.2</v>
      </c>
      <c r="O183" s="332">
        <v>100.7</v>
      </c>
      <c r="P183" s="332">
        <v>99.6</v>
      </c>
      <c r="Q183" s="332">
        <v>102.3</v>
      </c>
      <c r="R183" s="332">
        <v>102.1</v>
      </c>
      <c r="S183" s="332">
        <v>103.3</v>
      </c>
      <c r="T183" s="332">
        <v>101.8</v>
      </c>
      <c r="U183" s="332">
        <v>99.6</v>
      </c>
      <c r="V183" s="332">
        <v>112.2</v>
      </c>
      <c r="W183" s="332">
        <v>97.1</v>
      </c>
      <c r="X183" s="332">
        <v>99.7</v>
      </c>
      <c r="Y183" s="332">
        <v>97.9</v>
      </c>
      <c r="Z183" s="332">
        <v>108</v>
      </c>
      <c r="AA183" s="332">
        <v>94.5</v>
      </c>
      <c r="AB183" s="332">
        <v>99.7</v>
      </c>
      <c r="AC183" s="332">
        <v>101.5</v>
      </c>
      <c r="AD183" s="332">
        <v>103.9</v>
      </c>
      <c r="AE183" s="332">
        <v>103.2</v>
      </c>
      <c r="AF183" s="329"/>
      <c r="AG183" s="330"/>
      <c r="AH183" s="329" t="s">
        <v>89</v>
      </c>
      <c r="AI183" s="332">
        <v>103.8</v>
      </c>
      <c r="AJ183" s="332">
        <v>106.7</v>
      </c>
      <c r="AK183" s="332">
        <v>109.7</v>
      </c>
      <c r="AL183" s="332">
        <v>111.4</v>
      </c>
      <c r="AM183" s="332">
        <v>108.9</v>
      </c>
      <c r="AN183" s="332">
        <v>102.3</v>
      </c>
      <c r="AO183" s="332">
        <v>100.7</v>
      </c>
      <c r="AP183" s="332">
        <v>101.3</v>
      </c>
      <c r="AQ183" s="332">
        <v>100.9</v>
      </c>
      <c r="AR183" s="332">
        <v>101</v>
      </c>
      <c r="AS183" s="332">
        <v>99.2</v>
      </c>
    </row>
    <row r="184" spans="1:45" x14ac:dyDescent="0.15">
      <c r="A184" s="329"/>
      <c r="B184" s="330"/>
      <c r="C184" s="329" t="s">
        <v>90</v>
      </c>
      <c r="D184" s="355">
        <v>97.1</v>
      </c>
      <c r="E184" s="332">
        <v>97.1</v>
      </c>
      <c r="F184" s="332">
        <v>100.8</v>
      </c>
      <c r="G184" s="332">
        <v>99.1</v>
      </c>
      <c r="H184" s="332">
        <v>97.1</v>
      </c>
      <c r="I184" s="332">
        <v>96.4</v>
      </c>
      <c r="J184" s="332">
        <v>90.2</v>
      </c>
      <c r="K184" s="332">
        <v>89.3</v>
      </c>
      <c r="L184" s="332">
        <v>94.1</v>
      </c>
      <c r="M184" s="332">
        <v>99</v>
      </c>
      <c r="N184" s="332">
        <v>99.2</v>
      </c>
      <c r="O184" s="332">
        <v>98.2</v>
      </c>
      <c r="P184" s="332">
        <v>97.5</v>
      </c>
      <c r="Q184" s="332">
        <v>98.8</v>
      </c>
      <c r="R184" s="332">
        <v>99.3</v>
      </c>
      <c r="S184" s="332">
        <v>102.8</v>
      </c>
      <c r="T184" s="332">
        <v>100.1</v>
      </c>
      <c r="U184" s="332">
        <v>100.4</v>
      </c>
      <c r="V184" s="332">
        <v>102</v>
      </c>
      <c r="W184" s="332">
        <v>105.3</v>
      </c>
      <c r="X184" s="332">
        <v>102.1</v>
      </c>
      <c r="Y184" s="332">
        <v>99.4</v>
      </c>
      <c r="Z184" s="332">
        <v>100.6</v>
      </c>
      <c r="AA184" s="332">
        <v>101.1</v>
      </c>
      <c r="AB184" s="332">
        <v>92.9</v>
      </c>
      <c r="AC184" s="332">
        <v>95.7</v>
      </c>
      <c r="AD184" s="332">
        <v>102.8</v>
      </c>
      <c r="AE184" s="332">
        <v>97.2</v>
      </c>
      <c r="AF184" s="329"/>
      <c r="AG184" s="330"/>
      <c r="AH184" s="329" t="s">
        <v>90</v>
      </c>
      <c r="AI184" s="332">
        <v>97.1</v>
      </c>
      <c r="AJ184" s="332">
        <v>95.8</v>
      </c>
      <c r="AK184" s="332">
        <v>97.2</v>
      </c>
      <c r="AL184" s="332">
        <v>97.8</v>
      </c>
      <c r="AM184" s="332">
        <v>97.4</v>
      </c>
      <c r="AN184" s="332">
        <v>94.6</v>
      </c>
      <c r="AO184" s="332">
        <v>79.400000000000006</v>
      </c>
      <c r="AP184" s="332">
        <v>99</v>
      </c>
      <c r="AQ184" s="332">
        <v>98.3</v>
      </c>
      <c r="AR184" s="332">
        <v>98.2</v>
      </c>
      <c r="AS184" s="332">
        <v>99.2</v>
      </c>
    </row>
    <row r="185" spans="1:45" x14ac:dyDescent="0.15">
      <c r="A185" s="329"/>
      <c r="B185" s="330"/>
      <c r="C185" s="329" t="s">
        <v>91</v>
      </c>
      <c r="D185" s="355">
        <v>98.8</v>
      </c>
      <c r="E185" s="332">
        <v>98.8</v>
      </c>
      <c r="F185" s="332">
        <v>100.2</v>
      </c>
      <c r="G185" s="332">
        <v>102.2</v>
      </c>
      <c r="H185" s="332">
        <v>97.1</v>
      </c>
      <c r="I185" s="332">
        <v>97.7</v>
      </c>
      <c r="J185" s="332">
        <v>106</v>
      </c>
      <c r="K185" s="332">
        <v>98.1</v>
      </c>
      <c r="L185" s="332">
        <v>95.9</v>
      </c>
      <c r="M185" s="332">
        <v>104</v>
      </c>
      <c r="N185" s="332">
        <v>101.4</v>
      </c>
      <c r="O185" s="332">
        <v>98.7</v>
      </c>
      <c r="P185" s="332">
        <v>94.9</v>
      </c>
      <c r="Q185" s="332">
        <v>100.4</v>
      </c>
      <c r="R185" s="332">
        <v>100.5</v>
      </c>
      <c r="S185" s="332">
        <v>94.1</v>
      </c>
      <c r="T185" s="332">
        <v>96.7</v>
      </c>
      <c r="U185" s="332">
        <v>102.4</v>
      </c>
      <c r="V185" s="332">
        <v>92.7</v>
      </c>
      <c r="W185" s="332">
        <v>102</v>
      </c>
      <c r="X185" s="332">
        <v>104.1</v>
      </c>
      <c r="Y185" s="332">
        <v>98.6</v>
      </c>
      <c r="Z185" s="332">
        <v>113.9</v>
      </c>
      <c r="AA185" s="332">
        <v>101.2</v>
      </c>
      <c r="AB185" s="332">
        <v>101.6</v>
      </c>
      <c r="AC185" s="332">
        <v>98.5</v>
      </c>
      <c r="AD185" s="332">
        <v>100.7</v>
      </c>
      <c r="AE185" s="332">
        <v>99</v>
      </c>
      <c r="AF185" s="329"/>
      <c r="AG185" s="330"/>
      <c r="AH185" s="329" t="s">
        <v>91</v>
      </c>
      <c r="AI185" s="332">
        <v>98.8</v>
      </c>
      <c r="AJ185" s="332">
        <v>95.6</v>
      </c>
      <c r="AK185" s="332">
        <v>99.2</v>
      </c>
      <c r="AL185" s="332">
        <v>100.1</v>
      </c>
      <c r="AM185" s="332">
        <v>99.4</v>
      </c>
      <c r="AN185" s="332">
        <v>97.2</v>
      </c>
      <c r="AO185" s="332">
        <v>94</v>
      </c>
      <c r="AP185" s="332">
        <v>98.2</v>
      </c>
      <c r="AQ185" s="332">
        <v>100.2</v>
      </c>
      <c r="AR185" s="332">
        <v>100.2</v>
      </c>
      <c r="AS185" s="332">
        <v>100.8</v>
      </c>
    </row>
    <row r="186" spans="1:45" x14ac:dyDescent="0.15">
      <c r="A186" s="329"/>
      <c r="B186" s="330"/>
      <c r="C186" s="329" t="s">
        <v>92</v>
      </c>
      <c r="D186" s="355">
        <v>98.9</v>
      </c>
      <c r="E186" s="332">
        <v>98.9</v>
      </c>
      <c r="F186" s="332">
        <v>101.8</v>
      </c>
      <c r="G186" s="332">
        <v>101.8</v>
      </c>
      <c r="H186" s="332">
        <v>97.3</v>
      </c>
      <c r="I186" s="332">
        <v>91.5</v>
      </c>
      <c r="J186" s="332">
        <v>102.2</v>
      </c>
      <c r="K186" s="332">
        <v>98.6</v>
      </c>
      <c r="L186" s="332">
        <v>96.8</v>
      </c>
      <c r="M186" s="332">
        <v>99.2</v>
      </c>
      <c r="N186" s="332">
        <v>95.8</v>
      </c>
      <c r="O186" s="332">
        <v>96.4</v>
      </c>
      <c r="P186" s="332">
        <v>97.4</v>
      </c>
      <c r="Q186" s="332">
        <v>99.8</v>
      </c>
      <c r="R186" s="332">
        <v>99</v>
      </c>
      <c r="S186" s="332">
        <v>99.5</v>
      </c>
      <c r="T186" s="332">
        <v>100.2</v>
      </c>
      <c r="U186" s="332">
        <v>98.4</v>
      </c>
      <c r="V186" s="332">
        <v>86.6</v>
      </c>
      <c r="W186" s="332">
        <v>100.9</v>
      </c>
      <c r="X186" s="332">
        <v>99.4</v>
      </c>
      <c r="Y186" s="332">
        <v>99.8</v>
      </c>
      <c r="Z186" s="332">
        <v>102.5</v>
      </c>
      <c r="AA186" s="332">
        <v>99.1</v>
      </c>
      <c r="AB186" s="332">
        <v>98.2</v>
      </c>
      <c r="AC186" s="332">
        <v>96.9</v>
      </c>
      <c r="AD186" s="332">
        <v>100</v>
      </c>
      <c r="AE186" s="332">
        <v>99.6</v>
      </c>
      <c r="AF186" s="329"/>
      <c r="AG186" s="330"/>
      <c r="AH186" s="329" t="s">
        <v>92</v>
      </c>
      <c r="AI186" s="332">
        <v>98.9</v>
      </c>
      <c r="AJ186" s="332">
        <v>96.4</v>
      </c>
      <c r="AK186" s="332">
        <v>89.4</v>
      </c>
      <c r="AL186" s="332">
        <v>87.2</v>
      </c>
      <c r="AM186" s="332">
        <v>98.2</v>
      </c>
      <c r="AN186" s="332">
        <v>97.8</v>
      </c>
      <c r="AO186" s="332">
        <v>95.4</v>
      </c>
      <c r="AP186" s="332">
        <v>99.7</v>
      </c>
      <c r="AQ186" s="332">
        <v>100.9</v>
      </c>
      <c r="AR186" s="332">
        <v>101</v>
      </c>
      <c r="AS186" s="332">
        <v>99.6</v>
      </c>
    </row>
    <row r="187" spans="1:45" x14ac:dyDescent="0.15">
      <c r="A187" s="329"/>
      <c r="B187" s="330"/>
      <c r="C187" s="329" t="s">
        <v>93</v>
      </c>
      <c r="D187" s="355">
        <v>106</v>
      </c>
      <c r="E187" s="332">
        <v>106</v>
      </c>
      <c r="F187" s="332">
        <v>99.6</v>
      </c>
      <c r="G187" s="332">
        <v>105.2</v>
      </c>
      <c r="H187" s="332">
        <v>96.5</v>
      </c>
      <c r="I187" s="332">
        <v>120.2</v>
      </c>
      <c r="J187" s="332">
        <v>104.9</v>
      </c>
      <c r="K187" s="332">
        <v>96.5</v>
      </c>
      <c r="L187" s="332">
        <v>104.3</v>
      </c>
      <c r="M187" s="332">
        <v>101.2</v>
      </c>
      <c r="N187" s="332">
        <v>98.6</v>
      </c>
      <c r="O187" s="332">
        <v>99.7</v>
      </c>
      <c r="P187" s="332">
        <v>104.6</v>
      </c>
      <c r="Q187" s="332">
        <v>101.8</v>
      </c>
      <c r="R187" s="332">
        <v>102</v>
      </c>
      <c r="S187" s="332">
        <v>97.4</v>
      </c>
      <c r="T187" s="332">
        <v>103.5</v>
      </c>
      <c r="U187" s="332">
        <v>102.2</v>
      </c>
      <c r="V187" s="332">
        <v>112.2</v>
      </c>
      <c r="W187" s="332">
        <v>104.6</v>
      </c>
      <c r="X187" s="332">
        <v>94.9</v>
      </c>
      <c r="Y187" s="332">
        <v>102</v>
      </c>
      <c r="Z187" s="332">
        <v>102.8</v>
      </c>
      <c r="AA187" s="332">
        <v>99.8</v>
      </c>
      <c r="AB187" s="332">
        <v>101.3</v>
      </c>
      <c r="AC187" s="332">
        <v>98.2</v>
      </c>
      <c r="AD187" s="332">
        <v>93.1</v>
      </c>
      <c r="AE187" s="332">
        <v>105.1</v>
      </c>
      <c r="AF187" s="329"/>
      <c r="AG187" s="330"/>
      <c r="AH187" s="329" t="s">
        <v>93</v>
      </c>
      <c r="AI187" s="332">
        <v>106</v>
      </c>
      <c r="AJ187" s="332">
        <v>111.5</v>
      </c>
      <c r="AK187" s="332">
        <v>118.3</v>
      </c>
      <c r="AL187" s="332">
        <v>124.5</v>
      </c>
      <c r="AM187" s="332">
        <v>98.8</v>
      </c>
      <c r="AN187" s="332">
        <v>98</v>
      </c>
      <c r="AO187" s="332">
        <v>90.1</v>
      </c>
      <c r="AP187" s="332">
        <v>101.9</v>
      </c>
      <c r="AQ187" s="332">
        <v>101.1</v>
      </c>
      <c r="AR187" s="332">
        <v>101.1</v>
      </c>
      <c r="AS187" s="332">
        <v>102.9</v>
      </c>
    </row>
    <row r="188" spans="1:45" x14ac:dyDescent="0.15">
      <c r="A188" s="329"/>
      <c r="B188" s="330"/>
      <c r="C188" s="329" t="s">
        <v>94</v>
      </c>
      <c r="D188" s="355">
        <v>100.5</v>
      </c>
      <c r="E188" s="332">
        <v>100.5</v>
      </c>
      <c r="F188" s="332">
        <v>101.6</v>
      </c>
      <c r="G188" s="332">
        <v>102.1</v>
      </c>
      <c r="H188" s="332">
        <v>97.6</v>
      </c>
      <c r="I188" s="332">
        <v>98.9</v>
      </c>
      <c r="J188" s="332">
        <v>100.9</v>
      </c>
      <c r="K188" s="332">
        <v>103.2</v>
      </c>
      <c r="L188" s="332">
        <v>105.1</v>
      </c>
      <c r="M188" s="332">
        <v>112.9</v>
      </c>
      <c r="N188" s="332">
        <v>108.2</v>
      </c>
      <c r="O188" s="332">
        <v>96.5</v>
      </c>
      <c r="P188" s="332">
        <v>95.6</v>
      </c>
      <c r="Q188" s="332">
        <v>98.1</v>
      </c>
      <c r="R188" s="332">
        <v>96.7</v>
      </c>
      <c r="S188" s="332">
        <v>99.2</v>
      </c>
      <c r="T188" s="332">
        <v>102.1</v>
      </c>
      <c r="U188" s="332">
        <v>100.7</v>
      </c>
      <c r="V188" s="332">
        <v>105.3</v>
      </c>
      <c r="W188" s="332">
        <v>102.6</v>
      </c>
      <c r="X188" s="332">
        <v>97</v>
      </c>
      <c r="Y188" s="332">
        <v>100.4</v>
      </c>
      <c r="Z188" s="332">
        <v>97.1</v>
      </c>
      <c r="AA188" s="332">
        <v>102.7</v>
      </c>
      <c r="AB188" s="332">
        <v>97.9</v>
      </c>
      <c r="AC188" s="332">
        <v>112.2</v>
      </c>
      <c r="AD188" s="332">
        <v>97.4</v>
      </c>
      <c r="AE188" s="332">
        <v>100.4</v>
      </c>
      <c r="AF188" s="329"/>
      <c r="AG188" s="330"/>
      <c r="AH188" s="329" t="s">
        <v>94</v>
      </c>
      <c r="AI188" s="332">
        <v>100.5</v>
      </c>
      <c r="AJ188" s="332">
        <v>99.5</v>
      </c>
      <c r="AK188" s="332">
        <v>100.7</v>
      </c>
      <c r="AL188" s="332">
        <v>101.4</v>
      </c>
      <c r="AM188" s="332">
        <v>97.3</v>
      </c>
      <c r="AN188" s="332">
        <v>97.6</v>
      </c>
      <c r="AO188" s="332">
        <v>101.7</v>
      </c>
      <c r="AP188" s="332">
        <v>96.6</v>
      </c>
      <c r="AQ188" s="332">
        <v>101.5</v>
      </c>
      <c r="AR188" s="332">
        <v>101.6</v>
      </c>
      <c r="AS188" s="332">
        <v>101</v>
      </c>
    </row>
    <row r="189" spans="1:45" x14ac:dyDescent="0.15">
      <c r="A189" s="329"/>
      <c r="B189" s="330"/>
      <c r="C189" s="329" t="s">
        <v>95</v>
      </c>
      <c r="D189" s="355">
        <v>101.4</v>
      </c>
      <c r="E189" s="332">
        <v>101.3</v>
      </c>
      <c r="F189" s="332">
        <v>98.1</v>
      </c>
      <c r="G189" s="332">
        <v>99.1</v>
      </c>
      <c r="H189" s="332">
        <v>96.8</v>
      </c>
      <c r="I189" s="332">
        <v>108.2</v>
      </c>
      <c r="J189" s="332">
        <v>101.6</v>
      </c>
      <c r="K189" s="332">
        <v>106.3</v>
      </c>
      <c r="L189" s="332">
        <v>109.1</v>
      </c>
      <c r="M189" s="332">
        <v>97.6</v>
      </c>
      <c r="N189" s="332">
        <v>105.6</v>
      </c>
      <c r="O189" s="332">
        <v>100.2</v>
      </c>
      <c r="P189" s="332">
        <v>95.5</v>
      </c>
      <c r="Q189" s="332">
        <v>97.9</v>
      </c>
      <c r="R189" s="332">
        <v>100.7</v>
      </c>
      <c r="S189" s="332">
        <v>99.3</v>
      </c>
      <c r="T189" s="332">
        <v>99.4</v>
      </c>
      <c r="U189" s="332">
        <v>101</v>
      </c>
      <c r="V189" s="332">
        <v>99.4</v>
      </c>
      <c r="W189" s="332">
        <v>99.7</v>
      </c>
      <c r="X189" s="332">
        <v>96.8</v>
      </c>
      <c r="Y189" s="332">
        <v>100.4</v>
      </c>
      <c r="Z189" s="332">
        <v>103.3</v>
      </c>
      <c r="AA189" s="332">
        <v>99.2</v>
      </c>
      <c r="AB189" s="332">
        <v>105</v>
      </c>
      <c r="AC189" s="332">
        <v>102.1</v>
      </c>
      <c r="AD189" s="332">
        <v>90.2</v>
      </c>
      <c r="AE189" s="332">
        <v>100.8</v>
      </c>
      <c r="AF189" s="329"/>
      <c r="AG189" s="330"/>
      <c r="AH189" s="329" t="s">
        <v>95</v>
      </c>
      <c r="AI189" s="332">
        <v>101.4</v>
      </c>
      <c r="AJ189" s="332">
        <v>102</v>
      </c>
      <c r="AK189" s="332">
        <v>104.8</v>
      </c>
      <c r="AL189" s="332">
        <v>108.1</v>
      </c>
      <c r="AM189" s="332">
        <v>96.2</v>
      </c>
      <c r="AN189" s="332">
        <v>97.2</v>
      </c>
      <c r="AO189" s="332">
        <v>98.4</v>
      </c>
      <c r="AP189" s="332">
        <v>96.8</v>
      </c>
      <c r="AQ189" s="332">
        <v>100.8</v>
      </c>
      <c r="AR189" s="332">
        <v>100.8</v>
      </c>
      <c r="AS189" s="332">
        <v>101.6</v>
      </c>
    </row>
    <row r="190" spans="1:45" x14ac:dyDescent="0.15">
      <c r="A190" s="329"/>
      <c r="B190" s="330"/>
      <c r="C190" s="329" t="s">
        <v>96</v>
      </c>
      <c r="D190" s="355">
        <v>102.3</v>
      </c>
      <c r="E190" s="332">
        <v>102.3</v>
      </c>
      <c r="F190" s="332">
        <v>94.2</v>
      </c>
      <c r="G190" s="332">
        <v>101</v>
      </c>
      <c r="H190" s="332">
        <v>103.2</v>
      </c>
      <c r="I190" s="332">
        <v>109.6</v>
      </c>
      <c r="J190" s="332">
        <v>108.3</v>
      </c>
      <c r="K190" s="332">
        <v>121.5</v>
      </c>
      <c r="L190" s="332">
        <v>116</v>
      </c>
      <c r="M190" s="332">
        <v>94.4</v>
      </c>
      <c r="N190" s="332">
        <v>100.6</v>
      </c>
      <c r="O190" s="332">
        <v>105.1</v>
      </c>
      <c r="P190" s="332">
        <v>93.5</v>
      </c>
      <c r="Q190" s="332">
        <v>98.7</v>
      </c>
      <c r="R190" s="332">
        <v>99.8</v>
      </c>
      <c r="S190" s="332">
        <v>98.6</v>
      </c>
      <c r="T190" s="332">
        <v>99.8</v>
      </c>
      <c r="U190" s="332">
        <v>99.5</v>
      </c>
      <c r="V190" s="332">
        <v>104.9</v>
      </c>
      <c r="W190" s="332">
        <v>100.7</v>
      </c>
      <c r="X190" s="332">
        <v>93.3</v>
      </c>
      <c r="Y190" s="332">
        <v>106.5</v>
      </c>
      <c r="Z190" s="332">
        <v>95.2</v>
      </c>
      <c r="AA190" s="332">
        <v>100.2</v>
      </c>
      <c r="AB190" s="332">
        <v>98.2</v>
      </c>
      <c r="AC190" s="332">
        <v>100.3</v>
      </c>
      <c r="AD190" s="332">
        <v>96.1</v>
      </c>
      <c r="AE190" s="332">
        <v>101.8</v>
      </c>
      <c r="AF190" s="329"/>
      <c r="AG190" s="330"/>
      <c r="AH190" s="329" t="s">
        <v>96</v>
      </c>
      <c r="AI190" s="332">
        <v>102.3</v>
      </c>
      <c r="AJ190" s="332">
        <v>104.2</v>
      </c>
      <c r="AK190" s="332">
        <v>107.8</v>
      </c>
      <c r="AL190" s="332">
        <v>111.2</v>
      </c>
      <c r="AM190" s="332">
        <v>98.8</v>
      </c>
      <c r="AN190" s="332">
        <v>100.9</v>
      </c>
      <c r="AO190" s="332">
        <v>117.7</v>
      </c>
      <c r="AP190" s="332">
        <v>96.4</v>
      </c>
      <c r="AQ190" s="332">
        <v>100.5</v>
      </c>
      <c r="AR190" s="332">
        <v>100.4</v>
      </c>
      <c r="AS190" s="332">
        <v>98.8</v>
      </c>
    </row>
    <row r="191" spans="1:45" x14ac:dyDescent="0.15">
      <c r="A191" s="329"/>
      <c r="B191" s="341" t="s">
        <v>192</v>
      </c>
      <c r="C191" s="329" t="s">
        <v>97</v>
      </c>
      <c r="D191" s="360">
        <v>102.6</v>
      </c>
      <c r="E191" s="331">
        <v>102.6</v>
      </c>
      <c r="F191" s="331">
        <v>96.7</v>
      </c>
      <c r="G191" s="331">
        <v>99.9</v>
      </c>
      <c r="H191" s="331">
        <v>104</v>
      </c>
      <c r="I191" s="331">
        <v>102.7</v>
      </c>
      <c r="J191" s="331">
        <v>107.4</v>
      </c>
      <c r="K191" s="331">
        <v>129.1</v>
      </c>
      <c r="L191" s="331">
        <v>120.2</v>
      </c>
      <c r="M191" s="331">
        <v>104.5</v>
      </c>
      <c r="N191" s="331">
        <v>88.1</v>
      </c>
      <c r="O191" s="331">
        <v>101.4</v>
      </c>
      <c r="P191" s="331">
        <v>96.4</v>
      </c>
      <c r="Q191" s="331">
        <v>98.3</v>
      </c>
      <c r="R191" s="331">
        <v>100.3</v>
      </c>
      <c r="S191" s="331">
        <v>99.8</v>
      </c>
      <c r="T191" s="331">
        <v>100</v>
      </c>
      <c r="U191" s="331">
        <v>99.6</v>
      </c>
      <c r="V191" s="331">
        <v>111.8</v>
      </c>
      <c r="W191" s="331">
        <v>101.3</v>
      </c>
      <c r="X191" s="331">
        <v>93.4</v>
      </c>
      <c r="Y191" s="331">
        <v>100.5</v>
      </c>
      <c r="Z191" s="331">
        <v>78</v>
      </c>
      <c r="AA191" s="331">
        <v>102.1</v>
      </c>
      <c r="AB191" s="331">
        <v>100.3</v>
      </c>
      <c r="AC191" s="331">
        <v>100.4</v>
      </c>
      <c r="AD191" s="331">
        <v>117</v>
      </c>
      <c r="AE191" s="358">
        <v>103.1</v>
      </c>
      <c r="AF191" s="329"/>
      <c r="AG191" s="341" t="s">
        <v>192</v>
      </c>
      <c r="AH191" s="329" t="s">
        <v>97</v>
      </c>
      <c r="AI191" s="338">
        <v>102.6</v>
      </c>
      <c r="AJ191" s="331">
        <v>104.5</v>
      </c>
      <c r="AK191" s="331">
        <v>105.9</v>
      </c>
      <c r="AL191" s="331">
        <v>108.4</v>
      </c>
      <c r="AM191" s="331">
        <v>98.8</v>
      </c>
      <c r="AN191" s="331">
        <v>104.5</v>
      </c>
      <c r="AO191" s="331">
        <v>125.9</v>
      </c>
      <c r="AP191" s="331">
        <v>98.9</v>
      </c>
      <c r="AQ191" s="331">
        <v>101.7</v>
      </c>
      <c r="AR191" s="331">
        <v>101.8</v>
      </c>
      <c r="AS191" s="331">
        <v>99.5</v>
      </c>
    </row>
    <row r="192" spans="1:45" x14ac:dyDescent="0.15">
      <c r="A192" s="329"/>
      <c r="B192" s="340" t="s">
        <v>193</v>
      </c>
      <c r="C192" s="326" t="s">
        <v>84</v>
      </c>
      <c r="D192" s="361">
        <v>103.5</v>
      </c>
      <c r="E192" s="334">
        <v>103.5</v>
      </c>
      <c r="F192" s="334">
        <v>99.5</v>
      </c>
      <c r="G192" s="334">
        <v>102.4</v>
      </c>
      <c r="H192" s="334">
        <v>105.4</v>
      </c>
      <c r="I192" s="334">
        <v>113.8</v>
      </c>
      <c r="J192" s="334">
        <v>101.1</v>
      </c>
      <c r="K192" s="334">
        <v>112.7</v>
      </c>
      <c r="L192" s="334">
        <v>131.9</v>
      </c>
      <c r="M192" s="334">
        <v>94.7</v>
      </c>
      <c r="N192" s="334">
        <v>90.6</v>
      </c>
      <c r="O192" s="334">
        <v>106.7</v>
      </c>
      <c r="P192" s="334">
        <v>95.6</v>
      </c>
      <c r="Q192" s="334">
        <v>99.9</v>
      </c>
      <c r="R192" s="334">
        <v>100</v>
      </c>
      <c r="S192" s="334">
        <v>95.5</v>
      </c>
      <c r="T192" s="334">
        <v>100.6</v>
      </c>
      <c r="U192" s="334">
        <v>99.2</v>
      </c>
      <c r="V192" s="334">
        <v>105.7</v>
      </c>
      <c r="W192" s="334">
        <v>101.4</v>
      </c>
      <c r="X192" s="334">
        <v>86.2</v>
      </c>
      <c r="Y192" s="334">
        <v>97.6</v>
      </c>
      <c r="Z192" s="334">
        <v>82.6</v>
      </c>
      <c r="AA192" s="334">
        <v>102.4</v>
      </c>
      <c r="AB192" s="334">
        <v>104.6</v>
      </c>
      <c r="AC192" s="334">
        <v>99.2</v>
      </c>
      <c r="AD192" s="334">
        <v>100.5</v>
      </c>
      <c r="AE192" s="358">
        <v>103.3</v>
      </c>
      <c r="AF192" s="329"/>
      <c r="AG192" s="340" t="s">
        <v>193</v>
      </c>
      <c r="AH192" s="326" t="s">
        <v>84</v>
      </c>
      <c r="AI192" s="332">
        <v>103.5</v>
      </c>
      <c r="AJ192" s="334">
        <v>106.2</v>
      </c>
      <c r="AK192" s="334">
        <v>108</v>
      </c>
      <c r="AL192" s="334">
        <v>111.2</v>
      </c>
      <c r="AM192" s="334">
        <v>97.6</v>
      </c>
      <c r="AN192" s="334">
        <v>103.8</v>
      </c>
      <c r="AO192" s="334">
        <v>116.1</v>
      </c>
      <c r="AP192" s="334">
        <v>100.1</v>
      </c>
      <c r="AQ192" s="334">
        <v>101</v>
      </c>
      <c r="AR192" s="334">
        <v>100.9</v>
      </c>
      <c r="AS192" s="334">
        <v>102.3</v>
      </c>
    </row>
    <row r="193" spans="1:45" x14ac:dyDescent="0.15">
      <c r="A193" s="329"/>
      <c r="B193" s="341" t="s">
        <v>102</v>
      </c>
      <c r="C193" s="329" t="s">
        <v>86</v>
      </c>
      <c r="D193" s="360">
        <v>103.9</v>
      </c>
      <c r="E193" s="331">
        <v>103.9</v>
      </c>
      <c r="F193" s="331">
        <v>98.1</v>
      </c>
      <c r="G193" s="331">
        <v>103.3</v>
      </c>
      <c r="H193" s="331">
        <v>102.4</v>
      </c>
      <c r="I193" s="331">
        <v>120.3</v>
      </c>
      <c r="J193" s="331">
        <v>97.4</v>
      </c>
      <c r="K193" s="331">
        <v>119.3</v>
      </c>
      <c r="L193" s="331">
        <v>133.69999999999999</v>
      </c>
      <c r="M193" s="331">
        <v>98</v>
      </c>
      <c r="N193" s="331">
        <v>94.9</v>
      </c>
      <c r="O193" s="331">
        <v>99.6</v>
      </c>
      <c r="P193" s="331">
        <v>96.5</v>
      </c>
      <c r="Q193" s="331">
        <v>94.3</v>
      </c>
      <c r="R193" s="331">
        <v>102.6</v>
      </c>
      <c r="S193" s="331">
        <v>95.8</v>
      </c>
      <c r="T193" s="331">
        <v>97.9</v>
      </c>
      <c r="U193" s="331">
        <v>98.1</v>
      </c>
      <c r="V193" s="331">
        <v>110.5</v>
      </c>
      <c r="W193" s="331">
        <v>100.4</v>
      </c>
      <c r="X193" s="331">
        <v>82.2</v>
      </c>
      <c r="Y193" s="331">
        <v>97.8</v>
      </c>
      <c r="Z193" s="331">
        <v>91.4</v>
      </c>
      <c r="AA193" s="331">
        <v>100.1</v>
      </c>
      <c r="AB193" s="331">
        <v>101.1</v>
      </c>
      <c r="AC193" s="331">
        <v>106</v>
      </c>
      <c r="AD193" s="331">
        <v>73.7</v>
      </c>
      <c r="AE193" s="358">
        <v>101.7</v>
      </c>
      <c r="AF193" s="329"/>
      <c r="AG193" s="341" t="s">
        <v>102</v>
      </c>
      <c r="AH193" s="329" t="s">
        <v>86</v>
      </c>
      <c r="AI193" s="332">
        <v>103.9</v>
      </c>
      <c r="AJ193" s="331">
        <v>105.3</v>
      </c>
      <c r="AK193" s="331">
        <v>110.8</v>
      </c>
      <c r="AL193" s="331">
        <v>115.8</v>
      </c>
      <c r="AM193" s="331">
        <v>95.2</v>
      </c>
      <c r="AN193" s="331">
        <v>102.6</v>
      </c>
      <c r="AO193" s="331">
        <v>121.5</v>
      </c>
      <c r="AP193" s="331">
        <v>96.3</v>
      </c>
      <c r="AQ193" s="331">
        <v>102.1</v>
      </c>
      <c r="AR193" s="331">
        <v>102.3</v>
      </c>
      <c r="AS193" s="331">
        <v>100.6</v>
      </c>
    </row>
    <row r="194" spans="1:45" x14ac:dyDescent="0.15">
      <c r="A194" s="329"/>
      <c r="B194" s="341" t="s">
        <v>102</v>
      </c>
      <c r="C194" s="329" t="s">
        <v>88</v>
      </c>
      <c r="D194" s="360">
        <v>105.5</v>
      </c>
      <c r="E194" s="331">
        <v>105.5</v>
      </c>
      <c r="F194" s="331">
        <v>99.7</v>
      </c>
      <c r="G194" s="331">
        <v>105</v>
      </c>
      <c r="H194" s="331">
        <v>101</v>
      </c>
      <c r="I194" s="331">
        <v>115.1</v>
      </c>
      <c r="J194" s="331">
        <v>99</v>
      </c>
      <c r="K194" s="331">
        <v>114.2</v>
      </c>
      <c r="L194" s="331">
        <v>132.6</v>
      </c>
      <c r="M194" s="331">
        <v>99.6</v>
      </c>
      <c r="N194" s="331">
        <v>84.2</v>
      </c>
      <c r="O194" s="331">
        <v>96.8</v>
      </c>
      <c r="P194" s="331">
        <v>96.4</v>
      </c>
      <c r="Q194" s="331">
        <v>99.3</v>
      </c>
      <c r="R194" s="331">
        <v>102.8</v>
      </c>
      <c r="S194" s="331">
        <v>93.8</v>
      </c>
      <c r="T194" s="331">
        <v>101.6</v>
      </c>
      <c r="U194" s="331">
        <v>100.5</v>
      </c>
      <c r="V194" s="331">
        <v>105</v>
      </c>
      <c r="W194" s="331">
        <v>101.2</v>
      </c>
      <c r="X194" s="331">
        <v>85.6</v>
      </c>
      <c r="Y194" s="331">
        <v>99.5</v>
      </c>
      <c r="Z194" s="331">
        <v>87.5</v>
      </c>
      <c r="AA194" s="331">
        <v>106.2</v>
      </c>
      <c r="AB194" s="331">
        <v>106.9</v>
      </c>
      <c r="AC194" s="331">
        <v>118.7</v>
      </c>
      <c r="AD194" s="331">
        <v>100.4</v>
      </c>
      <c r="AE194" s="358">
        <v>105</v>
      </c>
      <c r="AF194" s="329"/>
      <c r="AG194" s="341" t="s">
        <v>102</v>
      </c>
      <c r="AH194" s="329" t="s">
        <v>88</v>
      </c>
      <c r="AI194" s="332">
        <v>105.5</v>
      </c>
      <c r="AJ194" s="331">
        <v>109.2</v>
      </c>
      <c r="AK194" s="331">
        <v>111.3</v>
      </c>
      <c r="AL194" s="331">
        <v>112.9</v>
      </c>
      <c r="AM194" s="331">
        <v>97.9</v>
      </c>
      <c r="AN194" s="331">
        <v>104.5</v>
      </c>
      <c r="AO194" s="331">
        <v>125.9</v>
      </c>
      <c r="AP194" s="331">
        <v>98.2</v>
      </c>
      <c r="AQ194" s="331">
        <v>102.2</v>
      </c>
      <c r="AR194" s="331">
        <v>102.3</v>
      </c>
      <c r="AS194" s="331">
        <v>104.5</v>
      </c>
    </row>
    <row r="195" spans="1:45" x14ac:dyDescent="0.15">
      <c r="A195" s="329"/>
      <c r="B195" s="341" t="s">
        <v>102</v>
      </c>
      <c r="C195" s="329" t="s">
        <v>89</v>
      </c>
      <c r="D195" s="360">
        <v>109.2</v>
      </c>
      <c r="E195" s="331">
        <v>109.2</v>
      </c>
      <c r="F195" s="331">
        <v>97.5</v>
      </c>
      <c r="G195" s="331">
        <v>100.5</v>
      </c>
      <c r="H195" s="331">
        <v>99.3</v>
      </c>
      <c r="I195" s="331">
        <v>131.80000000000001</v>
      </c>
      <c r="J195" s="331">
        <v>100.2</v>
      </c>
      <c r="K195" s="331">
        <v>133.1</v>
      </c>
      <c r="L195" s="331">
        <v>129</v>
      </c>
      <c r="M195" s="331">
        <v>112.2</v>
      </c>
      <c r="N195" s="331">
        <v>79.3</v>
      </c>
      <c r="O195" s="331">
        <v>105.7</v>
      </c>
      <c r="P195" s="331">
        <v>102.1</v>
      </c>
      <c r="Q195" s="331">
        <v>97.5</v>
      </c>
      <c r="R195" s="331">
        <v>97.8</v>
      </c>
      <c r="S195" s="331">
        <v>87.8</v>
      </c>
      <c r="T195" s="331">
        <v>105.3</v>
      </c>
      <c r="U195" s="331">
        <v>98.3</v>
      </c>
      <c r="V195" s="331">
        <v>108.1</v>
      </c>
      <c r="W195" s="331">
        <v>103.3</v>
      </c>
      <c r="X195" s="331">
        <v>87.5</v>
      </c>
      <c r="Y195" s="331">
        <v>97.9</v>
      </c>
      <c r="Z195" s="331">
        <v>87.1</v>
      </c>
      <c r="AA195" s="331">
        <v>101.9</v>
      </c>
      <c r="AB195" s="331">
        <v>95</v>
      </c>
      <c r="AC195" s="331">
        <v>101.7</v>
      </c>
      <c r="AD195" s="331">
        <v>103.5</v>
      </c>
      <c r="AE195" s="358">
        <v>108.3</v>
      </c>
      <c r="AF195" s="329"/>
      <c r="AG195" s="341" t="s">
        <v>102</v>
      </c>
      <c r="AH195" s="329" t="s">
        <v>89</v>
      </c>
      <c r="AI195" s="332">
        <v>109.2</v>
      </c>
      <c r="AJ195" s="331">
        <v>117.4</v>
      </c>
      <c r="AK195" s="331">
        <v>121</v>
      </c>
      <c r="AL195" s="331">
        <v>132.1</v>
      </c>
      <c r="AM195" s="331">
        <v>94.4</v>
      </c>
      <c r="AN195" s="331">
        <v>111.7</v>
      </c>
      <c r="AO195" s="331">
        <v>136.6</v>
      </c>
      <c r="AP195" s="331">
        <v>105.5</v>
      </c>
      <c r="AQ195" s="331">
        <v>101.8</v>
      </c>
      <c r="AR195" s="331">
        <v>102.1</v>
      </c>
      <c r="AS195" s="331">
        <v>96.1</v>
      </c>
    </row>
    <row r="196" spans="1:45" x14ac:dyDescent="0.15">
      <c r="A196" s="329"/>
      <c r="B196" s="341" t="s">
        <v>102</v>
      </c>
      <c r="C196" s="329" t="s">
        <v>90</v>
      </c>
      <c r="D196" s="360">
        <v>111.1</v>
      </c>
      <c r="E196" s="331">
        <v>111.1</v>
      </c>
      <c r="F196" s="331">
        <v>98.9</v>
      </c>
      <c r="G196" s="331">
        <v>104.8</v>
      </c>
      <c r="H196" s="331">
        <v>96</v>
      </c>
      <c r="I196" s="331">
        <v>134.5</v>
      </c>
      <c r="J196" s="331">
        <v>104.9</v>
      </c>
      <c r="K196" s="331">
        <v>116.8</v>
      </c>
      <c r="L196" s="331">
        <v>133.9</v>
      </c>
      <c r="M196" s="331">
        <v>103.6</v>
      </c>
      <c r="N196" s="331">
        <v>79.5</v>
      </c>
      <c r="O196" s="331">
        <v>104.2</v>
      </c>
      <c r="P196" s="331">
        <v>120.8</v>
      </c>
      <c r="Q196" s="331">
        <v>98.5</v>
      </c>
      <c r="R196" s="331">
        <v>102.7</v>
      </c>
      <c r="S196" s="331">
        <v>93.4</v>
      </c>
      <c r="T196" s="331">
        <v>108.2</v>
      </c>
      <c r="U196" s="331">
        <v>101.8</v>
      </c>
      <c r="V196" s="331">
        <v>122.3</v>
      </c>
      <c r="W196" s="331">
        <v>102</v>
      </c>
      <c r="X196" s="331">
        <v>92.5</v>
      </c>
      <c r="Y196" s="331">
        <v>99.2</v>
      </c>
      <c r="Z196" s="331">
        <v>104.4</v>
      </c>
      <c r="AA196" s="331">
        <v>99.2</v>
      </c>
      <c r="AB196" s="331">
        <v>101.9</v>
      </c>
      <c r="AC196" s="331">
        <v>105.7</v>
      </c>
      <c r="AD196" s="331">
        <v>103.7</v>
      </c>
      <c r="AE196" s="358">
        <v>110.4</v>
      </c>
      <c r="AF196" s="329"/>
      <c r="AG196" s="341" t="s">
        <v>102</v>
      </c>
      <c r="AH196" s="329" t="s">
        <v>90</v>
      </c>
      <c r="AI196" s="332">
        <v>111.1</v>
      </c>
      <c r="AJ196" s="331">
        <v>118.9</v>
      </c>
      <c r="AK196" s="331">
        <v>121.2</v>
      </c>
      <c r="AL196" s="331">
        <v>131.30000000000001</v>
      </c>
      <c r="AM196" s="331">
        <v>94.6</v>
      </c>
      <c r="AN196" s="331">
        <v>117.6</v>
      </c>
      <c r="AO196" s="331">
        <v>124.6</v>
      </c>
      <c r="AP196" s="331">
        <v>117.2</v>
      </c>
      <c r="AQ196" s="331">
        <v>104.5</v>
      </c>
      <c r="AR196" s="331">
        <v>104.7</v>
      </c>
      <c r="AS196" s="331">
        <v>101.6</v>
      </c>
    </row>
    <row r="197" spans="1:45" x14ac:dyDescent="0.15">
      <c r="A197" s="329"/>
      <c r="B197" s="341" t="s">
        <v>102</v>
      </c>
      <c r="C197" s="329" t="s">
        <v>91</v>
      </c>
      <c r="D197" s="360">
        <v>115.2</v>
      </c>
      <c r="E197" s="331">
        <v>115.2</v>
      </c>
      <c r="F197" s="331">
        <v>104</v>
      </c>
      <c r="G197" s="331">
        <v>103.8</v>
      </c>
      <c r="H197" s="331">
        <v>99.1</v>
      </c>
      <c r="I197" s="331">
        <v>162.1</v>
      </c>
      <c r="J197" s="331">
        <v>104.8</v>
      </c>
      <c r="K197" s="331">
        <v>118.5</v>
      </c>
      <c r="L197" s="331">
        <v>127.3</v>
      </c>
      <c r="M197" s="331">
        <v>103.5</v>
      </c>
      <c r="N197" s="331">
        <v>88.2</v>
      </c>
      <c r="O197" s="331">
        <v>101.3</v>
      </c>
      <c r="P197" s="331">
        <v>100.9</v>
      </c>
      <c r="Q197" s="331">
        <v>98.6</v>
      </c>
      <c r="R197" s="331">
        <v>100.3</v>
      </c>
      <c r="S197" s="331">
        <v>94.2</v>
      </c>
      <c r="T197" s="331">
        <v>105.1</v>
      </c>
      <c r="U197" s="331">
        <v>97.2</v>
      </c>
      <c r="V197" s="331">
        <v>94.5</v>
      </c>
      <c r="W197" s="331">
        <v>103.8</v>
      </c>
      <c r="X197" s="331">
        <v>84.2</v>
      </c>
      <c r="Y197" s="331">
        <v>97.1</v>
      </c>
      <c r="Z197" s="331">
        <v>86.9</v>
      </c>
      <c r="AA197" s="331">
        <v>97.1</v>
      </c>
      <c r="AB197" s="331">
        <v>100.1</v>
      </c>
      <c r="AC197" s="331">
        <v>105.8</v>
      </c>
      <c r="AD197" s="331">
        <v>101.4</v>
      </c>
      <c r="AE197" s="358">
        <v>114.5</v>
      </c>
      <c r="AF197" s="329"/>
      <c r="AG197" s="341" t="s">
        <v>102</v>
      </c>
      <c r="AH197" s="329" t="s">
        <v>91</v>
      </c>
      <c r="AI197" s="332">
        <v>115.2</v>
      </c>
      <c r="AJ197" s="331">
        <v>122.8</v>
      </c>
      <c r="AK197" s="331">
        <v>142.69999999999999</v>
      </c>
      <c r="AL197" s="331">
        <v>160.6</v>
      </c>
      <c r="AM197" s="331">
        <v>96.3</v>
      </c>
      <c r="AN197" s="331">
        <v>104.4</v>
      </c>
      <c r="AO197" s="331">
        <v>111</v>
      </c>
      <c r="AP197" s="331">
        <v>102.8</v>
      </c>
      <c r="AQ197" s="331">
        <v>106.2</v>
      </c>
      <c r="AR197" s="331">
        <v>106.8</v>
      </c>
      <c r="AS197" s="331">
        <v>98.8</v>
      </c>
    </row>
    <row r="198" spans="1:45" x14ac:dyDescent="0.15">
      <c r="A198" s="329"/>
      <c r="B198" s="341" t="s">
        <v>102</v>
      </c>
      <c r="C198" s="329" t="s">
        <v>92</v>
      </c>
      <c r="D198" s="360">
        <v>111.6</v>
      </c>
      <c r="E198" s="331">
        <v>111.6</v>
      </c>
      <c r="F198" s="331">
        <v>101.6</v>
      </c>
      <c r="G198" s="331">
        <v>108</v>
      </c>
      <c r="H198" s="331">
        <v>100.5</v>
      </c>
      <c r="I198" s="331">
        <v>139.30000000000001</v>
      </c>
      <c r="J198" s="331">
        <v>101.4</v>
      </c>
      <c r="K198" s="331">
        <v>106.7</v>
      </c>
      <c r="L198" s="331">
        <v>150.80000000000001</v>
      </c>
      <c r="M198" s="331">
        <v>103.1</v>
      </c>
      <c r="N198" s="331">
        <v>87.2</v>
      </c>
      <c r="O198" s="331">
        <v>100.9</v>
      </c>
      <c r="P198" s="331">
        <v>99.5</v>
      </c>
      <c r="Q198" s="331">
        <v>96.8</v>
      </c>
      <c r="R198" s="331">
        <v>100.2</v>
      </c>
      <c r="S198" s="331">
        <v>84.9</v>
      </c>
      <c r="T198" s="331">
        <v>106</v>
      </c>
      <c r="U198" s="331">
        <v>97.6</v>
      </c>
      <c r="V198" s="331">
        <v>100</v>
      </c>
      <c r="W198" s="331">
        <v>104</v>
      </c>
      <c r="X198" s="331">
        <v>86.3</v>
      </c>
      <c r="Y198" s="331">
        <v>96.2</v>
      </c>
      <c r="Z198" s="331">
        <v>80.400000000000006</v>
      </c>
      <c r="AA198" s="331">
        <v>105.1</v>
      </c>
      <c r="AB198" s="331">
        <v>97.4</v>
      </c>
      <c r="AC198" s="331">
        <v>106</v>
      </c>
      <c r="AD198" s="331">
        <v>72.5</v>
      </c>
      <c r="AE198" s="358">
        <v>109</v>
      </c>
      <c r="AF198" s="329"/>
      <c r="AG198" s="341" t="s">
        <v>102</v>
      </c>
      <c r="AH198" s="329" t="s">
        <v>92</v>
      </c>
      <c r="AI198" s="332">
        <v>111.6</v>
      </c>
      <c r="AJ198" s="331">
        <v>118.9</v>
      </c>
      <c r="AK198" s="331">
        <v>121.8</v>
      </c>
      <c r="AL198" s="331">
        <v>132.5</v>
      </c>
      <c r="AM198" s="331">
        <v>94.9</v>
      </c>
      <c r="AN198" s="331">
        <v>102.9</v>
      </c>
      <c r="AO198" s="331">
        <v>107.9</v>
      </c>
      <c r="AP198" s="331">
        <v>103.6</v>
      </c>
      <c r="AQ198" s="331">
        <v>105.1</v>
      </c>
      <c r="AR198" s="331">
        <v>105.6</v>
      </c>
      <c r="AS198" s="331">
        <v>99.9</v>
      </c>
    </row>
    <row r="199" spans="1:45" x14ac:dyDescent="0.15">
      <c r="A199" s="329"/>
      <c r="B199" s="341" t="s">
        <v>102</v>
      </c>
      <c r="C199" s="329" t="s">
        <v>93</v>
      </c>
      <c r="D199" s="360">
        <v>112.7</v>
      </c>
      <c r="E199" s="331">
        <v>112.7</v>
      </c>
      <c r="F199" s="331">
        <v>103.5</v>
      </c>
      <c r="G199" s="331">
        <v>106.2</v>
      </c>
      <c r="H199" s="331">
        <v>99</v>
      </c>
      <c r="I199" s="331">
        <v>148.1</v>
      </c>
      <c r="J199" s="331">
        <v>104.6</v>
      </c>
      <c r="K199" s="331">
        <v>104.6</v>
      </c>
      <c r="L199" s="331">
        <v>159.9</v>
      </c>
      <c r="M199" s="331">
        <v>92.2</v>
      </c>
      <c r="N199" s="331">
        <v>74.900000000000006</v>
      </c>
      <c r="O199" s="331">
        <v>97.4</v>
      </c>
      <c r="P199" s="331">
        <v>99.3</v>
      </c>
      <c r="Q199" s="331">
        <v>96.5</v>
      </c>
      <c r="R199" s="331">
        <v>102</v>
      </c>
      <c r="S199" s="331">
        <v>96</v>
      </c>
      <c r="T199" s="331">
        <v>105</v>
      </c>
      <c r="U199" s="331">
        <v>97.3</v>
      </c>
      <c r="V199" s="331">
        <v>112.7</v>
      </c>
      <c r="W199" s="331">
        <v>104.3</v>
      </c>
      <c r="X199" s="331">
        <v>86.6</v>
      </c>
      <c r="Y199" s="331">
        <v>94.9</v>
      </c>
      <c r="Z199" s="331">
        <v>81</v>
      </c>
      <c r="AA199" s="331">
        <v>97.7</v>
      </c>
      <c r="AB199" s="331">
        <v>95.4</v>
      </c>
      <c r="AC199" s="331">
        <v>110.6</v>
      </c>
      <c r="AD199" s="331">
        <v>100.7</v>
      </c>
      <c r="AE199" s="358">
        <v>112</v>
      </c>
      <c r="AF199" s="329"/>
      <c r="AG199" s="341" t="s">
        <v>102</v>
      </c>
      <c r="AH199" s="329" t="s">
        <v>93</v>
      </c>
      <c r="AI199" s="332">
        <v>112.7</v>
      </c>
      <c r="AJ199" s="331">
        <v>120.7</v>
      </c>
      <c r="AK199" s="331">
        <v>129.5</v>
      </c>
      <c r="AL199" s="331">
        <v>141.30000000000001</v>
      </c>
      <c r="AM199" s="331">
        <v>92.9</v>
      </c>
      <c r="AN199" s="331">
        <v>103.6</v>
      </c>
      <c r="AO199" s="331">
        <v>109.3</v>
      </c>
      <c r="AP199" s="331">
        <v>104</v>
      </c>
      <c r="AQ199" s="331">
        <v>106.2</v>
      </c>
      <c r="AR199" s="331">
        <v>106.7</v>
      </c>
      <c r="AS199" s="331">
        <v>98.8</v>
      </c>
    </row>
    <row r="200" spans="1:45" x14ac:dyDescent="0.15">
      <c r="A200" s="329"/>
      <c r="B200" s="341" t="s">
        <v>102</v>
      </c>
      <c r="C200" s="329" t="s">
        <v>94</v>
      </c>
      <c r="D200" s="360">
        <v>112.7</v>
      </c>
      <c r="E200" s="331">
        <v>112.7</v>
      </c>
      <c r="F200" s="331">
        <v>102.6</v>
      </c>
      <c r="G200" s="331">
        <v>104.7</v>
      </c>
      <c r="H200" s="331">
        <v>100.4</v>
      </c>
      <c r="I200" s="331">
        <v>144.9</v>
      </c>
      <c r="J200" s="331">
        <v>108.3</v>
      </c>
      <c r="K200" s="331">
        <v>86.1</v>
      </c>
      <c r="L200" s="331">
        <v>150.1</v>
      </c>
      <c r="M200" s="331">
        <v>109.4</v>
      </c>
      <c r="N200" s="331">
        <v>77.400000000000006</v>
      </c>
      <c r="O200" s="331">
        <v>101.2</v>
      </c>
      <c r="P200" s="331">
        <v>105</v>
      </c>
      <c r="Q200" s="331">
        <v>99.7</v>
      </c>
      <c r="R200" s="331">
        <v>103.2</v>
      </c>
      <c r="S200" s="331">
        <v>94.8</v>
      </c>
      <c r="T200" s="331">
        <v>103.2</v>
      </c>
      <c r="U200" s="331">
        <v>100.8</v>
      </c>
      <c r="V200" s="331">
        <v>111.3</v>
      </c>
      <c r="W200" s="331">
        <v>102.5</v>
      </c>
      <c r="X200" s="331">
        <v>87.5</v>
      </c>
      <c r="Y200" s="331">
        <v>95</v>
      </c>
      <c r="Z200" s="331">
        <v>90.4</v>
      </c>
      <c r="AA200" s="331">
        <v>115.1</v>
      </c>
      <c r="AB200" s="331">
        <v>93.6</v>
      </c>
      <c r="AC200" s="331">
        <v>109.3</v>
      </c>
      <c r="AD200" s="331">
        <v>88.5</v>
      </c>
      <c r="AE200" s="358">
        <v>110.9</v>
      </c>
      <c r="AF200" s="329"/>
      <c r="AG200" s="341" t="s">
        <v>102</v>
      </c>
      <c r="AH200" s="329" t="s">
        <v>94</v>
      </c>
      <c r="AI200" s="332">
        <v>112.7</v>
      </c>
      <c r="AJ200" s="331">
        <v>113.7</v>
      </c>
      <c r="AK200" s="331">
        <v>122.2</v>
      </c>
      <c r="AL200" s="331">
        <v>130.80000000000001</v>
      </c>
      <c r="AM200" s="331">
        <v>94.2</v>
      </c>
      <c r="AN200" s="331">
        <v>100.7</v>
      </c>
      <c r="AO200" s="331">
        <v>91.3</v>
      </c>
      <c r="AP200" s="331">
        <v>103.5</v>
      </c>
      <c r="AQ200" s="331">
        <v>112</v>
      </c>
      <c r="AR200" s="331">
        <v>112.5</v>
      </c>
      <c r="AS200" s="331">
        <v>105.8</v>
      </c>
    </row>
    <row r="201" spans="1:45" x14ac:dyDescent="0.15">
      <c r="A201" s="329"/>
      <c r="B201" s="341" t="s">
        <v>102</v>
      </c>
      <c r="C201" s="329" t="s">
        <v>95</v>
      </c>
      <c r="D201" s="360">
        <v>109.7</v>
      </c>
      <c r="E201" s="331">
        <v>109.7</v>
      </c>
      <c r="F201" s="331">
        <v>104.1</v>
      </c>
      <c r="G201" s="331">
        <v>109.1</v>
      </c>
      <c r="H201" s="331">
        <v>97.6</v>
      </c>
      <c r="I201" s="331">
        <v>129.80000000000001</v>
      </c>
      <c r="J201" s="331">
        <v>104.8</v>
      </c>
      <c r="K201" s="331">
        <v>100.4</v>
      </c>
      <c r="L201" s="331">
        <v>149.80000000000001</v>
      </c>
      <c r="M201" s="331">
        <v>111.6</v>
      </c>
      <c r="N201" s="331">
        <v>75.400000000000006</v>
      </c>
      <c r="O201" s="331">
        <v>105.4</v>
      </c>
      <c r="P201" s="331">
        <v>103</v>
      </c>
      <c r="Q201" s="331">
        <v>97.9</v>
      </c>
      <c r="R201" s="331">
        <v>103.2</v>
      </c>
      <c r="S201" s="331">
        <v>97.7</v>
      </c>
      <c r="T201" s="331">
        <v>104.5</v>
      </c>
      <c r="U201" s="331">
        <v>97.4</v>
      </c>
      <c r="V201" s="331">
        <v>104.7</v>
      </c>
      <c r="W201" s="331">
        <v>105.4</v>
      </c>
      <c r="X201" s="331">
        <v>80.5</v>
      </c>
      <c r="Y201" s="331">
        <v>101.4</v>
      </c>
      <c r="Z201" s="331">
        <v>85.1</v>
      </c>
      <c r="AA201" s="331">
        <v>97.7</v>
      </c>
      <c r="AB201" s="331">
        <v>95.4</v>
      </c>
      <c r="AC201" s="331">
        <v>105.9</v>
      </c>
      <c r="AD201" s="331">
        <v>99</v>
      </c>
      <c r="AE201" s="358">
        <v>109.2</v>
      </c>
      <c r="AF201" s="329"/>
      <c r="AG201" s="341" t="s">
        <v>102</v>
      </c>
      <c r="AH201" s="329" t="s">
        <v>95</v>
      </c>
      <c r="AI201" s="332">
        <v>109.7</v>
      </c>
      <c r="AJ201" s="331">
        <v>111.1</v>
      </c>
      <c r="AK201" s="331">
        <v>116.5</v>
      </c>
      <c r="AL201" s="331">
        <v>125</v>
      </c>
      <c r="AM201" s="331">
        <v>94.7</v>
      </c>
      <c r="AN201" s="331">
        <v>103.6</v>
      </c>
      <c r="AO201" s="331">
        <v>105.2</v>
      </c>
      <c r="AP201" s="331">
        <v>103.2</v>
      </c>
      <c r="AQ201" s="331">
        <v>108.3</v>
      </c>
      <c r="AR201" s="331">
        <v>109</v>
      </c>
      <c r="AS201" s="331">
        <v>99.9</v>
      </c>
    </row>
    <row r="202" spans="1:45" x14ac:dyDescent="0.15">
      <c r="A202" s="329"/>
      <c r="B202" s="341" t="s">
        <v>102</v>
      </c>
      <c r="C202" s="329" t="s">
        <v>96</v>
      </c>
      <c r="D202" s="360">
        <v>109</v>
      </c>
      <c r="E202" s="331">
        <v>109</v>
      </c>
      <c r="F202" s="331">
        <v>107.8</v>
      </c>
      <c r="G202" s="331">
        <v>106.1</v>
      </c>
      <c r="H202" s="331">
        <v>98.9</v>
      </c>
      <c r="I202" s="331">
        <v>126.8</v>
      </c>
      <c r="J202" s="331">
        <v>105</v>
      </c>
      <c r="K202" s="331">
        <v>100.6</v>
      </c>
      <c r="L202" s="331">
        <v>148</v>
      </c>
      <c r="M202" s="331">
        <v>112.4</v>
      </c>
      <c r="N202" s="331">
        <v>80.5</v>
      </c>
      <c r="O202" s="331">
        <v>105.4</v>
      </c>
      <c r="P202" s="331">
        <v>100.5</v>
      </c>
      <c r="Q202" s="331">
        <v>96.6</v>
      </c>
      <c r="R202" s="331">
        <v>104.1</v>
      </c>
      <c r="S202" s="331">
        <v>97.6</v>
      </c>
      <c r="T202" s="331">
        <v>104.6</v>
      </c>
      <c r="U202" s="331">
        <v>99</v>
      </c>
      <c r="V202" s="331">
        <v>104</v>
      </c>
      <c r="W202" s="331">
        <v>104.4</v>
      </c>
      <c r="X202" s="331">
        <v>83.1</v>
      </c>
      <c r="Y202" s="331">
        <v>98.6</v>
      </c>
      <c r="Z202" s="331">
        <v>94.6</v>
      </c>
      <c r="AA202" s="331">
        <v>104.8</v>
      </c>
      <c r="AB202" s="331">
        <v>95.2</v>
      </c>
      <c r="AC202" s="331">
        <v>106.8</v>
      </c>
      <c r="AD202" s="331">
        <v>103.1</v>
      </c>
      <c r="AE202" s="358">
        <v>108.5</v>
      </c>
      <c r="AF202" s="329"/>
      <c r="AG202" s="341" t="s">
        <v>102</v>
      </c>
      <c r="AH202" s="329" t="s">
        <v>96</v>
      </c>
      <c r="AI202" s="332">
        <v>109</v>
      </c>
      <c r="AJ202" s="331">
        <v>108.9</v>
      </c>
      <c r="AK202" s="331">
        <v>114.1</v>
      </c>
      <c r="AL202" s="331">
        <v>120.1</v>
      </c>
      <c r="AM202" s="331">
        <v>98</v>
      </c>
      <c r="AN202" s="331">
        <v>104</v>
      </c>
      <c r="AO202" s="331">
        <v>105.3</v>
      </c>
      <c r="AP202" s="331">
        <v>103.7</v>
      </c>
      <c r="AQ202" s="331">
        <v>109</v>
      </c>
      <c r="AR202" s="331">
        <v>109.4</v>
      </c>
      <c r="AS202" s="331">
        <v>102.2</v>
      </c>
    </row>
    <row r="203" spans="1:45" x14ac:dyDescent="0.15">
      <c r="A203" s="318"/>
      <c r="B203" s="342" t="s">
        <v>102</v>
      </c>
      <c r="C203" s="335" t="s">
        <v>97</v>
      </c>
      <c r="D203" s="362">
        <v>109.7</v>
      </c>
      <c r="E203" s="337">
        <v>109.7</v>
      </c>
      <c r="F203" s="337">
        <v>105.8</v>
      </c>
      <c r="G203" s="337">
        <v>109.4</v>
      </c>
      <c r="H203" s="337">
        <v>100.4</v>
      </c>
      <c r="I203" s="337">
        <v>132.4</v>
      </c>
      <c r="J203" s="337">
        <v>103.9</v>
      </c>
      <c r="K203" s="337">
        <v>75.900000000000006</v>
      </c>
      <c r="L203" s="337">
        <v>150.80000000000001</v>
      </c>
      <c r="M203" s="337">
        <v>104.9</v>
      </c>
      <c r="N203" s="337">
        <v>85.4</v>
      </c>
      <c r="O203" s="337">
        <v>110.5</v>
      </c>
      <c r="P203" s="337">
        <v>105.3</v>
      </c>
      <c r="Q203" s="337">
        <v>98.1</v>
      </c>
      <c r="R203" s="337">
        <v>103.1</v>
      </c>
      <c r="S203" s="337">
        <v>97.6</v>
      </c>
      <c r="T203" s="337">
        <v>105.1</v>
      </c>
      <c r="U203" s="337">
        <v>100.3</v>
      </c>
      <c r="V203" s="337">
        <v>106.2</v>
      </c>
      <c r="W203" s="337">
        <v>106</v>
      </c>
      <c r="X203" s="337">
        <v>86.2</v>
      </c>
      <c r="Y203" s="337">
        <v>95.8</v>
      </c>
      <c r="Z203" s="337">
        <v>97.8</v>
      </c>
      <c r="AA203" s="337">
        <v>102.2</v>
      </c>
      <c r="AB203" s="337">
        <v>96.6</v>
      </c>
      <c r="AC203" s="337">
        <v>103</v>
      </c>
      <c r="AD203" s="337">
        <v>95.9</v>
      </c>
      <c r="AE203" s="358">
        <v>108.5</v>
      </c>
      <c r="AF203" s="318"/>
      <c r="AG203" s="342" t="s">
        <v>102</v>
      </c>
      <c r="AH203" s="335" t="s">
        <v>97</v>
      </c>
      <c r="AI203" s="332">
        <v>109.7</v>
      </c>
      <c r="AJ203" s="337">
        <v>109.9</v>
      </c>
      <c r="AK203" s="337">
        <v>119.8</v>
      </c>
      <c r="AL203" s="337">
        <v>126.4</v>
      </c>
      <c r="AM203" s="337">
        <v>100.6</v>
      </c>
      <c r="AN203" s="337">
        <v>99.7</v>
      </c>
      <c r="AO203" s="337">
        <v>74.7</v>
      </c>
      <c r="AP203" s="337">
        <v>105.4</v>
      </c>
      <c r="AQ203" s="337">
        <v>110.8</v>
      </c>
      <c r="AR203" s="337">
        <v>111.3</v>
      </c>
      <c r="AS203" s="337">
        <v>101</v>
      </c>
    </row>
    <row r="204" spans="1:45" x14ac:dyDescent="0.15">
      <c r="A204" s="343"/>
      <c r="B204" s="341" t="s">
        <v>99</v>
      </c>
      <c r="C204" s="326" t="s">
        <v>84</v>
      </c>
      <c r="D204" s="357">
        <v>106</v>
      </c>
      <c r="E204" s="354">
        <v>106</v>
      </c>
      <c r="F204" s="354">
        <v>106.5</v>
      </c>
      <c r="G204" s="354">
        <v>103.9</v>
      </c>
      <c r="H204" s="354">
        <v>97.7</v>
      </c>
      <c r="I204" s="354">
        <v>127.1</v>
      </c>
      <c r="J204" s="354">
        <v>104.3</v>
      </c>
      <c r="K204" s="354">
        <v>94.2</v>
      </c>
      <c r="L204" s="354">
        <v>145.19999999999999</v>
      </c>
      <c r="M204" s="354">
        <v>99.6</v>
      </c>
      <c r="N204" s="354">
        <v>76.400000000000006</v>
      </c>
      <c r="O204" s="354">
        <v>100.3</v>
      </c>
      <c r="P204" s="354">
        <v>99.3</v>
      </c>
      <c r="Q204" s="354">
        <v>98.1</v>
      </c>
      <c r="R204" s="354">
        <v>104.9</v>
      </c>
      <c r="S204" s="354">
        <v>97.2</v>
      </c>
      <c r="T204" s="354">
        <v>103</v>
      </c>
      <c r="U204" s="354">
        <v>95.1</v>
      </c>
      <c r="V204" s="354">
        <v>99.8</v>
      </c>
      <c r="W204" s="354">
        <v>102.7</v>
      </c>
      <c r="X204" s="354">
        <v>89.5</v>
      </c>
      <c r="Y204" s="354">
        <v>97</v>
      </c>
      <c r="Z204" s="354">
        <v>49.7</v>
      </c>
      <c r="AA204" s="354">
        <v>109.2</v>
      </c>
      <c r="AB204" s="354">
        <v>92.1</v>
      </c>
      <c r="AC204" s="354">
        <v>101.4</v>
      </c>
      <c r="AD204" s="354">
        <v>96.7</v>
      </c>
      <c r="AE204" s="358">
        <v>105.4</v>
      </c>
      <c r="AF204" s="343"/>
      <c r="AG204" s="341" t="s">
        <v>99</v>
      </c>
      <c r="AH204" s="326" t="s">
        <v>84</v>
      </c>
      <c r="AI204" s="328">
        <v>106</v>
      </c>
      <c r="AJ204" s="354">
        <v>108</v>
      </c>
      <c r="AK204" s="354">
        <v>115.1</v>
      </c>
      <c r="AL204" s="354">
        <v>122.1</v>
      </c>
      <c r="AM204" s="354">
        <v>95.5</v>
      </c>
      <c r="AN204" s="354">
        <v>99.8</v>
      </c>
      <c r="AO204" s="354">
        <v>94.5</v>
      </c>
      <c r="AP204" s="354">
        <v>101.6</v>
      </c>
      <c r="AQ204" s="354">
        <v>105.5</v>
      </c>
      <c r="AR204" s="354">
        <v>105.6</v>
      </c>
      <c r="AS204" s="354">
        <v>101.6</v>
      </c>
    </row>
    <row r="205" spans="1:45" s="50" customFormat="1" ht="12" x14ac:dyDescent="0.15">
      <c r="A205" s="343"/>
      <c r="B205" s="341"/>
      <c r="C205" s="329" t="s">
        <v>86</v>
      </c>
      <c r="D205" s="355">
        <v>115.4</v>
      </c>
      <c r="E205" s="332">
        <v>115.4</v>
      </c>
      <c r="F205" s="332">
        <v>107.1</v>
      </c>
      <c r="G205" s="332">
        <v>106.2</v>
      </c>
      <c r="H205" s="332">
        <v>97.4</v>
      </c>
      <c r="I205" s="332">
        <v>147.30000000000001</v>
      </c>
      <c r="J205" s="332">
        <v>102.5</v>
      </c>
      <c r="K205" s="332">
        <v>125.7</v>
      </c>
      <c r="L205" s="332">
        <v>149.5</v>
      </c>
      <c r="M205" s="332">
        <v>107</v>
      </c>
      <c r="N205" s="332">
        <v>85.7</v>
      </c>
      <c r="O205" s="332">
        <v>101.3</v>
      </c>
      <c r="P205" s="332">
        <v>106.7</v>
      </c>
      <c r="Q205" s="332">
        <v>95.8</v>
      </c>
      <c r="R205" s="332">
        <v>101.3</v>
      </c>
      <c r="S205" s="332">
        <v>93.4</v>
      </c>
      <c r="T205" s="332">
        <v>105.2</v>
      </c>
      <c r="U205" s="332">
        <v>101</v>
      </c>
      <c r="V205" s="332">
        <v>102.5</v>
      </c>
      <c r="W205" s="332">
        <v>109.6</v>
      </c>
      <c r="X205" s="332">
        <v>82.7</v>
      </c>
      <c r="Y205" s="332">
        <v>96.1</v>
      </c>
      <c r="Z205" s="332">
        <v>102</v>
      </c>
      <c r="AA205" s="332">
        <v>104.2</v>
      </c>
      <c r="AB205" s="332">
        <v>99.6</v>
      </c>
      <c r="AC205" s="332">
        <v>103.5</v>
      </c>
      <c r="AD205" s="332">
        <v>98.2</v>
      </c>
      <c r="AE205" s="332">
        <v>114.2</v>
      </c>
      <c r="AF205" s="343"/>
      <c r="AG205" s="341"/>
      <c r="AH205" s="329" t="s">
        <v>86</v>
      </c>
      <c r="AI205" s="332">
        <v>115.4</v>
      </c>
      <c r="AJ205" s="332">
        <v>120.9</v>
      </c>
      <c r="AK205" s="332">
        <v>129.19999999999999</v>
      </c>
      <c r="AL205" s="332">
        <v>139.19999999999999</v>
      </c>
      <c r="AM205" s="332">
        <v>97.4</v>
      </c>
      <c r="AN205" s="332">
        <v>111.3</v>
      </c>
      <c r="AO205" s="332">
        <v>132</v>
      </c>
      <c r="AP205" s="332">
        <v>104.5</v>
      </c>
      <c r="AQ205" s="332">
        <v>109.1</v>
      </c>
      <c r="AR205" s="332">
        <v>109.8</v>
      </c>
      <c r="AS205" s="332">
        <v>100.1</v>
      </c>
    </row>
    <row r="206" spans="1:45" s="50" customFormat="1" ht="12" x14ac:dyDescent="0.15">
      <c r="A206" s="343"/>
      <c r="B206" s="341"/>
      <c r="C206" s="329" t="s">
        <v>88</v>
      </c>
      <c r="D206" s="355">
        <v>107.5</v>
      </c>
      <c r="E206" s="332">
        <v>107.5</v>
      </c>
      <c r="F206" s="332">
        <v>105.4</v>
      </c>
      <c r="G206" s="332">
        <v>103.3</v>
      </c>
      <c r="H206" s="332">
        <v>102.9</v>
      </c>
      <c r="I206" s="332">
        <v>123.2</v>
      </c>
      <c r="J206" s="332">
        <v>88.5</v>
      </c>
      <c r="K206" s="332">
        <v>91.4</v>
      </c>
      <c r="L206" s="332">
        <v>147.30000000000001</v>
      </c>
      <c r="M206" s="332">
        <v>113.7</v>
      </c>
      <c r="N206" s="332">
        <v>83.6</v>
      </c>
      <c r="O206" s="332">
        <v>101.8</v>
      </c>
      <c r="P206" s="332">
        <v>105.2</v>
      </c>
      <c r="Q206" s="332">
        <v>96.2</v>
      </c>
      <c r="R206" s="332">
        <v>101.6</v>
      </c>
      <c r="S206" s="332">
        <v>94.5</v>
      </c>
      <c r="T206" s="332">
        <v>101</v>
      </c>
      <c r="U206" s="332">
        <v>100.4</v>
      </c>
      <c r="V206" s="332">
        <v>114.4</v>
      </c>
      <c r="W206" s="332">
        <v>107.9</v>
      </c>
      <c r="X206" s="332">
        <v>78</v>
      </c>
      <c r="Y206" s="332">
        <v>95.3</v>
      </c>
      <c r="Z206" s="332">
        <v>100.3</v>
      </c>
      <c r="AA206" s="332">
        <v>102.9</v>
      </c>
      <c r="AB206" s="332">
        <v>97.9</v>
      </c>
      <c r="AC206" s="332">
        <v>103.6</v>
      </c>
      <c r="AD206" s="332">
        <v>98.3</v>
      </c>
      <c r="AE206" s="332">
        <v>107.1</v>
      </c>
      <c r="AF206" s="343"/>
      <c r="AG206" s="341"/>
      <c r="AH206" s="329" t="s">
        <v>88</v>
      </c>
      <c r="AI206" s="332">
        <v>107.5</v>
      </c>
      <c r="AJ206" s="366">
        <v>106.9</v>
      </c>
      <c r="AK206" s="366">
        <v>107.6</v>
      </c>
      <c r="AL206" s="366">
        <v>111.2</v>
      </c>
      <c r="AM206" s="366">
        <v>96.4</v>
      </c>
      <c r="AN206" s="366">
        <v>102.2</v>
      </c>
      <c r="AO206" s="366">
        <v>109.3</v>
      </c>
      <c r="AP206" s="366">
        <v>101.4</v>
      </c>
      <c r="AQ206" s="366">
        <v>108.3</v>
      </c>
      <c r="AR206" s="366">
        <v>108.9</v>
      </c>
      <c r="AS206" s="366">
        <v>100.1</v>
      </c>
    </row>
    <row r="207" spans="1:45" s="50" customFormat="1" ht="12" x14ac:dyDescent="0.15">
      <c r="A207" s="343"/>
      <c r="B207" s="341"/>
      <c r="C207" s="329" t="s">
        <v>89</v>
      </c>
      <c r="D207" s="355">
        <v>112</v>
      </c>
      <c r="E207" s="332">
        <v>112</v>
      </c>
      <c r="F207" s="332">
        <v>107.8</v>
      </c>
      <c r="G207" s="332">
        <v>105.9</v>
      </c>
      <c r="H207" s="332">
        <v>103.8</v>
      </c>
      <c r="I207" s="332">
        <v>141.1</v>
      </c>
      <c r="J207" s="332">
        <v>109.8</v>
      </c>
      <c r="K207" s="332">
        <v>98.5</v>
      </c>
      <c r="L207" s="332">
        <v>135.69999999999999</v>
      </c>
      <c r="M207" s="332">
        <v>113.3</v>
      </c>
      <c r="N207" s="332">
        <v>81.2</v>
      </c>
      <c r="O207" s="332">
        <v>98</v>
      </c>
      <c r="P207" s="332">
        <v>105</v>
      </c>
      <c r="Q207" s="332">
        <v>95.8</v>
      </c>
      <c r="R207" s="332">
        <v>100</v>
      </c>
      <c r="S207" s="332">
        <v>93.5</v>
      </c>
      <c r="T207" s="332">
        <v>101</v>
      </c>
      <c r="U207" s="332">
        <v>101</v>
      </c>
      <c r="V207" s="332">
        <v>117</v>
      </c>
      <c r="W207" s="332">
        <v>110.7</v>
      </c>
      <c r="X207" s="332">
        <v>88.2</v>
      </c>
      <c r="Y207" s="332">
        <v>93.6</v>
      </c>
      <c r="Z207" s="332">
        <v>89.9</v>
      </c>
      <c r="AA207" s="332">
        <v>102.9</v>
      </c>
      <c r="AB207" s="332">
        <v>94.1</v>
      </c>
      <c r="AC207" s="332">
        <v>97.6</v>
      </c>
      <c r="AD207" s="332">
        <v>106.8</v>
      </c>
      <c r="AE207" s="332">
        <v>111.4</v>
      </c>
      <c r="AF207" s="343"/>
      <c r="AG207" s="341"/>
      <c r="AH207" s="329" t="s">
        <v>89</v>
      </c>
      <c r="AI207" s="332">
        <v>112</v>
      </c>
      <c r="AJ207" s="366">
        <v>115.9</v>
      </c>
      <c r="AK207" s="366">
        <v>125.7</v>
      </c>
      <c r="AL207" s="366">
        <v>134.9</v>
      </c>
      <c r="AM207" s="366">
        <v>96.8</v>
      </c>
      <c r="AN207" s="366">
        <v>104.5</v>
      </c>
      <c r="AO207" s="366">
        <v>113.2</v>
      </c>
      <c r="AP207" s="366">
        <v>101.6</v>
      </c>
      <c r="AQ207" s="366">
        <v>107.9</v>
      </c>
      <c r="AR207" s="366">
        <v>108.5</v>
      </c>
      <c r="AS207" s="366">
        <v>100.2</v>
      </c>
    </row>
    <row r="208" spans="1:45" s="50" customFormat="1" ht="12" x14ac:dyDescent="0.15">
      <c r="A208" s="343"/>
      <c r="B208" s="341"/>
      <c r="C208" s="329" t="s">
        <v>90</v>
      </c>
      <c r="D208" s="355">
        <v>109.5</v>
      </c>
      <c r="E208" s="332">
        <v>109.5</v>
      </c>
      <c r="F208" s="332">
        <v>100.1</v>
      </c>
      <c r="G208" s="332">
        <v>107.6</v>
      </c>
      <c r="H208" s="332">
        <v>103.6</v>
      </c>
      <c r="I208" s="332">
        <v>135</v>
      </c>
      <c r="J208" s="332">
        <v>103</v>
      </c>
      <c r="K208" s="332">
        <v>95.4</v>
      </c>
      <c r="L208" s="332">
        <v>132.19999999999999</v>
      </c>
      <c r="M208" s="332">
        <v>113.1</v>
      </c>
      <c r="N208" s="332">
        <v>80.400000000000006</v>
      </c>
      <c r="O208" s="332">
        <v>100.1</v>
      </c>
      <c r="P208" s="332">
        <v>105.5</v>
      </c>
      <c r="Q208" s="332">
        <v>93.9</v>
      </c>
      <c r="R208" s="332">
        <v>101</v>
      </c>
      <c r="S208" s="332">
        <v>94.9</v>
      </c>
      <c r="T208" s="332">
        <v>106.5</v>
      </c>
      <c r="U208" s="332">
        <v>103</v>
      </c>
      <c r="V208" s="332">
        <v>115.3</v>
      </c>
      <c r="W208" s="332">
        <v>112.2</v>
      </c>
      <c r="X208" s="332">
        <v>86.2</v>
      </c>
      <c r="Y208" s="332">
        <v>94.7</v>
      </c>
      <c r="Z208" s="332">
        <v>94.3</v>
      </c>
      <c r="AA208" s="332">
        <v>103.9</v>
      </c>
      <c r="AB208" s="332">
        <v>101.6</v>
      </c>
      <c r="AC208" s="332">
        <v>98.7</v>
      </c>
      <c r="AD208" s="332">
        <v>112.7</v>
      </c>
      <c r="AE208" s="332">
        <v>109.6</v>
      </c>
      <c r="AF208" s="343"/>
      <c r="AG208" s="341"/>
      <c r="AH208" s="329" t="s">
        <v>90</v>
      </c>
      <c r="AI208" s="332">
        <v>109.5</v>
      </c>
      <c r="AJ208" s="366">
        <v>112.2</v>
      </c>
      <c r="AK208" s="366">
        <v>118.6</v>
      </c>
      <c r="AL208" s="366">
        <v>125.6</v>
      </c>
      <c r="AM208" s="366">
        <v>99.4</v>
      </c>
      <c r="AN208" s="366">
        <v>105.8</v>
      </c>
      <c r="AO208" s="366">
        <v>112.3</v>
      </c>
      <c r="AP208" s="366">
        <v>105.5</v>
      </c>
      <c r="AQ208" s="366">
        <v>107.3</v>
      </c>
      <c r="AR208" s="366">
        <v>107.8</v>
      </c>
      <c r="AS208" s="366">
        <v>99.2</v>
      </c>
    </row>
    <row r="209" spans="1:45" s="50" customFormat="1" ht="12" x14ac:dyDescent="0.15">
      <c r="A209" s="343"/>
      <c r="B209" s="341"/>
      <c r="C209" s="329" t="s">
        <v>91</v>
      </c>
      <c r="D209" s="355">
        <v>108</v>
      </c>
      <c r="E209" s="332">
        <v>108</v>
      </c>
      <c r="F209" s="332">
        <v>106.1</v>
      </c>
      <c r="G209" s="332">
        <v>108.5</v>
      </c>
      <c r="H209" s="332">
        <v>97</v>
      </c>
      <c r="I209" s="332">
        <v>121.8</v>
      </c>
      <c r="J209" s="332">
        <v>103.1</v>
      </c>
      <c r="K209" s="332">
        <v>96.1</v>
      </c>
      <c r="L209" s="332">
        <v>125.1</v>
      </c>
      <c r="M209" s="332">
        <v>124.2</v>
      </c>
      <c r="N209" s="332">
        <v>82.7</v>
      </c>
      <c r="O209" s="332">
        <v>107.1</v>
      </c>
      <c r="P209" s="332">
        <v>104.8</v>
      </c>
      <c r="Q209" s="332">
        <v>93.1</v>
      </c>
      <c r="R209" s="332">
        <v>98.9</v>
      </c>
      <c r="S209" s="332">
        <v>92</v>
      </c>
      <c r="T209" s="332">
        <v>105.2</v>
      </c>
      <c r="U209" s="332">
        <v>103.3</v>
      </c>
      <c r="V209" s="332">
        <v>111.1</v>
      </c>
      <c r="W209" s="332">
        <v>110.6</v>
      </c>
      <c r="X209" s="332">
        <v>87.6</v>
      </c>
      <c r="Y209" s="332">
        <v>95</v>
      </c>
      <c r="Z209" s="332">
        <v>91.4</v>
      </c>
      <c r="AA209" s="332">
        <v>102.2</v>
      </c>
      <c r="AB209" s="332">
        <v>108.2</v>
      </c>
      <c r="AC209" s="332">
        <v>101.4</v>
      </c>
      <c r="AD209" s="332">
        <v>92.9</v>
      </c>
      <c r="AE209" s="332">
        <v>107.3</v>
      </c>
      <c r="AF209" s="343"/>
      <c r="AG209" s="341"/>
      <c r="AH209" s="329" t="s">
        <v>91</v>
      </c>
      <c r="AI209" s="332">
        <v>108</v>
      </c>
      <c r="AJ209" s="366">
        <v>107.5</v>
      </c>
      <c r="AK209" s="366">
        <v>108.7</v>
      </c>
      <c r="AL209" s="366">
        <v>114.6</v>
      </c>
      <c r="AM209" s="366">
        <v>93.8</v>
      </c>
      <c r="AN209" s="366">
        <v>107.9</v>
      </c>
      <c r="AO209" s="366">
        <v>114.7</v>
      </c>
      <c r="AP209" s="366">
        <v>106.1</v>
      </c>
      <c r="AQ209" s="366">
        <v>107.7</v>
      </c>
      <c r="AR209" s="366">
        <v>108.4</v>
      </c>
      <c r="AS209" s="366">
        <v>97.8</v>
      </c>
    </row>
    <row r="210" spans="1:45" s="50" customFormat="1" ht="12" x14ac:dyDescent="0.15">
      <c r="A210" s="343"/>
      <c r="B210" s="341"/>
      <c r="C210" s="329" t="s">
        <v>92</v>
      </c>
      <c r="D210" s="355">
        <v>109.5</v>
      </c>
      <c r="E210" s="332">
        <v>109.5</v>
      </c>
      <c r="F210" s="332">
        <v>106</v>
      </c>
      <c r="G210" s="332">
        <v>112.8</v>
      </c>
      <c r="H210" s="332">
        <v>92.7</v>
      </c>
      <c r="I210" s="332">
        <v>128.80000000000001</v>
      </c>
      <c r="J210" s="332">
        <v>107.3</v>
      </c>
      <c r="K210" s="332">
        <v>103.3</v>
      </c>
      <c r="L210" s="332">
        <v>140.4</v>
      </c>
      <c r="M210" s="332">
        <v>104.1</v>
      </c>
      <c r="N210" s="332">
        <v>80.7</v>
      </c>
      <c r="O210" s="332">
        <v>99.7</v>
      </c>
      <c r="P210" s="332">
        <v>102.4</v>
      </c>
      <c r="Q210" s="332">
        <v>93.9</v>
      </c>
      <c r="R210" s="332">
        <v>102.9</v>
      </c>
      <c r="S210" s="332">
        <v>95</v>
      </c>
      <c r="T210" s="332">
        <v>99.7</v>
      </c>
      <c r="U210" s="332">
        <v>105.7</v>
      </c>
      <c r="V210" s="332">
        <v>117.1</v>
      </c>
      <c r="W210" s="332">
        <v>115.2</v>
      </c>
      <c r="X210" s="332">
        <v>84.7</v>
      </c>
      <c r="Y210" s="332">
        <v>96.7</v>
      </c>
      <c r="Z210" s="332">
        <v>92.9</v>
      </c>
      <c r="AA210" s="332">
        <v>106.4</v>
      </c>
      <c r="AB210" s="332">
        <v>115.8</v>
      </c>
      <c r="AC210" s="332">
        <v>96.2</v>
      </c>
      <c r="AD210" s="332">
        <v>92</v>
      </c>
      <c r="AE210" s="332">
        <v>109</v>
      </c>
      <c r="AF210" s="343"/>
      <c r="AG210" s="341"/>
      <c r="AH210" s="329" t="s">
        <v>92</v>
      </c>
      <c r="AI210" s="332">
        <v>109.5</v>
      </c>
      <c r="AJ210" s="366">
        <v>110.8</v>
      </c>
      <c r="AK210" s="366">
        <v>114.1</v>
      </c>
      <c r="AL210" s="366">
        <v>122.3</v>
      </c>
      <c r="AM210" s="366">
        <v>92.3</v>
      </c>
      <c r="AN210" s="366">
        <v>99.6</v>
      </c>
      <c r="AO210" s="366">
        <v>100.6</v>
      </c>
      <c r="AP210" s="366">
        <v>100.9</v>
      </c>
      <c r="AQ210" s="366">
        <v>107.8</v>
      </c>
      <c r="AR210" s="366">
        <v>108.1</v>
      </c>
      <c r="AS210" s="366">
        <v>104.6</v>
      </c>
    </row>
    <row r="211" spans="1:45" s="50" customFormat="1" ht="12" x14ac:dyDescent="0.15">
      <c r="A211" s="343"/>
      <c r="B211" s="341"/>
      <c r="C211" s="329" t="s">
        <v>93</v>
      </c>
      <c r="D211" s="355">
        <v>112.4</v>
      </c>
      <c r="E211" s="332">
        <v>112.4</v>
      </c>
      <c r="F211" s="332">
        <v>107.1</v>
      </c>
      <c r="G211" s="332">
        <v>108</v>
      </c>
      <c r="H211" s="332">
        <v>93.4</v>
      </c>
      <c r="I211" s="332">
        <v>129.80000000000001</v>
      </c>
      <c r="J211" s="332">
        <v>114</v>
      </c>
      <c r="K211" s="332">
        <v>117.5</v>
      </c>
      <c r="L211" s="332">
        <v>145.1</v>
      </c>
      <c r="M211" s="332">
        <v>111.2</v>
      </c>
      <c r="N211" s="332">
        <v>76.900000000000006</v>
      </c>
      <c r="O211" s="332">
        <v>102</v>
      </c>
      <c r="P211" s="332">
        <v>104.8</v>
      </c>
      <c r="Q211" s="332">
        <v>94.9</v>
      </c>
      <c r="R211" s="332">
        <v>95.9</v>
      </c>
      <c r="S211" s="332">
        <v>92.7</v>
      </c>
      <c r="T211" s="332">
        <v>101</v>
      </c>
      <c r="U211" s="332">
        <v>103.3</v>
      </c>
      <c r="V211" s="332">
        <v>115.2</v>
      </c>
      <c r="W211" s="332">
        <v>111.1</v>
      </c>
      <c r="X211" s="332">
        <v>82.2</v>
      </c>
      <c r="Y211" s="332">
        <v>95.5</v>
      </c>
      <c r="Z211" s="332">
        <v>97</v>
      </c>
      <c r="AA211" s="332">
        <v>104.6</v>
      </c>
      <c r="AB211" s="332">
        <v>105</v>
      </c>
      <c r="AC211" s="332">
        <v>99.5</v>
      </c>
      <c r="AD211" s="332">
        <v>106.6</v>
      </c>
      <c r="AE211" s="332">
        <v>110.8</v>
      </c>
      <c r="AF211" s="343"/>
      <c r="AG211" s="341"/>
      <c r="AH211" s="329" t="s">
        <v>93</v>
      </c>
      <c r="AI211" s="332">
        <v>112.4</v>
      </c>
      <c r="AJ211" s="366">
        <v>108.5</v>
      </c>
      <c r="AK211" s="366">
        <v>110.4</v>
      </c>
      <c r="AL211" s="366">
        <v>115</v>
      </c>
      <c r="AM211" s="366">
        <v>95.5</v>
      </c>
      <c r="AN211" s="366">
        <v>105</v>
      </c>
      <c r="AO211" s="366">
        <v>118.8</v>
      </c>
      <c r="AP211" s="366">
        <v>102.8</v>
      </c>
      <c r="AQ211" s="366">
        <v>116.1</v>
      </c>
      <c r="AR211" s="366">
        <v>117.5</v>
      </c>
      <c r="AS211" s="366">
        <v>96.7</v>
      </c>
    </row>
    <row r="212" spans="1:45" s="50" customFormat="1" ht="12" x14ac:dyDescent="0.15">
      <c r="A212" s="343"/>
      <c r="B212" s="341"/>
      <c r="C212" s="329" t="s">
        <v>94</v>
      </c>
      <c r="D212" s="355">
        <v>107.4</v>
      </c>
      <c r="E212" s="332">
        <v>107.4</v>
      </c>
      <c r="F212" s="332">
        <v>105.5</v>
      </c>
      <c r="G212" s="332">
        <v>109.1</v>
      </c>
      <c r="H212" s="332">
        <v>89</v>
      </c>
      <c r="I212" s="332">
        <v>120.9</v>
      </c>
      <c r="J212" s="332">
        <v>104</v>
      </c>
      <c r="K212" s="332">
        <v>105.8</v>
      </c>
      <c r="L212" s="332">
        <v>147</v>
      </c>
      <c r="M212" s="332">
        <v>109.7</v>
      </c>
      <c r="N212" s="332">
        <v>77.7</v>
      </c>
      <c r="O212" s="332">
        <v>106.1</v>
      </c>
      <c r="P212" s="332">
        <v>105.3</v>
      </c>
      <c r="Q212" s="332">
        <v>94.4</v>
      </c>
      <c r="R212" s="332">
        <v>104.7</v>
      </c>
      <c r="S212" s="332">
        <v>94</v>
      </c>
      <c r="T212" s="332">
        <v>102</v>
      </c>
      <c r="U212" s="332">
        <v>103.8</v>
      </c>
      <c r="V212" s="332">
        <v>104.6</v>
      </c>
      <c r="W212" s="332">
        <v>110.2</v>
      </c>
      <c r="X212" s="332">
        <v>75.3</v>
      </c>
      <c r="Y212" s="332">
        <v>95.2</v>
      </c>
      <c r="Z212" s="332">
        <v>90.1</v>
      </c>
      <c r="AA212" s="332">
        <v>109.9</v>
      </c>
      <c r="AB212" s="332">
        <v>108.3</v>
      </c>
      <c r="AC212" s="332">
        <v>95.1</v>
      </c>
      <c r="AD212" s="332">
        <v>109.2</v>
      </c>
      <c r="AE212" s="332">
        <v>107.7</v>
      </c>
      <c r="AF212" s="343"/>
      <c r="AG212" s="341"/>
      <c r="AH212" s="329" t="s">
        <v>94</v>
      </c>
      <c r="AI212" s="332">
        <v>107.4</v>
      </c>
      <c r="AJ212" s="366">
        <v>106.6</v>
      </c>
      <c r="AK212" s="366">
        <v>110</v>
      </c>
      <c r="AL212" s="366">
        <v>116.8</v>
      </c>
      <c r="AM212" s="366">
        <v>90.4</v>
      </c>
      <c r="AN212" s="366">
        <v>101.6</v>
      </c>
      <c r="AO212" s="366">
        <v>96</v>
      </c>
      <c r="AP212" s="366">
        <v>103.3</v>
      </c>
      <c r="AQ212" s="366">
        <v>109.4</v>
      </c>
      <c r="AR212" s="366">
        <v>109.8</v>
      </c>
      <c r="AS212" s="366">
        <v>105.1</v>
      </c>
    </row>
    <row r="213" spans="1:45" s="50" customFormat="1" ht="12" x14ac:dyDescent="0.15">
      <c r="A213" s="343"/>
      <c r="B213" s="341"/>
      <c r="C213" s="329" t="s">
        <v>95</v>
      </c>
      <c r="D213" s="355">
        <v>107.6</v>
      </c>
      <c r="E213" s="332">
        <v>107.6</v>
      </c>
      <c r="F213" s="332">
        <v>104.5</v>
      </c>
      <c r="G213" s="332">
        <v>106.8</v>
      </c>
      <c r="H213" s="332">
        <v>92</v>
      </c>
      <c r="I213" s="332">
        <v>121.2</v>
      </c>
      <c r="J213" s="332">
        <v>103.7</v>
      </c>
      <c r="K213" s="332">
        <v>97.8</v>
      </c>
      <c r="L213" s="332">
        <v>152</v>
      </c>
      <c r="M213" s="332">
        <v>108.7</v>
      </c>
      <c r="N213" s="332">
        <v>84.2</v>
      </c>
      <c r="O213" s="332">
        <v>105.4</v>
      </c>
      <c r="P213" s="332">
        <v>102.3</v>
      </c>
      <c r="Q213" s="332">
        <v>94.1</v>
      </c>
      <c r="R213" s="332">
        <v>98.4</v>
      </c>
      <c r="S213" s="332">
        <v>94.3</v>
      </c>
      <c r="T213" s="332">
        <v>104.5</v>
      </c>
      <c r="U213" s="332">
        <v>106.3</v>
      </c>
      <c r="V213" s="332">
        <v>124.3</v>
      </c>
      <c r="W213" s="332">
        <v>117</v>
      </c>
      <c r="X213" s="332">
        <v>78.099999999999994</v>
      </c>
      <c r="Y213" s="332">
        <v>96.2</v>
      </c>
      <c r="Z213" s="332">
        <v>88.3</v>
      </c>
      <c r="AA213" s="332">
        <v>111.1</v>
      </c>
      <c r="AB213" s="332">
        <v>106.3</v>
      </c>
      <c r="AC213" s="332">
        <v>93.9</v>
      </c>
      <c r="AD213" s="332">
        <v>100.4</v>
      </c>
      <c r="AE213" s="332">
        <v>107.3</v>
      </c>
      <c r="AF213" s="343"/>
      <c r="AG213" s="341"/>
      <c r="AH213" s="329" t="s">
        <v>95</v>
      </c>
      <c r="AI213" s="332">
        <v>107.6</v>
      </c>
      <c r="AJ213" s="366">
        <v>103.4</v>
      </c>
      <c r="AK213" s="366">
        <v>104.1</v>
      </c>
      <c r="AL213" s="366">
        <v>107</v>
      </c>
      <c r="AM213" s="366">
        <v>96.1</v>
      </c>
      <c r="AN213" s="366">
        <v>103.3</v>
      </c>
      <c r="AO213" s="366">
        <v>101.6</v>
      </c>
      <c r="AP213" s="366">
        <v>104</v>
      </c>
      <c r="AQ213" s="366">
        <v>110.9</v>
      </c>
      <c r="AR213" s="366">
        <v>111.5</v>
      </c>
      <c r="AS213" s="366">
        <v>101.3</v>
      </c>
    </row>
    <row r="214" spans="1:45" s="50" customFormat="1" ht="12" x14ac:dyDescent="0.15">
      <c r="A214" s="343"/>
      <c r="B214" s="341"/>
      <c r="C214" s="329" t="s">
        <v>96</v>
      </c>
      <c r="D214" s="355">
        <v>105.5</v>
      </c>
      <c r="E214" s="332">
        <v>105.5</v>
      </c>
      <c r="F214" s="332">
        <v>102.9</v>
      </c>
      <c r="G214" s="332">
        <v>105.5</v>
      </c>
      <c r="H214" s="332">
        <v>91.5</v>
      </c>
      <c r="I214" s="332">
        <v>111</v>
      </c>
      <c r="J214" s="332">
        <v>111.4</v>
      </c>
      <c r="K214" s="332">
        <v>92.7</v>
      </c>
      <c r="L214" s="332">
        <v>154.19999999999999</v>
      </c>
      <c r="M214" s="332">
        <v>110.9</v>
      </c>
      <c r="N214" s="332">
        <v>78</v>
      </c>
      <c r="O214" s="332">
        <v>100.8</v>
      </c>
      <c r="P214" s="332">
        <v>101.7</v>
      </c>
      <c r="Q214" s="332">
        <v>93.7</v>
      </c>
      <c r="R214" s="332">
        <v>99.9</v>
      </c>
      <c r="S214" s="332">
        <v>96.3</v>
      </c>
      <c r="T214" s="332">
        <v>103.7</v>
      </c>
      <c r="U214" s="332">
        <v>103.9</v>
      </c>
      <c r="V214" s="332">
        <v>124.6</v>
      </c>
      <c r="W214" s="332">
        <v>112.4</v>
      </c>
      <c r="X214" s="332">
        <v>76.400000000000006</v>
      </c>
      <c r="Y214" s="332">
        <v>94.3</v>
      </c>
      <c r="Z214" s="332">
        <v>87.2</v>
      </c>
      <c r="AA214" s="332">
        <v>107.6</v>
      </c>
      <c r="AB214" s="332">
        <v>106.9</v>
      </c>
      <c r="AC214" s="332">
        <v>83.1</v>
      </c>
      <c r="AD214" s="332">
        <v>108.9</v>
      </c>
      <c r="AE214" s="332">
        <v>105.6</v>
      </c>
      <c r="AF214" s="343"/>
      <c r="AG214" s="341"/>
      <c r="AH214" s="329" t="s">
        <v>96</v>
      </c>
      <c r="AI214" s="332">
        <v>105.5</v>
      </c>
      <c r="AJ214" s="366">
        <v>101.6</v>
      </c>
      <c r="AK214" s="366">
        <v>102.9</v>
      </c>
      <c r="AL214" s="366">
        <v>107.2</v>
      </c>
      <c r="AM214" s="366">
        <v>89.4</v>
      </c>
      <c r="AN214" s="366">
        <v>100.8</v>
      </c>
      <c r="AO214" s="366">
        <v>92</v>
      </c>
      <c r="AP214" s="366">
        <v>103.4</v>
      </c>
      <c r="AQ214" s="366">
        <v>108.9</v>
      </c>
      <c r="AR214" s="366">
        <v>109.4</v>
      </c>
      <c r="AS214" s="366">
        <v>100.8</v>
      </c>
    </row>
    <row r="215" spans="1:45" s="50" customFormat="1" ht="12" x14ac:dyDescent="0.15">
      <c r="A215" s="343"/>
      <c r="B215" s="342"/>
      <c r="C215" s="335" t="s">
        <v>97</v>
      </c>
      <c r="D215" s="359">
        <v>105.4</v>
      </c>
      <c r="E215" s="338">
        <v>105.4</v>
      </c>
      <c r="F215" s="338">
        <v>104.5</v>
      </c>
      <c r="G215" s="338">
        <v>101.5</v>
      </c>
      <c r="H215" s="338">
        <v>86.8</v>
      </c>
      <c r="I215" s="338">
        <v>108.3</v>
      </c>
      <c r="J215" s="338">
        <v>116.3</v>
      </c>
      <c r="K215" s="338">
        <v>92.1</v>
      </c>
      <c r="L215" s="338">
        <v>170.1</v>
      </c>
      <c r="M215" s="338">
        <v>106.9</v>
      </c>
      <c r="N215" s="338">
        <v>73.3</v>
      </c>
      <c r="O215" s="338">
        <v>104.8</v>
      </c>
      <c r="P215" s="338">
        <v>100.7</v>
      </c>
      <c r="Q215" s="338">
        <v>94</v>
      </c>
      <c r="R215" s="338">
        <v>96.2</v>
      </c>
      <c r="S215" s="338">
        <v>96.8</v>
      </c>
      <c r="T215" s="338">
        <v>104.2</v>
      </c>
      <c r="U215" s="338">
        <v>104.4</v>
      </c>
      <c r="V215" s="338">
        <v>113.7</v>
      </c>
      <c r="W215" s="338">
        <v>113.6</v>
      </c>
      <c r="X215" s="338">
        <v>74.8</v>
      </c>
      <c r="Y215" s="338">
        <v>94.1</v>
      </c>
      <c r="Z215" s="338">
        <v>90.6</v>
      </c>
      <c r="AA215" s="338">
        <v>110.1</v>
      </c>
      <c r="AB215" s="338">
        <v>104.1</v>
      </c>
      <c r="AC215" s="338">
        <v>87.4</v>
      </c>
      <c r="AD215" s="338">
        <v>98.6</v>
      </c>
      <c r="AE215" s="332">
        <v>104.6</v>
      </c>
      <c r="AF215" s="343"/>
      <c r="AG215" s="342"/>
      <c r="AH215" s="335" t="s">
        <v>97</v>
      </c>
      <c r="AI215" s="338">
        <v>105.4</v>
      </c>
      <c r="AJ215" s="368">
        <v>101.1</v>
      </c>
      <c r="AK215" s="368">
        <v>101.7</v>
      </c>
      <c r="AL215" s="368">
        <v>106.8</v>
      </c>
      <c r="AM215" s="368">
        <v>87.1</v>
      </c>
      <c r="AN215" s="368">
        <v>101.6</v>
      </c>
      <c r="AO215" s="368">
        <v>88</v>
      </c>
      <c r="AP215" s="368">
        <v>103.1</v>
      </c>
      <c r="AQ215" s="368">
        <v>109.6</v>
      </c>
      <c r="AR215" s="368">
        <v>110.3</v>
      </c>
      <c r="AS215" s="368">
        <v>100</v>
      </c>
    </row>
    <row r="216" spans="1:45" s="50" customFormat="1" ht="12" x14ac:dyDescent="0.15">
      <c r="A216" s="329"/>
      <c r="B216" s="341" t="s">
        <v>194</v>
      </c>
      <c r="C216" s="326" t="s">
        <v>84</v>
      </c>
      <c r="D216" s="355">
        <v>104.4</v>
      </c>
      <c r="E216" s="332">
        <v>104.4</v>
      </c>
      <c r="F216" s="332">
        <v>106.4</v>
      </c>
      <c r="G216" s="332">
        <v>103.6</v>
      </c>
      <c r="H216" s="332">
        <v>89.4</v>
      </c>
      <c r="I216" s="332">
        <v>104.7</v>
      </c>
      <c r="J216" s="332">
        <v>119.1</v>
      </c>
      <c r="K216" s="332">
        <v>104.5</v>
      </c>
      <c r="L216" s="332">
        <v>159.1</v>
      </c>
      <c r="M216" s="332">
        <v>108.1</v>
      </c>
      <c r="N216" s="332">
        <v>74.8</v>
      </c>
      <c r="O216" s="332">
        <v>109.2</v>
      </c>
      <c r="P216" s="332">
        <v>102.9</v>
      </c>
      <c r="Q216" s="332">
        <v>90.9</v>
      </c>
      <c r="R216" s="332">
        <v>99</v>
      </c>
      <c r="S216" s="332">
        <v>92.5</v>
      </c>
      <c r="T216" s="332">
        <v>100.8</v>
      </c>
      <c r="U216" s="332">
        <v>100.5</v>
      </c>
      <c r="V216" s="332">
        <v>116.4</v>
      </c>
      <c r="W216" s="332">
        <v>111</v>
      </c>
      <c r="X216" s="332">
        <v>79.400000000000006</v>
      </c>
      <c r="Y216" s="332">
        <v>92</v>
      </c>
      <c r="Z216" s="332">
        <v>93.2</v>
      </c>
      <c r="AA216" s="332">
        <v>112.7</v>
      </c>
      <c r="AB216" s="332">
        <v>84.5</v>
      </c>
      <c r="AC216" s="332">
        <v>92.3</v>
      </c>
      <c r="AD216" s="332">
        <v>108.6</v>
      </c>
      <c r="AE216" s="332">
        <v>104.7</v>
      </c>
      <c r="AF216" s="329"/>
      <c r="AG216" s="341" t="s">
        <v>194</v>
      </c>
      <c r="AH216" s="326" t="s">
        <v>84</v>
      </c>
      <c r="AI216" s="332">
        <v>104.4</v>
      </c>
      <c r="AJ216" s="366">
        <v>100</v>
      </c>
      <c r="AK216" s="366">
        <v>99.2</v>
      </c>
      <c r="AL216" s="366">
        <v>100.2</v>
      </c>
      <c r="AM216" s="366">
        <v>94.5</v>
      </c>
      <c r="AN216" s="366">
        <v>101.7</v>
      </c>
      <c r="AO216" s="366">
        <v>103.4</v>
      </c>
      <c r="AP216" s="366">
        <v>100.9</v>
      </c>
      <c r="AQ216" s="366">
        <v>110.4</v>
      </c>
      <c r="AR216" s="366">
        <v>111.1</v>
      </c>
      <c r="AS216" s="366">
        <v>99.5</v>
      </c>
    </row>
    <row r="217" spans="1:45" s="50" customFormat="1" ht="12" x14ac:dyDescent="0.15">
      <c r="A217" s="329"/>
      <c r="B217" s="341"/>
      <c r="C217" s="329" t="s">
        <v>86</v>
      </c>
      <c r="D217" s="355">
        <v>105</v>
      </c>
      <c r="E217" s="332">
        <v>105.1</v>
      </c>
      <c r="F217" s="332">
        <v>108.9</v>
      </c>
      <c r="G217" s="332">
        <v>103.2</v>
      </c>
      <c r="H217" s="332">
        <v>91.6</v>
      </c>
      <c r="I217" s="332">
        <v>97.6</v>
      </c>
      <c r="J217" s="332">
        <v>117.3</v>
      </c>
      <c r="K217" s="332">
        <v>107.9</v>
      </c>
      <c r="L217" s="332">
        <v>160.6</v>
      </c>
      <c r="M217" s="332">
        <v>107.9</v>
      </c>
      <c r="N217" s="332">
        <v>73.599999999999994</v>
      </c>
      <c r="O217" s="332">
        <v>108.5</v>
      </c>
      <c r="P217" s="332">
        <v>105.5</v>
      </c>
      <c r="Q217" s="332">
        <v>91.9</v>
      </c>
      <c r="R217" s="332">
        <v>94.5</v>
      </c>
      <c r="S217" s="332">
        <v>90.8</v>
      </c>
      <c r="T217" s="332">
        <v>100.5</v>
      </c>
      <c r="U217" s="332">
        <v>101.3</v>
      </c>
      <c r="V217" s="332">
        <v>125.7</v>
      </c>
      <c r="W217" s="332">
        <v>112.8</v>
      </c>
      <c r="X217" s="332">
        <v>74.3</v>
      </c>
      <c r="Y217" s="332">
        <v>88.3</v>
      </c>
      <c r="Z217" s="332">
        <v>92.3</v>
      </c>
      <c r="AA217" s="332">
        <v>110.6</v>
      </c>
      <c r="AB217" s="332">
        <v>94.7</v>
      </c>
      <c r="AC217" s="332">
        <v>88.3</v>
      </c>
      <c r="AD217" s="332">
        <v>118.3</v>
      </c>
      <c r="AE217" s="332">
        <v>105.3</v>
      </c>
      <c r="AF217" s="329"/>
      <c r="AG217" s="341"/>
      <c r="AH217" s="329" t="s">
        <v>86</v>
      </c>
      <c r="AI217" s="332">
        <v>105</v>
      </c>
      <c r="AJ217" s="366">
        <v>97.2</v>
      </c>
      <c r="AK217" s="366">
        <v>93.9</v>
      </c>
      <c r="AL217" s="366">
        <v>94.5</v>
      </c>
      <c r="AM217" s="366">
        <v>91.4</v>
      </c>
      <c r="AN217" s="366">
        <v>101.8</v>
      </c>
      <c r="AO217" s="366">
        <v>100</v>
      </c>
      <c r="AP217" s="366">
        <v>99.4</v>
      </c>
      <c r="AQ217" s="366">
        <v>113</v>
      </c>
      <c r="AR217" s="366">
        <v>114</v>
      </c>
      <c r="AS217" s="366">
        <v>98.5</v>
      </c>
    </row>
    <row r="218" spans="1:45" s="50" customFormat="1" ht="12" x14ac:dyDescent="0.15">
      <c r="A218" s="329"/>
      <c r="B218" s="341"/>
      <c r="C218" s="329" t="s">
        <v>88</v>
      </c>
      <c r="D218" s="355">
        <v>102.4</v>
      </c>
      <c r="E218" s="332">
        <v>102.5</v>
      </c>
      <c r="F218" s="332">
        <v>108.3</v>
      </c>
      <c r="G218" s="332">
        <v>102.2</v>
      </c>
      <c r="H218" s="332">
        <v>98.3</v>
      </c>
      <c r="I218" s="332">
        <v>89.8</v>
      </c>
      <c r="J218" s="332">
        <v>119.7</v>
      </c>
      <c r="K218" s="332">
        <v>92.4</v>
      </c>
      <c r="L218" s="332">
        <v>192.1</v>
      </c>
      <c r="M218" s="332">
        <v>93.7</v>
      </c>
      <c r="N218" s="332">
        <v>90.7</v>
      </c>
      <c r="O218" s="332">
        <v>109.4</v>
      </c>
      <c r="P218" s="332">
        <v>104.7</v>
      </c>
      <c r="Q218" s="332">
        <v>92.2</v>
      </c>
      <c r="R218" s="332">
        <v>92.9</v>
      </c>
      <c r="S218" s="332">
        <v>93.1</v>
      </c>
      <c r="T218" s="332">
        <v>101.9</v>
      </c>
      <c r="U218" s="332">
        <v>101.5</v>
      </c>
      <c r="V218" s="332">
        <v>121.6</v>
      </c>
      <c r="W218" s="332">
        <v>115.8</v>
      </c>
      <c r="X218" s="332">
        <v>73.900000000000006</v>
      </c>
      <c r="Y218" s="332">
        <v>91.6</v>
      </c>
      <c r="Z218" s="332">
        <v>86.6</v>
      </c>
      <c r="AA218" s="332">
        <v>110.7</v>
      </c>
      <c r="AB218" s="332">
        <v>91.7</v>
      </c>
      <c r="AC218" s="332">
        <v>88.4</v>
      </c>
      <c r="AD218" s="332">
        <v>114.1</v>
      </c>
      <c r="AE218" s="332">
        <v>103.1</v>
      </c>
      <c r="AF218" s="329"/>
      <c r="AG218" s="341"/>
      <c r="AH218" s="329" t="s">
        <v>88</v>
      </c>
      <c r="AI218" s="332">
        <v>102.4</v>
      </c>
      <c r="AJ218" s="366">
        <v>96.4</v>
      </c>
      <c r="AK218" s="366">
        <v>96.1</v>
      </c>
      <c r="AL218" s="366">
        <v>98</v>
      </c>
      <c r="AM218" s="366">
        <v>91.1</v>
      </c>
      <c r="AN218" s="366">
        <v>96.8</v>
      </c>
      <c r="AO218" s="366">
        <v>81.599999999999994</v>
      </c>
      <c r="AP218" s="366">
        <v>102.2</v>
      </c>
      <c r="AQ218" s="366">
        <v>107.2</v>
      </c>
      <c r="AR218" s="366">
        <v>107.9</v>
      </c>
      <c r="AS218" s="366">
        <v>98</v>
      </c>
    </row>
    <row r="219" spans="1:45" s="50" customFormat="1" ht="12" x14ac:dyDescent="0.15">
      <c r="A219" s="329"/>
      <c r="B219" s="341"/>
      <c r="C219" s="329" t="s">
        <v>89</v>
      </c>
      <c r="D219" s="355">
        <v>104.4</v>
      </c>
      <c r="E219" s="332">
        <v>104.4</v>
      </c>
      <c r="F219" s="332">
        <v>107.8</v>
      </c>
      <c r="G219" s="332">
        <v>101.9</v>
      </c>
      <c r="H219" s="332">
        <v>91.3</v>
      </c>
      <c r="I219" s="332">
        <v>101.1</v>
      </c>
      <c r="J219" s="332">
        <v>116.8</v>
      </c>
      <c r="K219" s="332">
        <v>106.6</v>
      </c>
      <c r="L219" s="332">
        <v>155</v>
      </c>
      <c r="M219" s="332">
        <v>105.3</v>
      </c>
      <c r="N219" s="332">
        <v>77.599999999999994</v>
      </c>
      <c r="O219" s="332">
        <v>107.3</v>
      </c>
      <c r="P219" s="332">
        <v>104.7</v>
      </c>
      <c r="Q219" s="332">
        <v>89.3</v>
      </c>
      <c r="R219" s="332">
        <v>95.8</v>
      </c>
      <c r="S219" s="332">
        <v>93.2</v>
      </c>
      <c r="T219" s="332">
        <v>100.4</v>
      </c>
      <c r="U219" s="332">
        <v>100.1</v>
      </c>
      <c r="V219" s="332">
        <v>114.2</v>
      </c>
      <c r="W219" s="332">
        <v>113.1</v>
      </c>
      <c r="X219" s="332">
        <v>73</v>
      </c>
      <c r="Y219" s="332">
        <v>91.8</v>
      </c>
      <c r="Z219" s="332">
        <v>83.5</v>
      </c>
      <c r="AA219" s="332">
        <v>103.8</v>
      </c>
      <c r="AB219" s="332">
        <v>95.6</v>
      </c>
      <c r="AC219" s="332">
        <v>80.3</v>
      </c>
      <c r="AD219" s="332">
        <v>110.5</v>
      </c>
      <c r="AE219" s="332">
        <v>104.5</v>
      </c>
      <c r="AF219" s="329"/>
      <c r="AG219" s="341"/>
      <c r="AH219" s="329" t="s">
        <v>89</v>
      </c>
      <c r="AI219" s="332">
        <v>104.4</v>
      </c>
      <c r="AJ219" s="366">
        <v>95.9</v>
      </c>
      <c r="AK219" s="366">
        <v>94.1</v>
      </c>
      <c r="AL219" s="366">
        <v>95.1</v>
      </c>
      <c r="AM219" s="366">
        <v>89.9</v>
      </c>
      <c r="AN219" s="366">
        <v>97.7</v>
      </c>
      <c r="AO219" s="366">
        <v>87.7</v>
      </c>
      <c r="AP219" s="366">
        <v>99.8</v>
      </c>
      <c r="AQ219" s="366">
        <v>112.1</v>
      </c>
      <c r="AR219" s="366">
        <v>112.9</v>
      </c>
      <c r="AS219" s="366">
        <v>101.2</v>
      </c>
    </row>
    <row r="220" spans="1:45" s="50" customFormat="1" ht="12" x14ac:dyDescent="0.15">
      <c r="A220" s="329"/>
      <c r="B220" s="341"/>
      <c r="C220" s="329" t="s">
        <v>90</v>
      </c>
      <c r="D220" s="355">
        <v>106</v>
      </c>
      <c r="E220" s="332">
        <v>106</v>
      </c>
      <c r="F220" s="332">
        <v>109.5</v>
      </c>
      <c r="G220" s="332">
        <v>104.1</v>
      </c>
      <c r="H220" s="332">
        <v>90.9</v>
      </c>
      <c r="I220" s="332">
        <v>102.9</v>
      </c>
      <c r="J220" s="332">
        <v>124.5</v>
      </c>
      <c r="K220" s="332">
        <v>102</v>
      </c>
      <c r="L220" s="332">
        <v>178.6</v>
      </c>
      <c r="M220" s="332">
        <v>99.7</v>
      </c>
      <c r="N220" s="332">
        <v>71.8</v>
      </c>
      <c r="O220" s="332">
        <v>101.1</v>
      </c>
      <c r="P220" s="332">
        <v>107.4</v>
      </c>
      <c r="Q220" s="332">
        <v>92.2</v>
      </c>
      <c r="R220" s="332">
        <v>95.1</v>
      </c>
      <c r="S220" s="332">
        <v>93.7</v>
      </c>
      <c r="T220" s="332">
        <v>101.7</v>
      </c>
      <c r="U220" s="332">
        <v>100.6</v>
      </c>
      <c r="V220" s="332">
        <v>115.7</v>
      </c>
      <c r="W220" s="332">
        <v>117.3</v>
      </c>
      <c r="X220" s="332">
        <v>71.2</v>
      </c>
      <c r="Y220" s="332">
        <v>91.7</v>
      </c>
      <c r="Z220" s="332">
        <v>81.400000000000006</v>
      </c>
      <c r="AA220" s="332">
        <v>119.1</v>
      </c>
      <c r="AB220" s="332">
        <v>87.8</v>
      </c>
      <c r="AC220" s="332">
        <v>95.2</v>
      </c>
      <c r="AD220" s="332">
        <v>114</v>
      </c>
      <c r="AE220" s="332">
        <v>106.5</v>
      </c>
      <c r="AF220" s="329"/>
      <c r="AG220" s="341"/>
      <c r="AH220" s="329" t="s">
        <v>90</v>
      </c>
      <c r="AI220" s="332">
        <v>106</v>
      </c>
      <c r="AJ220" s="366">
        <v>96.5</v>
      </c>
      <c r="AK220" s="366">
        <v>95.6</v>
      </c>
      <c r="AL220" s="366">
        <v>97</v>
      </c>
      <c r="AM220" s="366">
        <v>91.1</v>
      </c>
      <c r="AN220" s="366">
        <v>98</v>
      </c>
      <c r="AO220" s="366">
        <v>86.4</v>
      </c>
      <c r="AP220" s="366">
        <v>101.9</v>
      </c>
      <c r="AQ220" s="366">
        <v>114.1</v>
      </c>
      <c r="AR220" s="366">
        <v>115.1</v>
      </c>
      <c r="AS220" s="366">
        <v>101</v>
      </c>
    </row>
    <row r="221" spans="1:45" s="50" customFormat="1" ht="12" x14ac:dyDescent="0.15">
      <c r="A221" s="329"/>
      <c r="B221" s="341"/>
      <c r="C221" s="329" t="s">
        <v>91</v>
      </c>
      <c r="D221" s="355">
        <v>107.6</v>
      </c>
      <c r="E221" s="332">
        <v>107.6</v>
      </c>
      <c r="F221" s="332">
        <v>108.4</v>
      </c>
      <c r="G221" s="332">
        <v>102.8</v>
      </c>
      <c r="H221" s="332">
        <v>95.7</v>
      </c>
      <c r="I221" s="332">
        <v>109.7</v>
      </c>
      <c r="J221" s="332">
        <v>128.30000000000001</v>
      </c>
      <c r="K221" s="332">
        <v>88.8</v>
      </c>
      <c r="L221" s="332">
        <v>177.2</v>
      </c>
      <c r="M221" s="332">
        <v>102.6</v>
      </c>
      <c r="N221" s="332">
        <v>76.3</v>
      </c>
      <c r="O221" s="332">
        <v>107</v>
      </c>
      <c r="P221" s="332">
        <v>110.3</v>
      </c>
      <c r="Q221" s="332">
        <v>90.5</v>
      </c>
      <c r="R221" s="332">
        <v>96</v>
      </c>
      <c r="S221" s="332">
        <v>94.9</v>
      </c>
      <c r="T221" s="332">
        <v>93.8</v>
      </c>
      <c r="U221" s="332">
        <v>100.6</v>
      </c>
      <c r="V221" s="332">
        <v>120.5</v>
      </c>
      <c r="W221" s="332">
        <v>117.3</v>
      </c>
      <c r="X221" s="332">
        <v>69.099999999999994</v>
      </c>
      <c r="Y221" s="332">
        <v>94.3</v>
      </c>
      <c r="Z221" s="332">
        <v>68</v>
      </c>
      <c r="AA221" s="332">
        <v>116</v>
      </c>
      <c r="AB221" s="332">
        <v>89.6</v>
      </c>
      <c r="AC221" s="332">
        <v>89.9</v>
      </c>
      <c r="AD221" s="332">
        <v>104.2</v>
      </c>
      <c r="AE221" s="332">
        <v>107.6</v>
      </c>
      <c r="AF221" s="329"/>
      <c r="AG221" s="341"/>
      <c r="AH221" s="329" t="s">
        <v>91</v>
      </c>
      <c r="AI221" s="332">
        <v>107.6</v>
      </c>
      <c r="AJ221" s="366">
        <v>99.1</v>
      </c>
      <c r="AK221" s="366">
        <v>100.8</v>
      </c>
      <c r="AL221" s="366">
        <v>105.8</v>
      </c>
      <c r="AM221" s="366">
        <v>91.3</v>
      </c>
      <c r="AN221" s="366">
        <v>95.9</v>
      </c>
      <c r="AO221" s="366">
        <v>82.6</v>
      </c>
      <c r="AP221" s="366">
        <v>99.4</v>
      </c>
      <c r="AQ221" s="366">
        <v>114.1</v>
      </c>
      <c r="AR221" s="366">
        <v>115</v>
      </c>
      <c r="AS221" s="366">
        <v>101.5</v>
      </c>
    </row>
    <row r="222" spans="1:45" s="50" customFormat="1" ht="12" x14ac:dyDescent="0.15">
      <c r="A222" s="329"/>
      <c r="B222" s="341"/>
      <c r="C222" s="329" t="s">
        <v>92</v>
      </c>
      <c r="D222" s="355">
        <v>105.6</v>
      </c>
      <c r="E222" s="332">
        <v>105.6</v>
      </c>
      <c r="F222" s="332">
        <v>106.9</v>
      </c>
      <c r="G222" s="332">
        <v>106.6</v>
      </c>
      <c r="H222" s="332">
        <v>98.1</v>
      </c>
      <c r="I222" s="332">
        <v>105.9</v>
      </c>
      <c r="J222" s="332">
        <v>121.6</v>
      </c>
      <c r="K222" s="332">
        <v>95.2</v>
      </c>
      <c r="L222" s="332">
        <v>171</v>
      </c>
      <c r="M222" s="332">
        <v>100.3</v>
      </c>
      <c r="N222" s="332">
        <v>75.2</v>
      </c>
      <c r="O222" s="332">
        <v>112.3</v>
      </c>
      <c r="P222" s="332">
        <v>98.2</v>
      </c>
      <c r="Q222" s="332">
        <v>89.3</v>
      </c>
      <c r="R222" s="332">
        <v>95.5</v>
      </c>
      <c r="S222" s="332">
        <v>89.7</v>
      </c>
      <c r="T222" s="332">
        <v>101.8</v>
      </c>
      <c r="U222" s="332">
        <v>102.5</v>
      </c>
      <c r="V222" s="332">
        <v>142.69999999999999</v>
      </c>
      <c r="W222" s="332">
        <v>120.8</v>
      </c>
      <c r="X222" s="332">
        <v>69.8</v>
      </c>
      <c r="Y222" s="332">
        <v>94.2</v>
      </c>
      <c r="Z222" s="332">
        <v>81.099999999999994</v>
      </c>
      <c r="AA222" s="332">
        <v>114.6</v>
      </c>
      <c r="AB222" s="332">
        <v>90.3</v>
      </c>
      <c r="AC222" s="332">
        <v>87.5</v>
      </c>
      <c r="AD222" s="332">
        <v>112.9</v>
      </c>
      <c r="AE222" s="332">
        <v>106.7</v>
      </c>
      <c r="AF222" s="329"/>
      <c r="AG222" s="341"/>
      <c r="AH222" s="329" t="s">
        <v>92</v>
      </c>
      <c r="AI222" s="332">
        <v>105.6</v>
      </c>
      <c r="AJ222" s="366">
        <v>96.8</v>
      </c>
      <c r="AK222" s="366">
        <v>96.7</v>
      </c>
      <c r="AL222" s="366">
        <v>98</v>
      </c>
      <c r="AM222" s="366">
        <v>94.8</v>
      </c>
      <c r="AN222" s="366">
        <v>96.5</v>
      </c>
      <c r="AO222" s="366">
        <v>86</v>
      </c>
      <c r="AP222" s="366">
        <v>99.4</v>
      </c>
      <c r="AQ222" s="366">
        <v>113.3</v>
      </c>
      <c r="AR222" s="366">
        <v>114.2</v>
      </c>
      <c r="AS222" s="366">
        <v>99.6</v>
      </c>
    </row>
    <row r="223" spans="1:45" s="50" customFormat="1" ht="12" x14ac:dyDescent="0.15">
      <c r="A223" s="329"/>
      <c r="B223" s="341"/>
      <c r="C223" s="329" t="s">
        <v>93</v>
      </c>
      <c r="D223" s="355">
        <v>103.2</v>
      </c>
      <c r="E223" s="332">
        <v>103.2</v>
      </c>
      <c r="F223" s="332">
        <v>102.9</v>
      </c>
      <c r="G223" s="332">
        <v>101.4</v>
      </c>
      <c r="H223" s="332">
        <v>94.4</v>
      </c>
      <c r="I223" s="332">
        <v>102.9</v>
      </c>
      <c r="J223" s="332">
        <v>114</v>
      </c>
      <c r="K223" s="332">
        <v>96</v>
      </c>
      <c r="L223" s="332">
        <v>176</v>
      </c>
      <c r="M223" s="332">
        <v>97</v>
      </c>
      <c r="N223" s="332">
        <v>71.400000000000006</v>
      </c>
      <c r="O223" s="332">
        <v>112.5</v>
      </c>
      <c r="P223" s="332">
        <v>100.3</v>
      </c>
      <c r="Q223" s="332">
        <v>92.5</v>
      </c>
      <c r="R223" s="332">
        <v>92.6</v>
      </c>
      <c r="S223" s="332">
        <v>91.1</v>
      </c>
      <c r="T223" s="332">
        <v>101.8</v>
      </c>
      <c r="U223" s="332">
        <v>97.7</v>
      </c>
      <c r="V223" s="332">
        <v>95</v>
      </c>
      <c r="W223" s="332">
        <v>113.4</v>
      </c>
      <c r="X223" s="332">
        <v>71.400000000000006</v>
      </c>
      <c r="Y223" s="332">
        <v>91.5</v>
      </c>
      <c r="Z223" s="332">
        <v>81.400000000000006</v>
      </c>
      <c r="AA223" s="332">
        <v>112.4</v>
      </c>
      <c r="AB223" s="332">
        <v>86.8</v>
      </c>
      <c r="AC223" s="332">
        <v>82.6</v>
      </c>
      <c r="AD223" s="332">
        <v>95</v>
      </c>
      <c r="AE223" s="332">
        <v>103.5</v>
      </c>
      <c r="AF223" s="329"/>
      <c r="AG223" s="341"/>
      <c r="AH223" s="329" t="s">
        <v>93</v>
      </c>
      <c r="AI223" s="332">
        <v>103.2</v>
      </c>
      <c r="AJ223" s="366">
        <v>95.1</v>
      </c>
      <c r="AK223" s="366">
        <v>93.7</v>
      </c>
      <c r="AL223" s="366">
        <v>94.1</v>
      </c>
      <c r="AM223" s="366">
        <v>91.9</v>
      </c>
      <c r="AN223" s="366">
        <v>98.5</v>
      </c>
      <c r="AO223" s="366">
        <v>86.5</v>
      </c>
      <c r="AP223" s="366">
        <v>102</v>
      </c>
      <c r="AQ223" s="366">
        <v>112.8</v>
      </c>
      <c r="AR223" s="366">
        <v>114</v>
      </c>
      <c r="AS223" s="366">
        <v>96.3</v>
      </c>
    </row>
    <row r="224" spans="1:45" s="50" customFormat="1" ht="12" x14ac:dyDescent="0.15">
      <c r="A224" s="329"/>
      <c r="B224" s="341"/>
      <c r="C224" s="329" t="s">
        <v>94</v>
      </c>
      <c r="D224" s="355">
        <v>104.3</v>
      </c>
      <c r="E224" s="332">
        <v>104.3</v>
      </c>
      <c r="F224" s="332">
        <v>108.6</v>
      </c>
      <c r="G224" s="332">
        <v>100.3</v>
      </c>
      <c r="H224" s="332">
        <v>92.5</v>
      </c>
      <c r="I224" s="332">
        <v>110.4</v>
      </c>
      <c r="J224" s="332">
        <v>121.4</v>
      </c>
      <c r="K224" s="332">
        <v>94</v>
      </c>
      <c r="L224" s="332">
        <v>180.7</v>
      </c>
      <c r="M224" s="332">
        <v>95.3</v>
      </c>
      <c r="N224" s="332">
        <v>74.099999999999994</v>
      </c>
      <c r="O224" s="332">
        <v>114.1</v>
      </c>
      <c r="P224" s="332">
        <v>87.2</v>
      </c>
      <c r="Q224" s="332">
        <v>90</v>
      </c>
      <c r="R224" s="332">
        <v>91.8</v>
      </c>
      <c r="S224" s="332">
        <v>86.9</v>
      </c>
      <c r="T224" s="332">
        <v>99.9</v>
      </c>
      <c r="U224" s="332">
        <v>106</v>
      </c>
      <c r="V224" s="332">
        <v>112.1</v>
      </c>
      <c r="W224" s="332">
        <v>123.5</v>
      </c>
      <c r="X224" s="332">
        <v>67.8</v>
      </c>
      <c r="Y224" s="332">
        <v>92.5</v>
      </c>
      <c r="Z224" s="332">
        <v>82.7</v>
      </c>
      <c r="AA224" s="332">
        <v>117.6</v>
      </c>
      <c r="AB224" s="332">
        <v>96</v>
      </c>
      <c r="AC224" s="332">
        <v>79.8</v>
      </c>
      <c r="AD224" s="332">
        <v>89.2</v>
      </c>
      <c r="AE224" s="332">
        <v>103.4</v>
      </c>
      <c r="AF224" s="329"/>
      <c r="AG224" s="341"/>
      <c r="AH224" s="329" t="s">
        <v>94</v>
      </c>
      <c r="AI224" s="332">
        <v>104.3</v>
      </c>
      <c r="AJ224" s="366">
        <v>97.1</v>
      </c>
      <c r="AK224" s="366">
        <v>102.1</v>
      </c>
      <c r="AL224" s="366">
        <v>105.7</v>
      </c>
      <c r="AM224" s="366">
        <v>90.3</v>
      </c>
      <c r="AN224" s="366">
        <v>89.3</v>
      </c>
      <c r="AO224" s="366">
        <v>83.2</v>
      </c>
      <c r="AP224" s="366">
        <v>91.8</v>
      </c>
      <c r="AQ224" s="366">
        <v>112.2</v>
      </c>
      <c r="AR224" s="366">
        <v>113.1</v>
      </c>
      <c r="AS224" s="366">
        <v>95.3</v>
      </c>
    </row>
    <row r="225" spans="1:47" s="50" customFormat="1" ht="12" x14ac:dyDescent="0.15">
      <c r="A225" s="329"/>
      <c r="B225" s="341"/>
      <c r="C225" s="329" t="s">
        <v>95</v>
      </c>
      <c r="D225" s="355">
        <v>104.9</v>
      </c>
      <c r="E225" s="332">
        <v>104.9</v>
      </c>
      <c r="F225" s="332">
        <v>102.5</v>
      </c>
      <c r="G225" s="332">
        <v>96.7</v>
      </c>
      <c r="H225" s="332">
        <v>95.9</v>
      </c>
      <c r="I225" s="332">
        <v>115.7</v>
      </c>
      <c r="J225" s="332">
        <v>114.9</v>
      </c>
      <c r="K225" s="332">
        <v>96.3</v>
      </c>
      <c r="L225" s="332">
        <v>142.69999999999999</v>
      </c>
      <c r="M225" s="332">
        <v>91.7</v>
      </c>
      <c r="N225" s="332">
        <v>70.599999999999994</v>
      </c>
      <c r="O225" s="332">
        <v>106.3</v>
      </c>
      <c r="P225" s="332">
        <v>98.1</v>
      </c>
      <c r="Q225" s="332">
        <v>83.3</v>
      </c>
      <c r="R225" s="332">
        <v>90.1</v>
      </c>
      <c r="S225" s="332">
        <v>85.5</v>
      </c>
      <c r="T225" s="332">
        <v>101.2</v>
      </c>
      <c r="U225" s="332">
        <v>101</v>
      </c>
      <c r="V225" s="332">
        <v>97.8</v>
      </c>
      <c r="W225" s="332">
        <v>122.7</v>
      </c>
      <c r="X225" s="332">
        <v>68.3</v>
      </c>
      <c r="Y225" s="332">
        <v>91.8</v>
      </c>
      <c r="Z225" s="332">
        <v>81.900000000000006</v>
      </c>
      <c r="AA225" s="332">
        <v>113.6</v>
      </c>
      <c r="AB225" s="332">
        <v>86.9</v>
      </c>
      <c r="AC225" s="332">
        <v>77.599999999999994</v>
      </c>
      <c r="AD225" s="332">
        <v>106.4</v>
      </c>
      <c r="AE225" s="332">
        <v>105</v>
      </c>
      <c r="AF225" s="329"/>
      <c r="AG225" s="341"/>
      <c r="AH225" s="329" t="s">
        <v>95</v>
      </c>
      <c r="AI225" s="332">
        <v>104.9</v>
      </c>
      <c r="AJ225" s="366">
        <v>103.5</v>
      </c>
      <c r="AK225" s="366">
        <v>103.8</v>
      </c>
      <c r="AL225" s="366">
        <v>107.3</v>
      </c>
      <c r="AM225" s="366">
        <v>92.2</v>
      </c>
      <c r="AN225" s="366">
        <v>99.7</v>
      </c>
      <c r="AO225" s="366">
        <v>91.9</v>
      </c>
      <c r="AP225" s="366">
        <v>101.4</v>
      </c>
      <c r="AQ225" s="366">
        <v>105.2</v>
      </c>
      <c r="AR225" s="366">
        <v>105.9</v>
      </c>
      <c r="AS225" s="366">
        <v>95.3</v>
      </c>
    </row>
    <row r="226" spans="1:47" s="50" customFormat="1" ht="12" x14ac:dyDescent="0.15">
      <c r="A226" s="329"/>
      <c r="B226" s="341"/>
      <c r="C226" s="329" t="s">
        <v>96</v>
      </c>
      <c r="D226" s="355">
        <v>97.2</v>
      </c>
      <c r="E226" s="332">
        <v>97.2</v>
      </c>
      <c r="F226" s="332">
        <v>100.6</v>
      </c>
      <c r="G226" s="332">
        <v>89.9</v>
      </c>
      <c r="H226" s="332">
        <v>89.8</v>
      </c>
      <c r="I226" s="332">
        <v>103.9</v>
      </c>
      <c r="J226" s="332">
        <v>109.3</v>
      </c>
      <c r="K226" s="332">
        <v>75</v>
      </c>
      <c r="L226" s="332">
        <v>107.9</v>
      </c>
      <c r="M226" s="332">
        <v>85.4</v>
      </c>
      <c r="N226" s="332">
        <v>68.8</v>
      </c>
      <c r="O226" s="332">
        <v>94.5</v>
      </c>
      <c r="P226" s="332">
        <v>95.2</v>
      </c>
      <c r="Q226" s="332">
        <v>79.099999999999994</v>
      </c>
      <c r="R226" s="332">
        <v>83.7</v>
      </c>
      <c r="S226" s="332">
        <v>83.2</v>
      </c>
      <c r="T226" s="332">
        <v>99.1</v>
      </c>
      <c r="U226" s="332">
        <v>100.8</v>
      </c>
      <c r="V226" s="332">
        <v>102.3</v>
      </c>
      <c r="W226" s="332">
        <v>124.4</v>
      </c>
      <c r="X226" s="332">
        <v>65</v>
      </c>
      <c r="Y226" s="332">
        <v>91.6</v>
      </c>
      <c r="Z226" s="332">
        <v>75.900000000000006</v>
      </c>
      <c r="AA226" s="332">
        <v>115.3</v>
      </c>
      <c r="AB226" s="332">
        <v>90.1</v>
      </c>
      <c r="AC226" s="332">
        <v>73.5</v>
      </c>
      <c r="AD226" s="332">
        <v>104.9</v>
      </c>
      <c r="AE226" s="332">
        <v>97.5</v>
      </c>
      <c r="AF226" s="329"/>
      <c r="AG226" s="341"/>
      <c r="AH226" s="329" t="s">
        <v>96</v>
      </c>
      <c r="AI226" s="332">
        <v>97.2</v>
      </c>
      <c r="AJ226" s="366">
        <v>94.2</v>
      </c>
      <c r="AK226" s="366">
        <v>94</v>
      </c>
      <c r="AL226" s="366">
        <v>95.4</v>
      </c>
      <c r="AM226" s="366">
        <v>88.2</v>
      </c>
      <c r="AN226" s="366">
        <v>94.9</v>
      </c>
      <c r="AO226" s="366">
        <v>79.5</v>
      </c>
      <c r="AP226" s="366">
        <v>99.6</v>
      </c>
      <c r="AQ226" s="366">
        <v>99.4</v>
      </c>
      <c r="AR226" s="366">
        <v>99.9</v>
      </c>
      <c r="AS226" s="366">
        <v>92.5</v>
      </c>
    </row>
    <row r="227" spans="1:47" s="50" customFormat="1" ht="12" x14ac:dyDescent="0.15">
      <c r="A227" s="329"/>
      <c r="B227" s="341"/>
      <c r="C227" s="335" t="s">
        <v>97</v>
      </c>
      <c r="D227" s="355">
        <v>90.7</v>
      </c>
      <c r="E227" s="332">
        <v>90.7</v>
      </c>
      <c r="F227" s="332">
        <v>83</v>
      </c>
      <c r="G227" s="332">
        <v>76.599999999999994</v>
      </c>
      <c r="H227" s="332">
        <v>78</v>
      </c>
      <c r="I227" s="332">
        <v>98.9</v>
      </c>
      <c r="J227" s="332">
        <v>107.1</v>
      </c>
      <c r="K227" s="332">
        <v>75.400000000000006</v>
      </c>
      <c r="L227" s="332">
        <v>119.3</v>
      </c>
      <c r="M227" s="332">
        <v>88.1</v>
      </c>
      <c r="N227" s="332">
        <v>66.099999999999994</v>
      </c>
      <c r="O227" s="332">
        <v>80.8</v>
      </c>
      <c r="P227" s="332">
        <v>90.4</v>
      </c>
      <c r="Q227" s="332">
        <v>79.099999999999994</v>
      </c>
      <c r="R227" s="332">
        <v>82.1</v>
      </c>
      <c r="S227" s="332">
        <v>81.3</v>
      </c>
      <c r="T227" s="332">
        <v>96.3</v>
      </c>
      <c r="U227" s="332">
        <v>93.5</v>
      </c>
      <c r="V227" s="332">
        <v>96.9</v>
      </c>
      <c r="W227" s="332">
        <v>114</v>
      </c>
      <c r="X227" s="332">
        <v>61.4</v>
      </c>
      <c r="Y227" s="332">
        <v>93</v>
      </c>
      <c r="Z227" s="332">
        <v>73.8</v>
      </c>
      <c r="AA227" s="332">
        <v>115.4</v>
      </c>
      <c r="AB227" s="332">
        <v>71.7</v>
      </c>
      <c r="AC227" s="332">
        <v>71.400000000000006</v>
      </c>
      <c r="AD227" s="332">
        <v>102.2</v>
      </c>
      <c r="AE227" s="332">
        <v>91.1</v>
      </c>
      <c r="AF227" s="329"/>
      <c r="AG227" s="341"/>
      <c r="AH227" s="335" t="s">
        <v>97</v>
      </c>
      <c r="AI227" s="332">
        <v>90.7</v>
      </c>
      <c r="AJ227" s="368">
        <v>91.2</v>
      </c>
      <c r="AK227" s="368">
        <v>91</v>
      </c>
      <c r="AL227" s="368">
        <v>93.5</v>
      </c>
      <c r="AM227" s="368">
        <v>84</v>
      </c>
      <c r="AN227" s="368">
        <v>92.4</v>
      </c>
      <c r="AO227" s="368">
        <v>76.3</v>
      </c>
      <c r="AP227" s="368">
        <v>95.8</v>
      </c>
      <c r="AQ227" s="368">
        <v>90.5</v>
      </c>
      <c r="AR227" s="368">
        <v>90.6</v>
      </c>
      <c r="AS227" s="368">
        <v>90.4</v>
      </c>
    </row>
    <row r="228" spans="1:47" s="50" customFormat="1" x14ac:dyDescent="0.15">
      <c r="A228" s="343"/>
      <c r="B228" s="340" t="s">
        <v>103</v>
      </c>
      <c r="C228" s="326" t="s">
        <v>84</v>
      </c>
      <c r="D228" s="361">
        <v>84.7</v>
      </c>
      <c r="E228" s="334">
        <v>84.7</v>
      </c>
      <c r="F228" s="334">
        <v>67</v>
      </c>
      <c r="G228" s="334">
        <v>71.5</v>
      </c>
      <c r="H228" s="334">
        <v>79</v>
      </c>
      <c r="I228" s="334">
        <v>83.9</v>
      </c>
      <c r="J228" s="334">
        <v>84.1</v>
      </c>
      <c r="K228" s="334">
        <v>63.2</v>
      </c>
      <c r="L228" s="334">
        <v>127.8</v>
      </c>
      <c r="M228" s="334">
        <v>84.4</v>
      </c>
      <c r="N228" s="334">
        <v>72.7</v>
      </c>
      <c r="O228" s="334">
        <v>81</v>
      </c>
      <c r="P228" s="334">
        <v>92.9</v>
      </c>
      <c r="Q228" s="334">
        <v>74.400000000000006</v>
      </c>
      <c r="R228" s="334">
        <v>82</v>
      </c>
      <c r="S228" s="334">
        <v>86.9</v>
      </c>
      <c r="T228" s="334">
        <v>98.1</v>
      </c>
      <c r="U228" s="334">
        <v>95.1</v>
      </c>
      <c r="V228" s="334">
        <v>102</v>
      </c>
      <c r="W228" s="334">
        <v>115.2</v>
      </c>
      <c r="X228" s="334">
        <v>61.5</v>
      </c>
      <c r="Y228" s="334">
        <v>89.9</v>
      </c>
      <c r="Z228" s="334">
        <v>74.099999999999994</v>
      </c>
      <c r="AA228" s="334">
        <v>113.6</v>
      </c>
      <c r="AB228" s="334">
        <v>74.5</v>
      </c>
      <c r="AC228" s="334">
        <v>50.2</v>
      </c>
      <c r="AD228" s="334">
        <v>92.1</v>
      </c>
      <c r="AE228" s="358">
        <v>85.4</v>
      </c>
      <c r="AF228" s="343"/>
      <c r="AG228" s="340" t="s">
        <v>103</v>
      </c>
      <c r="AH228" s="326" t="s">
        <v>84</v>
      </c>
      <c r="AI228" s="328">
        <v>84.7</v>
      </c>
      <c r="AJ228" s="334">
        <v>87.7</v>
      </c>
      <c r="AK228" s="349">
        <v>83.2</v>
      </c>
      <c r="AL228" s="349">
        <v>83.8</v>
      </c>
      <c r="AM228" s="349">
        <v>80.099999999999994</v>
      </c>
      <c r="AN228" s="349">
        <v>95.7</v>
      </c>
      <c r="AO228" s="349">
        <v>73.400000000000006</v>
      </c>
      <c r="AP228" s="349">
        <v>102.2</v>
      </c>
      <c r="AQ228" s="349">
        <v>81.3</v>
      </c>
      <c r="AR228" s="349">
        <v>80.400000000000006</v>
      </c>
      <c r="AS228" s="349">
        <v>93.9</v>
      </c>
      <c r="AT228" s="116"/>
      <c r="AU228" s="116"/>
    </row>
    <row r="229" spans="1:47" s="50" customFormat="1" x14ac:dyDescent="0.15">
      <c r="A229" s="343"/>
      <c r="B229" s="341"/>
      <c r="C229" s="329" t="s">
        <v>86</v>
      </c>
      <c r="D229" s="360">
        <v>79.400000000000006</v>
      </c>
      <c r="E229" s="331">
        <v>79.400000000000006</v>
      </c>
      <c r="F229" s="331">
        <v>61.7</v>
      </c>
      <c r="G229" s="331">
        <v>62.4</v>
      </c>
      <c r="H229" s="331">
        <v>72.400000000000006</v>
      </c>
      <c r="I229" s="331">
        <v>67.099999999999994</v>
      </c>
      <c r="J229" s="331">
        <v>86.1</v>
      </c>
      <c r="K229" s="331">
        <v>65.2</v>
      </c>
      <c r="L229" s="331">
        <v>130.5</v>
      </c>
      <c r="M229" s="331">
        <v>77.099999999999994</v>
      </c>
      <c r="N229" s="331">
        <v>55.4</v>
      </c>
      <c r="O229" s="331">
        <v>76.900000000000006</v>
      </c>
      <c r="P229" s="331">
        <v>95</v>
      </c>
      <c r="Q229" s="331">
        <v>71.400000000000006</v>
      </c>
      <c r="R229" s="331">
        <v>80.900000000000006</v>
      </c>
      <c r="S229" s="331">
        <v>78.7</v>
      </c>
      <c r="T229" s="331">
        <v>99.3</v>
      </c>
      <c r="U229" s="331">
        <v>88.1</v>
      </c>
      <c r="V229" s="331">
        <v>78.099999999999994</v>
      </c>
      <c r="W229" s="331">
        <v>99.4</v>
      </c>
      <c r="X229" s="331">
        <v>63.8</v>
      </c>
      <c r="Y229" s="331">
        <v>87.9</v>
      </c>
      <c r="Z229" s="331">
        <v>60.8</v>
      </c>
      <c r="AA229" s="331">
        <v>114.1</v>
      </c>
      <c r="AB229" s="331">
        <v>75.3</v>
      </c>
      <c r="AC229" s="331">
        <v>31.8</v>
      </c>
      <c r="AD229" s="331">
        <v>83.4</v>
      </c>
      <c r="AE229" s="358">
        <v>78.7</v>
      </c>
      <c r="AF229" s="343"/>
      <c r="AG229" s="341"/>
      <c r="AH229" s="329" t="s">
        <v>86</v>
      </c>
      <c r="AI229" s="332">
        <v>79.400000000000006</v>
      </c>
      <c r="AJ229" s="331">
        <v>85.9</v>
      </c>
      <c r="AK229" s="344">
        <v>78</v>
      </c>
      <c r="AL229" s="344">
        <v>79.2</v>
      </c>
      <c r="AM229" s="344">
        <v>74.900000000000006</v>
      </c>
      <c r="AN229" s="344">
        <v>96.4</v>
      </c>
      <c r="AO229" s="344">
        <v>68.7</v>
      </c>
      <c r="AP229" s="344">
        <v>103.9</v>
      </c>
      <c r="AQ229" s="344">
        <v>73.599999999999994</v>
      </c>
      <c r="AR229" s="344">
        <v>72.5</v>
      </c>
      <c r="AS229" s="344">
        <v>89.3</v>
      </c>
      <c r="AT229" s="116"/>
      <c r="AU229" s="116"/>
    </row>
    <row r="230" spans="1:47" s="50" customFormat="1" x14ac:dyDescent="0.15">
      <c r="A230" s="343"/>
      <c r="B230" s="341"/>
      <c r="C230" s="329" t="s">
        <v>88</v>
      </c>
      <c r="D230" s="360">
        <v>82.5</v>
      </c>
      <c r="E230" s="331">
        <v>82.5</v>
      </c>
      <c r="F230" s="331">
        <v>57.3</v>
      </c>
      <c r="G230" s="331">
        <v>60.6</v>
      </c>
      <c r="H230" s="331">
        <v>66.900000000000006</v>
      </c>
      <c r="I230" s="331">
        <v>83.5</v>
      </c>
      <c r="J230" s="331">
        <v>104.6</v>
      </c>
      <c r="K230" s="331">
        <v>68.3</v>
      </c>
      <c r="L230" s="331">
        <v>133.6</v>
      </c>
      <c r="M230" s="331">
        <v>67.2</v>
      </c>
      <c r="N230" s="331">
        <v>55</v>
      </c>
      <c r="O230" s="331">
        <v>74.099999999999994</v>
      </c>
      <c r="P230" s="331">
        <v>91.3</v>
      </c>
      <c r="Q230" s="331">
        <v>65</v>
      </c>
      <c r="R230" s="331">
        <v>78.5</v>
      </c>
      <c r="S230" s="331">
        <v>76.400000000000006</v>
      </c>
      <c r="T230" s="331">
        <v>98.3</v>
      </c>
      <c r="U230" s="331">
        <v>86.1</v>
      </c>
      <c r="V230" s="331">
        <v>85.1</v>
      </c>
      <c r="W230" s="331">
        <v>93.7</v>
      </c>
      <c r="X230" s="331">
        <v>56.3</v>
      </c>
      <c r="Y230" s="331">
        <v>87.4</v>
      </c>
      <c r="Z230" s="331">
        <v>56.4</v>
      </c>
      <c r="AA230" s="331">
        <v>114.9</v>
      </c>
      <c r="AB230" s="331">
        <v>72.7</v>
      </c>
      <c r="AC230" s="331">
        <v>26.5</v>
      </c>
      <c r="AD230" s="331">
        <v>90.9</v>
      </c>
      <c r="AE230" s="358">
        <v>83.1</v>
      </c>
      <c r="AF230" s="343"/>
      <c r="AG230" s="341"/>
      <c r="AH230" s="329" t="s">
        <v>88</v>
      </c>
      <c r="AI230" s="332">
        <v>82.5</v>
      </c>
      <c r="AJ230" s="331">
        <v>82.1</v>
      </c>
      <c r="AK230" s="344">
        <v>75.3</v>
      </c>
      <c r="AL230" s="344">
        <v>76.5</v>
      </c>
      <c r="AM230" s="344">
        <v>73.400000000000006</v>
      </c>
      <c r="AN230" s="344">
        <v>92.1</v>
      </c>
      <c r="AO230" s="344">
        <v>57.4</v>
      </c>
      <c r="AP230" s="344">
        <v>101.5</v>
      </c>
      <c r="AQ230" s="344">
        <v>81.900000000000006</v>
      </c>
      <c r="AR230" s="344">
        <v>81.8</v>
      </c>
      <c r="AS230" s="344">
        <v>87</v>
      </c>
      <c r="AT230" s="116"/>
      <c r="AU230" s="116"/>
    </row>
    <row r="231" spans="1:47" s="50" customFormat="1" x14ac:dyDescent="0.15">
      <c r="A231" s="343"/>
      <c r="B231" s="341"/>
      <c r="C231" s="329" t="s">
        <v>89</v>
      </c>
      <c r="D231" s="360">
        <v>79.900000000000006</v>
      </c>
      <c r="E231" s="331">
        <v>79.900000000000006</v>
      </c>
      <c r="F231" s="331">
        <v>60</v>
      </c>
      <c r="G231" s="331">
        <v>62.2</v>
      </c>
      <c r="H231" s="331">
        <v>70.099999999999994</v>
      </c>
      <c r="I231" s="331">
        <v>55.9</v>
      </c>
      <c r="J231" s="331">
        <v>105.2</v>
      </c>
      <c r="K231" s="331">
        <v>68.7</v>
      </c>
      <c r="L231" s="331">
        <v>138.9</v>
      </c>
      <c r="M231" s="331">
        <v>77.599999999999994</v>
      </c>
      <c r="N231" s="331">
        <v>53.7</v>
      </c>
      <c r="O231" s="331">
        <v>72.3</v>
      </c>
      <c r="P231" s="331">
        <v>94.1</v>
      </c>
      <c r="Q231" s="331">
        <v>70</v>
      </c>
      <c r="R231" s="331">
        <v>86.4</v>
      </c>
      <c r="S231" s="331">
        <v>73.8</v>
      </c>
      <c r="T231" s="331">
        <v>101</v>
      </c>
      <c r="U231" s="331">
        <v>84.8</v>
      </c>
      <c r="V231" s="331">
        <v>84.3</v>
      </c>
      <c r="W231" s="331">
        <v>89.6</v>
      </c>
      <c r="X231" s="331">
        <v>55.9</v>
      </c>
      <c r="Y231" s="331">
        <v>88.3</v>
      </c>
      <c r="Z231" s="331">
        <v>56.6</v>
      </c>
      <c r="AA231" s="331">
        <v>113.1</v>
      </c>
      <c r="AB231" s="331">
        <v>71.3</v>
      </c>
      <c r="AC231" s="331">
        <v>31.3</v>
      </c>
      <c r="AD231" s="331">
        <v>90.1</v>
      </c>
      <c r="AE231" s="358">
        <v>80.599999999999994</v>
      </c>
      <c r="AF231" s="343"/>
      <c r="AG231" s="341"/>
      <c r="AH231" s="329" t="s">
        <v>89</v>
      </c>
      <c r="AI231" s="332">
        <v>79.900000000000006</v>
      </c>
      <c r="AJ231" s="331">
        <v>81</v>
      </c>
      <c r="AK231" s="344">
        <v>68.3</v>
      </c>
      <c r="AL231" s="344">
        <v>66.5</v>
      </c>
      <c r="AM231" s="344">
        <v>73</v>
      </c>
      <c r="AN231" s="344">
        <v>96.6</v>
      </c>
      <c r="AO231" s="344">
        <v>73.400000000000006</v>
      </c>
      <c r="AP231" s="344">
        <v>102</v>
      </c>
      <c r="AQ231" s="344">
        <v>79</v>
      </c>
      <c r="AR231" s="344">
        <v>78.099999999999994</v>
      </c>
      <c r="AS231" s="344">
        <v>89.5</v>
      </c>
      <c r="AT231" s="116"/>
      <c r="AU231" s="116"/>
    </row>
    <row r="232" spans="1:47" s="50" customFormat="1" x14ac:dyDescent="0.15">
      <c r="A232" s="343"/>
      <c r="B232" s="341"/>
      <c r="C232" s="329" t="s">
        <v>90</v>
      </c>
      <c r="D232" s="360">
        <v>81</v>
      </c>
      <c r="E232" s="331">
        <v>81</v>
      </c>
      <c r="F232" s="331">
        <v>64.900000000000006</v>
      </c>
      <c r="G232" s="331">
        <v>71.2</v>
      </c>
      <c r="H232" s="331">
        <v>73</v>
      </c>
      <c r="I232" s="331">
        <v>60.9</v>
      </c>
      <c r="J232" s="331">
        <v>112.9</v>
      </c>
      <c r="K232" s="331">
        <v>70.2</v>
      </c>
      <c r="L232" s="331">
        <v>157</v>
      </c>
      <c r="M232" s="331">
        <v>67.599999999999994</v>
      </c>
      <c r="N232" s="331">
        <v>53.2</v>
      </c>
      <c r="O232" s="331">
        <v>72</v>
      </c>
      <c r="P232" s="331">
        <v>92.3</v>
      </c>
      <c r="Q232" s="331">
        <v>72.099999999999994</v>
      </c>
      <c r="R232" s="331">
        <v>85.6</v>
      </c>
      <c r="S232" s="331">
        <v>76.099999999999994</v>
      </c>
      <c r="T232" s="331">
        <v>100.3</v>
      </c>
      <c r="U232" s="331">
        <v>84.2</v>
      </c>
      <c r="V232" s="331">
        <v>84.5</v>
      </c>
      <c r="W232" s="331">
        <v>90.3</v>
      </c>
      <c r="X232" s="331">
        <v>56.7</v>
      </c>
      <c r="Y232" s="331">
        <v>89.3</v>
      </c>
      <c r="Z232" s="331">
        <v>57.9</v>
      </c>
      <c r="AA232" s="331">
        <v>116.8</v>
      </c>
      <c r="AB232" s="331">
        <v>68.3</v>
      </c>
      <c r="AC232" s="331">
        <v>26</v>
      </c>
      <c r="AD232" s="331">
        <v>71.7</v>
      </c>
      <c r="AE232" s="358">
        <v>80.8</v>
      </c>
      <c r="AF232" s="343"/>
      <c r="AG232" s="341"/>
      <c r="AH232" s="329" t="s">
        <v>90</v>
      </c>
      <c r="AI232" s="332">
        <v>81</v>
      </c>
      <c r="AJ232" s="331">
        <v>81.7</v>
      </c>
      <c r="AK232" s="344">
        <v>71.599999999999994</v>
      </c>
      <c r="AL232" s="344">
        <v>71.3</v>
      </c>
      <c r="AM232" s="344">
        <v>73.900000000000006</v>
      </c>
      <c r="AN232" s="344">
        <v>95.7</v>
      </c>
      <c r="AO232" s="344">
        <v>77.3</v>
      </c>
      <c r="AP232" s="344">
        <v>100.3</v>
      </c>
      <c r="AQ232" s="344">
        <v>80.400000000000006</v>
      </c>
      <c r="AR232" s="344">
        <v>79.900000000000006</v>
      </c>
      <c r="AS232" s="344">
        <v>86.9</v>
      </c>
      <c r="AT232" s="116"/>
      <c r="AU232" s="116"/>
    </row>
    <row r="233" spans="1:47" s="50" customFormat="1" x14ac:dyDescent="0.15">
      <c r="A233" s="343"/>
      <c r="B233" s="341"/>
      <c r="C233" s="329" t="s">
        <v>91</v>
      </c>
      <c r="D233" s="360">
        <v>82.7</v>
      </c>
      <c r="E233" s="331">
        <v>82.7</v>
      </c>
      <c r="F233" s="331">
        <v>72.8</v>
      </c>
      <c r="G233" s="331">
        <v>71.400000000000006</v>
      </c>
      <c r="H233" s="331">
        <v>75</v>
      </c>
      <c r="I233" s="331">
        <v>60.3</v>
      </c>
      <c r="J233" s="331">
        <v>107.5</v>
      </c>
      <c r="K233" s="331">
        <v>71.8</v>
      </c>
      <c r="L233" s="331">
        <v>188.9</v>
      </c>
      <c r="M233" s="331">
        <v>77.5</v>
      </c>
      <c r="N233" s="331">
        <v>53</v>
      </c>
      <c r="O233" s="331">
        <v>76.900000000000006</v>
      </c>
      <c r="P233" s="331">
        <v>93.2</v>
      </c>
      <c r="Q233" s="331">
        <v>71.599999999999994</v>
      </c>
      <c r="R233" s="331">
        <v>87.4</v>
      </c>
      <c r="S233" s="331">
        <v>74.3</v>
      </c>
      <c r="T233" s="331">
        <v>99.8</v>
      </c>
      <c r="U233" s="331">
        <v>83.8</v>
      </c>
      <c r="V233" s="331">
        <v>89.1</v>
      </c>
      <c r="W233" s="331">
        <v>89.2</v>
      </c>
      <c r="X233" s="331">
        <v>57.5</v>
      </c>
      <c r="Y233" s="331">
        <v>89.2</v>
      </c>
      <c r="Z233" s="331">
        <v>54.6</v>
      </c>
      <c r="AA233" s="331">
        <v>113</v>
      </c>
      <c r="AB233" s="331">
        <v>69</v>
      </c>
      <c r="AC233" s="331">
        <v>31.8</v>
      </c>
      <c r="AD233" s="331">
        <v>84.9</v>
      </c>
      <c r="AE233" s="358">
        <v>83.3</v>
      </c>
      <c r="AF233" s="343"/>
      <c r="AG233" s="341"/>
      <c r="AH233" s="329" t="s">
        <v>91</v>
      </c>
      <c r="AI233" s="332">
        <v>82.7</v>
      </c>
      <c r="AJ233" s="331">
        <v>82.6</v>
      </c>
      <c r="AK233" s="344">
        <v>71.5</v>
      </c>
      <c r="AL233" s="344">
        <v>70.2</v>
      </c>
      <c r="AM233" s="344">
        <v>73.5</v>
      </c>
      <c r="AN233" s="344">
        <v>97.8</v>
      </c>
      <c r="AO233" s="344">
        <v>76.5</v>
      </c>
      <c r="AP233" s="344">
        <v>103</v>
      </c>
      <c r="AQ233" s="344">
        <v>83.1</v>
      </c>
      <c r="AR233" s="344">
        <v>82.7</v>
      </c>
      <c r="AS233" s="344">
        <v>88.5</v>
      </c>
      <c r="AT233" s="116"/>
      <c r="AU233" s="116"/>
    </row>
    <row r="234" spans="1:47" s="50" customFormat="1" x14ac:dyDescent="0.15">
      <c r="A234" s="343"/>
      <c r="B234" s="341"/>
      <c r="C234" s="329" t="s">
        <v>92</v>
      </c>
      <c r="D234" s="360">
        <v>81.7</v>
      </c>
      <c r="E234" s="331">
        <v>81.8</v>
      </c>
      <c r="F234" s="331">
        <v>75.2</v>
      </c>
      <c r="G234" s="331">
        <v>72.900000000000006</v>
      </c>
      <c r="H234" s="331">
        <v>77.8</v>
      </c>
      <c r="I234" s="331">
        <v>54.1</v>
      </c>
      <c r="J234" s="331">
        <v>102.8</v>
      </c>
      <c r="K234" s="331">
        <v>76.3</v>
      </c>
      <c r="L234" s="331">
        <v>168.4</v>
      </c>
      <c r="M234" s="331">
        <v>75.599999999999994</v>
      </c>
      <c r="N234" s="331">
        <v>55.7</v>
      </c>
      <c r="O234" s="331">
        <v>76.8</v>
      </c>
      <c r="P234" s="331">
        <v>93.8</v>
      </c>
      <c r="Q234" s="331">
        <v>74.099999999999994</v>
      </c>
      <c r="R234" s="331">
        <v>82.3</v>
      </c>
      <c r="S234" s="331">
        <v>77.599999999999994</v>
      </c>
      <c r="T234" s="331">
        <v>100.5</v>
      </c>
      <c r="U234" s="331">
        <v>83.3</v>
      </c>
      <c r="V234" s="331">
        <v>90.2</v>
      </c>
      <c r="W234" s="331">
        <v>87.1</v>
      </c>
      <c r="X234" s="331">
        <v>55.1</v>
      </c>
      <c r="Y234" s="331">
        <v>88.9</v>
      </c>
      <c r="Z234" s="331">
        <v>53.4</v>
      </c>
      <c r="AA234" s="331">
        <v>115.6</v>
      </c>
      <c r="AB234" s="331">
        <v>69.599999999999994</v>
      </c>
      <c r="AC234" s="331">
        <v>30.6</v>
      </c>
      <c r="AD234" s="331">
        <v>91</v>
      </c>
      <c r="AE234" s="358">
        <v>82.7</v>
      </c>
      <c r="AF234" s="343"/>
      <c r="AG234" s="341"/>
      <c r="AH234" s="329" t="s">
        <v>92</v>
      </c>
      <c r="AI234" s="332">
        <v>81.7</v>
      </c>
      <c r="AJ234" s="331">
        <v>76.2</v>
      </c>
      <c r="AK234" s="344">
        <v>62</v>
      </c>
      <c r="AL234" s="344">
        <v>57.8</v>
      </c>
      <c r="AM234" s="344">
        <v>72.900000000000006</v>
      </c>
      <c r="AN234" s="344">
        <v>97.7</v>
      </c>
      <c r="AO234" s="344">
        <v>85.5</v>
      </c>
      <c r="AP234" s="344">
        <v>100.9</v>
      </c>
      <c r="AQ234" s="344">
        <v>86.9</v>
      </c>
      <c r="AR234" s="344">
        <v>86.9</v>
      </c>
      <c r="AS234" s="344">
        <v>87.4</v>
      </c>
      <c r="AT234" s="116"/>
      <c r="AU234" s="116"/>
    </row>
    <row r="235" spans="1:47" s="50" customFormat="1" x14ac:dyDescent="0.15">
      <c r="A235" s="343"/>
      <c r="B235" s="341"/>
      <c r="C235" s="329" t="s">
        <v>93</v>
      </c>
      <c r="D235" s="360">
        <v>84.3</v>
      </c>
      <c r="E235" s="331">
        <v>84.3</v>
      </c>
      <c r="F235" s="331">
        <v>79.5</v>
      </c>
      <c r="G235" s="331">
        <v>77.900000000000006</v>
      </c>
      <c r="H235" s="331">
        <v>78</v>
      </c>
      <c r="I235" s="331">
        <v>58.1</v>
      </c>
      <c r="J235" s="331">
        <v>107.7</v>
      </c>
      <c r="K235" s="331">
        <v>76.900000000000006</v>
      </c>
      <c r="L235" s="331">
        <v>181.1</v>
      </c>
      <c r="M235" s="331">
        <v>74.599999999999994</v>
      </c>
      <c r="N235" s="331">
        <v>57.5</v>
      </c>
      <c r="O235" s="331">
        <v>73.2</v>
      </c>
      <c r="P235" s="331">
        <v>93.7</v>
      </c>
      <c r="Q235" s="331">
        <v>70.400000000000006</v>
      </c>
      <c r="R235" s="331">
        <v>85.6</v>
      </c>
      <c r="S235" s="331">
        <v>74.5</v>
      </c>
      <c r="T235" s="331">
        <v>101</v>
      </c>
      <c r="U235" s="331">
        <v>85</v>
      </c>
      <c r="V235" s="331">
        <v>90</v>
      </c>
      <c r="W235" s="331">
        <v>88.5</v>
      </c>
      <c r="X235" s="331">
        <v>53.9</v>
      </c>
      <c r="Y235" s="331">
        <v>91.5</v>
      </c>
      <c r="Z235" s="331">
        <v>43.6</v>
      </c>
      <c r="AA235" s="331">
        <v>120.4</v>
      </c>
      <c r="AB235" s="331">
        <v>71.599999999999994</v>
      </c>
      <c r="AC235" s="331">
        <v>42.2</v>
      </c>
      <c r="AD235" s="331">
        <v>99.5</v>
      </c>
      <c r="AE235" s="358">
        <v>85.6</v>
      </c>
      <c r="AF235" s="343"/>
      <c r="AG235" s="341"/>
      <c r="AH235" s="329" t="s">
        <v>93</v>
      </c>
      <c r="AI235" s="332">
        <v>84.3</v>
      </c>
      <c r="AJ235" s="331">
        <v>76.7</v>
      </c>
      <c r="AK235" s="344">
        <v>63.7</v>
      </c>
      <c r="AL235" s="344">
        <v>61.5</v>
      </c>
      <c r="AM235" s="344">
        <v>71.099999999999994</v>
      </c>
      <c r="AN235" s="344">
        <v>96.4</v>
      </c>
      <c r="AO235" s="344">
        <v>83.8</v>
      </c>
      <c r="AP235" s="344">
        <v>99.9</v>
      </c>
      <c r="AQ235" s="344">
        <v>91.4</v>
      </c>
      <c r="AR235" s="344">
        <v>90.9</v>
      </c>
      <c r="AS235" s="344">
        <v>95.1</v>
      </c>
      <c r="AT235" s="116"/>
      <c r="AU235" s="116"/>
    </row>
    <row r="236" spans="1:47" s="50" customFormat="1" x14ac:dyDescent="0.15">
      <c r="A236" s="343"/>
      <c r="B236" s="341"/>
      <c r="C236" s="329" t="s">
        <v>94</v>
      </c>
      <c r="D236" s="360">
        <v>85.5</v>
      </c>
      <c r="E236" s="331">
        <v>85.5</v>
      </c>
      <c r="F236" s="331">
        <v>80.2</v>
      </c>
      <c r="G236" s="331">
        <v>78.400000000000006</v>
      </c>
      <c r="H236" s="331">
        <v>76.8</v>
      </c>
      <c r="I236" s="331">
        <v>64.2</v>
      </c>
      <c r="J236" s="331">
        <v>108.7</v>
      </c>
      <c r="K236" s="331">
        <v>83.5</v>
      </c>
      <c r="L236" s="331">
        <v>188.7</v>
      </c>
      <c r="M236" s="331">
        <v>75</v>
      </c>
      <c r="N236" s="331">
        <v>63.4</v>
      </c>
      <c r="O236" s="331">
        <v>78.3</v>
      </c>
      <c r="P236" s="331">
        <v>91.3</v>
      </c>
      <c r="Q236" s="331">
        <v>70</v>
      </c>
      <c r="R236" s="331">
        <v>83.8</v>
      </c>
      <c r="S236" s="331">
        <v>75.5</v>
      </c>
      <c r="T236" s="331">
        <v>102.3</v>
      </c>
      <c r="U236" s="331">
        <v>86.8</v>
      </c>
      <c r="V236" s="331">
        <v>93.7</v>
      </c>
      <c r="W236" s="331">
        <v>93.7</v>
      </c>
      <c r="X236" s="331">
        <v>53.2</v>
      </c>
      <c r="Y236" s="331">
        <v>90.6</v>
      </c>
      <c r="Z236" s="331">
        <v>50.3</v>
      </c>
      <c r="AA236" s="331">
        <v>115.8</v>
      </c>
      <c r="AB236" s="331">
        <v>73.2</v>
      </c>
      <c r="AC236" s="331">
        <v>63.7</v>
      </c>
      <c r="AD236" s="331">
        <v>102</v>
      </c>
      <c r="AE236" s="358">
        <v>86.5</v>
      </c>
      <c r="AF236" s="343"/>
      <c r="AG236" s="341"/>
      <c r="AH236" s="329" t="s">
        <v>94</v>
      </c>
      <c r="AI236" s="332">
        <v>85.5</v>
      </c>
      <c r="AJ236" s="331">
        <v>80.2</v>
      </c>
      <c r="AK236" s="344">
        <v>70.400000000000006</v>
      </c>
      <c r="AL236" s="344">
        <v>70.2</v>
      </c>
      <c r="AM236" s="344">
        <v>72.5</v>
      </c>
      <c r="AN236" s="344">
        <v>94.7</v>
      </c>
      <c r="AO236" s="344">
        <v>83.5</v>
      </c>
      <c r="AP236" s="344">
        <v>98.2</v>
      </c>
      <c r="AQ236" s="344">
        <v>90.6</v>
      </c>
      <c r="AR236" s="344">
        <v>90.7</v>
      </c>
      <c r="AS236" s="344">
        <v>87.5</v>
      </c>
      <c r="AT236" s="116"/>
      <c r="AU236" s="116"/>
    </row>
    <row r="237" spans="1:47" s="50" customFormat="1" x14ac:dyDescent="0.15">
      <c r="A237" s="343"/>
      <c r="B237" s="341"/>
      <c r="C237" s="329" t="s">
        <v>95</v>
      </c>
      <c r="D237" s="360">
        <v>87</v>
      </c>
      <c r="E237" s="331">
        <v>87</v>
      </c>
      <c r="F237" s="331">
        <v>80.3</v>
      </c>
      <c r="G237" s="331">
        <v>79.8</v>
      </c>
      <c r="H237" s="331">
        <v>78.8</v>
      </c>
      <c r="I237" s="331">
        <v>65</v>
      </c>
      <c r="J237" s="331">
        <v>106</v>
      </c>
      <c r="K237" s="331">
        <v>89.1</v>
      </c>
      <c r="L237" s="331">
        <v>180.3</v>
      </c>
      <c r="M237" s="331">
        <v>73.7</v>
      </c>
      <c r="N237" s="331">
        <v>56.2</v>
      </c>
      <c r="O237" s="331">
        <v>74.900000000000006</v>
      </c>
      <c r="P237" s="331">
        <v>91.5</v>
      </c>
      <c r="Q237" s="331">
        <v>72.3</v>
      </c>
      <c r="R237" s="331">
        <v>84.1</v>
      </c>
      <c r="S237" s="331">
        <v>66</v>
      </c>
      <c r="T237" s="331">
        <v>98.9</v>
      </c>
      <c r="U237" s="331">
        <v>85.5</v>
      </c>
      <c r="V237" s="331">
        <v>101.4</v>
      </c>
      <c r="W237" s="331">
        <v>94</v>
      </c>
      <c r="X237" s="331">
        <v>51</v>
      </c>
      <c r="Y237" s="331">
        <v>94.5</v>
      </c>
      <c r="Z237" s="331">
        <v>49.3</v>
      </c>
      <c r="AA237" s="331">
        <v>114.5</v>
      </c>
      <c r="AB237" s="331">
        <v>69.2</v>
      </c>
      <c r="AC237" s="331">
        <v>72.2</v>
      </c>
      <c r="AD237" s="331">
        <v>99.7</v>
      </c>
      <c r="AE237" s="358">
        <v>88.1</v>
      </c>
      <c r="AF237" s="343"/>
      <c r="AG237" s="341"/>
      <c r="AH237" s="329" t="s">
        <v>95</v>
      </c>
      <c r="AI237" s="332">
        <v>87</v>
      </c>
      <c r="AJ237" s="331">
        <v>82.9</v>
      </c>
      <c r="AK237" s="344">
        <v>71.2</v>
      </c>
      <c r="AL237" s="344">
        <v>70.900000000000006</v>
      </c>
      <c r="AM237" s="344">
        <v>70.5</v>
      </c>
      <c r="AN237" s="344">
        <v>95</v>
      </c>
      <c r="AO237" s="344">
        <v>88.1</v>
      </c>
      <c r="AP237" s="344">
        <v>96.5</v>
      </c>
      <c r="AQ237" s="344">
        <v>89.8</v>
      </c>
      <c r="AR237" s="344">
        <v>90</v>
      </c>
      <c r="AS237" s="344">
        <v>88.5</v>
      </c>
      <c r="AT237" s="116"/>
      <c r="AU237" s="116"/>
    </row>
    <row r="238" spans="1:47" s="50" customFormat="1" x14ac:dyDescent="0.15">
      <c r="A238" s="343"/>
      <c r="B238" s="341"/>
      <c r="C238" s="329" t="s">
        <v>96</v>
      </c>
      <c r="D238" s="360">
        <v>89</v>
      </c>
      <c r="E238" s="331">
        <v>89</v>
      </c>
      <c r="F238" s="331">
        <v>92.2</v>
      </c>
      <c r="G238" s="331">
        <v>82.5</v>
      </c>
      <c r="H238" s="331">
        <v>78.5</v>
      </c>
      <c r="I238" s="331">
        <v>72.3</v>
      </c>
      <c r="J238" s="331">
        <v>107.6</v>
      </c>
      <c r="K238" s="331">
        <v>84</v>
      </c>
      <c r="L238" s="331">
        <v>165.9</v>
      </c>
      <c r="M238" s="331">
        <v>81.099999999999994</v>
      </c>
      <c r="N238" s="331">
        <v>51.2</v>
      </c>
      <c r="O238" s="331">
        <v>82.6</v>
      </c>
      <c r="P238" s="331">
        <v>92.9</v>
      </c>
      <c r="Q238" s="331">
        <v>75</v>
      </c>
      <c r="R238" s="331">
        <v>80.5</v>
      </c>
      <c r="S238" s="331">
        <v>71.7</v>
      </c>
      <c r="T238" s="331">
        <v>100.5</v>
      </c>
      <c r="U238" s="331">
        <v>86.8</v>
      </c>
      <c r="V238" s="331">
        <v>106.3</v>
      </c>
      <c r="W238" s="331">
        <v>98.2</v>
      </c>
      <c r="X238" s="331">
        <v>50.6</v>
      </c>
      <c r="Y238" s="331">
        <v>88.2</v>
      </c>
      <c r="Z238" s="331">
        <v>51.6</v>
      </c>
      <c r="AA238" s="331">
        <v>117.2</v>
      </c>
      <c r="AB238" s="331">
        <v>70.7</v>
      </c>
      <c r="AC238" s="331">
        <v>62.2</v>
      </c>
      <c r="AD238" s="331">
        <v>117</v>
      </c>
      <c r="AE238" s="358">
        <v>90.8</v>
      </c>
      <c r="AF238" s="343"/>
      <c r="AG238" s="341"/>
      <c r="AH238" s="329" t="s">
        <v>96</v>
      </c>
      <c r="AI238" s="332">
        <v>89</v>
      </c>
      <c r="AJ238" s="331">
        <v>82</v>
      </c>
      <c r="AK238" s="344">
        <v>72.2</v>
      </c>
      <c r="AL238" s="344">
        <v>71.8</v>
      </c>
      <c r="AM238" s="344">
        <v>72.8</v>
      </c>
      <c r="AN238" s="344">
        <v>93</v>
      </c>
      <c r="AO238" s="344">
        <v>79.400000000000006</v>
      </c>
      <c r="AP238" s="344">
        <v>97.2</v>
      </c>
      <c r="AQ238" s="344">
        <v>95.9</v>
      </c>
      <c r="AR238" s="344">
        <v>96.5</v>
      </c>
      <c r="AS238" s="344">
        <v>85.1</v>
      </c>
      <c r="AT238" s="116"/>
      <c r="AU238" s="116"/>
    </row>
    <row r="239" spans="1:47" s="50" customFormat="1" x14ac:dyDescent="0.15">
      <c r="A239" s="343"/>
      <c r="B239" s="342"/>
      <c r="C239" s="335" t="s">
        <v>97</v>
      </c>
      <c r="D239" s="362">
        <v>90.5</v>
      </c>
      <c r="E239" s="337">
        <v>90.5</v>
      </c>
      <c r="F239" s="337">
        <v>88.8</v>
      </c>
      <c r="G239" s="337">
        <v>83.4</v>
      </c>
      <c r="H239" s="337">
        <v>81.099999999999994</v>
      </c>
      <c r="I239" s="337">
        <v>78.8</v>
      </c>
      <c r="J239" s="337">
        <v>114</v>
      </c>
      <c r="K239" s="337">
        <v>93.4</v>
      </c>
      <c r="L239" s="337">
        <v>192.1</v>
      </c>
      <c r="M239" s="337">
        <v>71.7</v>
      </c>
      <c r="N239" s="337">
        <v>65.3</v>
      </c>
      <c r="O239" s="337">
        <v>69.8</v>
      </c>
      <c r="P239" s="337">
        <v>95.6</v>
      </c>
      <c r="Q239" s="337">
        <v>73.5</v>
      </c>
      <c r="R239" s="337">
        <v>82.8</v>
      </c>
      <c r="S239" s="337">
        <v>79.599999999999994</v>
      </c>
      <c r="T239" s="337">
        <v>92.3</v>
      </c>
      <c r="U239" s="337">
        <v>87.3</v>
      </c>
      <c r="V239" s="337">
        <v>108.3</v>
      </c>
      <c r="W239" s="337">
        <v>96.9</v>
      </c>
      <c r="X239" s="337">
        <v>48.7</v>
      </c>
      <c r="Y239" s="337">
        <v>80.400000000000006</v>
      </c>
      <c r="Z239" s="337">
        <v>50.3</v>
      </c>
      <c r="AA239" s="337">
        <v>118.7</v>
      </c>
      <c r="AB239" s="337">
        <v>70.900000000000006</v>
      </c>
      <c r="AC239" s="337">
        <v>68.400000000000006</v>
      </c>
      <c r="AD239" s="337">
        <v>125.7</v>
      </c>
      <c r="AE239" s="358">
        <v>92.7</v>
      </c>
      <c r="AF239" s="343"/>
      <c r="AG239" s="342"/>
      <c r="AH239" s="335" t="s">
        <v>97</v>
      </c>
      <c r="AI239" s="338">
        <v>90.5</v>
      </c>
      <c r="AJ239" s="337">
        <v>86.8</v>
      </c>
      <c r="AK239" s="346">
        <v>83.8</v>
      </c>
      <c r="AL239" s="346">
        <v>88.1</v>
      </c>
      <c r="AM239" s="346">
        <v>72</v>
      </c>
      <c r="AN239" s="346">
        <v>92.1</v>
      </c>
      <c r="AO239" s="346">
        <v>80.3</v>
      </c>
      <c r="AP239" s="346">
        <v>94</v>
      </c>
      <c r="AQ239" s="346">
        <v>93.8</v>
      </c>
      <c r="AR239" s="346">
        <v>94.3</v>
      </c>
      <c r="AS239" s="346">
        <v>87.8</v>
      </c>
      <c r="AT239" s="116"/>
      <c r="AU239" s="116"/>
    </row>
    <row r="240" spans="1:47" s="50" customFormat="1" x14ac:dyDescent="0.15">
      <c r="A240" s="329"/>
      <c r="B240" s="340" t="s">
        <v>104</v>
      </c>
      <c r="C240" s="326" t="s">
        <v>84</v>
      </c>
      <c r="D240" s="360">
        <v>94.1</v>
      </c>
      <c r="E240" s="331">
        <v>94.2</v>
      </c>
      <c r="F240" s="331">
        <v>93.3</v>
      </c>
      <c r="G240" s="331">
        <v>88.6</v>
      </c>
      <c r="H240" s="331">
        <v>88.4</v>
      </c>
      <c r="I240" s="331">
        <v>87.3</v>
      </c>
      <c r="J240" s="331">
        <v>107.9</v>
      </c>
      <c r="K240" s="331">
        <v>96.5</v>
      </c>
      <c r="L240" s="331">
        <v>190.6</v>
      </c>
      <c r="M240" s="331">
        <v>77.400000000000006</v>
      </c>
      <c r="N240" s="331">
        <v>69.7</v>
      </c>
      <c r="O240" s="331">
        <v>97.2</v>
      </c>
      <c r="P240" s="331">
        <v>98.8</v>
      </c>
      <c r="Q240" s="331">
        <v>75.099999999999994</v>
      </c>
      <c r="R240" s="331">
        <v>82.2</v>
      </c>
      <c r="S240" s="331">
        <v>82.1</v>
      </c>
      <c r="T240" s="331">
        <v>98.1</v>
      </c>
      <c r="U240" s="331">
        <v>93.8</v>
      </c>
      <c r="V240" s="331">
        <v>108.9</v>
      </c>
      <c r="W240" s="331">
        <v>102.5</v>
      </c>
      <c r="X240" s="331">
        <v>47.6</v>
      </c>
      <c r="Y240" s="331">
        <v>56.4</v>
      </c>
      <c r="Z240" s="331">
        <v>109.8</v>
      </c>
      <c r="AA240" s="331">
        <v>121</v>
      </c>
      <c r="AB240" s="331">
        <v>75.900000000000006</v>
      </c>
      <c r="AC240" s="331">
        <v>73</v>
      </c>
      <c r="AD240" s="331">
        <v>118</v>
      </c>
      <c r="AE240" s="358">
        <v>97.9</v>
      </c>
      <c r="AF240" s="329"/>
      <c r="AG240" s="340" t="s">
        <v>104</v>
      </c>
      <c r="AH240" s="326" t="s">
        <v>84</v>
      </c>
      <c r="AI240" s="331">
        <v>94.1</v>
      </c>
      <c r="AJ240" s="331">
        <v>87.1</v>
      </c>
      <c r="AK240" s="344">
        <v>83.7</v>
      </c>
      <c r="AL240" s="344">
        <v>84.7</v>
      </c>
      <c r="AM240" s="344">
        <v>80.099999999999994</v>
      </c>
      <c r="AN240" s="344">
        <v>92.2</v>
      </c>
      <c r="AO240" s="344">
        <v>77.400000000000006</v>
      </c>
      <c r="AP240" s="344">
        <v>96.2</v>
      </c>
      <c r="AQ240" s="344">
        <v>101.1</v>
      </c>
      <c r="AR240" s="344">
        <v>101.9</v>
      </c>
      <c r="AS240" s="344">
        <v>89.7</v>
      </c>
      <c r="AT240" s="116"/>
      <c r="AU240" s="116"/>
    </row>
    <row r="241" spans="1:47" s="50" customFormat="1" x14ac:dyDescent="0.15">
      <c r="A241" s="329"/>
      <c r="B241" s="341"/>
      <c r="C241" s="329" t="s">
        <v>86</v>
      </c>
      <c r="D241" s="360">
        <v>93.6</v>
      </c>
      <c r="E241" s="331">
        <v>93.6</v>
      </c>
      <c r="F241" s="331">
        <v>97.3</v>
      </c>
      <c r="G241" s="331">
        <v>84.1</v>
      </c>
      <c r="H241" s="331">
        <v>88.8</v>
      </c>
      <c r="I241" s="331">
        <v>74.400000000000006</v>
      </c>
      <c r="J241" s="331">
        <v>110</v>
      </c>
      <c r="K241" s="331">
        <v>105.3</v>
      </c>
      <c r="L241" s="331">
        <v>175.3</v>
      </c>
      <c r="M241" s="331">
        <v>88.4</v>
      </c>
      <c r="N241" s="331">
        <v>68.3</v>
      </c>
      <c r="O241" s="331">
        <v>98.8</v>
      </c>
      <c r="P241" s="331">
        <v>95.2</v>
      </c>
      <c r="Q241" s="331">
        <v>76.400000000000006</v>
      </c>
      <c r="R241" s="331">
        <v>82.6</v>
      </c>
      <c r="S241" s="331">
        <v>82.8</v>
      </c>
      <c r="T241" s="331">
        <v>98.1</v>
      </c>
      <c r="U241" s="331">
        <v>95.9</v>
      </c>
      <c r="V241" s="331">
        <v>104.6</v>
      </c>
      <c r="W241" s="331">
        <v>102.9</v>
      </c>
      <c r="X241" s="331">
        <v>44.9</v>
      </c>
      <c r="Y241" s="331">
        <v>60.1</v>
      </c>
      <c r="Z241" s="331">
        <v>128.30000000000001</v>
      </c>
      <c r="AA241" s="331">
        <v>123.3</v>
      </c>
      <c r="AB241" s="331">
        <v>76.7</v>
      </c>
      <c r="AC241" s="331">
        <v>75.8</v>
      </c>
      <c r="AD241" s="331">
        <v>112.1</v>
      </c>
      <c r="AE241" s="358">
        <v>94.2</v>
      </c>
      <c r="AF241" s="329"/>
      <c r="AG241" s="341"/>
      <c r="AH241" s="329" t="s">
        <v>86</v>
      </c>
      <c r="AI241" s="331">
        <v>93.6</v>
      </c>
      <c r="AJ241" s="331">
        <v>85.6</v>
      </c>
      <c r="AK241" s="344">
        <v>81.599999999999994</v>
      </c>
      <c r="AL241" s="344">
        <v>81.400000000000006</v>
      </c>
      <c r="AM241" s="344">
        <v>81</v>
      </c>
      <c r="AN241" s="344">
        <v>91.2</v>
      </c>
      <c r="AO241" s="344">
        <v>81.3</v>
      </c>
      <c r="AP241" s="344">
        <v>94.2</v>
      </c>
      <c r="AQ241" s="344">
        <v>100.9</v>
      </c>
      <c r="AR241" s="344">
        <v>101.9</v>
      </c>
      <c r="AS241" s="344">
        <v>89.3</v>
      </c>
      <c r="AT241" s="116"/>
      <c r="AU241" s="116"/>
    </row>
    <row r="242" spans="1:47" s="50" customFormat="1" x14ac:dyDescent="0.15">
      <c r="A242" s="329"/>
      <c r="B242" s="341"/>
      <c r="C242" s="329" t="s">
        <v>88</v>
      </c>
      <c r="D242" s="360">
        <v>92.4</v>
      </c>
      <c r="E242" s="331">
        <v>92.3</v>
      </c>
      <c r="F242" s="331">
        <v>99.8</v>
      </c>
      <c r="G242" s="331">
        <v>84.3</v>
      </c>
      <c r="H242" s="331">
        <v>83.7</v>
      </c>
      <c r="I242" s="331">
        <v>83.5</v>
      </c>
      <c r="J242" s="331">
        <v>112.9</v>
      </c>
      <c r="K242" s="331">
        <v>90.8</v>
      </c>
      <c r="L242" s="331">
        <v>180.8</v>
      </c>
      <c r="M242" s="331">
        <v>74.2</v>
      </c>
      <c r="N242" s="331">
        <v>71.3</v>
      </c>
      <c r="O242" s="331">
        <v>97.6</v>
      </c>
      <c r="P242" s="331">
        <v>95.3</v>
      </c>
      <c r="Q242" s="331">
        <v>76.5</v>
      </c>
      <c r="R242" s="331">
        <v>81.599999999999994</v>
      </c>
      <c r="S242" s="331">
        <v>82.1</v>
      </c>
      <c r="T242" s="331">
        <v>96.7</v>
      </c>
      <c r="U242" s="331">
        <v>91.4</v>
      </c>
      <c r="V242" s="331">
        <v>98.8</v>
      </c>
      <c r="W242" s="331">
        <v>107</v>
      </c>
      <c r="X242" s="331">
        <v>44.2</v>
      </c>
      <c r="Y242" s="331">
        <v>7.4</v>
      </c>
      <c r="Z242" s="331">
        <v>130.6</v>
      </c>
      <c r="AA242" s="331">
        <v>116.1</v>
      </c>
      <c r="AB242" s="331">
        <v>75.8</v>
      </c>
      <c r="AC242" s="331">
        <v>81.5</v>
      </c>
      <c r="AD242" s="331">
        <v>108.7</v>
      </c>
      <c r="AE242" s="358">
        <v>93.9</v>
      </c>
      <c r="AF242" s="329"/>
      <c r="AG242" s="341"/>
      <c r="AH242" s="329" t="s">
        <v>88</v>
      </c>
      <c r="AI242" s="331">
        <v>92.4</v>
      </c>
      <c r="AJ242" s="331">
        <v>87.6</v>
      </c>
      <c r="AK242" s="344">
        <v>85</v>
      </c>
      <c r="AL242" s="344">
        <v>86.8</v>
      </c>
      <c r="AM242" s="344">
        <v>77</v>
      </c>
      <c r="AN242" s="344">
        <v>91.2</v>
      </c>
      <c r="AO242" s="344">
        <v>78.2</v>
      </c>
      <c r="AP242" s="344">
        <v>95.2</v>
      </c>
      <c r="AQ242" s="344">
        <v>94.7</v>
      </c>
      <c r="AR242" s="344">
        <v>95.6</v>
      </c>
      <c r="AS242" s="344">
        <v>87.7</v>
      </c>
      <c r="AT242" s="116"/>
      <c r="AU242" s="116"/>
    </row>
    <row r="243" spans="1:47" s="50" customFormat="1" x14ac:dyDescent="0.15">
      <c r="A243" s="329"/>
      <c r="B243" s="341"/>
      <c r="C243" s="329" t="s">
        <v>89</v>
      </c>
      <c r="D243" s="360">
        <v>95.4</v>
      </c>
      <c r="E243" s="331">
        <v>95.4</v>
      </c>
      <c r="F243" s="331">
        <v>98.7</v>
      </c>
      <c r="G243" s="331">
        <v>80.3</v>
      </c>
      <c r="H243" s="331">
        <v>88.1</v>
      </c>
      <c r="I243" s="331">
        <v>92.6</v>
      </c>
      <c r="J243" s="331">
        <v>103.2</v>
      </c>
      <c r="K243" s="331">
        <v>80.400000000000006</v>
      </c>
      <c r="L243" s="331">
        <v>172.3</v>
      </c>
      <c r="M243" s="331">
        <v>72.7</v>
      </c>
      <c r="N243" s="331">
        <v>67.599999999999994</v>
      </c>
      <c r="O243" s="331">
        <v>99.7</v>
      </c>
      <c r="P243" s="331">
        <v>94.1</v>
      </c>
      <c r="Q243" s="331">
        <v>83.9</v>
      </c>
      <c r="R243" s="331">
        <v>82.1</v>
      </c>
      <c r="S243" s="331">
        <v>84.7</v>
      </c>
      <c r="T243" s="331">
        <v>99.2</v>
      </c>
      <c r="U243" s="331">
        <v>91.7</v>
      </c>
      <c r="V243" s="331">
        <v>106.4</v>
      </c>
      <c r="W243" s="331">
        <v>107</v>
      </c>
      <c r="X243" s="331">
        <v>43.4</v>
      </c>
      <c r="Y243" s="331">
        <v>6</v>
      </c>
      <c r="Z243" s="331">
        <v>125.9</v>
      </c>
      <c r="AA243" s="331">
        <v>120.1</v>
      </c>
      <c r="AB243" s="331">
        <v>74.5</v>
      </c>
      <c r="AC243" s="331">
        <v>80.900000000000006</v>
      </c>
      <c r="AD243" s="331">
        <v>102.4</v>
      </c>
      <c r="AE243" s="358">
        <v>95.6</v>
      </c>
      <c r="AF243" s="329"/>
      <c r="AG243" s="341"/>
      <c r="AH243" s="329" t="s">
        <v>89</v>
      </c>
      <c r="AI243" s="331">
        <v>95.4</v>
      </c>
      <c r="AJ243" s="331">
        <v>85.9</v>
      </c>
      <c r="AK243" s="344">
        <v>79.599999999999994</v>
      </c>
      <c r="AL243" s="344">
        <v>79.099999999999994</v>
      </c>
      <c r="AM243" s="344">
        <v>79.400000000000006</v>
      </c>
      <c r="AN243" s="344">
        <v>95</v>
      </c>
      <c r="AO243" s="344">
        <v>86</v>
      </c>
      <c r="AP243" s="344">
        <v>97.6</v>
      </c>
      <c r="AQ243" s="344">
        <v>104.3</v>
      </c>
      <c r="AR243" s="344">
        <v>105.5</v>
      </c>
      <c r="AS243" s="344">
        <v>87.7</v>
      </c>
      <c r="AT243" s="116"/>
      <c r="AU243" s="116"/>
    </row>
    <row r="244" spans="1:47" s="50" customFormat="1" x14ac:dyDescent="0.15">
      <c r="A244" s="329"/>
      <c r="B244" s="341"/>
      <c r="C244" s="329" t="s">
        <v>90</v>
      </c>
      <c r="D244" s="360">
        <v>97.5</v>
      </c>
      <c r="E244" s="331">
        <v>97.5</v>
      </c>
      <c r="F244" s="331">
        <v>99.3</v>
      </c>
      <c r="G244" s="331">
        <v>74.2</v>
      </c>
      <c r="H244" s="331">
        <v>86.6</v>
      </c>
      <c r="I244" s="331">
        <v>96.4</v>
      </c>
      <c r="J244" s="331">
        <v>112.3</v>
      </c>
      <c r="K244" s="331">
        <v>102.7</v>
      </c>
      <c r="L244" s="331">
        <v>172.6</v>
      </c>
      <c r="M244" s="331">
        <v>80.400000000000006</v>
      </c>
      <c r="N244" s="331">
        <v>61.2</v>
      </c>
      <c r="O244" s="331">
        <v>101.3</v>
      </c>
      <c r="P244" s="331">
        <v>98.1</v>
      </c>
      <c r="Q244" s="331">
        <v>77.5</v>
      </c>
      <c r="R244" s="331">
        <v>79.400000000000006</v>
      </c>
      <c r="S244" s="331">
        <v>84.1</v>
      </c>
      <c r="T244" s="331">
        <v>94.2</v>
      </c>
      <c r="U244" s="331">
        <v>93.6</v>
      </c>
      <c r="V244" s="331">
        <v>105.7</v>
      </c>
      <c r="W244" s="331">
        <v>108.4</v>
      </c>
      <c r="X244" s="331">
        <v>43.4</v>
      </c>
      <c r="Y244" s="331">
        <v>5.8</v>
      </c>
      <c r="Z244" s="331">
        <v>132.4</v>
      </c>
      <c r="AA244" s="331">
        <v>136.30000000000001</v>
      </c>
      <c r="AB244" s="331">
        <v>73.8</v>
      </c>
      <c r="AC244" s="331">
        <v>87.2</v>
      </c>
      <c r="AD244" s="331">
        <v>95.6</v>
      </c>
      <c r="AE244" s="358">
        <v>97.4</v>
      </c>
      <c r="AF244" s="329"/>
      <c r="AG244" s="341"/>
      <c r="AH244" s="329" t="s">
        <v>90</v>
      </c>
      <c r="AI244" s="331">
        <v>97.5</v>
      </c>
      <c r="AJ244" s="331">
        <v>86.1</v>
      </c>
      <c r="AK244" s="344">
        <v>80.3</v>
      </c>
      <c r="AL244" s="344">
        <v>82.1</v>
      </c>
      <c r="AM244" s="344">
        <v>75.599999999999994</v>
      </c>
      <c r="AN244" s="344">
        <v>93.2</v>
      </c>
      <c r="AO244" s="344">
        <v>87.7</v>
      </c>
      <c r="AP244" s="344">
        <v>95.4</v>
      </c>
      <c r="AQ244" s="344">
        <v>107.4</v>
      </c>
      <c r="AR244" s="344">
        <v>108.6</v>
      </c>
      <c r="AS244" s="344">
        <v>93.2</v>
      </c>
      <c r="AT244" s="116"/>
      <c r="AU244" s="116"/>
    </row>
    <row r="245" spans="1:47" s="50" customFormat="1" x14ac:dyDescent="0.15">
      <c r="A245" s="329"/>
      <c r="B245" s="341"/>
      <c r="C245" s="329" t="s">
        <v>91</v>
      </c>
      <c r="D245" s="360">
        <v>97.5</v>
      </c>
      <c r="E245" s="331">
        <v>97.5</v>
      </c>
      <c r="F245" s="331">
        <v>99.6</v>
      </c>
      <c r="G245" s="331">
        <v>72</v>
      </c>
      <c r="H245" s="331">
        <v>83</v>
      </c>
      <c r="I245" s="331">
        <v>100.4</v>
      </c>
      <c r="J245" s="331">
        <v>116.8</v>
      </c>
      <c r="K245" s="331">
        <v>96.1</v>
      </c>
      <c r="L245" s="331">
        <v>160.5</v>
      </c>
      <c r="M245" s="331">
        <v>74.5</v>
      </c>
      <c r="N245" s="331">
        <v>65.099999999999994</v>
      </c>
      <c r="O245" s="331">
        <v>100.5</v>
      </c>
      <c r="P245" s="331">
        <v>98.1</v>
      </c>
      <c r="Q245" s="331">
        <v>79.400000000000006</v>
      </c>
      <c r="R245" s="331">
        <v>78.7</v>
      </c>
      <c r="S245" s="331">
        <v>91.6</v>
      </c>
      <c r="T245" s="331">
        <v>99.3</v>
      </c>
      <c r="U245" s="331">
        <v>89.8</v>
      </c>
      <c r="V245" s="331">
        <v>112.1</v>
      </c>
      <c r="W245" s="331">
        <v>108.6</v>
      </c>
      <c r="X245" s="331">
        <v>41.8</v>
      </c>
      <c r="Y245" s="331">
        <v>6.6</v>
      </c>
      <c r="Z245" s="331">
        <v>133.4</v>
      </c>
      <c r="AA245" s="331">
        <v>116</v>
      </c>
      <c r="AB245" s="331">
        <v>66.2</v>
      </c>
      <c r="AC245" s="331">
        <v>75</v>
      </c>
      <c r="AD245" s="331">
        <v>92</v>
      </c>
      <c r="AE245" s="358">
        <v>97.2</v>
      </c>
      <c r="AF245" s="329"/>
      <c r="AG245" s="341"/>
      <c r="AH245" s="329" t="s">
        <v>91</v>
      </c>
      <c r="AI245" s="331">
        <v>97.5</v>
      </c>
      <c r="AJ245" s="331">
        <v>87.3</v>
      </c>
      <c r="AK245" s="344">
        <v>80.900000000000006</v>
      </c>
      <c r="AL245" s="344">
        <v>81.900000000000006</v>
      </c>
      <c r="AM245" s="344">
        <v>78.2</v>
      </c>
      <c r="AN245" s="344">
        <v>95.5</v>
      </c>
      <c r="AO245" s="344">
        <v>83.5</v>
      </c>
      <c r="AP245" s="344">
        <v>97.9</v>
      </c>
      <c r="AQ245" s="344">
        <v>108.1</v>
      </c>
      <c r="AR245" s="344">
        <v>110.3</v>
      </c>
      <c r="AS245" s="344">
        <v>85.2</v>
      </c>
      <c r="AT245" s="116"/>
      <c r="AU245" s="116"/>
    </row>
    <row r="246" spans="1:47" s="50" customFormat="1" x14ac:dyDescent="0.15">
      <c r="A246" s="329"/>
      <c r="B246" s="341"/>
      <c r="C246" s="329" t="s">
        <v>92</v>
      </c>
      <c r="D246" s="360">
        <v>95.6</v>
      </c>
      <c r="E246" s="331">
        <v>95.5</v>
      </c>
      <c r="F246" s="331">
        <v>95.1</v>
      </c>
      <c r="G246" s="331">
        <v>71.5</v>
      </c>
      <c r="H246" s="331">
        <v>82.3</v>
      </c>
      <c r="I246" s="331">
        <v>94.8</v>
      </c>
      <c r="J246" s="331">
        <v>107.2</v>
      </c>
      <c r="K246" s="331">
        <v>89</v>
      </c>
      <c r="L246" s="331">
        <v>159.69999999999999</v>
      </c>
      <c r="M246" s="331">
        <v>81.400000000000006</v>
      </c>
      <c r="N246" s="331">
        <v>69.5</v>
      </c>
      <c r="O246" s="331">
        <v>99.9</v>
      </c>
      <c r="P246" s="331">
        <v>100.9</v>
      </c>
      <c r="Q246" s="331">
        <v>77.2</v>
      </c>
      <c r="R246" s="331">
        <v>77.3</v>
      </c>
      <c r="S246" s="331">
        <v>87.4</v>
      </c>
      <c r="T246" s="331">
        <v>104.2</v>
      </c>
      <c r="U246" s="331">
        <v>87.9</v>
      </c>
      <c r="V246" s="331">
        <v>103.7</v>
      </c>
      <c r="W246" s="331">
        <v>107.6</v>
      </c>
      <c r="X246" s="331">
        <v>43.7</v>
      </c>
      <c r="Y246" s="331">
        <v>4.8</v>
      </c>
      <c r="Z246" s="331">
        <v>137.5</v>
      </c>
      <c r="AA246" s="331">
        <v>113.4</v>
      </c>
      <c r="AB246" s="331">
        <v>66.900000000000006</v>
      </c>
      <c r="AC246" s="331">
        <v>79.5</v>
      </c>
      <c r="AD246" s="331">
        <v>99.8</v>
      </c>
      <c r="AE246" s="358">
        <v>95.7</v>
      </c>
      <c r="AF246" s="329"/>
      <c r="AG246" s="341"/>
      <c r="AH246" s="329" t="s">
        <v>92</v>
      </c>
      <c r="AI246" s="331">
        <v>95.6</v>
      </c>
      <c r="AJ246" s="331">
        <v>87.4</v>
      </c>
      <c r="AK246" s="344">
        <v>79.7</v>
      </c>
      <c r="AL246" s="344">
        <v>80.8</v>
      </c>
      <c r="AM246" s="344">
        <v>76</v>
      </c>
      <c r="AN246" s="344">
        <v>100.1</v>
      </c>
      <c r="AO246" s="344">
        <v>87.4</v>
      </c>
      <c r="AP246" s="344">
        <v>105</v>
      </c>
      <c r="AQ246" s="344">
        <v>102.3</v>
      </c>
      <c r="AR246" s="344">
        <v>103.7</v>
      </c>
      <c r="AS246" s="344">
        <v>84.6</v>
      </c>
      <c r="AT246" s="116"/>
      <c r="AU246" s="116"/>
    </row>
    <row r="247" spans="1:47" s="50" customFormat="1" x14ac:dyDescent="0.15">
      <c r="A247" s="329"/>
      <c r="B247" s="341"/>
      <c r="C247" s="329" t="s">
        <v>93</v>
      </c>
      <c r="D247" s="360">
        <v>96.5</v>
      </c>
      <c r="E247" s="331">
        <v>96.5</v>
      </c>
      <c r="F247" s="331">
        <v>82</v>
      </c>
      <c r="G247" s="331">
        <v>69.2</v>
      </c>
      <c r="H247" s="331">
        <v>91.4</v>
      </c>
      <c r="I247" s="331">
        <v>100.9</v>
      </c>
      <c r="J247" s="331">
        <v>122.4</v>
      </c>
      <c r="K247" s="331">
        <v>97.3</v>
      </c>
      <c r="L247" s="331">
        <v>161</v>
      </c>
      <c r="M247" s="331">
        <v>76.099999999999994</v>
      </c>
      <c r="N247" s="331">
        <v>68.8</v>
      </c>
      <c r="O247" s="331">
        <v>101.3</v>
      </c>
      <c r="P247" s="331">
        <v>100.3</v>
      </c>
      <c r="Q247" s="331">
        <v>78.599999999999994</v>
      </c>
      <c r="R247" s="331">
        <v>80.099999999999994</v>
      </c>
      <c r="S247" s="331">
        <v>86.1</v>
      </c>
      <c r="T247" s="331">
        <v>97.5</v>
      </c>
      <c r="U247" s="331">
        <v>86.1</v>
      </c>
      <c r="V247" s="331">
        <v>98</v>
      </c>
      <c r="W247" s="331">
        <v>103.1</v>
      </c>
      <c r="X247" s="331">
        <v>42.6</v>
      </c>
      <c r="Y247" s="331">
        <v>3.4</v>
      </c>
      <c r="Z247" s="331">
        <v>146.1</v>
      </c>
      <c r="AA247" s="331">
        <v>116.2</v>
      </c>
      <c r="AB247" s="331">
        <v>66.8</v>
      </c>
      <c r="AC247" s="331">
        <v>73.900000000000006</v>
      </c>
      <c r="AD247" s="331">
        <v>100.4</v>
      </c>
      <c r="AE247" s="358">
        <v>97</v>
      </c>
      <c r="AF247" s="329"/>
      <c r="AG247" s="341"/>
      <c r="AH247" s="329" t="s">
        <v>93</v>
      </c>
      <c r="AI247" s="331">
        <v>96.5</v>
      </c>
      <c r="AJ247" s="331">
        <v>97.4</v>
      </c>
      <c r="AK247" s="344">
        <v>95.5</v>
      </c>
      <c r="AL247" s="344">
        <v>104.1</v>
      </c>
      <c r="AM247" s="344">
        <v>74.900000000000006</v>
      </c>
      <c r="AN247" s="344">
        <v>99.7</v>
      </c>
      <c r="AO247" s="344">
        <v>99.6</v>
      </c>
      <c r="AP247" s="344">
        <v>99.6</v>
      </c>
      <c r="AQ247" s="344">
        <v>100.4</v>
      </c>
      <c r="AR247" s="344">
        <v>100.1</v>
      </c>
      <c r="AS247" s="344">
        <v>84.8</v>
      </c>
      <c r="AT247" s="116"/>
      <c r="AU247" s="116"/>
    </row>
    <row r="248" spans="1:47" s="50" customFormat="1" x14ac:dyDescent="0.15">
      <c r="A248" s="329"/>
      <c r="B248" s="341"/>
      <c r="C248" s="329" t="s">
        <v>94</v>
      </c>
      <c r="D248" s="360">
        <v>95.4</v>
      </c>
      <c r="E248" s="331">
        <v>95.4</v>
      </c>
      <c r="F248" s="331">
        <v>89.1</v>
      </c>
      <c r="G248" s="331">
        <v>76.3</v>
      </c>
      <c r="H248" s="331">
        <v>95.9</v>
      </c>
      <c r="I248" s="331">
        <v>95</v>
      </c>
      <c r="J248" s="331">
        <v>113.3</v>
      </c>
      <c r="K248" s="331">
        <v>90.7</v>
      </c>
      <c r="L248" s="331">
        <v>163.80000000000001</v>
      </c>
      <c r="M248" s="331">
        <v>80.8</v>
      </c>
      <c r="N248" s="331">
        <v>65.2</v>
      </c>
      <c r="O248" s="331">
        <v>98.3</v>
      </c>
      <c r="P248" s="331">
        <v>93.8</v>
      </c>
      <c r="Q248" s="331">
        <v>77.3</v>
      </c>
      <c r="R248" s="331">
        <v>76.8</v>
      </c>
      <c r="S248" s="331">
        <v>86.3</v>
      </c>
      <c r="T248" s="331">
        <v>99.6</v>
      </c>
      <c r="U248" s="331">
        <v>86.6</v>
      </c>
      <c r="V248" s="331">
        <v>96.3</v>
      </c>
      <c r="W248" s="331">
        <v>102.7</v>
      </c>
      <c r="X248" s="331">
        <v>42</v>
      </c>
      <c r="Y248" s="331">
        <v>4.5</v>
      </c>
      <c r="Z248" s="331">
        <v>133.19999999999999</v>
      </c>
      <c r="AA248" s="331">
        <v>117.8</v>
      </c>
      <c r="AB248" s="331">
        <v>68</v>
      </c>
      <c r="AC248" s="331">
        <v>69.7</v>
      </c>
      <c r="AD248" s="331">
        <v>94.8</v>
      </c>
      <c r="AE248" s="358">
        <v>94.9</v>
      </c>
      <c r="AF248" s="329"/>
      <c r="AG248" s="341"/>
      <c r="AH248" s="329" t="s">
        <v>94</v>
      </c>
      <c r="AI248" s="331">
        <v>95.4</v>
      </c>
      <c r="AJ248" s="331">
        <v>87.3</v>
      </c>
      <c r="AK248" s="344">
        <v>80</v>
      </c>
      <c r="AL248" s="344">
        <v>81.099999999999994</v>
      </c>
      <c r="AM248" s="344">
        <v>76</v>
      </c>
      <c r="AN248" s="344">
        <v>97.5</v>
      </c>
      <c r="AO248" s="344">
        <v>100.9</v>
      </c>
      <c r="AP248" s="344">
        <v>95.8</v>
      </c>
      <c r="AQ248" s="344">
        <v>102.2</v>
      </c>
      <c r="AR248" s="344">
        <v>103.6</v>
      </c>
      <c r="AS248" s="344">
        <v>84.9</v>
      </c>
      <c r="AT248" s="116"/>
      <c r="AU248" s="116"/>
    </row>
    <row r="249" spans="1:47" s="50" customFormat="1" x14ac:dyDescent="0.15">
      <c r="A249" s="329"/>
      <c r="B249" s="341"/>
      <c r="C249" s="329" t="s">
        <v>95</v>
      </c>
      <c r="D249" s="360">
        <v>95.3</v>
      </c>
      <c r="E249" s="331">
        <v>95.3</v>
      </c>
      <c r="F249" s="331">
        <v>87.2</v>
      </c>
      <c r="G249" s="331">
        <v>76.2</v>
      </c>
      <c r="H249" s="331">
        <v>87.7</v>
      </c>
      <c r="I249" s="331">
        <v>93</v>
      </c>
      <c r="J249" s="331">
        <v>121.7</v>
      </c>
      <c r="K249" s="331">
        <v>91.8</v>
      </c>
      <c r="L249" s="331">
        <v>150.4</v>
      </c>
      <c r="M249" s="331">
        <v>81.099999999999994</v>
      </c>
      <c r="N249" s="331">
        <v>62.9</v>
      </c>
      <c r="O249" s="331">
        <v>100.2</v>
      </c>
      <c r="P249" s="331">
        <v>94</v>
      </c>
      <c r="Q249" s="331">
        <v>77.599999999999994</v>
      </c>
      <c r="R249" s="331">
        <v>59.1</v>
      </c>
      <c r="S249" s="331">
        <v>87.2</v>
      </c>
      <c r="T249" s="331">
        <v>96.6</v>
      </c>
      <c r="U249" s="331">
        <v>88.3</v>
      </c>
      <c r="V249" s="331">
        <v>111.9</v>
      </c>
      <c r="W249" s="331">
        <v>103.9</v>
      </c>
      <c r="X249" s="331">
        <v>45.1</v>
      </c>
      <c r="Y249" s="331">
        <v>4</v>
      </c>
      <c r="Z249" s="331">
        <v>129.30000000000001</v>
      </c>
      <c r="AA249" s="331">
        <v>119.1</v>
      </c>
      <c r="AB249" s="331">
        <v>67.5</v>
      </c>
      <c r="AC249" s="331">
        <v>68.3</v>
      </c>
      <c r="AD249" s="331">
        <v>82.7</v>
      </c>
      <c r="AE249" s="358">
        <v>94.5</v>
      </c>
      <c r="AF249" s="329"/>
      <c r="AG249" s="341"/>
      <c r="AH249" s="329" t="s">
        <v>95</v>
      </c>
      <c r="AI249" s="331">
        <v>95.3</v>
      </c>
      <c r="AJ249" s="331">
        <v>90.4</v>
      </c>
      <c r="AK249" s="344">
        <v>84.5</v>
      </c>
      <c r="AL249" s="344">
        <v>88</v>
      </c>
      <c r="AM249" s="344">
        <v>74.3</v>
      </c>
      <c r="AN249" s="344">
        <v>95.3</v>
      </c>
      <c r="AO249" s="344">
        <v>97.9</v>
      </c>
      <c r="AP249" s="344">
        <v>94</v>
      </c>
      <c r="AQ249" s="344">
        <v>98</v>
      </c>
      <c r="AR249" s="344">
        <v>99.8</v>
      </c>
      <c r="AS249" s="344">
        <v>69.3</v>
      </c>
      <c r="AT249" s="116"/>
      <c r="AU249" s="116"/>
    </row>
    <row r="250" spans="1:47" s="50" customFormat="1" x14ac:dyDescent="0.15">
      <c r="A250" s="329"/>
      <c r="B250" s="341"/>
      <c r="C250" s="329" t="s">
        <v>96</v>
      </c>
      <c r="D250" s="360">
        <v>93.5</v>
      </c>
      <c r="E250" s="331">
        <v>93.5</v>
      </c>
      <c r="F250" s="331">
        <v>89.8</v>
      </c>
      <c r="G250" s="331">
        <v>78.2</v>
      </c>
      <c r="H250" s="331">
        <v>84.7</v>
      </c>
      <c r="I250" s="331">
        <v>94.2</v>
      </c>
      <c r="J250" s="331">
        <v>113.6</v>
      </c>
      <c r="K250" s="331">
        <v>84</v>
      </c>
      <c r="L250" s="331">
        <v>138.80000000000001</v>
      </c>
      <c r="M250" s="331">
        <v>79.7</v>
      </c>
      <c r="N250" s="331">
        <v>60.6</v>
      </c>
      <c r="O250" s="331">
        <v>105.1</v>
      </c>
      <c r="P250" s="331">
        <v>94.2</v>
      </c>
      <c r="Q250" s="331">
        <v>79.7</v>
      </c>
      <c r="R250" s="331">
        <v>64.099999999999994</v>
      </c>
      <c r="S250" s="331">
        <v>87.4</v>
      </c>
      <c r="T250" s="331">
        <v>96.6</v>
      </c>
      <c r="U250" s="331">
        <v>88.4</v>
      </c>
      <c r="V250" s="331">
        <v>92.5</v>
      </c>
      <c r="W250" s="331">
        <v>102.7</v>
      </c>
      <c r="X250" s="331">
        <v>45.3</v>
      </c>
      <c r="Y250" s="331">
        <v>4.9000000000000004</v>
      </c>
      <c r="Z250" s="331">
        <v>146</v>
      </c>
      <c r="AA250" s="331">
        <v>124.2</v>
      </c>
      <c r="AB250" s="331">
        <v>66.599999999999994</v>
      </c>
      <c r="AC250" s="331">
        <v>70.099999999999994</v>
      </c>
      <c r="AD250" s="331">
        <v>68.8</v>
      </c>
      <c r="AE250" s="358">
        <v>91.7</v>
      </c>
      <c r="AF250" s="329"/>
      <c r="AG250" s="341"/>
      <c r="AH250" s="329" t="s">
        <v>96</v>
      </c>
      <c r="AI250" s="331">
        <v>93.5</v>
      </c>
      <c r="AJ250" s="331">
        <v>86.3</v>
      </c>
      <c r="AK250" s="344">
        <v>83.3</v>
      </c>
      <c r="AL250" s="344">
        <v>85.3</v>
      </c>
      <c r="AM250" s="344">
        <v>77.099999999999994</v>
      </c>
      <c r="AN250" s="344">
        <v>90.8</v>
      </c>
      <c r="AO250" s="344">
        <v>77.599999999999994</v>
      </c>
      <c r="AP250" s="344">
        <v>94</v>
      </c>
      <c r="AQ250" s="344">
        <v>99.7</v>
      </c>
      <c r="AR250" s="344">
        <v>101.4</v>
      </c>
      <c r="AS250" s="344">
        <v>75.900000000000006</v>
      </c>
      <c r="AT250" s="116"/>
      <c r="AU250" s="116"/>
    </row>
    <row r="251" spans="1:47" s="50" customFormat="1" x14ac:dyDescent="0.15">
      <c r="A251" s="329"/>
      <c r="B251" s="342"/>
      <c r="C251" s="335" t="s">
        <v>97</v>
      </c>
      <c r="D251" s="362">
        <v>96.7</v>
      </c>
      <c r="E251" s="337">
        <v>96.7</v>
      </c>
      <c r="F251" s="337">
        <v>96.6</v>
      </c>
      <c r="G251" s="337">
        <v>79.599999999999994</v>
      </c>
      <c r="H251" s="337">
        <v>86.6</v>
      </c>
      <c r="I251" s="337">
        <v>100.3</v>
      </c>
      <c r="J251" s="337">
        <v>118.6</v>
      </c>
      <c r="K251" s="337">
        <v>86.3</v>
      </c>
      <c r="L251" s="337">
        <v>137.6</v>
      </c>
      <c r="M251" s="337">
        <v>81.400000000000006</v>
      </c>
      <c r="N251" s="337">
        <v>64.400000000000006</v>
      </c>
      <c r="O251" s="337">
        <v>109.2</v>
      </c>
      <c r="P251" s="337">
        <v>93.4</v>
      </c>
      <c r="Q251" s="337">
        <v>78.8</v>
      </c>
      <c r="R251" s="337">
        <v>65.099999999999994</v>
      </c>
      <c r="S251" s="337">
        <v>85.6</v>
      </c>
      <c r="T251" s="337">
        <v>96.7</v>
      </c>
      <c r="U251" s="337">
        <v>88.4</v>
      </c>
      <c r="V251" s="337">
        <v>97.2</v>
      </c>
      <c r="W251" s="337">
        <v>101.3</v>
      </c>
      <c r="X251" s="337">
        <v>43.3</v>
      </c>
      <c r="Y251" s="337">
        <v>4.8</v>
      </c>
      <c r="Z251" s="337">
        <v>139</v>
      </c>
      <c r="AA251" s="337">
        <v>116.3</v>
      </c>
      <c r="AB251" s="337">
        <v>67.599999999999994</v>
      </c>
      <c r="AC251" s="337">
        <v>74.599999999999994</v>
      </c>
      <c r="AD251" s="337">
        <v>80.8</v>
      </c>
      <c r="AE251" s="358">
        <v>95.1</v>
      </c>
      <c r="AF251" s="329"/>
      <c r="AG251" s="342"/>
      <c r="AH251" s="335" t="s">
        <v>97</v>
      </c>
      <c r="AI251" s="337">
        <v>96.7</v>
      </c>
      <c r="AJ251" s="337">
        <v>86.1</v>
      </c>
      <c r="AK251" s="346">
        <v>82.7</v>
      </c>
      <c r="AL251" s="346">
        <v>84</v>
      </c>
      <c r="AM251" s="346">
        <v>81.400000000000006</v>
      </c>
      <c r="AN251" s="346">
        <v>90.6</v>
      </c>
      <c r="AO251" s="346">
        <v>76.599999999999994</v>
      </c>
      <c r="AP251" s="346">
        <v>93</v>
      </c>
      <c r="AQ251" s="346">
        <v>107.5</v>
      </c>
      <c r="AR251" s="346">
        <v>110.1</v>
      </c>
      <c r="AS251" s="346">
        <v>73.599999999999994</v>
      </c>
      <c r="AT251" s="116"/>
      <c r="AU251" s="116"/>
    </row>
    <row r="252" spans="1:47" s="50" customFormat="1" x14ac:dyDescent="0.15">
      <c r="A252" s="329"/>
      <c r="B252" s="341" t="s">
        <v>105</v>
      </c>
      <c r="C252" s="326" t="s">
        <v>84</v>
      </c>
      <c r="D252" s="360">
        <v>98.8</v>
      </c>
      <c r="E252" s="331">
        <v>98.8</v>
      </c>
      <c r="F252" s="331">
        <v>98.6</v>
      </c>
      <c r="G252" s="331">
        <v>86.3</v>
      </c>
      <c r="H252" s="331">
        <v>87.1</v>
      </c>
      <c r="I252" s="331">
        <v>101.9</v>
      </c>
      <c r="J252" s="331">
        <v>121.8</v>
      </c>
      <c r="K252" s="331">
        <v>120.5</v>
      </c>
      <c r="L252" s="331">
        <v>164.3</v>
      </c>
      <c r="M252" s="331">
        <v>78.099999999999994</v>
      </c>
      <c r="N252" s="331">
        <v>65.7</v>
      </c>
      <c r="O252" s="331">
        <v>105.7</v>
      </c>
      <c r="P252" s="331">
        <v>96.9</v>
      </c>
      <c r="Q252" s="331">
        <v>81.2</v>
      </c>
      <c r="R252" s="331">
        <v>63.5</v>
      </c>
      <c r="S252" s="331">
        <v>85.1</v>
      </c>
      <c r="T252" s="331">
        <v>90.2</v>
      </c>
      <c r="U252" s="331">
        <v>89.2</v>
      </c>
      <c r="V252" s="331">
        <v>109.9</v>
      </c>
      <c r="W252" s="331">
        <v>105.9</v>
      </c>
      <c r="X252" s="331">
        <v>45</v>
      </c>
      <c r="Y252" s="331">
        <v>5.5</v>
      </c>
      <c r="Z252" s="331">
        <v>140.4</v>
      </c>
      <c r="AA252" s="331">
        <v>113.4</v>
      </c>
      <c r="AB252" s="331">
        <v>66.7</v>
      </c>
      <c r="AC252" s="331">
        <v>80.8</v>
      </c>
      <c r="AD252" s="331">
        <v>97.3</v>
      </c>
      <c r="AE252" s="358">
        <v>98.3</v>
      </c>
      <c r="AF252" s="329"/>
      <c r="AG252" s="341" t="s">
        <v>105</v>
      </c>
      <c r="AH252" s="326" t="s">
        <v>84</v>
      </c>
      <c r="AI252" s="331">
        <v>98.8</v>
      </c>
      <c r="AJ252" s="331">
        <v>90</v>
      </c>
      <c r="AK252" s="344">
        <v>88.1</v>
      </c>
      <c r="AL252" s="344">
        <v>89.4</v>
      </c>
      <c r="AM252" s="344">
        <v>84.3</v>
      </c>
      <c r="AN252" s="344">
        <v>93.1</v>
      </c>
      <c r="AO252" s="344">
        <v>102</v>
      </c>
      <c r="AP252" s="344">
        <v>90.7</v>
      </c>
      <c r="AQ252" s="344">
        <v>104.4</v>
      </c>
      <c r="AR252" s="344">
        <v>106.7</v>
      </c>
      <c r="AS252" s="344">
        <v>72.5</v>
      </c>
      <c r="AT252" s="116"/>
      <c r="AU252" s="116"/>
    </row>
    <row r="253" spans="1:47" s="50" customFormat="1" x14ac:dyDescent="0.15">
      <c r="A253" s="329"/>
      <c r="B253" s="341"/>
      <c r="C253" s="329" t="s">
        <v>86</v>
      </c>
      <c r="D253" s="360">
        <v>103</v>
      </c>
      <c r="E253" s="331">
        <v>102.9</v>
      </c>
      <c r="F253" s="331">
        <v>99</v>
      </c>
      <c r="G253" s="331">
        <v>89.1</v>
      </c>
      <c r="H253" s="331">
        <v>88.3</v>
      </c>
      <c r="I253" s="331">
        <v>117</v>
      </c>
      <c r="J253" s="331">
        <v>121.6</v>
      </c>
      <c r="K253" s="331">
        <v>115.1</v>
      </c>
      <c r="L253" s="331">
        <v>173</v>
      </c>
      <c r="M253" s="331">
        <v>90.4</v>
      </c>
      <c r="N253" s="331">
        <v>65.3</v>
      </c>
      <c r="O253" s="331">
        <v>105.1</v>
      </c>
      <c r="P253" s="331">
        <v>92</v>
      </c>
      <c r="Q253" s="331">
        <v>84.3</v>
      </c>
      <c r="R253" s="331">
        <v>66.599999999999994</v>
      </c>
      <c r="S253" s="331">
        <v>87.8</v>
      </c>
      <c r="T253" s="331">
        <v>95.9</v>
      </c>
      <c r="U253" s="331">
        <v>91.7</v>
      </c>
      <c r="V253" s="331">
        <v>128.4</v>
      </c>
      <c r="W253" s="331">
        <v>104.9</v>
      </c>
      <c r="X253" s="331">
        <v>51.4</v>
      </c>
      <c r="Y253" s="331">
        <v>5.8</v>
      </c>
      <c r="Z253" s="331">
        <v>147.4</v>
      </c>
      <c r="AA253" s="331">
        <v>122</v>
      </c>
      <c r="AB253" s="331">
        <v>65.3</v>
      </c>
      <c r="AC253" s="331">
        <v>84.2</v>
      </c>
      <c r="AD253" s="331">
        <v>99.2</v>
      </c>
      <c r="AE253" s="358">
        <v>102.5</v>
      </c>
      <c r="AF253" s="329"/>
      <c r="AG253" s="341"/>
      <c r="AH253" s="329" t="s">
        <v>86</v>
      </c>
      <c r="AI253" s="331">
        <v>103</v>
      </c>
      <c r="AJ253" s="331">
        <v>98.1</v>
      </c>
      <c r="AK253" s="344">
        <v>103.9</v>
      </c>
      <c r="AL253" s="344">
        <v>109.3</v>
      </c>
      <c r="AM253" s="344">
        <v>86.8</v>
      </c>
      <c r="AN253" s="344">
        <v>92</v>
      </c>
      <c r="AO253" s="344">
        <v>104.7</v>
      </c>
      <c r="AP253" s="344">
        <v>88.2</v>
      </c>
      <c r="AQ253" s="344">
        <v>107.2</v>
      </c>
      <c r="AR253" s="344">
        <v>109.5</v>
      </c>
      <c r="AS253" s="344">
        <v>75.5</v>
      </c>
      <c r="AT253" s="116"/>
      <c r="AU253" s="116"/>
    </row>
    <row r="254" spans="1:47" s="50" customFormat="1" x14ac:dyDescent="0.15">
      <c r="A254" s="329"/>
      <c r="B254" s="341"/>
      <c r="C254" s="329" t="s">
        <v>88</v>
      </c>
      <c r="D254" s="360">
        <v>99</v>
      </c>
      <c r="E254" s="331">
        <v>98.7</v>
      </c>
      <c r="F254" s="331">
        <v>102.7</v>
      </c>
      <c r="G254" s="331">
        <v>99.4</v>
      </c>
      <c r="H254" s="331">
        <v>87.3</v>
      </c>
      <c r="I254" s="331">
        <v>100.2</v>
      </c>
      <c r="J254" s="331">
        <v>120.2</v>
      </c>
      <c r="K254" s="331">
        <v>105.1</v>
      </c>
      <c r="L254" s="331">
        <v>174.1</v>
      </c>
      <c r="M254" s="331">
        <v>74.400000000000006</v>
      </c>
      <c r="N254" s="331">
        <v>75.400000000000006</v>
      </c>
      <c r="O254" s="331">
        <v>107</v>
      </c>
      <c r="P254" s="331">
        <v>89.2</v>
      </c>
      <c r="Q254" s="331">
        <v>83.8</v>
      </c>
      <c r="R254" s="331">
        <v>67</v>
      </c>
      <c r="S254" s="331">
        <v>87.5</v>
      </c>
      <c r="T254" s="331">
        <v>103.1</v>
      </c>
      <c r="U254" s="331">
        <v>93.5</v>
      </c>
      <c r="V254" s="331">
        <v>118.5</v>
      </c>
      <c r="W254" s="331">
        <v>103</v>
      </c>
      <c r="X254" s="331">
        <v>46.4</v>
      </c>
      <c r="Y254" s="331">
        <v>6.5</v>
      </c>
      <c r="Z254" s="331">
        <v>146</v>
      </c>
      <c r="AA254" s="331">
        <v>124.4</v>
      </c>
      <c r="AB254" s="331">
        <v>64.599999999999994</v>
      </c>
      <c r="AC254" s="331">
        <v>90.7</v>
      </c>
      <c r="AD254" s="331">
        <v>106.2</v>
      </c>
      <c r="AE254" s="358">
        <v>99.8</v>
      </c>
      <c r="AF254" s="329"/>
      <c r="AG254" s="341"/>
      <c r="AH254" s="329" t="s">
        <v>88</v>
      </c>
      <c r="AI254" s="331">
        <v>99</v>
      </c>
      <c r="AJ254" s="331">
        <v>92</v>
      </c>
      <c r="AK254" s="344">
        <v>91.1</v>
      </c>
      <c r="AL254" s="344">
        <v>91.9</v>
      </c>
      <c r="AM254" s="344">
        <v>87.3</v>
      </c>
      <c r="AN254" s="344">
        <v>91.7</v>
      </c>
      <c r="AO254" s="344">
        <v>86</v>
      </c>
      <c r="AP254" s="344">
        <v>92.2</v>
      </c>
      <c r="AQ254" s="344">
        <v>106.2</v>
      </c>
      <c r="AR254" s="344">
        <v>108.7</v>
      </c>
      <c r="AS254" s="344">
        <v>80.2</v>
      </c>
      <c r="AT254" s="116"/>
      <c r="AU254" s="116"/>
    </row>
    <row r="255" spans="1:47" s="50" customFormat="1" x14ac:dyDescent="0.15">
      <c r="A255" s="329"/>
      <c r="B255" s="341"/>
      <c r="C255" s="329" t="s">
        <v>89</v>
      </c>
      <c r="D255" s="360">
        <v>99.8</v>
      </c>
      <c r="E255" s="331">
        <v>99.8</v>
      </c>
      <c r="F255" s="331">
        <v>99.1</v>
      </c>
      <c r="G255" s="331">
        <v>90.5</v>
      </c>
      <c r="H255" s="331">
        <v>88.8</v>
      </c>
      <c r="I255" s="331">
        <v>107.6</v>
      </c>
      <c r="J255" s="331">
        <v>126</v>
      </c>
      <c r="K255" s="331">
        <v>73.099999999999994</v>
      </c>
      <c r="L255" s="331">
        <v>163.19999999999999</v>
      </c>
      <c r="M255" s="331">
        <v>67.900000000000006</v>
      </c>
      <c r="N255" s="331">
        <v>68.099999999999994</v>
      </c>
      <c r="O255" s="331">
        <v>101.4</v>
      </c>
      <c r="P255" s="331">
        <v>97.1</v>
      </c>
      <c r="Q255" s="331">
        <v>90.8</v>
      </c>
      <c r="R255" s="331">
        <v>65.900000000000006</v>
      </c>
      <c r="S255" s="331">
        <v>85.6</v>
      </c>
      <c r="T255" s="331">
        <v>98</v>
      </c>
      <c r="U255" s="331">
        <v>91.6</v>
      </c>
      <c r="V255" s="331">
        <v>114.8</v>
      </c>
      <c r="W255" s="331">
        <v>107.6</v>
      </c>
      <c r="X255" s="331">
        <v>45.9</v>
      </c>
      <c r="Y255" s="331">
        <v>5.6</v>
      </c>
      <c r="Z255" s="331">
        <v>145.1</v>
      </c>
      <c r="AA255" s="331">
        <v>118.2</v>
      </c>
      <c r="AB255" s="331">
        <v>65.099999999999994</v>
      </c>
      <c r="AC255" s="331">
        <v>95.2</v>
      </c>
      <c r="AD255" s="331">
        <v>98.7</v>
      </c>
      <c r="AE255" s="358">
        <v>99.8</v>
      </c>
      <c r="AF255" s="329"/>
      <c r="AG255" s="341"/>
      <c r="AH255" s="329" t="s">
        <v>89</v>
      </c>
      <c r="AI255" s="331">
        <v>99.8</v>
      </c>
      <c r="AJ255" s="331">
        <v>89</v>
      </c>
      <c r="AK255" s="344">
        <v>85.3</v>
      </c>
      <c r="AL255" s="344">
        <v>83.6</v>
      </c>
      <c r="AM255" s="344">
        <v>88.5</v>
      </c>
      <c r="AN255" s="344">
        <v>95.1</v>
      </c>
      <c r="AO255" s="344">
        <v>95.7</v>
      </c>
      <c r="AP255" s="344">
        <v>95.3</v>
      </c>
      <c r="AQ255" s="344">
        <v>108.5</v>
      </c>
      <c r="AR255" s="344">
        <v>111.2</v>
      </c>
      <c r="AS255" s="344">
        <v>75.7</v>
      </c>
      <c r="AT255" s="116"/>
      <c r="AU255" s="116"/>
    </row>
    <row r="256" spans="1:47" s="50" customFormat="1" x14ac:dyDescent="0.15">
      <c r="A256" s="329"/>
      <c r="B256" s="341"/>
      <c r="C256" s="329" t="s">
        <v>90</v>
      </c>
      <c r="D256" s="360">
        <v>102.2</v>
      </c>
      <c r="E256" s="331">
        <v>102.2</v>
      </c>
      <c r="F256" s="331">
        <v>92.4</v>
      </c>
      <c r="G256" s="331">
        <v>97.8</v>
      </c>
      <c r="H256" s="331">
        <v>99.7</v>
      </c>
      <c r="I256" s="331">
        <v>120.3</v>
      </c>
      <c r="J256" s="331">
        <v>126.9</v>
      </c>
      <c r="K256" s="331">
        <v>123.5</v>
      </c>
      <c r="L256" s="331">
        <v>149.69999999999999</v>
      </c>
      <c r="M256" s="331">
        <v>72.8</v>
      </c>
      <c r="N256" s="331">
        <v>65.900000000000006</v>
      </c>
      <c r="O256" s="331">
        <v>101</v>
      </c>
      <c r="P256" s="331">
        <v>92.2</v>
      </c>
      <c r="Q256" s="331">
        <v>86.7</v>
      </c>
      <c r="R256" s="331">
        <v>63.2</v>
      </c>
      <c r="S256" s="331">
        <v>84.4</v>
      </c>
      <c r="T256" s="331">
        <v>97.1</v>
      </c>
      <c r="U256" s="331">
        <v>87.8</v>
      </c>
      <c r="V256" s="331">
        <v>85.5</v>
      </c>
      <c r="W256" s="331">
        <v>105</v>
      </c>
      <c r="X256" s="331">
        <v>43.8</v>
      </c>
      <c r="Y256" s="331">
        <v>5.9</v>
      </c>
      <c r="Z256" s="331">
        <v>144.6</v>
      </c>
      <c r="AA256" s="331">
        <v>122.8</v>
      </c>
      <c r="AB256" s="331">
        <v>60.3</v>
      </c>
      <c r="AC256" s="331">
        <v>88.3</v>
      </c>
      <c r="AD256" s="331">
        <v>104</v>
      </c>
      <c r="AE256" s="358">
        <v>102.6</v>
      </c>
      <c r="AF256" s="329"/>
      <c r="AG256" s="341"/>
      <c r="AH256" s="329" t="s">
        <v>90</v>
      </c>
      <c r="AI256" s="331">
        <v>102.2</v>
      </c>
      <c r="AJ256" s="331">
        <v>100.2</v>
      </c>
      <c r="AK256" s="344">
        <v>102.5</v>
      </c>
      <c r="AL256" s="344">
        <v>106.4</v>
      </c>
      <c r="AM256" s="344">
        <v>91.3</v>
      </c>
      <c r="AN256" s="344">
        <v>97</v>
      </c>
      <c r="AO256" s="344">
        <v>112.2</v>
      </c>
      <c r="AP256" s="344">
        <v>93.4</v>
      </c>
      <c r="AQ256" s="344">
        <v>104.6</v>
      </c>
      <c r="AR256" s="344">
        <v>106.7</v>
      </c>
      <c r="AS256" s="344">
        <v>74.8</v>
      </c>
      <c r="AT256" s="116"/>
      <c r="AU256" s="116"/>
    </row>
    <row r="257" spans="1:47" s="50" customFormat="1" x14ac:dyDescent="0.15">
      <c r="A257" s="329"/>
      <c r="B257" s="341"/>
      <c r="C257" s="329" t="s">
        <v>91</v>
      </c>
      <c r="D257" s="360">
        <v>101.8</v>
      </c>
      <c r="E257" s="331">
        <v>101.8</v>
      </c>
      <c r="F257" s="331">
        <v>89.8</v>
      </c>
      <c r="G257" s="331">
        <v>101.6</v>
      </c>
      <c r="H257" s="331">
        <v>91.9</v>
      </c>
      <c r="I257" s="331">
        <v>114.1</v>
      </c>
      <c r="J257" s="331">
        <v>124.3</v>
      </c>
      <c r="K257" s="331">
        <v>125.2</v>
      </c>
      <c r="L257" s="331">
        <v>170.6</v>
      </c>
      <c r="M257" s="331">
        <v>76</v>
      </c>
      <c r="N257" s="331">
        <v>59.8</v>
      </c>
      <c r="O257" s="331">
        <v>97.6</v>
      </c>
      <c r="P257" s="331">
        <v>99.3</v>
      </c>
      <c r="Q257" s="331">
        <v>75.7</v>
      </c>
      <c r="R257" s="331">
        <v>63.4</v>
      </c>
      <c r="S257" s="331">
        <v>84.6</v>
      </c>
      <c r="T257" s="331">
        <v>98.9</v>
      </c>
      <c r="U257" s="331">
        <v>88.9</v>
      </c>
      <c r="V257" s="331">
        <v>103.4</v>
      </c>
      <c r="W257" s="331">
        <v>103.5</v>
      </c>
      <c r="X257" s="331">
        <v>46.3</v>
      </c>
      <c r="Y257" s="331">
        <v>5.2</v>
      </c>
      <c r="Z257" s="331">
        <v>138.6</v>
      </c>
      <c r="AA257" s="331">
        <v>122.3</v>
      </c>
      <c r="AB257" s="331">
        <v>61.2</v>
      </c>
      <c r="AC257" s="331">
        <v>97.3</v>
      </c>
      <c r="AD257" s="331">
        <v>113.1</v>
      </c>
      <c r="AE257" s="358">
        <v>102.7</v>
      </c>
      <c r="AF257" s="329"/>
      <c r="AG257" s="341"/>
      <c r="AH257" s="329" t="s">
        <v>91</v>
      </c>
      <c r="AI257" s="331">
        <v>101.8</v>
      </c>
      <c r="AJ257" s="331">
        <v>98.2</v>
      </c>
      <c r="AK257" s="344">
        <v>96.3</v>
      </c>
      <c r="AL257" s="344">
        <v>99.5</v>
      </c>
      <c r="AM257" s="344">
        <v>85.6</v>
      </c>
      <c r="AN257" s="344">
        <v>100.5</v>
      </c>
      <c r="AO257" s="344">
        <v>113.1</v>
      </c>
      <c r="AP257" s="344">
        <v>96.9</v>
      </c>
      <c r="AQ257" s="344">
        <v>105.1</v>
      </c>
      <c r="AR257" s="344">
        <v>107.4</v>
      </c>
      <c r="AS257" s="344">
        <v>73.599999999999994</v>
      </c>
      <c r="AT257" s="116"/>
      <c r="AU257" s="116"/>
    </row>
    <row r="258" spans="1:47" s="50" customFormat="1" x14ac:dyDescent="0.15">
      <c r="A258" s="329"/>
      <c r="B258" s="341"/>
      <c r="C258" s="329" t="s">
        <v>92</v>
      </c>
      <c r="D258" s="360">
        <v>100.3</v>
      </c>
      <c r="E258" s="331">
        <v>100.3</v>
      </c>
      <c r="F258" s="331">
        <v>90.2</v>
      </c>
      <c r="G258" s="331">
        <v>99.9</v>
      </c>
      <c r="H258" s="331">
        <v>84.7</v>
      </c>
      <c r="I258" s="331">
        <v>116.2</v>
      </c>
      <c r="J258" s="331">
        <v>131.69999999999999</v>
      </c>
      <c r="K258" s="331">
        <v>144.9</v>
      </c>
      <c r="L258" s="331">
        <v>120</v>
      </c>
      <c r="M258" s="331">
        <v>74.5</v>
      </c>
      <c r="N258" s="331">
        <v>65.599999999999994</v>
      </c>
      <c r="O258" s="331">
        <v>98.2</v>
      </c>
      <c r="P258" s="331">
        <v>90.6</v>
      </c>
      <c r="Q258" s="331">
        <v>78.400000000000006</v>
      </c>
      <c r="R258" s="331">
        <v>63.9</v>
      </c>
      <c r="S258" s="331">
        <v>83.8</v>
      </c>
      <c r="T258" s="331">
        <v>100.2</v>
      </c>
      <c r="U258" s="331">
        <v>87</v>
      </c>
      <c r="V258" s="331">
        <v>108.6</v>
      </c>
      <c r="W258" s="331">
        <v>105.9</v>
      </c>
      <c r="X258" s="331">
        <v>43.3</v>
      </c>
      <c r="Y258" s="331">
        <v>4</v>
      </c>
      <c r="Z258" s="331">
        <v>123.3</v>
      </c>
      <c r="AA258" s="331">
        <v>118.9</v>
      </c>
      <c r="AB258" s="331">
        <v>60</v>
      </c>
      <c r="AC258" s="331">
        <v>88.9</v>
      </c>
      <c r="AD258" s="331">
        <v>115.5</v>
      </c>
      <c r="AE258" s="358">
        <v>101.5</v>
      </c>
      <c r="AF258" s="329"/>
      <c r="AG258" s="341"/>
      <c r="AH258" s="329" t="s">
        <v>92</v>
      </c>
      <c r="AI258" s="331">
        <v>100.3</v>
      </c>
      <c r="AJ258" s="331">
        <v>100.3</v>
      </c>
      <c r="AK258" s="344">
        <v>100.2</v>
      </c>
      <c r="AL258" s="344">
        <v>107.8</v>
      </c>
      <c r="AM258" s="344">
        <v>78.2</v>
      </c>
      <c r="AN258" s="344">
        <v>101.4</v>
      </c>
      <c r="AO258" s="344">
        <v>132</v>
      </c>
      <c r="AP258" s="344">
        <v>96.6</v>
      </c>
      <c r="AQ258" s="344">
        <v>100.5</v>
      </c>
      <c r="AR258" s="344">
        <v>102.4</v>
      </c>
      <c r="AS258" s="344">
        <v>75.099999999999994</v>
      </c>
      <c r="AT258" s="116"/>
      <c r="AU258" s="116"/>
    </row>
    <row r="259" spans="1:47" s="50" customFormat="1" x14ac:dyDescent="0.15">
      <c r="A259" s="329"/>
      <c r="B259" s="341"/>
      <c r="C259" s="329" t="s">
        <v>93</v>
      </c>
      <c r="D259" s="360">
        <v>99.3</v>
      </c>
      <c r="E259" s="331">
        <v>99.4</v>
      </c>
      <c r="F259" s="331">
        <v>91.9</v>
      </c>
      <c r="G259" s="331">
        <v>100.1</v>
      </c>
      <c r="H259" s="331">
        <v>80.5</v>
      </c>
      <c r="I259" s="331">
        <v>109.2</v>
      </c>
      <c r="J259" s="331">
        <v>124.8</v>
      </c>
      <c r="K259" s="331">
        <v>139.30000000000001</v>
      </c>
      <c r="L259" s="331">
        <v>105.4</v>
      </c>
      <c r="M259" s="331">
        <v>73.900000000000006</v>
      </c>
      <c r="N259" s="331">
        <v>67.7</v>
      </c>
      <c r="O259" s="331">
        <v>102.5</v>
      </c>
      <c r="P259" s="331">
        <v>102.1</v>
      </c>
      <c r="Q259" s="331">
        <v>78</v>
      </c>
      <c r="R259" s="331">
        <v>65</v>
      </c>
      <c r="S259" s="331">
        <v>86.9</v>
      </c>
      <c r="T259" s="331">
        <v>98.7</v>
      </c>
      <c r="U259" s="331">
        <v>90.3</v>
      </c>
      <c r="V259" s="331">
        <v>102.8</v>
      </c>
      <c r="W259" s="331">
        <v>106.3</v>
      </c>
      <c r="X259" s="331">
        <v>46.5</v>
      </c>
      <c r="Y259" s="331">
        <v>3.9</v>
      </c>
      <c r="Z259" s="331">
        <v>160.9</v>
      </c>
      <c r="AA259" s="331">
        <v>124.4</v>
      </c>
      <c r="AB259" s="331">
        <v>61.6</v>
      </c>
      <c r="AC259" s="331">
        <v>89.3</v>
      </c>
      <c r="AD259" s="331">
        <v>113.1</v>
      </c>
      <c r="AE259" s="358">
        <v>100.2</v>
      </c>
      <c r="AF259" s="329"/>
      <c r="AG259" s="341"/>
      <c r="AH259" s="329" t="s">
        <v>93</v>
      </c>
      <c r="AI259" s="331">
        <v>99.3</v>
      </c>
      <c r="AJ259" s="331">
        <v>101.1</v>
      </c>
      <c r="AK259" s="344">
        <v>99.9</v>
      </c>
      <c r="AL259" s="344">
        <v>105.8</v>
      </c>
      <c r="AM259" s="344">
        <v>83.8</v>
      </c>
      <c r="AN259" s="344">
        <v>102.1</v>
      </c>
      <c r="AO259" s="344">
        <v>116.7</v>
      </c>
      <c r="AP259" s="344">
        <v>98.3</v>
      </c>
      <c r="AQ259" s="344">
        <v>101.5</v>
      </c>
      <c r="AR259" s="344">
        <v>101.7</v>
      </c>
      <c r="AS259" s="344">
        <v>75.7</v>
      </c>
      <c r="AT259" s="116"/>
      <c r="AU259" s="116"/>
    </row>
    <row r="260" spans="1:47" s="50" customFormat="1" x14ac:dyDescent="0.15">
      <c r="A260" s="329"/>
      <c r="B260" s="341"/>
      <c r="C260" s="329" t="s">
        <v>94</v>
      </c>
      <c r="D260" s="360">
        <v>96.8</v>
      </c>
      <c r="E260" s="331">
        <v>96.9</v>
      </c>
      <c r="F260" s="331">
        <v>91.4</v>
      </c>
      <c r="G260" s="331">
        <v>91</v>
      </c>
      <c r="H260" s="331">
        <v>77.8</v>
      </c>
      <c r="I260" s="331">
        <v>107.8</v>
      </c>
      <c r="J260" s="331">
        <v>120.2</v>
      </c>
      <c r="K260" s="331">
        <v>134.6</v>
      </c>
      <c r="L260" s="331">
        <v>111.2</v>
      </c>
      <c r="M260" s="331">
        <v>73.099999999999994</v>
      </c>
      <c r="N260" s="331">
        <v>67.099999999999994</v>
      </c>
      <c r="O260" s="331">
        <v>95.8</v>
      </c>
      <c r="P260" s="331">
        <v>92.4</v>
      </c>
      <c r="Q260" s="331">
        <v>78.7</v>
      </c>
      <c r="R260" s="331">
        <v>63.4</v>
      </c>
      <c r="S260" s="331">
        <v>86.1</v>
      </c>
      <c r="T260" s="331">
        <v>96.1</v>
      </c>
      <c r="U260" s="331">
        <v>88.5</v>
      </c>
      <c r="V260" s="331">
        <v>101</v>
      </c>
      <c r="W260" s="331">
        <v>103.1</v>
      </c>
      <c r="X260" s="331">
        <v>49.6</v>
      </c>
      <c r="Y260" s="331">
        <v>3.3</v>
      </c>
      <c r="Z260" s="331">
        <v>155</v>
      </c>
      <c r="AA260" s="331">
        <v>122.9</v>
      </c>
      <c r="AB260" s="331">
        <v>56.3</v>
      </c>
      <c r="AC260" s="331">
        <v>87.8</v>
      </c>
      <c r="AD260" s="331">
        <v>122.1</v>
      </c>
      <c r="AE260" s="358">
        <v>98.5</v>
      </c>
      <c r="AF260" s="329"/>
      <c r="AG260" s="341"/>
      <c r="AH260" s="329" t="s">
        <v>94</v>
      </c>
      <c r="AI260" s="331">
        <v>96.8</v>
      </c>
      <c r="AJ260" s="331">
        <v>96.7</v>
      </c>
      <c r="AK260" s="344">
        <v>95.1</v>
      </c>
      <c r="AL260" s="344">
        <v>99.4</v>
      </c>
      <c r="AM260" s="344">
        <v>80.400000000000006</v>
      </c>
      <c r="AN260" s="344">
        <v>97.6</v>
      </c>
      <c r="AO260" s="344">
        <v>114.7</v>
      </c>
      <c r="AP260" s="344">
        <v>91.8</v>
      </c>
      <c r="AQ260" s="344">
        <v>97.2</v>
      </c>
      <c r="AR260" s="344">
        <v>98.7</v>
      </c>
      <c r="AS260" s="344">
        <v>76.8</v>
      </c>
      <c r="AT260" s="116"/>
      <c r="AU260" s="116"/>
    </row>
    <row r="261" spans="1:47" s="50" customFormat="1" x14ac:dyDescent="0.15">
      <c r="A261" s="329"/>
      <c r="B261" s="341"/>
      <c r="C261" s="329" t="s">
        <v>95</v>
      </c>
      <c r="D261" s="360">
        <v>98.7</v>
      </c>
      <c r="E261" s="331">
        <v>98.8</v>
      </c>
      <c r="F261" s="331">
        <v>88.8</v>
      </c>
      <c r="G261" s="331">
        <v>84.8</v>
      </c>
      <c r="H261" s="331">
        <v>76.8</v>
      </c>
      <c r="I261" s="331">
        <v>116.9</v>
      </c>
      <c r="J261" s="331">
        <v>115.4</v>
      </c>
      <c r="K261" s="331">
        <v>147.80000000000001</v>
      </c>
      <c r="L261" s="331">
        <v>101.5</v>
      </c>
      <c r="M261" s="331">
        <v>77.099999999999994</v>
      </c>
      <c r="N261" s="331">
        <v>63</v>
      </c>
      <c r="O261" s="331">
        <v>98.3</v>
      </c>
      <c r="P261" s="331">
        <v>94.3</v>
      </c>
      <c r="Q261" s="331">
        <v>76.8</v>
      </c>
      <c r="R261" s="331">
        <v>65.5</v>
      </c>
      <c r="S261" s="331">
        <v>88.6</v>
      </c>
      <c r="T261" s="331">
        <v>98.4</v>
      </c>
      <c r="U261" s="331">
        <v>90.5</v>
      </c>
      <c r="V261" s="331">
        <v>107.7</v>
      </c>
      <c r="W261" s="331">
        <v>103.9</v>
      </c>
      <c r="X261" s="331">
        <v>46.5</v>
      </c>
      <c r="Y261" s="331">
        <v>4.2</v>
      </c>
      <c r="Z261" s="331">
        <v>145.9</v>
      </c>
      <c r="AA261" s="331">
        <v>122.2</v>
      </c>
      <c r="AB261" s="331">
        <v>71.099999999999994</v>
      </c>
      <c r="AC261" s="331">
        <v>86.1</v>
      </c>
      <c r="AD261" s="331">
        <v>130.9</v>
      </c>
      <c r="AE261" s="358">
        <v>100.7</v>
      </c>
      <c r="AF261" s="329"/>
      <c r="AG261" s="341"/>
      <c r="AH261" s="329" t="s">
        <v>95</v>
      </c>
      <c r="AI261" s="331">
        <v>98.7</v>
      </c>
      <c r="AJ261" s="331">
        <v>99.4</v>
      </c>
      <c r="AK261" s="344">
        <v>97.4</v>
      </c>
      <c r="AL261" s="344">
        <v>103.9</v>
      </c>
      <c r="AM261" s="344">
        <v>76.900000000000006</v>
      </c>
      <c r="AN261" s="344">
        <v>100.6</v>
      </c>
      <c r="AO261" s="344">
        <v>125.9</v>
      </c>
      <c r="AP261" s="344">
        <v>93.7</v>
      </c>
      <c r="AQ261" s="344">
        <v>97.8</v>
      </c>
      <c r="AR261" s="344">
        <v>99.4</v>
      </c>
      <c r="AS261" s="344">
        <v>74.5</v>
      </c>
      <c r="AT261" s="116"/>
      <c r="AU261" s="116"/>
    </row>
    <row r="262" spans="1:47" s="50" customFormat="1" x14ac:dyDescent="0.15">
      <c r="A262" s="329"/>
      <c r="B262" s="341"/>
      <c r="C262" s="329" t="s">
        <v>96</v>
      </c>
      <c r="D262" s="360">
        <v>97.5</v>
      </c>
      <c r="E262" s="331">
        <v>97.6</v>
      </c>
      <c r="F262" s="331">
        <v>87.6</v>
      </c>
      <c r="G262" s="331">
        <v>89.6</v>
      </c>
      <c r="H262" s="331">
        <v>81.900000000000006</v>
      </c>
      <c r="I262" s="331">
        <v>115.9</v>
      </c>
      <c r="J262" s="331">
        <v>113.3</v>
      </c>
      <c r="K262" s="331">
        <v>127.7</v>
      </c>
      <c r="L262" s="331">
        <v>104.8</v>
      </c>
      <c r="M262" s="331">
        <v>76.599999999999994</v>
      </c>
      <c r="N262" s="331">
        <v>67.400000000000006</v>
      </c>
      <c r="O262" s="331">
        <v>103.5</v>
      </c>
      <c r="P262" s="331">
        <v>92.6</v>
      </c>
      <c r="Q262" s="331">
        <v>76.3</v>
      </c>
      <c r="R262" s="331">
        <v>67.400000000000006</v>
      </c>
      <c r="S262" s="331">
        <v>89.7</v>
      </c>
      <c r="T262" s="331">
        <v>97.9</v>
      </c>
      <c r="U262" s="331">
        <v>88.5</v>
      </c>
      <c r="V262" s="331">
        <v>105.8</v>
      </c>
      <c r="W262" s="331">
        <v>102.3</v>
      </c>
      <c r="X262" s="331">
        <v>46.1</v>
      </c>
      <c r="Y262" s="331">
        <v>4.7</v>
      </c>
      <c r="Z262" s="331">
        <v>146.19999999999999</v>
      </c>
      <c r="AA262" s="331">
        <v>117</v>
      </c>
      <c r="AB262" s="331">
        <v>70.400000000000006</v>
      </c>
      <c r="AC262" s="331">
        <v>85.5</v>
      </c>
      <c r="AD262" s="331">
        <v>124.5</v>
      </c>
      <c r="AE262" s="358">
        <v>99</v>
      </c>
      <c r="AF262" s="329"/>
      <c r="AG262" s="341"/>
      <c r="AH262" s="329" t="s">
        <v>96</v>
      </c>
      <c r="AI262" s="331">
        <v>97.5</v>
      </c>
      <c r="AJ262" s="331">
        <v>98.5</v>
      </c>
      <c r="AK262" s="344">
        <v>98.8</v>
      </c>
      <c r="AL262" s="344">
        <v>104.6</v>
      </c>
      <c r="AM262" s="344">
        <v>82.5</v>
      </c>
      <c r="AN262" s="344">
        <v>98.9</v>
      </c>
      <c r="AO262" s="344">
        <v>116</v>
      </c>
      <c r="AP262" s="344">
        <v>93.9</v>
      </c>
      <c r="AQ262" s="344">
        <v>97.4</v>
      </c>
      <c r="AR262" s="344">
        <v>99.2</v>
      </c>
      <c r="AS262" s="344">
        <v>73.400000000000006</v>
      </c>
      <c r="AT262" s="116"/>
      <c r="AU262" s="116"/>
    </row>
    <row r="263" spans="1:47" s="50" customFormat="1" x14ac:dyDescent="0.15">
      <c r="A263" s="329"/>
      <c r="B263" s="342"/>
      <c r="C263" s="335" t="s">
        <v>97</v>
      </c>
      <c r="D263" s="362">
        <v>98.7</v>
      </c>
      <c r="E263" s="337">
        <v>98.7</v>
      </c>
      <c r="F263" s="337">
        <v>88.3</v>
      </c>
      <c r="G263" s="337">
        <v>93.6</v>
      </c>
      <c r="H263" s="337">
        <v>87.7</v>
      </c>
      <c r="I263" s="337">
        <v>106.5</v>
      </c>
      <c r="J263" s="337">
        <v>114.1</v>
      </c>
      <c r="K263" s="337">
        <v>157.1</v>
      </c>
      <c r="L263" s="337">
        <v>93.3</v>
      </c>
      <c r="M263" s="337">
        <v>81.7</v>
      </c>
      <c r="N263" s="337">
        <v>64.3</v>
      </c>
      <c r="O263" s="337">
        <v>106.4</v>
      </c>
      <c r="P263" s="337">
        <v>94.3</v>
      </c>
      <c r="Q263" s="337">
        <v>77.099999999999994</v>
      </c>
      <c r="R263" s="337">
        <v>69.3</v>
      </c>
      <c r="S263" s="337">
        <v>87.3</v>
      </c>
      <c r="T263" s="337">
        <v>98.5</v>
      </c>
      <c r="U263" s="337">
        <v>85.8</v>
      </c>
      <c r="V263" s="337">
        <v>98.6</v>
      </c>
      <c r="W263" s="337">
        <v>90.9</v>
      </c>
      <c r="X263" s="337">
        <v>46</v>
      </c>
      <c r="Y263" s="337">
        <v>5.7</v>
      </c>
      <c r="Z263" s="337">
        <v>131.4</v>
      </c>
      <c r="AA263" s="337">
        <v>114.7</v>
      </c>
      <c r="AB263" s="337">
        <v>72.099999999999994</v>
      </c>
      <c r="AC263" s="337">
        <v>82.2</v>
      </c>
      <c r="AD263" s="337">
        <v>143.6</v>
      </c>
      <c r="AE263" s="423">
        <v>101.8</v>
      </c>
      <c r="AF263" s="329"/>
      <c r="AG263" s="342"/>
      <c r="AH263" s="335" t="s">
        <v>97</v>
      </c>
      <c r="AI263" s="337">
        <v>98.7</v>
      </c>
      <c r="AJ263" s="337">
        <v>101.3</v>
      </c>
      <c r="AK263" s="346">
        <v>99.1</v>
      </c>
      <c r="AL263" s="346">
        <v>105.9</v>
      </c>
      <c r="AM263" s="346">
        <v>87.1</v>
      </c>
      <c r="AN263" s="346">
        <v>103.8</v>
      </c>
      <c r="AO263" s="346">
        <v>136.19999999999999</v>
      </c>
      <c r="AP263" s="346">
        <v>94.9</v>
      </c>
      <c r="AQ263" s="346">
        <v>95.6</v>
      </c>
      <c r="AR263" s="346">
        <v>97.3</v>
      </c>
      <c r="AS263" s="346">
        <v>71.599999999999994</v>
      </c>
      <c r="AT263" s="116"/>
      <c r="AU263" s="116"/>
    </row>
    <row r="264" spans="1:47" s="50" customFormat="1" x14ac:dyDescent="0.15">
      <c r="A264" s="329"/>
      <c r="B264" s="340" t="s">
        <v>106</v>
      </c>
      <c r="C264" s="326" t="s">
        <v>84</v>
      </c>
      <c r="D264" s="361">
        <v>101</v>
      </c>
      <c r="E264" s="334">
        <v>101</v>
      </c>
      <c r="F264" s="334">
        <v>90.4</v>
      </c>
      <c r="G264" s="334">
        <v>95.4</v>
      </c>
      <c r="H264" s="334">
        <v>83.5</v>
      </c>
      <c r="I264" s="334">
        <v>125.3</v>
      </c>
      <c r="J264" s="334">
        <v>119.1</v>
      </c>
      <c r="K264" s="334">
        <v>157.30000000000001</v>
      </c>
      <c r="L264" s="334">
        <v>92.2</v>
      </c>
      <c r="M264" s="334">
        <v>82.1</v>
      </c>
      <c r="N264" s="334">
        <v>62.2</v>
      </c>
      <c r="O264" s="334">
        <v>105</v>
      </c>
      <c r="P264" s="334">
        <v>89.6</v>
      </c>
      <c r="Q264" s="334">
        <v>89.5</v>
      </c>
      <c r="R264" s="334">
        <v>62.9</v>
      </c>
      <c r="S264" s="334">
        <v>88.4</v>
      </c>
      <c r="T264" s="334">
        <v>95.4</v>
      </c>
      <c r="U264" s="334">
        <v>86.9</v>
      </c>
      <c r="V264" s="334">
        <v>113</v>
      </c>
      <c r="W264" s="334">
        <v>97.4</v>
      </c>
      <c r="X264" s="334">
        <v>43.5</v>
      </c>
      <c r="Y264" s="334">
        <v>5.9</v>
      </c>
      <c r="Z264" s="334">
        <v>135.69999999999999</v>
      </c>
      <c r="AA264" s="334">
        <v>109.5</v>
      </c>
      <c r="AB264" s="334">
        <v>70.5</v>
      </c>
      <c r="AC264" s="334">
        <v>72.900000000000006</v>
      </c>
      <c r="AD264" s="334">
        <v>136.4</v>
      </c>
      <c r="AE264" s="424">
        <v>103.3</v>
      </c>
      <c r="AF264" s="329"/>
      <c r="AG264" s="341" t="s">
        <v>106</v>
      </c>
      <c r="AH264" s="326" t="s">
        <v>84</v>
      </c>
      <c r="AI264" s="334">
        <v>101</v>
      </c>
      <c r="AJ264" s="334">
        <v>101.4</v>
      </c>
      <c r="AK264" s="349">
        <v>101.2</v>
      </c>
      <c r="AL264" s="349">
        <v>108</v>
      </c>
      <c r="AM264" s="349">
        <v>83.2</v>
      </c>
      <c r="AN264" s="349">
        <v>101.1</v>
      </c>
      <c r="AO264" s="349">
        <v>139.6</v>
      </c>
      <c r="AP264" s="349">
        <v>89.7</v>
      </c>
      <c r="AQ264" s="349">
        <v>99.8</v>
      </c>
      <c r="AR264" s="349">
        <v>102</v>
      </c>
      <c r="AS264" s="349">
        <v>67.5</v>
      </c>
      <c r="AT264" s="116"/>
      <c r="AU264" s="116"/>
    </row>
    <row r="265" spans="1:47" s="50" customFormat="1" x14ac:dyDescent="0.15">
      <c r="A265" s="329"/>
      <c r="B265" s="341"/>
      <c r="C265" s="329" t="s">
        <v>86</v>
      </c>
      <c r="D265" s="360">
        <v>98.8</v>
      </c>
      <c r="E265" s="331">
        <v>98.8</v>
      </c>
      <c r="F265" s="331">
        <v>95.4</v>
      </c>
      <c r="G265" s="331">
        <v>95.1</v>
      </c>
      <c r="H265" s="331">
        <v>85.7</v>
      </c>
      <c r="I265" s="331">
        <v>107.3</v>
      </c>
      <c r="J265" s="331">
        <v>127.7</v>
      </c>
      <c r="K265" s="331">
        <v>138.80000000000001</v>
      </c>
      <c r="L265" s="331">
        <v>94.4</v>
      </c>
      <c r="M265" s="331">
        <v>86.6</v>
      </c>
      <c r="N265" s="331">
        <v>67.599999999999994</v>
      </c>
      <c r="O265" s="331">
        <v>105.8</v>
      </c>
      <c r="P265" s="331">
        <v>88.9</v>
      </c>
      <c r="Q265" s="331">
        <v>88.5</v>
      </c>
      <c r="R265" s="331">
        <v>60.8</v>
      </c>
      <c r="S265" s="331">
        <v>87.7</v>
      </c>
      <c r="T265" s="331">
        <v>95.2</v>
      </c>
      <c r="U265" s="331">
        <v>86.8</v>
      </c>
      <c r="V265" s="331">
        <v>110.8</v>
      </c>
      <c r="W265" s="331">
        <v>104</v>
      </c>
      <c r="X265" s="331">
        <v>48.3</v>
      </c>
      <c r="Y265" s="331">
        <v>6</v>
      </c>
      <c r="Z265" s="331">
        <v>123</v>
      </c>
      <c r="AA265" s="331">
        <v>111.2</v>
      </c>
      <c r="AB265" s="331">
        <v>72.599999999999994</v>
      </c>
      <c r="AC265" s="331">
        <v>76.5</v>
      </c>
      <c r="AD265" s="331">
        <v>143.5</v>
      </c>
      <c r="AE265" s="358">
        <v>101.9</v>
      </c>
      <c r="AF265" s="329"/>
      <c r="AG265" s="341"/>
      <c r="AH265" s="329" t="s">
        <v>86</v>
      </c>
      <c r="AI265" s="331">
        <v>98.8</v>
      </c>
      <c r="AJ265" s="331">
        <v>97.6</v>
      </c>
      <c r="AK265" s="344">
        <v>98.2</v>
      </c>
      <c r="AL265" s="344">
        <v>102.3</v>
      </c>
      <c r="AM265" s="344">
        <v>85.3</v>
      </c>
      <c r="AN265" s="344">
        <v>98</v>
      </c>
      <c r="AO265" s="344">
        <v>127.2</v>
      </c>
      <c r="AP265" s="344">
        <v>90.4</v>
      </c>
      <c r="AQ265" s="344">
        <v>99.2</v>
      </c>
      <c r="AR265" s="344">
        <v>101.3</v>
      </c>
      <c r="AS265" s="344">
        <v>70.5</v>
      </c>
      <c r="AT265" s="116"/>
      <c r="AU265" s="116"/>
    </row>
    <row r="266" spans="1:47" s="50" customFormat="1" x14ac:dyDescent="0.15">
      <c r="A266" s="329"/>
      <c r="B266" s="341"/>
      <c r="C266" s="329" t="s">
        <v>88</v>
      </c>
      <c r="D266" s="360">
        <v>97.8</v>
      </c>
      <c r="E266" s="331">
        <v>97.9</v>
      </c>
      <c r="F266" s="331">
        <v>92.5</v>
      </c>
      <c r="G266" s="331">
        <v>92.8</v>
      </c>
      <c r="H266" s="331">
        <v>85.5</v>
      </c>
      <c r="I266" s="331">
        <v>102.9</v>
      </c>
      <c r="J266" s="331">
        <v>127.1</v>
      </c>
      <c r="K266" s="331">
        <v>129.5</v>
      </c>
      <c r="L266" s="331">
        <v>105.7</v>
      </c>
      <c r="M266" s="331">
        <v>85.4</v>
      </c>
      <c r="N266" s="331">
        <v>66.400000000000006</v>
      </c>
      <c r="O266" s="331">
        <v>109.5</v>
      </c>
      <c r="P266" s="331">
        <v>87.3</v>
      </c>
      <c r="Q266" s="331">
        <v>87.8</v>
      </c>
      <c r="R266" s="331">
        <v>63.2</v>
      </c>
      <c r="S266" s="331">
        <v>90.3</v>
      </c>
      <c r="T266" s="331">
        <v>98.1</v>
      </c>
      <c r="U266" s="331">
        <v>92.1</v>
      </c>
      <c r="V266" s="331">
        <v>112.5</v>
      </c>
      <c r="W266" s="331">
        <v>104.4</v>
      </c>
      <c r="X266" s="331">
        <v>45.6</v>
      </c>
      <c r="Y266" s="331">
        <v>6.3</v>
      </c>
      <c r="Z266" s="331">
        <v>130.9</v>
      </c>
      <c r="AA266" s="331">
        <v>114.7</v>
      </c>
      <c r="AB266" s="331">
        <v>74.8</v>
      </c>
      <c r="AC266" s="331">
        <v>74.2</v>
      </c>
      <c r="AD266" s="331">
        <v>136.6</v>
      </c>
      <c r="AE266" s="358">
        <v>100.5</v>
      </c>
      <c r="AF266" s="329"/>
      <c r="AG266" s="341"/>
      <c r="AH266" s="329" t="s">
        <v>88</v>
      </c>
      <c r="AI266" s="331">
        <v>97.8</v>
      </c>
      <c r="AJ266" s="331">
        <v>94.7</v>
      </c>
      <c r="AK266" s="344">
        <v>93.1</v>
      </c>
      <c r="AL266" s="344">
        <v>94.4</v>
      </c>
      <c r="AM266" s="344">
        <v>91.7</v>
      </c>
      <c r="AN266" s="344">
        <v>96</v>
      </c>
      <c r="AO266" s="344">
        <v>119.4</v>
      </c>
      <c r="AP266" s="344">
        <v>90</v>
      </c>
      <c r="AQ266" s="344">
        <v>99.8</v>
      </c>
      <c r="AR266" s="344">
        <v>102.3</v>
      </c>
      <c r="AS266" s="344">
        <v>73.3</v>
      </c>
      <c r="AT266" s="116"/>
      <c r="AU266" s="116"/>
    </row>
    <row r="267" spans="1:47" s="50" customFormat="1" x14ac:dyDescent="0.15">
      <c r="A267" s="329"/>
      <c r="B267" s="341"/>
      <c r="C267" s="329" t="s">
        <v>89</v>
      </c>
      <c r="D267" s="360">
        <v>96</v>
      </c>
      <c r="E267" s="331">
        <v>96</v>
      </c>
      <c r="F267" s="331">
        <v>92.5</v>
      </c>
      <c r="G267" s="331">
        <v>92.8</v>
      </c>
      <c r="H267" s="331">
        <v>84.1</v>
      </c>
      <c r="I267" s="331">
        <v>99.1</v>
      </c>
      <c r="J267" s="331">
        <v>122.2</v>
      </c>
      <c r="K267" s="331">
        <v>125.7</v>
      </c>
      <c r="L267" s="331">
        <v>89.8</v>
      </c>
      <c r="M267" s="331">
        <v>85.5</v>
      </c>
      <c r="N267" s="331">
        <v>62.6</v>
      </c>
      <c r="O267" s="331">
        <v>104.4</v>
      </c>
      <c r="P267" s="331">
        <v>87</v>
      </c>
      <c r="Q267" s="331">
        <v>88</v>
      </c>
      <c r="R267" s="331">
        <v>62.3</v>
      </c>
      <c r="S267" s="331">
        <v>90.9</v>
      </c>
      <c r="T267" s="331">
        <v>95.5</v>
      </c>
      <c r="U267" s="331">
        <v>84.6</v>
      </c>
      <c r="V267" s="331">
        <v>107.4</v>
      </c>
      <c r="W267" s="331">
        <v>103.3</v>
      </c>
      <c r="X267" s="331">
        <v>44.3</v>
      </c>
      <c r="Y267" s="331">
        <v>6.4</v>
      </c>
      <c r="Z267" s="331">
        <v>129.5</v>
      </c>
      <c r="AA267" s="331">
        <v>98.1</v>
      </c>
      <c r="AB267" s="331">
        <v>67</v>
      </c>
      <c r="AC267" s="331">
        <v>71.8</v>
      </c>
      <c r="AD267" s="331">
        <v>149.19999999999999</v>
      </c>
      <c r="AE267" s="358">
        <v>99.4</v>
      </c>
      <c r="AF267" s="329"/>
      <c r="AG267" s="341"/>
      <c r="AH267" s="329" t="s">
        <v>89</v>
      </c>
      <c r="AI267" s="331">
        <v>96</v>
      </c>
      <c r="AJ267" s="331">
        <v>91.5</v>
      </c>
      <c r="AK267" s="344">
        <v>89.6</v>
      </c>
      <c r="AL267" s="344">
        <v>91.6</v>
      </c>
      <c r="AM267" s="344">
        <v>81.900000000000006</v>
      </c>
      <c r="AN267" s="344">
        <v>95.5</v>
      </c>
      <c r="AO267" s="344">
        <v>126.2</v>
      </c>
      <c r="AP267" s="344">
        <v>88.9</v>
      </c>
      <c r="AQ267" s="344">
        <v>98.7</v>
      </c>
      <c r="AR267" s="344">
        <v>101.4</v>
      </c>
      <c r="AS267" s="344">
        <v>64.2</v>
      </c>
      <c r="AT267" s="116"/>
      <c r="AU267" s="116"/>
    </row>
    <row r="268" spans="1:47" s="50" customFormat="1" x14ac:dyDescent="0.15">
      <c r="A268" s="329"/>
      <c r="B268" s="341"/>
      <c r="C268" s="329" t="s">
        <v>90</v>
      </c>
      <c r="D268" s="360">
        <v>94.8</v>
      </c>
      <c r="E268" s="331">
        <v>94.8</v>
      </c>
      <c r="F268" s="331">
        <v>87.8</v>
      </c>
      <c r="G268" s="331">
        <v>88.2</v>
      </c>
      <c r="H268" s="331">
        <v>83.9</v>
      </c>
      <c r="I268" s="331">
        <v>105.2</v>
      </c>
      <c r="J268" s="331">
        <v>122.9</v>
      </c>
      <c r="K268" s="331">
        <v>111.3</v>
      </c>
      <c r="L268" s="331">
        <v>83.5</v>
      </c>
      <c r="M268" s="331">
        <v>84.3</v>
      </c>
      <c r="N268" s="331">
        <v>68.5</v>
      </c>
      <c r="O268" s="331">
        <v>103.9</v>
      </c>
      <c r="P268" s="331">
        <v>87.9</v>
      </c>
      <c r="Q268" s="331">
        <v>89.6</v>
      </c>
      <c r="R268" s="331">
        <v>59.7</v>
      </c>
      <c r="S268" s="331">
        <v>89.4</v>
      </c>
      <c r="T268" s="331">
        <v>96.7</v>
      </c>
      <c r="U268" s="331">
        <v>86.2</v>
      </c>
      <c r="V268" s="331">
        <v>101.6</v>
      </c>
      <c r="W268" s="331">
        <v>102.8</v>
      </c>
      <c r="X268" s="331">
        <v>42.9</v>
      </c>
      <c r="Y268" s="331">
        <v>6.7</v>
      </c>
      <c r="Z268" s="331">
        <v>136.80000000000001</v>
      </c>
      <c r="AA268" s="331">
        <v>101.5</v>
      </c>
      <c r="AB268" s="331">
        <v>76.3</v>
      </c>
      <c r="AC268" s="331">
        <v>82</v>
      </c>
      <c r="AD268" s="331">
        <v>146.19999999999999</v>
      </c>
      <c r="AE268" s="358">
        <v>98.1</v>
      </c>
      <c r="AF268" s="329"/>
      <c r="AG268" s="341"/>
      <c r="AH268" s="329" t="s">
        <v>90</v>
      </c>
      <c r="AI268" s="331">
        <v>94.8</v>
      </c>
      <c r="AJ268" s="331">
        <v>93.1</v>
      </c>
      <c r="AK268" s="344">
        <v>94.7</v>
      </c>
      <c r="AL268" s="344">
        <v>100</v>
      </c>
      <c r="AM268" s="344">
        <v>81.7</v>
      </c>
      <c r="AN268" s="344">
        <v>91.9</v>
      </c>
      <c r="AO268" s="344">
        <v>93.6</v>
      </c>
      <c r="AP268" s="344">
        <v>89.9</v>
      </c>
      <c r="AQ268" s="344">
        <v>96.2</v>
      </c>
      <c r="AR268" s="344">
        <v>98.6</v>
      </c>
      <c r="AS268" s="344">
        <v>63.8</v>
      </c>
      <c r="AT268" s="116"/>
      <c r="AU268" s="116"/>
    </row>
    <row r="269" spans="1:47" s="50" customFormat="1" x14ac:dyDescent="0.15">
      <c r="A269" s="329"/>
      <c r="B269" s="341"/>
      <c r="C269" s="329" t="s">
        <v>91</v>
      </c>
      <c r="D269" s="360">
        <v>93.5</v>
      </c>
      <c r="E269" s="331">
        <v>93.5</v>
      </c>
      <c r="F269" s="331">
        <v>87.7</v>
      </c>
      <c r="G269" s="331">
        <v>93.4</v>
      </c>
      <c r="H269" s="331">
        <v>78.599999999999994</v>
      </c>
      <c r="I269" s="331">
        <v>101.5</v>
      </c>
      <c r="J269" s="331">
        <v>120.6</v>
      </c>
      <c r="K269" s="331">
        <v>95.5</v>
      </c>
      <c r="L269" s="331">
        <v>88.2</v>
      </c>
      <c r="M269" s="331">
        <v>77.900000000000006</v>
      </c>
      <c r="N269" s="331">
        <v>66.8</v>
      </c>
      <c r="O269" s="331">
        <v>103.4</v>
      </c>
      <c r="P269" s="331">
        <v>87.3</v>
      </c>
      <c r="Q269" s="331">
        <v>89.5</v>
      </c>
      <c r="R269" s="331">
        <v>60.1</v>
      </c>
      <c r="S269" s="331">
        <v>90.8</v>
      </c>
      <c r="T269" s="331">
        <v>96.2</v>
      </c>
      <c r="U269" s="331">
        <v>86.3</v>
      </c>
      <c r="V269" s="331">
        <v>101.9</v>
      </c>
      <c r="W269" s="331">
        <v>101.3</v>
      </c>
      <c r="X269" s="331">
        <v>45.1</v>
      </c>
      <c r="Y269" s="331">
        <v>4.9000000000000004</v>
      </c>
      <c r="Z269" s="331">
        <v>133.69999999999999</v>
      </c>
      <c r="AA269" s="331">
        <v>100.9</v>
      </c>
      <c r="AB269" s="331">
        <v>79.900000000000006</v>
      </c>
      <c r="AC269" s="331">
        <v>57.8</v>
      </c>
      <c r="AD269" s="331">
        <v>145.80000000000001</v>
      </c>
      <c r="AE269" s="358">
        <v>96.8</v>
      </c>
      <c r="AF269" s="329"/>
      <c r="AG269" s="341"/>
      <c r="AH269" s="329" t="s">
        <v>91</v>
      </c>
      <c r="AI269" s="331">
        <v>93.5</v>
      </c>
      <c r="AJ269" s="331">
        <v>89.7</v>
      </c>
      <c r="AK269" s="344">
        <v>91</v>
      </c>
      <c r="AL269" s="344">
        <v>95.2</v>
      </c>
      <c r="AM269" s="344">
        <v>77.599999999999994</v>
      </c>
      <c r="AN269" s="344">
        <v>87</v>
      </c>
      <c r="AO269" s="344">
        <v>81.8</v>
      </c>
      <c r="AP269" s="344">
        <v>87.3</v>
      </c>
      <c r="AQ269" s="344">
        <v>96.5</v>
      </c>
      <c r="AR269" s="344">
        <v>98.9</v>
      </c>
      <c r="AS269" s="344">
        <v>63.7</v>
      </c>
      <c r="AT269" s="116"/>
      <c r="AU269" s="116"/>
    </row>
    <row r="270" spans="1:47" s="50" customFormat="1" x14ac:dyDescent="0.15">
      <c r="A270" s="329"/>
      <c r="B270" s="341"/>
      <c r="C270" s="329" t="s">
        <v>92</v>
      </c>
      <c r="D270" s="360">
        <v>95.5</v>
      </c>
      <c r="E270" s="331">
        <v>95.4</v>
      </c>
      <c r="F270" s="331">
        <v>87.9</v>
      </c>
      <c r="G270" s="331">
        <v>82.4</v>
      </c>
      <c r="H270" s="331">
        <v>77.900000000000006</v>
      </c>
      <c r="I270" s="331">
        <v>105.5</v>
      </c>
      <c r="J270" s="331">
        <v>122.4</v>
      </c>
      <c r="K270" s="331">
        <v>135.30000000000001</v>
      </c>
      <c r="L270" s="331">
        <v>83.5</v>
      </c>
      <c r="M270" s="331">
        <v>69.900000000000006</v>
      </c>
      <c r="N270" s="331">
        <v>65</v>
      </c>
      <c r="O270" s="331">
        <v>101.3</v>
      </c>
      <c r="P270" s="331">
        <v>83</v>
      </c>
      <c r="Q270" s="331">
        <v>90.3</v>
      </c>
      <c r="R270" s="331">
        <v>59</v>
      </c>
      <c r="S270" s="331">
        <v>91.4</v>
      </c>
      <c r="T270" s="331">
        <v>101.7</v>
      </c>
      <c r="U270" s="331">
        <v>83.9</v>
      </c>
      <c r="V270" s="331">
        <v>107.5</v>
      </c>
      <c r="W270" s="331">
        <v>99.6</v>
      </c>
      <c r="X270" s="331">
        <v>42.8</v>
      </c>
      <c r="Y270" s="331">
        <v>7.1</v>
      </c>
      <c r="Z270" s="331">
        <v>136.4</v>
      </c>
      <c r="AA270" s="331">
        <v>98.4</v>
      </c>
      <c r="AB270" s="331">
        <v>67.2</v>
      </c>
      <c r="AC270" s="331">
        <v>55.1</v>
      </c>
      <c r="AD270" s="331">
        <v>124.3</v>
      </c>
      <c r="AE270" s="358">
        <v>97.6</v>
      </c>
      <c r="AF270" s="329"/>
      <c r="AG270" s="341"/>
      <c r="AH270" s="329" t="s">
        <v>92</v>
      </c>
      <c r="AI270" s="331">
        <v>95.5</v>
      </c>
      <c r="AJ270" s="331">
        <v>97.6</v>
      </c>
      <c r="AK270" s="344">
        <v>99</v>
      </c>
      <c r="AL270" s="344">
        <v>106.8</v>
      </c>
      <c r="AM270" s="344">
        <v>74.5</v>
      </c>
      <c r="AN270" s="344">
        <v>94.9</v>
      </c>
      <c r="AO270" s="344">
        <v>125</v>
      </c>
      <c r="AP270" s="344">
        <v>88.1</v>
      </c>
      <c r="AQ270" s="344">
        <v>94.3</v>
      </c>
      <c r="AR270" s="344">
        <v>96.6</v>
      </c>
      <c r="AS270" s="344">
        <v>62.9</v>
      </c>
      <c r="AT270" s="116"/>
      <c r="AU270" s="116"/>
    </row>
    <row r="271" spans="1:47" s="50" customFormat="1" x14ac:dyDescent="0.15">
      <c r="A271" s="329"/>
      <c r="B271" s="341"/>
      <c r="C271" s="329" t="s">
        <v>93</v>
      </c>
      <c r="D271" s="360">
        <v>91.9</v>
      </c>
      <c r="E271" s="331">
        <v>91.9</v>
      </c>
      <c r="F271" s="331">
        <v>89.3</v>
      </c>
      <c r="G271" s="331">
        <v>80.7</v>
      </c>
      <c r="H271" s="331">
        <v>79.099999999999994</v>
      </c>
      <c r="I271" s="331">
        <v>91.1</v>
      </c>
      <c r="J271" s="331">
        <v>124.9</v>
      </c>
      <c r="K271" s="331">
        <v>139.1</v>
      </c>
      <c r="L271" s="331">
        <v>80.599999999999994</v>
      </c>
      <c r="M271" s="331">
        <v>77.8</v>
      </c>
      <c r="N271" s="331">
        <v>64.900000000000006</v>
      </c>
      <c r="O271" s="331">
        <v>97.8</v>
      </c>
      <c r="P271" s="331">
        <v>83.7</v>
      </c>
      <c r="Q271" s="331">
        <v>87.8</v>
      </c>
      <c r="R271" s="331">
        <v>59.1</v>
      </c>
      <c r="S271" s="331">
        <v>85</v>
      </c>
      <c r="T271" s="331">
        <v>95.5</v>
      </c>
      <c r="U271" s="331">
        <v>80.400000000000006</v>
      </c>
      <c r="V271" s="331">
        <v>93.2</v>
      </c>
      <c r="W271" s="331">
        <v>98.1</v>
      </c>
      <c r="X271" s="331">
        <v>42.8</v>
      </c>
      <c r="Y271" s="331">
        <v>6.2</v>
      </c>
      <c r="Z271" s="331">
        <v>143.9</v>
      </c>
      <c r="AA271" s="331">
        <v>97.3</v>
      </c>
      <c r="AB271" s="331">
        <v>66.2</v>
      </c>
      <c r="AC271" s="331">
        <v>58.5</v>
      </c>
      <c r="AD271" s="331">
        <v>117.8</v>
      </c>
      <c r="AE271" s="358">
        <v>93.7</v>
      </c>
      <c r="AF271" s="329"/>
      <c r="AG271" s="341"/>
      <c r="AH271" s="329" t="s">
        <v>93</v>
      </c>
      <c r="AI271" s="331">
        <v>91.9</v>
      </c>
      <c r="AJ271" s="331">
        <v>92.2</v>
      </c>
      <c r="AK271" s="344">
        <v>92.3</v>
      </c>
      <c r="AL271" s="344">
        <v>97.8</v>
      </c>
      <c r="AM271" s="344">
        <v>77.400000000000006</v>
      </c>
      <c r="AN271" s="344">
        <v>92.3</v>
      </c>
      <c r="AO271" s="344">
        <v>125.1</v>
      </c>
      <c r="AP271" s="344">
        <v>85.8</v>
      </c>
      <c r="AQ271" s="344">
        <v>93</v>
      </c>
      <c r="AR271" s="344">
        <v>94.2</v>
      </c>
      <c r="AS271" s="344">
        <v>60.2</v>
      </c>
      <c r="AT271" s="116"/>
      <c r="AU271" s="116"/>
    </row>
    <row r="272" spans="1:47" s="50" customFormat="1" x14ac:dyDescent="0.15">
      <c r="A272" s="329"/>
      <c r="B272" s="341"/>
      <c r="C272" s="329" t="s">
        <v>94</v>
      </c>
      <c r="D272" s="360">
        <v>93.1</v>
      </c>
      <c r="E272" s="331">
        <v>93.1</v>
      </c>
      <c r="F272" s="331">
        <v>89.1</v>
      </c>
      <c r="G272" s="331">
        <v>82.3</v>
      </c>
      <c r="H272" s="331">
        <v>79.2</v>
      </c>
      <c r="I272" s="331">
        <v>105.6</v>
      </c>
      <c r="J272" s="331">
        <v>121.6</v>
      </c>
      <c r="K272" s="331">
        <v>122.2</v>
      </c>
      <c r="L272" s="331">
        <v>86.8</v>
      </c>
      <c r="M272" s="331">
        <v>78.8</v>
      </c>
      <c r="N272" s="331">
        <v>63.1</v>
      </c>
      <c r="O272" s="331">
        <v>98.7</v>
      </c>
      <c r="P272" s="331">
        <v>79.5</v>
      </c>
      <c r="Q272" s="331">
        <v>88</v>
      </c>
      <c r="R272" s="331">
        <v>61.8</v>
      </c>
      <c r="S272" s="331">
        <v>87.5</v>
      </c>
      <c r="T272" s="331">
        <v>96.4</v>
      </c>
      <c r="U272" s="331">
        <v>86.2</v>
      </c>
      <c r="V272" s="331">
        <v>104.9</v>
      </c>
      <c r="W272" s="331">
        <v>100.2</v>
      </c>
      <c r="X272" s="331">
        <v>42.6</v>
      </c>
      <c r="Y272" s="331">
        <v>6.1</v>
      </c>
      <c r="Z272" s="331">
        <v>142.9</v>
      </c>
      <c r="AA272" s="331">
        <v>104.2</v>
      </c>
      <c r="AB272" s="331">
        <v>70.7</v>
      </c>
      <c r="AC272" s="331">
        <v>62.2</v>
      </c>
      <c r="AD272" s="331">
        <v>131.69999999999999</v>
      </c>
      <c r="AE272" s="358">
        <v>95.5</v>
      </c>
      <c r="AF272" s="329"/>
      <c r="AG272" s="341"/>
      <c r="AH272" s="329" t="s">
        <v>94</v>
      </c>
      <c r="AI272" s="331">
        <v>93.1</v>
      </c>
      <c r="AJ272" s="331">
        <v>95.5</v>
      </c>
      <c r="AK272" s="344">
        <v>98.7</v>
      </c>
      <c r="AL272" s="344">
        <v>105.3</v>
      </c>
      <c r="AM272" s="344">
        <v>78.900000000000006</v>
      </c>
      <c r="AN272" s="344">
        <v>89.7</v>
      </c>
      <c r="AO272" s="344">
        <v>101.5</v>
      </c>
      <c r="AP272" s="344">
        <v>86.3</v>
      </c>
      <c r="AQ272" s="344">
        <v>93</v>
      </c>
      <c r="AR272" s="344">
        <v>94.9</v>
      </c>
      <c r="AS272" s="344">
        <v>64.8</v>
      </c>
      <c r="AT272" s="116"/>
      <c r="AU272" s="116"/>
    </row>
    <row r="273" spans="1:47" s="50" customFormat="1" x14ac:dyDescent="0.15">
      <c r="A273" s="329"/>
      <c r="B273" s="341"/>
      <c r="C273" s="329" t="s">
        <v>95</v>
      </c>
      <c r="D273" s="360">
        <v>87.8</v>
      </c>
      <c r="E273" s="331">
        <v>87.8</v>
      </c>
      <c r="F273" s="331">
        <v>88.8</v>
      </c>
      <c r="G273" s="331">
        <v>75.5</v>
      </c>
      <c r="H273" s="331">
        <v>76.5</v>
      </c>
      <c r="I273" s="331">
        <v>82.7</v>
      </c>
      <c r="J273" s="331">
        <v>117.6</v>
      </c>
      <c r="K273" s="331">
        <v>106.2</v>
      </c>
      <c r="L273" s="331">
        <v>82.8</v>
      </c>
      <c r="M273" s="331">
        <v>71.7</v>
      </c>
      <c r="N273" s="331">
        <v>63.3</v>
      </c>
      <c r="O273" s="331">
        <v>93.7</v>
      </c>
      <c r="P273" s="331">
        <v>77.900000000000006</v>
      </c>
      <c r="Q273" s="331">
        <v>88</v>
      </c>
      <c r="R273" s="331">
        <v>60.4</v>
      </c>
      <c r="S273" s="331">
        <v>85.6</v>
      </c>
      <c r="T273" s="331">
        <v>99.1</v>
      </c>
      <c r="U273" s="331">
        <v>86</v>
      </c>
      <c r="V273" s="331">
        <v>93.7</v>
      </c>
      <c r="W273" s="331">
        <v>98.6</v>
      </c>
      <c r="X273" s="331">
        <v>41.1</v>
      </c>
      <c r="Y273" s="331">
        <v>6</v>
      </c>
      <c r="Z273" s="331">
        <v>163.6</v>
      </c>
      <c r="AA273" s="331">
        <v>102</v>
      </c>
      <c r="AB273" s="331">
        <v>73.900000000000006</v>
      </c>
      <c r="AC273" s="331">
        <v>58.7</v>
      </c>
      <c r="AD273" s="331">
        <v>125.5</v>
      </c>
      <c r="AE273" s="358">
        <v>90.1</v>
      </c>
      <c r="AF273" s="329"/>
      <c r="AG273" s="341"/>
      <c r="AH273" s="329" t="s">
        <v>95</v>
      </c>
      <c r="AI273" s="331">
        <v>87.8</v>
      </c>
      <c r="AJ273" s="331">
        <v>83.1</v>
      </c>
      <c r="AK273" s="344">
        <v>77.5</v>
      </c>
      <c r="AL273" s="344">
        <v>76.5</v>
      </c>
      <c r="AM273" s="344">
        <v>79.099999999999994</v>
      </c>
      <c r="AN273" s="344">
        <v>89.7</v>
      </c>
      <c r="AO273" s="344">
        <v>95.2</v>
      </c>
      <c r="AP273" s="344">
        <v>88.1</v>
      </c>
      <c r="AQ273" s="344">
        <v>91.1</v>
      </c>
      <c r="AR273" s="344">
        <v>92.9</v>
      </c>
      <c r="AS273" s="344">
        <v>64.099999999999994</v>
      </c>
      <c r="AT273" s="116"/>
      <c r="AU273" s="116"/>
    </row>
    <row r="274" spans="1:47" s="50" customFormat="1" x14ac:dyDescent="0.15">
      <c r="A274" s="329"/>
      <c r="B274" s="341"/>
      <c r="C274" s="329" t="s">
        <v>96</v>
      </c>
      <c r="D274" s="360">
        <v>86.7</v>
      </c>
      <c r="E274" s="331">
        <v>86.7</v>
      </c>
      <c r="F274" s="331">
        <v>80.8</v>
      </c>
      <c r="G274" s="331">
        <v>89.9</v>
      </c>
      <c r="H274" s="331">
        <v>80.099999999999994</v>
      </c>
      <c r="I274" s="331">
        <v>76.5</v>
      </c>
      <c r="J274" s="331">
        <v>124.8</v>
      </c>
      <c r="K274" s="331">
        <v>109.5</v>
      </c>
      <c r="L274" s="331">
        <v>93</v>
      </c>
      <c r="M274" s="331">
        <v>67.3</v>
      </c>
      <c r="N274" s="331">
        <v>63.6</v>
      </c>
      <c r="O274" s="331">
        <v>95</v>
      </c>
      <c r="P274" s="331">
        <v>79.400000000000006</v>
      </c>
      <c r="Q274" s="331">
        <v>88.9</v>
      </c>
      <c r="R274" s="331">
        <v>64</v>
      </c>
      <c r="S274" s="331">
        <v>83.8</v>
      </c>
      <c r="T274" s="331">
        <v>95.7</v>
      </c>
      <c r="U274" s="331">
        <v>85.2</v>
      </c>
      <c r="V274" s="331">
        <v>89.9</v>
      </c>
      <c r="W274" s="331">
        <v>98.7</v>
      </c>
      <c r="X274" s="331">
        <v>39.1</v>
      </c>
      <c r="Y274" s="331">
        <v>4.5999999999999996</v>
      </c>
      <c r="Z274" s="331">
        <v>156.1</v>
      </c>
      <c r="AA274" s="331">
        <v>103.3</v>
      </c>
      <c r="AB274" s="331">
        <v>72.7</v>
      </c>
      <c r="AC274" s="331">
        <v>57.1</v>
      </c>
      <c r="AD274" s="331">
        <v>126.5</v>
      </c>
      <c r="AE274" s="358">
        <v>89.5</v>
      </c>
      <c r="AF274" s="329"/>
      <c r="AG274" s="341"/>
      <c r="AH274" s="329" t="s">
        <v>96</v>
      </c>
      <c r="AI274" s="331">
        <v>86.7</v>
      </c>
      <c r="AJ274" s="331">
        <v>85.8</v>
      </c>
      <c r="AK274" s="344">
        <v>84.2</v>
      </c>
      <c r="AL274" s="344">
        <v>84.4</v>
      </c>
      <c r="AM274" s="344">
        <v>83.2</v>
      </c>
      <c r="AN274" s="344">
        <v>88.4</v>
      </c>
      <c r="AO274" s="344">
        <v>94.7</v>
      </c>
      <c r="AP274" s="344">
        <v>86.3</v>
      </c>
      <c r="AQ274" s="344">
        <v>88.2</v>
      </c>
      <c r="AR274" s="344">
        <v>89.7</v>
      </c>
      <c r="AS274" s="344">
        <v>66.7</v>
      </c>
      <c r="AT274" s="116"/>
      <c r="AU274" s="116"/>
    </row>
    <row r="275" spans="1:47" s="50" customFormat="1" x14ac:dyDescent="0.15">
      <c r="A275" s="329"/>
      <c r="B275" s="342"/>
      <c r="C275" s="335" t="s">
        <v>97</v>
      </c>
      <c r="D275" s="362">
        <v>87.5</v>
      </c>
      <c r="E275" s="337">
        <v>87.5</v>
      </c>
      <c r="F275" s="337">
        <v>81.5</v>
      </c>
      <c r="G275" s="337">
        <v>95</v>
      </c>
      <c r="H275" s="337">
        <v>85.2</v>
      </c>
      <c r="I275" s="337">
        <v>80.3</v>
      </c>
      <c r="J275" s="337">
        <v>120.3</v>
      </c>
      <c r="K275" s="337">
        <v>89.8</v>
      </c>
      <c r="L275" s="337">
        <v>92</v>
      </c>
      <c r="M275" s="337">
        <v>69.099999999999994</v>
      </c>
      <c r="N275" s="337">
        <v>63.4</v>
      </c>
      <c r="O275" s="337">
        <v>89.3</v>
      </c>
      <c r="P275" s="337">
        <v>81.900000000000006</v>
      </c>
      <c r="Q275" s="337">
        <v>89.9</v>
      </c>
      <c r="R275" s="337">
        <v>66</v>
      </c>
      <c r="S275" s="337">
        <v>84</v>
      </c>
      <c r="T275" s="337">
        <v>97.8</v>
      </c>
      <c r="U275" s="337">
        <v>86.1</v>
      </c>
      <c r="V275" s="337">
        <v>100.5</v>
      </c>
      <c r="W275" s="337">
        <v>99.1</v>
      </c>
      <c r="X275" s="337">
        <v>37.4</v>
      </c>
      <c r="Y275" s="337">
        <v>4.9000000000000004</v>
      </c>
      <c r="Z275" s="337">
        <v>154.9</v>
      </c>
      <c r="AA275" s="337">
        <v>98.7</v>
      </c>
      <c r="AB275" s="337">
        <v>74.099999999999994</v>
      </c>
      <c r="AC275" s="337">
        <v>60.9</v>
      </c>
      <c r="AD275" s="337">
        <v>130.5</v>
      </c>
      <c r="AE275" s="423">
        <v>90.2</v>
      </c>
      <c r="AF275" s="329"/>
      <c r="AG275" s="342"/>
      <c r="AH275" s="335" t="s">
        <v>97</v>
      </c>
      <c r="AI275" s="337">
        <v>87.5</v>
      </c>
      <c r="AJ275" s="337">
        <v>86</v>
      </c>
      <c r="AK275" s="346">
        <v>85.4</v>
      </c>
      <c r="AL275" s="346">
        <v>86.6</v>
      </c>
      <c r="AM275" s="346">
        <v>84.4</v>
      </c>
      <c r="AN275" s="346">
        <v>87</v>
      </c>
      <c r="AO275" s="346">
        <v>82</v>
      </c>
      <c r="AP275" s="346">
        <v>88.7</v>
      </c>
      <c r="AQ275" s="346">
        <v>90.2</v>
      </c>
      <c r="AR275" s="346">
        <v>92.2</v>
      </c>
      <c r="AS275" s="346">
        <v>67.900000000000006</v>
      </c>
      <c r="AT275" s="116"/>
      <c r="AU275" s="116"/>
    </row>
    <row r="276" spans="1:47" s="50" customFormat="1" x14ac:dyDescent="0.15">
      <c r="A276" s="329"/>
      <c r="B276" s="340" t="s">
        <v>107</v>
      </c>
      <c r="C276" s="326" t="s">
        <v>84</v>
      </c>
      <c r="D276" s="360">
        <v>86.2</v>
      </c>
      <c r="E276" s="331">
        <v>86.2</v>
      </c>
      <c r="F276" s="331">
        <v>86.7</v>
      </c>
      <c r="G276" s="331">
        <v>95.7</v>
      </c>
      <c r="H276" s="331">
        <v>82.3</v>
      </c>
      <c r="I276" s="331">
        <v>79.3</v>
      </c>
      <c r="J276" s="331">
        <v>126.7</v>
      </c>
      <c r="K276" s="331">
        <v>80.099999999999994</v>
      </c>
      <c r="L276" s="331">
        <v>81.3</v>
      </c>
      <c r="M276" s="331">
        <v>74.900000000000006</v>
      </c>
      <c r="N276" s="331">
        <v>59.4</v>
      </c>
      <c r="O276" s="331">
        <v>94.3</v>
      </c>
      <c r="P276" s="331">
        <v>80.099999999999994</v>
      </c>
      <c r="Q276" s="331">
        <v>88.1</v>
      </c>
      <c r="R276" s="331">
        <v>61.8</v>
      </c>
      <c r="S276" s="331">
        <v>80.2</v>
      </c>
      <c r="T276" s="331">
        <v>92</v>
      </c>
      <c r="U276" s="331">
        <v>86.4</v>
      </c>
      <c r="V276" s="331">
        <v>111.5</v>
      </c>
      <c r="W276" s="331">
        <v>97</v>
      </c>
      <c r="X276" s="331">
        <v>38.299999999999997</v>
      </c>
      <c r="Y276" s="331">
        <v>4.7</v>
      </c>
      <c r="Z276" s="331">
        <v>145.30000000000001</v>
      </c>
      <c r="AA276" s="331">
        <v>102.8</v>
      </c>
      <c r="AB276" s="331">
        <v>74.3</v>
      </c>
      <c r="AC276" s="331">
        <v>58.9</v>
      </c>
      <c r="AD276" s="331">
        <v>104.4</v>
      </c>
      <c r="AE276" s="358">
        <v>87.3</v>
      </c>
      <c r="AF276" s="329"/>
      <c r="AG276" s="340" t="s">
        <v>107</v>
      </c>
      <c r="AH276" s="326" t="s">
        <v>84</v>
      </c>
      <c r="AI276" s="331">
        <v>86.2</v>
      </c>
      <c r="AJ276" s="331">
        <v>82</v>
      </c>
      <c r="AK276" s="344">
        <v>81.2</v>
      </c>
      <c r="AL276" s="344">
        <v>81.099999999999994</v>
      </c>
      <c r="AM276" s="344">
        <v>81.599999999999994</v>
      </c>
      <c r="AN276" s="344">
        <v>82.4</v>
      </c>
      <c r="AO276" s="344">
        <v>78</v>
      </c>
      <c r="AP276" s="344">
        <v>84.3</v>
      </c>
      <c r="AQ276" s="344">
        <v>89.2</v>
      </c>
      <c r="AR276" s="344">
        <v>91</v>
      </c>
      <c r="AS276" s="344">
        <v>63.8</v>
      </c>
      <c r="AT276" s="116"/>
      <c r="AU276" s="116"/>
    </row>
    <row r="277" spans="1:47" s="50" customFormat="1" x14ac:dyDescent="0.15">
      <c r="A277" s="329"/>
      <c r="B277" s="341"/>
      <c r="C277" s="329" t="s">
        <v>86</v>
      </c>
      <c r="D277" s="360">
        <v>86.9</v>
      </c>
      <c r="E277" s="331">
        <v>86.9</v>
      </c>
      <c r="F277" s="331">
        <v>91.7</v>
      </c>
      <c r="G277" s="331">
        <v>94.2</v>
      </c>
      <c r="H277" s="331">
        <v>83.7</v>
      </c>
      <c r="I277" s="331">
        <v>75.099999999999994</v>
      </c>
      <c r="J277" s="331">
        <v>125.6</v>
      </c>
      <c r="K277" s="331">
        <v>84.2</v>
      </c>
      <c r="L277" s="331">
        <v>81.7</v>
      </c>
      <c r="M277" s="331">
        <v>74.5</v>
      </c>
      <c r="N277" s="331">
        <v>57.8</v>
      </c>
      <c r="O277" s="331">
        <v>100.5</v>
      </c>
      <c r="P277" s="331">
        <v>79.099999999999994</v>
      </c>
      <c r="Q277" s="331">
        <v>84.4</v>
      </c>
      <c r="R277" s="331">
        <v>64</v>
      </c>
      <c r="S277" s="331">
        <v>82.8</v>
      </c>
      <c r="T277" s="331">
        <v>97.5</v>
      </c>
      <c r="U277" s="331">
        <v>83.7</v>
      </c>
      <c r="V277" s="331">
        <v>110.7</v>
      </c>
      <c r="W277" s="331">
        <v>101.1</v>
      </c>
      <c r="X277" s="331">
        <v>42</v>
      </c>
      <c r="Y277" s="331">
        <v>4.3</v>
      </c>
      <c r="Z277" s="331">
        <v>130.1</v>
      </c>
      <c r="AA277" s="331">
        <v>103.2</v>
      </c>
      <c r="AB277" s="331">
        <v>69.8</v>
      </c>
      <c r="AC277" s="331">
        <v>58.7</v>
      </c>
      <c r="AD277" s="331">
        <v>113.3</v>
      </c>
      <c r="AE277" s="358">
        <v>88.8</v>
      </c>
      <c r="AF277" s="329"/>
      <c r="AG277" s="341"/>
      <c r="AH277" s="329" t="s">
        <v>86</v>
      </c>
      <c r="AI277" s="331">
        <v>86.9</v>
      </c>
      <c r="AJ277" s="331">
        <v>80</v>
      </c>
      <c r="AK277" s="344">
        <v>76.900000000000006</v>
      </c>
      <c r="AL277" s="344">
        <v>74.900000000000006</v>
      </c>
      <c r="AM277" s="344">
        <v>81.099999999999994</v>
      </c>
      <c r="AN277" s="344">
        <v>84.8</v>
      </c>
      <c r="AO277" s="344">
        <v>74.3</v>
      </c>
      <c r="AP277" s="344">
        <v>88</v>
      </c>
      <c r="AQ277" s="344">
        <v>92.9</v>
      </c>
      <c r="AR277" s="344">
        <v>94.9</v>
      </c>
      <c r="AS277" s="344">
        <v>65.599999999999994</v>
      </c>
      <c r="AT277" s="116"/>
      <c r="AU277" s="116"/>
    </row>
    <row r="278" spans="1:47" s="50" customFormat="1" x14ac:dyDescent="0.15">
      <c r="A278" s="329"/>
      <c r="B278" s="341"/>
      <c r="C278" s="329" t="s">
        <v>88</v>
      </c>
      <c r="D278" s="360">
        <v>90.3</v>
      </c>
      <c r="E278" s="331">
        <v>90.2</v>
      </c>
      <c r="F278" s="331">
        <v>92.8</v>
      </c>
      <c r="G278" s="331">
        <v>99.9</v>
      </c>
      <c r="H278" s="331">
        <v>81.2</v>
      </c>
      <c r="I278" s="331">
        <v>89.1</v>
      </c>
      <c r="J278" s="331">
        <v>126.1</v>
      </c>
      <c r="K278" s="331">
        <v>105.8</v>
      </c>
      <c r="L278" s="331">
        <v>66.099999999999994</v>
      </c>
      <c r="M278" s="331">
        <v>66.599999999999994</v>
      </c>
      <c r="N278" s="331">
        <v>65.3</v>
      </c>
      <c r="O278" s="331">
        <v>94.5</v>
      </c>
      <c r="P278" s="331">
        <v>89.2</v>
      </c>
      <c r="Q278" s="331">
        <v>89.2</v>
      </c>
      <c r="R278" s="331">
        <v>60.1</v>
      </c>
      <c r="S278" s="331">
        <v>79.2</v>
      </c>
      <c r="T278" s="331">
        <v>97.4</v>
      </c>
      <c r="U278" s="331">
        <v>84.7</v>
      </c>
      <c r="V278" s="331">
        <v>95.4</v>
      </c>
      <c r="W278" s="331">
        <v>101.8</v>
      </c>
      <c r="X278" s="331">
        <v>37.700000000000003</v>
      </c>
      <c r="Y278" s="331">
        <v>5.6</v>
      </c>
      <c r="Z278" s="331">
        <v>138.19999999999999</v>
      </c>
      <c r="AA278" s="331">
        <v>98.3</v>
      </c>
      <c r="AB278" s="331">
        <v>65.7</v>
      </c>
      <c r="AC278" s="331">
        <v>55.5</v>
      </c>
      <c r="AD278" s="331">
        <v>129.4</v>
      </c>
      <c r="AE278" s="358">
        <v>92.8</v>
      </c>
      <c r="AF278" s="329"/>
      <c r="AG278" s="341"/>
      <c r="AH278" s="329" t="s">
        <v>88</v>
      </c>
      <c r="AI278" s="331">
        <v>90.3</v>
      </c>
      <c r="AJ278" s="331">
        <v>85.8</v>
      </c>
      <c r="AK278" s="344">
        <v>81.599999999999994</v>
      </c>
      <c r="AL278" s="344">
        <v>80.7</v>
      </c>
      <c r="AM278" s="344">
        <v>88.6</v>
      </c>
      <c r="AN278" s="344">
        <v>91.8</v>
      </c>
      <c r="AO278" s="344">
        <v>79.099999999999994</v>
      </c>
      <c r="AP278" s="344">
        <v>93.5</v>
      </c>
      <c r="AQ278" s="344">
        <v>93.7</v>
      </c>
      <c r="AR278" s="344">
        <v>96.2</v>
      </c>
      <c r="AS278" s="344">
        <v>67.400000000000006</v>
      </c>
      <c r="AT278" s="116"/>
      <c r="AU278" s="116"/>
    </row>
    <row r="279" spans="1:47" s="50" customFormat="1" x14ac:dyDescent="0.15">
      <c r="A279" s="329"/>
      <c r="B279" s="341"/>
      <c r="C279" s="329" t="s">
        <v>89</v>
      </c>
      <c r="D279" s="360">
        <v>89.2</v>
      </c>
      <c r="E279" s="331">
        <v>89.2</v>
      </c>
      <c r="F279" s="331">
        <v>97.8</v>
      </c>
      <c r="G279" s="331">
        <v>97.9</v>
      </c>
      <c r="H279" s="331">
        <v>83.2</v>
      </c>
      <c r="I279" s="331">
        <v>72.7</v>
      </c>
      <c r="J279" s="331">
        <v>132.30000000000001</v>
      </c>
      <c r="K279" s="331">
        <v>79.599999999999994</v>
      </c>
      <c r="L279" s="331">
        <v>77.2</v>
      </c>
      <c r="M279" s="331">
        <v>74.3</v>
      </c>
      <c r="N279" s="331">
        <v>65.099999999999994</v>
      </c>
      <c r="O279" s="331">
        <v>103.6</v>
      </c>
      <c r="P279" s="331">
        <v>81.900000000000006</v>
      </c>
      <c r="Q279" s="331">
        <v>90.4</v>
      </c>
      <c r="R279" s="331">
        <v>61.9</v>
      </c>
      <c r="S279" s="331">
        <v>85.2</v>
      </c>
      <c r="T279" s="331">
        <v>97.3</v>
      </c>
      <c r="U279" s="331">
        <v>85.9</v>
      </c>
      <c r="V279" s="331">
        <v>106.3</v>
      </c>
      <c r="W279" s="331">
        <v>104.1</v>
      </c>
      <c r="X279" s="331">
        <v>36.9</v>
      </c>
      <c r="Y279" s="331">
        <v>6.5</v>
      </c>
      <c r="Z279" s="331">
        <v>137</v>
      </c>
      <c r="AA279" s="331">
        <v>102.7</v>
      </c>
      <c r="AB279" s="331">
        <v>67.900000000000006</v>
      </c>
      <c r="AC279" s="331">
        <v>61.1</v>
      </c>
      <c r="AD279" s="331">
        <v>129.9</v>
      </c>
      <c r="AE279" s="358">
        <v>91.9</v>
      </c>
      <c r="AF279" s="329"/>
      <c r="AG279" s="341"/>
      <c r="AH279" s="329" t="s">
        <v>89</v>
      </c>
      <c r="AI279" s="331">
        <v>89.2</v>
      </c>
      <c r="AJ279" s="331">
        <v>83</v>
      </c>
      <c r="AK279" s="344">
        <v>78.8</v>
      </c>
      <c r="AL279" s="344">
        <v>72.8</v>
      </c>
      <c r="AM279" s="344">
        <v>91.6</v>
      </c>
      <c r="AN279" s="344">
        <v>89.5</v>
      </c>
      <c r="AO279" s="344">
        <v>86.1</v>
      </c>
      <c r="AP279" s="344">
        <v>89.5</v>
      </c>
      <c r="AQ279" s="344">
        <v>93.8</v>
      </c>
      <c r="AR279" s="344">
        <v>95.9</v>
      </c>
      <c r="AS279" s="344">
        <v>64.900000000000006</v>
      </c>
      <c r="AT279" s="116"/>
      <c r="AU279" s="116"/>
    </row>
    <row r="280" spans="1:47" s="50" customFormat="1" x14ac:dyDescent="0.15">
      <c r="A280" s="329"/>
      <c r="B280" s="341"/>
      <c r="C280" s="329" t="s">
        <v>90</v>
      </c>
      <c r="D280" s="360">
        <v>88.2</v>
      </c>
      <c r="E280" s="331">
        <v>88.2</v>
      </c>
      <c r="F280" s="331">
        <v>101.8</v>
      </c>
      <c r="G280" s="331">
        <v>86.8</v>
      </c>
      <c r="H280" s="331">
        <v>81</v>
      </c>
      <c r="I280" s="331">
        <v>78.099999999999994</v>
      </c>
      <c r="J280" s="331">
        <v>134.19999999999999</v>
      </c>
      <c r="K280" s="331">
        <v>76.900000000000006</v>
      </c>
      <c r="L280" s="331">
        <v>71.099999999999994</v>
      </c>
      <c r="M280" s="331">
        <v>67.8</v>
      </c>
      <c r="N280" s="331">
        <v>60.4</v>
      </c>
      <c r="O280" s="331">
        <v>101.6</v>
      </c>
      <c r="P280" s="331">
        <v>81.400000000000006</v>
      </c>
      <c r="Q280" s="331">
        <v>88.9</v>
      </c>
      <c r="R280" s="331">
        <v>60.4</v>
      </c>
      <c r="S280" s="331">
        <v>84.8</v>
      </c>
      <c r="T280" s="331">
        <v>100.5</v>
      </c>
      <c r="U280" s="331">
        <v>82.6</v>
      </c>
      <c r="V280" s="331">
        <v>106.7</v>
      </c>
      <c r="W280" s="331">
        <v>99</v>
      </c>
      <c r="X280" s="331">
        <v>35.6</v>
      </c>
      <c r="Y280" s="331">
        <v>6</v>
      </c>
      <c r="Z280" s="331">
        <v>125.7</v>
      </c>
      <c r="AA280" s="331">
        <v>101.9</v>
      </c>
      <c r="AB280" s="331">
        <v>70.599999999999994</v>
      </c>
      <c r="AC280" s="331">
        <v>54.8</v>
      </c>
      <c r="AD280" s="331">
        <v>124.5</v>
      </c>
      <c r="AE280" s="358">
        <v>90.7</v>
      </c>
      <c r="AF280" s="329"/>
      <c r="AG280" s="341"/>
      <c r="AH280" s="329" t="s">
        <v>90</v>
      </c>
      <c r="AI280" s="331">
        <v>88.2</v>
      </c>
      <c r="AJ280" s="331">
        <v>82.2</v>
      </c>
      <c r="AK280" s="344">
        <v>76.099999999999994</v>
      </c>
      <c r="AL280" s="344">
        <v>72.400000000000006</v>
      </c>
      <c r="AM280" s="344">
        <v>88</v>
      </c>
      <c r="AN280" s="344">
        <v>92</v>
      </c>
      <c r="AO280" s="344">
        <v>79.599999999999994</v>
      </c>
      <c r="AP280" s="344">
        <v>93.6</v>
      </c>
      <c r="AQ280" s="344">
        <v>93.5</v>
      </c>
      <c r="AR280" s="344">
        <v>95.9</v>
      </c>
      <c r="AS280" s="344">
        <v>61</v>
      </c>
      <c r="AT280" s="116"/>
      <c r="AU280" s="116"/>
    </row>
    <row r="281" spans="1:47" s="50" customFormat="1" x14ac:dyDescent="0.15">
      <c r="A281" s="329"/>
      <c r="B281" s="341"/>
      <c r="C281" s="329" t="s">
        <v>91</v>
      </c>
      <c r="D281" s="360">
        <v>89.8</v>
      </c>
      <c r="E281" s="331">
        <v>89.8</v>
      </c>
      <c r="F281" s="331">
        <v>87.1</v>
      </c>
      <c r="G281" s="331">
        <v>82.3</v>
      </c>
      <c r="H281" s="331">
        <v>76.2</v>
      </c>
      <c r="I281" s="331">
        <v>92.8</v>
      </c>
      <c r="J281" s="331">
        <v>128.1</v>
      </c>
      <c r="K281" s="331">
        <v>78.2</v>
      </c>
      <c r="L281" s="331">
        <v>73.7</v>
      </c>
      <c r="M281" s="331">
        <v>71</v>
      </c>
      <c r="N281" s="331">
        <v>63.2</v>
      </c>
      <c r="O281" s="331">
        <v>98.4</v>
      </c>
      <c r="P281" s="331">
        <v>79.8</v>
      </c>
      <c r="Q281" s="331">
        <v>90.2</v>
      </c>
      <c r="R281" s="331">
        <v>65.2</v>
      </c>
      <c r="S281" s="331">
        <v>80.099999999999994</v>
      </c>
      <c r="T281" s="331">
        <v>102.7</v>
      </c>
      <c r="U281" s="331">
        <v>82.9</v>
      </c>
      <c r="V281" s="331">
        <v>106.7</v>
      </c>
      <c r="W281" s="331">
        <v>97.4</v>
      </c>
      <c r="X281" s="331">
        <v>36</v>
      </c>
      <c r="Y281" s="331">
        <v>6</v>
      </c>
      <c r="Z281" s="331">
        <v>126.7</v>
      </c>
      <c r="AA281" s="331">
        <v>100.5</v>
      </c>
      <c r="AB281" s="331">
        <v>73.8</v>
      </c>
      <c r="AC281" s="331">
        <v>60.4</v>
      </c>
      <c r="AD281" s="331">
        <v>132</v>
      </c>
      <c r="AE281" s="358">
        <v>92.5</v>
      </c>
      <c r="AF281" s="329"/>
      <c r="AG281" s="341"/>
      <c r="AH281" s="329" t="s">
        <v>91</v>
      </c>
      <c r="AI281" s="331">
        <v>89.8</v>
      </c>
      <c r="AJ281" s="331">
        <v>90.7</v>
      </c>
      <c r="AK281" s="344">
        <v>91.8</v>
      </c>
      <c r="AL281" s="344">
        <v>94.3</v>
      </c>
      <c r="AM281" s="344">
        <v>83.8</v>
      </c>
      <c r="AN281" s="344">
        <v>88.6</v>
      </c>
      <c r="AO281" s="344">
        <v>68.2</v>
      </c>
      <c r="AP281" s="344">
        <v>92.3</v>
      </c>
      <c r="AQ281" s="344">
        <v>88.7</v>
      </c>
      <c r="AR281" s="344">
        <v>90.5</v>
      </c>
      <c r="AS281" s="344">
        <v>65</v>
      </c>
      <c r="AT281" s="116"/>
      <c r="AU281" s="116"/>
    </row>
    <row r="282" spans="1:47" s="50" customFormat="1" x14ac:dyDescent="0.15">
      <c r="A282" s="329"/>
      <c r="B282" s="341"/>
      <c r="C282" s="329" t="s">
        <v>92</v>
      </c>
      <c r="D282" s="360">
        <v>93.1</v>
      </c>
      <c r="E282" s="331">
        <v>93.1</v>
      </c>
      <c r="F282" s="331">
        <v>93.7</v>
      </c>
      <c r="G282" s="331">
        <v>61.3</v>
      </c>
      <c r="H282" s="331">
        <v>82</v>
      </c>
      <c r="I282" s="331">
        <v>102.2</v>
      </c>
      <c r="J282" s="331">
        <v>131.1</v>
      </c>
      <c r="K282" s="331">
        <v>73.5</v>
      </c>
      <c r="L282" s="331">
        <v>78.099999999999994</v>
      </c>
      <c r="M282" s="331">
        <v>70</v>
      </c>
      <c r="N282" s="331">
        <v>70.5</v>
      </c>
      <c r="O282" s="331">
        <v>96.6</v>
      </c>
      <c r="P282" s="331">
        <v>82.8</v>
      </c>
      <c r="Q282" s="331">
        <v>94.2</v>
      </c>
      <c r="R282" s="331">
        <v>60.8</v>
      </c>
      <c r="S282" s="331">
        <v>85.7</v>
      </c>
      <c r="T282" s="331">
        <v>102.2</v>
      </c>
      <c r="U282" s="331">
        <v>84.1</v>
      </c>
      <c r="V282" s="331">
        <v>119.3</v>
      </c>
      <c r="W282" s="331">
        <v>96.2</v>
      </c>
      <c r="X282" s="331">
        <v>32.5</v>
      </c>
      <c r="Y282" s="331">
        <v>5.9</v>
      </c>
      <c r="Z282" s="331">
        <v>140.1</v>
      </c>
      <c r="AA282" s="331">
        <v>96.7</v>
      </c>
      <c r="AB282" s="331">
        <v>74.8</v>
      </c>
      <c r="AC282" s="331">
        <v>63</v>
      </c>
      <c r="AD282" s="331">
        <v>131.6</v>
      </c>
      <c r="AE282" s="358">
        <v>96.1</v>
      </c>
      <c r="AF282" s="329"/>
      <c r="AG282" s="341"/>
      <c r="AH282" s="329" t="s">
        <v>92</v>
      </c>
      <c r="AI282" s="331">
        <v>93.1</v>
      </c>
      <c r="AJ282" s="331">
        <v>94</v>
      </c>
      <c r="AK282" s="344">
        <v>98</v>
      </c>
      <c r="AL282" s="344">
        <v>100.1</v>
      </c>
      <c r="AM282" s="344">
        <v>89.3</v>
      </c>
      <c r="AN282" s="344">
        <v>87.8</v>
      </c>
      <c r="AO282" s="344">
        <v>69.3</v>
      </c>
      <c r="AP282" s="344">
        <v>93.9</v>
      </c>
      <c r="AQ282" s="344">
        <v>93.1</v>
      </c>
      <c r="AR282" s="344">
        <v>95.4</v>
      </c>
      <c r="AS282" s="344">
        <v>59.9</v>
      </c>
      <c r="AT282" s="116"/>
      <c r="AU282" s="116"/>
    </row>
    <row r="283" spans="1:47" s="50" customFormat="1" x14ac:dyDescent="0.15">
      <c r="A283" s="329"/>
      <c r="B283" s="341"/>
      <c r="C283" s="329" t="s">
        <v>93</v>
      </c>
      <c r="D283" s="360">
        <v>88.2</v>
      </c>
      <c r="E283" s="331">
        <v>88.2</v>
      </c>
      <c r="F283" s="331">
        <v>89.8</v>
      </c>
      <c r="G283" s="331">
        <v>63.2</v>
      </c>
      <c r="H283" s="331">
        <v>80</v>
      </c>
      <c r="I283" s="331">
        <v>82.5</v>
      </c>
      <c r="J283" s="331">
        <v>128</v>
      </c>
      <c r="K283" s="331">
        <v>109.6</v>
      </c>
      <c r="L283" s="331">
        <v>73.2</v>
      </c>
      <c r="M283" s="331">
        <v>72.2</v>
      </c>
      <c r="N283" s="331">
        <v>62.6</v>
      </c>
      <c r="O283" s="331">
        <v>90.8</v>
      </c>
      <c r="P283" s="331">
        <v>77.3</v>
      </c>
      <c r="Q283" s="331">
        <v>87.3</v>
      </c>
      <c r="R283" s="331">
        <v>59.8</v>
      </c>
      <c r="S283" s="331">
        <v>88.2</v>
      </c>
      <c r="T283" s="331">
        <v>100.7</v>
      </c>
      <c r="U283" s="331">
        <v>82.1</v>
      </c>
      <c r="V283" s="331">
        <v>106.2</v>
      </c>
      <c r="W283" s="331">
        <v>95.2</v>
      </c>
      <c r="X283" s="331">
        <v>31.5</v>
      </c>
      <c r="Y283" s="331">
        <v>4</v>
      </c>
      <c r="Z283" s="331">
        <v>143</v>
      </c>
      <c r="AA283" s="331">
        <v>102.1</v>
      </c>
      <c r="AB283" s="331">
        <v>75.599999999999994</v>
      </c>
      <c r="AC283" s="331">
        <v>56</v>
      </c>
      <c r="AD283" s="331">
        <v>130.80000000000001</v>
      </c>
      <c r="AE283" s="358">
        <v>91.3</v>
      </c>
      <c r="AF283" s="329"/>
      <c r="AG283" s="341"/>
      <c r="AH283" s="329" t="s">
        <v>93</v>
      </c>
      <c r="AI283" s="331">
        <v>88.2</v>
      </c>
      <c r="AJ283" s="331">
        <v>87.7</v>
      </c>
      <c r="AK283" s="344">
        <v>87.8</v>
      </c>
      <c r="AL283" s="344">
        <v>89.1</v>
      </c>
      <c r="AM283" s="344">
        <v>85</v>
      </c>
      <c r="AN283" s="344">
        <v>88.1</v>
      </c>
      <c r="AO283" s="344">
        <v>96.5</v>
      </c>
      <c r="AP283" s="344">
        <v>88.6</v>
      </c>
      <c r="AQ283" s="344">
        <v>89.8</v>
      </c>
      <c r="AR283" s="344">
        <v>90.7</v>
      </c>
      <c r="AS283" s="344">
        <v>60.3</v>
      </c>
      <c r="AT283" s="116"/>
      <c r="AU283" s="116"/>
    </row>
    <row r="284" spans="1:47" s="50" customFormat="1" x14ac:dyDescent="0.15">
      <c r="A284" s="329"/>
      <c r="B284" s="341"/>
      <c r="C284" s="329" t="s">
        <v>94</v>
      </c>
      <c r="D284" s="360">
        <v>91.7</v>
      </c>
      <c r="E284" s="331">
        <v>91.7</v>
      </c>
      <c r="F284" s="331">
        <v>94.1</v>
      </c>
      <c r="G284" s="331">
        <v>58.8</v>
      </c>
      <c r="H284" s="331">
        <v>84.3</v>
      </c>
      <c r="I284" s="331">
        <v>96.1</v>
      </c>
      <c r="J284" s="331">
        <v>135.1</v>
      </c>
      <c r="K284" s="331">
        <v>96.6</v>
      </c>
      <c r="L284" s="331">
        <v>71.5</v>
      </c>
      <c r="M284" s="331">
        <v>74.2</v>
      </c>
      <c r="N284" s="331">
        <v>63.2</v>
      </c>
      <c r="O284" s="331">
        <v>91.5</v>
      </c>
      <c r="P284" s="331">
        <v>92.6</v>
      </c>
      <c r="Q284" s="331">
        <v>86.2</v>
      </c>
      <c r="R284" s="331">
        <v>62.7</v>
      </c>
      <c r="S284" s="331">
        <v>87.9</v>
      </c>
      <c r="T284" s="331">
        <v>95.4</v>
      </c>
      <c r="U284" s="331">
        <v>81.400000000000006</v>
      </c>
      <c r="V284" s="331">
        <v>99.4</v>
      </c>
      <c r="W284" s="331">
        <v>91.2</v>
      </c>
      <c r="X284" s="331">
        <v>33.9</v>
      </c>
      <c r="Y284" s="331">
        <v>5.9</v>
      </c>
      <c r="Z284" s="331">
        <v>133.1</v>
      </c>
      <c r="AA284" s="331">
        <v>102.6</v>
      </c>
      <c r="AB284" s="331">
        <v>70.599999999999994</v>
      </c>
      <c r="AC284" s="331">
        <v>65</v>
      </c>
      <c r="AD284" s="331">
        <v>147</v>
      </c>
      <c r="AE284" s="358">
        <v>95.3</v>
      </c>
      <c r="AF284" s="329"/>
      <c r="AG284" s="341"/>
      <c r="AH284" s="329" t="s">
        <v>94</v>
      </c>
      <c r="AI284" s="331">
        <v>91.7</v>
      </c>
      <c r="AJ284" s="331">
        <v>94.4</v>
      </c>
      <c r="AK284" s="344">
        <v>94.7</v>
      </c>
      <c r="AL284" s="344">
        <v>97.5</v>
      </c>
      <c r="AM284" s="344">
        <v>85.9</v>
      </c>
      <c r="AN284" s="344">
        <v>92.8</v>
      </c>
      <c r="AO284" s="344">
        <v>86.2</v>
      </c>
      <c r="AP284" s="344">
        <v>94.8</v>
      </c>
      <c r="AQ284" s="344">
        <v>91.2</v>
      </c>
      <c r="AR284" s="344">
        <v>93.2</v>
      </c>
      <c r="AS284" s="344">
        <v>62.2</v>
      </c>
      <c r="AT284" s="116"/>
      <c r="AU284" s="116"/>
    </row>
    <row r="285" spans="1:47" s="50" customFormat="1" x14ac:dyDescent="0.15">
      <c r="A285" s="329"/>
      <c r="B285" s="341"/>
      <c r="C285" s="329" t="s">
        <v>95</v>
      </c>
      <c r="D285" s="360">
        <v>94.5</v>
      </c>
      <c r="E285" s="331">
        <v>94.5</v>
      </c>
      <c r="F285" s="331">
        <v>97.1</v>
      </c>
      <c r="G285" s="331">
        <v>75</v>
      </c>
      <c r="H285" s="331">
        <v>85.1</v>
      </c>
      <c r="I285" s="331">
        <v>101.8</v>
      </c>
      <c r="J285" s="331">
        <v>138.30000000000001</v>
      </c>
      <c r="K285" s="331">
        <v>77.599999999999994</v>
      </c>
      <c r="L285" s="331">
        <v>76.2</v>
      </c>
      <c r="M285" s="331">
        <v>80.400000000000006</v>
      </c>
      <c r="N285" s="331">
        <v>61.4</v>
      </c>
      <c r="O285" s="331">
        <v>99</v>
      </c>
      <c r="P285" s="331">
        <v>92.5</v>
      </c>
      <c r="Q285" s="331">
        <v>92.6</v>
      </c>
      <c r="R285" s="331">
        <v>61.4</v>
      </c>
      <c r="S285" s="331">
        <v>85.1</v>
      </c>
      <c r="T285" s="331">
        <v>91.8</v>
      </c>
      <c r="U285" s="331">
        <v>83.6</v>
      </c>
      <c r="V285" s="331">
        <v>100.1</v>
      </c>
      <c r="W285" s="331">
        <v>95.8</v>
      </c>
      <c r="X285" s="331">
        <v>34.6</v>
      </c>
      <c r="Y285" s="331">
        <v>7.2</v>
      </c>
      <c r="Z285" s="331">
        <v>153.5</v>
      </c>
      <c r="AA285" s="331">
        <v>98.4</v>
      </c>
      <c r="AB285" s="331">
        <v>73.5</v>
      </c>
      <c r="AC285" s="331">
        <v>61.2</v>
      </c>
      <c r="AD285" s="331">
        <v>160</v>
      </c>
      <c r="AE285" s="358">
        <v>98.4</v>
      </c>
      <c r="AF285" s="329"/>
      <c r="AG285" s="341"/>
      <c r="AH285" s="329" t="s">
        <v>95</v>
      </c>
      <c r="AI285" s="331">
        <v>94.5</v>
      </c>
      <c r="AJ285" s="331">
        <v>89</v>
      </c>
      <c r="AK285" s="344">
        <v>91.3</v>
      </c>
      <c r="AL285" s="344">
        <v>89.7</v>
      </c>
      <c r="AM285" s="344">
        <v>94.5</v>
      </c>
      <c r="AN285" s="344">
        <v>85.4</v>
      </c>
      <c r="AO285" s="344">
        <v>77.099999999999994</v>
      </c>
      <c r="AP285" s="344">
        <v>88.1</v>
      </c>
      <c r="AQ285" s="344">
        <v>98.4</v>
      </c>
      <c r="AR285" s="344">
        <v>101</v>
      </c>
      <c r="AS285" s="344">
        <v>60.1</v>
      </c>
      <c r="AT285" s="116"/>
      <c r="AU285" s="116"/>
    </row>
    <row r="286" spans="1:47" s="50" customFormat="1" x14ac:dyDescent="0.15">
      <c r="A286" s="329"/>
      <c r="B286" s="341"/>
      <c r="C286" s="329" t="s">
        <v>96</v>
      </c>
      <c r="D286" s="360">
        <v>94.5</v>
      </c>
      <c r="E286" s="331">
        <v>94.5</v>
      </c>
      <c r="F286" s="331">
        <v>99.6</v>
      </c>
      <c r="G286" s="331">
        <v>81.7</v>
      </c>
      <c r="H286" s="331">
        <v>86.9</v>
      </c>
      <c r="I286" s="331">
        <v>94.3</v>
      </c>
      <c r="J286" s="331">
        <v>138.9</v>
      </c>
      <c r="K286" s="331">
        <v>123.1</v>
      </c>
      <c r="L286" s="331">
        <v>81</v>
      </c>
      <c r="M286" s="331">
        <v>78.099999999999994</v>
      </c>
      <c r="N286" s="331">
        <v>63.9</v>
      </c>
      <c r="O286" s="331">
        <v>96.8</v>
      </c>
      <c r="P286" s="331">
        <v>92.6</v>
      </c>
      <c r="Q286" s="331">
        <v>91.9</v>
      </c>
      <c r="R286" s="331">
        <v>64.5</v>
      </c>
      <c r="S286" s="331">
        <v>87.2</v>
      </c>
      <c r="T286" s="331">
        <v>84.7</v>
      </c>
      <c r="U286" s="331">
        <v>83.2</v>
      </c>
      <c r="V286" s="331">
        <v>95.8</v>
      </c>
      <c r="W286" s="331">
        <v>93.9</v>
      </c>
      <c r="X286" s="331">
        <v>33.1</v>
      </c>
      <c r="Y286" s="331">
        <v>4.9000000000000004</v>
      </c>
      <c r="Z286" s="331">
        <v>135.1</v>
      </c>
      <c r="AA286" s="331">
        <v>102.2</v>
      </c>
      <c r="AB286" s="331">
        <v>79.599999999999994</v>
      </c>
      <c r="AC286" s="331">
        <v>55.5</v>
      </c>
      <c r="AD286" s="331">
        <v>162.9</v>
      </c>
      <c r="AE286" s="358">
        <v>99</v>
      </c>
      <c r="AF286" s="329"/>
      <c r="AG286" s="341"/>
      <c r="AH286" s="329" t="s">
        <v>96</v>
      </c>
      <c r="AI286" s="331">
        <v>94.5</v>
      </c>
      <c r="AJ286" s="331">
        <v>92.7</v>
      </c>
      <c r="AK286" s="344">
        <v>94.5</v>
      </c>
      <c r="AL286" s="344">
        <v>94.9</v>
      </c>
      <c r="AM286" s="344">
        <v>92.5</v>
      </c>
      <c r="AN286" s="344">
        <v>91.4</v>
      </c>
      <c r="AO286" s="344">
        <v>119.6</v>
      </c>
      <c r="AP286" s="344">
        <v>84</v>
      </c>
      <c r="AQ286" s="344">
        <v>96.9</v>
      </c>
      <c r="AR286" s="344">
        <v>99.2</v>
      </c>
      <c r="AS286" s="344">
        <v>64.599999999999994</v>
      </c>
      <c r="AT286" s="116"/>
      <c r="AU286" s="116"/>
    </row>
    <row r="287" spans="1:47" s="50" customFormat="1" x14ac:dyDescent="0.15">
      <c r="A287" s="335"/>
      <c r="B287" s="342"/>
      <c r="C287" s="335" t="s">
        <v>97</v>
      </c>
      <c r="D287" s="362">
        <v>95.7</v>
      </c>
      <c r="E287" s="337">
        <v>95.7</v>
      </c>
      <c r="F287" s="337">
        <v>99.7</v>
      </c>
      <c r="G287" s="337">
        <v>91.8</v>
      </c>
      <c r="H287" s="337">
        <v>87.5</v>
      </c>
      <c r="I287" s="337">
        <v>94.2</v>
      </c>
      <c r="J287" s="337">
        <v>152</v>
      </c>
      <c r="K287" s="337">
        <v>118.8</v>
      </c>
      <c r="L287" s="337">
        <v>91.7</v>
      </c>
      <c r="M287" s="337">
        <v>81</v>
      </c>
      <c r="N287" s="337">
        <v>56.7</v>
      </c>
      <c r="O287" s="337">
        <v>93.9</v>
      </c>
      <c r="P287" s="337">
        <v>86.9</v>
      </c>
      <c r="Q287" s="337">
        <v>92.3</v>
      </c>
      <c r="R287" s="337">
        <v>65.3</v>
      </c>
      <c r="S287" s="337">
        <v>84.9</v>
      </c>
      <c r="T287" s="337">
        <v>84.1</v>
      </c>
      <c r="U287" s="337">
        <v>83.2</v>
      </c>
      <c r="V287" s="337">
        <v>96.9</v>
      </c>
      <c r="W287" s="337">
        <v>94.9</v>
      </c>
      <c r="X287" s="337">
        <v>33.299999999999997</v>
      </c>
      <c r="Y287" s="337">
        <v>4.3</v>
      </c>
      <c r="Z287" s="337">
        <v>135.19999999999999</v>
      </c>
      <c r="AA287" s="337">
        <v>100.9</v>
      </c>
      <c r="AB287" s="337">
        <v>74.099999999999994</v>
      </c>
      <c r="AC287" s="337">
        <v>55.6</v>
      </c>
      <c r="AD287" s="337">
        <v>165</v>
      </c>
      <c r="AE287" s="423">
        <v>100.2</v>
      </c>
      <c r="AF287" s="335"/>
      <c r="AG287" s="342"/>
      <c r="AH287" s="335" t="s">
        <v>97</v>
      </c>
      <c r="AI287" s="337">
        <v>95.7</v>
      </c>
      <c r="AJ287" s="337">
        <v>92</v>
      </c>
      <c r="AK287" s="346">
        <v>95.1</v>
      </c>
      <c r="AL287" s="346">
        <v>97.7</v>
      </c>
      <c r="AM287" s="346">
        <v>89.8</v>
      </c>
      <c r="AN287" s="346">
        <v>88.3</v>
      </c>
      <c r="AO287" s="346">
        <v>120.1</v>
      </c>
      <c r="AP287" s="346">
        <v>80.900000000000006</v>
      </c>
      <c r="AQ287" s="346">
        <v>100.7</v>
      </c>
      <c r="AR287" s="346">
        <v>103.8</v>
      </c>
      <c r="AS287" s="346">
        <v>64</v>
      </c>
      <c r="AT287" s="116"/>
      <c r="AU287" s="116"/>
    </row>
  </sheetData>
  <phoneticPr fontId="1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X292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/>
    </sheetView>
  </sheetViews>
  <sheetFormatPr defaultRowHeight="13.5" x14ac:dyDescent="0.15"/>
  <cols>
    <col min="1" max="1" width="4" style="369" customWidth="1"/>
    <col min="2" max="2" width="4.875" style="369" customWidth="1"/>
    <col min="3" max="3" width="5.625" style="369" customWidth="1"/>
    <col min="4" max="31" width="8.125" style="369" customWidth="1"/>
    <col min="32" max="32" width="4.625" style="369" customWidth="1"/>
    <col min="33" max="33" width="4.5" style="369" customWidth="1"/>
    <col min="34" max="34" width="5" style="369" customWidth="1"/>
    <col min="35" max="45" width="8.125" style="369" customWidth="1"/>
    <col min="46" max="256" width="9" style="369"/>
    <col min="257" max="257" width="4" style="369" customWidth="1"/>
    <col min="258" max="258" width="4.875" style="369" customWidth="1"/>
    <col min="259" max="259" width="5.625" style="369" customWidth="1"/>
    <col min="260" max="287" width="8.125" style="369" customWidth="1"/>
    <col min="288" max="288" width="4.625" style="369" customWidth="1"/>
    <col min="289" max="289" width="4.5" style="369" customWidth="1"/>
    <col min="290" max="290" width="5" style="369" customWidth="1"/>
    <col min="291" max="301" width="8.125" style="369" customWidth="1"/>
    <col min="302" max="512" width="9" style="369"/>
    <col min="513" max="513" width="4" style="369" customWidth="1"/>
    <col min="514" max="514" width="4.875" style="369" customWidth="1"/>
    <col min="515" max="515" width="5.625" style="369" customWidth="1"/>
    <col min="516" max="543" width="8.125" style="369" customWidth="1"/>
    <col min="544" max="544" width="4.625" style="369" customWidth="1"/>
    <col min="545" max="545" width="4.5" style="369" customWidth="1"/>
    <col min="546" max="546" width="5" style="369" customWidth="1"/>
    <col min="547" max="557" width="8.125" style="369" customWidth="1"/>
    <col min="558" max="768" width="9" style="369"/>
    <col min="769" max="769" width="4" style="369" customWidth="1"/>
    <col min="770" max="770" width="4.875" style="369" customWidth="1"/>
    <col min="771" max="771" width="5.625" style="369" customWidth="1"/>
    <col min="772" max="799" width="8.125" style="369" customWidth="1"/>
    <col min="800" max="800" width="4.625" style="369" customWidth="1"/>
    <col min="801" max="801" width="4.5" style="369" customWidth="1"/>
    <col min="802" max="802" width="5" style="369" customWidth="1"/>
    <col min="803" max="813" width="8.125" style="369" customWidth="1"/>
    <col min="814" max="1024" width="9" style="369"/>
    <col min="1025" max="1025" width="4" style="369" customWidth="1"/>
    <col min="1026" max="1026" width="4.875" style="369" customWidth="1"/>
    <col min="1027" max="1027" width="5.625" style="369" customWidth="1"/>
    <col min="1028" max="1055" width="8.125" style="369" customWidth="1"/>
    <col min="1056" max="1056" width="4.625" style="369" customWidth="1"/>
    <col min="1057" max="1057" width="4.5" style="369" customWidth="1"/>
    <col min="1058" max="1058" width="5" style="369" customWidth="1"/>
    <col min="1059" max="1069" width="8.125" style="369" customWidth="1"/>
    <col min="1070" max="1280" width="9" style="369"/>
    <col min="1281" max="1281" width="4" style="369" customWidth="1"/>
    <col min="1282" max="1282" width="4.875" style="369" customWidth="1"/>
    <col min="1283" max="1283" width="5.625" style="369" customWidth="1"/>
    <col min="1284" max="1311" width="8.125" style="369" customWidth="1"/>
    <col min="1312" max="1312" width="4.625" style="369" customWidth="1"/>
    <col min="1313" max="1313" width="4.5" style="369" customWidth="1"/>
    <col min="1314" max="1314" width="5" style="369" customWidth="1"/>
    <col min="1315" max="1325" width="8.125" style="369" customWidth="1"/>
    <col min="1326" max="1536" width="9" style="369"/>
    <col min="1537" max="1537" width="4" style="369" customWidth="1"/>
    <col min="1538" max="1538" width="4.875" style="369" customWidth="1"/>
    <col min="1539" max="1539" width="5.625" style="369" customWidth="1"/>
    <col min="1540" max="1567" width="8.125" style="369" customWidth="1"/>
    <col min="1568" max="1568" width="4.625" style="369" customWidth="1"/>
    <col min="1569" max="1569" width="4.5" style="369" customWidth="1"/>
    <col min="1570" max="1570" width="5" style="369" customWidth="1"/>
    <col min="1571" max="1581" width="8.125" style="369" customWidth="1"/>
    <col min="1582" max="1792" width="9" style="369"/>
    <col min="1793" max="1793" width="4" style="369" customWidth="1"/>
    <col min="1794" max="1794" width="4.875" style="369" customWidth="1"/>
    <col min="1795" max="1795" width="5.625" style="369" customWidth="1"/>
    <col min="1796" max="1823" width="8.125" style="369" customWidth="1"/>
    <col min="1824" max="1824" width="4.625" style="369" customWidth="1"/>
    <col min="1825" max="1825" width="4.5" style="369" customWidth="1"/>
    <col min="1826" max="1826" width="5" style="369" customWidth="1"/>
    <col min="1827" max="1837" width="8.125" style="369" customWidth="1"/>
    <col min="1838" max="2048" width="9" style="369"/>
    <col min="2049" max="2049" width="4" style="369" customWidth="1"/>
    <col min="2050" max="2050" width="4.875" style="369" customWidth="1"/>
    <col min="2051" max="2051" width="5.625" style="369" customWidth="1"/>
    <col min="2052" max="2079" width="8.125" style="369" customWidth="1"/>
    <col min="2080" max="2080" width="4.625" style="369" customWidth="1"/>
    <col min="2081" max="2081" width="4.5" style="369" customWidth="1"/>
    <col min="2082" max="2082" width="5" style="369" customWidth="1"/>
    <col min="2083" max="2093" width="8.125" style="369" customWidth="1"/>
    <col min="2094" max="2304" width="9" style="369"/>
    <col min="2305" max="2305" width="4" style="369" customWidth="1"/>
    <col min="2306" max="2306" width="4.875" style="369" customWidth="1"/>
    <col min="2307" max="2307" width="5.625" style="369" customWidth="1"/>
    <col min="2308" max="2335" width="8.125" style="369" customWidth="1"/>
    <col min="2336" max="2336" width="4.625" style="369" customWidth="1"/>
    <col min="2337" max="2337" width="4.5" style="369" customWidth="1"/>
    <col min="2338" max="2338" width="5" style="369" customWidth="1"/>
    <col min="2339" max="2349" width="8.125" style="369" customWidth="1"/>
    <col min="2350" max="2560" width="9" style="369"/>
    <col min="2561" max="2561" width="4" style="369" customWidth="1"/>
    <col min="2562" max="2562" width="4.875" style="369" customWidth="1"/>
    <col min="2563" max="2563" width="5.625" style="369" customWidth="1"/>
    <col min="2564" max="2591" width="8.125" style="369" customWidth="1"/>
    <col min="2592" max="2592" width="4.625" style="369" customWidth="1"/>
    <col min="2593" max="2593" width="4.5" style="369" customWidth="1"/>
    <col min="2594" max="2594" width="5" style="369" customWidth="1"/>
    <col min="2595" max="2605" width="8.125" style="369" customWidth="1"/>
    <col min="2606" max="2816" width="9" style="369"/>
    <col min="2817" max="2817" width="4" style="369" customWidth="1"/>
    <col min="2818" max="2818" width="4.875" style="369" customWidth="1"/>
    <col min="2819" max="2819" width="5.625" style="369" customWidth="1"/>
    <col min="2820" max="2847" width="8.125" style="369" customWidth="1"/>
    <col min="2848" max="2848" width="4.625" style="369" customWidth="1"/>
    <col min="2849" max="2849" width="4.5" style="369" customWidth="1"/>
    <col min="2850" max="2850" width="5" style="369" customWidth="1"/>
    <col min="2851" max="2861" width="8.125" style="369" customWidth="1"/>
    <col min="2862" max="3072" width="9" style="369"/>
    <col min="3073" max="3073" width="4" style="369" customWidth="1"/>
    <col min="3074" max="3074" width="4.875" style="369" customWidth="1"/>
    <col min="3075" max="3075" width="5.625" style="369" customWidth="1"/>
    <col min="3076" max="3103" width="8.125" style="369" customWidth="1"/>
    <col min="3104" max="3104" width="4.625" style="369" customWidth="1"/>
    <col min="3105" max="3105" width="4.5" style="369" customWidth="1"/>
    <col min="3106" max="3106" width="5" style="369" customWidth="1"/>
    <col min="3107" max="3117" width="8.125" style="369" customWidth="1"/>
    <col min="3118" max="3328" width="9" style="369"/>
    <col min="3329" max="3329" width="4" style="369" customWidth="1"/>
    <col min="3330" max="3330" width="4.875" style="369" customWidth="1"/>
    <col min="3331" max="3331" width="5.625" style="369" customWidth="1"/>
    <col min="3332" max="3359" width="8.125" style="369" customWidth="1"/>
    <col min="3360" max="3360" width="4.625" style="369" customWidth="1"/>
    <col min="3361" max="3361" width="4.5" style="369" customWidth="1"/>
    <col min="3362" max="3362" width="5" style="369" customWidth="1"/>
    <col min="3363" max="3373" width="8.125" style="369" customWidth="1"/>
    <col min="3374" max="3584" width="9" style="369"/>
    <col min="3585" max="3585" width="4" style="369" customWidth="1"/>
    <col min="3586" max="3586" width="4.875" style="369" customWidth="1"/>
    <col min="3587" max="3587" width="5.625" style="369" customWidth="1"/>
    <col min="3588" max="3615" width="8.125" style="369" customWidth="1"/>
    <col min="3616" max="3616" width="4.625" style="369" customWidth="1"/>
    <col min="3617" max="3617" width="4.5" style="369" customWidth="1"/>
    <col min="3618" max="3618" width="5" style="369" customWidth="1"/>
    <col min="3619" max="3629" width="8.125" style="369" customWidth="1"/>
    <col min="3630" max="3840" width="9" style="369"/>
    <col min="3841" max="3841" width="4" style="369" customWidth="1"/>
    <col min="3842" max="3842" width="4.875" style="369" customWidth="1"/>
    <col min="3843" max="3843" width="5.625" style="369" customWidth="1"/>
    <col min="3844" max="3871" width="8.125" style="369" customWidth="1"/>
    <col min="3872" max="3872" width="4.625" style="369" customWidth="1"/>
    <col min="3873" max="3873" width="4.5" style="369" customWidth="1"/>
    <col min="3874" max="3874" width="5" style="369" customWidth="1"/>
    <col min="3875" max="3885" width="8.125" style="369" customWidth="1"/>
    <col min="3886" max="4096" width="9" style="369"/>
    <col min="4097" max="4097" width="4" style="369" customWidth="1"/>
    <col min="4098" max="4098" width="4.875" style="369" customWidth="1"/>
    <col min="4099" max="4099" width="5.625" style="369" customWidth="1"/>
    <col min="4100" max="4127" width="8.125" style="369" customWidth="1"/>
    <col min="4128" max="4128" width="4.625" style="369" customWidth="1"/>
    <col min="4129" max="4129" width="4.5" style="369" customWidth="1"/>
    <col min="4130" max="4130" width="5" style="369" customWidth="1"/>
    <col min="4131" max="4141" width="8.125" style="369" customWidth="1"/>
    <col min="4142" max="4352" width="9" style="369"/>
    <col min="4353" max="4353" width="4" style="369" customWidth="1"/>
    <col min="4354" max="4354" width="4.875" style="369" customWidth="1"/>
    <col min="4355" max="4355" width="5.625" style="369" customWidth="1"/>
    <col min="4356" max="4383" width="8.125" style="369" customWidth="1"/>
    <col min="4384" max="4384" width="4.625" style="369" customWidth="1"/>
    <col min="4385" max="4385" width="4.5" style="369" customWidth="1"/>
    <col min="4386" max="4386" width="5" style="369" customWidth="1"/>
    <col min="4387" max="4397" width="8.125" style="369" customWidth="1"/>
    <col min="4398" max="4608" width="9" style="369"/>
    <col min="4609" max="4609" width="4" style="369" customWidth="1"/>
    <col min="4610" max="4610" width="4.875" style="369" customWidth="1"/>
    <col min="4611" max="4611" width="5.625" style="369" customWidth="1"/>
    <col min="4612" max="4639" width="8.125" style="369" customWidth="1"/>
    <col min="4640" max="4640" width="4.625" style="369" customWidth="1"/>
    <col min="4641" max="4641" width="4.5" style="369" customWidth="1"/>
    <col min="4642" max="4642" width="5" style="369" customWidth="1"/>
    <col min="4643" max="4653" width="8.125" style="369" customWidth="1"/>
    <col min="4654" max="4864" width="9" style="369"/>
    <col min="4865" max="4865" width="4" style="369" customWidth="1"/>
    <col min="4866" max="4866" width="4.875" style="369" customWidth="1"/>
    <col min="4867" max="4867" width="5.625" style="369" customWidth="1"/>
    <col min="4868" max="4895" width="8.125" style="369" customWidth="1"/>
    <col min="4896" max="4896" width="4.625" style="369" customWidth="1"/>
    <col min="4897" max="4897" width="4.5" style="369" customWidth="1"/>
    <col min="4898" max="4898" width="5" style="369" customWidth="1"/>
    <col min="4899" max="4909" width="8.125" style="369" customWidth="1"/>
    <col min="4910" max="5120" width="9" style="369"/>
    <col min="5121" max="5121" width="4" style="369" customWidth="1"/>
    <col min="5122" max="5122" width="4.875" style="369" customWidth="1"/>
    <col min="5123" max="5123" width="5.625" style="369" customWidth="1"/>
    <col min="5124" max="5151" width="8.125" style="369" customWidth="1"/>
    <col min="5152" max="5152" width="4.625" style="369" customWidth="1"/>
    <col min="5153" max="5153" width="4.5" style="369" customWidth="1"/>
    <col min="5154" max="5154" width="5" style="369" customWidth="1"/>
    <col min="5155" max="5165" width="8.125" style="369" customWidth="1"/>
    <col min="5166" max="5376" width="9" style="369"/>
    <col min="5377" max="5377" width="4" style="369" customWidth="1"/>
    <col min="5378" max="5378" width="4.875" style="369" customWidth="1"/>
    <col min="5379" max="5379" width="5.625" style="369" customWidth="1"/>
    <col min="5380" max="5407" width="8.125" style="369" customWidth="1"/>
    <col min="5408" max="5408" width="4.625" style="369" customWidth="1"/>
    <col min="5409" max="5409" width="4.5" style="369" customWidth="1"/>
    <col min="5410" max="5410" width="5" style="369" customWidth="1"/>
    <col min="5411" max="5421" width="8.125" style="369" customWidth="1"/>
    <col min="5422" max="5632" width="9" style="369"/>
    <col min="5633" max="5633" width="4" style="369" customWidth="1"/>
    <col min="5634" max="5634" width="4.875" style="369" customWidth="1"/>
    <col min="5635" max="5635" width="5.625" style="369" customWidth="1"/>
    <col min="5636" max="5663" width="8.125" style="369" customWidth="1"/>
    <col min="5664" max="5664" width="4.625" style="369" customWidth="1"/>
    <col min="5665" max="5665" width="4.5" style="369" customWidth="1"/>
    <col min="5666" max="5666" width="5" style="369" customWidth="1"/>
    <col min="5667" max="5677" width="8.125" style="369" customWidth="1"/>
    <col min="5678" max="5888" width="9" style="369"/>
    <col min="5889" max="5889" width="4" style="369" customWidth="1"/>
    <col min="5890" max="5890" width="4.875" style="369" customWidth="1"/>
    <col min="5891" max="5891" width="5.625" style="369" customWidth="1"/>
    <col min="5892" max="5919" width="8.125" style="369" customWidth="1"/>
    <col min="5920" max="5920" width="4.625" style="369" customWidth="1"/>
    <col min="5921" max="5921" width="4.5" style="369" customWidth="1"/>
    <col min="5922" max="5922" width="5" style="369" customWidth="1"/>
    <col min="5923" max="5933" width="8.125" style="369" customWidth="1"/>
    <col min="5934" max="6144" width="9" style="369"/>
    <col min="6145" max="6145" width="4" style="369" customWidth="1"/>
    <col min="6146" max="6146" width="4.875" style="369" customWidth="1"/>
    <col min="6147" max="6147" width="5.625" style="369" customWidth="1"/>
    <col min="6148" max="6175" width="8.125" style="369" customWidth="1"/>
    <col min="6176" max="6176" width="4.625" style="369" customWidth="1"/>
    <col min="6177" max="6177" width="4.5" style="369" customWidth="1"/>
    <col min="6178" max="6178" width="5" style="369" customWidth="1"/>
    <col min="6179" max="6189" width="8.125" style="369" customWidth="1"/>
    <col min="6190" max="6400" width="9" style="369"/>
    <col min="6401" max="6401" width="4" style="369" customWidth="1"/>
    <col min="6402" max="6402" width="4.875" style="369" customWidth="1"/>
    <col min="6403" max="6403" width="5.625" style="369" customWidth="1"/>
    <col min="6404" max="6431" width="8.125" style="369" customWidth="1"/>
    <col min="6432" max="6432" width="4.625" style="369" customWidth="1"/>
    <col min="6433" max="6433" width="4.5" style="369" customWidth="1"/>
    <col min="6434" max="6434" width="5" style="369" customWidth="1"/>
    <col min="6435" max="6445" width="8.125" style="369" customWidth="1"/>
    <col min="6446" max="6656" width="9" style="369"/>
    <col min="6657" max="6657" width="4" style="369" customWidth="1"/>
    <col min="6658" max="6658" width="4.875" style="369" customWidth="1"/>
    <col min="6659" max="6659" width="5.625" style="369" customWidth="1"/>
    <col min="6660" max="6687" width="8.125" style="369" customWidth="1"/>
    <col min="6688" max="6688" width="4.625" style="369" customWidth="1"/>
    <col min="6689" max="6689" width="4.5" style="369" customWidth="1"/>
    <col min="6690" max="6690" width="5" style="369" customWidth="1"/>
    <col min="6691" max="6701" width="8.125" style="369" customWidth="1"/>
    <col min="6702" max="6912" width="9" style="369"/>
    <col min="6913" max="6913" width="4" style="369" customWidth="1"/>
    <col min="6914" max="6914" width="4.875" style="369" customWidth="1"/>
    <col min="6915" max="6915" width="5.625" style="369" customWidth="1"/>
    <col min="6916" max="6943" width="8.125" style="369" customWidth="1"/>
    <col min="6944" max="6944" width="4.625" style="369" customWidth="1"/>
    <col min="6945" max="6945" width="4.5" style="369" customWidth="1"/>
    <col min="6946" max="6946" width="5" style="369" customWidth="1"/>
    <col min="6947" max="6957" width="8.125" style="369" customWidth="1"/>
    <col min="6958" max="7168" width="9" style="369"/>
    <col min="7169" max="7169" width="4" style="369" customWidth="1"/>
    <col min="7170" max="7170" width="4.875" style="369" customWidth="1"/>
    <col min="7171" max="7171" width="5.625" style="369" customWidth="1"/>
    <col min="7172" max="7199" width="8.125" style="369" customWidth="1"/>
    <col min="7200" max="7200" width="4.625" style="369" customWidth="1"/>
    <col min="7201" max="7201" width="4.5" style="369" customWidth="1"/>
    <col min="7202" max="7202" width="5" style="369" customWidth="1"/>
    <col min="7203" max="7213" width="8.125" style="369" customWidth="1"/>
    <col min="7214" max="7424" width="9" style="369"/>
    <col min="7425" max="7425" width="4" style="369" customWidth="1"/>
    <col min="7426" max="7426" width="4.875" style="369" customWidth="1"/>
    <col min="7427" max="7427" width="5.625" style="369" customWidth="1"/>
    <col min="7428" max="7455" width="8.125" style="369" customWidth="1"/>
    <col min="7456" max="7456" width="4.625" style="369" customWidth="1"/>
    <col min="7457" max="7457" width="4.5" style="369" customWidth="1"/>
    <col min="7458" max="7458" width="5" style="369" customWidth="1"/>
    <col min="7459" max="7469" width="8.125" style="369" customWidth="1"/>
    <col min="7470" max="7680" width="9" style="369"/>
    <col min="7681" max="7681" width="4" style="369" customWidth="1"/>
    <col min="7682" max="7682" width="4.875" style="369" customWidth="1"/>
    <col min="7683" max="7683" width="5.625" style="369" customWidth="1"/>
    <col min="7684" max="7711" width="8.125" style="369" customWidth="1"/>
    <col min="7712" max="7712" width="4.625" style="369" customWidth="1"/>
    <col min="7713" max="7713" width="4.5" style="369" customWidth="1"/>
    <col min="7714" max="7714" width="5" style="369" customWidth="1"/>
    <col min="7715" max="7725" width="8.125" style="369" customWidth="1"/>
    <col min="7726" max="7936" width="9" style="369"/>
    <col min="7937" max="7937" width="4" style="369" customWidth="1"/>
    <col min="7938" max="7938" width="4.875" style="369" customWidth="1"/>
    <col min="7939" max="7939" width="5.625" style="369" customWidth="1"/>
    <col min="7940" max="7967" width="8.125" style="369" customWidth="1"/>
    <col min="7968" max="7968" width="4.625" style="369" customWidth="1"/>
    <col min="7969" max="7969" width="4.5" style="369" customWidth="1"/>
    <col min="7970" max="7970" width="5" style="369" customWidth="1"/>
    <col min="7971" max="7981" width="8.125" style="369" customWidth="1"/>
    <col min="7982" max="8192" width="9" style="369"/>
    <col min="8193" max="8193" width="4" style="369" customWidth="1"/>
    <col min="8194" max="8194" width="4.875" style="369" customWidth="1"/>
    <col min="8195" max="8195" width="5.625" style="369" customWidth="1"/>
    <col min="8196" max="8223" width="8.125" style="369" customWidth="1"/>
    <col min="8224" max="8224" width="4.625" style="369" customWidth="1"/>
    <col min="8225" max="8225" width="4.5" style="369" customWidth="1"/>
    <col min="8226" max="8226" width="5" style="369" customWidth="1"/>
    <col min="8227" max="8237" width="8.125" style="369" customWidth="1"/>
    <col min="8238" max="8448" width="9" style="369"/>
    <col min="8449" max="8449" width="4" style="369" customWidth="1"/>
    <col min="8450" max="8450" width="4.875" style="369" customWidth="1"/>
    <col min="8451" max="8451" width="5.625" style="369" customWidth="1"/>
    <col min="8452" max="8479" width="8.125" style="369" customWidth="1"/>
    <col min="8480" max="8480" width="4.625" style="369" customWidth="1"/>
    <col min="8481" max="8481" width="4.5" style="369" customWidth="1"/>
    <col min="8482" max="8482" width="5" style="369" customWidth="1"/>
    <col min="8483" max="8493" width="8.125" style="369" customWidth="1"/>
    <col min="8494" max="8704" width="9" style="369"/>
    <col min="8705" max="8705" width="4" style="369" customWidth="1"/>
    <col min="8706" max="8706" width="4.875" style="369" customWidth="1"/>
    <col min="8707" max="8707" width="5.625" style="369" customWidth="1"/>
    <col min="8708" max="8735" width="8.125" style="369" customWidth="1"/>
    <col min="8736" max="8736" width="4.625" style="369" customWidth="1"/>
    <col min="8737" max="8737" width="4.5" style="369" customWidth="1"/>
    <col min="8738" max="8738" width="5" style="369" customWidth="1"/>
    <col min="8739" max="8749" width="8.125" style="369" customWidth="1"/>
    <col min="8750" max="8960" width="9" style="369"/>
    <col min="8961" max="8961" width="4" style="369" customWidth="1"/>
    <col min="8962" max="8962" width="4.875" style="369" customWidth="1"/>
    <col min="8963" max="8963" width="5.625" style="369" customWidth="1"/>
    <col min="8964" max="8991" width="8.125" style="369" customWidth="1"/>
    <col min="8992" max="8992" width="4.625" style="369" customWidth="1"/>
    <col min="8993" max="8993" width="4.5" style="369" customWidth="1"/>
    <col min="8994" max="8994" width="5" style="369" customWidth="1"/>
    <col min="8995" max="9005" width="8.125" style="369" customWidth="1"/>
    <col min="9006" max="9216" width="9" style="369"/>
    <col min="9217" max="9217" width="4" style="369" customWidth="1"/>
    <col min="9218" max="9218" width="4.875" style="369" customWidth="1"/>
    <col min="9219" max="9219" width="5.625" style="369" customWidth="1"/>
    <col min="9220" max="9247" width="8.125" style="369" customWidth="1"/>
    <col min="9248" max="9248" width="4.625" style="369" customWidth="1"/>
    <col min="9249" max="9249" width="4.5" style="369" customWidth="1"/>
    <col min="9250" max="9250" width="5" style="369" customWidth="1"/>
    <col min="9251" max="9261" width="8.125" style="369" customWidth="1"/>
    <col min="9262" max="9472" width="9" style="369"/>
    <col min="9473" max="9473" width="4" style="369" customWidth="1"/>
    <col min="9474" max="9474" width="4.875" style="369" customWidth="1"/>
    <col min="9475" max="9475" width="5.625" style="369" customWidth="1"/>
    <col min="9476" max="9503" width="8.125" style="369" customWidth="1"/>
    <col min="9504" max="9504" width="4.625" style="369" customWidth="1"/>
    <col min="9505" max="9505" width="4.5" style="369" customWidth="1"/>
    <col min="9506" max="9506" width="5" style="369" customWidth="1"/>
    <col min="9507" max="9517" width="8.125" style="369" customWidth="1"/>
    <col min="9518" max="9728" width="9" style="369"/>
    <col min="9729" max="9729" width="4" style="369" customWidth="1"/>
    <col min="9730" max="9730" width="4.875" style="369" customWidth="1"/>
    <col min="9731" max="9731" width="5.625" style="369" customWidth="1"/>
    <col min="9732" max="9759" width="8.125" style="369" customWidth="1"/>
    <col min="9760" max="9760" width="4.625" style="369" customWidth="1"/>
    <col min="9761" max="9761" width="4.5" style="369" customWidth="1"/>
    <col min="9762" max="9762" width="5" style="369" customWidth="1"/>
    <col min="9763" max="9773" width="8.125" style="369" customWidth="1"/>
    <col min="9774" max="9984" width="9" style="369"/>
    <col min="9985" max="9985" width="4" style="369" customWidth="1"/>
    <col min="9986" max="9986" width="4.875" style="369" customWidth="1"/>
    <col min="9987" max="9987" width="5.625" style="369" customWidth="1"/>
    <col min="9988" max="10015" width="8.125" style="369" customWidth="1"/>
    <col min="10016" max="10016" width="4.625" style="369" customWidth="1"/>
    <col min="10017" max="10017" width="4.5" style="369" customWidth="1"/>
    <col min="10018" max="10018" width="5" style="369" customWidth="1"/>
    <col min="10019" max="10029" width="8.125" style="369" customWidth="1"/>
    <col min="10030" max="10240" width="9" style="369"/>
    <col min="10241" max="10241" width="4" style="369" customWidth="1"/>
    <col min="10242" max="10242" width="4.875" style="369" customWidth="1"/>
    <col min="10243" max="10243" width="5.625" style="369" customWidth="1"/>
    <col min="10244" max="10271" width="8.125" style="369" customWidth="1"/>
    <col min="10272" max="10272" width="4.625" style="369" customWidth="1"/>
    <col min="10273" max="10273" width="4.5" style="369" customWidth="1"/>
    <col min="10274" max="10274" width="5" style="369" customWidth="1"/>
    <col min="10275" max="10285" width="8.125" style="369" customWidth="1"/>
    <col min="10286" max="10496" width="9" style="369"/>
    <col min="10497" max="10497" width="4" style="369" customWidth="1"/>
    <col min="10498" max="10498" width="4.875" style="369" customWidth="1"/>
    <col min="10499" max="10499" width="5.625" style="369" customWidth="1"/>
    <col min="10500" max="10527" width="8.125" style="369" customWidth="1"/>
    <col min="10528" max="10528" width="4.625" style="369" customWidth="1"/>
    <col min="10529" max="10529" width="4.5" style="369" customWidth="1"/>
    <col min="10530" max="10530" width="5" style="369" customWidth="1"/>
    <col min="10531" max="10541" width="8.125" style="369" customWidth="1"/>
    <col min="10542" max="10752" width="9" style="369"/>
    <col min="10753" max="10753" width="4" style="369" customWidth="1"/>
    <col min="10754" max="10754" width="4.875" style="369" customWidth="1"/>
    <col min="10755" max="10755" width="5.625" style="369" customWidth="1"/>
    <col min="10756" max="10783" width="8.125" style="369" customWidth="1"/>
    <col min="10784" max="10784" width="4.625" style="369" customWidth="1"/>
    <col min="10785" max="10785" width="4.5" style="369" customWidth="1"/>
    <col min="10786" max="10786" width="5" style="369" customWidth="1"/>
    <col min="10787" max="10797" width="8.125" style="369" customWidth="1"/>
    <col min="10798" max="11008" width="9" style="369"/>
    <col min="11009" max="11009" width="4" style="369" customWidth="1"/>
    <col min="11010" max="11010" width="4.875" style="369" customWidth="1"/>
    <col min="11011" max="11011" width="5.625" style="369" customWidth="1"/>
    <col min="11012" max="11039" width="8.125" style="369" customWidth="1"/>
    <col min="11040" max="11040" width="4.625" style="369" customWidth="1"/>
    <col min="11041" max="11041" width="4.5" style="369" customWidth="1"/>
    <col min="11042" max="11042" width="5" style="369" customWidth="1"/>
    <col min="11043" max="11053" width="8.125" style="369" customWidth="1"/>
    <col min="11054" max="11264" width="9" style="369"/>
    <col min="11265" max="11265" width="4" style="369" customWidth="1"/>
    <col min="11266" max="11266" width="4.875" style="369" customWidth="1"/>
    <col min="11267" max="11267" width="5.625" style="369" customWidth="1"/>
    <col min="11268" max="11295" width="8.125" style="369" customWidth="1"/>
    <col min="11296" max="11296" width="4.625" style="369" customWidth="1"/>
    <col min="11297" max="11297" width="4.5" style="369" customWidth="1"/>
    <col min="11298" max="11298" width="5" style="369" customWidth="1"/>
    <col min="11299" max="11309" width="8.125" style="369" customWidth="1"/>
    <col min="11310" max="11520" width="9" style="369"/>
    <col min="11521" max="11521" width="4" style="369" customWidth="1"/>
    <col min="11522" max="11522" width="4.875" style="369" customWidth="1"/>
    <col min="11523" max="11523" width="5.625" style="369" customWidth="1"/>
    <col min="11524" max="11551" width="8.125" style="369" customWidth="1"/>
    <col min="11552" max="11552" width="4.625" style="369" customWidth="1"/>
    <col min="11553" max="11553" width="4.5" style="369" customWidth="1"/>
    <col min="11554" max="11554" width="5" style="369" customWidth="1"/>
    <col min="11555" max="11565" width="8.125" style="369" customWidth="1"/>
    <col min="11566" max="11776" width="9" style="369"/>
    <col min="11777" max="11777" width="4" style="369" customWidth="1"/>
    <col min="11778" max="11778" width="4.875" style="369" customWidth="1"/>
    <col min="11779" max="11779" width="5.625" style="369" customWidth="1"/>
    <col min="11780" max="11807" width="8.125" style="369" customWidth="1"/>
    <col min="11808" max="11808" width="4.625" style="369" customWidth="1"/>
    <col min="11809" max="11809" width="4.5" style="369" customWidth="1"/>
    <col min="11810" max="11810" width="5" style="369" customWidth="1"/>
    <col min="11811" max="11821" width="8.125" style="369" customWidth="1"/>
    <col min="11822" max="12032" width="9" style="369"/>
    <col min="12033" max="12033" width="4" style="369" customWidth="1"/>
    <col min="12034" max="12034" width="4.875" style="369" customWidth="1"/>
    <col min="12035" max="12035" width="5.625" style="369" customWidth="1"/>
    <col min="12036" max="12063" width="8.125" style="369" customWidth="1"/>
    <col min="12064" max="12064" width="4.625" style="369" customWidth="1"/>
    <col min="12065" max="12065" width="4.5" style="369" customWidth="1"/>
    <col min="12066" max="12066" width="5" style="369" customWidth="1"/>
    <col min="12067" max="12077" width="8.125" style="369" customWidth="1"/>
    <col min="12078" max="12288" width="9" style="369"/>
    <col min="12289" max="12289" width="4" style="369" customWidth="1"/>
    <col min="12290" max="12290" width="4.875" style="369" customWidth="1"/>
    <col min="12291" max="12291" width="5.625" style="369" customWidth="1"/>
    <col min="12292" max="12319" width="8.125" style="369" customWidth="1"/>
    <col min="12320" max="12320" width="4.625" style="369" customWidth="1"/>
    <col min="12321" max="12321" width="4.5" style="369" customWidth="1"/>
    <col min="12322" max="12322" width="5" style="369" customWidth="1"/>
    <col min="12323" max="12333" width="8.125" style="369" customWidth="1"/>
    <col min="12334" max="12544" width="9" style="369"/>
    <col min="12545" max="12545" width="4" style="369" customWidth="1"/>
    <col min="12546" max="12546" width="4.875" style="369" customWidth="1"/>
    <col min="12547" max="12547" width="5.625" style="369" customWidth="1"/>
    <col min="12548" max="12575" width="8.125" style="369" customWidth="1"/>
    <col min="12576" max="12576" width="4.625" style="369" customWidth="1"/>
    <col min="12577" max="12577" width="4.5" style="369" customWidth="1"/>
    <col min="12578" max="12578" width="5" style="369" customWidth="1"/>
    <col min="12579" max="12589" width="8.125" style="369" customWidth="1"/>
    <col min="12590" max="12800" width="9" style="369"/>
    <col min="12801" max="12801" width="4" style="369" customWidth="1"/>
    <col min="12802" max="12802" width="4.875" style="369" customWidth="1"/>
    <col min="12803" max="12803" width="5.625" style="369" customWidth="1"/>
    <col min="12804" max="12831" width="8.125" style="369" customWidth="1"/>
    <col min="12832" max="12832" width="4.625" style="369" customWidth="1"/>
    <col min="12833" max="12833" width="4.5" style="369" customWidth="1"/>
    <col min="12834" max="12834" width="5" style="369" customWidth="1"/>
    <col min="12835" max="12845" width="8.125" style="369" customWidth="1"/>
    <col min="12846" max="13056" width="9" style="369"/>
    <col min="13057" max="13057" width="4" style="369" customWidth="1"/>
    <col min="13058" max="13058" width="4.875" style="369" customWidth="1"/>
    <col min="13059" max="13059" width="5.625" style="369" customWidth="1"/>
    <col min="13060" max="13087" width="8.125" style="369" customWidth="1"/>
    <col min="13088" max="13088" width="4.625" style="369" customWidth="1"/>
    <col min="13089" max="13089" width="4.5" style="369" customWidth="1"/>
    <col min="13090" max="13090" width="5" style="369" customWidth="1"/>
    <col min="13091" max="13101" width="8.125" style="369" customWidth="1"/>
    <col min="13102" max="13312" width="9" style="369"/>
    <col min="13313" max="13313" width="4" style="369" customWidth="1"/>
    <col min="13314" max="13314" width="4.875" style="369" customWidth="1"/>
    <col min="13315" max="13315" width="5.625" style="369" customWidth="1"/>
    <col min="13316" max="13343" width="8.125" style="369" customWidth="1"/>
    <col min="13344" max="13344" width="4.625" style="369" customWidth="1"/>
    <col min="13345" max="13345" width="4.5" style="369" customWidth="1"/>
    <col min="13346" max="13346" width="5" style="369" customWidth="1"/>
    <col min="13347" max="13357" width="8.125" style="369" customWidth="1"/>
    <col min="13358" max="13568" width="9" style="369"/>
    <col min="13569" max="13569" width="4" style="369" customWidth="1"/>
    <col min="13570" max="13570" width="4.875" style="369" customWidth="1"/>
    <col min="13571" max="13571" width="5.625" style="369" customWidth="1"/>
    <col min="13572" max="13599" width="8.125" style="369" customWidth="1"/>
    <col min="13600" max="13600" width="4.625" style="369" customWidth="1"/>
    <col min="13601" max="13601" width="4.5" style="369" customWidth="1"/>
    <col min="13602" max="13602" width="5" style="369" customWidth="1"/>
    <col min="13603" max="13613" width="8.125" style="369" customWidth="1"/>
    <col min="13614" max="13824" width="9" style="369"/>
    <col min="13825" max="13825" width="4" style="369" customWidth="1"/>
    <col min="13826" max="13826" width="4.875" style="369" customWidth="1"/>
    <col min="13827" max="13827" width="5.625" style="369" customWidth="1"/>
    <col min="13828" max="13855" width="8.125" style="369" customWidth="1"/>
    <col min="13856" max="13856" width="4.625" style="369" customWidth="1"/>
    <col min="13857" max="13857" width="4.5" style="369" customWidth="1"/>
    <col min="13858" max="13858" width="5" style="369" customWidth="1"/>
    <col min="13859" max="13869" width="8.125" style="369" customWidth="1"/>
    <col min="13870" max="14080" width="9" style="369"/>
    <col min="14081" max="14081" width="4" style="369" customWidth="1"/>
    <col min="14082" max="14082" width="4.875" style="369" customWidth="1"/>
    <col min="14083" max="14083" width="5.625" style="369" customWidth="1"/>
    <col min="14084" max="14111" width="8.125" style="369" customWidth="1"/>
    <col min="14112" max="14112" width="4.625" style="369" customWidth="1"/>
    <col min="14113" max="14113" width="4.5" style="369" customWidth="1"/>
    <col min="14114" max="14114" width="5" style="369" customWidth="1"/>
    <col min="14115" max="14125" width="8.125" style="369" customWidth="1"/>
    <col min="14126" max="14336" width="9" style="369"/>
    <col min="14337" max="14337" width="4" style="369" customWidth="1"/>
    <col min="14338" max="14338" width="4.875" style="369" customWidth="1"/>
    <col min="14339" max="14339" width="5.625" style="369" customWidth="1"/>
    <col min="14340" max="14367" width="8.125" style="369" customWidth="1"/>
    <col min="14368" max="14368" width="4.625" style="369" customWidth="1"/>
    <col min="14369" max="14369" width="4.5" style="369" customWidth="1"/>
    <col min="14370" max="14370" width="5" style="369" customWidth="1"/>
    <col min="14371" max="14381" width="8.125" style="369" customWidth="1"/>
    <col min="14382" max="14592" width="9" style="369"/>
    <col min="14593" max="14593" width="4" style="369" customWidth="1"/>
    <col min="14594" max="14594" width="4.875" style="369" customWidth="1"/>
    <col min="14595" max="14595" width="5.625" style="369" customWidth="1"/>
    <col min="14596" max="14623" width="8.125" style="369" customWidth="1"/>
    <col min="14624" max="14624" width="4.625" style="369" customWidth="1"/>
    <col min="14625" max="14625" width="4.5" style="369" customWidth="1"/>
    <col min="14626" max="14626" width="5" style="369" customWidth="1"/>
    <col min="14627" max="14637" width="8.125" style="369" customWidth="1"/>
    <col min="14638" max="14848" width="9" style="369"/>
    <col min="14849" max="14849" width="4" style="369" customWidth="1"/>
    <col min="14850" max="14850" width="4.875" style="369" customWidth="1"/>
    <col min="14851" max="14851" width="5.625" style="369" customWidth="1"/>
    <col min="14852" max="14879" width="8.125" style="369" customWidth="1"/>
    <col min="14880" max="14880" width="4.625" style="369" customWidth="1"/>
    <col min="14881" max="14881" width="4.5" style="369" customWidth="1"/>
    <col min="14882" max="14882" width="5" style="369" customWidth="1"/>
    <col min="14883" max="14893" width="8.125" style="369" customWidth="1"/>
    <col min="14894" max="15104" width="9" style="369"/>
    <col min="15105" max="15105" width="4" style="369" customWidth="1"/>
    <col min="15106" max="15106" width="4.875" style="369" customWidth="1"/>
    <col min="15107" max="15107" width="5.625" style="369" customWidth="1"/>
    <col min="15108" max="15135" width="8.125" style="369" customWidth="1"/>
    <col min="15136" max="15136" width="4.625" style="369" customWidth="1"/>
    <col min="15137" max="15137" width="4.5" style="369" customWidth="1"/>
    <col min="15138" max="15138" width="5" style="369" customWidth="1"/>
    <col min="15139" max="15149" width="8.125" style="369" customWidth="1"/>
    <col min="15150" max="15360" width="9" style="369"/>
    <col min="15361" max="15361" width="4" style="369" customWidth="1"/>
    <col min="15362" max="15362" width="4.875" style="369" customWidth="1"/>
    <col min="15363" max="15363" width="5.625" style="369" customWidth="1"/>
    <col min="15364" max="15391" width="8.125" style="369" customWidth="1"/>
    <col min="15392" max="15392" width="4.625" style="369" customWidth="1"/>
    <col min="15393" max="15393" width="4.5" style="369" customWidth="1"/>
    <col min="15394" max="15394" width="5" style="369" customWidth="1"/>
    <col min="15395" max="15405" width="8.125" style="369" customWidth="1"/>
    <col min="15406" max="15616" width="9" style="369"/>
    <col min="15617" max="15617" width="4" style="369" customWidth="1"/>
    <col min="15618" max="15618" width="4.875" style="369" customWidth="1"/>
    <col min="15619" max="15619" width="5.625" style="369" customWidth="1"/>
    <col min="15620" max="15647" width="8.125" style="369" customWidth="1"/>
    <col min="15648" max="15648" width="4.625" style="369" customWidth="1"/>
    <col min="15649" max="15649" width="4.5" style="369" customWidth="1"/>
    <col min="15650" max="15650" width="5" style="369" customWidth="1"/>
    <col min="15651" max="15661" width="8.125" style="369" customWidth="1"/>
    <col min="15662" max="15872" width="9" style="369"/>
    <col min="15873" max="15873" width="4" style="369" customWidth="1"/>
    <col min="15874" max="15874" width="4.875" style="369" customWidth="1"/>
    <col min="15875" max="15875" width="5.625" style="369" customWidth="1"/>
    <col min="15876" max="15903" width="8.125" style="369" customWidth="1"/>
    <col min="15904" max="15904" width="4.625" style="369" customWidth="1"/>
    <col min="15905" max="15905" width="4.5" style="369" customWidth="1"/>
    <col min="15906" max="15906" width="5" style="369" customWidth="1"/>
    <col min="15907" max="15917" width="8.125" style="369" customWidth="1"/>
    <col min="15918" max="16128" width="9" style="369"/>
    <col min="16129" max="16129" width="4" style="369" customWidth="1"/>
    <col min="16130" max="16130" width="4.875" style="369" customWidth="1"/>
    <col min="16131" max="16131" width="5.625" style="369" customWidth="1"/>
    <col min="16132" max="16159" width="8.125" style="369" customWidth="1"/>
    <col min="16160" max="16160" width="4.625" style="369" customWidth="1"/>
    <col min="16161" max="16161" width="4.5" style="369" customWidth="1"/>
    <col min="16162" max="16162" width="5" style="369" customWidth="1"/>
    <col min="16163" max="16173" width="8.125" style="369" customWidth="1"/>
    <col min="16174" max="16384" width="9" style="369"/>
  </cols>
  <sheetData>
    <row r="1" spans="1:47" x14ac:dyDescent="0.15">
      <c r="B1" s="370" t="s">
        <v>195</v>
      </c>
      <c r="AG1" s="370" t="s">
        <v>196</v>
      </c>
    </row>
    <row r="2" spans="1:47" ht="39" customHeight="1" x14ac:dyDescent="0.15">
      <c r="A2" s="371" t="s">
        <v>123</v>
      </c>
      <c r="B2" s="372"/>
      <c r="C2" s="371"/>
      <c r="D2" s="373" t="s">
        <v>128</v>
      </c>
      <c r="E2" s="373" t="s">
        <v>151</v>
      </c>
      <c r="F2" s="373" t="s">
        <v>152</v>
      </c>
      <c r="G2" s="373" t="s">
        <v>153</v>
      </c>
      <c r="H2" s="373" t="s">
        <v>154</v>
      </c>
      <c r="I2" s="373" t="s">
        <v>155</v>
      </c>
      <c r="J2" s="373" t="s">
        <v>156</v>
      </c>
      <c r="K2" s="373" t="s">
        <v>157</v>
      </c>
      <c r="L2" s="373" t="s">
        <v>158</v>
      </c>
      <c r="M2" s="373" t="s">
        <v>159</v>
      </c>
      <c r="N2" s="373" t="s">
        <v>160</v>
      </c>
      <c r="O2" s="373" t="s">
        <v>161</v>
      </c>
      <c r="P2" s="373" t="s">
        <v>162</v>
      </c>
      <c r="Q2" s="373" t="s">
        <v>163</v>
      </c>
      <c r="R2" s="373" t="s">
        <v>164</v>
      </c>
      <c r="S2" s="373" t="s">
        <v>165</v>
      </c>
      <c r="T2" s="373" t="s">
        <v>166</v>
      </c>
      <c r="U2" s="373" t="s">
        <v>167</v>
      </c>
      <c r="V2" s="373" t="s">
        <v>168</v>
      </c>
      <c r="W2" s="373" t="s">
        <v>169</v>
      </c>
      <c r="X2" s="373" t="s">
        <v>170</v>
      </c>
      <c r="Y2" s="373" t="s">
        <v>171</v>
      </c>
      <c r="Z2" s="373" t="s">
        <v>172</v>
      </c>
      <c r="AA2" s="373" t="s">
        <v>173</v>
      </c>
      <c r="AB2" s="373" t="s">
        <v>174</v>
      </c>
      <c r="AC2" s="373" t="s">
        <v>175</v>
      </c>
      <c r="AD2" s="373" t="s">
        <v>176</v>
      </c>
      <c r="AE2" s="373" t="s">
        <v>177</v>
      </c>
      <c r="AF2" s="375" t="s">
        <v>123</v>
      </c>
      <c r="AG2" s="375" t="s">
        <v>197</v>
      </c>
      <c r="AH2" s="375" t="s">
        <v>197</v>
      </c>
      <c r="AI2" s="373" t="s">
        <v>198</v>
      </c>
      <c r="AJ2" s="373" t="s">
        <v>199</v>
      </c>
      <c r="AK2" s="373" t="s">
        <v>200</v>
      </c>
      <c r="AL2" s="373" t="s">
        <v>201</v>
      </c>
      <c r="AM2" s="373" t="s">
        <v>202</v>
      </c>
      <c r="AN2" s="373" t="s">
        <v>203</v>
      </c>
      <c r="AO2" s="373" t="s">
        <v>204</v>
      </c>
      <c r="AP2" s="373" t="s">
        <v>205</v>
      </c>
      <c r="AQ2" s="373" t="s">
        <v>206</v>
      </c>
      <c r="AR2" s="373" t="s">
        <v>207</v>
      </c>
      <c r="AS2" s="373" t="s">
        <v>208</v>
      </c>
    </row>
    <row r="3" spans="1:47" x14ac:dyDescent="0.15">
      <c r="A3" s="378"/>
      <c r="B3" s="377" t="s">
        <v>209</v>
      </c>
      <c r="C3" s="377"/>
      <c r="D3" s="383">
        <f>ROUND(SUM(D24:D35)/12,1)</f>
        <v>94</v>
      </c>
      <c r="E3" s="383">
        <f t="shared" ref="E3:AD3" si="0">ROUND(SUM(E24:E35)/12,1)</f>
        <v>94</v>
      </c>
      <c r="F3" s="383">
        <f t="shared" si="0"/>
        <v>95.1</v>
      </c>
      <c r="G3" s="383">
        <f t="shared" si="0"/>
        <v>101.4</v>
      </c>
      <c r="H3" s="383">
        <f t="shared" si="0"/>
        <v>92.6</v>
      </c>
      <c r="I3" s="383">
        <f t="shared" si="0"/>
        <v>81.7</v>
      </c>
      <c r="J3" s="383">
        <f t="shared" si="0"/>
        <v>84.6</v>
      </c>
      <c r="K3" s="383">
        <f t="shared" si="0"/>
        <v>117.7</v>
      </c>
      <c r="L3" s="383">
        <f t="shared" si="0"/>
        <v>68.7</v>
      </c>
      <c r="M3" s="383">
        <f t="shared" si="0"/>
        <v>86.2</v>
      </c>
      <c r="N3" s="383">
        <f t="shared" si="0"/>
        <v>87.2</v>
      </c>
      <c r="O3" s="383">
        <f t="shared" si="0"/>
        <v>91.9</v>
      </c>
      <c r="P3" s="383">
        <f t="shared" si="0"/>
        <v>107.8</v>
      </c>
      <c r="Q3" s="383">
        <f t="shared" si="0"/>
        <v>99.3</v>
      </c>
      <c r="R3" s="383">
        <f t="shared" si="0"/>
        <v>94.9</v>
      </c>
      <c r="S3" s="383">
        <f t="shared" si="0"/>
        <v>96.9</v>
      </c>
      <c r="T3" s="383">
        <f t="shared" si="0"/>
        <v>107.4</v>
      </c>
      <c r="U3" s="383">
        <f t="shared" si="0"/>
        <v>100.3</v>
      </c>
      <c r="V3" s="383">
        <f t="shared" si="0"/>
        <v>94.9</v>
      </c>
      <c r="W3" s="383">
        <f t="shared" si="0"/>
        <v>96.6</v>
      </c>
      <c r="X3" s="383">
        <f t="shared" si="0"/>
        <v>120.4</v>
      </c>
      <c r="Y3" s="383">
        <f t="shared" si="0"/>
        <v>93.5</v>
      </c>
      <c r="Z3" s="383">
        <f t="shared" si="0"/>
        <v>114.8</v>
      </c>
      <c r="AA3" s="383">
        <f t="shared" si="0"/>
        <v>94.5</v>
      </c>
      <c r="AB3" s="383">
        <f t="shared" si="0"/>
        <v>98.2</v>
      </c>
      <c r="AC3" s="383">
        <f t="shared" si="0"/>
        <v>92.4</v>
      </c>
      <c r="AD3" s="383">
        <f t="shared" si="0"/>
        <v>80.2</v>
      </c>
      <c r="AE3" s="383">
        <f>ROUND(SUM(AE24:AE35)/12,1)</f>
        <v>93.2</v>
      </c>
      <c r="AF3" s="376"/>
      <c r="AG3" s="377" t="s">
        <v>209</v>
      </c>
      <c r="AH3" s="377"/>
      <c r="AI3" s="383">
        <f t="shared" ref="AI3:AS3" si="1">ROUND(SUM(AI24:AI35)/12,1)</f>
        <v>94</v>
      </c>
      <c r="AJ3" s="383">
        <f t="shared" si="1"/>
        <v>99.8</v>
      </c>
      <c r="AK3" s="383">
        <f t="shared" si="1"/>
        <v>89.6</v>
      </c>
      <c r="AL3" s="383">
        <f t="shared" si="1"/>
        <v>84.1</v>
      </c>
      <c r="AM3" s="383">
        <f t="shared" si="1"/>
        <v>105.9</v>
      </c>
      <c r="AN3" s="383">
        <f t="shared" si="1"/>
        <v>113.1</v>
      </c>
      <c r="AO3" s="383">
        <f t="shared" si="1"/>
        <v>117.8</v>
      </c>
      <c r="AP3" s="383">
        <f t="shared" si="1"/>
        <v>111.5</v>
      </c>
      <c r="AQ3" s="383">
        <f t="shared" si="1"/>
        <v>89.1</v>
      </c>
      <c r="AR3" s="383">
        <f t="shared" si="1"/>
        <v>88.5</v>
      </c>
      <c r="AS3" s="383">
        <f t="shared" si="1"/>
        <v>98.8</v>
      </c>
    </row>
    <row r="4" spans="1:47" x14ac:dyDescent="0.15">
      <c r="A4" s="378"/>
      <c r="B4" s="379" t="s">
        <v>210</v>
      </c>
      <c r="C4" s="379"/>
      <c r="D4" s="380">
        <f>ROUND(SUM(D36:D47)/12,1)</f>
        <v>97.6</v>
      </c>
      <c r="E4" s="380">
        <f t="shared" ref="E4:AD4" si="2">ROUND(SUM(E36:E47)/12,1)</f>
        <v>97.6</v>
      </c>
      <c r="F4" s="380">
        <f t="shared" si="2"/>
        <v>99.7</v>
      </c>
      <c r="G4" s="380">
        <f t="shared" si="2"/>
        <v>103.8</v>
      </c>
      <c r="H4" s="380">
        <f t="shared" si="2"/>
        <v>98.3</v>
      </c>
      <c r="I4" s="380">
        <f t="shared" si="2"/>
        <v>90.7</v>
      </c>
      <c r="J4" s="380">
        <f t="shared" si="2"/>
        <v>95.7</v>
      </c>
      <c r="K4" s="380">
        <f t="shared" si="2"/>
        <v>95.8</v>
      </c>
      <c r="L4" s="380">
        <f t="shared" si="2"/>
        <v>82.4</v>
      </c>
      <c r="M4" s="380">
        <f t="shared" si="2"/>
        <v>89.4</v>
      </c>
      <c r="N4" s="380">
        <f t="shared" si="2"/>
        <v>95.2</v>
      </c>
      <c r="O4" s="380">
        <f t="shared" si="2"/>
        <v>97.5</v>
      </c>
      <c r="P4" s="380">
        <f t="shared" si="2"/>
        <v>112.5</v>
      </c>
      <c r="Q4" s="380">
        <f t="shared" si="2"/>
        <v>101.8</v>
      </c>
      <c r="R4" s="380">
        <f t="shared" si="2"/>
        <v>96.3</v>
      </c>
      <c r="S4" s="380">
        <f t="shared" si="2"/>
        <v>92.2</v>
      </c>
      <c r="T4" s="380">
        <f t="shared" si="2"/>
        <v>104.1</v>
      </c>
      <c r="U4" s="380">
        <f t="shared" si="2"/>
        <v>101.1</v>
      </c>
      <c r="V4" s="380">
        <f t="shared" si="2"/>
        <v>97.6</v>
      </c>
      <c r="W4" s="380">
        <f t="shared" si="2"/>
        <v>100.4</v>
      </c>
      <c r="X4" s="380">
        <f t="shared" si="2"/>
        <v>115</v>
      </c>
      <c r="Y4" s="380">
        <f t="shared" si="2"/>
        <v>93.5</v>
      </c>
      <c r="Z4" s="380">
        <f t="shared" si="2"/>
        <v>105.2</v>
      </c>
      <c r="AA4" s="380">
        <f t="shared" si="2"/>
        <v>98.4</v>
      </c>
      <c r="AB4" s="380">
        <f t="shared" si="2"/>
        <v>100.3</v>
      </c>
      <c r="AC4" s="380">
        <f t="shared" si="2"/>
        <v>95.4</v>
      </c>
      <c r="AD4" s="380">
        <f t="shared" si="2"/>
        <v>92.5</v>
      </c>
      <c r="AE4" s="380">
        <f>ROUND(SUM(AE36:AE47)/12,1)</f>
        <v>97.3</v>
      </c>
      <c r="AF4" s="378"/>
      <c r="AG4" s="379" t="s">
        <v>210</v>
      </c>
      <c r="AH4" s="379"/>
      <c r="AI4" s="380">
        <f t="shared" ref="AI4:AS4" si="3">ROUND(SUM(AI36:AI47)/12,1)</f>
        <v>97.6</v>
      </c>
      <c r="AJ4" s="380">
        <f t="shared" si="3"/>
        <v>100</v>
      </c>
      <c r="AK4" s="380">
        <f t="shared" si="3"/>
        <v>93.4</v>
      </c>
      <c r="AL4" s="380">
        <f t="shared" si="3"/>
        <v>88.2</v>
      </c>
      <c r="AM4" s="380">
        <f t="shared" si="3"/>
        <v>108.8</v>
      </c>
      <c r="AN4" s="380">
        <f t="shared" si="3"/>
        <v>108.6</v>
      </c>
      <c r="AO4" s="380">
        <f t="shared" si="3"/>
        <v>102.7</v>
      </c>
      <c r="AP4" s="380">
        <f t="shared" si="3"/>
        <v>110.6</v>
      </c>
      <c r="AQ4" s="380">
        <f t="shared" si="3"/>
        <v>95.5</v>
      </c>
      <c r="AR4" s="380">
        <f t="shared" si="3"/>
        <v>95.3</v>
      </c>
      <c r="AS4" s="380">
        <f t="shared" si="3"/>
        <v>98.4</v>
      </c>
    </row>
    <row r="5" spans="1:47" x14ac:dyDescent="0.15">
      <c r="A5" s="378"/>
      <c r="B5" s="379" t="s">
        <v>211</v>
      </c>
      <c r="C5" s="379"/>
      <c r="D5" s="380">
        <f>ROUND(SUM(D48:D59)/12,1)</f>
        <v>100</v>
      </c>
      <c r="E5" s="380">
        <f t="shared" ref="E5:AD5" si="4">ROUND(SUM(E48:E59)/12,1)</f>
        <v>100</v>
      </c>
      <c r="F5" s="380">
        <f t="shared" si="4"/>
        <v>100</v>
      </c>
      <c r="G5" s="380">
        <f t="shared" si="4"/>
        <v>100</v>
      </c>
      <c r="H5" s="380">
        <f t="shared" si="4"/>
        <v>100</v>
      </c>
      <c r="I5" s="380">
        <f t="shared" si="4"/>
        <v>100</v>
      </c>
      <c r="J5" s="380">
        <f t="shared" si="4"/>
        <v>100</v>
      </c>
      <c r="K5" s="380">
        <f t="shared" si="4"/>
        <v>100</v>
      </c>
      <c r="L5" s="380">
        <f t="shared" si="4"/>
        <v>100</v>
      </c>
      <c r="M5" s="380">
        <f t="shared" si="4"/>
        <v>100</v>
      </c>
      <c r="N5" s="380">
        <f t="shared" si="4"/>
        <v>100</v>
      </c>
      <c r="O5" s="380">
        <f t="shared" si="4"/>
        <v>100</v>
      </c>
      <c r="P5" s="380">
        <f t="shared" si="4"/>
        <v>100</v>
      </c>
      <c r="Q5" s="380">
        <f t="shared" si="4"/>
        <v>100</v>
      </c>
      <c r="R5" s="380">
        <f t="shared" si="4"/>
        <v>100</v>
      </c>
      <c r="S5" s="380">
        <f t="shared" si="4"/>
        <v>100</v>
      </c>
      <c r="T5" s="380">
        <f t="shared" si="4"/>
        <v>100</v>
      </c>
      <c r="U5" s="380">
        <f t="shared" si="4"/>
        <v>100</v>
      </c>
      <c r="V5" s="380">
        <f t="shared" si="4"/>
        <v>100</v>
      </c>
      <c r="W5" s="380">
        <f t="shared" si="4"/>
        <v>100</v>
      </c>
      <c r="X5" s="380">
        <f t="shared" si="4"/>
        <v>100</v>
      </c>
      <c r="Y5" s="380">
        <f t="shared" si="4"/>
        <v>100</v>
      </c>
      <c r="Z5" s="380">
        <f t="shared" si="4"/>
        <v>100</v>
      </c>
      <c r="AA5" s="380">
        <f t="shared" si="4"/>
        <v>100</v>
      </c>
      <c r="AB5" s="380">
        <f t="shared" si="4"/>
        <v>100</v>
      </c>
      <c r="AC5" s="380">
        <f t="shared" si="4"/>
        <v>100</v>
      </c>
      <c r="AD5" s="380">
        <f t="shared" si="4"/>
        <v>100</v>
      </c>
      <c r="AE5" s="380">
        <f>ROUND(SUM(AE48:AE59)/12,1)</f>
        <v>100</v>
      </c>
      <c r="AF5" s="378"/>
      <c r="AG5" s="379" t="s">
        <v>211</v>
      </c>
      <c r="AH5" s="379"/>
      <c r="AI5" s="380">
        <f t="shared" ref="AI5:AS5" si="5">ROUND(SUM(AI48:AI59)/12,1)</f>
        <v>100</v>
      </c>
      <c r="AJ5" s="380">
        <f t="shared" si="5"/>
        <v>100</v>
      </c>
      <c r="AK5" s="380">
        <f t="shared" si="5"/>
        <v>100</v>
      </c>
      <c r="AL5" s="380">
        <f t="shared" si="5"/>
        <v>100</v>
      </c>
      <c r="AM5" s="380">
        <f t="shared" si="5"/>
        <v>100</v>
      </c>
      <c r="AN5" s="380">
        <f t="shared" si="5"/>
        <v>100</v>
      </c>
      <c r="AO5" s="380">
        <f t="shared" si="5"/>
        <v>100</v>
      </c>
      <c r="AP5" s="380">
        <f t="shared" si="5"/>
        <v>100</v>
      </c>
      <c r="AQ5" s="380">
        <f t="shared" si="5"/>
        <v>100</v>
      </c>
      <c r="AR5" s="380">
        <f t="shared" si="5"/>
        <v>100</v>
      </c>
      <c r="AS5" s="380">
        <f t="shared" si="5"/>
        <v>100</v>
      </c>
    </row>
    <row r="6" spans="1:47" x14ac:dyDescent="0.15">
      <c r="A6" s="378" t="s">
        <v>212</v>
      </c>
      <c r="B6" s="379" t="s">
        <v>213</v>
      </c>
      <c r="C6" s="379"/>
      <c r="D6" s="380">
        <f>ROUND(SUM(D60:D71)/12,1)</f>
        <v>108.5</v>
      </c>
      <c r="E6" s="380">
        <f t="shared" ref="E6:AD6" si="6">ROUND(SUM(E60:E71)/12,1)</f>
        <v>108.5</v>
      </c>
      <c r="F6" s="380">
        <f t="shared" si="6"/>
        <v>100.6</v>
      </c>
      <c r="G6" s="380">
        <f t="shared" si="6"/>
        <v>104.6</v>
      </c>
      <c r="H6" s="380">
        <f t="shared" si="6"/>
        <v>101.5</v>
      </c>
      <c r="I6" s="380">
        <f t="shared" si="6"/>
        <v>128.80000000000001</v>
      </c>
      <c r="J6" s="380">
        <f t="shared" si="6"/>
        <v>103.6</v>
      </c>
      <c r="K6" s="380">
        <f t="shared" si="6"/>
        <v>110.6</v>
      </c>
      <c r="L6" s="380">
        <f t="shared" si="6"/>
        <v>135.30000000000001</v>
      </c>
      <c r="M6" s="380">
        <f t="shared" si="6"/>
        <v>102.4</v>
      </c>
      <c r="N6" s="380">
        <f t="shared" si="6"/>
        <v>86.8</v>
      </c>
      <c r="O6" s="380">
        <f t="shared" si="6"/>
        <v>100.5</v>
      </c>
      <c r="P6" s="380">
        <f t="shared" si="6"/>
        <v>102.2</v>
      </c>
      <c r="Q6" s="380">
        <f t="shared" si="6"/>
        <v>98.5</v>
      </c>
      <c r="R6" s="380">
        <f t="shared" si="6"/>
        <v>102.2</v>
      </c>
      <c r="S6" s="380">
        <f t="shared" si="6"/>
        <v>93.7</v>
      </c>
      <c r="T6" s="380">
        <f t="shared" si="6"/>
        <v>103.9</v>
      </c>
      <c r="U6" s="380">
        <f t="shared" si="6"/>
        <v>98.8</v>
      </c>
      <c r="V6" s="380">
        <f t="shared" si="6"/>
        <v>102.1</v>
      </c>
      <c r="W6" s="380">
        <f t="shared" si="6"/>
        <v>103.1</v>
      </c>
      <c r="X6" s="380">
        <f t="shared" si="6"/>
        <v>88</v>
      </c>
      <c r="Y6" s="380">
        <f t="shared" si="6"/>
        <v>97.9</v>
      </c>
      <c r="Z6" s="380">
        <f t="shared" si="6"/>
        <v>82.4</v>
      </c>
      <c r="AA6" s="380">
        <f t="shared" si="6"/>
        <v>102.6</v>
      </c>
      <c r="AB6" s="380">
        <f t="shared" si="6"/>
        <v>102.4</v>
      </c>
      <c r="AC6" s="380">
        <f t="shared" si="6"/>
        <v>108.5</v>
      </c>
      <c r="AD6" s="380">
        <f t="shared" si="6"/>
        <v>96.9</v>
      </c>
      <c r="AE6" s="380">
        <f>ROUND(SUM(AE60:AE71)/12,1)</f>
        <v>107.8</v>
      </c>
      <c r="AF6" s="378" t="s">
        <v>212</v>
      </c>
      <c r="AG6" s="379" t="s">
        <v>213</v>
      </c>
      <c r="AH6" s="379"/>
      <c r="AI6" s="380">
        <f t="shared" ref="AI6:AS6" si="7">ROUND(SUM(AI60:AI71)/12,1)</f>
        <v>108.5</v>
      </c>
      <c r="AJ6" s="380">
        <f t="shared" si="7"/>
        <v>110</v>
      </c>
      <c r="AK6" s="380">
        <f t="shared" si="7"/>
        <v>113.3</v>
      </c>
      <c r="AL6" s="380">
        <f t="shared" si="7"/>
        <v>119.3</v>
      </c>
      <c r="AM6" s="380">
        <f t="shared" si="7"/>
        <v>95.6</v>
      </c>
      <c r="AN6" s="380">
        <f t="shared" si="7"/>
        <v>105.6</v>
      </c>
      <c r="AO6" s="380">
        <f t="shared" si="7"/>
        <v>111.2</v>
      </c>
      <c r="AP6" s="380">
        <f t="shared" si="7"/>
        <v>103.7</v>
      </c>
      <c r="AQ6" s="380">
        <f t="shared" si="7"/>
        <v>107.2</v>
      </c>
      <c r="AR6" s="380">
        <f t="shared" si="7"/>
        <v>107.6</v>
      </c>
      <c r="AS6" s="380">
        <f t="shared" si="7"/>
        <v>100.5</v>
      </c>
    </row>
    <row r="7" spans="1:47" x14ac:dyDescent="0.15">
      <c r="A7" s="378"/>
      <c r="B7" s="379" t="s">
        <v>183</v>
      </c>
      <c r="C7" s="379"/>
      <c r="D7" s="380">
        <f>ROUND(AVERAGE(D72:D83),1)</f>
        <v>108.8</v>
      </c>
      <c r="E7" s="380">
        <f t="shared" ref="E7:AD7" si="8">ROUND(AVERAGE(E72:E83),1)</f>
        <v>108.8</v>
      </c>
      <c r="F7" s="380">
        <f t="shared" si="8"/>
        <v>102.7</v>
      </c>
      <c r="G7" s="380">
        <f t="shared" si="8"/>
        <v>107.3</v>
      </c>
      <c r="H7" s="380">
        <f t="shared" si="8"/>
        <v>100</v>
      </c>
      <c r="I7" s="380">
        <f t="shared" si="8"/>
        <v>126.8</v>
      </c>
      <c r="J7" s="380">
        <f t="shared" si="8"/>
        <v>106.8</v>
      </c>
      <c r="K7" s="380">
        <f t="shared" si="8"/>
        <v>99.3</v>
      </c>
      <c r="L7" s="380">
        <f t="shared" si="8"/>
        <v>135</v>
      </c>
      <c r="M7" s="380">
        <f t="shared" si="8"/>
        <v>109.8</v>
      </c>
      <c r="N7" s="380">
        <f t="shared" si="8"/>
        <v>80.2</v>
      </c>
      <c r="O7" s="380">
        <f t="shared" si="8"/>
        <v>100</v>
      </c>
      <c r="P7" s="380">
        <f t="shared" si="8"/>
        <v>103.5</v>
      </c>
      <c r="Q7" s="380">
        <f t="shared" si="8"/>
        <v>96.1</v>
      </c>
      <c r="R7" s="380">
        <f t="shared" si="8"/>
        <v>100.8</v>
      </c>
      <c r="S7" s="380">
        <f t="shared" si="8"/>
        <v>94.5</v>
      </c>
      <c r="T7" s="380">
        <f t="shared" si="8"/>
        <v>104.4</v>
      </c>
      <c r="U7" s="380">
        <f t="shared" si="8"/>
        <v>102.6</v>
      </c>
      <c r="V7" s="380">
        <f t="shared" si="8"/>
        <v>104.4</v>
      </c>
      <c r="W7" s="380">
        <f t="shared" si="8"/>
        <v>117</v>
      </c>
      <c r="X7" s="380">
        <f t="shared" si="8"/>
        <v>85.2</v>
      </c>
      <c r="Y7" s="380">
        <f t="shared" si="8"/>
        <v>96.1</v>
      </c>
      <c r="Z7" s="380">
        <f t="shared" si="8"/>
        <v>85.8</v>
      </c>
      <c r="AA7" s="380">
        <f t="shared" si="8"/>
        <v>106.2</v>
      </c>
      <c r="AB7" s="380">
        <f t="shared" si="8"/>
        <v>101.1</v>
      </c>
      <c r="AC7" s="380">
        <f t="shared" si="8"/>
        <v>97.8</v>
      </c>
      <c r="AD7" s="380">
        <f t="shared" si="8"/>
        <v>102.9</v>
      </c>
      <c r="AE7" s="380">
        <f>ROUND(AVERAGE(AE72:AE83),1)</f>
        <v>108.5</v>
      </c>
      <c r="AF7" s="378"/>
      <c r="AG7" s="379" t="s">
        <v>183</v>
      </c>
      <c r="AH7" s="379"/>
      <c r="AI7" s="380">
        <f t="shared" ref="AI7:AS7" si="9">ROUND(AVERAGE(AI72:AI83),1)</f>
        <v>108.8</v>
      </c>
      <c r="AJ7" s="380">
        <f t="shared" si="9"/>
        <v>107.2</v>
      </c>
      <c r="AK7" s="380">
        <f t="shared" si="9"/>
        <v>109.1</v>
      </c>
      <c r="AL7" s="380">
        <f t="shared" si="9"/>
        <v>114.3</v>
      </c>
      <c r="AM7" s="380">
        <f t="shared" si="9"/>
        <v>93.8</v>
      </c>
      <c r="AN7" s="380">
        <f t="shared" si="9"/>
        <v>104.6</v>
      </c>
      <c r="AO7" s="380">
        <f t="shared" si="9"/>
        <v>106.1</v>
      </c>
      <c r="AP7" s="380">
        <f t="shared" si="9"/>
        <v>104.1</v>
      </c>
      <c r="AQ7" s="380">
        <f t="shared" si="9"/>
        <v>110.3</v>
      </c>
      <c r="AR7" s="380">
        <f t="shared" si="9"/>
        <v>110.9</v>
      </c>
      <c r="AS7" s="380">
        <f t="shared" si="9"/>
        <v>99.9</v>
      </c>
    </row>
    <row r="8" spans="1:47" x14ac:dyDescent="0.15">
      <c r="A8" s="378"/>
      <c r="B8" s="379" t="s">
        <v>184</v>
      </c>
      <c r="C8" s="379"/>
      <c r="D8" s="380">
        <f>ROUND(AVERAGE(D84:D95),1)</f>
        <v>104.4</v>
      </c>
      <c r="E8" s="380">
        <f t="shared" ref="E8:AD8" si="10">ROUND(AVERAGE(E84:E95),1)</f>
        <v>104.4</v>
      </c>
      <c r="F8" s="380">
        <f t="shared" si="10"/>
        <v>102.3</v>
      </c>
      <c r="G8" s="380">
        <f t="shared" si="10"/>
        <v>99.5</v>
      </c>
      <c r="H8" s="380">
        <f t="shared" si="10"/>
        <v>96.8</v>
      </c>
      <c r="I8" s="380">
        <f t="shared" si="10"/>
        <v>106.4</v>
      </c>
      <c r="J8" s="380">
        <f t="shared" si="10"/>
        <v>121.3</v>
      </c>
      <c r="K8" s="380">
        <f t="shared" si="10"/>
        <v>93.5</v>
      </c>
      <c r="L8" s="380">
        <f t="shared" si="10"/>
        <v>143.6</v>
      </c>
      <c r="M8" s="380">
        <f t="shared" si="10"/>
        <v>96.6</v>
      </c>
      <c r="N8" s="380">
        <f t="shared" si="10"/>
        <v>73.3</v>
      </c>
      <c r="O8" s="380">
        <f t="shared" si="10"/>
        <v>100</v>
      </c>
      <c r="P8" s="380">
        <f t="shared" si="10"/>
        <v>100.5</v>
      </c>
      <c r="Q8" s="380">
        <f t="shared" si="10"/>
        <v>90.2</v>
      </c>
      <c r="R8" s="380">
        <f t="shared" si="10"/>
        <v>92.5</v>
      </c>
      <c r="S8" s="380">
        <f t="shared" si="10"/>
        <v>88.7</v>
      </c>
      <c r="T8" s="380">
        <f t="shared" si="10"/>
        <v>100.3</v>
      </c>
      <c r="U8" s="380">
        <f t="shared" si="10"/>
        <v>102.3</v>
      </c>
      <c r="V8" s="380">
        <f t="shared" si="10"/>
        <v>101.6</v>
      </c>
      <c r="W8" s="380">
        <f t="shared" si="10"/>
        <v>122.1</v>
      </c>
      <c r="X8" s="380">
        <f t="shared" si="10"/>
        <v>73</v>
      </c>
      <c r="Y8" s="380">
        <f t="shared" si="10"/>
        <v>93.8</v>
      </c>
      <c r="Z8" s="380">
        <f t="shared" si="10"/>
        <v>80.3</v>
      </c>
      <c r="AA8" s="380">
        <f t="shared" si="10"/>
        <v>113.6</v>
      </c>
      <c r="AB8" s="380">
        <f t="shared" si="10"/>
        <v>98.9</v>
      </c>
      <c r="AC8" s="380">
        <f t="shared" si="10"/>
        <v>85.9</v>
      </c>
      <c r="AD8" s="380">
        <f t="shared" si="10"/>
        <v>108.2</v>
      </c>
      <c r="AE8" s="380">
        <f>ROUND(AVERAGE(AE84:AE95),1)</f>
        <v>104.6</v>
      </c>
      <c r="AF8" s="378"/>
      <c r="AG8" s="379" t="s">
        <v>184</v>
      </c>
      <c r="AH8" s="379"/>
      <c r="AI8" s="380">
        <f t="shared" ref="AI8:AS8" si="11">ROUND(AVERAGE(AI84:AI95),1)</f>
        <v>104.4</v>
      </c>
      <c r="AJ8" s="380">
        <f t="shared" si="11"/>
        <v>97.6</v>
      </c>
      <c r="AK8" s="380">
        <f t="shared" si="11"/>
        <v>97.8</v>
      </c>
      <c r="AL8" s="380">
        <f t="shared" si="11"/>
        <v>100.2</v>
      </c>
      <c r="AM8" s="380">
        <f t="shared" si="11"/>
        <v>90.7</v>
      </c>
      <c r="AN8" s="380">
        <f t="shared" si="11"/>
        <v>97.3</v>
      </c>
      <c r="AO8" s="380">
        <f t="shared" si="11"/>
        <v>88.2</v>
      </c>
      <c r="AP8" s="380">
        <f t="shared" si="11"/>
        <v>100.4</v>
      </c>
      <c r="AQ8" s="380">
        <f t="shared" si="11"/>
        <v>110.3</v>
      </c>
      <c r="AR8" s="380">
        <f t="shared" si="11"/>
        <v>111</v>
      </c>
      <c r="AS8" s="380">
        <f t="shared" si="11"/>
        <v>97.1</v>
      </c>
    </row>
    <row r="9" spans="1:47" x14ac:dyDescent="0.15">
      <c r="A9" s="378"/>
      <c r="B9" s="379" t="s">
        <v>59</v>
      </c>
      <c r="C9" s="379"/>
      <c r="D9" s="380">
        <f>ROUND(AVERAGE(D96:D107),1)</f>
        <v>85.3</v>
      </c>
      <c r="E9" s="380">
        <f t="shared" ref="E9:AD9" si="12">ROUND(AVERAGE(E96:E107),1)</f>
        <v>85.3</v>
      </c>
      <c r="F9" s="380">
        <f t="shared" si="12"/>
        <v>69.900000000000006</v>
      </c>
      <c r="G9" s="380">
        <f t="shared" si="12"/>
        <v>72.8</v>
      </c>
      <c r="H9" s="380">
        <f t="shared" si="12"/>
        <v>76.2</v>
      </c>
      <c r="I9" s="380">
        <f t="shared" si="12"/>
        <v>66.599999999999994</v>
      </c>
      <c r="J9" s="380">
        <f t="shared" si="12"/>
        <v>105.9</v>
      </c>
      <c r="K9" s="380">
        <f t="shared" si="12"/>
        <v>75.900000000000006</v>
      </c>
      <c r="L9" s="380">
        <f t="shared" si="12"/>
        <v>132.69999999999999</v>
      </c>
      <c r="M9" s="380">
        <f t="shared" si="12"/>
        <v>74.7</v>
      </c>
      <c r="N9" s="380">
        <f t="shared" si="12"/>
        <v>59.5</v>
      </c>
      <c r="O9" s="380">
        <f t="shared" si="12"/>
        <v>77.3</v>
      </c>
      <c r="P9" s="380">
        <f t="shared" si="12"/>
        <v>94.2</v>
      </c>
      <c r="Q9" s="380">
        <f t="shared" si="12"/>
        <v>73.5</v>
      </c>
      <c r="R9" s="380">
        <f t="shared" si="12"/>
        <v>82.9</v>
      </c>
      <c r="S9" s="380">
        <f t="shared" si="12"/>
        <v>77.2</v>
      </c>
      <c r="T9" s="380">
        <f t="shared" si="12"/>
        <v>102.3</v>
      </c>
      <c r="U9" s="380">
        <f t="shared" si="12"/>
        <v>86.9</v>
      </c>
      <c r="V9" s="380">
        <f t="shared" si="12"/>
        <v>88.5</v>
      </c>
      <c r="W9" s="380">
        <f t="shared" si="12"/>
        <v>98.7</v>
      </c>
      <c r="X9" s="380">
        <f t="shared" si="12"/>
        <v>51.6</v>
      </c>
      <c r="Y9" s="380">
        <f t="shared" si="12"/>
        <v>90.8</v>
      </c>
      <c r="Z9" s="380">
        <f t="shared" si="12"/>
        <v>53.8</v>
      </c>
      <c r="AA9" s="380">
        <f t="shared" si="12"/>
        <v>115.4</v>
      </c>
      <c r="AB9" s="380">
        <f t="shared" si="12"/>
        <v>76.2</v>
      </c>
      <c r="AC9" s="380">
        <f t="shared" si="12"/>
        <v>49.4</v>
      </c>
      <c r="AD9" s="380">
        <f t="shared" si="12"/>
        <v>96.8</v>
      </c>
      <c r="AE9" s="380">
        <f>ROUND(AVERAGE(AE96:AE107),1)</f>
        <v>86</v>
      </c>
      <c r="AF9" s="378"/>
      <c r="AG9" s="379" t="s">
        <v>59</v>
      </c>
      <c r="AH9" s="379"/>
      <c r="AI9" s="380">
        <f t="shared" ref="AI9:AS9" si="13">ROUND(AVERAGE(AI96:AI107),1)</f>
        <v>85.3</v>
      </c>
      <c r="AJ9" s="380">
        <f t="shared" si="13"/>
        <v>82.2</v>
      </c>
      <c r="AK9" s="380">
        <f t="shared" si="13"/>
        <v>71.599999999999994</v>
      </c>
      <c r="AL9" s="380">
        <f t="shared" si="13"/>
        <v>71.099999999999994</v>
      </c>
      <c r="AM9" s="380">
        <f t="shared" si="13"/>
        <v>73.2</v>
      </c>
      <c r="AN9" s="380">
        <f t="shared" si="13"/>
        <v>95.8</v>
      </c>
      <c r="AO9" s="380">
        <f t="shared" si="13"/>
        <v>76.900000000000006</v>
      </c>
      <c r="AP9" s="380">
        <f t="shared" si="13"/>
        <v>102.3</v>
      </c>
      <c r="AQ9" s="380">
        <f t="shared" si="13"/>
        <v>88</v>
      </c>
      <c r="AR9" s="380">
        <f t="shared" si="13"/>
        <v>88.1</v>
      </c>
      <c r="AS9" s="380">
        <f t="shared" si="13"/>
        <v>87.1</v>
      </c>
    </row>
    <row r="10" spans="1:47" x14ac:dyDescent="0.15">
      <c r="A10" s="378"/>
      <c r="B10" s="379" t="s">
        <v>60</v>
      </c>
      <c r="C10" s="379"/>
      <c r="D10" s="380">
        <f>ROUND(AVERAGE(D108:D119),1)</f>
        <v>94.4</v>
      </c>
      <c r="E10" s="380">
        <f t="shared" ref="E10:AD10" si="14">ROUND(AVERAGE(E108:E119),1)</f>
        <v>94.4</v>
      </c>
      <c r="F10" s="380">
        <f t="shared" si="14"/>
        <v>91.9</v>
      </c>
      <c r="G10" s="380">
        <f t="shared" si="14"/>
        <v>74.599999999999994</v>
      </c>
      <c r="H10" s="380">
        <f t="shared" si="14"/>
        <v>90.9</v>
      </c>
      <c r="I10" s="380">
        <f t="shared" si="14"/>
        <v>88.7</v>
      </c>
      <c r="J10" s="380">
        <f t="shared" si="14"/>
        <v>121.1</v>
      </c>
      <c r="K10" s="380">
        <f t="shared" si="14"/>
        <v>93.4</v>
      </c>
      <c r="L10" s="380">
        <f t="shared" si="14"/>
        <v>107.3</v>
      </c>
      <c r="M10" s="380">
        <f t="shared" si="14"/>
        <v>77.099999999999994</v>
      </c>
      <c r="N10" s="380">
        <f t="shared" si="14"/>
        <v>66.400000000000006</v>
      </c>
      <c r="O10" s="380">
        <f t="shared" si="14"/>
        <v>94.8</v>
      </c>
      <c r="P10" s="380">
        <f t="shared" si="14"/>
        <v>95</v>
      </c>
      <c r="Q10" s="380">
        <f t="shared" si="14"/>
        <v>87.2</v>
      </c>
      <c r="R10" s="380">
        <f t="shared" si="14"/>
        <v>76</v>
      </c>
      <c r="S10" s="380">
        <f t="shared" si="14"/>
        <v>85.4</v>
      </c>
      <c r="T10" s="380">
        <f t="shared" si="14"/>
        <v>102.1</v>
      </c>
      <c r="U10" s="380">
        <f t="shared" si="14"/>
        <v>90.6</v>
      </c>
      <c r="V10" s="380">
        <f t="shared" si="14"/>
        <v>97</v>
      </c>
      <c r="W10" s="380">
        <f t="shared" si="14"/>
        <v>109.4</v>
      </c>
      <c r="X10" s="380">
        <f t="shared" si="14"/>
        <v>44.4</v>
      </c>
      <c r="Y10" s="380">
        <f t="shared" si="14"/>
        <v>14.2</v>
      </c>
      <c r="Z10" s="380">
        <f t="shared" si="14"/>
        <v>125.1</v>
      </c>
      <c r="AA10" s="380">
        <f t="shared" si="14"/>
        <v>119.8</v>
      </c>
      <c r="AB10" s="380">
        <f t="shared" si="14"/>
        <v>73.099999999999994</v>
      </c>
      <c r="AC10" s="380">
        <f t="shared" si="14"/>
        <v>78.2</v>
      </c>
      <c r="AD10" s="380">
        <f t="shared" si="14"/>
        <v>99</v>
      </c>
      <c r="AE10" s="380">
        <f>ROUND(AVERAGE(AE108:AE119),1)</f>
        <v>94.7</v>
      </c>
      <c r="AF10" s="378"/>
      <c r="AG10" s="379" t="s">
        <v>60</v>
      </c>
      <c r="AH10" s="379"/>
      <c r="AI10" s="380">
        <f>ROUND(AVERAGE(AI108:AI119),1)</f>
        <v>94.4</v>
      </c>
      <c r="AJ10" s="380">
        <f t="shared" ref="AJ10:AS10" si="15">ROUND(AVERAGE(AJ108:AJ119),1)</f>
        <v>87.7</v>
      </c>
      <c r="AK10" s="380">
        <f t="shared" si="15"/>
        <v>80.900000000000006</v>
      </c>
      <c r="AL10" s="380">
        <f t="shared" si="15"/>
        <v>82</v>
      </c>
      <c r="AM10" s="380">
        <f t="shared" si="15"/>
        <v>77.7</v>
      </c>
      <c r="AN10" s="380">
        <f t="shared" si="15"/>
        <v>96.6</v>
      </c>
      <c r="AO10" s="380">
        <f t="shared" si="15"/>
        <v>85.6</v>
      </c>
      <c r="AP10" s="380">
        <f t="shared" si="15"/>
        <v>100.4</v>
      </c>
      <c r="AQ10" s="380">
        <f t="shared" si="15"/>
        <v>100.1</v>
      </c>
      <c r="AR10" s="380">
        <f t="shared" si="15"/>
        <v>101.2</v>
      </c>
      <c r="AS10" s="380">
        <f t="shared" si="15"/>
        <v>82.3</v>
      </c>
    </row>
    <row r="11" spans="1:47" x14ac:dyDescent="0.15">
      <c r="A11" s="378"/>
      <c r="B11" s="379" t="s">
        <v>61</v>
      </c>
      <c r="C11" s="379"/>
      <c r="D11" s="380">
        <f>ROUND(AVERAGE(D120:D131),1)</f>
        <v>99.3</v>
      </c>
      <c r="E11" s="380">
        <f t="shared" ref="E11:AD11" si="16">ROUND(AVERAGE(E120:E131),1)</f>
        <v>99.3</v>
      </c>
      <c r="F11" s="380">
        <f t="shared" si="16"/>
        <v>93.5</v>
      </c>
      <c r="G11" s="380">
        <f t="shared" si="16"/>
        <v>78.5</v>
      </c>
      <c r="H11" s="380">
        <f t="shared" si="16"/>
        <v>89.2</v>
      </c>
      <c r="I11" s="380">
        <f t="shared" si="16"/>
        <v>108.3</v>
      </c>
      <c r="J11" s="380">
        <f t="shared" si="16"/>
        <v>127.1</v>
      </c>
      <c r="K11" s="380">
        <f t="shared" si="16"/>
        <v>131</v>
      </c>
      <c r="L11" s="380">
        <f t="shared" si="16"/>
        <v>102.5</v>
      </c>
      <c r="M11" s="380">
        <f t="shared" si="16"/>
        <v>73.7</v>
      </c>
      <c r="N11" s="380">
        <f t="shared" si="16"/>
        <v>65.7</v>
      </c>
      <c r="O11" s="380">
        <f t="shared" si="16"/>
        <v>94.3</v>
      </c>
      <c r="P11" s="380">
        <f t="shared" si="16"/>
        <v>91.5</v>
      </c>
      <c r="Q11" s="380">
        <f t="shared" si="16"/>
        <v>86.1</v>
      </c>
      <c r="R11" s="380">
        <f t="shared" si="16"/>
        <v>64.400000000000006</v>
      </c>
      <c r="S11" s="380">
        <f t="shared" si="16"/>
        <v>86.8</v>
      </c>
      <c r="T11" s="380">
        <f t="shared" si="16"/>
        <v>103.1</v>
      </c>
      <c r="U11" s="380">
        <f t="shared" si="16"/>
        <v>90.1</v>
      </c>
      <c r="V11" s="380">
        <f t="shared" si="16"/>
        <v>96.9</v>
      </c>
      <c r="W11" s="380">
        <f t="shared" si="16"/>
        <v>107.3</v>
      </c>
      <c r="X11" s="380">
        <f t="shared" si="16"/>
        <v>46.1</v>
      </c>
      <c r="Y11" s="380">
        <f t="shared" si="16"/>
        <v>6.2</v>
      </c>
      <c r="Z11" s="380">
        <f t="shared" si="16"/>
        <v>135.6</v>
      </c>
      <c r="AA11" s="380">
        <f t="shared" si="16"/>
        <v>121.6</v>
      </c>
      <c r="AB11" s="380">
        <f t="shared" si="16"/>
        <v>67.400000000000006</v>
      </c>
      <c r="AC11" s="380">
        <f t="shared" si="16"/>
        <v>85.7</v>
      </c>
      <c r="AD11" s="380">
        <f t="shared" si="16"/>
        <v>114.2</v>
      </c>
      <c r="AE11" s="380">
        <f>ROUND(AVERAGE(AE120:AE131),1)</f>
        <v>100.2</v>
      </c>
      <c r="AF11" s="378"/>
      <c r="AG11" s="379" t="s">
        <v>61</v>
      </c>
      <c r="AH11" s="379"/>
      <c r="AI11" s="380">
        <f>ROUND(AVERAGE(AI120:AI131),1)</f>
        <v>99.3</v>
      </c>
      <c r="AJ11" s="380">
        <f t="shared" ref="AJ11:AS11" si="17">ROUND(AVERAGE(AJ120:AJ131),1)</f>
        <v>97.7</v>
      </c>
      <c r="AK11" s="380">
        <f t="shared" si="17"/>
        <v>93.1</v>
      </c>
      <c r="AL11" s="380">
        <f t="shared" si="17"/>
        <v>96.5</v>
      </c>
      <c r="AM11" s="380">
        <f t="shared" si="17"/>
        <v>83.3</v>
      </c>
      <c r="AN11" s="380">
        <f t="shared" si="17"/>
        <v>103.7</v>
      </c>
      <c r="AO11" s="380">
        <f t="shared" si="17"/>
        <v>124.2</v>
      </c>
      <c r="AP11" s="380">
        <f t="shared" si="17"/>
        <v>96.6</v>
      </c>
      <c r="AQ11" s="380">
        <f t="shared" si="17"/>
        <v>100.7</v>
      </c>
      <c r="AR11" s="380">
        <f t="shared" si="17"/>
        <v>102.4</v>
      </c>
      <c r="AS11" s="380">
        <f t="shared" si="17"/>
        <v>72</v>
      </c>
    </row>
    <row r="12" spans="1:47" x14ac:dyDescent="0.15">
      <c r="A12" s="378"/>
      <c r="B12" s="379" t="s">
        <v>62</v>
      </c>
      <c r="C12" s="379"/>
      <c r="D12" s="380">
        <f>ROUND(AVERAGE(D132:D143),1)</f>
        <v>92.1</v>
      </c>
      <c r="E12" s="380">
        <f t="shared" ref="E12:AE12" si="18">ROUND(AVERAGE(E132:E143),1)</f>
        <v>92.1</v>
      </c>
      <c r="F12" s="380">
        <f t="shared" si="18"/>
        <v>88.8</v>
      </c>
      <c r="G12" s="380">
        <f t="shared" si="18"/>
        <v>76</v>
      </c>
      <c r="H12" s="380">
        <f t="shared" si="18"/>
        <v>85.6</v>
      </c>
      <c r="I12" s="380">
        <f t="shared" si="18"/>
        <v>98.2</v>
      </c>
      <c r="J12" s="380">
        <f t="shared" si="18"/>
        <v>133.4</v>
      </c>
      <c r="K12" s="380">
        <f t="shared" si="18"/>
        <v>123.8</v>
      </c>
      <c r="L12" s="380">
        <f t="shared" si="18"/>
        <v>76.5</v>
      </c>
      <c r="M12" s="380">
        <f t="shared" si="18"/>
        <v>76.400000000000006</v>
      </c>
      <c r="N12" s="380">
        <f t="shared" si="18"/>
        <v>64.3</v>
      </c>
      <c r="O12" s="380">
        <f t="shared" si="18"/>
        <v>94.2</v>
      </c>
      <c r="P12" s="380">
        <f t="shared" si="18"/>
        <v>55.2</v>
      </c>
      <c r="Q12" s="380">
        <f t="shared" si="18"/>
        <v>93.4</v>
      </c>
      <c r="R12" s="380">
        <f t="shared" si="18"/>
        <v>61.4</v>
      </c>
      <c r="S12" s="380">
        <f t="shared" si="18"/>
        <v>88.3</v>
      </c>
      <c r="T12" s="380">
        <f t="shared" si="18"/>
        <v>103</v>
      </c>
      <c r="U12" s="380">
        <f t="shared" si="18"/>
        <v>87.2</v>
      </c>
      <c r="V12" s="380">
        <f t="shared" si="18"/>
        <v>95.8</v>
      </c>
      <c r="W12" s="380">
        <f t="shared" si="18"/>
        <v>107.5</v>
      </c>
      <c r="X12" s="380">
        <f t="shared" si="18"/>
        <v>42.7</v>
      </c>
      <c r="Y12" s="380">
        <f t="shared" si="18"/>
        <v>6.2</v>
      </c>
      <c r="Z12" s="380">
        <f t="shared" si="18"/>
        <v>135.4</v>
      </c>
      <c r="AA12" s="380">
        <f t="shared" si="18"/>
        <v>103.7</v>
      </c>
      <c r="AB12" s="380">
        <f t="shared" si="18"/>
        <v>74</v>
      </c>
      <c r="AC12" s="380">
        <f t="shared" si="18"/>
        <v>67.5</v>
      </c>
      <c r="AD12" s="380">
        <f t="shared" si="18"/>
        <v>131.80000000000001</v>
      </c>
      <c r="AE12" s="380">
        <f t="shared" si="18"/>
        <v>94.6</v>
      </c>
      <c r="AF12" s="378"/>
      <c r="AG12" s="379" t="s">
        <v>62</v>
      </c>
      <c r="AH12" s="379"/>
      <c r="AI12" s="380">
        <f t="shared" ref="AI12:AS12" si="19">ROUND(AVERAGE(AI132:AI143),1)</f>
        <v>92.1</v>
      </c>
      <c r="AJ12" s="380">
        <f t="shared" si="19"/>
        <v>88.3</v>
      </c>
      <c r="AK12" s="380">
        <f t="shared" si="19"/>
        <v>91.1</v>
      </c>
      <c r="AL12" s="380">
        <f t="shared" si="19"/>
        <v>93.8</v>
      </c>
      <c r="AM12" s="380">
        <f t="shared" si="19"/>
        <v>83.1</v>
      </c>
      <c r="AN12" s="380">
        <f t="shared" si="19"/>
        <v>84.6</v>
      </c>
      <c r="AO12" s="380">
        <f t="shared" si="19"/>
        <v>117.1</v>
      </c>
      <c r="AP12" s="380">
        <f t="shared" si="19"/>
        <v>73.400000000000006</v>
      </c>
      <c r="AQ12" s="380">
        <f t="shared" si="19"/>
        <v>95.5</v>
      </c>
      <c r="AR12" s="380">
        <f t="shared" si="19"/>
        <v>97.4</v>
      </c>
      <c r="AS12" s="380">
        <f t="shared" si="19"/>
        <v>63.8</v>
      </c>
    </row>
    <row r="13" spans="1:47" x14ac:dyDescent="0.15">
      <c r="A13" s="378"/>
      <c r="B13" s="385" t="s">
        <v>63</v>
      </c>
      <c r="C13" s="385"/>
      <c r="D13" s="386">
        <f>ROUND(AVERAGE(D144:D155),1)</f>
        <v>88.6</v>
      </c>
      <c r="E13" s="386">
        <f t="shared" ref="E13:AE13" si="20">ROUND(AVERAGE(E144:E155),1)</f>
        <v>88.6</v>
      </c>
      <c r="F13" s="386">
        <f t="shared" si="20"/>
        <v>93.4</v>
      </c>
      <c r="G13" s="386">
        <f t="shared" si="20"/>
        <v>70.400000000000006</v>
      </c>
      <c r="H13" s="386">
        <f t="shared" si="20"/>
        <v>84.5</v>
      </c>
      <c r="I13" s="386">
        <f t="shared" si="20"/>
        <v>91.1</v>
      </c>
      <c r="J13" s="386">
        <f t="shared" si="20"/>
        <v>143.30000000000001</v>
      </c>
      <c r="K13" s="386">
        <f t="shared" si="20"/>
        <v>86.2</v>
      </c>
      <c r="L13" s="386">
        <f t="shared" si="20"/>
        <v>63.7</v>
      </c>
      <c r="M13" s="386">
        <f t="shared" si="20"/>
        <v>72.7</v>
      </c>
      <c r="N13" s="386">
        <f t="shared" si="20"/>
        <v>63</v>
      </c>
      <c r="O13" s="386">
        <f t="shared" si="20"/>
        <v>92.3</v>
      </c>
      <c r="P13" s="386">
        <f t="shared" si="20"/>
        <v>53.5</v>
      </c>
      <c r="Q13" s="386">
        <f t="shared" si="20"/>
        <v>94</v>
      </c>
      <c r="R13" s="386">
        <f t="shared" si="20"/>
        <v>62.4</v>
      </c>
      <c r="S13" s="386">
        <f t="shared" si="20"/>
        <v>83.2</v>
      </c>
      <c r="T13" s="386">
        <f t="shared" si="20"/>
        <v>102</v>
      </c>
      <c r="U13" s="386">
        <f t="shared" si="20"/>
        <v>84.1</v>
      </c>
      <c r="V13" s="386">
        <f t="shared" si="20"/>
        <v>95.7</v>
      </c>
      <c r="W13" s="386">
        <f t="shared" si="20"/>
        <v>99.5</v>
      </c>
      <c r="X13" s="386">
        <f t="shared" si="20"/>
        <v>35.4</v>
      </c>
      <c r="Y13" s="386">
        <f t="shared" si="20"/>
        <v>6</v>
      </c>
      <c r="Z13" s="386">
        <f t="shared" si="20"/>
        <v>132.30000000000001</v>
      </c>
      <c r="AA13" s="386">
        <f t="shared" si="20"/>
        <v>100.9</v>
      </c>
      <c r="AB13" s="386">
        <f t="shared" si="20"/>
        <v>75.900000000000006</v>
      </c>
      <c r="AC13" s="386">
        <f t="shared" si="20"/>
        <v>59.7</v>
      </c>
      <c r="AD13" s="386">
        <f t="shared" si="20"/>
        <v>132.30000000000001</v>
      </c>
      <c r="AE13" s="386">
        <f t="shared" si="20"/>
        <v>91.3</v>
      </c>
      <c r="AF13" s="384"/>
      <c r="AG13" s="385" t="s">
        <v>63</v>
      </c>
      <c r="AH13" s="385"/>
      <c r="AI13" s="386">
        <f t="shared" ref="AI13:AS13" si="21">ROUND(AVERAGE(AI144:AI155),1)</f>
        <v>88.6</v>
      </c>
      <c r="AJ13" s="386">
        <f t="shared" si="21"/>
        <v>82</v>
      </c>
      <c r="AK13" s="386">
        <f t="shared" si="21"/>
        <v>87.1</v>
      </c>
      <c r="AL13" s="386">
        <f t="shared" si="21"/>
        <v>86.2</v>
      </c>
      <c r="AM13" s="386">
        <f t="shared" si="21"/>
        <v>89.5</v>
      </c>
      <c r="AN13" s="386">
        <f t="shared" si="21"/>
        <v>75.5</v>
      </c>
      <c r="AO13" s="386">
        <f t="shared" si="21"/>
        <v>81.400000000000006</v>
      </c>
      <c r="AP13" s="386">
        <f t="shared" si="21"/>
        <v>73.5</v>
      </c>
      <c r="AQ13" s="386">
        <f t="shared" si="21"/>
        <v>94.2</v>
      </c>
      <c r="AR13" s="386">
        <f t="shared" si="21"/>
        <v>96.3</v>
      </c>
      <c r="AS13" s="386">
        <f t="shared" si="21"/>
        <v>59.7</v>
      </c>
      <c r="AT13" s="410"/>
      <c r="AU13" s="410"/>
    </row>
    <row r="14" spans="1:47" x14ac:dyDescent="0.15">
      <c r="A14" s="378"/>
      <c r="B14" s="379" t="s">
        <v>185</v>
      </c>
      <c r="C14" s="379"/>
      <c r="D14" s="380">
        <f>ROUND(SUM(D27:D38)/12,1)</f>
        <v>94.7</v>
      </c>
      <c r="E14" s="380">
        <f t="shared" ref="E14:AD14" si="22">ROUND(SUM(E27:E38)/12,1)</f>
        <v>94.7</v>
      </c>
      <c r="F14" s="380">
        <f t="shared" si="22"/>
        <v>96.6</v>
      </c>
      <c r="G14" s="380">
        <f t="shared" si="22"/>
        <v>99.7</v>
      </c>
      <c r="H14" s="380">
        <f t="shared" si="22"/>
        <v>92.3</v>
      </c>
      <c r="I14" s="380">
        <f t="shared" si="22"/>
        <v>84.9</v>
      </c>
      <c r="J14" s="380">
        <f t="shared" si="22"/>
        <v>87.7</v>
      </c>
      <c r="K14" s="380">
        <f t="shared" si="22"/>
        <v>109.1</v>
      </c>
      <c r="L14" s="380">
        <f t="shared" si="22"/>
        <v>73.5</v>
      </c>
      <c r="M14" s="380">
        <f t="shared" si="22"/>
        <v>84.1</v>
      </c>
      <c r="N14" s="380">
        <f t="shared" si="22"/>
        <v>88.4</v>
      </c>
      <c r="O14" s="380">
        <f t="shared" si="22"/>
        <v>91.1</v>
      </c>
      <c r="P14" s="380">
        <f t="shared" si="22"/>
        <v>110</v>
      </c>
      <c r="Q14" s="380">
        <f t="shared" si="22"/>
        <v>100.7</v>
      </c>
      <c r="R14" s="380">
        <f t="shared" si="22"/>
        <v>94.8</v>
      </c>
      <c r="S14" s="380">
        <f t="shared" si="22"/>
        <v>95.7</v>
      </c>
      <c r="T14" s="380">
        <f t="shared" si="22"/>
        <v>106.8</v>
      </c>
      <c r="U14" s="380">
        <f t="shared" si="22"/>
        <v>100.2</v>
      </c>
      <c r="V14" s="380">
        <f t="shared" si="22"/>
        <v>96</v>
      </c>
      <c r="W14" s="380">
        <f t="shared" si="22"/>
        <v>96.7</v>
      </c>
      <c r="X14" s="380">
        <f t="shared" si="22"/>
        <v>119.2</v>
      </c>
      <c r="Y14" s="380">
        <f t="shared" si="22"/>
        <v>93.2</v>
      </c>
      <c r="Z14" s="380">
        <f t="shared" si="22"/>
        <v>111.1</v>
      </c>
      <c r="AA14" s="380">
        <f t="shared" si="22"/>
        <v>95.2</v>
      </c>
      <c r="AB14" s="380">
        <f t="shared" si="22"/>
        <v>98.6</v>
      </c>
      <c r="AC14" s="380">
        <f t="shared" si="22"/>
        <v>92.1</v>
      </c>
      <c r="AD14" s="380">
        <f t="shared" si="22"/>
        <v>81.5</v>
      </c>
      <c r="AE14" s="380">
        <f>ROUND(SUM(AE27:AE38)/12,1)</f>
        <v>93.9</v>
      </c>
      <c r="AF14" s="378"/>
      <c r="AG14" s="379" t="s">
        <v>185</v>
      </c>
      <c r="AH14" s="379"/>
      <c r="AI14" s="380">
        <f t="shared" ref="AI14:AS14" si="23">ROUND(SUM(AI27:AI38)/12,1)</f>
        <v>94.7</v>
      </c>
      <c r="AJ14" s="380">
        <f t="shared" si="23"/>
        <v>99.3</v>
      </c>
      <c r="AK14" s="380">
        <f t="shared" si="23"/>
        <v>88.7</v>
      </c>
      <c r="AL14" s="380">
        <f t="shared" si="23"/>
        <v>82.9</v>
      </c>
      <c r="AM14" s="380">
        <f t="shared" si="23"/>
        <v>105.9</v>
      </c>
      <c r="AN14" s="380">
        <f t="shared" si="23"/>
        <v>113.3</v>
      </c>
      <c r="AO14" s="380">
        <f t="shared" si="23"/>
        <v>117.8</v>
      </c>
      <c r="AP14" s="380">
        <f t="shared" si="23"/>
        <v>111.7</v>
      </c>
      <c r="AQ14" s="380">
        <f t="shared" si="23"/>
        <v>90.8</v>
      </c>
      <c r="AR14" s="380">
        <f t="shared" si="23"/>
        <v>90.4</v>
      </c>
      <c r="AS14" s="380">
        <f t="shared" si="23"/>
        <v>98</v>
      </c>
    </row>
    <row r="15" spans="1:47" x14ac:dyDescent="0.15">
      <c r="A15" s="378"/>
      <c r="B15" s="379" t="s">
        <v>186</v>
      </c>
      <c r="C15" s="379"/>
      <c r="D15" s="380">
        <f>ROUND(SUM(D39:D50)/12,1)</f>
        <v>97.9</v>
      </c>
      <c r="E15" s="380">
        <f t="shared" ref="E15:AD15" si="24">ROUND(SUM(E39:E50)/12,1)</f>
        <v>97.9</v>
      </c>
      <c r="F15" s="380">
        <f t="shared" si="24"/>
        <v>100</v>
      </c>
      <c r="G15" s="380">
        <f t="shared" si="24"/>
        <v>103.3</v>
      </c>
      <c r="H15" s="380">
        <f t="shared" si="24"/>
        <v>100.4</v>
      </c>
      <c r="I15" s="380">
        <f t="shared" si="24"/>
        <v>90.9</v>
      </c>
      <c r="J15" s="380">
        <f t="shared" si="24"/>
        <v>95.3</v>
      </c>
      <c r="K15" s="380">
        <f t="shared" si="24"/>
        <v>93.1</v>
      </c>
      <c r="L15" s="380">
        <f t="shared" si="24"/>
        <v>84.8</v>
      </c>
      <c r="M15" s="380">
        <f t="shared" si="24"/>
        <v>92.9</v>
      </c>
      <c r="N15" s="380">
        <f t="shared" si="24"/>
        <v>96.3</v>
      </c>
      <c r="O15" s="380">
        <f t="shared" si="24"/>
        <v>99.1</v>
      </c>
      <c r="P15" s="380">
        <f t="shared" si="24"/>
        <v>112.2</v>
      </c>
      <c r="Q15" s="380">
        <f t="shared" si="24"/>
        <v>101.8</v>
      </c>
      <c r="R15" s="380">
        <f t="shared" si="24"/>
        <v>97.5</v>
      </c>
      <c r="S15" s="380">
        <f t="shared" si="24"/>
        <v>93.2</v>
      </c>
      <c r="T15" s="380">
        <f t="shared" si="24"/>
        <v>103.3</v>
      </c>
      <c r="U15" s="380">
        <f t="shared" si="24"/>
        <v>101</v>
      </c>
      <c r="V15" s="380">
        <f t="shared" si="24"/>
        <v>97.1</v>
      </c>
      <c r="W15" s="380">
        <f t="shared" si="24"/>
        <v>99.7</v>
      </c>
      <c r="X15" s="380">
        <f t="shared" si="24"/>
        <v>111.3</v>
      </c>
      <c r="Y15" s="380">
        <f t="shared" si="24"/>
        <v>95.1</v>
      </c>
      <c r="Z15" s="380">
        <f t="shared" si="24"/>
        <v>106.9</v>
      </c>
      <c r="AA15" s="380">
        <f t="shared" si="24"/>
        <v>99.2</v>
      </c>
      <c r="AB15" s="380">
        <f t="shared" si="24"/>
        <v>101.1</v>
      </c>
      <c r="AC15" s="380">
        <f t="shared" si="24"/>
        <v>97.2</v>
      </c>
      <c r="AD15" s="380">
        <f t="shared" si="24"/>
        <v>96.2</v>
      </c>
      <c r="AE15" s="380">
        <f>ROUND(SUM(AE39:AE50)/12,1)</f>
        <v>97.8</v>
      </c>
      <c r="AF15" s="378"/>
      <c r="AG15" s="379" t="s">
        <v>186</v>
      </c>
      <c r="AH15" s="379"/>
      <c r="AI15" s="380">
        <f t="shared" ref="AI15:AS15" si="25">ROUND(SUM(AI39:AI50)/12,1)</f>
        <v>97.9</v>
      </c>
      <c r="AJ15" s="380">
        <f t="shared" si="25"/>
        <v>99.5</v>
      </c>
      <c r="AK15" s="380">
        <f t="shared" si="25"/>
        <v>93.8</v>
      </c>
      <c r="AL15" s="380">
        <f t="shared" si="25"/>
        <v>89</v>
      </c>
      <c r="AM15" s="380">
        <f t="shared" si="25"/>
        <v>108.2</v>
      </c>
      <c r="AN15" s="380">
        <f t="shared" si="25"/>
        <v>107</v>
      </c>
      <c r="AO15" s="380">
        <f t="shared" si="25"/>
        <v>98.5</v>
      </c>
      <c r="AP15" s="380">
        <f t="shared" si="25"/>
        <v>109.9</v>
      </c>
      <c r="AQ15" s="380">
        <f t="shared" si="25"/>
        <v>96.5</v>
      </c>
      <c r="AR15" s="380">
        <f t="shared" si="25"/>
        <v>96.4</v>
      </c>
      <c r="AS15" s="380">
        <f t="shared" si="25"/>
        <v>98.8</v>
      </c>
    </row>
    <row r="16" spans="1:47" x14ac:dyDescent="0.15">
      <c r="A16" s="378"/>
      <c r="B16" s="379" t="s">
        <v>69</v>
      </c>
      <c r="C16" s="379"/>
      <c r="D16" s="380">
        <f>ROUND(SUM(D51:D62)/12,1)</f>
        <v>101.7</v>
      </c>
      <c r="E16" s="380">
        <f t="shared" ref="E16:AD16" si="26">ROUND(SUM(E51:E62)/12,1)</f>
        <v>101.7</v>
      </c>
      <c r="F16" s="380">
        <f t="shared" si="26"/>
        <v>99.2</v>
      </c>
      <c r="G16" s="380">
        <f t="shared" si="26"/>
        <v>100</v>
      </c>
      <c r="H16" s="380">
        <f t="shared" si="26"/>
        <v>100.6</v>
      </c>
      <c r="I16" s="380">
        <f t="shared" si="26"/>
        <v>106</v>
      </c>
      <c r="J16" s="380">
        <f t="shared" si="26"/>
        <v>101.9</v>
      </c>
      <c r="K16" s="380">
        <f t="shared" si="26"/>
        <v>109.4</v>
      </c>
      <c r="L16" s="380">
        <f t="shared" si="26"/>
        <v>110</v>
      </c>
      <c r="M16" s="380">
        <f t="shared" si="26"/>
        <v>100.1</v>
      </c>
      <c r="N16" s="380">
        <f t="shared" si="26"/>
        <v>100.5</v>
      </c>
      <c r="O16" s="380">
        <f t="shared" si="26"/>
        <v>99.5</v>
      </c>
      <c r="P16" s="380">
        <f t="shared" si="26"/>
        <v>96.5</v>
      </c>
      <c r="Q16" s="380">
        <f t="shared" si="26"/>
        <v>99.1</v>
      </c>
      <c r="R16" s="380">
        <f t="shared" si="26"/>
        <v>101</v>
      </c>
      <c r="S16" s="380">
        <f t="shared" si="26"/>
        <v>98.5</v>
      </c>
      <c r="T16" s="380">
        <f t="shared" si="26"/>
        <v>99.7</v>
      </c>
      <c r="U16" s="380">
        <f t="shared" si="26"/>
        <v>99.4</v>
      </c>
      <c r="V16" s="380">
        <f t="shared" si="26"/>
        <v>101.8</v>
      </c>
      <c r="W16" s="380">
        <f t="shared" si="26"/>
        <v>100.6</v>
      </c>
      <c r="X16" s="380">
        <f t="shared" si="26"/>
        <v>95.2</v>
      </c>
      <c r="Y16" s="380">
        <f t="shared" si="26"/>
        <v>99.5</v>
      </c>
      <c r="Z16" s="380">
        <f t="shared" si="26"/>
        <v>91</v>
      </c>
      <c r="AA16" s="380">
        <f t="shared" si="26"/>
        <v>100.6</v>
      </c>
      <c r="AB16" s="380">
        <f t="shared" si="26"/>
        <v>102</v>
      </c>
      <c r="AC16" s="380">
        <f t="shared" si="26"/>
        <v>103.1</v>
      </c>
      <c r="AD16" s="380">
        <f t="shared" si="26"/>
        <v>98.5</v>
      </c>
      <c r="AE16" s="380">
        <f>ROUND(SUM(AE51:AE62)/12,1)</f>
        <v>101.5</v>
      </c>
      <c r="AF16" s="378"/>
      <c r="AG16" s="379" t="s">
        <v>69</v>
      </c>
      <c r="AH16" s="379"/>
      <c r="AI16" s="380">
        <f t="shared" ref="AI16:AS16" si="27">ROUND(SUM(AI51:AI62)/12,1)</f>
        <v>101.7</v>
      </c>
      <c r="AJ16" s="380">
        <f t="shared" si="27"/>
        <v>102.2</v>
      </c>
      <c r="AK16" s="380">
        <f t="shared" si="27"/>
        <v>103.3</v>
      </c>
      <c r="AL16" s="380">
        <f t="shared" si="27"/>
        <v>105.1</v>
      </c>
      <c r="AM16" s="380">
        <f t="shared" si="27"/>
        <v>98.1</v>
      </c>
      <c r="AN16" s="380">
        <f t="shared" si="27"/>
        <v>100.7</v>
      </c>
      <c r="AO16" s="380">
        <f t="shared" si="27"/>
        <v>108.7</v>
      </c>
      <c r="AP16" s="380">
        <f t="shared" si="27"/>
        <v>97.9</v>
      </c>
      <c r="AQ16" s="380">
        <f t="shared" si="27"/>
        <v>101.4</v>
      </c>
      <c r="AR16" s="380">
        <f t="shared" si="27"/>
        <v>101.4</v>
      </c>
      <c r="AS16" s="380">
        <f t="shared" si="27"/>
        <v>100.4</v>
      </c>
    </row>
    <row r="17" spans="1:50" x14ac:dyDescent="0.15">
      <c r="A17" s="378"/>
      <c r="B17" s="379" t="s">
        <v>70</v>
      </c>
      <c r="C17" s="379"/>
      <c r="D17" s="380">
        <f>ROUND(SUM(D63:D74)/12,1)</f>
        <v>109.3</v>
      </c>
      <c r="E17" s="380">
        <f t="shared" ref="E17:AD17" si="28">ROUND(SUM(E63:E74)/12,1)</f>
        <v>109.3</v>
      </c>
      <c r="F17" s="380">
        <f t="shared" si="28"/>
        <v>101.4</v>
      </c>
      <c r="G17" s="380">
        <f t="shared" si="28"/>
        <v>106.6</v>
      </c>
      <c r="H17" s="380">
        <f t="shared" si="28"/>
        <v>102</v>
      </c>
      <c r="I17" s="380">
        <f t="shared" si="28"/>
        <v>132</v>
      </c>
      <c r="J17" s="380">
        <f t="shared" si="28"/>
        <v>102.2</v>
      </c>
      <c r="K17" s="380">
        <f t="shared" si="28"/>
        <v>103.9</v>
      </c>
      <c r="L17" s="380">
        <f t="shared" si="28"/>
        <v>137.19999999999999</v>
      </c>
      <c r="M17" s="380">
        <f t="shared" si="28"/>
        <v>104.4</v>
      </c>
      <c r="N17" s="380">
        <f t="shared" si="28"/>
        <v>83.2</v>
      </c>
      <c r="O17" s="380">
        <f t="shared" si="28"/>
        <v>101</v>
      </c>
      <c r="P17" s="380">
        <f t="shared" si="28"/>
        <v>104.2</v>
      </c>
      <c r="Q17" s="380">
        <f t="shared" si="28"/>
        <v>98.2</v>
      </c>
      <c r="R17" s="380">
        <f t="shared" si="28"/>
        <v>102.1</v>
      </c>
      <c r="S17" s="380">
        <f t="shared" si="28"/>
        <v>93.6</v>
      </c>
      <c r="T17" s="380">
        <f t="shared" si="28"/>
        <v>105.1</v>
      </c>
      <c r="U17" s="380">
        <f t="shared" si="28"/>
        <v>99.4</v>
      </c>
      <c r="V17" s="380">
        <f t="shared" si="28"/>
        <v>101.7</v>
      </c>
      <c r="W17" s="380">
        <f t="shared" si="28"/>
        <v>105.9</v>
      </c>
      <c r="X17" s="380">
        <f t="shared" si="28"/>
        <v>87.7</v>
      </c>
      <c r="Y17" s="380">
        <f t="shared" si="28"/>
        <v>97.3</v>
      </c>
      <c r="Z17" s="380">
        <f t="shared" si="28"/>
        <v>84.8</v>
      </c>
      <c r="AA17" s="380">
        <f t="shared" si="28"/>
        <v>103.3</v>
      </c>
      <c r="AB17" s="380">
        <f t="shared" si="28"/>
        <v>100.7</v>
      </c>
      <c r="AC17" s="380">
        <f t="shared" si="28"/>
        <v>105.7</v>
      </c>
      <c r="AD17" s="380">
        <f t="shared" si="28"/>
        <v>98.8</v>
      </c>
      <c r="AE17" s="380">
        <f>ROUND(SUM(AE63:AE74)/12,1)</f>
        <v>108.6</v>
      </c>
      <c r="AF17" s="378"/>
      <c r="AG17" s="379" t="s">
        <v>70</v>
      </c>
      <c r="AH17" s="379"/>
      <c r="AI17" s="380">
        <f t="shared" ref="AI17:AS17" si="29">ROUND(SUM(AI63:AI74)/12,1)</f>
        <v>109.3</v>
      </c>
      <c r="AJ17" s="380">
        <f t="shared" si="29"/>
        <v>110.3</v>
      </c>
      <c r="AK17" s="380">
        <f t="shared" si="29"/>
        <v>113.9</v>
      </c>
      <c r="AL17" s="380">
        <f t="shared" si="29"/>
        <v>120</v>
      </c>
      <c r="AM17" s="380">
        <f t="shared" si="29"/>
        <v>95.6</v>
      </c>
      <c r="AN17" s="380">
        <f t="shared" si="29"/>
        <v>105.6</v>
      </c>
      <c r="AO17" s="380">
        <f t="shared" si="29"/>
        <v>106.4</v>
      </c>
      <c r="AP17" s="380">
        <f t="shared" si="29"/>
        <v>105.3</v>
      </c>
      <c r="AQ17" s="380">
        <f t="shared" si="29"/>
        <v>108.4</v>
      </c>
      <c r="AR17" s="380">
        <f t="shared" si="29"/>
        <v>108.9</v>
      </c>
      <c r="AS17" s="380">
        <f t="shared" si="29"/>
        <v>100.4</v>
      </c>
    </row>
    <row r="18" spans="1:50" x14ac:dyDescent="0.15">
      <c r="A18" s="378"/>
      <c r="B18" s="379" t="s">
        <v>187</v>
      </c>
      <c r="C18" s="379"/>
      <c r="D18" s="380">
        <f>ROUND(AVERAGE(D75:D86),1)</f>
        <v>108</v>
      </c>
      <c r="E18" s="380">
        <f t="shared" ref="E18:AD18" si="30">ROUND(AVERAGE(E75:E86),1)</f>
        <v>108</v>
      </c>
      <c r="F18" s="380">
        <f t="shared" si="30"/>
        <v>104</v>
      </c>
      <c r="G18" s="380">
        <f t="shared" si="30"/>
        <v>105.7</v>
      </c>
      <c r="H18" s="380">
        <f t="shared" si="30"/>
        <v>98.8</v>
      </c>
      <c r="I18" s="380">
        <f t="shared" si="30"/>
        <v>117.5</v>
      </c>
      <c r="J18" s="380">
        <f t="shared" si="30"/>
        <v>112.7</v>
      </c>
      <c r="K18" s="380">
        <f t="shared" si="30"/>
        <v>99.2</v>
      </c>
      <c r="L18" s="380">
        <f>ROUND(AVERAGE(L75:L86),1)</f>
        <v>140.1</v>
      </c>
      <c r="M18" s="380">
        <f t="shared" si="30"/>
        <v>108.4</v>
      </c>
      <c r="N18" s="380">
        <f t="shared" si="30"/>
        <v>79.5</v>
      </c>
      <c r="O18" s="380">
        <f t="shared" si="30"/>
        <v>101.5</v>
      </c>
      <c r="P18" s="380">
        <f t="shared" si="30"/>
        <v>103.3</v>
      </c>
      <c r="Q18" s="380">
        <f t="shared" si="30"/>
        <v>95.2</v>
      </c>
      <c r="R18" s="380">
        <f t="shared" si="30"/>
        <v>98.7</v>
      </c>
      <c r="S18" s="380">
        <f t="shared" si="30"/>
        <v>94.1</v>
      </c>
      <c r="T18" s="380">
        <f t="shared" si="30"/>
        <v>103.5</v>
      </c>
      <c r="U18" s="380">
        <f t="shared" si="30"/>
        <v>103.1</v>
      </c>
      <c r="V18" s="380">
        <f t="shared" si="30"/>
        <v>105</v>
      </c>
      <c r="W18" s="380">
        <f t="shared" si="30"/>
        <v>118.2</v>
      </c>
      <c r="X18" s="380">
        <f t="shared" si="30"/>
        <v>83.8</v>
      </c>
      <c r="Y18" s="380">
        <f t="shared" si="30"/>
        <v>95.2</v>
      </c>
      <c r="Z18" s="380">
        <f t="shared" si="30"/>
        <v>86.5</v>
      </c>
      <c r="AA18" s="380">
        <f t="shared" si="30"/>
        <v>108.1</v>
      </c>
      <c r="AB18" s="380">
        <f t="shared" si="30"/>
        <v>100.4</v>
      </c>
      <c r="AC18" s="380">
        <f t="shared" si="30"/>
        <v>94.8</v>
      </c>
      <c r="AD18" s="380">
        <f t="shared" si="30"/>
        <v>107.1</v>
      </c>
      <c r="AE18" s="380">
        <f>ROUND(AVERAGE(AE75:AE86),1)</f>
        <v>107.9</v>
      </c>
      <c r="AF18" s="378"/>
      <c r="AG18" s="379" t="s">
        <v>187</v>
      </c>
      <c r="AH18" s="379"/>
      <c r="AI18" s="380">
        <f t="shared" ref="AI18:AS18" si="31">ROUND(AVERAGE(AI75:AI86),1)</f>
        <v>108</v>
      </c>
      <c r="AJ18" s="380">
        <f t="shared" si="31"/>
        <v>104</v>
      </c>
      <c r="AK18" s="380">
        <f t="shared" si="31"/>
        <v>104.8</v>
      </c>
      <c r="AL18" s="380">
        <f t="shared" si="31"/>
        <v>108.7</v>
      </c>
      <c r="AM18" s="380">
        <f t="shared" si="31"/>
        <v>93.3</v>
      </c>
      <c r="AN18" s="380">
        <f t="shared" si="31"/>
        <v>103.1</v>
      </c>
      <c r="AO18" s="380">
        <f t="shared" si="31"/>
        <v>102.8</v>
      </c>
      <c r="AP18" s="380">
        <f t="shared" si="31"/>
        <v>103.2</v>
      </c>
      <c r="AQ18" s="380">
        <f t="shared" si="31"/>
        <v>111.3</v>
      </c>
      <c r="AR18" s="380">
        <f t="shared" si="31"/>
        <v>112</v>
      </c>
      <c r="AS18" s="380">
        <f t="shared" si="31"/>
        <v>99.1</v>
      </c>
    </row>
    <row r="19" spans="1:50" x14ac:dyDescent="0.15">
      <c r="A19" s="378"/>
      <c r="B19" s="379" t="s">
        <v>188</v>
      </c>
      <c r="C19" s="379"/>
      <c r="D19" s="380">
        <f>ROUND(AVERAGE(D87:D98),1)</f>
        <v>97.8</v>
      </c>
      <c r="E19" s="380">
        <f t="shared" ref="E19:AD19" si="32">ROUND(AVERAGE(E87:E98),1)</f>
        <v>97.8</v>
      </c>
      <c r="F19" s="380">
        <f t="shared" si="32"/>
        <v>90.4</v>
      </c>
      <c r="G19" s="380">
        <f t="shared" si="32"/>
        <v>90.1</v>
      </c>
      <c r="H19" s="380">
        <f t="shared" si="32"/>
        <v>88.9</v>
      </c>
      <c r="I19" s="380">
        <f t="shared" si="32"/>
        <v>99.1</v>
      </c>
      <c r="J19" s="380">
        <f t="shared" si="32"/>
        <v>112.9</v>
      </c>
      <c r="K19" s="380">
        <f t="shared" si="32"/>
        <v>83.5</v>
      </c>
      <c r="L19" s="380">
        <f t="shared" si="32"/>
        <v>131.30000000000001</v>
      </c>
      <c r="M19" s="380">
        <f t="shared" si="32"/>
        <v>88.9</v>
      </c>
      <c r="N19" s="380">
        <f t="shared" si="32"/>
        <v>68.5</v>
      </c>
      <c r="O19" s="380">
        <f t="shared" si="32"/>
        <v>92.9</v>
      </c>
      <c r="P19" s="380">
        <f t="shared" si="32"/>
        <v>98.6</v>
      </c>
      <c r="Q19" s="380">
        <f t="shared" si="32"/>
        <v>84.9</v>
      </c>
      <c r="R19" s="380">
        <f t="shared" si="32"/>
        <v>88.8</v>
      </c>
      <c r="S19" s="380">
        <f t="shared" si="32"/>
        <v>85.4</v>
      </c>
      <c r="T19" s="380">
        <f t="shared" si="32"/>
        <v>99.9</v>
      </c>
      <c r="U19" s="380">
        <f t="shared" si="32"/>
        <v>98.7</v>
      </c>
      <c r="V19" s="380">
        <f t="shared" si="32"/>
        <v>96.5</v>
      </c>
      <c r="W19" s="380">
        <f t="shared" si="32"/>
        <v>117.9</v>
      </c>
      <c r="X19" s="380">
        <f t="shared" si="32"/>
        <v>66.400000000000006</v>
      </c>
      <c r="Y19" s="380">
        <f t="shared" si="32"/>
        <v>93.4</v>
      </c>
      <c r="Z19" s="380">
        <f t="shared" si="32"/>
        <v>72.900000000000006</v>
      </c>
      <c r="AA19" s="380">
        <f t="shared" si="32"/>
        <v>114</v>
      </c>
      <c r="AB19" s="380">
        <f t="shared" si="32"/>
        <v>95.5</v>
      </c>
      <c r="AC19" s="380">
        <f t="shared" si="32"/>
        <v>73.5</v>
      </c>
      <c r="AD19" s="380">
        <f t="shared" si="32"/>
        <v>101</v>
      </c>
      <c r="AE19" s="380">
        <f>ROUND(AVERAGE(AE87:AE98),1)</f>
        <v>97.9</v>
      </c>
      <c r="AF19" s="378"/>
      <c r="AG19" s="379" t="s">
        <v>188</v>
      </c>
      <c r="AH19" s="379"/>
      <c r="AI19" s="380">
        <f t="shared" ref="AI19:AS19" si="33">ROUND(AVERAGE(AI87:AI98),1)</f>
        <v>97.8</v>
      </c>
      <c r="AJ19" s="380">
        <f t="shared" si="33"/>
        <v>93.5</v>
      </c>
      <c r="AK19" s="380">
        <f t="shared" si="33"/>
        <v>91.9</v>
      </c>
      <c r="AL19" s="380">
        <f t="shared" si="33"/>
        <v>93.7</v>
      </c>
      <c r="AM19" s="380">
        <f t="shared" si="33"/>
        <v>86.4</v>
      </c>
      <c r="AN19" s="380">
        <f t="shared" si="33"/>
        <v>95.8</v>
      </c>
      <c r="AO19" s="380">
        <f t="shared" si="33"/>
        <v>79.3</v>
      </c>
      <c r="AP19" s="380">
        <f t="shared" si="33"/>
        <v>101.4</v>
      </c>
      <c r="AQ19" s="380">
        <f t="shared" si="33"/>
        <v>101.4</v>
      </c>
      <c r="AR19" s="380">
        <f t="shared" si="33"/>
        <v>101.8</v>
      </c>
      <c r="AS19" s="380">
        <f t="shared" si="33"/>
        <v>94.6</v>
      </c>
      <c r="AT19" s="380"/>
      <c r="AU19" s="380"/>
      <c r="AV19" s="380"/>
      <c r="AW19" s="380"/>
      <c r="AX19" s="380"/>
    </row>
    <row r="20" spans="1:50" x14ac:dyDescent="0.15">
      <c r="A20" s="378"/>
      <c r="B20" s="379" t="s">
        <v>73</v>
      </c>
      <c r="C20" s="379"/>
      <c r="D20" s="380">
        <f>ROUND(AVERAGE(D99:D110),1)</f>
        <v>88.1</v>
      </c>
      <c r="E20" s="380">
        <f t="shared" ref="E20:AD20" si="34">ROUND(AVERAGE(E99:E110),1)</f>
        <v>88.1</v>
      </c>
      <c r="F20" s="380">
        <f t="shared" si="34"/>
        <v>77.400000000000006</v>
      </c>
      <c r="G20" s="380">
        <f t="shared" si="34"/>
        <v>76.400000000000006</v>
      </c>
      <c r="H20" s="380">
        <f t="shared" si="34"/>
        <v>81.3</v>
      </c>
      <c r="I20" s="380">
        <f t="shared" si="34"/>
        <v>67.400000000000006</v>
      </c>
      <c r="J20" s="380">
        <f t="shared" si="34"/>
        <v>113.1</v>
      </c>
      <c r="K20" s="380">
        <f t="shared" si="34"/>
        <v>83.9</v>
      </c>
      <c r="L20" s="380">
        <f t="shared" si="34"/>
        <v>134.19999999999999</v>
      </c>
      <c r="M20" s="380">
        <f t="shared" si="34"/>
        <v>74.5</v>
      </c>
      <c r="N20" s="380">
        <f t="shared" si="34"/>
        <v>62</v>
      </c>
      <c r="O20" s="380">
        <f t="shared" si="34"/>
        <v>80.8</v>
      </c>
      <c r="P20" s="380">
        <f t="shared" si="34"/>
        <v>93.7</v>
      </c>
      <c r="Q20" s="380">
        <f t="shared" si="34"/>
        <v>76.3</v>
      </c>
      <c r="R20" s="380">
        <f t="shared" si="34"/>
        <v>83.4</v>
      </c>
      <c r="S20" s="380">
        <f t="shared" si="34"/>
        <v>78.2</v>
      </c>
      <c r="T20" s="380">
        <f t="shared" si="34"/>
        <v>102.5</v>
      </c>
      <c r="U20" s="380">
        <f t="shared" si="34"/>
        <v>87.9</v>
      </c>
      <c r="V20" s="380">
        <f t="shared" si="34"/>
        <v>91.9</v>
      </c>
      <c r="W20" s="380">
        <f t="shared" si="34"/>
        <v>100.8</v>
      </c>
      <c r="X20" s="380">
        <f t="shared" si="34"/>
        <v>48.2</v>
      </c>
      <c r="Y20" s="380">
        <f t="shared" si="34"/>
        <v>77.7</v>
      </c>
      <c r="Z20" s="380">
        <f t="shared" si="34"/>
        <v>69.599999999999994</v>
      </c>
      <c r="AA20" s="380">
        <f t="shared" si="34"/>
        <v>117</v>
      </c>
      <c r="AB20" s="380">
        <f t="shared" si="34"/>
        <v>74.5</v>
      </c>
      <c r="AC20" s="380">
        <f t="shared" si="34"/>
        <v>58.1</v>
      </c>
      <c r="AD20" s="380">
        <f t="shared" si="34"/>
        <v>103</v>
      </c>
      <c r="AE20" s="380">
        <f>ROUND(AVERAGE(AE99:AE110),1)</f>
        <v>89</v>
      </c>
      <c r="AF20" s="378"/>
      <c r="AG20" s="379" t="s">
        <v>73</v>
      </c>
      <c r="AH20" s="379"/>
      <c r="AI20" s="380">
        <f t="shared" ref="AI20:AS20" si="35">ROUND(AVERAGE(AI99:AI110),1)</f>
        <v>88.1</v>
      </c>
      <c r="AJ20" s="380">
        <f t="shared" si="35"/>
        <v>82.7</v>
      </c>
      <c r="AK20" s="380">
        <f t="shared" si="35"/>
        <v>72.900000000000006</v>
      </c>
      <c r="AL20" s="380">
        <f t="shared" si="35"/>
        <v>72.7</v>
      </c>
      <c r="AM20" s="380">
        <f t="shared" si="35"/>
        <v>73.7</v>
      </c>
      <c r="AN20" s="380">
        <f t="shared" si="35"/>
        <v>95.5</v>
      </c>
      <c r="AO20" s="380">
        <f t="shared" si="35"/>
        <v>78.7</v>
      </c>
      <c r="AP20" s="380">
        <f t="shared" si="35"/>
        <v>101.3</v>
      </c>
      <c r="AQ20" s="380">
        <f t="shared" si="35"/>
        <v>92.7</v>
      </c>
      <c r="AR20" s="380">
        <f t="shared" si="35"/>
        <v>93</v>
      </c>
      <c r="AS20" s="380">
        <f t="shared" si="35"/>
        <v>87.3</v>
      </c>
      <c r="AT20" s="380"/>
      <c r="AU20" s="380"/>
      <c r="AV20" s="380"/>
      <c r="AW20" s="380"/>
      <c r="AX20" s="380"/>
    </row>
    <row r="21" spans="1:50" x14ac:dyDescent="0.15">
      <c r="A21" s="378"/>
      <c r="B21" s="379" t="s">
        <v>74</v>
      </c>
      <c r="C21" s="379"/>
      <c r="D21" s="380">
        <f>ROUND(AVERAGE(D111:D122),1)</f>
        <v>95.9</v>
      </c>
      <c r="E21" s="380">
        <f t="shared" ref="E21:AD21" si="36">ROUND(AVERAGE(E111:E122),1)</f>
        <v>95.9</v>
      </c>
      <c r="F21" s="380">
        <f t="shared" si="36"/>
        <v>93.7</v>
      </c>
      <c r="G21" s="380">
        <f t="shared" si="36"/>
        <v>74.2</v>
      </c>
      <c r="H21" s="380">
        <f t="shared" si="36"/>
        <v>91</v>
      </c>
      <c r="I21" s="380">
        <f t="shared" si="36"/>
        <v>94.6</v>
      </c>
      <c r="J21" s="380">
        <f t="shared" si="36"/>
        <v>123.4</v>
      </c>
      <c r="K21" s="380">
        <f t="shared" si="36"/>
        <v>96.6</v>
      </c>
      <c r="L21" s="380">
        <f t="shared" si="36"/>
        <v>108.8</v>
      </c>
      <c r="M21" s="380">
        <f t="shared" si="36"/>
        <v>77.400000000000006</v>
      </c>
      <c r="N21" s="380">
        <f t="shared" si="36"/>
        <v>67.3</v>
      </c>
      <c r="O21" s="380">
        <f t="shared" si="36"/>
        <v>96.1</v>
      </c>
      <c r="P21" s="380">
        <f t="shared" si="36"/>
        <v>93.5</v>
      </c>
      <c r="Q21" s="380">
        <f t="shared" si="36"/>
        <v>88.9</v>
      </c>
      <c r="R21" s="380">
        <f t="shared" si="36"/>
        <v>71.7</v>
      </c>
      <c r="S21" s="380">
        <f t="shared" si="36"/>
        <v>86.2</v>
      </c>
      <c r="T21" s="380">
        <f t="shared" si="36"/>
        <v>102.4</v>
      </c>
      <c r="U21" s="380">
        <f t="shared" si="36"/>
        <v>90.4</v>
      </c>
      <c r="V21" s="380">
        <f t="shared" si="36"/>
        <v>98</v>
      </c>
      <c r="W21" s="380">
        <f t="shared" si="36"/>
        <v>109.2</v>
      </c>
      <c r="X21" s="380">
        <f t="shared" si="36"/>
        <v>44.8</v>
      </c>
      <c r="Y21" s="380">
        <f t="shared" si="36"/>
        <v>5.9</v>
      </c>
      <c r="Z21" s="380">
        <f t="shared" si="36"/>
        <v>130.5</v>
      </c>
      <c r="AA21" s="380">
        <f t="shared" si="36"/>
        <v>120</v>
      </c>
      <c r="AB21" s="380">
        <f t="shared" si="36"/>
        <v>71.5</v>
      </c>
      <c r="AC21" s="380">
        <f t="shared" si="36"/>
        <v>80.400000000000006</v>
      </c>
      <c r="AD21" s="380">
        <f t="shared" si="36"/>
        <v>97.3</v>
      </c>
      <c r="AE21" s="380">
        <f>ROUND(AVERAGE(AE111:AE122),1)</f>
        <v>96</v>
      </c>
      <c r="AF21" s="378"/>
      <c r="AG21" s="379" t="s">
        <v>74</v>
      </c>
      <c r="AH21" s="379"/>
      <c r="AI21" s="380">
        <f t="shared" ref="AI21:AS21" si="37">ROUND(AVERAGE(AI111:AI122),1)</f>
        <v>95.9</v>
      </c>
      <c r="AJ21" s="380">
        <f t="shared" si="37"/>
        <v>89.5</v>
      </c>
      <c r="AK21" s="380">
        <f t="shared" si="37"/>
        <v>83.9</v>
      </c>
      <c r="AL21" s="380">
        <f t="shared" si="37"/>
        <v>85.3</v>
      </c>
      <c r="AM21" s="380">
        <f t="shared" si="37"/>
        <v>79.8</v>
      </c>
      <c r="AN21" s="380">
        <f t="shared" si="37"/>
        <v>96.9</v>
      </c>
      <c r="AO21" s="380">
        <f t="shared" si="37"/>
        <v>91.8</v>
      </c>
      <c r="AP21" s="380">
        <f t="shared" si="37"/>
        <v>98.6</v>
      </c>
      <c r="AQ21" s="380">
        <f t="shared" si="37"/>
        <v>101.4</v>
      </c>
      <c r="AR21" s="380">
        <f t="shared" si="37"/>
        <v>102.7</v>
      </c>
      <c r="AS21" s="380">
        <f t="shared" si="37"/>
        <v>78.7</v>
      </c>
      <c r="AT21" s="380"/>
      <c r="AU21" s="380"/>
      <c r="AV21" s="380"/>
      <c r="AW21" s="380"/>
      <c r="AX21" s="380"/>
    </row>
    <row r="22" spans="1:50" x14ac:dyDescent="0.15">
      <c r="A22" s="378"/>
      <c r="B22" s="379" t="s">
        <v>75</v>
      </c>
      <c r="C22" s="379"/>
      <c r="D22" s="380">
        <f>ROUND(AVERAGE(D123:D158),1)</f>
        <v>93</v>
      </c>
      <c r="E22" s="380">
        <f t="shared" ref="E22:AD22" si="38">ROUND(AVERAGE(E123:E158),1)</f>
        <v>93</v>
      </c>
      <c r="F22" s="380">
        <f t="shared" si="38"/>
        <v>91.7</v>
      </c>
      <c r="G22" s="380">
        <f t="shared" si="38"/>
        <v>77.400000000000006</v>
      </c>
      <c r="H22" s="380">
        <f t="shared" si="38"/>
        <v>86.2</v>
      </c>
      <c r="I22" s="380">
        <f t="shared" si="38"/>
        <v>97.1</v>
      </c>
      <c r="J22" s="380">
        <f t="shared" si="38"/>
        <v>130.4</v>
      </c>
      <c r="K22" s="380">
        <f t="shared" si="38"/>
        <v>114.2</v>
      </c>
      <c r="L22" s="380">
        <f t="shared" si="38"/>
        <v>76.2</v>
      </c>
      <c r="M22" s="380">
        <f t="shared" si="38"/>
        <v>75.400000000000006</v>
      </c>
      <c r="N22" s="380">
        <f t="shared" si="38"/>
        <v>65.400000000000006</v>
      </c>
      <c r="O22" s="380">
        <f t="shared" si="38"/>
        <v>93.8</v>
      </c>
      <c r="P22" s="380">
        <f t="shared" si="38"/>
        <v>68.3</v>
      </c>
      <c r="Q22" s="380">
        <f t="shared" si="38"/>
        <v>92.1</v>
      </c>
      <c r="R22" s="380">
        <f t="shared" si="38"/>
        <v>65.599999999999994</v>
      </c>
      <c r="S22" s="380">
        <f t="shared" si="38"/>
        <v>87.3</v>
      </c>
      <c r="T22" s="380">
        <f t="shared" si="38"/>
        <v>103.9</v>
      </c>
      <c r="U22" s="380">
        <f t="shared" si="38"/>
        <v>88.1</v>
      </c>
      <c r="V22" s="380">
        <f t="shared" si="38"/>
        <v>95.8</v>
      </c>
      <c r="W22" s="380">
        <f t="shared" si="38"/>
        <v>104.1</v>
      </c>
      <c r="X22" s="380">
        <f t="shared" si="38"/>
        <v>48.2</v>
      </c>
      <c r="Y22" s="380">
        <f t="shared" si="38"/>
        <v>13.3</v>
      </c>
      <c r="Z22" s="380">
        <f t="shared" si="38"/>
        <v>133.1</v>
      </c>
      <c r="AA22" s="380">
        <f t="shared" si="38"/>
        <v>106.7</v>
      </c>
      <c r="AB22" s="380">
        <f t="shared" si="38"/>
        <v>75.099999999999994</v>
      </c>
      <c r="AC22" s="380">
        <f t="shared" si="38"/>
        <v>71.7</v>
      </c>
      <c r="AD22" s="380">
        <f t="shared" si="38"/>
        <v>123.5</v>
      </c>
      <c r="AE22" s="380">
        <f>ROUND(AVERAGE(AE123:AE158),1)</f>
        <v>94.9</v>
      </c>
      <c r="AF22" s="378"/>
      <c r="AG22" s="379" t="s">
        <v>75</v>
      </c>
      <c r="AH22" s="379"/>
      <c r="AI22" s="380">
        <f t="shared" ref="AI22:AS22" si="39">ROUND(AVERAGE(AI123:AI158),1)</f>
        <v>93</v>
      </c>
      <c r="AJ22" s="380">
        <f t="shared" si="39"/>
        <v>89.8</v>
      </c>
      <c r="AK22" s="380">
        <f t="shared" si="39"/>
        <v>90.1</v>
      </c>
      <c r="AL22" s="380">
        <f t="shared" si="39"/>
        <v>91.2</v>
      </c>
      <c r="AM22" s="380">
        <f t="shared" si="39"/>
        <v>86.6</v>
      </c>
      <c r="AN22" s="380">
        <f t="shared" si="39"/>
        <v>89.5</v>
      </c>
      <c r="AO22" s="380">
        <f t="shared" si="39"/>
        <v>107.9</v>
      </c>
      <c r="AP22" s="380">
        <f t="shared" si="39"/>
        <v>83.2</v>
      </c>
      <c r="AQ22" s="380">
        <f t="shared" si="39"/>
        <v>95.7</v>
      </c>
      <c r="AR22" s="380">
        <f t="shared" si="39"/>
        <v>97.3</v>
      </c>
      <c r="AS22" s="380">
        <f t="shared" si="39"/>
        <v>67.599999999999994</v>
      </c>
      <c r="AT22" s="380"/>
      <c r="AU22" s="380"/>
      <c r="AV22" s="380"/>
      <c r="AW22" s="380"/>
      <c r="AX22" s="380"/>
    </row>
    <row r="23" spans="1:50" x14ac:dyDescent="0.15">
      <c r="A23" s="384"/>
      <c r="B23" s="385" t="s">
        <v>76</v>
      </c>
      <c r="C23" s="385"/>
      <c r="D23" s="386">
        <f>ROUND(AVERAGE(D135:D145),1)</f>
        <v>88.2</v>
      </c>
      <c r="E23" s="386">
        <f t="shared" ref="E23:AE23" si="40">ROUND(AVERAGE(E135:E145),1)</f>
        <v>88.2</v>
      </c>
      <c r="F23" s="386">
        <f t="shared" si="40"/>
        <v>86.7</v>
      </c>
      <c r="G23" s="386">
        <f t="shared" si="40"/>
        <v>73.2</v>
      </c>
      <c r="H23" s="386">
        <f t="shared" si="40"/>
        <v>83.5</v>
      </c>
      <c r="I23" s="386">
        <f t="shared" si="40"/>
        <v>89.5</v>
      </c>
      <c r="J23" s="386">
        <f t="shared" si="40"/>
        <v>132.4</v>
      </c>
      <c r="K23" s="386">
        <f t="shared" si="40"/>
        <v>104.6</v>
      </c>
      <c r="L23" s="386">
        <f t="shared" si="40"/>
        <v>72.099999999999994</v>
      </c>
      <c r="M23" s="386">
        <f t="shared" si="40"/>
        <v>74</v>
      </c>
      <c r="N23" s="386">
        <f t="shared" si="40"/>
        <v>62.2</v>
      </c>
      <c r="O23" s="386">
        <f t="shared" si="40"/>
        <v>91.6</v>
      </c>
      <c r="P23" s="386">
        <f t="shared" si="40"/>
        <v>54</v>
      </c>
      <c r="Q23" s="386">
        <f t="shared" si="40"/>
        <v>92.7</v>
      </c>
      <c r="R23" s="386">
        <f t="shared" si="40"/>
        <v>61</v>
      </c>
      <c r="S23" s="386">
        <f t="shared" si="40"/>
        <v>85.6</v>
      </c>
      <c r="T23" s="386">
        <f t="shared" si="40"/>
        <v>101.7</v>
      </c>
      <c r="U23" s="386">
        <f t="shared" si="40"/>
        <v>85.2</v>
      </c>
      <c r="V23" s="386">
        <f t="shared" si="40"/>
        <v>95</v>
      </c>
      <c r="W23" s="386">
        <f t="shared" si="40"/>
        <v>103.9</v>
      </c>
      <c r="X23" s="386">
        <f t="shared" si="40"/>
        <v>41.7</v>
      </c>
      <c r="Y23" s="386">
        <f t="shared" si="40"/>
        <v>5.4</v>
      </c>
      <c r="Z23" s="386">
        <f t="shared" si="40"/>
        <v>136</v>
      </c>
      <c r="AA23" s="386">
        <f t="shared" si="40"/>
        <v>99.7</v>
      </c>
      <c r="AB23" s="386">
        <f t="shared" si="40"/>
        <v>72.2</v>
      </c>
      <c r="AC23" s="386">
        <f t="shared" si="40"/>
        <v>64.400000000000006</v>
      </c>
      <c r="AD23" s="386">
        <f t="shared" si="40"/>
        <v>124.7</v>
      </c>
      <c r="AE23" s="386">
        <f t="shared" si="40"/>
        <v>90.5</v>
      </c>
      <c r="AF23" s="384"/>
      <c r="AG23" s="385" t="s">
        <v>76</v>
      </c>
      <c r="AH23" s="385"/>
      <c r="AI23" s="386">
        <f t="shared" ref="AI23:AS23" si="41">ROUND(AVERAGE(AI135:AI145),1)</f>
        <v>88.2</v>
      </c>
      <c r="AJ23" s="386">
        <f t="shared" si="41"/>
        <v>82.7</v>
      </c>
      <c r="AK23" s="386">
        <f t="shared" si="41"/>
        <v>85.2</v>
      </c>
      <c r="AL23" s="386">
        <f t="shared" si="41"/>
        <v>85.7</v>
      </c>
      <c r="AM23" s="386">
        <f t="shared" si="41"/>
        <v>83.6</v>
      </c>
      <c r="AN23" s="386">
        <f t="shared" si="41"/>
        <v>79.599999999999994</v>
      </c>
      <c r="AO23" s="386">
        <f t="shared" si="41"/>
        <v>99.9</v>
      </c>
      <c r="AP23" s="386">
        <f t="shared" si="41"/>
        <v>72.599999999999994</v>
      </c>
      <c r="AQ23" s="386">
        <f t="shared" si="41"/>
        <v>92.9</v>
      </c>
      <c r="AR23" s="386">
        <f t="shared" si="41"/>
        <v>94.8</v>
      </c>
      <c r="AS23" s="386">
        <f t="shared" si="41"/>
        <v>61.3</v>
      </c>
      <c r="AT23" s="380"/>
      <c r="AU23" s="380"/>
      <c r="AV23" s="380"/>
      <c r="AW23" s="380"/>
      <c r="AX23" s="380"/>
    </row>
    <row r="24" spans="1:50" x14ac:dyDescent="0.15">
      <c r="A24" s="378" t="s">
        <v>82</v>
      </c>
      <c r="B24" s="379" t="s">
        <v>189</v>
      </c>
      <c r="C24" s="378" t="s">
        <v>84</v>
      </c>
      <c r="D24" s="387">
        <v>85.9</v>
      </c>
      <c r="E24" s="387">
        <v>85.9</v>
      </c>
      <c r="F24" s="387">
        <v>91.8</v>
      </c>
      <c r="G24" s="387">
        <v>106.9</v>
      </c>
      <c r="H24" s="387">
        <v>97.4</v>
      </c>
      <c r="I24" s="387">
        <v>66.900000000000006</v>
      </c>
      <c r="J24" s="387">
        <v>71.599999999999994</v>
      </c>
      <c r="K24" s="387">
        <v>132.5</v>
      </c>
      <c r="L24" s="387">
        <v>52.3</v>
      </c>
      <c r="M24" s="387">
        <v>94.2</v>
      </c>
      <c r="N24" s="387">
        <v>73.8</v>
      </c>
      <c r="O24" s="387">
        <v>87.9</v>
      </c>
      <c r="P24" s="387">
        <v>95</v>
      </c>
      <c r="Q24" s="387">
        <v>85.9</v>
      </c>
      <c r="R24" s="387">
        <v>85.4</v>
      </c>
      <c r="S24" s="387">
        <v>93</v>
      </c>
      <c r="T24" s="387">
        <v>86.2</v>
      </c>
      <c r="U24" s="387">
        <v>90.7</v>
      </c>
      <c r="V24" s="387">
        <v>95</v>
      </c>
      <c r="W24" s="387">
        <v>97.6</v>
      </c>
      <c r="X24" s="387">
        <v>112.1</v>
      </c>
      <c r="Y24" s="387">
        <v>93.2</v>
      </c>
      <c r="Z24" s="387">
        <v>103.2</v>
      </c>
      <c r="AA24" s="387">
        <v>83.9</v>
      </c>
      <c r="AB24" s="387">
        <v>60.5</v>
      </c>
      <c r="AC24" s="387">
        <v>96.1</v>
      </c>
      <c r="AD24" s="387">
        <v>90.7</v>
      </c>
      <c r="AE24" s="388">
        <v>86.2</v>
      </c>
      <c r="AF24" s="378" t="s">
        <v>82</v>
      </c>
      <c r="AG24" s="379" t="s">
        <v>189</v>
      </c>
      <c r="AH24" s="378" t="s">
        <v>84</v>
      </c>
      <c r="AI24" s="388">
        <v>85.9</v>
      </c>
      <c r="AJ24" s="388">
        <v>91.4</v>
      </c>
      <c r="AK24" s="388">
        <v>89.1</v>
      </c>
      <c r="AL24" s="388">
        <v>84.7</v>
      </c>
      <c r="AM24" s="388">
        <v>102.3</v>
      </c>
      <c r="AN24" s="388">
        <v>94.4</v>
      </c>
      <c r="AO24" s="388">
        <v>115.7</v>
      </c>
      <c r="AP24" s="388">
        <v>87</v>
      </c>
      <c r="AQ24" s="388">
        <v>81.099999999999994</v>
      </c>
      <c r="AR24" s="388">
        <v>80.5</v>
      </c>
      <c r="AS24" s="388">
        <v>92.4</v>
      </c>
    </row>
    <row r="25" spans="1:50" x14ac:dyDescent="0.15">
      <c r="A25" s="378" t="s">
        <v>190</v>
      </c>
      <c r="B25" s="379"/>
      <c r="C25" s="378" t="s">
        <v>86</v>
      </c>
      <c r="D25" s="387">
        <v>91.2</v>
      </c>
      <c r="E25" s="387">
        <v>91.2</v>
      </c>
      <c r="F25" s="387">
        <v>93.5</v>
      </c>
      <c r="G25" s="387">
        <v>110.1</v>
      </c>
      <c r="H25" s="387">
        <v>92.5</v>
      </c>
      <c r="I25" s="387">
        <v>76.099999999999994</v>
      </c>
      <c r="J25" s="387">
        <v>83.9</v>
      </c>
      <c r="K25" s="387">
        <v>126.5</v>
      </c>
      <c r="L25" s="387">
        <v>55.4</v>
      </c>
      <c r="M25" s="387">
        <v>93.4</v>
      </c>
      <c r="N25" s="387">
        <v>77.099999999999994</v>
      </c>
      <c r="O25" s="387">
        <v>92.4</v>
      </c>
      <c r="P25" s="387">
        <v>100.1</v>
      </c>
      <c r="Q25" s="387">
        <v>91.6</v>
      </c>
      <c r="R25" s="387">
        <v>88</v>
      </c>
      <c r="S25" s="387">
        <v>98.6</v>
      </c>
      <c r="T25" s="387">
        <v>97.3</v>
      </c>
      <c r="U25" s="387">
        <v>102.7</v>
      </c>
      <c r="V25" s="387">
        <v>86.4</v>
      </c>
      <c r="W25" s="387">
        <v>99.7</v>
      </c>
      <c r="X25" s="387">
        <v>142.69999999999999</v>
      </c>
      <c r="Y25" s="387">
        <v>96.1</v>
      </c>
      <c r="Z25" s="387">
        <v>143.4</v>
      </c>
      <c r="AA25" s="387">
        <v>86.3</v>
      </c>
      <c r="AB25" s="387">
        <v>93.9</v>
      </c>
      <c r="AC25" s="387">
        <v>98.2</v>
      </c>
      <c r="AD25" s="387">
        <v>88.2</v>
      </c>
      <c r="AE25" s="388">
        <v>91</v>
      </c>
      <c r="AF25" s="378" t="s">
        <v>190</v>
      </c>
      <c r="AG25" s="379"/>
      <c r="AH25" s="378" t="s">
        <v>86</v>
      </c>
      <c r="AI25" s="388">
        <v>91.2</v>
      </c>
      <c r="AJ25" s="388">
        <v>99.3</v>
      </c>
      <c r="AK25" s="388">
        <v>92.9</v>
      </c>
      <c r="AL25" s="388">
        <v>88.5</v>
      </c>
      <c r="AM25" s="388">
        <v>105.9</v>
      </c>
      <c r="AN25" s="388">
        <v>107.7</v>
      </c>
      <c r="AO25" s="388">
        <v>122.7</v>
      </c>
      <c r="AP25" s="388">
        <v>102.6</v>
      </c>
      <c r="AQ25" s="388">
        <v>84.2</v>
      </c>
      <c r="AR25" s="388">
        <v>83.6</v>
      </c>
      <c r="AS25" s="388">
        <v>94.2</v>
      </c>
    </row>
    <row r="26" spans="1:50" x14ac:dyDescent="0.15">
      <c r="A26" s="378" t="s">
        <v>87</v>
      </c>
      <c r="B26" s="379"/>
      <c r="C26" s="378" t="s">
        <v>88</v>
      </c>
      <c r="D26" s="387">
        <v>116.5</v>
      </c>
      <c r="E26" s="387">
        <v>116.6</v>
      </c>
      <c r="F26" s="387">
        <v>100.7</v>
      </c>
      <c r="G26" s="387">
        <v>114.8</v>
      </c>
      <c r="H26" s="387">
        <v>100</v>
      </c>
      <c r="I26" s="387">
        <v>142.19999999999999</v>
      </c>
      <c r="J26" s="387">
        <v>117</v>
      </c>
      <c r="K26" s="387">
        <v>203.3</v>
      </c>
      <c r="L26" s="387">
        <v>60.1</v>
      </c>
      <c r="M26" s="387">
        <v>108</v>
      </c>
      <c r="N26" s="387">
        <v>102.9</v>
      </c>
      <c r="O26" s="387">
        <v>100.1</v>
      </c>
      <c r="P26" s="387">
        <v>110.9</v>
      </c>
      <c r="Q26" s="387">
        <v>97.8</v>
      </c>
      <c r="R26" s="387">
        <v>99.5</v>
      </c>
      <c r="S26" s="387">
        <v>107.5</v>
      </c>
      <c r="T26" s="387">
        <v>115.2</v>
      </c>
      <c r="U26" s="387">
        <v>110</v>
      </c>
      <c r="V26" s="387">
        <v>95</v>
      </c>
      <c r="W26" s="387">
        <v>109.3</v>
      </c>
      <c r="X26" s="387">
        <v>132.5</v>
      </c>
      <c r="Y26" s="387">
        <v>103.3</v>
      </c>
      <c r="Z26" s="387">
        <v>116.3</v>
      </c>
      <c r="AA26" s="387">
        <v>101.3</v>
      </c>
      <c r="AB26" s="387">
        <v>119.8</v>
      </c>
      <c r="AC26" s="387">
        <v>94.3</v>
      </c>
      <c r="AD26" s="387">
        <v>78.900000000000006</v>
      </c>
      <c r="AE26" s="388">
        <v>114.2</v>
      </c>
      <c r="AF26" s="378" t="s">
        <v>87</v>
      </c>
      <c r="AG26" s="379"/>
      <c r="AH26" s="378" t="s">
        <v>88</v>
      </c>
      <c r="AI26" s="388">
        <v>116.5</v>
      </c>
      <c r="AJ26" s="388">
        <v>136.5</v>
      </c>
      <c r="AK26" s="388">
        <v>144.5</v>
      </c>
      <c r="AL26" s="388">
        <v>155</v>
      </c>
      <c r="AM26" s="388">
        <v>113.1</v>
      </c>
      <c r="AN26" s="388">
        <v>126.1</v>
      </c>
      <c r="AO26" s="388">
        <v>145.1</v>
      </c>
      <c r="AP26" s="388">
        <v>119.5</v>
      </c>
      <c r="AQ26" s="388">
        <v>99.3</v>
      </c>
      <c r="AR26" s="388">
        <v>98.8</v>
      </c>
      <c r="AS26" s="388">
        <v>107.8</v>
      </c>
    </row>
    <row r="27" spans="1:50" x14ac:dyDescent="0.15">
      <c r="A27" s="378"/>
      <c r="B27" s="379"/>
      <c r="C27" s="378" t="s">
        <v>89</v>
      </c>
      <c r="D27" s="387">
        <v>87</v>
      </c>
      <c r="E27" s="387">
        <v>87</v>
      </c>
      <c r="F27" s="387">
        <v>88.9</v>
      </c>
      <c r="G27" s="387">
        <v>98.4</v>
      </c>
      <c r="H27" s="387">
        <v>83.6</v>
      </c>
      <c r="I27" s="387">
        <v>66.400000000000006</v>
      </c>
      <c r="J27" s="387">
        <v>73.900000000000006</v>
      </c>
      <c r="K27" s="387">
        <v>81.5</v>
      </c>
      <c r="L27" s="387">
        <v>67</v>
      </c>
      <c r="M27" s="387">
        <v>69.3</v>
      </c>
      <c r="N27" s="387">
        <v>88.8</v>
      </c>
      <c r="O27" s="387">
        <v>94.8</v>
      </c>
      <c r="P27" s="387">
        <v>111</v>
      </c>
      <c r="Q27" s="387">
        <v>98.3</v>
      </c>
      <c r="R27" s="387">
        <v>94.4</v>
      </c>
      <c r="S27" s="387">
        <v>100.5</v>
      </c>
      <c r="T27" s="387">
        <v>111.5</v>
      </c>
      <c r="U27" s="387">
        <v>105.7</v>
      </c>
      <c r="V27" s="387">
        <v>95.8</v>
      </c>
      <c r="W27" s="387">
        <v>100.8</v>
      </c>
      <c r="X27" s="387">
        <v>118.9</v>
      </c>
      <c r="Y27" s="387">
        <v>96.8</v>
      </c>
      <c r="Z27" s="387">
        <v>116.2</v>
      </c>
      <c r="AA27" s="387">
        <v>97.1</v>
      </c>
      <c r="AB27" s="387">
        <v>121.8</v>
      </c>
      <c r="AC27" s="387">
        <v>95.4</v>
      </c>
      <c r="AD27" s="387">
        <v>59.1</v>
      </c>
      <c r="AE27" s="388">
        <v>85.3</v>
      </c>
      <c r="AF27" s="378"/>
      <c r="AG27" s="379"/>
      <c r="AH27" s="378" t="s">
        <v>89</v>
      </c>
      <c r="AI27" s="388">
        <v>87</v>
      </c>
      <c r="AJ27" s="388">
        <v>88.3</v>
      </c>
      <c r="AK27" s="388">
        <v>77.2</v>
      </c>
      <c r="AL27" s="388">
        <v>70.8</v>
      </c>
      <c r="AM27" s="388">
        <v>96.4</v>
      </c>
      <c r="AN27" s="388">
        <v>102.7</v>
      </c>
      <c r="AO27" s="388">
        <v>56.8</v>
      </c>
      <c r="AP27" s="388">
        <v>118.5</v>
      </c>
      <c r="AQ27" s="388">
        <v>85.9</v>
      </c>
      <c r="AR27" s="388">
        <v>85</v>
      </c>
      <c r="AS27" s="388">
        <v>101.1</v>
      </c>
    </row>
    <row r="28" spans="1:50" x14ac:dyDescent="0.15">
      <c r="A28" s="378"/>
      <c r="B28" s="379"/>
      <c r="C28" s="378" t="s">
        <v>90</v>
      </c>
      <c r="D28" s="387">
        <v>86.7</v>
      </c>
      <c r="E28" s="387">
        <v>86.7</v>
      </c>
      <c r="F28" s="387">
        <v>94.2</v>
      </c>
      <c r="G28" s="387">
        <v>97</v>
      </c>
      <c r="H28" s="387">
        <v>81</v>
      </c>
      <c r="I28" s="387">
        <v>73.599999999999994</v>
      </c>
      <c r="J28" s="387">
        <v>74.3</v>
      </c>
      <c r="K28" s="387">
        <v>102.2</v>
      </c>
      <c r="L28" s="387">
        <v>66</v>
      </c>
      <c r="M28" s="387">
        <v>69.7</v>
      </c>
      <c r="N28" s="387">
        <v>82.5</v>
      </c>
      <c r="O28" s="387">
        <v>79.8</v>
      </c>
      <c r="P28" s="387">
        <v>101.7</v>
      </c>
      <c r="Q28" s="387">
        <v>98.5</v>
      </c>
      <c r="R28" s="387">
        <v>91.4</v>
      </c>
      <c r="S28" s="387">
        <v>95.4</v>
      </c>
      <c r="T28" s="387">
        <v>101.5</v>
      </c>
      <c r="U28" s="387">
        <v>97.8</v>
      </c>
      <c r="V28" s="387">
        <v>92.5</v>
      </c>
      <c r="W28" s="387">
        <v>94.4</v>
      </c>
      <c r="X28" s="387">
        <v>116.2</v>
      </c>
      <c r="Y28" s="387">
        <v>91.9</v>
      </c>
      <c r="Z28" s="387">
        <v>116.6</v>
      </c>
      <c r="AA28" s="387">
        <v>85.6</v>
      </c>
      <c r="AB28" s="387">
        <v>101.2</v>
      </c>
      <c r="AC28" s="387">
        <v>89.3</v>
      </c>
      <c r="AD28" s="387">
        <v>63.7</v>
      </c>
      <c r="AE28" s="388">
        <v>85.3</v>
      </c>
      <c r="AF28" s="378"/>
      <c r="AG28" s="379"/>
      <c r="AH28" s="378" t="s">
        <v>90</v>
      </c>
      <c r="AI28" s="388">
        <v>86.7</v>
      </c>
      <c r="AJ28" s="388">
        <v>89</v>
      </c>
      <c r="AK28" s="388">
        <v>79.599999999999994</v>
      </c>
      <c r="AL28" s="388">
        <v>74.400000000000006</v>
      </c>
      <c r="AM28" s="388">
        <v>95.3</v>
      </c>
      <c r="AN28" s="388">
        <v>101.3</v>
      </c>
      <c r="AO28" s="388">
        <v>91.2</v>
      </c>
      <c r="AP28" s="388">
        <v>104.8</v>
      </c>
      <c r="AQ28" s="388">
        <v>84.7</v>
      </c>
      <c r="AR28" s="388">
        <v>84.1</v>
      </c>
      <c r="AS28" s="388">
        <v>94.7</v>
      </c>
    </row>
    <row r="29" spans="1:50" x14ac:dyDescent="0.15">
      <c r="A29" s="378"/>
      <c r="B29" s="379"/>
      <c r="C29" s="378" t="s">
        <v>91</v>
      </c>
      <c r="D29" s="387">
        <v>93.9</v>
      </c>
      <c r="E29" s="387">
        <v>93.9</v>
      </c>
      <c r="F29" s="387">
        <v>95.9</v>
      </c>
      <c r="G29" s="387">
        <v>97.4</v>
      </c>
      <c r="H29" s="387">
        <v>88.5</v>
      </c>
      <c r="I29" s="387">
        <v>92.5</v>
      </c>
      <c r="J29" s="387">
        <v>81.900000000000006</v>
      </c>
      <c r="K29" s="387">
        <v>126.4</v>
      </c>
      <c r="L29" s="387">
        <v>70.400000000000006</v>
      </c>
      <c r="M29" s="387">
        <v>71.900000000000006</v>
      </c>
      <c r="N29" s="387">
        <v>90.8</v>
      </c>
      <c r="O29" s="387">
        <v>89.2</v>
      </c>
      <c r="P29" s="387">
        <v>107.4</v>
      </c>
      <c r="Q29" s="387">
        <v>99.5</v>
      </c>
      <c r="R29" s="387">
        <v>90.2</v>
      </c>
      <c r="S29" s="387">
        <v>93.7</v>
      </c>
      <c r="T29" s="387">
        <v>101.2</v>
      </c>
      <c r="U29" s="387">
        <v>100.5</v>
      </c>
      <c r="V29" s="387">
        <v>97</v>
      </c>
      <c r="W29" s="387">
        <v>86.6</v>
      </c>
      <c r="X29" s="387">
        <v>120.6</v>
      </c>
      <c r="Y29" s="387">
        <v>92</v>
      </c>
      <c r="Z29" s="387">
        <v>129.19999999999999</v>
      </c>
      <c r="AA29" s="387">
        <v>98</v>
      </c>
      <c r="AB29" s="387">
        <v>100.8</v>
      </c>
      <c r="AC29" s="387">
        <v>92.2</v>
      </c>
      <c r="AD29" s="387">
        <v>74.099999999999994</v>
      </c>
      <c r="AE29" s="388">
        <v>92.6</v>
      </c>
      <c r="AF29" s="378"/>
      <c r="AG29" s="379"/>
      <c r="AH29" s="378" t="s">
        <v>91</v>
      </c>
      <c r="AI29" s="388">
        <v>93.9</v>
      </c>
      <c r="AJ29" s="388">
        <v>101.4</v>
      </c>
      <c r="AK29" s="388">
        <v>94.3</v>
      </c>
      <c r="AL29" s="388">
        <v>90.7</v>
      </c>
      <c r="AM29" s="388">
        <v>104.9</v>
      </c>
      <c r="AN29" s="388">
        <v>110.8</v>
      </c>
      <c r="AO29" s="388">
        <v>120.4</v>
      </c>
      <c r="AP29" s="388">
        <v>107.4</v>
      </c>
      <c r="AQ29" s="388">
        <v>87.3</v>
      </c>
      <c r="AR29" s="388">
        <v>86.9</v>
      </c>
      <c r="AS29" s="388">
        <v>94.5</v>
      </c>
    </row>
    <row r="30" spans="1:50" x14ac:dyDescent="0.15">
      <c r="A30" s="378"/>
      <c r="B30" s="379"/>
      <c r="C30" s="378" t="s">
        <v>92</v>
      </c>
      <c r="D30" s="387">
        <v>92.5</v>
      </c>
      <c r="E30" s="387">
        <v>92.5</v>
      </c>
      <c r="F30" s="387">
        <v>96.9</v>
      </c>
      <c r="G30" s="387">
        <v>96.7</v>
      </c>
      <c r="H30" s="387">
        <v>96.6</v>
      </c>
      <c r="I30" s="387">
        <v>73.099999999999994</v>
      </c>
      <c r="J30" s="387">
        <v>79.5</v>
      </c>
      <c r="K30" s="387">
        <v>100.4</v>
      </c>
      <c r="L30" s="387">
        <v>72.900000000000006</v>
      </c>
      <c r="M30" s="387">
        <v>87.5</v>
      </c>
      <c r="N30" s="387">
        <v>78.099999999999994</v>
      </c>
      <c r="O30" s="387">
        <v>94.9</v>
      </c>
      <c r="P30" s="387">
        <v>115.2</v>
      </c>
      <c r="Q30" s="387">
        <v>104.4</v>
      </c>
      <c r="R30" s="387">
        <v>98.7</v>
      </c>
      <c r="S30" s="387">
        <v>98.1</v>
      </c>
      <c r="T30" s="387">
        <v>102.4</v>
      </c>
      <c r="U30" s="387">
        <v>103.6</v>
      </c>
      <c r="V30" s="387">
        <v>95.1</v>
      </c>
      <c r="W30" s="387">
        <v>92.7</v>
      </c>
      <c r="X30" s="387">
        <v>127</v>
      </c>
      <c r="Y30" s="387">
        <v>90.3</v>
      </c>
      <c r="Z30" s="387">
        <v>122.5</v>
      </c>
      <c r="AA30" s="387">
        <v>105.1</v>
      </c>
      <c r="AB30" s="387">
        <v>104.9</v>
      </c>
      <c r="AC30" s="387">
        <v>91.4</v>
      </c>
      <c r="AD30" s="387">
        <v>88.1</v>
      </c>
      <c r="AE30" s="388">
        <v>92.2</v>
      </c>
      <c r="AF30" s="378"/>
      <c r="AG30" s="379"/>
      <c r="AH30" s="378" t="s">
        <v>92</v>
      </c>
      <c r="AI30" s="388">
        <v>92.5</v>
      </c>
      <c r="AJ30" s="388">
        <v>95.2</v>
      </c>
      <c r="AK30" s="388">
        <v>84.2</v>
      </c>
      <c r="AL30" s="388">
        <v>76.400000000000006</v>
      </c>
      <c r="AM30" s="388">
        <v>107.3</v>
      </c>
      <c r="AN30" s="388">
        <v>109.5</v>
      </c>
      <c r="AO30" s="388">
        <v>105.6</v>
      </c>
      <c r="AP30" s="388">
        <v>110.8</v>
      </c>
      <c r="AQ30" s="388">
        <v>90.2</v>
      </c>
      <c r="AR30" s="388">
        <v>89.5</v>
      </c>
      <c r="AS30" s="388">
        <v>103.5</v>
      </c>
    </row>
    <row r="31" spans="1:50" x14ac:dyDescent="0.15">
      <c r="A31" s="378"/>
      <c r="B31" s="379"/>
      <c r="C31" s="378" t="s">
        <v>93</v>
      </c>
      <c r="D31" s="387">
        <v>82.4</v>
      </c>
      <c r="E31" s="387">
        <v>82.3</v>
      </c>
      <c r="F31" s="387">
        <v>90.1</v>
      </c>
      <c r="G31" s="387">
        <v>82.3</v>
      </c>
      <c r="H31" s="387">
        <v>85.1</v>
      </c>
      <c r="I31" s="387">
        <v>64.400000000000006</v>
      </c>
      <c r="J31" s="387">
        <v>71.8</v>
      </c>
      <c r="K31" s="387">
        <v>86</v>
      </c>
      <c r="L31" s="387">
        <v>66.400000000000006</v>
      </c>
      <c r="M31" s="387">
        <v>77.099999999999994</v>
      </c>
      <c r="N31" s="387">
        <v>96.7</v>
      </c>
      <c r="O31" s="387">
        <v>84.1</v>
      </c>
      <c r="P31" s="387">
        <v>98.1</v>
      </c>
      <c r="Q31" s="387">
        <v>92.1</v>
      </c>
      <c r="R31" s="387">
        <v>87.7</v>
      </c>
      <c r="S31" s="387">
        <v>91.5</v>
      </c>
      <c r="T31" s="387">
        <v>93</v>
      </c>
      <c r="U31" s="387">
        <v>92.8</v>
      </c>
      <c r="V31" s="387">
        <v>91.1</v>
      </c>
      <c r="W31" s="387">
        <v>86.8</v>
      </c>
      <c r="X31" s="387">
        <v>107.6</v>
      </c>
      <c r="Y31" s="387">
        <v>90.8</v>
      </c>
      <c r="Z31" s="387">
        <v>97.1</v>
      </c>
      <c r="AA31" s="387">
        <v>95.7</v>
      </c>
      <c r="AB31" s="387">
        <v>87.6</v>
      </c>
      <c r="AC31" s="387">
        <v>89.6</v>
      </c>
      <c r="AD31" s="387">
        <v>96.3</v>
      </c>
      <c r="AE31" s="388">
        <v>83.2</v>
      </c>
      <c r="AF31" s="378"/>
      <c r="AG31" s="379"/>
      <c r="AH31" s="378" t="s">
        <v>93</v>
      </c>
      <c r="AI31" s="388">
        <v>82.4</v>
      </c>
      <c r="AJ31" s="388">
        <v>83.5</v>
      </c>
      <c r="AK31" s="388">
        <v>73.2</v>
      </c>
      <c r="AL31" s="388">
        <v>63.8</v>
      </c>
      <c r="AM31" s="388">
        <v>101.2</v>
      </c>
      <c r="AN31" s="388">
        <v>97</v>
      </c>
      <c r="AO31" s="388">
        <v>99.3</v>
      </c>
      <c r="AP31" s="388">
        <v>96.2</v>
      </c>
      <c r="AQ31" s="388">
        <v>81.3</v>
      </c>
      <c r="AR31" s="388">
        <v>80.7</v>
      </c>
      <c r="AS31" s="388">
        <v>91.6</v>
      </c>
    </row>
    <row r="32" spans="1:50" x14ac:dyDescent="0.15">
      <c r="A32" s="378"/>
      <c r="B32" s="379"/>
      <c r="C32" s="378" t="s">
        <v>94</v>
      </c>
      <c r="D32" s="387">
        <v>98.5</v>
      </c>
      <c r="E32" s="387">
        <v>98.5</v>
      </c>
      <c r="F32" s="387">
        <v>99.6</v>
      </c>
      <c r="G32" s="387">
        <v>102.7</v>
      </c>
      <c r="H32" s="387">
        <v>90.7</v>
      </c>
      <c r="I32" s="387">
        <v>84.1</v>
      </c>
      <c r="J32" s="387">
        <v>101.3</v>
      </c>
      <c r="K32" s="387">
        <v>127.5</v>
      </c>
      <c r="L32" s="387">
        <v>79.400000000000006</v>
      </c>
      <c r="M32" s="387">
        <v>85.8</v>
      </c>
      <c r="N32" s="387">
        <v>103.7</v>
      </c>
      <c r="O32" s="387">
        <v>94.2</v>
      </c>
      <c r="P32" s="387">
        <v>113.2</v>
      </c>
      <c r="Q32" s="387">
        <v>105.2</v>
      </c>
      <c r="R32" s="387">
        <v>104.1</v>
      </c>
      <c r="S32" s="387">
        <v>99.5</v>
      </c>
      <c r="T32" s="387">
        <v>105.8</v>
      </c>
      <c r="U32" s="387">
        <v>100.3</v>
      </c>
      <c r="V32" s="387">
        <v>95.5</v>
      </c>
      <c r="W32" s="387">
        <v>106.3</v>
      </c>
      <c r="X32" s="387">
        <v>116.1</v>
      </c>
      <c r="Y32" s="387">
        <v>91</v>
      </c>
      <c r="Z32" s="387">
        <v>91.4</v>
      </c>
      <c r="AA32" s="387">
        <v>94.5</v>
      </c>
      <c r="AB32" s="387">
        <v>101.9</v>
      </c>
      <c r="AC32" s="387">
        <v>91.2</v>
      </c>
      <c r="AD32" s="387">
        <v>94.9</v>
      </c>
      <c r="AE32" s="388">
        <v>98.3</v>
      </c>
      <c r="AF32" s="378"/>
      <c r="AG32" s="379"/>
      <c r="AH32" s="378" t="s">
        <v>94</v>
      </c>
      <c r="AI32" s="388">
        <v>98.5</v>
      </c>
      <c r="AJ32" s="388">
        <v>104.7</v>
      </c>
      <c r="AK32" s="388">
        <v>90.5</v>
      </c>
      <c r="AL32" s="388">
        <v>84.4</v>
      </c>
      <c r="AM32" s="388">
        <v>108.7</v>
      </c>
      <c r="AN32" s="388">
        <v>123.1</v>
      </c>
      <c r="AO32" s="388">
        <v>151.9</v>
      </c>
      <c r="AP32" s="388">
        <v>113.2</v>
      </c>
      <c r="AQ32" s="388">
        <v>93.2</v>
      </c>
      <c r="AR32" s="388">
        <v>92.7</v>
      </c>
      <c r="AS32" s="388">
        <v>101.3</v>
      </c>
    </row>
    <row r="33" spans="1:45" x14ac:dyDescent="0.15">
      <c r="A33" s="378"/>
      <c r="B33" s="379"/>
      <c r="C33" s="378" t="s">
        <v>95</v>
      </c>
      <c r="D33" s="387">
        <v>98.2</v>
      </c>
      <c r="E33" s="387">
        <v>98.2</v>
      </c>
      <c r="F33" s="387">
        <v>100.7</v>
      </c>
      <c r="G33" s="387">
        <v>105.7</v>
      </c>
      <c r="H33" s="387">
        <v>101.4</v>
      </c>
      <c r="I33" s="387">
        <v>69</v>
      </c>
      <c r="J33" s="387">
        <v>93.6</v>
      </c>
      <c r="K33" s="387">
        <v>119.8</v>
      </c>
      <c r="L33" s="387">
        <v>80.599999999999994</v>
      </c>
      <c r="M33" s="387">
        <v>97.7</v>
      </c>
      <c r="N33" s="387">
        <v>95</v>
      </c>
      <c r="O33" s="387">
        <v>96.9</v>
      </c>
      <c r="P33" s="387">
        <v>120.3</v>
      </c>
      <c r="Q33" s="387">
        <v>109.4</v>
      </c>
      <c r="R33" s="387">
        <v>105.5</v>
      </c>
      <c r="S33" s="387">
        <v>97.9</v>
      </c>
      <c r="T33" s="387">
        <v>112.3</v>
      </c>
      <c r="U33" s="387">
        <v>98.6</v>
      </c>
      <c r="V33" s="387">
        <v>95.9</v>
      </c>
      <c r="W33" s="387">
        <v>98</v>
      </c>
      <c r="X33" s="387">
        <v>111.4</v>
      </c>
      <c r="Y33" s="387">
        <v>92.4</v>
      </c>
      <c r="Z33" s="387">
        <v>116.6</v>
      </c>
      <c r="AA33" s="387">
        <v>93.4</v>
      </c>
      <c r="AB33" s="387">
        <v>91.6</v>
      </c>
      <c r="AC33" s="387">
        <v>88.7</v>
      </c>
      <c r="AD33" s="387">
        <v>76.3</v>
      </c>
      <c r="AE33" s="388">
        <v>96.9</v>
      </c>
      <c r="AF33" s="378"/>
      <c r="AG33" s="379"/>
      <c r="AH33" s="378" t="s">
        <v>95</v>
      </c>
      <c r="AI33" s="388">
        <v>98.2</v>
      </c>
      <c r="AJ33" s="388">
        <v>103</v>
      </c>
      <c r="AK33" s="388">
        <v>84.6</v>
      </c>
      <c r="AL33" s="388">
        <v>73</v>
      </c>
      <c r="AM33" s="388">
        <v>119.1</v>
      </c>
      <c r="AN33" s="388">
        <v>127.1</v>
      </c>
      <c r="AO33" s="388">
        <v>147.4</v>
      </c>
      <c r="AP33" s="388">
        <v>120.1</v>
      </c>
      <c r="AQ33" s="388">
        <v>94.1</v>
      </c>
      <c r="AR33" s="388">
        <v>93.6</v>
      </c>
      <c r="AS33" s="388">
        <v>103.1</v>
      </c>
    </row>
    <row r="34" spans="1:45" x14ac:dyDescent="0.15">
      <c r="A34" s="378"/>
      <c r="B34" s="379"/>
      <c r="C34" s="378" t="s">
        <v>96</v>
      </c>
      <c r="D34" s="387">
        <v>94.9</v>
      </c>
      <c r="E34" s="387">
        <v>94.9</v>
      </c>
      <c r="F34" s="387">
        <v>91.7</v>
      </c>
      <c r="G34" s="387">
        <v>101.6</v>
      </c>
      <c r="H34" s="387">
        <v>99</v>
      </c>
      <c r="I34" s="387">
        <v>79.8</v>
      </c>
      <c r="J34" s="387">
        <v>79.900000000000006</v>
      </c>
      <c r="K34" s="387">
        <v>111.6</v>
      </c>
      <c r="L34" s="387">
        <v>77.8</v>
      </c>
      <c r="M34" s="387">
        <v>88.4</v>
      </c>
      <c r="N34" s="387">
        <v>79.8</v>
      </c>
      <c r="O34" s="387">
        <v>92.9</v>
      </c>
      <c r="P34" s="387">
        <v>109.5</v>
      </c>
      <c r="Q34" s="387">
        <v>105.7</v>
      </c>
      <c r="R34" s="387">
        <v>98.4</v>
      </c>
      <c r="S34" s="387">
        <v>94.8</v>
      </c>
      <c r="T34" s="387">
        <v>116.7</v>
      </c>
      <c r="U34" s="387">
        <v>95.8</v>
      </c>
      <c r="V34" s="387">
        <v>93.4</v>
      </c>
      <c r="W34" s="387">
        <v>91.7</v>
      </c>
      <c r="X34" s="387">
        <v>118</v>
      </c>
      <c r="Y34" s="387">
        <v>91</v>
      </c>
      <c r="Z34" s="387">
        <v>114.9</v>
      </c>
      <c r="AA34" s="387">
        <v>94.4</v>
      </c>
      <c r="AB34" s="387">
        <v>81.099999999999994</v>
      </c>
      <c r="AC34" s="387">
        <v>92.3</v>
      </c>
      <c r="AD34" s="387">
        <v>68.400000000000006</v>
      </c>
      <c r="AE34" s="388">
        <v>93.3</v>
      </c>
      <c r="AF34" s="378"/>
      <c r="AG34" s="379"/>
      <c r="AH34" s="378" t="s">
        <v>96</v>
      </c>
      <c r="AI34" s="388">
        <v>94.9</v>
      </c>
      <c r="AJ34" s="388">
        <v>99.6</v>
      </c>
      <c r="AK34" s="388">
        <v>80.599999999999994</v>
      </c>
      <c r="AL34" s="388">
        <v>70.5</v>
      </c>
      <c r="AM34" s="388">
        <v>110.5</v>
      </c>
      <c r="AN34" s="388">
        <v>124.5</v>
      </c>
      <c r="AO34" s="388">
        <v>139.30000000000001</v>
      </c>
      <c r="AP34" s="388">
        <v>119.4</v>
      </c>
      <c r="AQ34" s="388">
        <v>90.9</v>
      </c>
      <c r="AR34" s="388">
        <v>90.4</v>
      </c>
      <c r="AS34" s="388">
        <v>99.2</v>
      </c>
    </row>
    <row r="35" spans="1:45" x14ac:dyDescent="0.15">
      <c r="A35" s="378"/>
      <c r="B35" s="379"/>
      <c r="C35" s="378" t="s">
        <v>97</v>
      </c>
      <c r="D35" s="387">
        <v>100.8</v>
      </c>
      <c r="E35" s="387">
        <v>100.8</v>
      </c>
      <c r="F35" s="387">
        <v>96.7</v>
      </c>
      <c r="G35" s="387">
        <v>103.4</v>
      </c>
      <c r="H35" s="387">
        <v>95.2</v>
      </c>
      <c r="I35" s="387">
        <v>91.8</v>
      </c>
      <c r="J35" s="387">
        <v>86.5</v>
      </c>
      <c r="K35" s="387">
        <v>94.6</v>
      </c>
      <c r="L35" s="387">
        <v>75.599999999999994</v>
      </c>
      <c r="M35" s="387">
        <v>91.8</v>
      </c>
      <c r="N35" s="387">
        <v>77.7</v>
      </c>
      <c r="O35" s="387">
        <v>96</v>
      </c>
      <c r="P35" s="387">
        <v>111.7</v>
      </c>
      <c r="Q35" s="387">
        <v>102.8</v>
      </c>
      <c r="R35" s="387">
        <v>95.4</v>
      </c>
      <c r="S35" s="387">
        <v>91.8</v>
      </c>
      <c r="T35" s="387">
        <v>145.30000000000001</v>
      </c>
      <c r="U35" s="387">
        <v>104.6</v>
      </c>
      <c r="V35" s="387">
        <v>106</v>
      </c>
      <c r="W35" s="387">
        <v>95</v>
      </c>
      <c r="X35" s="387">
        <v>121.7</v>
      </c>
      <c r="Y35" s="387">
        <v>92.9</v>
      </c>
      <c r="Z35" s="387">
        <v>110.6</v>
      </c>
      <c r="AA35" s="387">
        <v>99.2</v>
      </c>
      <c r="AB35" s="387">
        <v>113.6</v>
      </c>
      <c r="AC35" s="387">
        <v>89.6</v>
      </c>
      <c r="AD35" s="387">
        <v>83.1</v>
      </c>
      <c r="AE35" s="388">
        <v>99.7</v>
      </c>
      <c r="AF35" s="378"/>
      <c r="AG35" s="379"/>
      <c r="AH35" s="378" t="s">
        <v>97</v>
      </c>
      <c r="AI35" s="389">
        <v>100.8</v>
      </c>
      <c r="AJ35" s="388">
        <v>105.3</v>
      </c>
      <c r="AK35" s="388">
        <v>84.2</v>
      </c>
      <c r="AL35" s="388">
        <v>76.900000000000006</v>
      </c>
      <c r="AM35" s="388">
        <v>105.7</v>
      </c>
      <c r="AN35" s="388">
        <v>132.9</v>
      </c>
      <c r="AO35" s="388">
        <v>118</v>
      </c>
      <c r="AP35" s="388">
        <v>138</v>
      </c>
      <c r="AQ35" s="388">
        <v>97</v>
      </c>
      <c r="AR35" s="388">
        <v>96.7</v>
      </c>
      <c r="AS35" s="388">
        <v>102.3</v>
      </c>
    </row>
    <row r="36" spans="1:45" x14ac:dyDescent="0.15">
      <c r="A36" s="378"/>
      <c r="B36" s="377" t="s">
        <v>191</v>
      </c>
      <c r="C36" s="376" t="s">
        <v>84</v>
      </c>
      <c r="D36" s="390">
        <v>87</v>
      </c>
      <c r="E36" s="390">
        <v>87</v>
      </c>
      <c r="F36" s="390">
        <v>97.8</v>
      </c>
      <c r="G36" s="390">
        <v>100.8</v>
      </c>
      <c r="H36" s="390">
        <v>94.9</v>
      </c>
      <c r="I36" s="390">
        <v>74.599999999999994</v>
      </c>
      <c r="J36" s="390">
        <v>90.7</v>
      </c>
      <c r="K36" s="390">
        <v>81.2</v>
      </c>
      <c r="L36" s="390">
        <v>71.3</v>
      </c>
      <c r="M36" s="390">
        <v>83.2</v>
      </c>
      <c r="N36" s="390">
        <v>75.400000000000006</v>
      </c>
      <c r="O36" s="390">
        <v>80.8</v>
      </c>
      <c r="P36" s="390">
        <v>102.9</v>
      </c>
      <c r="Q36" s="390">
        <v>92.8</v>
      </c>
      <c r="R36" s="390">
        <v>84.8</v>
      </c>
      <c r="S36" s="390">
        <v>89.4</v>
      </c>
      <c r="T36" s="390">
        <v>83.6</v>
      </c>
      <c r="U36" s="390">
        <v>88.7</v>
      </c>
      <c r="V36" s="390">
        <v>96.2</v>
      </c>
      <c r="W36" s="390">
        <v>97.2</v>
      </c>
      <c r="X36" s="390">
        <v>104.7</v>
      </c>
      <c r="Y36" s="390">
        <v>91.9</v>
      </c>
      <c r="Z36" s="390">
        <v>98.6</v>
      </c>
      <c r="AA36" s="390">
        <v>86.9</v>
      </c>
      <c r="AB36" s="390">
        <v>52.1</v>
      </c>
      <c r="AC36" s="390">
        <v>96.1</v>
      </c>
      <c r="AD36" s="390">
        <v>94.3</v>
      </c>
      <c r="AE36" s="388">
        <v>87.5</v>
      </c>
      <c r="AF36" s="378"/>
      <c r="AG36" s="377" t="s">
        <v>191</v>
      </c>
      <c r="AH36" s="376" t="s">
        <v>84</v>
      </c>
      <c r="AI36" s="388">
        <v>87</v>
      </c>
      <c r="AJ36" s="390">
        <v>84.6</v>
      </c>
      <c r="AK36" s="390">
        <v>80.3</v>
      </c>
      <c r="AL36" s="390">
        <v>72.900000000000006</v>
      </c>
      <c r="AM36" s="390">
        <v>102.2</v>
      </c>
      <c r="AN36" s="390">
        <v>90.2</v>
      </c>
      <c r="AO36" s="390">
        <v>100</v>
      </c>
      <c r="AP36" s="390">
        <v>86.9</v>
      </c>
      <c r="AQ36" s="390">
        <v>89.1</v>
      </c>
      <c r="AR36" s="390">
        <v>89.2</v>
      </c>
      <c r="AS36" s="390">
        <v>87.7</v>
      </c>
    </row>
    <row r="37" spans="1:45" x14ac:dyDescent="0.15">
      <c r="A37" s="378"/>
      <c r="B37" s="379"/>
      <c r="C37" s="378" t="s">
        <v>86</v>
      </c>
      <c r="D37" s="388">
        <v>94.4</v>
      </c>
      <c r="E37" s="388">
        <v>94.4</v>
      </c>
      <c r="F37" s="388">
        <v>95</v>
      </c>
      <c r="G37" s="388">
        <v>102.2</v>
      </c>
      <c r="H37" s="388">
        <v>90.2</v>
      </c>
      <c r="I37" s="388">
        <v>112.5</v>
      </c>
      <c r="J37" s="388">
        <v>88.7</v>
      </c>
      <c r="K37" s="388">
        <v>74.8</v>
      </c>
      <c r="L37" s="388">
        <v>72.7</v>
      </c>
      <c r="M37" s="388">
        <v>87.7</v>
      </c>
      <c r="N37" s="388">
        <v>82.9</v>
      </c>
      <c r="O37" s="388">
        <v>86.6</v>
      </c>
      <c r="P37" s="388">
        <v>101.2</v>
      </c>
      <c r="Q37" s="388">
        <v>90.1</v>
      </c>
      <c r="R37" s="388">
        <v>87.5</v>
      </c>
      <c r="S37" s="388">
        <v>94.1</v>
      </c>
      <c r="T37" s="388">
        <v>97</v>
      </c>
      <c r="U37" s="388">
        <v>94.6</v>
      </c>
      <c r="V37" s="388">
        <v>92.6</v>
      </c>
      <c r="W37" s="388">
        <v>97.6</v>
      </c>
      <c r="X37" s="388">
        <v>134.69999999999999</v>
      </c>
      <c r="Y37" s="388">
        <v>95.8</v>
      </c>
      <c r="Z37" s="388">
        <v>105.5</v>
      </c>
      <c r="AA37" s="388">
        <v>90.1</v>
      </c>
      <c r="AB37" s="388">
        <v>61.3</v>
      </c>
      <c r="AC37" s="388">
        <v>93.5</v>
      </c>
      <c r="AD37" s="388">
        <v>92.5</v>
      </c>
      <c r="AE37" s="388">
        <v>94.3</v>
      </c>
      <c r="AF37" s="378"/>
      <c r="AG37" s="379"/>
      <c r="AH37" s="378" t="s">
        <v>86</v>
      </c>
      <c r="AI37" s="388">
        <v>94.4</v>
      </c>
      <c r="AJ37" s="388">
        <v>100.4</v>
      </c>
      <c r="AK37" s="388">
        <v>102.1</v>
      </c>
      <c r="AL37" s="388">
        <v>102.6</v>
      </c>
      <c r="AM37" s="388">
        <v>100.5</v>
      </c>
      <c r="AN37" s="388">
        <v>98.2</v>
      </c>
      <c r="AO37" s="388">
        <v>95.5</v>
      </c>
      <c r="AP37" s="388">
        <v>99.2</v>
      </c>
      <c r="AQ37" s="388">
        <v>89.1</v>
      </c>
      <c r="AR37" s="388">
        <v>89</v>
      </c>
      <c r="AS37" s="388">
        <v>90.6</v>
      </c>
    </row>
    <row r="38" spans="1:45" x14ac:dyDescent="0.15">
      <c r="A38" s="378"/>
      <c r="B38" s="379"/>
      <c r="C38" s="378" t="s">
        <v>88</v>
      </c>
      <c r="D38" s="388">
        <v>120.6</v>
      </c>
      <c r="E38" s="388">
        <v>120.6</v>
      </c>
      <c r="F38" s="388">
        <v>111.4</v>
      </c>
      <c r="G38" s="388">
        <v>108.2</v>
      </c>
      <c r="H38" s="388">
        <v>101.6</v>
      </c>
      <c r="I38" s="388">
        <v>136.5</v>
      </c>
      <c r="J38" s="388">
        <v>130</v>
      </c>
      <c r="K38" s="388">
        <v>203.1</v>
      </c>
      <c r="L38" s="388">
        <v>81.8</v>
      </c>
      <c r="M38" s="388">
        <v>99.5</v>
      </c>
      <c r="N38" s="388">
        <v>109.2</v>
      </c>
      <c r="O38" s="388">
        <v>102.9</v>
      </c>
      <c r="P38" s="388">
        <v>128.1</v>
      </c>
      <c r="Q38" s="388">
        <v>109.8</v>
      </c>
      <c r="R38" s="388">
        <v>99.8</v>
      </c>
      <c r="S38" s="388">
        <v>101.6</v>
      </c>
      <c r="T38" s="388">
        <v>111.1</v>
      </c>
      <c r="U38" s="388">
        <v>119</v>
      </c>
      <c r="V38" s="388">
        <v>100.7</v>
      </c>
      <c r="W38" s="388">
        <v>113.6</v>
      </c>
      <c r="X38" s="388">
        <v>133.80000000000001</v>
      </c>
      <c r="Y38" s="388">
        <v>101.9</v>
      </c>
      <c r="Z38" s="388">
        <v>114.5</v>
      </c>
      <c r="AA38" s="388">
        <v>102.7</v>
      </c>
      <c r="AB38" s="388">
        <v>165.5</v>
      </c>
      <c r="AC38" s="388">
        <v>96.1</v>
      </c>
      <c r="AD38" s="388">
        <v>86.7</v>
      </c>
      <c r="AE38" s="388">
        <v>118.5</v>
      </c>
      <c r="AF38" s="378"/>
      <c r="AG38" s="379"/>
      <c r="AH38" s="378" t="s">
        <v>88</v>
      </c>
      <c r="AI38" s="388">
        <v>120.6</v>
      </c>
      <c r="AJ38" s="388">
        <v>137.1</v>
      </c>
      <c r="AK38" s="388">
        <v>133.30000000000001</v>
      </c>
      <c r="AL38" s="388">
        <v>137.9</v>
      </c>
      <c r="AM38" s="388">
        <v>119.4</v>
      </c>
      <c r="AN38" s="388">
        <v>142.19999999999999</v>
      </c>
      <c r="AO38" s="388">
        <v>188.6</v>
      </c>
      <c r="AP38" s="388">
        <v>126.2</v>
      </c>
      <c r="AQ38" s="388">
        <v>106.4</v>
      </c>
      <c r="AR38" s="388">
        <v>106.4</v>
      </c>
      <c r="AS38" s="388">
        <v>106.2</v>
      </c>
    </row>
    <row r="39" spans="1:45" x14ac:dyDescent="0.15">
      <c r="A39" s="378"/>
      <c r="B39" s="379"/>
      <c r="C39" s="378" t="s">
        <v>89</v>
      </c>
      <c r="D39" s="388">
        <v>92.1</v>
      </c>
      <c r="E39" s="388">
        <v>92.1</v>
      </c>
      <c r="F39" s="388">
        <v>95.4</v>
      </c>
      <c r="G39" s="388">
        <v>106.5</v>
      </c>
      <c r="H39" s="388">
        <v>100</v>
      </c>
      <c r="I39" s="388">
        <v>76.400000000000006</v>
      </c>
      <c r="J39" s="388">
        <v>86.6</v>
      </c>
      <c r="K39" s="388">
        <v>52.9</v>
      </c>
      <c r="L39" s="388">
        <v>79.099999999999994</v>
      </c>
      <c r="M39" s="388">
        <v>81.2</v>
      </c>
      <c r="N39" s="388">
        <v>76.3</v>
      </c>
      <c r="O39" s="388">
        <v>101.5</v>
      </c>
      <c r="P39" s="388">
        <v>114.6</v>
      </c>
      <c r="Q39" s="388">
        <v>104.8</v>
      </c>
      <c r="R39" s="388">
        <v>97.1</v>
      </c>
      <c r="S39" s="388">
        <v>96.2</v>
      </c>
      <c r="T39" s="388">
        <v>108.4</v>
      </c>
      <c r="U39" s="388">
        <v>108</v>
      </c>
      <c r="V39" s="388">
        <v>98.5</v>
      </c>
      <c r="W39" s="388">
        <v>103</v>
      </c>
      <c r="X39" s="388">
        <v>120.1</v>
      </c>
      <c r="Y39" s="388">
        <v>96.4</v>
      </c>
      <c r="Z39" s="388">
        <v>110.7</v>
      </c>
      <c r="AA39" s="388">
        <v>105.2</v>
      </c>
      <c r="AB39" s="388">
        <v>123.9</v>
      </c>
      <c r="AC39" s="388">
        <v>100.8</v>
      </c>
      <c r="AD39" s="388">
        <v>66.599999999999994</v>
      </c>
      <c r="AE39" s="388">
        <v>90.5</v>
      </c>
      <c r="AF39" s="378"/>
      <c r="AG39" s="379"/>
      <c r="AH39" s="378" t="s">
        <v>89</v>
      </c>
      <c r="AI39" s="388">
        <v>92.1</v>
      </c>
      <c r="AJ39" s="388">
        <v>90.3</v>
      </c>
      <c r="AK39" s="388">
        <v>82.2</v>
      </c>
      <c r="AL39" s="388">
        <v>72.3</v>
      </c>
      <c r="AM39" s="388">
        <v>111.7</v>
      </c>
      <c r="AN39" s="388">
        <v>100.8</v>
      </c>
      <c r="AO39" s="388">
        <v>56</v>
      </c>
      <c r="AP39" s="388">
        <v>116.1</v>
      </c>
      <c r="AQ39" s="388">
        <v>93.7</v>
      </c>
      <c r="AR39" s="388">
        <v>93.1</v>
      </c>
      <c r="AS39" s="388">
        <v>103.3</v>
      </c>
    </row>
    <row r="40" spans="1:45" x14ac:dyDescent="0.15">
      <c r="A40" s="378"/>
      <c r="B40" s="379"/>
      <c r="C40" s="378" t="s">
        <v>90</v>
      </c>
      <c r="D40" s="388">
        <v>86.6</v>
      </c>
      <c r="E40" s="388">
        <v>86.6</v>
      </c>
      <c r="F40" s="388">
        <v>97.2</v>
      </c>
      <c r="G40" s="388">
        <v>98.8</v>
      </c>
      <c r="H40" s="388">
        <v>91.3</v>
      </c>
      <c r="I40" s="388">
        <v>70.5</v>
      </c>
      <c r="J40" s="388">
        <v>76.7</v>
      </c>
      <c r="K40" s="388">
        <v>91.6</v>
      </c>
      <c r="L40" s="388">
        <v>79.599999999999994</v>
      </c>
      <c r="M40" s="388">
        <v>73.099999999999994</v>
      </c>
      <c r="N40" s="388">
        <v>89.9</v>
      </c>
      <c r="O40" s="388">
        <v>89.9</v>
      </c>
      <c r="P40" s="388">
        <v>99.8</v>
      </c>
      <c r="Q40" s="388">
        <v>94.2</v>
      </c>
      <c r="R40" s="388">
        <v>90.9</v>
      </c>
      <c r="S40" s="388">
        <v>87.7</v>
      </c>
      <c r="T40" s="388">
        <v>94.3</v>
      </c>
      <c r="U40" s="388">
        <v>95.3</v>
      </c>
      <c r="V40" s="388">
        <v>93.1</v>
      </c>
      <c r="W40" s="388">
        <v>91</v>
      </c>
      <c r="X40" s="388">
        <v>114</v>
      </c>
      <c r="Y40" s="388">
        <v>91</v>
      </c>
      <c r="Z40" s="388">
        <v>106.1</v>
      </c>
      <c r="AA40" s="388">
        <v>88.5</v>
      </c>
      <c r="AB40" s="388">
        <v>94.2</v>
      </c>
      <c r="AC40" s="388">
        <v>87.2</v>
      </c>
      <c r="AD40" s="388">
        <v>64.8</v>
      </c>
      <c r="AE40" s="388">
        <v>85.3</v>
      </c>
      <c r="AF40" s="378"/>
      <c r="AG40" s="379"/>
      <c r="AH40" s="378" t="s">
        <v>90</v>
      </c>
      <c r="AI40" s="388">
        <v>86.6</v>
      </c>
      <c r="AJ40" s="388">
        <v>84.4</v>
      </c>
      <c r="AK40" s="388">
        <v>75.900000000000006</v>
      </c>
      <c r="AL40" s="388">
        <v>66.900000000000006</v>
      </c>
      <c r="AM40" s="388">
        <v>102.5</v>
      </c>
      <c r="AN40" s="388">
        <v>95.6</v>
      </c>
      <c r="AO40" s="388">
        <v>84.4</v>
      </c>
      <c r="AP40" s="388">
        <v>99.4</v>
      </c>
      <c r="AQ40" s="388">
        <v>88.6</v>
      </c>
      <c r="AR40" s="388">
        <v>88.3</v>
      </c>
      <c r="AS40" s="388">
        <v>92.6</v>
      </c>
    </row>
    <row r="41" spans="1:45" x14ac:dyDescent="0.15">
      <c r="A41" s="378"/>
      <c r="B41" s="379"/>
      <c r="C41" s="378" t="s">
        <v>91</v>
      </c>
      <c r="D41" s="388">
        <v>98</v>
      </c>
      <c r="E41" s="388">
        <v>98</v>
      </c>
      <c r="F41" s="388">
        <v>97.9</v>
      </c>
      <c r="G41" s="388">
        <v>110</v>
      </c>
      <c r="H41" s="388">
        <v>101.3</v>
      </c>
      <c r="I41" s="388">
        <v>85</v>
      </c>
      <c r="J41" s="388">
        <v>92</v>
      </c>
      <c r="K41" s="388">
        <v>112.5</v>
      </c>
      <c r="L41" s="388">
        <v>90.4</v>
      </c>
      <c r="M41" s="388">
        <v>85.5</v>
      </c>
      <c r="N41" s="388">
        <v>89</v>
      </c>
      <c r="O41" s="388">
        <v>98.6</v>
      </c>
      <c r="P41" s="388">
        <v>120.1</v>
      </c>
      <c r="Q41" s="388">
        <v>101.3</v>
      </c>
      <c r="R41" s="388">
        <v>101.5</v>
      </c>
      <c r="S41" s="388">
        <v>88</v>
      </c>
      <c r="T41" s="388">
        <v>100.3</v>
      </c>
      <c r="U41" s="388">
        <v>103</v>
      </c>
      <c r="V41" s="388">
        <v>104.3</v>
      </c>
      <c r="W41" s="388">
        <v>101.9</v>
      </c>
      <c r="X41" s="388">
        <v>110.1</v>
      </c>
      <c r="Y41" s="388">
        <v>92.2</v>
      </c>
      <c r="Z41" s="388">
        <v>110.8</v>
      </c>
      <c r="AA41" s="388">
        <v>101</v>
      </c>
      <c r="AB41" s="388">
        <v>101.9</v>
      </c>
      <c r="AC41" s="388">
        <v>91.7</v>
      </c>
      <c r="AD41" s="388">
        <v>94.4</v>
      </c>
      <c r="AE41" s="388">
        <v>97.8</v>
      </c>
      <c r="AF41" s="378"/>
      <c r="AG41" s="379"/>
      <c r="AH41" s="378" t="s">
        <v>91</v>
      </c>
      <c r="AI41" s="388">
        <v>98</v>
      </c>
      <c r="AJ41" s="388">
        <v>97.9</v>
      </c>
      <c r="AK41" s="388">
        <v>87.1</v>
      </c>
      <c r="AL41" s="388">
        <v>78.8</v>
      </c>
      <c r="AM41" s="388">
        <v>111.8</v>
      </c>
      <c r="AN41" s="388">
        <v>112</v>
      </c>
      <c r="AO41" s="388">
        <v>113.1</v>
      </c>
      <c r="AP41" s="388">
        <v>111.6</v>
      </c>
      <c r="AQ41" s="388">
        <v>98.1</v>
      </c>
      <c r="AR41" s="388">
        <v>97.6</v>
      </c>
      <c r="AS41" s="388">
        <v>106.4</v>
      </c>
    </row>
    <row r="42" spans="1:45" x14ac:dyDescent="0.15">
      <c r="A42" s="378"/>
      <c r="B42" s="379"/>
      <c r="C42" s="378" t="s">
        <v>92</v>
      </c>
      <c r="D42" s="388">
        <v>98.1</v>
      </c>
      <c r="E42" s="388">
        <v>98.1</v>
      </c>
      <c r="F42" s="388">
        <v>105.6</v>
      </c>
      <c r="G42" s="388">
        <v>105.4</v>
      </c>
      <c r="H42" s="388">
        <v>94.7</v>
      </c>
      <c r="I42" s="388">
        <v>86.9</v>
      </c>
      <c r="J42" s="388">
        <v>97.6</v>
      </c>
      <c r="K42" s="388">
        <v>81.900000000000006</v>
      </c>
      <c r="L42" s="388">
        <v>84.2</v>
      </c>
      <c r="M42" s="388">
        <v>93.2</v>
      </c>
      <c r="N42" s="388">
        <v>102.1</v>
      </c>
      <c r="O42" s="388">
        <v>103.1</v>
      </c>
      <c r="P42" s="388">
        <v>123.6</v>
      </c>
      <c r="Q42" s="388">
        <v>103</v>
      </c>
      <c r="R42" s="388">
        <v>94.2</v>
      </c>
      <c r="S42" s="388">
        <v>91.3</v>
      </c>
      <c r="T42" s="388">
        <v>100.6</v>
      </c>
      <c r="U42" s="388">
        <v>103.4</v>
      </c>
      <c r="V42" s="388">
        <v>94.3</v>
      </c>
      <c r="W42" s="388">
        <v>103.7</v>
      </c>
      <c r="X42" s="388">
        <v>118</v>
      </c>
      <c r="Y42" s="388">
        <v>92.7</v>
      </c>
      <c r="Z42" s="388">
        <v>109.3</v>
      </c>
      <c r="AA42" s="388">
        <v>109.6</v>
      </c>
      <c r="AB42" s="388">
        <v>95.9</v>
      </c>
      <c r="AC42" s="388">
        <v>98</v>
      </c>
      <c r="AD42" s="388">
        <v>120.2</v>
      </c>
      <c r="AE42" s="388">
        <v>99.5</v>
      </c>
      <c r="AF42" s="378"/>
      <c r="AG42" s="379"/>
      <c r="AH42" s="378" t="s">
        <v>92</v>
      </c>
      <c r="AI42" s="388">
        <v>98.1</v>
      </c>
      <c r="AJ42" s="388">
        <v>98.2</v>
      </c>
      <c r="AK42" s="388">
        <v>92.1</v>
      </c>
      <c r="AL42" s="388">
        <v>87.6</v>
      </c>
      <c r="AM42" s="388">
        <v>105.5</v>
      </c>
      <c r="AN42" s="388">
        <v>106.2</v>
      </c>
      <c r="AO42" s="388">
        <v>85.1</v>
      </c>
      <c r="AP42" s="388">
        <v>113.5</v>
      </c>
      <c r="AQ42" s="388">
        <v>98</v>
      </c>
      <c r="AR42" s="388">
        <v>98</v>
      </c>
      <c r="AS42" s="388">
        <v>97.8</v>
      </c>
    </row>
    <row r="43" spans="1:45" x14ac:dyDescent="0.15">
      <c r="A43" s="378"/>
      <c r="B43" s="379"/>
      <c r="C43" s="378" t="s">
        <v>93</v>
      </c>
      <c r="D43" s="388">
        <v>86.9</v>
      </c>
      <c r="E43" s="388">
        <v>86.9</v>
      </c>
      <c r="F43" s="388">
        <v>90</v>
      </c>
      <c r="G43" s="388">
        <v>98.2</v>
      </c>
      <c r="H43" s="388">
        <v>84.5</v>
      </c>
      <c r="I43" s="388">
        <v>77.8</v>
      </c>
      <c r="J43" s="388">
        <v>85.3</v>
      </c>
      <c r="K43" s="388">
        <v>75.400000000000006</v>
      </c>
      <c r="L43" s="388">
        <v>81.099999999999994</v>
      </c>
      <c r="M43" s="388">
        <v>87.2</v>
      </c>
      <c r="N43" s="388">
        <v>108.2</v>
      </c>
      <c r="O43" s="388">
        <v>97.1</v>
      </c>
      <c r="P43" s="388">
        <v>91.6</v>
      </c>
      <c r="Q43" s="388">
        <v>94.7</v>
      </c>
      <c r="R43" s="388">
        <v>88.5</v>
      </c>
      <c r="S43" s="388">
        <v>92.7</v>
      </c>
      <c r="T43" s="388">
        <v>91.8</v>
      </c>
      <c r="U43" s="388">
        <v>95.9</v>
      </c>
      <c r="V43" s="388">
        <v>94</v>
      </c>
      <c r="W43" s="388">
        <v>91.2</v>
      </c>
      <c r="X43" s="388">
        <v>111.6</v>
      </c>
      <c r="Y43" s="388">
        <v>91.4</v>
      </c>
      <c r="Z43" s="388">
        <v>87.6</v>
      </c>
      <c r="AA43" s="388">
        <v>100.3</v>
      </c>
      <c r="AB43" s="388">
        <v>95</v>
      </c>
      <c r="AC43" s="388">
        <v>87.9</v>
      </c>
      <c r="AD43" s="388">
        <v>112.8</v>
      </c>
      <c r="AE43" s="388">
        <v>88.5</v>
      </c>
      <c r="AF43" s="378"/>
      <c r="AG43" s="379"/>
      <c r="AH43" s="378" t="s">
        <v>93</v>
      </c>
      <c r="AI43" s="388">
        <v>86.9</v>
      </c>
      <c r="AJ43" s="388">
        <v>84.3</v>
      </c>
      <c r="AK43" s="388">
        <v>81.7</v>
      </c>
      <c r="AL43" s="388">
        <v>76.5</v>
      </c>
      <c r="AM43" s="388">
        <v>97.2</v>
      </c>
      <c r="AN43" s="388">
        <v>87.7</v>
      </c>
      <c r="AO43" s="388">
        <v>84.2</v>
      </c>
      <c r="AP43" s="388">
        <v>89</v>
      </c>
      <c r="AQ43" s="388">
        <v>89.1</v>
      </c>
      <c r="AR43" s="388">
        <v>88.9</v>
      </c>
      <c r="AS43" s="388">
        <v>91.8</v>
      </c>
    </row>
    <row r="44" spans="1:45" x14ac:dyDescent="0.15">
      <c r="A44" s="378"/>
      <c r="B44" s="379"/>
      <c r="C44" s="378" t="s">
        <v>94</v>
      </c>
      <c r="D44" s="388">
        <v>103.4</v>
      </c>
      <c r="E44" s="388">
        <v>103.4</v>
      </c>
      <c r="F44" s="388">
        <v>98.2</v>
      </c>
      <c r="G44" s="388">
        <v>103.2</v>
      </c>
      <c r="H44" s="388">
        <v>105.6</v>
      </c>
      <c r="I44" s="388">
        <v>102</v>
      </c>
      <c r="J44" s="388">
        <v>104</v>
      </c>
      <c r="K44" s="388">
        <v>116</v>
      </c>
      <c r="L44" s="388">
        <v>93.3</v>
      </c>
      <c r="M44" s="388">
        <v>97.6</v>
      </c>
      <c r="N44" s="388">
        <v>100.8</v>
      </c>
      <c r="O44" s="388">
        <v>99.9</v>
      </c>
      <c r="P44" s="388">
        <v>114.9</v>
      </c>
      <c r="Q44" s="388">
        <v>111.2</v>
      </c>
      <c r="R44" s="388">
        <v>103.8</v>
      </c>
      <c r="S44" s="388">
        <v>92.2</v>
      </c>
      <c r="T44" s="388">
        <v>101.6</v>
      </c>
      <c r="U44" s="388">
        <v>102.2</v>
      </c>
      <c r="V44" s="388">
        <v>97.3</v>
      </c>
      <c r="W44" s="388">
        <v>110.9</v>
      </c>
      <c r="X44" s="388">
        <v>112.7</v>
      </c>
      <c r="Y44" s="388">
        <v>91.9</v>
      </c>
      <c r="Z44" s="388">
        <v>101.2</v>
      </c>
      <c r="AA44" s="388">
        <v>97</v>
      </c>
      <c r="AB44" s="388">
        <v>98.5</v>
      </c>
      <c r="AC44" s="388">
        <v>90.2</v>
      </c>
      <c r="AD44" s="388">
        <v>109.9</v>
      </c>
      <c r="AE44" s="388">
        <v>103.8</v>
      </c>
      <c r="AF44" s="378"/>
      <c r="AG44" s="379"/>
      <c r="AH44" s="378" t="s">
        <v>94</v>
      </c>
      <c r="AI44" s="388">
        <v>103.4</v>
      </c>
      <c r="AJ44" s="388">
        <v>109.9</v>
      </c>
      <c r="AK44" s="388">
        <v>106.6</v>
      </c>
      <c r="AL44" s="388">
        <v>102.8</v>
      </c>
      <c r="AM44" s="388">
        <v>117.8</v>
      </c>
      <c r="AN44" s="388">
        <v>114.2</v>
      </c>
      <c r="AO44" s="388">
        <v>122.3</v>
      </c>
      <c r="AP44" s="388">
        <v>111.4</v>
      </c>
      <c r="AQ44" s="388">
        <v>97.8</v>
      </c>
      <c r="AR44" s="388">
        <v>97.6</v>
      </c>
      <c r="AS44" s="388">
        <v>102.1</v>
      </c>
    </row>
    <row r="45" spans="1:45" x14ac:dyDescent="0.15">
      <c r="A45" s="378"/>
      <c r="B45" s="379"/>
      <c r="C45" s="378" t="s">
        <v>95</v>
      </c>
      <c r="D45" s="388">
        <v>95</v>
      </c>
      <c r="E45" s="388">
        <v>95</v>
      </c>
      <c r="F45" s="388">
        <v>100.5</v>
      </c>
      <c r="G45" s="388">
        <v>100.2</v>
      </c>
      <c r="H45" s="388">
        <v>108</v>
      </c>
      <c r="I45" s="388">
        <v>78.3</v>
      </c>
      <c r="J45" s="388">
        <v>91.8</v>
      </c>
      <c r="K45" s="388">
        <v>67.5</v>
      </c>
      <c r="L45" s="388">
        <v>89</v>
      </c>
      <c r="M45" s="388">
        <v>90</v>
      </c>
      <c r="N45" s="388">
        <v>94.3</v>
      </c>
      <c r="O45" s="388">
        <v>97.1</v>
      </c>
      <c r="P45" s="388">
        <v>114.3</v>
      </c>
      <c r="Q45" s="388">
        <v>106.9</v>
      </c>
      <c r="R45" s="388">
        <v>102.5</v>
      </c>
      <c r="S45" s="388">
        <v>93.3</v>
      </c>
      <c r="T45" s="388">
        <v>103.8</v>
      </c>
      <c r="U45" s="388">
        <v>99.4</v>
      </c>
      <c r="V45" s="388">
        <v>98.7</v>
      </c>
      <c r="W45" s="388">
        <v>102.2</v>
      </c>
      <c r="X45" s="388">
        <v>105.2</v>
      </c>
      <c r="Y45" s="388">
        <v>92.1</v>
      </c>
      <c r="Z45" s="388">
        <v>106</v>
      </c>
      <c r="AA45" s="388">
        <v>97.8</v>
      </c>
      <c r="AB45" s="388">
        <v>93.3</v>
      </c>
      <c r="AC45" s="388">
        <v>92.3</v>
      </c>
      <c r="AD45" s="388">
        <v>89</v>
      </c>
      <c r="AE45" s="388">
        <v>94.6</v>
      </c>
      <c r="AF45" s="378"/>
      <c r="AG45" s="379"/>
      <c r="AH45" s="378" t="s">
        <v>95</v>
      </c>
      <c r="AI45" s="388">
        <v>95</v>
      </c>
      <c r="AJ45" s="388">
        <v>94.3</v>
      </c>
      <c r="AK45" s="388">
        <v>87</v>
      </c>
      <c r="AL45" s="388">
        <v>77.2</v>
      </c>
      <c r="AM45" s="388">
        <v>116.3</v>
      </c>
      <c r="AN45" s="388">
        <v>103.7</v>
      </c>
      <c r="AO45" s="388">
        <v>81.5</v>
      </c>
      <c r="AP45" s="388">
        <v>111.4</v>
      </c>
      <c r="AQ45" s="388">
        <v>95.5</v>
      </c>
      <c r="AR45" s="388">
        <v>95.3</v>
      </c>
      <c r="AS45" s="388">
        <v>99.5</v>
      </c>
    </row>
    <row r="46" spans="1:45" x14ac:dyDescent="0.15">
      <c r="A46" s="378"/>
      <c r="B46" s="379"/>
      <c r="C46" s="378" t="s">
        <v>96</v>
      </c>
      <c r="D46" s="388">
        <v>102.9</v>
      </c>
      <c r="E46" s="388">
        <v>102.9</v>
      </c>
      <c r="F46" s="388">
        <v>106.6</v>
      </c>
      <c r="G46" s="388">
        <v>106.7</v>
      </c>
      <c r="H46" s="388">
        <v>104.4</v>
      </c>
      <c r="I46" s="388">
        <v>90.7</v>
      </c>
      <c r="J46" s="388">
        <v>103.5</v>
      </c>
      <c r="K46" s="388">
        <v>90.4</v>
      </c>
      <c r="L46" s="388">
        <v>83.7</v>
      </c>
      <c r="M46" s="388">
        <v>95.1</v>
      </c>
      <c r="N46" s="388">
        <v>117.7</v>
      </c>
      <c r="O46" s="388">
        <v>104.8</v>
      </c>
      <c r="P46" s="388">
        <v>123.4</v>
      </c>
      <c r="Q46" s="388">
        <v>113.7</v>
      </c>
      <c r="R46" s="388">
        <v>103.7</v>
      </c>
      <c r="S46" s="388">
        <v>89.6</v>
      </c>
      <c r="T46" s="388">
        <v>116.2</v>
      </c>
      <c r="U46" s="388">
        <v>101.1</v>
      </c>
      <c r="V46" s="388">
        <v>96.2</v>
      </c>
      <c r="W46" s="388">
        <v>101.4</v>
      </c>
      <c r="X46" s="388">
        <v>109.7</v>
      </c>
      <c r="Y46" s="388">
        <v>91.8</v>
      </c>
      <c r="Z46" s="388">
        <v>108.8</v>
      </c>
      <c r="AA46" s="388">
        <v>98.8</v>
      </c>
      <c r="AB46" s="388">
        <v>102.4</v>
      </c>
      <c r="AC46" s="388">
        <v>110.4</v>
      </c>
      <c r="AD46" s="388">
        <v>81</v>
      </c>
      <c r="AE46" s="388">
        <v>101.5</v>
      </c>
      <c r="AF46" s="378"/>
      <c r="AG46" s="379"/>
      <c r="AH46" s="378" t="s">
        <v>96</v>
      </c>
      <c r="AI46" s="388">
        <v>102.9</v>
      </c>
      <c r="AJ46" s="388">
        <v>105.1</v>
      </c>
      <c r="AK46" s="388">
        <v>95.1</v>
      </c>
      <c r="AL46" s="388">
        <v>89.3</v>
      </c>
      <c r="AM46" s="388">
        <v>112.2</v>
      </c>
      <c r="AN46" s="388">
        <v>118.3</v>
      </c>
      <c r="AO46" s="388">
        <v>99.8</v>
      </c>
      <c r="AP46" s="388">
        <v>124.6</v>
      </c>
      <c r="AQ46" s="388">
        <v>101</v>
      </c>
      <c r="AR46" s="388">
        <v>101</v>
      </c>
      <c r="AS46" s="388">
        <v>101.3</v>
      </c>
    </row>
    <row r="47" spans="1:45" x14ac:dyDescent="0.15">
      <c r="A47" s="378"/>
      <c r="B47" s="385"/>
      <c r="C47" s="384" t="s">
        <v>97</v>
      </c>
      <c r="D47" s="389">
        <v>105.7</v>
      </c>
      <c r="E47" s="389">
        <v>105.7</v>
      </c>
      <c r="F47" s="389">
        <v>100.5</v>
      </c>
      <c r="G47" s="389">
        <v>105.2</v>
      </c>
      <c r="H47" s="389">
        <v>103.5</v>
      </c>
      <c r="I47" s="389">
        <v>97.7</v>
      </c>
      <c r="J47" s="389">
        <v>102</v>
      </c>
      <c r="K47" s="389">
        <v>102.4</v>
      </c>
      <c r="L47" s="389">
        <v>82.2</v>
      </c>
      <c r="M47" s="389">
        <v>99.9</v>
      </c>
      <c r="N47" s="389">
        <v>96.2</v>
      </c>
      <c r="O47" s="389">
        <v>107.9</v>
      </c>
      <c r="P47" s="389">
        <v>115.8</v>
      </c>
      <c r="Q47" s="389">
        <v>99.4</v>
      </c>
      <c r="R47" s="389">
        <v>101</v>
      </c>
      <c r="S47" s="389">
        <v>90.1</v>
      </c>
      <c r="T47" s="389">
        <v>140.4</v>
      </c>
      <c r="U47" s="389">
        <v>102.6</v>
      </c>
      <c r="V47" s="389">
        <v>105.1</v>
      </c>
      <c r="W47" s="389">
        <v>90.6</v>
      </c>
      <c r="X47" s="389">
        <v>105.5</v>
      </c>
      <c r="Y47" s="389">
        <v>92.4</v>
      </c>
      <c r="Z47" s="389">
        <v>103.3</v>
      </c>
      <c r="AA47" s="389">
        <v>102.5</v>
      </c>
      <c r="AB47" s="389">
        <v>120.1</v>
      </c>
      <c r="AC47" s="389">
        <v>101.1</v>
      </c>
      <c r="AD47" s="389">
        <v>97.8</v>
      </c>
      <c r="AE47" s="388">
        <v>105.2</v>
      </c>
      <c r="AF47" s="378"/>
      <c r="AG47" s="385"/>
      <c r="AH47" s="384" t="s">
        <v>97</v>
      </c>
      <c r="AI47" s="388">
        <v>105.7</v>
      </c>
      <c r="AJ47" s="389">
        <v>113.3</v>
      </c>
      <c r="AK47" s="389">
        <v>97.4</v>
      </c>
      <c r="AL47" s="389">
        <v>93.7</v>
      </c>
      <c r="AM47" s="389">
        <v>108.5</v>
      </c>
      <c r="AN47" s="389">
        <v>134.1</v>
      </c>
      <c r="AO47" s="389">
        <v>122</v>
      </c>
      <c r="AP47" s="389">
        <v>138.19999999999999</v>
      </c>
      <c r="AQ47" s="389">
        <v>99.2</v>
      </c>
      <c r="AR47" s="389">
        <v>99</v>
      </c>
      <c r="AS47" s="389">
        <v>101.5</v>
      </c>
    </row>
    <row r="48" spans="1:45" x14ac:dyDescent="0.15">
      <c r="A48" s="378"/>
      <c r="B48" s="379" t="s">
        <v>83</v>
      </c>
      <c r="C48" s="378" t="s">
        <v>84</v>
      </c>
      <c r="D48" s="387">
        <v>88.7</v>
      </c>
      <c r="E48" s="387">
        <v>88.7</v>
      </c>
      <c r="F48" s="387">
        <v>101.3</v>
      </c>
      <c r="G48" s="387">
        <v>98.1</v>
      </c>
      <c r="H48" s="387">
        <v>100.2</v>
      </c>
      <c r="I48" s="387">
        <v>80.599999999999994</v>
      </c>
      <c r="J48" s="387">
        <v>82.9</v>
      </c>
      <c r="K48" s="387">
        <v>84.2</v>
      </c>
      <c r="L48" s="387">
        <v>75.7</v>
      </c>
      <c r="M48" s="387">
        <v>96.4</v>
      </c>
      <c r="N48" s="387">
        <v>80</v>
      </c>
      <c r="O48" s="387">
        <v>90.8</v>
      </c>
      <c r="P48" s="387">
        <v>95.7</v>
      </c>
      <c r="Q48" s="387">
        <v>94</v>
      </c>
      <c r="R48" s="387">
        <v>88.7</v>
      </c>
      <c r="S48" s="387">
        <v>91.2</v>
      </c>
      <c r="T48" s="387">
        <v>79.8</v>
      </c>
      <c r="U48" s="387">
        <v>92.7</v>
      </c>
      <c r="V48" s="387">
        <v>92.5</v>
      </c>
      <c r="W48" s="387">
        <v>90.5</v>
      </c>
      <c r="X48" s="387">
        <v>92.9</v>
      </c>
      <c r="Y48" s="387">
        <v>101.8</v>
      </c>
      <c r="Z48" s="387">
        <v>142.1</v>
      </c>
      <c r="AA48" s="387">
        <v>89.1</v>
      </c>
      <c r="AB48" s="387">
        <v>66.7</v>
      </c>
      <c r="AC48" s="387">
        <v>106.5</v>
      </c>
      <c r="AD48" s="387">
        <v>106.3</v>
      </c>
      <c r="AE48" s="388">
        <v>89.8</v>
      </c>
      <c r="AF48" s="378"/>
      <c r="AG48" s="379" t="s">
        <v>83</v>
      </c>
      <c r="AH48" s="378" t="s">
        <v>84</v>
      </c>
      <c r="AI48" s="390">
        <v>88.7</v>
      </c>
      <c r="AJ48" s="388">
        <v>85.4</v>
      </c>
      <c r="AK48" s="388">
        <v>83.4</v>
      </c>
      <c r="AL48" s="388">
        <v>76</v>
      </c>
      <c r="AM48" s="388">
        <v>105.5</v>
      </c>
      <c r="AN48" s="388">
        <v>87.9</v>
      </c>
      <c r="AO48" s="388">
        <v>107.2</v>
      </c>
      <c r="AP48" s="388">
        <v>81.3</v>
      </c>
      <c r="AQ48" s="388">
        <v>91.6</v>
      </c>
      <c r="AR48" s="388">
        <v>91.9</v>
      </c>
      <c r="AS48" s="388">
        <v>87.9</v>
      </c>
    </row>
    <row r="49" spans="1:45" x14ac:dyDescent="0.15">
      <c r="A49" s="378"/>
      <c r="B49" s="379"/>
      <c r="C49" s="378" t="s">
        <v>86</v>
      </c>
      <c r="D49" s="387">
        <v>95.2</v>
      </c>
      <c r="E49" s="387">
        <v>95.2</v>
      </c>
      <c r="F49" s="387">
        <v>96.4</v>
      </c>
      <c r="G49" s="387">
        <v>99.4</v>
      </c>
      <c r="H49" s="387">
        <v>101.8</v>
      </c>
      <c r="I49" s="387">
        <v>91.2</v>
      </c>
      <c r="J49" s="387">
        <v>93.6</v>
      </c>
      <c r="K49" s="387">
        <v>99.5</v>
      </c>
      <c r="L49" s="387">
        <v>82.9</v>
      </c>
      <c r="M49" s="387">
        <v>94.2</v>
      </c>
      <c r="N49" s="387">
        <v>91.1</v>
      </c>
      <c r="O49" s="387">
        <v>94.5</v>
      </c>
      <c r="P49" s="387">
        <v>103.8</v>
      </c>
      <c r="Q49" s="387">
        <v>93.3</v>
      </c>
      <c r="R49" s="387">
        <v>94.6</v>
      </c>
      <c r="S49" s="387">
        <v>96</v>
      </c>
      <c r="T49" s="387">
        <v>93.1</v>
      </c>
      <c r="U49" s="387">
        <v>99.2</v>
      </c>
      <c r="V49" s="387">
        <v>88.2</v>
      </c>
      <c r="W49" s="387">
        <v>101.5</v>
      </c>
      <c r="X49" s="387">
        <v>125</v>
      </c>
      <c r="Y49" s="387">
        <v>103.9</v>
      </c>
      <c r="Z49" s="387">
        <v>99</v>
      </c>
      <c r="AA49" s="387">
        <v>90.6</v>
      </c>
      <c r="AB49" s="387">
        <v>96.6</v>
      </c>
      <c r="AC49" s="387">
        <v>102.1</v>
      </c>
      <c r="AD49" s="387">
        <v>105.1</v>
      </c>
      <c r="AE49" s="388">
        <v>95.9</v>
      </c>
      <c r="AF49" s="378"/>
      <c r="AG49" s="379"/>
      <c r="AH49" s="378" t="s">
        <v>86</v>
      </c>
      <c r="AI49" s="388">
        <v>95.2</v>
      </c>
      <c r="AJ49" s="388">
        <v>97.5</v>
      </c>
      <c r="AK49" s="388">
        <v>96.4</v>
      </c>
      <c r="AL49" s="388">
        <v>94.6</v>
      </c>
      <c r="AM49" s="388">
        <v>102</v>
      </c>
      <c r="AN49" s="388">
        <v>98.8</v>
      </c>
      <c r="AO49" s="388">
        <v>95.6</v>
      </c>
      <c r="AP49" s="388">
        <v>99.9</v>
      </c>
      <c r="AQ49" s="388">
        <v>93.3</v>
      </c>
      <c r="AR49" s="388">
        <v>93.2</v>
      </c>
      <c r="AS49" s="388">
        <v>95.2</v>
      </c>
    </row>
    <row r="50" spans="1:45" x14ac:dyDescent="0.15">
      <c r="A50" s="378"/>
      <c r="B50" s="379"/>
      <c r="C50" s="378" t="s">
        <v>88</v>
      </c>
      <c r="D50" s="387">
        <v>122.1</v>
      </c>
      <c r="E50" s="387">
        <v>122.1</v>
      </c>
      <c r="F50" s="387">
        <v>109.9</v>
      </c>
      <c r="G50" s="387">
        <v>108.4</v>
      </c>
      <c r="H50" s="387">
        <v>110</v>
      </c>
      <c r="I50" s="387">
        <v>153.9</v>
      </c>
      <c r="J50" s="387">
        <v>127.8</v>
      </c>
      <c r="K50" s="387">
        <v>143.4</v>
      </c>
      <c r="L50" s="387">
        <v>95.8</v>
      </c>
      <c r="M50" s="387">
        <v>121.4</v>
      </c>
      <c r="N50" s="387">
        <v>109.6</v>
      </c>
      <c r="O50" s="387">
        <v>103.9</v>
      </c>
      <c r="P50" s="387">
        <v>129.1</v>
      </c>
      <c r="Q50" s="387">
        <v>104.8</v>
      </c>
      <c r="R50" s="387">
        <v>103.1</v>
      </c>
      <c r="S50" s="387">
        <v>110.1</v>
      </c>
      <c r="T50" s="387">
        <v>109.5</v>
      </c>
      <c r="U50" s="387">
        <v>109.3</v>
      </c>
      <c r="V50" s="387">
        <v>103.1</v>
      </c>
      <c r="W50" s="387">
        <v>108.4</v>
      </c>
      <c r="X50" s="387">
        <v>110.4</v>
      </c>
      <c r="Y50" s="387">
        <v>104</v>
      </c>
      <c r="Z50" s="387">
        <v>97.5</v>
      </c>
      <c r="AA50" s="387">
        <v>109.9</v>
      </c>
      <c r="AB50" s="387">
        <v>125.1</v>
      </c>
      <c r="AC50" s="387">
        <v>98.7</v>
      </c>
      <c r="AD50" s="387">
        <v>105.9</v>
      </c>
      <c r="AE50" s="388">
        <v>121.1</v>
      </c>
      <c r="AF50" s="378"/>
      <c r="AG50" s="379"/>
      <c r="AH50" s="378" t="s">
        <v>88</v>
      </c>
      <c r="AI50" s="388">
        <v>122.1</v>
      </c>
      <c r="AJ50" s="388">
        <v>133.5</v>
      </c>
      <c r="AK50" s="388">
        <v>140.69999999999999</v>
      </c>
      <c r="AL50" s="388">
        <v>152</v>
      </c>
      <c r="AM50" s="388">
        <v>107.1</v>
      </c>
      <c r="AN50" s="388">
        <v>124.1</v>
      </c>
      <c r="AO50" s="388">
        <v>130.30000000000001</v>
      </c>
      <c r="AP50" s="388">
        <v>122</v>
      </c>
      <c r="AQ50" s="388">
        <v>112.3</v>
      </c>
      <c r="AR50" s="388">
        <v>112.7</v>
      </c>
      <c r="AS50" s="388">
        <v>106.4</v>
      </c>
    </row>
    <row r="51" spans="1:45" x14ac:dyDescent="0.15">
      <c r="A51" s="378"/>
      <c r="B51" s="379"/>
      <c r="C51" s="378" t="s">
        <v>89</v>
      </c>
      <c r="D51" s="387">
        <v>95.9</v>
      </c>
      <c r="E51" s="387">
        <v>95.9</v>
      </c>
      <c r="F51" s="387">
        <v>99.4</v>
      </c>
      <c r="G51" s="387">
        <v>98.4</v>
      </c>
      <c r="H51" s="387">
        <v>96.5</v>
      </c>
      <c r="I51" s="387">
        <v>101.4</v>
      </c>
      <c r="J51" s="387">
        <v>83.7</v>
      </c>
      <c r="K51" s="387">
        <v>68.400000000000006</v>
      </c>
      <c r="L51" s="387">
        <v>85.4</v>
      </c>
      <c r="M51" s="387">
        <v>86.8</v>
      </c>
      <c r="N51" s="387">
        <v>116.6</v>
      </c>
      <c r="O51" s="387">
        <v>104</v>
      </c>
      <c r="P51" s="387">
        <v>99.3</v>
      </c>
      <c r="Q51" s="387">
        <v>103.9</v>
      </c>
      <c r="R51" s="387">
        <v>102.3</v>
      </c>
      <c r="S51" s="387">
        <v>104.7</v>
      </c>
      <c r="T51" s="387">
        <v>106.2</v>
      </c>
      <c r="U51" s="387">
        <v>102.2</v>
      </c>
      <c r="V51" s="387">
        <v>104.1</v>
      </c>
      <c r="W51" s="387">
        <v>99.1</v>
      </c>
      <c r="X51" s="387">
        <v>101.7</v>
      </c>
      <c r="Y51" s="387">
        <v>98.9</v>
      </c>
      <c r="Z51" s="387">
        <v>101.3</v>
      </c>
      <c r="AA51" s="387">
        <v>97.6</v>
      </c>
      <c r="AB51" s="387">
        <v>112.9</v>
      </c>
      <c r="AC51" s="387">
        <v>105.3</v>
      </c>
      <c r="AD51" s="387">
        <v>80.599999999999994</v>
      </c>
      <c r="AE51" s="388">
        <v>94.9</v>
      </c>
      <c r="AF51" s="378"/>
      <c r="AG51" s="379"/>
      <c r="AH51" s="378" t="s">
        <v>89</v>
      </c>
      <c r="AI51" s="388">
        <v>95.9</v>
      </c>
      <c r="AJ51" s="388">
        <v>94.2</v>
      </c>
      <c r="AK51" s="388">
        <v>94.2</v>
      </c>
      <c r="AL51" s="388">
        <v>92.7</v>
      </c>
      <c r="AM51" s="388">
        <v>98.8</v>
      </c>
      <c r="AN51" s="388">
        <v>94.1</v>
      </c>
      <c r="AO51" s="388">
        <v>68.3</v>
      </c>
      <c r="AP51" s="388">
        <v>102.9</v>
      </c>
      <c r="AQ51" s="388">
        <v>97.3</v>
      </c>
      <c r="AR51" s="388">
        <v>97.1</v>
      </c>
      <c r="AS51" s="388">
        <v>102.1</v>
      </c>
    </row>
    <row r="52" spans="1:45" x14ac:dyDescent="0.15">
      <c r="A52" s="378"/>
      <c r="B52" s="379"/>
      <c r="C52" s="378" t="s">
        <v>90</v>
      </c>
      <c r="D52" s="387">
        <v>87.1</v>
      </c>
      <c r="E52" s="387">
        <v>87.1</v>
      </c>
      <c r="F52" s="387">
        <v>99.9</v>
      </c>
      <c r="G52" s="387">
        <v>97.2</v>
      </c>
      <c r="H52" s="387">
        <v>86.3</v>
      </c>
      <c r="I52" s="387">
        <v>80</v>
      </c>
      <c r="J52" s="387">
        <v>77.5</v>
      </c>
      <c r="K52" s="387">
        <v>71.599999999999994</v>
      </c>
      <c r="L52" s="387">
        <v>86.9</v>
      </c>
      <c r="M52" s="387">
        <v>84.6</v>
      </c>
      <c r="N52" s="387">
        <v>83.3</v>
      </c>
      <c r="O52" s="387">
        <v>90.1</v>
      </c>
      <c r="P52" s="387">
        <v>88.7</v>
      </c>
      <c r="Q52" s="387">
        <v>97.1</v>
      </c>
      <c r="R52" s="387">
        <v>95</v>
      </c>
      <c r="S52" s="387">
        <v>96.9</v>
      </c>
      <c r="T52" s="387">
        <v>90.1</v>
      </c>
      <c r="U52" s="387">
        <v>95.9</v>
      </c>
      <c r="V52" s="387">
        <v>98.1</v>
      </c>
      <c r="W52" s="387">
        <v>97.4</v>
      </c>
      <c r="X52" s="387">
        <v>99.2</v>
      </c>
      <c r="Y52" s="387">
        <v>96.7</v>
      </c>
      <c r="Z52" s="387">
        <v>96.5</v>
      </c>
      <c r="AA52" s="387">
        <v>90.2</v>
      </c>
      <c r="AB52" s="387">
        <v>95.1</v>
      </c>
      <c r="AC52" s="387">
        <v>94.6</v>
      </c>
      <c r="AD52" s="387">
        <v>79.2</v>
      </c>
      <c r="AE52" s="388">
        <v>86.6</v>
      </c>
      <c r="AF52" s="378"/>
      <c r="AG52" s="379"/>
      <c r="AH52" s="378" t="s">
        <v>90</v>
      </c>
      <c r="AI52" s="388">
        <v>87.1</v>
      </c>
      <c r="AJ52" s="388">
        <v>81.8</v>
      </c>
      <c r="AK52" s="388">
        <v>82.3</v>
      </c>
      <c r="AL52" s="388">
        <v>79.8</v>
      </c>
      <c r="AM52" s="388">
        <v>89.8</v>
      </c>
      <c r="AN52" s="388">
        <v>81.2</v>
      </c>
      <c r="AO52" s="388">
        <v>57.4</v>
      </c>
      <c r="AP52" s="388">
        <v>89.4</v>
      </c>
      <c r="AQ52" s="388">
        <v>91.7</v>
      </c>
      <c r="AR52" s="388">
        <v>91.5</v>
      </c>
      <c r="AS52" s="388">
        <v>94.2</v>
      </c>
    </row>
    <row r="53" spans="1:45" x14ac:dyDescent="0.15">
      <c r="A53" s="378"/>
      <c r="B53" s="379"/>
      <c r="C53" s="378" t="s">
        <v>91</v>
      </c>
      <c r="D53" s="387">
        <v>100.5</v>
      </c>
      <c r="E53" s="387">
        <v>100.5</v>
      </c>
      <c r="F53" s="387">
        <v>105.3</v>
      </c>
      <c r="G53" s="387">
        <v>105.1</v>
      </c>
      <c r="H53" s="387">
        <v>96.6</v>
      </c>
      <c r="I53" s="387">
        <v>95.6</v>
      </c>
      <c r="J53" s="387">
        <v>104.7</v>
      </c>
      <c r="K53" s="387">
        <v>115.1</v>
      </c>
      <c r="L53" s="387">
        <v>99.4</v>
      </c>
      <c r="M53" s="387">
        <v>100.2</v>
      </c>
      <c r="N53" s="387">
        <v>100.7</v>
      </c>
      <c r="O53" s="387">
        <v>101</v>
      </c>
      <c r="P53" s="387">
        <v>97.8</v>
      </c>
      <c r="Q53" s="387">
        <v>103.8</v>
      </c>
      <c r="R53" s="387">
        <v>105.9</v>
      </c>
      <c r="S53" s="387">
        <v>100</v>
      </c>
      <c r="T53" s="387">
        <v>93.1</v>
      </c>
      <c r="U53" s="387">
        <v>104</v>
      </c>
      <c r="V53" s="387">
        <v>103.4</v>
      </c>
      <c r="W53" s="387">
        <v>101.5</v>
      </c>
      <c r="X53" s="387">
        <v>98.7</v>
      </c>
      <c r="Y53" s="387">
        <v>97.9</v>
      </c>
      <c r="Z53" s="387">
        <v>127.4</v>
      </c>
      <c r="AA53" s="387">
        <v>104.6</v>
      </c>
      <c r="AB53" s="387">
        <v>100.8</v>
      </c>
      <c r="AC53" s="387">
        <v>99</v>
      </c>
      <c r="AD53" s="387">
        <v>103.1</v>
      </c>
      <c r="AE53" s="388">
        <v>100.7</v>
      </c>
      <c r="AF53" s="378"/>
      <c r="AG53" s="379"/>
      <c r="AH53" s="378" t="s">
        <v>91</v>
      </c>
      <c r="AI53" s="388">
        <v>100.5</v>
      </c>
      <c r="AJ53" s="388">
        <v>97.8</v>
      </c>
      <c r="AK53" s="388">
        <v>98.8</v>
      </c>
      <c r="AL53" s="388">
        <v>98.3</v>
      </c>
      <c r="AM53" s="388">
        <v>100.2</v>
      </c>
      <c r="AN53" s="388">
        <v>96.5</v>
      </c>
      <c r="AO53" s="388">
        <v>98.3</v>
      </c>
      <c r="AP53" s="388">
        <v>95.9</v>
      </c>
      <c r="AQ53" s="388">
        <v>102.9</v>
      </c>
      <c r="AR53" s="388">
        <v>102.5</v>
      </c>
      <c r="AS53" s="388">
        <v>108.9</v>
      </c>
    </row>
    <row r="54" spans="1:45" x14ac:dyDescent="0.15">
      <c r="A54" s="378"/>
      <c r="B54" s="379"/>
      <c r="C54" s="378" t="s">
        <v>92</v>
      </c>
      <c r="D54" s="387">
        <v>94.4</v>
      </c>
      <c r="E54" s="387">
        <v>94.4</v>
      </c>
      <c r="F54" s="387">
        <v>98.1</v>
      </c>
      <c r="G54" s="387">
        <v>98.6</v>
      </c>
      <c r="H54" s="387">
        <v>95.7</v>
      </c>
      <c r="I54" s="387">
        <v>85.6</v>
      </c>
      <c r="J54" s="387">
        <v>95.6</v>
      </c>
      <c r="K54" s="387">
        <v>90.4</v>
      </c>
      <c r="L54" s="387">
        <v>93.6</v>
      </c>
      <c r="M54" s="387">
        <v>94.9</v>
      </c>
      <c r="N54" s="387">
        <v>100.1</v>
      </c>
      <c r="O54" s="387">
        <v>99.3</v>
      </c>
      <c r="P54" s="387">
        <v>98.3</v>
      </c>
      <c r="Q54" s="387">
        <v>97.2</v>
      </c>
      <c r="R54" s="387">
        <v>98.2</v>
      </c>
      <c r="S54" s="387">
        <v>101.1</v>
      </c>
      <c r="T54" s="387">
        <v>93.2</v>
      </c>
      <c r="U54" s="387">
        <v>100.7</v>
      </c>
      <c r="V54" s="387">
        <v>95.7</v>
      </c>
      <c r="W54" s="387">
        <v>96.2</v>
      </c>
      <c r="X54" s="387">
        <v>99.6</v>
      </c>
      <c r="Y54" s="387">
        <v>98.9</v>
      </c>
      <c r="Z54" s="387">
        <v>95.3</v>
      </c>
      <c r="AA54" s="387">
        <v>111.4</v>
      </c>
      <c r="AB54" s="387">
        <v>104.5</v>
      </c>
      <c r="AC54" s="387">
        <v>92</v>
      </c>
      <c r="AD54" s="387">
        <v>116.4</v>
      </c>
      <c r="AE54" s="388">
        <v>95.8</v>
      </c>
      <c r="AF54" s="378"/>
      <c r="AG54" s="379"/>
      <c r="AH54" s="378" t="s">
        <v>92</v>
      </c>
      <c r="AI54" s="388">
        <v>94.4</v>
      </c>
      <c r="AJ54" s="388">
        <v>89.6</v>
      </c>
      <c r="AK54" s="388">
        <v>87.6</v>
      </c>
      <c r="AL54" s="388">
        <v>85.2</v>
      </c>
      <c r="AM54" s="388">
        <v>94.9</v>
      </c>
      <c r="AN54" s="388">
        <v>92.2</v>
      </c>
      <c r="AO54" s="388">
        <v>85.3</v>
      </c>
      <c r="AP54" s="388">
        <v>94.6</v>
      </c>
      <c r="AQ54" s="388">
        <v>98.6</v>
      </c>
      <c r="AR54" s="388">
        <v>98.4</v>
      </c>
      <c r="AS54" s="388">
        <v>101.4</v>
      </c>
    </row>
    <row r="55" spans="1:45" x14ac:dyDescent="0.15">
      <c r="A55" s="378"/>
      <c r="B55" s="379"/>
      <c r="C55" s="378" t="s">
        <v>93</v>
      </c>
      <c r="D55" s="387">
        <v>96.6</v>
      </c>
      <c r="E55" s="387">
        <v>96.6</v>
      </c>
      <c r="F55" s="387">
        <v>94.9</v>
      </c>
      <c r="G55" s="387">
        <v>94.3</v>
      </c>
      <c r="H55" s="387">
        <v>89.9</v>
      </c>
      <c r="I55" s="387">
        <v>109.9</v>
      </c>
      <c r="J55" s="387">
        <v>96.8</v>
      </c>
      <c r="K55" s="387">
        <v>72.5</v>
      </c>
      <c r="L55" s="387">
        <v>101.3</v>
      </c>
      <c r="M55" s="387">
        <v>95.4</v>
      </c>
      <c r="N55" s="387">
        <v>102.7</v>
      </c>
      <c r="O55" s="387">
        <v>103.2</v>
      </c>
      <c r="P55" s="387">
        <v>97.9</v>
      </c>
      <c r="Q55" s="387">
        <v>93.1</v>
      </c>
      <c r="R55" s="387">
        <v>94.2</v>
      </c>
      <c r="S55" s="387">
        <v>99.8</v>
      </c>
      <c r="T55" s="387">
        <v>92.5</v>
      </c>
      <c r="U55" s="387">
        <v>96.6</v>
      </c>
      <c r="V55" s="387">
        <v>102.8</v>
      </c>
      <c r="W55" s="387">
        <v>93</v>
      </c>
      <c r="X55" s="387">
        <v>90.3</v>
      </c>
      <c r="Y55" s="387">
        <v>99.6</v>
      </c>
      <c r="Z55" s="387">
        <v>87.6</v>
      </c>
      <c r="AA55" s="387">
        <v>100.6</v>
      </c>
      <c r="AB55" s="387">
        <v>99.4</v>
      </c>
      <c r="AC55" s="387">
        <v>93.2</v>
      </c>
      <c r="AD55" s="387">
        <v>113.1</v>
      </c>
      <c r="AE55" s="388">
        <v>97.7</v>
      </c>
      <c r="AF55" s="378"/>
      <c r="AG55" s="379"/>
      <c r="AH55" s="378" t="s">
        <v>93</v>
      </c>
      <c r="AI55" s="388">
        <v>96.6</v>
      </c>
      <c r="AJ55" s="388">
        <v>96.8</v>
      </c>
      <c r="AK55" s="388">
        <v>105.1</v>
      </c>
      <c r="AL55" s="388">
        <v>109.5</v>
      </c>
      <c r="AM55" s="388">
        <v>91.9</v>
      </c>
      <c r="AN55" s="388">
        <v>86</v>
      </c>
      <c r="AO55" s="388">
        <v>68.7</v>
      </c>
      <c r="AP55" s="388">
        <v>92</v>
      </c>
      <c r="AQ55" s="388">
        <v>96.5</v>
      </c>
      <c r="AR55" s="388">
        <v>96.5</v>
      </c>
      <c r="AS55" s="388">
        <v>95.8</v>
      </c>
    </row>
    <row r="56" spans="1:45" x14ac:dyDescent="0.15">
      <c r="A56" s="378"/>
      <c r="B56" s="379"/>
      <c r="C56" s="378" t="s">
        <v>94</v>
      </c>
      <c r="D56" s="387">
        <v>107.1</v>
      </c>
      <c r="E56" s="387">
        <v>107.1</v>
      </c>
      <c r="F56" s="387">
        <v>100.8</v>
      </c>
      <c r="G56" s="387">
        <v>95.6</v>
      </c>
      <c r="H56" s="387">
        <v>100.8</v>
      </c>
      <c r="I56" s="387">
        <v>111.3</v>
      </c>
      <c r="J56" s="387">
        <v>116.8</v>
      </c>
      <c r="K56" s="387">
        <v>113.9</v>
      </c>
      <c r="L56" s="387">
        <v>117.9</v>
      </c>
      <c r="M56" s="387">
        <v>122</v>
      </c>
      <c r="N56" s="387">
        <v>119.3</v>
      </c>
      <c r="O56" s="387">
        <v>99.2</v>
      </c>
      <c r="P56" s="387">
        <v>98.2</v>
      </c>
      <c r="Q56" s="387">
        <v>102.8</v>
      </c>
      <c r="R56" s="387">
        <v>102</v>
      </c>
      <c r="S56" s="387">
        <v>100.8</v>
      </c>
      <c r="T56" s="387">
        <v>100.1</v>
      </c>
      <c r="U56" s="387">
        <v>101.5</v>
      </c>
      <c r="V56" s="387">
        <v>99.3</v>
      </c>
      <c r="W56" s="387">
        <v>107.8</v>
      </c>
      <c r="X56" s="387">
        <v>100.7</v>
      </c>
      <c r="Y56" s="387">
        <v>99.2</v>
      </c>
      <c r="Z56" s="387">
        <v>85.8</v>
      </c>
      <c r="AA56" s="387">
        <v>103</v>
      </c>
      <c r="AB56" s="387">
        <v>103.6</v>
      </c>
      <c r="AC56" s="387">
        <v>103.5</v>
      </c>
      <c r="AD56" s="387">
        <v>108.9</v>
      </c>
      <c r="AE56" s="388">
        <v>107.2</v>
      </c>
      <c r="AF56" s="378"/>
      <c r="AG56" s="379"/>
      <c r="AH56" s="378" t="s">
        <v>94</v>
      </c>
      <c r="AI56" s="388">
        <v>107.1</v>
      </c>
      <c r="AJ56" s="388">
        <v>109.2</v>
      </c>
      <c r="AK56" s="388">
        <v>113.6</v>
      </c>
      <c r="AL56" s="388">
        <v>117.7</v>
      </c>
      <c r="AM56" s="388">
        <v>101.3</v>
      </c>
      <c r="AN56" s="388">
        <v>103.4</v>
      </c>
      <c r="AO56" s="388">
        <v>121.2</v>
      </c>
      <c r="AP56" s="388">
        <v>97.3</v>
      </c>
      <c r="AQ56" s="388">
        <v>105.2</v>
      </c>
      <c r="AR56" s="388">
        <v>105.4</v>
      </c>
      <c r="AS56" s="388">
        <v>101.6</v>
      </c>
    </row>
    <row r="57" spans="1:45" x14ac:dyDescent="0.15">
      <c r="A57" s="378"/>
      <c r="B57" s="379"/>
      <c r="C57" s="378" t="s">
        <v>95</v>
      </c>
      <c r="D57" s="387">
        <v>97.1</v>
      </c>
      <c r="E57" s="387">
        <v>97.1</v>
      </c>
      <c r="F57" s="387">
        <v>102.9</v>
      </c>
      <c r="G57" s="387">
        <v>101.5</v>
      </c>
      <c r="H57" s="387">
        <v>98.5</v>
      </c>
      <c r="I57" s="387">
        <v>83.4</v>
      </c>
      <c r="J57" s="387">
        <v>102.8</v>
      </c>
      <c r="K57" s="387">
        <v>78.5</v>
      </c>
      <c r="L57" s="387">
        <v>117.2</v>
      </c>
      <c r="M57" s="387">
        <v>100.3</v>
      </c>
      <c r="N57" s="387">
        <v>103.8</v>
      </c>
      <c r="O57" s="387">
        <v>98.4</v>
      </c>
      <c r="P57" s="387">
        <v>94.6</v>
      </c>
      <c r="Q57" s="387">
        <v>103.1</v>
      </c>
      <c r="R57" s="387">
        <v>107.6</v>
      </c>
      <c r="S57" s="387">
        <v>103.7</v>
      </c>
      <c r="T57" s="387">
        <v>98.6</v>
      </c>
      <c r="U57" s="387">
        <v>98.7</v>
      </c>
      <c r="V57" s="387">
        <v>100.5</v>
      </c>
      <c r="W57" s="387">
        <v>106.5</v>
      </c>
      <c r="X57" s="387">
        <v>94.3</v>
      </c>
      <c r="Y57" s="387">
        <v>100</v>
      </c>
      <c r="Z57" s="387">
        <v>94.5</v>
      </c>
      <c r="AA57" s="387">
        <v>97.5</v>
      </c>
      <c r="AB57" s="387">
        <v>91.5</v>
      </c>
      <c r="AC57" s="387">
        <v>98.1</v>
      </c>
      <c r="AD57" s="387">
        <v>82.1</v>
      </c>
      <c r="AE57" s="388">
        <v>96.2</v>
      </c>
      <c r="AF57" s="378"/>
      <c r="AG57" s="379"/>
      <c r="AH57" s="378" t="s">
        <v>95</v>
      </c>
      <c r="AI57" s="388">
        <v>97.1</v>
      </c>
      <c r="AJ57" s="388">
        <v>91.6</v>
      </c>
      <c r="AK57" s="388">
        <v>90.5</v>
      </c>
      <c r="AL57" s="388">
        <v>87.6</v>
      </c>
      <c r="AM57" s="388">
        <v>99</v>
      </c>
      <c r="AN57" s="388">
        <v>93</v>
      </c>
      <c r="AO57" s="388">
        <v>83</v>
      </c>
      <c r="AP57" s="388">
        <v>96.4</v>
      </c>
      <c r="AQ57" s="388">
        <v>101.9</v>
      </c>
      <c r="AR57" s="388">
        <v>101.8</v>
      </c>
      <c r="AS57" s="388">
        <v>104.6</v>
      </c>
    </row>
    <row r="58" spans="1:45" x14ac:dyDescent="0.15">
      <c r="A58" s="378"/>
      <c r="B58" s="379"/>
      <c r="C58" s="378" t="s">
        <v>96</v>
      </c>
      <c r="D58" s="387">
        <v>105.9</v>
      </c>
      <c r="E58" s="387">
        <v>105.9</v>
      </c>
      <c r="F58" s="387">
        <v>98.4</v>
      </c>
      <c r="G58" s="387">
        <v>104.1</v>
      </c>
      <c r="H58" s="387">
        <v>114.3</v>
      </c>
      <c r="I58" s="387">
        <v>100.9</v>
      </c>
      <c r="J58" s="387">
        <v>107.3</v>
      </c>
      <c r="K58" s="387">
        <v>132.69999999999999</v>
      </c>
      <c r="L58" s="387">
        <v>124.8</v>
      </c>
      <c r="M58" s="387">
        <v>97.6</v>
      </c>
      <c r="N58" s="387">
        <v>100.4</v>
      </c>
      <c r="O58" s="387">
        <v>107.9</v>
      </c>
      <c r="P58" s="387">
        <v>98.9</v>
      </c>
      <c r="Q58" s="387">
        <v>106.9</v>
      </c>
      <c r="R58" s="387">
        <v>103.8</v>
      </c>
      <c r="S58" s="387">
        <v>98.1</v>
      </c>
      <c r="T58" s="387">
        <v>108.6</v>
      </c>
      <c r="U58" s="387">
        <v>96.9</v>
      </c>
      <c r="V58" s="387">
        <v>101.2</v>
      </c>
      <c r="W58" s="387">
        <v>101.3</v>
      </c>
      <c r="X58" s="387">
        <v>94.6</v>
      </c>
      <c r="Y58" s="387">
        <v>101.6</v>
      </c>
      <c r="Z58" s="387">
        <v>88.8</v>
      </c>
      <c r="AA58" s="387">
        <v>99.4</v>
      </c>
      <c r="AB58" s="387">
        <v>87.2</v>
      </c>
      <c r="AC58" s="387">
        <v>107</v>
      </c>
      <c r="AD58" s="387">
        <v>83.6</v>
      </c>
      <c r="AE58" s="388">
        <v>104.5</v>
      </c>
      <c r="AF58" s="378"/>
      <c r="AG58" s="379"/>
      <c r="AH58" s="378" t="s">
        <v>96</v>
      </c>
      <c r="AI58" s="388">
        <v>105.9</v>
      </c>
      <c r="AJ58" s="388">
        <v>107.3</v>
      </c>
      <c r="AK58" s="388">
        <v>101.6</v>
      </c>
      <c r="AL58" s="388">
        <v>99.8</v>
      </c>
      <c r="AM58" s="388">
        <v>106.9</v>
      </c>
      <c r="AN58" s="388">
        <v>114.7</v>
      </c>
      <c r="AO58" s="388">
        <v>145.19999999999999</v>
      </c>
      <c r="AP58" s="388">
        <v>104.2</v>
      </c>
      <c r="AQ58" s="388">
        <v>104.7</v>
      </c>
      <c r="AR58" s="388">
        <v>105</v>
      </c>
      <c r="AS58" s="388">
        <v>99.5</v>
      </c>
    </row>
    <row r="59" spans="1:45" x14ac:dyDescent="0.15">
      <c r="A59" s="378"/>
      <c r="B59" s="425" t="s">
        <v>192</v>
      </c>
      <c r="C59" s="378" t="s">
        <v>97</v>
      </c>
      <c r="D59" s="380">
        <v>109.2</v>
      </c>
      <c r="E59" s="380">
        <v>109.2</v>
      </c>
      <c r="F59" s="380">
        <v>92.8</v>
      </c>
      <c r="G59" s="380">
        <v>99.4</v>
      </c>
      <c r="H59" s="380">
        <v>109.4</v>
      </c>
      <c r="I59" s="380">
        <v>106.3</v>
      </c>
      <c r="J59" s="380">
        <v>110.5</v>
      </c>
      <c r="K59" s="380">
        <v>129.69999999999999</v>
      </c>
      <c r="L59" s="380">
        <v>119</v>
      </c>
      <c r="M59" s="380">
        <v>106.2</v>
      </c>
      <c r="N59" s="380">
        <v>92.3</v>
      </c>
      <c r="O59" s="380">
        <v>107.8</v>
      </c>
      <c r="P59" s="380">
        <v>97.7</v>
      </c>
      <c r="Q59" s="380">
        <v>100</v>
      </c>
      <c r="R59" s="380">
        <v>104.4</v>
      </c>
      <c r="S59" s="380">
        <v>97.4</v>
      </c>
      <c r="T59" s="380">
        <v>135.1</v>
      </c>
      <c r="U59" s="380">
        <v>102.3</v>
      </c>
      <c r="V59" s="380">
        <v>111.1</v>
      </c>
      <c r="W59" s="380">
        <v>96.8</v>
      </c>
      <c r="X59" s="380">
        <v>92.8</v>
      </c>
      <c r="Y59" s="380">
        <v>97.4</v>
      </c>
      <c r="Z59" s="380">
        <v>84.3</v>
      </c>
      <c r="AA59" s="380">
        <v>106</v>
      </c>
      <c r="AB59" s="380">
        <v>116.6</v>
      </c>
      <c r="AC59" s="380">
        <v>100</v>
      </c>
      <c r="AD59" s="380">
        <v>115.8</v>
      </c>
      <c r="AE59" s="426">
        <v>109.7</v>
      </c>
      <c r="AF59" s="378"/>
      <c r="AG59" s="425" t="s">
        <v>192</v>
      </c>
      <c r="AH59" s="378" t="s">
        <v>97</v>
      </c>
      <c r="AI59" s="389">
        <v>109.2</v>
      </c>
      <c r="AJ59" s="380">
        <v>115.4</v>
      </c>
      <c r="AK59" s="380">
        <v>105.8</v>
      </c>
      <c r="AL59" s="380">
        <v>106.8</v>
      </c>
      <c r="AM59" s="380">
        <v>102.6</v>
      </c>
      <c r="AN59" s="380">
        <v>128</v>
      </c>
      <c r="AO59" s="380">
        <v>139.5</v>
      </c>
      <c r="AP59" s="380">
        <v>124</v>
      </c>
      <c r="AQ59" s="380">
        <v>103.9</v>
      </c>
      <c r="AR59" s="380">
        <v>104</v>
      </c>
      <c r="AS59" s="380">
        <v>102.4</v>
      </c>
    </row>
    <row r="60" spans="1:45" x14ac:dyDescent="0.15">
      <c r="A60" s="378"/>
      <c r="B60" s="392" t="s">
        <v>193</v>
      </c>
      <c r="C60" s="376" t="s">
        <v>84</v>
      </c>
      <c r="D60" s="383">
        <v>93.9</v>
      </c>
      <c r="E60" s="383">
        <v>93.8</v>
      </c>
      <c r="F60" s="383">
        <v>97.1</v>
      </c>
      <c r="G60" s="383">
        <v>97.2</v>
      </c>
      <c r="H60" s="383">
        <v>106.3</v>
      </c>
      <c r="I60" s="383">
        <v>99</v>
      </c>
      <c r="J60" s="383">
        <v>91</v>
      </c>
      <c r="K60" s="383">
        <v>98</v>
      </c>
      <c r="L60" s="383">
        <v>117.3</v>
      </c>
      <c r="M60" s="383">
        <v>92.6</v>
      </c>
      <c r="N60" s="383">
        <v>83.5</v>
      </c>
      <c r="O60" s="383">
        <v>86.6</v>
      </c>
      <c r="P60" s="383">
        <v>87.4</v>
      </c>
      <c r="Q60" s="383">
        <v>88.3</v>
      </c>
      <c r="R60" s="383">
        <v>92.1</v>
      </c>
      <c r="S60" s="383">
        <v>86.8</v>
      </c>
      <c r="T60" s="383">
        <v>79.3</v>
      </c>
      <c r="U60" s="383">
        <v>88.4</v>
      </c>
      <c r="V60" s="383">
        <v>101.3</v>
      </c>
      <c r="W60" s="383">
        <v>94</v>
      </c>
      <c r="X60" s="383">
        <v>76.2</v>
      </c>
      <c r="Y60" s="383">
        <v>97.9</v>
      </c>
      <c r="Z60" s="383">
        <v>82.4</v>
      </c>
      <c r="AA60" s="383">
        <v>92.2</v>
      </c>
      <c r="AB60" s="383">
        <v>69.900000000000006</v>
      </c>
      <c r="AC60" s="383">
        <v>100.9</v>
      </c>
      <c r="AD60" s="383">
        <v>112.8</v>
      </c>
      <c r="AE60" s="426">
        <v>95</v>
      </c>
      <c r="AF60" s="378"/>
      <c r="AG60" s="392" t="s">
        <v>193</v>
      </c>
      <c r="AH60" s="376" t="s">
        <v>84</v>
      </c>
      <c r="AI60" s="388">
        <v>93.9</v>
      </c>
      <c r="AJ60" s="383">
        <v>91.2</v>
      </c>
      <c r="AK60" s="383">
        <v>93.8</v>
      </c>
      <c r="AL60" s="383">
        <v>93.1</v>
      </c>
      <c r="AM60" s="383">
        <v>95.8</v>
      </c>
      <c r="AN60" s="383">
        <v>87.9</v>
      </c>
      <c r="AO60" s="383">
        <v>116.5</v>
      </c>
      <c r="AP60" s="383">
        <v>78</v>
      </c>
      <c r="AQ60" s="383">
        <v>96.1</v>
      </c>
      <c r="AR60" s="383">
        <v>96.4</v>
      </c>
      <c r="AS60" s="383">
        <v>90.7</v>
      </c>
    </row>
    <row r="61" spans="1:45" x14ac:dyDescent="0.15">
      <c r="A61" s="378"/>
      <c r="B61" s="391" t="s">
        <v>102</v>
      </c>
      <c r="C61" s="378" t="s">
        <v>86</v>
      </c>
      <c r="D61" s="380">
        <v>102.3</v>
      </c>
      <c r="E61" s="380">
        <v>102.3</v>
      </c>
      <c r="F61" s="380">
        <v>94.5</v>
      </c>
      <c r="G61" s="380">
        <v>99.3</v>
      </c>
      <c r="H61" s="380">
        <v>101.6</v>
      </c>
      <c r="I61" s="380">
        <v>123.1</v>
      </c>
      <c r="J61" s="380">
        <v>99.6</v>
      </c>
      <c r="K61" s="380">
        <v>120.6</v>
      </c>
      <c r="L61" s="380">
        <v>123</v>
      </c>
      <c r="M61" s="380">
        <v>95.7</v>
      </c>
      <c r="N61" s="380">
        <v>91.8</v>
      </c>
      <c r="O61" s="380">
        <v>89.4</v>
      </c>
      <c r="P61" s="380">
        <v>89.7</v>
      </c>
      <c r="Q61" s="380">
        <v>89.3</v>
      </c>
      <c r="R61" s="380">
        <v>98.1</v>
      </c>
      <c r="S61" s="380">
        <v>91.1</v>
      </c>
      <c r="T61" s="380">
        <v>92.1</v>
      </c>
      <c r="U61" s="380">
        <v>95.1</v>
      </c>
      <c r="V61" s="380">
        <v>94.9</v>
      </c>
      <c r="W61" s="380">
        <v>102.9</v>
      </c>
      <c r="X61" s="380">
        <v>95.7</v>
      </c>
      <c r="Y61" s="380">
        <v>100.7</v>
      </c>
      <c r="Z61" s="380">
        <v>71.599999999999994</v>
      </c>
      <c r="AA61" s="380">
        <v>90.7</v>
      </c>
      <c r="AB61" s="380">
        <v>99.5</v>
      </c>
      <c r="AC61" s="380">
        <v>121.7</v>
      </c>
      <c r="AD61" s="380">
        <v>83</v>
      </c>
      <c r="AE61" s="426">
        <v>101.1</v>
      </c>
      <c r="AF61" s="378"/>
      <c r="AG61" s="391" t="s">
        <v>102</v>
      </c>
      <c r="AH61" s="378" t="s">
        <v>86</v>
      </c>
      <c r="AI61" s="388">
        <v>102.3</v>
      </c>
      <c r="AJ61" s="380">
        <v>104.5</v>
      </c>
      <c r="AK61" s="380">
        <v>108.1</v>
      </c>
      <c r="AL61" s="380">
        <v>114</v>
      </c>
      <c r="AM61" s="380">
        <v>90.5</v>
      </c>
      <c r="AN61" s="380">
        <v>99.9</v>
      </c>
      <c r="AO61" s="380">
        <v>129.9</v>
      </c>
      <c r="AP61" s="380">
        <v>89.6</v>
      </c>
      <c r="AQ61" s="380">
        <v>100.5</v>
      </c>
      <c r="AR61" s="380">
        <v>100.8</v>
      </c>
      <c r="AS61" s="380">
        <v>94</v>
      </c>
    </row>
    <row r="62" spans="1:45" x14ac:dyDescent="0.15">
      <c r="A62" s="378" t="s">
        <v>192</v>
      </c>
      <c r="B62" s="391" t="s">
        <v>102</v>
      </c>
      <c r="C62" s="378" t="s">
        <v>88</v>
      </c>
      <c r="D62" s="380">
        <v>130.80000000000001</v>
      </c>
      <c r="E62" s="380">
        <v>130.80000000000001</v>
      </c>
      <c r="F62" s="380">
        <v>106.4</v>
      </c>
      <c r="G62" s="380">
        <v>109.2</v>
      </c>
      <c r="H62" s="380">
        <v>111.4</v>
      </c>
      <c r="I62" s="380">
        <v>175</v>
      </c>
      <c r="J62" s="380">
        <v>135.9</v>
      </c>
      <c r="K62" s="380">
        <v>221.2</v>
      </c>
      <c r="L62" s="380">
        <v>134.30000000000001</v>
      </c>
      <c r="M62" s="380">
        <v>124.5</v>
      </c>
      <c r="N62" s="380">
        <v>111.4</v>
      </c>
      <c r="O62" s="380">
        <v>107</v>
      </c>
      <c r="P62" s="380">
        <v>109.3</v>
      </c>
      <c r="Q62" s="380">
        <v>103.2</v>
      </c>
      <c r="R62" s="380">
        <v>108.5</v>
      </c>
      <c r="S62" s="380">
        <v>101</v>
      </c>
      <c r="T62" s="380">
        <v>107.7</v>
      </c>
      <c r="U62" s="380">
        <v>110.9</v>
      </c>
      <c r="V62" s="380">
        <v>108.9</v>
      </c>
      <c r="W62" s="380">
        <v>110.4</v>
      </c>
      <c r="X62" s="380">
        <v>98.3</v>
      </c>
      <c r="Y62" s="380">
        <v>105</v>
      </c>
      <c r="Z62" s="380">
        <v>76</v>
      </c>
      <c r="AA62" s="380">
        <v>114</v>
      </c>
      <c r="AB62" s="380">
        <v>142.5</v>
      </c>
      <c r="AC62" s="380">
        <v>122.1</v>
      </c>
      <c r="AD62" s="380">
        <v>103.8</v>
      </c>
      <c r="AE62" s="426">
        <v>129.1</v>
      </c>
      <c r="AF62" s="378" t="s">
        <v>192</v>
      </c>
      <c r="AG62" s="391" t="s">
        <v>102</v>
      </c>
      <c r="AH62" s="378" t="s">
        <v>88</v>
      </c>
      <c r="AI62" s="388">
        <v>130.80000000000001</v>
      </c>
      <c r="AJ62" s="380">
        <v>146.69999999999999</v>
      </c>
      <c r="AK62" s="380">
        <v>158.69999999999999</v>
      </c>
      <c r="AL62" s="380">
        <v>176.7</v>
      </c>
      <c r="AM62" s="380">
        <v>105.2</v>
      </c>
      <c r="AN62" s="380">
        <v>130.9</v>
      </c>
      <c r="AO62" s="380">
        <v>190.7</v>
      </c>
      <c r="AP62" s="380">
        <v>110.4</v>
      </c>
      <c r="AQ62" s="380">
        <v>117.1</v>
      </c>
      <c r="AR62" s="380">
        <v>117.6</v>
      </c>
      <c r="AS62" s="380">
        <v>109.2</v>
      </c>
    </row>
    <row r="63" spans="1:45" x14ac:dyDescent="0.15">
      <c r="A63" s="378"/>
      <c r="B63" s="391" t="s">
        <v>102</v>
      </c>
      <c r="C63" s="378" t="s">
        <v>89</v>
      </c>
      <c r="D63" s="380">
        <v>101.3</v>
      </c>
      <c r="E63" s="380">
        <v>101.3</v>
      </c>
      <c r="F63" s="380">
        <v>92.7</v>
      </c>
      <c r="G63" s="380">
        <v>101.6</v>
      </c>
      <c r="H63" s="380">
        <v>89</v>
      </c>
      <c r="I63" s="380">
        <v>111</v>
      </c>
      <c r="J63" s="380">
        <v>92.1</v>
      </c>
      <c r="K63" s="380">
        <v>104.8</v>
      </c>
      <c r="L63" s="380">
        <v>117.2</v>
      </c>
      <c r="M63" s="380">
        <v>94.8</v>
      </c>
      <c r="N63" s="380">
        <v>71</v>
      </c>
      <c r="O63" s="380">
        <v>104</v>
      </c>
      <c r="P63" s="380">
        <v>100.2</v>
      </c>
      <c r="Q63" s="380">
        <v>99.2</v>
      </c>
      <c r="R63" s="380">
        <v>98.5</v>
      </c>
      <c r="S63" s="380">
        <v>85.8</v>
      </c>
      <c r="T63" s="380">
        <v>107.9</v>
      </c>
      <c r="U63" s="380">
        <v>104.1</v>
      </c>
      <c r="V63" s="380">
        <v>99.4</v>
      </c>
      <c r="W63" s="380">
        <v>107.4</v>
      </c>
      <c r="X63" s="380">
        <v>91.2</v>
      </c>
      <c r="Y63" s="380">
        <v>100.3</v>
      </c>
      <c r="Z63" s="380">
        <v>84.2</v>
      </c>
      <c r="AA63" s="380">
        <v>106.2</v>
      </c>
      <c r="AB63" s="380">
        <v>124</v>
      </c>
      <c r="AC63" s="380">
        <v>112.2</v>
      </c>
      <c r="AD63" s="380">
        <v>80.3</v>
      </c>
      <c r="AE63" s="426">
        <v>100</v>
      </c>
      <c r="AF63" s="378"/>
      <c r="AG63" s="391" t="s">
        <v>102</v>
      </c>
      <c r="AH63" s="378" t="s">
        <v>89</v>
      </c>
      <c r="AI63" s="388">
        <v>101.3</v>
      </c>
      <c r="AJ63" s="380">
        <v>102.5</v>
      </c>
      <c r="AK63" s="380">
        <v>98.7</v>
      </c>
      <c r="AL63" s="380">
        <v>102.9</v>
      </c>
      <c r="AM63" s="380">
        <v>86.3</v>
      </c>
      <c r="AN63" s="380">
        <v>107.3</v>
      </c>
      <c r="AO63" s="380">
        <v>104.9</v>
      </c>
      <c r="AP63" s="380">
        <v>108.1</v>
      </c>
      <c r="AQ63" s="380">
        <v>100.3</v>
      </c>
      <c r="AR63" s="380">
        <v>100.3</v>
      </c>
      <c r="AS63" s="380">
        <v>101.5</v>
      </c>
    </row>
    <row r="64" spans="1:45" x14ac:dyDescent="0.15">
      <c r="A64" s="378"/>
      <c r="B64" s="391" t="s">
        <v>102</v>
      </c>
      <c r="C64" s="378" t="s">
        <v>90</v>
      </c>
      <c r="D64" s="380">
        <v>100.8</v>
      </c>
      <c r="E64" s="380">
        <v>100.8</v>
      </c>
      <c r="F64" s="380">
        <v>95.7</v>
      </c>
      <c r="G64" s="380">
        <v>109.8</v>
      </c>
      <c r="H64" s="380">
        <v>89.1</v>
      </c>
      <c r="I64" s="380">
        <v>109</v>
      </c>
      <c r="J64" s="380">
        <v>87.2</v>
      </c>
      <c r="K64" s="380">
        <v>99.8</v>
      </c>
      <c r="L64" s="380">
        <v>122.7</v>
      </c>
      <c r="M64" s="380">
        <v>88.8</v>
      </c>
      <c r="N64" s="380">
        <v>78.400000000000006</v>
      </c>
      <c r="O64" s="380">
        <v>91.9</v>
      </c>
      <c r="P64" s="380">
        <v>117.8</v>
      </c>
      <c r="Q64" s="380">
        <v>95.7</v>
      </c>
      <c r="R64" s="380">
        <v>95.6</v>
      </c>
      <c r="S64" s="380">
        <v>87.6</v>
      </c>
      <c r="T64" s="380">
        <v>101.7</v>
      </c>
      <c r="U64" s="380">
        <v>95.7</v>
      </c>
      <c r="V64" s="380">
        <v>105.1</v>
      </c>
      <c r="W64" s="380">
        <v>97.5</v>
      </c>
      <c r="X64" s="380">
        <v>92.7</v>
      </c>
      <c r="Y64" s="380">
        <v>96.3</v>
      </c>
      <c r="Z64" s="380">
        <v>80.8</v>
      </c>
      <c r="AA64" s="380">
        <v>88</v>
      </c>
      <c r="AB64" s="380">
        <v>103.5</v>
      </c>
      <c r="AC64" s="380">
        <v>101.7</v>
      </c>
      <c r="AD64" s="380">
        <v>84.6</v>
      </c>
      <c r="AE64" s="426">
        <v>99.8</v>
      </c>
      <c r="AF64" s="378"/>
      <c r="AG64" s="391" t="s">
        <v>102</v>
      </c>
      <c r="AH64" s="378" t="s">
        <v>90</v>
      </c>
      <c r="AI64" s="388">
        <v>100.8</v>
      </c>
      <c r="AJ64" s="380">
        <v>102</v>
      </c>
      <c r="AK64" s="380">
        <v>97.8</v>
      </c>
      <c r="AL64" s="380">
        <v>102.3</v>
      </c>
      <c r="AM64" s="380">
        <v>84.5</v>
      </c>
      <c r="AN64" s="380">
        <v>107.4</v>
      </c>
      <c r="AO64" s="380">
        <v>93.6</v>
      </c>
      <c r="AP64" s="380">
        <v>112.2</v>
      </c>
      <c r="AQ64" s="380">
        <v>99.8</v>
      </c>
      <c r="AR64" s="380">
        <v>100.2</v>
      </c>
      <c r="AS64" s="380">
        <v>93.6</v>
      </c>
    </row>
    <row r="65" spans="1:45" x14ac:dyDescent="0.15">
      <c r="A65" s="378"/>
      <c r="B65" s="391" t="s">
        <v>102</v>
      </c>
      <c r="C65" s="378" t="s">
        <v>91</v>
      </c>
      <c r="D65" s="380">
        <v>114.4</v>
      </c>
      <c r="E65" s="380">
        <v>114.4</v>
      </c>
      <c r="F65" s="380">
        <v>102.7</v>
      </c>
      <c r="G65" s="380">
        <v>105.7</v>
      </c>
      <c r="H65" s="380">
        <v>100.8</v>
      </c>
      <c r="I65" s="380">
        <v>157.19999999999999</v>
      </c>
      <c r="J65" s="380">
        <v>104.8</v>
      </c>
      <c r="K65" s="380">
        <v>142</v>
      </c>
      <c r="L65" s="380">
        <v>128.9</v>
      </c>
      <c r="M65" s="380">
        <v>96.8</v>
      </c>
      <c r="N65" s="380">
        <v>90.5</v>
      </c>
      <c r="O65" s="380">
        <v>94.5</v>
      </c>
      <c r="P65" s="380">
        <v>104.5</v>
      </c>
      <c r="Q65" s="380">
        <v>104.5</v>
      </c>
      <c r="R65" s="380">
        <v>104.4</v>
      </c>
      <c r="S65" s="380">
        <v>91.3</v>
      </c>
      <c r="T65" s="380">
        <v>102.6</v>
      </c>
      <c r="U65" s="380">
        <v>96</v>
      </c>
      <c r="V65" s="380">
        <v>98.7</v>
      </c>
      <c r="W65" s="380">
        <v>102.9</v>
      </c>
      <c r="X65" s="380">
        <v>81.400000000000006</v>
      </c>
      <c r="Y65" s="380">
        <v>97.5</v>
      </c>
      <c r="Z65" s="380">
        <v>80.8</v>
      </c>
      <c r="AA65" s="380">
        <v>100.3</v>
      </c>
      <c r="AB65" s="380">
        <v>96.4</v>
      </c>
      <c r="AC65" s="380">
        <v>110.8</v>
      </c>
      <c r="AD65" s="380">
        <v>104.7</v>
      </c>
      <c r="AE65" s="426">
        <v>113.8</v>
      </c>
      <c r="AF65" s="378"/>
      <c r="AG65" s="391" t="s">
        <v>102</v>
      </c>
      <c r="AH65" s="378" t="s">
        <v>91</v>
      </c>
      <c r="AI65" s="388">
        <v>114.4</v>
      </c>
      <c r="AJ65" s="380">
        <v>120.4</v>
      </c>
      <c r="AK65" s="380">
        <v>132.19999999999999</v>
      </c>
      <c r="AL65" s="380">
        <v>144.30000000000001</v>
      </c>
      <c r="AM65" s="380">
        <v>96.2</v>
      </c>
      <c r="AN65" s="380">
        <v>105</v>
      </c>
      <c r="AO65" s="380">
        <v>117.4</v>
      </c>
      <c r="AP65" s="380">
        <v>100.8</v>
      </c>
      <c r="AQ65" s="380">
        <v>109.3</v>
      </c>
      <c r="AR65" s="380">
        <v>109.6</v>
      </c>
      <c r="AS65" s="380">
        <v>104</v>
      </c>
    </row>
    <row r="66" spans="1:45" x14ac:dyDescent="0.15">
      <c r="A66" s="378" t="s">
        <v>192</v>
      </c>
      <c r="B66" s="391" t="s">
        <v>102</v>
      </c>
      <c r="C66" s="378" t="s">
        <v>92</v>
      </c>
      <c r="D66" s="380">
        <v>105.6</v>
      </c>
      <c r="E66" s="380">
        <v>105.6</v>
      </c>
      <c r="F66" s="380">
        <v>101.9</v>
      </c>
      <c r="G66" s="380">
        <v>99.8</v>
      </c>
      <c r="H66" s="380">
        <v>101.4</v>
      </c>
      <c r="I66" s="380">
        <v>126.2</v>
      </c>
      <c r="J66" s="380">
        <v>94.8</v>
      </c>
      <c r="K66" s="380">
        <v>96.2</v>
      </c>
      <c r="L66" s="380">
        <v>140.4</v>
      </c>
      <c r="M66" s="380">
        <v>96.4</v>
      </c>
      <c r="N66" s="380">
        <v>83.6</v>
      </c>
      <c r="O66" s="380">
        <v>100</v>
      </c>
      <c r="P66" s="380">
        <v>103</v>
      </c>
      <c r="Q66" s="380">
        <v>96.2</v>
      </c>
      <c r="R66" s="380">
        <v>100.3</v>
      </c>
      <c r="S66" s="380">
        <v>90.8</v>
      </c>
      <c r="T66" s="380">
        <v>98.8</v>
      </c>
      <c r="U66" s="380">
        <v>98.9</v>
      </c>
      <c r="V66" s="380">
        <v>96.5</v>
      </c>
      <c r="W66" s="380">
        <v>100.8</v>
      </c>
      <c r="X66" s="380">
        <v>89.9</v>
      </c>
      <c r="Y66" s="380">
        <v>97</v>
      </c>
      <c r="Z66" s="380">
        <v>76.7</v>
      </c>
      <c r="AA66" s="380">
        <v>118.1</v>
      </c>
      <c r="AB66" s="380">
        <v>96</v>
      </c>
      <c r="AC66" s="380">
        <v>104.6</v>
      </c>
      <c r="AD66" s="380">
        <v>90.4</v>
      </c>
      <c r="AE66" s="426">
        <v>104.6</v>
      </c>
      <c r="AF66" s="378" t="s">
        <v>192</v>
      </c>
      <c r="AG66" s="391" t="s">
        <v>102</v>
      </c>
      <c r="AH66" s="378" t="s">
        <v>92</v>
      </c>
      <c r="AI66" s="388">
        <v>105.6</v>
      </c>
      <c r="AJ66" s="380">
        <v>103.5</v>
      </c>
      <c r="AK66" s="380">
        <v>108.4</v>
      </c>
      <c r="AL66" s="380">
        <v>113.2</v>
      </c>
      <c r="AM66" s="380">
        <v>94.1</v>
      </c>
      <c r="AN66" s="380">
        <v>97.2</v>
      </c>
      <c r="AO66" s="380">
        <v>93.2</v>
      </c>
      <c r="AP66" s="380">
        <v>98.5</v>
      </c>
      <c r="AQ66" s="380">
        <v>107.4</v>
      </c>
      <c r="AR66" s="380">
        <v>107.6</v>
      </c>
      <c r="AS66" s="380">
        <v>103.8</v>
      </c>
    </row>
    <row r="67" spans="1:45" x14ac:dyDescent="0.15">
      <c r="A67" s="378"/>
      <c r="B67" s="391" t="s">
        <v>102</v>
      </c>
      <c r="C67" s="378" t="s">
        <v>93</v>
      </c>
      <c r="D67" s="380">
        <v>103.1</v>
      </c>
      <c r="E67" s="380">
        <v>103.1</v>
      </c>
      <c r="F67" s="380">
        <v>102.2</v>
      </c>
      <c r="G67" s="380">
        <v>97.9</v>
      </c>
      <c r="H67" s="380">
        <v>93</v>
      </c>
      <c r="I67" s="380">
        <v>130.80000000000001</v>
      </c>
      <c r="J67" s="380">
        <v>96.1</v>
      </c>
      <c r="K67" s="380">
        <v>79.5</v>
      </c>
      <c r="L67" s="380">
        <v>145.69999999999999</v>
      </c>
      <c r="M67" s="380">
        <v>86.8</v>
      </c>
      <c r="N67" s="380">
        <v>92.5</v>
      </c>
      <c r="O67" s="380">
        <v>98.2</v>
      </c>
      <c r="P67" s="380">
        <v>92.5</v>
      </c>
      <c r="Q67" s="380">
        <v>92.6</v>
      </c>
      <c r="R67" s="380">
        <v>92.1</v>
      </c>
      <c r="S67" s="380">
        <v>97.3</v>
      </c>
      <c r="T67" s="380">
        <v>100.1</v>
      </c>
      <c r="U67" s="380">
        <v>93.9</v>
      </c>
      <c r="V67" s="380">
        <v>106.5</v>
      </c>
      <c r="W67" s="380">
        <v>97.2</v>
      </c>
      <c r="X67" s="380">
        <v>81.900000000000006</v>
      </c>
      <c r="Y67" s="380">
        <v>94.5</v>
      </c>
      <c r="Z67" s="380">
        <v>76.2</v>
      </c>
      <c r="AA67" s="380">
        <v>98.3</v>
      </c>
      <c r="AB67" s="380">
        <v>89.5</v>
      </c>
      <c r="AC67" s="380">
        <v>101.1</v>
      </c>
      <c r="AD67" s="380">
        <v>124.9</v>
      </c>
      <c r="AE67" s="426">
        <v>104.5</v>
      </c>
      <c r="AF67" s="378"/>
      <c r="AG67" s="391" t="s">
        <v>102</v>
      </c>
      <c r="AH67" s="378" t="s">
        <v>93</v>
      </c>
      <c r="AI67" s="388">
        <v>103.1</v>
      </c>
      <c r="AJ67" s="380">
        <v>102.8</v>
      </c>
      <c r="AK67" s="380">
        <v>110.1</v>
      </c>
      <c r="AL67" s="380">
        <v>117.4</v>
      </c>
      <c r="AM67" s="380">
        <v>88.4</v>
      </c>
      <c r="AN67" s="380">
        <v>93.3</v>
      </c>
      <c r="AO67" s="380">
        <v>83.9</v>
      </c>
      <c r="AP67" s="380">
        <v>96.5</v>
      </c>
      <c r="AQ67" s="380">
        <v>103.4</v>
      </c>
      <c r="AR67" s="380">
        <v>104.2</v>
      </c>
      <c r="AS67" s="380">
        <v>90.2</v>
      </c>
    </row>
    <row r="68" spans="1:45" x14ac:dyDescent="0.15">
      <c r="A68" s="378"/>
      <c r="B68" s="391" t="s">
        <v>102</v>
      </c>
      <c r="C68" s="378" t="s">
        <v>94</v>
      </c>
      <c r="D68" s="380">
        <v>115.8</v>
      </c>
      <c r="E68" s="380">
        <v>115.8</v>
      </c>
      <c r="F68" s="380">
        <v>100.6</v>
      </c>
      <c r="G68" s="380">
        <v>102.1</v>
      </c>
      <c r="H68" s="380">
        <v>101.9</v>
      </c>
      <c r="I68" s="380">
        <v>151.19999999999999</v>
      </c>
      <c r="J68" s="380">
        <v>122.3</v>
      </c>
      <c r="K68" s="380">
        <v>101.9</v>
      </c>
      <c r="L68" s="380">
        <v>153</v>
      </c>
      <c r="M68" s="380">
        <v>110.6</v>
      </c>
      <c r="N68" s="380">
        <v>82.1</v>
      </c>
      <c r="O68" s="380">
        <v>100.3</v>
      </c>
      <c r="P68" s="380">
        <v>105.4</v>
      </c>
      <c r="Q68" s="380">
        <v>104.5</v>
      </c>
      <c r="R68" s="380">
        <v>112.2</v>
      </c>
      <c r="S68" s="380">
        <v>98</v>
      </c>
      <c r="T68" s="380">
        <v>101.3</v>
      </c>
      <c r="U68" s="380">
        <v>103.4</v>
      </c>
      <c r="V68" s="380">
        <v>102.1</v>
      </c>
      <c r="W68" s="380">
        <v>114.8</v>
      </c>
      <c r="X68" s="380">
        <v>93.2</v>
      </c>
      <c r="Y68" s="380">
        <v>96.1</v>
      </c>
      <c r="Z68" s="380">
        <v>80.7</v>
      </c>
      <c r="AA68" s="380">
        <v>116.4</v>
      </c>
      <c r="AB68" s="380">
        <v>96.8</v>
      </c>
      <c r="AC68" s="380">
        <v>102.6</v>
      </c>
      <c r="AD68" s="380">
        <v>98.8</v>
      </c>
      <c r="AE68" s="426">
        <v>114.7</v>
      </c>
      <c r="AF68" s="378"/>
      <c r="AG68" s="391" t="s">
        <v>102</v>
      </c>
      <c r="AH68" s="378" t="s">
        <v>94</v>
      </c>
      <c r="AI68" s="388">
        <v>115.8</v>
      </c>
      <c r="AJ68" s="380">
        <v>116.3</v>
      </c>
      <c r="AK68" s="380">
        <v>126.3</v>
      </c>
      <c r="AL68" s="380">
        <v>136.4</v>
      </c>
      <c r="AM68" s="380">
        <v>96.1</v>
      </c>
      <c r="AN68" s="380">
        <v>103.2</v>
      </c>
      <c r="AO68" s="380">
        <v>104.1</v>
      </c>
      <c r="AP68" s="380">
        <v>102.9</v>
      </c>
      <c r="AQ68" s="380">
        <v>115.4</v>
      </c>
      <c r="AR68" s="380">
        <v>115.6</v>
      </c>
      <c r="AS68" s="380">
        <v>111.5</v>
      </c>
    </row>
    <row r="69" spans="1:45" x14ac:dyDescent="0.15">
      <c r="A69" s="378"/>
      <c r="B69" s="391" t="s">
        <v>102</v>
      </c>
      <c r="C69" s="378" t="s">
        <v>95</v>
      </c>
      <c r="D69" s="380">
        <v>107.6</v>
      </c>
      <c r="E69" s="380">
        <v>107.6</v>
      </c>
      <c r="F69" s="380">
        <v>105.4</v>
      </c>
      <c r="G69" s="380">
        <v>108.3</v>
      </c>
      <c r="H69" s="380">
        <v>104.1</v>
      </c>
      <c r="I69" s="380">
        <v>109.6</v>
      </c>
      <c r="J69" s="380">
        <v>104.4</v>
      </c>
      <c r="K69" s="380">
        <v>74.900000000000006</v>
      </c>
      <c r="L69" s="380">
        <v>152.1</v>
      </c>
      <c r="M69" s="380">
        <v>120.4</v>
      </c>
      <c r="N69" s="380">
        <v>97.3</v>
      </c>
      <c r="O69" s="380">
        <v>110.3</v>
      </c>
      <c r="P69" s="380">
        <v>107.7</v>
      </c>
      <c r="Q69" s="380">
        <v>102.7</v>
      </c>
      <c r="R69" s="380">
        <v>108.6</v>
      </c>
      <c r="S69" s="380">
        <v>102.9</v>
      </c>
      <c r="T69" s="380">
        <v>104.5</v>
      </c>
      <c r="U69" s="380">
        <v>94.6</v>
      </c>
      <c r="V69" s="380">
        <v>100.8</v>
      </c>
      <c r="W69" s="380">
        <v>101.1</v>
      </c>
      <c r="X69" s="380">
        <v>80.900000000000006</v>
      </c>
      <c r="Y69" s="380">
        <v>99</v>
      </c>
      <c r="Z69" s="380">
        <v>84.8</v>
      </c>
      <c r="AA69" s="380">
        <v>95.6</v>
      </c>
      <c r="AB69" s="380">
        <v>90.9</v>
      </c>
      <c r="AC69" s="380">
        <v>101.6</v>
      </c>
      <c r="AD69" s="380">
        <v>92.5</v>
      </c>
      <c r="AE69" s="426">
        <v>106.6</v>
      </c>
      <c r="AF69" s="378"/>
      <c r="AG69" s="391" t="s">
        <v>102</v>
      </c>
      <c r="AH69" s="378" t="s">
        <v>95</v>
      </c>
      <c r="AI69" s="388">
        <v>107.6</v>
      </c>
      <c r="AJ69" s="380">
        <v>102.7</v>
      </c>
      <c r="AK69" s="380">
        <v>103.6</v>
      </c>
      <c r="AL69" s="380">
        <v>104.8</v>
      </c>
      <c r="AM69" s="380">
        <v>100</v>
      </c>
      <c r="AN69" s="380">
        <v>101.5</v>
      </c>
      <c r="AO69" s="380">
        <v>87.7</v>
      </c>
      <c r="AP69" s="380">
        <v>106.3</v>
      </c>
      <c r="AQ69" s="380">
        <v>111.8</v>
      </c>
      <c r="AR69" s="380">
        <v>112.6</v>
      </c>
      <c r="AS69" s="380">
        <v>99</v>
      </c>
    </row>
    <row r="70" spans="1:45" x14ac:dyDescent="0.15">
      <c r="A70" s="378"/>
      <c r="B70" s="391" t="s">
        <v>102</v>
      </c>
      <c r="C70" s="378" t="s">
        <v>96</v>
      </c>
      <c r="D70" s="380">
        <v>113</v>
      </c>
      <c r="E70" s="380">
        <v>113</v>
      </c>
      <c r="F70" s="380">
        <v>104.3</v>
      </c>
      <c r="G70" s="380">
        <v>113.5</v>
      </c>
      <c r="H70" s="380">
        <v>111.2</v>
      </c>
      <c r="I70" s="380">
        <v>120.6</v>
      </c>
      <c r="J70" s="380">
        <v>105.3</v>
      </c>
      <c r="K70" s="380">
        <v>112.6</v>
      </c>
      <c r="L70" s="380">
        <v>154</v>
      </c>
      <c r="M70" s="380">
        <v>115.8</v>
      </c>
      <c r="N70" s="380">
        <v>79</v>
      </c>
      <c r="O70" s="380">
        <v>109.5</v>
      </c>
      <c r="P70" s="380">
        <v>107</v>
      </c>
      <c r="Q70" s="380">
        <v>105.9</v>
      </c>
      <c r="R70" s="380">
        <v>108.8</v>
      </c>
      <c r="S70" s="380">
        <v>99</v>
      </c>
      <c r="T70" s="380">
        <v>113.6</v>
      </c>
      <c r="U70" s="380">
        <v>100</v>
      </c>
      <c r="V70" s="380">
        <v>102</v>
      </c>
      <c r="W70" s="380">
        <v>106.2</v>
      </c>
      <c r="X70" s="380">
        <v>85.5</v>
      </c>
      <c r="Y70" s="380">
        <v>95.5</v>
      </c>
      <c r="Z70" s="380">
        <v>97.2</v>
      </c>
      <c r="AA70" s="380">
        <v>104.1</v>
      </c>
      <c r="AB70" s="380">
        <v>98.2</v>
      </c>
      <c r="AC70" s="380">
        <v>114.5</v>
      </c>
      <c r="AD70" s="380">
        <v>90.9</v>
      </c>
      <c r="AE70" s="426">
        <v>111.6</v>
      </c>
      <c r="AF70" s="378"/>
      <c r="AG70" s="391" t="s">
        <v>102</v>
      </c>
      <c r="AH70" s="378" t="s">
        <v>96</v>
      </c>
      <c r="AI70" s="388">
        <v>113</v>
      </c>
      <c r="AJ70" s="380">
        <v>112.5</v>
      </c>
      <c r="AK70" s="380">
        <v>108.3</v>
      </c>
      <c r="AL70" s="380">
        <v>109</v>
      </c>
      <c r="AM70" s="380">
        <v>106.4</v>
      </c>
      <c r="AN70" s="380">
        <v>117.9</v>
      </c>
      <c r="AO70" s="380">
        <v>133.80000000000001</v>
      </c>
      <c r="AP70" s="380">
        <v>112.4</v>
      </c>
      <c r="AQ70" s="380">
        <v>113.4</v>
      </c>
      <c r="AR70" s="380">
        <v>114.1</v>
      </c>
      <c r="AS70" s="380">
        <v>103.1</v>
      </c>
    </row>
    <row r="71" spans="1:45" x14ac:dyDescent="0.15">
      <c r="A71" s="378"/>
      <c r="B71" s="393" t="s">
        <v>102</v>
      </c>
      <c r="C71" s="384" t="s">
        <v>97</v>
      </c>
      <c r="D71" s="386">
        <v>113.3</v>
      </c>
      <c r="E71" s="386">
        <v>113.3</v>
      </c>
      <c r="F71" s="386">
        <v>103.5</v>
      </c>
      <c r="G71" s="386">
        <v>110.4</v>
      </c>
      <c r="H71" s="386">
        <v>107.8</v>
      </c>
      <c r="I71" s="386">
        <v>132.9</v>
      </c>
      <c r="J71" s="386">
        <v>109.4</v>
      </c>
      <c r="K71" s="386">
        <v>75.099999999999994</v>
      </c>
      <c r="L71" s="386">
        <v>134.69999999999999</v>
      </c>
      <c r="M71" s="386">
        <v>105.1</v>
      </c>
      <c r="N71" s="386">
        <v>80.3</v>
      </c>
      <c r="O71" s="386">
        <v>114.6</v>
      </c>
      <c r="P71" s="386">
        <v>102.2</v>
      </c>
      <c r="Q71" s="386">
        <v>100.3</v>
      </c>
      <c r="R71" s="386">
        <v>107.6</v>
      </c>
      <c r="S71" s="386">
        <v>92.4</v>
      </c>
      <c r="T71" s="386">
        <v>136.9</v>
      </c>
      <c r="U71" s="386">
        <v>104.8</v>
      </c>
      <c r="V71" s="386">
        <v>109.5</v>
      </c>
      <c r="W71" s="386">
        <v>102.4</v>
      </c>
      <c r="X71" s="386">
        <v>89.1</v>
      </c>
      <c r="Y71" s="386">
        <v>94.5</v>
      </c>
      <c r="Z71" s="386">
        <v>97.6</v>
      </c>
      <c r="AA71" s="386">
        <v>106.9</v>
      </c>
      <c r="AB71" s="386">
        <v>121.6</v>
      </c>
      <c r="AC71" s="386">
        <v>108.6</v>
      </c>
      <c r="AD71" s="386">
        <v>96.5</v>
      </c>
      <c r="AE71" s="426">
        <v>112.2</v>
      </c>
      <c r="AF71" s="378"/>
      <c r="AG71" s="393" t="s">
        <v>102</v>
      </c>
      <c r="AH71" s="384" t="s">
        <v>97</v>
      </c>
      <c r="AI71" s="388">
        <v>113.3</v>
      </c>
      <c r="AJ71" s="380">
        <v>114.8</v>
      </c>
      <c r="AK71" s="380">
        <v>114.1</v>
      </c>
      <c r="AL71" s="380">
        <v>117.5</v>
      </c>
      <c r="AM71" s="380">
        <v>104</v>
      </c>
      <c r="AN71" s="380">
        <v>115.7</v>
      </c>
      <c r="AO71" s="380">
        <v>79</v>
      </c>
      <c r="AP71" s="380">
        <v>128.30000000000001</v>
      </c>
      <c r="AQ71" s="380">
        <v>111.9</v>
      </c>
      <c r="AR71" s="380">
        <v>112.3</v>
      </c>
      <c r="AS71" s="380">
        <v>105.6</v>
      </c>
    </row>
    <row r="72" spans="1:45" x14ac:dyDescent="0.15">
      <c r="A72" s="427"/>
      <c r="B72" s="391" t="s">
        <v>99</v>
      </c>
      <c r="C72" s="376" t="s">
        <v>84</v>
      </c>
      <c r="D72" s="380">
        <v>98.2</v>
      </c>
      <c r="E72" s="380">
        <v>98.2</v>
      </c>
      <c r="F72" s="380">
        <v>98.3</v>
      </c>
      <c r="G72" s="380">
        <v>110</v>
      </c>
      <c r="H72" s="380">
        <v>106.9</v>
      </c>
      <c r="I72" s="380">
        <v>113</v>
      </c>
      <c r="J72" s="380">
        <v>94.4</v>
      </c>
      <c r="K72" s="380">
        <v>77.8</v>
      </c>
      <c r="L72" s="380">
        <v>125.1</v>
      </c>
      <c r="M72" s="380">
        <v>99</v>
      </c>
      <c r="N72" s="380">
        <v>67.5</v>
      </c>
      <c r="O72" s="380">
        <v>89.3</v>
      </c>
      <c r="P72" s="380">
        <v>94.9</v>
      </c>
      <c r="Q72" s="380">
        <v>88.4</v>
      </c>
      <c r="R72" s="380">
        <v>95.1</v>
      </c>
      <c r="S72" s="380">
        <v>89.8</v>
      </c>
      <c r="T72" s="380">
        <v>83.7</v>
      </c>
      <c r="U72" s="380">
        <v>90.5</v>
      </c>
      <c r="V72" s="380">
        <v>98.2</v>
      </c>
      <c r="W72" s="380">
        <v>102.2</v>
      </c>
      <c r="X72" s="380">
        <v>82.4</v>
      </c>
      <c r="Y72" s="380">
        <v>95</v>
      </c>
      <c r="Z72" s="380">
        <v>79.8</v>
      </c>
      <c r="AA72" s="380">
        <v>98.5</v>
      </c>
      <c r="AB72" s="380">
        <v>65.8</v>
      </c>
      <c r="AC72" s="380">
        <v>104.2</v>
      </c>
      <c r="AD72" s="380">
        <v>112.9</v>
      </c>
      <c r="AE72" s="426">
        <v>99.1</v>
      </c>
      <c r="AF72" s="427"/>
      <c r="AG72" s="391" t="s">
        <v>99</v>
      </c>
      <c r="AH72" s="376" t="s">
        <v>84</v>
      </c>
      <c r="AI72" s="390">
        <v>98.2</v>
      </c>
      <c r="AJ72" s="383">
        <v>94.9</v>
      </c>
      <c r="AK72" s="383">
        <v>101.8</v>
      </c>
      <c r="AL72" s="383">
        <v>103.8</v>
      </c>
      <c r="AM72" s="383">
        <v>95.9</v>
      </c>
      <c r="AN72" s="383">
        <v>85.8</v>
      </c>
      <c r="AO72" s="383">
        <v>90.6</v>
      </c>
      <c r="AP72" s="383">
        <v>84.2</v>
      </c>
      <c r="AQ72" s="383">
        <v>101</v>
      </c>
      <c r="AR72" s="383">
        <v>101.4</v>
      </c>
      <c r="AS72" s="383">
        <v>93.6</v>
      </c>
    </row>
    <row r="73" spans="1:45" x14ac:dyDescent="0.15">
      <c r="A73" s="427"/>
      <c r="B73" s="391"/>
      <c r="C73" s="378" t="s">
        <v>86</v>
      </c>
      <c r="D73" s="380">
        <v>109.4</v>
      </c>
      <c r="E73" s="380">
        <v>109.4</v>
      </c>
      <c r="F73" s="380">
        <v>98.2</v>
      </c>
      <c r="G73" s="380">
        <v>107.4</v>
      </c>
      <c r="H73" s="380">
        <v>103</v>
      </c>
      <c r="I73" s="380">
        <v>148.30000000000001</v>
      </c>
      <c r="J73" s="380">
        <v>99.6</v>
      </c>
      <c r="K73" s="380">
        <v>114.2</v>
      </c>
      <c r="L73" s="380">
        <v>126.7</v>
      </c>
      <c r="M73" s="380">
        <v>100.9</v>
      </c>
      <c r="N73" s="380">
        <v>80.099999999999994</v>
      </c>
      <c r="O73" s="380">
        <v>94.1</v>
      </c>
      <c r="P73" s="380">
        <v>99.5</v>
      </c>
      <c r="Q73" s="380">
        <v>87.4</v>
      </c>
      <c r="R73" s="380">
        <v>94.1</v>
      </c>
      <c r="S73" s="380">
        <v>90.1</v>
      </c>
      <c r="T73" s="380">
        <v>100.1</v>
      </c>
      <c r="U73" s="380">
        <v>101.7</v>
      </c>
      <c r="V73" s="380">
        <v>96</v>
      </c>
      <c r="W73" s="380">
        <v>120.8</v>
      </c>
      <c r="X73" s="380">
        <v>93.6</v>
      </c>
      <c r="Y73" s="380">
        <v>100.8</v>
      </c>
      <c r="Z73" s="380">
        <v>90.1</v>
      </c>
      <c r="AA73" s="380">
        <v>94</v>
      </c>
      <c r="AB73" s="380">
        <v>101.6</v>
      </c>
      <c r="AC73" s="380">
        <v>109.1</v>
      </c>
      <c r="AD73" s="380">
        <v>106.3</v>
      </c>
      <c r="AE73" s="426">
        <v>109.2</v>
      </c>
      <c r="AF73" s="427"/>
      <c r="AG73" s="391"/>
      <c r="AH73" s="378" t="s">
        <v>86</v>
      </c>
      <c r="AI73" s="388">
        <v>109.4</v>
      </c>
      <c r="AJ73" s="380">
        <v>114.9</v>
      </c>
      <c r="AK73" s="380">
        <v>120.1</v>
      </c>
      <c r="AL73" s="380">
        <v>129.5</v>
      </c>
      <c r="AM73" s="380">
        <v>92.2</v>
      </c>
      <c r="AN73" s="380">
        <v>108.2</v>
      </c>
      <c r="AO73" s="380">
        <v>130.9</v>
      </c>
      <c r="AP73" s="380">
        <v>100.4</v>
      </c>
      <c r="AQ73" s="380">
        <v>104.7</v>
      </c>
      <c r="AR73" s="380">
        <v>105.4</v>
      </c>
      <c r="AS73" s="380">
        <v>92.7</v>
      </c>
    </row>
    <row r="74" spans="1:45" x14ac:dyDescent="0.15">
      <c r="A74" s="427"/>
      <c r="B74" s="391"/>
      <c r="C74" s="378" t="s">
        <v>88</v>
      </c>
      <c r="D74" s="380">
        <v>128.69999999999999</v>
      </c>
      <c r="E74" s="380">
        <v>128.69999999999999</v>
      </c>
      <c r="F74" s="380">
        <v>111.2</v>
      </c>
      <c r="G74" s="380">
        <v>112.2</v>
      </c>
      <c r="H74" s="380">
        <v>116.2</v>
      </c>
      <c r="I74" s="380">
        <v>173.7</v>
      </c>
      <c r="J74" s="380">
        <v>116.5</v>
      </c>
      <c r="K74" s="380">
        <v>167.6</v>
      </c>
      <c r="L74" s="380">
        <v>146.30000000000001</v>
      </c>
      <c r="M74" s="380">
        <v>137.19999999999999</v>
      </c>
      <c r="N74" s="380">
        <v>96</v>
      </c>
      <c r="O74" s="380">
        <v>105.5</v>
      </c>
      <c r="P74" s="380">
        <v>115.7</v>
      </c>
      <c r="Q74" s="380">
        <v>101.4</v>
      </c>
      <c r="R74" s="380">
        <v>108.4</v>
      </c>
      <c r="S74" s="380">
        <v>97.9</v>
      </c>
      <c r="T74" s="380">
        <v>109.9</v>
      </c>
      <c r="U74" s="380">
        <v>108.8</v>
      </c>
      <c r="V74" s="380">
        <v>105.9</v>
      </c>
      <c r="W74" s="380">
        <v>116.9</v>
      </c>
      <c r="X74" s="380">
        <v>90.1</v>
      </c>
      <c r="Y74" s="380">
        <v>101.5</v>
      </c>
      <c r="Z74" s="380">
        <v>88.4</v>
      </c>
      <c r="AA74" s="380">
        <v>113</v>
      </c>
      <c r="AB74" s="380">
        <v>123.9</v>
      </c>
      <c r="AC74" s="380">
        <v>97.5</v>
      </c>
      <c r="AD74" s="380">
        <v>103</v>
      </c>
      <c r="AE74" s="426">
        <v>127.1</v>
      </c>
      <c r="AF74" s="427"/>
      <c r="AG74" s="391"/>
      <c r="AH74" s="378" t="s">
        <v>88</v>
      </c>
      <c r="AI74" s="388">
        <v>128.69999999999999</v>
      </c>
      <c r="AJ74" s="380">
        <v>135.9</v>
      </c>
      <c r="AK74" s="380">
        <v>144.80000000000001</v>
      </c>
      <c r="AL74" s="380">
        <v>158.80000000000001</v>
      </c>
      <c r="AM74" s="380">
        <v>103.2</v>
      </c>
      <c r="AN74" s="380">
        <v>124.3</v>
      </c>
      <c r="AO74" s="380">
        <v>158.1</v>
      </c>
      <c r="AP74" s="380">
        <v>112.7</v>
      </c>
      <c r="AQ74" s="380">
        <v>122.5</v>
      </c>
      <c r="AR74" s="380">
        <v>123.4</v>
      </c>
      <c r="AS74" s="380">
        <v>106.2</v>
      </c>
    </row>
    <row r="75" spans="1:45" x14ac:dyDescent="0.15">
      <c r="A75" s="427"/>
      <c r="B75" s="391"/>
      <c r="C75" s="378" t="s">
        <v>89</v>
      </c>
      <c r="D75" s="380">
        <v>104</v>
      </c>
      <c r="E75" s="380">
        <v>104</v>
      </c>
      <c r="F75" s="380">
        <v>99.3</v>
      </c>
      <c r="G75" s="380">
        <v>107.9</v>
      </c>
      <c r="H75" s="380">
        <v>100.8</v>
      </c>
      <c r="I75" s="380">
        <v>123.7</v>
      </c>
      <c r="J75" s="380">
        <v>99.3</v>
      </c>
      <c r="K75" s="380">
        <v>69.7</v>
      </c>
      <c r="L75" s="380">
        <v>114.9</v>
      </c>
      <c r="M75" s="380">
        <v>103.6</v>
      </c>
      <c r="N75" s="380">
        <v>70.099999999999994</v>
      </c>
      <c r="O75" s="380">
        <v>100.1</v>
      </c>
      <c r="P75" s="380">
        <v>103.6</v>
      </c>
      <c r="Q75" s="380">
        <v>100.6</v>
      </c>
      <c r="R75" s="380">
        <v>101.2</v>
      </c>
      <c r="S75" s="380">
        <v>96.1</v>
      </c>
      <c r="T75" s="380">
        <v>101.4</v>
      </c>
      <c r="U75" s="380">
        <v>105.4</v>
      </c>
      <c r="V75" s="380">
        <v>106.1</v>
      </c>
      <c r="W75" s="380">
        <v>117.4</v>
      </c>
      <c r="X75" s="380">
        <v>93</v>
      </c>
      <c r="Y75" s="380">
        <v>95.8</v>
      </c>
      <c r="Z75" s="380">
        <v>83.6</v>
      </c>
      <c r="AA75" s="380">
        <v>106.1</v>
      </c>
      <c r="AB75" s="380">
        <v>112.4</v>
      </c>
      <c r="AC75" s="380">
        <v>107</v>
      </c>
      <c r="AD75" s="380">
        <v>88.2</v>
      </c>
      <c r="AE75" s="426">
        <v>103</v>
      </c>
      <c r="AF75" s="427"/>
      <c r="AG75" s="391"/>
      <c r="AH75" s="378" t="s">
        <v>89</v>
      </c>
      <c r="AI75" s="388">
        <v>104</v>
      </c>
      <c r="AJ75" s="380">
        <v>103.2</v>
      </c>
      <c r="AK75" s="380">
        <v>106.6</v>
      </c>
      <c r="AL75" s="380">
        <v>111.2</v>
      </c>
      <c r="AM75" s="380">
        <v>93</v>
      </c>
      <c r="AN75" s="380">
        <v>98.9</v>
      </c>
      <c r="AO75" s="380">
        <v>83.5</v>
      </c>
      <c r="AP75" s="380">
        <v>104.2</v>
      </c>
      <c r="AQ75" s="380">
        <v>104.6</v>
      </c>
      <c r="AR75" s="380">
        <v>104.9</v>
      </c>
      <c r="AS75" s="380">
        <v>99.3</v>
      </c>
    </row>
    <row r="76" spans="1:45" x14ac:dyDescent="0.15">
      <c r="A76" s="427"/>
      <c r="B76" s="391"/>
      <c r="C76" s="378" t="s">
        <v>90</v>
      </c>
      <c r="D76" s="380">
        <v>102.7</v>
      </c>
      <c r="E76" s="380">
        <v>102.7</v>
      </c>
      <c r="F76" s="380">
        <v>100.5</v>
      </c>
      <c r="G76" s="380">
        <v>104.8</v>
      </c>
      <c r="H76" s="380">
        <v>93.3</v>
      </c>
      <c r="I76" s="380">
        <v>124</v>
      </c>
      <c r="J76" s="380">
        <v>89.7</v>
      </c>
      <c r="K76" s="380">
        <v>87.4</v>
      </c>
      <c r="L76" s="380">
        <v>120.4</v>
      </c>
      <c r="M76" s="380">
        <v>96.7</v>
      </c>
      <c r="N76" s="380">
        <v>73.8</v>
      </c>
      <c r="O76" s="380">
        <v>92.2</v>
      </c>
      <c r="P76" s="380">
        <v>101.3</v>
      </c>
      <c r="Q76" s="380">
        <v>95.9</v>
      </c>
      <c r="R76" s="380">
        <v>96.6</v>
      </c>
      <c r="S76" s="380">
        <v>94.4</v>
      </c>
      <c r="T76" s="380">
        <v>102.9</v>
      </c>
      <c r="U76" s="380">
        <v>99.7</v>
      </c>
      <c r="V76" s="380">
        <v>102.5</v>
      </c>
      <c r="W76" s="380">
        <v>115.8</v>
      </c>
      <c r="X76" s="380">
        <v>89.1</v>
      </c>
      <c r="Y76" s="380">
        <v>96</v>
      </c>
      <c r="Z76" s="380">
        <v>94.1</v>
      </c>
      <c r="AA76" s="380">
        <v>92.4</v>
      </c>
      <c r="AB76" s="380">
        <v>95.1</v>
      </c>
      <c r="AC76" s="380">
        <v>92.7</v>
      </c>
      <c r="AD76" s="380">
        <v>91.7</v>
      </c>
      <c r="AE76" s="426">
        <v>102</v>
      </c>
      <c r="AF76" s="427"/>
      <c r="AG76" s="391"/>
      <c r="AH76" s="378" t="s">
        <v>90</v>
      </c>
      <c r="AI76" s="388">
        <v>102.7</v>
      </c>
      <c r="AJ76" s="380">
        <v>101.1</v>
      </c>
      <c r="AK76" s="380">
        <v>103.5</v>
      </c>
      <c r="AL76" s="380">
        <v>108.2</v>
      </c>
      <c r="AM76" s="380">
        <v>89.3</v>
      </c>
      <c r="AN76" s="380">
        <v>98</v>
      </c>
      <c r="AO76" s="380">
        <v>85.6</v>
      </c>
      <c r="AP76" s="380">
        <v>102.3</v>
      </c>
      <c r="AQ76" s="380">
        <v>104</v>
      </c>
      <c r="AR76" s="380">
        <v>104.7</v>
      </c>
      <c r="AS76" s="380">
        <v>92.2</v>
      </c>
    </row>
    <row r="77" spans="1:45" x14ac:dyDescent="0.15">
      <c r="A77" s="427"/>
      <c r="B77" s="391"/>
      <c r="C77" s="378" t="s">
        <v>91</v>
      </c>
      <c r="D77" s="380">
        <v>106.7</v>
      </c>
      <c r="E77" s="380">
        <v>106.7</v>
      </c>
      <c r="F77" s="380">
        <v>101.1</v>
      </c>
      <c r="G77" s="380">
        <v>105.3</v>
      </c>
      <c r="H77" s="380">
        <v>94</v>
      </c>
      <c r="I77" s="380">
        <v>117.8</v>
      </c>
      <c r="J77" s="380">
        <v>103.5</v>
      </c>
      <c r="K77" s="380">
        <v>109.7</v>
      </c>
      <c r="L77" s="380">
        <v>119.8</v>
      </c>
      <c r="M77" s="380">
        <v>116.7</v>
      </c>
      <c r="N77" s="380">
        <v>83.7</v>
      </c>
      <c r="O77" s="380">
        <v>105.8</v>
      </c>
      <c r="P77" s="380">
        <v>105</v>
      </c>
      <c r="Q77" s="380">
        <v>97.2</v>
      </c>
      <c r="R77" s="380">
        <v>106.8</v>
      </c>
      <c r="S77" s="380">
        <v>95.3</v>
      </c>
      <c r="T77" s="380">
        <v>99.7</v>
      </c>
      <c r="U77" s="380">
        <v>101.3</v>
      </c>
      <c r="V77" s="380">
        <v>108.4</v>
      </c>
      <c r="W77" s="380">
        <v>116.9</v>
      </c>
      <c r="X77" s="380">
        <v>87.3</v>
      </c>
      <c r="Y77" s="380">
        <v>94.4</v>
      </c>
      <c r="Z77" s="380">
        <v>95.2</v>
      </c>
      <c r="AA77" s="380">
        <v>102.8</v>
      </c>
      <c r="AB77" s="380">
        <v>86.4</v>
      </c>
      <c r="AC77" s="380">
        <v>95.8</v>
      </c>
      <c r="AD77" s="380">
        <v>93.2</v>
      </c>
      <c r="AE77" s="426">
        <v>105.8</v>
      </c>
      <c r="AF77" s="427"/>
      <c r="AG77" s="391"/>
      <c r="AH77" s="378" t="s">
        <v>91</v>
      </c>
      <c r="AI77" s="388">
        <v>106.7</v>
      </c>
      <c r="AJ77" s="380">
        <v>102.8</v>
      </c>
      <c r="AK77" s="380">
        <v>100.9</v>
      </c>
      <c r="AL77" s="380">
        <v>103.8</v>
      </c>
      <c r="AM77" s="380">
        <v>92.1</v>
      </c>
      <c r="AN77" s="380">
        <v>105.4</v>
      </c>
      <c r="AO77" s="380">
        <v>116.4</v>
      </c>
      <c r="AP77" s="380">
        <v>101.6</v>
      </c>
      <c r="AQ77" s="380">
        <v>110</v>
      </c>
      <c r="AR77" s="380">
        <v>110.1</v>
      </c>
      <c r="AS77" s="380">
        <v>107.4</v>
      </c>
    </row>
    <row r="78" spans="1:45" x14ac:dyDescent="0.15">
      <c r="A78" s="427"/>
      <c r="B78" s="391"/>
      <c r="C78" s="378" t="s">
        <v>92</v>
      </c>
      <c r="D78" s="380">
        <v>107.6</v>
      </c>
      <c r="E78" s="380">
        <v>107.6</v>
      </c>
      <c r="F78" s="380">
        <v>105.1</v>
      </c>
      <c r="G78" s="380">
        <v>111</v>
      </c>
      <c r="H78" s="380">
        <v>96.1</v>
      </c>
      <c r="I78" s="380">
        <v>128</v>
      </c>
      <c r="J78" s="380">
        <v>104.9</v>
      </c>
      <c r="K78" s="380">
        <v>88.9</v>
      </c>
      <c r="L78" s="380">
        <v>133.30000000000001</v>
      </c>
      <c r="M78" s="380">
        <v>102.4</v>
      </c>
      <c r="N78" s="380">
        <v>78</v>
      </c>
      <c r="O78" s="380">
        <v>98.3</v>
      </c>
      <c r="P78" s="380">
        <v>104.9</v>
      </c>
      <c r="Q78" s="380">
        <v>94.6</v>
      </c>
      <c r="R78" s="380">
        <v>105.1</v>
      </c>
      <c r="S78" s="380">
        <v>94.2</v>
      </c>
      <c r="T78" s="380">
        <v>100.4</v>
      </c>
      <c r="U78" s="380">
        <v>106</v>
      </c>
      <c r="V78" s="380">
        <v>101.7</v>
      </c>
      <c r="W78" s="380">
        <v>117.2</v>
      </c>
      <c r="X78" s="380">
        <v>90.9</v>
      </c>
      <c r="Y78" s="380">
        <v>94.7</v>
      </c>
      <c r="Z78" s="380">
        <v>88.7</v>
      </c>
      <c r="AA78" s="380">
        <v>120</v>
      </c>
      <c r="AB78" s="380">
        <v>103.6</v>
      </c>
      <c r="AC78" s="380">
        <v>98.6</v>
      </c>
      <c r="AD78" s="380">
        <v>107.3</v>
      </c>
      <c r="AE78" s="426">
        <v>107.5</v>
      </c>
      <c r="AF78" s="427"/>
      <c r="AG78" s="391"/>
      <c r="AH78" s="378" t="s">
        <v>92</v>
      </c>
      <c r="AI78" s="388">
        <v>107.6</v>
      </c>
      <c r="AJ78" s="380">
        <v>105.8</v>
      </c>
      <c r="AK78" s="380">
        <v>111.2</v>
      </c>
      <c r="AL78" s="380">
        <v>118.1</v>
      </c>
      <c r="AM78" s="380">
        <v>90.5</v>
      </c>
      <c r="AN78" s="380">
        <v>98.9</v>
      </c>
      <c r="AO78" s="380">
        <v>90.1</v>
      </c>
      <c r="AP78" s="380">
        <v>101.9</v>
      </c>
      <c r="AQ78" s="380">
        <v>109</v>
      </c>
      <c r="AR78" s="380">
        <v>109.2</v>
      </c>
      <c r="AS78" s="380">
        <v>106.6</v>
      </c>
    </row>
    <row r="79" spans="1:45" x14ac:dyDescent="0.15">
      <c r="A79" s="427"/>
      <c r="B79" s="391"/>
      <c r="C79" s="378" t="s">
        <v>93</v>
      </c>
      <c r="D79" s="380">
        <v>105.6</v>
      </c>
      <c r="E79" s="380">
        <v>105.6</v>
      </c>
      <c r="F79" s="380">
        <v>101.7</v>
      </c>
      <c r="G79" s="380">
        <v>100.1</v>
      </c>
      <c r="H79" s="380">
        <v>88.5</v>
      </c>
      <c r="I79" s="380">
        <v>128.19999999999999</v>
      </c>
      <c r="J79" s="380">
        <v>106</v>
      </c>
      <c r="K79" s="380">
        <v>90.9</v>
      </c>
      <c r="L79" s="380">
        <v>137</v>
      </c>
      <c r="M79" s="380">
        <v>105.2</v>
      </c>
      <c r="N79" s="380">
        <v>82.8</v>
      </c>
      <c r="O79" s="380">
        <v>96.6</v>
      </c>
      <c r="P79" s="380">
        <v>101.5</v>
      </c>
      <c r="Q79" s="380">
        <v>89.1</v>
      </c>
      <c r="R79" s="380">
        <v>89.9</v>
      </c>
      <c r="S79" s="380">
        <v>93.1</v>
      </c>
      <c r="T79" s="380">
        <v>97.3</v>
      </c>
      <c r="U79" s="380">
        <v>100.7</v>
      </c>
      <c r="V79" s="380">
        <v>106</v>
      </c>
      <c r="W79" s="380">
        <v>112.3</v>
      </c>
      <c r="X79" s="380">
        <v>78.900000000000006</v>
      </c>
      <c r="Y79" s="380">
        <v>94.9</v>
      </c>
      <c r="Z79" s="380">
        <v>83.5</v>
      </c>
      <c r="AA79" s="380">
        <v>103.4</v>
      </c>
      <c r="AB79" s="380">
        <v>103.7</v>
      </c>
      <c r="AC79" s="380">
        <v>92.5</v>
      </c>
      <c r="AD79" s="380">
        <v>131.1</v>
      </c>
      <c r="AE79" s="426">
        <v>107.2</v>
      </c>
      <c r="AF79" s="427"/>
      <c r="AG79" s="391"/>
      <c r="AH79" s="378" t="s">
        <v>93</v>
      </c>
      <c r="AI79" s="388">
        <v>105.6</v>
      </c>
      <c r="AJ79" s="380">
        <v>100.9</v>
      </c>
      <c r="AK79" s="380">
        <v>104.4</v>
      </c>
      <c r="AL79" s="380">
        <v>110</v>
      </c>
      <c r="AM79" s="380">
        <v>87.7</v>
      </c>
      <c r="AN79" s="380">
        <v>96.5</v>
      </c>
      <c r="AO79" s="380">
        <v>95.1</v>
      </c>
      <c r="AP79" s="380">
        <v>96.9</v>
      </c>
      <c r="AQ79" s="380">
        <v>109.6</v>
      </c>
      <c r="AR79" s="380">
        <v>111</v>
      </c>
      <c r="AS79" s="380">
        <v>87.3</v>
      </c>
    </row>
    <row r="80" spans="1:45" x14ac:dyDescent="0.15">
      <c r="A80" s="427"/>
      <c r="B80" s="391"/>
      <c r="C80" s="378" t="s">
        <v>94</v>
      </c>
      <c r="D80" s="380">
        <v>110</v>
      </c>
      <c r="E80" s="380">
        <v>110</v>
      </c>
      <c r="F80" s="380">
        <v>100.8</v>
      </c>
      <c r="G80" s="380">
        <v>111</v>
      </c>
      <c r="H80" s="380">
        <v>94.6</v>
      </c>
      <c r="I80" s="380">
        <v>129.5</v>
      </c>
      <c r="J80" s="380">
        <v>114</v>
      </c>
      <c r="K80" s="380">
        <v>110.4</v>
      </c>
      <c r="L80" s="380">
        <v>140.19999999999999</v>
      </c>
      <c r="M80" s="380">
        <v>115.2</v>
      </c>
      <c r="N80" s="380">
        <v>79.099999999999994</v>
      </c>
      <c r="O80" s="380">
        <v>96</v>
      </c>
      <c r="P80" s="380">
        <v>103.1</v>
      </c>
      <c r="Q80" s="380">
        <v>96.3</v>
      </c>
      <c r="R80" s="380">
        <v>103.4</v>
      </c>
      <c r="S80" s="380">
        <v>92.3</v>
      </c>
      <c r="T80" s="380">
        <v>97.5</v>
      </c>
      <c r="U80" s="380">
        <v>103.9</v>
      </c>
      <c r="V80" s="380">
        <v>99.6</v>
      </c>
      <c r="W80" s="380">
        <v>125.9</v>
      </c>
      <c r="X80" s="380">
        <v>86.1</v>
      </c>
      <c r="Y80" s="380">
        <v>94.9</v>
      </c>
      <c r="Z80" s="380">
        <v>91.4</v>
      </c>
      <c r="AA80" s="380">
        <v>112.5</v>
      </c>
      <c r="AB80" s="380">
        <v>90.5</v>
      </c>
      <c r="AC80" s="380">
        <v>97.9</v>
      </c>
      <c r="AD80" s="380">
        <v>116.7</v>
      </c>
      <c r="AE80" s="426">
        <v>110.4</v>
      </c>
      <c r="AF80" s="427"/>
      <c r="AG80" s="391"/>
      <c r="AH80" s="378" t="s">
        <v>94</v>
      </c>
      <c r="AI80" s="388">
        <v>110</v>
      </c>
      <c r="AJ80" s="380">
        <v>109.1</v>
      </c>
      <c r="AK80" s="380">
        <v>114.6</v>
      </c>
      <c r="AL80" s="380">
        <v>121.6</v>
      </c>
      <c r="AM80" s="380">
        <v>93.5</v>
      </c>
      <c r="AN80" s="380">
        <v>102.1</v>
      </c>
      <c r="AO80" s="380">
        <v>112.5</v>
      </c>
      <c r="AP80" s="380">
        <v>98.5</v>
      </c>
      <c r="AQ80" s="380">
        <v>110.8</v>
      </c>
      <c r="AR80" s="380">
        <v>111.1</v>
      </c>
      <c r="AS80" s="380">
        <v>104.7</v>
      </c>
    </row>
    <row r="81" spans="1:45" x14ac:dyDescent="0.15">
      <c r="A81" s="427"/>
      <c r="B81" s="391"/>
      <c r="C81" s="378" t="s">
        <v>95</v>
      </c>
      <c r="D81" s="380">
        <v>109.3</v>
      </c>
      <c r="E81" s="380">
        <v>109.3</v>
      </c>
      <c r="F81" s="380">
        <v>107.4</v>
      </c>
      <c r="G81" s="380">
        <v>108.8</v>
      </c>
      <c r="H81" s="380">
        <v>102.7</v>
      </c>
      <c r="I81" s="380">
        <v>110.5</v>
      </c>
      <c r="J81" s="380">
        <v>112.2</v>
      </c>
      <c r="K81" s="380">
        <v>73.7</v>
      </c>
      <c r="L81" s="380">
        <v>155.69999999999999</v>
      </c>
      <c r="M81" s="380">
        <v>115</v>
      </c>
      <c r="N81" s="380">
        <v>93.6</v>
      </c>
      <c r="O81" s="380">
        <v>107.5</v>
      </c>
      <c r="P81" s="380">
        <v>109.5</v>
      </c>
      <c r="Q81" s="380">
        <v>100.8</v>
      </c>
      <c r="R81" s="380">
        <v>107.4</v>
      </c>
      <c r="S81" s="380">
        <v>100.1</v>
      </c>
      <c r="T81" s="380">
        <v>109.1</v>
      </c>
      <c r="U81" s="380">
        <v>102.7</v>
      </c>
      <c r="V81" s="380">
        <v>108.2</v>
      </c>
      <c r="W81" s="380">
        <v>117.3</v>
      </c>
      <c r="X81" s="380">
        <v>77</v>
      </c>
      <c r="Y81" s="380">
        <v>95.7</v>
      </c>
      <c r="Z81" s="380">
        <v>79.2</v>
      </c>
      <c r="AA81" s="380">
        <v>109.9</v>
      </c>
      <c r="AB81" s="380">
        <v>102.8</v>
      </c>
      <c r="AC81" s="380">
        <v>94.6</v>
      </c>
      <c r="AD81" s="380">
        <v>92</v>
      </c>
      <c r="AE81" s="426">
        <v>108.2</v>
      </c>
      <c r="AF81" s="427"/>
      <c r="AG81" s="391"/>
      <c r="AH81" s="378" t="s">
        <v>95</v>
      </c>
      <c r="AI81" s="388">
        <v>109.3</v>
      </c>
      <c r="AJ81" s="380">
        <v>100.1</v>
      </c>
      <c r="AK81" s="380">
        <v>97.7</v>
      </c>
      <c r="AL81" s="380">
        <v>96.8</v>
      </c>
      <c r="AM81" s="380">
        <v>100.1</v>
      </c>
      <c r="AN81" s="380">
        <v>103.3</v>
      </c>
      <c r="AO81" s="380">
        <v>87.1</v>
      </c>
      <c r="AP81" s="380">
        <v>108.9</v>
      </c>
      <c r="AQ81" s="380">
        <v>117.2</v>
      </c>
      <c r="AR81" s="380">
        <v>118</v>
      </c>
      <c r="AS81" s="380">
        <v>102.1</v>
      </c>
    </row>
    <row r="82" spans="1:45" x14ac:dyDescent="0.15">
      <c r="A82" s="427"/>
      <c r="B82" s="391"/>
      <c r="C82" s="378" t="s">
        <v>96</v>
      </c>
      <c r="D82" s="380">
        <v>112.6</v>
      </c>
      <c r="E82" s="380">
        <v>112.6</v>
      </c>
      <c r="F82" s="380">
        <v>105.6</v>
      </c>
      <c r="G82" s="380">
        <v>106.9</v>
      </c>
      <c r="H82" s="380">
        <v>106.2</v>
      </c>
      <c r="I82" s="380">
        <v>113.1</v>
      </c>
      <c r="J82" s="380">
        <v>117.8</v>
      </c>
      <c r="K82" s="380">
        <v>108.2</v>
      </c>
      <c r="L82" s="380">
        <v>151.4</v>
      </c>
      <c r="M82" s="380">
        <v>119.7</v>
      </c>
      <c r="N82" s="380">
        <v>86.2</v>
      </c>
      <c r="O82" s="380">
        <v>106.9</v>
      </c>
      <c r="P82" s="380">
        <v>105.9</v>
      </c>
      <c r="Q82" s="380">
        <v>102.8</v>
      </c>
      <c r="R82" s="380">
        <v>101.9</v>
      </c>
      <c r="S82" s="380">
        <v>95.7</v>
      </c>
      <c r="T82" s="380">
        <v>115.4</v>
      </c>
      <c r="U82" s="380">
        <v>104.6</v>
      </c>
      <c r="V82" s="380">
        <v>111.4</v>
      </c>
      <c r="W82" s="380">
        <v>127</v>
      </c>
      <c r="X82" s="380">
        <v>76</v>
      </c>
      <c r="Y82" s="380">
        <v>95.8</v>
      </c>
      <c r="Z82" s="380">
        <v>77.599999999999994</v>
      </c>
      <c r="AA82" s="380">
        <v>107</v>
      </c>
      <c r="AB82" s="380">
        <v>102.9</v>
      </c>
      <c r="AC82" s="380">
        <v>95.3</v>
      </c>
      <c r="AD82" s="380">
        <v>95.9</v>
      </c>
      <c r="AE82" s="426">
        <v>111.5</v>
      </c>
      <c r="AF82" s="427"/>
      <c r="AG82" s="391"/>
      <c r="AH82" s="378" t="s">
        <v>96</v>
      </c>
      <c r="AI82" s="388">
        <v>112.6</v>
      </c>
      <c r="AJ82" s="380">
        <v>108.6</v>
      </c>
      <c r="AK82" s="380">
        <v>103.4</v>
      </c>
      <c r="AL82" s="380">
        <v>105.7</v>
      </c>
      <c r="AM82" s="380">
        <v>96.4</v>
      </c>
      <c r="AN82" s="380">
        <v>115.4</v>
      </c>
      <c r="AO82" s="380">
        <v>122.7</v>
      </c>
      <c r="AP82" s="380">
        <v>112.8</v>
      </c>
      <c r="AQ82" s="380">
        <v>116</v>
      </c>
      <c r="AR82" s="380">
        <v>116.7</v>
      </c>
      <c r="AS82" s="380">
        <v>103.5</v>
      </c>
    </row>
    <row r="83" spans="1:45" x14ac:dyDescent="0.15">
      <c r="A83" s="427"/>
      <c r="B83" s="393"/>
      <c r="C83" s="384" t="s">
        <v>97</v>
      </c>
      <c r="D83" s="386">
        <v>111.3</v>
      </c>
      <c r="E83" s="386">
        <v>111.3</v>
      </c>
      <c r="F83" s="386">
        <v>103.4</v>
      </c>
      <c r="G83" s="386">
        <v>102.7</v>
      </c>
      <c r="H83" s="386">
        <v>97.8</v>
      </c>
      <c r="I83" s="386">
        <v>112.1</v>
      </c>
      <c r="J83" s="386">
        <v>123.4</v>
      </c>
      <c r="K83" s="386">
        <v>92.6</v>
      </c>
      <c r="L83" s="386">
        <v>149.1</v>
      </c>
      <c r="M83" s="386">
        <v>105.9</v>
      </c>
      <c r="N83" s="386">
        <v>71.099999999999994</v>
      </c>
      <c r="O83" s="386">
        <v>107.7</v>
      </c>
      <c r="P83" s="386">
        <v>97</v>
      </c>
      <c r="Q83" s="386">
        <v>98.1</v>
      </c>
      <c r="R83" s="386">
        <v>99.6</v>
      </c>
      <c r="S83" s="386">
        <v>94.5</v>
      </c>
      <c r="T83" s="386">
        <v>135.30000000000001</v>
      </c>
      <c r="U83" s="386">
        <v>105.9</v>
      </c>
      <c r="V83" s="386">
        <v>108.6</v>
      </c>
      <c r="W83" s="386">
        <v>114.3</v>
      </c>
      <c r="X83" s="386">
        <v>77.5</v>
      </c>
      <c r="Y83" s="386">
        <v>93.9</v>
      </c>
      <c r="Z83" s="386">
        <v>77.400000000000006</v>
      </c>
      <c r="AA83" s="386">
        <v>114.3</v>
      </c>
      <c r="AB83" s="386">
        <v>123.9</v>
      </c>
      <c r="AC83" s="386">
        <v>88.5</v>
      </c>
      <c r="AD83" s="386">
        <v>96.7</v>
      </c>
      <c r="AE83" s="426">
        <v>110.4</v>
      </c>
      <c r="AF83" s="427"/>
      <c r="AG83" s="393"/>
      <c r="AH83" s="384" t="s">
        <v>97</v>
      </c>
      <c r="AI83" s="389">
        <v>111.3</v>
      </c>
      <c r="AJ83" s="386">
        <v>108.5</v>
      </c>
      <c r="AK83" s="386">
        <v>100.6</v>
      </c>
      <c r="AL83" s="386">
        <v>103.6</v>
      </c>
      <c r="AM83" s="386">
        <v>91.7</v>
      </c>
      <c r="AN83" s="386">
        <v>118.8</v>
      </c>
      <c r="AO83" s="386">
        <v>101.1</v>
      </c>
      <c r="AP83" s="386">
        <v>124.9</v>
      </c>
      <c r="AQ83" s="386">
        <v>113.7</v>
      </c>
      <c r="AR83" s="386">
        <v>114.3</v>
      </c>
      <c r="AS83" s="386">
        <v>102.7</v>
      </c>
    </row>
    <row r="84" spans="1:45" x14ac:dyDescent="0.15">
      <c r="A84" s="378"/>
      <c r="B84" s="391" t="s">
        <v>194</v>
      </c>
      <c r="C84" s="376" t="s">
        <v>84</v>
      </c>
      <c r="D84" s="380">
        <v>98.4</v>
      </c>
      <c r="E84" s="380">
        <v>98.4</v>
      </c>
      <c r="F84" s="380">
        <v>102.7</v>
      </c>
      <c r="G84" s="380">
        <v>103</v>
      </c>
      <c r="H84" s="380">
        <v>97.9</v>
      </c>
      <c r="I84" s="380">
        <v>91.1</v>
      </c>
      <c r="J84" s="380">
        <v>111</v>
      </c>
      <c r="K84" s="380">
        <v>90.5</v>
      </c>
      <c r="L84" s="380">
        <v>147.1</v>
      </c>
      <c r="M84" s="380">
        <v>103</v>
      </c>
      <c r="N84" s="380">
        <v>64.599999999999994</v>
      </c>
      <c r="O84" s="380">
        <v>101.1</v>
      </c>
      <c r="P84" s="380">
        <v>93.9</v>
      </c>
      <c r="Q84" s="380">
        <v>83.7</v>
      </c>
      <c r="R84" s="380">
        <v>86.4</v>
      </c>
      <c r="S84" s="380">
        <v>88.6</v>
      </c>
      <c r="T84" s="380">
        <v>86.4</v>
      </c>
      <c r="U84" s="380">
        <v>91.3</v>
      </c>
      <c r="V84" s="380">
        <v>97.9</v>
      </c>
      <c r="W84" s="380">
        <v>108.6</v>
      </c>
      <c r="X84" s="380">
        <v>74.3</v>
      </c>
      <c r="Y84" s="380">
        <v>93.8</v>
      </c>
      <c r="Z84" s="380">
        <v>71</v>
      </c>
      <c r="AA84" s="380">
        <v>104.5</v>
      </c>
      <c r="AB84" s="380">
        <v>66.3</v>
      </c>
      <c r="AC84" s="380">
        <v>89.2</v>
      </c>
      <c r="AD84" s="380">
        <v>126.1</v>
      </c>
      <c r="AE84" s="426">
        <v>100.1</v>
      </c>
      <c r="AF84" s="378"/>
      <c r="AG84" s="391" t="s">
        <v>194</v>
      </c>
      <c r="AH84" s="376" t="s">
        <v>84</v>
      </c>
      <c r="AI84" s="390">
        <v>98.4</v>
      </c>
      <c r="AJ84" s="383">
        <v>88.7</v>
      </c>
      <c r="AK84" s="383">
        <v>88.2</v>
      </c>
      <c r="AL84" s="383">
        <v>85.9</v>
      </c>
      <c r="AM84" s="383">
        <v>94.9</v>
      </c>
      <c r="AN84" s="383">
        <v>89.5</v>
      </c>
      <c r="AO84" s="383">
        <v>106.1</v>
      </c>
      <c r="AP84" s="383">
        <v>83.8</v>
      </c>
      <c r="AQ84" s="383">
        <v>106.7</v>
      </c>
      <c r="AR84" s="383">
        <v>107.7</v>
      </c>
      <c r="AS84" s="383">
        <v>90.2</v>
      </c>
    </row>
    <row r="85" spans="1:45" x14ac:dyDescent="0.15">
      <c r="A85" s="378"/>
      <c r="B85" s="391"/>
      <c r="C85" s="378" t="s">
        <v>86</v>
      </c>
      <c r="D85" s="380">
        <v>105.9</v>
      </c>
      <c r="E85" s="380">
        <v>105.9</v>
      </c>
      <c r="F85" s="380">
        <v>105.1</v>
      </c>
      <c r="G85" s="380">
        <v>104.8</v>
      </c>
      <c r="H85" s="380">
        <v>99.6</v>
      </c>
      <c r="I85" s="380">
        <v>103.2</v>
      </c>
      <c r="J85" s="380">
        <v>119.7</v>
      </c>
      <c r="K85" s="380">
        <v>121.8</v>
      </c>
      <c r="L85" s="380">
        <v>141.30000000000001</v>
      </c>
      <c r="M85" s="380">
        <v>108.8</v>
      </c>
      <c r="N85" s="380">
        <v>73.2</v>
      </c>
      <c r="O85" s="380">
        <v>102.1</v>
      </c>
      <c r="P85" s="380">
        <v>103.7</v>
      </c>
      <c r="Q85" s="380">
        <v>87.4</v>
      </c>
      <c r="R85" s="380">
        <v>89.6</v>
      </c>
      <c r="S85" s="380">
        <v>90.1</v>
      </c>
      <c r="T85" s="380">
        <v>90.7</v>
      </c>
      <c r="U85" s="380">
        <v>103</v>
      </c>
      <c r="V85" s="380">
        <v>100.9</v>
      </c>
      <c r="W85" s="380">
        <v>123.8</v>
      </c>
      <c r="X85" s="380">
        <v>88.8</v>
      </c>
      <c r="Y85" s="380">
        <v>94.7</v>
      </c>
      <c r="Z85" s="380">
        <v>107.3</v>
      </c>
      <c r="AA85" s="380">
        <v>102.7</v>
      </c>
      <c r="AB85" s="380">
        <v>86.9</v>
      </c>
      <c r="AC85" s="380">
        <v>100.5</v>
      </c>
      <c r="AD85" s="380">
        <v>134.4</v>
      </c>
      <c r="AE85" s="426">
        <v>107.6</v>
      </c>
      <c r="AF85" s="378"/>
      <c r="AG85" s="391"/>
      <c r="AH85" s="378" t="s">
        <v>86</v>
      </c>
      <c r="AI85" s="388">
        <v>105.9</v>
      </c>
      <c r="AJ85" s="380">
        <v>98.5</v>
      </c>
      <c r="AK85" s="380">
        <v>97.2</v>
      </c>
      <c r="AL85" s="380">
        <v>98.1</v>
      </c>
      <c r="AM85" s="380">
        <v>94.3</v>
      </c>
      <c r="AN85" s="380">
        <v>100.2</v>
      </c>
      <c r="AO85" s="380">
        <v>120.8</v>
      </c>
      <c r="AP85" s="380">
        <v>93.1</v>
      </c>
      <c r="AQ85" s="380">
        <v>112.2</v>
      </c>
      <c r="AR85" s="380">
        <v>113.4</v>
      </c>
      <c r="AS85" s="380">
        <v>91.4</v>
      </c>
    </row>
    <row r="86" spans="1:45" x14ac:dyDescent="0.15">
      <c r="A86" s="378"/>
      <c r="B86" s="391"/>
      <c r="C86" s="378" t="s">
        <v>88</v>
      </c>
      <c r="D86" s="380">
        <v>121.3</v>
      </c>
      <c r="E86" s="380">
        <v>121.3</v>
      </c>
      <c r="F86" s="380">
        <v>114.7</v>
      </c>
      <c r="G86" s="380">
        <v>102.4</v>
      </c>
      <c r="H86" s="380">
        <v>114.1</v>
      </c>
      <c r="I86" s="380">
        <v>128.30000000000001</v>
      </c>
      <c r="J86" s="380">
        <v>151.1</v>
      </c>
      <c r="K86" s="380">
        <v>146.5</v>
      </c>
      <c r="L86" s="380">
        <v>171</v>
      </c>
      <c r="M86" s="380">
        <v>108</v>
      </c>
      <c r="N86" s="380">
        <v>98.2</v>
      </c>
      <c r="O86" s="380">
        <v>103.4</v>
      </c>
      <c r="P86" s="380">
        <v>110</v>
      </c>
      <c r="Q86" s="380">
        <v>95.6</v>
      </c>
      <c r="R86" s="380">
        <v>96.3</v>
      </c>
      <c r="S86" s="380">
        <v>94.9</v>
      </c>
      <c r="T86" s="380">
        <v>106.2</v>
      </c>
      <c r="U86" s="380">
        <v>112.5</v>
      </c>
      <c r="V86" s="380">
        <v>108.8</v>
      </c>
      <c r="W86" s="380">
        <v>122.4</v>
      </c>
      <c r="X86" s="380">
        <v>86.2</v>
      </c>
      <c r="Y86" s="380">
        <v>98</v>
      </c>
      <c r="Z86" s="380">
        <v>88.8</v>
      </c>
      <c r="AA86" s="380">
        <v>121.8</v>
      </c>
      <c r="AB86" s="380">
        <v>130.80000000000001</v>
      </c>
      <c r="AC86" s="380">
        <v>85</v>
      </c>
      <c r="AD86" s="380">
        <v>112.2</v>
      </c>
      <c r="AE86" s="426">
        <v>120.8</v>
      </c>
      <c r="AF86" s="378"/>
      <c r="AG86" s="391"/>
      <c r="AH86" s="378" t="s">
        <v>88</v>
      </c>
      <c r="AI86" s="388">
        <v>121.3</v>
      </c>
      <c r="AJ86" s="380">
        <v>121</v>
      </c>
      <c r="AK86" s="380">
        <v>129.4</v>
      </c>
      <c r="AL86" s="380">
        <v>140.9</v>
      </c>
      <c r="AM86" s="380">
        <v>95.5</v>
      </c>
      <c r="AN86" s="380">
        <v>110</v>
      </c>
      <c r="AO86" s="380">
        <v>112.4</v>
      </c>
      <c r="AP86" s="380">
        <v>109.2</v>
      </c>
      <c r="AQ86" s="380">
        <v>121.6</v>
      </c>
      <c r="AR86" s="380">
        <v>122.8</v>
      </c>
      <c r="AS86" s="380">
        <v>101.9</v>
      </c>
    </row>
    <row r="87" spans="1:45" x14ac:dyDescent="0.15">
      <c r="A87" s="378"/>
      <c r="B87" s="391"/>
      <c r="C87" s="378" t="s">
        <v>89</v>
      </c>
      <c r="D87" s="380">
        <v>103.9</v>
      </c>
      <c r="E87" s="380">
        <v>103.9</v>
      </c>
      <c r="F87" s="380">
        <v>103</v>
      </c>
      <c r="G87" s="380">
        <v>102.2</v>
      </c>
      <c r="H87" s="380">
        <v>97.3</v>
      </c>
      <c r="I87" s="380">
        <v>98</v>
      </c>
      <c r="J87" s="380">
        <v>110.9</v>
      </c>
      <c r="K87" s="380">
        <v>91.3</v>
      </c>
      <c r="L87" s="380">
        <v>132</v>
      </c>
      <c r="M87" s="380">
        <v>99.2</v>
      </c>
      <c r="N87" s="380">
        <v>61.7</v>
      </c>
      <c r="O87" s="380">
        <v>106.7</v>
      </c>
      <c r="P87" s="380">
        <v>108.7</v>
      </c>
      <c r="Q87" s="380">
        <v>98</v>
      </c>
      <c r="R87" s="380">
        <v>98.4</v>
      </c>
      <c r="S87" s="380">
        <v>91.8</v>
      </c>
      <c r="T87" s="380">
        <v>106.8</v>
      </c>
      <c r="U87" s="380">
        <v>104.7</v>
      </c>
      <c r="V87" s="380">
        <v>102.8</v>
      </c>
      <c r="W87" s="380">
        <v>121.8</v>
      </c>
      <c r="X87" s="380">
        <v>79.2</v>
      </c>
      <c r="Y87" s="380">
        <v>96.3</v>
      </c>
      <c r="Z87" s="380">
        <v>81.2</v>
      </c>
      <c r="AA87" s="380">
        <v>106.4</v>
      </c>
      <c r="AB87" s="380">
        <v>116.1</v>
      </c>
      <c r="AC87" s="380">
        <v>93.8</v>
      </c>
      <c r="AD87" s="380">
        <v>94.6</v>
      </c>
      <c r="AE87" s="426">
        <v>103.3</v>
      </c>
      <c r="AF87" s="378"/>
      <c r="AG87" s="391"/>
      <c r="AH87" s="378" t="s">
        <v>89</v>
      </c>
      <c r="AI87" s="388">
        <v>103.9</v>
      </c>
      <c r="AJ87" s="380">
        <v>94.7</v>
      </c>
      <c r="AK87" s="380">
        <v>89.4</v>
      </c>
      <c r="AL87" s="380">
        <v>90.1</v>
      </c>
      <c r="AM87" s="380">
        <v>87.3</v>
      </c>
      <c r="AN87" s="380">
        <v>101.6</v>
      </c>
      <c r="AO87" s="380">
        <v>84.8</v>
      </c>
      <c r="AP87" s="380">
        <v>107.4</v>
      </c>
      <c r="AQ87" s="380">
        <v>111.8</v>
      </c>
      <c r="AR87" s="380">
        <v>112.4</v>
      </c>
      <c r="AS87" s="380">
        <v>102</v>
      </c>
    </row>
    <row r="88" spans="1:45" x14ac:dyDescent="0.15">
      <c r="A88" s="378"/>
      <c r="B88" s="391"/>
      <c r="C88" s="378" t="s">
        <v>90</v>
      </c>
      <c r="D88" s="380">
        <v>99.9</v>
      </c>
      <c r="E88" s="380">
        <v>99.9</v>
      </c>
      <c r="F88" s="380">
        <v>102</v>
      </c>
      <c r="G88" s="380">
        <v>99.8</v>
      </c>
      <c r="H88" s="380">
        <v>87.2</v>
      </c>
      <c r="I88" s="380">
        <v>96.9</v>
      </c>
      <c r="J88" s="380">
        <v>110.6</v>
      </c>
      <c r="K88" s="380">
        <v>84.1</v>
      </c>
      <c r="L88" s="380">
        <v>147.80000000000001</v>
      </c>
      <c r="M88" s="380">
        <v>83.1</v>
      </c>
      <c r="N88" s="380">
        <v>59.2</v>
      </c>
      <c r="O88" s="380">
        <v>93.5</v>
      </c>
      <c r="P88" s="380">
        <v>105.8</v>
      </c>
      <c r="Q88" s="380">
        <v>93.2</v>
      </c>
      <c r="R88" s="380">
        <v>95.6</v>
      </c>
      <c r="S88" s="380">
        <v>91.8</v>
      </c>
      <c r="T88" s="380">
        <v>96.7</v>
      </c>
      <c r="U88" s="380">
        <v>98.9</v>
      </c>
      <c r="V88" s="380">
        <v>109.9</v>
      </c>
      <c r="W88" s="380">
        <v>115</v>
      </c>
      <c r="X88" s="380">
        <v>73.400000000000006</v>
      </c>
      <c r="Y88" s="380">
        <v>92.6</v>
      </c>
      <c r="Z88" s="380">
        <v>79.2</v>
      </c>
      <c r="AA88" s="380">
        <v>105.3</v>
      </c>
      <c r="AB88" s="380">
        <v>89.7</v>
      </c>
      <c r="AC88" s="380">
        <v>93.6</v>
      </c>
      <c r="AD88" s="380">
        <v>97.2</v>
      </c>
      <c r="AE88" s="426">
        <v>99.7</v>
      </c>
      <c r="AF88" s="378"/>
      <c r="AG88" s="391"/>
      <c r="AH88" s="378" t="s">
        <v>90</v>
      </c>
      <c r="AI88" s="388">
        <v>99.9</v>
      </c>
      <c r="AJ88" s="380">
        <v>88.1</v>
      </c>
      <c r="AK88" s="380">
        <v>86</v>
      </c>
      <c r="AL88" s="380">
        <v>87.2</v>
      </c>
      <c r="AM88" s="380">
        <v>82.4</v>
      </c>
      <c r="AN88" s="380">
        <v>90.9</v>
      </c>
      <c r="AO88" s="380">
        <v>69.3</v>
      </c>
      <c r="AP88" s="380">
        <v>98.3</v>
      </c>
      <c r="AQ88" s="380">
        <v>110</v>
      </c>
      <c r="AR88" s="380">
        <v>110.7</v>
      </c>
      <c r="AS88" s="380">
        <v>98.1</v>
      </c>
    </row>
    <row r="89" spans="1:45" x14ac:dyDescent="0.15">
      <c r="A89" s="378"/>
      <c r="B89" s="391"/>
      <c r="C89" s="378" t="s">
        <v>91</v>
      </c>
      <c r="D89" s="380">
        <v>108</v>
      </c>
      <c r="E89" s="380">
        <v>108</v>
      </c>
      <c r="F89" s="380">
        <v>108.3</v>
      </c>
      <c r="G89" s="380">
        <v>100.6</v>
      </c>
      <c r="H89" s="380">
        <v>98.5</v>
      </c>
      <c r="I89" s="380">
        <v>111.9</v>
      </c>
      <c r="J89" s="380">
        <v>134.1</v>
      </c>
      <c r="K89" s="380">
        <v>96.2</v>
      </c>
      <c r="L89" s="380">
        <v>156.9</v>
      </c>
      <c r="M89" s="380">
        <v>96.5</v>
      </c>
      <c r="N89" s="380">
        <v>77.7</v>
      </c>
      <c r="O89" s="380">
        <v>96.1</v>
      </c>
      <c r="P89" s="380">
        <v>108.7</v>
      </c>
      <c r="Q89" s="380">
        <v>93.1</v>
      </c>
      <c r="R89" s="380">
        <v>99.8</v>
      </c>
      <c r="S89" s="380">
        <v>88.8</v>
      </c>
      <c r="T89" s="380">
        <v>90.2</v>
      </c>
      <c r="U89" s="380">
        <v>101.1</v>
      </c>
      <c r="V89" s="380">
        <v>102.5</v>
      </c>
      <c r="W89" s="380">
        <v>119.9</v>
      </c>
      <c r="X89" s="380">
        <v>68.599999999999994</v>
      </c>
      <c r="Y89" s="380">
        <v>94.9</v>
      </c>
      <c r="Z89" s="380">
        <v>79.900000000000006</v>
      </c>
      <c r="AA89" s="380">
        <v>116</v>
      </c>
      <c r="AB89" s="380">
        <v>93.1</v>
      </c>
      <c r="AC89" s="380">
        <v>87</v>
      </c>
      <c r="AD89" s="380">
        <v>103.7</v>
      </c>
      <c r="AE89" s="426">
        <v>107.7</v>
      </c>
      <c r="AF89" s="378"/>
      <c r="AG89" s="391"/>
      <c r="AH89" s="378" t="s">
        <v>91</v>
      </c>
      <c r="AI89" s="388">
        <v>108</v>
      </c>
      <c r="AJ89" s="380">
        <v>97.1</v>
      </c>
      <c r="AK89" s="380">
        <v>101.7</v>
      </c>
      <c r="AL89" s="380">
        <v>105.5</v>
      </c>
      <c r="AM89" s="380">
        <v>90.5</v>
      </c>
      <c r="AN89" s="380">
        <v>91.1</v>
      </c>
      <c r="AO89" s="380">
        <v>78</v>
      </c>
      <c r="AP89" s="380">
        <v>95.6</v>
      </c>
      <c r="AQ89" s="380">
        <v>117.3</v>
      </c>
      <c r="AR89" s="380">
        <v>117.9</v>
      </c>
      <c r="AS89" s="380">
        <v>107.3</v>
      </c>
    </row>
    <row r="90" spans="1:45" x14ac:dyDescent="0.15">
      <c r="A90" s="378"/>
      <c r="B90" s="391"/>
      <c r="C90" s="378" t="s">
        <v>92</v>
      </c>
      <c r="D90" s="380">
        <v>109</v>
      </c>
      <c r="E90" s="380">
        <v>109</v>
      </c>
      <c r="F90" s="380">
        <v>108.4</v>
      </c>
      <c r="G90" s="380">
        <v>108.3</v>
      </c>
      <c r="H90" s="380">
        <v>101.1</v>
      </c>
      <c r="I90" s="380">
        <v>111.5</v>
      </c>
      <c r="J90" s="380">
        <v>127</v>
      </c>
      <c r="K90" s="380">
        <v>95.2</v>
      </c>
      <c r="L90" s="380">
        <v>153.9</v>
      </c>
      <c r="M90" s="380">
        <v>99.1</v>
      </c>
      <c r="N90" s="380">
        <v>76.099999999999994</v>
      </c>
      <c r="O90" s="380">
        <v>106.8</v>
      </c>
      <c r="P90" s="380">
        <v>103.5</v>
      </c>
      <c r="Q90" s="380">
        <v>95</v>
      </c>
      <c r="R90" s="380">
        <v>103.6</v>
      </c>
      <c r="S90" s="380">
        <v>89.3</v>
      </c>
      <c r="T90" s="380">
        <v>99.9</v>
      </c>
      <c r="U90" s="380">
        <v>110.3</v>
      </c>
      <c r="V90" s="380">
        <v>106.7</v>
      </c>
      <c r="W90" s="380">
        <v>137.4</v>
      </c>
      <c r="X90" s="380">
        <v>73.8</v>
      </c>
      <c r="Y90" s="380">
        <v>94.6</v>
      </c>
      <c r="Z90" s="380">
        <v>84.8</v>
      </c>
      <c r="AA90" s="380">
        <v>130</v>
      </c>
      <c r="AB90" s="380">
        <v>99.7</v>
      </c>
      <c r="AC90" s="380">
        <v>91.3</v>
      </c>
      <c r="AD90" s="380">
        <v>131.80000000000001</v>
      </c>
      <c r="AE90" s="426">
        <v>110.4</v>
      </c>
      <c r="AF90" s="378"/>
      <c r="AG90" s="391"/>
      <c r="AH90" s="378" t="s">
        <v>92</v>
      </c>
      <c r="AI90" s="388">
        <v>109</v>
      </c>
      <c r="AJ90" s="380">
        <v>98.9</v>
      </c>
      <c r="AK90" s="380">
        <v>101.6</v>
      </c>
      <c r="AL90" s="380">
        <v>103.4</v>
      </c>
      <c r="AM90" s="380">
        <v>96.3</v>
      </c>
      <c r="AN90" s="380">
        <v>95.5</v>
      </c>
      <c r="AO90" s="380">
        <v>83.8</v>
      </c>
      <c r="AP90" s="380">
        <v>99.5</v>
      </c>
      <c r="AQ90" s="380">
        <v>117.7</v>
      </c>
      <c r="AR90" s="380">
        <v>118.2</v>
      </c>
      <c r="AS90" s="380">
        <v>109</v>
      </c>
    </row>
    <row r="91" spans="1:45" x14ac:dyDescent="0.15">
      <c r="A91" s="378"/>
      <c r="B91" s="391"/>
      <c r="C91" s="378" t="s">
        <v>93</v>
      </c>
      <c r="D91" s="380">
        <v>96.7</v>
      </c>
      <c r="E91" s="380">
        <v>96.7</v>
      </c>
      <c r="F91" s="380">
        <v>94.6</v>
      </c>
      <c r="G91" s="380">
        <v>94.1</v>
      </c>
      <c r="H91" s="380">
        <v>85.9</v>
      </c>
      <c r="I91" s="380">
        <v>100.4</v>
      </c>
      <c r="J91" s="380">
        <v>106.7</v>
      </c>
      <c r="K91" s="380">
        <v>70.5</v>
      </c>
      <c r="L91" s="380">
        <v>155.9</v>
      </c>
      <c r="M91" s="380">
        <v>87.7</v>
      </c>
      <c r="N91" s="380">
        <v>70.5</v>
      </c>
      <c r="O91" s="380">
        <v>98.2</v>
      </c>
      <c r="P91" s="380">
        <v>92.5</v>
      </c>
      <c r="Q91" s="380">
        <v>85.4</v>
      </c>
      <c r="R91" s="380">
        <v>82.6</v>
      </c>
      <c r="S91" s="380">
        <v>85.4</v>
      </c>
      <c r="T91" s="380">
        <v>91.4</v>
      </c>
      <c r="U91" s="380">
        <v>101.1</v>
      </c>
      <c r="V91" s="380">
        <v>93.7</v>
      </c>
      <c r="W91" s="380">
        <v>109.8</v>
      </c>
      <c r="X91" s="380">
        <v>68.2</v>
      </c>
      <c r="Y91" s="380">
        <v>90</v>
      </c>
      <c r="Z91" s="380">
        <v>68.3</v>
      </c>
      <c r="AA91" s="380">
        <v>108.5</v>
      </c>
      <c r="AB91" s="380">
        <v>135.30000000000001</v>
      </c>
      <c r="AC91" s="380">
        <v>78.5</v>
      </c>
      <c r="AD91" s="380">
        <v>107.9</v>
      </c>
      <c r="AE91" s="426">
        <v>97.4</v>
      </c>
      <c r="AF91" s="378"/>
      <c r="AG91" s="391"/>
      <c r="AH91" s="378" t="s">
        <v>93</v>
      </c>
      <c r="AI91" s="388">
        <v>96.7</v>
      </c>
      <c r="AJ91" s="380">
        <v>86.4</v>
      </c>
      <c r="AK91" s="380">
        <v>86</v>
      </c>
      <c r="AL91" s="380">
        <v>86.5</v>
      </c>
      <c r="AM91" s="380">
        <v>84.4</v>
      </c>
      <c r="AN91" s="380">
        <v>86.9</v>
      </c>
      <c r="AO91" s="380">
        <v>64.5</v>
      </c>
      <c r="AP91" s="380">
        <v>94.5</v>
      </c>
      <c r="AQ91" s="380">
        <v>105.7</v>
      </c>
      <c r="AR91" s="380">
        <v>107</v>
      </c>
      <c r="AS91" s="380">
        <v>82.6</v>
      </c>
    </row>
    <row r="92" spans="1:45" x14ac:dyDescent="0.15">
      <c r="A92" s="378"/>
      <c r="B92" s="391"/>
      <c r="C92" s="378" t="s">
        <v>94</v>
      </c>
      <c r="D92" s="380">
        <v>111.4</v>
      </c>
      <c r="E92" s="380">
        <v>111.4</v>
      </c>
      <c r="F92" s="380">
        <v>105.3</v>
      </c>
      <c r="G92" s="380">
        <v>102.1</v>
      </c>
      <c r="H92" s="380">
        <v>99.1</v>
      </c>
      <c r="I92" s="380">
        <v>129.1</v>
      </c>
      <c r="J92" s="380">
        <v>143.1</v>
      </c>
      <c r="K92" s="380">
        <v>99.1</v>
      </c>
      <c r="L92" s="380">
        <v>173.6</v>
      </c>
      <c r="M92" s="380">
        <v>99.4</v>
      </c>
      <c r="N92" s="380">
        <v>82.5</v>
      </c>
      <c r="O92" s="380">
        <v>103.4</v>
      </c>
      <c r="P92" s="380">
        <v>85.8</v>
      </c>
      <c r="Q92" s="380">
        <v>93.4</v>
      </c>
      <c r="R92" s="380">
        <v>98.8</v>
      </c>
      <c r="S92" s="380">
        <v>89.3</v>
      </c>
      <c r="T92" s="380">
        <v>95.6</v>
      </c>
      <c r="U92" s="380">
        <v>105.7</v>
      </c>
      <c r="V92" s="380">
        <v>104.6</v>
      </c>
      <c r="W92" s="380">
        <v>138.30000000000001</v>
      </c>
      <c r="X92" s="380">
        <v>70.8</v>
      </c>
      <c r="Y92" s="380">
        <v>93.3</v>
      </c>
      <c r="Z92" s="380">
        <v>75.599999999999994</v>
      </c>
      <c r="AA92" s="380">
        <v>122.6</v>
      </c>
      <c r="AB92" s="380">
        <v>87.2</v>
      </c>
      <c r="AC92" s="380">
        <v>82.9</v>
      </c>
      <c r="AD92" s="380">
        <v>100.5</v>
      </c>
      <c r="AE92" s="426">
        <v>110.7</v>
      </c>
      <c r="AF92" s="378"/>
      <c r="AG92" s="391"/>
      <c r="AH92" s="378" t="s">
        <v>94</v>
      </c>
      <c r="AI92" s="388">
        <v>111.4</v>
      </c>
      <c r="AJ92" s="380">
        <v>103.4</v>
      </c>
      <c r="AK92" s="380">
        <v>115.5</v>
      </c>
      <c r="AL92" s="380">
        <v>123</v>
      </c>
      <c r="AM92" s="380">
        <v>93</v>
      </c>
      <c r="AN92" s="380">
        <v>87.6</v>
      </c>
      <c r="AO92" s="380">
        <v>83.9</v>
      </c>
      <c r="AP92" s="380">
        <v>88.9</v>
      </c>
      <c r="AQ92" s="380">
        <v>118.3</v>
      </c>
      <c r="AR92" s="380">
        <v>119.5</v>
      </c>
      <c r="AS92" s="380">
        <v>98</v>
      </c>
    </row>
    <row r="93" spans="1:45" x14ac:dyDescent="0.15">
      <c r="A93" s="378"/>
      <c r="B93" s="391"/>
      <c r="C93" s="378" t="s">
        <v>95</v>
      </c>
      <c r="D93" s="380">
        <v>107.7</v>
      </c>
      <c r="E93" s="380">
        <v>107.7</v>
      </c>
      <c r="F93" s="380">
        <v>110.7</v>
      </c>
      <c r="G93" s="380">
        <v>103.1</v>
      </c>
      <c r="H93" s="380">
        <v>100.7</v>
      </c>
      <c r="I93" s="380">
        <v>113</v>
      </c>
      <c r="J93" s="380">
        <v>120.4</v>
      </c>
      <c r="K93" s="380">
        <v>82.8</v>
      </c>
      <c r="L93" s="380">
        <v>142.69999999999999</v>
      </c>
      <c r="M93" s="380">
        <v>100.1</v>
      </c>
      <c r="N93" s="380">
        <v>80.5</v>
      </c>
      <c r="O93" s="380">
        <v>106.2</v>
      </c>
      <c r="P93" s="380">
        <v>107.6</v>
      </c>
      <c r="Q93" s="380">
        <v>89.6</v>
      </c>
      <c r="R93" s="380">
        <v>90.7</v>
      </c>
      <c r="S93" s="380">
        <v>89.8</v>
      </c>
      <c r="T93" s="380">
        <v>106.9</v>
      </c>
      <c r="U93" s="380">
        <v>101.3</v>
      </c>
      <c r="V93" s="380">
        <v>97.1</v>
      </c>
      <c r="W93" s="380">
        <v>131.6</v>
      </c>
      <c r="X93" s="380">
        <v>67.2</v>
      </c>
      <c r="Y93" s="380">
        <v>91.8</v>
      </c>
      <c r="Z93" s="380">
        <v>81.599999999999994</v>
      </c>
      <c r="AA93" s="380">
        <v>111.8</v>
      </c>
      <c r="AB93" s="380">
        <v>89</v>
      </c>
      <c r="AC93" s="380">
        <v>76.7</v>
      </c>
      <c r="AD93" s="380">
        <v>98.9</v>
      </c>
      <c r="AE93" s="426">
        <v>107.1</v>
      </c>
      <c r="AF93" s="378"/>
      <c r="AG93" s="391"/>
      <c r="AH93" s="378" t="s">
        <v>95</v>
      </c>
      <c r="AI93" s="388">
        <v>107.7</v>
      </c>
      <c r="AJ93" s="380">
        <v>102</v>
      </c>
      <c r="AK93" s="380">
        <v>100.9</v>
      </c>
      <c r="AL93" s="380">
        <v>103</v>
      </c>
      <c r="AM93" s="380">
        <v>94.7</v>
      </c>
      <c r="AN93" s="380">
        <v>103.4</v>
      </c>
      <c r="AO93" s="380">
        <v>87.4</v>
      </c>
      <c r="AP93" s="380">
        <v>109</v>
      </c>
      <c r="AQ93" s="380">
        <v>112.6</v>
      </c>
      <c r="AR93" s="380">
        <v>113.6</v>
      </c>
      <c r="AS93" s="380">
        <v>95</v>
      </c>
    </row>
    <row r="94" spans="1:45" x14ac:dyDescent="0.15">
      <c r="A94" s="378"/>
      <c r="B94" s="391"/>
      <c r="C94" s="378" t="s">
        <v>96</v>
      </c>
      <c r="D94" s="380">
        <v>93.6</v>
      </c>
      <c r="E94" s="380">
        <v>93.6</v>
      </c>
      <c r="F94" s="380">
        <v>89.9</v>
      </c>
      <c r="G94" s="380">
        <v>93.7</v>
      </c>
      <c r="H94" s="380">
        <v>95.1</v>
      </c>
      <c r="I94" s="380">
        <v>93.3</v>
      </c>
      <c r="J94" s="380">
        <v>108.3</v>
      </c>
      <c r="K94" s="380">
        <v>72.3</v>
      </c>
      <c r="L94" s="380">
        <v>102.2</v>
      </c>
      <c r="M94" s="380">
        <v>83.2</v>
      </c>
      <c r="N94" s="380">
        <v>70.900000000000006</v>
      </c>
      <c r="O94" s="380">
        <v>94.6</v>
      </c>
      <c r="P94" s="380">
        <v>92</v>
      </c>
      <c r="Q94" s="380">
        <v>84.7</v>
      </c>
      <c r="R94" s="380">
        <v>86.4</v>
      </c>
      <c r="S94" s="380">
        <v>84.2</v>
      </c>
      <c r="T94" s="380">
        <v>104.2</v>
      </c>
      <c r="U94" s="380">
        <v>94.6</v>
      </c>
      <c r="V94" s="380">
        <v>92.8</v>
      </c>
      <c r="W94" s="380">
        <v>113.1</v>
      </c>
      <c r="X94" s="380">
        <v>62.2</v>
      </c>
      <c r="Y94" s="380">
        <v>92.1</v>
      </c>
      <c r="Z94" s="380">
        <v>72.099999999999994</v>
      </c>
      <c r="AA94" s="380">
        <v>114.3</v>
      </c>
      <c r="AB94" s="380">
        <v>83.4</v>
      </c>
      <c r="AC94" s="380">
        <v>81.599999999999994</v>
      </c>
      <c r="AD94" s="380">
        <v>90.6</v>
      </c>
      <c r="AE94" s="426">
        <v>93.4</v>
      </c>
      <c r="AF94" s="378"/>
      <c r="AG94" s="391"/>
      <c r="AH94" s="378" t="s">
        <v>96</v>
      </c>
      <c r="AI94" s="388">
        <v>93.6</v>
      </c>
      <c r="AJ94" s="380">
        <v>90.3</v>
      </c>
      <c r="AK94" s="380">
        <v>84.6</v>
      </c>
      <c r="AL94" s="380">
        <v>82.8</v>
      </c>
      <c r="AM94" s="380">
        <v>89.7</v>
      </c>
      <c r="AN94" s="380">
        <v>97.9</v>
      </c>
      <c r="AO94" s="380">
        <v>81.599999999999994</v>
      </c>
      <c r="AP94" s="380">
        <v>103.4</v>
      </c>
      <c r="AQ94" s="380">
        <v>96.4</v>
      </c>
      <c r="AR94" s="380">
        <v>96.6</v>
      </c>
      <c r="AS94" s="380">
        <v>93.9</v>
      </c>
    </row>
    <row r="95" spans="1:45" x14ac:dyDescent="0.15">
      <c r="A95" s="378"/>
      <c r="B95" s="391"/>
      <c r="C95" s="384" t="s">
        <v>97</v>
      </c>
      <c r="D95" s="380">
        <v>97</v>
      </c>
      <c r="E95" s="380">
        <v>97</v>
      </c>
      <c r="F95" s="380">
        <v>83</v>
      </c>
      <c r="G95" s="380">
        <v>80.400000000000006</v>
      </c>
      <c r="H95" s="380">
        <v>84.7</v>
      </c>
      <c r="I95" s="380">
        <v>100.6</v>
      </c>
      <c r="J95" s="380">
        <v>112.6</v>
      </c>
      <c r="K95" s="380">
        <v>71.400000000000006</v>
      </c>
      <c r="L95" s="380">
        <v>99.2</v>
      </c>
      <c r="M95" s="380">
        <v>90.5</v>
      </c>
      <c r="N95" s="380">
        <v>64.599999999999994</v>
      </c>
      <c r="O95" s="380">
        <v>88.2</v>
      </c>
      <c r="P95" s="380">
        <v>93.6</v>
      </c>
      <c r="Q95" s="380">
        <v>82.9</v>
      </c>
      <c r="R95" s="380">
        <v>82</v>
      </c>
      <c r="S95" s="380">
        <v>79.900000000000006</v>
      </c>
      <c r="T95" s="380">
        <v>128.80000000000001</v>
      </c>
      <c r="U95" s="380">
        <v>103.3</v>
      </c>
      <c r="V95" s="380">
        <v>101.4</v>
      </c>
      <c r="W95" s="380">
        <v>122.9</v>
      </c>
      <c r="X95" s="380">
        <v>63</v>
      </c>
      <c r="Y95" s="380">
        <v>92.9</v>
      </c>
      <c r="Z95" s="380">
        <v>73.3</v>
      </c>
      <c r="AA95" s="380">
        <v>119.3</v>
      </c>
      <c r="AB95" s="380">
        <v>109.1</v>
      </c>
      <c r="AC95" s="380">
        <v>70.599999999999994</v>
      </c>
      <c r="AD95" s="380">
        <v>100.5</v>
      </c>
      <c r="AE95" s="426">
        <v>97.2</v>
      </c>
      <c r="AF95" s="378"/>
      <c r="AG95" s="391"/>
      <c r="AH95" s="384" t="s">
        <v>97</v>
      </c>
      <c r="AI95" s="389">
        <v>97</v>
      </c>
      <c r="AJ95" s="386">
        <v>101.9</v>
      </c>
      <c r="AK95" s="386">
        <v>93.4</v>
      </c>
      <c r="AL95" s="386">
        <v>96</v>
      </c>
      <c r="AM95" s="386">
        <v>85.7</v>
      </c>
      <c r="AN95" s="386">
        <v>113</v>
      </c>
      <c r="AO95" s="386">
        <v>85.9</v>
      </c>
      <c r="AP95" s="386">
        <v>122.4</v>
      </c>
      <c r="AQ95" s="386">
        <v>92.7</v>
      </c>
      <c r="AR95" s="386">
        <v>92.6</v>
      </c>
      <c r="AS95" s="386">
        <v>95.3</v>
      </c>
    </row>
    <row r="96" spans="1:45" x14ac:dyDescent="0.15">
      <c r="A96" s="427"/>
      <c r="B96" s="392" t="s">
        <v>103</v>
      </c>
      <c r="C96" s="376" t="s">
        <v>84</v>
      </c>
      <c r="D96" s="383">
        <v>74.5</v>
      </c>
      <c r="E96" s="383">
        <v>74.5</v>
      </c>
      <c r="F96" s="383">
        <v>63.3</v>
      </c>
      <c r="G96" s="383">
        <v>69.099999999999994</v>
      </c>
      <c r="H96" s="383">
        <v>76.400000000000006</v>
      </c>
      <c r="I96" s="383">
        <v>69</v>
      </c>
      <c r="J96" s="383">
        <v>73</v>
      </c>
      <c r="K96" s="383">
        <v>53.8</v>
      </c>
      <c r="L96" s="383">
        <v>96.1</v>
      </c>
      <c r="M96" s="383">
        <v>78.7</v>
      </c>
      <c r="N96" s="383">
        <v>56.7</v>
      </c>
      <c r="O96" s="383">
        <v>72.5</v>
      </c>
      <c r="P96" s="383">
        <v>84.3</v>
      </c>
      <c r="Q96" s="383">
        <v>63.7</v>
      </c>
      <c r="R96" s="383">
        <v>72.900000000000006</v>
      </c>
      <c r="S96" s="383">
        <v>77.599999999999994</v>
      </c>
      <c r="T96" s="383">
        <v>79.400000000000006</v>
      </c>
      <c r="U96" s="383">
        <v>88.6</v>
      </c>
      <c r="V96" s="383">
        <v>85.1</v>
      </c>
      <c r="W96" s="383">
        <v>104.9</v>
      </c>
      <c r="X96" s="383">
        <v>57.8</v>
      </c>
      <c r="Y96" s="383">
        <v>93.1</v>
      </c>
      <c r="Z96" s="383">
        <v>63.1</v>
      </c>
      <c r="AA96" s="383">
        <v>106.5</v>
      </c>
      <c r="AB96" s="383">
        <v>81.5</v>
      </c>
      <c r="AC96" s="383">
        <v>53.1</v>
      </c>
      <c r="AD96" s="383">
        <v>103.5</v>
      </c>
      <c r="AE96" s="426">
        <v>76.3</v>
      </c>
      <c r="AF96" s="427"/>
      <c r="AG96" s="392" t="s">
        <v>103</v>
      </c>
      <c r="AH96" s="376" t="s">
        <v>84</v>
      </c>
      <c r="AI96" s="380">
        <v>74.5</v>
      </c>
      <c r="AJ96" s="380">
        <v>75.2</v>
      </c>
      <c r="AK96" s="395">
        <v>69.3</v>
      </c>
      <c r="AL96" s="395">
        <v>66.099999999999994</v>
      </c>
      <c r="AM96" s="395">
        <v>78.8</v>
      </c>
      <c r="AN96" s="395">
        <v>82.9</v>
      </c>
      <c r="AO96" s="395">
        <v>77</v>
      </c>
      <c r="AP96" s="395">
        <v>84.9</v>
      </c>
      <c r="AQ96" s="395">
        <v>74</v>
      </c>
      <c r="AR96" s="395">
        <v>73.400000000000006</v>
      </c>
      <c r="AS96" s="395">
        <v>84</v>
      </c>
    </row>
    <row r="97" spans="1:45" x14ac:dyDescent="0.15">
      <c r="A97" s="427"/>
      <c r="B97" s="391"/>
      <c r="C97" s="378" t="s">
        <v>86</v>
      </c>
      <c r="D97" s="380">
        <v>75.599999999999994</v>
      </c>
      <c r="E97" s="380">
        <v>75.599999999999994</v>
      </c>
      <c r="F97" s="380">
        <v>55.8</v>
      </c>
      <c r="G97" s="380">
        <v>65</v>
      </c>
      <c r="H97" s="380">
        <v>66.3</v>
      </c>
      <c r="I97" s="380">
        <v>65.5</v>
      </c>
      <c r="J97" s="380">
        <v>78.3</v>
      </c>
      <c r="K97" s="380">
        <v>64.8</v>
      </c>
      <c r="L97" s="380">
        <v>97.6</v>
      </c>
      <c r="M97" s="380">
        <v>73.7</v>
      </c>
      <c r="N97" s="380">
        <v>55.1</v>
      </c>
      <c r="O97" s="380">
        <v>69</v>
      </c>
      <c r="P97" s="380">
        <v>96.5</v>
      </c>
      <c r="Q97" s="380">
        <v>65.400000000000006</v>
      </c>
      <c r="R97" s="380">
        <v>72.7</v>
      </c>
      <c r="S97" s="380">
        <v>76.599999999999994</v>
      </c>
      <c r="T97" s="380">
        <v>91.3</v>
      </c>
      <c r="U97" s="380">
        <v>82.6</v>
      </c>
      <c r="V97" s="380">
        <v>75.099999999999994</v>
      </c>
      <c r="W97" s="380">
        <v>97.5</v>
      </c>
      <c r="X97" s="380">
        <v>53</v>
      </c>
      <c r="Y97" s="380">
        <v>94</v>
      </c>
      <c r="Z97" s="380">
        <v>57.9</v>
      </c>
      <c r="AA97" s="380">
        <v>102</v>
      </c>
      <c r="AB97" s="380">
        <v>74.8</v>
      </c>
      <c r="AC97" s="380">
        <v>38.799999999999997</v>
      </c>
      <c r="AD97" s="380">
        <v>87</v>
      </c>
      <c r="AE97" s="426">
        <v>76.3</v>
      </c>
      <c r="AF97" s="427"/>
      <c r="AG97" s="391"/>
      <c r="AH97" s="378" t="s">
        <v>86</v>
      </c>
      <c r="AI97" s="380">
        <v>75.599999999999994</v>
      </c>
      <c r="AJ97" s="380">
        <v>81.599999999999994</v>
      </c>
      <c r="AK97" s="395">
        <v>71.8</v>
      </c>
      <c r="AL97" s="395">
        <v>72</v>
      </c>
      <c r="AM97" s="395">
        <v>71.2</v>
      </c>
      <c r="AN97" s="395">
        <v>94.3</v>
      </c>
      <c r="AO97" s="395">
        <v>73.400000000000006</v>
      </c>
      <c r="AP97" s="395">
        <v>101.4</v>
      </c>
      <c r="AQ97" s="395">
        <v>70.400000000000006</v>
      </c>
      <c r="AR97" s="395">
        <v>69.8</v>
      </c>
      <c r="AS97" s="395">
        <v>80.3</v>
      </c>
    </row>
    <row r="98" spans="1:45" x14ac:dyDescent="0.15">
      <c r="A98" s="427"/>
      <c r="B98" s="391"/>
      <c r="C98" s="378" t="s">
        <v>88</v>
      </c>
      <c r="D98" s="380">
        <v>95.7</v>
      </c>
      <c r="E98" s="380">
        <v>95.7</v>
      </c>
      <c r="F98" s="380">
        <v>60.8</v>
      </c>
      <c r="G98" s="380">
        <v>63.1</v>
      </c>
      <c r="H98" s="380">
        <v>73.900000000000006</v>
      </c>
      <c r="I98" s="380">
        <v>100.1</v>
      </c>
      <c r="J98" s="380">
        <v>129.30000000000001</v>
      </c>
      <c r="K98" s="380">
        <v>120.9</v>
      </c>
      <c r="L98" s="380">
        <v>117.5</v>
      </c>
      <c r="M98" s="380">
        <v>76</v>
      </c>
      <c r="N98" s="380">
        <v>66.2</v>
      </c>
      <c r="O98" s="380">
        <v>79.599999999999994</v>
      </c>
      <c r="P98" s="380">
        <v>104.7</v>
      </c>
      <c r="Q98" s="380">
        <v>74.2</v>
      </c>
      <c r="R98" s="380">
        <v>82.6</v>
      </c>
      <c r="S98" s="380">
        <v>80.599999999999994</v>
      </c>
      <c r="T98" s="380">
        <v>107.1</v>
      </c>
      <c r="U98" s="380">
        <v>92.5</v>
      </c>
      <c r="V98" s="380">
        <v>85.8</v>
      </c>
      <c r="W98" s="380">
        <v>102.6</v>
      </c>
      <c r="X98" s="380">
        <v>59.4</v>
      </c>
      <c r="Y98" s="380">
        <v>95.6</v>
      </c>
      <c r="Z98" s="380">
        <v>58.3</v>
      </c>
      <c r="AA98" s="380">
        <v>125.6</v>
      </c>
      <c r="AB98" s="380">
        <v>86.9</v>
      </c>
      <c r="AC98" s="380">
        <v>33.6</v>
      </c>
      <c r="AD98" s="380">
        <v>95.9</v>
      </c>
      <c r="AE98" s="426">
        <v>95.7</v>
      </c>
      <c r="AF98" s="427"/>
      <c r="AG98" s="391"/>
      <c r="AH98" s="378" t="s">
        <v>88</v>
      </c>
      <c r="AI98" s="380">
        <v>95.7</v>
      </c>
      <c r="AJ98" s="380">
        <v>102.9</v>
      </c>
      <c r="AK98" s="395">
        <v>102</v>
      </c>
      <c r="AL98" s="395">
        <v>108.5</v>
      </c>
      <c r="AM98" s="395">
        <v>82.7</v>
      </c>
      <c r="AN98" s="395">
        <v>104</v>
      </c>
      <c r="AO98" s="395">
        <v>82.2</v>
      </c>
      <c r="AP98" s="395">
        <v>111.5</v>
      </c>
      <c r="AQ98" s="395">
        <v>89.4</v>
      </c>
      <c r="AR98" s="395">
        <v>89.4</v>
      </c>
      <c r="AS98" s="395">
        <v>89.5</v>
      </c>
    </row>
    <row r="99" spans="1:45" x14ac:dyDescent="0.15">
      <c r="A99" s="427"/>
      <c r="B99" s="391"/>
      <c r="C99" s="378" t="s">
        <v>89</v>
      </c>
      <c r="D99" s="380">
        <v>78.3</v>
      </c>
      <c r="E99" s="380">
        <v>78.3</v>
      </c>
      <c r="F99" s="380">
        <v>52.3</v>
      </c>
      <c r="G99" s="380">
        <v>65.599999999999994</v>
      </c>
      <c r="H99" s="380">
        <v>66.7</v>
      </c>
      <c r="I99" s="380">
        <v>49.5</v>
      </c>
      <c r="J99" s="380">
        <v>95.6</v>
      </c>
      <c r="K99" s="380">
        <v>61.9</v>
      </c>
      <c r="L99" s="380">
        <v>108.6</v>
      </c>
      <c r="M99" s="380">
        <v>76</v>
      </c>
      <c r="N99" s="380">
        <v>46.9</v>
      </c>
      <c r="O99" s="380">
        <v>78.3</v>
      </c>
      <c r="P99" s="380">
        <v>99.7</v>
      </c>
      <c r="Q99" s="380">
        <v>75.900000000000006</v>
      </c>
      <c r="R99" s="380">
        <v>84.2</v>
      </c>
      <c r="S99" s="380">
        <v>76.900000000000006</v>
      </c>
      <c r="T99" s="380">
        <v>107.7</v>
      </c>
      <c r="U99" s="380">
        <v>87.1</v>
      </c>
      <c r="V99" s="380">
        <v>87.9</v>
      </c>
      <c r="W99" s="380">
        <v>89.5</v>
      </c>
      <c r="X99" s="380">
        <v>53.9</v>
      </c>
      <c r="Y99" s="380">
        <v>92.2</v>
      </c>
      <c r="Z99" s="380">
        <v>56.4</v>
      </c>
      <c r="AA99" s="380">
        <v>114.5</v>
      </c>
      <c r="AB99" s="380">
        <v>88.8</v>
      </c>
      <c r="AC99" s="380">
        <v>32.4</v>
      </c>
      <c r="AD99" s="380">
        <v>80.900000000000006</v>
      </c>
      <c r="AE99" s="426">
        <v>78.400000000000006</v>
      </c>
      <c r="AF99" s="427"/>
      <c r="AG99" s="391"/>
      <c r="AH99" s="378" t="s">
        <v>89</v>
      </c>
      <c r="AI99" s="380">
        <v>78.3</v>
      </c>
      <c r="AJ99" s="380">
        <v>77.400000000000006</v>
      </c>
      <c r="AK99" s="395">
        <v>60.8</v>
      </c>
      <c r="AL99" s="395">
        <v>57.7</v>
      </c>
      <c r="AM99" s="395">
        <v>70.2</v>
      </c>
      <c r="AN99" s="395">
        <v>99</v>
      </c>
      <c r="AO99" s="395">
        <v>69.3</v>
      </c>
      <c r="AP99" s="395">
        <v>109.2</v>
      </c>
      <c r="AQ99" s="395">
        <v>79</v>
      </c>
      <c r="AR99" s="395">
        <v>78.599999999999994</v>
      </c>
      <c r="AS99" s="395">
        <v>86.1</v>
      </c>
    </row>
    <row r="100" spans="1:45" x14ac:dyDescent="0.15">
      <c r="A100" s="427"/>
      <c r="B100" s="391"/>
      <c r="C100" s="378" t="s">
        <v>90</v>
      </c>
      <c r="D100" s="380">
        <v>73.3</v>
      </c>
      <c r="E100" s="380">
        <v>73.3</v>
      </c>
      <c r="F100" s="380">
        <v>55.7</v>
      </c>
      <c r="G100" s="380">
        <v>64.5</v>
      </c>
      <c r="H100" s="380">
        <v>63</v>
      </c>
      <c r="I100" s="380">
        <v>53.8</v>
      </c>
      <c r="J100" s="380">
        <v>90.4</v>
      </c>
      <c r="K100" s="380">
        <v>59.4</v>
      </c>
      <c r="L100" s="380">
        <v>116.1</v>
      </c>
      <c r="M100" s="380">
        <v>54</v>
      </c>
      <c r="N100" s="380">
        <v>48.2</v>
      </c>
      <c r="O100" s="380">
        <v>66.7</v>
      </c>
      <c r="P100" s="380">
        <v>85.8</v>
      </c>
      <c r="Q100" s="380">
        <v>69.5</v>
      </c>
      <c r="R100" s="380">
        <v>83.7</v>
      </c>
      <c r="S100" s="380">
        <v>70.400000000000006</v>
      </c>
      <c r="T100" s="380">
        <v>95.9</v>
      </c>
      <c r="U100" s="380">
        <v>78.099999999999994</v>
      </c>
      <c r="V100" s="380">
        <v>81.599999999999994</v>
      </c>
      <c r="W100" s="380">
        <v>84.9</v>
      </c>
      <c r="X100" s="380">
        <v>50.3</v>
      </c>
      <c r="Y100" s="380">
        <v>89.9</v>
      </c>
      <c r="Z100" s="380">
        <v>50.9</v>
      </c>
      <c r="AA100" s="380">
        <v>105</v>
      </c>
      <c r="AB100" s="380">
        <v>62.1</v>
      </c>
      <c r="AC100" s="380">
        <v>30.4</v>
      </c>
      <c r="AD100" s="380">
        <v>62.4</v>
      </c>
      <c r="AE100" s="426">
        <v>72.7</v>
      </c>
      <c r="AF100" s="427"/>
      <c r="AG100" s="391"/>
      <c r="AH100" s="378" t="s">
        <v>90</v>
      </c>
      <c r="AI100" s="380">
        <v>73.3</v>
      </c>
      <c r="AJ100" s="380">
        <v>71.3</v>
      </c>
      <c r="AK100" s="395">
        <v>61.1</v>
      </c>
      <c r="AL100" s="395">
        <v>59.7</v>
      </c>
      <c r="AM100" s="395">
        <v>65.3</v>
      </c>
      <c r="AN100" s="395">
        <v>84.7</v>
      </c>
      <c r="AO100" s="395">
        <v>59</v>
      </c>
      <c r="AP100" s="395">
        <v>93.5</v>
      </c>
      <c r="AQ100" s="395">
        <v>75.099999999999994</v>
      </c>
      <c r="AR100" s="395">
        <v>74.5</v>
      </c>
      <c r="AS100" s="395">
        <v>84</v>
      </c>
    </row>
    <row r="101" spans="1:45" x14ac:dyDescent="0.15">
      <c r="A101" s="427"/>
      <c r="B101" s="391"/>
      <c r="C101" s="378" t="s">
        <v>91</v>
      </c>
      <c r="D101" s="380">
        <v>87.1</v>
      </c>
      <c r="E101" s="380">
        <v>87.1</v>
      </c>
      <c r="F101" s="380">
        <v>67.900000000000006</v>
      </c>
      <c r="G101" s="380">
        <v>73.400000000000006</v>
      </c>
      <c r="H101" s="380">
        <v>73</v>
      </c>
      <c r="I101" s="380">
        <v>64.5</v>
      </c>
      <c r="J101" s="380">
        <v>114.8</v>
      </c>
      <c r="K101" s="380">
        <v>78.5</v>
      </c>
      <c r="L101" s="380">
        <v>155.6</v>
      </c>
      <c r="M101" s="380">
        <v>79.7</v>
      </c>
      <c r="N101" s="380">
        <v>62.9</v>
      </c>
      <c r="O101" s="380">
        <v>76.3</v>
      </c>
      <c r="P101" s="380">
        <v>94.8</v>
      </c>
      <c r="Q101" s="380">
        <v>77</v>
      </c>
      <c r="R101" s="380">
        <v>91.1</v>
      </c>
      <c r="S101" s="380">
        <v>72.7</v>
      </c>
      <c r="T101" s="380">
        <v>99.9</v>
      </c>
      <c r="U101" s="380">
        <v>83.5</v>
      </c>
      <c r="V101" s="380">
        <v>88.8</v>
      </c>
      <c r="W101" s="380">
        <v>88.4</v>
      </c>
      <c r="X101" s="380">
        <v>51.3</v>
      </c>
      <c r="Y101" s="380">
        <v>91.2</v>
      </c>
      <c r="Z101" s="380">
        <v>56.1</v>
      </c>
      <c r="AA101" s="380">
        <v>111.2</v>
      </c>
      <c r="AB101" s="380">
        <v>73.400000000000006</v>
      </c>
      <c r="AC101" s="380">
        <v>32.9</v>
      </c>
      <c r="AD101" s="380">
        <v>84</v>
      </c>
      <c r="AE101" s="426">
        <v>86.9</v>
      </c>
      <c r="AF101" s="427"/>
      <c r="AG101" s="391"/>
      <c r="AH101" s="378" t="s">
        <v>91</v>
      </c>
      <c r="AI101" s="380">
        <v>87.1</v>
      </c>
      <c r="AJ101" s="380">
        <v>84.8</v>
      </c>
      <c r="AK101" s="395">
        <v>76.599999999999994</v>
      </c>
      <c r="AL101" s="395">
        <v>78.2</v>
      </c>
      <c r="AM101" s="395">
        <v>72</v>
      </c>
      <c r="AN101" s="395">
        <v>95.5</v>
      </c>
      <c r="AO101" s="395">
        <v>73</v>
      </c>
      <c r="AP101" s="395">
        <v>103.3</v>
      </c>
      <c r="AQ101" s="395">
        <v>89.1</v>
      </c>
      <c r="AR101" s="395">
        <v>89.1</v>
      </c>
      <c r="AS101" s="395">
        <v>89.7</v>
      </c>
    </row>
    <row r="102" spans="1:45" x14ac:dyDescent="0.15">
      <c r="A102" s="427"/>
      <c r="B102" s="391"/>
      <c r="C102" s="378" t="s">
        <v>92</v>
      </c>
      <c r="D102" s="380">
        <v>85.1</v>
      </c>
      <c r="E102" s="380">
        <v>85.1</v>
      </c>
      <c r="F102" s="380">
        <v>73.3</v>
      </c>
      <c r="G102" s="380">
        <v>81</v>
      </c>
      <c r="H102" s="380">
        <v>79.099999999999994</v>
      </c>
      <c r="I102" s="380">
        <v>55.3</v>
      </c>
      <c r="J102" s="380">
        <v>107.7</v>
      </c>
      <c r="K102" s="380">
        <v>74.099999999999994</v>
      </c>
      <c r="L102" s="380">
        <v>141.19999999999999</v>
      </c>
      <c r="M102" s="380">
        <v>75.3</v>
      </c>
      <c r="N102" s="380">
        <v>64.2</v>
      </c>
      <c r="O102" s="380">
        <v>78.8</v>
      </c>
      <c r="P102" s="380">
        <v>96.3</v>
      </c>
      <c r="Q102" s="380">
        <v>79.5</v>
      </c>
      <c r="R102" s="380">
        <v>87.7</v>
      </c>
      <c r="S102" s="380">
        <v>78.400000000000006</v>
      </c>
      <c r="T102" s="380">
        <v>99.1</v>
      </c>
      <c r="U102" s="380">
        <v>89.6</v>
      </c>
      <c r="V102" s="380">
        <v>84.2</v>
      </c>
      <c r="W102" s="380">
        <v>99</v>
      </c>
      <c r="X102" s="380">
        <v>53.5</v>
      </c>
      <c r="Y102" s="380">
        <v>89.8</v>
      </c>
      <c r="Z102" s="380">
        <v>52</v>
      </c>
      <c r="AA102" s="380">
        <v>131.30000000000001</v>
      </c>
      <c r="AB102" s="380">
        <v>79.099999999999994</v>
      </c>
      <c r="AC102" s="380">
        <v>40</v>
      </c>
      <c r="AD102" s="380">
        <v>108</v>
      </c>
      <c r="AE102" s="426">
        <v>86.6</v>
      </c>
      <c r="AF102" s="427"/>
      <c r="AG102" s="391"/>
      <c r="AH102" s="378" t="s">
        <v>92</v>
      </c>
      <c r="AI102" s="380">
        <v>85.1</v>
      </c>
      <c r="AJ102" s="380">
        <v>76.599999999999994</v>
      </c>
      <c r="AK102" s="395">
        <v>62.2</v>
      </c>
      <c r="AL102" s="395">
        <v>59.2</v>
      </c>
      <c r="AM102" s="395">
        <v>71.099999999999994</v>
      </c>
      <c r="AN102" s="395">
        <v>95.3</v>
      </c>
      <c r="AO102" s="395">
        <v>79.8</v>
      </c>
      <c r="AP102" s="395">
        <v>100.7</v>
      </c>
      <c r="AQ102" s="395">
        <v>92.5</v>
      </c>
      <c r="AR102" s="395">
        <v>92.6</v>
      </c>
      <c r="AS102" s="395">
        <v>91.5</v>
      </c>
    </row>
    <row r="103" spans="1:45" x14ac:dyDescent="0.15">
      <c r="A103" s="427"/>
      <c r="B103" s="391"/>
      <c r="C103" s="378" t="s">
        <v>93</v>
      </c>
      <c r="D103" s="380">
        <v>80.099999999999994</v>
      </c>
      <c r="E103" s="380">
        <v>80.099999999999994</v>
      </c>
      <c r="F103" s="380">
        <v>72.599999999999994</v>
      </c>
      <c r="G103" s="380">
        <v>74.2</v>
      </c>
      <c r="H103" s="380">
        <v>70.099999999999994</v>
      </c>
      <c r="I103" s="380">
        <v>57.9</v>
      </c>
      <c r="J103" s="380">
        <v>98.3</v>
      </c>
      <c r="K103" s="380">
        <v>57.8</v>
      </c>
      <c r="L103" s="380">
        <v>147.80000000000001</v>
      </c>
      <c r="M103" s="380">
        <v>68.3</v>
      </c>
      <c r="N103" s="380">
        <v>58.7</v>
      </c>
      <c r="O103" s="380">
        <v>71.400000000000006</v>
      </c>
      <c r="P103" s="380">
        <v>88.7</v>
      </c>
      <c r="Q103" s="380">
        <v>64.8</v>
      </c>
      <c r="R103" s="380">
        <v>77.599999999999994</v>
      </c>
      <c r="S103" s="380">
        <v>72.900000000000006</v>
      </c>
      <c r="T103" s="380">
        <v>95.1</v>
      </c>
      <c r="U103" s="380">
        <v>80.900000000000006</v>
      </c>
      <c r="V103" s="380">
        <v>86.6</v>
      </c>
      <c r="W103" s="380">
        <v>82.7</v>
      </c>
      <c r="X103" s="380">
        <v>54.4</v>
      </c>
      <c r="Y103" s="380">
        <v>91.4</v>
      </c>
      <c r="Z103" s="380">
        <v>41.5</v>
      </c>
      <c r="AA103" s="380">
        <v>117.4</v>
      </c>
      <c r="AB103" s="380">
        <v>65.099999999999994</v>
      </c>
      <c r="AC103" s="380">
        <v>44.8</v>
      </c>
      <c r="AD103" s="380">
        <v>117.4</v>
      </c>
      <c r="AE103" s="426">
        <v>82.5</v>
      </c>
      <c r="AF103" s="427"/>
      <c r="AG103" s="391"/>
      <c r="AH103" s="378" t="s">
        <v>93</v>
      </c>
      <c r="AI103" s="380">
        <v>80.099999999999994</v>
      </c>
      <c r="AJ103" s="380">
        <v>69.2</v>
      </c>
      <c r="AK103" s="395">
        <v>56.9</v>
      </c>
      <c r="AL103" s="395">
        <v>54.6</v>
      </c>
      <c r="AM103" s="395">
        <v>63.8</v>
      </c>
      <c r="AN103" s="395">
        <v>85.2</v>
      </c>
      <c r="AO103" s="395">
        <v>63.8</v>
      </c>
      <c r="AP103" s="395">
        <v>92.5</v>
      </c>
      <c r="AQ103" s="395">
        <v>89.6</v>
      </c>
      <c r="AR103" s="395">
        <v>90.1</v>
      </c>
      <c r="AS103" s="395">
        <v>81</v>
      </c>
    </row>
    <row r="104" spans="1:45" x14ac:dyDescent="0.15">
      <c r="A104" s="427"/>
      <c r="B104" s="391"/>
      <c r="C104" s="378" t="s">
        <v>94</v>
      </c>
      <c r="D104" s="380">
        <v>93.2</v>
      </c>
      <c r="E104" s="380">
        <v>93.2</v>
      </c>
      <c r="F104" s="380">
        <v>80.7</v>
      </c>
      <c r="G104" s="380">
        <v>76.900000000000006</v>
      </c>
      <c r="H104" s="380">
        <v>81.900000000000006</v>
      </c>
      <c r="I104" s="380">
        <v>71.8</v>
      </c>
      <c r="J104" s="380">
        <v>126.1</v>
      </c>
      <c r="K104" s="380">
        <v>88.9</v>
      </c>
      <c r="L104" s="380">
        <v>164.9</v>
      </c>
      <c r="M104" s="380">
        <v>80.099999999999994</v>
      </c>
      <c r="N104" s="380">
        <v>72.900000000000006</v>
      </c>
      <c r="O104" s="380">
        <v>86.5</v>
      </c>
      <c r="P104" s="380">
        <v>94.2</v>
      </c>
      <c r="Q104" s="380">
        <v>74</v>
      </c>
      <c r="R104" s="380">
        <v>89.6</v>
      </c>
      <c r="S104" s="380">
        <v>80.8</v>
      </c>
      <c r="T104" s="380">
        <v>101.5</v>
      </c>
      <c r="U104" s="380">
        <v>90.1</v>
      </c>
      <c r="V104" s="380">
        <v>89.8</v>
      </c>
      <c r="W104" s="380">
        <v>115.1</v>
      </c>
      <c r="X104" s="380">
        <v>48.9</v>
      </c>
      <c r="Y104" s="380">
        <v>90.6</v>
      </c>
      <c r="Z104" s="380">
        <v>49.2</v>
      </c>
      <c r="AA104" s="380">
        <v>120.7</v>
      </c>
      <c r="AB104" s="380">
        <v>70.2</v>
      </c>
      <c r="AC104" s="380">
        <v>70.3</v>
      </c>
      <c r="AD104" s="380">
        <v>105.2</v>
      </c>
      <c r="AE104" s="426">
        <v>94</v>
      </c>
      <c r="AF104" s="427"/>
      <c r="AG104" s="391"/>
      <c r="AH104" s="378" t="s">
        <v>94</v>
      </c>
      <c r="AI104" s="380">
        <v>93.2</v>
      </c>
      <c r="AJ104" s="380">
        <v>87.2</v>
      </c>
      <c r="AK104" s="395">
        <v>81.400000000000006</v>
      </c>
      <c r="AL104" s="395">
        <v>83.6</v>
      </c>
      <c r="AM104" s="395">
        <v>74.599999999999994</v>
      </c>
      <c r="AN104" s="395">
        <v>94.8</v>
      </c>
      <c r="AO104" s="395">
        <v>83.8</v>
      </c>
      <c r="AP104" s="395">
        <v>98.6</v>
      </c>
      <c r="AQ104" s="395">
        <v>98.4</v>
      </c>
      <c r="AR104" s="395">
        <v>98.6</v>
      </c>
      <c r="AS104" s="395">
        <v>95</v>
      </c>
    </row>
    <row r="105" spans="1:45" x14ac:dyDescent="0.15">
      <c r="A105" s="427"/>
      <c r="B105" s="391"/>
      <c r="C105" s="378" t="s">
        <v>95</v>
      </c>
      <c r="D105" s="380">
        <v>89.4</v>
      </c>
      <c r="E105" s="380">
        <v>89.4</v>
      </c>
      <c r="F105" s="380">
        <v>85.6</v>
      </c>
      <c r="G105" s="380">
        <v>79.2</v>
      </c>
      <c r="H105" s="380">
        <v>85.3</v>
      </c>
      <c r="I105" s="380">
        <v>58.1</v>
      </c>
      <c r="J105" s="380">
        <v>111.2</v>
      </c>
      <c r="K105" s="380">
        <v>78.599999999999994</v>
      </c>
      <c r="L105" s="380">
        <v>150.30000000000001</v>
      </c>
      <c r="M105" s="380">
        <v>77.900000000000006</v>
      </c>
      <c r="N105" s="380">
        <v>62.1</v>
      </c>
      <c r="O105" s="380">
        <v>82.3</v>
      </c>
      <c r="P105" s="380">
        <v>97</v>
      </c>
      <c r="Q105" s="380">
        <v>80.2</v>
      </c>
      <c r="R105" s="380">
        <v>87.6</v>
      </c>
      <c r="S105" s="380">
        <v>80.099999999999994</v>
      </c>
      <c r="T105" s="380">
        <v>105</v>
      </c>
      <c r="U105" s="380">
        <v>89.1</v>
      </c>
      <c r="V105" s="380">
        <v>94.9</v>
      </c>
      <c r="W105" s="380">
        <v>104.1</v>
      </c>
      <c r="X105" s="380">
        <v>47.8</v>
      </c>
      <c r="Y105" s="380">
        <v>95.1</v>
      </c>
      <c r="Z105" s="380">
        <v>50.8</v>
      </c>
      <c r="AA105" s="380">
        <v>111.1</v>
      </c>
      <c r="AB105" s="380">
        <v>83.7</v>
      </c>
      <c r="AC105" s="380">
        <v>68.099999999999994</v>
      </c>
      <c r="AD105" s="380">
        <v>87.8</v>
      </c>
      <c r="AE105" s="426">
        <v>89.3</v>
      </c>
      <c r="AF105" s="427"/>
      <c r="AG105" s="391"/>
      <c r="AH105" s="378" t="s">
        <v>95</v>
      </c>
      <c r="AI105" s="380">
        <v>89.4</v>
      </c>
      <c r="AJ105" s="380">
        <v>79.3</v>
      </c>
      <c r="AK105" s="395">
        <v>65.7</v>
      </c>
      <c r="AL105" s="395">
        <v>61.9</v>
      </c>
      <c r="AM105" s="395">
        <v>77.2</v>
      </c>
      <c r="AN105" s="395">
        <v>97</v>
      </c>
      <c r="AO105" s="395">
        <v>80.099999999999994</v>
      </c>
      <c r="AP105" s="395">
        <v>102.8</v>
      </c>
      <c r="AQ105" s="395">
        <v>98</v>
      </c>
      <c r="AR105" s="395">
        <v>98.7</v>
      </c>
      <c r="AS105" s="395">
        <v>87.3</v>
      </c>
    </row>
    <row r="106" spans="1:45" x14ac:dyDescent="0.15">
      <c r="A106" s="427"/>
      <c r="B106" s="391"/>
      <c r="C106" s="378" t="s">
        <v>96</v>
      </c>
      <c r="D106" s="380">
        <v>91.1</v>
      </c>
      <c r="E106" s="380">
        <v>91.1</v>
      </c>
      <c r="F106" s="380">
        <v>84.9</v>
      </c>
      <c r="G106" s="380">
        <v>80.7</v>
      </c>
      <c r="H106" s="380">
        <v>88.5</v>
      </c>
      <c r="I106" s="380">
        <v>70.599999999999994</v>
      </c>
      <c r="J106" s="380">
        <v>112.7</v>
      </c>
      <c r="K106" s="380">
        <v>83.2</v>
      </c>
      <c r="L106" s="380">
        <v>137.1</v>
      </c>
      <c r="M106" s="380">
        <v>83.1</v>
      </c>
      <c r="N106" s="380">
        <v>57.1</v>
      </c>
      <c r="O106" s="380">
        <v>82.3</v>
      </c>
      <c r="P106" s="380">
        <v>91.1</v>
      </c>
      <c r="Q106" s="380">
        <v>80</v>
      </c>
      <c r="R106" s="380">
        <v>82.1</v>
      </c>
      <c r="S106" s="380">
        <v>78.2</v>
      </c>
      <c r="T106" s="380">
        <v>108.9</v>
      </c>
      <c r="U106" s="380">
        <v>86.6</v>
      </c>
      <c r="V106" s="380">
        <v>100.5</v>
      </c>
      <c r="W106" s="380">
        <v>102.9</v>
      </c>
      <c r="X106" s="380">
        <v>45</v>
      </c>
      <c r="Y106" s="380">
        <v>91.4</v>
      </c>
      <c r="Z106" s="380">
        <v>51.9</v>
      </c>
      <c r="AA106" s="380">
        <v>116.3</v>
      </c>
      <c r="AB106" s="380">
        <v>60.8</v>
      </c>
      <c r="AC106" s="380">
        <v>70.7</v>
      </c>
      <c r="AD106" s="380">
        <v>104.3</v>
      </c>
      <c r="AE106" s="426">
        <v>91.9</v>
      </c>
      <c r="AF106" s="427"/>
      <c r="AG106" s="391"/>
      <c r="AH106" s="378" t="s">
        <v>96</v>
      </c>
      <c r="AI106" s="380">
        <v>91.1</v>
      </c>
      <c r="AJ106" s="380">
        <v>81.599999999999994</v>
      </c>
      <c r="AK106" s="395">
        <v>68</v>
      </c>
      <c r="AL106" s="395">
        <v>65</v>
      </c>
      <c r="AM106" s="395">
        <v>76.8</v>
      </c>
      <c r="AN106" s="395">
        <v>99.4</v>
      </c>
      <c r="AO106" s="395">
        <v>89.4</v>
      </c>
      <c r="AP106" s="395">
        <v>102.8</v>
      </c>
      <c r="AQ106" s="395">
        <v>99.3</v>
      </c>
      <c r="AR106" s="395">
        <v>100.2</v>
      </c>
      <c r="AS106" s="395">
        <v>84.3</v>
      </c>
    </row>
    <row r="107" spans="1:45" x14ac:dyDescent="0.15">
      <c r="A107" s="427"/>
      <c r="B107" s="393"/>
      <c r="C107" s="384" t="s">
        <v>97</v>
      </c>
      <c r="D107" s="386">
        <v>100.3</v>
      </c>
      <c r="E107" s="386">
        <v>100.3</v>
      </c>
      <c r="F107" s="386">
        <v>86.2</v>
      </c>
      <c r="G107" s="386">
        <v>80.400000000000006</v>
      </c>
      <c r="H107" s="386">
        <v>90.7</v>
      </c>
      <c r="I107" s="386">
        <v>82.5</v>
      </c>
      <c r="J107" s="386">
        <v>132.80000000000001</v>
      </c>
      <c r="K107" s="386">
        <v>88.7</v>
      </c>
      <c r="L107" s="386">
        <v>159.69999999999999</v>
      </c>
      <c r="M107" s="386">
        <v>73.099999999999994</v>
      </c>
      <c r="N107" s="386">
        <v>63.3</v>
      </c>
      <c r="O107" s="386">
        <v>84.2</v>
      </c>
      <c r="P107" s="386">
        <v>97.6</v>
      </c>
      <c r="Q107" s="386">
        <v>77.400000000000006</v>
      </c>
      <c r="R107" s="386">
        <v>82.9</v>
      </c>
      <c r="S107" s="386">
        <v>81.099999999999994</v>
      </c>
      <c r="T107" s="386">
        <v>136.1</v>
      </c>
      <c r="U107" s="386">
        <v>93.8</v>
      </c>
      <c r="V107" s="386">
        <v>102.2</v>
      </c>
      <c r="W107" s="386">
        <v>113.1</v>
      </c>
      <c r="X107" s="386">
        <v>44.4</v>
      </c>
      <c r="Y107" s="386">
        <v>75.599999999999994</v>
      </c>
      <c r="Z107" s="386">
        <v>57.2</v>
      </c>
      <c r="AA107" s="386">
        <v>123.3</v>
      </c>
      <c r="AB107" s="386">
        <v>87.9</v>
      </c>
      <c r="AC107" s="386">
        <v>78</v>
      </c>
      <c r="AD107" s="386">
        <v>125.5</v>
      </c>
      <c r="AE107" s="426">
        <v>101.9</v>
      </c>
      <c r="AF107" s="427"/>
      <c r="AG107" s="393"/>
      <c r="AH107" s="384" t="s">
        <v>97</v>
      </c>
      <c r="AI107" s="386">
        <v>100.3</v>
      </c>
      <c r="AJ107" s="380">
        <v>98.7</v>
      </c>
      <c r="AK107" s="395">
        <v>83.9</v>
      </c>
      <c r="AL107" s="395">
        <v>86.9</v>
      </c>
      <c r="AM107" s="395">
        <v>75.099999999999994</v>
      </c>
      <c r="AN107" s="395">
        <v>118</v>
      </c>
      <c r="AO107" s="395">
        <v>92.2</v>
      </c>
      <c r="AP107" s="395">
        <v>126.9</v>
      </c>
      <c r="AQ107" s="395">
        <v>101.7</v>
      </c>
      <c r="AR107" s="395">
        <v>102.2</v>
      </c>
      <c r="AS107" s="395">
        <v>92</v>
      </c>
    </row>
    <row r="108" spans="1:45" x14ac:dyDescent="0.15">
      <c r="A108" s="378"/>
      <c r="B108" s="392" t="s">
        <v>104</v>
      </c>
      <c r="C108" s="376" t="s">
        <v>84</v>
      </c>
      <c r="D108" s="383">
        <v>81.900000000000006</v>
      </c>
      <c r="E108" s="380">
        <v>81.900000000000006</v>
      </c>
      <c r="F108" s="380">
        <v>85.8</v>
      </c>
      <c r="G108" s="380">
        <v>80.099999999999994</v>
      </c>
      <c r="H108" s="380">
        <v>91.7</v>
      </c>
      <c r="I108" s="380">
        <v>68.400000000000006</v>
      </c>
      <c r="J108" s="380">
        <v>100.4</v>
      </c>
      <c r="K108" s="380">
        <v>68.099999999999994</v>
      </c>
      <c r="L108" s="380">
        <v>110.7</v>
      </c>
      <c r="M108" s="380">
        <v>69.400000000000006</v>
      </c>
      <c r="N108" s="380">
        <v>58.8</v>
      </c>
      <c r="O108" s="380">
        <v>85.7</v>
      </c>
      <c r="P108" s="380">
        <v>84.3</v>
      </c>
      <c r="Q108" s="380">
        <v>71.099999999999994</v>
      </c>
      <c r="R108" s="380">
        <v>71.900000000000006</v>
      </c>
      <c r="S108" s="380">
        <v>75.900000000000006</v>
      </c>
      <c r="T108" s="380">
        <v>79.5</v>
      </c>
      <c r="U108" s="380">
        <v>87</v>
      </c>
      <c r="V108" s="380">
        <v>94.1</v>
      </c>
      <c r="W108" s="380">
        <v>102.3</v>
      </c>
      <c r="X108" s="380">
        <v>47.1</v>
      </c>
      <c r="Y108" s="380">
        <v>56.7</v>
      </c>
      <c r="Z108" s="380">
        <v>111.4</v>
      </c>
      <c r="AA108" s="380">
        <v>116</v>
      </c>
      <c r="AB108" s="380">
        <v>52.7</v>
      </c>
      <c r="AC108" s="380">
        <v>72.099999999999994</v>
      </c>
      <c r="AD108" s="380">
        <v>125.8</v>
      </c>
      <c r="AE108" s="426">
        <v>84.7</v>
      </c>
      <c r="AF108" s="378"/>
      <c r="AG108" s="392" t="s">
        <v>104</v>
      </c>
      <c r="AH108" s="376" t="s">
        <v>84</v>
      </c>
      <c r="AI108" s="380">
        <v>81.900000000000006</v>
      </c>
      <c r="AJ108" s="383">
        <v>71.599999999999994</v>
      </c>
      <c r="AK108" s="396">
        <v>66.8</v>
      </c>
      <c r="AL108" s="396">
        <v>62.7</v>
      </c>
      <c r="AM108" s="396">
        <v>79.3</v>
      </c>
      <c r="AN108" s="396">
        <v>77.8</v>
      </c>
      <c r="AO108" s="396">
        <v>73.2</v>
      </c>
      <c r="AP108" s="396">
        <v>79.400000000000006</v>
      </c>
      <c r="AQ108" s="396">
        <v>90.8</v>
      </c>
      <c r="AR108" s="396">
        <v>91.3</v>
      </c>
      <c r="AS108" s="396">
        <v>82.5</v>
      </c>
    </row>
    <row r="109" spans="1:45" x14ac:dyDescent="0.15">
      <c r="A109" s="378"/>
      <c r="B109" s="391"/>
      <c r="C109" s="378" t="s">
        <v>86</v>
      </c>
      <c r="D109" s="380">
        <v>88.5</v>
      </c>
      <c r="E109" s="380">
        <v>88.5</v>
      </c>
      <c r="F109" s="380">
        <v>85.2</v>
      </c>
      <c r="G109" s="380">
        <v>75.400000000000006</v>
      </c>
      <c r="H109" s="380">
        <v>90.5</v>
      </c>
      <c r="I109" s="380">
        <v>70.400000000000006</v>
      </c>
      <c r="J109" s="380">
        <v>109.8</v>
      </c>
      <c r="K109" s="380">
        <v>111</v>
      </c>
      <c r="L109" s="380">
        <v>101.6</v>
      </c>
      <c r="M109" s="380">
        <v>82</v>
      </c>
      <c r="N109" s="380">
        <v>64.900000000000006</v>
      </c>
      <c r="O109" s="380">
        <v>82.6</v>
      </c>
      <c r="P109" s="380">
        <v>90.2</v>
      </c>
      <c r="Q109" s="380">
        <v>75.8</v>
      </c>
      <c r="R109" s="380">
        <v>74.8</v>
      </c>
      <c r="S109" s="380">
        <v>80.8</v>
      </c>
      <c r="T109" s="380">
        <v>94.2</v>
      </c>
      <c r="U109" s="380">
        <v>89.8</v>
      </c>
      <c r="V109" s="380">
        <v>86.5</v>
      </c>
      <c r="W109" s="380">
        <v>108.9</v>
      </c>
      <c r="X109" s="380">
        <v>37.4</v>
      </c>
      <c r="Y109" s="380">
        <v>57.9</v>
      </c>
      <c r="Z109" s="380">
        <v>120</v>
      </c>
      <c r="AA109" s="380">
        <v>112</v>
      </c>
      <c r="AB109" s="380">
        <v>74.5</v>
      </c>
      <c r="AC109" s="380">
        <v>80</v>
      </c>
      <c r="AD109" s="380">
        <v>116.1</v>
      </c>
      <c r="AE109" s="426">
        <v>90.2</v>
      </c>
      <c r="AF109" s="378"/>
      <c r="AG109" s="391"/>
      <c r="AH109" s="378" t="s">
        <v>86</v>
      </c>
      <c r="AI109" s="380">
        <v>88.5</v>
      </c>
      <c r="AJ109" s="380">
        <v>83.3</v>
      </c>
      <c r="AK109" s="395">
        <v>77.3</v>
      </c>
      <c r="AL109" s="395">
        <v>77.5</v>
      </c>
      <c r="AM109" s="395">
        <v>76.599999999999994</v>
      </c>
      <c r="AN109" s="395">
        <v>91.1</v>
      </c>
      <c r="AO109" s="395">
        <v>82.5</v>
      </c>
      <c r="AP109" s="395">
        <v>94.1</v>
      </c>
      <c r="AQ109" s="395">
        <v>93</v>
      </c>
      <c r="AR109" s="395">
        <v>93.7</v>
      </c>
      <c r="AS109" s="395">
        <v>81.5</v>
      </c>
    </row>
    <row r="110" spans="1:45" x14ac:dyDescent="0.15">
      <c r="A110" s="378"/>
      <c r="B110" s="391"/>
      <c r="C110" s="378" t="s">
        <v>88</v>
      </c>
      <c r="D110" s="380">
        <v>108.5</v>
      </c>
      <c r="E110" s="380">
        <v>108.5</v>
      </c>
      <c r="F110" s="380">
        <v>98</v>
      </c>
      <c r="G110" s="380">
        <v>85.3</v>
      </c>
      <c r="H110" s="380">
        <v>95.5</v>
      </c>
      <c r="I110" s="380">
        <v>106.2</v>
      </c>
      <c r="J110" s="380">
        <v>157.9</v>
      </c>
      <c r="K110" s="380">
        <v>156.30000000000001</v>
      </c>
      <c r="L110" s="380">
        <v>117.3</v>
      </c>
      <c r="M110" s="380">
        <v>75.099999999999994</v>
      </c>
      <c r="N110" s="380">
        <v>83.4</v>
      </c>
      <c r="O110" s="380">
        <v>94.2</v>
      </c>
      <c r="P110" s="380">
        <v>104.8</v>
      </c>
      <c r="Q110" s="380">
        <v>90.6</v>
      </c>
      <c r="R110" s="380">
        <v>87.5</v>
      </c>
      <c r="S110" s="380">
        <v>90.7</v>
      </c>
      <c r="T110" s="380">
        <v>107</v>
      </c>
      <c r="U110" s="380">
        <v>99.3</v>
      </c>
      <c r="V110" s="380">
        <v>105.7</v>
      </c>
      <c r="W110" s="380">
        <v>118.3</v>
      </c>
      <c r="X110" s="380">
        <v>44.7</v>
      </c>
      <c r="Y110" s="380">
        <v>10.8</v>
      </c>
      <c r="Z110" s="380">
        <v>138.1</v>
      </c>
      <c r="AA110" s="380">
        <v>125.1</v>
      </c>
      <c r="AB110" s="380">
        <v>95.5</v>
      </c>
      <c r="AC110" s="380">
        <v>76.900000000000006</v>
      </c>
      <c r="AD110" s="380">
        <v>119.1</v>
      </c>
      <c r="AE110" s="426">
        <v>109.1</v>
      </c>
      <c r="AF110" s="378"/>
      <c r="AG110" s="391"/>
      <c r="AH110" s="378" t="s">
        <v>88</v>
      </c>
      <c r="AI110" s="380">
        <v>108.5</v>
      </c>
      <c r="AJ110" s="380">
        <v>111.3</v>
      </c>
      <c r="AK110" s="395">
        <v>114.1</v>
      </c>
      <c r="AL110" s="395">
        <v>124.9</v>
      </c>
      <c r="AM110" s="395">
        <v>81.8</v>
      </c>
      <c r="AN110" s="395">
        <v>107.7</v>
      </c>
      <c r="AO110" s="395">
        <v>97.7</v>
      </c>
      <c r="AP110" s="395">
        <v>111.2</v>
      </c>
      <c r="AQ110" s="395">
        <v>106</v>
      </c>
      <c r="AR110" s="395">
        <v>106.8</v>
      </c>
      <c r="AS110" s="395">
        <v>93.2</v>
      </c>
    </row>
    <row r="111" spans="1:45" x14ac:dyDescent="0.15">
      <c r="A111" s="378"/>
      <c r="B111" s="391"/>
      <c r="C111" s="378" t="s">
        <v>89</v>
      </c>
      <c r="D111" s="380">
        <v>90.4</v>
      </c>
      <c r="E111" s="380">
        <v>90.4</v>
      </c>
      <c r="F111" s="380">
        <v>89.9</v>
      </c>
      <c r="G111" s="380">
        <v>74.400000000000006</v>
      </c>
      <c r="H111" s="380">
        <v>87.4</v>
      </c>
      <c r="I111" s="380">
        <v>80.599999999999994</v>
      </c>
      <c r="J111" s="380">
        <v>102.4</v>
      </c>
      <c r="K111" s="380">
        <v>73.599999999999994</v>
      </c>
      <c r="L111" s="380">
        <v>99.7</v>
      </c>
      <c r="M111" s="380">
        <v>66.8</v>
      </c>
      <c r="N111" s="380">
        <v>62.1</v>
      </c>
      <c r="O111" s="380">
        <v>96.5</v>
      </c>
      <c r="P111" s="380">
        <v>98.8</v>
      </c>
      <c r="Q111" s="380">
        <v>94.4</v>
      </c>
      <c r="R111" s="380">
        <v>81.8</v>
      </c>
      <c r="S111" s="380">
        <v>87.9</v>
      </c>
      <c r="T111" s="380">
        <v>109.1</v>
      </c>
      <c r="U111" s="380">
        <v>95.9</v>
      </c>
      <c r="V111" s="380">
        <v>100.9</v>
      </c>
      <c r="W111" s="380">
        <v>110.2</v>
      </c>
      <c r="X111" s="380">
        <v>47.5</v>
      </c>
      <c r="Y111" s="380">
        <v>5.9</v>
      </c>
      <c r="Z111" s="380">
        <v>133</v>
      </c>
      <c r="AA111" s="380">
        <v>121.3</v>
      </c>
      <c r="AB111" s="380">
        <v>98.4</v>
      </c>
      <c r="AC111" s="380">
        <v>78.8</v>
      </c>
      <c r="AD111" s="380">
        <v>88.4</v>
      </c>
      <c r="AE111" s="426">
        <v>90.3</v>
      </c>
      <c r="AF111" s="378"/>
      <c r="AG111" s="391"/>
      <c r="AH111" s="378" t="s">
        <v>89</v>
      </c>
      <c r="AI111" s="380">
        <v>90.4</v>
      </c>
      <c r="AJ111" s="380">
        <v>81.8</v>
      </c>
      <c r="AK111" s="395">
        <v>67.7</v>
      </c>
      <c r="AL111" s="395">
        <v>64.7</v>
      </c>
      <c r="AM111" s="395">
        <v>76.7</v>
      </c>
      <c r="AN111" s="395">
        <v>100.1</v>
      </c>
      <c r="AO111" s="395">
        <v>75.8</v>
      </c>
      <c r="AP111" s="395">
        <v>108.5</v>
      </c>
      <c r="AQ111" s="395">
        <v>97.9</v>
      </c>
      <c r="AR111" s="395">
        <v>98.5</v>
      </c>
      <c r="AS111" s="395">
        <v>87.1</v>
      </c>
    </row>
    <row r="112" spans="1:45" x14ac:dyDescent="0.15">
      <c r="A112" s="378"/>
      <c r="B112" s="391"/>
      <c r="C112" s="378" t="s">
        <v>90</v>
      </c>
      <c r="D112" s="380">
        <v>86</v>
      </c>
      <c r="E112" s="380">
        <v>86</v>
      </c>
      <c r="F112" s="380">
        <v>92.1</v>
      </c>
      <c r="G112" s="380">
        <v>68.400000000000006</v>
      </c>
      <c r="H112" s="380">
        <v>78.2</v>
      </c>
      <c r="I112" s="380">
        <v>74.599999999999994</v>
      </c>
      <c r="J112" s="380">
        <v>103.1</v>
      </c>
      <c r="K112" s="380">
        <v>91.5</v>
      </c>
      <c r="L112" s="380">
        <v>105.4</v>
      </c>
      <c r="M112" s="380">
        <v>65.599999999999994</v>
      </c>
      <c r="N112" s="380">
        <v>50.6</v>
      </c>
      <c r="O112" s="380">
        <v>81.2</v>
      </c>
      <c r="P112" s="380">
        <v>92.9</v>
      </c>
      <c r="Q112" s="380">
        <v>82</v>
      </c>
      <c r="R112" s="380">
        <v>71.2</v>
      </c>
      <c r="S112" s="380">
        <v>79.7</v>
      </c>
      <c r="T112" s="380">
        <v>91.7</v>
      </c>
      <c r="U112" s="380">
        <v>86.5</v>
      </c>
      <c r="V112" s="380">
        <v>88.8</v>
      </c>
      <c r="W112" s="380">
        <v>104.6</v>
      </c>
      <c r="X112" s="380">
        <v>42.1</v>
      </c>
      <c r="Y112" s="380">
        <v>4.5</v>
      </c>
      <c r="Z112" s="380">
        <v>116.8</v>
      </c>
      <c r="AA112" s="380">
        <v>126.9</v>
      </c>
      <c r="AB112" s="380">
        <v>65</v>
      </c>
      <c r="AC112" s="380">
        <v>82.1</v>
      </c>
      <c r="AD112" s="380">
        <v>78.8</v>
      </c>
      <c r="AE112" s="426">
        <v>85.6</v>
      </c>
      <c r="AF112" s="378"/>
      <c r="AG112" s="391"/>
      <c r="AH112" s="378" t="s">
        <v>90</v>
      </c>
      <c r="AI112" s="380">
        <v>86</v>
      </c>
      <c r="AJ112" s="380">
        <v>75.099999999999994</v>
      </c>
      <c r="AK112" s="395">
        <v>67.2</v>
      </c>
      <c r="AL112" s="395">
        <v>66.400000000000006</v>
      </c>
      <c r="AM112" s="395">
        <v>69.5</v>
      </c>
      <c r="AN112" s="395">
        <v>85.5</v>
      </c>
      <c r="AO112" s="395">
        <v>68.3</v>
      </c>
      <c r="AP112" s="395">
        <v>91.4</v>
      </c>
      <c r="AQ112" s="395">
        <v>95.5</v>
      </c>
      <c r="AR112" s="395">
        <v>96</v>
      </c>
      <c r="AS112" s="395">
        <v>86.7</v>
      </c>
    </row>
    <row r="113" spans="1:45" x14ac:dyDescent="0.15">
      <c r="A113" s="378"/>
      <c r="B113" s="391"/>
      <c r="C113" s="378" t="s">
        <v>91</v>
      </c>
      <c r="D113" s="380">
        <v>98.9</v>
      </c>
      <c r="E113" s="380">
        <v>98.9</v>
      </c>
      <c r="F113" s="380">
        <v>95.7</v>
      </c>
      <c r="G113" s="380">
        <v>73.5</v>
      </c>
      <c r="H113" s="380">
        <v>86.5</v>
      </c>
      <c r="I113" s="380">
        <v>101.9</v>
      </c>
      <c r="J113" s="380">
        <v>134.69999999999999</v>
      </c>
      <c r="K113" s="380">
        <v>107.5</v>
      </c>
      <c r="L113" s="380">
        <v>107.1</v>
      </c>
      <c r="M113" s="380">
        <v>73.2</v>
      </c>
      <c r="N113" s="380">
        <v>70.8</v>
      </c>
      <c r="O113" s="380">
        <v>96.1</v>
      </c>
      <c r="P113" s="380">
        <v>97.2</v>
      </c>
      <c r="Q113" s="380">
        <v>95.2</v>
      </c>
      <c r="R113" s="380">
        <v>81</v>
      </c>
      <c r="S113" s="380">
        <v>89.3</v>
      </c>
      <c r="T113" s="380">
        <v>100.9</v>
      </c>
      <c r="U113" s="380">
        <v>87.6</v>
      </c>
      <c r="V113" s="380">
        <v>97.6</v>
      </c>
      <c r="W113" s="380">
        <v>108.7</v>
      </c>
      <c r="X113" s="380">
        <v>41.6</v>
      </c>
      <c r="Y113" s="380">
        <v>4.9000000000000004</v>
      </c>
      <c r="Z113" s="380">
        <v>129.1</v>
      </c>
      <c r="AA113" s="380">
        <v>113.5</v>
      </c>
      <c r="AB113" s="380">
        <v>65.900000000000006</v>
      </c>
      <c r="AC113" s="380">
        <v>75.8</v>
      </c>
      <c r="AD113" s="380">
        <v>86.6</v>
      </c>
      <c r="AE113" s="426">
        <v>98.1</v>
      </c>
      <c r="AF113" s="378"/>
      <c r="AG113" s="391"/>
      <c r="AH113" s="378" t="s">
        <v>91</v>
      </c>
      <c r="AI113" s="380">
        <v>98.9</v>
      </c>
      <c r="AJ113" s="380">
        <v>91</v>
      </c>
      <c r="AK113" s="395">
        <v>86.1</v>
      </c>
      <c r="AL113" s="395">
        <v>89.6</v>
      </c>
      <c r="AM113" s="395">
        <v>75.400000000000006</v>
      </c>
      <c r="AN113" s="395">
        <v>97.5</v>
      </c>
      <c r="AO113" s="395">
        <v>85.9</v>
      </c>
      <c r="AP113" s="395">
        <v>101.5</v>
      </c>
      <c r="AQ113" s="395">
        <v>105.7</v>
      </c>
      <c r="AR113" s="395">
        <v>107</v>
      </c>
      <c r="AS113" s="395">
        <v>83.9</v>
      </c>
    </row>
    <row r="114" spans="1:45" x14ac:dyDescent="0.15">
      <c r="A114" s="378"/>
      <c r="B114" s="391"/>
      <c r="C114" s="378" t="s">
        <v>92</v>
      </c>
      <c r="D114" s="380">
        <v>96.2</v>
      </c>
      <c r="E114" s="380">
        <v>96.2</v>
      </c>
      <c r="F114" s="380">
        <v>98.7</v>
      </c>
      <c r="G114" s="380">
        <v>74.7</v>
      </c>
      <c r="H114" s="380">
        <v>87.7</v>
      </c>
      <c r="I114" s="380">
        <v>85.8</v>
      </c>
      <c r="J114" s="380">
        <v>115.7</v>
      </c>
      <c r="K114" s="380">
        <v>87.3</v>
      </c>
      <c r="L114" s="380">
        <v>112.8</v>
      </c>
      <c r="M114" s="380">
        <v>80.8</v>
      </c>
      <c r="N114" s="380">
        <v>71.2</v>
      </c>
      <c r="O114" s="380">
        <v>98</v>
      </c>
      <c r="P114" s="380">
        <v>106.1</v>
      </c>
      <c r="Q114" s="380">
        <v>89.3</v>
      </c>
      <c r="R114" s="380">
        <v>85.5</v>
      </c>
      <c r="S114" s="380">
        <v>87.3</v>
      </c>
      <c r="T114" s="380">
        <v>104.8</v>
      </c>
      <c r="U114" s="380">
        <v>92.7</v>
      </c>
      <c r="V114" s="380">
        <v>99.3</v>
      </c>
      <c r="W114" s="380">
        <v>112.5</v>
      </c>
      <c r="X114" s="380">
        <v>49.6</v>
      </c>
      <c r="Y114" s="380">
        <v>4.7</v>
      </c>
      <c r="Z114" s="380">
        <v>120.3</v>
      </c>
      <c r="AA114" s="380">
        <v>128.5</v>
      </c>
      <c r="AB114" s="380">
        <v>73.400000000000006</v>
      </c>
      <c r="AC114" s="380">
        <v>79.099999999999994</v>
      </c>
      <c r="AD114" s="380">
        <v>114.2</v>
      </c>
      <c r="AE114" s="426">
        <v>97.3</v>
      </c>
      <c r="AF114" s="378"/>
      <c r="AG114" s="391"/>
      <c r="AH114" s="378" t="s">
        <v>92</v>
      </c>
      <c r="AI114" s="380">
        <v>96.2</v>
      </c>
      <c r="AJ114" s="380">
        <v>85.3</v>
      </c>
      <c r="AK114" s="395">
        <v>71.8</v>
      </c>
      <c r="AL114" s="395">
        <v>70</v>
      </c>
      <c r="AM114" s="395">
        <v>77.2</v>
      </c>
      <c r="AN114" s="395">
        <v>102.8</v>
      </c>
      <c r="AO114" s="395">
        <v>90.2</v>
      </c>
      <c r="AP114" s="395">
        <v>107.2</v>
      </c>
      <c r="AQ114" s="395">
        <v>105.5</v>
      </c>
      <c r="AR114" s="395">
        <v>106.4</v>
      </c>
      <c r="AS114" s="395">
        <v>90.6</v>
      </c>
    </row>
    <row r="115" spans="1:45" x14ac:dyDescent="0.15">
      <c r="A115" s="378"/>
      <c r="B115" s="391"/>
      <c r="C115" s="378" t="s">
        <v>93</v>
      </c>
      <c r="D115" s="380">
        <v>91.7</v>
      </c>
      <c r="E115" s="380">
        <v>91.7</v>
      </c>
      <c r="F115" s="380">
        <v>91.9</v>
      </c>
      <c r="G115" s="380">
        <v>62.7</v>
      </c>
      <c r="H115" s="380">
        <v>81.2</v>
      </c>
      <c r="I115" s="380">
        <v>91.1</v>
      </c>
      <c r="J115" s="380">
        <v>118.6</v>
      </c>
      <c r="K115" s="380">
        <v>76.3</v>
      </c>
      <c r="L115" s="380">
        <v>118.5</v>
      </c>
      <c r="M115" s="380">
        <v>71.7</v>
      </c>
      <c r="N115" s="380">
        <v>70.3</v>
      </c>
      <c r="O115" s="380">
        <v>94.6</v>
      </c>
      <c r="P115" s="380">
        <v>97.8</v>
      </c>
      <c r="Q115" s="380">
        <v>81.7</v>
      </c>
      <c r="R115" s="380">
        <v>76.599999999999994</v>
      </c>
      <c r="S115" s="380">
        <v>81.2</v>
      </c>
      <c r="T115" s="380">
        <v>94.5</v>
      </c>
      <c r="U115" s="380">
        <v>81.8</v>
      </c>
      <c r="V115" s="380">
        <v>93</v>
      </c>
      <c r="W115" s="380">
        <v>100.2</v>
      </c>
      <c r="X115" s="380">
        <v>45.5</v>
      </c>
      <c r="Y115" s="380">
        <v>4.8</v>
      </c>
      <c r="Z115" s="380">
        <v>108.7</v>
      </c>
      <c r="AA115" s="380">
        <v>109.8</v>
      </c>
      <c r="AB115" s="380">
        <v>59.2</v>
      </c>
      <c r="AC115" s="380">
        <v>72.8</v>
      </c>
      <c r="AD115" s="380">
        <v>127.5</v>
      </c>
      <c r="AE115" s="426">
        <v>93.9</v>
      </c>
      <c r="AF115" s="378"/>
      <c r="AG115" s="391"/>
      <c r="AH115" s="378" t="s">
        <v>93</v>
      </c>
      <c r="AI115" s="380">
        <v>91.7</v>
      </c>
      <c r="AJ115" s="380">
        <v>85.1</v>
      </c>
      <c r="AK115" s="395">
        <v>79.099999999999994</v>
      </c>
      <c r="AL115" s="395">
        <v>82.1</v>
      </c>
      <c r="AM115" s="395">
        <v>70.099999999999994</v>
      </c>
      <c r="AN115" s="395">
        <v>93</v>
      </c>
      <c r="AO115" s="395">
        <v>80.099999999999994</v>
      </c>
      <c r="AP115" s="395">
        <v>97.5</v>
      </c>
      <c r="AQ115" s="395">
        <v>97.3</v>
      </c>
      <c r="AR115" s="395">
        <v>98.5</v>
      </c>
      <c r="AS115" s="395">
        <v>77.8</v>
      </c>
    </row>
    <row r="116" spans="1:45" x14ac:dyDescent="0.15">
      <c r="A116" s="378"/>
      <c r="B116" s="391"/>
      <c r="C116" s="378" t="s">
        <v>94</v>
      </c>
      <c r="D116" s="380">
        <v>100.9</v>
      </c>
      <c r="E116" s="380">
        <v>100.9</v>
      </c>
      <c r="F116" s="380">
        <v>90.7</v>
      </c>
      <c r="G116" s="380">
        <v>70.8</v>
      </c>
      <c r="H116" s="380">
        <v>93.5</v>
      </c>
      <c r="I116" s="380">
        <v>106.2</v>
      </c>
      <c r="J116" s="380">
        <v>137.9</v>
      </c>
      <c r="K116" s="380">
        <v>105.6</v>
      </c>
      <c r="L116" s="380">
        <v>123.9</v>
      </c>
      <c r="M116" s="380">
        <v>85.8</v>
      </c>
      <c r="N116" s="380">
        <v>74.400000000000006</v>
      </c>
      <c r="O116" s="380">
        <v>97.8</v>
      </c>
      <c r="P116" s="380">
        <v>92.6</v>
      </c>
      <c r="Q116" s="380">
        <v>88.1</v>
      </c>
      <c r="R116" s="380">
        <v>82.4</v>
      </c>
      <c r="S116" s="380">
        <v>88.1</v>
      </c>
      <c r="T116" s="380">
        <v>100.1</v>
      </c>
      <c r="U116" s="380">
        <v>88.9</v>
      </c>
      <c r="V116" s="380">
        <v>97.7</v>
      </c>
      <c r="W116" s="380">
        <v>109</v>
      </c>
      <c r="X116" s="380">
        <v>41.3</v>
      </c>
      <c r="Y116" s="380">
        <v>4.4000000000000004</v>
      </c>
      <c r="Z116" s="380">
        <v>114.4</v>
      </c>
      <c r="AA116" s="380">
        <v>123.2</v>
      </c>
      <c r="AB116" s="380">
        <v>71.400000000000006</v>
      </c>
      <c r="AC116" s="380">
        <v>72.2</v>
      </c>
      <c r="AD116" s="380">
        <v>96.6</v>
      </c>
      <c r="AE116" s="426">
        <v>100.6</v>
      </c>
      <c r="AF116" s="378"/>
      <c r="AG116" s="391"/>
      <c r="AH116" s="378" t="s">
        <v>94</v>
      </c>
      <c r="AI116" s="380">
        <v>100.9</v>
      </c>
      <c r="AJ116" s="380">
        <v>95.4</v>
      </c>
      <c r="AK116" s="395">
        <v>94.4</v>
      </c>
      <c r="AL116" s="395">
        <v>99.9</v>
      </c>
      <c r="AM116" s="395">
        <v>78.099999999999994</v>
      </c>
      <c r="AN116" s="395">
        <v>96.8</v>
      </c>
      <c r="AO116" s="395">
        <v>98</v>
      </c>
      <c r="AP116" s="395">
        <v>96.3</v>
      </c>
      <c r="AQ116" s="395">
        <v>105.6</v>
      </c>
      <c r="AR116" s="395">
        <v>106.7</v>
      </c>
      <c r="AS116" s="395">
        <v>86.5</v>
      </c>
    </row>
    <row r="117" spans="1:45" x14ac:dyDescent="0.15">
      <c r="A117" s="378"/>
      <c r="B117" s="391"/>
      <c r="C117" s="378" t="s">
        <v>95</v>
      </c>
      <c r="D117" s="380">
        <v>92.3</v>
      </c>
      <c r="E117" s="380">
        <v>92.3</v>
      </c>
      <c r="F117" s="380">
        <v>89.8</v>
      </c>
      <c r="G117" s="380">
        <v>75.099999999999994</v>
      </c>
      <c r="H117" s="380">
        <v>97.3</v>
      </c>
      <c r="I117" s="380">
        <v>81.900000000000006</v>
      </c>
      <c r="J117" s="380">
        <v>120.5</v>
      </c>
      <c r="K117" s="380">
        <v>78.900000000000006</v>
      </c>
      <c r="L117" s="380">
        <v>101.8</v>
      </c>
      <c r="M117" s="380">
        <v>83.9</v>
      </c>
      <c r="N117" s="380">
        <v>64.2</v>
      </c>
      <c r="O117" s="380">
        <v>101.4</v>
      </c>
      <c r="P117" s="380">
        <v>92</v>
      </c>
      <c r="Q117" s="380">
        <v>86.8</v>
      </c>
      <c r="R117" s="380">
        <v>66.2</v>
      </c>
      <c r="S117" s="380">
        <v>88.7</v>
      </c>
      <c r="T117" s="380">
        <v>100.8</v>
      </c>
      <c r="U117" s="380">
        <v>91.7</v>
      </c>
      <c r="V117" s="380">
        <v>96.7</v>
      </c>
      <c r="W117" s="380">
        <v>113.8</v>
      </c>
      <c r="X117" s="380">
        <v>46.6</v>
      </c>
      <c r="Y117" s="380">
        <v>5.0999999999999996</v>
      </c>
      <c r="Z117" s="380">
        <v>140.5</v>
      </c>
      <c r="AA117" s="380">
        <v>117.3</v>
      </c>
      <c r="AB117" s="380">
        <v>71.099999999999994</v>
      </c>
      <c r="AC117" s="380">
        <v>82.1</v>
      </c>
      <c r="AD117" s="380">
        <v>71.900000000000006</v>
      </c>
      <c r="AE117" s="426">
        <v>91</v>
      </c>
      <c r="AF117" s="378"/>
      <c r="AG117" s="391"/>
      <c r="AH117" s="378" t="s">
        <v>95</v>
      </c>
      <c r="AI117" s="380">
        <v>92.3</v>
      </c>
      <c r="AJ117" s="380">
        <v>85.3</v>
      </c>
      <c r="AK117" s="395">
        <v>78.900000000000006</v>
      </c>
      <c r="AL117" s="395">
        <v>78.599999999999994</v>
      </c>
      <c r="AM117" s="395">
        <v>79.8</v>
      </c>
      <c r="AN117" s="395">
        <v>93.8</v>
      </c>
      <c r="AO117" s="395">
        <v>88.6</v>
      </c>
      <c r="AP117" s="395">
        <v>95.5</v>
      </c>
      <c r="AQ117" s="395">
        <v>98.3</v>
      </c>
      <c r="AR117" s="395">
        <v>100</v>
      </c>
      <c r="AS117" s="395">
        <v>70</v>
      </c>
    </row>
    <row r="118" spans="1:45" x14ac:dyDescent="0.15">
      <c r="A118" s="378"/>
      <c r="B118" s="391"/>
      <c r="C118" s="378" t="s">
        <v>96</v>
      </c>
      <c r="D118" s="380">
        <v>94.7</v>
      </c>
      <c r="E118" s="380">
        <v>94.7</v>
      </c>
      <c r="F118" s="380">
        <v>91.7</v>
      </c>
      <c r="G118" s="380">
        <v>77.8</v>
      </c>
      <c r="H118" s="380">
        <v>104</v>
      </c>
      <c r="I118" s="380">
        <v>90.2</v>
      </c>
      <c r="J118" s="380">
        <v>116.9</v>
      </c>
      <c r="K118" s="380">
        <v>78.599999999999994</v>
      </c>
      <c r="L118" s="380">
        <v>90</v>
      </c>
      <c r="M118" s="380">
        <v>86.4</v>
      </c>
      <c r="N118" s="380">
        <v>61.7</v>
      </c>
      <c r="O118" s="380">
        <v>101.2</v>
      </c>
      <c r="P118" s="380">
        <v>91.3</v>
      </c>
      <c r="Q118" s="380">
        <v>97.7</v>
      </c>
      <c r="R118" s="380">
        <v>67.400000000000006</v>
      </c>
      <c r="S118" s="380">
        <v>87.6</v>
      </c>
      <c r="T118" s="380">
        <v>109.4</v>
      </c>
      <c r="U118" s="380">
        <v>91.7</v>
      </c>
      <c r="V118" s="380">
        <v>98.3</v>
      </c>
      <c r="W118" s="380">
        <v>120.1</v>
      </c>
      <c r="X118" s="380">
        <v>46.3</v>
      </c>
      <c r="Y118" s="380">
        <v>5.0999999999999996</v>
      </c>
      <c r="Z118" s="380">
        <v>136.5</v>
      </c>
      <c r="AA118" s="380">
        <v>123.1</v>
      </c>
      <c r="AB118" s="380">
        <v>55.8</v>
      </c>
      <c r="AC118" s="380">
        <v>82.6</v>
      </c>
      <c r="AD118" s="380">
        <v>72</v>
      </c>
      <c r="AE118" s="426">
        <v>93.3</v>
      </c>
      <c r="AF118" s="378"/>
      <c r="AG118" s="391"/>
      <c r="AH118" s="378" t="s">
        <v>96</v>
      </c>
      <c r="AI118" s="380">
        <v>94.7</v>
      </c>
      <c r="AJ118" s="380">
        <v>89</v>
      </c>
      <c r="AK118" s="395">
        <v>79.7</v>
      </c>
      <c r="AL118" s="395">
        <v>78</v>
      </c>
      <c r="AM118" s="395">
        <v>85</v>
      </c>
      <c r="AN118" s="395">
        <v>101</v>
      </c>
      <c r="AO118" s="395">
        <v>97.7</v>
      </c>
      <c r="AP118" s="395">
        <v>102.1</v>
      </c>
      <c r="AQ118" s="395">
        <v>99.7</v>
      </c>
      <c r="AR118" s="395">
        <v>101.1</v>
      </c>
      <c r="AS118" s="395">
        <v>76.5</v>
      </c>
    </row>
    <row r="119" spans="1:45" x14ac:dyDescent="0.15">
      <c r="A119" s="378"/>
      <c r="B119" s="393"/>
      <c r="C119" s="384" t="s">
        <v>97</v>
      </c>
      <c r="D119" s="386">
        <v>102.5</v>
      </c>
      <c r="E119" s="386">
        <v>102.5</v>
      </c>
      <c r="F119" s="386">
        <v>93</v>
      </c>
      <c r="G119" s="386">
        <v>76.7</v>
      </c>
      <c r="H119" s="386">
        <v>96.7</v>
      </c>
      <c r="I119" s="386">
        <v>107.2</v>
      </c>
      <c r="J119" s="386">
        <v>135.1</v>
      </c>
      <c r="K119" s="386">
        <v>85.6</v>
      </c>
      <c r="L119" s="386">
        <v>99.1</v>
      </c>
      <c r="M119" s="386">
        <v>84.9</v>
      </c>
      <c r="N119" s="386">
        <v>64.3</v>
      </c>
      <c r="O119" s="386">
        <v>107.9</v>
      </c>
      <c r="P119" s="386">
        <v>91.6</v>
      </c>
      <c r="Q119" s="386">
        <v>93.8</v>
      </c>
      <c r="R119" s="386">
        <v>65.2</v>
      </c>
      <c r="S119" s="386">
        <v>87.6</v>
      </c>
      <c r="T119" s="386">
        <v>132.80000000000001</v>
      </c>
      <c r="U119" s="386">
        <v>93.7</v>
      </c>
      <c r="V119" s="386">
        <v>104.8</v>
      </c>
      <c r="W119" s="386">
        <v>104.1</v>
      </c>
      <c r="X119" s="386">
        <v>42.7</v>
      </c>
      <c r="Y119" s="386">
        <v>5.3</v>
      </c>
      <c r="Z119" s="386">
        <v>132.30000000000001</v>
      </c>
      <c r="AA119" s="386">
        <v>120.3</v>
      </c>
      <c r="AB119" s="386">
        <v>94.1</v>
      </c>
      <c r="AC119" s="386">
        <v>83.9</v>
      </c>
      <c r="AD119" s="386">
        <v>91.4</v>
      </c>
      <c r="AE119" s="426">
        <v>101.8</v>
      </c>
      <c r="AF119" s="378"/>
      <c r="AG119" s="393"/>
      <c r="AH119" s="384" t="s">
        <v>97</v>
      </c>
      <c r="AI119" s="386">
        <v>102.5</v>
      </c>
      <c r="AJ119" s="386">
        <v>98.5</v>
      </c>
      <c r="AK119" s="397">
        <v>88</v>
      </c>
      <c r="AL119" s="397">
        <v>89.8</v>
      </c>
      <c r="AM119" s="397">
        <v>82.3</v>
      </c>
      <c r="AN119" s="397">
        <v>112.3</v>
      </c>
      <c r="AO119" s="397">
        <v>89.5</v>
      </c>
      <c r="AP119" s="397">
        <v>120.1</v>
      </c>
      <c r="AQ119" s="397">
        <v>106</v>
      </c>
      <c r="AR119" s="397">
        <v>108</v>
      </c>
      <c r="AS119" s="397">
        <v>71.5</v>
      </c>
    </row>
    <row r="120" spans="1:45" x14ac:dyDescent="0.15">
      <c r="A120" s="378"/>
      <c r="B120" s="392" t="s">
        <v>105</v>
      </c>
      <c r="C120" s="376" t="s">
        <v>84</v>
      </c>
      <c r="D120" s="380">
        <v>85.2</v>
      </c>
      <c r="E120" s="380">
        <v>85.2</v>
      </c>
      <c r="F120" s="380">
        <v>94.1</v>
      </c>
      <c r="G120" s="380">
        <v>74.2</v>
      </c>
      <c r="H120" s="380">
        <v>92.9</v>
      </c>
      <c r="I120" s="380">
        <v>78.599999999999994</v>
      </c>
      <c r="J120" s="380">
        <v>111.1</v>
      </c>
      <c r="K120" s="380">
        <v>86.5</v>
      </c>
      <c r="L120" s="380">
        <v>98</v>
      </c>
      <c r="M120" s="380">
        <v>69.900000000000006</v>
      </c>
      <c r="N120" s="380">
        <v>58.8</v>
      </c>
      <c r="O120" s="380">
        <v>88.5</v>
      </c>
      <c r="P120" s="380">
        <v>81.5</v>
      </c>
      <c r="Q120" s="380">
        <v>80</v>
      </c>
      <c r="R120" s="380">
        <v>55.8</v>
      </c>
      <c r="S120" s="380">
        <v>82.1</v>
      </c>
      <c r="T120" s="380">
        <v>78.3</v>
      </c>
      <c r="U120" s="380">
        <v>84.2</v>
      </c>
      <c r="V120" s="380">
        <v>101.4</v>
      </c>
      <c r="W120" s="380">
        <v>106.1</v>
      </c>
      <c r="X120" s="380">
        <v>43.8</v>
      </c>
      <c r="Y120" s="380">
        <v>6.1</v>
      </c>
      <c r="Z120" s="380">
        <v>131.6</v>
      </c>
      <c r="AA120" s="380">
        <v>107.5</v>
      </c>
      <c r="AB120" s="380">
        <v>47.6</v>
      </c>
      <c r="AC120" s="380">
        <v>82.3</v>
      </c>
      <c r="AD120" s="380">
        <v>111.6</v>
      </c>
      <c r="AE120" s="426">
        <v>86.9</v>
      </c>
      <c r="AF120" s="378"/>
      <c r="AG120" s="392" t="s">
        <v>105</v>
      </c>
      <c r="AH120" s="376" t="s">
        <v>84</v>
      </c>
      <c r="AI120" s="380">
        <v>85.2</v>
      </c>
      <c r="AJ120" s="380">
        <v>74.8</v>
      </c>
      <c r="AK120" s="395">
        <v>71.900000000000006</v>
      </c>
      <c r="AL120" s="395">
        <v>66.900000000000006</v>
      </c>
      <c r="AM120" s="395">
        <v>86.6</v>
      </c>
      <c r="AN120" s="395">
        <v>78.599999999999994</v>
      </c>
      <c r="AO120" s="395">
        <v>92.4</v>
      </c>
      <c r="AP120" s="395">
        <v>73.900000000000006</v>
      </c>
      <c r="AQ120" s="395">
        <v>94.2</v>
      </c>
      <c r="AR120" s="395">
        <v>95.9</v>
      </c>
      <c r="AS120" s="395">
        <v>65.599999999999994</v>
      </c>
    </row>
    <row r="121" spans="1:45" x14ac:dyDescent="0.15">
      <c r="A121" s="378"/>
      <c r="B121" s="391"/>
      <c r="C121" s="378" t="s">
        <v>86</v>
      </c>
      <c r="D121" s="380">
        <v>97.9</v>
      </c>
      <c r="E121" s="380">
        <v>97.9</v>
      </c>
      <c r="F121" s="380">
        <v>92</v>
      </c>
      <c r="G121" s="380">
        <v>76.599999999999994</v>
      </c>
      <c r="H121" s="380">
        <v>90.2</v>
      </c>
      <c r="I121" s="380">
        <v>113.3</v>
      </c>
      <c r="J121" s="380">
        <v>120.3</v>
      </c>
      <c r="K121" s="380">
        <v>126.6</v>
      </c>
      <c r="L121" s="380">
        <v>105.4</v>
      </c>
      <c r="M121" s="380">
        <v>86.5</v>
      </c>
      <c r="N121" s="380">
        <v>67.5</v>
      </c>
      <c r="O121" s="380">
        <v>88.4</v>
      </c>
      <c r="P121" s="380">
        <v>84.7</v>
      </c>
      <c r="Q121" s="380">
        <v>82</v>
      </c>
      <c r="R121" s="380">
        <v>58.9</v>
      </c>
      <c r="S121" s="380">
        <v>85.6</v>
      </c>
      <c r="T121" s="380">
        <v>93.5</v>
      </c>
      <c r="U121" s="380">
        <v>89.6</v>
      </c>
      <c r="V121" s="380">
        <v>94.6</v>
      </c>
      <c r="W121" s="380">
        <v>111.3</v>
      </c>
      <c r="X121" s="380">
        <v>44.1</v>
      </c>
      <c r="Y121" s="380">
        <v>8.4</v>
      </c>
      <c r="Z121" s="380">
        <v>141.30000000000001</v>
      </c>
      <c r="AA121" s="380">
        <v>110.5</v>
      </c>
      <c r="AB121" s="380">
        <v>71.3</v>
      </c>
      <c r="AC121" s="380">
        <v>85.4</v>
      </c>
      <c r="AD121" s="380">
        <v>105.6</v>
      </c>
      <c r="AE121" s="426">
        <v>98.4</v>
      </c>
      <c r="AF121" s="378"/>
      <c r="AG121" s="391"/>
      <c r="AH121" s="378" t="s">
        <v>86</v>
      </c>
      <c r="AI121" s="380">
        <v>97.9</v>
      </c>
      <c r="AJ121" s="380">
        <v>96.9</v>
      </c>
      <c r="AK121" s="395">
        <v>97.8</v>
      </c>
      <c r="AL121" s="395">
        <v>102.4</v>
      </c>
      <c r="AM121" s="395">
        <v>83.9</v>
      </c>
      <c r="AN121" s="395">
        <v>95.8</v>
      </c>
      <c r="AO121" s="395">
        <v>122.6</v>
      </c>
      <c r="AP121" s="395">
        <v>86.6</v>
      </c>
      <c r="AQ121" s="395">
        <v>98.8</v>
      </c>
      <c r="AR121" s="395">
        <v>100.7</v>
      </c>
      <c r="AS121" s="395">
        <v>68</v>
      </c>
    </row>
    <row r="122" spans="1:45" x14ac:dyDescent="0.15">
      <c r="A122" s="378"/>
      <c r="B122" s="391"/>
      <c r="C122" s="378" t="s">
        <v>88</v>
      </c>
      <c r="D122" s="380">
        <v>113.9</v>
      </c>
      <c r="E122" s="380">
        <v>113.9</v>
      </c>
      <c r="F122" s="380">
        <v>104.6</v>
      </c>
      <c r="G122" s="380">
        <v>85.5</v>
      </c>
      <c r="H122" s="380">
        <v>96</v>
      </c>
      <c r="I122" s="380">
        <v>123.9</v>
      </c>
      <c r="J122" s="380">
        <v>163.9</v>
      </c>
      <c r="K122" s="380">
        <v>161.4</v>
      </c>
      <c r="L122" s="380">
        <v>144.30000000000001</v>
      </c>
      <c r="M122" s="380">
        <v>73.2</v>
      </c>
      <c r="N122" s="380">
        <v>91.2</v>
      </c>
      <c r="O122" s="380">
        <v>101.5</v>
      </c>
      <c r="P122" s="380">
        <v>95.3</v>
      </c>
      <c r="Q122" s="380">
        <v>96.3</v>
      </c>
      <c r="R122" s="380">
        <v>68.3</v>
      </c>
      <c r="S122" s="380">
        <v>89.8</v>
      </c>
      <c r="T122" s="380">
        <v>112.9</v>
      </c>
      <c r="U122" s="380">
        <v>100.1</v>
      </c>
      <c r="V122" s="380">
        <v>102.8</v>
      </c>
      <c r="W122" s="380">
        <v>109.6</v>
      </c>
      <c r="X122" s="380">
        <v>45.9</v>
      </c>
      <c r="Y122" s="380">
        <v>11.9</v>
      </c>
      <c r="Z122" s="380">
        <v>161.4</v>
      </c>
      <c r="AA122" s="380">
        <v>138.5</v>
      </c>
      <c r="AB122" s="380">
        <v>85.1</v>
      </c>
      <c r="AC122" s="380">
        <v>87.6</v>
      </c>
      <c r="AD122" s="380">
        <v>123.2</v>
      </c>
      <c r="AE122" s="426">
        <v>114.4</v>
      </c>
      <c r="AF122" s="378"/>
      <c r="AG122" s="391"/>
      <c r="AH122" s="378" t="s">
        <v>88</v>
      </c>
      <c r="AI122" s="380">
        <v>113.9</v>
      </c>
      <c r="AJ122" s="380">
        <v>116.2</v>
      </c>
      <c r="AK122" s="395">
        <v>124.7</v>
      </c>
      <c r="AL122" s="395">
        <v>135.30000000000001</v>
      </c>
      <c r="AM122" s="395">
        <v>93.3</v>
      </c>
      <c r="AN122" s="395">
        <v>105.1</v>
      </c>
      <c r="AO122" s="395">
        <v>111.9</v>
      </c>
      <c r="AP122" s="395">
        <v>102.8</v>
      </c>
      <c r="AQ122" s="395">
        <v>111.8</v>
      </c>
      <c r="AR122" s="395">
        <v>113.7</v>
      </c>
      <c r="AS122" s="395">
        <v>80.599999999999994</v>
      </c>
    </row>
    <row r="123" spans="1:45" x14ac:dyDescent="0.15">
      <c r="A123" s="378"/>
      <c r="B123" s="391"/>
      <c r="C123" s="378" t="s">
        <v>89</v>
      </c>
      <c r="D123" s="380">
        <v>90.6</v>
      </c>
      <c r="E123" s="380">
        <v>90.6</v>
      </c>
      <c r="F123" s="380">
        <v>88</v>
      </c>
      <c r="G123" s="380">
        <v>71.400000000000006</v>
      </c>
      <c r="H123" s="380">
        <v>89.5</v>
      </c>
      <c r="I123" s="380">
        <v>85.6</v>
      </c>
      <c r="J123" s="380">
        <v>110</v>
      </c>
      <c r="K123" s="380">
        <v>69.7</v>
      </c>
      <c r="L123" s="380">
        <v>100.6</v>
      </c>
      <c r="M123" s="380">
        <v>62.5</v>
      </c>
      <c r="N123" s="380">
        <v>49.5</v>
      </c>
      <c r="O123" s="380">
        <v>93.6</v>
      </c>
      <c r="P123" s="380">
        <v>96.6</v>
      </c>
      <c r="Q123" s="380">
        <v>97.6</v>
      </c>
      <c r="R123" s="380">
        <v>67.7</v>
      </c>
      <c r="S123" s="380">
        <v>89.7</v>
      </c>
      <c r="T123" s="380">
        <v>109.7</v>
      </c>
      <c r="U123" s="380">
        <v>92.3</v>
      </c>
      <c r="V123" s="380">
        <v>105.4</v>
      </c>
      <c r="W123" s="380">
        <v>104.6</v>
      </c>
      <c r="X123" s="380">
        <v>48.8</v>
      </c>
      <c r="Y123" s="380">
        <v>7</v>
      </c>
      <c r="Z123" s="380">
        <v>154.19999999999999</v>
      </c>
      <c r="AA123" s="380">
        <v>119.2</v>
      </c>
      <c r="AB123" s="380">
        <v>67.099999999999994</v>
      </c>
      <c r="AC123" s="380">
        <v>90.5</v>
      </c>
      <c r="AD123" s="380">
        <v>86.2</v>
      </c>
      <c r="AE123" s="426">
        <v>90.4</v>
      </c>
      <c r="AF123" s="378"/>
      <c r="AG123" s="391"/>
      <c r="AH123" s="378" t="s">
        <v>89</v>
      </c>
      <c r="AI123" s="380">
        <v>90.6</v>
      </c>
      <c r="AJ123" s="380">
        <v>83.3</v>
      </c>
      <c r="AK123" s="395">
        <v>70.5</v>
      </c>
      <c r="AL123" s="395">
        <v>65.8</v>
      </c>
      <c r="AM123" s="395">
        <v>84.5</v>
      </c>
      <c r="AN123" s="395">
        <v>99.9</v>
      </c>
      <c r="AO123" s="395">
        <v>82.9</v>
      </c>
      <c r="AP123" s="395">
        <v>105.7</v>
      </c>
      <c r="AQ123" s="395">
        <v>97</v>
      </c>
      <c r="AR123" s="395">
        <v>98.4</v>
      </c>
      <c r="AS123" s="395">
        <v>73.599999999999994</v>
      </c>
    </row>
    <row r="124" spans="1:45" x14ac:dyDescent="0.15">
      <c r="A124" s="378"/>
      <c r="B124" s="391"/>
      <c r="C124" s="378" t="s">
        <v>90</v>
      </c>
      <c r="D124" s="380">
        <v>90.7</v>
      </c>
      <c r="E124" s="380">
        <v>90.7</v>
      </c>
      <c r="F124" s="380">
        <v>86.6</v>
      </c>
      <c r="G124" s="380">
        <v>69.7</v>
      </c>
      <c r="H124" s="380">
        <v>82</v>
      </c>
      <c r="I124" s="380">
        <v>101.7</v>
      </c>
      <c r="J124" s="380">
        <v>112.1</v>
      </c>
      <c r="K124" s="380">
        <v>114.3</v>
      </c>
      <c r="L124" s="380">
        <v>105.1</v>
      </c>
      <c r="M124" s="380">
        <v>57.4</v>
      </c>
      <c r="N124" s="380">
        <v>47.7</v>
      </c>
      <c r="O124" s="380">
        <v>79.400000000000006</v>
      </c>
      <c r="P124" s="380">
        <v>84.2</v>
      </c>
      <c r="Q124" s="380">
        <v>84.8</v>
      </c>
      <c r="R124" s="380">
        <v>60.7</v>
      </c>
      <c r="S124" s="380">
        <v>84.6</v>
      </c>
      <c r="T124" s="380">
        <v>94.9</v>
      </c>
      <c r="U124" s="380">
        <v>81.099999999999994</v>
      </c>
      <c r="V124" s="380">
        <v>87.4</v>
      </c>
      <c r="W124" s="380">
        <v>98</v>
      </c>
      <c r="X124" s="380">
        <v>44.2</v>
      </c>
      <c r="Y124" s="380">
        <v>4.5999999999999996</v>
      </c>
      <c r="Z124" s="380">
        <v>127.1</v>
      </c>
      <c r="AA124" s="380">
        <v>116.5</v>
      </c>
      <c r="AB124" s="380">
        <v>46.1</v>
      </c>
      <c r="AC124" s="380">
        <v>79.3</v>
      </c>
      <c r="AD124" s="380">
        <v>84</v>
      </c>
      <c r="AE124" s="426">
        <v>90.3</v>
      </c>
      <c r="AF124" s="378"/>
      <c r="AG124" s="391"/>
      <c r="AH124" s="378" t="s">
        <v>90</v>
      </c>
      <c r="AI124" s="380">
        <v>90.7</v>
      </c>
      <c r="AJ124" s="380">
        <v>87.4</v>
      </c>
      <c r="AK124" s="395">
        <v>87.2</v>
      </c>
      <c r="AL124" s="395">
        <v>90.6</v>
      </c>
      <c r="AM124" s="395">
        <v>77.2</v>
      </c>
      <c r="AN124" s="395">
        <v>87.5</v>
      </c>
      <c r="AO124" s="395">
        <v>88.3</v>
      </c>
      <c r="AP124" s="395">
        <v>87.3</v>
      </c>
      <c r="AQ124" s="395">
        <v>93.5</v>
      </c>
      <c r="AR124" s="395">
        <v>94.8</v>
      </c>
      <c r="AS124" s="395">
        <v>71.3</v>
      </c>
    </row>
    <row r="125" spans="1:45" x14ac:dyDescent="0.15">
      <c r="A125" s="378"/>
      <c r="B125" s="391"/>
      <c r="C125" s="378" t="s">
        <v>91</v>
      </c>
      <c r="D125" s="380">
        <v>106.8</v>
      </c>
      <c r="E125" s="380">
        <v>106.8</v>
      </c>
      <c r="F125" s="380">
        <v>95.5</v>
      </c>
      <c r="G125" s="380">
        <v>86.3</v>
      </c>
      <c r="H125" s="380">
        <v>92.5</v>
      </c>
      <c r="I125" s="380">
        <v>123.3</v>
      </c>
      <c r="J125" s="380">
        <v>139.30000000000001</v>
      </c>
      <c r="K125" s="380">
        <v>143.80000000000001</v>
      </c>
      <c r="L125" s="380">
        <v>134.69999999999999</v>
      </c>
      <c r="M125" s="380">
        <v>76.599999999999994</v>
      </c>
      <c r="N125" s="380">
        <v>59.8</v>
      </c>
      <c r="O125" s="380">
        <v>90.8</v>
      </c>
      <c r="P125" s="380">
        <v>100.1</v>
      </c>
      <c r="Q125" s="380">
        <v>87.8</v>
      </c>
      <c r="R125" s="380">
        <v>65.900000000000006</v>
      </c>
      <c r="S125" s="380">
        <v>85.9</v>
      </c>
      <c r="T125" s="380">
        <v>101.3</v>
      </c>
      <c r="U125" s="380">
        <v>89.6</v>
      </c>
      <c r="V125" s="380">
        <v>98.1</v>
      </c>
      <c r="W125" s="380">
        <v>106.1</v>
      </c>
      <c r="X125" s="380">
        <v>46.3</v>
      </c>
      <c r="Y125" s="380">
        <v>4.3</v>
      </c>
      <c r="Z125" s="380">
        <v>136.9</v>
      </c>
      <c r="AA125" s="380">
        <v>120.3</v>
      </c>
      <c r="AB125" s="380">
        <v>66.400000000000006</v>
      </c>
      <c r="AC125" s="380">
        <v>91.8</v>
      </c>
      <c r="AD125" s="380">
        <v>105</v>
      </c>
      <c r="AE125" s="426">
        <v>106.7</v>
      </c>
      <c r="AF125" s="378"/>
      <c r="AG125" s="391"/>
      <c r="AH125" s="378" t="s">
        <v>91</v>
      </c>
      <c r="AI125" s="380">
        <v>106.8</v>
      </c>
      <c r="AJ125" s="380">
        <v>102.9</v>
      </c>
      <c r="AK125" s="395">
        <v>100.4</v>
      </c>
      <c r="AL125" s="395">
        <v>107.3</v>
      </c>
      <c r="AM125" s="395">
        <v>80</v>
      </c>
      <c r="AN125" s="395">
        <v>106.1</v>
      </c>
      <c r="AO125" s="395">
        <v>122.6</v>
      </c>
      <c r="AP125" s="395">
        <v>100.4</v>
      </c>
      <c r="AQ125" s="395">
        <v>110.2</v>
      </c>
      <c r="AR125" s="395">
        <v>112.5</v>
      </c>
      <c r="AS125" s="395">
        <v>72.7</v>
      </c>
    </row>
    <row r="126" spans="1:45" x14ac:dyDescent="0.15">
      <c r="A126" s="378"/>
      <c r="B126" s="391"/>
      <c r="C126" s="378" t="s">
        <v>92</v>
      </c>
      <c r="D126" s="380">
        <v>97.5</v>
      </c>
      <c r="E126" s="380">
        <v>97.5</v>
      </c>
      <c r="F126" s="380">
        <v>92.5</v>
      </c>
      <c r="G126" s="380">
        <v>86.8</v>
      </c>
      <c r="H126" s="380">
        <v>85.4</v>
      </c>
      <c r="I126" s="380">
        <v>101.5</v>
      </c>
      <c r="J126" s="380">
        <v>131.19999999999999</v>
      </c>
      <c r="K126" s="380">
        <v>146.30000000000001</v>
      </c>
      <c r="L126" s="380">
        <v>91.9</v>
      </c>
      <c r="M126" s="380">
        <v>71.3</v>
      </c>
      <c r="N126" s="380">
        <v>65.599999999999994</v>
      </c>
      <c r="O126" s="380">
        <v>94</v>
      </c>
      <c r="P126" s="380">
        <v>89</v>
      </c>
      <c r="Q126" s="380">
        <v>82.6</v>
      </c>
      <c r="R126" s="380">
        <v>64.8</v>
      </c>
      <c r="S126" s="380">
        <v>81.599999999999994</v>
      </c>
      <c r="T126" s="380">
        <v>97.4</v>
      </c>
      <c r="U126" s="380">
        <v>90.7</v>
      </c>
      <c r="V126" s="380">
        <v>91.6</v>
      </c>
      <c r="W126" s="380">
        <v>110.2</v>
      </c>
      <c r="X126" s="380">
        <v>47.6</v>
      </c>
      <c r="Y126" s="380">
        <v>5.5</v>
      </c>
      <c r="Z126" s="380">
        <v>126.6</v>
      </c>
      <c r="AA126" s="380">
        <v>135.1</v>
      </c>
      <c r="AB126" s="380">
        <v>60.9</v>
      </c>
      <c r="AC126" s="380">
        <v>82.3</v>
      </c>
      <c r="AD126" s="380">
        <v>127.1</v>
      </c>
      <c r="AE126" s="426">
        <v>99.3</v>
      </c>
      <c r="AF126" s="378"/>
      <c r="AG126" s="391"/>
      <c r="AH126" s="378" t="s">
        <v>92</v>
      </c>
      <c r="AI126" s="380">
        <v>97.5</v>
      </c>
      <c r="AJ126" s="380">
        <v>94.2</v>
      </c>
      <c r="AK126" s="395">
        <v>85.9</v>
      </c>
      <c r="AL126" s="395">
        <v>89</v>
      </c>
      <c r="AM126" s="395">
        <v>76.599999999999994</v>
      </c>
      <c r="AN126" s="395">
        <v>105</v>
      </c>
      <c r="AO126" s="395">
        <v>141.1</v>
      </c>
      <c r="AP126" s="395">
        <v>92.5</v>
      </c>
      <c r="AQ126" s="395">
        <v>100.3</v>
      </c>
      <c r="AR126" s="395">
        <v>101.9</v>
      </c>
      <c r="AS126" s="395">
        <v>73.2</v>
      </c>
    </row>
    <row r="127" spans="1:45" x14ac:dyDescent="0.15">
      <c r="A127" s="378"/>
      <c r="B127" s="391"/>
      <c r="C127" s="378" t="s">
        <v>93</v>
      </c>
      <c r="D127" s="380">
        <v>96.8</v>
      </c>
      <c r="E127" s="380">
        <v>96.8</v>
      </c>
      <c r="F127" s="380">
        <v>90.6</v>
      </c>
      <c r="G127" s="380">
        <v>79.2</v>
      </c>
      <c r="H127" s="380">
        <v>77.3</v>
      </c>
      <c r="I127" s="380">
        <v>105.9</v>
      </c>
      <c r="J127" s="380">
        <v>126.6</v>
      </c>
      <c r="K127" s="380">
        <v>121.2</v>
      </c>
      <c r="L127" s="380">
        <v>104.3</v>
      </c>
      <c r="M127" s="380">
        <v>66.900000000000006</v>
      </c>
      <c r="N127" s="380">
        <v>70.5</v>
      </c>
      <c r="O127" s="380">
        <v>97.6</v>
      </c>
      <c r="P127" s="380">
        <v>100</v>
      </c>
      <c r="Q127" s="380">
        <v>77.7</v>
      </c>
      <c r="R127" s="380">
        <v>65.400000000000006</v>
      </c>
      <c r="S127" s="380">
        <v>83.6</v>
      </c>
      <c r="T127" s="380">
        <v>97.7</v>
      </c>
      <c r="U127" s="380">
        <v>87.8</v>
      </c>
      <c r="V127" s="380">
        <v>92.1</v>
      </c>
      <c r="W127" s="380">
        <v>103.5</v>
      </c>
      <c r="X127" s="380">
        <v>47.3</v>
      </c>
      <c r="Y127" s="380">
        <v>4.9000000000000004</v>
      </c>
      <c r="Z127" s="380">
        <v>126.8</v>
      </c>
      <c r="AA127" s="380">
        <v>121.9</v>
      </c>
      <c r="AB127" s="380">
        <v>67.400000000000006</v>
      </c>
      <c r="AC127" s="380">
        <v>82.7</v>
      </c>
      <c r="AD127" s="380">
        <v>138.4</v>
      </c>
      <c r="AE127" s="426">
        <v>99.4</v>
      </c>
      <c r="AF127" s="378"/>
      <c r="AG127" s="391"/>
      <c r="AH127" s="378" t="s">
        <v>93</v>
      </c>
      <c r="AI127" s="380">
        <v>96.8</v>
      </c>
      <c r="AJ127" s="380">
        <v>93.4</v>
      </c>
      <c r="AK127" s="395">
        <v>85.7</v>
      </c>
      <c r="AL127" s="395">
        <v>88.8</v>
      </c>
      <c r="AM127" s="395">
        <v>76.2</v>
      </c>
      <c r="AN127" s="395">
        <v>103.5</v>
      </c>
      <c r="AO127" s="395">
        <v>119.2</v>
      </c>
      <c r="AP127" s="395">
        <v>98.1</v>
      </c>
      <c r="AQ127" s="395">
        <v>99.8</v>
      </c>
      <c r="AR127" s="395">
        <v>101.5</v>
      </c>
      <c r="AS127" s="395">
        <v>70.5</v>
      </c>
    </row>
    <row r="128" spans="1:45" x14ac:dyDescent="0.15">
      <c r="A128" s="378"/>
      <c r="B128" s="391"/>
      <c r="C128" s="378" t="s">
        <v>94</v>
      </c>
      <c r="D128" s="380">
        <v>105.5</v>
      </c>
      <c r="E128" s="380">
        <v>105.5</v>
      </c>
      <c r="F128" s="380">
        <v>96.6</v>
      </c>
      <c r="G128" s="380">
        <v>85.8</v>
      </c>
      <c r="H128" s="380">
        <v>84</v>
      </c>
      <c r="I128" s="380">
        <v>126.5</v>
      </c>
      <c r="J128" s="380">
        <v>146.30000000000001</v>
      </c>
      <c r="K128" s="380">
        <v>145.9</v>
      </c>
      <c r="L128" s="380">
        <v>109.8</v>
      </c>
      <c r="M128" s="380">
        <v>74.5</v>
      </c>
      <c r="N128" s="380">
        <v>75.7</v>
      </c>
      <c r="O128" s="380">
        <v>95.9</v>
      </c>
      <c r="P128" s="380">
        <v>92.8</v>
      </c>
      <c r="Q128" s="380">
        <v>84.7</v>
      </c>
      <c r="R128" s="380">
        <v>67.7</v>
      </c>
      <c r="S128" s="380">
        <v>89.3</v>
      </c>
      <c r="T128" s="380">
        <v>99.6</v>
      </c>
      <c r="U128" s="380">
        <v>90.1</v>
      </c>
      <c r="V128" s="380">
        <v>90.1</v>
      </c>
      <c r="W128" s="380">
        <v>109.3</v>
      </c>
      <c r="X128" s="380">
        <v>46.4</v>
      </c>
      <c r="Y128" s="380">
        <v>4.3</v>
      </c>
      <c r="Z128" s="380">
        <v>125.2</v>
      </c>
      <c r="AA128" s="380">
        <v>129.9</v>
      </c>
      <c r="AB128" s="380">
        <v>68.400000000000006</v>
      </c>
      <c r="AC128" s="380">
        <v>84.4</v>
      </c>
      <c r="AD128" s="380">
        <v>124.6</v>
      </c>
      <c r="AE128" s="426">
        <v>106.7</v>
      </c>
      <c r="AF128" s="378"/>
      <c r="AG128" s="391"/>
      <c r="AH128" s="378" t="s">
        <v>94</v>
      </c>
      <c r="AI128" s="380">
        <v>105.5</v>
      </c>
      <c r="AJ128" s="380">
        <v>105.6</v>
      </c>
      <c r="AK128" s="395">
        <v>107.2</v>
      </c>
      <c r="AL128" s="395">
        <v>116.4</v>
      </c>
      <c r="AM128" s="395">
        <v>79.599999999999994</v>
      </c>
      <c r="AN128" s="395">
        <v>103.5</v>
      </c>
      <c r="AO128" s="395">
        <v>133.1</v>
      </c>
      <c r="AP128" s="395">
        <v>93.4</v>
      </c>
      <c r="AQ128" s="395">
        <v>105.3</v>
      </c>
      <c r="AR128" s="395">
        <v>107.1</v>
      </c>
      <c r="AS128" s="395">
        <v>76.2</v>
      </c>
    </row>
    <row r="129" spans="1:45" x14ac:dyDescent="0.15">
      <c r="A129" s="378"/>
      <c r="B129" s="391"/>
      <c r="C129" s="378" t="s">
        <v>95</v>
      </c>
      <c r="D129" s="380">
        <v>99.3</v>
      </c>
      <c r="E129" s="380">
        <v>99.3</v>
      </c>
      <c r="F129" s="380">
        <v>97.1</v>
      </c>
      <c r="G129" s="380">
        <v>73.2</v>
      </c>
      <c r="H129" s="380">
        <v>89.7</v>
      </c>
      <c r="I129" s="380">
        <v>106.5</v>
      </c>
      <c r="J129" s="380">
        <v>119</v>
      </c>
      <c r="K129" s="380">
        <v>149</v>
      </c>
      <c r="L129" s="380">
        <v>84.7</v>
      </c>
      <c r="M129" s="380">
        <v>79.3</v>
      </c>
      <c r="N129" s="380">
        <v>65.3</v>
      </c>
      <c r="O129" s="380">
        <v>97</v>
      </c>
      <c r="P129" s="380">
        <v>92.1</v>
      </c>
      <c r="Q129" s="380">
        <v>83.1</v>
      </c>
      <c r="R129" s="380">
        <v>65.099999999999994</v>
      </c>
      <c r="S129" s="380">
        <v>92.9</v>
      </c>
      <c r="T129" s="380">
        <v>103.6</v>
      </c>
      <c r="U129" s="380">
        <v>91.7</v>
      </c>
      <c r="V129" s="380">
        <v>97.5</v>
      </c>
      <c r="W129" s="380">
        <v>112.6</v>
      </c>
      <c r="X129" s="380">
        <v>48.6</v>
      </c>
      <c r="Y129" s="380">
        <v>5.3</v>
      </c>
      <c r="Z129" s="380">
        <v>131.6</v>
      </c>
      <c r="AA129" s="380">
        <v>122.9</v>
      </c>
      <c r="AB129" s="380">
        <v>69.5</v>
      </c>
      <c r="AC129" s="380">
        <v>87.9</v>
      </c>
      <c r="AD129" s="380">
        <v>105.6</v>
      </c>
      <c r="AE129" s="426">
        <v>99.7</v>
      </c>
      <c r="AF129" s="378"/>
      <c r="AG129" s="391"/>
      <c r="AH129" s="378" t="s">
        <v>95</v>
      </c>
      <c r="AI129" s="380">
        <v>99.3</v>
      </c>
      <c r="AJ129" s="380">
        <v>98.4</v>
      </c>
      <c r="AK129" s="395">
        <v>89.5</v>
      </c>
      <c r="AL129" s="395">
        <v>92.1</v>
      </c>
      <c r="AM129" s="395">
        <v>82</v>
      </c>
      <c r="AN129" s="395">
        <v>110</v>
      </c>
      <c r="AO129" s="395">
        <v>155.1</v>
      </c>
      <c r="AP129" s="395">
        <v>94.5</v>
      </c>
      <c r="AQ129" s="395">
        <v>100</v>
      </c>
      <c r="AR129" s="395">
        <v>101.7</v>
      </c>
      <c r="AS129" s="395">
        <v>71.3</v>
      </c>
    </row>
    <row r="130" spans="1:45" x14ac:dyDescent="0.15">
      <c r="A130" s="378"/>
      <c r="B130" s="391"/>
      <c r="C130" s="378" t="s">
        <v>96</v>
      </c>
      <c r="D130" s="380">
        <v>100.7</v>
      </c>
      <c r="E130" s="380">
        <v>100.7</v>
      </c>
      <c r="F130" s="380">
        <v>92.4</v>
      </c>
      <c r="G130" s="380">
        <v>79.400000000000006</v>
      </c>
      <c r="H130" s="380">
        <v>94.8</v>
      </c>
      <c r="I130" s="380">
        <v>117</v>
      </c>
      <c r="J130" s="380">
        <v>115.5</v>
      </c>
      <c r="K130" s="380">
        <v>131.5</v>
      </c>
      <c r="L130" s="380">
        <v>77.8</v>
      </c>
      <c r="M130" s="380">
        <v>82.7</v>
      </c>
      <c r="N130" s="380">
        <v>71.7</v>
      </c>
      <c r="O130" s="380">
        <v>94.4</v>
      </c>
      <c r="P130" s="380">
        <v>91.4</v>
      </c>
      <c r="Q130" s="380">
        <v>91.6</v>
      </c>
      <c r="R130" s="380">
        <v>67.2</v>
      </c>
      <c r="S130" s="380">
        <v>89.6</v>
      </c>
      <c r="T130" s="380">
        <v>112.3</v>
      </c>
      <c r="U130" s="380">
        <v>93.8</v>
      </c>
      <c r="V130" s="380">
        <v>98.7</v>
      </c>
      <c r="W130" s="380">
        <v>120.4</v>
      </c>
      <c r="X130" s="380">
        <v>46.1</v>
      </c>
      <c r="Y130" s="380">
        <v>6</v>
      </c>
      <c r="Z130" s="380">
        <v>137.80000000000001</v>
      </c>
      <c r="AA130" s="380">
        <v>116.4</v>
      </c>
      <c r="AB130" s="380">
        <v>75.900000000000006</v>
      </c>
      <c r="AC130" s="380">
        <v>90.6</v>
      </c>
      <c r="AD130" s="380">
        <v>114.5</v>
      </c>
      <c r="AE130" s="426">
        <v>101.6</v>
      </c>
      <c r="AF130" s="378"/>
      <c r="AG130" s="391"/>
      <c r="AH130" s="378" t="s">
        <v>96</v>
      </c>
      <c r="AI130" s="380">
        <v>100.7</v>
      </c>
      <c r="AJ130" s="380">
        <v>101.6</v>
      </c>
      <c r="AK130" s="395">
        <v>92.9</v>
      </c>
      <c r="AL130" s="395">
        <v>94.8</v>
      </c>
      <c r="AM130" s="395">
        <v>87.4</v>
      </c>
      <c r="AN130" s="395">
        <v>112.9</v>
      </c>
      <c r="AO130" s="395">
        <v>140.5</v>
      </c>
      <c r="AP130" s="395">
        <v>103.4</v>
      </c>
      <c r="AQ130" s="395">
        <v>99.9</v>
      </c>
      <c r="AR130" s="395">
        <v>101.7</v>
      </c>
      <c r="AS130" s="395">
        <v>70.7</v>
      </c>
    </row>
    <row r="131" spans="1:45" x14ac:dyDescent="0.15">
      <c r="A131" s="378"/>
      <c r="B131" s="391"/>
      <c r="C131" s="378" t="s">
        <v>97</v>
      </c>
      <c r="D131" s="380">
        <v>106.7</v>
      </c>
      <c r="E131" s="380">
        <v>106.7</v>
      </c>
      <c r="F131" s="380">
        <v>92.3</v>
      </c>
      <c r="G131" s="380">
        <v>74.2</v>
      </c>
      <c r="H131" s="380">
        <v>95.9</v>
      </c>
      <c r="I131" s="380">
        <v>115.8</v>
      </c>
      <c r="J131" s="380">
        <v>130</v>
      </c>
      <c r="K131" s="380">
        <v>175.6</v>
      </c>
      <c r="L131" s="380">
        <v>73.8</v>
      </c>
      <c r="M131" s="380">
        <v>83</v>
      </c>
      <c r="N131" s="380">
        <v>65.3</v>
      </c>
      <c r="O131" s="380">
        <v>110.4</v>
      </c>
      <c r="P131" s="380">
        <v>90.5</v>
      </c>
      <c r="Q131" s="380">
        <v>85.5</v>
      </c>
      <c r="R131" s="380">
        <v>65.7</v>
      </c>
      <c r="S131" s="380">
        <v>86.9</v>
      </c>
      <c r="T131" s="380">
        <v>136</v>
      </c>
      <c r="U131" s="380">
        <v>89.6</v>
      </c>
      <c r="V131" s="380">
        <v>103.6</v>
      </c>
      <c r="W131" s="380">
        <v>96.4</v>
      </c>
      <c r="X131" s="380">
        <v>43.5</v>
      </c>
      <c r="Y131" s="380">
        <v>5.9</v>
      </c>
      <c r="Z131" s="380">
        <v>126.6</v>
      </c>
      <c r="AA131" s="380">
        <v>120.2</v>
      </c>
      <c r="AB131" s="380">
        <v>82.6</v>
      </c>
      <c r="AC131" s="380">
        <v>83.2</v>
      </c>
      <c r="AD131" s="380">
        <v>145.1</v>
      </c>
      <c r="AE131" s="426">
        <v>109.1</v>
      </c>
      <c r="AF131" s="384"/>
      <c r="AG131" s="393"/>
      <c r="AH131" s="384" t="s">
        <v>97</v>
      </c>
      <c r="AI131" s="386">
        <v>106.7</v>
      </c>
      <c r="AJ131" s="386">
        <v>117.8</v>
      </c>
      <c r="AK131" s="397">
        <v>103.9</v>
      </c>
      <c r="AL131" s="397">
        <v>108</v>
      </c>
      <c r="AM131" s="397">
        <v>91.8</v>
      </c>
      <c r="AN131" s="397">
        <v>135.9</v>
      </c>
      <c r="AO131" s="397">
        <v>180.1</v>
      </c>
      <c r="AP131" s="397">
        <v>120.7</v>
      </c>
      <c r="AQ131" s="397">
        <v>97.1</v>
      </c>
      <c r="AR131" s="397">
        <v>98.7</v>
      </c>
      <c r="AS131" s="397">
        <v>70</v>
      </c>
    </row>
    <row r="132" spans="1:45" x14ac:dyDescent="0.15">
      <c r="A132" s="378"/>
      <c r="B132" s="392" t="s">
        <v>106</v>
      </c>
      <c r="C132" s="376" t="s">
        <v>84</v>
      </c>
      <c r="D132" s="383">
        <v>87.8</v>
      </c>
      <c r="E132" s="383">
        <v>87.8</v>
      </c>
      <c r="F132" s="383">
        <v>87.7</v>
      </c>
      <c r="G132" s="383">
        <v>74.599999999999994</v>
      </c>
      <c r="H132" s="383">
        <v>89.4</v>
      </c>
      <c r="I132" s="383">
        <v>104.2</v>
      </c>
      <c r="J132" s="383">
        <v>105.4</v>
      </c>
      <c r="K132" s="383">
        <v>149.69999999999999</v>
      </c>
      <c r="L132" s="383">
        <v>70.5</v>
      </c>
      <c r="M132" s="383">
        <v>78.3</v>
      </c>
      <c r="N132" s="383">
        <v>56.3</v>
      </c>
      <c r="O132" s="383">
        <v>88.9</v>
      </c>
      <c r="P132" s="383">
        <v>51.9</v>
      </c>
      <c r="Q132" s="383">
        <v>81.7</v>
      </c>
      <c r="R132" s="383">
        <v>53.7</v>
      </c>
      <c r="S132" s="383">
        <v>90.7</v>
      </c>
      <c r="T132" s="383">
        <v>79.900000000000006</v>
      </c>
      <c r="U132" s="383">
        <v>81.900000000000006</v>
      </c>
      <c r="V132" s="383">
        <v>92.6</v>
      </c>
      <c r="W132" s="383">
        <v>105.2</v>
      </c>
      <c r="X132" s="383">
        <v>40.1</v>
      </c>
      <c r="Y132" s="383">
        <v>5.6</v>
      </c>
      <c r="Z132" s="383">
        <v>128.1</v>
      </c>
      <c r="AA132" s="383">
        <v>100.5</v>
      </c>
      <c r="AB132" s="383">
        <v>56.1</v>
      </c>
      <c r="AC132" s="383">
        <v>77.7</v>
      </c>
      <c r="AD132" s="383">
        <v>158.19999999999999</v>
      </c>
      <c r="AE132" s="428">
        <v>92.2</v>
      </c>
      <c r="AF132" s="376"/>
      <c r="AG132" s="392" t="s">
        <v>106</v>
      </c>
      <c r="AH132" s="376" t="s">
        <v>84</v>
      </c>
      <c r="AI132" s="383">
        <v>87.8</v>
      </c>
      <c r="AJ132" s="383">
        <v>84.6</v>
      </c>
      <c r="AK132" s="396">
        <v>86</v>
      </c>
      <c r="AL132" s="396">
        <v>88.1</v>
      </c>
      <c r="AM132" s="396">
        <v>79.900000000000006</v>
      </c>
      <c r="AN132" s="396">
        <v>82.8</v>
      </c>
      <c r="AO132" s="396">
        <v>160.1</v>
      </c>
      <c r="AP132" s="396">
        <v>56.3</v>
      </c>
      <c r="AQ132" s="396">
        <v>90.6</v>
      </c>
      <c r="AR132" s="396">
        <v>92.2</v>
      </c>
      <c r="AS132" s="396">
        <v>63</v>
      </c>
    </row>
    <row r="133" spans="1:45" x14ac:dyDescent="0.15">
      <c r="A133" s="378"/>
      <c r="B133" s="391"/>
      <c r="C133" s="378" t="s">
        <v>86</v>
      </c>
      <c r="D133" s="380">
        <v>96.2</v>
      </c>
      <c r="E133" s="380">
        <v>96.2</v>
      </c>
      <c r="F133" s="380">
        <v>91.5</v>
      </c>
      <c r="G133" s="380">
        <v>83.7</v>
      </c>
      <c r="H133" s="380">
        <v>92.9</v>
      </c>
      <c r="I133" s="380">
        <v>107.4</v>
      </c>
      <c r="J133" s="380">
        <v>126</v>
      </c>
      <c r="K133" s="380">
        <v>162.5</v>
      </c>
      <c r="L133" s="380">
        <v>78.3</v>
      </c>
      <c r="M133" s="380">
        <v>87.5</v>
      </c>
      <c r="N133" s="380">
        <v>70.900000000000006</v>
      </c>
      <c r="O133" s="380">
        <v>93.4</v>
      </c>
      <c r="P133" s="380">
        <v>55.1</v>
      </c>
      <c r="Q133" s="380">
        <v>88.5</v>
      </c>
      <c r="R133" s="380">
        <v>59.8</v>
      </c>
      <c r="S133" s="380">
        <v>88.6</v>
      </c>
      <c r="T133" s="380">
        <v>97.9</v>
      </c>
      <c r="U133" s="380">
        <v>88.2</v>
      </c>
      <c r="V133" s="380">
        <v>93.8</v>
      </c>
      <c r="W133" s="380">
        <v>112.2</v>
      </c>
      <c r="X133" s="380">
        <v>43.8</v>
      </c>
      <c r="Y133" s="380">
        <v>8.5</v>
      </c>
      <c r="Z133" s="380">
        <v>132.4</v>
      </c>
      <c r="AA133" s="380">
        <v>107.3</v>
      </c>
      <c r="AB133" s="380">
        <v>70.8</v>
      </c>
      <c r="AC133" s="380">
        <v>76.5</v>
      </c>
      <c r="AD133" s="380">
        <v>155.1</v>
      </c>
      <c r="AE133" s="426">
        <v>99.9</v>
      </c>
      <c r="AF133" s="378"/>
      <c r="AG133" s="391"/>
      <c r="AH133" s="378" t="s">
        <v>86</v>
      </c>
      <c r="AI133" s="380">
        <v>96.2</v>
      </c>
      <c r="AJ133" s="380">
        <v>94.9</v>
      </c>
      <c r="AK133" s="395">
        <v>97.4</v>
      </c>
      <c r="AL133" s="395">
        <v>102.7</v>
      </c>
      <c r="AM133" s="395">
        <v>81.599999999999994</v>
      </c>
      <c r="AN133" s="395">
        <v>91.7</v>
      </c>
      <c r="AO133" s="395">
        <v>153.9</v>
      </c>
      <c r="AP133" s="395">
        <v>70.400000000000006</v>
      </c>
      <c r="AQ133" s="395">
        <v>97.3</v>
      </c>
      <c r="AR133" s="395">
        <v>99.1</v>
      </c>
      <c r="AS133" s="395">
        <v>66.400000000000006</v>
      </c>
    </row>
    <row r="134" spans="1:45" x14ac:dyDescent="0.15">
      <c r="A134" s="378"/>
      <c r="B134" s="391"/>
      <c r="C134" s="378" t="s">
        <v>88</v>
      </c>
      <c r="D134" s="380">
        <v>109.5</v>
      </c>
      <c r="E134" s="380">
        <v>109.5</v>
      </c>
      <c r="F134" s="380">
        <v>100</v>
      </c>
      <c r="G134" s="380">
        <v>84.1</v>
      </c>
      <c r="H134" s="380">
        <v>92.2</v>
      </c>
      <c r="I134" s="380">
        <v>126.6</v>
      </c>
      <c r="J134" s="380">
        <v>164.4</v>
      </c>
      <c r="K134" s="380">
        <v>188.3</v>
      </c>
      <c r="L134" s="380">
        <v>90</v>
      </c>
      <c r="M134" s="380">
        <v>85.7</v>
      </c>
      <c r="N134" s="380">
        <v>79.5</v>
      </c>
      <c r="O134" s="380">
        <v>106.8</v>
      </c>
      <c r="P134" s="380">
        <v>59.8</v>
      </c>
      <c r="Q134" s="380">
        <v>96.5</v>
      </c>
      <c r="R134" s="380">
        <v>63.6</v>
      </c>
      <c r="S134" s="380">
        <v>94</v>
      </c>
      <c r="T134" s="380">
        <v>112.6</v>
      </c>
      <c r="U134" s="380">
        <v>100.2</v>
      </c>
      <c r="V134" s="380">
        <v>101.8</v>
      </c>
      <c r="W134" s="380">
        <v>119.5</v>
      </c>
      <c r="X134" s="380">
        <v>43.9</v>
      </c>
      <c r="Y134" s="380">
        <v>12.4</v>
      </c>
      <c r="Z134" s="380">
        <v>139.19999999999999</v>
      </c>
      <c r="AA134" s="380">
        <v>129.80000000000001</v>
      </c>
      <c r="AB134" s="380">
        <v>97.1</v>
      </c>
      <c r="AC134" s="380">
        <v>67.900000000000006</v>
      </c>
      <c r="AD134" s="380">
        <v>147.6</v>
      </c>
      <c r="AE134" s="426">
        <v>111.8</v>
      </c>
      <c r="AF134" s="378"/>
      <c r="AG134" s="391"/>
      <c r="AH134" s="378" t="s">
        <v>88</v>
      </c>
      <c r="AI134" s="380">
        <v>109.5</v>
      </c>
      <c r="AJ134" s="380">
        <v>114.3</v>
      </c>
      <c r="AK134" s="395">
        <v>127.9</v>
      </c>
      <c r="AL134" s="395">
        <v>140.5</v>
      </c>
      <c r="AM134" s="395">
        <v>90.3</v>
      </c>
      <c r="AN134" s="395">
        <v>96.6</v>
      </c>
      <c r="AO134" s="395">
        <v>142.1</v>
      </c>
      <c r="AP134" s="395">
        <v>81</v>
      </c>
      <c r="AQ134" s="395">
        <v>105.3</v>
      </c>
      <c r="AR134" s="395">
        <v>107.1</v>
      </c>
      <c r="AS134" s="395">
        <v>73.5</v>
      </c>
    </row>
    <row r="135" spans="1:45" x14ac:dyDescent="0.15">
      <c r="A135" s="378"/>
      <c r="B135" s="391"/>
      <c r="C135" s="378" t="s">
        <v>89</v>
      </c>
      <c r="D135" s="380">
        <v>88.6</v>
      </c>
      <c r="E135" s="380">
        <v>88.6</v>
      </c>
      <c r="F135" s="380">
        <v>87.4</v>
      </c>
      <c r="G135" s="380">
        <v>81</v>
      </c>
      <c r="H135" s="380">
        <v>82.2</v>
      </c>
      <c r="I135" s="380">
        <v>90.9</v>
      </c>
      <c r="J135" s="380">
        <v>113.4</v>
      </c>
      <c r="K135" s="380">
        <v>112.9</v>
      </c>
      <c r="L135" s="380">
        <v>70.8</v>
      </c>
      <c r="M135" s="380">
        <v>75.5</v>
      </c>
      <c r="N135" s="380">
        <v>47.3</v>
      </c>
      <c r="O135" s="380">
        <v>96.6</v>
      </c>
      <c r="P135" s="380">
        <v>57</v>
      </c>
      <c r="Q135" s="380">
        <v>101.4</v>
      </c>
      <c r="R135" s="380">
        <v>61.3</v>
      </c>
      <c r="S135" s="380">
        <v>93.7</v>
      </c>
      <c r="T135" s="380">
        <v>105.3</v>
      </c>
      <c r="U135" s="380">
        <v>88.2</v>
      </c>
      <c r="V135" s="380">
        <v>93.9</v>
      </c>
      <c r="W135" s="380">
        <v>117.6</v>
      </c>
      <c r="X135" s="380">
        <v>45.8</v>
      </c>
      <c r="Y135" s="380">
        <v>7.1</v>
      </c>
      <c r="Z135" s="380">
        <v>129.4</v>
      </c>
      <c r="AA135" s="380">
        <v>97.1</v>
      </c>
      <c r="AB135" s="380">
        <v>76.400000000000006</v>
      </c>
      <c r="AC135" s="380">
        <v>75.2</v>
      </c>
      <c r="AD135" s="380">
        <v>123.1</v>
      </c>
      <c r="AE135" s="426">
        <v>90.8</v>
      </c>
      <c r="AF135" s="378"/>
      <c r="AG135" s="391"/>
      <c r="AH135" s="378" t="s">
        <v>89</v>
      </c>
      <c r="AI135" s="380">
        <v>88.6</v>
      </c>
      <c r="AJ135" s="380">
        <v>80.8</v>
      </c>
      <c r="AK135" s="395">
        <v>75.900000000000006</v>
      </c>
      <c r="AL135" s="395">
        <v>75.7</v>
      </c>
      <c r="AM135" s="395">
        <v>76.400000000000006</v>
      </c>
      <c r="AN135" s="395">
        <v>87.1</v>
      </c>
      <c r="AO135" s="395">
        <v>118.4</v>
      </c>
      <c r="AP135" s="395">
        <v>76.3</v>
      </c>
      <c r="AQ135" s="395">
        <v>95.4</v>
      </c>
      <c r="AR135" s="395">
        <v>97.3</v>
      </c>
      <c r="AS135" s="395">
        <v>63.3</v>
      </c>
    </row>
    <row r="136" spans="1:45" x14ac:dyDescent="0.15">
      <c r="A136" s="378"/>
      <c r="B136" s="391"/>
      <c r="C136" s="378" t="s">
        <v>90</v>
      </c>
      <c r="D136" s="380">
        <v>88.7</v>
      </c>
      <c r="E136" s="380">
        <v>88.7</v>
      </c>
      <c r="F136" s="380">
        <v>90.4</v>
      </c>
      <c r="G136" s="380">
        <v>70.099999999999994</v>
      </c>
      <c r="H136" s="380">
        <v>78.7</v>
      </c>
      <c r="I136" s="380">
        <v>98</v>
      </c>
      <c r="J136" s="380">
        <v>122.3</v>
      </c>
      <c r="K136" s="380">
        <v>118.2</v>
      </c>
      <c r="L136" s="380">
        <v>72.599999999999994</v>
      </c>
      <c r="M136" s="380">
        <v>72.8</v>
      </c>
      <c r="N136" s="380">
        <v>52</v>
      </c>
      <c r="O136" s="380">
        <v>88.1</v>
      </c>
      <c r="P136" s="380">
        <v>56.3</v>
      </c>
      <c r="Q136" s="380">
        <v>96.4</v>
      </c>
      <c r="R136" s="380">
        <v>58.3</v>
      </c>
      <c r="S136" s="380">
        <v>88.7</v>
      </c>
      <c r="T136" s="380">
        <v>95.9</v>
      </c>
      <c r="U136" s="380">
        <v>81.7</v>
      </c>
      <c r="V136" s="380">
        <v>94.1</v>
      </c>
      <c r="W136" s="380">
        <v>99.2</v>
      </c>
      <c r="X136" s="380">
        <v>43.1</v>
      </c>
      <c r="Y136" s="380">
        <v>5.5</v>
      </c>
      <c r="Z136" s="380">
        <v>132.5</v>
      </c>
      <c r="AA136" s="380">
        <v>93.4</v>
      </c>
      <c r="AB136" s="380">
        <v>66.400000000000006</v>
      </c>
      <c r="AC136" s="380">
        <v>77.8</v>
      </c>
      <c r="AD136" s="380">
        <v>116.5</v>
      </c>
      <c r="AE136" s="426">
        <v>90.4</v>
      </c>
      <c r="AF136" s="378"/>
      <c r="AG136" s="391"/>
      <c r="AH136" s="378" t="s">
        <v>90</v>
      </c>
      <c r="AI136" s="380">
        <v>88.7</v>
      </c>
      <c r="AJ136" s="380">
        <v>82.9</v>
      </c>
      <c r="AK136" s="395">
        <v>88.2</v>
      </c>
      <c r="AL136" s="395">
        <v>91.6</v>
      </c>
      <c r="AM136" s="395">
        <v>77.900000000000006</v>
      </c>
      <c r="AN136" s="395">
        <v>76</v>
      </c>
      <c r="AO136" s="395">
        <v>100.7</v>
      </c>
      <c r="AP136" s="395">
        <v>67.5</v>
      </c>
      <c r="AQ136" s="395">
        <v>93.7</v>
      </c>
      <c r="AR136" s="395">
        <v>95.8</v>
      </c>
      <c r="AS136" s="395">
        <v>59</v>
      </c>
    </row>
    <row r="137" spans="1:45" x14ac:dyDescent="0.15">
      <c r="A137" s="378"/>
      <c r="B137" s="391"/>
      <c r="C137" s="378" t="s">
        <v>91</v>
      </c>
      <c r="D137" s="380">
        <v>93.3</v>
      </c>
      <c r="E137" s="380">
        <v>93.3</v>
      </c>
      <c r="F137" s="380">
        <v>87</v>
      </c>
      <c r="G137" s="380">
        <v>78.099999999999994</v>
      </c>
      <c r="H137" s="380">
        <v>83.2</v>
      </c>
      <c r="I137" s="380">
        <v>108.1</v>
      </c>
      <c r="J137" s="380">
        <v>142.9</v>
      </c>
      <c r="K137" s="380">
        <v>95</v>
      </c>
      <c r="L137" s="380">
        <v>83.7</v>
      </c>
      <c r="M137" s="380">
        <v>77.7</v>
      </c>
      <c r="N137" s="380">
        <v>68.3</v>
      </c>
      <c r="O137" s="380">
        <v>97.3</v>
      </c>
      <c r="P137" s="380">
        <v>58.7</v>
      </c>
      <c r="Q137" s="380">
        <v>97.3</v>
      </c>
      <c r="R137" s="380">
        <v>58.8</v>
      </c>
      <c r="S137" s="380">
        <v>85.7</v>
      </c>
      <c r="T137" s="380">
        <v>100.9</v>
      </c>
      <c r="U137" s="380">
        <v>84.6</v>
      </c>
      <c r="V137" s="380">
        <v>95.9</v>
      </c>
      <c r="W137" s="380">
        <v>104.3</v>
      </c>
      <c r="X137" s="380">
        <v>43.7</v>
      </c>
      <c r="Y137" s="380">
        <v>3.7</v>
      </c>
      <c r="Z137" s="380">
        <v>133.30000000000001</v>
      </c>
      <c r="AA137" s="380">
        <v>98.4</v>
      </c>
      <c r="AB137" s="380">
        <v>69.599999999999994</v>
      </c>
      <c r="AC137" s="380">
        <v>56.5</v>
      </c>
      <c r="AD137" s="380">
        <v>129.6</v>
      </c>
      <c r="AE137" s="426">
        <v>95.6</v>
      </c>
      <c r="AF137" s="378"/>
      <c r="AG137" s="391"/>
      <c r="AH137" s="378" t="s">
        <v>91</v>
      </c>
      <c r="AI137" s="380">
        <v>93.3</v>
      </c>
      <c r="AJ137" s="380">
        <v>85.1</v>
      </c>
      <c r="AK137" s="395">
        <v>94.5</v>
      </c>
      <c r="AL137" s="395">
        <v>99.3</v>
      </c>
      <c r="AM137" s="395">
        <v>80.099999999999994</v>
      </c>
      <c r="AN137" s="395">
        <v>73</v>
      </c>
      <c r="AO137" s="395">
        <v>78.3</v>
      </c>
      <c r="AP137" s="395">
        <v>71.2</v>
      </c>
      <c r="AQ137" s="395">
        <v>100.4</v>
      </c>
      <c r="AR137" s="395">
        <v>102.8</v>
      </c>
      <c r="AS137" s="395">
        <v>58.7</v>
      </c>
    </row>
    <row r="138" spans="1:45" x14ac:dyDescent="0.15">
      <c r="A138" s="378"/>
      <c r="B138" s="391"/>
      <c r="C138" s="378" t="s">
        <v>92</v>
      </c>
      <c r="D138" s="380">
        <v>94.5</v>
      </c>
      <c r="E138" s="380">
        <v>94.5</v>
      </c>
      <c r="F138" s="380">
        <v>93.4</v>
      </c>
      <c r="G138" s="380">
        <v>79.099999999999994</v>
      </c>
      <c r="H138" s="380">
        <v>82</v>
      </c>
      <c r="I138" s="380">
        <v>101.6</v>
      </c>
      <c r="J138" s="380">
        <v>137.1</v>
      </c>
      <c r="K138" s="380">
        <v>137.5</v>
      </c>
      <c r="L138" s="380">
        <v>78.2</v>
      </c>
      <c r="M138" s="380">
        <v>70.900000000000006</v>
      </c>
      <c r="N138" s="380">
        <v>69.400000000000006</v>
      </c>
      <c r="O138" s="380">
        <v>97.5</v>
      </c>
      <c r="P138" s="380">
        <v>58.4</v>
      </c>
      <c r="Q138" s="380">
        <v>96.1</v>
      </c>
      <c r="R138" s="380">
        <v>61.9</v>
      </c>
      <c r="S138" s="380">
        <v>89.6</v>
      </c>
      <c r="T138" s="380">
        <v>103.7</v>
      </c>
      <c r="U138" s="380">
        <v>88.2</v>
      </c>
      <c r="V138" s="380">
        <v>96.4</v>
      </c>
      <c r="W138" s="380">
        <v>104.7</v>
      </c>
      <c r="X138" s="380">
        <v>42.8</v>
      </c>
      <c r="Y138" s="380">
        <v>5.4</v>
      </c>
      <c r="Z138" s="380">
        <v>138.1</v>
      </c>
      <c r="AA138" s="380">
        <v>107.2</v>
      </c>
      <c r="AB138" s="380">
        <v>78.3</v>
      </c>
      <c r="AC138" s="380">
        <v>52.9</v>
      </c>
      <c r="AD138" s="380">
        <v>139.6</v>
      </c>
      <c r="AE138" s="426">
        <v>97.3</v>
      </c>
      <c r="AF138" s="378"/>
      <c r="AG138" s="391"/>
      <c r="AH138" s="378" t="s">
        <v>92</v>
      </c>
      <c r="AI138" s="380">
        <v>94.5</v>
      </c>
      <c r="AJ138" s="380">
        <v>91.5</v>
      </c>
      <c r="AK138" s="395">
        <v>94.1</v>
      </c>
      <c r="AL138" s="395">
        <v>98.5</v>
      </c>
      <c r="AM138" s="395">
        <v>81.099999999999994</v>
      </c>
      <c r="AN138" s="395">
        <v>88.2</v>
      </c>
      <c r="AO138" s="395">
        <v>133.1</v>
      </c>
      <c r="AP138" s="395">
        <v>72.7</v>
      </c>
      <c r="AQ138" s="395">
        <v>97.1</v>
      </c>
      <c r="AR138" s="395">
        <v>99.1</v>
      </c>
      <c r="AS138" s="395">
        <v>63.3</v>
      </c>
    </row>
    <row r="139" spans="1:45" x14ac:dyDescent="0.15">
      <c r="A139" s="378"/>
      <c r="B139" s="391"/>
      <c r="C139" s="378" t="s">
        <v>93</v>
      </c>
      <c r="D139" s="380">
        <v>87.9</v>
      </c>
      <c r="E139" s="380">
        <v>87.9</v>
      </c>
      <c r="F139" s="380">
        <v>85.8</v>
      </c>
      <c r="G139" s="380">
        <v>69.8</v>
      </c>
      <c r="H139" s="380">
        <v>75</v>
      </c>
      <c r="I139" s="380">
        <v>86.4</v>
      </c>
      <c r="J139" s="380">
        <v>135.4</v>
      </c>
      <c r="K139" s="380">
        <v>128.9</v>
      </c>
      <c r="L139" s="380">
        <v>77.5</v>
      </c>
      <c r="M139" s="380">
        <v>71.099999999999994</v>
      </c>
      <c r="N139" s="380">
        <v>72.599999999999994</v>
      </c>
      <c r="O139" s="380">
        <v>91.3</v>
      </c>
      <c r="P139" s="380">
        <v>55.3</v>
      </c>
      <c r="Q139" s="380">
        <v>85.6</v>
      </c>
      <c r="R139" s="380">
        <v>58.5</v>
      </c>
      <c r="S139" s="380">
        <v>84.5</v>
      </c>
      <c r="T139" s="380">
        <v>97.2</v>
      </c>
      <c r="U139" s="380">
        <v>81.099999999999994</v>
      </c>
      <c r="V139" s="380">
        <v>97</v>
      </c>
      <c r="W139" s="380">
        <v>94.9</v>
      </c>
      <c r="X139" s="380">
        <v>46.2</v>
      </c>
      <c r="Y139" s="380">
        <v>4.5</v>
      </c>
      <c r="Z139" s="380">
        <v>125.8</v>
      </c>
      <c r="AA139" s="380">
        <v>92.2</v>
      </c>
      <c r="AB139" s="380">
        <v>69.5</v>
      </c>
      <c r="AC139" s="380">
        <v>63.1</v>
      </c>
      <c r="AD139" s="380">
        <v>138.1</v>
      </c>
      <c r="AE139" s="426">
        <v>91.1</v>
      </c>
      <c r="AF139" s="378"/>
      <c r="AG139" s="391"/>
      <c r="AH139" s="378" t="s">
        <v>93</v>
      </c>
      <c r="AI139" s="380">
        <v>87.9</v>
      </c>
      <c r="AJ139" s="380">
        <v>82.5</v>
      </c>
      <c r="AK139" s="395">
        <v>80.8</v>
      </c>
      <c r="AL139" s="395">
        <v>82.8</v>
      </c>
      <c r="AM139" s="395">
        <v>75</v>
      </c>
      <c r="AN139" s="395">
        <v>84.6</v>
      </c>
      <c r="AO139" s="395">
        <v>128.9</v>
      </c>
      <c r="AP139" s="395">
        <v>69.400000000000006</v>
      </c>
      <c r="AQ139" s="395">
        <v>92.6</v>
      </c>
      <c r="AR139" s="395">
        <v>94.8</v>
      </c>
      <c r="AS139" s="395">
        <v>56.3</v>
      </c>
    </row>
    <row r="140" spans="1:45" x14ac:dyDescent="0.15">
      <c r="A140" s="378"/>
      <c r="B140" s="391"/>
      <c r="C140" s="378" t="s">
        <v>94</v>
      </c>
      <c r="D140" s="380">
        <v>94.6</v>
      </c>
      <c r="E140" s="380">
        <v>94.6</v>
      </c>
      <c r="F140" s="380">
        <v>89.7</v>
      </c>
      <c r="G140" s="380">
        <v>74.099999999999994</v>
      </c>
      <c r="H140" s="380">
        <v>80</v>
      </c>
      <c r="I140" s="380">
        <v>112.2</v>
      </c>
      <c r="J140" s="380">
        <v>148.9</v>
      </c>
      <c r="K140" s="380">
        <v>107.5</v>
      </c>
      <c r="L140" s="380">
        <v>87.9</v>
      </c>
      <c r="M140" s="380">
        <v>79.599999999999994</v>
      </c>
      <c r="N140" s="380">
        <v>68.2</v>
      </c>
      <c r="O140" s="380">
        <v>90</v>
      </c>
      <c r="P140" s="380">
        <v>55.3</v>
      </c>
      <c r="Q140" s="380">
        <v>89.3</v>
      </c>
      <c r="R140" s="380">
        <v>59.3</v>
      </c>
      <c r="S140" s="380">
        <v>85.4</v>
      </c>
      <c r="T140" s="380">
        <v>95.8</v>
      </c>
      <c r="U140" s="380">
        <v>89.5</v>
      </c>
      <c r="V140" s="380">
        <v>96.7</v>
      </c>
      <c r="W140" s="380">
        <v>116.8</v>
      </c>
      <c r="X140" s="380">
        <v>43.5</v>
      </c>
      <c r="Y140" s="380">
        <v>5.2</v>
      </c>
      <c r="Z140" s="380">
        <v>127.9</v>
      </c>
      <c r="AA140" s="380">
        <v>113.7</v>
      </c>
      <c r="AB140" s="380">
        <v>66.599999999999994</v>
      </c>
      <c r="AC140" s="380">
        <v>62.3</v>
      </c>
      <c r="AD140" s="380">
        <v>122.5</v>
      </c>
      <c r="AE140" s="426">
        <v>96.3</v>
      </c>
      <c r="AF140" s="378"/>
      <c r="AG140" s="391"/>
      <c r="AH140" s="378" t="s">
        <v>94</v>
      </c>
      <c r="AI140" s="380">
        <v>94.6</v>
      </c>
      <c r="AJ140" s="380">
        <v>89.3</v>
      </c>
      <c r="AK140" s="395">
        <v>100.3</v>
      </c>
      <c r="AL140" s="395">
        <v>107.5</v>
      </c>
      <c r="AM140" s="395">
        <v>78.900000000000006</v>
      </c>
      <c r="AN140" s="395">
        <v>75.099999999999994</v>
      </c>
      <c r="AO140" s="395">
        <v>94.4</v>
      </c>
      <c r="AP140" s="395">
        <v>68.400000000000006</v>
      </c>
      <c r="AQ140" s="395">
        <v>99.1</v>
      </c>
      <c r="AR140" s="395">
        <v>101</v>
      </c>
      <c r="AS140" s="395">
        <v>67.400000000000006</v>
      </c>
    </row>
    <row r="141" spans="1:45" x14ac:dyDescent="0.15">
      <c r="A141" s="378"/>
      <c r="B141" s="391"/>
      <c r="C141" s="378" t="s">
        <v>95</v>
      </c>
      <c r="D141" s="380">
        <v>88.1</v>
      </c>
      <c r="E141" s="380">
        <v>88.1</v>
      </c>
      <c r="F141" s="380">
        <v>90.4</v>
      </c>
      <c r="G141" s="380">
        <v>75.900000000000006</v>
      </c>
      <c r="H141" s="380">
        <v>86.7</v>
      </c>
      <c r="I141" s="380">
        <v>78.7</v>
      </c>
      <c r="J141" s="380">
        <v>131</v>
      </c>
      <c r="K141" s="380">
        <v>114.1</v>
      </c>
      <c r="L141" s="380">
        <v>69.8</v>
      </c>
      <c r="M141" s="380">
        <v>76</v>
      </c>
      <c r="N141" s="380">
        <v>65</v>
      </c>
      <c r="O141" s="380">
        <v>92.5</v>
      </c>
      <c r="P141" s="380">
        <v>49.9</v>
      </c>
      <c r="Q141" s="380">
        <v>97.7</v>
      </c>
      <c r="R141" s="380">
        <v>66.8</v>
      </c>
      <c r="S141" s="380">
        <v>90.7</v>
      </c>
      <c r="T141" s="380">
        <v>105.9</v>
      </c>
      <c r="U141" s="380">
        <v>87.5</v>
      </c>
      <c r="V141" s="380">
        <v>94.7</v>
      </c>
      <c r="W141" s="380">
        <v>111.2</v>
      </c>
      <c r="X141" s="380">
        <v>43.3</v>
      </c>
      <c r="Y141" s="380">
        <v>5.7</v>
      </c>
      <c r="Z141" s="380">
        <v>144.1</v>
      </c>
      <c r="AA141" s="380">
        <v>100.2</v>
      </c>
      <c r="AB141" s="380">
        <v>70.400000000000006</v>
      </c>
      <c r="AC141" s="380">
        <v>62.2</v>
      </c>
      <c r="AD141" s="380">
        <v>104.4</v>
      </c>
      <c r="AE141" s="426">
        <v>89.1</v>
      </c>
      <c r="AF141" s="378"/>
      <c r="AG141" s="391"/>
      <c r="AH141" s="378" t="s">
        <v>95</v>
      </c>
      <c r="AI141" s="380">
        <v>88.1</v>
      </c>
      <c r="AJ141" s="380">
        <v>81.8</v>
      </c>
      <c r="AK141" s="395">
        <v>78.099999999999994</v>
      </c>
      <c r="AL141" s="395">
        <v>74.900000000000006</v>
      </c>
      <c r="AM141" s="395">
        <v>87.9</v>
      </c>
      <c r="AN141" s="395">
        <v>86.7</v>
      </c>
      <c r="AO141" s="395">
        <v>120.6</v>
      </c>
      <c r="AP141" s="395">
        <v>75</v>
      </c>
      <c r="AQ141" s="395">
        <v>93.5</v>
      </c>
      <c r="AR141" s="395">
        <v>95.4</v>
      </c>
      <c r="AS141" s="395">
        <v>62.5</v>
      </c>
    </row>
    <row r="142" spans="1:45" x14ac:dyDescent="0.15">
      <c r="A142" s="378"/>
      <c r="B142" s="391"/>
      <c r="C142" s="378" t="s">
        <v>96</v>
      </c>
      <c r="D142" s="380">
        <v>86.8</v>
      </c>
      <c r="E142" s="380">
        <v>86.8</v>
      </c>
      <c r="F142" s="380">
        <v>82.6</v>
      </c>
      <c r="G142" s="380">
        <v>70.099999999999994</v>
      </c>
      <c r="H142" s="380">
        <v>90.6</v>
      </c>
      <c r="I142" s="380">
        <v>77.400000000000006</v>
      </c>
      <c r="J142" s="380">
        <v>135.80000000000001</v>
      </c>
      <c r="K142" s="380">
        <v>87.8</v>
      </c>
      <c r="L142" s="380">
        <v>74</v>
      </c>
      <c r="M142" s="380">
        <v>70</v>
      </c>
      <c r="N142" s="380">
        <v>63.4</v>
      </c>
      <c r="O142" s="380">
        <v>95.9</v>
      </c>
      <c r="P142" s="380">
        <v>51.4</v>
      </c>
      <c r="Q142" s="380">
        <v>100</v>
      </c>
      <c r="R142" s="380">
        <v>70.099999999999994</v>
      </c>
      <c r="S142" s="380">
        <v>86.1</v>
      </c>
      <c r="T142" s="380">
        <v>110.3</v>
      </c>
      <c r="U142" s="380">
        <v>87.6</v>
      </c>
      <c r="V142" s="380">
        <v>92.1</v>
      </c>
      <c r="W142" s="380">
        <v>106.7</v>
      </c>
      <c r="X142" s="380">
        <v>40.700000000000003</v>
      </c>
      <c r="Y142" s="380">
        <v>5.2</v>
      </c>
      <c r="Z142" s="380">
        <v>151.69999999999999</v>
      </c>
      <c r="AA142" s="380">
        <v>103.7</v>
      </c>
      <c r="AB142" s="380">
        <v>74</v>
      </c>
      <c r="AC142" s="380">
        <v>77.400000000000006</v>
      </c>
      <c r="AD142" s="380">
        <v>115.6</v>
      </c>
      <c r="AE142" s="426">
        <v>88.6</v>
      </c>
      <c r="AF142" s="378"/>
      <c r="AG142" s="391"/>
      <c r="AH142" s="378" t="s">
        <v>96</v>
      </c>
      <c r="AI142" s="380">
        <v>86.8</v>
      </c>
      <c r="AJ142" s="380">
        <v>81.3</v>
      </c>
      <c r="AK142" s="395">
        <v>81.599999999999994</v>
      </c>
      <c r="AL142" s="395">
        <v>77.2</v>
      </c>
      <c r="AM142" s="395">
        <v>94.8</v>
      </c>
      <c r="AN142" s="395">
        <v>80.900000000000006</v>
      </c>
      <c r="AO142" s="395">
        <v>87.1</v>
      </c>
      <c r="AP142" s="395">
        <v>78.8</v>
      </c>
      <c r="AQ142" s="395">
        <v>91.6</v>
      </c>
      <c r="AR142" s="395">
        <v>92.9</v>
      </c>
      <c r="AS142" s="395">
        <v>68.900000000000006</v>
      </c>
    </row>
    <row r="143" spans="1:45" x14ac:dyDescent="0.15">
      <c r="A143" s="378"/>
      <c r="B143" s="393"/>
      <c r="C143" s="384" t="s">
        <v>97</v>
      </c>
      <c r="D143" s="386">
        <v>89.7</v>
      </c>
      <c r="E143" s="386">
        <v>89.7</v>
      </c>
      <c r="F143" s="386">
        <v>79.5</v>
      </c>
      <c r="G143" s="386">
        <v>71.400000000000006</v>
      </c>
      <c r="H143" s="386">
        <v>93.7</v>
      </c>
      <c r="I143" s="386">
        <v>86.9</v>
      </c>
      <c r="J143" s="386">
        <v>137.69999999999999</v>
      </c>
      <c r="K143" s="386">
        <v>83.5</v>
      </c>
      <c r="L143" s="386">
        <v>64.099999999999994</v>
      </c>
      <c r="M143" s="386">
        <v>71.3</v>
      </c>
      <c r="N143" s="386">
        <v>59.2</v>
      </c>
      <c r="O143" s="386">
        <v>91.8</v>
      </c>
      <c r="P143" s="386">
        <v>53.8</v>
      </c>
      <c r="Q143" s="386">
        <v>90.6</v>
      </c>
      <c r="R143" s="386">
        <v>64.7</v>
      </c>
      <c r="S143" s="386">
        <v>81.400000000000006</v>
      </c>
      <c r="T143" s="386">
        <v>130.6</v>
      </c>
      <c r="U143" s="386">
        <v>87.8</v>
      </c>
      <c r="V143" s="386">
        <v>100.4</v>
      </c>
      <c r="W143" s="386">
        <v>97.1</v>
      </c>
      <c r="X143" s="386">
        <v>35.299999999999997</v>
      </c>
      <c r="Y143" s="386">
        <v>5.9</v>
      </c>
      <c r="Z143" s="386">
        <v>142.19999999999999</v>
      </c>
      <c r="AA143" s="386">
        <v>101.1</v>
      </c>
      <c r="AB143" s="386">
        <v>92.7</v>
      </c>
      <c r="AC143" s="386">
        <v>59.9</v>
      </c>
      <c r="AD143" s="386">
        <v>131.19999999999999</v>
      </c>
      <c r="AE143" s="429">
        <v>92.3</v>
      </c>
      <c r="AF143" s="384"/>
      <c r="AG143" s="393"/>
      <c r="AH143" s="384" t="s">
        <v>97</v>
      </c>
      <c r="AI143" s="386">
        <v>89.7</v>
      </c>
      <c r="AJ143" s="386">
        <v>90</v>
      </c>
      <c r="AK143" s="397">
        <v>88.3</v>
      </c>
      <c r="AL143" s="397">
        <v>86.5</v>
      </c>
      <c r="AM143" s="397">
        <v>93.6</v>
      </c>
      <c r="AN143" s="397">
        <v>92.2</v>
      </c>
      <c r="AO143" s="397">
        <v>87.7</v>
      </c>
      <c r="AP143" s="397">
        <v>93.8</v>
      </c>
      <c r="AQ143" s="397">
        <v>89.4</v>
      </c>
      <c r="AR143" s="397">
        <v>91</v>
      </c>
      <c r="AS143" s="397">
        <v>62.7</v>
      </c>
    </row>
    <row r="144" spans="1:45" x14ac:dyDescent="0.15">
      <c r="A144" s="378"/>
      <c r="B144" s="391" t="s">
        <v>107</v>
      </c>
      <c r="C144" s="378" t="s">
        <v>84</v>
      </c>
      <c r="D144" s="380">
        <v>76.7</v>
      </c>
      <c r="E144" s="380">
        <v>76.7</v>
      </c>
      <c r="F144" s="380">
        <v>82.2</v>
      </c>
      <c r="G144" s="380">
        <v>68.7</v>
      </c>
      <c r="H144" s="380">
        <v>83.9</v>
      </c>
      <c r="I144" s="380">
        <v>71.3</v>
      </c>
      <c r="J144" s="380">
        <v>122.4</v>
      </c>
      <c r="K144" s="380">
        <v>71.8</v>
      </c>
      <c r="L144" s="380">
        <v>55.4</v>
      </c>
      <c r="M144" s="380">
        <v>77.7</v>
      </c>
      <c r="N144" s="380">
        <v>56.7</v>
      </c>
      <c r="O144" s="380">
        <v>80.2</v>
      </c>
      <c r="P144" s="380">
        <v>47.3</v>
      </c>
      <c r="Q144" s="380">
        <v>80.7</v>
      </c>
      <c r="R144" s="380">
        <v>53.8</v>
      </c>
      <c r="S144" s="380">
        <v>81.2</v>
      </c>
      <c r="T144" s="380">
        <v>79.7</v>
      </c>
      <c r="U144" s="380">
        <v>76.900000000000006</v>
      </c>
      <c r="V144" s="380">
        <v>95.4</v>
      </c>
      <c r="W144" s="380">
        <v>89.6</v>
      </c>
      <c r="X144" s="380">
        <v>35.6</v>
      </c>
      <c r="Y144" s="380">
        <v>5.5</v>
      </c>
      <c r="Z144" s="380">
        <v>133.9</v>
      </c>
      <c r="AA144" s="380">
        <v>93.6</v>
      </c>
      <c r="AB144" s="380">
        <v>52.3</v>
      </c>
      <c r="AC144" s="380">
        <v>61.4</v>
      </c>
      <c r="AD144" s="380">
        <v>129.5</v>
      </c>
      <c r="AE144" s="426">
        <v>80</v>
      </c>
      <c r="AF144" s="378"/>
      <c r="AG144" s="391" t="s">
        <v>107</v>
      </c>
      <c r="AH144" s="378" t="s">
        <v>84</v>
      </c>
      <c r="AI144" s="380">
        <v>76.7</v>
      </c>
      <c r="AJ144" s="380">
        <v>70.7</v>
      </c>
      <c r="AK144" s="395">
        <v>77.400000000000006</v>
      </c>
      <c r="AL144" s="395">
        <v>74</v>
      </c>
      <c r="AM144" s="395">
        <v>87.5</v>
      </c>
      <c r="AN144" s="395">
        <v>62</v>
      </c>
      <c r="AO144" s="395">
        <v>78.099999999999994</v>
      </c>
      <c r="AP144" s="395">
        <v>56.4</v>
      </c>
      <c r="AQ144" s="395">
        <v>81.8</v>
      </c>
      <c r="AR144" s="395">
        <v>83.4</v>
      </c>
      <c r="AS144" s="395">
        <v>55.3</v>
      </c>
    </row>
    <row r="145" spans="1:45" x14ac:dyDescent="0.15">
      <c r="A145" s="378"/>
      <c r="B145" s="391"/>
      <c r="C145" s="378" t="s">
        <v>86</v>
      </c>
      <c r="D145" s="380">
        <v>81.2</v>
      </c>
      <c r="E145" s="380">
        <v>81.2</v>
      </c>
      <c r="F145" s="380">
        <v>85.1</v>
      </c>
      <c r="G145" s="380">
        <v>67.400000000000006</v>
      </c>
      <c r="H145" s="380">
        <v>82.2</v>
      </c>
      <c r="I145" s="380">
        <v>72.7</v>
      </c>
      <c r="J145" s="380">
        <v>129.69999999999999</v>
      </c>
      <c r="K145" s="380">
        <v>93.6</v>
      </c>
      <c r="L145" s="380">
        <v>58.7</v>
      </c>
      <c r="M145" s="380">
        <v>71</v>
      </c>
      <c r="N145" s="380">
        <v>62.1</v>
      </c>
      <c r="O145" s="380">
        <v>86.2</v>
      </c>
      <c r="P145" s="380">
        <v>50.2</v>
      </c>
      <c r="Q145" s="380">
        <v>84.4</v>
      </c>
      <c r="R145" s="380">
        <v>57.6</v>
      </c>
      <c r="S145" s="380">
        <v>75</v>
      </c>
      <c r="T145" s="380">
        <v>93.5</v>
      </c>
      <c r="U145" s="380">
        <v>83.7</v>
      </c>
      <c r="V145" s="380">
        <v>88.9</v>
      </c>
      <c r="W145" s="380">
        <v>101.3</v>
      </c>
      <c r="X145" s="380">
        <v>38.700000000000003</v>
      </c>
      <c r="Y145" s="380">
        <v>6.1</v>
      </c>
      <c r="Z145" s="380">
        <v>137.6</v>
      </c>
      <c r="AA145" s="380">
        <v>95.9</v>
      </c>
      <c r="AB145" s="380">
        <v>78.099999999999994</v>
      </c>
      <c r="AC145" s="380">
        <v>59.5</v>
      </c>
      <c r="AD145" s="380">
        <v>122</v>
      </c>
      <c r="AE145" s="426">
        <v>83.8</v>
      </c>
      <c r="AF145" s="378"/>
      <c r="AG145" s="391"/>
      <c r="AH145" s="378" t="s">
        <v>86</v>
      </c>
      <c r="AI145" s="380">
        <v>81.2</v>
      </c>
      <c r="AJ145" s="380">
        <v>74.3</v>
      </c>
      <c r="AK145" s="395">
        <v>77.900000000000006</v>
      </c>
      <c r="AL145" s="395">
        <v>75.099999999999994</v>
      </c>
      <c r="AM145" s="395">
        <v>86.3</v>
      </c>
      <c r="AN145" s="395">
        <v>69.5</v>
      </c>
      <c r="AO145" s="395">
        <v>72.099999999999994</v>
      </c>
      <c r="AP145" s="395">
        <v>68.7</v>
      </c>
      <c r="AQ145" s="395">
        <v>87.2</v>
      </c>
      <c r="AR145" s="395">
        <v>89</v>
      </c>
      <c r="AS145" s="395">
        <v>57.2</v>
      </c>
    </row>
    <row r="146" spans="1:45" x14ac:dyDescent="0.15">
      <c r="A146" s="378"/>
      <c r="B146" s="391"/>
      <c r="C146" s="378" t="s">
        <v>88</v>
      </c>
      <c r="D146" s="380">
        <v>97.4</v>
      </c>
      <c r="E146" s="380">
        <v>97.4</v>
      </c>
      <c r="F146" s="380">
        <v>99.4</v>
      </c>
      <c r="G146" s="380">
        <v>71.099999999999994</v>
      </c>
      <c r="H146" s="380">
        <v>87.6</v>
      </c>
      <c r="I146" s="380">
        <v>111.3</v>
      </c>
      <c r="J146" s="380">
        <v>168.4</v>
      </c>
      <c r="K146" s="380">
        <v>119</v>
      </c>
      <c r="L146" s="380">
        <v>68.599999999999994</v>
      </c>
      <c r="M146" s="380">
        <v>63.6</v>
      </c>
      <c r="N146" s="380">
        <v>76.2</v>
      </c>
      <c r="O146" s="380">
        <v>98.3</v>
      </c>
      <c r="P146" s="380">
        <v>52.5</v>
      </c>
      <c r="Q146" s="380">
        <v>94.4</v>
      </c>
      <c r="R146" s="380">
        <v>63.2</v>
      </c>
      <c r="S146" s="380">
        <v>80.400000000000006</v>
      </c>
      <c r="T146" s="380">
        <v>105.9</v>
      </c>
      <c r="U146" s="380">
        <v>90.5</v>
      </c>
      <c r="V146" s="380">
        <v>99</v>
      </c>
      <c r="W146" s="380">
        <v>107</v>
      </c>
      <c r="X146" s="380">
        <v>36</v>
      </c>
      <c r="Y146" s="380">
        <v>10.7</v>
      </c>
      <c r="Z146" s="380">
        <v>147.69999999999999</v>
      </c>
      <c r="AA146" s="380">
        <v>112.2</v>
      </c>
      <c r="AB146" s="380">
        <v>78.2</v>
      </c>
      <c r="AC146" s="380">
        <v>51.8</v>
      </c>
      <c r="AD146" s="380">
        <v>134.80000000000001</v>
      </c>
      <c r="AE146" s="426">
        <v>99.8</v>
      </c>
      <c r="AF146" s="378"/>
      <c r="AG146" s="391"/>
      <c r="AH146" s="378" t="s">
        <v>88</v>
      </c>
      <c r="AI146" s="380">
        <v>97.4</v>
      </c>
      <c r="AJ146" s="380">
        <v>96.9</v>
      </c>
      <c r="AK146" s="395">
        <v>113.8</v>
      </c>
      <c r="AL146" s="395">
        <v>117.4</v>
      </c>
      <c r="AM146" s="395">
        <v>103.2</v>
      </c>
      <c r="AN146" s="395">
        <v>74.900000000000006</v>
      </c>
      <c r="AO146" s="395">
        <v>69</v>
      </c>
      <c r="AP146" s="395">
        <v>76.900000000000006</v>
      </c>
      <c r="AQ146" s="395">
        <v>97.9</v>
      </c>
      <c r="AR146" s="395">
        <v>99.8</v>
      </c>
      <c r="AS146" s="395">
        <v>66.5</v>
      </c>
    </row>
    <row r="147" spans="1:45" x14ac:dyDescent="0.15">
      <c r="A147" s="378"/>
      <c r="B147" s="391"/>
      <c r="C147" s="378" t="s">
        <v>89</v>
      </c>
      <c r="D147" s="380">
        <v>81.599999999999994</v>
      </c>
      <c r="E147" s="380">
        <v>81.599999999999994</v>
      </c>
      <c r="F147" s="380">
        <v>90.4</v>
      </c>
      <c r="G147" s="380">
        <v>75.5</v>
      </c>
      <c r="H147" s="380">
        <v>80.400000000000006</v>
      </c>
      <c r="I147" s="380">
        <v>68.8</v>
      </c>
      <c r="J147" s="380">
        <v>128.9</v>
      </c>
      <c r="K147" s="380">
        <v>66.2</v>
      </c>
      <c r="L147" s="380">
        <v>50.6</v>
      </c>
      <c r="M147" s="380">
        <v>65.099999999999994</v>
      </c>
      <c r="N147" s="380">
        <v>53.5</v>
      </c>
      <c r="O147" s="380">
        <v>96.6</v>
      </c>
      <c r="P147" s="380">
        <v>52.6</v>
      </c>
      <c r="Q147" s="380">
        <v>103</v>
      </c>
      <c r="R147" s="380">
        <v>64.3</v>
      </c>
      <c r="S147" s="380">
        <v>84.3</v>
      </c>
      <c r="T147" s="380">
        <v>105.3</v>
      </c>
      <c r="U147" s="380">
        <v>88.7</v>
      </c>
      <c r="V147" s="380">
        <v>94.2</v>
      </c>
      <c r="W147" s="380">
        <v>111</v>
      </c>
      <c r="X147" s="380">
        <v>40.700000000000003</v>
      </c>
      <c r="Y147" s="380">
        <v>5.6</v>
      </c>
      <c r="Z147" s="380">
        <v>132.80000000000001</v>
      </c>
      <c r="AA147" s="380">
        <v>100.9</v>
      </c>
      <c r="AB147" s="380">
        <v>86.5</v>
      </c>
      <c r="AC147" s="380">
        <v>61.1</v>
      </c>
      <c r="AD147" s="380">
        <v>112.2</v>
      </c>
      <c r="AE147" s="426">
        <v>83.5</v>
      </c>
      <c r="AF147" s="378"/>
      <c r="AG147" s="391"/>
      <c r="AH147" s="378" t="s">
        <v>89</v>
      </c>
      <c r="AI147" s="380">
        <v>81.599999999999994</v>
      </c>
      <c r="AJ147" s="380">
        <v>71.2</v>
      </c>
      <c r="AK147" s="395">
        <v>68.5</v>
      </c>
      <c r="AL147" s="395">
        <v>61.3</v>
      </c>
      <c r="AM147" s="395">
        <v>89.8</v>
      </c>
      <c r="AN147" s="395">
        <v>74.599999999999994</v>
      </c>
      <c r="AO147" s="395">
        <v>70.099999999999994</v>
      </c>
      <c r="AP147" s="395">
        <v>76.2</v>
      </c>
      <c r="AQ147" s="395">
        <v>90.7</v>
      </c>
      <c r="AR147" s="395">
        <v>92.4</v>
      </c>
      <c r="AS147" s="395">
        <v>61</v>
      </c>
    </row>
    <row r="148" spans="1:45" x14ac:dyDescent="0.15">
      <c r="A148" s="378"/>
      <c r="B148" s="391"/>
      <c r="C148" s="378" t="s">
        <v>90</v>
      </c>
      <c r="D148" s="380">
        <v>82.3</v>
      </c>
      <c r="E148" s="380">
        <v>82.3</v>
      </c>
      <c r="F148" s="380">
        <v>96.7</v>
      </c>
      <c r="G148" s="380">
        <v>66</v>
      </c>
      <c r="H148" s="380">
        <v>76.5</v>
      </c>
      <c r="I148" s="380">
        <v>77</v>
      </c>
      <c r="J148" s="380">
        <v>133.69999999999999</v>
      </c>
      <c r="K148" s="380">
        <v>63.5</v>
      </c>
      <c r="L148" s="380">
        <v>59.3</v>
      </c>
      <c r="M148" s="380">
        <v>57.7</v>
      </c>
      <c r="N148" s="380">
        <v>47</v>
      </c>
      <c r="O148" s="380">
        <v>87.6</v>
      </c>
      <c r="P148" s="380">
        <v>51.4</v>
      </c>
      <c r="Q148" s="380">
        <v>94.1</v>
      </c>
      <c r="R148" s="380">
        <v>62.9</v>
      </c>
      <c r="S148" s="380">
        <v>83.3</v>
      </c>
      <c r="T148" s="380">
        <v>105.4</v>
      </c>
      <c r="U148" s="380">
        <v>80.2</v>
      </c>
      <c r="V148" s="380">
        <v>96.5</v>
      </c>
      <c r="W148" s="380">
        <v>93.4</v>
      </c>
      <c r="X148" s="380">
        <v>34.6</v>
      </c>
      <c r="Y148" s="380">
        <v>4.5999999999999996</v>
      </c>
      <c r="Z148" s="380">
        <v>126.8</v>
      </c>
      <c r="AA148" s="380">
        <v>93.8</v>
      </c>
      <c r="AB148" s="380">
        <v>71.8</v>
      </c>
      <c r="AC148" s="380">
        <v>53.8</v>
      </c>
      <c r="AD148" s="380">
        <v>101.7</v>
      </c>
      <c r="AE148" s="426">
        <v>83.5</v>
      </c>
      <c r="AF148" s="378"/>
      <c r="AG148" s="391"/>
      <c r="AH148" s="378" t="s">
        <v>90</v>
      </c>
      <c r="AI148" s="380">
        <v>82.3</v>
      </c>
      <c r="AJ148" s="380">
        <v>72.099999999999994</v>
      </c>
      <c r="AK148" s="395">
        <v>71.7</v>
      </c>
      <c r="AL148" s="395">
        <v>67.900000000000006</v>
      </c>
      <c r="AM148" s="395">
        <v>83.1</v>
      </c>
      <c r="AN148" s="395">
        <v>72.7</v>
      </c>
      <c r="AO148" s="395">
        <v>60.4</v>
      </c>
      <c r="AP148" s="395">
        <v>76.900000000000006</v>
      </c>
      <c r="AQ148" s="395">
        <v>91.1</v>
      </c>
      <c r="AR148" s="395">
        <v>93.1</v>
      </c>
      <c r="AS148" s="395">
        <v>58.4</v>
      </c>
    </row>
    <row r="149" spans="1:45" x14ac:dyDescent="0.15">
      <c r="A149" s="378"/>
      <c r="B149" s="391"/>
      <c r="C149" s="378" t="s">
        <v>91</v>
      </c>
      <c r="D149" s="380">
        <v>88.7</v>
      </c>
      <c r="E149" s="380">
        <v>88.7</v>
      </c>
      <c r="F149" s="380">
        <v>89</v>
      </c>
      <c r="G149" s="380">
        <v>70.099999999999994</v>
      </c>
      <c r="H149" s="380">
        <v>79</v>
      </c>
      <c r="I149" s="380">
        <v>104.5</v>
      </c>
      <c r="J149" s="380">
        <v>141.80000000000001</v>
      </c>
      <c r="K149" s="380">
        <v>74.400000000000006</v>
      </c>
      <c r="L149" s="380">
        <v>65.7</v>
      </c>
      <c r="M149" s="380">
        <v>71.3</v>
      </c>
      <c r="N149" s="380">
        <v>62</v>
      </c>
      <c r="O149" s="380">
        <v>91.7</v>
      </c>
      <c r="P149" s="380">
        <v>50.9</v>
      </c>
      <c r="Q149" s="380">
        <v>97.4</v>
      </c>
      <c r="R149" s="380">
        <v>65.099999999999994</v>
      </c>
      <c r="S149" s="380">
        <v>77.3</v>
      </c>
      <c r="T149" s="380">
        <v>101.8</v>
      </c>
      <c r="U149" s="380">
        <v>80.3</v>
      </c>
      <c r="V149" s="380">
        <v>97.5</v>
      </c>
      <c r="W149" s="380">
        <v>87.8</v>
      </c>
      <c r="X149" s="380">
        <v>34.200000000000003</v>
      </c>
      <c r="Y149" s="380">
        <v>5.2</v>
      </c>
      <c r="Z149" s="380">
        <v>128</v>
      </c>
      <c r="AA149" s="380">
        <v>98.8</v>
      </c>
      <c r="AB149" s="380">
        <v>72.900000000000006</v>
      </c>
      <c r="AC149" s="380">
        <v>58</v>
      </c>
      <c r="AD149" s="380">
        <v>114</v>
      </c>
      <c r="AE149" s="426">
        <v>90.3</v>
      </c>
      <c r="AF149" s="378"/>
      <c r="AG149" s="391"/>
      <c r="AH149" s="378" t="s">
        <v>91</v>
      </c>
      <c r="AI149" s="380">
        <v>88.7</v>
      </c>
      <c r="AJ149" s="380">
        <v>82.2</v>
      </c>
      <c r="AK149" s="395">
        <v>91.6</v>
      </c>
      <c r="AL149" s="395">
        <v>94.8</v>
      </c>
      <c r="AM149" s="395">
        <v>82.1</v>
      </c>
      <c r="AN149" s="395">
        <v>70</v>
      </c>
      <c r="AO149" s="395">
        <v>62.3</v>
      </c>
      <c r="AP149" s="395">
        <v>72.599999999999994</v>
      </c>
      <c r="AQ149" s="395">
        <v>94.4</v>
      </c>
      <c r="AR149" s="395">
        <v>96.5</v>
      </c>
      <c r="AS149" s="395">
        <v>58.7</v>
      </c>
    </row>
    <row r="150" spans="1:45" x14ac:dyDescent="0.15">
      <c r="A150" s="378"/>
      <c r="B150" s="391"/>
      <c r="C150" s="378" t="s">
        <v>92</v>
      </c>
      <c r="D150" s="380">
        <v>91.4</v>
      </c>
      <c r="E150" s="380">
        <v>91.4</v>
      </c>
      <c r="F150" s="380">
        <v>99.7</v>
      </c>
      <c r="G150" s="380">
        <v>74.7</v>
      </c>
      <c r="H150" s="380">
        <v>81.7</v>
      </c>
      <c r="I150" s="380">
        <v>100</v>
      </c>
      <c r="J150" s="380">
        <v>146.30000000000001</v>
      </c>
      <c r="K150" s="380">
        <v>68.3</v>
      </c>
      <c r="L150" s="380">
        <v>71.2</v>
      </c>
      <c r="M150" s="380">
        <v>71.099999999999994</v>
      </c>
      <c r="N150" s="380">
        <v>75.5</v>
      </c>
      <c r="O150" s="380">
        <v>95.6</v>
      </c>
      <c r="P150" s="380">
        <v>56.5</v>
      </c>
      <c r="Q150" s="380">
        <v>99.8</v>
      </c>
      <c r="R150" s="380">
        <v>66.8</v>
      </c>
      <c r="S150" s="380">
        <v>87.4</v>
      </c>
      <c r="T150" s="380">
        <v>105.3</v>
      </c>
      <c r="U150" s="380">
        <v>85.7</v>
      </c>
      <c r="V150" s="380">
        <v>99.1</v>
      </c>
      <c r="W150" s="380">
        <v>100.7</v>
      </c>
      <c r="X150" s="380">
        <v>34</v>
      </c>
      <c r="Y150" s="380">
        <v>5</v>
      </c>
      <c r="Z150" s="380">
        <v>138.9</v>
      </c>
      <c r="AA150" s="380">
        <v>104.6</v>
      </c>
      <c r="AB150" s="380">
        <v>74.7</v>
      </c>
      <c r="AC150" s="380">
        <v>57.4</v>
      </c>
      <c r="AD150" s="380">
        <v>150.6</v>
      </c>
      <c r="AE150" s="426">
        <v>95.1</v>
      </c>
      <c r="AF150" s="378"/>
      <c r="AG150" s="391"/>
      <c r="AH150" s="378" t="s">
        <v>92</v>
      </c>
      <c r="AI150" s="380">
        <v>91.4</v>
      </c>
      <c r="AJ150" s="380">
        <v>81</v>
      </c>
      <c r="AK150" s="395">
        <v>88.6</v>
      </c>
      <c r="AL150" s="395">
        <v>88.9</v>
      </c>
      <c r="AM150" s="395">
        <v>87.4</v>
      </c>
      <c r="AN150" s="395">
        <v>71.2</v>
      </c>
      <c r="AO150" s="395">
        <v>58.1</v>
      </c>
      <c r="AP150" s="395">
        <v>75.7</v>
      </c>
      <c r="AQ150" s="395">
        <v>100.3</v>
      </c>
      <c r="AR150" s="395">
        <v>102.7</v>
      </c>
      <c r="AS150" s="395">
        <v>61.1</v>
      </c>
    </row>
    <row r="151" spans="1:45" x14ac:dyDescent="0.15">
      <c r="A151" s="378"/>
      <c r="B151" s="391"/>
      <c r="C151" s="378" t="s">
        <v>93</v>
      </c>
      <c r="D151" s="380">
        <v>83.5</v>
      </c>
      <c r="E151" s="380">
        <v>83.5</v>
      </c>
      <c r="F151" s="380">
        <v>88.4</v>
      </c>
      <c r="G151" s="380">
        <v>68.5</v>
      </c>
      <c r="H151" s="380">
        <v>71.8</v>
      </c>
      <c r="I151" s="380">
        <v>84.5</v>
      </c>
      <c r="J151" s="380">
        <v>131.30000000000001</v>
      </c>
      <c r="K151" s="380">
        <v>92.7</v>
      </c>
      <c r="L151" s="380">
        <v>61.9</v>
      </c>
      <c r="M151" s="380">
        <v>64.099999999999994</v>
      </c>
      <c r="N151" s="380">
        <v>66.599999999999994</v>
      </c>
      <c r="O151" s="380">
        <v>88</v>
      </c>
      <c r="P151" s="380">
        <v>51.3</v>
      </c>
      <c r="Q151" s="380">
        <v>85.5</v>
      </c>
      <c r="R151" s="380">
        <v>57.2</v>
      </c>
      <c r="S151" s="380">
        <v>83.6</v>
      </c>
      <c r="T151" s="380">
        <v>100.5</v>
      </c>
      <c r="U151" s="380">
        <v>78.8</v>
      </c>
      <c r="V151" s="380">
        <v>91.3</v>
      </c>
      <c r="W151" s="380">
        <v>88</v>
      </c>
      <c r="X151" s="380">
        <v>36.1</v>
      </c>
      <c r="Y151" s="380">
        <v>4.9000000000000004</v>
      </c>
      <c r="Z151" s="380">
        <v>120.3</v>
      </c>
      <c r="AA151" s="380">
        <v>97.5</v>
      </c>
      <c r="AB151" s="380">
        <v>74.099999999999994</v>
      </c>
      <c r="AC151" s="380">
        <v>58</v>
      </c>
      <c r="AD151" s="380">
        <v>147.4</v>
      </c>
      <c r="AE151" s="426">
        <v>87.5</v>
      </c>
      <c r="AF151" s="378"/>
      <c r="AG151" s="391"/>
      <c r="AH151" s="378" t="s">
        <v>93</v>
      </c>
      <c r="AI151" s="380">
        <v>83.5</v>
      </c>
      <c r="AJ151" s="380">
        <v>77.3</v>
      </c>
      <c r="AK151" s="395">
        <v>78.7</v>
      </c>
      <c r="AL151" s="395">
        <v>79</v>
      </c>
      <c r="AM151" s="395">
        <v>77.900000000000006</v>
      </c>
      <c r="AN151" s="395">
        <v>75.400000000000006</v>
      </c>
      <c r="AO151" s="395">
        <v>88.8</v>
      </c>
      <c r="AP151" s="395">
        <v>70.8</v>
      </c>
      <c r="AQ151" s="395">
        <v>88.9</v>
      </c>
      <c r="AR151" s="395">
        <v>90.9</v>
      </c>
      <c r="AS151" s="395">
        <v>55</v>
      </c>
    </row>
    <row r="152" spans="1:45" x14ac:dyDescent="0.15">
      <c r="A152" s="378"/>
      <c r="B152" s="391"/>
      <c r="C152" s="378" t="s">
        <v>94</v>
      </c>
      <c r="D152" s="380">
        <v>93.5</v>
      </c>
      <c r="E152" s="380">
        <v>93.5</v>
      </c>
      <c r="F152" s="380">
        <v>94.9</v>
      </c>
      <c r="G152" s="380">
        <v>70.3</v>
      </c>
      <c r="H152" s="380">
        <v>82</v>
      </c>
      <c r="I152" s="380">
        <v>109.4</v>
      </c>
      <c r="J152" s="380">
        <v>156.6</v>
      </c>
      <c r="K152" s="380">
        <v>92.1</v>
      </c>
      <c r="L152" s="380">
        <v>71.900000000000006</v>
      </c>
      <c r="M152" s="380">
        <v>77.3</v>
      </c>
      <c r="N152" s="380">
        <v>70.3</v>
      </c>
      <c r="O152" s="380">
        <v>89</v>
      </c>
      <c r="P152" s="380">
        <v>54.4</v>
      </c>
      <c r="Q152" s="380">
        <v>90.3</v>
      </c>
      <c r="R152" s="380">
        <v>61.7</v>
      </c>
      <c r="S152" s="380">
        <v>85.1</v>
      </c>
      <c r="T152" s="380">
        <v>97.7</v>
      </c>
      <c r="U152" s="380">
        <v>84.7</v>
      </c>
      <c r="V152" s="380">
        <v>97.8</v>
      </c>
      <c r="W152" s="380">
        <v>99.8</v>
      </c>
      <c r="X152" s="380">
        <v>34.200000000000003</v>
      </c>
      <c r="Y152" s="380">
        <v>5.8</v>
      </c>
      <c r="Z152" s="380">
        <v>119.5</v>
      </c>
      <c r="AA152" s="380">
        <v>110.6</v>
      </c>
      <c r="AB152" s="380">
        <v>74.3</v>
      </c>
      <c r="AC152" s="380">
        <v>64</v>
      </c>
      <c r="AD152" s="380">
        <v>141.4</v>
      </c>
      <c r="AE152" s="426">
        <v>96.5</v>
      </c>
      <c r="AF152" s="378"/>
      <c r="AG152" s="391"/>
      <c r="AH152" s="378" t="s">
        <v>94</v>
      </c>
      <c r="AI152" s="380">
        <v>93.5</v>
      </c>
      <c r="AJ152" s="380">
        <v>88.9</v>
      </c>
      <c r="AK152" s="395">
        <v>100.5</v>
      </c>
      <c r="AL152" s="395">
        <v>106.3</v>
      </c>
      <c r="AM152" s="395">
        <v>83.2</v>
      </c>
      <c r="AN152" s="395">
        <v>73.8</v>
      </c>
      <c r="AO152" s="395">
        <v>83</v>
      </c>
      <c r="AP152" s="395">
        <v>70.599999999999994</v>
      </c>
      <c r="AQ152" s="395">
        <v>97.4</v>
      </c>
      <c r="AR152" s="395">
        <v>99.5</v>
      </c>
      <c r="AS152" s="395">
        <v>62.7</v>
      </c>
    </row>
    <row r="153" spans="1:45" x14ac:dyDescent="0.15">
      <c r="A153" s="378"/>
      <c r="B153" s="391"/>
      <c r="C153" s="378" t="s">
        <v>95</v>
      </c>
      <c r="D153" s="380">
        <v>93.3</v>
      </c>
      <c r="E153" s="380">
        <v>93.3</v>
      </c>
      <c r="F153" s="380">
        <v>95.1</v>
      </c>
      <c r="G153" s="380">
        <v>71.900000000000006</v>
      </c>
      <c r="H153" s="380">
        <v>92.4</v>
      </c>
      <c r="I153" s="380">
        <v>97.7</v>
      </c>
      <c r="J153" s="380">
        <v>150.80000000000001</v>
      </c>
      <c r="K153" s="380">
        <v>76.2</v>
      </c>
      <c r="L153" s="380">
        <v>67</v>
      </c>
      <c r="M153" s="380">
        <v>86.7</v>
      </c>
      <c r="N153" s="380">
        <v>66.8</v>
      </c>
      <c r="O153" s="380">
        <v>96.1</v>
      </c>
      <c r="P153" s="380">
        <v>59.4</v>
      </c>
      <c r="Q153" s="380">
        <v>99.2</v>
      </c>
      <c r="R153" s="380">
        <v>65.2</v>
      </c>
      <c r="S153" s="380">
        <v>90.9</v>
      </c>
      <c r="T153" s="380">
        <v>106</v>
      </c>
      <c r="U153" s="380">
        <v>84.6</v>
      </c>
      <c r="V153" s="380">
        <v>93.9</v>
      </c>
      <c r="W153" s="380">
        <v>103.2</v>
      </c>
      <c r="X153" s="380">
        <v>36.1</v>
      </c>
      <c r="Y153" s="380">
        <v>7.1</v>
      </c>
      <c r="Z153" s="380">
        <v>134.30000000000001</v>
      </c>
      <c r="AA153" s="380">
        <v>96.7</v>
      </c>
      <c r="AB153" s="380">
        <v>78.599999999999994</v>
      </c>
      <c r="AC153" s="380">
        <v>59.7</v>
      </c>
      <c r="AD153" s="380">
        <v>130.4</v>
      </c>
      <c r="AE153" s="426">
        <v>95.6</v>
      </c>
      <c r="AF153" s="378"/>
      <c r="AG153" s="391"/>
      <c r="AH153" s="378" t="s">
        <v>95</v>
      </c>
      <c r="AI153" s="380">
        <v>93.3</v>
      </c>
      <c r="AJ153" s="380">
        <v>84.7</v>
      </c>
      <c r="AK153" s="395">
        <v>89.8</v>
      </c>
      <c r="AL153" s="395">
        <v>87.8</v>
      </c>
      <c r="AM153" s="395">
        <v>95.6</v>
      </c>
      <c r="AN153" s="395">
        <v>78</v>
      </c>
      <c r="AO153" s="395">
        <v>83.7</v>
      </c>
      <c r="AP153" s="395">
        <v>76.099999999999994</v>
      </c>
      <c r="AQ153" s="395">
        <v>100.7</v>
      </c>
      <c r="AR153" s="395">
        <v>103.3</v>
      </c>
      <c r="AS153" s="395">
        <v>57.1</v>
      </c>
    </row>
    <row r="154" spans="1:45" x14ac:dyDescent="0.15">
      <c r="A154" s="378"/>
      <c r="B154" s="391"/>
      <c r="C154" s="378" t="s">
        <v>96</v>
      </c>
      <c r="D154" s="380">
        <v>93.2</v>
      </c>
      <c r="E154" s="380">
        <v>93.2</v>
      </c>
      <c r="F154" s="380">
        <v>102.9</v>
      </c>
      <c r="G154" s="380">
        <v>70.900000000000006</v>
      </c>
      <c r="H154" s="380">
        <v>96.8</v>
      </c>
      <c r="I154" s="380">
        <v>94.5</v>
      </c>
      <c r="J154" s="380">
        <v>143.30000000000001</v>
      </c>
      <c r="K154" s="380">
        <v>98.2</v>
      </c>
      <c r="L154" s="380">
        <v>59.7</v>
      </c>
      <c r="M154" s="380">
        <v>83.4</v>
      </c>
      <c r="N154" s="380">
        <v>64.7</v>
      </c>
      <c r="O154" s="380">
        <v>98.3</v>
      </c>
      <c r="P154" s="380">
        <v>56.7</v>
      </c>
      <c r="Q154" s="380">
        <v>101.6</v>
      </c>
      <c r="R154" s="380">
        <v>64.3</v>
      </c>
      <c r="S154" s="380">
        <v>86.1</v>
      </c>
      <c r="T154" s="380">
        <v>103.5</v>
      </c>
      <c r="U154" s="380">
        <v>85</v>
      </c>
      <c r="V154" s="380">
        <v>92.8</v>
      </c>
      <c r="W154" s="380">
        <v>104.5</v>
      </c>
      <c r="X154" s="380">
        <v>33.200000000000003</v>
      </c>
      <c r="Y154" s="380">
        <v>5.7</v>
      </c>
      <c r="Z154" s="380">
        <v>136.69999999999999</v>
      </c>
      <c r="AA154" s="380">
        <v>103.4</v>
      </c>
      <c r="AB154" s="380">
        <v>73.5</v>
      </c>
      <c r="AC154" s="380">
        <v>73.099999999999994</v>
      </c>
      <c r="AD154" s="380">
        <v>138.69999999999999</v>
      </c>
      <c r="AE154" s="426">
        <v>96</v>
      </c>
      <c r="AF154" s="378"/>
      <c r="AG154" s="391"/>
      <c r="AH154" s="378" t="s">
        <v>96</v>
      </c>
      <c r="AI154" s="380">
        <v>93.2</v>
      </c>
      <c r="AJ154" s="380">
        <v>87.2</v>
      </c>
      <c r="AK154" s="395">
        <v>89.1</v>
      </c>
      <c r="AL154" s="395">
        <v>85.6</v>
      </c>
      <c r="AM154" s="395">
        <v>99.4</v>
      </c>
      <c r="AN154" s="395">
        <v>84.8</v>
      </c>
      <c r="AO154" s="395">
        <v>114.7</v>
      </c>
      <c r="AP154" s="395">
        <v>74.599999999999994</v>
      </c>
      <c r="AQ154" s="395">
        <v>98.3</v>
      </c>
      <c r="AR154" s="395">
        <v>100.5</v>
      </c>
      <c r="AS154" s="395">
        <v>61.7</v>
      </c>
    </row>
    <row r="155" spans="1:45" x14ac:dyDescent="0.15">
      <c r="A155" s="384"/>
      <c r="B155" s="393"/>
      <c r="C155" s="384" t="s">
        <v>97</v>
      </c>
      <c r="D155" s="386">
        <v>100.1</v>
      </c>
      <c r="E155" s="386">
        <v>100.1</v>
      </c>
      <c r="F155" s="386">
        <v>96.7</v>
      </c>
      <c r="G155" s="386">
        <v>70.2</v>
      </c>
      <c r="H155" s="386">
        <v>99.1</v>
      </c>
      <c r="I155" s="386">
        <v>101.7</v>
      </c>
      <c r="J155" s="386">
        <v>165.9</v>
      </c>
      <c r="K155" s="386">
        <v>117.8</v>
      </c>
      <c r="L155" s="386">
        <v>74.599999999999994</v>
      </c>
      <c r="M155" s="386">
        <v>83.6</v>
      </c>
      <c r="N155" s="386">
        <v>54.5</v>
      </c>
      <c r="O155" s="386">
        <v>99.9</v>
      </c>
      <c r="P155" s="386">
        <v>58.2</v>
      </c>
      <c r="Q155" s="386">
        <v>97.2</v>
      </c>
      <c r="R155" s="386">
        <v>66.3</v>
      </c>
      <c r="S155" s="386">
        <v>84.2</v>
      </c>
      <c r="T155" s="386">
        <v>119.8</v>
      </c>
      <c r="U155" s="386">
        <v>89.5</v>
      </c>
      <c r="V155" s="386">
        <v>101.9</v>
      </c>
      <c r="W155" s="386">
        <v>107.2</v>
      </c>
      <c r="X155" s="386">
        <v>31.5</v>
      </c>
      <c r="Y155" s="386">
        <v>5.7</v>
      </c>
      <c r="Z155" s="386">
        <v>131.19999999999999</v>
      </c>
      <c r="AA155" s="386">
        <v>102.5</v>
      </c>
      <c r="AB155" s="386">
        <v>95.5</v>
      </c>
      <c r="AC155" s="386">
        <v>58.6</v>
      </c>
      <c r="AD155" s="386">
        <v>164.6</v>
      </c>
      <c r="AE155" s="429">
        <v>104.2</v>
      </c>
      <c r="AF155" s="384"/>
      <c r="AG155" s="393"/>
      <c r="AH155" s="384" t="s">
        <v>97</v>
      </c>
      <c r="AI155" s="386">
        <v>100.1</v>
      </c>
      <c r="AJ155" s="386">
        <v>97.9</v>
      </c>
      <c r="AK155" s="397">
        <v>97.1</v>
      </c>
      <c r="AL155" s="397">
        <v>96.5</v>
      </c>
      <c r="AM155" s="397">
        <v>98.9</v>
      </c>
      <c r="AN155" s="397">
        <v>98.9</v>
      </c>
      <c r="AO155" s="397">
        <v>136</v>
      </c>
      <c r="AP155" s="397">
        <v>86.1</v>
      </c>
      <c r="AQ155" s="397">
        <v>102.1</v>
      </c>
      <c r="AR155" s="397">
        <v>104.5</v>
      </c>
      <c r="AS155" s="397">
        <v>62.1</v>
      </c>
    </row>
    <row r="156" spans="1:45" x14ac:dyDescent="0.15">
      <c r="A156" s="378" t="s">
        <v>115</v>
      </c>
      <c r="B156" s="379" t="s">
        <v>189</v>
      </c>
      <c r="C156" s="378" t="s">
        <v>84</v>
      </c>
      <c r="D156" s="403">
        <v>94</v>
      </c>
      <c r="E156" s="388">
        <v>94.1</v>
      </c>
      <c r="F156" s="388">
        <v>93.3</v>
      </c>
      <c r="G156" s="388">
        <v>106.1</v>
      </c>
      <c r="H156" s="388">
        <v>91.5</v>
      </c>
      <c r="I156" s="388">
        <v>78.5</v>
      </c>
      <c r="J156" s="388">
        <v>78.400000000000006</v>
      </c>
      <c r="K156" s="388">
        <v>147.19999999999999</v>
      </c>
      <c r="L156" s="388">
        <v>56.2</v>
      </c>
      <c r="M156" s="388">
        <v>93.3</v>
      </c>
      <c r="N156" s="388">
        <v>86.2</v>
      </c>
      <c r="O156" s="388">
        <v>97.3</v>
      </c>
      <c r="P156" s="388">
        <v>103.6</v>
      </c>
      <c r="Q156" s="388">
        <v>95</v>
      </c>
      <c r="R156" s="388">
        <v>93.9</v>
      </c>
      <c r="S156" s="388">
        <v>99</v>
      </c>
      <c r="T156" s="388">
        <v>109.2</v>
      </c>
      <c r="U156" s="388">
        <v>101.5</v>
      </c>
      <c r="V156" s="388">
        <v>97</v>
      </c>
      <c r="W156" s="388">
        <v>103.1</v>
      </c>
      <c r="X156" s="388">
        <v>125.6</v>
      </c>
      <c r="Y156" s="388">
        <v>94.1</v>
      </c>
      <c r="Z156" s="388">
        <v>112.1</v>
      </c>
      <c r="AA156" s="388">
        <v>94.3</v>
      </c>
      <c r="AB156" s="388">
        <v>96.4</v>
      </c>
      <c r="AC156" s="388">
        <v>94.2</v>
      </c>
      <c r="AD156" s="388">
        <v>80.599999999999994</v>
      </c>
      <c r="AE156" s="369">
        <v>93.2</v>
      </c>
      <c r="AF156" s="378" t="s">
        <v>115</v>
      </c>
      <c r="AG156" s="379" t="s">
        <v>189</v>
      </c>
      <c r="AH156" s="378" t="s">
        <v>84</v>
      </c>
      <c r="AI156" s="388">
        <v>94</v>
      </c>
      <c r="AJ156" s="387">
        <v>103.2</v>
      </c>
      <c r="AK156" s="387">
        <v>94.8</v>
      </c>
      <c r="AL156" s="387">
        <v>92.2</v>
      </c>
      <c r="AM156" s="387">
        <v>102.4</v>
      </c>
      <c r="AN156" s="387">
        <v>113.7</v>
      </c>
      <c r="AO156" s="387">
        <v>120.7</v>
      </c>
      <c r="AP156" s="387">
        <v>110.4</v>
      </c>
      <c r="AQ156" s="387">
        <v>86.9</v>
      </c>
      <c r="AR156" s="387">
        <v>86</v>
      </c>
      <c r="AS156" s="387">
        <v>100.8</v>
      </c>
    </row>
    <row r="157" spans="1:45" x14ac:dyDescent="0.15">
      <c r="A157" s="378" t="s">
        <v>116</v>
      </c>
      <c r="B157" s="379"/>
      <c r="C157" s="378" t="s">
        <v>86</v>
      </c>
      <c r="D157" s="403">
        <v>94.4</v>
      </c>
      <c r="E157" s="388">
        <v>94.5</v>
      </c>
      <c r="F157" s="388">
        <v>96.6</v>
      </c>
      <c r="G157" s="388">
        <v>109</v>
      </c>
      <c r="H157" s="388">
        <v>90.2</v>
      </c>
      <c r="I157" s="388">
        <v>76.400000000000006</v>
      </c>
      <c r="J157" s="388">
        <v>84</v>
      </c>
      <c r="K157" s="388">
        <v>142.9</v>
      </c>
      <c r="L157" s="388">
        <v>60</v>
      </c>
      <c r="M157" s="388">
        <v>88.5</v>
      </c>
      <c r="N157" s="388">
        <v>84.1</v>
      </c>
      <c r="O157" s="388">
        <v>97.4</v>
      </c>
      <c r="P157" s="388">
        <v>107</v>
      </c>
      <c r="Q157" s="388">
        <v>100.8</v>
      </c>
      <c r="R157" s="388">
        <v>94.8</v>
      </c>
      <c r="S157" s="388">
        <v>102.2</v>
      </c>
      <c r="T157" s="388">
        <v>108.3</v>
      </c>
      <c r="U157" s="388">
        <v>107.3</v>
      </c>
      <c r="V157" s="388">
        <v>94.4</v>
      </c>
      <c r="W157" s="388">
        <v>100.5</v>
      </c>
      <c r="X157" s="388">
        <v>131.80000000000001</v>
      </c>
      <c r="Y157" s="388">
        <v>93.8</v>
      </c>
      <c r="Z157" s="388">
        <v>157.6</v>
      </c>
      <c r="AA157" s="388">
        <v>95.8</v>
      </c>
      <c r="AB157" s="388">
        <v>101</v>
      </c>
      <c r="AC157" s="388">
        <v>95.9</v>
      </c>
      <c r="AD157" s="388">
        <v>83.2</v>
      </c>
      <c r="AE157" s="369">
        <v>93.8</v>
      </c>
      <c r="AF157" s="378" t="s">
        <v>116</v>
      </c>
      <c r="AG157" s="379"/>
      <c r="AH157" s="378" t="s">
        <v>86</v>
      </c>
      <c r="AI157" s="388">
        <v>94.4</v>
      </c>
      <c r="AJ157" s="387">
        <v>102.2</v>
      </c>
      <c r="AK157" s="387">
        <v>92.7</v>
      </c>
      <c r="AL157" s="387">
        <v>88.1</v>
      </c>
      <c r="AM157" s="387">
        <v>106.3</v>
      </c>
      <c r="AN157" s="387">
        <v>115.8</v>
      </c>
      <c r="AO157" s="387">
        <v>122.1</v>
      </c>
      <c r="AP157" s="387">
        <v>113.8</v>
      </c>
      <c r="AQ157" s="387">
        <v>87</v>
      </c>
      <c r="AR157" s="387">
        <v>86.2</v>
      </c>
      <c r="AS157" s="387">
        <v>101.2</v>
      </c>
    </row>
    <row r="158" spans="1:45" x14ac:dyDescent="0.15">
      <c r="A158" s="378" t="s">
        <v>117</v>
      </c>
      <c r="B158" s="379"/>
      <c r="C158" s="378" t="s">
        <v>88</v>
      </c>
      <c r="D158" s="403">
        <v>94.6</v>
      </c>
      <c r="E158" s="388">
        <v>94.8</v>
      </c>
      <c r="F158" s="388">
        <v>93.9</v>
      </c>
      <c r="G158" s="388">
        <v>106.5</v>
      </c>
      <c r="H158" s="388">
        <v>91</v>
      </c>
      <c r="I158" s="388">
        <v>84.4</v>
      </c>
      <c r="J158" s="388">
        <v>82.5</v>
      </c>
      <c r="K158" s="388">
        <v>105.4</v>
      </c>
      <c r="L158" s="388">
        <v>61</v>
      </c>
      <c r="M158" s="388">
        <v>88.5</v>
      </c>
      <c r="N158" s="388">
        <v>84.5</v>
      </c>
      <c r="O158" s="388">
        <v>93</v>
      </c>
      <c r="P158" s="388">
        <v>106.6</v>
      </c>
      <c r="Q158" s="388">
        <v>96.9</v>
      </c>
      <c r="R158" s="388">
        <v>98</v>
      </c>
      <c r="S158" s="388">
        <v>101.1</v>
      </c>
      <c r="T158" s="388">
        <v>109.5</v>
      </c>
      <c r="U158" s="388">
        <v>101.9</v>
      </c>
      <c r="V158" s="388">
        <v>93.7</v>
      </c>
      <c r="W158" s="388">
        <v>98.4</v>
      </c>
      <c r="X158" s="388">
        <v>122.8</v>
      </c>
      <c r="Y158" s="388">
        <v>95.4</v>
      </c>
      <c r="Z158" s="388">
        <v>118.4</v>
      </c>
      <c r="AA158" s="388">
        <v>94.4</v>
      </c>
      <c r="AB158" s="388">
        <v>103</v>
      </c>
      <c r="AC158" s="388">
        <v>94</v>
      </c>
      <c r="AD158" s="388">
        <v>82.3</v>
      </c>
      <c r="AE158" s="369">
        <v>93.9</v>
      </c>
      <c r="AF158" s="378" t="s">
        <v>117</v>
      </c>
      <c r="AG158" s="379"/>
      <c r="AH158" s="378" t="s">
        <v>88</v>
      </c>
      <c r="AI158" s="388">
        <v>94.6</v>
      </c>
      <c r="AJ158" s="387">
        <v>100.9</v>
      </c>
      <c r="AK158" s="387">
        <v>93.7</v>
      </c>
      <c r="AL158" s="387">
        <v>90.4</v>
      </c>
      <c r="AM158" s="387">
        <v>102.4</v>
      </c>
      <c r="AN158" s="387">
        <v>108.4</v>
      </c>
      <c r="AO158" s="387">
        <v>95.5</v>
      </c>
      <c r="AP158" s="387">
        <v>112.3</v>
      </c>
      <c r="AQ158" s="387">
        <v>89.9</v>
      </c>
      <c r="AR158" s="387">
        <v>89.1</v>
      </c>
      <c r="AS158" s="387">
        <v>101.5</v>
      </c>
    </row>
    <row r="159" spans="1:45" x14ac:dyDescent="0.15">
      <c r="A159" s="378" t="s">
        <v>118</v>
      </c>
      <c r="B159" s="379"/>
      <c r="C159" s="378" t="s">
        <v>89</v>
      </c>
      <c r="D159" s="403">
        <v>91.2</v>
      </c>
      <c r="E159" s="388">
        <v>91.5</v>
      </c>
      <c r="F159" s="388">
        <v>92.7</v>
      </c>
      <c r="G159" s="388">
        <v>99</v>
      </c>
      <c r="H159" s="388">
        <v>90.1</v>
      </c>
      <c r="I159" s="388">
        <v>78.3</v>
      </c>
      <c r="J159" s="388">
        <v>83.9</v>
      </c>
      <c r="K159" s="388">
        <v>105.5</v>
      </c>
      <c r="L159" s="388">
        <v>67.400000000000006</v>
      </c>
      <c r="M159" s="388">
        <v>82.1</v>
      </c>
      <c r="N159" s="388">
        <v>92.8</v>
      </c>
      <c r="O159" s="388">
        <v>91.3</v>
      </c>
      <c r="P159" s="388">
        <v>106.4</v>
      </c>
      <c r="Q159" s="388">
        <v>96.4</v>
      </c>
      <c r="R159" s="388">
        <v>93.2</v>
      </c>
      <c r="S159" s="388">
        <v>97.4</v>
      </c>
      <c r="T159" s="388">
        <v>107.1</v>
      </c>
      <c r="U159" s="388">
        <v>100.4</v>
      </c>
      <c r="V159" s="388">
        <v>95</v>
      </c>
      <c r="W159" s="388">
        <v>98.1</v>
      </c>
      <c r="X159" s="388">
        <v>116.1</v>
      </c>
      <c r="Y159" s="388">
        <v>94.6</v>
      </c>
      <c r="Z159" s="388">
        <v>114</v>
      </c>
      <c r="AA159" s="388">
        <v>94.8</v>
      </c>
      <c r="AB159" s="388">
        <v>100.4</v>
      </c>
      <c r="AC159" s="388">
        <v>91</v>
      </c>
      <c r="AD159" s="388">
        <v>74.400000000000006</v>
      </c>
      <c r="AE159" s="369">
        <v>90.1</v>
      </c>
      <c r="AF159" s="378" t="s">
        <v>118</v>
      </c>
      <c r="AG159" s="379"/>
      <c r="AH159" s="378" t="s">
        <v>89</v>
      </c>
      <c r="AI159" s="388">
        <v>91.2</v>
      </c>
      <c r="AJ159" s="387">
        <v>96.3</v>
      </c>
      <c r="AK159" s="387">
        <v>89.4</v>
      </c>
      <c r="AL159" s="387">
        <v>85.1</v>
      </c>
      <c r="AM159" s="387">
        <v>103.6</v>
      </c>
      <c r="AN159" s="387">
        <v>106.9</v>
      </c>
      <c r="AO159" s="387">
        <v>85.3</v>
      </c>
      <c r="AP159" s="387">
        <v>113</v>
      </c>
      <c r="AQ159" s="387">
        <v>86.8</v>
      </c>
      <c r="AR159" s="387">
        <v>86.1</v>
      </c>
      <c r="AS159" s="387">
        <v>97.9</v>
      </c>
    </row>
    <row r="160" spans="1:45" x14ac:dyDescent="0.15">
      <c r="A160" s="378" t="s">
        <v>119</v>
      </c>
      <c r="B160" s="379"/>
      <c r="C160" s="378" t="s">
        <v>90</v>
      </c>
      <c r="D160" s="403">
        <v>93.8</v>
      </c>
      <c r="E160" s="388">
        <v>94</v>
      </c>
      <c r="F160" s="388">
        <v>93.9</v>
      </c>
      <c r="G160" s="388">
        <v>102</v>
      </c>
      <c r="H160" s="388">
        <v>93.6</v>
      </c>
      <c r="I160" s="388">
        <v>84.5</v>
      </c>
      <c r="J160" s="388">
        <v>87</v>
      </c>
      <c r="K160" s="388">
        <v>111.5</v>
      </c>
      <c r="L160" s="388">
        <v>67.2</v>
      </c>
      <c r="M160" s="388">
        <v>85.5</v>
      </c>
      <c r="N160" s="388">
        <v>92.3</v>
      </c>
      <c r="O160" s="388">
        <v>87.7</v>
      </c>
      <c r="P160" s="388">
        <v>108</v>
      </c>
      <c r="Q160" s="388">
        <v>98.9</v>
      </c>
      <c r="R160" s="388">
        <v>92.5</v>
      </c>
      <c r="S160" s="388">
        <v>98.1</v>
      </c>
      <c r="T160" s="388">
        <v>108.6</v>
      </c>
      <c r="U160" s="388">
        <v>99.3</v>
      </c>
      <c r="V160" s="388">
        <v>94.2</v>
      </c>
      <c r="W160" s="388">
        <v>99</v>
      </c>
      <c r="X160" s="388">
        <v>117.5</v>
      </c>
      <c r="Y160" s="388">
        <v>91.7</v>
      </c>
      <c r="Z160" s="388">
        <v>105.9</v>
      </c>
      <c r="AA160" s="388">
        <v>94.4</v>
      </c>
      <c r="AB160" s="388">
        <v>96.4</v>
      </c>
      <c r="AC160" s="388">
        <v>93</v>
      </c>
      <c r="AD160" s="388">
        <v>82.9</v>
      </c>
      <c r="AE160" s="369">
        <v>93.2</v>
      </c>
      <c r="AF160" s="378" t="s">
        <v>119</v>
      </c>
      <c r="AG160" s="379"/>
      <c r="AH160" s="378" t="s">
        <v>90</v>
      </c>
      <c r="AI160" s="388">
        <v>93.8</v>
      </c>
      <c r="AJ160" s="387">
        <v>101.2</v>
      </c>
      <c r="AK160" s="387">
        <v>93.6</v>
      </c>
      <c r="AL160" s="387">
        <v>89.8</v>
      </c>
      <c r="AM160" s="387">
        <v>105</v>
      </c>
      <c r="AN160" s="387">
        <v>112.1</v>
      </c>
      <c r="AO160" s="387">
        <v>107.9</v>
      </c>
      <c r="AP160" s="387">
        <v>113.5</v>
      </c>
      <c r="AQ160" s="387">
        <v>87.3</v>
      </c>
      <c r="AR160" s="387">
        <v>86.7</v>
      </c>
      <c r="AS160" s="387">
        <v>97.8</v>
      </c>
    </row>
    <row r="161" spans="1:45" x14ac:dyDescent="0.15">
      <c r="A161" s="378" t="s">
        <v>120</v>
      </c>
      <c r="B161" s="379"/>
      <c r="C161" s="378" t="s">
        <v>91</v>
      </c>
      <c r="D161" s="403">
        <v>94.6</v>
      </c>
      <c r="E161" s="388">
        <v>94.8</v>
      </c>
      <c r="F161" s="388">
        <v>95.2</v>
      </c>
      <c r="G161" s="388">
        <v>97.4</v>
      </c>
      <c r="H161" s="388">
        <v>91</v>
      </c>
      <c r="I161" s="388">
        <v>95.7</v>
      </c>
      <c r="J161" s="388">
        <v>83.4</v>
      </c>
      <c r="K161" s="388">
        <v>120</v>
      </c>
      <c r="L161" s="388">
        <v>66.3</v>
      </c>
      <c r="M161" s="388">
        <v>78.8</v>
      </c>
      <c r="N161" s="388">
        <v>89.6</v>
      </c>
      <c r="O161" s="388">
        <v>89.8</v>
      </c>
      <c r="P161" s="388">
        <v>107.8</v>
      </c>
      <c r="Q161" s="388">
        <v>99.4</v>
      </c>
      <c r="R161" s="388">
        <v>88.7</v>
      </c>
      <c r="S161" s="388">
        <v>96.1</v>
      </c>
      <c r="T161" s="388">
        <v>107.5</v>
      </c>
      <c r="U161" s="388">
        <v>99.2</v>
      </c>
      <c r="V161" s="388">
        <v>93.6</v>
      </c>
      <c r="W161" s="388">
        <v>86.9</v>
      </c>
      <c r="X161" s="388">
        <v>124.1</v>
      </c>
      <c r="Y161" s="388">
        <v>93.6</v>
      </c>
      <c r="Z161" s="388">
        <v>120.8</v>
      </c>
      <c r="AA161" s="388">
        <v>94.4</v>
      </c>
      <c r="AB161" s="388">
        <v>100.5</v>
      </c>
      <c r="AC161" s="388">
        <v>92.1</v>
      </c>
      <c r="AD161" s="388">
        <v>75.3</v>
      </c>
      <c r="AE161" s="369">
        <v>93.4</v>
      </c>
      <c r="AF161" s="378" t="s">
        <v>120</v>
      </c>
      <c r="AG161" s="379"/>
      <c r="AH161" s="378" t="s">
        <v>91</v>
      </c>
      <c r="AI161" s="388">
        <v>94.6</v>
      </c>
      <c r="AJ161" s="387">
        <v>104.2</v>
      </c>
      <c r="AK161" s="387">
        <v>98.9</v>
      </c>
      <c r="AL161" s="387">
        <v>96.6</v>
      </c>
      <c r="AM161" s="387">
        <v>107</v>
      </c>
      <c r="AN161" s="387">
        <v>114.2</v>
      </c>
      <c r="AO161" s="387">
        <v>123.8</v>
      </c>
      <c r="AP161" s="387">
        <v>111.2</v>
      </c>
      <c r="AQ161" s="387">
        <v>86.7</v>
      </c>
      <c r="AR161" s="387">
        <v>86.3</v>
      </c>
      <c r="AS161" s="387">
        <v>93.9</v>
      </c>
    </row>
    <row r="162" spans="1:45" x14ac:dyDescent="0.15">
      <c r="A162" s="378" t="s">
        <v>87</v>
      </c>
      <c r="B162" s="379"/>
      <c r="C162" s="378" t="s">
        <v>92</v>
      </c>
      <c r="D162" s="403">
        <v>93.3</v>
      </c>
      <c r="E162" s="388">
        <v>93.3</v>
      </c>
      <c r="F162" s="388">
        <v>95.9</v>
      </c>
      <c r="G162" s="388">
        <v>94.9</v>
      </c>
      <c r="H162" s="388">
        <v>97</v>
      </c>
      <c r="I162" s="388">
        <v>76.5</v>
      </c>
      <c r="J162" s="388">
        <v>83.7</v>
      </c>
      <c r="K162" s="388">
        <v>107.9</v>
      </c>
      <c r="L162" s="388">
        <v>69.599999999999994</v>
      </c>
      <c r="M162" s="388">
        <v>86.9</v>
      </c>
      <c r="N162" s="388">
        <v>75.400000000000006</v>
      </c>
      <c r="O162" s="388">
        <v>91.7</v>
      </c>
      <c r="P162" s="388">
        <v>106.1</v>
      </c>
      <c r="Q162" s="388">
        <v>101.3</v>
      </c>
      <c r="R162" s="388">
        <v>97.8</v>
      </c>
      <c r="S162" s="388">
        <v>96.4</v>
      </c>
      <c r="T162" s="388">
        <v>106.9</v>
      </c>
      <c r="U162" s="388">
        <v>101.5</v>
      </c>
      <c r="V162" s="388">
        <v>96.2</v>
      </c>
      <c r="W162" s="388">
        <v>94</v>
      </c>
      <c r="X162" s="388">
        <v>123.5</v>
      </c>
      <c r="Y162" s="388">
        <v>94</v>
      </c>
      <c r="Z162" s="388">
        <v>118.9</v>
      </c>
      <c r="AA162" s="388">
        <v>94.5</v>
      </c>
      <c r="AB162" s="388">
        <v>101.8</v>
      </c>
      <c r="AC162" s="388">
        <v>92.2</v>
      </c>
      <c r="AD162" s="388">
        <v>72.400000000000006</v>
      </c>
      <c r="AE162" s="369">
        <v>92.2</v>
      </c>
      <c r="AF162" s="378" t="s">
        <v>87</v>
      </c>
      <c r="AG162" s="379"/>
      <c r="AH162" s="378" t="s">
        <v>92</v>
      </c>
      <c r="AI162" s="388">
        <v>93.3</v>
      </c>
      <c r="AJ162" s="387">
        <v>99</v>
      </c>
      <c r="AK162" s="387">
        <v>88.4</v>
      </c>
      <c r="AL162" s="387">
        <v>81.599999999999994</v>
      </c>
      <c r="AM162" s="387">
        <v>109.5</v>
      </c>
      <c r="AN162" s="387">
        <v>110.2</v>
      </c>
      <c r="AO162" s="387">
        <v>114.6</v>
      </c>
      <c r="AP162" s="387">
        <v>110.6</v>
      </c>
      <c r="AQ162" s="387">
        <v>87.9</v>
      </c>
      <c r="AR162" s="387">
        <v>87.2</v>
      </c>
      <c r="AS162" s="387">
        <v>101</v>
      </c>
    </row>
    <row r="163" spans="1:45" x14ac:dyDescent="0.15">
      <c r="A163" s="378"/>
      <c r="B163" s="379"/>
      <c r="C163" s="378" t="s">
        <v>93</v>
      </c>
      <c r="D163" s="403">
        <v>92.4</v>
      </c>
      <c r="E163" s="388">
        <v>90.7</v>
      </c>
      <c r="F163" s="388">
        <v>96.1</v>
      </c>
      <c r="G163" s="388">
        <v>93.6</v>
      </c>
      <c r="H163" s="388">
        <v>93.1</v>
      </c>
      <c r="I163" s="388">
        <v>70.2</v>
      </c>
      <c r="J163" s="388">
        <v>85.6</v>
      </c>
      <c r="K163" s="388">
        <v>109.3</v>
      </c>
      <c r="L163" s="388">
        <v>71.2</v>
      </c>
      <c r="M163" s="388">
        <v>82.6</v>
      </c>
      <c r="N163" s="388">
        <v>91.1</v>
      </c>
      <c r="O163" s="388">
        <v>89.6</v>
      </c>
      <c r="P163" s="388">
        <v>109.4</v>
      </c>
      <c r="Q163" s="388">
        <v>100.6</v>
      </c>
      <c r="R163" s="388">
        <v>96.5</v>
      </c>
      <c r="S163" s="388">
        <v>93.4</v>
      </c>
      <c r="T163" s="388">
        <v>106.7</v>
      </c>
      <c r="U163" s="388">
        <v>98.4</v>
      </c>
      <c r="V163" s="388">
        <v>94</v>
      </c>
      <c r="W163" s="388">
        <v>95.7</v>
      </c>
      <c r="X163" s="388">
        <v>113</v>
      </c>
      <c r="Y163" s="388">
        <v>93.1</v>
      </c>
      <c r="Z163" s="388">
        <v>107.4</v>
      </c>
      <c r="AA163" s="388">
        <v>93.8</v>
      </c>
      <c r="AB163" s="388">
        <v>98.6</v>
      </c>
      <c r="AC163" s="388">
        <v>96.5</v>
      </c>
      <c r="AD163" s="388">
        <v>83.7</v>
      </c>
      <c r="AE163" s="369">
        <v>91.4</v>
      </c>
      <c r="AF163" s="378"/>
      <c r="AG163" s="379"/>
      <c r="AH163" s="378" t="s">
        <v>93</v>
      </c>
      <c r="AI163" s="388">
        <v>92.4</v>
      </c>
      <c r="AJ163" s="387">
        <v>96.2</v>
      </c>
      <c r="AK163" s="387">
        <v>83.1</v>
      </c>
      <c r="AL163" s="387">
        <v>73.2</v>
      </c>
      <c r="AM163" s="387">
        <v>108.3</v>
      </c>
      <c r="AN163" s="387">
        <v>113.2</v>
      </c>
      <c r="AO163" s="387">
        <v>120.3</v>
      </c>
      <c r="AP163" s="387">
        <v>109.8</v>
      </c>
      <c r="AQ163" s="387">
        <v>88.3</v>
      </c>
      <c r="AR163" s="387">
        <v>88</v>
      </c>
      <c r="AS163" s="387">
        <v>98.5</v>
      </c>
    </row>
    <row r="164" spans="1:45" x14ac:dyDescent="0.15">
      <c r="A164" s="378"/>
      <c r="B164" s="379"/>
      <c r="C164" s="378" t="s">
        <v>94</v>
      </c>
      <c r="D164" s="403">
        <v>93</v>
      </c>
      <c r="E164" s="388">
        <v>93.1</v>
      </c>
      <c r="F164" s="388">
        <v>97.9</v>
      </c>
      <c r="G164" s="388">
        <v>101.9</v>
      </c>
      <c r="H164" s="388">
        <v>88.6</v>
      </c>
      <c r="I164" s="388">
        <v>75</v>
      </c>
      <c r="J164" s="388">
        <v>86.6</v>
      </c>
      <c r="K164" s="388">
        <v>109.4</v>
      </c>
      <c r="L164" s="388">
        <v>74.599999999999994</v>
      </c>
      <c r="M164" s="388">
        <v>80.7</v>
      </c>
      <c r="N164" s="388">
        <v>90.6</v>
      </c>
      <c r="O164" s="388">
        <v>93.5</v>
      </c>
      <c r="P164" s="388">
        <v>108.6</v>
      </c>
      <c r="Q164" s="388">
        <v>99.2</v>
      </c>
      <c r="R164" s="388">
        <v>99.2</v>
      </c>
      <c r="S164" s="388">
        <v>96.2</v>
      </c>
      <c r="T164" s="388">
        <v>108.8</v>
      </c>
      <c r="U164" s="388">
        <v>98.7</v>
      </c>
      <c r="V164" s="388">
        <v>96</v>
      </c>
      <c r="W164" s="388">
        <v>98.3</v>
      </c>
      <c r="X164" s="388">
        <v>114.4</v>
      </c>
      <c r="Y164" s="388">
        <v>93</v>
      </c>
      <c r="Z164" s="388">
        <v>95.8</v>
      </c>
      <c r="AA164" s="388">
        <v>94.5</v>
      </c>
      <c r="AB164" s="388">
        <v>99.4</v>
      </c>
      <c r="AC164" s="388">
        <v>95.2</v>
      </c>
      <c r="AD164" s="388">
        <v>84.1</v>
      </c>
      <c r="AE164" s="369">
        <v>92.6</v>
      </c>
      <c r="AF164" s="378"/>
      <c r="AG164" s="379"/>
      <c r="AH164" s="378" t="s">
        <v>94</v>
      </c>
      <c r="AI164" s="388">
        <v>93</v>
      </c>
      <c r="AJ164" s="387">
        <v>95.4</v>
      </c>
      <c r="AK164" s="387">
        <v>79.8</v>
      </c>
      <c r="AL164" s="387">
        <v>72.5</v>
      </c>
      <c r="AM164" s="387">
        <v>105.3</v>
      </c>
      <c r="AN164" s="387">
        <v>115.1</v>
      </c>
      <c r="AO164" s="387">
        <v>122.6</v>
      </c>
      <c r="AP164" s="387">
        <v>112.3</v>
      </c>
      <c r="AQ164" s="387">
        <v>90.2</v>
      </c>
      <c r="AR164" s="387">
        <v>89.5</v>
      </c>
      <c r="AS164" s="387">
        <v>99.9</v>
      </c>
    </row>
    <row r="165" spans="1:45" x14ac:dyDescent="0.15">
      <c r="A165" s="378"/>
      <c r="B165" s="379"/>
      <c r="C165" s="378" t="s">
        <v>95</v>
      </c>
      <c r="D165" s="403">
        <v>98.4</v>
      </c>
      <c r="E165" s="388">
        <v>98.6</v>
      </c>
      <c r="F165" s="388">
        <v>97</v>
      </c>
      <c r="G165" s="388">
        <v>100.6</v>
      </c>
      <c r="H165" s="388">
        <v>97</v>
      </c>
      <c r="I165" s="388">
        <v>82</v>
      </c>
      <c r="J165" s="388">
        <v>91.9</v>
      </c>
      <c r="K165" s="388">
        <v>164.3</v>
      </c>
      <c r="L165" s="388">
        <v>75.7</v>
      </c>
      <c r="M165" s="388">
        <v>89.4</v>
      </c>
      <c r="N165" s="388">
        <v>90.9</v>
      </c>
      <c r="O165" s="388">
        <v>92.6</v>
      </c>
      <c r="P165" s="388">
        <v>110.9</v>
      </c>
      <c r="Q165" s="388">
        <v>101.5</v>
      </c>
      <c r="R165" s="388">
        <v>97.3</v>
      </c>
      <c r="S165" s="388">
        <v>94.1</v>
      </c>
      <c r="T165" s="388">
        <v>107.9</v>
      </c>
      <c r="U165" s="388">
        <v>98.5</v>
      </c>
      <c r="V165" s="388">
        <v>93.9</v>
      </c>
      <c r="W165" s="388">
        <v>95.7</v>
      </c>
      <c r="X165" s="388">
        <v>115.9</v>
      </c>
      <c r="Y165" s="388">
        <v>93.4</v>
      </c>
      <c r="Z165" s="388">
        <v>112.5</v>
      </c>
      <c r="AA165" s="388">
        <v>95.2</v>
      </c>
      <c r="AB165" s="388">
        <v>93.9</v>
      </c>
      <c r="AC165" s="388">
        <v>93.1</v>
      </c>
      <c r="AD165" s="388">
        <v>81.400000000000006</v>
      </c>
      <c r="AE165" s="369">
        <v>97.6</v>
      </c>
      <c r="AF165" s="378"/>
      <c r="AG165" s="379"/>
      <c r="AH165" s="378" t="s">
        <v>95</v>
      </c>
      <c r="AI165" s="388">
        <v>98.4</v>
      </c>
      <c r="AJ165" s="387">
        <v>106.5</v>
      </c>
      <c r="AK165" s="387">
        <v>91.1</v>
      </c>
      <c r="AL165" s="387">
        <v>82.6</v>
      </c>
      <c r="AM165" s="387">
        <v>111.7</v>
      </c>
      <c r="AN165" s="387">
        <v>125.3</v>
      </c>
      <c r="AO165" s="387">
        <v>169.8</v>
      </c>
      <c r="AP165" s="387">
        <v>112.2</v>
      </c>
      <c r="AQ165" s="387">
        <v>91.7</v>
      </c>
      <c r="AR165" s="387">
        <v>91.2</v>
      </c>
      <c r="AS165" s="387">
        <v>98.9</v>
      </c>
    </row>
    <row r="166" spans="1:45" x14ac:dyDescent="0.15">
      <c r="A166" s="378"/>
      <c r="B166" s="379"/>
      <c r="C166" s="378" t="s">
        <v>96</v>
      </c>
      <c r="D166" s="403">
        <v>95.1</v>
      </c>
      <c r="E166" s="388">
        <v>95.2</v>
      </c>
      <c r="F166" s="388">
        <v>92.3</v>
      </c>
      <c r="G166" s="388">
        <v>103.1</v>
      </c>
      <c r="H166" s="388">
        <v>93.2</v>
      </c>
      <c r="I166" s="388">
        <v>86.8</v>
      </c>
      <c r="J166" s="388">
        <v>85.6</v>
      </c>
      <c r="K166" s="388">
        <v>112.8</v>
      </c>
      <c r="L166" s="388">
        <v>76.400000000000006</v>
      </c>
      <c r="M166" s="388">
        <v>87.5</v>
      </c>
      <c r="N166" s="388">
        <v>84.6</v>
      </c>
      <c r="O166" s="388">
        <v>90.7</v>
      </c>
      <c r="P166" s="388">
        <v>112</v>
      </c>
      <c r="Q166" s="388">
        <v>101.3</v>
      </c>
      <c r="R166" s="388">
        <v>96.1</v>
      </c>
      <c r="S166" s="388">
        <v>95.4</v>
      </c>
      <c r="T166" s="388">
        <v>105.6</v>
      </c>
      <c r="U166" s="388">
        <v>99</v>
      </c>
      <c r="V166" s="388">
        <v>95.2</v>
      </c>
      <c r="W166" s="388">
        <v>93.1</v>
      </c>
      <c r="X166" s="388">
        <v>119.5</v>
      </c>
      <c r="Y166" s="388">
        <v>91.7</v>
      </c>
      <c r="Z166" s="388">
        <v>111.4</v>
      </c>
      <c r="AA166" s="388">
        <v>94.4</v>
      </c>
      <c r="AB166" s="388">
        <v>93</v>
      </c>
      <c r="AC166" s="388">
        <v>87.3</v>
      </c>
      <c r="AD166" s="388">
        <v>82.1</v>
      </c>
      <c r="AE166" s="369">
        <v>94.3</v>
      </c>
      <c r="AF166" s="378"/>
      <c r="AG166" s="379"/>
      <c r="AH166" s="378" t="s">
        <v>96</v>
      </c>
      <c r="AI166" s="388">
        <v>95.1</v>
      </c>
      <c r="AJ166" s="387">
        <v>99.6</v>
      </c>
      <c r="AK166" s="387">
        <v>84.7</v>
      </c>
      <c r="AL166" s="387">
        <v>77.2</v>
      </c>
      <c r="AM166" s="387">
        <v>104.6</v>
      </c>
      <c r="AN166" s="387">
        <v>117.5</v>
      </c>
      <c r="AO166" s="387">
        <v>131.80000000000001</v>
      </c>
      <c r="AP166" s="387">
        <v>112.8</v>
      </c>
      <c r="AQ166" s="387">
        <v>92.3</v>
      </c>
      <c r="AR166" s="387">
        <v>91.8</v>
      </c>
      <c r="AS166" s="387">
        <v>99.3</v>
      </c>
    </row>
    <row r="167" spans="1:45" x14ac:dyDescent="0.15">
      <c r="A167" s="378"/>
      <c r="B167" s="379"/>
      <c r="C167" s="378" t="s">
        <v>97</v>
      </c>
      <c r="D167" s="403">
        <v>94.9</v>
      </c>
      <c r="E167" s="388">
        <v>95</v>
      </c>
      <c r="F167" s="388">
        <v>98.2</v>
      </c>
      <c r="G167" s="388">
        <v>101.4</v>
      </c>
      <c r="H167" s="388">
        <v>93</v>
      </c>
      <c r="I167" s="388">
        <v>91.8</v>
      </c>
      <c r="J167" s="388">
        <v>83.2</v>
      </c>
      <c r="K167" s="388">
        <v>101.8</v>
      </c>
      <c r="L167" s="388">
        <v>76.099999999999994</v>
      </c>
      <c r="M167" s="388">
        <v>88.9</v>
      </c>
      <c r="N167" s="388">
        <v>81.900000000000006</v>
      </c>
      <c r="O167" s="388">
        <v>89.2</v>
      </c>
      <c r="P167" s="388">
        <v>108.1</v>
      </c>
      <c r="Q167" s="388">
        <v>101.5</v>
      </c>
      <c r="R167" s="388">
        <v>91.6</v>
      </c>
      <c r="S167" s="388">
        <v>94.5</v>
      </c>
      <c r="T167" s="388">
        <v>105.5</v>
      </c>
      <c r="U167" s="388">
        <v>99.9</v>
      </c>
      <c r="V167" s="388">
        <v>96.6</v>
      </c>
      <c r="W167" s="388">
        <v>97.4</v>
      </c>
      <c r="X167" s="388">
        <v>119.6</v>
      </c>
      <c r="Y167" s="388">
        <v>95.2</v>
      </c>
      <c r="Z167" s="388">
        <v>110.6</v>
      </c>
      <c r="AA167" s="388">
        <v>95.6</v>
      </c>
      <c r="AB167" s="388">
        <v>96.4</v>
      </c>
      <c r="AC167" s="388">
        <v>87.7</v>
      </c>
      <c r="AD167" s="388">
        <v>80.8</v>
      </c>
      <c r="AE167" s="369">
        <v>93.9</v>
      </c>
      <c r="AF167" s="378"/>
      <c r="AG167" s="379"/>
      <c r="AH167" s="378" t="s">
        <v>97</v>
      </c>
      <c r="AI167" s="388">
        <v>94.9</v>
      </c>
      <c r="AJ167" s="387">
        <v>95.3</v>
      </c>
      <c r="AK167" s="387">
        <v>84.3</v>
      </c>
      <c r="AL167" s="387">
        <v>77.3</v>
      </c>
      <c r="AM167" s="387">
        <v>104.6</v>
      </c>
      <c r="AN167" s="387">
        <v>109</v>
      </c>
      <c r="AO167" s="387">
        <v>111.5</v>
      </c>
      <c r="AP167" s="387">
        <v>108.1</v>
      </c>
      <c r="AQ167" s="387">
        <v>95.3</v>
      </c>
      <c r="AR167" s="387">
        <v>95.4</v>
      </c>
      <c r="AS167" s="387">
        <v>96.6</v>
      </c>
    </row>
    <row r="168" spans="1:45" x14ac:dyDescent="0.15">
      <c r="A168" s="378"/>
      <c r="B168" s="377" t="s">
        <v>191</v>
      </c>
      <c r="C168" s="376" t="s">
        <v>84</v>
      </c>
      <c r="D168" s="402">
        <v>96.3</v>
      </c>
      <c r="E168" s="390">
        <v>96.5</v>
      </c>
      <c r="F168" s="390">
        <v>99.6</v>
      </c>
      <c r="G168" s="390">
        <v>102.3</v>
      </c>
      <c r="H168" s="390">
        <v>90.8</v>
      </c>
      <c r="I168" s="390">
        <v>87.4</v>
      </c>
      <c r="J168" s="390">
        <v>102.3</v>
      </c>
      <c r="K168" s="390">
        <v>90.2</v>
      </c>
      <c r="L168" s="390">
        <v>78.2</v>
      </c>
      <c r="M168" s="390">
        <v>84.1</v>
      </c>
      <c r="N168" s="390">
        <v>87.3</v>
      </c>
      <c r="O168" s="390">
        <v>90.6</v>
      </c>
      <c r="P168" s="390">
        <v>115.8</v>
      </c>
      <c r="Q168" s="390">
        <v>104</v>
      </c>
      <c r="R168" s="390">
        <v>94.6</v>
      </c>
      <c r="S168" s="390">
        <v>95.8</v>
      </c>
      <c r="T168" s="390">
        <v>107.1</v>
      </c>
      <c r="U168" s="390">
        <v>99.8</v>
      </c>
      <c r="V168" s="390">
        <v>98.7</v>
      </c>
      <c r="W168" s="390">
        <v>103.9</v>
      </c>
      <c r="X168" s="390">
        <v>118.5</v>
      </c>
      <c r="Y168" s="390">
        <v>91.7</v>
      </c>
      <c r="Z168" s="390">
        <v>105.8</v>
      </c>
      <c r="AA168" s="390">
        <v>97</v>
      </c>
      <c r="AB168" s="390">
        <v>86.5</v>
      </c>
      <c r="AC168" s="390">
        <v>93.2</v>
      </c>
      <c r="AD168" s="390">
        <v>85.1</v>
      </c>
      <c r="AE168" s="369">
        <v>95.6</v>
      </c>
      <c r="AF168" s="378"/>
      <c r="AG168" s="377" t="s">
        <v>191</v>
      </c>
      <c r="AH168" s="376" t="s">
        <v>84</v>
      </c>
      <c r="AI168" s="390">
        <v>96.3</v>
      </c>
      <c r="AJ168" s="390">
        <v>97.2</v>
      </c>
      <c r="AK168" s="390">
        <v>87.1</v>
      </c>
      <c r="AL168" s="390">
        <v>81.2</v>
      </c>
      <c r="AM168" s="390">
        <v>103.3</v>
      </c>
      <c r="AN168" s="390">
        <v>109.9</v>
      </c>
      <c r="AO168" s="390">
        <v>102.1</v>
      </c>
      <c r="AP168" s="390">
        <v>112.9</v>
      </c>
      <c r="AQ168" s="390">
        <v>96.3</v>
      </c>
      <c r="AR168" s="390">
        <v>96.2</v>
      </c>
      <c r="AS168" s="390">
        <v>96.9</v>
      </c>
    </row>
    <row r="169" spans="1:45" x14ac:dyDescent="0.15">
      <c r="A169" s="378"/>
      <c r="B169" s="379"/>
      <c r="C169" s="378" t="s">
        <v>86</v>
      </c>
      <c r="D169" s="403">
        <v>95.5</v>
      </c>
      <c r="E169" s="388">
        <v>95.6</v>
      </c>
      <c r="F169" s="388">
        <v>95.9</v>
      </c>
      <c r="G169" s="388">
        <v>99.9</v>
      </c>
      <c r="H169" s="388">
        <v>85.7</v>
      </c>
      <c r="I169" s="388">
        <v>109.3</v>
      </c>
      <c r="J169" s="388">
        <v>87.6</v>
      </c>
      <c r="K169" s="388">
        <v>79.400000000000006</v>
      </c>
      <c r="L169" s="388">
        <v>76.5</v>
      </c>
      <c r="M169" s="388">
        <v>83.9</v>
      </c>
      <c r="N169" s="388">
        <v>86.4</v>
      </c>
      <c r="O169" s="388">
        <v>89.7</v>
      </c>
      <c r="P169" s="388">
        <v>107.5</v>
      </c>
      <c r="Q169" s="388">
        <v>97.2</v>
      </c>
      <c r="R169" s="388">
        <v>91.8</v>
      </c>
      <c r="S169" s="388">
        <v>94.2</v>
      </c>
      <c r="T169" s="388">
        <v>105.2</v>
      </c>
      <c r="U169" s="388">
        <v>96.1</v>
      </c>
      <c r="V169" s="388">
        <v>98.5</v>
      </c>
      <c r="W169" s="388">
        <v>95.2</v>
      </c>
      <c r="X169" s="388">
        <v>119.8</v>
      </c>
      <c r="Y169" s="388">
        <v>90.1</v>
      </c>
      <c r="Z169" s="388">
        <v>111.4</v>
      </c>
      <c r="AA169" s="388">
        <v>96.2</v>
      </c>
      <c r="AB169" s="388">
        <v>65.400000000000006</v>
      </c>
      <c r="AC169" s="388">
        <v>88.3</v>
      </c>
      <c r="AD169" s="388">
        <v>85.3</v>
      </c>
      <c r="AE169" s="369">
        <v>95</v>
      </c>
      <c r="AF169" s="378"/>
      <c r="AG169" s="379"/>
      <c r="AH169" s="378" t="s">
        <v>86</v>
      </c>
      <c r="AI169" s="388">
        <v>95.5</v>
      </c>
      <c r="AJ169" s="388">
        <v>100.8</v>
      </c>
      <c r="AK169" s="388">
        <v>99.2</v>
      </c>
      <c r="AL169" s="388">
        <v>99.3</v>
      </c>
      <c r="AM169" s="388">
        <v>98.6</v>
      </c>
      <c r="AN169" s="388">
        <v>103.7</v>
      </c>
      <c r="AO169" s="388">
        <v>92.9</v>
      </c>
      <c r="AP169" s="388">
        <v>108.8</v>
      </c>
      <c r="AQ169" s="388">
        <v>90.2</v>
      </c>
      <c r="AR169" s="388">
        <v>89.9</v>
      </c>
      <c r="AS169" s="388">
        <v>94.4</v>
      </c>
    </row>
    <row r="170" spans="1:45" x14ac:dyDescent="0.15">
      <c r="A170" s="378"/>
      <c r="B170" s="379"/>
      <c r="C170" s="378" t="s">
        <v>88</v>
      </c>
      <c r="D170" s="403">
        <v>94.1</v>
      </c>
      <c r="E170" s="388">
        <v>94.3</v>
      </c>
      <c r="F170" s="388">
        <v>100.1</v>
      </c>
      <c r="G170" s="388">
        <v>97.1</v>
      </c>
      <c r="H170" s="388">
        <v>92.8</v>
      </c>
      <c r="I170" s="388">
        <v>79.099999999999994</v>
      </c>
      <c r="J170" s="388">
        <v>89.4</v>
      </c>
      <c r="K170" s="388">
        <v>103.9</v>
      </c>
      <c r="L170" s="388">
        <v>79</v>
      </c>
      <c r="M170" s="388">
        <v>78.5</v>
      </c>
      <c r="N170" s="388">
        <v>95</v>
      </c>
      <c r="O170" s="388">
        <v>93.5</v>
      </c>
      <c r="P170" s="388">
        <v>112.5</v>
      </c>
      <c r="Q170" s="388">
        <v>102.9</v>
      </c>
      <c r="R170" s="388">
        <v>94.2</v>
      </c>
      <c r="S170" s="388">
        <v>93.3</v>
      </c>
      <c r="T170" s="388">
        <v>101.8</v>
      </c>
      <c r="U170" s="388">
        <v>106.1</v>
      </c>
      <c r="V170" s="388">
        <v>96.5</v>
      </c>
      <c r="W170" s="388">
        <v>100.3</v>
      </c>
      <c r="X170" s="388">
        <v>124</v>
      </c>
      <c r="Y170" s="388">
        <v>94</v>
      </c>
      <c r="Z170" s="388">
        <v>111</v>
      </c>
      <c r="AA170" s="388">
        <v>95.7</v>
      </c>
      <c r="AB170" s="388">
        <v>123.5</v>
      </c>
      <c r="AC170" s="388">
        <v>93.4</v>
      </c>
      <c r="AD170" s="388">
        <v>86</v>
      </c>
      <c r="AE170" s="369">
        <v>93.6</v>
      </c>
      <c r="AF170" s="378"/>
      <c r="AG170" s="379"/>
      <c r="AH170" s="378" t="s">
        <v>88</v>
      </c>
      <c r="AI170" s="388">
        <v>94.1</v>
      </c>
      <c r="AJ170" s="388">
        <v>97.1</v>
      </c>
      <c r="AK170" s="388">
        <v>85.8</v>
      </c>
      <c r="AL170" s="388">
        <v>79.8</v>
      </c>
      <c r="AM170" s="388">
        <v>106.9</v>
      </c>
      <c r="AN170" s="388">
        <v>114</v>
      </c>
      <c r="AO170" s="388">
        <v>116.5</v>
      </c>
      <c r="AP170" s="388">
        <v>110.5</v>
      </c>
      <c r="AQ170" s="388">
        <v>91.9</v>
      </c>
      <c r="AR170" s="388">
        <v>91.5</v>
      </c>
      <c r="AS170" s="388">
        <v>97.1</v>
      </c>
    </row>
    <row r="171" spans="1:45" x14ac:dyDescent="0.15">
      <c r="A171" s="378"/>
      <c r="B171" s="379"/>
      <c r="C171" s="378" t="s">
        <v>89</v>
      </c>
      <c r="D171" s="403">
        <v>96.8</v>
      </c>
      <c r="E171" s="388">
        <v>97.1</v>
      </c>
      <c r="F171" s="388">
        <v>99.2</v>
      </c>
      <c r="G171" s="388">
        <v>106.7</v>
      </c>
      <c r="H171" s="388">
        <v>107.5</v>
      </c>
      <c r="I171" s="388">
        <v>89.3</v>
      </c>
      <c r="J171" s="388">
        <v>97</v>
      </c>
      <c r="K171" s="388">
        <v>70.8</v>
      </c>
      <c r="L171" s="388">
        <v>80.7</v>
      </c>
      <c r="M171" s="388">
        <v>94.4</v>
      </c>
      <c r="N171" s="388">
        <v>81.2</v>
      </c>
      <c r="O171" s="388">
        <v>97.1</v>
      </c>
      <c r="P171" s="388">
        <v>110.4</v>
      </c>
      <c r="Q171" s="388">
        <v>102.4</v>
      </c>
      <c r="R171" s="388">
        <v>96.1</v>
      </c>
      <c r="S171" s="388">
        <v>93.1</v>
      </c>
      <c r="T171" s="388">
        <v>103.9</v>
      </c>
      <c r="U171" s="388">
        <v>102.9</v>
      </c>
      <c r="V171" s="388">
        <v>97.7</v>
      </c>
      <c r="W171" s="388">
        <v>100.3</v>
      </c>
      <c r="X171" s="388">
        <v>117.9</v>
      </c>
      <c r="Y171" s="388">
        <v>94.9</v>
      </c>
      <c r="Z171" s="388">
        <v>108.4</v>
      </c>
      <c r="AA171" s="388">
        <v>102.4</v>
      </c>
      <c r="AB171" s="388">
        <v>102.3</v>
      </c>
      <c r="AC171" s="388">
        <v>96</v>
      </c>
      <c r="AD171" s="388">
        <v>84.3</v>
      </c>
      <c r="AE171" s="369">
        <v>95.8</v>
      </c>
      <c r="AF171" s="378"/>
      <c r="AG171" s="379"/>
      <c r="AH171" s="378" t="s">
        <v>89</v>
      </c>
      <c r="AI171" s="388">
        <v>96.8</v>
      </c>
      <c r="AJ171" s="388">
        <v>98.6</v>
      </c>
      <c r="AK171" s="388">
        <v>93.8</v>
      </c>
      <c r="AL171" s="388">
        <v>85.3</v>
      </c>
      <c r="AM171" s="388">
        <v>119.4</v>
      </c>
      <c r="AN171" s="388">
        <v>105.4</v>
      </c>
      <c r="AO171" s="388">
        <v>83.6</v>
      </c>
      <c r="AP171" s="388">
        <v>110.5</v>
      </c>
      <c r="AQ171" s="388">
        <v>94.8</v>
      </c>
      <c r="AR171" s="388">
        <v>94.5</v>
      </c>
      <c r="AS171" s="388">
        <v>100.3</v>
      </c>
    </row>
    <row r="172" spans="1:45" x14ac:dyDescent="0.15">
      <c r="A172" s="378"/>
      <c r="B172" s="379"/>
      <c r="C172" s="378" t="s">
        <v>90</v>
      </c>
      <c r="D172" s="403">
        <v>98.1</v>
      </c>
      <c r="E172" s="388">
        <v>98.2</v>
      </c>
      <c r="F172" s="388">
        <v>101</v>
      </c>
      <c r="G172" s="388">
        <v>105.9</v>
      </c>
      <c r="H172" s="388">
        <v>103.5</v>
      </c>
      <c r="I172" s="388">
        <v>84.5</v>
      </c>
      <c r="J172" s="388">
        <v>95.3</v>
      </c>
      <c r="K172" s="388">
        <v>110.2</v>
      </c>
      <c r="L172" s="388">
        <v>83.7</v>
      </c>
      <c r="M172" s="388">
        <v>90.3</v>
      </c>
      <c r="N172" s="388">
        <v>91.4</v>
      </c>
      <c r="O172" s="388">
        <v>100.4</v>
      </c>
      <c r="P172" s="388">
        <v>112.8</v>
      </c>
      <c r="Q172" s="388">
        <v>100.7</v>
      </c>
      <c r="R172" s="388">
        <v>96.7</v>
      </c>
      <c r="S172" s="388">
        <v>91.7</v>
      </c>
      <c r="T172" s="388">
        <v>105</v>
      </c>
      <c r="U172" s="388">
        <v>101.3</v>
      </c>
      <c r="V172" s="388">
        <v>96.4</v>
      </c>
      <c r="W172" s="388">
        <v>98.5</v>
      </c>
      <c r="X172" s="388">
        <v>115.1</v>
      </c>
      <c r="Y172" s="388">
        <v>93.2</v>
      </c>
      <c r="Z172" s="388">
        <v>107</v>
      </c>
      <c r="AA172" s="388">
        <v>98.5</v>
      </c>
      <c r="AB172" s="388">
        <v>103.4</v>
      </c>
      <c r="AC172" s="388">
        <v>94</v>
      </c>
      <c r="AD172" s="388">
        <v>85.5</v>
      </c>
      <c r="AE172" s="369">
        <v>97.3</v>
      </c>
      <c r="AF172" s="378"/>
      <c r="AG172" s="379"/>
      <c r="AH172" s="378" t="s">
        <v>90</v>
      </c>
      <c r="AI172" s="388">
        <v>98.1</v>
      </c>
      <c r="AJ172" s="388">
        <v>100.5</v>
      </c>
      <c r="AK172" s="388">
        <v>90.8</v>
      </c>
      <c r="AL172" s="388">
        <v>82.2</v>
      </c>
      <c r="AM172" s="388">
        <v>114.6</v>
      </c>
      <c r="AN172" s="388">
        <v>113</v>
      </c>
      <c r="AO172" s="388">
        <v>116.3</v>
      </c>
      <c r="AP172" s="388">
        <v>112.9</v>
      </c>
      <c r="AQ172" s="388">
        <v>96.2</v>
      </c>
      <c r="AR172" s="388">
        <v>95.9</v>
      </c>
      <c r="AS172" s="388">
        <v>99.2</v>
      </c>
    </row>
    <row r="173" spans="1:45" x14ac:dyDescent="0.15">
      <c r="A173" s="378"/>
      <c r="B173" s="379"/>
      <c r="C173" s="378" t="s">
        <v>91</v>
      </c>
      <c r="D173" s="403">
        <v>96.6</v>
      </c>
      <c r="E173" s="388">
        <v>96.7</v>
      </c>
      <c r="F173" s="388">
        <v>95.8</v>
      </c>
      <c r="G173" s="388">
        <v>107.2</v>
      </c>
      <c r="H173" s="388">
        <v>102.7</v>
      </c>
      <c r="I173" s="388">
        <v>86.8</v>
      </c>
      <c r="J173" s="388">
        <v>91.9</v>
      </c>
      <c r="K173" s="388">
        <v>100.8</v>
      </c>
      <c r="L173" s="388">
        <v>84.2</v>
      </c>
      <c r="M173" s="388">
        <v>90.9</v>
      </c>
      <c r="N173" s="388">
        <v>87.8</v>
      </c>
      <c r="O173" s="388">
        <v>98.4</v>
      </c>
      <c r="P173" s="388">
        <v>116.4</v>
      </c>
      <c r="Q173" s="388">
        <v>99.2</v>
      </c>
      <c r="R173" s="388">
        <v>98</v>
      </c>
      <c r="S173" s="388">
        <v>89.8</v>
      </c>
      <c r="T173" s="388">
        <v>104.8</v>
      </c>
      <c r="U173" s="388">
        <v>100.9</v>
      </c>
      <c r="V173" s="388">
        <v>99.6</v>
      </c>
      <c r="W173" s="388">
        <v>101.5</v>
      </c>
      <c r="X173" s="388">
        <v>113.1</v>
      </c>
      <c r="Y173" s="388">
        <v>94.3</v>
      </c>
      <c r="Z173" s="388">
        <v>103.3</v>
      </c>
      <c r="AA173" s="388">
        <v>97.7</v>
      </c>
      <c r="AB173" s="388">
        <v>99.3</v>
      </c>
      <c r="AC173" s="388">
        <v>91.6</v>
      </c>
      <c r="AD173" s="388">
        <v>93.3</v>
      </c>
      <c r="AE173" s="369">
        <v>96.4</v>
      </c>
      <c r="AF173" s="378"/>
      <c r="AG173" s="379"/>
      <c r="AH173" s="378" t="s">
        <v>91</v>
      </c>
      <c r="AI173" s="388">
        <v>96.6</v>
      </c>
      <c r="AJ173" s="388">
        <v>97.5</v>
      </c>
      <c r="AK173" s="388">
        <v>89.3</v>
      </c>
      <c r="AL173" s="388">
        <v>81.8</v>
      </c>
      <c r="AM173" s="388">
        <v>112.1</v>
      </c>
      <c r="AN173" s="388">
        <v>112.4</v>
      </c>
      <c r="AO173" s="388">
        <v>111.8</v>
      </c>
      <c r="AP173" s="388">
        <v>112.8</v>
      </c>
      <c r="AQ173" s="388">
        <v>96</v>
      </c>
      <c r="AR173" s="388">
        <v>95.6</v>
      </c>
      <c r="AS173" s="388">
        <v>104.3</v>
      </c>
    </row>
    <row r="174" spans="1:45" x14ac:dyDescent="0.15">
      <c r="A174" s="378"/>
      <c r="B174" s="379"/>
      <c r="C174" s="378" t="s">
        <v>92</v>
      </c>
      <c r="D174" s="403">
        <v>100.6</v>
      </c>
      <c r="E174" s="388">
        <v>100.6</v>
      </c>
      <c r="F174" s="388">
        <v>105.5</v>
      </c>
      <c r="G174" s="388">
        <v>105.9</v>
      </c>
      <c r="H174" s="388">
        <v>95.8</v>
      </c>
      <c r="I174" s="388">
        <v>92.5</v>
      </c>
      <c r="J174" s="388">
        <v>103.6</v>
      </c>
      <c r="K174" s="388">
        <v>90.3</v>
      </c>
      <c r="L174" s="388">
        <v>83</v>
      </c>
      <c r="M174" s="388">
        <v>94</v>
      </c>
      <c r="N174" s="388">
        <v>99.6</v>
      </c>
      <c r="O174" s="388">
        <v>100.7</v>
      </c>
      <c r="P174" s="388">
        <v>117.9</v>
      </c>
      <c r="Q174" s="388">
        <v>102.1</v>
      </c>
      <c r="R174" s="388">
        <v>94.6</v>
      </c>
      <c r="S174" s="388">
        <v>90.7</v>
      </c>
      <c r="T174" s="388">
        <v>106</v>
      </c>
      <c r="U174" s="388">
        <v>102</v>
      </c>
      <c r="V174" s="388">
        <v>96.9</v>
      </c>
      <c r="W174" s="388">
        <v>105.9</v>
      </c>
      <c r="X174" s="388">
        <v>114.8</v>
      </c>
      <c r="Y174" s="388">
        <v>94.9</v>
      </c>
      <c r="Z174" s="388">
        <v>106.6</v>
      </c>
      <c r="AA174" s="388">
        <v>98</v>
      </c>
      <c r="AB174" s="388">
        <v>95.5</v>
      </c>
      <c r="AC174" s="388">
        <v>99.6</v>
      </c>
      <c r="AD174" s="388">
        <v>100.4</v>
      </c>
      <c r="AE174" s="369">
        <v>101.4</v>
      </c>
      <c r="AF174" s="378"/>
      <c r="AG174" s="379"/>
      <c r="AH174" s="378" t="s">
        <v>92</v>
      </c>
      <c r="AI174" s="388">
        <v>100.6</v>
      </c>
      <c r="AJ174" s="388">
        <v>104</v>
      </c>
      <c r="AK174" s="388">
        <v>97.7</v>
      </c>
      <c r="AL174" s="388">
        <v>94.8</v>
      </c>
      <c r="AM174" s="388">
        <v>108</v>
      </c>
      <c r="AN174" s="388">
        <v>109.9</v>
      </c>
      <c r="AO174" s="388">
        <v>95.2</v>
      </c>
      <c r="AP174" s="388">
        <v>116.1</v>
      </c>
      <c r="AQ174" s="388">
        <v>97.1</v>
      </c>
      <c r="AR174" s="388">
        <v>97.2</v>
      </c>
      <c r="AS174" s="388">
        <v>95.8</v>
      </c>
    </row>
    <row r="175" spans="1:45" x14ac:dyDescent="0.15">
      <c r="A175" s="378"/>
      <c r="B175" s="379"/>
      <c r="C175" s="378" t="s">
        <v>93</v>
      </c>
      <c r="D175" s="403">
        <v>96.1</v>
      </c>
      <c r="E175" s="388">
        <v>94.3</v>
      </c>
      <c r="F175" s="388">
        <v>95.4</v>
      </c>
      <c r="G175" s="388">
        <v>108.3</v>
      </c>
      <c r="H175" s="388">
        <v>92.3</v>
      </c>
      <c r="I175" s="388">
        <v>84.8</v>
      </c>
      <c r="J175" s="388">
        <v>97.3</v>
      </c>
      <c r="K175" s="388">
        <v>97.8</v>
      </c>
      <c r="L175" s="388">
        <v>84.4</v>
      </c>
      <c r="M175" s="388">
        <v>92</v>
      </c>
      <c r="N175" s="388">
        <v>100.7</v>
      </c>
      <c r="O175" s="388">
        <v>101.6</v>
      </c>
      <c r="P175" s="388">
        <v>99.3</v>
      </c>
      <c r="Q175" s="388">
        <v>102.1</v>
      </c>
      <c r="R175" s="388">
        <v>96.4</v>
      </c>
      <c r="S175" s="388">
        <v>93.7</v>
      </c>
      <c r="T175" s="388">
        <v>103.2</v>
      </c>
      <c r="U175" s="388">
        <v>101</v>
      </c>
      <c r="V175" s="388">
        <v>95.6</v>
      </c>
      <c r="W175" s="388">
        <v>99.5</v>
      </c>
      <c r="X175" s="388">
        <v>117.9</v>
      </c>
      <c r="Y175" s="388">
        <v>93.8</v>
      </c>
      <c r="Z175" s="388">
        <v>97.4</v>
      </c>
      <c r="AA175" s="388">
        <v>99</v>
      </c>
      <c r="AB175" s="388">
        <v>102.8</v>
      </c>
      <c r="AC175" s="388">
        <v>94.3</v>
      </c>
      <c r="AD175" s="388">
        <v>95.8</v>
      </c>
      <c r="AE175" s="369">
        <v>95.7</v>
      </c>
      <c r="AF175" s="378"/>
      <c r="AG175" s="379"/>
      <c r="AH175" s="378" t="s">
        <v>93</v>
      </c>
      <c r="AI175" s="388">
        <v>96.1</v>
      </c>
      <c r="AJ175" s="388">
        <v>95.7</v>
      </c>
      <c r="AK175" s="388">
        <v>91.5</v>
      </c>
      <c r="AL175" s="388">
        <v>86.4</v>
      </c>
      <c r="AM175" s="388">
        <v>103.8</v>
      </c>
      <c r="AN175" s="388">
        <v>100.4</v>
      </c>
      <c r="AO175" s="388">
        <v>104.1</v>
      </c>
      <c r="AP175" s="388">
        <v>98.7</v>
      </c>
      <c r="AQ175" s="388">
        <v>95.5</v>
      </c>
      <c r="AR175" s="388">
        <v>95.4</v>
      </c>
      <c r="AS175" s="388">
        <v>97.6</v>
      </c>
    </row>
    <row r="176" spans="1:45" x14ac:dyDescent="0.15">
      <c r="A176" s="378"/>
      <c r="B176" s="379"/>
      <c r="C176" s="378" t="s">
        <v>94</v>
      </c>
      <c r="D176" s="403">
        <v>97.8</v>
      </c>
      <c r="E176" s="388">
        <v>97.9</v>
      </c>
      <c r="F176" s="388">
        <v>97</v>
      </c>
      <c r="G176" s="388">
        <v>102.9</v>
      </c>
      <c r="H176" s="388">
        <v>103.5</v>
      </c>
      <c r="I176" s="388">
        <v>92.3</v>
      </c>
      <c r="J176" s="388">
        <v>90.4</v>
      </c>
      <c r="K176" s="388">
        <v>101.9</v>
      </c>
      <c r="L176" s="388">
        <v>86.5</v>
      </c>
      <c r="M176" s="388">
        <v>92.1</v>
      </c>
      <c r="N176" s="388">
        <v>89</v>
      </c>
      <c r="O176" s="388">
        <v>99.1</v>
      </c>
      <c r="P176" s="388">
        <v>110.6</v>
      </c>
      <c r="Q176" s="388">
        <v>105.2</v>
      </c>
      <c r="R176" s="388">
        <v>97.8</v>
      </c>
      <c r="S176" s="388">
        <v>89.6</v>
      </c>
      <c r="T176" s="388">
        <v>104</v>
      </c>
      <c r="U176" s="388">
        <v>100.5</v>
      </c>
      <c r="V176" s="388">
        <v>97.8</v>
      </c>
      <c r="W176" s="388">
        <v>102</v>
      </c>
      <c r="X176" s="388">
        <v>110.4</v>
      </c>
      <c r="Y176" s="388">
        <v>94.2</v>
      </c>
      <c r="Z176" s="388">
        <v>106.5</v>
      </c>
      <c r="AA176" s="388">
        <v>96.8</v>
      </c>
      <c r="AB176" s="388">
        <v>97.3</v>
      </c>
      <c r="AC176" s="388">
        <v>94.5</v>
      </c>
      <c r="AD176" s="388">
        <v>97.8</v>
      </c>
      <c r="AE176" s="369">
        <v>97.9</v>
      </c>
      <c r="AF176" s="378"/>
      <c r="AG176" s="379"/>
      <c r="AH176" s="378" t="s">
        <v>94</v>
      </c>
      <c r="AI176" s="388">
        <v>97.8</v>
      </c>
      <c r="AJ176" s="388">
        <v>101</v>
      </c>
      <c r="AK176" s="388">
        <v>95</v>
      </c>
      <c r="AL176" s="388">
        <v>89.7</v>
      </c>
      <c r="AM176" s="388">
        <v>114.6</v>
      </c>
      <c r="AN176" s="388">
        <v>107.9</v>
      </c>
      <c r="AO176" s="388">
        <v>101.6</v>
      </c>
      <c r="AP176" s="388">
        <v>110.6</v>
      </c>
      <c r="AQ176" s="388">
        <v>94.6</v>
      </c>
      <c r="AR176" s="388">
        <v>94.3</v>
      </c>
      <c r="AS176" s="388">
        <v>100</v>
      </c>
    </row>
    <row r="177" spans="1:45" x14ac:dyDescent="0.15">
      <c r="A177" s="378"/>
      <c r="B177" s="379"/>
      <c r="C177" s="378" t="s">
        <v>95</v>
      </c>
      <c r="D177" s="403">
        <v>98.3</v>
      </c>
      <c r="E177" s="388">
        <v>98.5</v>
      </c>
      <c r="F177" s="388">
        <v>98.6</v>
      </c>
      <c r="G177" s="388">
        <v>100.1</v>
      </c>
      <c r="H177" s="388">
        <v>105.2</v>
      </c>
      <c r="I177" s="388">
        <v>94.5</v>
      </c>
      <c r="J177" s="388">
        <v>92.3</v>
      </c>
      <c r="K177" s="388">
        <v>93.4</v>
      </c>
      <c r="L177" s="388">
        <v>86.3</v>
      </c>
      <c r="M177" s="388">
        <v>85.9</v>
      </c>
      <c r="N177" s="388">
        <v>89.8</v>
      </c>
      <c r="O177" s="388">
        <v>95.8</v>
      </c>
      <c r="P177" s="388">
        <v>113.4</v>
      </c>
      <c r="Q177" s="388">
        <v>102.7</v>
      </c>
      <c r="R177" s="388">
        <v>97.1</v>
      </c>
      <c r="S177" s="388">
        <v>90.5</v>
      </c>
      <c r="T177" s="388">
        <v>103.1</v>
      </c>
      <c r="U177" s="388">
        <v>101</v>
      </c>
      <c r="V177" s="388">
        <v>99.2</v>
      </c>
      <c r="W177" s="388">
        <v>100.9</v>
      </c>
      <c r="X177" s="388">
        <v>109</v>
      </c>
      <c r="Y177" s="388">
        <v>91.9</v>
      </c>
      <c r="Z177" s="388">
        <v>103.4</v>
      </c>
      <c r="AA177" s="388">
        <v>99.3</v>
      </c>
      <c r="AB177" s="388">
        <v>104.1</v>
      </c>
      <c r="AC177" s="388">
        <v>97.2</v>
      </c>
      <c r="AD177" s="388">
        <v>99.3</v>
      </c>
      <c r="AE177" s="369">
        <v>98.4</v>
      </c>
      <c r="AF177" s="378"/>
      <c r="AG177" s="379"/>
      <c r="AH177" s="378" t="s">
        <v>95</v>
      </c>
      <c r="AI177" s="388">
        <v>98.3</v>
      </c>
      <c r="AJ177" s="388">
        <v>101.5</v>
      </c>
      <c r="AK177" s="388">
        <v>95.6</v>
      </c>
      <c r="AL177" s="388">
        <v>88.9</v>
      </c>
      <c r="AM177" s="388">
        <v>110.9</v>
      </c>
      <c r="AN177" s="388">
        <v>107.5</v>
      </c>
      <c r="AO177" s="388">
        <v>96.8</v>
      </c>
      <c r="AP177" s="388">
        <v>110.2</v>
      </c>
      <c r="AQ177" s="388">
        <v>95.7</v>
      </c>
      <c r="AR177" s="388">
        <v>95.6</v>
      </c>
      <c r="AS177" s="388">
        <v>96.9</v>
      </c>
    </row>
    <row r="178" spans="1:45" x14ac:dyDescent="0.15">
      <c r="A178" s="378"/>
      <c r="B178" s="379"/>
      <c r="C178" s="378" t="s">
        <v>96</v>
      </c>
      <c r="D178" s="403">
        <v>99.5</v>
      </c>
      <c r="E178" s="388">
        <v>99.7</v>
      </c>
      <c r="F178" s="388">
        <v>105.4</v>
      </c>
      <c r="G178" s="388">
        <v>103</v>
      </c>
      <c r="H178" s="388">
        <v>96</v>
      </c>
      <c r="I178" s="388">
        <v>96.5</v>
      </c>
      <c r="J178" s="388">
        <v>105.9</v>
      </c>
      <c r="K178" s="388">
        <v>85.9</v>
      </c>
      <c r="L178" s="388">
        <v>78.7</v>
      </c>
      <c r="M178" s="388">
        <v>90.8</v>
      </c>
      <c r="N178" s="388">
        <v>122.7</v>
      </c>
      <c r="O178" s="388">
        <v>99.3</v>
      </c>
      <c r="P178" s="388">
        <v>116.7</v>
      </c>
      <c r="Q178" s="388">
        <v>105.1</v>
      </c>
      <c r="R178" s="388">
        <v>98.8</v>
      </c>
      <c r="S178" s="388">
        <v>89.1</v>
      </c>
      <c r="T178" s="388">
        <v>102.9</v>
      </c>
      <c r="U178" s="388">
        <v>102.7</v>
      </c>
      <c r="V178" s="388">
        <v>96.2</v>
      </c>
      <c r="W178" s="388">
        <v>101.5</v>
      </c>
      <c r="X178" s="388">
        <v>110.3</v>
      </c>
      <c r="Y178" s="388">
        <v>93.8</v>
      </c>
      <c r="Z178" s="388">
        <v>104.3</v>
      </c>
      <c r="AA178" s="388">
        <v>99.7</v>
      </c>
      <c r="AB178" s="388">
        <v>108</v>
      </c>
      <c r="AC178" s="388">
        <v>103.7</v>
      </c>
      <c r="AD178" s="388">
        <v>94.1</v>
      </c>
      <c r="AE178" s="369">
        <v>99</v>
      </c>
      <c r="AF178" s="378"/>
      <c r="AG178" s="379"/>
      <c r="AH178" s="378" t="s">
        <v>96</v>
      </c>
      <c r="AI178" s="388">
        <v>99.5</v>
      </c>
      <c r="AJ178" s="388">
        <v>100.7</v>
      </c>
      <c r="AK178" s="388">
        <v>97.3</v>
      </c>
      <c r="AL178" s="388">
        <v>94.9</v>
      </c>
      <c r="AM178" s="388">
        <v>104.6</v>
      </c>
      <c r="AN178" s="388">
        <v>105.4</v>
      </c>
      <c r="AO178" s="388">
        <v>87.8</v>
      </c>
      <c r="AP178" s="388">
        <v>112.4</v>
      </c>
      <c r="AQ178" s="388">
        <v>99.4</v>
      </c>
      <c r="AR178" s="388">
        <v>99.3</v>
      </c>
      <c r="AS178" s="388">
        <v>99.6</v>
      </c>
    </row>
    <row r="179" spans="1:45" x14ac:dyDescent="0.15">
      <c r="A179" s="378"/>
      <c r="B179" s="385"/>
      <c r="C179" s="384" t="s">
        <v>97</v>
      </c>
      <c r="D179" s="404">
        <v>99.1</v>
      </c>
      <c r="E179" s="389">
        <v>99.3</v>
      </c>
      <c r="F179" s="389">
        <v>102.1</v>
      </c>
      <c r="G179" s="389">
        <v>102.9</v>
      </c>
      <c r="H179" s="389">
        <v>99.4</v>
      </c>
      <c r="I179" s="389">
        <v>96.2</v>
      </c>
      <c r="J179" s="389">
        <v>97.5</v>
      </c>
      <c r="K179" s="389">
        <v>105.8</v>
      </c>
      <c r="L179" s="389">
        <v>83.1</v>
      </c>
      <c r="M179" s="389">
        <v>95.8</v>
      </c>
      <c r="N179" s="389">
        <v>100.4</v>
      </c>
      <c r="O179" s="389">
        <v>99.9</v>
      </c>
      <c r="P179" s="389">
        <v>111.4</v>
      </c>
      <c r="Q179" s="389">
        <v>97.7</v>
      </c>
      <c r="R179" s="389">
        <v>97.3</v>
      </c>
      <c r="S179" s="389">
        <v>93.2</v>
      </c>
      <c r="T179" s="389">
        <v>102.3</v>
      </c>
      <c r="U179" s="389">
        <v>98.2</v>
      </c>
      <c r="V179" s="389">
        <v>95.9</v>
      </c>
      <c r="W179" s="389">
        <v>93.4</v>
      </c>
      <c r="X179" s="389">
        <v>103.9</v>
      </c>
      <c r="Y179" s="389">
        <v>94.9</v>
      </c>
      <c r="Z179" s="389">
        <v>103</v>
      </c>
      <c r="AA179" s="389">
        <v>98.9</v>
      </c>
      <c r="AB179" s="389">
        <v>101.6</v>
      </c>
      <c r="AC179" s="389">
        <v>100.3</v>
      </c>
      <c r="AD179" s="389">
        <v>96.6</v>
      </c>
      <c r="AE179" s="369">
        <v>98.7</v>
      </c>
      <c r="AF179" s="378"/>
      <c r="AG179" s="385"/>
      <c r="AH179" s="384" t="s">
        <v>97</v>
      </c>
      <c r="AI179" s="389">
        <v>99.1</v>
      </c>
      <c r="AJ179" s="389">
        <v>102</v>
      </c>
      <c r="AK179" s="389">
        <v>96.2</v>
      </c>
      <c r="AL179" s="389">
        <v>92.8</v>
      </c>
      <c r="AM179" s="389">
        <v>106.1</v>
      </c>
      <c r="AN179" s="389">
        <v>109.7</v>
      </c>
      <c r="AO179" s="389">
        <v>112.1</v>
      </c>
      <c r="AP179" s="389">
        <v>108.4</v>
      </c>
      <c r="AQ179" s="389">
        <v>97.3</v>
      </c>
      <c r="AR179" s="389">
        <v>97.4</v>
      </c>
      <c r="AS179" s="389">
        <v>97</v>
      </c>
    </row>
    <row r="180" spans="1:45" x14ac:dyDescent="0.15">
      <c r="A180" s="378"/>
      <c r="B180" s="379" t="s">
        <v>83</v>
      </c>
      <c r="C180" s="378" t="s">
        <v>84</v>
      </c>
      <c r="D180" s="403">
        <v>98</v>
      </c>
      <c r="E180" s="388">
        <v>98.2</v>
      </c>
      <c r="F180" s="388">
        <v>101.8</v>
      </c>
      <c r="G180" s="388">
        <v>101.7</v>
      </c>
      <c r="H180" s="388">
        <v>99</v>
      </c>
      <c r="I180" s="388">
        <v>92.8</v>
      </c>
      <c r="J180" s="388">
        <v>93.3</v>
      </c>
      <c r="K180" s="388">
        <v>91.1</v>
      </c>
      <c r="L180" s="388">
        <v>84.4</v>
      </c>
      <c r="M180" s="388">
        <v>99.5</v>
      </c>
      <c r="N180" s="388">
        <v>97.9</v>
      </c>
      <c r="O180" s="388">
        <v>102.8</v>
      </c>
      <c r="P180" s="388">
        <v>109.7</v>
      </c>
      <c r="Q180" s="388">
        <v>104.2</v>
      </c>
      <c r="R180" s="388">
        <v>99</v>
      </c>
      <c r="S180" s="388">
        <v>97.8</v>
      </c>
      <c r="T180" s="388">
        <v>102.1</v>
      </c>
      <c r="U180" s="388">
        <v>102.7</v>
      </c>
      <c r="V180" s="388">
        <v>95.2</v>
      </c>
      <c r="W180" s="388">
        <v>96.3</v>
      </c>
      <c r="X180" s="388">
        <v>106.3</v>
      </c>
      <c r="Y180" s="388">
        <v>99.2</v>
      </c>
      <c r="Z180" s="388">
        <v>143.6</v>
      </c>
      <c r="AA180" s="388">
        <v>98.3</v>
      </c>
      <c r="AB180" s="388">
        <v>109.4</v>
      </c>
      <c r="AC180" s="388">
        <v>100.7</v>
      </c>
      <c r="AD180" s="388">
        <v>97.8</v>
      </c>
      <c r="AE180" s="369">
        <v>98</v>
      </c>
      <c r="AF180" s="378"/>
      <c r="AG180" s="379" t="s">
        <v>83</v>
      </c>
      <c r="AH180" s="378" t="s">
        <v>84</v>
      </c>
      <c r="AI180" s="388">
        <v>98</v>
      </c>
      <c r="AJ180" s="387">
        <v>98.6</v>
      </c>
      <c r="AK180" s="387">
        <v>91.9</v>
      </c>
      <c r="AL180" s="387">
        <v>86.1</v>
      </c>
      <c r="AM180" s="387">
        <v>107.3</v>
      </c>
      <c r="AN180" s="387">
        <v>106.5</v>
      </c>
      <c r="AO180" s="387">
        <v>103.4</v>
      </c>
      <c r="AP180" s="387">
        <v>106.6</v>
      </c>
      <c r="AQ180" s="387">
        <v>98.2</v>
      </c>
      <c r="AR180" s="387">
        <v>98.3</v>
      </c>
      <c r="AS180" s="387">
        <v>97.3</v>
      </c>
    </row>
    <row r="181" spans="1:45" x14ac:dyDescent="0.15">
      <c r="A181" s="378"/>
      <c r="B181" s="379"/>
      <c r="C181" s="378" t="s">
        <v>86</v>
      </c>
      <c r="D181" s="403">
        <v>98.6</v>
      </c>
      <c r="E181" s="388">
        <v>98.8</v>
      </c>
      <c r="F181" s="388">
        <v>100.5</v>
      </c>
      <c r="G181" s="388">
        <v>99.9</v>
      </c>
      <c r="H181" s="388">
        <v>99.8</v>
      </c>
      <c r="I181" s="388">
        <v>90.8</v>
      </c>
      <c r="J181" s="388">
        <v>95.6</v>
      </c>
      <c r="K181" s="388">
        <v>107.2</v>
      </c>
      <c r="L181" s="388">
        <v>88.5</v>
      </c>
      <c r="M181" s="388">
        <v>94.1</v>
      </c>
      <c r="N181" s="388">
        <v>96.4</v>
      </c>
      <c r="O181" s="388">
        <v>101.4</v>
      </c>
      <c r="P181" s="388">
        <v>111.6</v>
      </c>
      <c r="Q181" s="388">
        <v>103.4</v>
      </c>
      <c r="R181" s="388">
        <v>101.5</v>
      </c>
      <c r="S181" s="388">
        <v>98.8</v>
      </c>
      <c r="T181" s="388">
        <v>103.4</v>
      </c>
      <c r="U181" s="388">
        <v>104</v>
      </c>
      <c r="V181" s="388">
        <v>96.2</v>
      </c>
      <c r="W181" s="388">
        <v>102.1</v>
      </c>
      <c r="X181" s="388">
        <v>115.4</v>
      </c>
      <c r="Y181" s="388">
        <v>102.1</v>
      </c>
      <c r="Z181" s="388">
        <v>107.9</v>
      </c>
      <c r="AA181" s="388">
        <v>100.5</v>
      </c>
      <c r="AB181" s="388">
        <v>104.5</v>
      </c>
      <c r="AC181" s="388">
        <v>99.8</v>
      </c>
      <c r="AD181" s="388">
        <v>98.8</v>
      </c>
      <c r="AE181" s="369">
        <v>99</v>
      </c>
      <c r="AF181" s="378"/>
      <c r="AG181" s="379"/>
      <c r="AH181" s="378" t="s">
        <v>86</v>
      </c>
      <c r="AI181" s="388">
        <v>98.6</v>
      </c>
      <c r="AJ181" s="387">
        <v>99.5</v>
      </c>
      <c r="AK181" s="387">
        <v>95.8</v>
      </c>
      <c r="AL181" s="387">
        <v>93.2</v>
      </c>
      <c r="AM181" s="387">
        <v>104.1</v>
      </c>
      <c r="AN181" s="387">
        <v>106.6</v>
      </c>
      <c r="AO181" s="387">
        <v>97</v>
      </c>
      <c r="AP181" s="387">
        <v>112</v>
      </c>
      <c r="AQ181" s="387">
        <v>97.1</v>
      </c>
      <c r="AR181" s="387">
        <v>96.9</v>
      </c>
      <c r="AS181" s="387">
        <v>102.2</v>
      </c>
    </row>
    <row r="182" spans="1:45" x14ac:dyDescent="0.15">
      <c r="A182" s="378"/>
      <c r="B182" s="379"/>
      <c r="C182" s="378" t="s">
        <v>88</v>
      </c>
      <c r="D182" s="403">
        <v>97.6</v>
      </c>
      <c r="E182" s="388">
        <v>97.8</v>
      </c>
      <c r="F182" s="388">
        <v>100.4</v>
      </c>
      <c r="G182" s="388">
        <v>98.6</v>
      </c>
      <c r="H182" s="388">
        <v>99.8</v>
      </c>
      <c r="I182" s="388">
        <v>91.9</v>
      </c>
      <c r="J182" s="388">
        <v>92.5</v>
      </c>
      <c r="K182" s="388">
        <v>79.400000000000006</v>
      </c>
      <c r="L182" s="388">
        <v>92.6</v>
      </c>
      <c r="M182" s="388">
        <v>97.2</v>
      </c>
      <c r="N182" s="388">
        <v>90.1</v>
      </c>
      <c r="O182" s="388">
        <v>95.2</v>
      </c>
      <c r="P182" s="388">
        <v>114.9</v>
      </c>
      <c r="Q182" s="388">
        <v>100.5</v>
      </c>
      <c r="R182" s="388">
        <v>98.6</v>
      </c>
      <c r="S182" s="388">
        <v>100.9</v>
      </c>
      <c r="T182" s="388">
        <v>102.1</v>
      </c>
      <c r="U182" s="388">
        <v>99.2</v>
      </c>
      <c r="V182" s="388">
        <v>98.8</v>
      </c>
      <c r="W182" s="388">
        <v>98</v>
      </c>
      <c r="X182" s="388">
        <v>101.4</v>
      </c>
      <c r="Y182" s="388">
        <v>97.4</v>
      </c>
      <c r="Z182" s="388">
        <v>99.7</v>
      </c>
      <c r="AA182" s="388">
        <v>102.5</v>
      </c>
      <c r="AB182" s="388">
        <v>97.4</v>
      </c>
      <c r="AC182" s="388">
        <v>97.3</v>
      </c>
      <c r="AD182" s="388">
        <v>103.6</v>
      </c>
      <c r="AE182" s="369">
        <v>97.9</v>
      </c>
      <c r="AF182" s="378"/>
      <c r="AG182" s="379"/>
      <c r="AH182" s="378" t="s">
        <v>88</v>
      </c>
      <c r="AI182" s="388">
        <v>97.6</v>
      </c>
      <c r="AJ182" s="387">
        <v>97.2</v>
      </c>
      <c r="AK182" s="387">
        <v>93.1</v>
      </c>
      <c r="AL182" s="387">
        <v>91</v>
      </c>
      <c r="AM182" s="387">
        <v>96.7</v>
      </c>
      <c r="AN182" s="387">
        <v>101.4</v>
      </c>
      <c r="AO182" s="387">
        <v>86.8</v>
      </c>
      <c r="AP182" s="387">
        <v>107.7</v>
      </c>
      <c r="AQ182" s="387">
        <v>98.8</v>
      </c>
      <c r="AR182" s="387">
        <v>98.8</v>
      </c>
      <c r="AS182" s="387">
        <v>98.3</v>
      </c>
    </row>
    <row r="183" spans="1:45" x14ac:dyDescent="0.15">
      <c r="A183" s="378"/>
      <c r="B183" s="379"/>
      <c r="C183" s="378" t="s">
        <v>89</v>
      </c>
      <c r="D183" s="403">
        <v>102.4</v>
      </c>
      <c r="E183" s="388">
        <v>102.7</v>
      </c>
      <c r="F183" s="388">
        <v>104.3</v>
      </c>
      <c r="G183" s="388">
        <v>100.1</v>
      </c>
      <c r="H183" s="388">
        <v>104.5</v>
      </c>
      <c r="I183" s="388">
        <v>118.1</v>
      </c>
      <c r="J183" s="388">
        <v>94.3</v>
      </c>
      <c r="K183" s="388">
        <v>93.3</v>
      </c>
      <c r="L183" s="388">
        <v>90.2</v>
      </c>
      <c r="M183" s="388">
        <v>101</v>
      </c>
      <c r="N183" s="388">
        <v>127.6</v>
      </c>
      <c r="O183" s="388">
        <v>100.1</v>
      </c>
      <c r="P183" s="388">
        <v>99.5</v>
      </c>
      <c r="Q183" s="388">
        <v>103.1</v>
      </c>
      <c r="R183" s="388">
        <v>102.8</v>
      </c>
      <c r="S183" s="388">
        <v>101.9</v>
      </c>
      <c r="T183" s="388">
        <v>102.9</v>
      </c>
      <c r="U183" s="388">
        <v>98.3</v>
      </c>
      <c r="V183" s="388">
        <v>104.7</v>
      </c>
      <c r="W183" s="388">
        <v>97.1</v>
      </c>
      <c r="X183" s="388">
        <v>99.9</v>
      </c>
      <c r="Y183" s="388">
        <v>97.2</v>
      </c>
      <c r="Z183" s="388">
        <v>99.5</v>
      </c>
      <c r="AA183" s="388">
        <v>94.5</v>
      </c>
      <c r="AB183" s="388">
        <v>96.3</v>
      </c>
      <c r="AC183" s="388">
        <v>100.5</v>
      </c>
      <c r="AD183" s="388">
        <v>103.9</v>
      </c>
      <c r="AE183" s="369">
        <v>102.1</v>
      </c>
      <c r="AF183" s="378"/>
      <c r="AG183" s="379"/>
      <c r="AH183" s="378" t="s">
        <v>89</v>
      </c>
      <c r="AI183" s="388">
        <v>102.4</v>
      </c>
      <c r="AJ183" s="387">
        <v>104.6</v>
      </c>
      <c r="AK183" s="387">
        <v>107.2</v>
      </c>
      <c r="AL183" s="387">
        <v>108.7</v>
      </c>
      <c r="AM183" s="387">
        <v>106.1</v>
      </c>
      <c r="AN183" s="387">
        <v>100.7</v>
      </c>
      <c r="AO183" s="387">
        <v>100.7</v>
      </c>
      <c r="AP183" s="387">
        <v>100.2</v>
      </c>
      <c r="AQ183" s="387">
        <v>100.1</v>
      </c>
      <c r="AR183" s="387">
        <v>100.2</v>
      </c>
      <c r="AS183" s="387">
        <v>99.8</v>
      </c>
    </row>
    <row r="184" spans="1:45" x14ac:dyDescent="0.15">
      <c r="A184" s="378"/>
      <c r="B184" s="379"/>
      <c r="C184" s="378" t="s">
        <v>90</v>
      </c>
      <c r="D184" s="403">
        <v>96.8</v>
      </c>
      <c r="E184" s="388">
        <v>97</v>
      </c>
      <c r="F184" s="388">
        <v>102.4</v>
      </c>
      <c r="G184" s="388">
        <v>101.2</v>
      </c>
      <c r="H184" s="388">
        <v>96.8</v>
      </c>
      <c r="I184" s="388">
        <v>95.4</v>
      </c>
      <c r="J184" s="388">
        <v>94.3</v>
      </c>
      <c r="K184" s="388">
        <v>85.6</v>
      </c>
      <c r="L184" s="388">
        <v>89.9</v>
      </c>
      <c r="M184" s="388">
        <v>100.5</v>
      </c>
      <c r="N184" s="388">
        <v>85.8</v>
      </c>
      <c r="O184" s="388">
        <v>98.8</v>
      </c>
      <c r="P184" s="388">
        <v>96.4</v>
      </c>
      <c r="Q184" s="388">
        <v>101.9</v>
      </c>
      <c r="R184" s="388">
        <v>100.2</v>
      </c>
      <c r="S184" s="388">
        <v>100.9</v>
      </c>
      <c r="T184" s="388">
        <v>98.8</v>
      </c>
      <c r="U184" s="388">
        <v>100.8</v>
      </c>
      <c r="V184" s="388">
        <v>100.4</v>
      </c>
      <c r="W184" s="388">
        <v>104.3</v>
      </c>
      <c r="X184" s="388">
        <v>100.8</v>
      </c>
      <c r="Y184" s="388">
        <v>99.7</v>
      </c>
      <c r="Z184" s="388">
        <v>96.8</v>
      </c>
      <c r="AA184" s="388">
        <v>101.1</v>
      </c>
      <c r="AB184" s="388">
        <v>99.4</v>
      </c>
      <c r="AC184" s="388">
        <v>101</v>
      </c>
      <c r="AD184" s="388">
        <v>103.1</v>
      </c>
      <c r="AE184" s="369">
        <v>96.9</v>
      </c>
      <c r="AF184" s="378"/>
      <c r="AG184" s="379"/>
      <c r="AH184" s="378" t="s">
        <v>90</v>
      </c>
      <c r="AI184" s="388">
        <v>96.8</v>
      </c>
      <c r="AJ184" s="387">
        <v>95</v>
      </c>
      <c r="AK184" s="387">
        <v>96.7</v>
      </c>
      <c r="AL184" s="387">
        <v>96.1</v>
      </c>
      <c r="AM184" s="387">
        <v>99.6</v>
      </c>
      <c r="AN184" s="387">
        <v>93.4</v>
      </c>
      <c r="AO184" s="387">
        <v>78.3</v>
      </c>
      <c r="AP184" s="387">
        <v>98.4</v>
      </c>
      <c r="AQ184" s="387">
        <v>98.2</v>
      </c>
      <c r="AR184" s="387">
        <v>98</v>
      </c>
      <c r="AS184" s="387">
        <v>100.3</v>
      </c>
    </row>
    <row r="185" spans="1:45" x14ac:dyDescent="0.15">
      <c r="A185" s="378"/>
      <c r="B185" s="379"/>
      <c r="C185" s="378" t="s">
        <v>91</v>
      </c>
      <c r="D185" s="403">
        <v>98.7</v>
      </c>
      <c r="E185" s="388">
        <v>98.8</v>
      </c>
      <c r="F185" s="388">
        <v>102.9</v>
      </c>
      <c r="G185" s="388">
        <v>102</v>
      </c>
      <c r="H185" s="388">
        <v>97.6</v>
      </c>
      <c r="I185" s="388">
        <v>97.4</v>
      </c>
      <c r="J185" s="388">
        <v>104.1</v>
      </c>
      <c r="K185" s="388">
        <v>99.6</v>
      </c>
      <c r="L185" s="388">
        <v>93.3</v>
      </c>
      <c r="M185" s="388">
        <v>105.4</v>
      </c>
      <c r="N185" s="388">
        <v>99.4</v>
      </c>
      <c r="O185" s="388">
        <v>101.2</v>
      </c>
      <c r="P185" s="388">
        <v>94.9</v>
      </c>
      <c r="Q185" s="388">
        <v>101.6</v>
      </c>
      <c r="R185" s="388">
        <v>101.8</v>
      </c>
      <c r="S185" s="388">
        <v>102.1</v>
      </c>
      <c r="T185" s="388">
        <v>97.1</v>
      </c>
      <c r="U185" s="388">
        <v>101.9</v>
      </c>
      <c r="V185" s="388">
        <v>98.8</v>
      </c>
      <c r="W185" s="388">
        <v>100.9</v>
      </c>
      <c r="X185" s="388">
        <v>101.4</v>
      </c>
      <c r="Y185" s="388">
        <v>99.8</v>
      </c>
      <c r="Z185" s="388">
        <v>119.3</v>
      </c>
      <c r="AA185" s="388">
        <v>101.2</v>
      </c>
      <c r="AB185" s="388">
        <v>99.7</v>
      </c>
      <c r="AC185" s="388">
        <v>99.1</v>
      </c>
      <c r="AD185" s="388">
        <v>101.1</v>
      </c>
      <c r="AE185" s="369">
        <v>98.8</v>
      </c>
      <c r="AF185" s="378"/>
      <c r="AG185" s="379"/>
      <c r="AH185" s="378" t="s">
        <v>91</v>
      </c>
      <c r="AI185" s="388">
        <v>98.7</v>
      </c>
      <c r="AJ185" s="387">
        <v>96.6</v>
      </c>
      <c r="AK185" s="387">
        <v>100.7</v>
      </c>
      <c r="AL185" s="387">
        <v>101.3</v>
      </c>
      <c r="AM185" s="387">
        <v>99.7</v>
      </c>
      <c r="AN185" s="387">
        <v>96.8</v>
      </c>
      <c r="AO185" s="387">
        <v>95</v>
      </c>
      <c r="AP185" s="387">
        <v>97.1</v>
      </c>
      <c r="AQ185" s="387">
        <v>100.6</v>
      </c>
      <c r="AR185" s="387">
        <v>100.4</v>
      </c>
      <c r="AS185" s="387">
        <v>106.4</v>
      </c>
    </row>
    <row r="186" spans="1:45" x14ac:dyDescent="0.15">
      <c r="A186" s="378"/>
      <c r="B186" s="379"/>
      <c r="C186" s="378" t="s">
        <v>92</v>
      </c>
      <c r="D186" s="403">
        <v>98.5</v>
      </c>
      <c r="E186" s="388">
        <v>98.5</v>
      </c>
      <c r="F186" s="388">
        <v>98.9</v>
      </c>
      <c r="G186" s="388">
        <v>101.5</v>
      </c>
      <c r="H186" s="388">
        <v>97.7</v>
      </c>
      <c r="I186" s="388">
        <v>92</v>
      </c>
      <c r="J186" s="388">
        <v>102.7</v>
      </c>
      <c r="K186" s="388">
        <v>101.7</v>
      </c>
      <c r="L186" s="388">
        <v>95</v>
      </c>
      <c r="M186" s="388">
        <v>97.7</v>
      </c>
      <c r="N186" s="388">
        <v>98.3</v>
      </c>
      <c r="O186" s="388">
        <v>98.2</v>
      </c>
      <c r="P186" s="388">
        <v>97.2</v>
      </c>
      <c r="Q186" s="388">
        <v>98.4</v>
      </c>
      <c r="R186" s="388">
        <v>100.2</v>
      </c>
      <c r="S186" s="388">
        <v>101.5</v>
      </c>
      <c r="T186" s="388">
        <v>99.4</v>
      </c>
      <c r="U186" s="388">
        <v>100.1</v>
      </c>
      <c r="V186" s="388">
        <v>99.8</v>
      </c>
      <c r="W186" s="388">
        <v>98.8</v>
      </c>
      <c r="X186" s="388">
        <v>96.8</v>
      </c>
      <c r="Y186" s="388">
        <v>100.1</v>
      </c>
      <c r="Z186" s="388">
        <v>93.9</v>
      </c>
      <c r="AA186" s="388">
        <v>99.1</v>
      </c>
      <c r="AB186" s="388">
        <v>107.9</v>
      </c>
      <c r="AC186" s="388">
        <v>94</v>
      </c>
      <c r="AD186" s="388">
        <v>98.8</v>
      </c>
      <c r="AE186" s="369">
        <v>99.5</v>
      </c>
      <c r="AF186" s="378"/>
      <c r="AG186" s="379"/>
      <c r="AH186" s="378" t="s">
        <v>92</v>
      </c>
      <c r="AI186" s="388">
        <v>98.5</v>
      </c>
      <c r="AJ186" s="387">
        <v>96.8</v>
      </c>
      <c r="AK186" s="387">
        <v>93.9</v>
      </c>
      <c r="AL186" s="387">
        <v>93.4</v>
      </c>
      <c r="AM186" s="387">
        <v>97.6</v>
      </c>
      <c r="AN186" s="387">
        <v>98.2</v>
      </c>
      <c r="AO186" s="387">
        <v>98.1</v>
      </c>
      <c r="AP186" s="387">
        <v>99.4</v>
      </c>
      <c r="AQ186" s="387">
        <v>99.2</v>
      </c>
      <c r="AR186" s="387">
        <v>99.1</v>
      </c>
      <c r="AS186" s="387">
        <v>99.9</v>
      </c>
    </row>
    <row r="187" spans="1:45" x14ac:dyDescent="0.15">
      <c r="A187" s="378"/>
      <c r="B187" s="379"/>
      <c r="C187" s="378" t="s">
        <v>93</v>
      </c>
      <c r="D187" s="403">
        <v>105.1</v>
      </c>
      <c r="E187" s="388">
        <v>103.2</v>
      </c>
      <c r="F187" s="388">
        <v>99.8</v>
      </c>
      <c r="G187" s="388">
        <v>101</v>
      </c>
      <c r="H187" s="388">
        <v>97.7</v>
      </c>
      <c r="I187" s="388">
        <v>119.2</v>
      </c>
      <c r="J187" s="388">
        <v>106.7</v>
      </c>
      <c r="K187" s="388">
        <v>95.5</v>
      </c>
      <c r="L187" s="388">
        <v>102.7</v>
      </c>
      <c r="M187" s="388">
        <v>99.2</v>
      </c>
      <c r="N187" s="388">
        <v>94.3</v>
      </c>
      <c r="O187" s="388">
        <v>106</v>
      </c>
      <c r="P187" s="388">
        <v>103.1</v>
      </c>
      <c r="Q187" s="388">
        <v>99</v>
      </c>
      <c r="R187" s="388">
        <v>101.6</v>
      </c>
      <c r="S187" s="388">
        <v>99.9</v>
      </c>
      <c r="T187" s="388">
        <v>102.1</v>
      </c>
      <c r="U187" s="388">
        <v>101.1</v>
      </c>
      <c r="V187" s="388">
        <v>103.2</v>
      </c>
      <c r="W187" s="388">
        <v>100.6</v>
      </c>
      <c r="X187" s="388">
        <v>95.7</v>
      </c>
      <c r="Y187" s="388">
        <v>102.6</v>
      </c>
      <c r="Z187" s="388">
        <v>97.2</v>
      </c>
      <c r="AA187" s="388">
        <v>99.8</v>
      </c>
      <c r="AB187" s="388">
        <v>104.4</v>
      </c>
      <c r="AC187" s="388">
        <v>99.7</v>
      </c>
      <c r="AD187" s="388">
        <v>93.7</v>
      </c>
      <c r="AE187" s="369">
        <v>103.9</v>
      </c>
      <c r="AF187" s="378"/>
      <c r="AG187" s="379"/>
      <c r="AH187" s="378" t="s">
        <v>93</v>
      </c>
      <c r="AI187" s="388">
        <v>105.1</v>
      </c>
      <c r="AJ187" s="387">
        <v>108.1</v>
      </c>
      <c r="AK187" s="387">
        <v>115.6</v>
      </c>
      <c r="AL187" s="387">
        <v>121.2</v>
      </c>
      <c r="AM187" s="387">
        <v>97.8</v>
      </c>
      <c r="AN187" s="387">
        <v>96.6</v>
      </c>
      <c r="AO187" s="387">
        <v>86.3</v>
      </c>
      <c r="AP187" s="387">
        <v>99.3</v>
      </c>
      <c r="AQ187" s="387">
        <v>102</v>
      </c>
      <c r="AR187" s="387">
        <v>102</v>
      </c>
      <c r="AS187" s="387">
        <v>101</v>
      </c>
    </row>
    <row r="188" spans="1:45" x14ac:dyDescent="0.15">
      <c r="A188" s="378"/>
      <c r="B188" s="379"/>
      <c r="C188" s="378" t="s">
        <v>94</v>
      </c>
      <c r="D188" s="403">
        <v>101.4</v>
      </c>
      <c r="E188" s="388">
        <v>101.5</v>
      </c>
      <c r="F188" s="388">
        <v>100.3</v>
      </c>
      <c r="G188" s="388">
        <v>95.8</v>
      </c>
      <c r="H188" s="388">
        <v>98.8</v>
      </c>
      <c r="I188" s="388">
        <v>101.4</v>
      </c>
      <c r="J188" s="388">
        <v>102.6</v>
      </c>
      <c r="K188" s="388">
        <v>102.5</v>
      </c>
      <c r="L188" s="388">
        <v>108.5</v>
      </c>
      <c r="M188" s="388">
        <v>115.2</v>
      </c>
      <c r="N188" s="388">
        <v>106.9</v>
      </c>
      <c r="O188" s="388">
        <v>98.5</v>
      </c>
      <c r="P188" s="388">
        <v>94.8</v>
      </c>
      <c r="Q188" s="388">
        <v>97.3</v>
      </c>
      <c r="R188" s="388">
        <v>95.3</v>
      </c>
      <c r="S188" s="388">
        <v>98.5</v>
      </c>
      <c r="T188" s="388">
        <v>102.1</v>
      </c>
      <c r="U188" s="388">
        <v>99.8</v>
      </c>
      <c r="V188" s="388">
        <v>99.6</v>
      </c>
      <c r="W188" s="388">
        <v>98.9</v>
      </c>
      <c r="X188" s="388">
        <v>98</v>
      </c>
      <c r="Y188" s="388">
        <v>101.7</v>
      </c>
      <c r="Z188" s="388">
        <v>90.6</v>
      </c>
      <c r="AA188" s="388">
        <v>102.7</v>
      </c>
      <c r="AB188" s="388">
        <v>103.9</v>
      </c>
      <c r="AC188" s="388">
        <v>109</v>
      </c>
      <c r="AD188" s="388">
        <v>97.7</v>
      </c>
      <c r="AE188" s="369">
        <v>101.3</v>
      </c>
      <c r="AF188" s="378"/>
      <c r="AG188" s="379"/>
      <c r="AH188" s="378" t="s">
        <v>94</v>
      </c>
      <c r="AI188" s="388">
        <v>101.4</v>
      </c>
      <c r="AJ188" s="387">
        <v>101</v>
      </c>
      <c r="AK188" s="387">
        <v>101.9</v>
      </c>
      <c r="AL188" s="387">
        <v>103.7</v>
      </c>
      <c r="AM188" s="387">
        <v>99</v>
      </c>
      <c r="AN188" s="387">
        <v>98.8</v>
      </c>
      <c r="AO188" s="387">
        <v>104.4</v>
      </c>
      <c r="AP188" s="387">
        <v>96.6</v>
      </c>
      <c r="AQ188" s="387">
        <v>101.8</v>
      </c>
      <c r="AR188" s="387">
        <v>102</v>
      </c>
      <c r="AS188" s="387">
        <v>99.1</v>
      </c>
    </row>
    <row r="189" spans="1:45" x14ac:dyDescent="0.15">
      <c r="A189" s="378"/>
      <c r="B189" s="379"/>
      <c r="C189" s="378" t="s">
        <v>95</v>
      </c>
      <c r="D189" s="403">
        <v>100.6</v>
      </c>
      <c r="E189" s="388">
        <v>100.8</v>
      </c>
      <c r="F189" s="388">
        <v>100.8</v>
      </c>
      <c r="G189" s="388">
        <v>101.8</v>
      </c>
      <c r="H189" s="388">
        <v>96.1</v>
      </c>
      <c r="I189" s="388">
        <v>101</v>
      </c>
      <c r="J189" s="388">
        <v>103.4</v>
      </c>
      <c r="K189" s="388">
        <v>106.9</v>
      </c>
      <c r="L189" s="388">
        <v>112.8</v>
      </c>
      <c r="M189" s="388">
        <v>96.1</v>
      </c>
      <c r="N189" s="388">
        <v>97.9</v>
      </c>
      <c r="O189" s="388">
        <v>97.5</v>
      </c>
      <c r="P189" s="388">
        <v>93.8</v>
      </c>
      <c r="Q189" s="388">
        <v>99.2</v>
      </c>
      <c r="R189" s="388">
        <v>102.1</v>
      </c>
      <c r="S189" s="388">
        <v>100.2</v>
      </c>
      <c r="T189" s="388">
        <v>98.3</v>
      </c>
      <c r="U189" s="388">
        <v>100.4</v>
      </c>
      <c r="V189" s="388">
        <v>101.2</v>
      </c>
      <c r="W189" s="388">
        <v>105.2</v>
      </c>
      <c r="X189" s="388">
        <v>98.1</v>
      </c>
      <c r="Y189" s="388">
        <v>100.2</v>
      </c>
      <c r="Z189" s="388">
        <v>92.4</v>
      </c>
      <c r="AA189" s="388">
        <v>99.2</v>
      </c>
      <c r="AB189" s="388">
        <v>102.5</v>
      </c>
      <c r="AC189" s="388">
        <v>103.1</v>
      </c>
      <c r="AD189" s="388">
        <v>91.9</v>
      </c>
      <c r="AE189" s="369">
        <v>100.1</v>
      </c>
      <c r="AF189" s="378"/>
      <c r="AG189" s="379"/>
      <c r="AH189" s="378" t="s">
        <v>95</v>
      </c>
      <c r="AI189" s="388">
        <v>100.6</v>
      </c>
      <c r="AJ189" s="387">
        <v>98.7</v>
      </c>
      <c r="AK189" s="387">
        <v>99.5</v>
      </c>
      <c r="AL189" s="387">
        <v>100.8</v>
      </c>
      <c r="AM189" s="387">
        <v>94.6</v>
      </c>
      <c r="AN189" s="387">
        <v>96.6</v>
      </c>
      <c r="AO189" s="387">
        <v>98.6</v>
      </c>
      <c r="AP189" s="387">
        <v>95.7</v>
      </c>
      <c r="AQ189" s="387">
        <v>102.2</v>
      </c>
      <c r="AR189" s="387">
        <v>102.2</v>
      </c>
      <c r="AS189" s="387">
        <v>101.8</v>
      </c>
    </row>
    <row r="190" spans="1:45" x14ac:dyDescent="0.15">
      <c r="A190" s="378"/>
      <c r="B190" s="379"/>
      <c r="C190" s="378" t="s">
        <v>96</v>
      </c>
      <c r="D190" s="403">
        <v>102.1</v>
      </c>
      <c r="E190" s="388">
        <v>102.3</v>
      </c>
      <c r="F190" s="388">
        <v>97.5</v>
      </c>
      <c r="G190" s="388">
        <v>100</v>
      </c>
      <c r="H190" s="388">
        <v>105.3</v>
      </c>
      <c r="I190" s="388">
        <v>106.7</v>
      </c>
      <c r="J190" s="388">
        <v>108.5</v>
      </c>
      <c r="K190" s="388">
        <v>121.5</v>
      </c>
      <c r="L190" s="388">
        <v>117.1</v>
      </c>
      <c r="M190" s="388">
        <v>94</v>
      </c>
      <c r="N190" s="388">
        <v>103.9</v>
      </c>
      <c r="O190" s="388">
        <v>102.1</v>
      </c>
      <c r="P190" s="388">
        <v>93.3</v>
      </c>
      <c r="Q190" s="388">
        <v>98.6</v>
      </c>
      <c r="R190" s="388">
        <v>99.1</v>
      </c>
      <c r="S190" s="388">
        <v>97.7</v>
      </c>
      <c r="T190" s="388">
        <v>96.7</v>
      </c>
      <c r="U190" s="388">
        <v>98.2</v>
      </c>
      <c r="V190" s="388">
        <v>101.4</v>
      </c>
      <c r="W190" s="388">
        <v>101.2</v>
      </c>
      <c r="X190" s="388">
        <v>94.5</v>
      </c>
      <c r="Y190" s="388">
        <v>103.6</v>
      </c>
      <c r="Z190" s="388">
        <v>84.6</v>
      </c>
      <c r="AA190" s="388">
        <v>100.2</v>
      </c>
      <c r="AB190" s="388">
        <v>90.7</v>
      </c>
      <c r="AC190" s="388">
        <v>100.3</v>
      </c>
      <c r="AD190" s="388">
        <v>97.3</v>
      </c>
      <c r="AE190" s="369">
        <v>101.7</v>
      </c>
      <c r="AF190" s="378"/>
      <c r="AG190" s="379"/>
      <c r="AH190" s="378" t="s">
        <v>96</v>
      </c>
      <c r="AI190" s="388">
        <v>102.1</v>
      </c>
      <c r="AJ190" s="388">
        <v>102.4</v>
      </c>
      <c r="AK190" s="388">
        <v>103.8</v>
      </c>
      <c r="AL190" s="388">
        <v>105.4</v>
      </c>
      <c r="AM190" s="388">
        <v>99.6</v>
      </c>
      <c r="AN190" s="388">
        <v>101.2</v>
      </c>
      <c r="AO190" s="388">
        <v>124.1</v>
      </c>
      <c r="AP190" s="388">
        <v>94.3</v>
      </c>
      <c r="AQ190" s="388">
        <v>102.8</v>
      </c>
      <c r="AR190" s="388">
        <v>103.1</v>
      </c>
      <c r="AS190" s="388">
        <v>97.9</v>
      </c>
    </row>
    <row r="191" spans="1:45" x14ac:dyDescent="0.15">
      <c r="A191" s="378"/>
      <c r="B191" s="391" t="s">
        <v>192</v>
      </c>
      <c r="C191" s="378" t="s">
        <v>97</v>
      </c>
      <c r="D191" s="405">
        <v>103.8</v>
      </c>
      <c r="E191" s="380">
        <v>104</v>
      </c>
      <c r="F191" s="380">
        <v>95.1</v>
      </c>
      <c r="G191" s="380">
        <v>99.1</v>
      </c>
      <c r="H191" s="380">
        <v>104.6</v>
      </c>
      <c r="I191" s="380">
        <v>104.4</v>
      </c>
      <c r="J191" s="380">
        <v>106.6</v>
      </c>
      <c r="K191" s="380">
        <v>132.6</v>
      </c>
      <c r="L191" s="380">
        <v>123.2</v>
      </c>
      <c r="M191" s="380">
        <v>103.3</v>
      </c>
      <c r="N191" s="380">
        <v>95.3</v>
      </c>
      <c r="O191" s="380">
        <v>100.7</v>
      </c>
      <c r="P191" s="380">
        <v>97</v>
      </c>
      <c r="Q191" s="380">
        <v>99.6</v>
      </c>
      <c r="R191" s="380">
        <v>102.2</v>
      </c>
      <c r="S191" s="380">
        <v>102</v>
      </c>
      <c r="T191" s="380">
        <v>100.1</v>
      </c>
      <c r="U191" s="380">
        <v>99</v>
      </c>
      <c r="V191" s="380">
        <v>102.7</v>
      </c>
      <c r="W191" s="380">
        <v>100.6</v>
      </c>
      <c r="X191" s="380">
        <v>91.3</v>
      </c>
      <c r="Y191" s="380">
        <v>99.7</v>
      </c>
      <c r="Z191" s="380">
        <v>84.3</v>
      </c>
      <c r="AA191" s="380">
        <v>102.1</v>
      </c>
      <c r="AB191" s="380">
        <v>101.7</v>
      </c>
      <c r="AC191" s="380">
        <v>100.4</v>
      </c>
      <c r="AD191" s="380">
        <v>117.7</v>
      </c>
      <c r="AE191" s="430">
        <v>104.4</v>
      </c>
      <c r="AF191" s="378"/>
      <c r="AG191" s="391" t="s">
        <v>192</v>
      </c>
      <c r="AH191" s="378" t="s">
        <v>97</v>
      </c>
      <c r="AI191" s="388">
        <v>103.8</v>
      </c>
      <c r="AJ191" s="380">
        <v>105.4</v>
      </c>
      <c r="AK191" s="380">
        <v>104.8</v>
      </c>
      <c r="AL191" s="380">
        <v>106.4</v>
      </c>
      <c r="AM191" s="380">
        <v>99.9</v>
      </c>
      <c r="AN191" s="380">
        <v>106.9</v>
      </c>
      <c r="AO191" s="380">
        <v>127.7</v>
      </c>
      <c r="AP191" s="380">
        <v>99.6</v>
      </c>
      <c r="AQ191" s="380">
        <v>103.2</v>
      </c>
      <c r="AR191" s="380">
        <v>103.6</v>
      </c>
      <c r="AS191" s="380">
        <v>99.3</v>
      </c>
    </row>
    <row r="192" spans="1:45" x14ac:dyDescent="0.15">
      <c r="A192" s="378"/>
      <c r="B192" s="392" t="s">
        <v>193</v>
      </c>
      <c r="C192" s="376" t="s">
        <v>84</v>
      </c>
      <c r="D192" s="406">
        <v>103.6</v>
      </c>
      <c r="E192" s="383">
        <v>103.8</v>
      </c>
      <c r="F192" s="383">
        <v>97.9</v>
      </c>
      <c r="G192" s="383">
        <v>99.1</v>
      </c>
      <c r="H192" s="383">
        <v>103</v>
      </c>
      <c r="I192" s="383">
        <v>115</v>
      </c>
      <c r="J192" s="383">
        <v>103.7</v>
      </c>
      <c r="K192" s="383">
        <v>113.2</v>
      </c>
      <c r="L192" s="383">
        <v>128.4</v>
      </c>
      <c r="M192" s="383">
        <v>93.9</v>
      </c>
      <c r="N192" s="383">
        <v>96</v>
      </c>
      <c r="O192" s="383">
        <v>97.1</v>
      </c>
      <c r="P192" s="383">
        <v>97.3</v>
      </c>
      <c r="Q192" s="383">
        <v>98.3</v>
      </c>
      <c r="R192" s="383">
        <v>102.8</v>
      </c>
      <c r="S192" s="383">
        <v>92.7</v>
      </c>
      <c r="T192" s="383">
        <v>100.9</v>
      </c>
      <c r="U192" s="383">
        <v>99.1</v>
      </c>
      <c r="V192" s="383">
        <v>103.2</v>
      </c>
      <c r="W192" s="383">
        <v>101.3</v>
      </c>
      <c r="X192" s="383">
        <v>87.5</v>
      </c>
      <c r="Y192" s="383">
        <v>97.9</v>
      </c>
      <c r="Z192" s="383">
        <v>86.6</v>
      </c>
      <c r="AA192" s="383">
        <v>102.4</v>
      </c>
      <c r="AB192" s="383">
        <v>116.7</v>
      </c>
      <c r="AC192" s="383">
        <v>96</v>
      </c>
      <c r="AD192" s="383">
        <v>101.5</v>
      </c>
      <c r="AE192" s="430">
        <v>103.5</v>
      </c>
      <c r="AF192" s="378"/>
      <c r="AG192" s="392" t="s">
        <v>193</v>
      </c>
      <c r="AH192" s="376" t="s">
        <v>84</v>
      </c>
      <c r="AI192" s="390">
        <v>103.6</v>
      </c>
      <c r="AJ192" s="383">
        <v>105.2</v>
      </c>
      <c r="AK192" s="383">
        <v>103.4</v>
      </c>
      <c r="AL192" s="383">
        <v>105.9</v>
      </c>
      <c r="AM192" s="383">
        <v>97.2</v>
      </c>
      <c r="AN192" s="383">
        <v>106</v>
      </c>
      <c r="AO192" s="383">
        <v>117.8</v>
      </c>
      <c r="AP192" s="383">
        <v>100.8</v>
      </c>
      <c r="AQ192" s="383">
        <v>103.2</v>
      </c>
      <c r="AR192" s="383">
        <v>103.3</v>
      </c>
      <c r="AS192" s="383">
        <v>100.8</v>
      </c>
    </row>
    <row r="193" spans="1:45" x14ac:dyDescent="0.15">
      <c r="A193" s="378"/>
      <c r="B193" s="391" t="s">
        <v>102</v>
      </c>
      <c r="C193" s="378" t="s">
        <v>86</v>
      </c>
      <c r="D193" s="405">
        <v>104.3</v>
      </c>
      <c r="E193" s="380">
        <v>104.5</v>
      </c>
      <c r="F193" s="380">
        <v>97.2</v>
      </c>
      <c r="G193" s="380">
        <v>100.1</v>
      </c>
      <c r="H193" s="380">
        <v>101.2</v>
      </c>
      <c r="I193" s="380">
        <v>120.2</v>
      </c>
      <c r="J193" s="380">
        <v>99.8</v>
      </c>
      <c r="K193" s="380">
        <v>122.7</v>
      </c>
      <c r="L193" s="380">
        <v>130.69999999999999</v>
      </c>
      <c r="M193" s="380">
        <v>96.4</v>
      </c>
      <c r="N193" s="380">
        <v>102.3</v>
      </c>
      <c r="O193" s="380">
        <v>96.2</v>
      </c>
      <c r="P193" s="380">
        <v>95.4</v>
      </c>
      <c r="Q193" s="380">
        <v>96.8</v>
      </c>
      <c r="R193" s="380">
        <v>103.7</v>
      </c>
      <c r="S193" s="380">
        <v>93.2</v>
      </c>
      <c r="T193" s="380">
        <v>100.9</v>
      </c>
      <c r="U193" s="380">
        <v>97.8</v>
      </c>
      <c r="V193" s="380">
        <v>103.1</v>
      </c>
      <c r="W193" s="380">
        <v>102</v>
      </c>
      <c r="X193" s="380">
        <v>88.7</v>
      </c>
      <c r="Y193" s="380">
        <v>97.3</v>
      </c>
      <c r="Z193" s="380">
        <v>74.2</v>
      </c>
      <c r="AA193" s="380">
        <v>100.1</v>
      </c>
      <c r="AB193" s="380">
        <v>102.3</v>
      </c>
      <c r="AC193" s="380">
        <v>117.2</v>
      </c>
      <c r="AD193" s="380">
        <v>78.3</v>
      </c>
      <c r="AE193" s="430">
        <v>103</v>
      </c>
      <c r="AF193" s="378"/>
      <c r="AG193" s="391" t="s">
        <v>102</v>
      </c>
      <c r="AH193" s="378" t="s">
        <v>86</v>
      </c>
      <c r="AI193" s="388">
        <v>104.3</v>
      </c>
      <c r="AJ193" s="380">
        <v>104.8</v>
      </c>
      <c r="AK193" s="380">
        <v>106.5</v>
      </c>
      <c r="AL193" s="380">
        <v>111.1</v>
      </c>
      <c r="AM193" s="380">
        <v>92.5</v>
      </c>
      <c r="AN193" s="380">
        <v>105.7</v>
      </c>
      <c r="AO193" s="380">
        <v>124.9</v>
      </c>
      <c r="AP193" s="380">
        <v>99.4</v>
      </c>
      <c r="AQ193" s="380">
        <v>102.9</v>
      </c>
      <c r="AR193" s="380">
        <v>103</v>
      </c>
      <c r="AS193" s="380">
        <v>99.7</v>
      </c>
    </row>
    <row r="194" spans="1:45" x14ac:dyDescent="0.15">
      <c r="A194" s="378"/>
      <c r="B194" s="391" t="s">
        <v>102</v>
      </c>
      <c r="C194" s="378" t="s">
        <v>88</v>
      </c>
      <c r="D194" s="405">
        <v>105.2</v>
      </c>
      <c r="E194" s="380">
        <v>105.4</v>
      </c>
      <c r="F194" s="380">
        <v>97.2</v>
      </c>
      <c r="G194" s="380">
        <v>99.7</v>
      </c>
      <c r="H194" s="380">
        <v>101.6</v>
      </c>
      <c r="I194" s="380">
        <v>105.2</v>
      </c>
      <c r="J194" s="380">
        <v>99.6</v>
      </c>
      <c r="K194" s="380">
        <v>124.6</v>
      </c>
      <c r="L194" s="380">
        <v>129.4</v>
      </c>
      <c r="M194" s="380">
        <v>100.1</v>
      </c>
      <c r="N194" s="380">
        <v>92</v>
      </c>
      <c r="O194" s="380">
        <v>98.3</v>
      </c>
      <c r="P194" s="380">
        <v>97.1</v>
      </c>
      <c r="Q194" s="380">
        <v>99</v>
      </c>
      <c r="R194" s="380">
        <v>103.7</v>
      </c>
      <c r="S194" s="380">
        <v>92.3</v>
      </c>
      <c r="T194" s="380">
        <v>100.6</v>
      </c>
      <c r="U194" s="380">
        <v>100.5</v>
      </c>
      <c r="V194" s="380">
        <v>104.1</v>
      </c>
      <c r="W194" s="380">
        <v>100.1</v>
      </c>
      <c r="X194" s="380">
        <v>89.9</v>
      </c>
      <c r="Y194" s="380">
        <v>98.3</v>
      </c>
      <c r="Z194" s="380">
        <v>77.7</v>
      </c>
      <c r="AA194" s="380">
        <v>106.2</v>
      </c>
      <c r="AB194" s="380">
        <v>110.5</v>
      </c>
      <c r="AC194" s="380">
        <v>120.3</v>
      </c>
      <c r="AD194" s="380">
        <v>101</v>
      </c>
      <c r="AE194" s="430">
        <v>104.8</v>
      </c>
      <c r="AF194" s="378"/>
      <c r="AG194" s="391" t="s">
        <v>102</v>
      </c>
      <c r="AH194" s="378" t="s">
        <v>88</v>
      </c>
      <c r="AI194" s="388">
        <v>105.2</v>
      </c>
      <c r="AJ194" s="380">
        <v>107.5</v>
      </c>
      <c r="AK194" s="380">
        <v>106.1</v>
      </c>
      <c r="AL194" s="380">
        <v>107</v>
      </c>
      <c r="AM194" s="380">
        <v>95.2</v>
      </c>
      <c r="AN194" s="380">
        <v>106.7</v>
      </c>
      <c r="AO194" s="380">
        <v>126.8</v>
      </c>
      <c r="AP194" s="380">
        <v>97.2</v>
      </c>
      <c r="AQ194" s="380">
        <v>103.1</v>
      </c>
      <c r="AR194" s="380">
        <v>103.2</v>
      </c>
      <c r="AS194" s="380">
        <v>101</v>
      </c>
    </row>
    <row r="195" spans="1:45" x14ac:dyDescent="0.15">
      <c r="A195" s="378"/>
      <c r="B195" s="391" t="s">
        <v>102</v>
      </c>
      <c r="C195" s="378" t="s">
        <v>89</v>
      </c>
      <c r="D195" s="405">
        <v>108.2</v>
      </c>
      <c r="E195" s="380">
        <v>108.5</v>
      </c>
      <c r="F195" s="380">
        <v>96.5</v>
      </c>
      <c r="G195" s="380">
        <v>104.9</v>
      </c>
      <c r="H195" s="380">
        <v>98.6</v>
      </c>
      <c r="I195" s="380">
        <v>126.8</v>
      </c>
      <c r="J195" s="380">
        <v>102.5</v>
      </c>
      <c r="K195" s="380">
        <v>136.5</v>
      </c>
      <c r="L195" s="380">
        <v>126.7</v>
      </c>
      <c r="M195" s="380">
        <v>110.9</v>
      </c>
      <c r="N195" s="380">
        <v>83.4</v>
      </c>
      <c r="O195" s="380">
        <v>100.7</v>
      </c>
      <c r="P195" s="380">
        <v>103.2</v>
      </c>
      <c r="Q195" s="380">
        <v>97.7</v>
      </c>
      <c r="R195" s="380">
        <v>98.9</v>
      </c>
      <c r="S195" s="380">
        <v>83.7</v>
      </c>
      <c r="T195" s="380">
        <v>104.7</v>
      </c>
      <c r="U195" s="380">
        <v>98.9</v>
      </c>
      <c r="V195" s="380">
        <v>100.8</v>
      </c>
      <c r="W195" s="380">
        <v>104.3</v>
      </c>
      <c r="X195" s="380">
        <v>89.8</v>
      </c>
      <c r="Y195" s="380">
        <v>96.4</v>
      </c>
      <c r="Z195" s="380">
        <v>79.2</v>
      </c>
      <c r="AA195" s="380">
        <v>101.9</v>
      </c>
      <c r="AB195" s="380">
        <v>103.8</v>
      </c>
      <c r="AC195" s="380">
        <v>105.4</v>
      </c>
      <c r="AD195" s="380">
        <v>105.6</v>
      </c>
      <c r="AE195" s="430">
        <v>107.7</v>
      </c>
      <c r="AF195" s="378"/>
      <c r="AG195" s="391" t="s">
        <v>102</v>
      </c>
      <c r="AH195" s="378" t="s">
        <v>89</v>
      </c>
      <c r="AI195" s="388">
        <v>108.2</v>
      </c>
      <c r="AJ195" s="380">
        <v>114</v>
      </c>
      <c r="AK195" s="380">
        <v>112.4</v>
      </c>
      <c r="AL195" s="380">
        <v>120.5</v>
      </c>
      <c r="AM195" s="380">
        <v>92.9</v>
      </c>
      <c r="AN195" s="380">
        <v>114.9</v>
      </c>
      <c r="AO195" s="380">
        <v>144.6</v>
      </c>
      <c r="AP195" s="380">
        <v>106.6</v>
      </c>
      <c r="AQ195" s="380">
        <v>102.8</v>
      </c>
      <c r="AR195" s="380">
        <v>103.1</v>
      </c>
      <c r="AS195" s="380">
        <v>98.9</v>
      </c>
    </row>
    <row r="196" spans="1:45" x14ac:dyDescent="0.15">
      <c r="A196" s="378"/>
      <c r="B196" s="391" t="s">
        <v>102</v>
      </c>
      <c r="C196" s="378" t="s">
        <v>90</v>
      </c>
      <c r="D196" s="405">
        <v>110.2</v>
      </c>
      <c r="E196" s="380">
        <v>110.3</v>
      </c>
      <c r="F196" s="380">
        <v>96.9</v>
      </c>
      <c r="G196" s="380">
        <v>111.6</v>
      </c>
      <c r="H196" s="380">
        <v>98.9</v>
      </c>
      <c r="I196" s="380">
        <v>129.19999999999999</v>
      </c>
      <c r="J196" s="380">
        <v>104.6</v>
      </c>
      <c r="K196" s="380">
        <v>118.6</v>
      </c>
      <c r="L196" s="380">
        <v>124.7</v>
      </c>
      <c r="M196" s="380">
        <v>102.8</v>
      </c>
      <c r="N196" s="380">
        <v>81.3</v>
      </c>
      <c r="O196" s="380">
        <v>99.3</v>
      </c>
      <c r="P196" s="380">
        <v>123.6</v>
      </c>
      <c r="Q196" s="380">
        <v>98.8</v>
      </c>
      <c r="R196" s="380">
        <v>99.7</v>
      </c>
      <c r="S196" s="380">
        <v>90.7</v>
      </c>
      <c r="T196" s="380">
        <v>109.9</v>
      </c>
      <c r="U196" s="380">
        <v>99.7</v>
      </c>
      <c r="V196" s="380">
        <v>106.5</v>
      </c>
      <c r="W196" s="380">
        <v>103.4</v>
      </c>
      <c r="X196" s="380">
        <v>94.6</v>
      </c>
      <c r="Y196" s="380">
        <v>100</v>
      </c>
      <c r="Z196" s="380">
        <v>80.7</v>
      </c>
      <c r="AA196" s="380">
        <v>99.2</v>
      </c>
      <c r="AB196" s="380">
        <v>103.8</v>
      </c>
      <c r="AC196" s="380">
        <v>107.9</v>
      </c>
      <c r="AD196" s="380">
        <v>108.4</v>
      </c>
      <c r="AE196" s="430">
        <v>109.8</v>
      </c>
      <c r="AF196" s="378"/>
      <c r="AG196" s="391" t="s">
        <v>102</v>
      </c>
      <c r="AH196" s="378" t="s">
        <v>90</v>
      </c>
      <c r="AI196" s="388">
        <v>110.2</v>
      </c>
      <c r="AJ196" s="380">
        <v>115.8</v>
      </c>
      <c r="AK196" s="380">
        <v>113.2</v>
      </c>
      <c r="AL196" s="380">
        <v>121.1</v>
      </c>
      <c r="AM196" s="380">
        <v>92.9</v>
      </c>
      <c r="AN196" s="380">
        <v>120.6</v>
      </c>
      <c r="AO196" s="380">
        <v>126.5</v>
      </c>
      <c r="AP196" s="380">
        <v>120.1</v>
      </c>
      <c r="AQ196" s="380">
        <v>105.5</v>
      </c>
      <c r="AR196" s="380">
        <v>105.9</v>
      </c>
      <c r="AS196" s="380">
        <v>98.8</v>
      </c>
    </row>
    <row r="197" spans="1:45" x14ac:dyDescent="0.15">
      <c r="A197" s="378"/>
      <c r="B197" s="391" t="s">
        <v>102</v>
      </c>
      <c r="C197" s="378" t="s">
        <v>91</v>
      </c>
      <c r="D197" s="405">
        <v>112.1</v>
      </c>
      <c r="E197" s="380">
        <v>112.2</v>
      </c>
      <c r="F197" s="380">
        <v>100.2</v>
      </c>
      <c r="G197" s="380">
        <v>102.3</v>
      </c>
      <c r="H197" s="380">
        <v>101.4</v>
      </c>
      <c r="I197" s="380">
        <v>160.30000000000001</v>
      </c>
      <c r="J197" s="380">
        <v>104</v>
      </c>
      <c r="K197" s="380">
        <v>120.4</v>
      </c>
      <c r="L197" s="380">
        <v>121.4</v>
      </c>
      <c r="M197" s="380">
        <v>101.1</v>
      </c>
      <c r="N197" s="380">
        <v>89.3</v>
      </c>
      <c r="O197" s="380">
        <v>94.9</v>
      </c>
      <c r="P197" s="380">
        <v>101.5</v>
      </c>
      <c r="Q197" s="380">
        <v>102.3</v>
      </c>
      <c r="R197" s="380">
        <v>100.1</v>
      </c>
      <c r="S197" s="380">
        <v>93.1</v>
      </c>
      <c r="T197" s="380">
        <v>106.9</v>
      </c>
      <c r="U197" s="380">
        <v>94</v>
      </c>
      <c r="V197" s="380">
        <v>94.3</v>
      </c>
      <c r="W197" s="380">
        <v>102.1</v>
      </c>
      <c r="X197" s="380">
        <v>83.7</v>
      </c>
      <c r="Y197" s="380">
        <v>99.1</v>
      </c>
      <c r="Z197" s="380">
        <v>75.7</v>
      </c>
      <c r="AA197" s="380">
        <v>97.1</v>
      </c>
      <c r="AB197" s="380">
        <v>96.4</v>
      </c>
      <c r="AC197" s="380">
        <v>111.2</v>
      </c>
      <c r="AD197" s="380">
        <v>102.1</v>
      </c>
      <c r="AE197" s="430">
        <v>111.4</v>
      </c>
      <c r="AF197" s="378"/>
      <c r="AG197" s="391" t="s">
        <v>102</v>
      </c>
      <c r="AH197" s="378" t="s">
        <v>91</v>
      </c>
      <c r="AI197" s="388">
        <v>112.1</v>
      </c>
      <c r="AJ197" s="380">
        <v>118.5</v>
      </c>
      <c r="AK197" s="380">
        <v>134.4</v>
      </c>
      <c r="AL197" s="380">
        <v>148.30000000000001</v>
      </c>
      <c r="AM197" s="380">
        <v>95.4</v>
      </c>
      <c r="AN197" s="380">
        <v>105.2</v>
      </c>
      <c r="AO197" s="380">
        <v>111.9</v>
      </c>
      <c r="AP197" s="380">
        <v>102.1</v>
      </c>
      <c r="AQ197" s="380">
        <v>106.8</v>
      </c>
      <c r="AR197" s="380">
        <v>107.3</v>
      </c>
      <c r="AS197" s="380">
        <v>101.4</v>
      </c>
    </row>
    <row r="198" spans="1:45" x14ac:dyDescent="0.15">
      <c r="A198" s="378"/>
      <c r="B198" s="391" t="s">
        <v>102</v>
      </c>
      <c r="C198" s="378" t="s">
        <v>92</v>
      </c>
      <c r="D198" s="405">
        <v>110.3</v>
      </c>
      <c r="E198" s="380">
        <v>110.2</v>
      </c>
      <c r="F198" s="380">
        <v>102.6</v>
      </c>
      <c r="G198" s="380">
        <v>102.9</v>
      </c>
      <c r="H198" s="380">
        <v>103.8</v>
      </c>
      <c r="I198" s="380">
        <v>135.6</v>
      </c>
      <c r="J198" s="380">
        <v>101.5</v>
      </c>
      <c r="K198" s="380">
        <v>110</v>
      </c>
      <c r="L198" s="380">
        <v>143.1</v>
      </c>
      <c r="M198" s="380">
        <v>99.1</v>
      </c>
      <c r="N198" s="380">
        <v>82.2</v>
      </c>
      <c r="O198" s="380">
        <v>98.8</v>
      </c>
      <c r="P198" s="380">
        <v>101.7</v>
      </c>
      <c r="Q198" s="380">
        <v>97.6</v>
      </c>
      <c r="R198" s="380">
        <v>102.5</v>
      </c>
      <c r="S198" s="380">
        <v>91.2</v>
      </c>
      <c r="T198" s="380">
        <v>105.2</v>
      </c>
      <c r="U198" s="380">
        <v>98.3</v>
      </c>
      <c r="V198" s="380">
        <v>100.7</v>
      </c>
      <c r="W198" s="380">
        <v>103.4</v>
      </c>
      <c r="X198" s="380">
        <v>87.5</v>
      </c>
      <c r="Y198" s="380">
        <v>98</v>
      </c>
      <c r="Z198" s="380">
        <v>75.8</v>
      </c>
      <c r="AA198" s="380">
        <v>105.1</v>
      </c>
      <c r="AB198" s="380">
        <v>98.9</v>
      </c>
      <c r="AC198" s="380">
        <v>106.8</v>
      </c>
      <c r="AD198" s="380">
        <v>76.5</v>
      </c>
      <c r="AE198" s="430">
        <v>108.9</v>
      </c>
      <c r="AF198" s="378"/>
      <c r="AG198" s="391" t="s">
        <v>102</v>
      </c>
      <c r="AH198" s="378" t="s">
        <v>92</v>
      </c>
      <c r="AI198" s="388">
        <v>110.3</v>
      </c>
      <c r="AJ198" s="380">
        <v>112</v>
      </c>
      <c r="AK198" s="380">
        <v>116</v>
      </c>
      <c r="AL198" s="380">
        <v>123.8</v>
      </c>
      <c r="AM198" s="380">
        <v>96.9</v>
      </c>
      <c r="AN198" s="380">
        <v>103.8</v>
      </c>
      <c r="AO198" s="380">
        <v>109.5</v>
      </c>
      <c r="AP198" s="380">
        <v>103.4</v>
      </c>
      <c r="AQ198" s="380">
        <v>108</v>
      </c>
      <c r="AR198" s="380">
        <v>108.4</v>
      </c>
      <c r="AS198" s="380">
        <v>102.4</v>
      </c>
    </row>
    <row r="199" spans="1:45" x14ac:dyDescent="0.15">
      <c r="A199" s="378"/>
      <c r="B199" s="391" t="s">
        <v>102</v>
      </c>
      <c r="C199" s="378" t="s">
        <v>93</v>
      </c>
      <c r="D199" s="405">
        <v>112.2</v>
      </c>
      <c r="E199" s="380">
        <v>110.1</v>
      </c>
      <c r="F199" s="380">
        <v>107.7</v>
      </c>
      <c r="G199" s="380">
        <v>104.5</v>
      </c>
      <c r="H199" s="380">
        <v>101.4</v>
      </c>
      <c r="I199" s="380">
        <v>142.5</v>
      </c>
      <c r="J199" s="380">
        <v>104.8</v>
      </c>
      <c r="K199" s="380">
        <v>105.5</v>
      </c>
      <c r="L199" s="380">
        <v>147.5</v>
      </c>
      <c r="M199" s="380">
        <v>90.5</v>
      </c>
      <c r="N199" s="380">
        <v>84.5</v>
      </c>
      <c r="O199" s="380">
        <v>100.6</v>
      </c>
      <c r="P199" s="380">
        <v>97.6</v>
      </c>
      <c r="Q199" s="380">
        <v>98.4</v>
      </c>
      <c r="R199" s="380">
        <v>99.5</v>
      </c>
      <c r="S199" s="380">
        <v>97.3</v>
      </c>
      <c r="T199" s="380">
        <v>110.4</v>
      </c>
      <c r="U199" s="380">
        <v>98.4</v>
      </c>
      <c r="V199" s="380">
        <v>106.8</v>
      </c>
      <c r="W199" s="380">
        <v>105.3</v>
      </c>
      <c r="X199" s="380">
        <v>86.8</v>
      </c>
      <c r="Y199" s="380">
        <v>97.3</v>
      </c>
      <c r="Z199" s="380">
        <v>84.5</v>
      </c>
      <c r="AA199" s="380">
        <v>97.7</v>
      </c>
      <c r="AB199" s="380">
        <v>94.2</v>
      </c>
      <c r="AC199" s="380">
        <v>108.1</v>
      </c>
      <c r="AD199" s="380">
        <v>103.2</v>
      </c>
      <c r="AE199" s="430">
        <v>111.1</v>
      </c>
      <c r="AF199" s="378"/>
      <c r="AG199" s="391" t="s">
        <v>102</v>
      </c>
      <c r="AH199" s="378" t="s">
        <v>93</v>
      </c>
      <c r="AI199" s="388">
        <v>112.2</v>
      </c>
      <c r="AJ199" s="380">
        <v>115</v>
      </c>
      <c r="AK199" s="380">
        <v>121.1</v>
      </c>
      <c r="AL199" s="380">
        <v>129.80000000000001</v>
      </c>
      <c r="AM199" s="380">
        <v>94.3</v>
      </c>
      <c r="AN199" s="380">
        <v>105</v>
      </c>
      <c r="AO199" s="380">
        <v>107.2</v>
      </c>
      <c r="AP199" s="380">
        <v>104</v>
      </c>
      <c r="AQ199" s="380">
        <v>109.3</v>
      </c>
      <c r="AR199" s="380">
        <v>110.1</v>
      </c>
      <c r="AS199" s="380">
        <v>95.1</v>
      </c>
    </row>
    <row r="200" spans="1:45" x14ac:dyDescent="0.15">
      <c r="A200" s="378"/>
      <c r="B200" s="391" t="s">
        <v>102</v>
      </c>
      <c r="C200" s="378" t="s">
        <v>94</v>
      </c>
      <c r="D200" s="405">
        <v>109.8</v>
      </c>
      <c r="E200" s="380">
        <v>109.9</v>
      </c>
      <c r="F200" s="380">
        <v>99.7</v>
      </c>
      <c r="G200" s="380">
        <v>104.7</v>
      </c>
      <c r="H200" s="380">
        <v>102.2</v>
      </c>
      <c r="I200" s="380">
        <v>136.30000000000001</v>
      </c>
      <c r="J200" s="380">
        <v>106.6</v>
      </c>
      <c r="K200" s="380">
        <v>89.2</v>
      </c>
      <c r="L200" s="380">
        <v>142.6</v>
      </c>
      <c r="M200" s="380">
        <v>105.9</v>
      </c>
      <c r="N200" s="380">
        <v>78.599999999999994</v>
      </c>
      <c r="O200" s="380">
        <v>100.8</v>
      </c>
      <c r="P200" s="380">
        <v>104.4</v>
      </c>
      <c r="Q200" s="380">
        <v>98.3</v>
      </c>
      <c r="R200" s="380">
        <v>104.4</v>
      </c>
      <c r="S200" s="380">
        <v>96.3</v>
      </c>
      <c r="T200" s="380">
        <v>103.4</v>
      </c>
      <c r="U200" s="380">
        <v>100.5</v>
      </c>
      <c r="V200" s="380">
        <v>103</v>
      </c>
      <c r="W200" s="380">
        <v>104.2</v>
      </c>
      <c r="X200" s="380">
        <v>90.6</v>
      </c>
      <c r="Y200" s="380">
        <v>96.2</v>
      </c>
      <c r="Z200" s="380">
        <v>81.5</v>
      </c>
      <c r="AA200" s="380">
        <v>115.1</v>
      </c>
      <c r="AB200" s="380">
        <v>96.2</v>
      </c>
      <c r="AC200" s="380">
        <v>106.9</v>
      </c>
      <c r="AD200" s="380">
        <v>90.9</v>
      </c>
      <c r="AE200" s="430">
        <v>108.5</v>
      </c>
      <c r="AF200" s="378"/>
      <c r="AG200" s="391" t="s">
        <v>102</v>
      </c>
      <c r="AH200" s="378" t="s">
        <v>94</v>
      </c>
      <c r="AI200" s="388">
        <v>109.8</v>
      </c>
      <c r="AJ200" s="380">
        <v>108.1</v>
      </c>
      <c r="AK200" s="380">
        <v>114</v>
      </c>
      <c r="AL200" s="380">
        <v>120.8</v>
      </c>
      <c r="AM200" s="380">
        <v>94.5</v>
      </c>
      <c r="AN200" s="380">
        <v>99.2</v>
      </c>
      <c r="AO200" s="380">
        <v>86.9</v>
      </c>
      <c r="AP200" s="380">
        <v>103.6</v>
      </c>
      <c r="AQ200" s="380">
        <v>111.3</v>
      </c>
      <c r="AR200" s="380">
        <v>111.4</v>
      </c>
      <c r="AS200" s="380">
        <v>108.3</v>
      </c>
    </row>
    <row r="201" spans="1:45" x14ac:dyDescent="0.15">
      <c r="A201" s="378"/>
      <c r="B201" s="391" t="s">
        <v>102</v>
      </c>
      <c r="C201" s="378" t="s">
        <v>95</v>
      </c>
      <c r="D201" s="405">
        <v>109.8</v>
      </c>
      <c r="E201" s="380">
        <v>110</v>
      </c>
      <c r="F201" s="380">
        <v>102</v>
      </c>
      <c r="G201" s="380">
        <v>106.5</v>
      </c>
      <c r="H201" s="380">
        <v>100.7</v>
      </c>
      <c r="I201" s="380">
        <v>132.19999999999999</v>
      </c>
      <c r="J201" s="380">
        <v>103.9</v>
      </c>
      <c r="K201" s="380">
        <v>101.4</v>
      </c>
      <c r="L201" s="380">
        <v>142.80000000000001</v>
      </c>
      <c r="M201" s="380">
        <v>113.5</v>
      </c>
      <c r="N201" s="380">
        <v>91</v>
      </c>
      <c r="O201" s="380">
        <v>108.3</v>
      </c>
      <c r="P201" s="380">
        <v>102.9</v>
      </c>
      <c r="Q201" s="380">
        <v>97.3</v>
      </c>
      <c r="R201" s="380">
        <v>101.6</v>
      </c>
      <c r="S201" s="380">
        <v>98.6</v>
      </c>
      <c r="T201" s="380">
        <v>102.8</v>
      </c>
      <c r="U201" s="380">
        <v>95.5</v>
      </c>
      <c r="V201" s="380">
        <v>100.5</v>
      </c>
      <c r="W201" s="380">
        <v>99.3</v>
      </c>
      <c r="X201" s="380">
        <v>84.3</v>
      </c>
      <c r="Y201" s="380">
        <v>100.2</v>
      </c>
      <c r="Z201" s="380">
        <v>82.6</v>
      </c>
      <c r="AA201" s="380">
        <v>97.7</v>
      </c>
      <c r="AB201" s="380">
        <v>98.2</v>
      </c>
      <c r="AC201" s="380">
        <v>106.3</v>
      </c>
      <c r="AD201" s="380">
        <v>101.9</v>
      </c>
      <c r="AE201" s="430">
        <v>109.3</v>
      </c>
      <c r="AF201" s="378"/>
      <c r="AG201" s="391" t="s">
        <v>102</v>
      </c>
      <c r="AH201" s="378" t="s">
        <v>95</v>
      </c>
      <c r="AI201" s="388">
        <v>109.8</v>
      </c>
      <c r="AJ201" s="380">
        <v>108.9</v>
      </c>
      <c r="AK201" s="380">
        <v>112.9</v>
      </c>
      <c r="AL201" s="380">
        <v>119.6</v>
      </c>
      <c r="AM201" s="380">
        <v>95</v>
      </c>
      <c r="AN201" s="380">
        <v>103.3</v>
      </c>
      <c r="AO201" s="380">
        <v>103.7</v>
      </c>
      <c r="AP201" s="380">
        <v>103.1</v>
      </c>
      <c r="AQ201" s="380">
        <v>110.6</v>
      </c>
      <c r="AR201" s="380">
        <v>111.4</v>
      </c>
      <c r="AS201" s="380">
        <v>95.4</v>
      </c>
    </row>
    <row r="202" spans="1:45" x14ac:dyDescent="0.15">
      <c r="A202" s="378"/>
      <c r="B202" s="391" t="s">
        <v>102</v>
      </c>
      <c r="C202" s="378" t="s">
        <v>96</v>
      </c>
      <c r="D202" s="405">
        <v>108.7</v>
      </c>
      <c r="E202" s="380">
        <v>108.9</v>
      </c>
      <c r="F202" s="380">
        <v>103.4</v>
      </c>
      <c r="G202" s="380">
        <v>108.8</v>
      </c>
      <c r="H202" s="380">
        <v>102.5</v>
      </c>
      <c r="I202" s="380">
        <v>126.9</v>
      </c>
      <c r="J202" s="380">
        <v>105.9</v>
      </c>
      <c r="K202" s="380">
        <v>101.3</v>
      </c>
      <c r="L202" s="380">
        <v>144.4</v>
      </c>
      <c r="M202" s="380">
        <v>112.2</v>
      </c>
      <c r="N202" s="380">
        <v>81.5</v>
      </c>
      <c r="O202" s="380">
        <v>103.5</v>
      </c>
      <c r="P202" s="380">
        <v>100.7</v>
      </c>
      <c r="Q202" s="380">
        <v>97.5</v>
      </c>
      <c r="R202" s="380">
        <v>104.1</v>
      </c>
      <c r="S202" s="380">
        <v>98.7</v>
      </c>
      <c r="T202" s="380">
        <v>101.4</v>
      </c>
      <c r="U202" s="380">
        <v>101.2</v>
      </c>
      <c r="V202" s="380">
        <v>102.4</v>
      </c>
      <c r="W202" s="380">
        <v>105.9</v>
      </c>
      <c r="X202" s="380">
        <v>85.2</v>
      </c>
      <c r="Y202" s="380">
        <v>97.3</v>
      </c>
      <c r="Z202" s="380">
        <v>92.3</v>
      </c>
      <c r="AA202" s="380">
        <v>104.8</v>
      </c>
      <c r="AB202" s="380">
        <v>101.1</v>
      </c>
      <c r="AC202" s="380">
        <v>107.2</v>
      </c>
      <c r="AD202" s="380">
        <v>106</v>
      </c>
      <c r="AE202" s="430">
        <v>108.5</v>
      </c>
      <c r="AF202" s="378"/>
      <c r="AG202" s="391" t="s">
        <v>102</v>
      </c>
      <c r="AH202" s="378" t="s">
        <v>96</v>
      </c>
      <c r="AI202" s="388">
        <v>108.7</v>
      </c>
      <c r="AJ202" s="380">
        <v>107.1</v>
      </c>
      <c r="AK202" s="380">
        <v>110.4</v>
      </c>
      <c r="AL202" s="380">
        <v>114.7</v>
      </c>
      <c r="AM202" s="380">
        <v>99.2</v>
      </c>
      <c r="AN202" s="380">
        <v>103.6</v>
      </c>
      <c r="AO202" s="380">
        <v>112.3</v>
      </c>
      <c r="AP202" s="380">
        <v>101.9</v>
      </c>
      <c r="AQ202" s="380">
        <v>111.3</v>
      </c>
      <c r="AR202" s="380">
        <v>111.9</v>
      </c>
      <c r="AS202" s="380">
        <v>101.5</v>
      </c>
    </row>
    <row r="203" spans="1:45" x14ac:dyDescent="0.15">
      <c r="A203" s="407"/>
      <c r="B203" s="393" t="s">
        <v>102</v>
      </c>
      <c r="C203" s="384" t="s">
        <v>97</v>
      </c>
      <c r="D203" s="405">
        <v>107.6</v>
      </c>
      <c r="E203" s="380">
        <v>107.9</v>
      </c>
      <c r="F203" s="380">
        <v>105.3</v>
      </c>
      <c r="G203" s="380">
        <v>112</v>
      </c>
      <c r="H203" s="380">
        <v>105.1</v>
      </c>
      <c r="I203" s="380">
        <v>128.80000000000001</v>
      </c>
      <c r="J203" s="380">
        <v>104.1</v>
      </c>
      <c r="K203" s="380">
        <v>72.7</v>
      </c>
      <c r="L203" s="380">
        <v>142</v>
      </c>
      <c r="M203" s="380">
        <v>103.3</v>
      </c>
      <c r="N203" s="380">
        <v>87.7</v>
      </c>
      <c r="O203" s="380">
        <v>107.8</v>
      </c>
      <c r="P203" s="380">
        <v>103.8</v>
      </c>
      <c r="Q203" s="380">
        <v>98.9</v>
      </c>
      <c r="R203" s="380">
        <v>105.4</v>
      </c>
      <c r="S203" s="380">
        <v>97.2</v>
      </c>
      <c r="T203" s="380">
        <v>101.8</v>
      </c>
      <c r="U203" s="380">
        <v>100.2</v>
      </c>
      <c r="V203" s="380">
        <v>102</v>
      </c>
      <c r="W203" s="380">
        <v>105.6</v>
      </c>
      <c r="X203" s="380">
        <v>88</v>
      </c>
      <c r="Y203" s="380">
        <v>94.6</v>
      </c>
      <c r="Z203" s="380">
        <v>93.1</v>
      </c>
      <c r="AA203" s="380">
        <v>102.2</v>
      </c>
      <c r="AB203" s="380">
        <v>104.1</v>
      </c>
      <c r="AC203" s="380">
        <v>108</v>
      </c>
      <c r="AD203" s="380">
        <v>100.9</v>
      </c>
      <c r="AE203" s="430">
        <v>106.8</v>
      </c>
      <c r="AF203" s="407"/>
      <c r="AG203" s="393" t="s">
        <v>102</v>
      </c>
      <c r="AH203" s="384" t="s">
        <v>97</v>
      </c>
      <c r="AI203" s="389">
        <v>107.6</v>
      </c>
      <c r="AJ203" s="380">
        <v>105</v>
      </c>
      <c r="AK203" s="380">
        <v>113.6</v>
      </c>
      <c r="AL203" s="380">
        <v>117.7</v>
      </c>
      <c r="AM203" s="380">
        <v>101.2</v>
      </c>
      <c r="AN203" s="380">
        <v>96.4</v>
      </c>
      <c r="AO203" s="380">
        <v>67.5</v>
      </c>
      <c r="AP203" s="380">
        <v>104.3</v>
      </c>
      <c r="AQ203" s="380">
        <v>110.6</v>
      </c>
      <c r="AR203" s="380">
        <v>111.2</v>
      </c>
      <c r="AS203" s="380">
        <v>102.5</v>
      </c>
    </row>
    <row r="204" spans="1:45" x14ac:dyDescent="0.15">
      <c r="A204" s="427"/>
      <c r="B204" s="391" t="s">
        <v>99</v>
      </c>
      <c r="C204" s="376" t="s">
        <v>84</v>
      </c>
      <c r="D204" s="406">
        <v>107.2</v>
      </c>
      <c r="E204" s="383">
        <v>107.2</v>
      </c>
      <c r="F204" s="383">
        <v>98</v>
      </c>
      <c r="G204" s="383">
        <v>109.8</v>
      </c>
      <c r="H204" s="383">
        <v>102.6</v>
      </c>
      <c r="I204" s="383">
        <v>130.30000000000001</v>
      </c>
      <c r="J204" s="383">
        <v>104.7</v>
      </c>
      <c r="K204" s="383">
        <v>91.5</v>
      </c>
      <c r="L204" s="383">
        <v>133.69999999999999</v>
      </c>
      <c r="M204" s="383">
        <v>102.2</v>
      </c>
      <c r="N204" s="383">
        <v>79.3</v>
      </c>
      <c r="O204" s="383">
        <v>100.6</v>
      </c>
      <c r="P204" s="383">
        <v>101.9</v>
      </c>
      <c r="Q204" s="383">
        <v>97.9</v>
      </c>
      <c r="R204" s="383">
        <v>103.8</v>
      </c>
      <c r="S204" s="383">
        <v>97.2</v>
      </c>
      <c r="T204" s="383">
        <v>104.5</v>
      </c>
      <c r="U204" s="383">
        <v>100.2</v>
      </c>
      <c r="V204" s="383">
        <v>99.8</v>
      </c>
      <c r="W204" s="383">
        <v>110</v>
      </c>
      <c r="X204" s="383">
        <v>92.4</v>
      </c>
      <c r="Y204" s="383">
        <v>96.3</v>
      </c>
      <c r="Z204" s="383">
        <v>83.7</v>
      </c>
      <c r="AA204" s="383">
        <v>109.2</v>
      </c>
      <c r="AB204" s="383">
        <v>101.3</v>
      </c>
      <c r="AC204" s="383">
        <v>99.8</v>
      </c>
      <c r="AD204" s="383">
        <v>99.1</v>
      </c>
      <c r="AE204" s="430">
        <v>106.8</v>
      </c>
      <c r="AF204" s="427"/>
      <c r="AG204" s="391" t="s">
        <v>99</v>
      </c>
      <c r="AH204" s="376" t="s">
        <v>84</v>
      </c>
      <c r="AI204" s="388">
        <v>107.2</v>
      </c>
      <c r="AJ204" s="383">
        <v>107.7</v>
      </c>
      <c r="AK204" s="383">
        <v>112.8</v>
      </c>
      <c r="AL204" s="383">
        <v>119</v>
      </c>
      <c r="AM204" s="383">
        <v>96.2</v>
      </c>
      <c r="AN204" s="383">
        <v>100.5</v>
      </c>
      <c r="AO204" s="383">
        <v>92.4</v>
      </c>
      <c r="AP204" s="383">
        <v>104.7</v>
      </c>
      <c r="AQ204" s="383">
        <v>106.6</v>
      </c>
      <c r="AR204" s="383">
        <v>106.7</v>
      </c>
      <c r="AS204" s="383">
        <v>102.6</v>
      </c>
    </row>
    <row r="205" spans="1:45" x14ac:dyDescent="0.15">
      <c r="A205" s="427"/>
      <c r="B205" s="391"/>
      <c r="C205" s="378" t="s">
        <v>86</v>
      </c>
      <c r="D205" s="405">
        <v>113.7</v>
      </c>
      <c r="E205" s="380">
        <v>113.7</v>
      </c>
      <c r="F205" s="380">
        <v>103.5</v>
      </c>
      <c r="G205" s="380">
        <v>108.8</v>
      </c>
      <c r="H205" s="380">
        <v>101.9</v>
      </c>
      <c r="I205" s="380">
        <v>142.1</v>
      </c>
      <c r="J205" s="380">
        <v>103.7</v>
      </c>
      <c r="K205" s="380">
        <v>123.3</v>
      </c>
      <c r="L205" s="380">
        <v>134.1</v>
      </c>
      <c r="M205" s="380">
        <v>105.5</v>
      </c>
      <c r="N205" s="380">
        <v>83.3</v>
      </c>
      <c r="O205" s="380">
        <v>102.3</v>
      </c>
      <c r="P205" s="380">
        <v>106.1</v>
      </c>
      <c r="Q205" s="380">
        <v>97.2</v>
      </c>
      <c r="R205" s="380">
        <v>100.8</v>
      </c>
      <c r="S205" s="380">
        <v>93.5</v>
      </c>
      <c r="T205" s="380">
        <v>110.8</v>
      </c>
      <c r="U205" s="380">
        <v>104.9</v>
      </c>
      <c r="V205" s="380">
        <v>104.2</v>
      </c>
      <c r="W205" s="380">
        <v>120.1</v>
      </c>
      <c r="X205" s="380">
        <v>86.9</v>
      </c>
      <c r="Y205" s="380">
        <v>96.8</v>
      </c>
      <c r="Z205" s="380">
        <v>96</v>
      </c>
      <c r="AA205" s="380">
        <v>104.2</v>
      </c>
      <c r="AB205" s="380">
        <v>109.5</v>
      </c>
      <c r="AC205" s="380">
        <v>104.7</v>
      </c>
      <c r="AD205" s="380">
        <v>100.9</v>
      </c>
      <c r="AE205" s="430">
        <v>113</v>
      </c>
      <c r="AF205" s="427"/>
      <c r="AG205" s="391"/>
      <c r="AH205" s="378" t="s">
        <v>86</v>
      </c>
      <c r="AI205" s="388">
        <v>113.7</v>
      </c>
      <c r="AJ205" s="380">
        <v>117.3</v>
      </c>
      <c r="AK205" s="380">
        <v>118.1</v>
      </c>
      <c r="AL205" s="380">
        <v>125.3</v>
      </c>
      <c r="AM205" s="380">
        <v>96</v>
      </c>
      <c r="AN205" s="380">
        <v>115.9</v>
      </c>
      <c r="AO205" s="380">
        <v>135.5</v>
      </c>
      <c r="AP205" s="380">
        <v>110.2</v>
      </c>
      <c r="AQ205" s="380">
        <v>109.6</v>
      </c>
      <c r="AR205" s="380">
        <v>110.3</v>
      </c>
      <c r="AS205" s="380">
        <v>99.4</v>
      </c>
    </row>
    <row r="206" spans="1:45" x14ac:dyDescent="0.15">
      <c r="A206" s="427"/>
      <c r="B206" s="391"/>
      <c r="C206" s="378" t="s">
        <v>88</v>
      </c>
      <c r="D206" s="405">
        <v>106.9</v>
      </c>
      <c r="E206" s="380">
        <v>106.9</v>
      </c>
      <c r="F206" s="380">
        <v>103.2</v>
      </c>
      <c r="G206" s="380">
        <v>106.8</v>
      </c>
      <c r="H206" s="380">
        <v>105.9</v>
      </c>
      <c r="I206" s="380">
        <v>113.4</v>
      </c>
      <c r="J206" s="380">
        <v>89.4</v>
      </c>
      <c r="K206" s="380">
        <v>95</v>
      </c>
      <c r="L206" s="380">
        <v>143.4</v>
      </c>
      <c r="M206" s="380">
        <v>111.8</v>
      </c>
      <c r="N206" s="380">
        <v>81.099999999999994</v>
      </c>
      <c r="O206" s="380">
        <v>100.2</v>
      </c>
      <c r="P206" s="380">
        <v>105.6</v>
      </c>
      <c r="Q206" s="380">
        <v>98.4</v>
      </c>
      <c r="R206" s="380">
        <v>104.1</v>
      </c>
      <c r="S206" s="380">
        <v>90.4</v>
      </c>
      <c r="T206" s="380">
        <v>105</v>
      </c>
      <c r="U206" s="380">
        <v>99.9</v>
      </c>
      <c r="V206" s="380">
        <v>102.4</v>
      </c>
      <c r="W206" s="380">
        <v>107.3</v>
      </c>
      <c r="X206" s="380">
        <v>84</v>
      </c>
      <c r="Y206" s="380">
        <v>95.3</v>
      </c>
      <c r="Z206" s="380">
        <v>90</v>
      </c>
      <c r="AA206" s="380">
        <v>102.9</v>
      </c>
      <c r="AB206" s="380">
        <v>98.3</v>
      </c>
      <c r="AC206" s="380">
        <v>97.7</v>
      </c>
      <c r="AD206" s="380">
        <v>101.3</v>
      </c>
      <c r="AE206" s="430">
        <v>106.5</v>
      </c>
      <c r="AF206" s="427"/>
      <c r="AG206" s="391"/>
      <c r="AH206" s="378" t="s">
        <v>88</v>
      </c>
      <c r="AI206" s="388">
        <v>106.9</v>
      </c>
      <c r="AJ206" s="380">
        <v>103.7</v>
      </c>
      <c r="AK206" s="380">
        <v>100.3</v>
      </c>
      <c r="AL206" s="380">
        <v>101.1</v>
      </c>
      <c r="AM206" s="380">
        <v>95.2</v>
      </c>
      <c r="AN206" s="380">
        <v>103.4</v>
      </c>
      <c r="AO206" s="380">
        <v>105.7</v>
      </c>
      <c r="AP206" s="380">
        <v>102.2</v>
      </c>
      <c r="AQ206" s="380">
        <v>109.8</v>
      </c>
      <c r="AR206" s="380">
        <v>110.4</v>
      </c>
      <c r="AS206" s="380">
        <v>99.7</v>
      </c>
    </row>
    <row r="207" spans="1:45" x14ac:dyDescent="0.15">
      <c r="A207" s="427"/>
      <c r="B207" s="391"/>
      <c r="C207" s="378" t="s">
        <v>89</v>
      </c>
      <c r="D207" s="405">
        <v>109.9</v>
      </c>
      <c r="E207" s="380">
        <v>109.9</v>
      </c>
      <c r="F207" s="380">
        <v>103.7</v>
      </c>
      <c r="G207" s="380">
        <v>107.8</v>
      </c>
      <c r="H207" s="380">
        <v>105.7</v>
      </c>
      <c r="I207" s="380">
        <v>137.9</v>
      </c>
      <c r="J207" s="380">
        <v>111.6</v>
      </c>
      <c r="K207" s="380">
        <v>92.5</v>
      </c>
      <c r="L207" s="380">
        <v>124.2</v>
      </c>
      <c r="M207" s="380">
        <v>112.5</v>
      </c>
      <c r="N207" s="380">
        <v>78.7</v>
      </c>
      <c r="O207" s="380">
        <v>95.9</v>
      </c>
      <c r="P207" s="380">
        <v>103.8</v>
      </c>
      <c r="Q207" s="380">
        <v>98.5</v>
      </c>
      <c r="R207" s="380">
        <v>101.6</v>
      </c>
      <c r="S207" s="380">
        <v>94.4</v>
      </c>
      <c r="T207" s="380">
        <v>98.3</v>
      </c>
      <c r="U207" s="380">
        <v>101.6</v>
      </c>
      <c r="V207" s="380">
        <v>105.8</v>
      </c>
      <c r="W207" s="380">
        <v>114.7</v>
      </c>
      <c r="X207" s="380">
        <v>90.5</v>
      </c>
      <c r="Y207" s="380">
        <v>95.2</v>
      </c>
      <c r="Z207" s="380">
        <v>83.8</v>
      </c>
      <c r="AA207" s="380">
        <v>102.9</v>
      </c>
      <c r="AB207" s="380">
        <v>96.3</v>
      </c>
      <c r="AC207" s="380">
        <v>100.8</v>
      </c>
      <c r="AD207" s="380">
        <v>107.7</v>
      </c>
      <c r="AE207" s="430">
        <v>109.3</v>
      </c>
      <c r="AF207" s="427"/>
      <c r="AG207" s="391"/>
      <c r="AH207" s="378" t="s">
        <v>89</v>
      </c>
      <c r="AI207" s="388">
        <v>109.9</v>
      </c>
      <c r="AJ207" s="380">
        <v>109.7</v>
      </c>
      <c r="AK207" s="380">
        <v>117.7</v>
      </c>
      <c r="AL207" s="380">
        <v>124.7</v>
      </c>
      <c r="AM207" s="380">
        <v>98.2</v>
      </c>
      <c r="AN207" s="380">
        <v>104.1</v>
      </c>
      <c r="AO207" s="380">
        <v>108.8</v>
      </c>
      <c r="AP207" s="380">
        <v>102.3</v>
      </c>
      <c r="AQ207" s="380">
        <v>108.4</v>
      </c>
      <c r="AR207" s="380">
        <v>109</v>
      </c>
      <c r="AS207" s="380">
        <v>98</v>
      </c>
    </row>
    <row r="208" spans="1:45" x14ac:dyDescent="0.15">
      <c r="A208" s="427"/>
      <c r="B208" s="391"/>
      <c r="C208" s="378" t="s">
        <v>90</v>
      </c>
      <c r="D208" s="405">
        <v>109.9</v>
      </c>
      <c r="E208" s="380">
        <v>109.8</v>
      </c>
      <c r="F208" s="380">
        <v>101.1</v>
      </c>
      <c r="G208" s="380">
        <v>107.4</v>
      </c>
      <c r="H208" s="380">
        <v>104.3</v>
      </c>
      <c r="I208" s="380">
        <v>138.30000000000001</v>
      </c>
      <c r="J208" s="380">
        <v>105.8</v>
      </c>
      <c r="K208" s="380">
        <v>98.9</v>
      </c>
      <c r="L208" s="380">
        <v>128.19999999999999</v>
      </c>
      <c r="M208" s="380">
        <v>111.3</v>
      </c>
      <c r="N208" s="380">
        <v>80.8</v>
      </c>
      <c r="O208" s="380">
        <v>100.1</v>
      </c>
      <c r="P208" s="380">
        <v>105.4</v>
      </c>
      <c r="Q208" s="380">
        <v>97</v>
      </c>
      <c r="R208" s="380">
        <v>100.7</v>
      </c>
      <c r="S208" s="380">
        <v>97.5</v>
      </c>
      <c r="T208" s="380">
        <v>106.7</v>
      </c>
      <c r="U208" s="380">
        <v>101.8</v>
      </c>
      <c r="V208" s="380">
        <v>103.1</v>
      </c>
      <c r="W208" s="380">
        <v>118</v>
      </c>
      <c r="X208" s="380">
        <v>89</v>
      </c>
      <c r="Y208" s="380">
        <v>96.9</v>
      </c>
      <c r="Z208" s="380">
        <v>90.7</v>
      </c>
      <c r="AA208" s="380">
        <v>103.9</v>
      </c>
      <c r="AB208" s="380">
        <v>91.5</v>
      </c>
      <c r="AC208" s="380">
        <v>97.6</v>
      </c>
      <c r="AD208" s="380">
        <v>110.7</v>
      </c>
      <c r="AE208" s="430">
        <v>109.2</v>
      </c>
      <c r="AF208" s="427"/>
      <c r="AG208" s="391"/>
      <c r="AH208" s="378" t="s">
        <v>90</v>
      </c>
      <c r="AI208" s="388">
        <v>109.9</v>
      </c>
      <c r="AJ208" s="380">
        <v>110.5</v>
      </c>
      <c r="AK208" s="380">
        <v>116.4</v>
      </c>
      <c r="AL208" s="380">
        <v>122.9</v>
      </c>
      <c r="AM208" s="380">
        <v>97.3</v>
      </c>
      <c r="AN208" s="380">
        <v>105.8</v>
      </c>
      <c r="AO208" s="380">
        <v>107.8</v>
      </c>
      <c r="AP208" s="380">
        <v>106.6</v>
      </c>
      <c r="AQ208" s="380">
        <v>108.8</v>
      </c>
      <c r="AR208" s="380">
        <v>109.5</v>
      </c>
      <c r="AS208" s="380">
        <v>97.7</v>
      </c>
    </row>
    <row r="209" spans="1:45" x14ac:dyDescent="0.15">
      <c r="A209" s="427"/>
      <c r="B209" s="391"/>
      <c r="C209" s="378" t="s">
        <v>91</v>
      </c>
      <c r="D209" s="405">
        <v>107.6</v>
      </c>
      <c r="E209" s="380">
        <v>107.6</v>
      </c>
      <c r="F209" s="380">
        <v>100.7</v>
      </c>
      <c r="G209" s="380">
        <v>104.3</v>
      </c>
      <c r="H209" s="380">
        <v>97.3</v>
      </c>
      <c r="I209" s="380">
        <v>123.9</v>
      </c>
      <c r="J209" s="380">
        <v>105.6</v>
      </c>
      <c r="K209" s="380">
        <v>95</v>
      </c>
      <c r="L209" s="380">
        <v>116.5</v>
      </c>
      <c r="M209" s="380">
        <v>119.5</v>
      </c>
      <c r="N209" s="380">
        <v>81.8</v>
      </c>
      <c r="O209" s="380">
        <v>107.1</v>
      </c>
      <c r="P209" s="380">
        <v>106</v>
      </c>
      <c r="Q209" s="380">
        <v>95.6</v>
      </c>
      <c r="R209" s="380">
        <v>103.1</v>
      </c>
      <c r="S209" s="380">
        <v>97.2</v>
      </c>
      <c r="T209" s="380">
        <v>105</v>
      </c>
      <c r="U209" s="380">
        <v>101.4</v>
      </c>
      <c r="V209" s="380">
        <v>104.8</v>
      </c>
      <c r="W209" s="380">
        <v>116.6</v>
      </c>
      <c r="X209" s="380">
        <v>88.8</v>
      </c>
      <c r="Y209" s="380">
        <v>95.5</v>
      </c>
      <c r="Z209" s="380">
        <v>90.2</v>
      </c>
      <c r="AA209" s="380">
        <v>102.2</v>
      </c>
      <c r="AB209" s="380">
        <v>93.5</v>
      </c>
      <c r="AC209" s="380">
        <v>97.1</v>
      </c>
      <c r="AD209" s="380">
        <v>92.9</v>
      </c>
      <c r="AE209" s="430">
        <v>107.2</v>
      </c>
      <c r="AF209" s="427"/>
      <c r="AG209" s="391"/>
      <c r="AH209" s="378" t="s">
        <v>91</v>
      </c>
      <c r="AI209" s="388">
        <v>107.6</v>
      </c>
      <c r="AJ209" s="380">
        <v>106.6</v>
      </c>
      <c r="AK209" s="380">
        <v>106</v>
      </c>
      <c r="AL209" s="380">
        <v>109.9</v>
      </c>
      <c r="AM209" s="380">
        <v>93</v>
      </c>
      <c r="AN209" s="380">
        <v>107.7</v>
      </c>
      <c r="AO209" s="380">
        <v>112.2</v>
      </c>
      <c r="AP209" s="380">
        <v>105.8</v>
      </c>
      <c r="AQ209" s="380">
        <v>109</v>
      </c>
      <c r="AR209" s="380">
        <v>109.4</v>
      </c>
      <c r="AS209" s="380">
        <v>101.5</v>
      </c>
    </row>
    <row r="210" spans="1:45" x14ac:dyDescent="0.15">
      <c r="A210" s="427"/>
      <c r="B210" s="391"/>
      <c r="C210" s="378" t="s">
        <v>92</v>
      </c>
      <c r="D210" s="405">
        <v>109.8</v>
      </c>
      <c r="E210" s="380">
        <v>109.8</v>
      </c>
      <c r="F210" s="380">
        <v>104.4</v>
      </c>
      <c r="G210" s="380">
        <v>110.9</v>
      </c>
      <c r="H210" s="380">
        <v>98.3</v>
      </c>
      <c r="I210" s="380">
        <v>134.5</v>
      </c>
      <c r="J210" s="380">
        <v>108.7</v>
      </c>
      <c r="K210" s="380">
        <v>100.4</v>
      </c>
      <c r="L210" s="380">
        <v>133.6</v>
      </c>
      <c r="M210" s="380">
        <v>106.4</v>
      </c>
      <c r="N210" s="380">
        <v>77.3</v>
      </c>
      <c r="O210" s="380">
        <v>97.8</v>
      </c>
      <c r="P210" s="380">
        <v>101.1</v>
      </c>
      <c r="Q210" s="380">
        <v>95.1</v>
      </c>
      <c r="R210" s="380">
        <v>104.9</v>
      </c>
      <c r="S210" s="380">
        <v>94.6</v>
      </c>
      <c r="T210" s="380">
        <v>104.5</v>
      </c>
      <c r="U210" s="380">
        <v>104.3</v>
      </c>
      <c r="V210" s="380">
        <v>105.1</v>
      </c>
      <c r="W210" s="380">
        <v>118.6</v>
      </c>
      <c r="X210" s="380">
        <v>88.3</v>
      </c>
      <c r="Y210" s="380">
        <v>96</v>
      </c>
      <c r="Z210" s="380">
        <v>89.7</v>
      </c>
      <c r="AA210" s="380">
        <v>106.4</v>
      </c>
      <c r="AB210" s="380">
        <v>101.4</v>
      </c>
      <c r="AC210" s="380">
        <v>101</v>
      </c>
      <c r="AD210" s="380">
        <v>94.7</v>
      </c>
      <c r="AE210" s="430">
        <v>109.5</v>
      </c>
      <c r="AF210" s="427"/>
      <c r="AG210" s="391"/>
      <c r="AH210" s="378" t="s">
        <v>92</v>
      </c>
      <c r="AI210" s="388">
        <v>109.8</v>
      </c>
      <c r="AJ210" s="380">
        <v>110.1</v>
      </c>
      <c r="AK210" s="380">
        <v>115.8</v>
      </c>
      <c r="AL210" s="380">
        <v>126.5</v>
      </c>
      <c r="AM210" s="380">
        <v>93.1</v>
      </c>
      <c r="AN210" s="380">
        <v>103.5</v>
      </c>
      <c r="AO210" s="380">
        <v>105.3</v>
      </c>
      <c r="AP210" s="380">
        <v>103.9</v>
      </c>
      <c r="AQ210" s="380">
        <v>108.5</v>
      </c>
      <c r="AR210" s="380">
        <v>108.8</v>
      </c>
      <c r="AS210" s="380">
        <v>103.6</v>
      </c>
    </row>
    <row r="211" spans="1:45" x14ac:dyDescent="0.15">
      <c r="A211" s="427"/>
      <c r="B211" s="391"/>
      <c r="C211" s="378" t="s">
        <v>93</v>
      </c>
      <c r="D211" s="405">
        <v>111</v>
      </c>
      <c r="E211" s="380">
        <v>111.1</v>
      </c>
      <c r="F211" s="380">
        <v>104.4</v>
      </c>
      <c r="G211" s="380">
        <v>106.7</v>
      </c>
      <c r="H211" s="380">
        <v>98.6</v>
      </c>
      <c r="I211" s="380">
        <v>133.19999999999999</v>
      </c>
      <c r="J211" s="380">
        <v>112.1</v>
      </c>
      <c r="K211" s="380">
        <v>117</v>
      </c>
      <c r="L211" s="380">
        <v>136.1</v>
      </c>
      <c r="M211" s="380">
        <v>109.9</v>
      </c>
      <c r="N211" s="380">
        <v>77.2</v>
      </c>
      <c r="O211" s="380">
        <v>99.3</v>
      </c>
      <c r="P211" s="380">
        <v>103.3</v>
      </c>
      <c r="Q211" s="380">
        <v>94.8</v>
      </c>
      <c r="R211" s="380">
        <v>98.5</v>
      </c>
      <c r="S211" s="380">
        <v>92.4</v>
      </c>
      <c r="T211" s="380">
        <v>104.7</v>
      </c>
      <c r="U211" s="380">
        <v>104.9</v>
      </c>
      <c r="V211" s="380">
        <v>104.9</v>
      </c>
      <c r="W211" s="380">
        <v>120.2</v>
      </c>
      <c r="X211" s="380">
        <v>84.8</v>
      </c>
      <c r="Y211" s="380">
        <v>96.8</v>
      </c>
      <c r="Z211" s="380">
        <v>90.1</v>
      </c>
      <c r="AA211" s="380">
        <v>104.6</v>
      </c>
      <c r="AB211" s="380">
        <v>107.5</v>
      </c>
      <c r="AC211" s="380">
        <v>99.5</v>
      </c>
      <c r="AD211" s="380">
        <v>107.8</v>
      </c>
      <c r="AE211" s="430">
        <v>110.5</v>
      </c>
      <c r="AF211" s="427"/>
      <c r="AG211" s="391"/>
      <c r="AH211" s="378" t="s">
        <v>93</v>
      </c>
      <c r="AI211" s="380">
        <v>111</v>
      </c>
      <c r="AJ211" s="380">
        <v>108</v>
      </c>
      <c r="AK211" s="380">
        <v>111.3</v>
      </c>
      <c r="AL211" s="380">
        <v>116.5</v>
      </c>
      <c r="AM211" s="380">
        <v>94.5</v>
      </c>
      <c r="AN211" s="380">
        <v>107.9</v>
      </c>
      <c r="AO211" s="380">
        <v>120.5</v>
      </c>
      <c r="AP211" s="380">
        <v>104</v>
      </c>
      <c r="AQ211" s="380">
        <v>115.1</v>
      </c>
      <c r="AR211" s="380">
        <v>116.4</v>
      </c>
      <c r="AS211" s="380">
        <v>93.4</v>
      </c>
    </row>
    <row r="212" spans="1:45" x14ac:dyDescent="0.15">
      <c r="A212" s="427"/>
      <c r="B212" s="391"/>
      <c r="C212" s="378" t="s">
        <v>94</v>
      </c>
      <c r="D212" s="405">
        <v>108.2</v>
      </c>
      <c r="E212" s="380">
        <v>108.2</v>
      </c>
      <c r="F212" s="380">
        <v>103.5</v>
      </c>
      <c r="G212" s="380">
        <v>115.9</v>
      </c>
      <c r="H212" s="380">
        <v>96.1</v>
      </c>
      <c r="I212" s="380">
        <v>121.1</v>
      </c>
      <c r="J212" s="380">
        <v>106.1</v>
      </c>
      <c r="K212" s="380">
        <v>107.9</v>
      </c>
      <c r="L212" s="380">
        <v>133.69999999999999</v>
      </c>
      <c r="M212" s="380">
        <v>110.6</v>
      </c>
      <c r="N212" s="380">
        <v>78</v>
      </c>
      <c r="O212" s="380">
        <v>98.8</v>
      </c>
      <c r="P212" s="380">
        <v>106.3</v>
      </c>
      <c r="Q212" s="380">
        <v>94.3</v>
      </c>
      <c r="R212" s="380">
        <v>99.5</v>
      </c>
      <c r="S212" s="380">
        <v>92.5</v>
      </c>
      <c r="T212" s="380">
        <v>103.2</v>
      </c>
      <c r="U212" s="380">
        <v>103.9</v>
      </c>
      <c r="V212" s="380">
        <v>103.4</v>
      </c>
      <c r="W212" s="380">
        <v>118.1</v>
      </c>
      <c r="X212" s="380">
        <v>82.5</v>
      </c>
      <c r="Y212" s="380">
        <v>96.3</v>
      </c>
      <c r="Z212" s="380">
        <v>94.1</v>
      </c>
      <c r="AA212" s="380">
        <v>109.9</v>
      </c>
      <c r="AB212" s="380">
        <v>101.3</v>
      </c>
      <c r="AC212" s="380">
        <v>101.7</v>
      </c>
      <c r="AD212" s="380">
        <v>109.4</v>
      </c>
      <c r="AE212" s="430">
        <v>108.3</v>
      </c>
      <c r="AF212" s="427"/>
      <c r="AG212" s="391"/>
      <c r="AH212" s="378" t="s">
        <v>94</v>
      </c>
      <c r="AI212" s="380">
        <v>108.2</v>
      </c>
      <c r="AJ212" s="380">
        <v>106.2</v>
      </c>
      <c r="AK212" s="380">
        <v>106.6</v>
      </c>
      <c r="AL212" s="380">
        <v>111.2</v>
      </c>
      <c r="AM212" s="380">
        <v>93.3</v>
      </c>
      <c r="AN212" s="380">
        <v>105</v>
      </c>
      <c r="AO212" s="380">
        <v>107.9</v>
      </c>
      <c r="AP212" s="380">
        <v>103.6</v>
      </c>
      <c r="AQ212" s="380">
        <v>110.3</v>
      </c>
      <c r="AR212" s="380">
        <v>110.5</v>
      </c>
      <c r="AS212" s="380">
        <v>102.8</v>
      </c>
    </row>
    <row r="213" spans="1:45" x14ac:dyDescent="0.15">
      <c r="A213" s="427"/>
      <c r="B213" s="391"/>
      <c r="C213" s="378" t="s">
        <v>95</v>
      </c>
      <c r="D213" s="405">
        <v>109.2</v>
      </c>
      <c r="E213" s="380">
        <v>109.2</v>
      </c>
      <c r="F213" s="380">
        <v>102.8</v>
      </c>
      <c r="G213" s="380">
        <v>104.9</v>
      </c>
      <c r="H213" s="380">
        <v>98.9</v>
      </c>
      <c r="I213" s="380">
        <v>129.19999999999999</v>
      </c>
      <c r="J213" s="380">
        <v>109.3</v>
      </c>
      <c r="K213" s="380">
        <v>98.9</v>
      </c>
      <c r="L213" s="380">
        <v>140.4</v>
      </c>
      <c r="M213" s="380">
        <v>110.1</v>
      </c>
      <c r="N213" s="380">
        <v>83.6</v>
      </c>
      <c r="O213" s="380">
        <v>99.7</v>
      </c>
      <c r="P213" s="380">
        <v>102</v>
      </c>
      <c r="Q213" s="380">
        <v>94.2</v>
      </c>
      <c r="R213" s="380">
        <v>99.3</v>
      </c>
      <c r="S213" s="380">
        <v>93.9</v>
      </c>
      <c r="T213" s="380">
        <v>105.6</v>
      </c>
      <c r="U213" s="380">
        <v>103</v>
      </c>
      <c r="V213" s="380">
        <v>106.3</v>
      </c>
      <c r="W213" s="380">
        <v>118.1</v>
      </c>
      <c r="X213" s="380">
        <v>80.400000000000006</v>
      </c>
      <c r="Y213" s="380">
        <v>97</v>
      </c>
      <c r="Z213" s="380">
        <v>78.5</v>
      </c>
      <c r="AA213" s="380">
        <v>111.1</v>
      </c>
      <c r="AB213" s="380">
        <v>105.7</v>
      </c>
      <c r="AC213" s="380">
        <v>97.9</v>
      </c>
      <c r="AD213" s="380">
        <v>101.6</v>
      </c>
      <c r="AE213" s="430">
        <v>108.8</v>
      </c>
      <c r="AF213" s="427"/>
      <c r="AG213" s="391"/>
      <c r="AH213" s="378" t="s">
        <v>95</v>
      </c>
      <c r="AI213" s="380">
        <v>109.2</v>
      </c>
      <c r="AJ213" s="380">
        <v>104.7</v>
      </c>
      <c r="AK213" s="380">
        <v>105.5</v>
      </c>
      <c r="AL213" s="380">
        <v>109.6</v>
      </c>
      <c r="AM213" s="380">
        <v>93.9</v>
      </c>
      <c r="AN213" s="380">
        <v>103.6</v>
      </c>
      <c r="AO213" s="380">
        <v>104.6</v>
      </c>
      <c r="AP213" s="380">
        <v>103.5</v>
      </c>
      <c r="AQ213" s="380">
        <v>113.1</v>
      </c>
      <c r="AR213" s="380">
        <v>113.8</v>
      </c>
      <c r="AS213" s="380">
        <v>98.7</v>
      </c>
    </row>
    <row r="214" spans="1:45" x14ac:dyDescent="0.15">
      <c r="A214" s="427"/>
      <c r="B214" s="391"/>
      <c r="C214" s="378" t="s">
        <v>96</v>
      </c>
      <c r="D214" s="405">
        <v>107.3</v>
      </c>
      <c r="E214" s="380">
        <v>107.3</v>
      </c>
      <c r="F214" s="380">
        <v>103.1</v>
      </c>
      <c r="G214" s="380">
        <v>103.1</v>
      </c>
      <c r="H214" s="380">
        <v>97.2</v>
      </c>
      <c r="I214" s="380">
        <v>117.2</v>
      </c>
      <c r="J214" s="380">
        <v>113.3</v>
      </c>
      <c r="K214" s="380">
        <v>92.8</v>
      </c>
      <c r="L214" s="380">
        <v>140</v>
      </c>
      <c r="M214" s="380">
        <v>112.8</v>
      </c>
      <c r="N214" s="380">
        <v>85.1</v>
      </c>
      <c r="O214" s="380">
        <v>99.8</v>
      </c>
      <c r="P214" s="380">
        <v>101.3</v>
      </c>
      <c r="Q214" s="380">
        <v>93.5</v>
      </c>
      <c r="R214" s="380">
        <v>97.1</v>
      </c>
      <c r="S214" s="380">
        <v>94.4</v>
      </c>
      <c r="T214" s="380">
        <v>104.2</v>
      </c>
      <c r="U214" s="380">
        <v>103.9</v>
      </c>
      <c r="V214" s="380">
        <v>111.4</v>
      </c>
      <c r="W214" s="380">
        <v>123.4</v>
      </c>
      <c r="X214" s="380">
        <v>77.8</v>
      </c>
      <c r="Y214" s="380">
        <v>96.4</v>
      </c>
      <c r="Z214" s="380">
        <v>71.900000000000006</v>
      </c>
      <c r="AA214" s="380">
        <v>107.6</v>
      </c>
      <c r="AB214" s="380">
        <v>102.6</v>
      </c>
      <c r="AC214" s="380">
        <v>88.3</v>
      </c>
      <c r="AD214" s="380">
        <v>110.1</v>
      </c>
      <c r="AE214" s="430">
        <v>107.3</v>
      </c>
      <c r="AF214" s="427"/>
      <c r="AG214" s="391"/>
      <c r="AH214" s="378" t="s">
        <v>96</v>
      </c>
      <c r="AI214" s="380">
        <v>107.3</v>
      </c>
      <c r="AJ214" s="380">
        <v>103.4</v>
      </c>
      <c r="AK214" s="380">
        <v>104.8</v>
      </c>
      <c r="AL214" s="380">
        <v>110.3</v>
      </c>
      <c r="AM214" s="380">
        <v>88.6</v>
      </c>
      <c r="AN214" s="380">
        <v>101</v>
      </c>
      <c r="AO214" s="380">
        <v>95.3</v>
      </c>
      <c r="AP214" s="380">
        <v>103.4</v>
      </c>
      <c r="AQ214" s="380">
        <v>111.5</v>
      </c>
      <c r="AR214" s="380">
        <v>112</v>
      </c>
      <c r="AS214" s="380">
        <v>101.1</v>
      </c>
    </row>
    <row r="215" spans="1:45" x14ac:dyDescent="0.15">
      <c r="A215" s="427"/>
      <c r="B215" s="393"/>
      <c r="C215" s="384" t="s">
        <v>97</v>
      </c>
      <c r="D215" s="408">
        <v>108</v>
      </c>
      <c r="E215" s="386">
        <v>107.9</v>
      </c>
      <c r="F215" s="386">
        <v>105.7</v>
      </c>
      <c r="G215" s="386">
        <v>102.7</v>
      </c>
      <c r="H215" s="386">
        <v>93.9</v>
      </c>
      <c r="I215" s="386">
        <v>115.3</v>
      </c>
      <c r="J215" s="386">
        <v>118.3</v>
      </c>
      <c r="K215" s="386">
        <v>90.5</v>
      </c>
      <c r="L215" s="386">
        <v>154.5</v>
      </c>
      <c r="M215" s="386">
        <v>105.4</v>
      </c>
      <c r="N215" s="386">
        <v>75</v>
      </c>
      <c r="O215" s="386">
        <v>99.5</v>
      </c>
      <c r="P215" s="386">
        <v>99.8</v>
      </c>
      <c r="Q215" s="386">
        <v>97.8</v>
      </c>
      <c r="R215" s="386">
        <v>97.7</v>
      </c>
      <c r="S215" s="386">
        <v>96.9</v>
      </c>
      <c r="T215" s="386">
        <v>103.4</v>
      </c>
      <c r="U215" s="386">
        <v>103.2</v>
      </c>
      <c r="V215" s="386">
        <v>102.1</v>
      </c>
      <c r="W215" s="386">
        <v>121.5</v>
      </c>
      <c r="X215" s="386">
        <v>77.2</v>
      </c>
      <c r="Y215" s="386">
        <v>96.6</v>
      </c>
      <c r="Z215" s="386">
        <v>74.400000000000006</v>
      </c>
      <c r="AA215" s="386">
        <v>110.1</v>
      </c>
      <c r="AB215" s="386">
        <v>109.9</v>
      </c>
      <c r="AC215" s="386">
        <v>89.6</v>
      </c>
      <c r="AD215" s="386">
        <v>102.6</v>
      </c>
      <c r="AE215" s="430">
        <v>107.2</v>
      </c>
      <c r="AF215" s="427"/>
      <c r="AG215" s="393"/>
      <c r="AH215" s="384" t="s">
        <v>97</v>
      </c>
      <c r="AI215" s="386">
        <v>108</v>
      </c>
      <c r="AJ215" s="386">
        <v>102.7</v>
      </c>
      <c r="AK215" s="386">
        <v>102.3</v>
      </c>
      <c r="AL215" s="386">
        <v>107.2</v>
      </c>
      <c r="AM215" s="386">
        <v>88.2</v>
      </c>
      <c r="AN215" s="386">
        <v>101.8</v>
      </c>
      <c r="AO215" s="386">
        <v>92</v>
      </c>
      <c r="AP215" s="386">
        <v>102.4</v>
      </c>
      <c r="AQ215" s="386">
        <v>113.7</v>
      </c>
      <c r="AR215" s="386">
        <v>114.5</v>
      </c>
      <c r="AS215" s="386">
        <v>100.4</v>
      </c>
    </row>
    <row r="216" spans="1:45" x14ac:dyDescent="0.15">
      <c r="A216" s="378"/>
      <c r="B216" s="391" t="s">
        <v>194</v>
      </c>
      <c r="C216" s="376" t="s">
        <v>84</v>
      </c>
      <c r="D216" s="405">
        <v>107.6</v>
      </c>
      <c r="E216" s="380">
        <v>107.7</v>
      </c>
      <c r="F216" s="380">
        <v>104.2</v>
      </c>
      <c r="G216" s="380">
        <v>102.9</v>
      </c>
      <c r="H216" s="380">
        <v>94.9</v>
      </c>
      <c r="I216" s="380">
        <v>104.9</v>
      </c>
      <c r="J216" s="380">
        <v>121.9</v>
      </c>
      <c r="K216" s="380">
        <v>102.9</v>
      </c>
      <c r="L216" s="380">
        <v>155.6</v>
      </c>
      <c r="M216" s="380">
        <v>107.9</v>
      </c>
      <c r="N216" s="380">
        <v>75.599999999999994</v>
      </c>
      <c r="O216" s="380">
        <v>112.3</v>
      </c>
      <c r="P216" s="380">
        <v>102.6</v>
      </c>
      <c r="Q216" s="380">
        <v>92.5</v>
      </c>
      <c r="R216" s="380">
        <v>94.9</v>
      </c>
      <c r="S216" s="380">
        <v>93.8</v>
      </c>
      <c r="T216" s="380">
        <v>108.1</v>
      </c>
      <c r="U216" s="380">
        <v>101.4</v>
      </c>
      <c r="V216" s="380">
        <v>101.1</v>
      </c>
      <c r="W216" s="380">
        <v>116.9</v>
      </c>
      <c r="X216" s="380">
        <v>81</v>
      </c>
      <c r="Y216" s="380">
        <v>94.8</v>
      </c>
      <c r="Z216" s="380">
        <v>74</v>
      </c>
      <c r="AA216" s="380">
        <v>112.7</v>
      </c>
      <c r="AB216" s="380">
        <v>99.1</v>
      </c>
      <c r="AC216" s="380">
        <v>87.7</v>
      </c>
      <c r="AD216" s="380">
        <v>110</v>
      </c>
      <c r="AE216" s="430">
        <v>107.7</v>
      </c>
      <c r="AF216" s="378"/>
      <c r="AG216" s="391" t="s">
        <v>194</v>
      </c>
      <c r="AH216" s="376" t="s">
        <v>84</v>
      </c>
      <c r="AI216" s="380">
        <v>107.6</v>
      </c>
      <c r="AJ216" s="380">
        <v>100.5</v>
      </c>
      <c r="AK216" s="380">
        <v>98.8</v>
      </c>
      <c r="AL216" s="380">
        <v>100.2</v>
      </c>
      <c r="AM216" s="380">
        <v>93.4</v>
      </c>
      <c r="AN216" s="380">
        <v>103.9</v>
      </c>
      <c r="AO216" s="380">
        <v>103.8</v>
      </c>
      <c r="AP216" s="380">
        <v>103.8</v>
      </c>
      <c r="AQ216" s="380">
        <v>113.2</v>
      </c>
      <c r="AR216" s="380">
        <v>113.8</v>
      </c>
      <c r="AS216" s="380">
        <v>98.7</v>
      </c>
    </row>
    <row r="217" spans="1:45" x14ac:dyDescent="0.15">
      <c r="A217" s="378"/>
      <c r="B217" s="391"/>
      <c r="C217" s="378" t="s">
        <v>86</v>
      </c>
      <c r="D217" s="405">
        <v>106.2</v>
      </c>
      <c r="E217" s="380">
        <v>106.2</v>
      </c>
      <c r="F217" s="380">
        <v>105.9</v>
      </c>
      <c r="G217" s="380">
        <v>102</v>
      </c>
      <c r="H217" s="380">
        <v>96</v>
      </c>
      <c r="I217" s="380">
        <v>97.5</v>
      </c>
      <c r="J217" s="380">
        <v>120.1</v>
      </c>
      <c r="K217" s="380">
        <v>104.4</v>
      </c>
      <c r="L217" s="380">
        <v>144.19999999999999</v>
      </c>
      <c r="M217" s="380">
        <v>108.7</v>
      </c>
      <c r="N217" s="380">
        <v>72.900000000000006</v>
      </c>
      <c r="O217" s="380">
        <v>104.9</v>
      </c>
      <c r="P217" s="380">
        <v>105.4</v>
      </c>
      <c r="Q217" s="380">
        <v>93.8</v>
      </c>
      <c r="R217" s="380">
        <v>93.8</v>
      </c>
      <c r="S217" s="380">
        <v>90.7</v>
      </c>
      <c r="T217" s="380">
        <v>96.9</v>
      </c>
      <c r="U217" s="380">
        <v>101.3</v>
      </c>
      <c r="V217" s="380">
        <v>105.1</v>
      </c>
      <c r="W217" s="380">
        <v>118.6</v>
      </c>
      <c r="X217" s="380">
        <v>79.8</v>
      </c>
      <c r="Y217" s="380">
        <v>90.2</v>
      </c>
      <c r="Z217" s="380">
        <v>106.9</v>
      </c>
      <c r="AA217" s="380">
        <v>110.6</v>
      </c>
      <c r="AB217" s="380">
        <v>94.2</v>
      </c>
      <c r="AC217" s="380">
        <v>89.9</v>
      </c>
      <c r="AD217" s="380">
        <v>118.7</v>
      </c>
      <c r="AE217" s="430">
        <v>107.4</v>
      </c>
      <c r="AF217" s="378"/>
      <c r="AG217" s="391"/>
      <c r="AH217" s="378" t="s">
        <v>86</v>
      </c>
      <c r="AI217" s="380">
        <v>106.2</v>
      </c>
      <c r="AJ217" s="380">
        <v>97.9</v>
      </c>
      <c r="AK217" s="380">
        <v>93.6</v>
      </c>
      <c r="AL217" s="380">
        <v>93.6</v>
      </c>
      <c r="AM217" s="380">
        <v>93.9</v>
      </c>
      <c r="AN217" s="380">
        <v>101.9</v>
      </c>
      <c r="AO217" s="380">
        <v>105.1</v>
      </c>
      <c r="AP217" s="380">
        <v>100</v>
      </c>
      <c r="AQ217" s="380">
        <v>113.2</v>
      </c>
      <c r="AR217" s="380">
        <v>114.1</v>
      </c>
      <c r="AS217" s="380">
        <v>96.1</v>
      </c>
    </row>
    <row r="218" spans="1:45" x14ac:dyDescent="0.15">
      <c r="A218" s="378"/>
      <c r="B218" s="391"/>
      <c r="C218" s="378" t="s">
        <v>88</v>
      </c>
      <c r="D218" s="405">
        <v>104.7</v>
      </c>
      <c r="E218" s="380">
        <v>104.7</v>
      </c>
      <c r="F218" s="380">
        <v>107.4</v>
      </c>
      <c r="G218" s="380">
        <v>100.1</v>
      </c>
      <c r="H218" s="380">
        <v>102.6</v>
      </c>
      <c r="I218" s="380">
        <v>95</v>
      </c>
      <c r="J218" s="380">
        <v>120.8</v>
      </c>
      <c r="K218" s="380">
        <v>92.1</v>
      </c>
      <c r="L218" s="380">
        <v>162.9</v>
      </c>
      <c r="M218" s="380">
        <v>90.1</v>
      </c>
      <c r="N218" s="380">
        <v>82.5</v>
      </c>
      <c r="O218" s="380">
        <v>100.3</v>
      </c>
      <c r="P218" s="380">
        <v>104.7</v>
      </c>
      <c r="Q218" s="380">
        <v>93.7</v>
      </c>
      <c r="R218" s="380">
        <v>93.9</v>
      </c>
      <c r="S218" s="380">
        <v>90.4</v>
      </c>
      <c r="T218" s="380">
        <v>103.2</v>
      </c>
      <c r="U218" s="380">
        <v>103.7</v>
      </c>
      <c r="V218" s="380">
        <v>106.3</v>
      </c>
      <c r="W218" s="380">
        <v>118.1</v>
      </c>
      <c r="X218" s="380">
        <v>79</v>
      </c>
      <c r="Y218" s="380">
        <v>93.2</v>
      </c>
      <c r="Z218" s="380">
        <v>87.6</v>
      </c>
      <c r="AA218" s="380">
        <v>110.7</v>
      </c>
      <c r="AB218" s="380">
        <v>103.6</v>
      </c>
      <c r="AC218" s="380">
        <v>87.7</v>
      </c>
      <c r="AD218" s="380">
        <v>112.7</v>
      </c>
      <c r="AE218" s="430">
        <v>105</v>
      </c>
      <c r="AF218" s="378"/>
      <c r="AG218" s="391"/>
      <c r="AH218" s="378" t="s">
        <v>88</v>
      </c>
      <c r="AI218" s="380">
        <v>104.7</v>
      </c>
      <c r="AJ218" s="380">
        <v>97</v>
      </c>
      <c r="AK218" s="380">
        <v>94.9</v>
      </c>
      <c r="AL218" s="380">
        <v>96.6</v>
      </c>
      <c r="AM218" s="380">
        <v>90.3</v>
      </c>
      <c r="AN218" s="380">
        <v>96.5</v>
      </c>
      <c r="AO218" s="380">
        <v>83.8</v>
      </c>
      <c r="AP218" s="380">
        <v>102.7</v>
      </c>
      <c r="AQ218" s="380">
        <v>111.6</v>
      </c>
      <c r="AR218" s="380">
        <v>112.7</v>
      </c>
      <c r="AS218" s="380">
        <v>96.9</v>
      </c>
    </row>
    <row r="219" spans="1:45" x14ac:dyDescent="0.15">
      <c r="A219" s="378"/>
      <c r="B219" s="391"/>
      <c r="C219" s="378" t="s">
        <v>89</v>
      </c>
      <c r="D219" s="405">
        <v>106.8</v>
      </c>
      <c r="E219" s="380">
        <v>106.8</v>
      </c>
      <c r="F219" s="380">
        <v>105.8</v>
      </c>
      <c r="G219" s="380">
        <v>100.9</v>
      </c>
      <c r="H219" s="380">
        <v>99.5</v>
      </c>
      <c r="I219" s="380">
        <v>105.3</v>
      </c>
      <c r="J219" s="380">
        <v>123.9</v>
      </c>
      <c r="K219" s="380">
        <v>107</v>
      </c>
      <c r="L219" s="380">
        <v>143.6</v>
      </c>
      <c r="M219" s="380">
        <v>103.5</v>
      </c>
      <c r="N219" s="380">
        <v>72.400000000000006</v>
      </c>
      <c r="O219" s="380">
        <v>101.8</v>
      </c>
      <c r="P219" s="380">
        <v>104.8</v>
      </c>
      <c r="Q219" s="380">
        <v>94.3</v>
      </c>
      <c r="R219" s="380">
        <v>97.6</v>
      </c>
      <c r="S219" s="380">
        <v>90.2</v>
      </c>
      <c r="T219" s="380">
        <v>101</v>
      </c>
      <c r="U219" s="380">
        <v>100.9</v>
      </c>
      <c r="V219" s="380">
        <v>101.8</v>
      </c>
      <c r="W219" s="380">
        <v>117.1</v>
      </c>
      <c r="X219" s="380">
        <v>76.2</v>
      </c>
      <c r="Y219" s="380">
        <v>95.3</v>
      </c>
      <c r="Z219" s="380">
        <v>81.7</v>
      </c>
      <c r="AA219" s="380">
        <v>103.8</v>
      </c>
      <c r="AB219" s="380">
        <v>99.1</v>
      </c>
      <c r="AC219" s="380">
        <v>89</v>
      </c>
      <c r="AD219" s="380">
        <v>109.5</v>
      </c>
      <c r="AE219" s="430">
        <v>106.7</v>
      </c>
      <c r="AF219" s="378"/>
      <c r="AG219" s="391"/>
      <c r="AH219" s="378" t="s">
        <v>89</v>
      </c>
      <c r="AI219" s="380">
        <v>106.8</v>
      </c>
      <c r="AJ219" s="380">
        <v>97.4</v>
      </c>
      <c r="AK219" s="380">
        <v>96.2</v>
      </c>
      <c r="AL219" s="380">
        <v>97.9</v>
      </c>
      <c r="AM219" s="380">
        <v>91.2</v>
      </c>
      <c r="AN219" s="380">
        <v>100.4</v>
      </c>
      <c r="AO219" s="380">
        <v>96.6</v>
      </c>
      <c r="AP219" s="380">
        <v>101.7</v>
      </c>
      <c r="AQ219" s="380">
        <v>114.4</v>
      </c>
      <c r="AR219" s="380">
        <v>115.2</v>
      </c>
      <c r="AS219" s="380">
        <v>99.9</v>
      </c>
    </row>
    <row r="220" spans="1:45" x14ac:dyDescent="0.15">
      <c r="A220" s="378"/>
      <c r="B220" s="391"/>
      <c r="C220" s="378" t="s">
        <v>90</v>
      </c>
      <c r="D220" s="405">
        <v>108.4</v>
      </c>
      <c r="E220" s="380">
        <v>108.4</v>
      </c>
      <c r="F220" s="380">
        <v>104.7</v>
      </c>
      <c r="G220" s="380">
        <v>103.2</v>
      </c>
      <c r="H220" s="380">
        <v>98.8</v>
      </c>
      <c r="I220" s="380">
        <v>107.7</v>
      </c>
      <c r="J220" s="380">
        <v>131</v>
      </c>
      <c r="K220" s="380">
        <v>99.9</v>
      </c>
      <c r="L220" s="380">
        <v>160.80000000000001</v>
      </c>
      <c r="M220" s="380">
        <v>98.2</v>
      </c>
      <c r="N220" s="380">
        <v>68.8</v>
      </c>
      <c r="O220" s="380">
        <v>102.6</v>
      </c>
      <c r="P220" s="380">
        <v>109.3</v>
      </c>
      <c r="Q220" s="380">
        <v>94.4</v>
      </c>
      <c r="R220" s="380">
        <v>100.3</v>
      </c>
      <c r="S220" s="380">
        <v>95.4</v>
      </c>
      <c r="T220" s="380">
        <v>100.8</v>
      </c>
      <c r="U220" s="380">
        <v>102.1</v>
      </c>
      <c r="V220" s="380">
        <v>109.5</v>
      </c>
      <c r="W220" s="380">
        <v>118.4</v>
      </c>
      <c r="X220" s="380">
        <v>73.099999999999994</v>
      </c>
      <c r="Y220" s="380">
        <v>93.6</v>
      </c>
      <c r="Z220" s="380">
        <v>75.599999999999994</v>
      </c>
      <c r="AA220" s="380">
        <v>119</v>
      </c>
      <c r="AB220" s="380">
        <v>90.2</v>
      </c>
      <c r="AC220" s="380">
        <v>99.1</v>
      </c>
      <c r="AD220" s="380">
        <v>114.6</v>
      </c>
      <c r="AE220" s="430">
        <v>108.5</v>
      </c>
      <c r="AF220" s="378"/>
      <c r="AG220" s="391"/>
      <c r="AH220" s="378" t="s">
        <v>90</v>
      </c>
      <c r="AI220" s="380">
        <v>108.4</v>
      </c>
      <c r="AJ220" s="380">
        <v>98.2</v>
      </c>
      <c r="AK220" s="380">
        <v>98.6</v>
      </c>
      <c r="AL220" s="380">
        <v>101</v>
      </c>
      <c r="AM220" s="380">
        <v>91.3</v>
      </c>
      <c r="AN220" s="380">
        <v>98</v>
      </c>
      <c r="AO220" s="380">
        <v>91.7</v>
      </c>
      <c r="AP220" s="380">
        <v>102.3</v>
      </c>
      <c r="AQ220" s="380">
        <v>116.4</v>
      </c>
      <c r="AR220" s="380">
        <v>117.1</v>
      </c>
      <c r="AS220" s="380">
        <v>103.1</v>
      </c>
    </row>
    <row r="221" spans="1:45" x14ac:dyDescent="0.15">
      <c r="A221" s="378"/>
      <c r="B221" s="391"/>
      <c r="C221" s="378" t="s">
        <v>91</v>
      </c>
      <c r="D221" s="405">
        <v>108</v>
      </c>
      <c r="E221" s="380">
        <v>108</v>
      </c>
      <c r="F221" s="380">
        <v>106.5</v>
      </c>
      <c r="G221" s="380">
        <v>101.3</v>
      </c>
      <c r="H221" s="380">
        <v>101.5</v>
      </c>
      <c r="I221" s="380">
        <v>113.8</v>
      </c>
      <c r="J221" s="380">
        <v>132.5</v>
      </c>
      <c r="K221" s="380">
        <v>86.7</v>
      </c>
      <c r="L221" s="380">
        <v>157.19999999999999</v>
      </c>
      <c r="M221" s="380">
        <v>98.7</v>
      </c>
      <c r="N221" s="380">
        <v>74.8</v>
      </c>
      <c r="O221" s="380">
        <v>98.4</v>
      </c>
      <c r="P221" s="380">
        <v>107.7</v>
      </c>
      <c r="Q221" s="380">
        <v>92</v>
      </c>
      <c r="R221" s="380">
        <v>95.8</v>
      </c>
      <c r="S221" s="380">
        <v>90</v>
      </c>
      <c r="T221" s="380">
        <v>94.9</v>
      </c>
      <c r="U221" s="380">
        <v>103.4</v>
      </c>
      <c r="V221" s="380">
        <v>100.6</v>
      </c>
      <c r="W221" s="380">
        <v>120.6</v>
      </c>
      <c r="X221" s="380">
        <v>70.7</v>
      </c>
      <c r="Y221" s="380">
        <v>95.5</v>
      </c>
      <c r="Z221" s="380">
        <v>76.2</v>
      </c>
      <c r="AA221" s="380">
        <v>116</v>
      </c>
      <c r="AB221" s="380">
        <v>101</v>
      </c>
      <c r="AC221" s="380">
        <v>88.1</v>
      </c>
      <c r="AD221" s="380">
        <v>107.6</v>
      </c>
      <c r="AE221" s="430">
        <v>108.6</v>
      </c>
      <c r="AF221" s="378"/>
      <c r="AG221" s="391"/>
      <c r="AH221" s="378" t="s">
        <v>91</v>
      </c>
      <c r="AI221" s="380">
        <v>108</v>
      </c>
      <c r="AJ221" s="380">
        <v>99.5</v>
      </c>
      <c r="AK221" s="380">
        <v>101.3</v>
      </c>
      <c r="AL221" s="380">
        <v>105.4</v>
      </c>
      <c r="AM221" s="380">
        <v>91.5</v>
      </c>
      <c r="AN221" s="380">
        <v>94.7</v>
      </c>
      <c r="AO221" s="380">
        <v>79.599999999999994</v>
      </c>
      <c r="AP221" s="380">
        <v>99.7</v>
      </c>
      <c r="AQ221" s="380">
        <v>116.1</v>
      </c>
      <c r="AR221" s="380">
        <v>117</v>
      </c>
      <c r="AS221" s="380">
        <v>100.1</v>
      </c>
    </row>
    <row r="222" spans="1:45" x14ac:dyDescent="0.15">
      <c r="A222" s="378"/>
      <c r="B222" s="391"/>
      <c r="C222" s="378" t="s">
        <v>92</v>
      </c>
      <c r="D222" s="405">
        <v>107.9</v>
      </c>
      <c r="E222" s="380">
        <v>107.9</v>
      </c>
      <c r="F222" s="380">
        <v>104.5</v>
      </c>
      <c r="G222" s="380">
        <v>104.1</v>
      </c>
      <c r="H222" s="380">
        <v>100.8</v>
      </c>
      <c r="I222" s="380">
        <v>110.7</v>
      </c>
      <c r="J222" s="380">
        <v>128.80000000000001</v>
      </c>
      <c r="K222" s="380">
        <v>97.4</v>
      </c>
      <c r="L222" s="380">
        <v>151.5</v>
      </c>
      <c r="M222" s="380">
        <v>100.8</v>
      </c>
      <c r="N222" s="380">
        <v>74.8</v>
      </c>
      <c r="O222" s="380">
        <v>104.4</v>
      </c>
      <c r="P222" s="380">
        <v>98.4</v>
      </c>
      <c r="Q222" s="380">
        <v>93.8</v>
      </c>
      <c r="R222" s="380">
        <v>100.5</v>
      </c>
      <c r="S222" s="380">
        <v>89.1</v>
      </c>
      <c r="T222" s="380">
        <v>102.1</v>
      </c>
      <c r="U222" s="380">
        <v>106.3</v>
      </c>
      <c r="V222" s="380">
        <v>106.9</v>
      </c>
      <c r="W222" s="380">
        <v>135.80000000000001</v>
      </c>
      <c r="X222" s="380">
        <v>71.400000000000006</v>
      </c>
      <c r="Y222" s="380">
        <v>94.8</v>
      </c>
      <c r="Z222" s="380">
        <v>83.8</v>
      </c>
      <c r="AA222" s="380">
        <v>114.6</v>
      </c>
      <c r="AB222" s="380">
        <v>96</v>
      </c>
      <c r="AC222" s="380">
        <v>91</v>
      </c>
      <c r="AD222" s="380">
        <v>112.6</v>
      </c>
      <c r="AE222" s="430">
        <v>108.6</v>
      </c>
      <c r="AF222" s="378"/>
      <c r="AG222" s="391"/>
      <c r="AH222" s="378" t="s">
        <v>92</v>
      </c>
      <c r="AI222" s="380">
        <v>107.9</v>
      </c>
      <c r="AJ222" s="380">
        <v>99</v>
      </c>
      <c r="AK222" s="380">
        <v>101.1</v>
      </c>
      <c r="AL222" s="380">
        <v>103.1</v>
      </c>
      <c r="AM222" s="380">
        <v>95.6</v>
      </c>
      <c r="AN222" s="380">
        <v>97.6</v>
      </c>
      <c r="AO222" s="380">
        <v>90.2</v>
      </c>
      <c r="AP222" s="380">
        <v>99.6</v>
      </c>
      <c r="AQ222" s="380">
        <v>115</v>
      </c>
      <c r="AR222" s="380">
        <v>115.8</v>
      </c>
      <c r="AS222" s="380">
        <v>102.1</v>
      </c>
    </row>
    <row r="223" spans="1:45" x14ac:dyDescent="0.15">
      <c r="A223" s="378"/>
      <c r="B223" s="391"/>
      <c r="C223" s="378" t="s">
        <v>93</v>
      </c>
      <c r="D223" s="405">
        <v>105.3</v>
      </c>
      <c r="E223" s="380">
        <v>105.3</v>
      </c>
      <c r="F223" s="380">
        <v>99</v>
      </c>
      <c r="G223" s="380">
        <v>103.4</v>
      </c>
      <c r="H223" s="380">
        <v>97.3</v>
      </c>
      <c r="I223" s="380">
        <v>105.6</v>
      </c>
      <c r="J223" s="380">
        <v>119.6</v>
      </c>
      <c r="K223" s="380">
        <v>95.6</v>
      </c>
      <c r="L223" s="380">
        <v>158.5</v>
      </c>
      <c r="M223" s="380">
        <v>96.2</v>
      </c>
      <c r="N223" s="380">
        <v>69.099999999999994</v>
      </c>
      <c r="O223" s="380">
        <v>103.3</v>
      </c>
      <c r="P223" s="380">
        <v>99.8</v>
      </c>
      <c r="Q223" s="380">
        <v>93.1</v>
      </c>
      <c r="R223" s="380">
        <v>93</v>
      </c>
      <c r="S223" s="380">
        <v>86.7</v>
      </c>
      <c r="T223" s="380">
        <v>100.4</v>
      </c>
      <c r="U223" s="380">
        <v>106.3</v>
      </c>
      <c r="V223" s="380">
        <v>94.6</v>
      </c>
      <c r="W223" s="380">
        <v>121.6</v>
      </c>
      <c r="X223" s="380">
        <v>73.2</v>
      </c>
      <c r="Y223" s="380">
        <v>92.3</v>
      </c>
      <c r="Z223" s="380">
        <v>72.900000000000006</v>
      </c>
      <c r="AA223" s="380">
        <v>112.4</v>
      </c>
      <c r="AB223" s="380">
        <v>145</v>
      </c>
      <c r="AC223" s="380">
        <v>84.8</v>
      </c>
      <c r="AD223" s="380">
        <v>94.3</v>
      </c>
      <c r="AE223" s="430">
        <v>104.5</v>
      </c>
      <c r="AF223" s="378"/>
      <c r="AG223" s="391"/>
      <c r="AH223" s="378" t="s">
        <v>93</v>
      </c>
      <c r="AI223" s="380">
        <v>105.3</v>
      </c>
      <c r="AJ223" s="380">
        <v>97</v>
      </c>
      <c r="AK223" s="380">
        <v>95.7</v>
      </c>
      <c r="AL223" s="380">
        <v>96.8</v>
      </c>
      <c r="AM223" s="380">
        <v>91.8</v>
      </c>
      <c r="AN223" s="380">
        <v>101.7</v>
      </c>
      <c r="AO223" s="380">
        <v>87.8</v>
      </c>
      <c r="AP223" s="380">
        <v>106.1</v>
      </c>
      <c r="AQ223" s="380">
        <v>113.9</v>
      </c>
      <c r="AR223" s="380">
        <v>115.1</v>
      </c>
      <c r="AS223" s="380">
        <v>94</v>
      </c>
    </row>
    <row r="224" spans="1:45" x14ac:dyDescent="0.15">
      <c r="A224" s="378"/>
      <c r="B224" s="391"/>
      <c r="C224" s="378" t="s">
        <v>94</v>
      </c>
      <c r="D224" s="405">
        <v>104.5</v>
      </c>
      <c r="E224" s="380">
        <v>104.5</v>
      </c>
      <c r="F224" s="380">
        <v>104.2</v>
      </c>
      <c r="G224" s="380">
        <v>102.1</v>
      </c>
      <c r="H224" s="380">
        <v>98.5</v>
      </c>
      <c r="I224" s="380">
        <v>112.8</v>
      </c>
      <c r="J224" s="380">
        <v>123.9</v>
      </c>
      <c r="K224" s="380">
        <v>89.8</v>
      </c>
      <c r="L224" s="380">
        <v>160.9</v>
      </c>
      <c r="M224" s="380">
        <v>92.1</v>
      </c>
      <c r="N224" s="380">
        <v>77</v>
      </c>
      <c r="O224" s="380">
        <v>102.6</v>
      </c>
      <c r="P224" s="380">
        <v>82.1</v>
      </c>
      <c r="Q224" s="380">
        <v>88.8</v>
      </c>
      <c r="R224" s="380">
        <v>91.2</v>
      </c>
      <c r="S224" s="380">
        <v>87.2</v>
      </c>
      <c r="T224" s="380">
        <v>98.8</v>
      </c>
      <c r="U224" s="380">
        <v>102.9</v>
      </c>
      <c r="V224" s="380">
        <v>105</v>
      </c>
      <c r="W224" s="380">
        <v>126.1</v>
      </c>
      <c r="X224" s="380">
        <v>68</v>
      </c>
      <c r="Y224" s="380">
        <v>94</v>
      </c>
      <c r="Z224" s="380">
        <v>78.900000000000006</v>
      </c>
      <c r="AA224" s="380">
        <v>117.6</v>
      </c>
      <c r="AB224" s="380">
        <v>91.5</v>
      </c>
      <c r="AC224" s="380">
        <v>83.6</v>
      </c>
      <c r="AD224" s="380">
        <v>94.8</v>
      </c>
      <c r="AE224" s="430">
        <v>103.7</v>
      </c>
      <c r="AF224" s="378"/>
      <c r="AG224" s="391"/>
      <c r="AH224" s="378" t="s">
        <v>94</v>
      </c>
      <c r="AI224" s="380">
        <v>104.5</v>
      </c>
      <c r="AJ224" s="380">
        <v>95.2</v>
      </c>
      <c r="AK224" s="380">
        <v>101.3</v>
      </c>
      <c r="AL224" s="380">
        <v>104.8</v>
      </c>
      <c r="AM224" s="380">
        <v>90.4</v>
      </c>
      <c r="AN224" s="380">
        <v>85.3</v>
      </c>
      <c r="AO224" s="380">
        <v>78.5</v>
      </c>
      <c r="AP224" s="380">
        <v>88.9</v>
      </c>
      <c r="AQ224" s="380">
        <v>113.4</v>
      </c>
      <c r="AR224" s="380">
        <v>114.7</v>
      </c>
      <c r="AS224" s="380">
        <v>94</v>
      </c>
    </row>
    <row r="225" spans="1:50" x14ac:dyDescent="0.15">
      <c r="A225" s="378"/>
      <c r="B225" s="391"/>
      <c r="C225" s="378" t="s">
        <v>95</v>
      </c>
      <c r="D225" s="405">
        <v>107.3</v>
      </c>
      <c r="E225" s="380">
        <v>107.3</v>
      </c>
      <c r="F225" s="380">
        <v>105.9</v>
      </c>
      <c r="G225" s="380">
        <v>99.1</v>
      </c>
      <c r="H225" s="380">
        <v>97.3</v>
      </c>
      <c r="I225" s="380">
        <v>127.3</v>
      </c>
      <c r="J225" s="380">
        <v>117.8</v>
      </c>
      <c r="K225" s="380">
        <v>103.9</v>
      </c>
      <c r="L225" s="380">
        <v>129.80000000000001</v>
      </c>
      <c r="M225" s="380">
        <v>93.7</v>
      </c>
      <c r="N225" s="380">
        <v>69.3</v>
      </c>
      <c r="O225" s="380">
        <v>98</v>
      </c>
      <c r="P225" s="380">
        <v>100.2</v>
      </c>
      <c r="Q225" s="380">
        <v>84.4</v>
      </c>
      <c r="R225" s="380">
        <v>84.1</v>
      </c>
      <c r="S225" s="380">
        <v>83.7</v>
      </c>
      <c r="T225" s="380">
        <v>103.6</v>
      </c>
      <c r="U225" s="380">
        <v>101.6</v>
      </c>
      <c r="V225" s="380">
        <v>96.1</v>
      </c>
      <c r="W225" s="380">
        <v>127</v>
      </c>
      <c r="X225" s="380">
        <v>70.400000000000006</v>
      </c>
      <c r="Y225" s="380">
        <v>92.4</v>
      </c>
      <c r="Z225" s="380">
        <v>80.099999999999994</v>
      </c>
      <c r="AA225" s="380">
        <v>113.6</v>
      </c>
      <c r="AB225" s="380">
        <v>92.2</v>
      </c>
      <c r="AC225" s="380">
        <v>78.8</v>
      </c>
      <c r="AD225" s="380">
        <v>109</v>
      </c>
      <c r="AE225" s="430">
        <v>107.2</v>
      </c>
      <c r="AF225" s="378"/>
      <c r="AG225" s="391"/>
      <c r="AH225" s="378" t="s">
        <v>95</v>
      </c>
      <c r="AI225" s="380">
        <v>107.3</v>
      </c>
      <c r="AJ225" s="380">
        <v>105.6</v>
      </c>
      <c r="AK225" s="380">
        <v>108.4</v>
      </c>
      <c r="AL225" s="380">
        <v>115.2</v>
      </c>
      <c r="AM225" s="380">
        <v>88.9</v>
      </c>
      <c r="AN225" s="380">
        <v>103.3</v>
      </c>
      <c r="AO225" s="380">
        <v>96.1</v>
      </c>
      <c r="AP225" s="380">
        <v>102.9</v>
      </c>
      <c r="AQ225" s="380">
        <v>107.4</v>
      </c>
      <c r="AR225" s="380">
        <v>108.2</v>
      </c>
      <c r="AS225" s="380">
        <v>93.3</v>
      </c>
    </row>
    <row r="226" spans="1:50" x14ac:dyDescent="0.15">
      <c r="A226" s="378"/>
      <c r="B226" s="391"/>
      <c r="C226" s="378" t="s">
        <v>96</v>
      </c>
      <c r="D226" s="405">
        <v>94.9</v>
      </c>
      <c r="E226" s="380">
        <v>94.9</v>
      </c>
      <c r="F226" s="380">
        <v>92.9</v>
      </c>
      <c r="G226" s="380">
        <v>93.7</v>
      </c>
      <c r="H226" s="380">
        <v>90.4</v>
      </c>
      <c r="I226" s="380">
        <v>103.7</v>
      </c>
      <c r="J226" s="380">
        <v>111.3</v>
      </c>
      <c r="K226" s="380">
        <v>74.8</v>
      </c>
      <c r="L226" s="380">
        <v>99.6</v>
      </c>
      <c r="M226" s="380">
        <v>82.2</v>
      </c>
      <c r="N226" s="380">
        <v>70.5</v>
      </c>
      <c r="O226" s="380">
        <v>91.8</v>
      </c>
      <c r="P226" s="380">
        <v>96.1</v>
      </c>
      <c r="Q226" s="380">
        <v>81.599999999999994</v>
      </c>
      <c r="R226" s="380">
        <v>86.1</v>
      </c>
      <c r="S226" s="380">
        <v>83.5</v>
      </c>
      <c r="T226" s="380">
        <v>98.5</v>
      </c>
      <c r="U226" s="380">
        <v>98</v>
      </c>
      <c r="V226" s="380">
        <v>96.3</v>
      </c>
      <c r="W226" s="380">
        <v>115.7</v>
      </c>
      <c r="X226" s="380">
        <v>65.5</v>
      </c>
      <c r="Y226" s="380">
        <v>92.9</v>
      </c>
      <c r="Z226" s="380">
        <v>73.3</v>
      </c>
      <c r="AA226" s="380">
        <v>115.3</v>
      </c>
      <c r="AB226" s="380">
        <v>91.5</v>
      </c>
      <c r="AC226" s="380">
        <v>78</v>
      </c>
      <c r="AD226" s="380">
        <v>107.8</v>
      </c>
      <c r="AE226" s="431">
        <v>95.8</v>
      </c>
      <c r="AF226" s="378"/>
      <c r="AG226" s="391"/>
      <c r="AH226" s="378" t="s">
        <v>96</v>
      </c>
      <c r="AI226" s="380">
        <v>94.9</v>
      </c>
      <c r="AJ226" s="380">
        <v>92.2</v>
      </c>
      <c r="AK226" s="380">
        <v>92.1</v>
      </c>
      <c r="AL226" s="380">
        <v>94.1</v>
      </c>
      <c r="AM226" s="380">
        <v>85.5</v>
      </c>
      <c r="AN226" s="380">
        <v>93.2</v>
      </c>
      <c r="AO226" s="380">
        <v>75.8</v>
      </c>
      <c r="AP226" s="380">
        <v>100.1</v>
      </c>
      <c r="AQ226" s="380">
        <v>98.1</v>
      </c>
      <c r="AR226" s="380">
        <v>98.2</v>
      </c>
      <c r="AS226" s="380">
        <v>93.6</v>
      </c>
    </row>
    <row r="227" spans="1:50" x14ac:dyDescent="0.15">
      <c r="A227" s="378"/>
      <c r="B227" s="391"/>
      <c r="C227" s="384" t="s">
        <v>97</v>
      </c>
      <c r="D227" s="405">
        <v>90.6</v>
      </c>
      <c r="E227" s="380">
        <v>90.6</v>
      </c>
      <c r="F227" s="380">
        <v>83.7</v>
      </c>
      <c r="G227" s="380">
        <v>78.3</v>
      </c>
      <c r="H227" s="380">
        <v>80.900000000000006</v>
      </c>
      <c r="I227" s="380">
        <v>99</v>
      </c>
      <c r="J227" s="380">
        <v>104.8</v>
      </c>
      <c r="K227" s="380">
        <v>76.099999999999994</v>
      </c>
      <c r="L227" s="380">
        <v>98.4</v>
      </c>
      <c r="M227" s="380">
        <v>87</v>
      </c>
      <c r="N227" s="380">
        <v>66.900000000000006</v>
      </c>
      <c r="O227" s="380">
        <v>80.599999999999994</v>
      </c>
      <c r="P227" s="380">
        <v>92.3</v>
      </c>
      <c r="Q227" s="380">
        <v>80.7</v>
      </c>
      <c r="R227" s="380">
        <v>78.900000000000006</v>
      </c>
      <c r="S227" s="380">
        <v>81.3</v>
      </c>
      <c r="T227" s="380">
        <v>95.9</v>
      </c>
      <c r="U227" s="380">
        <v>98.6</v>
      </c>
      <c r="V227" s="380">
        <v>93.8</v>
      </c>
      <c r="W227" s="380">
        <v>126</v>
      </c>
      <c r="X227" s="380">
        <v>63.8</v>
      </c>
      <c r="Y227" s="380">
        <v>94.2</v>
      </c>
      <c r="Z227" s="380">
        <v>73.2</v>
      </c>
      <c r="AA227" s="380">
        <v>115.5</v>
      </c>
      <c r="AB227" s="380">
        <v>89</v>
      </c>
      <c r="AC227" s="380">
        <v>71.900000000000006</v>
      </c>
      <c r="AD227" s="380">
        <v>103</v>
      </c>
      <c r="AE227" s="426">
        <v>90.8</v>
      </c>
      <c r="AF227" s="378"/>
      <c r="AG227" s="391"/>
      <c r="AH227" s="384" t="s">
        <v>97</v>
      </c>
      <c r="AI227" s="380">
        <v>90.6</v>
      </c>
      <c r="AJ227" s="380">
        <v>91.2</v>
      </c>
      <c r="AK227" s="380">
        <v>90.8</v>
      </c>
      <c r="AL227" s="380">
        <v>93.9</v>
      </c>
      <c r="AM227" s="380">
        <v>83.3</v>
      </c>
      <c r="AN227" s="380">
        <v>92.8</v>
      </c>
      <c r="AO227" s="380">
        <v>76.3</v>
      </c>
      <c r="AP227" s="380">
        <v>96.5</v>
      </c>
      <c r="AQ227" s="380">
        <v>89.9</v>
      </c>
      <c r="AR227" s="380">
        <v>89.9</v>
      </c>
      <c r="AS227" s="380">
        <v>91.3</v>
      </c>
    </row>
    <row r="228" spans="1:50" x14ac:dyDescent="0.15">
      <c r="A228" s="427"/>
      <c r="B228" s="392" t="s">
        <v>103</v>
      </c>
      <c r="C228" s="376" t="s">
        <v>84</v>
      </c>
      <c r="D228" s="406">
        <v>83.8</v>
      </c>
      <c r="E228" s="383">
        <v>83.8</v>
      </c>
      <c r="F228" s="383">
        <v>66.900000000000006</v>
      </c>
      <c r="G228" s="383">
        <v>71.7</v>
      </c>
      <c r="H228" s="383">
        <v>76.7</v>
      </c>
      <c r="I228" s="383">
        <v>83.5</v>
      </c>
      <c r="J228" s="383">
        <v>83.6</v>
      </c>
      <c r="K228" s="383">
        <v>67.8</v>
      </c>
      <c r="L228" s="383">
        <v>106.7</v>
      </c>
      <c r="M228" s="383">
        <v>84.4</v>
      </c>
      <c r="N228" s="383">
        <v>66.8</v>
      </c>
      <c r="O228" s="383">
        <v>82.4</v>
      </c>
      <c r="P228" s="383">
        <v>95.5</v>
      </c>
      <c r="Q228" s="383">
        <v>72.400000000000006</v>
      </c>
      <c r="R228" s="383">
        <v>81.900000000000006</v>
      </c>
      <c r="S228" s="383">
        <v>82.3</v>
      </c>
      <c r="T228" s="383">
        <v>100.7</v>
      </c>
      <c r="U228" s="383">
        <v>99.8</v>
      </c>
      <c r="V228" s="383">
        <v>90.4</v>
      </c>
      <c r="W228" s="383">
        <v>113.7</v>
      </c>
      <c r="X228" s="383">
        <v>62.5</v>
      </c>
      <c r="Y228" s="383">
        <v>93.8</v>
      </c>
      <c r="Z228" s="383">
        <v>67.2</v>
      </c>
      <c r="AA228" s="383">
        <v>113.6</v>
      </c>
      <c r="AB228" s="383">
        <v>123.6</v>
      </c>
      <c r="AC228" s="383">
        <v>53.9</v>
      </c>
      <c r="AD228" s="383">
        <v>93.4</v>
      </c>
      <c r="AE228" s="426">
        <v>85.4</v>
      </c>
      <c r="AF228" s="427"/>
      <c r="AG228" s="392" t="s">
        <v>103</v>
      </c>
      <c r="AH228" s="376" t="s">
        <v>84</v>
      </c>
      <c r="AI228" s="383">
        <v>83.8</v>
      </c>
      <c r="AJ228" s="383">
        <v>88.1</v>
      </c>
      <c r="AK228" s="396">
        <v>81.2</v>
      </c>
      <c r="AL228" s="396">
        <v>81.599999999999994</v>
      </c>
      <c r="AM228" s="396">
        <v>79.2</v>
      </c>
      <c r="AN228" s="396">
        <v>98.3</v>
      </c>
      <c r="AO228" s="396">
        <v>79.099999999999994</v>
      </c>
      <c r="AP228" s="396">
        <v>105.8</v>
      </c>
      <c r="AQ228" s="396">
        <v>81.599999999999994</v>
      </c>
      <c r="AR228" s="396">
        <v>80.8</v>
      </c>
      <c r="AS228" s="396">
        <v>91.5</v>
      </c>
      <c r="AT228" s="409"/>
      <c r="AU228" s="409"/>
      <c r="AV228" s="410"/>
      <c r="AW228" s="410"/>
      <c r="AX228" s="410"/>
    </row>
    <row r="229" spans="1:50" x14ac:dyDescent="0.15">
      <c r="A229" s="427"/>
      <c r="B229" s="391"/>
      <c r="C229" s="378" t="s">
        <v>86</v>
      </c>
      <c r="D229" s="405">
        <v>80.3</v>
      </c>
      <c r="E229" s="380">
        <v>80.3</v>
      </c>
      <c r="F229" s="380">
        <v>60.1</v>
      </c>
      <c r="G229" s="380">
        <v>68.3</v>
      </c>
      <c r="H229" s="380">
        <v>68.2</v>
      </c>
      <c r="I229" s="380">
        <v>66.099999999999994</v>
      </c>
      <c r="J229" s="380">
        <v>84.2</v>
      </c>
      <c r="K229" s="380">
        <v>64</v>
      </c>
      <c r="L229" s="380">
        <v>107.3</v>
      </c>
      <c r="M229" s="380">
        <v>77.7</v>
      </c>
      <c r="N229" s="380">
        <v>58.6</v>
      </c>
      <c r="O229" s="380">
        <v>75.2</v>
      </c>
      <c r="P229" s="380">
        <v>101.4</v>
      </c>
      <c r="Q229" s="380">
        <v>74.099999999999994</v>
      </c>
      <c r="R229" s="380">
        <v>81</v>
      </c>
      <c r="S229" s="380">
        <v>80.099999999999994</v>
      </c>
      <c r="T229" s="380">
        <v>101.1</v>
      </c>
      <c r="U229" s="380">
        <v>85.8</v>
      </c>
      <c r="V229" s="380">
        <v>81.900000000000006</v>
      </c>
      <c r="W229" s="380">
        <v>98.2</v>
      </c>
      <c r="X229" s="380">
        <v>49.9</v>
      </c>
      <c r="Y229" s="380">
        <v>92</v>
      </c>
      <c r="Z229" s="380">
        <v>59.2</v>
      </c>
      <c r="AA229" s="380">
        <v>114.1</v>
      </c>
      <c r="AB229" s="380">
        <v>85.1</v>
      </c>
      <c r="AC229" s="380">
        <v>37</v>
      </c>
      <c r="AD229" s="380">
        <v>85.2</v>
      </c>
      <c r="AE229" s="430">
        <v>80.3</v>
      </c>
      <c r="AF229" s="427"/>
      <c r="AG229" s="391"/>
      <c r="AH229" s="378" t="s">
        <v>86</v>
      </c>
      <c r="AI229" s="380">
        <v>80.3</v>
      </c>
      <c r="AJ229" s="380">
        <v>85.7</v>
      </c>
      <c r="AK229" s="395">
        <v>74.599999999999994</v>
      </c>
      <c r="AL229" s="395">
        <v>74.7</v>
      </c>
      <c r="AM229" s="395">
        <v>74.8</v>
      </c>
      <c r="AN229" s="395">
        <v>98.5</v>
      </c>
      <c r="AO229" s="395">
        <v>69.3</v>
      </c>
      <c r="AP229" s="395">
        <v>113.2</v>
      </c>
      <c r="AQ229" s="395">
        <v>75.400000000000006</v>
      </c>
      <c r="AR229" s="395">
        <v>74.599999999999994</v>
      </c>
      <c r="AS229" s="395">
        <v>88.4</v>
      </c>
      <c r="AT229" s="409"/>
      <c r="AU229" s="409"/>
      <c r="AV229" s="410"/>
      <c r="AW229" s="410"/>
      <c r="AX229" s="410"/>
    </row>
    <row r="230" spans="1:50" x14ac:dyDescent="0.15">
      <c r="A230" s="427"/>
      <c r="B230" s="391"/>
      <c r="C230" s="378" t="s">
        <v>88</v>
      </c>
      <c r="D230" s="405">
        <v>82.6</v>
      </c>
      <c r="E230" s="380">
        <v>82.6</v>
      </c>
      <c r="F230" s="380">
        <v>58.1</v>
      </c>
      <c r="G230" s="380">
        <v>62.7</v>
      </c>
      <c r="H230" s="380">
        <v>68.5</v>
      </c>
      <c r="I230" s="380">
        <v>76.900000000000006</v>
      </c>
      <c r="J230" s="380">
        <v>102.7</v>
      </c>
      <c r="K230" s="380">
        <v>71.900000000000006</v>
      </c>
      <c r="L230" s="380">
        <v>110.2</v>
      </c>
      <c r="M230" s="380">
        <v>66.5</v>
      </c>
      <c r="N230" s="380">
        <v>57.7</v>
      </c>
      <c r="O230" s="380">
        <v>77</v>
      </c>
      <c r="P230" s="380">
        <v>95.3</v>
      </c>
      <c r="Q230" s="380">
        <v>72.400000000000006</v>
      </c>
      <c r="R230" s="380">
        <v>80.5</v>
      </c>
      <c r="S230" s="380">
        <v>77.2</v>
      </c>
      <c r="T230" s="380">
        <v>101.9</v>
      </c>
      <c r="U230" s="380">
        <v>85.6</v>
      </c>
      <c r="V230" s="380">
        <v>83.7</v>
      </c>
      <c r="W230" s="380">
        <v>99.4</v>
      </c>
      <c r="X230" s="380">
        <v>54.3</v>
      </c>
      <c r="Y230" s="380">
        <v>91.4</v>
      </c>
      <c r="Z230" s="380">
        <v>57.6</v>
      </c>
      <c r="AA230" s="380">
        <v>114.9</v>
      </c>
      <c r="AB230" s="380">
        <v>65.900000000000006</v>
      </c>
      <c r="AC230" s="380">
        <v>36.9</v>
      </c>
      <c r="AD230" s="380">
        <v>92.5</v>
      </c>
      <c r="AE230" s="430">
        <v>83.1</v>
      </c>
      <c r="AF230" s="427"/>
      <c r="AG230" s="391"/>
      <c r="AH230" s="378" t="s">
        <v>88</v>
      </c>
      <c r="AI230" s="380">
        <v>82.6</v>
      </c>
      <c r="AJ230" s="380">
        <v>82.3</v>
      </c>
      <c r="AK230" s="395">
        <v>75.099999999999994</v>
      </c>
      <c r="AL230" s="395">
        <v>74.900000000000006</v>
      </c>
      <c r="AM230" s="395">
        <v>77.2</v>
      </c>
      <c r="AN230" s="395">
        <v>89</v>
      </c>
      <c r="AO230" s="395">
        <v>59.6</v>
      </c>
      <c r="AP230" s="395">
        <v>102.7</v>
      </c>
      <c r="AQ230" s="395">
        <v>81.7</v>
      </c>
      <c r="AR230" s="395">
        <v>81.8</v>
      </c>
      <c r="AS230" s="395">
        <v>85.6</v>
      </c>
      <c r="AT230" s="409"/>
      <c r="AU230" s="409"/>
      <c r="AV230" s="410"/>
      <c r="AW230" s="410"/>
      <c r="AX230" s="410"/>
    </row>
    <row r="231" spans="1:50" x14ac:dyDescent="0.15">
      <c r="A231" s="427"/>
      <c r="B231" s="391"/>
      <c r="C231" s="378" t="s">
        <v>89</v>
      </c>
      <c r="D231" s="405">
        <v>81.7</v>
      </c>
      <c r="E231" s="380">
        <v>81.7</v>
      </c>
      <c r="F231" s="380">
        <v>55.6</v>
      </c>
      <c r="G231" s="380">
        <v>66.8</v>
      </c>
      <c r="H231" s="380">
        <v>69.8</v>
      </c>
      <c r="I231" s="380">
        <v>54.3</v>
      </c>
      <c r="J231" s="380">
        <v>105.3</v>
      </c>
      <c r="K231" s="380">
        <v>72.2</v>
      </c>
      <c r="L231" s="380">
        <v>120.3</v>
      </c>
      <c r="M231" s="380">
        <v>77.900000000000006</v>
      </c>
      <c r="N231" s="380">
        <v>56.6</v>
      </c>
      <c r="O231" s="380">
        <v>76.2</v>
      </c>
      <c r="P231" s="380">
        <v>95.2</v>
      </c>
      <c r="Q231" s="380">
        <v>73</v>
      </c>
      <c r="R231" s="380">
        <v>83.4</v>
      </c>
      <c r="S231" s="380">
        <v>76</v>
      </c>
      <c r="T231" s="380">
        <v>101.7</v>
      </c>
      <c r="U231" s="380">
        <v>85</v>
      </c>
      <c r="V231" s="380">
        <v>86.9</v>
      </c>
      <c r="W231" s="380">
        <v>87.6</v>
      </c>
      <c r="X231" s="380">
        <v>52.5</v>
      </c>
      <c r="Y231" s="380">
        <v>91.6</v>
      </c>
      <c r="Z231" s="380">
        <v>57.1</v>
      </c>
      <c r="AA231" s="380">
        <v>113.1</v>
      </c>
      <c r="AB231" s="380">
        <v>76.3</v>
      </c>
      <c r="AC231" s="380">
        <v>32.4</v>
      </c>
      <c r="AD231" s="380">
        <v>91.9</v>
      </c>
      <c r="AE231" s="430">
        <v>82.1</v>
      </c>
      <c r="AF231" s="427"/>
      <c r="AG231" s="391"/>
      <c r="AH231" s="378" t="s">
        <v>89</v>
      </c>
      <c r="AI231" s="380">
        <v>81.7</v>
      </c>
      <c r="AJ231" s="380">
        <v>80.599999999999994</v>
      </c>
      <c r="AK231" s="395">
        <v>66.7</v>
      </c>
      <c r="AL231" s="395">
        <v>63.9</v>
      </c>
      <c r="AM231" s="395">
        <v>73.7</v>
      </c>
      <c r="AN231" s="395">
        <v>97.5</v>
      </c>
      <c r="AO231" s="395">
        <v>77.8</v>
      </c>
      <c r="AP231" s="395">
        <v>103.3</v>
      </c>
      <c r="AQ231" s="395">
        <v>82.2</v>
      </c>
      <c r="AR231" s="395">
        <v>82</v>
      </c>
      <c r="AS231" s="395">
        <v>85.4</v>
      </c>
      <c r="AT231" s="409"/>
      <c r="AU231" s="409"/>
      <c r="AV231" s="410"/>
      <c r="AW231" s="410"/>
      <c r="AX231" s="410"/>
    </row>
    <row r="232" spans="1:50" x14ac:dyDescent="0.15">
      <c r="A232" s="427"/>
      <c r="B232" s="391"/>
      <c r="C232" s="378" t="s">
        <v>90</v>
      </c>
      <c r="D232" s="405">
        <v>82.8</v>
      </c>
      <c r="E232" s="380">
        <v>82.8</v>
      </c>
      <c r="F232" s="380">
        <v>61.5</v>
      </c>
      <c r="G232" s="380">
        <v>68.8</v>
      </c>
      <c r="H232" s="380">
        <v>72.599999999999994</v>
      </c>
      <c r="I232" s="380">
        <v>63.9</v>
      </c>
      <c r="J232" s="380">
        <v>112.1</v>
      </c>
      <c r="K232" s="380">
        <v>75.400000000000006</v>
      </c>
      <c r="L232" s="380">
        <v>128.19999999999999</v>
      </c>
      <c r="M232" s="380">
        <v>67.099999999999994</v>
      </c>
      <c r="N232" s="380">
        <v>57.8</v>
      </c>
      <c r="O232" s="380">
        <v>75</v>
      </c>
      <c r="P232" s="380">
        <v>91.5</v>
      </c>
      <c r="Q232" s="380">
        <v>73.400000000000006</v>
      </c>
      <c r="R232" s="380">
        <v>88.4</v>
      </c>
      <c r="S232" s="380">
        <v>74.2</v>
      </c>
      <c r="T232" s="380">
        <v>102.4</v>
      </c>
      <c r="U232" s="380">
        <v>84.5</v>
      </c>
      <c r="V232" s="380">
        <v>84.4</v>
      </c>
      <c r="W232" s="380">
        <v>93.8</v>
      </c>
      <c r="X232" s="380">
        <v>51.6</v>
      </c>
      <c r="Y232" s="380">
        <v>91.5</v>
      </c>
      <c r="Z232" s="380">
        <v>52</v>
      </c>
      <c r="AA232" s="380">
        <v>116.8</v>
      </c>
      <c r="AB232" s="380">
        <v>73.400000000000006</v>
      </c>
      <c r="AC232" s="380">
        <v>33.5</v>
      </c>
      <c r="AD232" s="380">
        <v>74.900000000000006</v>
      </c>
      <c r="AE232" s="430">
        <v>82.6</v>
      </c>
      <c r="AF232" s="427"/>
      <c r="AG232" s="391"/>
      <c r="AH232" s="378" t="s">
        <v>90</v>
      </c>
      <c r="AI232" s="380">
        <v>82.8</v>
      </c>
      <c r="AJ232" s="380">
        <v>82.2</v>
      </c>
      <c r="AK232" s="395">
        <v>72.2</v>
      </c>
      <c r="AL232" s="395">
        <v>71.900000000000006</v>
      </c>
      <c r="AM232" s="395">
        <v>73.3</v>
      </c>
      <c r="AN232" s="395">
        <v>96.2</v>
      </c>
      <c r="AO232" s="395">
        <v>81.099999999999994</v>
      </c>
      <c r="AP232" s="395">
        <v>100.8</v>
      </c>
      <c r="AQ232" s="395">
        <v>83.3</v>
      </c>
      <c r="AR232" s="395">
        <v>82.8</v>
      </c>
      <c r="AS232" s="395">
        <v>88.5</v>
      </c>
      <c r="AT232" s="409"/>
      <c r="AU232" s="409"/>
      <c r="AV232" s="410"/>
      <c r="AW232" s="410"/>
      <c r="AX232" s="410"/>
    </row>
    <row r="233" spans="1:50" x14ac:dyDescent="0.15">
      <c r="A233" s="427"/>
      <c r="B233" s="391"/>
      <c r="C233" s="378" t="s">
        <v>91</v>
      </c>
      <c r="D233" s="405">
        <v>84.5</v>
      </c>
      <c r="E233" s="380">
        <v>84.5</v>
      </c>
      <c r="F233" s="380">
        <v>66.599999999999994</v>
      </c>
      <c r="G233" s="380">
        <v>72.599999999999994</v>
      </c>
      <c r="H233" s="380">
        <v>74.099999999999994</v>
      </c>
      <c r="I233" s="380">
        <v>63.7</v>
      </c>
      <c r="J233" s="380">
        <v>108.2</v>
      </c>
      <c r="K233" s="380">
        <v>70.2</v>
      </c>
      <c r="L233" s="380">
        <v>151.69999999999999</v>
      </c>
      <c r="M233" s="380">
        <v>77.099999999999994</v>
      </c>
      <c r="N233" s="380">
        <v>59.1</v>
      </c>
      <c r="O233" s="380">
        <v>76.5</v>
      </c>
      <c r="P233" s="380">
        <v>90.3</v>
      </c>
      <c r="Q233" s="380">
        <v>74</v>
      </c>
      <c r="R233" s="380">
        <v>85.2</v>
      </c>
      <c r="S233" s="380">
        <v>73.2</v>
      </c>
      <c r="T233" s="380">
        <v>102.8</v>
      </c>
      <c r="U233" s="380">
        <v>84.6</v>
      </c>
      <c r="V233" s="380">
        <v>86.2</v>
      </c>
      <c r="W233" s="380">
        <v>89.4</v>
      </c>
      <c r="X233" s="380">
        <v>53</v>
      </c>
      <c r="Y233" s="380">
        <v>91.7</v>
      </c>
      <c r="Z233" s="380">
        <v>53.4</v>
      </c>
      <c r="AA233" s="380">
        <v>113</v>
      </c>
      <c r="AB233" s="380">
        <v>77.3</v>
      </c>
      <c r="AC233" s="380">
        <v>34.5</v>
      </c>
      <c r="AD233" s="380">
        <v>87.4</v>
      </c>
      <c r="AE233" s="430">
        <v>84.7</v>
      </c>
      <c r="AF233" s="427"/>
      <c r="AG233" s="391"/>
      <c r="AH233" s="378" t="s">
        <v>91</v>
      </c>
      <c r="AI233" s="380">
        <v>84.5</v>
      </c>
      <c r="AJ233" s="380">
        <v>83.3</v>
      </c>
      <c r="AK233" s="395">
        <v>73.2</v>
      </c>
      <c r="AL233" s="395">
        <v>73.5</v>
      </c>
      <c r="AM233" s="395">
        <v>72.099999999999994</v>
      </c>
      <c r="AN233" s="395">
        <v>96.1</v>
      </c>
      <c r="AO233" s="395">
        <v>73.099999999999994</v>
      </c>
      <c r="AP233" s="395">
        <v>104.4</v>
      </c>
      <c r="AQ233" s="395">
        <v>85.9</v>
      </c>
      <c r="AR233" s="395">
        <v>86</v>
      </c>
      <c r="AS233" s="395">
        <v>84</v>
      </c>
      <c r="AT233" s="409"/>
      <c r="AU233" s="409"/>
      <c r="AV233" s="410"/>
      <c r="AW233" s="410"/>
      <c r="AX233" s="410"/>
    </row>
    <row r="234" spans="1:50" x14ac:dyDescent="0.15">
      <c r="A234" s="427"/>
      <c r="B234" s="391"/>
      <c r="C234" s="378" t="s">
        <v>92</v>
      </c>
      <c r="D234" s="405">
        <v>83.4</v>
      </c>
      <c r="E234" s="380">
        <v>83.4</v>
      </c>
      <c r="F234" s="380">
        <v>69.900000000000006</v>
      </c>
      <c r="G234" s="380">
        <v>75.400000000000006</v>
      </c>
      <c r="H234" s="380">
        <v>77.5</v>
      </c>
      <c r="I234" s="380">
        <v>55.3</v>
      </c>
      <c r="J234" s="380">
        <v>106.4</v>
      </c>
      <c r="K234" s="380">
        <v>75.900000000000006</v>
      </c>
      <c r="L234" s="380">
        <v>135.69999999999999</v>
      </c>
      <c r="M234" s="380">
        <v>75.7</v>
      </c>
      <c r="N234" s="380">
        <v>61.6</v>
      </c>
      <c r="O234" s="380">
        <v>75.900000000000006</v>
      </c>
      <c r="P234" s="380">
        <v>92.5</v>
      </c>
      <c r="Q234" s="380">
        <v>77.400000000000006</v>
      </c>
      <c r="R234" s="380">
        <v>84</v>
      </c>
      <c r="S234" s="380">
        <v>78.099999999999994</v>
      </c>
      <c r="T234" s="380">
        <v>101.3</v>
      </c>
      <c r="U234" s="380">
        <v>85.3</v>
      </c>
      <c r="V234" s="380">
        <v>85.4</v>
      </c>
      <c r="W234" s="380">
        <v>95.4</v>
      </c>
      <c r="X234" s="380">
        <v>51.5</v>
      </c>
      <c r="Y234" s="380">
        <v>90.6</v>
      </c>
      <c r="Z234" s="380">
        <v>50.4</v>
      </c>
      <c r="AA234" s="380">
        <v>115.5</v>
      </c>
      <c r="AB234" s="380">
        <v>75.599999999999994</v>
      </c>
      <c r="AC234" s="380">
        <v>39.6</v>
      </c>
      <c r="AD234" s="380">
        <v>93.9</v>
      </c>
      <c r="AE234" s="430">
        <v>84.2</v>
      </c>
      <c r="AF234" s="427"/>
      <c r="AG234" s="391"/>
      <c r="AH234" s="378" t="s">
        <v>92</v>
      </c>
      <c r="AI234" s="380">
        <v>83.4</v>
      </c>
      <c r="AJ234" s="380">
        <v>76.5</v>
      </c>
      <c r="AK234" s="395">
        <v>61.9</v>
      </c>
      <c r="AL234" s="395">
        <v>59.2</v>
      </c>
      <c r="AM234" s="395">
        <v>71.2</v>
      </c>
      <c r="AN234" s="395">
        <v>97.3</v>
      </c>
      <c r="AO234" s="395">
        <v>84.5</v>
      </c>
      <c r="AP234" s="395">
        <v>101.5</v>
      </c>
      <c r="AQ234" s="395">
        <v>88.8</v>
      </c>
      <c r="AR234" s="395">
        <v>89</v>
      </c>
      <c r="AS234" s="395">
        <v>85.5</v>
      </c>
      <c r="AT234" s="409"/>
      <c r="AU234" s="409"/>
      <c r="AV234" s="410"/>
      <c r="AW234" s="410"/>
      <c r="AX234" s="410"/>
    </row>
    <row r="235" spans="1:50" x14ac:dyDescent="0.15">
      <c r="A235" s="427"/>
      <c r="B235" s="391"/>
      <c r="C235" s="378" t="s">
        <v>93</v>
      </c>
      <c r="D235" s="405">
        <v>86.4</v>
      </c>
      <c r="E235" s="380">
        <v>86.4</v>
      </c>
      <c r="F235" s="380">
        <v>74.099999999999994</v>
      </c>
      <c r="G235" s="380">
        <v>79.3</v>
      </c>
      <c r="H235" s="380">
        <v>78.5</v>
      </c>
      <c r="I235" s="380">
        <v>60.1</v>
      </c>
      <c r="J235" s="380">
        <v>110.6</v>
      </c>
      <c r="K235" s="380">
        <v>75.8</v>
      </c>
      <c r="L235" s="380">
        <v>143.5</v>
      </c>
      <c r="M235" s="380">
        <v>74.7</v>
      </c>
      <c r="N235" s="380">
        <v>58.2</v>
      </c>
      <c r="O235" s="380">
        <v>74.599999999999994</v>
      </c>
      <c r="P235" s="380">
        <v>95</v>
      </c>
      <c r="Q235" s="380">
        <v>70.7</v>
      </c>
      <c r="R235" s="380">
        <v>85.9</v>
      </c>
      <c r="S235" s="380">
        <v>74.7</v>
      </c>
      <c r="T235" s="380">
        <v>104.4</v>
      </c>
      <c r="U235" s="380">
        <v>85.2</v>
      </c>
      <c r="V235" s="380">
        <v>88.9</v>
      </c>
      <c r="W235" s="380">
        <v>92.7</v>
      </c>
      <c r="X235" s="380">
        <v>57.4</v>
      </c>
      <c r="Y235" s="380">
        <v>93.1</v>
      </c>
      <c r="Z235" s="380">
        <v>45.7</v>
      </c>
      <c r="AA235" s="380">
        <v>120.5</v>
      </c>
      <c r="AB235" s="380">
        <v>70</v>
      </c>
      <c r="AC235" s="380">
        <v>47.2</v>
      </c>
      <c r="AD235" s="380">
        <v>98.8</v>
      </c>
      <c r="AE235" s="430">
        <v>87.3</v>
      </c>
      <c r="AF235" s="427"/>
      <c r="AG235" s="391"/>
      <c r="AH235" s="378" t="s">
        <v>93</v>
      </c>
      <c r="AI235" s="380">
        <v>86.4</v>
      </c>
      <c r="AJ235" s="380">
        <v>77.900000000000006</v>
      </c>
      <c r="AK235" s="395">
        <v>64.3</v>
      </c>
      <c r="AL235" s="395">
        <v>62.5</v>
      </c>
      <c r="AM235" s="395">
        <v>69.599999999999994</v>
      </c>
      <c r="AN235" s="395">
        <v>97.3</v>
      </c>
      <c r="AO235" s="395">
        <v>81.8</v>
      </c>
      <c r="AP235" s="395">
        <v>103.6</v>
      </c>
      <c r="AQ235" s="395">
        <v>94.9</v>
      </c>
      <c r="AR235" s="395">
        <v>95.1</v>
      </c>
      <c r="AS235" s="395">
        <v>91.6</v>
      </c>
      <c r="AT235" s="409"/>
      <c r="AU235" s="409"/>
      <c r="AV235" s="410"/>
      <c r="AW235" s="410"/>
      <c r="AX235" s="410"/>
    </row>
    <row r="236" spans="1:50" x14ac:dyDescent="0.15">
      <c r="A236" s="427"/>
      <c r="B236" s="391"/>
      <c r="C236" s="378" t="s">
        <v>94</v>
      </c>
      <c r="D236" s="405">
        <v>87.4</v>
      </c>
      <c r="E236" s="380">
        <v>87.4</v>
      </c>
      <c r="F236" s="380">
        <v>77.8</v>
      </c>
      <c r="G236" s="380">
        <v>74.3</v>
      </c>
      <c r="H236" s="380">
        <v>79.400000000000006</v>
      </c>
      <c r="I236" s="380">
        <v>62.9</v>
      </c>
      <c r="J236" s="380">
        <v>111.1</v>
      </c>
      <c r="K236" s="380">
        <v>81.5</v>
      </c>
      <c r="L236" s="380">
        <v>149.4</v>
      </c>
      <c r="M236" s="380">
        <v>74</v>
      </c>
      <c r="N236" s="380">
        <v>65.400000000000006</v>
      </c>
      <c r="O236" s="380">
        <v>83.3</v>
      </c>
      <c r="P236" s="380">
        <v>91.6</v>
      </c>
      <c r="Q236" s="380">
        <v>71.900000000000006</v>
      </c>
      <c r="R236" s="380">
        <v>83.4</v>
      </c>
      <c r="S236" s="380">
        <v>77.8</v>
      </c>
      <c r="T236" s="380">
        <v>105.3</v>
      </c>
      <c r="U236" s="380">
        <v>88.1</v>
      </c>
      <c r="V236" s="380">
        <v>90.2</v>
      </c>
      <c r="W236" s="380">
        <v>105</v>
      </c>
      <c r="X236" s="380">
        <v>47.2</v>
      </c>
      <c r="Y236" s="380">
        <v>92</v>
      </c>
      <c r="Z236" s="380">
        <v>51.6</v>
      </c>
      <c r="AA236" s="380">
        <v>115.8</v>
      </c>
      <c r="AB236" s="380">
        <v>78.099999999999994</v>
      </c>
      <c r="AC236" s="380">
        <v>66.7</v>
      </c>
      <c r="AD236" s="380">
        <v>103.9</v>
      </c>
      <c r="AE236" s="430">
        <v>88.2</v>
      </c>
      <c r="AF236" s="427"/>
      <c r="AG236" s="391"/>
      <c r="AH236" s="378" t="s">
        <v>94</v>
      </c>
      <c r="AI236" s="380">
        <v>87.4</v>
      </c>
      <c r="AJ236" s="380">
        <v>80.5</v>
      </c>
      <c r="AK236" s="395">
        <v>69.7</v>
      </c>
      <c r="AL236" s="395">
        <v>69.2</v>
      </c>
      <c r="AM236" s="395">
        <v>71.8</v>
      </c>
      <c r="AN236" s="395">
        <v>94.9</v>
      </c>
      <c r="AO236" s="395">
        <v>81.400000000000006</v>
      </c>
      <c r="AP236" s="395">
        <v>100.3</v>
      </c>
      <c r="AQ236" s="395">
        <v>93.7</v>
      </c>
      <c r="AR236" s="395">
        <v>94.2</v>
      </c>
      <c r="AS236" s="395">
        <v>90.8</v>
      </c>
      <c r="AT236" s="409"/>
      <c r="AU236" s="409"/>
      <c r="AV236" s="410"/>
      <c r="AW236" s="410"/>
      <c r="AX236" s="410"/>
    </row>
    <row r="237" spans="1:50" x14ac:dyDescent="0.15">
      <c r="A237" s="427"/>
      <c r="B237" s="391"/>
      <c r="C237" s="378" t="s">
        <v>95</v>
      </c>
      <c r="D237" s="405">
        <v>89.5</v>
      </c>
      <c r="E237" s="380">
        <v>89.5</v>
      </c>
      <c r="F237" s="380">
        <v>80.8</v>
      </c>
      <c r="G237" s="380">
        <v>75.900000000000006</v>
      </c>
      <c r="H237" s="380">
        <v>80.400000000000006</v>
      </c>
      <c r="I237" s="380">
        <v>65.099999999999994</v>
      </c>
      <c r="J237" s="380">
        <v>111.8</v>
      </c>
      <c r="K237" s="380">
        <v>88.4</v>
      </c>
      <c r="L237" s="380">
        <v>140.30000000000001</v>
      </c>
      <c r="M237" s="380">
        <v>74</v>
      </c>
      <c r="N237" s="380">
        <v>54.4</v>
      </c>
      <c r="O237" s="380">
        <v>75.8</v>
      </c>
      <c r="P237" s="380">
        <v>93.7</v>
      </c>
      <c r="Q237" s="380">
        <v>76.2</v>
      </c>
      <c r="R237" s="380">
        <v>83</v>
      </c>
      <c r="S237" s="380">
        <v>75.900000000000006</v>
      </c>
      <c r="T237" s="380">
        <v>103.4</v>
      </c>
      <c r="U237" s="380">
        <v>88.9</v>
      </c>
      <c r="V237" s="380">
        <v>93.7</v>
      </c>
      <c r="W237" s="380">
        <v>102.3</v>
      </c>
      <c r="X237" s="380">
        <v>49.3</v>
      </c>
      <c r="Y237" s="380">
        <v>95.2</v>
      </c>
      <c r="Z237" s="380">
        <v>49.7</v>
      </c>
      <c r="AA237" s="380">
        <v>114.5</v>
      </c>
      <c r="AB237" s="380">
        <v>86.9</v>
      </c>
      <c r="AC237" s="380">
        <v>64.7</v>
      </c>
      <c r="AD237" s="380">
        <v>99.9</v>
      </c>
      <c r="AE237" s="430">
        <v>90.3</v>
      </c>
      <c r="AF237" s="427"/>
      <c r="AG237" s="391"/>
      <c r="AH237" s="378" t="s">
        <v>95</v>
      </c>
      <c r="AI237" s="380">
        <v>89.5</v>
      </c>
      <c r="AJ237" s="380">
        <v>82.6</v>
      </c>
      <c r="AK237" s="395">
        <v>71</v>
      </c>
      <c r="AL237" s="395">
        <v>70.3</v>
      </c>
      <c r="AM237" s="395">
        <v>71.900000000000006</v>
      </c>
      <c r="AN237" s="395">
        <v>98.2</v>
      </c>
      <c r="AO237" s="395">
        <v>86.8</v>
      </c>
      <c r="AP237" s="395">
        <v>99.6</v>
      </c>
      <c r="AQ237" s="395">
        <v>94.4</v>
      </c>
      <c r="AR237" s="395">
        <v>94.9</v>
      </c>
      <c r="AS237" s="395">
        <v>86.9</v>
      </c>
      <c r="AT237" s="409"/>
      <c r="AU237" s="409"/>
      <c r="AV237" s="410"/>
      <c r="AW237" s="410"/>
      <c r="AX237" s="410"/>
    </row>
    <row r="238" spans="1:50" x14ac:dyDescent="0.15">
      <c r="A238" s="427"/>
      <c r="B238" s="391"/>
      <c r="C238" s="378" t="s">
        <v>96</v>
      </c>
      <c r="D238" s="405">
        <v>90.4</v>
      </c>
      <c r="E238" s="380">
        <v>90.4</v>
      </c>
      <c r="F238" s="380">
        <v>82.7</v>
      </c>
      <c r="G238" s="380">
        <v>77.7</v>
      </c>
      <c r="H238" s="380">
        <v>81.3</v>
      </c>
      <c r="I238" s="380">
        <v>72.900000000000006</v>
      </c>
      <c r="J238" s="380">
        <v>114.6</v>
      </c>
      <c r="K238" s="380">
        <v>84.7</v>
      </c>
      <c r="L238" s="380">
        <v>138.9</v>
      </c>
      <c r="M238" s="380">
        <v>78</v>
      </c>
      <c r="N238" s="380">
        <v>54.8</v>
      </c>
      <c r="O238" s="380">
        <v>77.400000000000006</v>
      </c>
      <c r="P238" s="380">
        <v>93.1</v>
      </c>
      <c r="Q238" s="380">
        <v>75.8</v>
      </c>
      <c r="R238" s="380">
        <v>80.7</v>
      </c>
      <c r="S238" s="380">
        <v>76.900000000000006</v>
      </c>
      <c r="T238" s="380">
        <v>102.1</v>
      </c>
      <c r="U238" s="380">
        <v>87.8</v>
      </c>
      <c r="V238" s="380">
        <v>98</v>
      </c>
      <c r="W238" s="380">
        <v>103</v>
      </c>
      <c r="X238" s="380">
        <v>47.3</v>
      </c>
      <c r="Y238" s="380">
        <v>92</v>
      </c>
      <c r="Z238" s="380">
        <v>52.3</v>
      </c>
      <c r="AA238" s="380">
        <v>117.3</v>
      </c>
      <c r="AB238" s="380">
        <v>65.7</v>
      </c>
      <c r="AC238" s="380">
        <v>66.2</v>
      </c>
      <c r="AD238" s="380">
        <v>114.5</v>
      </c>
      <c r="AE238" s="430">
        <v>91.7</v>
      </c>
      <c r="AF238" s="427"/>
      <c r="AG238" s="391"/>
      <c r="AH238" s="378" t="s">
        <v>96</v>
      </c>
      <c r="AI238" s="380">
        <v>90.4</v>
      </c>
      <c r="AJ238" s="380">
        <v>81</v>
      </c>
      <c r="AK238" s="395">
        <v>71.400000000000006</v>
      </c>
      <c r="AL238" s="395">
        <v>70.8</v>
      </c>
      <c r="AM238" s="395">
        <v>72.099999999999994</v>
      </c>
      <c r="AN238" s="395">
        <v>93.7</v>
      </c>
      <c r="AO238" s="395">
        <v>81.3</v>
      </c>
      <c r="AP238" s="395">
        <v>98.3</v>
      </c>
      <c r="AQ238" s="395">
        <v>98.1</v>
      </c>
      <c r="AR238" s="395">
        <v>98.8</v>
      </c>
      <c r="AS238" s="395">
        <v>82.7</v>
      </c>
      <c r="AT238" s="409"/>
      <c r="AU238" s="409"/>
      <c r="AV238" s="410"/>
      <c r="AW238" s="410"/>
      <c r="AX238" s="410"/>
    </row>
    <row r="239" spans="1:50" x14ac:dyDescent="0.15">
      <c r="A239" s="427"/>
      <c r="B239" s="393"/>
      <c r="C239" s="384" t="s">
        <v>97</v>
      </c>
      <c r="D239" s="408">
        <v>93.3</v>
      </c>
      <c r="E239" s="386">
        <v>93.3</v>
      </c>
      <c r="F239" s="386">
        <v>83.8</v>
      </c>
      <c r="G239" s="386">
        <v>78.8</v>
      </c>
      <c r="H239" s="386">
        <v>86.2</v>
      </c>
      <c r="I239" s="386">
        <v>76.2</v>
      </c>
      <c r="J239" s="386">
        <v>121.5</v>
      </c>
      <c r="K239" s="386">
        <v>92.7</v>
      </c>
      <c r="L239" s="386">
        <v>155.69999999999999</v>
      </c>
      <c r="M239" s="386">
        <v>70.599999999999994</v>
      </c>
      <c r="N239" s="386">
        <v>62.1</v>
      </c>
      <c r="O239" s="386">
        <v>77.599999999999994</v>
      </c>
      <c r="P239" s="386">
        <v>97.4</v>
      </c>
      <c r="Q239" s="386">
        <v>74.599999999999994</v>
      </c>
      <c r="R239" s="386">
        <v>80.400000000000006</v>
      </c>
      <c r="S239" s="386">
        <v>80.3</v>
      </c>
      <c r="T239" s="386">
        <v>101.8</v>
      </c>
      <c r="U239" s="386">
        <v>88</v>
      </c>
      <c r="V239" s="386">
        <v>93.6</v>
      </c>
      <c r="W239" s="386">
        <v>108.7</v>
      </c>
      <c r="X239" s="386">
        <v>45.1</v>
      </c>
      <c r="Y239" s="386">
        <v>77.7</v>
      </c>
      <c r="Z239" s="386">
        <v>54.8</v>
      </c>
      <c r="AA239" s="386">
        <v>118.7</v>
      </c>
      <c r="AB239" s="386">
        <v>69.3</v>
      </c>
      <c r="AC239" s="386">
        <v>73.900000000000006</v>
      </c>
      <c r="AD239" s="386">
        <v>122.5</v>
      </c>
      <c r="AE239" s="430">
        <v>94.9</v>
      </c>
      <c r="AF239" s="427"/>
      <c r="AG239" s="393"/>
      <c r="AH239" s="384" t="s">
        <v>97</v>
      </c>
      <c r="AI239" s="386">
        <v>93.3</v>
      </c>
      <c r="AJ239" s="386">
        <v>87</v>
      </c>
      <c r="AK239" s="397">
        <v>77.8</v>
      </c>
      <c r="AL239" s="397">
        <v>79.599999999999994</v>
      </c>
      <c r="AM239" s="397">
        <v>72.3</v>
      </c>
      <c r="AN239" s="397">
        <v>97.9</v>
      </c>
      <c r="AO239" s="397">
        <v>83.2</v>
      </c>
      <c r="AP239" s="397">
        <v>98.9</v>
      </c>
      <c r="AQ239" s="397">
        <v>99.2</v>
      </c>
      <c r="AR239" s="397">
        <v>99.8</v>
      </c>
      <c r="AS239" s="397">
        <v>87.9</v>
      </c>
      <c r="AT239" s="409"/>
      <c r="AU239" s="409"/>
      <c r="AV239" s="410"/>
      <c r="AW239" s="410"/>
      <c r="AX239" s="410"/>
    </row>
    <row r="240" spans="1:50" x14ac:dyDescent="0.15">
      <c r="A240" s="378"/>
      <c r="B240" s="392" t="s">
        <v>104</v>
      </c>
      <c r="C240" s="376" t="s">
        <v>84</v>
      </c>
      <c r="D240" s="405">
        <v>94.6</v>
      </c>
      <c r="E240" s="380">
        <v>94.6</v>
      </c>
      <c r="F240" s="380">
        <v>91.6</v>
      </c>
      <c r="G240" s="380">
        <v>83.1</v>
      </c>
      <c r="H240" s="380">
        <v>92.5</v>
      </c>
      <c r="I240" s="380">
        <v>85.3</v>
      </c>
      <c r="J240" s="380">
        <v>119.5</v>
      </c>
      <c r="K240" s="380">
        <v>90.9</v>
      </c>
      <c r="L240" s="380">
        <v>128.30000000000001</v>
      </c>
      <c r="M240" s="380">
        <v>74.400000000000006</v>
      </c>
      <c r="N240" s="380">
        <v>69.3</v>
      </c>
      <c r="O240" s="380">
        <v>95.6</v>
      </c>
      <c r="P240" s="380">
        <v>97.1</v>
      </c>
      <c r="Q240" s="380">
        <v>82.9</v>
      </c>
      <c r="R240" s="380">
        <v>82.8</v>
      </c>
      <c r="S240" s="380">
        <v>81.3</v>
      </c>
      <c r="T240" s="380">
        <v>102.6</v>
      </c>
      <c r="U240" s="380">
        <v>98.2</v>
      </c>
      <c r="V240" s="380">
        <v>100.7</v>
      </c>
      <c r="W240" s="380">
        <v>111.2</v>
      </c>
      <c r="X240" s="380">
        <v>49.8</v>
      </c>
      <c r="Y240" s="380">
        <v>54.8</v>
      </c>
      <c r="Z240" s="380">
        <v>115.8</v>
      </c>
      <c r="AA240" s="380">
        <v>121.1</v>
      </c>
      <c r="AB240" s="380">
        <v>78.900000000000006</v>
      </c>
      <c r="AC240" s="380">
        <v>73.2</v>
      </c>
      <c r="AD240" s="380">
        <v>115</v>
      </c>
      <c r="AE240" s="430">
        <v>96.1</v>
      </c>
      <c r="AF240" s="378"/>
      <c r="AG240" s="392" t="s">
        <v>104</v>
      </c>
      <c r="AH240" s="376" t="s">
        <v>84</v>
      </c>
      <c r="AI240" s="380">
        <v>94.6</v>
      </c>
      <c r="AJ240" s="380">
        <v>86.3</v>
      </c>
      <c r="AK240" s="395">
        <v>80.099999999999994</v>
      </c>
      <c r="AL240" s="395">
        <v>80.099999999999994</v>
      </c>
      <c r="AM240" s="395">
        <v>79.599999999999994</v>
      </c>
      <c r="AN240" s="395">
        <v>94.2</v>
      </c>
      <c r="AO240" s="395">
        <v>76.8</v>
      </c>
      <c r="AP240" s="395">
        <v>101</v>
      </c>
      <c r="AQ240" s="395">
        <v>101.9</v>
      </c>
      <c r="AR240" s="395">
        <v>102.6</v>
      </c>
      <c r="AS240" s="395">
        <v>89.9</v>
      </c>
      <c r="AT240" s="409"/>
      <c r="AU240" s="409"/>
      <c r="AV240" s="410"/>
      <c r="AW240" s="410"/>
      <c r="AX240" s="410"/>
    </row>
    <row r="241" spans="1:50" x14ac:dyDescent="0.15">
      <c r="A241" s="378"/>
      <c r="B241" s="391"/>
      <c r="C241" s="378" t="s">
        <v>86</v>
      </c>
      <c r="D241" s="405">
        <v>94.8</v>
      </c>
      <c r="E241" s="380">
        <v>94.8</v>
      </c>
      <c r="F241" s="380">
        <v>93.2</v>
      </c>
      <c r="G241" s="380">
        <v>80.5</v>
      </c>
      <c r="H241" s="380">
        <v>93.1</v>
      </c>
      <c r="I241" s="380">
        <v>76.900000000000006</v>
      </c>
      <c r="J241" s="380">
        <v>120.1</v>
      </c>
      <c r="K241" s="380">
        <v>97.7</v>
      </c>
      <c r="L241" s="380">
        <v>117.5</v>
      </c>
      <c r="M241" s="380">
        <v>85.5</v>
      </c>
      <c r="N241" s="380">
        <v>69.2</v>
      </c>
      <c r="O241" s="380">
        <v>90.1</v>
      </c>
      <c r="P241" s="380">
        <v>93.4</v>
      </c>
      <c r="Q241" s="380">
        <v>85.5</v>
      </c>
      <c r="R241" s="380">
        <v>83.7</v>
      </c>
      <c r="S241" s="380">
        <v>84</v>
      </c>
      <c r="T241" s="380">
        <v>103.7</v>
      </c>
      <c r="U241" s="380">
        <v>93</v>
      </c>
      <c r="V241" s="380">
        <v>96.6</v>
      </c>
      <c r="W241" s="380">
        <v>111.4</v>
      </c>
      <c r="X241" s="380">
        <v>35.6</v>
      </c>
      <c r="Y241" s="380">
        <v>57.8</v>
      </c>
      <c r="Z241" s="380">
        <v>114.7</v>
      </c>
      <c r="AA241" s="380">
        <v>123.3</v>
      </c>
      <c r="AB241" s="380">
        <v>81.8</v>
      </c>
      <c r="AC241" s="380">
        <v>77.2</v>
      </c>
      <c r="AD241" s="380">
        <v>113.1</v>
      </c>
      <c r="AE241" s="430">
        <v>95.5</v>
      </c>
      <c r="AF241" s="378"/>
      <c r="AG241" s="391"/>
      <c r="AH241" s="378" t="s">
        <v>86</v>
      </c>
      <c r="AI241" s="380">
        <v>94.8</v>
      </c>
      <c r="AJ241" s="380">
        <v>87</v>
      </c>
      <c r="AK241" s="395">
        <v>80.900000000000006</v>
      </c>
      <c r="AL241" s="395">
        <v>81.3</v>
      </c>
      <c r="AM241" s="395">
        <v>79</v>
      </c>
      <c r="AN241" s="395">
        <v>94.4</v>
      </c>
      <c r="AO241" s="395">
        <v>78.900000000000006</v>
      </c>
      <c r="AP241" s="395">
        <v>102.9</v>
      </c>
      <c r="AQ241" s="395">
        <v>101.1</v>
      </c>
      <c r="AR241" s="395">
        <v>101.8</v>
      </c>
      <c r="AS241" s="395">
        <v>90.1</v>
      </c>
      <c r="AT241" s="409"/>
      <c r="AU241" s="409"/>
      <c r="AV241" s="410"/>
      <c r="AW241" s="410"/>
      <c r="AX241" s="410"/>
    </row>
    <row r="242" spans="1:50" x14ac:dyDescent="0.15">
      <c r="A242" s="378"/>
      <c r="B242" s="391"/>
      <c r="C242" s="378" t="s">
        <v>88</v>
      </c>
      <c r="D242" s="405">
        <v>92</v>
      </c>
      <c r="E242" s="380">
        <v>92</v>
      </c>
      <c r="F242" s="380">
        <v>95.4</v>
      </c>
      <c r="G242" s="380">
        <v>83.2</v>
      </c>
      <c r="H242" s="380">
        <v>88.6</v>
      </c>
      <c r="I242" s="380">
        <v>82.2</v>
      </c>
      <c r="J242" s="380">
        <v>122.4</v>
      </c>
      <c r="K242" s="380">
        <v>93</v>
      </c>
      <c r="L242" s="380">
        <v>109.4</v>
      </c>
      <c r="M242" s="380">
        <v>70.900000000000006</v>
      </c>
      <c r="N242" s="380">
        <v>70.7</v>
      </c>
      <c r="O242" s="380">
        <v>90.6</v>
      </c>
      <c r="P242" s="380">
        <v>92.9</v>
      </c>
      <c r="Q242" s="380">
        <v>86.6</v>
      </c>
      <c r="R242" s="380">
        <v>84.3</v>
      </c>
      <c r="S242" s="380">
        <v>85.5</v>
      </c>
      <c r="T242" s="380">
        <v>99.9</v>
      </c>
      <c r="U242" s="380">
        <v>91.9</v>
      </c>
      <c r="V242" s="380">
        <v>100.4</v>
      </c>
      <c r="W242" s="380">
        <v>112</v>
      </c>
      <c r="X242" s="380">
        <v>42.3</v>
      </c>
      <c r="Y242" s="380">
        <v>11</v>
      </c>
      <c r="Z242" s="380">
        <v>124.6</v>
      </c>
      <c r="AA242" s="380">
        <v>116.1</v>
      </c>
      <c r="AB242" s="380">
        <v>73</v>
      </c>
      <c r="AC242" s="380">
        <v>84.9</v>
      </c>
      <c r="AD242" s="380">
        <v>109.3</v>
      </c>
      <c r="AE242" s="430">
        <v>93</v>
      </c>
      <c r="AF242" s="378"/>
      <c r="AG242" s="391"/>
      <c r="AH242" s="378" t="s">
        <v>88</v>
      </c>
      <c r="AI242" s="380">
        <v>92</v>
      </c>
      <c r="AJ242" s="380">
        <v>86.5</v>
      </c>
      <c r="AK242" s="395">
        <v>80.599999999999994</v>
      </c>
      <c r="AL242" s="395">
        <v>81.400000000000006</v>
      </c>
      <c r="AM242" s="395">
        <v>76.3</v>
      </c>
      <c r="AN242" s="395">
        <v>93.3</v>
      </c>
      <c r="AO242" s="395">
        <v>77.599999999999994</v>
      </c>
      <c r="AP242" s="395">
        <v>99.8</v>
      </c>
      <c r="AQ242" s="395">
        <v>96.9</v>
      </c>
      <c r="AR242" s="395">
        <v>97.4</v>
      </c>
      <c r="AS242" s="395">
        <v>89.7</v>
      </c>
      <c r="AT242" s="409"/>
      <c r="AU242" s="409"/>
      <c r="AV242" s="410"/>
      <c r="AW242" s="410"/>
      <c r="AX242" s="410"/>
    </row>
    <row r="243" spans="1:50" x14ac:dyDescent="0.15">
      <c r="A243" s="378"/>
      <c r="B243" s="391"/>
      <c r="C243" s="378" t="s">
        <v>89</v>
      </c>
      <c r="D243" s="405">
        <v>95.1</v>
      </c>
      <c r="E243" s="380">
        <v>95.1</v>
      </c>
      <c r="F243" s="380">
        <v>97.4</v>
      </c>
      <c r="G243" s="380">
        <v>77.5</v>
      </c>
      <c r="H243" s="380">
        <v>91.8</v>
      </c>
      <c r="I243" s="380">
        <v>87.5</v>
      </c>
      <c r="J243" s="380">
        <v>118</v>
      </c>
      <c r="K243" s="380">
        <v>88.4</v>
      </c>
      <c r="L243" s="380">
        <v>115.3</v>
      </c>
      <c r="M243" s="380">
        <v>69.599999999999994</v>
      </c>
      <c r="N243" s="380">
        <v>73.400000000000006</v>
      </c>
      <c r="O243" s="380">
        <v>93.6</v>
      </c>
      <c r="P243" s="380">
        <v>94.2</v>
      </c>
      <c r="Q243" s="380">
        <v>89.2</v>
      </c>
      <c r="R243" s="380">
        <v>80.599999999999994</v>
      </c>
      <c r="S243" s="380">
        <v>86.5</v>
      </c>
      <c r="T243" s="380">
        <v>103.2</v>
      </c>
      <c r="U243" s="380">
        <v>93.8</v>
      </c>
      <c r="V243" s="380">
        <v>98.4</v>
      </c>
      <c r="W243" s="380">
        <v>112.4</v>
      </c>
      <c r="X243" s="380">
        <v>46.2</v>
      </c>
      <c r="Y243" s="380">
        <v>6.6</v>
      </c>
      <c r="Z243" s="380">
        <v>126</v>
      </c>
      <c r="AA243" s="380">
        <v>120.1</v>
      </c>
      <c r="AB243" s="380">
        <v>82.2</v>
      </c>
      <c r="AC243" s="380">
        <v>83.1</v>
      </c>
      <c r="AD243" s="380">
        <v>102</v>
      </c>
      <c r="AE243" s="430">
        <v>95.6</v>
      </c>
      <c r="AF243" s="378"/>
      <c r="AG243" s="391"/>
      <c r="AH243" s="378" t="s">
        <v>89</v>
      </c>
      <c r="AI243" s="380">
        <v>95.1</v>
      </c>
      <c r="AJ243" s="380">
        <v>86</v>
      </c>
      <c r="AK243" s="395">
        <v>77.400000000000006</v>
      </c>
      <c r="AL243" s="395">
        <v>76.2</v>
      </c>
      <c r="AM243" s="395">
        <v>79.8</v>
      </c>
      <c r="AN243" s="395">
        <v>97.4</v>
      </c>
      <c r="AO243" s="395">
        <v>83.9</v>
      </c>
      <c r="AP243" s="395">
        <v>102.5</v>
      </c>
      <c r="AQ243" s="395">
        <v>102.7</v>
      </c>
      <c r="AR243" s="395">
        <v>103.7</v>
      </c>
      <c r="AS243" s="395">
        <v>87.2</v>
      </c>
      <c r="AT243" s="409"/>
      <c r="AU243" s="409"/>
      <c r="AV243" s="410"/>
      <c r="AW243" s="410"/>
      <c r="AX243" s="410"/>
    </row>
    <row r="244" spans="1:50" x14ac:dyDescent="0.15">
      <c r="A244" s="378"/>
      <c r="B244" s="391"/>
      <c r="C244" s="378" t="s">
        <v>90</v>
      </c>
      <c r="D244" s="405">
        <v>97.6</v>
      </c>
      <c r="E244" s="380">
        <v>97.6</v>
      </c>
      <c r="F244" s="380">
        <v>101.1</v>
      </c>
      <c r="G244" s="380">
        <v>74.099999999999994</v>
      </c>
      <c r="H244" s="380">
        <v>90.3</v>
      </c>
      <c r="I244" s="380">
        <v>90.9</v>
      </c>
      <c r="J244" s="380">
        <v>123.8</v>
      </c>
      <c r="K244" s="380">
        <v>114.4</v>
      </c>
      <c r="L244" s="380">
        <v>114.4</v>
      </c>
      <c r="M244" s="380">
        <v>78.5</v>
      </c>
      <c r="N244" s="380">
        <v>60.4</v>
      </c>
      <c r="O244" s="380">
        <v>91.9</v>
      </c>
      <c r="P244" s="380">
        <v>97</v>
      </c>
      <c r="Q244" s="380">
        <v>87.1</v>
      </c>
      <c r="R244" s="380">
        <v>75.2</v>
      </c>
      <c r="S244" s="380">
        <v>84.9</v>
      </c>
      <c r="T244" s="380">
        <v>99.3</v>
      </c>
      <c r="U244" s="380">
        <v>93.8</v>
      </c>
      <c r="V244" s="380">
        <v>93.8</v>
      </c>
      <c r="W244" s="380">
        <v>116</v>
      </c>
      <c r="X244" s="380">
        <v>43.6</v>
      </c>
      <c r="Y244" s="380">
        <v>5.5</v>
      </c>
      <c r="Z244" s="380">
        <v>120.5</v>
      </c>
      <c r="AA244" s="380">
        <v>136.30000000000001</v>
      </c>
      <c r="AB244" s="380">
        <v>78.3</v>
      </c>
      <c r="AC244" s="380">
        <v>89.4</v>
      </c>
      <c r="AD244" s="380">
        <v>96.9</v>
      </c>
      <c r="AE244" s="430">
        <v>97.9</v>
      </c>
      <c r="AF244" s="378"/>
      <c r="AG244" s="391"/>
      <c r="AH244" s="378" t="s">
        <v>90</v>
      </c>
      <c r="AI244" s="380">
        <v>97.6</v>
      </c>
      <c r="AJ244" s="380">
        <v>88</v>
      </c>
      <c r="AK244" s="395">
        <v>80.599999999999994</v>
      </c>
      <c r="AL244" s="395">
        <v>81.5</v>
      </c>
      <c r="AM244" s="395">
        <v>78</v>
      </c>
      <c r="AN244" s="395">
        <v>97.1</v>
      </c>
      <c r="AO244" s="395">
        <v>90.6</v>
      </c>
      <c r="AP244" s="395">
        <v>99.9</v>
      </c>
      <c r="AQ244" s="395">
        <v>105.5</v>
      </c>
      <c r="AR244" s="395">
        <v>106</v>
      </c>
      <c r="AS244" s="395">
        <v>90</v>
      </c>
      <c r="AT244" s="409"/>
      <c r="AU244" s="409"/>
      <c r="AV244" s="410"/>
      <c r="AW244" s="410"/>
      <c r="AX244" s="410"/>
    </row>
    <row r="245" spans="1:50" x14ac:dyDescent="0.15">
      <c r="A245" s="378"/>
      <c r="B245" s="391"/>
      <c r="C245" s="378" t="s">
        <v>91</v>
      </c>
      <c r="D245" s="405">
        <v>96</v>
      </c>
      <c r="E245" s="380">
        <v>96</v>
      </c>
      <c r="F245" s="380">
        <v>94.4</v>
      </c>
      <c r="G245" s="380">
        <v>72.8</v>
      </c>
      <c r="H245" s="380">
        <v>88.3</v>
      </c>
      <c r="I245" s="380">
        <v>95.8</v>
      </c>
      <c r="J245" s="380">
        <v>123.8</v>
      </c>
      <c r="K245" s="380">
        <v>98.9</v>
      </c>
      <c r="L245" s="380">
        <v>106.7</v>
      </c>
      <c r="M245" s="380">
        <v>71.7</v>
      </c>
      <c r="N245" s="380">
        <v>66.7</v>
      </c>
      <c r="O245" s="380">
        <v>94.8</v>
      </c>
      <c r="P245" s="380">
        <v>94.1</v>
      </c>
      <c r="Q245" s="380">
        <v>90.3</v>
      </c>
      <c r="R245" s="380">
        <v>75.8</v>
      </c>
      <c r="S245" s="380">
        <v>89.3</v>
      </c>
      <c r="T245" s="380">
        <v>103.5</v>
      </c>
      <c r="U245" s="380">
        <v>89.5</v>
      </c>
      <c r="V245" s="380">
        <v>96.1</v>
      </c>
      <c r="W245" s="380">
        <v>111.8</v>
      </c>
      <c r="X245" s="380">
        <v>43.7</v>
      </c>
      <c r="Y245" s="380">
        <v>5.8</v>
      </c>
      <c r="Z245" s="380">
        <v>121.6</v>
      </c>
      <c r="AA245" s="380">
        <v>116</v>
      </c>
      <c r="AB245" s="380">
        <v>70.400000000000006</v>
      </c>
      <c r="AC245" s="380">
        <v>83.2</v>
      </c>
      <c r="AD245" s="380">
        <v>95.1</v>
      </c>
      <c r="AE245" s="430">
        <v>95.9</v>
      </c>
      <c r="AF245" s="378"/>
      <c r="AG245" s="391"/>
      <c r="AH245" s="378" t="s">
        <v>91</v>
      </c>
      <c r="AI245" s="380">
        <v>96</v>
      </c>
      <c r="AJ245" s="380">
        <v>89</v>
      </c>
      <c r="AK245" s="395">
        <v>80.5</v>
      </c>
      <c r="AL245" s="395">
        <v>82.5</v>
      </c>
      <c r="AM245" s="395">
        <v>76.2</v>
      </c>
      <c r="AN245" s="395">
        <v>98.2</v>
      </c>
      <c r="AO245" s="395">
        <v>88.2</v>
      </c>
      <c r="AP245" s="395">
        <v>102.1</v>
      </c>
      <c r="AQ245" s="395">
        <v>102</v>
      </c>
      <c r="AR245" s="395">
        <v>103.3</v>
      </c>
      <c r="AS245" s="395">
        <v>78.8</v>
      </c>
      <c r="AT245" s="409"/>
      <c r="AU245" s="409"/>
      <c r="AV245" s="410"/>
      <c r="AW245" s="410"/>
      <c r="AX245" s="410"/>
    </row>
    <row r="246" spans="1:50" x14ac:dyDescent="0.15">
      <c r="A246" s="378"/>
      <c r="B246" s="391"/>
      <c r="C246" s="378" t="s">
        <v>92</v>
      </c>
      <c r="D246" s="405">
        <v>96.3</v>
      </c>
      <c r="E246" s="380">
        <v>96.3</v>
      </c>
      <c r="F246" s="380">
        <v>94.8</v>
      </c>
      <c r="G246" s="380">
        <v>69.599999999999994</v>
      </c>
      <c r="H246" s="380">
        <v>87.1</v>
      </c>
      <c r="I246" s="380">
        <v>90.6</v>
      </c>
      <c r="J246" s="380">
        <v>118.1</v>
      </c>
      <c r="K246" s="380">
        <v>93.3</v>
      </c>
      <c r="L246" s="380">
        <v>108.7</v>
      </c>
      <c r="M246" s="380">
        <v>80.599999999999994</v>
      </c>
      <c r="N246" s="380">
        <v>68.7</v>
      </c>
      <c r="O246" s="380">
        <v>95.3</v>
      </c>
      <c r="P246" s="380">
        <v>104.9</v>
      </c>
      <c r="Q246" s="380">
        <v>87.8</v>
      </c>
      <c r="R246" s="380">
        <v>79.099999999999994</v>
      </c>
      <c r="S246" s="380">
        <v>86.6</v>
      </c>
      <c r="T246" s="380">
        <v>108.6</v>
      </c>
      <c r="U246" s="380">
        <v>88.9</v>
      </c>
      <c r="V246" s="380">
        <v>99.5</v>
      </c>
      <c r="W246" s="380">
        <v>109.8</v>
      </c>
      <c r="X246" s="380">
        <v>47</v>
      </c>
      <c r="Y246" s="380">
        <v>5</v>
      </c>
      <c r="Z246" s="380">
        <v>117.6</v>
      </c>
      <c r="AA246" s="380">
        <v>113.4</v>
      </c>
      <c r="AB246" s="380">
        <v>71.900000000000006</v>
      </c>
      <c r="AC246" s="380">
        <v>80.599999999999994</v>
      </c>
      <c r="AD246" s="380">
        <v>102</v>
      </c>
      <c r="AE246" s="430">
        <v>96.5</v>
      </c>
      <c r="AF246" s="378"/>
      <c r="AG246" s="391"/>
      <c r="AH246" s="378" t="s">
        <v>92</v>
      </c>
      <c r="AI246" s="380">
        <v>96.3</v>
      </c>
      <c r="AJ246" s="380">
        <v>87.7</v>
      </c>
      <c r="AK246" s="395">
        <v>75.099999999999994</v>
      </c>
      <c r="AL246" s="395">
        <v>75.099999999999994</v>
      </c>
      <c r="AM246" s="395">
        <v>77.400000000000006</v>
      </c>
      <c r="AN246" s="395">
        <v>106.8</v>
      </c>
      <c r="AO246" s="395">
        <v>94.1</v>
      </c>
      <c r="AP246" s="395">
        <v>110.6</v>
      </c>
      <c r="AQ246" s="395">
        <v>102.1</v>
      </c>
      <c r="AR246" s="395">
        <v>103.2</v>
      </c>
      <c r="AS246" s="395">
        <v>84.6</v>
      </c>
      <c r="AT246" s="409"/>
      <c r="AU246" s="409"/>
      <c r="AV246" s="410"/>
      <c r="AW246" s="410"/>
      <c r="AX246" s="410"/>
    </row>
    <row r="247" spans="1:50" x14ac:dyDescent="0.15">
      <c r="A247" s="378"/>
      <c r="B247" s="391"/>
      <c r="C247" s="378" t="s">
        <v>93</v>
      </c>
      <c r="D247" s="405">
        <v>95.3</v>
      </c>
      <c r="E247" s="380">
        <v>95.3</v>
      </c>
      <c r="F247" s="380">
        <v>90.7</v>
      </c>
      <c r="G247" s="380">
        <v>66.3</v>
      </c>
      <c r="H247" s="380">
        <v>89.1</v>
      </c>
      <c r="I247" s="380">
        <v>92.3</v>
      </c>
      <c r="J247" s="380">
        <v>125.3</v>
      </c>
      <c r="K247" s="380">
        <v>94.9</v>
      </c>
      <c r="L247" s="380">
        <v>106.7</v>
      </c>
      <c r="M247" s="380">
        <v>76.400000000000006</v>
      </c>
      <c r="N247" s="380">
        <v>68.5</v>
      </c>
      <c r="O247" s="380">
        <v>96.5</v>
      </c>
      <c r="P247" s="380">
        <v>99.6</v>
      </c>
      <c r="Q247" s="380">
        <v>87.7</v>
      </c>
      <c r="R247" s="380">
        <v>83.1</v>
      </c>
      <c r="S247" s="380">
        <v>83.6</v>
      </c>
      <c r="T247" s="380">
        <v>101.6</v>
      </c>
      <c r="U247" s="380">
        <v>84.3</v>
      </c>
      <c r="V247" s="380">
        <v>95.7</v>
      </c>
      <c r="W247" s="380">
        <v>110.7</v>
      </c>
      <c r="X247" s="380">
        <v>46.8</v>
      </c>
      <c r="Y247" s="380">
        <v>4.5999999999999996</v>
      </c>
      <c r="Z247" s="380">
        <v>127.2</v>
      </c>
      <c r="AA247" s="380">
        <v>116.3</v>
      </c>
      <c r="AB247" s="380">
        <v>61.8</v>
      </c>
      <c r="AC247" s="380">
        <v>76.7</v>
      </c>
      <c r="AD247" s="380">
        <v>102.2</v>
      </c>
      <c r="AE247" s="430">
        <v>96.1</v>
      </c>
      <c r="AF247" s="378"/>
      <c r="AG247" s="391"/>
      <c r="AH247" s="378" t="s">
        <v>93</v>
      </c>
      <c r="AI247" s="380">
        <v>95.3</v>
      </c>
      <c r="AJ247" s="380">
        <v>93.3</v>
      </c>
      <c r="AK247" s="395">
        <v>87.5</v>
      </c>
      <c r="AL247" s="395">
        <v>91.3</v>
      </c>
      <c r="AM247" s="395">
        <v>76</v>
      </c>
      <c r="AN247" s="395">
        <v>100.5</v>
      </c>
      <c r="AO247" s="395">
        <v>94.8</v>
      </c>
      <c r="AP247" s="395">
        <v>103.4</v>
      </c>
      <c r="AQ247" s="395">
        <v>99.7</v>
      </c>
      <c r="AR247" s="395">
        <v>100.6</v>
      </c>
      <c r="AS247" s="395">
        <v>85.7</v>
      </c>
      <c r="AT247" s="409"/>
      <c r="AU247" s="409"/>
      <c r="AV247" s="410"/>
      <c r="AW247" s="410"/>
      <c r="AX247" s="410"/>
    </row>
    <row r="248" spans="1:50" x14ac:dyDescent="0.15">
      <c r="A248" s="378"/>
      <c r="B248" s="391"/>
      <c r="C248" s="378" t="s">
        <v>94</v>
      </c>
      <c r="D248" s="405">
        <v>92.6</v>
      </c>
      <c r="E248" s="380">
        <v>92.6</v>
      </c>
      <c r="F248" s="380">
        <v>85.1</v>
      </c>
      <c r="G248" s="380">
        <v>67.8</v>
      </c>
      <c r="H248" s="380">
        <v>90.1</v>
      </c>
      <c r="I248" s="380">
        <v>88.8</v>
      </c>
      <c r="J248" s="380">
        <v>118.5</v>
      </c>
      <c r="K248" s="380">
        <v>92.2</v>
      </c>
      <c r="L248" s="380">
        <v>105.3</v>
      </c>
      <c r="M248" s="380">
        <v>78.7</v>
      </c>
      <c r="N248" s="380">
        <v>64.5</v>
      </c>
      <c r="O248" s="380">
        <v>95.1</v>
      </c>
      <c r="P248" s="380">
        <v>92</v>
      </c>
      <c r="Q248" s="380">
        <v>84.6</v>
      </c>
      <c r="R248" s="380">
        <v>74.599999999999994</v>
      </c>
      <c r="S248" s="380">
        <v>85.1</v>
      </c>
      <c r="T248" s="380">
        <v>102.2</v>
      </c>
      <c r="U248" s="380">
        <v>85.8</v>
      </c>
      <c r="V248" s="380">
        <v>96.7</v>
      </c>
      <c r="W248" s="380">
        <v>97</v>
      </c>
      <c r="X248" s="380">
        <v>40.6</v>
      </c>
      <c r="Y248" s="380">
        <v>4</v>
      </c>
      <c r="Z248" s="380">
        <v>122.1</v>
      </c>
      <c r="AA248" s="380">
        <v>117.8</v>
      </c>
      <c r="AB248" s="380">
        <v>73.599999999999994</v>
      </c>
      <c r="AC248" s="380">
        <v>68.7</v>
      </c>
      <c r="AD248" s="380">
        <v>96.1</v>
      </c>
      <c r="AE248" s="430">
        <v>92.8</v>
      </c>
      <c r="AF248" s="378"/>
      <c r="AG248" s="391"/>
      <c r="AH248" s="378" t="s">
        <v>94</v>
      </c>
      <c r="AI248" s="380">
        <v>92.6</v>
      </c>
      <c r="AJ248" s="380">
        <v>87.3</v>
      </c>
      <c r="AK248" s="395">
        <v>80.2</v>
      </c>
      <c r="AL248" s="395">
        <v>81.7</v>
      </c>
      <c r="AM248" s="395">
        <v>75.5</v>
      </c>
      <c r="AN248" s="395">
        <v>96.2</v>
      </c>
      <c r="AO248" s="395">
        <v>90.6</v>
      </c>
      <c r="AP248" s="395">
        <v>98.3</v>
      </c>
      <c r="AQ248" s="395">
        <v>97.2</v>
      </c>
      <c r="AR248" s="395">
        <v>98.5</v>
      </c>
      <c r="AS248" s="395">
        <v>80.900000000000006</v>
      </c>
      <c r="AT248" s="409"/>
      <c r="AU248" s="409"/>
      <c r="AV248" s="410"/>
      <c r="AW248" s="410"/>
      <c r="AX248" s="410"/>
    </row>
    <row r="249" spans="1:50" x14ac:dyDescent="0.15">
      <c r="A249" s="378"/>
      <c r="B249" s="391"/>
      <c r="C249" s="378" t="s">
        <v>95</v>
      </c>
      <c r="D249" s="405">
        <v>93.8</v>
      </c>
      <c r="E249" s="380">
        <v>93.8</v>
      </c>
      <c r="F249" s="380">
        <v>84.8</v>
      </c>
      <c r="G249" s="380">
        <v>71.5</v>
      </c>
      <c r="H249" s="380">
        <v>92</v>
      </c>
      <c r="I249" s="380">
        <v>92.7</v>
      </c>
      <c r="J249" s="380">
        <v>123.6</v>
      </c>
      <c r="K249" s="380">
        <v>89.3</v>
      </c>
      <c r="L249" s="380">
        <v>95.8</v>
      </c>
      <c r="M249" s="380">
        <v>79.7</v>
      </c>
      <c r="N249" s="380">
        <v>60.7</v>
      </c>
      <c r="O249" s="380">
        <v>95.9</v>
      </c>
      <c r="P249" s="380">
        <v>92.8</v>
      </c>
      <c r="Q249" s="380">
        <v>85.2</v>
      </c>
      <c r="R249" s="380">
        <v>64.2</v>
      </c>
      <c r="S249" s="380">
        <v>86.2</v>
      </c>
      <c r="T249" s="380">
        <v>101.3</v>
      </c>
      <c r="U249" s="380">
        <v>90.8</v>
      </c>
      <c r="V249" s="380">
        <v>97.1</v>
      </c>
      <c r="W249" s="380">
        <v>109.4</v>
      </c>
      <c r="X249" s="380">
        <v>46.4</v>
      </c>
      <c r="Y249" s="380">
        <v>4.5</v>
      </c>
      <c r="Z249" s="380">
        <v>143.19999999999999</v>
      </c>
      <c r="AA249" s="380">
        <v>119.1</v>
      </c>
      <c r="AB249" s="380">
        <v>71.2</v>
      </c>
      <c r="AC249" s="380">
        <v>75.400000000000006</v>
      </c>
      <c r="AD249" s="380">
        <v>87.4</v>
      </c>
      <c r="AE249" s="430">
        <v>93.8</v>
      </c>
      <c r="AF249" s="378"/>
      <c r="AG249" s="391"/>
      <c r="AH249" s="378" t="s">
        <v>95</v>
      </c>
      <c r="AI249" s="380">
        <v>93.8</v>
      </c>
      <c r="AJ249" s="380">
        <v>90.6</v>
      </c>
      <c r="AK249" s="395">
        <v>85.7</v>
      </c>
      <c r="AL249" s="395">
        <v>89.2</v>
      </c>
      <c r="AM249" s="395">
        <v>76.099999999999994</v>
      </c>
      <c r="AN249" s="395">
        <v>96.9</v>
      </c>
      <c r="AO249" s="395">
        <v>92.9</v>
      </c>
      <c r="AP249" s="395">
        <v>95.9</v>
      </c>
      <c r="AQ249" s="395">
        <v>96</v>
      </c>
      <c r="AR249" s="395">
        <v>97.5</v>
      </c>
      <c r="AS249" s="395">
        <v>70.400000000000006</v>
      </c>
      <c r="AT249" s="409"/>
      <c r="AU249" s="409"/>
      <c r="AV249" s="410"/>
      <c r="AW249" s="410"/>
      <c r="AX249" s="410"/>
    </row>
    <row r="250" spans="1:50" x14ac:dyDescent="0.15">
      <c r="A250" s="378"/>
      <c r="B250" s="391"/>
      <c r="C250" s="378" t="s">
        <v>96</v>
      </c>
      <c r="D250" s="405">
        <v>91.9</v>
      </c>
      <c r="E250" s="380">
        <v>91.9</v>
      </c>
      <c r="F250" s="380">
        <v>86.8</v>
      </c>
      <c r="G250" s="380">
        <v>73.3</v>
      </c>
      <c r="H250" s="380">
        <v>93.4</v>
      </c>
      <c r="I250" s="380">
        <v>88.7</v>
      </c>
      <c r="J250" s="380">
        <v>118.5</v>
      </c>
      <c r="K250" s="380">
        <v>81.099999999999994</v>
      </c>
      <c r="L250" s="380">
        <v>90.6</v>
      </c>
      <c r="M250" s="380">
        <v>77.400000000000006</v>
      </c>
      <c r="N250" s="380">
        <v>59</v>
      </c>
      <c r="O250" s="380">
        <v>96.2</v>
      </c>
      <c r="P250" s="380">
        <v>90.9</v>
      </c>
      <c r="Q250" s="380">
        <v>91.5</v>
      </c>
      <c r="R250" s="380">
        <v>66.900000000000006</v>
      </c>
      <c r="S250" s="380">
        <v>85.6</v>
      </c>
      <c r="T250" s="380">
        <v>100.8</v>
      </c>
      <c r="U250" s="380">
        <v>91.9</v>
      </c>
      <c r="V250" s="380">
        <v>93.8</v>
      </c>
      <c r="W250" s="380">
        <v>116.7</v>
      </c>
      <c r="X250" s="380">
        <v>47.7</v>
      </c>
      <c r="Y250" s="380">
        <v>4.5999999999999996</v>
      </c>
      <c r="Z250" s="380">
        <v>144.80000000000001</v>
      </c>
      <c r="AA250" s="380">
        <v>124.2</v>
      </c>
      <c r="AB250" s="380">
        <v>63.6</v>
      </c>
      <c r="AC250" s="380">
        <v>74.2</v>
      </c>
      <c r="AD250" s="380">
        <v>74.900000000000006</v>
      </c>
      <c r="AE250" s="430">
        <v>91.1</v>
      </c>
      <c r="AF250" s="378"/>
      <c r="AG250" s="391"/>
      <c r="AH250" s="378" t="s">
        <v>96</v>
      </c>
      <c r="AI250" s="380">
        <v>91.9</v>
      </c>
      <c r="AJ250" s="380">
        <v>86.3</v>
      </c>
      <c r="AK250" s="395">
        <v>81.099999999999994</v>
      </c>
      <c r="AL250" s="395">
        <v>81.7</v>
      </c>
      <c r="AM250" s="395">
        <v>79.2</v>
      </c>
      <c r="AN250" s="395">
        <v>93.5</v>
      </c>
      <c r="AO250" s="395">
        <v>85</v>
      </c>
      <c r="AP250" s="395">
        <v>96.3</v>
      </c>
      <c r="AQ250" s="395">
        <v>96.3</v>
      </c>
      <c r="AR250" s="395">
        <v>97.5</v>
      </c>
      <c r="AS250" s="395">
        <v>74.599999999999994</v>
      </c>
      <c r="AT250" s="409"/>
      <c r="AU250" s="409"/>
      <c r="AV250" s="410"/>
      <c r="AW250" s="410"/>
      <c r="AX250" s="410"/>
    </row>
    <row r="251" spans="1:50" x14ac:dyDescent="0.15">
      <c r="A251" s="378"/>
      <c r="B251" s="393"/>
      <c r="C251" s="384" t="s">
        <v>97</v>
      </c>
      <c r="D251" s="408">
        <v>94.7</v>
      </c>
      <c r="E251" s="386">
        <v>94.7</v>
      </c>
      <c r="F251" s="386">
        <v>90.2</v>
      </c>
      <c r="G251" s="386">
        <v>76.099999999999994</v>
      </c>
      <c r="H251" s="386">
        <v>93.2</v>
      </c>
      <c r="I251" s="386">
        <v>94.7</v>
      </c>
      <c r="J251" s="386">
        <v>123</v>
      </c>
      <c r="K251" s="386">
        <v>87.6</v>
      </c>
      <c r="L251" s="386">
        <v>96</v>
      </c>
      <c r="M251" s="386">
        <v>81.3</v>
      </c>
      <c r="N251" s="386">
        <v>64.099999999999994</v>
      </c>
      <c r="O251" s="386">
        <v>100.8</v>
      </c>
      <c r="P251" s="386">
        <v>91.1</v>
      </c>
      <c r="Q251" s="386">
        <v>89.7</v>
      </c>
      <c r="R251" s="386">
        <v>65.8</v>
      </c>
      <c r="S251" s="386">
        <v>85.9</v>
      </c>
      <c r="T251" s="386">
        <v>100.2</v>
      </c>
      <c r="U251" s="386">
        <v>88.7</v>
      </c>
      <c r="V251" s="386">
        <v>96</v>
      </c>
      <c r="W251" s="386">
        <v>99.6</v>
      </c>
      <c r="X251" s="386">
        <v>43.9</v>
      </c>
      <c r="Y251" s="386">
        <v>4.8</v>
      </c>
      <c r="Z251" s="386">
        <v>135.5</v>
      </c>
      <c r="AA251" s="386">
        <v>116.3</v>
      </c>
      <c r="AB251" s="386">
        <v>74.7</v>
      </c>
      <c r="AC251" s="386">
        <v>74.900000000000006</v>
      </c>
      <c r="AD251" s="386">
        <v>84.6</v>
      </c>
      <c r="AE251" s="430">
        <v>93.9</v>
      </c>
      <c r="AF251" s="378"/>
      <c r="AG251" s="393"/>
      <c r="AH251" s="384" t="s">
        <v>97</v>
      </c>
      <c r="AI251" s="386">
        <v>94.7</v>
      </c>
      <c r="AJ251" s="386">
        <v>85.8</v>
      </c>
      <c r="AK251" s="397">
        <v>80.8</v>
      </c>
      <c r="AL251" s="397">
        <v>80.8</v>
      </c>
      <c r="AM251" s="397">
        <v>79.599999999999994</v>
      </c>
      <c r="AN251" s="397">
        <v>92.7</v>
      </c>
      <c r="AO251" s="397">
        <v>80.3</v>
      </c>
      <c r="AP251" s="397">
        <v>94.6</v>
      </c>
      <c r="AQ251" s="397">
        <v>103.4</v>
      </c>
      <c r="AR251" s="397">
        <v>105.4</v>
      </c>
      <c r="AS251" s="397">
        <v>69.599999999999994</v>
      </c>
      <c r="AT251" s="409"/>
      <c r="AU251" s="409"/>
      <c r="AV251" s="410"/>
      <c r="AW251" s="410"/>
      <c r="AX251" s="410"/>
    </row>
    <row r="252" spans="1:50" x14ac:dyDescent="0.15">
      <c r="A252" s="378"/>
      <c r="B252" s="391" t="s">
        <v>105</v>
      </c>
      <c r="C252" s="376" t="s">
        <v>84</v>
      </c>
      <c r="D252" s="405">
        <v>97.8</v>
      </c>
      <c r="E252" s="380">
        <v>97.8</v>
      </c>
      <c r="F252" s="380">
        <v>97.4</v>
      </c>
      <c r="G252" s="380">
        <v>77</v>
      </c>
      <c r="H252" s="380">
        <v>92.9</v>
      </c>
      <c r="I252" s="380">
        <v>95.6</v>
      </c>
      <c r="J252" s="380">
        <v>128.19999999999999</v>
      </c>
      <c r="K252" s="380">
        <v>115.7</v>
      </c>
      <c r="L252" s="380">
        <v>112.9</v>
      </c>
      <c r="M252" s="380">
        <v>75.3</v>
      </c>
      <c r="N252" s="380">
        <v>66.8</v>
      </c>
      <c r="O252" s="380">
        <v>97.9</v>
      </c>
      <c r="P252" s="380">
        <v>91.9</v>
      </c>
      <c r="Q252" s="380">
        <v>91</v>
      </c>
      <c r="R252" s="380">
        <v>64</v>
      </c>
      <c r="S252" s="380">
        <v>87.6</v>
      </c>
      <c r="T252" s="380">
        <v>100.3</v>
      </c>
      <c r="U252" s="380">
        <v>92.2</v>
      </c>
      <c r="V252" s="380">
        <v>102.5</v>
      </c>
      <c r="W252" s="380">
        <v>110.3</v>
      </c>
      <c r="X252" s="380">
        <v>46.1</v>
      </c>
      <c r="Y252" s="380">
        <v>5.5</v>
      </c>
      <c r="Z252" s="380">
        <v>132.9</v>
      </c>
      <c r="AA252" s="380">
        <v>113.5</v>
      </c>
      <c r="AB252" s="380">
        <v>67.5</v>
      </c>
      <c r="AC252" s="380">
        <v>82.9</v>
      </c>
      <c r="AD252" s="380">
        <v>100.5</v>
      </c>
      <c r="AE252" s="430">
        <v>97.2</v>
      </c>
      <c r="AF252" s="378"/>
      <c r="AG252" s="391" t="s">
        <v>105</v>
      </c>
      <c r="AH252" s="376" t="s">
        <v>84</v>
      </c>
      <c r="AI252" s="380">
        <v>97.8</v>
      </c>
      <c r="AJ252" s="380">
        <v>89.9</v>
      </c>
      <c r="AK252" s="395">
        <v>84.8</v>
      </c>
      <c r="AL252" s="395">
        <v>84.8</v>
      </c>
      <c r="AM252" s="395">
        <v>84.8</v>
      </c>
      <c r="AN252" s="395">
        <v>95.5</v>
      </c>
      <c r="AO252" s="395">
        <v>102.5</v>
      </c>
      <c r="AP252" s="395">
        <v>93.2</v>
      </c>
      <c r="AQ252" s="395">
        <v>103.4</v>
      </c>
      <c r="AR252" s="395">
        <v>105.2</v>
      </c>
      <c r="AS252" s="395">
        <v>71.7</v>
      </c>
      <c r="AT252" s="409"/>
      <c r="AU252" s="409"/>
      <c r="AV252" s="410"/>
      <c r="AW252" s="410"/>
      <c r="AX252" s="410"/>
    </row>
    <row r="253" spans="1:50" x14ac:dyDescent="0.15">
      <c r="A253" s="378"/>
      <c r="B253" s="391"/>
      <c r="C253" s="378" t="s">
        <v>86</v>
      </c>
      <c r="D253" s="405">
        <v>104.2</v>
      </c>
      <c r="E253" s="380">
        <v>104.2</v>
      </c>
      <c r="F253" s="380">
        <v>99</v>
      </c>
      <c r="G253" s="380">
        <v>80.8</v>
      </c>
      <c r="H253" s="380">
        <v>92</v>
      </c>
      <c r="I253" s="380">
        <v>121.9</v>
      </c>
      <c r="J253" s="380">
        <v>130.9</v>
      </c>
      <c r="K253" s="380">
        <v>109</v>
      </c>
      <c r="L253" s="380">
        <v>122</v>
      </c>
      <c r="M253" s="380">
        <v>88.6</v>
      </c>
      <c r="N253" s="380">
        <v>69.7</v>
      </c>
      <c r="O253" s="380">
        <v>96.5</v>
      </c>
      <c r="P253" s="380">
        <v>88.8</v>
      </c>
      <c r="Q253" s="380">
        <v>91.3</v>
      </c>
      <c r="R253" s="380">
        <v>65.7</v>
      </c>
      <c r="S253" s="380">
        <v>88</v>
      </c>
      <c r="T253" s="380">
        <v>102.7</v>
      </c>
      <c r="U253" s="380">
        <v>91.5</v>
      </c>
      <c r="V253" s="380">
        <v>105.3</v>
      </c>
      <c r="W253" s="380">
        <v>112</v>
      </c>
      <c r="X253" s="380">
        <v>43.6</v>
      </c>
      <c r="Y253" s="380">
        <v>7.3</v>
      </c>
      <c r="Z253" s="380">
        <v>132.6</v>
      </c>
      <c r="AA253" s="380">
        <v>121</v>
      </c>
      <c r="AB253" s="380">
        <v>72.8</v>
      </c>
      <c r="AC253" s="380">
        <v>82.8</v>
      </c>
      <c r="AD253" s="380">
        <v>101.4</v>
      </c>
      <c r="AE253" s="430">
        <v>103.5</v>
      </c>
      <c r="AF253" s="378"/>
      <c r="AG253" s="391"/>
      <c r="AH253" s="378" t="s">
        <v>86</v>
      </c>
      <c r="AI253" s="380">
        <v>104.2</v>
      </c>
      <c r="AJ253" s="380">
        <v>100.2</v>
      </c>
      <c r="AK253" s="395">
        <v>101.9</v>
      </c>
      <c r="AL253" s="395">
        <v>107.5</v>
      </c>
      <c r="AM253" s="395">
        <v>84.4</v>
      </c>
      <c r="AN253" s="395">
        <v>98.3</v>
      </c>
      <c r="AO253" s="395">
        <v>111.8</v>
      </c>
      <c r="AP253" s="395">
        <v>93</v>
      </c>
      <c r="AQ253" s="395">
        <v>106.3</v>
      </c>
      <c r="AR253" s="395">
        <v>108.2</v>
      </c>
      <c r="AS253" s="395">
        <v>74.599999999999994</v>
      </c>
      <c r="AT253" s="409"/>
      <c r="AU253" s="409"/>
      <c r="AV253" s="410"/>
      <c r="AW253" s="410"/>
      <c r="AX253" s="410"/>
    </row>
    <row r="254" spans="1:50" x14ac:dyDescent="0.15">
      <c r="A254" s="378"/>
      <c r="B254" s="391"/>
      <c r="C254" s="378" t="s">
        <v>88</v>
      </c>
      <c r="D254" s="405">
        <v>96.4</v>
      </c>
      <c r="E254" s="380">
        <v>96.4</v>
      </c>
      <c r="F254" s="380">
        <v>100.2</v>
      </c>
      <c r="G254" s="380">
        <v>81.3</v>
      </c>
      <c r="H254" s="380">
        <v>91.3</v>
      </c>
      <c r="I254" s="380">
        <v>97.5</v>
      </c>
      <c r="J254" s="380">
        <v>126.9</v>
      </c>
      <c r="K254" s="380">
        <v>106.2</v>
      </c>
      <c r="L254" s="380">
        <v>132.1</v>
      </c>
      <c r="M254" s="380">
        <v>72.3</v>
      </c>
      <c r="N254" s="380">
        <v>75.2</v>
      </c>
      <c r="O254" s="380">
        <v>96.7</v>
      </c>
      <c r="P254" s="380">
        <v>86.5</v>
      </c>
      <c r="Q254" s="380">
        <v>90.8</v>
      </c>
      <c r="R254" s="380">
        <v>65.2</v>
      </c>
      <c r="S254" s="380">
        <v>84.9</v>
      </c>
      <c r="T254" s="380">
        <v>104.3</v>
      </c>
      <c r="U254" s="380">
        <v>91.9</v>
      </c>
      <c r="V254" s="380">
        <v>98</v>
      </c>
      <c r="W254" s="380">
        <v>104.3</v>
      </c>
      <c r="X254" s="380">
        <v>44.4</v>
      </c>
      <c r="Y254" s="380">
        <v>11.2</v>
      </c>
      <c r="Z254" s="380">
        <v>137.4</v>
      </c>
      <c r="AA254" s="380">
        <v>124.1</v>
      </c>
      <c r="AB254" s="380">
        <v>66.3</v>
      </c>
      <c r="AC254" s="380">
        <v>93.1</v>
      </c>
      <c r="AD254" s="380">
        <v>108.9</v>
      </c>
      <c r="AE254" s="430">
        <v>98.7</v>
      </c>
      <c r="AF254" s="378"/>
      <c r="AG254" s="391"/>
      <c r="AH254" s="378" t="s">
        <v>88</v>
      </c>
      <c r="AI254" s="380">
        <v>96.4</v>
      </c>
      <c r="AJ254" s="380">
        <v>91.4</v>
      </c>
      <c r="AK254" s="395">
        <v>87.2</v>
      </c>
      <c r="AL254" s="395">
        <v>87.9</v>
      </c>
      <c r="AM254" s="395">
        <v>85.9</v>
      </c>
      <c r="AN254" s="395">
        <v>95</v>
      </c>
      <c r="AO254" s="395">
        <v>98.2</v>
      </c>
      <c r="AP254" s="395">
        <v>93.6</v>
      </c>
      <c r="AQ254" s="395">
        <v>102.9</v>
      </c>
      <c r="AR254" s="395">
        <v>104.8</v>
      </c>
      <c r="AS254" s="395">
        <v>77.5</v>
      </c>
      <c r="AT254" s="409"/>
      <c r="AU254" s="409"/>
      <c r="AV254" s="410"/>
      <c r="AW254" s="410"/>
      <c r="AX254" s="410"/>
    </row>
    <row r="255" spans="1:50" x14ac:dyDescent="0.15">
      <c r="A255" s="378"/>
      <c r="B255" s="391"/>
      <c r="C255" s="378" t="s">
        <v>89</v>
      </c>
      <c r="D255" s="405">
        <v>97.9</v>
      </c>
      <c r="E255" s="380">
        <v>97.9</v>
      </c>
      <c r="F255" s="380">
        <v>96.2</v>
      </c>
      <c r="G255" s="380">
        <v>75.8</v>
      </c>
      <c r="H255" s="380">
        <v>94.4</v>
      </c>
      <c r="I255" s="380">
        <v>98.4</v>
      </c>
      <c r="J255" s="380">
        <v>131.1</v>
      </c>
      <c r="K255" s="380">
        <v>84.9</v>
      </c>
      <c r="L255" s="380">
        <v>116.6</v>
      </c>
      <c r="M255" s="380">
        <v>70</v>
      </c>
      <c r="N255" s="380">
        <v>62.3</v>
      </c>
      <c r="O255" s="380">
        <v>92.1</v>
      </c>
      <c r="P255" s="380">
        <v>93</v>
      </c>
      <c r="Q255" s="380">
        <v>93</v>
      </c>
      <c r="R255" s="380">
        <v>66.2</v>
      </c>
      <c r="S255" s="380">
        <v>88.5</v>
      </c>
      <c r="T255" s="380">
        <v>105</v>
      </c>
      <c r="U255" s="380">
        <v>90.6</v>
      </c>
      <c r="V255" s="380">
        <v>102.4</v>
      </c>
      <c r="W255" s="380">
        <v>109.6</v>
      </c>
      <c r="X255" s="380">
        <v>46.7</v>
      </c>
      <c r="Y255" s="380">
        <v>7.5</v>
      </c>
      <c r="Z255" s="380">
        <v>138.1</v>
      </c>
      <c r="AA255" s="380">
        <v>118.8</v>
      </c>
      <c r="AB255" s="380">
        <v>58.9</v>
      </c>
      <c r="AC255" s="380">
        <v>94.6</v>
      </c>
      <c r="AD255" s="380">
        <v>103.3</v>
      </c>
      <c r="AE255" s="430">
        <v>98.4</v>
      </c>
      <c r="AF255" s="378"/>
      <c r="AG255" s="391"/>
      <c r="AH255" s="378" t="s">
        <v>89</v>
      </c>
      <c r="AI255" s="380">
        <v>97.9</v>
      </c>
      <c r="AJ255" s="380">
        <v>91.4</v>
      </c>
      <c r="AK255" s="395">
        <v>84.6</v>
      </c>
      <c r="AL255" s="395">
        <v>82.7</v>
      </c>
      <c r="AM255" s="395">
        <v>87.1</v>
      </c>
      <c r="AN255" s="395">
        <v>99.3</v>
      </c>
      <c r="AO255" s="395">
        <v>97.6</v>
      </c>
      <c r="AP255" s="395">
        <v>101.8</v>
      </c>
      <c r="AQ255" s="395">
        <v>103.1</v>
      </c>
      <c r="AR255" s="395">
        <v>104.9</v>
      </c>
      <c r="AS255" s="395">
        <v>73.599999999999994</v>
      </c>
      <c r="AT255" s="409"/>
      <c r="AU255" s="409"/>
      <c r="AV255" s="410"/>
      <c r="AW255" s="410"/>
      <c r="AX255" s="410"/>
    </row>
    <row r="256" spans="1:50" x14ac:dyDescent="0.15">
      <c r="A256" s="378"/>
      <c r="B256" s="391"/>
      <c r="C256" s="378" t="s">
        <v>90</v>
      </c>
      <c r="D256" s="405">
        <v>99.2</v>
      </c>
      <c r="E256" s="380">
        <v>99.2</v>
      </c>
      <c r="F256" s="380">
        <v>94.3</v>
      </c>
      <c r="G256" s="380">
        <v>74.5</v>
      </c>
      <c r="H256" s="380">
        <v>92.9</v>
      </c>
      <c r="I256" s="380">
        <v>113.4</v>
      </c>
      <c r="J256" s="380">
        <v>129.5</v>
      </c>
      <c r="K256" s="380">
        <v>121.9</v>
      </c>
      <c r="L256" s="380">
        <v>109.8</v>
      </c>
      <c r="M256" s="380">
        <v>68.8</v>
      </c>
      <c r="N256" s="380">
        <v>59.6</v>
      </c>
      <c r="O256" s="380">
        <v>90</v>
      </c>
      <c r="P256" s="380">
        <v>87.4</v>
      </c>
      <c r="Q256" s="380">
        <v>87.3</v>
      </c>
      <c r="R256" s="380">
        <v>64</v>
      </c>
      <c r="S256" s="380">
        <v>88</v>
      </c>
      <c r="T256" s="380">
        <v>102.2</v>
      </c>
      <c r="U256" s="380">
        <v>87.1</v>
      </c>
      <c r="V256" s="380">
        <v>93.6</v>
      </c>
      <c r="W256" s="380">
        <v>106.3</v>
      </c>
      <c r="X256" s="380">
        <v>46.1</v>
      </c>
      <c r="Y256" s="380">
        <v>6.2</v>
      </c>
      <c r="Z256" s="380">
        <v>131.30000000000001</v>
      </c>
      <c r="AA256" s="380">
        <v>124.2</v>
      </c>
      <c r="AB256" s="380">
        <v>55.5</v>
      </c>
      <c r="AC256" s="380">
        <v>82.8</v>
      </c>
      <c r="AD256" s="380">
        <v>106.1</v>
      </c>
      <c r="AE256" s="430">
        <v>99.7</v>
      </c>
      <c r="AF256" s="378"/>
      <c r="AG256" s="391"/>
      <c r="AH256" s="378" t="s">
        <v>90</v>
      </c>
      <c r="AI256" s="380">
        <v>99.2</v>
      </c>
      <c r="AJ256" s="380">
        <v>96.9</v>
      </c>
      <c r="AK256" s="395">
        <v>96.6</v>
      </c>
      <c r="AL256" s="395">
        <v>100.9</v>
      </c>
      <c r="AM256" s="395">
        <v>84.4</v>
      </c>
      <c r="AN256" s="395">
        <v>96.8</v>
      </c>
      <c r="AO256" s="395">
        <v>105.3</v>
      </c>
      <c r="AP256" s="395">
        <v>94.4</v>
      </c>
      <c r="AQ256" s="395">
        <v>101.9</v>
      </c>
      <c r="AR256" s="395">
        <v>103.4</v>
      </c>
      <c r="AS256" s="395">
        <v>72</v>
      </c>
      <c r="AT256" s="409"/>
      <c r="AU256" s="409"/>
      <c r="AV256" s="410"/>
      <c r="AW256" s="410"/>
      <c r="AX256" s="410"/>
    </row>
    <row r="257" spans="1:50" x14ac:dyDescent="0.15">
      <c r="A257" s="378"/>
      <c r="B257" s="391"/>
      <c r="C257" s="378" t="s">
        <v>91</v>
      </c>
      <c r="D257" s="405">
        <v>102.4</v>
      </c>
      <c r="E257" s="380">
        <v>102.4</v>
      </c>
      <c r="F257" s="380">
        <v>92.8</v>
      </c>
      <c r="G257" s="380">
        <v>84.5</v>
      </c>
      <c r="H257" s="380">
        <v>94.3</v>
      </c>
      <c r="I257" s="380">
        <v>111.3</v>
      </c>
      <c r="J257" s="380">
        <v>127.8</v>
      </c>
      <c r="K257" s="380">
        <v>130.19999999999999</v>
      </c>
      <c r="L257" s="380">
        <v>131</v>
      </c>
      <c r="M257" s="380">
        <v>72.400000000000006</v>
      </c>
      <c r="N257" s="380">
        <v>55.9</v>
      </c>
      <c r="O257" s="380">
        <v>90.7</v>
      </c>
      <c r="P257" s="380">
        <v>96</v>
      </c>
      <c r="Q257" s="380">
        <v>83.1</v>
      </c>
      <c r="R257" s="380">
        <v>61.6</v>
      </c>
      <c r="S257" s="380">
        <v>85.9</v>
      </c>
      <c r="T257" s="380">
        <v>103.2</v>
      </c>
      <c r="U257" s="380">
        <v>91.3</v>
      </c>
      <c r="V257" s="380">
        <v>96.7</v>
      </c>
      <c r="W257" s="380">
        <v>109.8</v>
      </c>
      <c r="X257" s="380">
        <v>47.8</v>
      </c>
      <c r="Y257" s="380">
        <v>5.4</v>
      </c>
      <c r="Z257" s="380">
        <v>130.69999999999999</v>
      </c>
      <c r="AA257" s="380">
        <v>123.3</v>
      </c>
      <c r="AB257" s="380">
        <v>68.900000000000006</v>
      </c>
      <c r="AC257" s="380">
        <v>99.5</v>
      </c>
      <c r="AD257" s="380">
        <v>114.8</v>
      </c>
      <c r="AE257" s="430">
        <v>103</v>
      </c>
      <c r="AF257" s="378"/>
      <c r="AG257" s="391"/>
      <c r="AH257" s="378" t="s">
        <v>91</v>
      </c>
      <c r="AI257" s="380">
        <v>102.4</v>
      </c>
      <c r="AJ257" s="380">
        <v>98.2</v>
      </c>
      <c r="AK257" s="395">
        <v>92.4</v>
      </c>
      <c r="AL257" s="395">
        <v>96</v>
      </c>
      <c r="AM257" s="395">
        <v>81.2</v>
      </c>
      <c r="AN257" s="395">
        <v>105.3</v>
      </c>
      <c r="AO257" s="395">
        <v>122.4</v>
      </c>
      <c r="AP257" s="395">
        <v>99.3</v>
      </c>
      <c r="AQ257" s="395">
        <v>105.6</v>
      </c>
      <c r="AR257" s="395">
        <v>107.7</v>
      </c>
      <c r="AS257" s="395">
        <v>69.7</v>
      </c>
      <c r="AT257" s="409"/>
      <c r="AU257" s="409"/>
      <c r="AV257" s="410"/>
      <c r="AW257" s="410"/>
      <c r="AX257" s="410"/>
    </row>
    <row r="258" spans="1:50" x14ac:dyDescent="0.15">
      <c r="A258" s="378"/>
      <c r="B258" s="391"/>
      <c r="C258" s="378" t="s">
        <v>92</v>
      </c>
      <c r="D258" s="405">
        <v>99.4</v>
      </c>
      <c r="E258" s="380">
        <v>99.4</v>
      </c>
      <c r="F258" s="380">
        <v>89.9</v>
      </c>
      <c r="G258" s="380">
        <v>83.1</v>
      </c>
      <c r="H258" s="380">
        <v>86.6</v>
      </c>
      <c r="I258" s="380">
        <v>111.9</v>
      </c>
      <c r="J258" s="380">
        <v>136.4</v>
      </c>
      <c r="K258" s="380">
        <v>147</v>
      </c>
      <c r="L258" s="380">
        <v>92.7</v>
      </c>
      <c r="M258" s="380">
        <v>71.599999999999994</v>
      </c>
      <c r="N258" s="380">
        <v>64</v>
      </c>
      <c r="O258" s="380">
        <v>92.4</v>
      </c>
      <c r="P258" s="380">
        <v>90.4</v>
      </c>
      <c r="Q258" s="380">
        <v>83.1</v>
      </c>
      <c r="R258" s="380">
        <v>61.9</v>
      </c>
      <c r="S258" s="380">
        <v>82.1</v>
      </c>
      <c r="T258" s="380">
        <v>102.9</v>
      </c>
      <c r="U258" s="380">
        <v>88.5</v>
      </c>
      <c r="V258" s="380">
        <v>93.7</v>
      </c>
      <c r="W258" s="380">
        <v>109.4</v>
      </c>
      <c r="X258" s="380">
        <v>45.7</v>
      </c>
      <c r="Y258" s="380">
        <v>6.6</v>
      </c>
      <c r="Z258" s="380">
        <v>130.19999999999999</v>
      </c>
      <c r="AA258" s="380">
        <v>120.8</v>
      </c>
      <c r="AB258" s="380">
        <v>62.2</v>
      </c>
      <c r="AC258" s="380">
        <v>86.3</v>
      </c>
      <c r="AD258" s="380">
        <v>115.2</v>
      </c>
      <c r="AE258" s="430">
        <v>100.3</v>
      </c>
      <c r="AF258" s="378"/>
      <c r="AG258" s="391"/>
      <c r="AH258" s="378" t="s">
        <v>92</v>
      </c>
      <c r="AI258" s="380">
        <v>99.4</v>
      </c>
      <c r="AJ258" s="380">
        <v>99.1</v>
      </c>
      <c r="AK258" s="395">
        <v>97.1</v>
      </c>
      <c r="AL258" s="395">
        <v>103.3</v>
      </c>
      <c r="AM258" s="395">
        <v>78.8</v>
      </c>
      <c r="AN258" s="395">
        <v>107.7</v>
      </c>
      <c r="AO258" s="395">
        <v>139.1</v>
      </c>
      <c r="AP258" s="395">
        <v>97.3</v>
      </c>
      <c r="AQ258" s="395">
        <v>98.6</v>
      </c>
      <c r="AR258" s="395">
        <v>100.4</v>
      </c>
      <c r="AS258" s="395">
        <v>69.400000000000006</v>
      </c>
      <c r="AT258" s="409"/>
      <c r="AU258" s="409"/>
      <c r="AV258" s="410"/>
      <c r="AW258" s="410"/>
      <c r="AX258" s="410"/>
    </row>
    <row r="259" spans="1:50" x14ac:dyDescent="0.15">
      <c r="A259" s="378"/>
      <c r="B259" s="391"/>
      <c r="C259" s="378" t="s">
        <v>93</v>
      </c>
      <c r="D259" s="405">
        <v>98.3</v>
      </c>
      <c r="E259" s="380">
        <v>98.3</v>
      </c>
      <c r="F259" s="380">
        <v>89</v>
      </c>
      <c r="G259" s="380">
        <v>82.9</v>
      </c>
      <c r="H259" s="380">
        <v>84.5</v>
      </c>
      <c r="I259" s="380">
        <v>105.4</v>
      </c>
      <c r="J259" s="380">
        <v>130.1</v>
      </c>
      <c r="K259" s="380">
        <v>141.30000000000001</v>
      </c>
      <c r="L259" s="380">
        <v>90.7</v>
      </c>
      <c r="M259" s="380">
        <v>70</v>
      </c>
      <c r="N259" s="380">
        <v>65.400000000000006</v>
      </c>
      <c r="O259" s="380">
        <v>98.4</v>
      </c>
      <c r="P259" s="380">
        <v>97.1</v>
      </c>
      <c r="Q259" s="380">
        <v>83</v>
      </c>
      <c r="R259" s="380">
        <v>68.3</v>
      </c>
      <c r="S259" s="380">
        <v>85.8</v>
      </c>
      <c r="T259" s="380">
        <v>102.4</v>
      </c>
      <c r="U259" s="380">
        <v>90.4</v>
      </c>
      <c r="V259" s="380">
        <v>93.9</v>
      </c>
      <c r="W259" s="380">
        <v>112.1</v>
      </c>
      <c r="X259" s="380">
        <v>47.3</v>
      </c>
      <c r="Y259" s="380">
        <v>5.5</v>
      </c>
      <c r="Z259" s="380">
        <v>150.4</v>
      </c>
      <c r="AA259" s="380">
        <v>127.6</v>
      </c>
      <c r="AB259" s="380">
        <v>70.7</v>
      </c>
      <c r="AC259" s="380">
        <v>87</v>
      </c>
      <c r="AD259" s="380">
        <v>111.6</v>
      </c>
      <c r="AE259" s="430">
        <v>99.3</v>
      </c>
      <c r="AF259" s="378"/>
      <c r="AG259" s="391"/>
      <c r="AH259" s="378" t="s">
        <v>93</v>
      </c>
      <c r="AI259" s="380">
        <v>98.3</v>
      </c>
      <c r="AJ259" s="380">
        <v>99.6</v>
      </c>
      <c r="AK259" s="395">
        <v>93.5</v>
      </c>
      <c r="AL259" s="395">
        <v>97.5</v>
      </c>
      <c r="AM259" s="395">
        <v>82.1</v>
      </c>
      <c r="AN259" s="395">
        <v>107.7</v>
      </c>
      <c r="AO259" s="395">
        <v>130.4</v>
      </c>
      <c r="AP259" s="395">
        <v>99.6</v>
      </c>
      <c r="AQ259" s="395">
        <v>98.8</v>
      </c>
      <c r="AR259" s="395">
        <v>100.2</v>
      </c>
      <c r="AS259" s="395">
        <v>74</v>
      </c>
      <c r="AT259" s="409"/>
      <c r="AU259" s="409"/>
      <c r="AV259" s="410"/>
      <c r="AW259" s="410"/>
      <c r="AX259" s="410"/>
    </row>
    <row r="260" spans="1:50" x14ac:dyDescent="0.15">
      <c r="A260" s="378"/>
      <c r="B260" s="391"/>
      <c r="C260" s="378" t="s">
        <v>94</v>
      </c>
      <c r="D260" s="405">
        <v>98.1</v>
      </c>
      <c r="E260" s="380">
        <v>98.1</v>
      </c>
      <c r="F260" s="380">
        <v>91.7</v>
      </c>
      <c r="G260" s="380">
        <v>83.9</v>
      </c>
      <c r="H260" s="380">
        <v>81.400000000000006</v>
      </c>
      <c r="I260" s="380">
        <v>108.2</v>
      </c>
      <c r="J260" s="380">
        <v>126.1</v>
      </c>
      <c r="K260" s="380">
        <v>137.69999999999999</v>
      </c>
      <c r="L260" s="380">
        <v>90.2</v>
      </c>
      <c r="M260" s="380">
        <v>69.2</v>
      </c>
      <c r="N260" s="380">
        <v>64.8</v>
      </c>
      <c r="O260" s="380">
        <v>93.4</v>
      </c>
      <c r="P260" s="380">
        <v>92.6</v>
      </c>
      <c r="Q260" s="380">
        <v>83.1</v>
      </c>
      <c r="R260" s="380">
        <v>60.9</v>
      </c>
      <c r="S260" s="380">
        <v>86.6</v>
      </c>
      <c r="T260" s="380">
        <v>101.8</v>
      </c>
      <c r="U260" s="380">
        <v>88.4</v>
      </c>
      <c r="V260" s="380">
        <v>90.7</v>
      </c>
      <c r="W260" s="380">
        <v>98.3</v>
      </c>
      <c r="X260" s="380">
        <v>46.2</v>
      </c>
      <c r="Y260" s="380">
        <v>4.4000000000000004</v>
      </c>
      <c r="Z260" s="380">
        <v>139.30000000000001</v>
      </c>
      <c r="AA260" s="380">
        <v>124.3</v>
      </c>
      <c r="AB260" s="380">
        <v>69.2</v>
      </c>
      <c r="AC260" s="380">
        <v>82.7</v>
      </c>
      <c r="AD260" s="380">
        <v>123.1</v>
      </c>
      <c r="AE260" s="430">
        <v>99.6</v>
      </c>
      <c r="AF260" s="378"/>
      <c r="AG260" s="391"/>
      <c r="AH260" s="378" t="s">
        <v>94</v>
      </c>
      <c r="AI260" s="380">
        <v>98.1</v>
      </c>
      <c r="AJ260" s="380">
        <v>98.6</v>
      </c>
      <c r="AK260" s="395">
        <v>92</v>
      </c>
      <c r="AL260" s="395">
        <v>96</v>
      </c>
      <c r="AM260" s="395">
        <v>78.8</v>
      </c>
      <c r="AN260" s="395">
        <v>105.7</v>
      </c>
      <c r="AO260" s="395">
        <v>131.4</v>
      </c>
      <c r="AP260" s="395">
        <v>96</v>
      </c>
      <c r="AQ260" s="395">
        <v>97.9</v>
      </c>
      <c r="AR260" s="395">
        <v>99.7</v>
      </c>
      <c r="AS260" s="395">
        <v>70.8</v>
      </c>
      <c r="AT260" s="409"/>
      <c r="AU260" s="409"/>
      <c r="AV260" s="410"/>
      <c r="AW260" s="410"/>
      <c r="AX260" s="410"/>
    </row>
    <row r="261" spans="1:50" x14ac:dyDescent="0.15">
      <c r="A261" s="378"/>
      <c r="B261" s="391"/>
      <c r="C261" s="378" t="s">
        <v>95</v>
      </c>
      <c r="D261" s="405">
        <v>100.5</v>
      </c>
      <c r="E261" s="380">
        <v>100.5</v>
      </c>
      <c r="F261" s="380">
        <v>92.8</v>
      </c>
      <c r="G261" s="380">
        <v>70.7</v>
      </c>
      <c r="H261" s="380">
        <v>84.9</v>
      </c>
      <c r="I261" s="380">
        <v>118.8</v>
      </c>
      <c r="J261" s="380">
        <v>122.7</v>
      </c>
      <c r="K261" s="380">
        <v>157.69999999999999</v>
      </c>
      <c r="L261" s="380">
        <v>83.3</v>
      </c>
      <c r="M261" s="380">
        <v>74.2</v>
      </c>
      <c r="N261" s="380">
        <v>65.099999999999994</v>
      </c>
      <c r="O261" s="380">
        <v>92.8</v>
      </c>
      <c r="P261" s="380">
        <v>92.6</v>
      </c>
      <c r="Q261" s="380">
        <v>82.5</v>
      </c>
      <c r="R261" s="380">
        <v>63.7</v>
      </c>
      <c r="S261" s="380">
        <v>90</v>
      </c>
      <c r="T261" s="380">
        <v>104.2</v>
      </c>
      <c r="U261" s="380">
        <v>90.3</v>
      </c>
      <c r="V261" s="380">
        <v>97.1</v>
      </c>
      <c r="W261" s="380">
        <v>108.4</v>
      </c>
      <c r="X261" s="380">
        <v>47.2</v>
      </c>
      <c r="Y261" s="380">
        <v>4.7</v>
      </c>
      <c r="Z261" s="380">
        <v>137</v>
      </c>
      <c r="AA261" s="380">
        <v>125</v>
      </c>
      <c r="AB261" s="380">
        <v>68.400000000000006</v>
      </c>
      <c r="AC261" s="380">
        <v>81.099999999999994</v>
      </c>
      <c r="AD261" s="380">
        <v>129.30000000000001</v>
      </c>
      <c r="AE261" s="430">
        <v>102.3</v>
      </c>
      <c r="AF261" s="378"/>
      <c r="AG261" s="391"/>
      <c r="AH261" s="378" t="s">
        <v>95</v>
      </c>
      <c r="AI261" s="380">
        <v>100.5</v>
      </c>
      <c r="AJ261" s="380">
        <v>102.5</v>
      </c>
      <c r="AK261" s="395">
        <v>96.1</v>
      </c>
      <c r="AL261" s="395">
        <v>101.8</v>
      </c>
      <c r="AM261" s="395">
        <v>80</v>
      </c>
      <c r="AN261" s="395">
        <v>110.4</v>
      </c>
      <c r="AO261" s="395">
        <v>148.30000000000001</v>
      </c>
      <c r="AP261" s="395">
        <v>96.1</v>
      </c>
      <c r="AQ261" s="395">
        <v>99</v>
      </c>
      <c r="AR261" s="395">
        <v>100.4</v>
      </c>
      <c r="AS261" s="395">
        <v>72</v>
      </c>
      <c r="AT261" s="409"/>
      <c r="AU261" s="409"/>
      <c r="AV261" s="410"/>
      <c r="AW261" s="410"/>
      <c r="AX261" s="410"/>
    </row>
    <row r="262" spans="1:50" x14ac:dyDescent="0.15">
      <c r="A262" s="378"/>
      <c r="B262" s="391"/>
      <c r="C262" s="378" t="s">
        <v>96</v>
      </c>
      <c r="D262" s="405">
        <v>99.2</v>
      </c>
      <c r="E262" s="380">
        <v>99.2</v>
      </c>
      <c r="F262" s="380">
        <v>89.9</v>
      </c>
      <c r="G262" s="380">
        <v>75.2</v>
      </c>
      <c r="H262" s="380">
        <v>85</v>
      </c>
      <c r="I262" s="380">
        <v>113.8</v>
      </c>
      <c r="J262" s="380">
        <v>119.1</v>
      </c>
      <c r="K262" s="380">
        <v>147.30000000000001</v>
      </c>
      <c r="L262" s="380">
        <v>81.099999999999994</v>
      </c>
      <c r="M262" s="380">
        <v>73.8</v>
      </c>
      <c r="N262" s="380">
        <v>70.8</v>
      </c>
      <c r="O262" s="380">
        <v>90.2</v>
      </c>
      <c r="P262" s="380">
        <v>92.1</v>
      </c>
      <c r="Q262" s="380">
        <v>85.1</v>
      </c>
      <c r="R262" s="380">
        <v>66.7</v>
      </c>
      <c r="S262" s="380">
        <v>88.2</v>
      </c>
      <c r="T262" s="380">
        <v>104.1</v>
      </c>
      <c r="U262" s="380">
        <v>93.3</v>
      </c>
      <c r="V262" s="380">
        <v>95.1</v>
      </c>
      <c r="W262" s="380">
        <v>113.5</v>
      </c>
      <c r="X262" s="380">
        <v>46.7</v>
      </c>
      <c r="Y262" s="380">
        <v>5</v>
      </c>
      <c r="Z262" s="380">
        <v>142</v>
      </c>
      <c r="AA262" s="380">
        <v>119.4</v>
      </c>
      <c r="AB262" s="380">
        <v>84.2</v>
      </c>
      <c r="AC262" s="380">
        <v>82.2</v>
      </c>
      <c r="AD262" s="380">
        <v>122.4</v>
      </c>
      <c r="AE262" s="430">
        <v>100</v>
      </c>
      <c r="AF262" s="378"/>
      <c r="AG262" s="391"/>
      <c r="AH262" s="378" t="s">
        <v>96</v>
      </c>
      <c r="AI262" s="380">
        <v>99.2</v>
      </c>
      <c r="AJ262" s="380">
        <v>100.7</v>
      </c>
      <c r="AK262" s="395">
        <v>95.3</v>
      </c>
      <c r="AL262" s="395">
        <v>100</v>
      </c>
      <c r="AM262" s="395">
        <v>82.2</v>
      </c>
      <c r="AN262" s="395">
        <v>108</v>
      </c>
      <c r="AO262" s="395">
        <v>134.1</v>
      </c>
      <c r="AP262" s="395">
        <v>98.1</v>
      </c>
      <c r="AQ262" s="395">
        <v>97.6</v>
      </c>
      <c r="AR262" s="395">
        <v>99.2</v>
      </c>
      <c r="AS262" s="395">
        <v>70.099999999999994</v>
      </c>
      <c r="AT262" s="409"/>
      <c r="AU262" s="409"/>
      <c r="AV262" s="410"/>
      <c r="AW262" s="410"/>
      <c r="AX262" s="410"/>
    </row>
    <row r="263" spans="1:50" x14ac:dyDescent="0.15">
      <c r="A263" s="384"/>
      <c r="B263" s="393"/>
      <c r="C263" s="384" t="s">
        <v>97</v>
      </c>
      <c r="D263" s="408">
        <v>100.9</v>
      </c>
      <c r="E263" s="386">
        <v>100.9</v>
      </c>
      <c r="F263" s="386">
        <v>92.4</v>
      </c>
      <c r="G263" s="386">
        <v>74.2</v>
      </c>
      <c r="H263" s="386">
        <v>92.7</v>
      </c>
      <c r="I263" s="386">
        <v>107.5</v>
      </c>
      <c r="J263" s="386">
        <v>121.4</v>
      </c>
      <c r="K263" s="386">
        <v>184</v>
      </c>
      <c r="L263" s="386">
        <v>76.5</v>
      </c>
      <c r="M263" s="386">
        <v>78.3</v>
      </c>
      <c r="N263" s="386">
        <v>67.900000000000006</v>
      </c>
      <c r="O263" s="386">
        <v>101.6</v>
      </c>
      <c r="P263" s="386">
        <v>91.9</v>
      </c>
      <c r="Q263" s="386">
        <v>83.8</v>
      </c>
      <c r="R263" s="386">
        <v>67.7</v>
      </c>
      <c r="S263" s="386">
        <v>87.6</v>
      </c>
      <c r="T263" s="386">
        <v>105.6</v>
      </c>
      <c r="U263" s="386">
        <v>86.8</v>
      </c>
      <c r="V263" s="386">
        <v>97.4</v>
      </c>
      <c r="W263" s="386">
        <v>98.3</v>
      </c>
      <c r="X263" s="386">
        <v>45</v>
      </c>
      <c r="Y263" s="386">
        <v>5.0999999999999996</v>
      </c>
      <c r="Z263" s="386">
        <v>131.30000000000001</v>
      </c>
      <c r="AA263" s="386">
        <v>117.3</v>
      </c>
      <c r="AB263" s="386">
        <v>67.3</v>
      </c>
      <c r="AC263" s="386">
        <v>77.3</v>
      </c>
      <c r="AD263" s="386">
        <v>139.30000000000001</v>
      </c>
      <c r="AE263" s="432">
        <v>102.8</v>
      </c>
      <c r="AF263" s="378"/>
      <c r="AG263" s="393"/>
      <c r="AH263" s="384" t="s">
        <v>97</v>
      </c>
      <c r="AI263" s="386">
        <v>100.9</v>
      </c>
      <c r="AJ263" s="386">
        <v>104.9</v>
      </c>
      <c r="AK263" s="397">
        <v>98.4</v>
      </c>
      <c r="AL263" s="397">
        <v>101.4</v>
      </c>
      <c r="AM263" s="397">
        <v>90.9</v>
      </c>
      <c r="AN263" s="397">
        <v>112.9</v>
      </c>
      <c r="AO263" s="397">
        <v>161.1</v>
      </c>
      <c r="AP263" s="397">
        <v>97.9</v>
      </c>
      <c r="AQ263" s="397">
        <v>96.1</v>
      </c>
      <c r="AR263" s="397">
        <v>97.7</v>
      </c>
      <c r="AS263" s="397">
        <v>70.099999999999994</v>
      </c>
      <c r="AT263" s="409"/>
      <c r="AU263" s="409"/>
      <c r="AV263" s="410"/>
      <c r="AW263" s="410"/>
      <c r="AX263" s="410"/>
    </row>
    <row r="264" spans="1:50" x14ac:dyDescent="0.15">
      <c r="A264" s="378"/>
      <c r="B264" s="391" t="s">
        <v>106</v>
      </c>
      <c r="C264" s="376" t="s">
        <v>84</v>
      </c>
      <c r="D264" s="405">
        <v>98.8</v>
      </c>
      <c r="E264" s="380">
        <v>98.8</v>
      </c>
      <c r="F264" s="380">
        <v>90.3</v>
      </c>
      <c r="G264" s="380">
        <v>75.900000000000006</v>
      </c>
      <c r="H264" s="380">
        <v>87.8</v>
      </c>
      <c r="I264" s="380">
        <v>119.1</v>
      </c>
      <c r="J264" s="380">
        <v>123.3</v>
      </c>
      <c r="K264" s="380">
        <v>174</v>
      </c>
      <c r="L264" s="380">
        <v>81.3</v>
      </c>
      <c r="M264" s="380">
        <v>80.8</v>
      </c>
      <c r="N264" s="380">
        <v>62.2</v>
      </c>
      <c r="O264" s="380">
        <v>96.9</v>
      </c>
      <c r="P264" s="380">
        <v>58.5</v>
      </c>
      <c r="Q264" s="380">
        <v>90.9</v>
      </c>
      <c r="R264" s="380">
        <v>62.3</v>
      </c>
      <c r="S264" s="380">
        <v>94.4</v>
      </c>
      <c r="T264" s="380">
        <v>102.4</v>
      </c>
      <c r="U264" s="380">
        <v>88.6</v>
      </c>
      <c r="V264" s="380">
        <v>93.7</v>
      </c>
      <c r="W264" s="380">
        <v>108</v>
      </c>
      <c r="X264" s="380">
        <v>43</v>
      </c>
      <c r="Y264" s="380">
        <v>5.0999999999999996</v>
      </c>
      <c r="Z264" s="380">
        <v>130.19999999999999</v>
      </c>
      <c r="AA264" s="380">
        <v>110</v>
      </c>
      <c r="AB264" s="380">
        <v>76.8</v>
      </c>
      <c r="AC264" s="380">
        <v>76.8</v>
      </c>
      <c r="AD264" s="380">
        <v>135</v>
      </c>
      <c r="AE264" s="430">
        <v>101.4</v>
      </c>
      <c r="AF264" s="378"/>
      <c r="AG264" s="391" t="s">
        <v>106</v>
      </c>
      <c r="AH264" s="376" t="s">
        <v>84</v>
      </c>
      <c r="AI264" s="380">
        <v>98.8</v>
      </c>
      <c r="AJ264" s="380">
        <v>98.5</v>
      </c>
      <c r="AK264" s="395">
        <v>97.7</v>
      </c>
      <c r="AL264" s="395">
        <v>105.7</v>
      </c>
      <c r="AM264" s="395">
        <v>76.599999999999994</v>
      </c>
      <c r="AN264" s="395">
        <v>98.9</v>
      </c>
      <c r="AO264" s="395">
        <v>155.6</v>
      </c>
      <c r="AP264" s="395">
        <v>71.099999999999994</v>
      </c>
      <c r="AQ264" s="395">
        <v>98.6</v>
      </c>
      <c r="AR264" s="395">
        <v>100.3</v>
      </c>
      <c r="AS264" s="395">
        <v>68.8</v>
      </c>
      <c r="AT264" s="409"/>
      <c r="AU264" s="409"/>
      <c r="AV264" s="410"/>
      <c r="AW264" s="410"/>
      <c r="AX264" s="410"/>
    </row>
    <row r="265" spans="1:50" x14ac:dyDescent="0.15">
      <c r="A265" s="378"/>
      <c r="B265" s="391"/>
      <c r="C265" s="378" t="s">
        <v>86</v>
      </c>
      <c r="D265" s="405">
        <v>97.1</v>
      </c>
      <c r="E265" s="380">
        <v>97.1</v>
      </c>
      <c r="F265" s="380">
        <v>92</v>
      </c>
      <c r="G265" s="380">
        <v>84.4</v>
      </c>
      <c r="H265" s="380">
        <v>89.2</v>
      </c>
      <c r="I265" s="380">
        <v>109.8</v>
      </c>
      <c r="J265" s="380">
        <v>127.3</v>
      </c>
      <c r="K265" s="380">
        <v>145.69999999999999</v>
      </c>
      <c r="L265" s="380">
        <v>81.5</v>
      </c>
      <c r="M265" s="380">
        <v>85.4</v>
      </c>
      <c r="N265" s="380">
        <v>66.900000000000006</v>
      </c>
      <c r="O265" s="380">
        <v>97</v>
      </c>
      <c r="P265" s="380">
        <v>57.3</v>
      </c>
      <c r="Q265" s="380">
        <v>91.4</v>
      </c>
      <c r="R265" s="380">
        <v>62.6</v>
      </c>
      <c r="S265" s="380">
        <v>88</v>
      </c>
      <c r="T265" s="380">
        <v>102.4</v>
      </c>
      <c r="U265" s="380">
        <v>85.9</v>
      </c>
      <c r="V265" s="380">
        <v>96.2</v>
      </c>
      <c r="W265" s="380">
        <v>107.3</v>
      </c>
      <c r="X265" s="380">
        <v>43.1</v>
      </c>
      <c r="Y265" s="380">
        <v>6</v>
      </c>
      <c r="Z265" s="380">
        <v>121.1</v>
      </c>
      <c r="AA265" s="380">
        <v>112.1</v>
      </c>
      <c r="AB265" s="380">
        <v>69.400000000000006</v>
      </c>
      <c r="AC265" s="380">
        <v>71.5</v>
      </c>
      <c r="AD265" s="380">
        <v>140.9</v>
      </c>
      <c r="AE265" s="430">
        <v>99.8</v>
      </c>
      <c r="AF265" s="378"/>
      <c r="AG265" s="391"/>
      <c r="AH265" s="378" t="s">
        <v>86</v>
      </c>
      <c r="AI265" s="380">
        <v>97.1</v>
      </c>
      <c r="AJ265" s="380">
        <v>94.6</v>
      </c>
      <c r="AK265" s="395">
        <v>95.6</v>
      </c>
      <c r="AL265" s="395">
        <v>101.1</v>
      </c>
      <c r="AM265" s="395">
        <v>79</v>
      </c>
      <c r="AN265" s="395">
        <v>92.9</v>
      </c>
      <c r="AO265" s="395">
        <v>143</v>
      </c>
      <c r="AP265" s="395">
        <v>74.7</v>
      </c>
      <c r="AQ265" s="395">
        <v>98.4</v>
      </c>
      <c r="AR265" s="395">
        <v>100.1</v>
      </c>
      <c r="AS265" s="395">
        <v>68.3</v>
      </c>
      <c r="AT265" s="409"/>
      <c r="AU265" s="409"/>
      <c r="AV265" s="410"/>
      <c r="AW265" s="410"/>
      <c r="AX265" s="410"/>
    </row>
    <row r="266" spans="1:50" x14ac:dyDescent="0.15">
      <c r="A266" s="378"/>
      <c r="B266" s="391"/>
      <c r="C266" s="378" t="s">
        <v>88</v>
      </c>
      <c r="D266" s="405">
        <v>96.5</v>
      </c>
      <c r="E266" s="380">
        <v>96.5</v>
      </c>
      <c r="F266" s="380">
        <v>94.9</v>
      </c>
      <c r="G266" s="380">
        <v>78.7</v>
      </c>
      <c r="H266" s="380">
        <v>88.3</v>
      </c>
      <c r="I266" s="380">
        <v>104.7</v>
      </c>
      <c r="J266" s="380">
        <v>129.80000000000001</v>
      </c>
      <c r="K266" s="380">
        <v>135</v>
      </c>
      <c r="L266" s="380">
        <v>80.7</v>
      </c>
      <c r="M266" s="380">
        <v>85.2</v>
      </c>
      <c r="N266" s="380">
        <v>66.3</v>
      </c>
      <c r="O266" s="380">
        <v>100.7</v>
      </c>
      <c r="P266" s="380">
        <v>58.1</v>
      </c>
      <c r="Q266" s="380">
        <v>91.7</v>
      </c>
      <c r="R266" s="380">
        <v>61.5</v>
      </c>
      <c r="S266" s="380">
        <v>89.8</v>
      </c>
      <c r="T266" s="380">
        <v>105.1</v>
      </c>
      <c r="U266" s="380">
        <v>92.4</v>
      </c>
      <c r="V266" s="380">
        <v>97.1</v>
      </c>
      <c r="W266" s="380">
        <v>113.9</v>
      </c>
      <c r="X266" s="380">
        <v>43.3</v>
      </c>
      <c r="Y266" s="380">
        <v>11.4</v>
      </c>
      <c r="Z266" s="380">
        <v>119.3</v>
      </c>
      <c r="AA266" s="380">
        <v>114.9</v>
      </c>
      <c r="AB266" s="380">
        <v>75.900000000000006</v>
      </c>
      <c r="AC266" s="380">
        <v>71.400000000000006</v>
      </c>
      <c r="AD266" s="380">
        <v>133.9</v>
      </c>
      <c r="AE266" s="430">
        <v>98.7</v>
      </c>
      <c r="AF266" s="378"/>
      <c r="AG266" s="391"/>
      <c r="AH266" s="378" t="s">
        <v>88</v>
      </c>
      <c r="AI266" s="380">
        <v>96.5</v>
      </c>
      <c r="AJ266" s="380">
        <v>93.3</v>
      </c>
      <c r="AK266" s="395">
        <v>92.9</v>
      </c>
      <c r="AL266" s="395">
        <v>96.1</v>
      </c>
      <c r="AM266" s="395">
        <v>82.5</v>
      </c>
      <c r="AN266" s="395">
        <v>91.7</v>
      </c>
      <c r="AO266" s="395">
        <v>136.19999999999999</v>
      </c>
      <c r="AP266" s="395">
        <v>76.599999999999994</v>
      </c>
      <c r="AQ266" s="395">
        <v>98.4</v>
      </c>
      <c r="AR266" s="395">
        <v>100.6</v>
      </c>
      <c r="AS266" s="395">
        <v>69.599999999999994</v>
      </c>
      <c r="AT266" s="409"/>
      <c r="AU266" s="409"/>
      <c r="AV266" s="410"/>
      <c r="AW266" s="410"/>
      <c r="AX266" s="410"/>
    </row>
    <row r="267" spans="1:50" x14ac:dyDescent="0.15">
      <c r="A267" s="378"/>
      <c r="B267" s="391"/>
      <c r="C267" s="378" t="s">
        <v>89</v>
      </c>
      <c r="D267" s="405">
        <v>95.2</v>
      </c>
      <c r="E267" s="380">
        <v>95.2</v>
      </c>
      <c r="F267" s="380">
        <v>93.6</v>
      </c>
      <c r="G267" s="380">
        <v>85.1</v>
      </c>
      <c r="H267" s="380">
        <v>85.8</v>
      </c>
      <c r="I267" s="380">
        <v>104.7</v>
      </c>
      <c r="J267" s="380">
        <v>133.5</v>
      </c>
      <c r="K267" s="380">
        <v>141.30000000000001</v>
      </c>
      <c r="L267" s="380">
        <v>79.3</v>
      </c>
      <c r="M267" s="380">
        <v>84.7</v>
      </c>
      <c r="N267" s="380">
        <v>61</v>
      </c>
      <c r="O267" s="380">
        <v>95.4</v>
      </c>
      <c r="P267" s="380">
        <v>56.7</v>
      </c>
      <c r="Q267" s="380">
        <v>94.4</v>
      </c>
      <c r="R267" s="380">
        <v>60.2</v>
      </c>
      <c r="S267" s="380">
        <v>91.1</v>
      </c>
      <c r="T267" s="380">
        <v>101</v>
      </c>
      <c r="U267" s="380">
        <v>86</v>
      </c>
      <c r="V267" s="380">
        <v>92</v>
      </c>
      <c r="W267" s="380">
        <v>121.9</v>
      </c>
      <c r="X267" s="380">
        <v>43.6</v>
      </c>
      <c r="Y267" s="380">
        <v>6.9</v>
      </c>
      <c r="Z267" s="380">
        <v>117.7</v>
      </c>
      <c r="AA267" s="380">
        <v>98</v>
      </c>
      <c r="AB267" s="380">
        <v>69.099999999999994</v>
      </c>
      <c r="AC267" s="380">
        <v>75.599999999999994</v>
      </c>
      <c r="AD267" s="380">
        <v>144.5</v>
      </c>
      <c r="AE267" s="430">
        <v>98.1</v>
      </c>
      <c r="AF267" s="378"/>
      <c r="AG267" s="391"/>
      <c r="AH267" s="378" t="s">
        <v>89</v>
      </c>
      <c r="AI267" s="380">
        <v>95.2</v>
      </c>
      <c r="AJ267" s="380">
        <v>90.4</v>
      </c>
      <c r="AK267" s="395">
        <v>92.9</v>
      </c>
      <c r="AL267" s="395">
        <v>96.8</v>
      </c>
      <c r="AM267" s="395">
        <v>78.8</v>
      </c>
      <c r="AN267" s="395">
        <v>88.4</v>
      </c>
      <c r="AO267" s="395">
        <v>139.30000000000001</v>
      </c>
      <c r="AP267" s="395">
        <v>72.8</v>
      </c>
      <c r="AQ267" s="395">
        <v>99.7</v>
      </c>
      <c r="AR267" s="395">
        <v>101.9</v>
      </c>
      <c r="AS267" s="395">
        <v>63.5</v>
      </c>
      <c r="AT267" s="409"/>
      <c r="AU267" s="409"/>
      <c r="AV267" s="410"/>
      <c r="AW267" s="410"/>
      <c r="AX267" s="410"/>
    </row>
    <row r="268" spans="1:50" x14ac:dyDescent="0.15">
      <c r="A268" s="378"/>
      <c r="B268" s="391"/>
      <c r="C268" s="378" t="s">
        <v>90</v>
      </c>
      <c r="D268" s="405">
        <v>93.9</v>
      </c>
      <c r="E268" s="380">
        <v>93.9</v>
      </c>
      <c r="F268" s="380">
        <v>93.2</v>
      </c>
      <c r="G268" s="380">
        <v>76.3</v>
      </c>
      <c r="H268" s="380">
        <v>86.7</v>
      </c>
      <c r="I268" s="380">
        <v>103.7</v>
      </c>
      <c r="J268" s="380">
        <v>132.30000000000001</v>
      </c>
      <c r="K268" s="380">
        <v>125.4</v>
      </c>
      <c r="L268" s="380">
        <v>72.900000000000006</v>
      </c>
      <c r="M268" s="380">
        <v>84.6</v>
      </c>
      <c r="N268" s="380">
        <v>64.3</v>
      </c>
      <c r="O268" s="380">
        <v>98.4</v>
      </c>
      <c r="P268" s="380">
        <v>59.3</v>
      </c>
      <c r="Q268" s="380">
        <v>94.6</v>
      </c>
      <c r="R268" s="380">
        <v>59.8</v>
      </c>
      <c r="S268" s="380">
        <v>90.1</v>
      </c>
      <c r="T268" s="380">
        <v>101.6</v>
      </c>
      <c r="U268" s="380">
        <v>86.7</v>
      </c>
      <c r="V268" s="380">
        <v>98.1</v>
      </c>
      <c r="W268" s="380">
        <v>105.3</v>
      </c>
      <c r="X268" s="380">
        <v>44.8</v>
      </c>
      <c r="Y268" s="380">
        <v>7.6</v>
      </c>
      <c r="Z268" s="380">
        <v>134.19999999999999</v>
      </c>
      <c r="AA268" s="380">
        <v>101.4</v>
      </c>
      <c r="AB268" s="380">
        <v>76.5</v>
      </c>
      <c r="AC268" s="380">
        <v>79.7</v>
      </c>
      <c r="AD268" s="380">
        <v>140.80000000000001</v>
      </c>
      <c r="AE268" s="430">
        <v>96.6</v>
      </c>
      <c r="AF268" s="378"/>
      <c r="AG268" s="391"/>
      <c r="AH268" s="378" t="s">
        <v>90</v>
      </c>
      <c r="AI268" s="380">
        <v>93.9</v>
      </c>
      <c r="AJ268" s="380">
        <v>90.2</v>
      </c>
      <c r="AK268" s="395">
        <v>93.7</v>
      </c>
      <c r="AL268" s="395">
        <v>97.7</v>
      </c>
      <c r="AM268" s="395">
        <v>83</v>
      </c>
      <c r="AN268" s="395">
        <v>86</v>
      </c>
      <c r="AO268" s="395">
        <v>125</v>
      </c>
      <c r="AP268" s="395">
        <v>73.5</v>
      </c>
      <c r="AQ268" s="395">
        <v>98.1</v>
      </c>
      <c r="AR268" s="395">
        <v>100</v>
      </c>
      <c r="AS268" s="395">
        <v>59.5</v>
      </c>
      <c r="AT268" s="409"/>
      <c r="AU268" s="409"/>
      <c r="AV268" s="410"/>
      <c r="AW268" s="410"/>
      <c r="AX268" s="410"/>
    </row>
    <row r="269" spans="1:50" x14ac:dyDescent="0.15">
      <c r="A269" s="378"/>
      <c r="B269" s="391"/>
      <c r="C269" s="378" t="s">
        <v>91</v>
      </c>
      <c r="D269" s="405">
        <v>91.8</v>
      </c>
      <c r="E269" s="380">
        <v>91.8</v>
      </c>
      <c r="F269" s="380">
        <v>86.2</v>
      </c>
      <c r="G269" s="380">
        <v>76</v>
      </c>
      <c r="H269" s="380">
        <v>85.2</v>
      </c>
      <c r="I269" s="380">
        <v>99</v>
      </c>
      <c r="J269" s="380">
        <v>133.6</v>
      </c>
      <c r="K269" s="380">
        <v>89.3</v>
      </c>
      <c r="L269" s="380">
        <v>79.400000000000006</v>
      </c>
      <c r="M269" s="380">
        <v>76.7</v>
      </c>
      <c r="N269" s="380">
        <v>66.099999999999994</v>
      </c>
      <c r="O269" s="380">
        <v>97.6</v>
      </c>
      <c r="P269" s="380">
        <v>56.8</v>
      </c>
      <c r="Q269" s="380">
        <v>93.6</v>
      </c>
      <c r="R269" s="380">
        <v>57.6</v>
      </c>
      <c r="S269" s="380">
        <v>88.2</v>
      </c>
      <c r="T269" s="380">
        <v>104.2</v>
      </c>
      <c r="U269" s="380">
        <v>86.7</v>
      </c>
      <c r="V269" s="380">
        <v>96.4</v>
      </c>
      <c r="W269" s="380">
        <v>108.4</v>
      </c>
      <c r="X269" s="380">
        <v>44.4</v>
      </c>
      <c r="Y269" s="380">
        <v>4.8</v>
      </c>
      <c r="Z269" s="380">
        <v>130.19999999999999</v>
      </c>
      <c r="AA269" s="380">
        <v>101</v>
      </c>
      <c r="AB269" s="380">
        <v>73.8</v>
      </c>
      <c r="AC269" s="380">
        <v>63.8</v>
      </c>
      <c r="AD269" s="380">
        <v>142.4</v>
      </c>
      <c r="AE269" s="430">
        <v>94.8</v>
      </c>
      <c r="AF269" s="378"/>
      <c r="AG269" s="391"/>
      <c r="AH269" s="378" t="s">
        <v>91</v>
      </c>
      <c r="AI269" s="380">
        <v>91.8</v>
      </c>
      <c r="AJ269" s="380">
        <v>83.4</v>
      </c>
      <c r="AK269" s="395">
        <v>90.6</v>
      </c>
      <c r="AL269" s="395">
        <v>93.5</v>
      </c>
      <c r="AM269" s="395">
        <v>82.6</v>
      </c>
      <c r="AN269" s="395">
        <v>74.3</v>
      </c>
      <c r="AO269" s="395">
        <v>81.900000000000006</v>
      </c>
      <c r="AP269" s="395">
        <v>71.3</v>
      </c>
      <c r="AQ269" s="395">
        <v>96.9</v>
      </c>
      <c r="AR269" s="395">
        <v>98.9</v>
      </c>
      <c r="AS269" s="395">
        <v>58.7</v>
      </c>
      <c r="AT269" s="409"/>
      <c r="AU269" s="409"/>
      <c r="AV269" s="410"/>
      <c r="AW269" s="410"/>
      <c r="AX269" s="410"/>
    </row>
    <row r="270" spans="1:50" x14ac:dyDescent="0.15">
      <c r="A270" s="378"/>
      <c r="B270" s="391"/>
      <c r="C270" s="378" t="s">
        <v>92</v>
      </c>
      <c r="D270" s="405">
        <v>93.4</v>
      </c>
      <c r="E270" s="380">
        <v>93.4</v>
      </c>
      <c r="F270" s="380">
        <v>89.6</v>
      </c>
      <c r="G270" s="380">
        <v>74.099999999999994</v>
      </c>
      <c r="H270" s="380">
        <v>83.6</v>
      </c>
      <c r="I270" s="380">
        <v>105.6</v>
      </c>
      <c r="J270" s="380">
        <v>137.69999999999999</v>
      </c>
      <c r="K270" s="380">
        <v>128</v>
      </c>
      <c r="L270" s="380">
        <v>73.7</v>
      </c>
      <c r="M270" s="380">
        <v>69.2</v>
      </c>
      <c r="N270" s="380">
        <v>65.3</v>
      </c>
      <c r="O270" s="380">
        <v>94.8</v>
      </c>
      <c r="P270" s="380">
        <v>55.3</v>
      </c>
      <c r="Q270" s="380">
        <v>95</v>
      </c>
      <c r="R270" s="380">
        <v>58.9</v>
      </c>
      <c r="S270" s="380">
        <v>88.4</v>
      </c>
      <c r="T270" s="380">
        <v>106</v>
      </c>
      <c r="U270" s="380">
        <v>86.1</v>
      </c>
      <c r="V270" s="380">
        <v>97.7</v>
      </c>
      <c r="W270" s="380">
        <v>103.1</v>
      </c>
      <c r="X270" s="380">
        <v>42</v>
      </c>
      <c r="Y270" s="380">
        <v>6.5</v>
      </c>
      <c r="Z270" s="380">
        <v>143.1</v>
      </c>
      <c r="AA270" s="380">
        <v>98.3</v>
      </c>
      <c r="AB270" s="380">
        <v>77.7</v>
      </c>
      <c r="AC270" s="380">
        <v>55</v>
      </c>
      <c r="AD270" s="380">
        <v>124</v>
      </c>
      <c r="AE270" s="430">
        <v>95.4</v>
      </c>
      <c r="AF270" s="378"/>
      <c r="AG270" s="391"/>
      <c r="AH270" s="378" t="s">
        <v>92</v>
      </c>
      <c r="AI270" s="380">
        <v>93.4</v>
      </c>
      <c r="AJ270" s="380">
        <v>93.6</v>
      </c>
      <c r="AK270" s="395">
        <v>97.8</v>
      </c>
      <c r="AL270" s="395">
        <v>102.3</v>
      </c>
      <c r="AM270" s="395">
        <v>82.8</v>
      </c>
      <c r="AN270" s="395">
        <v>86</v>
      </c>
      <c r="AO270" s="395">
        <v>120.5</v>
      </c>
      <c r="AP270" s="395">
        <v>73.5</v>
      </c>
      <c r="AQ270" s="395">
        <v>94.1</v>
      </c>
      <c r="AR270" s="395">
        <v>96.2</v>
      </c>
      <c r="AS270" s="395">
        <v>59.8</v>
      </c>
      <c r="AT270" s="409"/>
      <c r="AU270" s="409"/>
      <c r="AV270" s="410"/>
      <c r="AW270" s="410"/>
      <c r="AX270" s="410"/>
    </row>
    <row r="271" spans="1:50" x14ac:dyDescent="0.15">
      <c r="A271" s="378"/>
      <c r="B271" s="391"/>
      <c r="C271" s="378" t="s">
        <v>93</v>
      </c>
      <c r="D271" s="405">
        <v>89.9</v>
      </c>
      <c r="E271" s="380">
        <v>89.9</v>
      </c>
      <c r="F271" s="380">
        <v>86.1</v>
      </c>
      <c r="G271" s="380">
        <v>74.2</v>
      </c>
      <c r="H271" s="380">
        <v>83.2</v>
      </c>
      <c r="I271" s="380">
        <v>89.1</v>
      </c>
      <c r="J271" s="380">
        <v>136.19999999999999</v>
      </c>
      <c r="K271" s="380">
        <v>145.4</v>
      </c>
      <c r="L271" s="380">
        <v>69.900000000000006</v>
      </c>
      <c r="M271" s="380">
        <v>75.7</v>
      </c>
      <c r="N271" s="380">
        <v>66.3</v>
      </c>
      <c r="O271" s="380">
        <v>92</v>
      </c>
      <c r="P271" s="380">
        <v>52.9</v>
      </c>
      <c r="Q271" s="380">
        <v>92.7</v>
      </c>
      <c r="R271" s="380">
        <v>58.8</v>
      </c>
      <c r="S271" s="380">
        <v>87.6</v>
      </c>
      <c r="T271" s="380">
        <v>102.6</v>
      </c>
      <c r="U271" s="380">
        <v>85.2</v>
      </c>
      <c r="V271" s="380">
        <v>99.1</v>
      </c>
      <c r="W271" s="380">
        <v>103.1</v>
      </c>
      <c r="X271" s="380">
        <v>44.7</v>
      </c>
      <c r="Y271" s="380">
        <v>5.2</v>
      </c>
      <c r="Z271" s="380">
        <v>144.9</v>
      </c>
      <c r="AA271" s="380">
        <v>97.2</v>
      </c>
      <c r="AB271" s="380">
        <v>74.099999999999994</v>
      </c>
      <c r="AC271" s="380">
        <v>65.400000000000006</v>
      </c>
      <c r="AD271" s="380">
        <v>116.5</v>
      </c>
      <c r="AE271" s="430">
        <v>91.6</v>
      </c>
      <c r="AF271" s="378"/>
      <c r="AG271" s="391"/>
      <c r="AH271" s="378" t="s">
        <v>93</v>
      </c>
      <c r="AI271" s="380">
        <v>89.9</v>
      </c>
      <c r="AJ271" s="380">
        <v>87.8</v>
      </c>
      <c r="AK271" s="395">
        <v>90</v>
      </c>
      <c r="AL271" s="395">
        <v>93.1</v>
      </c>
      <c r="AM271" s="395">
        <v>82</v>
      </c>
      <c r="AN271" s="395">
        <v>86.9</v>
      </c>
      <c r="AO271" s="395">
        <v>137.19999999999999</v>
      </c>
      <c r="AP271" s="395">
        <v>70.3</v>
      </c>
      <c r="AQ271" s="395">
        <v>92.9</v>
      </c>
      <c r="AR271" s="395">
        <v>94.9</v>
      </c>
      <c r="AS271" s="395">
        <v>59</v>
      </c>
      <c r="AT271" s="409"/>
      <c r="AU271" s="409"/>
      <c r="AV271" s="410"/>
      <c r="AW271" s="410"/>
      <c r="AX271" s="410"/>
    </row>
    <row r="272" spans="1:50" x14ac:dyDescent="0.15">
      <c r="A272" s="378"/>
      <c r="B272" s="391"/>
      <c r="C272" s="378" t="s">
        <v>94</v>
      </c>
      <c r="D272" s="405">
        <v>91.4</v>
      </c>
      <c r="E272" s="380">
        <v>91.4</v>
      </c>
      <c r="F272" s="380">
        <v>87.5</v>
      </c>
      <c r="G272" s="380">
        <v>74.599999999999994</v>
      </c>
      <c r="H272" s="380">
        <v>80.599999999999994</v>
      </c>
      <c r="I272" s="380">
        <v>99.1</v>
      </c>
      <c r="J272" s="380">
        <v>133.5</v>
      </c>
      <c r="K272" s="380">
        <v>116.8</v>
      </c>
      <c r="L272" s="380">
        <v>74</v>
      </c>
      <c r="M272" s="380">
        <v>77.099999999999994</v>
      </c>
      <c r="N272" s="380">
        <v>62.6</v>
      </c>
      <c r="O272" s="380">
        <v>90.6</v>
      </c>
      <c r="P272" s="380">
        <v>54.7</v>
      </c>
      <c r="Q272" s="380">
        <v>92.5</v>
      </c>
      <c r="R272" s="380">
        <v>55.4</v>
      </c>
      <c r="S272" s="380">
        <v>86.7</v>
      </c>
      <c r="T272" s="380">
        <v>101.5</v>
      </c>
      <c r="U272" s="380">
        <v>88</v>
      </c>
      <c r="V272" s="380">
        <v>97.9</v>
      </c>
      <c r="W272" s="380">
        <v>106.8</v>
      </c>
      <c r="X272" s="380">
        <v>42.4</v>
      </c>
      <c r="Y272" s="380">
        <v>5.9</v>
      </c>
      <c r="Z272" s="380">
        <v>144.9</v>
      </c>
      <c r="AA272" s="380">
        <v>104.2</v>
      </c>
      <c r="AB272" s="380">
        <v>68.599999999999994</v>
      </c>
      <c r="AC272" s="380">
        <v>64</v>
      </c>
      <c r="AD272" s="380">
        <v>127.9</v>
      </c>
      <c r="AE272" s="430">
        <v>93.5</v>
      </c>
      <c r="AF272" s="378"/>
      <c r="AG272" s="391"/>
      <c r="AH272" s="378" t="s">
        <v>94</v>
      </c>
      <c r="AI272" s="380">
        <v>91.4</v>
      </c>
      <c r="AJ272" s="380">
        <v>88</v>
      </c>
      <c r="AK272" s="395">
        <v>91.6</v>
      </c>
      <c r="AL272" s="395">
        <v>95.3</v>
      </c>
      <c r="AM272" s="395">
        <v>82</v>
      </c>
      <c r="AN272" s="395">
        <v>81.099999999999994</v>
      </c>
      <c r="AO272" s="395">
        <v>109.4</v>
      </c>
      <c r="AP272" s="395">
        <v>71.400000000000006</v>
      </c>
      <c r="AQ272" s="395">
        <v>94.2</v>
      </c>
      <c r="AR272" s="395">
        <v>96.2</v>
      </c>
      <c r="AS272" s="395">
        <v>62.2</v>
      </c>
      <c r="AT272" s="409"/>
      <c r="AU272" s="409"/>
      <c r="AV272" s="410"/>
      <c r="AW272" s="410"/>
      <c r="AX272" s="410"/>
    </row>
    <row r="273" spans="1:50" x14ac:dyDescent="0.15">
      <c r="A273" s="378"/>
      <c r="B273" s="391"/>
      <c r="C273" s="378" t="s">
        <v>95</v>
      </c>
      <c r="D273" s="405">
        <v>85.7</v>
      </c>
      <c r="E273" s="380">
        <v>85.7</v>
      </c>
      <c r="F273" s="380">
        <v>85.4</v>
      </c>
      <c r="G273" s="380">
        <v>72.099999999999994</v>
      </c>
      <c r="H273" s="380">
        <v>81.3</v>
      </c>
      <c r="I273" s="380">
        <v>83.8</v>
      </c>
      <c r="J273" s="380">
        <v>130.69999999999999</v>
      </c>
      <c r="K273" s="380">
        <v>106.2</v>
      </c>
      <c r="L273" s="380">
        <v>69.3</v>
      </c>
      <c r="M273" s="380">
        <v>69.3</v>
      </c>
      <c r="N273" s="380">
        <v>62.2</v>
      </c>
      <c r="O273" s="380">
        <v>87.8</v>
      </c>
      <c r="P273" s="380">
        <v>48.3</v>
      </c>
      <c r="Q273" s="380">
        <v>94.8</v>
      </c>
      <c r="R273" s="380">
        <v>62.7</v>
      </c>
      <c r="S273" s="380">
        <v>85.3</v>
      </c>
      <c r="T273" s="380">
        <v>102.3</v>
      </c>
      <c r="U273" s="380">
        <v>85.1</v>
      </c>
      <c r="V273" s="380">
        <v>92.5</v>
      </c>
      <c r="W273" s="380">
        <v>104.1</v>
      </c>
      <c r="X273" s="380">
        <v>41.7</v>
      </c>
      <c r="Y273" s="380">
        <v>5.4</v>
      </c>
      <c r="Z273" s="380">
        <v>146.5</v>
      </c>
      <c r="AA273" s="380">
        <v>101.6</v>
      </c>
      <c r="AB273" s="380">
        <v>68.3</v>
      </c>
      <c r="AC273" s="380">
        <v>57</v>
      </c>
      <c r="AD273" s="380">
        <v>123.2</v>
      </c>
      <c r="AE273" s="430">
        <v>87.6</v>
      </c>
      <c r="AF273" s="378"/>
      <c r="AG273" s="391"/>
      <c r="AH273" s="378" t="s">
        <v>95</v>
      </c>
      <c r="AI273" s="380">
        <v>85.7</v>
      </c>
      <c r="AJ273" s="380">
        <v>79.400000000000006</v>
      </c>
      <c r="AK273" s="395">
        <v>78.8</v>
      </c>
      <c r="AL273" s="395">
        <v>76.900000000000006</v>
      </c>
      <c r="AM273" s="395">
        <v>85</v>
      </c>
      <c r="AN273" s="395">
        <v>80.400000000000006</v>
      </c>
      <c r="AO273" s="395">
        <v>101.4</v>
      </c>
      <c r="AP273" s="395">
        <v>72.8</v>
      </c>
      <c r="AQ273" s="395">
        <v>90.8</v>
      </c>
      <c r="AR273" s="395">
        <v>92.4</v>
      </c>
      <c r="AS273" s="395">
        <v>62.4</v>
      </c>
      <c r="AT273" s="409"/>
      <c r="AU273" s="409"/>
      <c r="AV273" s="410"/>
      <c r="AW273" s="410"/>
      <c r="AX273" s="410"/>
    </row>
    <row r="274" spans="1:50" x14ac:dyDescent="0.15">
      <c r="A274" s="378"/>
      <c r="B274" s="391"/>
      <c r="C274" s="378" t="s">
        <v>96</v>
      </c>
      <c r="D274" s="405">
        <v>85.3</v>
      </c>
      <c r="E274" s="380">
        <v>85.3</v>
      </c>
      <c r="F274" s="380">
        <v>81.3</v>
      </c>
      <c r="G274" s="380">
        <v>68.400000000000006</v>
      </c>
      <c r="H274" s="380">
        <v>82.1</v>
      </c>
      <c r="I274" s="380">
        <v>77</v>
      </c>
      <c r="J274" s="380">
        <v>138.19999999999999</v>
      </c>
      <c r="K274" s="380">
        <v>101.8</v>
      </c>
      <c r="L274" s="380">
        <v>76.5</v>
      </c>
      <c r="M274" s="380">
        <v>65</v>
      </c>
      <c r="N274" s="380">
        <v>62.5</v>
      </c>
      <c r="O274" s="380">
        <v>90.9</v>
      </c>
      <c r="P274" s="380">
        <v>51.5</v>
      </c>
      <c r="Q274" s="380">
        <v>92.3</v>
      </c>
      <c r="R274" s="380">
        <v>67.900000000000006</v>
      </c>
      <c r="S274" s="380">
        <v>85.6</v>
      </c>
      <c r="T274" s="380">
        <v>101.6</v>
      </c>
      <c r="U274" s="380">
        <v>85.5</v>
      </c>
      <c r="V274" s="380">
        <v>88.2</v>
      </c>
      <c r="W274" s="380">
        <v>99.4</v>
      </c>
      <c r="X274" s="380">
        <v>40.1</v>
      </c>
      <c r="Y274" s="380">
        <v>4.7</v>
      </c>
      <c r="Z274" s="380">
        <v>149.5</v>
      </c>
      <c r="AA274" s="380">
        <v>102.8</v>
      </c>
      <c r="AB274" s="380">
        <v>77.400000000000006</v>
      </c>
      <c r="AC274" s="380">
        <v>69.2</v>
      </c>
      <c r="AD274" s="380">
        <v>127.3</v>
      </c>
      <c r="AE274" s="430">
        <v>88</v>
      </c>
      <c r="AF274" s="378"/>
      <c r="AG274" s="391"/>
      <c r="AH274" s="378" t="s">
        <v>96</v>
      </c>
      <c r="AI274" s="380">
        <v>85.3</v>
      </c>
      <c r="AJ274" s="380">
        <v>80.900000000000006</v>
      </c>
      <c r="AK274" s="395">
        <v>84.9</v>
      </c>
      <c r="AL274" s="395">
        <v>83.6</v>
      </c>
      <c r="AM274" s="395">
        <v>88.6</v>
      </c>
      <c r="AN274" s="395">
        <v>77.3</v>
      </c>
      <c r="AO274" s="395">
        <v>90.3</v>
      </c>
      <c r="AP274" s="395">
        <v>74.2</v>
      </c>
      <c r="AQ274" s="395">
        <v>89.7</v>
      </c>
      <c r="AR274" s="395">
        <v>91</v>
      </c>
      <c r="AS274" s="395">
        <v>66.599999999999994</v>
      </c>
      <c r="AT274" s="409"/>
      <c r="AU274" s="409"/>
      <c r="AV274" s="410"/>
      <c r="AW274" s="410"/>
      <c r="AX274" s="410"/>
    </row>
    <row r="275" spans="1:50" x14ac:dyDescent="0.15">
      <c r="A275" s="378"/>
      <c r="B275" s="393"/>
      <c r="C275" s="384" t="s">
        <v>97</v>
      </c>
      <c r="D275" s="408">
        <v>85.1</v>
      </c>
      <c r="E275" s="386">
        <v>85.1</v>
      </c>
      <c r="F275" s="386">
        <v>81.3</v>
      </c>
      <c r="G275" s="386">
        <v>73</v>
      </c>
      <c r="H275" s="386">
        <v>90.2</v>
      </c>
      <c r="I275" s="386">
        <v>81.599999999999994</v>
      </c>
      <c r="J275" s="386">
        <v>134.6</v>
      </c>
      <c r="K275" s="386">
        <v>92.3</v>
      </c>
      <c r="L275" s="386">
        <v>73.5</v>
      </c>
      <c r="M275" s="386">
        <v>68.2</v>
      </c>
      <c r="N275" s="386">
        <v>62.3</v>
      </c>
      <c r="O275" s="386">
        <v>86.5</v>
      </c>
      <c r="P275" s="386">
        <v>53</v>
      </c>
      <c r="Q275" s="386">
        <v>92.5</v>
      </c>
      <c r="R275" s="386">
        <v>66.3</v>
      </c>
      <c r="S275" s="386">
        <v>83.9</v>
      </c>
      <c r="T275" s="386">
        <v>102.5</v>
      </c>
      <c r="U275" s="386">
        <v>85.9</v>
      </c>
      <c r="V275" s="386">
        <v>94.9</v>
      </c>
      <c r="W275" s="386">
        <v>104</v>
      </c>
      <c r="X275" s="386">
        <v>36.9</v>
      </c>
      <c r="Y275" s="386">
        <v>5.0999999999999996</v>
      </c>
      <c r="Z275" s="386">
        <v>147.30000000000001</v>
      </c>
      <c r="AA275" s="386">
        <v>98.1</v>
      </c>
      <c r="AB275" s="386">
        <v>75.5</v>
      </c>
      <c r="AC275" s="386">
        <v>57.3</v>
      </c>
      <c r="AD275" s="386">
        <v>130.30000000000001</v>
      </c>
      <c r="AE275" s="432">
        <v>87.9</v>
      </c>
      <c r="AF275" s="378"/>
      <c r="AG275" s="393"/>
      <c r="AH275" s="384" t="s">
        <v>97</v>
      </c>
      <c r="AI275" s="386">
        <v>85.1</v>
      </c>
      <c r="AJ275" s="386">
        <v>81.2</v>
      </c>
      <c r="AK275" s="397">
        <v>85.9</v>
      </c>
      <c r="AL275" s="397">
        <v>84.5</v>
      </c>
      <c r="AM275" s="397">
        <v>92.3</v>
      </c>
      <c r="AN275" s="397">
        <v>77.3</v>
      </c>
      <c r="AO275" s="397">
        <v>84.9</v>
      </c>
      <c r="AP275" s="397">
        <v>75.900000000000006</v>
      </c>
      <c r="AQ275" s="397">
        <v>90.1</v>
      </c>
      <c r="AR275" s="397">
        <v>91.7</v>
      </c>
      <c r="AS275" s="397">
        <v>63.8</v>
      </c>
      <c r="AT275" s="409"/>
      <c r="AU275" s="409"/>
      <c r="AV275" s="410"/>
      <c r="AW275" s="410"/>
      <c r="AX275" s="410"/>
    </row>
    <row r="276" spans="1:50" x14ac:dyDescent="0.15">
      <c r="A276" s="378"/>
      <c r="B276" s="392" t="s">
        <v>107</v>
      </c>
      <c r="C276" s="376" t="s">
        <v>84</v>
      </c>
      <c r="D276" s="405">
        <v>84.5</v>
      </c>
      <c r="E276" s="380">
        <v>84.5</v>
      </c>
      <c r="F276" s="380">
        <v>83.4</v>
      </c>
      <c r="G276" s="380">
        <v>69</v>
      </c>
      <c r="H276" s="380">
        <v>81.400000000000006</v>
      </c>
      <c r="I276" s="380">
        <v>79.599999999999994</v>
      </c>
      <c r="J276" s="380">
        <v>139.4</v>
      </c>
      <c r="K276" s="380">
        <v>79.7</v>
      </c>
      <c r="L276" s="380">
        <v>62.3</v>
      </c>
      <c r="M276" s="380">
        <v>78.8</v>
      </c>
      <c r="N276" s="380">
        <v>60.8</v>
      </c>
      <c r="O276" s="380">
        <v>86.4</v>
      </c>
      <c r="P276" s="380">
        <v>52.9</v>
      </c>
      <c r="Q276" s="380">
        <v>87.9</v>
      </c>
      <c r="R276" s="380">
        <v>61.2</v>
      </c>
      <c r="S276" s="380">
        <v>83.2</v>
      </c>
      <c r="T276" s="380">
        <v>100.2</v>
      </c>
      <c r="U276" s="380">
        <v>82.8</v>
      </c>
      <c r="V276" s="380">
        <v>95.2</v>
      </c>
      <c r="W276" s="380">
        <v>90.6</v>
      </c>
      <c r="X276" s="380">
        <v>38.299999999999997</v>
      </c>
      <c r="Y276" s="380">
        <v>5.0999999999999996</v>
      </c>
      <c r="Z276" s="380">
        <v>135.5</v>
      </c>
      <c r="AA276" s="380">
        <v>103.3</v>
      </c>
      <c r="AB276" s="380">
        <v>70.400000000000006</v>
      </c>
      <c r="AC276" s="380">
        <v>59.6</v>
      </c>
      <c r="AD276" s="380">
        <v>107</v>
      </c>
      <c r="AE276" s="426">
        <v>86.1</v>
      </c>
      <c r="AF276" s="378"/>
      <c r="AG276" s="392" t="s">
        <v>107</v>
      </c>
      <c r="AH276" s="376" t="s">
        <v>84</v>
      </c>
      <c r="AI276" s="380">
        <v>84.5</v>
      </c>
      <c r="AJ276" s="380">
        <v>80.099999999999994</v>
      </c>
      <c r="AK276" s="395">
        <v>85.3</v>
      </c>
      <c r="AL276" s="395">
        <v>85.7</v>
      </c>
      <c r="AM276" s="395">
        <v>82.9</v>
      </c>
      <c r="AN276" s="395">
        <v>72.400000000000006</v>
      </c>
      <c r="AO276" s="395">
        <v>72.5</v>
      </c>
      <c r="AP276" s="395">
        <v>70.3</v>
      </c>
      <c r="AQ276" s="395">
        <v>87.6</v>
      </c>
      <c r="AR276" s="395">
        <v>89.2</v>
      </c>
      <c r="AS276" s="395">
        <v>60</v>
      </c>
      <c r="AT276" s="409"/>
      <c r="AU276" s="409"/>
      <c r="AV276" s="410"/>
      <c r="AW276" s="410"/>
      <c r="AX276" s="410"/>
    </row>
    <row r="277" spans="1:50" x14ac:dyDescent="0.15">
      <c r="A277" s="378"/>
      <c r="B277" s="391"/>
      <c r="C277" s="378" t="s">
        <v>86</v>
      </c>
      <c r="D277" s="405">
        <v>86.1</v>
      </c>
      <c r="E277" s="380">
        <v>86.1</v>
      </c>
      <c r="F277" s="380">
        <v>90.4</v>
      </c>
      <c r="G277" s="380">
        <v>70.099999999999994</v>
      </c>
      <c r="H277" s="380">
        <v>82.4</v>
      </c>
      <c r="I277" s="380">
        <v>78.900000000000006</v>
      </c>
      <c r="J277" s="380">
        <v>140.80000000000001</v>
      </c>
      <c r="K277" s="380">
        <v>84.2</v>
      </c>
      <c r="L277" s="380">
        <v>66.099999999999994</v>
      </c>
      <c r="M277" s="380">
        <v>71.099999999999994</v>
      </c>
      <c r="N277" s="380">
        <v>62</v>
      </c>
      <c r="O277" s="380">
        <v>93.6</v>
      </c>
      <c r="P277" s="380">
        <v>54.1</v>
      </c>
      <c r="Q277" s="380">
        <v>92.3</v>
      </c>
      <c r="R277" s="380">
        <v>63.9</v>
      </c>
      <c r="S277" s="380">
        <v>76.900000000000006</v>
      </c>
      <c r="T277" s="380">
        <v>102.6</v>
      </c>
      <c r="U277" s="380">
        <v>85.5</v>
      </c>
      <c r="V277" s="380">
        <v>97</v>
      </c>
      <c r="W277" s="380">
        <v>101.9</v>
      </c>
      <c r="X277" s="380">
        <v>39.700000000000003</v>
      </c>
      <c r="Y277" s="380">
        <v>4.4000000000000004</v>
      </c>
      <c r="Z277" s="380">
        <v>131.1</v>
      </c>
      <c r="AA277" s="380">
        <v>104</v>
      </c>
      <c r="AB277" s="380">
        <v>82</v>
      </c>
      <c r="AC277" s="380">
        <v>58.6</v>
      </c>
      <c r="AD277" s="380">
        <v>115.6</v>
      </c>
      <c r="AE277" s="426">
        <v>88</v>
      </c>
      <c r="AF277" s="378"/>
      <c r="AG277" s="391"/>
      <c r="AH277" s="378" t="s">
        <v>86</v>
      </c>
      <c r="AI277" s="380">
        <v>86.1</v>
      </c>
      <c r="AJ277" s="380">
        <v>77</v>
      </c>
      <c r="AK277" s="395">
        <v>80.400000000000006</v>
      </c>
      <c r="AL277" s="395">
        <v>77.7</v>
      </c>
      <c r="AM277" s="395">
        <v>86.9</v>
      </c>
      <c r="AN277" s="395">
        <v>72</v>
      </c>
      <c r="AO277" s="395">
        <v>65.599999999999994</v>
      </c>
      <c r="AP277" s="395">
        <v>75.8</v>
      </c>
      <c r="AQ277" s="395">
        <v>93.2</v>
      </c>
      <c r="AR277" s="395">
        <v>95.1</v>
      </c>
      <c r="AS277" s="395">
        <v>61.8</v>
      </c>
      <c r="AT277" s="409"/>
      <c r="AU277" s="409"/>
      <c r="AV277" s="410"/>
      <c r="AW277" s="410"/>
      <c r="AX277" s="410"/>
    </row>
    <row r="278" spans="1:50" x14ac:dyDescent="0.15">
      <c r="A278" s="378"/>
      <c r="B278" s="391"/>
      <c r="C278" s="378" t="s">
        <v>88</v>
      </c>
      <c r="D278" s="405">
        <v>87.6</v>
      </c>
      <c r="E278" s="380">
        <v>87.7</v>
      </c>
      <c r="F278" s="380">
        <v>95.7</v>
      </c>
      <c r="G278" s="380">
        <v>67.400000000000006</v>
      </c>
      <c r="H278" s="380">
        <v>84.9</v>
      </c>
      <c r="I278" s="380">
        <v>94.2</v>
      </c>
      <c r="J278" s="380">
        <v>136.69999999999999</v>
      </c>
      <c r="K278" s="380">
        <v>89.6</v>
      </c>
      <c r="L278" s="380">
        <v>63.1</v>
      </c>
      <c r="M278" s="380">
        <v>64.400000000000006</v>
      </c>
      <c r="N278" s="380">
        <v>65.5</v>
      </c>
      <c r="O278" s="380">
        <v>93.9</v>
      </c>
      <c r="P278" s="380">
        <v>51.4</v>
      </c>
      <c r="Q278" s="380">
        <v>91.6</v>
      </c>
      <c r="R278" s="380">
        <v>62.3</v>
      </c>
      <c r="S278" s="380">
        <v>78.099999999999994</v>
      </c>
      <c r="T278" s="380">
        <v>100.8</v>
      </c>
      <c r="U278" s="380">
        <v>83.9</v>
      </c>
      <c r="V278" s="380">
        <v>95.8</v>
      </c>
      <c r="W278" s="380">
        <v>103.6</v>
      </c>
      <c r="X278" s="380">
        <v>35.4</v>
      </c>
      <c r="Y278" s="380">
        <v>9.8000000000000007</v>
      </c>
      <c r="Z278" s="380">
        <v>127.2</v>
      </c>
      <c r="AA278" s="380">
        <v>98.5</v>
      </c>
      <c r="AB278" s="380">
        <v>62.2</v>
      </c>
      <c r="AC278" s="380">
        <v>55.4</v>
      </c>
      <c r="AD278" s="380">
        <v>126.4</v>
      </c>
      <c r="AE278" s="426">
        <v>90.1</v>
      </c>
      <c r="AF278" s="378"/>
      <c r="AG278" s="391"/>
      <c r="AH278" s="378" t="s">
        <v>88</v>
      </c>
      <c r="AI278" s="380">
        <v>87.6</v>
      </c>
      <c r="AJ278" s="380">
        <v>81.3</v>
      </c>
      <c r="AK278" s="395">
        <v>85.2</v>
      </c>
      <c r="AL278" s="395">
        <v>83.3</v>
      </c>
      <c r="AM278" s="395">
        <v>95.4</v>
      </c>
      <c r="AN278" s="395">
        <v>72.7</v>
      </c>
      <c r="AO278" s="395">
        <v>69.3</v>
      </c>
      <c r="AP278" s="395">
        <v>73.7</v>
      </c>
      <c r="AQ278" s="395">
        <v>93.1</v>
      </c>
      <c r="AR278" s="395">
        <v>95.4</v>
      </c>
      <c r="AS278" s="395">
        <v>63.4</v>
      </c>
      <c r="AT278" s="409"/>
      <c r="AU278" s="409"/>
      <c r="AV278" s="410"/>
      <c r="AW278" s="410"/>
      <c r="AX278" s="410"/>
    </row>
    <row r="279" spans="1:50" x14ac:dyDescent="0.15">
      <c r="A279" s="378"/>
      <c r="B279" s="391"/>
      <c r="C279" s="378" t="s">
        <v>89</v>
      </c>
      <c r="D279" s="405">
        <v>85.9</v>
      </c>
      <c r="E279" s="380">
        <v>85.9</v>
      </c>
      <c r="F279" s="380">
        <v>95.4</v>
      </c>
      <c r="G279" s="380">
        <v>78.3</v>
      </c>
      <c r="H279" s="380">
        <v>82.9</v>
      </c>
      <c r="I279" s="380">
        <v>77.400000000000006</v>
      </c>
      <c r="J279" s="380">
        <v>147.69999999999999</v>
      </c>
      <c r="K279" s="380">
        <v>79</v>
      </c>
      <c r="L279" s="380">
        <v>55.3</v>
      </c>
      <c r="M279" s="380">
        <v>71.7</v>
      </c>
      <c r="N279" s="380">
        <v>67</v>
      </c>
      <c r="O279" s="380">
        <v>94.3</v>
      </c>
      <c r="P279" s="380">
        <v>51.9</v>
      </c>
      <c r="Q279" s="380">
        <v>93.9</v>
      </c>
      <c r="R279" s="380">
        <v>61.9</v>
      </c>
      <c r="S279" s="380">
        <v>80.599999999999994</v>
      </c>
      <c r="T279" s="380">
        <v>99.1</v>
      </c>
      <c r="U279" s="380">
        <v>86</v>
      </c>
      <c r="V279" s="380">
        <v>91</v>
      </c>
      <c r="W279" s="380">
        <v>113.3</v>
      </c>
      <c r="X279" s="380">
        <v>38.9</v>
      </c>
      <c r="Y279" s="380">
        <v>5.4</v>
      </c>
      <c r="Z279" s="380">
        <v>120.3</v>
      </c>
      <c r="AA279" s="380">
        <v>102.7</v>
      </c>
      <c r="AB279" s="380">
        <v>77</v>
      </c>
      <c r="AC279" s="380">
        <v>60.4</v>
      </c>
      <c r="AD279" s="380">
        <v>127.5</v>
      </c>
      <c r="AE279" s="426">
        <v>88.3</v>
      </c>
      <c r="AF279" s="378"/>
      <c r="AG279" s="391"/>
      <c r="AH279" s="378" t="s">
        <v>89</v>
      </c>
      <c r="AI279" s="380">
        <v>85.9</v>
      </c>
      <c r="AJ279" s="380">
        <v>77.599999999999994</v>
      </c>
      <c r="AK279" s="395">
        <v>81.400000000000006</v>
      </c>
      <c r="AL279" s="395">
        <v>75.599999999999994</v>
      </c>
      <c r="AM279" s="395">
        <v>91.6</v>
      </c>
      <c r="AN279" s="395">
        <v>74.099999999999994</v>
      </c>
      <c r="AO279" s="395">
        <v>78.8</v>
      </c>
      <c r="AP279" s="395">
        <v>71.8</v>
      </c>
      <c r="AQ279" s="395">
        <v>93.2</v>
      </c>
      <c r="AR279" s="395">
        <v>95.2</v>
      </c>
      <c r="AS279" s="395">
        <v>60.8</v>
      </c>
      <c r="AT279" s="409"/>
      <c r="AU279" s="409"/>
      <c r="AV279" s="410"/>
      <c r="AW279" s="410"/>
      <c r="AX279" s="410"/>
    </row>
    <row r="280" spans="1:50" x14ac:dyDescent="0.15">
      <c r="A280" s="378"/>
      <c r="B280" s="391"/>
      <c r="C280" s="378" t="s">
        <v>90</v>
      </c>
      <c r="D280" s="405">
        <v>87.1</v>
      </c>
      <c r="E280" s="380">
        <v>87.1</v>
      </c>
      <c r="F280" s="380">
        <v>99.7</v>
      </c>
      <c r="G280" s="380">
        <v>71.900000000000006</v>
      </c>
      <c r="H280" s="380">
        <v>84.3</v>
      </c>
      <c r="I280" s="380">
        <v>81.5</v>
      </c>
      <c r="J280" s="380">
        <v>144.6</v>
      </c>
      <c r="K280" s="380">
        <v>67.400000000000006</v>
      </c>
      <c r="L280" s="380">
        <v>59.6</v>
      </c>
      <c r="M280" s="380">
        <v>67</v>
      </c>
      <c r="N280" s="380">
        <v>58.1</v>
      </c>
      <c r="O280" s="380">
        <v>97.9</v>
      </c>
      <c r="P280" s="380">
        <v>54.2</v>
      </c>
      <c r="Q280" s="380">
        <v>92.4</v>
      </c>
      <c r="R280" s="380">
        <v>64.599999999999994</v>
      </c>
      <c r="S280" s="380">
        <v>84.6</v>
      </c>
      <c r="T280" s="380">
        <v>111.7</v>
      </c>
      <c r="U280" s="380">
        <v>85.1</v>
      </c>
      <c r="V280" s="380">
        <v>100.6</v>
      </c>
      <c r="W280" s="380">
        <v>99.1</v>
      </c>
      <c r="X280" s="380">
        <v>35.9</v>
      </c>
      <c r="Y280" s="380">
        <v>6.3</v>
      </c>
      <c r="Z280" s="380">
        <v>128.4</v>
      </c>
      <c r="AA280" s="380">
        <v>101.8</v>
      </c>
      <c r="AB280" s="380">
        <v>82.7</v>
      </c>
      <c r="AC280" s="380">
        <v>55.1</v>
      </c>
      <c r="AD280" s="380">
        <v>122.9</v>
      </c>
      <c r="AE280" s="426">
        <v>89.3</v>
      </c>
      <c r="AF280" s="378"/>
      <c r="AG280" s="391"/>
      <c r="AH280" s="378" t="s">
        <v>90</v>
      </c>
      <c r="AI280" s="380">
        <v>87.1</v>
      </c>
      <c r="AJ280" s="380">
        <v>78.400000000000006</v>
      </c>
      <c r="AK280" s="395">
        <v>76.099999999999994</v>
      </c>
      <c r="AL280" s="395">
        <v>72.400000000000006</v>
      </c>
      <c r="AM280" s="395">
        <v>88.5</v>
      </c>
      <c r="AN280" s="395">
        <v>82.3</v>
      </c>
      <c r="AO280" s="395">
        <v>75</v>
      </c>
      <c r="AP280" s="395">
        <v>83.7</v>
      </c>
      <c r="AQ280" s="395">
        <v>95.4</v>
      </c>
      <c r="AR280" s="395">
        <v>97.2</v>
      </c>
      <c r="AS280" s="395">
        <v>58.9</v>
      </c>
      <c r="AT280" s="409"/>
      <c r="AU280" s="409"/>
      <c r="AV280" s="410"/>
      <c r="AW280" s="410"/>
      <c r="AX280" s="410"/>
    </row>
    <row r="281" spans="1:50" x14ac:dyDescent="0.15">
      <c r="A281" s="378"/>
      <c r="B281" s="391"/>
      <c r="C281" s="378" t="s">
        <v>91</v>
      </c>
      <c r="D281" s="405">
        <v>89.2</v>
      </c>
      <c r="E281" s="380">
        <v>89.2</v>
      </c>
      <c r="F281" s="380">
        <v>89.5</v>
      </c>
      <c r="G281" s="380">
        <v>69.2</v>
      </c>
      <c r="H281" s="380">
        <v>81.900000000000006</v>
      </c>
      <c r="I281" s="380">
        <v>98</v>
      </c>
      <c r="J281" s="380">
        <v>136.30000000000001</v>
      </c>
      <c r="K281" s="380">
        <v>73.5</v>
      </c>
      <c r="L281" s="380">
        <v>63.9</v>
      </c>
      <c r="M281" s="380">
        <v>71.7</v>
      </c>
      <c r="N281" s="380">
        <v>61.9</v>
      </c>
      <c r="O281" s="380">
        <v>93.2</v>
      </c>
      <c r="P281" s="380">
        <v>49.7</v>
      </c>
      <c r="Q281" s="380">
        <v>95.8</v>
      </c>
      <c r="R281" s="380">
        <v>65</v>
      </c>
      <c r="S281" s="380">
        <v>80.8</v>
      </c>
      <c r="T281" s="380">
        <v>107.2</v>
      </c>
      <c r="U281" s="380">
        <v>82.7</v>
      </c>
      <c r="V281" s="380">
        <v>99.5</v>
      </c>
      <c r="W281" s="380">
        <v>92.7</v>
      </c>
      <c r="X281" s="380">
        <v>34.6</v>
      </c>
      <c r="Y281" s="380">
        <v>6.8</v>
      </c>
      <c r="Z281" s="380">
        <v>125.5</v>
      </c>
      <c r="AA281" s="380">
        <v>100.6</v>
      </c>
      <c r="AB281" s="380">
        <v>78.599999999999994</v>
      </c>
      <c r="AC281" s="380">
        <v>66.7</v>
      </c>
      <c r="AD281" s="380">
        <v>129.6</v>
      </c>
      <c r="AE281" s="426">
        <v>91.6</v>
      </c>
      <c r="AF281" s="378"/>
      <c r="AG281" s="391"/>
      <c r="AH281" s="378" t="s">
        <v>91</v>
      </c>
      <c r="AI281" s="380">
        <v>89.2</v>
      </c>
      <c r="AJ281" s="380">
        <v>82.7</v>
      </c>
      <c r="AK281" s="395">
        <v>90.6</v>
      </c>
      <c r="AL281" s="395">
        <v>92.6</v>
      </c>
      <c r="AM281" s="395">
        <v>85.7</v>
      </c>
      <c r="AN281" s="395">
        <v>72.900000000000006</v>
      </c>
      <c r="AO281" s="395">
        <v>68.400000000000006</v>
      </c>
      <c r="AP281" s="395">
        <v>73.599999999999994</v>
      </c>
      <c r="AQ281" s="395">
        <v>92.6</v>
      </c>
      <c r="AR281" s="395">
        <v>94.5</v>
      </c>
      <c r="AS281" s="395">
        <v>59.1</v>
      </c>
      <c r="AT281" s="409"/>
      <c r="AU281" s="409"/>
      <c r="AV281" s="410"/>
      <c r="AW281" s="410"/>
      <c r="AX281" s="410"/>
    </row>
    <row r="282" spans="1:50" x14ac:dyDescent="0.15">
      <c r="A282" s="378"/>
      <c r="B282" s="391"/>
      <c r="C282" s="378" t="s">
        <v>92</v>
      </c>
      <c r="D282" s="405">
        <v>88.5</v>
      </c>
      <c r="E282" s="380">
        <v>88.5</v>
      </c>
      <c r="F282" s="380">
        <v>94.2</v>
      </c>
      <c r="G282" s="380">
        <v>69.099999999999994</v>
      </c>
      <c r="H282" s="380">
        <v>82.3</v>
      </c>
      <c r="I282" s="380">
        <v>101.5</v>
      </c>
      <c r="J282" s="380">
        <v>143.1</v>
      </c>
      <c r="K282" s="380">
        <v>60.7</v>
      </c>
      <c r="L282" s="380">
        <v>65.400000000000006</v>
      </c>
      <c r="M282" s="380">
        <v>68.099999999999994</v>
      </c>
      <c r="N282" s="380">
        <v>69</v>
      </c>
      <c r="O282" s="380">
        <v>91.7</v>
      </c>
      <c r="P282" s="380">
        <v>53.1</v>
      </c>
      <c r="Q282" s="380">
        <v>96.6</v>
      </c>
      <c r="R282" s="380">
        <v>62.3</v>
      </c>
      <c r="S282" s="380">
        <v>84.9</v>
      </c>
      <c r="T282" s="380">
        <v>105.7</v>
      </c>
      <c r="U282" s="380">
        <v>83.2</v>
      </c>
      <c r="V282" s="380">
        <v>99.1</v>
      </c>
      <c r="W282" s="380">
        <v>97.7</v>
      </c>
      <c r="X282" s="380">
        <v>33.5</v>
      </c>
      <c r="Y282" s="380">
        <v>6.1</v>
      </c>
      <c r="Z282" s="380">
        <v>143.30000000000001</v>
      </c>
      <c r="AA282" s="380">
        <v>96.8</v>
      </c>
      <c r="AB282" s="380">
        <v>72.900000000000006</v>
      </c>
      <c r="AC282" s="380">
        <v>58.6</v>
      </c>
      <c r="AD282" s="380">
        <v>129.5</v>
      </c>
      <c r="AE282" s="426">
        <v>91.3</v>
      </c>
      <c r="AF282" s="378"/>
      <c r="AG282" s="391"/>
      <c r="AH282" s="378" t="s">
        <v>92</v>
      </c>
      <c r="AI282" s="380">
        <v>88.5</v>
      </c>
      <c r="AJ282" s="380">
        <v>80.7</v>
      </c>
      <c r="AK282" s="395">
        <v>89.4</v>
      </c>
      <c r="AL282" s="395">
        <v>89.1</v>
      </c>
      <c r="AM282" s="395">
        <v>88.2</v>
      </c>
      <c r="AN282" s="395">
        <v>67.900000000000006</v>
      </c>
      <c r="AO282" s="395">
        <v>50.3</v>
      </c>
      <c r="AP282" s="395">
        <v>75.5</v>
      </c>
      <c r="AQ282" s="395">
        <v>95.7</v>
      </c>
      <c r="AR282" s="395">
        <v>98</v>
      </c>
      <c r="AS282" s="395">
        <v>57.3</v>
      </c>
      <c r="AT282" s="409"/>
      <c r="AU282" s="409"/>
      <c r="AV282" s="410"/>
      <c r="AW282" s="410"/>
      <c r="AX282" s="410"/>
    </row>
    <row r="283" spans="1:50" x14ac:dyDescent="0.15">
      <c r="A283" s="378"/>
      <c r="B283" s="391"/>
      <c r="C283" s="378" t="s">
        <v>93</v>
      </c>
      <c r="D283" s="405">
        <v>87.2</v>
      </c>
      <c r="E283" s="380">
        <v>87.2</v>
      </c>
      <c r="F283" s="380">
        <v>90</v>
      </c>
      <c r="G283" s="380">
        <v>73.8</v>
      </c>
      <c r="H283" s="380">
        <v>80.599999999999994</v>
      </c>
      <c r="I283" s="380">
        <v>89.2</v>
      </c>
      <c r="J283" s="380">
        <v>135.69999999999999</v>
      </c>
      <c r="K283" s="380">
        <v>109.6</v>
      </c>
      <c r="L283" s="380">
        <v>57.2</v>
      </c>
      <c r="M283" s="380">
        <v>69.5</v>
      </c>
      <c r="N283" s="380">
        <v>62.7</v>
      </c>
      <c r="O283" s="380">
        <v>89.8</v>
      </c>
      <c r="P283" s="380">
        <v>49.5</v>
      </c>
      <c r="Q283" s="380">
        <v>94.5</v>
      </c>
      <c r="R283" s="380">
        <v>58.6</v>
      </c>
      <c r="S283" s="380">
        <v>88.1</v>
      </c>
      <c r="T283" s="380">
        <v>108.1</v>
      </c>
      <c r="U283" s="380">
        <v>83.3</v>
      </c>
      <c r="V283" s="380">
        <v>94.6</v>
      </c>
      <c r="W283" s="380">
        <v>97.1</v>
      </c>
      <c r="X283" s="380">
        <v>34.799999999999997</v>
      </c>
      <c r="Y283" s="380">
        <v>5.6</v>
      </c>
      <c r="Z283" s="380">
        <v>139.19999999999999</v>
      </c>
      <c r="AA283" s="380">
        <v>101.9</v>
      </c>
      <c r="AB283" s="380">
        <v>80.400000000000006</v>
      </c>
      <c r="AC283" s="380">
        <v>61.2</v>
      </c>
      <c r="AD283" s="380">
        <v>128.4</v>
      </c>
      <c r="AE283" s="426">
        <v>89.9</v>
      </c>
      <c r="AF283" s="378"/>
      <c r="AG283" s="391"/>
      <c r="AH283" s="378" t="s">
        <v>93</v>
      </c>
      <c r="AI283" s="380">
        <v>87.2</v>
      </c>
      <c r="AJ283" s="380">
        <v>84.5</v>
      </c>
      <c r="AK283" s="395">
        <v>90.3</v>
      </c>
      <c r="AL283" s="395">
        <v>92</v>
      </c>
      <c r="AM283" s="395">
        <v>86.2</v>
      </c>
      <c r="AN283" s="395">
        <v>79.099999999999994</v>
      </c>
      <c r="AO283" s="395">
        <v>98.9</v>
      </c>
      <c r="AP283" s="395">
        <v>72.599999999999994</v>
      </c>
      <c r="AQ283" s="395">
        <v>90.6</v>
      </c>
      <c r="AR283" s="395">
        <v>92.6</v>
      </c>
      <c r="AS283" s="395">
        <v>58</v>
      </c>
      <c r="AT283" s="409"/>
      <c r="AU283" s="409"/>
      <c r="AV283" s="410"/>
      <c r="AW283" s="410"/>
      <c r="AX283" s="410"/>
    </row>
    <row r="284" spans="1:50" x14ac:dyDescent="0.15">
      <c r="A284" s="378"/>
      <c r="B284" s="391"/>
      <c r="C284" s="378" t="s">
        <v>94</v>
      </c>
      <c r="D284" s="405">
        <v>89.2</v>
      </c>
      <c r="E284" s="380">
        <v>89.2</v>
      </c>
      <c r="F284" s="380">
        <v>92.7</v>
      </c>
      <c r="G284" s="380">
        <v>69.3</v>
      </c>
      <c r="H284" s="380">
        <v>82</v>
      </c>
      <c r="I284" s="380">
        <v>96</v>
      </c>
      <c r="J284" s="380">
        <v>140.69999999999999</v>
      </c>
      <c r="K284" s="380">
        <v>91</v>
      </c>
      <c r="L284" s="380">
        <v>61.2</v>
      </c>
      <c r="M284" s="380">
        <v>72.5</v>
      </c>
      <c r="N284" s="380">
        <v>63.4</v>
      </c>
      <c r="O284" s="380">
        <v>88.9</v>
      </c>
      <c r="P284" s="380">
        <v>53.2</v>
      </c>
      <c r="Q284" s="380">
        <v>93</v>
      </c>
      <c r="R284" s="380">
        <v>57.6</v>
      </c>
      <c r="S284" s="380">
        <v>84.4</v>
      </c>
      <c r="T284" s="380">
        <v>102.4</v>
      </c>
      <c r="U284" s="380">
        <v>83.7</v>
      </c>
      <c r="V284" s="380">
        <v>99.8</v>
      </c>
      <c r="W284" s="380">
        <v>90.8</v>
      </c>
      <c r="X284" s="380">
        <v>33.700000000000003</v>
      </c>
      <c r="Y284" s="380">
        <v>6.6</v>
      </c>
      <c r="Z284" s="380">
        <v>135.4</v>
      </c>
      <c r="AA284" s="380">
        <v>102.8</v>
      </c>
      <c r="AB284" s="380">
        <v>77.5</v>
      </c>
      <c r="AC284" s="380">
        <v>65.400000000000006</v>
      </c>
      <c r="AD284" s="380">
        <v>142.4</v>
      </c>
      <c r="AE284" s="426">
        <v>92.4</v>
      </c>
      <c r="AF284" s="378"/>
      <c r="AG284" s="391"/>
      <c r="AH284" s="378" t="s">
        <v>94</v>
      </c>
      <c r="AI284" s="380">
        <v>89.2</v>
      </c>
      <c r="AJ284" s="380">
        <v>84.9</v>
      </c>
      <c r="AK284" s="395">
        <v>89.6</v>
      </c>
      <c r="AL284" s="395">
        <v>91.2</v>
      </c>
      <c r="AM284" s="395">
        <v>85.5</v>
      </c>
      <c r="AN284" s="395">
        <v>76.400000000000006</v>
      </c>
      <c r="AO284" s="395">
        <v>85.5</v>
      </c>
      <c r="AP284" s="395">
        <v>72.900000000000006</v>
      </c>
      <c r="AQ284" s="395">
        <v>92.6</v>
      </c>
      <c r="AR284" s="395">
        <v>94.7</v>
      </c>
      <c r="AS284" s="395">
        <v>58.1</v>
      </c>
      <c r="AT284" s="409"/>
      <c r="AU284" s="409"/>
      <c r="AV284" s="410"/>
      <c r="AW284" s="410"/>
      <c r="AX284" s="410"/>
    </row>
    <row r="285" spans="1:50" x14ac:dyDescent="0.15">
      <c r="A285" s="378"/>
      <c r="B285" s="391"/>
      <c r="C285" s="378" t="s">
        <v>95</v>
      </c>
      <c r="D285" s="405">
        <v>90.7</v>
      </c>
      <c r="E285" s="380">
        <v>90.7</v>
      </c>
      <c r="F285" s="380">
        <v>89.8</v>
      </c>
      <c r="G285" s="380">
        <v>68.3</v>
      </c>
      <c r="H285" s="380">
        <v>86.7</v>
      </c>
      <c r="I285" s="380">
        <v>104</v>
      </c>
      <c r="J285" s="380">
        <v>150.5</v>
      </c>
      <c r="K285" s="380">
        <v>70.900000000000006</v>
      </c>
      <c r="L285" s="380">
        <v>66.5</v>
      </c>
      <c r="M285" s="380">
        <v>79</v>
      </c>
      <c r="N285" s="380">
        <v>63.9</v>
      </c>
      <c r="O285" s="380">
        <v>91.2</v>
      </c>
      <c r="P285" s="380">
        <v>57.5</v>
      </c>
      <c r="Q285" s="380">
        <v>96.3</v>
      </c>
      <c r="R285" s="380">
        <v>61.2</v>
      </c>
      <c r="S285" s="380">
        <v>85.4</v>
      </c>
      <c r="T285" s="380">
        <v>102.4</v>
      </c>
      <c r="U285" s="380">
        <v>82.2</v>
      </c>
      <c r="V285" s="380">
        <v>91.7</v>
      </c>
      <c r="W285" s="380">
        <v>96.6</v>
      </c>
      <c r="X285" s="380">
        <v>34.799999999999997</v>
      </c>
      <c r="Y285" s="380">
        <v>6.7</v>
      </c>
      <c r="Z285" s="380">
        <v>136.5</v>
      </c>
      <c r="AA285" s="380">
        <v>98</v>
      </c>
      <c r="AB285" s="380">
        <v>76.3</v>
      </c>
      <c r="AC285" s="380">
        <v>54.8</v>
      </c>
      <c r="AD285" s="380">
        <v>153.80000000000001</v>
      </c>
      <c r="AE285" s="426">
        <v>94</v>
      </c>
      <c r="AF285" s="378"/>
      <c r="AG285" s="391"/>
      <c r="AH285" s="378" t="s">
        <v>95</v>
      </c>
      <c r="AI285" s="380">
        <v>90.7</v>
      </c>
      <c r="AJ285" s="380">
        <v>82.2</v>
      </c>
      <c r="AK285" s="395">
        <v>90.6</v>
      </c>
      <c r="AL285" s="395">
        <v>90.1</v>
      </c>
      <c r="AM285" s="395">
        <v>92.4</v>
      </c>
      <c r="AN285" s="395">
        <v>72.3</v>
      </c>
      <c r="AO285" s="395">
        <v>70.3</v>
      </c>
      <c r="AP285" s="395">
        <v>73.900000000000006</v>
      </c>
      <c r="AQ285" s="395">
        <v>97.8</v>
      </c>
      <c r="AR285" s="395">
        <v>100.1</v>
      </c>
      <c r="AS285" s="395">
        <v>57</v>
      </c>
      <c r="AT285" s="409"/>
      <c r="AU285" s="409"/>
      <c r="AV285" s="410"/>
      <c r="AW285" s="410"/>
      <c r="AX285" s="410"/>
    </row>
    <row r="286" spans="1:50" x14ac:dyDescent="0.15">
      <c r="A286" s="378"/>
      <c r="B286" s="391"/>
      <c r="C286" s="378" t="s">
        <v>96</v>
      </c>
      <c r="D286" s="405">
        <v>93.5</v>
      </c>
      <c r="E286" s="380">
        <v>93.5</v>
      </c>
      <c r="F286" s="380">
        <v>102.7</v>
      </c>
      <c r="G286" s="380">
        <v>70.099999999999994</v>
      </c>
      <c r="H286" s="380">
        <v>88.8</v>
      </c>
      <c r="I286" s="380">
        <v>96.3</v>
      </c>
      <c r="J286" s="380">
        <v>149.80000000000001</v>
      </c>
      <c r="K286" s="380">
        <v>119.4</v>
      </c>
      <c r="L286" s="380">
        <v>63.2</v>
      </c>
      <c r="M286" s="380">
        <v>78.8</v>
      </c>
      <c r="N286" s="380">
        <v>65.7</v>
      </c>
      <c r="O286" s="380">
        <v>94.4</v>
      </c>
      <c r="P286" s="380">
        <v>57.3</v>
      </c>
      <c r="Q286" s="380">
        <v>95.8</v>
      </c>
      <c r="R286" s="380">
        <v>63.5</v>
      </c>
      <c r="S286" s="380">
        <v>87</v>
      </c>
      <c r="T286" s="380">
        <v>97.1</v>
      </c>
      <c r="U286" s="380">
        <v>83.5</v>
      </c>
      <c r="V286" s="380">
        <v>90.2</v>
      </c>
      <c r="W286" s="380">
        <v>98.9</v>
      </c>
      <c r="X286" s="380">
        <v>32.6</v>
      </c>
      <c r="Y286" s="380">
        <v>5.0999999999999996</v>
      </c>
      <c r="Z286" s="380">
        <v>135.30000000000001</v>
      </c>
      <c r="AA286" s="380">
        <v>101.7</v>
      </c>
      <c r="AB286" s="380">
        <v>78.2</v>
      </c>
      <c r="AC286" s="380">
        <v>66.5</v>
      </c>
      <c r="AD286" s="380">
        <v>157.80000000000001</v>
      </c>
      <c r="AE286" s="426">
        <v>97.4</v>
      </c>
      <c r="AF286" s="378"/>
      <c r="AG286" s="391"/>
      <c r="AH286" s="378" t="s">
        <v>96</v>
      </c>
      <c r="AI286" s="380">
        <v>93.5</v>
      </c>
      <c r="AJ286" s="380">
        <v>89.1</v>
      </c>
      <c r="AK286" s="395">
        <v>95.6</v>
      </c>
      <c r="AL286" s="395">
        <v>96</v>
      </c>
      <c r="AM286" s="395">
        <v>94.1</v>
      </c>
      <c r="AN286" s="395">
        <v>82.8</v>
      </c>
      <c r="AO286" s="395">
        <v>124.6</v>
      </c>
      <c r="AP286" s="395">
        <v>71.099999999999994</v>
      </c>
      <c r="AQ286" s="395">
        <v>97.8</v>
      </c>
      <c r="AR286" s="395">
        <v>100.1</v>
      </c>
      <c r="AS286" s="395">
        <v>60.1</v>
      </c>
      <c r="AT286" s="409"/>
      <c r="AU286" s="409"/>
      <c r="AV286" s="410"/>
      <c r="AW286" s="410"/>
      <c r="AX286" s="410"/>
    </row>
    <row r="287" spans="1:50" x14ac:dyDescent="0.15">
      <c r="A287" s="384"/>
      <c r="B287" s="393"/>
      <c r="C287" s="384" t="s">
        <v>97</v>
      </c>
      <c r="D287" s="408">
        <v>93</v>
      </c>
      <c r="E287" s="386">
        <v>93</v>
      </c>
      <c r="F287" s="386">
        <v>97.4</v>
      </c>
      <c r="G287" s="386">
        <v>70.8</v>
      </c>
      <c r="H287" s="386">
        <v>94.2</v>
      </c>
      <c r="I287" s="386">
        <v>93.2</v>
      </c>
      <c r="J287" s="386">
        <v>157.69999999999999</v>
      </c>
      <c r="K287" s="386">
        <v>124</v>
      </c>
      <c r="L287" s="386">
        <v>83.4</v>
      </c>
      <c r="M287" s="386">
        <v>78.5</v>
      </c>
      <c r="N287" s="386">
        <v>55.6</v>
      </c>
      <c r="O287" s="386">
        <v>92.9</v>
      </c>
      <c r="P287" s="386">
        <v>56.9</v>
      </c>
      <c r="Q287" s="386">
        <v>97.1</v>
      </c>
      <c r="R287" s="386">
        <v>66.599999999999994</v>
      </c>
      <c r="S287" s="386">
        <v>85.4</v>
      </c>
      <c r="T287" s="386">
        <v>92.2</v>
      </c>
      <c r="U287" s="386">
        <v>87</v>
      </c>
      <c r="V287" s="386">
        <v>94.9</v>
      </c>
      <c r="W287" s="386">
        <v>113.1</v>
      </c>
      <c r="X287" s="386">
        <v>33.1</v>
      </c>
      <c r="Y287" s="386">
        <v>5</v>
      </c>
      <c r="Z287" s="386">
        <v>135.30000000000001</v>
      </c>
      <c r="AA287" s="386">
        <v>100.3</v>
      </c>
      <c r="AB287" s="386">
        <v>76.5</v>
      </c>
      <c r="AC287" s="386">
        <v>55.1</v>
      </c>
      <c r="AD287" s="386">
        <v>158.1</v>
      </c>
      <c r="AE287" s="429">
        <v>97.1</v>
      </c>
      <c r="AF287" s="384"/>
      <c r="AG287" s="393"/>
      <c r="AH287" s="384" t="s">
        <v>97</v>
      </c>
      <c r="AI287" s="386">
        <v>93</v>
      </c>
      <c r="AJ287" s="386">
        <v>86</v>
      </c>
      <c r="AK287" s="397">
        <v>91.7</v>
      </c>
      <c r="AL287" s="397">
        <v>90.9</v>
      </c>
      <c r="AM287" s="397">
        <v>96.3</v>
      </c>
      <c r="AN287" s="397">
        <v>81</v>
      </c>
      <c r="AO287" s="397">
        <v>125.6</v>
      </c>
      <c r="AP287" s="397">
        <v>68.8</v>
      </c>
      <c r="AQ287" s="397">
        <v>101.1</v>
      </c>
      <c r="AR287" s="397">
        <v>103.5</v>
      </c>
      <c r="AS287" s="397">
        <v>62.8</v>
      </c>
      <c r="AT287" s="409"/>
      <c r="AU287" s="409"/>
      <c r="AV287" s="410"/>
      <c r="AW287" s="410"/>
      <c r="AX287" s="410"/>
    </row>
    <row r="288" spans="1:50" x14ac:dyDescent="0.15">
      <c r="AE288" s="194"/>
    </row>
    <row r="289" spans="31:31" x14ac:dyDescent="0.15">
      <c r="AE289" s="194"/>
    </row>
    <row r="290" spans="31:31" x14ac:dyDescent="0.15">
      <c r="AE290" s="194"/>
    </row>
    <row r="291" spans="31:31" x14ac:dyDescent="0.15">
      <c r="AE291" s="194"/>
    </row>
    <row r="292" spans="31:31" x14ac:dyDescent="0.15">
      <c r="AE292" s="194"/>
    </row>
  </sheetData>
  <phoneticPr fontId="1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J287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/>
    </sheetView>
  </sheetViews>
  <sheetFormatPr defaultRowHeight="13.5" x14ac:dyDescent="0.15"/>
  <cols>
    <col min="1" max="1" width="3.125" style="116" customWidth="1"/>
    <col min="2" max="2" width="3.875" style="116" customWidth="1"/>
    <col min="3" max="3" width="5" style="116" customWidth="1"/>
    <col min="4" max="30" width="8.5" style="116" customWidth="1"/>
    <col min="31" max="31" width="8.375" style="116" customWidth="1"/>
    <col min="32" max="32" width="4.125" style="116" customWidth="1"/>
    <col min="33" max="33" width="4.875" style="116" customWidth="1"/>
    <col min="34" max="34" width="5" style="116" customWidth="1"/>
    <col min="35" max="45" width="8.5" style="116" customWidth="1"/>
    <col min="46" max="256" width="9" style="116"/>
    <col min="257" max="257" width="3.125" style="116" customWidth="1"/>
    <col min="258" max="258" width="3.875" style="116" customWidth="1"/>
    <col min="259" max="259" width="5" style="116" customWidth="1"/>
    <col min="260" max="286" width="8.5" style="116" customWidth="1"/>
    <col min="287" max="287" width="8.375" style="116" customWidth="1"/>
    <col min="288" max="288" width="4.125" style="116" customWidth="1"/>
    <col min="289" max="289" width="4.875" style="116" customWidth="1"/>
    <col min="290" max="290" width="5" style="116" customWidth="1"/>
    <col min="291" max="301" width="8.5" style="116" customWidth="1"/>
    <col min="302" max="512" width="9" style="116"/>
    <col min="513" max="513" width="3.125" style="116" customWidth="1"/>
    <col min="514" max="514" width="3.875" style="116" customWidth="1"/>
    <col min="515" max="515" width="5" style="116" customWidth="1"/>
    <col min="516" max="542" width="8.5" style="116" customWidth="1"/>
    <col min="543" max="543" width="8.375" style="116" customWidth="1"/>
    <col min="544" max="544" width="4.125" style="116" customWidth="1"/>
    <col min="545" max="545" width="4.875" style="116" customWidth="1"/>
    <col min="546" max="546" width="5" style="116" customWidth="1"/>
    <col min="547" max="557" width="8.5" style="116" customWidth="1"/>
    <col min="558" max="768" width="9" style="116"/>
    <col min="769" max="769" width="3.125" style="116" customWidth="1"/>
    <col min="770" max="770" width="3.875" style="116" customWidth="1"/>
    <col min="771" max="771" width="5" style="116" customWidth="1"/>
    <col min="772" max="798" width="8.5" style="116" customWidth="1"/>
    <col min="799" max="799" width="8.375" style="116" customWidth="1"/>
    <col min="800" max="800" width="4.125" style="116" customWidth="1"/>
    <col min="801" max="801" width="4.875" style="116" customWidth="1"/>
    <col min="802" max="802" width="5" style="116" customWidth="1"/>
    <col min="803" max="813" width="8.5" style="116" customWidth="1"/>
    <col min="814" max="1024" width="9" style="116"/>
    <col min="1025" max="1025" width="3.125" style="116" customWidth="1"/>
    <col min="1026" max="1026" width="3.875" style="116" customWidth="1"/>
    <col min="1027" max="1027" width="5" style="116" customWidth="1"/>
    <col min="1028" max="1054" width="8.5" style="116" customWidth="1"/>
    <col min="1055" max="1055" width="8.375" style="116" customWidth="1"/>
    <col min="1056" max="1056" width="4.125" style="116" customWidth="1"/>
    <col min="1057" max="1057" width="4.875" style="116" customWidth="1"/>
    <col min="1058" max="1058" width="5" style="116" customWidth="1"/>
    <col min="1059" max="1069" width="8.5" style="116" customWidth="1"/>
    <col min="1070" max="1280" width="9" style="116"/>
    <col min="1281" max="1281" width="3.125" style="116" customWidth="1"/>
    <col min="1282" max="1282" width="3.875" style="116" customWidth="1"/>
    <col min="1283" max="1283" width="5" style="116" customWidth="1"/>
    <col min="1284" max="1310" width="8.5" style="116" customWidth="1"/>
    <col min="1311" max="1311" width="8.375" style="116" customWidth="1"/>
    <col min="1312" max="1312" width="4.125" style="116" customWidth="1"/>
    <col min="1313" max="1313" width="4.875" style="116" customWidth="1"/>
    <col min="1314" max="1314" width="5" style="116" customWidth="1"/>
    <col min="1315" max="1325" width="8.5" style="116" customWidth="1"/>
    <col min="1326" max="1536" width="9" style="116"/>
    <col min="1537" max="1537" width="3.125" style="116" customWidth="1"/>
    <col min="1538" max="1538" width="3.875" style="116" customWidth="1"/>
    <col min="1539" max="1539" width="5" style="116" customWidth="1"/>
    <col min="1540" max="1566" width="8.5" style="116" customWidth="1"/>
    <col min="1567" max="1567" width="8.375" style="116" customWidth="1"/>
    <col min="1568" max="1568" width="4.125" style="116" customWidth="1"/>
    <col min="1569" max="1569" width="4.875" style="116" customWidth="1"/>
    <col min="1570" max="1570" width="5" style="116" customWidth="1"/>
    <col min="1571" max="1581" width="8.5" style="116" customWidth="1"/>
    <col min="1582" max="1792" width="9" style="116"/>
    <col min="1793" max="1793" width="3.125" style="116" customWidth="1"/>
    <col min="1794" max="1794" width="3.875" style="116" customWidth="1"/>
    <col min="1795" max="1795" width="5" style="116" customWidth="1"/>
    <col min="1796" max="1822" width="8.5" style="116" customWidth="1"/>
    <col min="1823" max="1823" width="8.375" style="116" customWidth="1"/>
    <col min="1824" max="1824" width="4.125" style="116" customWidth="1"/>
    <col min="1825" max="1825" width="4.875" style="116" customWidth="1"/>
    <col min="1826" max="1826" width="5" style="116" customWidth="1"/>
    <col min="1827" max="1837" width="8.5" style="116" customWidth="1"/>
    <col min="1838" max="2048" width="9" style="116"/>
    <col min="2049" max="2049" width="3.125" style="116" customWidth="1"/>
    <col min="2050" max="2050" width="3.875" style="116" customWidth="1"/>
    <col min="2051" max="2051" width="5" style="116" customWidth="1"/>
    <col min="2052" max="2078" width="8.5" style="116" customWidth="1"/>
    <col min="2079" max="2079" width="8.375" style="116" customWidth="1"/>
    <col min="2080" max="2080" width="4.125" style="116" customWidth="1"/>
    <col min="2081" max="2081" width="4.875" style="116" customWidth="1"/>
    <col min="2082" max="2082" width="5" style="116" customWidth="1"/>
    <col min="2083" max="2093" width="8.5" style="116" customWidth="1"/>
    <col min="2094" max="2304" width="9" style="116"/>
    <col min="2305" max="2305" width="3.125" style="116" customWidth="1"/>
    <col min="2306" max="2306" width="3.875" style="116" customWidth="1"/>
    <col min="2307" max="2307" width="5" style="116" customWidth="1"/>
    <col min="2308" max="2334" width="8.5" style="116" customWidth="1"/>
    <col min="2335" max="2335" width="8.375" style="116" customWidth="1"/>
    <col min="2336" max="2336" width="4.125" style="116" customWidth="1"/>
    <col min="2337" max="2337" width="4.875" style="116" customWidth="1"/>
    <col min="2338" max="2338" width="5" style="116" customWidth="1"/>
    <col min="2339" max="2349" width="8.5" style="116" customWidth="1"/>
    <col min="2350" max="2560" width="9" style="116"/>
    <col min="2561" max="2561" width="3.125" style="116" customWidth="1"/>
    <col min="2562" max="2562" width="3.875" style="116" customWidth="1"/>
    <col min="2563" max="2563" width="5" style="116" customWidth="1"/>
    <col min="2564" max="2590" width="8.5" style="116" customWidth="1"/>
    <col min="2591" max="2591" width="8.375" style="116" customWidth="1"/>
    <col min="2592" max="2592" width="4.125" style="116" customWidth="1"/>
    <col min="2593" max="2593" width="4.875" style="116" customWidth="1"/>
    <col min="2594" max="2594" width="5" style="116" customWidth="1"/>
    <col min="2595" max="2605" width="8.5" style="116" customWidth="1"/>
    <col min="2606" max="2816" width="9" style="116"/>
    <col min="2817" max="2817" width="3.125" style="116" customWidth="1"/>
    <col min="2818" max="2818" width="3.875" style="116" customWidth="1"/>
    <col min="2819" max="2819" width="5" style="116" customWidth="1"/>
    <col min="2820" max="2846" width="8.5" style="116" customWidth="1"/>
    <col min="2847" max="2847" width="8.375" style="116" customWidth="1"/>
    <col min="2848" max="2848" width="4.125" style="116" customWidth="1"/>
    <col min="2849" max="2849" width="4.875" style="116" customWidth="1"/>
    <col min="2850" max="2850" width="5" style="116" customWidth="1"/>
    <col min="2851" max="2861" width="8.5" style="116" customWidth="1"/>
    <col min="2862" max="3072" width="9" style="116"/>
    <col min="3073" max="3073" width="3.125" style="116" customWidth="1"/>
    <col min="3074" max="3074" width="3.875" style="116" customWidth="1"/>
    <col min="3075" max="3075" width="5" style="116" customWidth="1"/>
    <col min="3076" max="3102" width="8.5" style="116" customWidth="1"/>
    <col min="3103" max="3103" width="8.375" style="116" customWidth="1"/>
    <col min="3104" max="3104" width="4.125" style="116" customWidth="1"/>
    <col min="3105" max="3105" width="4.875" style="116" customWidth="1"/>
    <col min="3106" max="3106" width="5" style="116" customWidth="1"/>
    <col min="3107" max="3117" width="8.5" style="116" customWidth="1"/>
    <col min="3118" max="3328" width="9" style="116"/>
    <col min="3329" max="3329" width="3.125" style="116" customWidth="1"/>
    <col min="3330" max="3330" width="3.875" style="116" customWidth="1"/>
    <col min="3331" max="3331" width="5" style="116" customWidth="1"/>
    <col min="3332" max="3358" width="8.5" style="116" customWidth="1"/>
    <col min="3359" max="3359" width="8.375" style="116" customWidth="1"/>
    <col min="3360" max="3360" width="4.125" style="116" customWidth="1"/>
    <col min="3361" max="3361" width="4.875" style="116" customWidth="1"/>
    <col min="3362" max="3362" width="5" style="116" customWidth="1"/>
    <col min="3363" max="3373" width="8.5" style="116" customWidth="1"/>
    <col min="3374" max="3584" width="9" style="116"/>
    <col min="3585" max="3585" width="3.125" style="116" customWidth="1"/>
    <col min="3586" max="3586" width="3.875" style="116" customWidth="1"/>
    <col min="3587" max="3587" width="5" style="116" customWidth="1"/>
    <col min="3588" max="3614" width="8.5" style="116" customWidth="1"/>
    <col min="3615" max="3615" width="8.375" style="116" customWidth="1"/>
    <col min="3616" max="3616" width="4.125" style="116" customWidth="1"/>
    <col min="3617" max="3617" width="4.875" style="116" customWidth="1"/>
    <col min="3618" max="3618" width="5" style="116" customWidth="1"/>
    <col min="3619" max="3629" width="8.5" style="116" customWidth="1"/>
    <col min="3630" max="3840" width="9" style="116"/>
    <col min="3841" max="3841" width="3.125" style="116" customWidth="1"/>
    <col min="3842" max="3842" width="3.875" style="116" customWidth="1"/>
    <col min="3843" max="3843" width="5" style="116" customWidth="1"/>
    <col min="3844" max="3870" width="8.5" style="116" customWidth="1"/>
    <col min="3871" max="3871" width="8.375" style="116" customWidth="1"/>
    <col min="3872" max="3872" width="4.125" style="116" customWidth="1"/>
    <col min="3873" max="3873" width="4.875" style="116" customWidth="1"/>
    <col min="3874" max="3874" width="5" style="116" customWidth="1"/>
    <col min="3875" max="3885" width="8.5" style="116" customWidth="1"/>
    <col min="3886" max="4096" width="9" style="116"/>
    <col min="4097" max="4097" width="3.125" style="116" customWidth="1"/>
    <col min="4098" max="4098" width="3.875" style="116" customWidth="1"/>
    <col min="4099" max="4099" width="5" style="116" customWidth="1"/>
    <col min="4100" max="4126" width="8.5" style="116" customWidth="1"/>
    <col min="4127" max="4127" width="8.375" style="116" customWidth="1"/>
    <col min="4128" max="4128" width="4.125" style="116" customWidth="1"/>
    <col min="4129" max="4129" width="4.875" style="116" customWidth="1"/>
    <col min="4130" max="4130" width="5" style="116" customWidth="1"/>
    <col min="4131" max="4141" width="8.5" style="116" customWidth="1"/>
    <col min="4142" max="4352" width="9" style="116"/>
    <col min="4353" max="4353" width="3.125" style="116" customWidth="1"/>
    <col min="4354" max="4354" width="3.875" style="116" customWidth="1"/>
    <col min="4355" max="4355" width="5" style="116" customWidth="1"/>
    <col min="4356" max="4382" width="8.5" style="116" customWidth="1"/>
    <col min="4383" max="4383" width="8.375" style="116" customWidth="1"/>
    <col min="4384" max="4384" width="4.125" style="116" customWidth="1"/>
    <col min="4385" max="4385" width="4.875" style="116" customWidth="1"/>
    <col min="4386" max="4386" width="5" style="116" customWidth="1"/>
    <col min="4387" max="4397" width="8.5" style="116" customWidth="1"/>
    <col min="4398" max="4608" width="9" style="116"/>
    <col min="4609" max="4609" width="3.125" style="116" customWidth="1"/>
    <col min="4610" max="4610" width="3.875" style="116" customWidth="1"/>
    <col min="4611" max="4611" width="5" style="116" customWidth="1"/>
    <col min="4612" max="4638" width="8.5" style="116" customWidth="1"/>
    <col min="4639" max="4639" width="8.375" style="116" customWidth="1"/>
    <col min="4640" max="4640" width="4.125" style="116" customWidth="1"/>
    <col min="4641" max="4641" width="4.875" style="116" customWidth="1"/>
    <col min="4642" max="4642" width="5" style="116" customWidth="1"/>
    <col min="4643" max="4653" width="8.5" style="116" customWidth="1"/>
    <col min="4654" max="4864" width="9" style="116"/>
    <col min="4865" max="4865" width="3.125" style="116" customWidth="1"/>
    <col min="4866" max="4866" width="3.875" style="116" customWidth="1"/>
    <col min="4867" max="4867" width="5" style="116" customWidth="1"/>
    <col min="4868" max="4894" width="8.5" style="116" customWidth="1"/>
    <col min="4895" max="4895" width="8.375" style="116" customWidth="1"/>
    <col min="4896" max="4896" width="4.125" style="116" customWidth="1"/>
    <col min="4897" max="4897" width="4.875" style="116" customWidth="1"/>
    <col min="4898" max="4898" width="5" style="116" customWidth="1"/>
    <col min="4899" max="4909" width="8.5" style="116" customWidth="1"/>
    <col min="4910" max="5120" width="9" style="116"/>
    <col min="5121" max="5121" width="3.125" style="116" customWidth="1"/>
    <col min="5122" max="5122" width="3.875" style="116" customWidth="1"/>
    <col min="5123" max="5123" width="5" style="116" customWidth="1"/>
    <col min="5124" max="5150" width="8.5" style="116" customWidth="1"/>
    <col min="5151" max="5151" width="8.375" style="116" customWidth="1"/>
    <col min="5152" max="5152" width="4.125" style="116" customWidth="1"/>
    <col min="5153" max="5153" width="4.875" style="116" customWidth="1"/>
    <col min="5154" max="5154" width="5" style="116" customWidth="1"/>
    <col min="5155" max="5165" width="8.5" style="116" customWidth="1"/>
    <col min="5166" max="5376" width="9" style="116"/>
    <col min="5377" max="5377" width="3.125" style="116" customWidth="1"/>
    <col min="5378" max="5378" width="3.875" style="116" customWidth="1"/>
    <col min="5379" max="5379" width="5" style="116" customWidth="1"/>
    <col min="5380" max="5406" width="8.5" style="116" customWidth="1"/>
    <col min="5407" max="5407" width="8.375" style="116" customWidth="1"/>
    <col min="5408" max="5408" width="4.125" style="116" customWidth="1"/>
    <col min="5409" max="5409" width="4.875" style="116" customWidth="1"/>
    <col min="5410" max="5410" width="5" style="116" customWidth="1"/>
    <col min="5411" max="5421" width="8.5" style="116" customWidth="1"/>
    <col min="5422" max="5632" width="9" style="116"/>
    <col min="5633" max="5633" width="3.125" style="116" customWidth="1"/>
    <col min="5634" max="5634" width="3.875" style="116" customWidth="1"/>
    <col min="5635" max="5635" width="5" style="116" customWidth="1"/>
    <col min="5636" max="5662" width="8.5" style="116" customWidth="1"/>
    <col min="5663" max="5663" width="8.375" style="116" customWidth="1"/>
    <col min="5664" max="5664" width="4.125" style="116" customWidth="1"/>
    <col min="5665" max="5665" width="4.875" style="116" customWidth="1"/>
    <col min="5666" max="5666" width="5" style="116" customWidth="1"/>
    <col min="5667" max="5677" width="8.5" style="116" customWidth="1"/>
    <col min="5678" max="5888" width="9" style="116"/>
    <col min="5889" max="5889" width="3.125" style="116" customWidth="1"/>
    <col min="5890" max="5890" width="3.875" style="116" customWidth="1"/>
    <col min="5891" max="5891" width="5" style="116" customWidth="1"/>
    <col min="5892" max="5918" width="8.5" style="116" customWidth="1"/>
    <col min="5919" max="5919" width="8.375" style="116" customWidth="1"/>
    <col min="5920" max="5920" width="4.125" style="116" customWidth="1"/>
    <col min="5921" max="5921" width="4.875" style="116" customWidth="1"/>
    <col min="5922" max="5922" width="5" style="116" customWidth="1"/>
    <col min="5923" max="5933" width="8.5" style="116" customWidth="1"/>
    <col min="5934" max="6144" width="9" style="116"/>
    <col min="6145" max="6145" width="3.125" style="116" customWidth="1"/>
    <col min="6146" max="6146" width="3.875" style="116" customWidth="1"/>
    <col min="6147" max="6147" width="5" style="116" customWidth="1"/>
    <col min="6148" max="6174" width="8.5" style="116" customWidth="1"/>
    <col min="6175" max="6175" width="8.375" style="116" customWidth="1"/>
    <col min="6176" max="6176" width="4.125" style="116" customWidth="1"/>
    <col min="6177" max="6177" width="4.875" style="116" customWidth="1"/>
    <col min="6178" max="6178" width="5" style="116" customWidth="1"/>
    <col min="6179" max="6189" width="8.5" style="116" customWidth="1"/>
    <col min="6190" max="6400" width="9" style="116"/>
    <col min="6401" max="6401" width="3.125" style="116" customWidth="1"/>
    <col min="6402" max="6402" width="3.875" style="116" customWidth="1"/>
    <col min="6403" max="6403" width="5" style="116" customWidth="1"/>
    <col min="6404" max="6430" width="8.5" style="116" customWidth="1"/>
    <col min="6431" max="6431" width="8.375" style="116" customWidth="1"/>
    <col min="6432" max="6432" width="4.125" style="116" customWidth="1"/>
    <col min="6433" max="6433" width="4.875" style="116" customWidth="1"/>
    <col min="6434" max="6434" width="5" style="116" customWidth="1"/>
    <col min="6435" max="6445" width="8.5" style="116" customWidth="1"/>
    <col min="6446" max="6656" width="9" style="116"/>
    <col min="6657" max="6657" width="3.125" style="116" customWidth="1"/>
    <col min="6658" max="6658" width="3.875" style="116" customWidth="1"/>
    <col min="6659" max="6659" width="5" style="116" customWidth="1"/>
    <col min="6660" max="6686" width="8.5" style="116" customWidth="1"/>
    <col min="6687" max="6687" width="8.375" style="116" customWidth="1"/>
    <col min="6688" max="6688" width="4.125" style="116" customWidth="1"/>
    <col min="6689" max="6689" width="4.875" style="116" customWidth="1"/>
    <col min="6690" max="6690" width="5" style="116" customWidth="1"/>
    <col min="6691" max="6701" width="8.5" style="116" customWidth="1"/>
    <col min="6702" max="6912" width="9" style="116"/>
    <col min="6913" max="6913" width="3.125" style="116" customWidth="1"/>
    <col min="6914" max="6914" width="3.875" style="116" customWidth="1"/>
    <col min="6915" max="6915" width="5" style="116" customWidth="1"/>
    <col min="6916" max="6942" width="8.5" style="116" customWidth="1"/>
    <col min="6943" max="6943" width="8.375" style="116" customWidth="1"/>
    <col min="6944" max="6944" width="4.125" style="116" customWidth="1"/>
    <col min="6945" max="6945" width="4.875" style="116" customWidth="1"/>
    <col min="6946" max="6946" width="5" style="116" customWidth="1"/>
    <col min="6947" max="6957" width="8.5" style="116" customWidth="1"/>
    <col min="6958" max="7168" width="9" style="116"/>
    <col min="7169" max="7169" width="3.125" style="116" customWidth="1"/>
    <col min="7170" max="7170" width="3.875" style="116" customWidth="1"/>
    <col min="7171" max="7171" width="5" style="116" customWidth="1"/>
    <col min="7172" max="7198" width="8.5" style="116" customWidth="1"/>
    <col min="7199" max="7199" width="8.375" style="116" customWidth="1"/>
    <col min="7200" max="7200" width="4.125" style="116" customWidth="1"/>
    <col min="7201" max="7201" width="4.875" style="116" customWidth="1"/>
    <col min="7202" max="7202" width="5" style="116" customWidth="1"/>
    <col min="7203" max="7213" width="8.5" style="116" customWidth="1"/>
    <col min="7214" max="7424" width="9" style="116"/>
    <col min="7425" max="7425" width="3.125" style="116" customWidth="1"/>
    <col min="7426" max="7426" width="3.875" style="116" customWidth="1"/>
    <col min="7427" max="7427" width="5" style="116" customWidth="1"/>
    <col min="7428" max="7454" width="8.5" style="116" customWidth="1"/>
    <col min="7455" max="7455" width="8.375" style="116" customWidth="1"/>
    <col min="7456" max="7456" width="4.125" style="116" customWidth="1"/>
    <col min="7457" max="7457" width="4.875" style="116" customWidth="1"/>
    <col min="7458" max="7458" width="5" style="116" customWidth="1"/>
    <col min="7459" max="7469" width="8.5" style="116" customWidth="1"/>
    <col min="7470" max="7680" width="9" style="116"/>
    <col min="7681" max="7681" width="3.125" style="116" customWidth="1"/>
    <col min="7682" max="7682" width="3.875" style="116" customWidth="1"/>
    <col min="7683" max="7683" width="5" style="116" customWidth="1"/>
    <col min="7684" max="7710" width="8.5" style="116" customWidth="1"/>
    <col min="7711" max="7711" width="8.375" style="116" customWidth="1"/>
    <col min="7712" max="7712" width="4.125" style="116" customWidth="1"/>
    <col min="7713" max="7713" width="4.875" style="116" customWidth="1"/>
    <col min="7714" max="7714" width="5" style="116" customWidth="1"/>
    <col min="7715" max="7725" width="8.5" style="116" customWidth="1"/>
    <col min="7726" max="7936" width="9" style="116"/>
    <col min="7937" max="7937" width="3.125" style="116" customWidth="1"/>
    <col min="7938" max="7938" width="3.875" style="116" customWidth="1"/>
    <col min="7939" max="7939" width="5" style="116" customWidth="1"/>
    <col min="7940" max="7966" width="8.5" style="116" customWidth="1"/>
    <col min="7967" max="7967" width="8.375" style="116" customWidth="1"/>
    <col min="7968" max="7968" width="4.125" style="116" customWidth="1"/>
    <col min="7969" max="7969" width="4.875" style="116" customWidth="1"/>
    <col min="7970" max="7970" width="5" style="116" customWidth="1"/>
    <col min="7971" max="7981" width="8.5" style="116" customWidth="1"/>
    <col min="7982" max="8192" width="9" style="116"/>
    <col min="8193" max="8193" width="3.125" style="116" customWidth="1"/>
    <col min="8194" max="8194" width="3.875" style="116" customWidth="1"/>
    <col min="8195" max="8195" width="5" style="116" customWidth="1"/>
    <col min="8196" max="8222" width="8.5" style="116" customWidth="1"/>
    <col min="8223" max="8223" width="8.375" style="116" customWidth="1"/>
    <col min="8224" max="8224" width="4.125" style="116" customWidth="1"/>
    <col min="8225" max="8225" width="4.875" style="116" customWidth="1"/>
    <col min="8226" max="8226" width="5" style="116" customWidth="1"/>
    <col min="8227" max="8237" width="8.5" style="116" customWidth="1"/>
    <col min="8238" max="8448" width="9" style="116"/>
    <col min="8449" max="8449" width="3.125" style="116" customWidth="1"/>
    <col min="8450" max="8450" width="3.875" style="116" customWidth="1"/>
    <col min="8451" max="8451" width="5" style="116" customWidth="1"/>
    <col min="8452" max="8478" width="8.5" style="116" customWidth="1"/>
    <col min="8479" max="8479" width="8.375" style="116" customWidth="1"/>
    <col min="8480" max="8480" width="4.125" style="116" customWidth="1"/>
    <col min="8481" max="8481" width="4.875" style="116" customWidth="1"/>
    <col min="8482" max="8482" width="5" style="116" customWidth="1"/>
    <col min="8483" max="8493" width="8.5" style="116" customWidth="1"/>
    <col min="8494" max="8704" width="9" style="116"/>
    <col min="8705" max="8705" width="3.125" style="116" customWidth="1"/>
    <col min="8706" max="8706" width="3.875" style="116" customWidth="1"/>
    <col min="8707" max="8707" width="5" style="116" customWidth="1"/>
    <col min="8708" max="8734" width="8.5" style="116" customWidth="1"/>
    <col min="8735" max="8735" width="8.375" style="116" customWidth="1"/>
    <col min="8736" max="8736" width="4.125" style="116" customWidth="1"/>
    <col min="8737" max="8737" width="4.875" style="116" customWidth="1"/>
    <col min="8738" max="8738" width="5" style="116" customWidth="1"/>
    <col min="8739" max="8749" width="8.5" style="116" customWidth="1"/>
    <col min="8750" max="8960" width="9" style="116"/>
    <col min="8961" max="8961" width="3.125" style="116" customWidth="1"/>
    <col min="8962" max="8962" width="3.875" style="116" customWidth="1"/>
    <col min="8963" max="8963" width="5" style="116" customWidth="1"/>
    <col min="8964" max="8990" width="8.5" style="116" customWidth="1"/>
    <col min="8991" max="8991" width="8.375" style="116" customWidth="1"/>
    <col min="8992" max="8992" width="4.125" style="116" customWidth="1"/>
    <col min="8993" max="8993" width="4.875" style="116" customWidth="1"/>
    <col min="8994" max="8994" width="5" style="116" customWidth="1"/>
    <col min="8995" max="9005" width="8.5" style="116" customWidth="1"/>
    <col min="9006" max="9216" width="9" style="116"/>
    <col min="9217" max="9217" width="3.125" style="116" customWidth="1"/>
    <col min="9218" max="9218" width="3.875" style="116" customWidth="1"/>
    <col min="9219" max="9219" width="5" style="116" customWidth="1"/>
    <col min="9220" max="9246" width="8.5" style="116" customWidth="1"/>
    <col min="9247" max="9247" width="8.375" style="116" customWidth="1"/>
    <col min="9248" max="9248" width="4.125" style="116" customWidth="1"/>
    <col min="9249" max="9249" width="4.875" style="116" customWidth="1"/>
    <col min="9250" max="9250" width="5" style="116" customWidth="1"/>
    <col min="9251" max="9261" width="8.5" style="116" customWidth="1"/>
    <col min="9262" max="9472" width="9" style="116"/>
    <col min="9473" max="9473" width="3.125" style="116" customWidth="1"/>
    <col min="9474" max="9474" width="3.875" style="116" customWidth="1"/>
    <col min="9475" max="9475" width="5" style="116" customWidth="1"/>
    <col min="9476" max="9502" width="8.5" style="116" customWidth="1"/>
    <col min="9503" max="9503" width="8.375" style="116" customWidth="1"/>
    <col min="9504" max="9504" width="4.125" style="116" customWidth="1"/>
    <col min="9505" max="9505" width="4.875" style="116" customWidth="1"/>
    <col min="9506" max="9506" width="5" style="116" customWidth="1"/>
    <col min="9507" max="9517" width="8.5" style="116" customWidth="1"/>
    <col min="9518" max="9728" width="9" style="116"/>
    <col min="9729" max="9729" width="3.125" style="116" customWidth="1"/>
    <col min="9730" max="9730" width="3.875" style="116" customWidth="1"/>
    <col min="9731" max="9731" width="5" style="116" customWidth="1"/>
    <col min="9732" max="9758" width="8.5" style="116" customWidth="1"/>
    <col min="9759" max="9759" width="8.375" style="116" customWidth="1"/>
    <col min="9760" max="9760" width="4.125" style="116" customWidth="1"/>
    <col min="9761" max="9761" width="4.875" style="116" customWidth="1"/>
    <col min="9762" max="9762" width="5" style="116" customWidth="1"/>
    <col min="9763" max="9773" width="8.5" style="116" customWidth="1"/>
    <col min="9774" max="9984" width="9" style="116"/>
    <col min="9985" max="9985" width="3.125" style="116" customWidth="1"/>
    <col min="9986" max="9986" width="3.875" style="116" customWidth="1"/>
    <col min="9987" max="9987" width="5" style="116" customWidth="1"/>
    <col min="9988" max="10014" width="8.5" style="116" customWidth="1"/>
    <col min="10015" max="10015" width="8.375" style="116" customWidth="1"/>
    <col min="10016" max="10016" width="4.125" style="116" customWidth="1"/>
    <col min="10017" max="10017" width="4.875" style="116" customWidth="1"/>
    <col min="10018" max="10018" width="5" style="116" customWidth="1"/>
    <col min="10019" max="10029" width="8.5" style="116" customWidth="1"/>
    <col min="10030" max="10240" width="9" style="116"/>
    <col min="10241" max="10241" width="3.125" style="116" customWidth="1"/>
    <col min="10242" max="10242" width="3.875" style="116" customWidth="1"/>
    <col min="10243" max="10243" width="5" style="116" customWidth="1"/>
    <col min="10244" max="10270" width="8.5" style="116" customWidth="1"/>
    <col min="10271" max="10271" width="8.375" style="116" customWidth="1"/>
    <col min="10272" max="10272" width="4.125" style="116" customWidth="1"/>
    <col min="10273" max="10273" width="4.875" style="116" customWidth="1"/>
    <col min="10274" max="10274" width="5" style="116" customWidth="1"/>
    <col min="10275" max="10285" width="8.5" style="116" customWidth="1"/>
    <col min="10286" max="10496" width="9" style="116"/>
    <col min="10497" max="10497" width="3.125" style="116" customWidth="1"/>
    <col min="10498" max="10498" width="3.875" style="116" customWidth="1"/>
    <col min="10499" max="10499" width="5" style="116" customWidth="1"/>
    <col min="10500" max="10526" width="8.5" style="116" customWidth="1"/>
    <col min="10527" max="10527" width="8.375" style="116" customWidth="1"/>
    <col min="10528" max="10528" width="4.125" style="116" customWidth="1"/>
    <col min="10529" max="10529" width="4.875" style="116" customWidth="1"/>
    <col min="10530" max="10530" width="5" style="116" customWidth="1"/>
    <col min="10531" max="10541" width="8.5" style="116" customWidth="1"/>
    <col min="10542" max="10752" width="9" style="116"/>
    <col min="10753" max="10753" width="3.125" style="116" customWidth="1"/>
    <col min="10754" max="10754" width="3.875" style="116" customWidth="1"/>
    <col min="10755" max="10755" width="5" style="116" customWidth="1"/>
    <col min="10756" max="10782" width="8.5" style="116" customWidth="1"/>
    <col min="10783" max="10783" width="8.375" style="116" customWidth="1"/>
    <col min="10784" max="10784" width="4.125" style="116" customWidth="1"/>
    <col min="10785" max="10785" width="4.875" style="116" customWidth="1"/>
    <col min="10786" max="10786" width="5" style="116" customWidth="1"/>
    <col min="10787" max="10797" width="8.5" style="116" customWidth="1"/>
    <col min="10798" max="11008" width="9" style="116"/>
    <col min="11009" max="11009" width="3.125" style="116" customWidth="1"/>
    <col min="11010" max="11010" width="3.875" style="116" customWidth="1"/>
    <col min="11011" max="11011" width="5" style="116" customWidth="1"/>
    <col min="11012" max="11038" width="8.5" style="116" customWidth="1"/>
    <col min="11039" max="11039" width="8.375" style="116" customWidth="1"/>
    <col min="11040" max="11040" width="4.125" style="116" customWidth="1"/>
    <col min="11041" max="11041" width="4.875" style="116" customWidth="1"/>
    <col min="11042" max="11042" width="5" style="116" customWidth="1"/>
    <col min="11043" max="11053" width="8.5" style="116" customWidth="1"/>
    <col min="11054" max="11264" width="9" style="116"/>
    <col min="11265" max="11265" width="3.125" style="116" customWidth="1"/>
    <col min="11266" max="11266" width="3.875" style="116" customWidth="1"/>
    <col min="11267" max="11267" width="5" style="116" customWidth="1"/>
    <col min="11268" max="11294" width="8.5" style="116" customWidth="1"/>
    <col min="11295" max="11295" width="8.375" style="116" customWidth="1"/>
    <col min="11296" max="11296" width="4.125" style="116" customWidth="1"/>
    <col min="11297" max="11297" width="4.875" style="116" customWidth="1"/>
    <col min="11298" max="11298" width="5" style="116" customWidth="1"/>
    <col min="11299" max="11309" width="8.5" style="116" customWidth="1"/>
    <col min="11310" max="11520" width="9" style="116"/>
    <col min="11521" max="11521" width="3.125" style="116" customWidth="1"/>
    <col min="11522" max="11522" width="3.875" style="116" customWidth="1"/>
    <col min="11523" max="11523" width="5" style="116" customWidth="1"/>
    <col min="11524" max="11550" width="8.5" style="116" customWidth="1"/>
    <col min="11551" max="11551" width="8.375" style="116" customWidth="1"/>
    <col min="11552" max="11552" width="4.125" style="116" customWidth="1"/>
    <col min="11553" max="11553" width="4.875" style="116" customWidth="1"/>
    <col min="11554" max="11554" width="5" style="116" customWidth="1"/>
    <col min="11555" max="11565" width="8.5" style="116" customWidth="1"/>
    <col min="11566" max="11776" width="9" style="116"/>
    <col min="11777" max="11777" width="3.125" style="116" customWidth="1"/>
    <col min="11778" max="11778" width="3.875" style="116" customWidth="1"/>
    <col min="11779" max="11779" width="5" style="116" customWidth="1"/>
    <col min="11780" max="11806" width="8.5" style="116" customWidth="1"/>
    <col min="11807" max="11807" width="8.375" style="116" customWidth="1"/>
    <col min="11808" max="11808" width="4.125" style="116" customWidth="1"/>
    <col min="11809" max="11809" width="4.875" style="116" customWidth="1"/>
    <col min="11810" max="11810" width="5" style="116" customWidth="1"/>
    <col min="11811" max="11821" width="8.5" style="116" customWidth="1"/>
    <col min="11822" max="12032" width="9" style="116"/>
    <col min="12033" max="12033" width="3.125" style="116" customWidth="1"/>
    <col min="12034" max="12034" width="3.875" style="116" customWidth="1"/>
    <col min="12035" max="12035" width="5" style="116" customWidth="1"/>
    <col min="12036" max="12062" width="8.5" style="116" customWidth="1"/>
    <col min="12063" max="12063" width="8.375" style="116" customWidth="1"/>
    <col min="12064" max="12064" width="4.125" style="116" customWidth="1"/>
    <col min="12065" max="12065" width="4.875" style="116" customWidth="1"/>
    <col min="12066" max="12066" width="5" style="116" customWidth="1"/>
    <col min="12067" max="12077" width="8.5" style="116" customWidth="1"/>
    <col min="12078" max="12288" width="9" style="116"/>
    <col min="12289" max="12289" width="3.125" style="116" customWidth="1"/>
    <col min="12290" max="12290" width="3.875" style="116" customWidth="1"/>
    <col min="12291" max="12291" width="5" style="116" customWidth="1"/>
    <col min="12292" max="12318" width="8.5" style="116" customWidth="1"/>
    <col min="12319" max="12319" width="8.375" style="116" customWidth="1"/>
    <col min="12320" max="12320" width="4.125" style="116" customWidth="1"/>
    <col min="12321" max="12321" width="4.875" style="116" customWidth="1"/>
    <col min="12322" max="12322" width="5" style="116" customWidth="1"/>
    <col min="12323" max="12333" width="8.5" style="116" customWidth="1"/>
    <col min="12334" max="12544" width="9" style="116"/>
    <col min="12545" max="12545" width="3.125" style="116" customWidth="1"/>
    <col min="12546" max="12546" width="3.875" style="116" customWidth="1"/>
    <col min="12547" max="12547" width="5" style="116" customWidth="1"/>
    <col min="12548" max="12574" width="8.5" style="116" customWidth="1"/>
    <col min="12575" max="12575" width="8.375" style="116" customWidth="1"/>
    <col min="12576" max="12576" width="4.125" style="116" customWidth="1"/>
    <col min="12577" max="12577" width="4.875" style="116" customWidth="1"/>
    <col min="12578" max="12578" width="5" style="116" customWidth="1"/>
    <col min="12579" max="12589" width="8.5" style="116" customWidth="1"/>
    <col min="12590" max="12800" width="9" style="116"/>
    <col min="12801" max="12801" width="3.125" style="116" customWidth="1"/>
    <col min="12802" max="12802" width="3.875" style="116" customWidth="1"/>
    <col min="12803" max="12803" width="5" style="116" customWidth="1"/>
    <col min="12804" max="12830" width="8.5" style="116" customWidth="1"/>
    <col min="12831" max="12831" width="8.375" style="116" customWidth="1"/>
    <col min="12832" max="12832" width="4.125" style="116" customWidth="1"/>
    <col min="12833" max="12833" width="4.875" style="116" customWidth="1"/>
    <col min="12834" max="12834" width="5" style="116" customWidth="1"/>
    <col min="12835" max="12845" width="8.5" style="116" customWidth="1"/>
    <col min="12846" max="13056" width="9" style="116"/>
    <col min="13057" max="13057" width="3.125" style="116" customWidth="1"/>
    <col min="13058" max="13058" width="3.875" style="116" customWidth="1"/>
    <col min="13059" max="13059" width="5" style="116" customWidth="1"/>
    <col min="13060" max="13086" width="8.5" style="116" customWidth="1"/>
    <col min="13087" max="13087" width="8.375" style="116" customWidth="1"/>
    <col min="13088" max="13088" width="4.125" style="116" customWidth="1"/>
    <col min="13089" max="13089" width="4.875" style="116" customWidth="1"/>
    <col min="13090" max="13090" width="5" style="116" customWidth="1"/>
    <col min="13091" max="13101" width="8.5" style="116" customWidth="1"/>
    <col min="13102" max="13312" width="9" style="116"/>
    <col min="13313" max="13313" width="3.125" style="116" customWidth="1"/>
    <col min="13314" max="13314" width="3.875" style="116" customWidth="1"/>
    <col min="13315" max="13315" width="5" style="116" customWidth="1"/>
    <col min="13316" max="13342" width="8.5" style="116" customWidth="1"/>
    <col min="13343" max="13343" width="8.375" style="116" customWidth="1"/>
    <col min="13344" max="13344" width="4.125" style="116" customWidth="1"/>
    <col min="13345" max="13345" width="4.875" style="116" customWidth="1"/>
    <col min="13346" max="13346" width="5" style="116" customWidth="1"/>
    <col min="13347" max="13357" width="8.5" style="116" customWidth="1"/>
    <col min="13358" max="13568" width="9" style="116"/>
    <col min="13569" max="13569" width="3.125" style="116" customWidth="1"/>
    <col min="13570" max="13570" width="3.875" style="116" customWidth="1"/>
    <col min="13571" max="13571" width="5" style="116" customWidth="1"/>
    <col min="13572" max="13598" width="8.5" style="116" customWidth="1"/>
    <col min="13599" max="13599" width="8.375" style="116" customWidth="1"/>
    <col min="13600" max="13600" width="4.125" style="116" customWidth="1"/>
    <col min="13601" max="13601" width="4.875" style="116" customWidth="1"/>
    <col min="13602" max="13602" width="5" style="116" customWidth="1"/>
    <col min="13603" max="13613" width="8.5" style="116" customWidth="1"/>
    <col min="13614" max="13824" width="9" style="116"/>
    <col min="13825" max="13825" width="3.125" style="116" customWidth="1"/>
    <col min="13826" max="13826" width="3.875" style="116" customWidth="1"/>
    <col min="13827" max="13827" width="5" style="116" customWidth="1"/>
    <col min="13828" max="13854" width="8.5" style="116" customWidth="1"/>
    <col min="13855" max="13855" width="8.375" style="116" customWidth="1"/>
    <col min="13856" max="13856" width="4.125" style="116" customWidth="1"/>
    <col min="13857" max="13857" width="4.875" style="116" customWidth="1"/>
    <col min="13858" max="13858" width="5" style="116" customWidth="1"/>
    <col min="13859" max="13869" width="8.5" style="116" customWidth="1"/>
    <col min="13870" max="14080" width="9" style="116"/>
    <col min="14081" max="14081" width="3.125" style="116" customWidth="1"/>
    <col min="14082" max="14082" width="3.875" style="116" customWidth="1"/>
    <col min="14083" max="14083" width="5" style="116" customWidth="1"/>
    <col min="14084" max="14110" width="8.5" style="116" customWidth="1"/>
    <col min="14111" max="14111" width="8.375" style="116" customWidth="1"/>
    <col min="14112" max="14112" width="4.125" style="116" customWidth="1"/>
    <col min="14113" max="14113" width="4.875" style="116" customWidth="1"/>
    <col min="14114" max="14114" width="5" style="116" customWidth="1"/>
    <col min="14115" max="14125" width="8.5" style="116" customWidth="1"/>
    <col min="14126" max="14336" width="9" style="116"/>
    <col min="14337" max="14337" width="3.125" style="116" customWidth="1"/>
    <col min="14338" max="14338" width="3.875" style="116" customWidth="1"/>
    <col min="14339" max="14339" width="5" style="116" customWidth="1"/>
    <col min="14340" max="14366" width="8.5" style="116" customWidth="1"/>
    <col min="14367" max="14367" width="8.375" style="116" customWidth="1"/>
    <col min="14368" max="14368" width="4.125" style="116" customWidth="1"/>
    <col min="14369" max="14369" width="4.875" style="116" customWidth="1"/>
    <col min="14370" max="14370" width="5" style="116" customWidth="1"/>
    <col min="14371" max="14381" width="8.5" style="116" customWidth="1"/>
    <col min="14382" max="14592" width="9" style="116"/>
    <col min="14593" max="14593" width="3.125" style="116" customWidth="1"/>
    <col min="14594" max="14594" width="3.875" style="116" customWidth="1"/>
    <col min="14595" max="14595" width="5" style="116" customWidth="1"/>
    <col min="14596" max="14622" width="8.5" style="116" customWidth="1"/>
    <col min="14623" max="14623" width="8.375" style="116" customWidth="1"/>
    <col min="14624" max="14624" width="4.125" style="116" customWidth="1"/>
    <col min="14625" max="14625" width="4.875" style="116" customWidth="1"/>
    <col min="14626" max="14626" width="5" style="116" customWidth="1"/>
    <col min="14627" max="14637" width="8.5" style="116" customWidth="1"/>
    <col min="14638" max="14848" width="9" style="116"/>
    <col min="14849" max="14849" width="3.125" style="116" customWidth="1"/>
    <col min="14850" max="14850" width="3.875" style="116" customWidth="1"/>
    <col min="14851" max="14851" width="5" style="116" customWidth="1"/>
    <col min="14852" max="14878" width="8.5" style="116" customWidth="1"/>
    <col min="14879" max="14879" width="8.375" style="116" customWidth="1"/>
    <col min="14880" max="14880" width="4.125" style="116" customWidth="1"/>
    <col min="14881" max="14881" width="4.875" style="116" customWidth="1"/>
    <col min="14882" max="14882" width="5" style="116" customWidth="1"/>
    <col min="14883" max="14893" width="8.5" style="116" customWidth="1"/>
    <col min="14894" max="15104" width="9" style="116"/>
    <col min="15105" max="15105" width="3.125" style="116" customWidth="1"/>
    <col min="15106" max="15106" width="3.875" style="116" customWidth="1"/>
    <col min="15107" max="15107" width="5" style="116" customWidth="1"/>
    <col min="15108" max="15134" width="8.5" style="116" customWidth="1"/>
    <col min="15135" max="15135" width="8.375" style="116" customWidth="1"/>
    <col min="15136" max="15136" width="4.125" style="116" customWidth="1"/>
    <col min="15137" max="15137" width="4.875" style="116" customWidth="1"/>
    <col min="15138" max="15138" width="5" style="116" customWidth="1"/>
    <col min="15139" max="15149" width="8.5" style="116" customWidth="1"/>
    <col min="15150" max="15360" width="9" style="116"/>
    <col min="15361" max="15361" width="3.125" style="116" customWidth="1"/>
    <col min="15362" max="15362" width="3.875" style="116" customWidth="1"/>
    <col min="15363" max="15363" width="5" style="116" customWidth="1"/>
    <col min="15364" max="15390" width="8.5" style="116" customWidth="1"/>
    <col min="15391" max="15391" width="8.375" style="116" customWidth="1"/>
    <col min="15392" max="15392" width="4.125" style="116" customWidth="1"/>
    <col min="15393" max="15393" width="4.875" style="116" customWidth="1"/>
    <col min="15394" max="15394" width="5" style="116" customWidth="1"/>
    <col min="15395" max="15405" width="8.5" style="116" customWidth="1"/>
    <col min="15406" max="15616" width="9" style="116"/>
    <col min="15617" max="15617" width="3.125" style="116" customWidth="1"/>
    <col min="15618" max="15618" width="3.875" style="116" customWidth="1"/>
    <col min="15619" max="15619" width="5" style="116" customWidth="1"/>
    <col min="15620" max="15646" width="8.5" style="116" customWidth="1"/>
    <col min="15647" max="15647" width="8.375" style="116" customWidth="1"/>
    <col min="15648" max="15648" width="4.125" style="116" customWidth="1"/>
    <col min="15649" max="15649" width="4.875" style="116" customWidth="1"/>
    <col min="15650" max="15650" width="5" style="116" customWidth="1"/>
    <col min="15651" max="15661" width="8.5" style="116" customWidth="1"/>
    <col min="15662" max="15872" width="9" style="116"/>
    <col min="15873" max="15873" width="3.125" style="116" customWidth="1"/>
    <col min="15874" max="15874" width="3.875" style="116" customWidth="1"/>
    <col min="15875" max="15875" width="5" style="116" customWidth="1"/>
    <col min="15876" max="15902" width="8.5" style="116" customWidth="1"/>
    <col min="15903" max="15903" width="8.375" style="116" customWidth="1"/>
    <col min="15904" max="15904" width="4.125" style="116" customWidth="1"/>
    <col min="15905" max="15905" width="4.875" style="116" customWidth="1"/>
    <col min="15906" max="15906" width="5" style="116" customWidth="1"/>
    <col min="15907" max="15917" width="8.5" style="116" customWidth="1"/>
    <col min="15918" max="16128" width="9" style="116"/>
    <col min="16129" max="16129" width="3.125" style="116" customWidth="1"/>
    <col min="16130" max="16130" width="3.875" style="116" customWidth="1"/>
    <col min="16131" max="16131" width="5" style="116" customWidth="1"/>
    <col min="16132" max="16158" width="8.5" style="116" customWidth="1"/>
    <col min="16159" max="16159" width="8.375" style="116" customWidth="1"/>
    <col min="16160" max="16160" width="4.125" style="116" customWidth="1"/>
    <col min="16161" max="16161" width="4.875" style="116" customWidth="1"/>
    <col min="16162" max="16162" width="5" style="116" customWidth="1"/>
    <col min="16163" max="16173" width="8.5" style="116" customWidth="1"/>
    <col min="16174" max="16384" width="9" style="116"/>
  </cols>
  <sheetData>
    <row r="1" spans="1:62" x14ac:dyDescent="0.15">
      <c r="A1" s="318"/>
      <c r="B1" s="319" t="s">
        <v>214</v>
      </c>
      <c r="C1" s="318"/>
      <c r="D1" s="318"/>
      <c r="E1" s="411"/>
      <c r="F1" s="411"/>
      <c r="G1" s="318"/>
      <c r="H1" s="318"/>
      <c r="I1" s="411"/>
      <c r="J1" s="318"/>
      <c r="K1" s="318"/>
      <c r="L1" s="318"/>
      <c r="M1" s="318"/>
      <c r="N1" s="318"/>
      <c r="O1" s="329"/>
      <c r="P1" s="329"/>
      <c r="Q1" s="318"/>
      <c r="R1" s="318"/>
      <c r="S1" s="411"/>
      <c r="T1" s="318"/>
      <c r="U1" s="318"/>
      <c r="V1" s="318"/>
      <c r="W1" s="411"/>
      <c r="X1" s="411"/>
      <c r="Y1" s="411"/>
      <c r="Z1" s="411"/>
      <c r="AA1" s="411"/>
      <c r="AB1" s="318"/>
      <c r="AC1" s="411"/>
      <c r="AD1" s="318"/>
      <c r="AE1" s="320" t="s">
        <v>9</v>
      </c>
      <c r="AF1" s="318"/>
      <c r="AG1" s="319" t="s">
        <v>215</v>
      </c>
      <c r="AH1" s="318"/>
      <c r="AI1" s="318"/>
      <c r="AJ1" s="411"/>
      <c r="AK1" s="411"/>
      <c r="AL1" s="411"/>
      <c r="AM1" s="411"/>
      <c r="AN1" s="318"/>
      <c r="AO1" s="411"/>
      <c r="AP1" s="411"/>
      <c r="AQ1" s="411"/>
      <c r="AR1" s="411"/>
      <c r="AS1" s="318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</row>
    <row r="2" spans="1:62" ht="37.5" customHeight="1" x14ac:dyDescent="0.15">
      <c r="A2" s="321" t="s">
        <v>127</v>
      </c>
      <c r="B2" s="322"/>
      <c r="C2" s="321"/>
      <c r="D2" s="323" t="s">
        <v>128</v>
      </c>
      <c r="E2" s="323" t="s">
        <v>151</v>
      </c>
      <c r="F2" s="323" t="s">
        <v>152</v>
      </c>
      <c r="G2" s="323" t="s">
        <v>153</v>
      </c>
      <c r="H2" s="323" t="s">
        <v>154</v>
      </c>
      <c r="I2" s="323" t="s">
        <v>155</v>
      </c>
      <c r="J2" s="323" t="s">
        <v>156</v>
      </c>
      <c r="K2" s="323" t="s">
        <v>157</v>
      </c>
      <c r="L2" s="323" t="s">
        <v>158</v>
      </c>
      <c r="M2" s="323" t="s">
        <v>159</v>
      </c>
      <c r="N2" s="323" t="s">
        <v>160</v>
      </c>
      <c r="O2" s="323" t="s">
        <v>161</v>
      </c>
      <c r="P2" s="323" t="s">
        <v>162</v>
      </c>
      <c r="Q2" s="323" t="s">
        <v>163</v>
      </c>
      <c r="R2" s="323" t="s">
        <v>164</v>
      </c>
      <c r="S2" s="323" t="s">
        <v>165</v>
      </c>
      <c r="T2" s="323" t="s">
        <v>166</v>
      </c>
      <c r="U2" s="323" t="s">
        <v>167</v>
      </c>
      <c r="V2" s="323" t="s">
        <v>168</v>
      </c>
      <c r="W2" s="323" t="s">
        <v>169</v>
      </c>
      <c r="X2" s="323" t="s">
        <v>170</v>
      </c>
      <c r="Y2" s="323" t="s">
        <v>171</v>
      </c>
      <c r="Z2" s="323" t="s">
        <v>172</v>
      </c>
      <c r="AA2" s="323" t="s">
        <v>173</v>
      </c>
      <c r="AB2" s="323" t="s">
        <v>174</v>
      </c>
      <c r="AC2" s="323" t="s">
        <v>175</v>
      </c>
      <c r="AD2" s="323" t="s">
        <v>176</v>
      </c>
      <c r="AE2" s="324" t="s">
        <v>177</v>
      </c>
      <c r="AF2" s="325" t="s">
        <v>127</v>
      </c>
      <c r="AG2" s="325" t="s">
        <v>216</v>
      </c>
      <c r="AH2" s="325" t="s">
        <v>216</v>
      </c>
      <c r="AI2" s="323" t="s">
        <v>128</v>
      </c>
      <c r="AJ2" s="323" t="s">
        <v>129</v>
      </c>
      <c r="AK2" s="323" t="s">
        <v>130</v>
      </c>
      <c r="AL2" s="323" t="s">
        <v>131</v>
      </c>
      <c r="AM2" s="323" t="s">
        <v>132</v>
      </c>
      <c r="AN2" s="323" t="s">
        <v>133</v>
      </c>
      <c r="AO2" s="323" t="s">
        <v>134</v>
      </c>
      <c r="AP2" s="323" t="s">
        <v>135</v>
      </c>
      <c r="AQ2" s="323" t="s">
        <v>136</v>
      </c>
      <c r="AR2" s="323" t="s">
        <v>137</v>
      </c>
      <c r="AS2" s="323" t="s">
        <v>138</v>
      </c>
      <c r="AT2" s="50" t="s">
        <v>216</v>
      </c>
      <c r="AU2" s="50"/>
      <c r="AV2" s="50"/>
      <c r="AW2" s="50"/>
      <c r="AX2" s="50"/>
      <c r="AY2" s="50"/>
      <c r="AZ2" s="50"/>
      <c r="BA2" s="50"/>
      <c r="BB2" s="50"/>
      <c r="BC2" s="50"/>
      <c r="BD2" s="50"/>
      <c r="BE2" s="50"/>
      <c r="BF2" s="50"/>
      <c r="BG2" s="50"/>
      <c r="BH2" s="50"/>
      <c r="BI2" s="50"/>
      <c r="BJ2" s="50"/>
    </row>
    <row r="3" spans="1:62" x14ac:dyDescent="0.15">
      <c r="A3" s="329"/>
      <c r="B3" s="327" t="s">
        <v>217</v>
      </c>
      <c r="C3" s="327"/>
      <c r="D3" s="334">
        <f>ROUND(SUM(D24:D35)/12,1)</f>
        <v>98.1</v>
      </c>
      <c r="E3" s="334">
        <f t="shared" ref="E3:AD3" si="0">ROUND(SUM(E24:E35)/12,1)</f>
        <v>98.1</v>
      </c>
      <c r="F3" s="334">
        <f t="shared" si="0"/>
        <v>99.3</v>
      </c>
      <c r="G3" s="334">
        <f t="shared" si="0"/>
        <v>104.9</v>
      </c>
      <c r="H3" s="334">
        <f t="shared" si="0"/>
        <v>100.9</v>
      </c>
      <c r="I3" s="334">
        <f t="shared" si="0"/>
        <v>95.5</v>
      </c>
      <c r="J3" s="334">
        <f t="shared" si="0"/>
        <v>90.9</v>
      </c>
      <c r="K3" s="334">
        <f t="shared" si="0"/>
        <v>59.3</v>
      </c>
      <c r="L3" s="334">
        <f t="shared" si="0"/>
        <v>49.5</v>
      </c>
      <c r="M3" s="334">
        <f t="shared" si="0"/>
        <v>105.2</v>
      </c>
      <c r="N3" s="334">
        <f t="shared" si="0"/>
        <v>130.69999999999999</v>
      </c>
      <c r="O3" s="334">
        <f t="shared" si="0"/>
        <v>100</v>
      </c>
      <c r="P3" s="334">
        <f t="shared" si="0"/>
        <v>93.1</v>
      </c>
      <c r="Q3" s="334">
        <f t="shared" si="0"/>
        <v>92.8</v>
      </c>
      <c r="R3" s="334">
        <f t="shared" si="0"/>
        <v>94.4</v>
      </c>
      <c r="S3" s="334">
        <f t="shared" si="0"/>
        <v>102.7</v>
      </c>
      <c r="T3" s="334">
        <f t="shared" si="0"/>
        <v>113</v>
      </c>
      <c r="U3" s="334">
        <f t="shared" si="0"/>
        <v>119</v>
      </c>
      <c r="V3" s="334">
        <f t="shared" si="0"/>
        <v>87.2</v>
      </c>
      <c r="W3" s="334">
        <f t="shared" si="0"/>
        <v>88.9</v>
      </c>
      <c r="X3" s="334">
        <f t="shared" si="0"/>
        <v>89.3</v>
      </c>
      <c r="Y3" s="334">
        <f t="shared" si="0"/>
        <v>152.69999999999999</v>
      </c>
      <c r="Z3" s="334">
        <f t="shared" si="0"/>
        <v>311</v>
      </c>
      <c r="AA3" s="334">
        <f t="shared" si="0"/>
        <v>0</v>
      </c>
      <c r="AB3" s="334">
        <f t="shared" si="0"/>
        <v>84</v>
      </c>
      <c r="AC3" s="334">
        <f>ROUND(SUM(AC24:AC35)/12,1)</f>
        <v>102.4</v>
      </c>
      <c r="AD3" s="334">
        <f t="shared" si="0"/>
        <v>0</v>
      </c>
      <c r="AE3" s="334">
        <f>ROUND(SUM(AE24:AE35)/12,1)</f>
        <v>98.1</v>
      </c>
      <c r="AF3" s="326"/>
      <c r="AG3" s="327" t="s">
        <v>209</v>
      </c>
      <c r="AH3" s="327"/>
      <c r="AI3" s="334">
        <f t="shared" ref="AI3:AS3" si="1">ROUND(SUM(AI24:AI35)/12,1)</f>
        <v>98.1</v>
      </c>
      <c r="AJ3" s="334">
        <f t="shared" si="1"/>
        <v>113.2</v>
      </c>
      <c r="AK3" s="334">
        <f t="shared" si="1"/>
        <v>118.7</v>
      </c>
      <c r="AL3" s="334">
        <f t="shared" si="1"/>
        <v>103.2</v>
      </c>
      <c r="AM3" s="334">
        <f t="shared" si="1"/>
        <v>131</v>
      </c>
      <c r="AN3" s="334">
        <f t="shared" si="1"/>
        <v>106.4</v>
      </c>
      <c r="AO3" s="334">
        <f t="shared" si="1"/>
        <v>97</v>
      </c>
      <c r="AP3" s="334">
        <f t="shared" si="1"/>
        <v>110.4</v>
      </c>
      <c r="AQ3" s="334">
        <f t="shared" si="1"/>
        <v>89.5</v>
      </c>
      <c r="AR3" s="334">
        <f t="shared" si="1"/>
        <v>88.5</v>
      </c>
      <c r="AS3" s="334">
        <f t="shared" si="1"/>
        <v>113.3</v>
      </c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</row>
    <row r="4" spans="1:62" x14ac:dyDescent="0.15">
      <c r="A4" s="329"/>
      <c r="B4" s="330" t="s">
        <v>218</v>
      </c>
      <c r="C4" s="330"/>
      <c r="D4" s="331">
        <f>ROUND(SUM(D36:D47)/12,1)</f>
        <v>95.2</v>
      </c>
      <c r="E4" s="331">
        <f t="shared" ref="E4:AD4" si="2">ROUND(SUM(E36:E47)/12,1)</f>
        <v>95.2</v>
      </c>
      <c r="F4" s="331">
        <f t="shared" si="2"/>
        <v>100.3</v>
      </c>
      <c r="G4" s="331">
        <f t="shared" si="2"/>
        <v>101.5</v>
      </c>
      <c r="H4" s="331">
        <f t="shared" si="2"/>
        <v>92.1</v>
      </c>
      <c r="I4" s="331">
        <f t="shared" si="2"/>
        <v>84.9</v>
      </c>
      <c r="J4" s="331">
        <f t="shared" si="2"/>
        <v>101.1</v>
      </c>
      <c r="K4" s="331">
        <f t="shared" si="2"/>
        <v>77.5</v>
      </c>
      <c r="L4" s="331">
        <f t="shared" si="2"/>
        <v>77.8</v>
      </c>
      <c r="M4" s="331">
        <f t="shared" si="2"/>
        <v>105.4</v>
      </c>
      <c r="N4" s="331">
        <f t="shared" si="2"/>
        <v>115</v>
      </c>
      <c r="O4" s="331">
        <f t="shared" si="2"/>
        <v>90.1</v>
      </c>
      <c r="P4" s="331">
        <f t="shared" si="2"/>
        <v>89.2</v>
      </c>
      <c r="Q4" s="331">
        <f t="shared" si="2"/>
        <v>95.1</v>
      </c>
      <c r="R4" s="331">
        <f t="shared" si="2"/>
        <v>94.6</v>
      </c>
      <c r="S4" s="331">
        <f t="shared" si="2"/>
        <v>97.6</v>
      </c>
      <c r="T4" s="331">
        <f t="shared" si="2"/>
        <v>107</v>
      </c>
      <c r="U4" s="331">
        <f t="shared" si="2"/>
        <v>101.8</v>
      </c>
      <c r="V4" s="331">
        <f t="shared" si="2"/>
        <v>91.5</v>
      </c>
      <c r="W4" s="331">
        <f t="shared" si="2"/>
        <v>91.2</v>
      </c>
      <c r="X4" s="331">
        <f t="shared" si="2"/>
        <v>88</v>
      </c>
      <c r="Y4" s="331">
        <f t="shared" si="2"/>
        <v>99.9</v>
      </c>
      <c r="Z4" s="331">
        <f t="shared" si="2"/>
        <v>183.7</v>
      </c>
      <c r="AA4" s="331">
        <f t="shared" si="2"/>
        <v>0</v>
      </c>
      <c r="AB4" s="331">
        <f t="shared" si="2"/>
        <v>91.2</v>
      </c>
      <c r="AC4" s="331">
        <f>ROUND(SUM(AC36:AC47)/12,1)</f>
        <v>89.7</v>
      </c>
      <c r="AD4" s="331">
        <f t="shared" si="2"/>
        <v>0</v>
      </c>
      <c r="AE4" s="331">
        <f>ROUND(SUM(AE36:AE47)/12,1)</f>
        <v>95.2</v>
      </c>
      <c r="AF4" s="329"/>
      <c r="AG4" s="330" t="s">
        <v>218</v>
      </c>
      <c r="AH4" s="330"/>
      <c r="AI4" s="331">
        <f t="shared" ref="AI4:AS4" si="3">ROUND(SUM(AI36:AI47)/12,1)</f>
        <v>95.2</v>
      </c>
      <c r="AJ4" s="331">
        <f t="shared" si="3"/>
        <v>101.4</v>
      </c>
      <c r="AK4" s="331">
        <f t="shared" si="3"/>
        <v>101.5</v>
      </c>
      <c r="AL4" s="331">
        <f t="shared" si="3"/>
        <v>88.1</v>
      </c>
      <c r="AM4" s="331">
        <f t="shared" si="3"/>
        <v>112.2</v>
      </c>
      <c r="AN4" s="331">
        <f t="shared" si="3"/>
        <v>101.3</v>
      </c>
      <c r="AO4" s="331">
        <f t="shared" si="3"/>
        <v>88</v>
      </c>
      <c r="AP4" s="331">
        <f t="shared" si="3"/>
        <v>106.9</v>
      </c>
      <c r="AQ4" s="331">
        <f t="shared" si="3"/>
        <v>91.7</v>
      </c>
      <c r="AR4" s="331">
        <f t="shared" si="3"/>
        <v>91.3</v>
      </c>
      <c r="AS4" s="331">
        <f t="shared" si="3"/>
        <v>102.6</v>
      </c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</row>
    <row r="5" spans="1:62" x14ac:dyDescent="0.15">
      <c r="A5" s="329"/>
      <c r="B5" s="330" t="s">
        <v>219</v>
      </c>
      <c r="C5" s="330"/>
      <c r="D5" s="331">
        <f>ROUND(SUM(D48:D59)/12,1)</f>
        <v>100</v>
      </c>
      <c r="E5" s="331">
        <f t="shared" ref="E5:AD5" si="4">ROUND(SUM(E48:E59)/12,1)</f>
        <v>100</v>
      </c>
      <c r="F5" s="331">
        <f t="shared" si="4"/>
        <v>100</v>
      </c>
      <c r="G5" s="331">
        <f t="shared" si="4"/>
        <v>100</v>
      </c>
      <c r="H5" s="331">
        <f t="shared" si="4"/>
        <v>100</v>
      </c>
      <c r="I5" s="331">
        <f t="shared" si="4"/>
        <v>100</v>
      </c>
      <c r="J5" s="331">
        <f t="shared" si="4"/>
        <v>100</v>
      </c>
      <c r="K5" s="331">
        <f t="shared" si="4"/>
        <v>100</v>
      </c>
      <c r="L5" s="331">
        <f t="shared" si="4"/>
        <v>100</v>
      </c>
      <c r="M5" s="331">
        <f t="shared" si="4"/>
        <v>100</v>
      </c>
      <c r="N5" s="331">
        <f t="shared" si="4"/>
        <v>100</v>
      </c>
      <c r="O5" s="331">
        <f t="shared" si="4"/>
        <v>100</v>
      </c>
      <c r="P5" s="331">
        <f t="shared" si="4"/>
        <v>100</v>
      </c>
      <c r="Q5" s="331">
        <f t="shared" si="4"/>
        <v>100</v>
      </c>
      <c r="R5" s="331">
        <f t="shared" si="4"/>
        <v>100</v>
      </c>
      <c r="S5" s="331">
        <f t="shared" si="4"/>
        <v>100</v>
      </c>
      <c r="T5" s="331">
        <f t="shared" si="4"/>
        <v>100</v>
      </c>
      <c r="U5" s="331">
        <f t="shared" si="4"/>
        <v>100</v>
      </c>
      <c r="V5" s="331">
        <f t="shared" si="4"/>
        <v>100</v>
      </c>
      <c r="W5" s="331">
        <f t="shared" si="4"/>
        <v>100</v>
      </c>
      <c r="X5" s="331">
        <f t="shared" si="4"/>
        <v>100</v>
      </c>
      <c r="Y5" s="331">
        <f t="shared" si="4"/>
        <v>100</v>
      </c>
      <c r="Z5" s="331">
        <f t="shared" si="4"/>
        <v>100</v>
      </c>
      <c r="AA5" s="331">
        <f t="shared" si="4"/>
        <v>0</v>
      </c>
      <c r="AB5" s="331">
        <f t="shared" si="4"/>
        <v>100</v>
      </c>
      <c r="AC5" s="331">
        <f>ROUND(SUM(AC48:AC59)/12,1)</f>
        <v>100</v>
      </c>
      <c r="AD5" s="331">
        <f t="shared" si="4"/>
        <v>0</v>
      </c>
      <c r="AE5" s="331">
        <f>ROUND(SUM(AE48:AE59)/12,1)</f>
        <v>100</v>
      </c>
      <c r="AF5" s="329"/>
      <c r="AG5" s="330" t="s">
        <v>219</v>
      </c>
      <c r="AH5" s="330"/>
      <c r="AI5" s="331">
        <f t="shared" ref="AI5:AS5" si="5">ROUND(SUM(AI48:AI59)/12,1)</f>
        <v>100</v>
      </c>
      <c r="AJ5" s="331">
        <f t="shared" si="5"/>
        <v>100</v>
      </c>
      <c r="AK5" s="331">
        <f t="shared" si="5"/>
        <v>100</v>
      </c>
      <c r="AL5" s="331">
        <f t="shared" si="5"/>
        <v>100</v>
      </c>
      <c r="AM5" s="331">
        <f t="shared" si="5"/>
        <v>100</v>
      </c>
      <c r="AN5" s="331">
        <f t="shared" si="5"/>
        <v>100</v>
      </c>
      <c r="AO5" s="331">
        <f t="shared" si="5"/>
        <v>100</v>
      </c>
      <c r="AP5" s="331">
        <f t="shared" si="5"/>
        <v>100</v>
      </c>
      <c r="AQ5" s="331">
        <f t="shared" si="5"/>
        <v>100</v>
      </c>
      <c r="AR5" s="331">
        <f t="shared" si="5"/>
        <v>100</v>
      </c>
      <c r="AS5" s="331">
        <f t="shared" si="5"/>
        <v>100</v>
      </c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</row>
    <row r="6" spans="1:62" x14ac:dyDescent="0.15">
      <c r="A6" s="329" t="s">
        <v>220</v>
      </c>
      <c r="B6" s="330" t="s">
        <v>221</v>
      </c>
      <c r="C6" s="330"/>
      <c r="D6" s="331">
        <f>SUM(D60:D71)/12</f>
        <v>101.425</v>
      </c>
      <c r="E6" s="331">
        <f t="shared" ref="E6:AD6" si="6">SUM(E60:E71)/12</f>
        <v>101.425</v>
      </c>
      <c r="F6" s="331">
        <f t="shared" si="6"/>
        <v>93.100000000000009</v>
      </c>
      <c r="G6" s="331">
        <f t="shared" si="6"/>
        <v>146.87499999999997</v>
      </c>
      <c r="H6" s="331">
        <f t="shared" si="6"/>
        <v>108.61666666666666</v>
      </c>
      <c r="I6" s="331">
        <f t="shared" si="6"/>
        <v>109.27500000000002</v>
      </c>
      <c r="J6" s="331">
        <f t="shared" si="6"/>
        <v>102.25</v>
      </c>
      <c r="K6" s="331">
        <f t="shared" si="6"/>
        <v>105</v>
      </c>
      <c r="L6" s="331">
        <f t="shared" si="6"/>
        <v>83.09999999999998</v>
      </c>
      <c r="M6" s="331">
        <f t="shared" si="6"/>
        <v>105.03333333333332</v>
      </c>
      <c r="N6" s="331">
        <f t="shared" si="6"/>
        <v>74.275000000000006</v>
      </c>
      <c r="O6" s="331">
        <f t="shared" si="6"/>
        <v>117.73333333333335</v>
      </c>
      <c r="P6" s="331">
        <f t="shared" si="6"/>
        <v>97.541666666666643</v>
      </c>
      <c r="Q6" s="331">
        <f t="shared" si="6"/>
        <v>80.841666666666683</v>
      </c>
      <c r="R6" s="331">
        <f t="shared" si="6"/>
        <v>95.566666666666663</v>
      </c>
      <c r="S6" s="331">
        <f t="shared" si="6"/>
        <v>89.125</v>
      </c>
      <c r="T6" s="331">
        <f t="shared" si="6"/>
        <v>104.25833333333333</v>
      </c>
      <c r="U6" s="331">
        <f t="shared" si="6"/>
        <v>105.73333333333333</v>
      </c>
      <c r="V6" s="331">
        <f t="shared" si="6"/>
        <v>94.916666666666686</v>
      </c>
      <c r="W6" s="331">
        <f t="shared" si="6"/>
        <v>112.50833333333333</v>
      </c>
      <c r="X6" s="331">
        <f t="shared" si="6"/>
        <v>94.308333333333323</v>
      </c>
      <c r="Y6" s="331">
        <f t="shared" si="6"/>
        <v>103.59166666666668</v>
      </c>
      <c r="Z6" s="331">
        <f t="shared" si="6"/>
        <v>135.45833333333334</v>
      </c>
      <c r="AA6" s="331">
        <f t="shared" si="6"/>
        <v>0</v>
      </c>
      <c r="AB6" s="331">
        <f t="shared" si="6"/>
        <v>103.14166666666667</v>
      </c>
      <c r="AC6" s="331">
        <f>SUM(AC60:AC71)/12</f>
        <v>99.683333333333337</v>
      </c>
      <c r="AD6" s="331">
        <f t="shared" si="6"/>
        <v>0</v>
      </c>
      <c r="AE6" s="331">
        <f>SUM(AE60:AE71)/12</f>
        <v>101.425</v>
      </c>
      <c r="AF6" s="329" t="s">
        <v>220</v>
      </c>
      <c r="AG6" s="330" t="s">
        <v>221</v>
      </c>
      <c r="AH6" s="330"/>
      <c r="AI6" s="331">
        <f t="shared" ref="AI6:AS6" si="7">SUM(AI60:AI71)/12</f>
        <v>101.425</v>
      </c>
      <c r="AJ6" s="331">
        <f t="shared" si="7"/>
        <v>101.875</v>
      </c>
      <c r="AK6" s="331">
        <f t="shared" si="7"/>
        <v>99.716666666666683</v>
      </c>
      <c r="AL6" s="331">
        <f t="shared" si="7"/>
        <v>101.83333333333333</v>
      </c>
      <c r="AM6" s="331">
        <f t="shared" si="7"/>
        <v>98.041666666666671</v>
      </c>
      <c r="AN6" s="331">
        <f t="shared" si="7"/>
        <v>104.53333333333335</v>
      </c>
      <c r="AO6" s="331">
        <f t="shared" si="7"/>
        <v>124.41666666666664</v>
      </c>
      <c r="AP6" s="331">
        <f t="shared" si="7"/>
        <v>96.09999999999998</v>
      </c>
      <c r="AQ6" s="331">
        <f t="shared" si="7"/>
        <v>101.175</v>
      </c>
      <c r="AR6" s="331">
        <f t="shared" si="7"/>
        <v>101.04166666666667</v>
      </c>
      <c r="AS6" s="331">
        <f t="shared" si="7"/>
        <v>103.95833333333333</v>
      </c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</row>
    <row r="7" spans="1:62" x14ac:dyDescent="0.15">
      <c r="A7" s="329"/>
      <c r="B7" s="330" t="s">
        <v>183</v>
      </c>
      <c r="C7" s="330"/>
      <c r="D7" s="331">
        <f>ROUND(AVERAGE(D72:D83),1)</f>
        <v>105.4</v>
      </c>
      <c r="E7" s="331">
        <f t="shared" ref="E7:AD7" si="8">ROUND(AVERAGE(E72:E83),1)</f>
        <v>105.4</v>
      </c>
      <c r="F7" s="331">
        <f t="shared" si="8"/>
        <v>95.3</v>
      </c>
      <c r="G7" s="331">
        <f t="shared" si="8"/>
        <v>154.9</v>
      </c>
      <c r="H7" s="331">
        <f t="shared" si="8"/>
        <v>121.4</v>
      </c>
      <c r="I7" s="331">
        <f t="shared" si="8"/>
        <v>115.1</v>
      </c>
      <c r="J7" s="331">
        <f t="shared" si="8"/>
        <v>103.4</v>
      </c>
      <c r="K7" s="331">
        <f t="shared" si="8"/>
        <v>100.3</v>
      </c>
      <c r="L7" s="331">
        <f t="shared" si="8"/>
        <v>99.1</v>
      </c>
      <c r="M7" s="331">
        <f t="shared" si="8"/>
        <v>125.1</v>
      </c>
      <c r="N7" s="331">
        <f t="shared" si="8"/>
        <v>55</v>
      </c>
      <c r="O7" s="331">
        <f t="shared" si="8"/>
        <v>124.3</v>
      </c>
      <c r="P7" s="331">
        <f t="shared" si="8"/>
        <v>98.8</v>
      </c>
      <c r="Q7" s="331">
        <f t="shared" si="8"/>
        <v>79.3</v>
      </c>
      <c r="R7" s="331">
        <f t="shared" si="8"/>
        <v>90.9</v>
      </c>
      <c r="S7" s="331">
        <f t="shared" si="8"/>
        <v>87.7</v>
      </c>
      <c r="T7" s="331">
        <f t="shared" si="8"/>
        <v>110.7</v>
      </c>
      <c r="U7" s="331">
        <f t="shared" si="8"/>
        <v>112.4</v>
      </c>
      <c r="V7" s="331">
        <f t="shared" si="8"/>
        <v>83.9</v>
      </c>
      <c r="W7" s="331">
        <f t="shared" si="8"/>
        <v>119</v>
      </c>
      <c r="X7" s="331">
        <f t="shared" si="8"/>
        <v>89.7</v>
      </c>
      <c r="Y7" s="331">
        <f t="shared" si="8"/>
        <v>149</v>
      </c>
      <c r="Z7" s="331">
        <f t="shared" si="8"/>
        <v>130.6</v>
      </c>
      <c r="AA7" s="331" t="e">
        <f t="shared" si="8"/>
        <v>#DIV/0!</v>
      </c>
      <c r="AB7" s="331">
        <f t="shared" si="8"/>
        <v>125.2</v>
      </c>
      <c r="AC7" s="331">
        <f>ROUND(AVERAGE(AC72:AC83),1)</f>
        <v>127</v>
      </c>
      <c r="AD7" s="331" t="e">
        <f t="shared" si="8"/>
        <v>#DIV/0!</v>
      </c>
      <c r="AE7" s="331">
        <f>ROUND(AVERAGE(AE72:AE83),1)</f>
        <v>105.4</v>
      </c>
      <c r="AF7" s="329"/>
      <c r="AG7" s="330" t="s">
        <v>183</v>
      </c>
      <c r="AH7" s="330"/>
      <c r="AI7" s="331">
        <f t="shared" ref="AI7:AS7" si="9">ROUND(AVERAGE(AI72:AI83),1)</f>
        <v>105.4</v>
      </c>
      <c r="AJ7" s="331">
        <f t="shared" si="9"/>
        <v>106.5</v>
      </c>
      <c r="AK7" s="331">
        <f t="shared" si="9"/>
        <v>107.4</v>
      </c>
      <c r="AL7" s="331">
        <f t="shared" si="9"/>
        <v>111.4</v>
      </c>
      <c r="AM7" s="331">
        <f t="shared" si="9"/>
        <v>104.2</v>
      </c>
      <c r="AN7" s="331">
        <f t="shared" si="9"/>
        <v>105.4</v>
      </c>
      <c r="AO7" s="331">
        <f t="shared" si="9"/>
        <v>125</v>
      </c>
      <c r="AP7" s="331">
        <f t="shared" si="9"/>
        <v>97</v>
      </c>
      <c r="AQ7" s="331">
        <f t="shared" si="9"/>
        <v>104.8</v>
      </c>
      <c r="AR7" s="331">
        <f t="shared" si="9"/>
        <v>105.1</v>
      </c>
      <c r="AS7" s="331">
        <f t="shared" si="9"/>
        <v>97.7</v>
      </c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</row>
    <row r="8" spans="1:62" x14ac:dyDescent="0.15">
      <c r="A8" s="329"/>
      <c r="B8" s="330" t="s">
        <v>184</v>
      </c>
      <c r="C8" s="330"/>
      <c r="D8" s="331">
        <f>ROUND(AVERAGE(D84:D95),1)</f>
        <v>107</v>
      </c>
      <c r="E8" s="331">
        <f t="shared" ref="E8:AD8" si="10">ROUND(AVERAGE(E84:E95),1)</f>
        <v>107</v>
      </c>
      <c r="F8" s="331">
        <f t="shared" si="10"/>
        <v>95.9</v>
      </c>
      <c r="G8" s="331">
        <f t="shared" si="10"/>
        <v>148.9</v>
      </c>
      <c r="H8" s="331">
        <f t="shared" si="10"/>
        <v>129.30000000000001</v>
      </c>
      <c r="I8" s="331">
        <f t="shared" si="10"/>
        <v>124.9</v>
      </c>
      <c r="J8" s="331">
        <f t="shared" si="10"/>
        <v>111.6</v>
      </c>
      <c r="K8" s="331">
        <f t="shared" si="10"/>
        <v>100.5</v>
      </c>
      <c r="L8" s="331">
        <f t="shared" si="10"/>
        <v>106</v>
      </c>
      <c r="M8" s="331">
        <f t="shared" si="10"/>
        <v>111.2</v>
      </c>
      <c r="N8" s="331">
        <f t="shared" si="10"/>
        <v>52.4</v>
      </c>
      <c r="O8" s="331">
        <f t="shared" si="10"/>
        <v>132.1</v>
      </c>
      <c r="P8" s="331">
        <f t="shared" si="10"/>
        <v>101.2</v>
      </c>
      <c r="Q8" s="331">
        <f t="shared" si="10"/>
        <v>72.8</v>
      </c>
      <c r="R8" s="331">
        <f t="shared" si="10"/>
        <v>87.8</v>
      </c>
      <c r="S8" s="331">
        <f t="shared" si="10"/>
        <v>92.3</v>
      </c>
      <c r="T8" s="331">
        <f t="shared" si="10"/>
        <v>96.7</v>
      </c>
      <c r="U8" s="331">
        <f t="shared" si="10"/>
        <v>117.6</v>
      </c>
      <c r="V8" s="331">
        <f t="shared" si="10"/>
        <v>98.1</v>
      </c>
      <c r="W8" s="331">
        <f t="shared" si="10"/>
        <v>120</v>
      </c>
      <c r="X8" s="331">
        <f t="shared" si="10"/>
        <v>90.7</v>
      </c>
      <c r="Y8" s="331">
        <f t="shared" si="10"/>
        <v>161.19999999999999</v>
      </c>
      <c r="Z8" s="331">
        <f t="shared" si="10"/>
        <v>142</v>
      </c>
      <c r="AA8" s="331" t="e">
        <f t="shared" si="10"/>
        <v>#DIV/0!</v>
      </c>
      <c r="AB8" s="331">
        <f t="shared" si="10"/>
        <v>128.4</v>
      </c>
      <c r="AC8" s="331">
        <f>ROUND(AVERAGE(AC84:AC95),1)</f>
        <v>143.9</v>
      </c>
      <c r="AD8" s="331" t="e">
        <f t="shared" si="10"/>
        <v>#DIV/0!</v>
      </c>
      <c r="AE8" s="331">
        <f>ROUND(AVERAGE(AE84:AE95),1)</f>
        <v>107</v>
      </c>
      <c r="AF8" s="329"/>
      <c r="AG8" s="330" t="s">
        <v>184</v>
      </c>
      <c r="AH8" s="330"/>
      <c r="AI8" s="331">
        <f t="shared" ref="AI8:AS8" si="11">ROUND(AVERAGE(AI84:AI95),1)</f>
        <v>107</v>
      </c>
      <c r="AJ8" s="331">
        <f t="shared" si="11"/>
        <v>107.7</v>
      </c>
      <c r="AK8" s="331">
        <f t="shared" si="11"/>
        <v>113</v>
      </c>
      <c r="AL8" s="331">
        <f t="shared" si="11"/>
        <v>123.4</v>
      </c>
      <c r="AM8" s="331">
        <f t="shared" si="11"/>
        <v>104.7</v>
      </c>
      <c r="AN8" s="331">
        <f t="shared" si="11"/>
        <v>101.2</v>
      </c>
      <c r="AO8" s="331">
        <f t="shared" si="11"/>
        <v>114.9</v>
      </c>
      <c r="AP8" s="331">
        <f t="shared" si="11"/>
        <v>95.4</v>
      </c>
      <c r="AQ8" s="331">
        <f t="shared" si="11"/>
        <v>106.6</v>
      </c>
      <c r="AR8" s="331">
        <f t="shared" si="11"/>
        <v>107.1</v>
      </c>
      <c r="AS8" s="331">
        <f t="shared" si="11"/>
        <v>93.6</v>
      </c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</row>
    <row r="9" spans="1:62" x14ac:dyDescent="0.15">
      <c r="A9" s="329"/>
      <c r="B9" s="330" t="s">
        <v>59</v>
      </c>
      <c r="C9" s="330"/>
      <c r="D9" s="331">
        <f>ROUND(AVERAGE(D96:D107),1)</f>
        <v>103</v>
      </c>
      <c r="E9" s="331">
        <f t="shared" ref="E9:AD9" si="12">ROUND(AVERAGE(E96:E107),1)</f>
        <v>103</v>
      </c>
      <c r="F9" s="331">
        <f t="shared" si="12"/>
        <v>92.2</v>
      </c>
      <c r="G9" s="331">
        <f t="shared" si="12"/>
        <v>141.69999999999999</v>
      </c>
      <c r="H9" s="331">
        <f t="shared" si="12"/>
        <v>121.9</v>
      </c>
      <c r="I9" s="331">
        <f t="shared" si="12"/>
        <v>124.9</v>
      </c>
      <c r="J9" s="331">
        <f t="shared" si="12"/>
        <v>137</v>
      </c>
      <c r="K9" s="331">
        <f t="shared" si="12"/>
        <v>72.400000000000006</v>
      </c>
      <c r="L9" s="331">
        <f t="shared" si="12"/>
        <v>91.8</v>
      </c>
      <c r="M9" s="331">
        <f t="shared" si="12"/>
        <v>74.7</v>
      </c>
      <c r="N9" s="331">
        <f t="shared" si="12"/>
        <v>44.7</v>
      </c>
      <c r="O9" s="331">
        <f t="shared" si="12"/>
        <v>134.69999999999999</v>
      </c>
      <c r="P9" s="331">
        <f t="shared" si="12"/>
        <v>86.9</v>
      </c>
      <c r="Q9" s="331">
        <f t="shared" si="12"/>
        <v>67.400000000000006</v>
      </c>
      <c r="R9" s="331">
        <f t="shared" si="12"/>
        <v>83.5</v>
      </c>
      <c r="S9" s="331">
        <f t="shared" si="12"/>
        <v>99.3</v>
      </c>
      <c r="T9" s="331">
        <f t="shared" si="12"/>
        <v>97.6</v>
      </c>
      <c r="U9" s="331">
        <f t="shared" si="12"/>
        <v>102.5</v>
      </c>
      <c r="V9" s="331">
        <f t="shared" si="12"/>
        <v>103.1</v>
      </c>
      <c r="W9" s="331">
        <f t="shared" si="12"/>
        <v>112.8</v>
      </c>
      <c r="X9" s="331">
        <f t="shared" si="12"/>
        <v>110.7</v>
      </c>
      <c r="Y9" s="331">
        <f t="shared" si="12"/>
        <v>115.3</v>
      </c>
      <c r="Z9" s="331">
        <f t="shared" si="12"/>
        <v>126.7</v>
      </c>
      <c r="AA9" s="331">
        <f t="shared" si="12"/>
        <v>0</v>
      </c>
      <c r="AB9" s="331">
        <f t="shared" si="12"/>
        <v>59.9</v>
      </c>
      <c r="AC9" s="331">
        <f>ROUND(AVERAGE(AC96:AC107),1)</f>
        <v>153.19999999999999</v>
      </c>
      <c r="AD9" s="331">
        <f t="shared" si="12"/>
        <v>0</v>
      </c>
      <c r="AE9" s="331">
        <f>ROUND(AVERAGE(AE96:AE107),1)</f>
        <v>103</v>
      </c>
      <c r="AF9" s="329"/>
      <c r="AG9" s="330" t="s">
        <v>59</v>
      </c>
      <c r="AH9" s="330"/>
      <c r="AI9" s="331">
        <f t="shared" ref="AI9:AS9" si="13">ROUND(AVERAGE(AI96:AI107),1)</f>
        <v>103</v>
      </c>
      <c r="AJ9" s="331">
        <f t="shared" si="13"/>
        <v>103.9</v>
      </c>
      <c r="AK9" s="331">
        <f t="shared" si="13"/>
        <v>116.1</v>
      </c>
      <c r="AL9" s="331">
        <f t="shared" si="13"/>
        <v>113.6</v>
      </c>
      <c r="AM9" s="331">
        <f t="shared" si="13"/>
        <v>118.1</v>
      </c>
      <c r="AN9" s="331">
        <f t="shared" si="13"/>
        <v>88.8</v>
      </c>
      <c r="AO9" s="331">
        <f t="shared" si="13"/>
        <v>86</v>
      </c>
      <c r="AP9" s="331">
        <f t="shared" si="13"/>
        <v>90</v>
      </c>
      <c r="AQ9" s="331">
        <f t="shared" si="13"/>
        <v>102.4</v>
      </c>
      <c r="AR9" s="331">
        <f t="shared" si="13"/>
        <v>103.2</v>
      </c>
      <c r="AS9" s="331">
        <f t="shared" si="13"/>
        <v>85.1</v>
      </c>
      <c r="AT9" s="50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</row>
    <row r="10" spans="1:62" x14ac:dyDescent="0.15">
      <c r="A10" s="329"/>
      <c r="B10" s="330" t="s">
        <v>60</v>
      </c>
      <c r="C10" s="330"/>
      <c r="D10" s="331">
        <f>ROUND(AVERAGE(D108:D119),1)</f>
        <v>103.2</v>
      </c>
      <c r="E10" s="331">
        <f t="shared" ref="E10:AD10" si="14">ROUND(AVERAGE(E108:E119),1)</f>
        <v>103.2</v>
      </c>
      <c r="F10" s="331">
        <f t="shared" si="14"/>
        <v>88.7</v>
      </c>
      <c r="G10" s="331">
        <f t="shared" si="14"/>
        <v>117.1</v>
      </c>
      <c r="H10" s="331">
        <f t="shared" si="14"/>
        <v>129.1</v>
      </c>
      <c r="I10" s="331">
        <f t="shared" si="14"/>
        <v>101.9</v>
      </c>
      <c r="J10" s="331">
        <f t="shared" si="14"/>
        <v>164.3</v>
      </c>
      <c r="K10" s="331">
        <f t="shared" si="14"/>
        <v>101.3</v>
      </c>
      <c r="L10" s="331">
        <f t="shared" si="14"/>
        <v>68.099999999999994</v>
      </c>
      <c r="M10" s="331">
        <f t="shared" si="14"/>
        <v>72.400000000000006</v>
      </c>
      <c r="N10" s="331">
        <f t="shared" si="14"/>
        <v>37.5</v>
      </c>
      <c r="O10" s="331">
        <f t="shared" si="14"/>
        <v>130.5</v>
      </c>
      <c r="P10" s="331">
        <f t="shared" si="14"/>
        <v>87</v>
      </c>
      <c r="Q10" s="331">
        <f t="shared" si="14"/>
        <v>68.400000000000006</v>
      </c>
      <c r="R10" s="331">
        <f t="shared" si="14"/>
        <v>85.4</v>
      </c>
      <c r="S10" s="331">
        <f t="shared" si="14"/>
        <v>94.4</v>
      </c>
      <c r="T10" s="331">
        <f t="shared" si="14"/>
        <v>105.9</v>
      </c>
      <c r="U10" s="331">
        <f t="shared" si="14"/>
        <v>103.8</v>
      </c>
      <c r="V10" s="331">
        <f t="shared" si="14"/>
        <v>93.1</v>
      </c>
      <c r="W10" s="331">
        <f t="shared" si="14"/>
        <v>108.7</v>
      </c>
      <c r="X10" s="331">
        <f t="shared" si="14"/>
        <v>128.80000000000001</v>
      </c>
      <c r="Y10" s="331">
        <f t="shared" si="14"/>
        <v>65.7</v>
      </c>
      <c r="Z10" s="331">
        <f t="shared" si="14"/>
        <v>148.30000000000001</v>
      </c>
      <c r="AA10" s="331">
        <f t="shared" si="14"/>
        <v>0</v>
      </c>
      <c r="AB10" s="331">
        <f t="shared" si="14"/>
        <v>62</v>
      </c>
      <c r="AC10" s="331">
        <f>ROUND(AVERAGE(AC108:AC119),1)</f>
        <v>142.6</v>
      </c>
      <c r="AD10" s="331">
        <f t="shared" si="14"/>
        <v>0</v>
      </c>
      <c r="AE10" s="331">
        <f>ROUND(AVERAGE(AE108:AE119),1)</f>
        <v>103.2</v>
      </c>
      <c r="AF10" s="329"/>
      <c r="AG10" s="330" t="s">
        <v>60</v>
      </c>
      <c r="AH10" s="330"/>
      <c r="AI10" s="331">
        <f>ROUND(AVERAGE(AI108:AI119),1)</f>
        <v>103.2</v>
      </c>
      <c r="AJ10" s="331">
        <f t="shared" ref="AJ10:AS10" si="15">ROUND(AVERAGE(AJ108:AJ119),1)</f>
        <v>106.6</v>
      </c>
      <c r="AK10" s="331">
        <f t="shared" si="15"/>
        <v>112.2</v>
      </c>
      <c r="AL10" s="331">
        <f t="shared" si="15"/>
        <v>76.400000000000006</v>
      </c>
      <c r="AM10" s="331">
        <f t="shared" si="15"/>
        <v>140.80000000000001</v>
      </c>
      <c r="AN10" s="331">
        <f t="shared" si="15"/>
        <v>99.7</v>
      </c>
      <c r="AO10" s="331">
        <f t="shared" si="15"/>
        <v>110.4</v>
      </c>
      <c r="AP10" s="331">
        <f t="shared" si="15"/>
        <v>95.1</v>
      </c>
      <c r="AQ10" s="331">
        <f t="shared" si="15"/>
        <v>101.2</v>
      </c>
      <c r="AR10" s="331">
        <f t="shared" si="15"/>
        <v>101.8</v>
      </c>
      <c r="AS10" s="331">
        <f t="shared" si="15"/>
        <v>87.4</v>
      </c>
      <c r="AT10" s="50"/>
      <c r="AU10" s="50"/>
      <c r="AV10" s="50"/>
      <c r="AW10" s="50"/>
      <c r="AX10" s="50"/>
      <c r="AY10" s="50"/>
      <c r="AZ10" s="50"/>
      <c r="BA10" s="50"/>
      <c r="BB10" s="50"/>
      <c r="BC10" s="50"/>
      <c r="BD10" s="50"/>
      <c r="BE10" s="50"/>
      <c r="BF10" s="50"/>
      <c r="BG10" s="50"/>
      <c r="BH10" s="50"/>
      <c r="BI10" s="50"/>
      <c r="BJ10" s="50"/>
    </row>
    <row r="11" spans="1:62" x14ac:dyDescent="0.15">
      <c r="A11" s="329"/>
      <c r="B11" s="330" t="s">
        <v>61</v>
      </c>
      <c r="C11" s="330"/>
      <c r="D11" s="331">
        <f>ROUND(AVERAGE(D120:D131),1)</f>
        <v>117.4</v>
      </c>
      <c r="E11" s="331">
        <f t="shared" ref="E11:AD11" si="16">ROUND(AVERAGE(E120:E131),1)</f>
        <v>117.4</v>
      </c>
      <c r="F11" s="331">
        <f t="shared" si="16"/>
        <v>96.3</v>
      </c>
      <c r="G11" s="331">
        <f t="shared" si="16"/>
        <v>151.4</v>
      </c>
      <c r="H11" s="331">
        <f t="shared" si="16"/>
        <v>129.1</v>
      </c>
      <c r="I11" s="331">
        <f t="shared" si="16"/>
        <v>126.2</v>
      </c>
      <c r="J11" s="331">
        <f t="shared" si="16"/>
        <v>242</v>
      </c>
      <c r="K11" s="331">
        <f t="shared" si="16"/>
        <v>98.2</v>
      </c>
      <c r="L11" s="331">
        <f t="shared" si="16"/>
        <v>137.30000000000001</v>
      </c>
      <c r="M11" s="331">
        <f t="shared" si="16"/>
        <v>78.400000000000006</v>
      </c>
      <c r="N11" s="331">
        <f t="shared" si="16"/>
        <v>38.200000000000003</v>
      </c>
      <c r="O11" s="331">
        <f t="shared" si="16"/>
        <v>138.19999999999999</v>
      </c>
      <c r="P11" s="331">
        <f t="shared" si="16"/>
        <v>94.5</v>
      </c>
      <c r="Q11" s="331">
        <f t="shared" si="16"/>
        <v>74.8</v>
      </c>
      <c r="R11" s="331">
        <f t="shared" si="16"/>
        <v>83.7</v>
      </c>
      <c r="S11" s="331">
        <f t="shared" si="16"/>
        <v>98.6</v>
      </c>
      <c r="T11" s="331">
        <f t="shared" si="16"/>
        <v>102.6</v>
      </c>
      <c r="U11" s="331">
        <f t="shared" si="16"/>
        <v>113.3</v>
      </c>
      <c r="V11" s="331">
        <f t="shared" si="16"/>
        <v>85.5</v>
      </c>
      <c r="W11" s="331">
        <f t="shared" si="16"/>
        <v>118.4</v>
      </c>
      <c r="X11" s="331">
        <f t="shared" si="16"/>
        <v>155.80000000000001</v>
      </c>
      <c r="Y11" s="331">
        <f t="shared" si="16"/>
        <v>71.7</v>
      </c>
      <c r="Z11" s="331">
        <f t="shared" si="16"/>
        <v>154.19999999999999</v>
      </c>
      <c r="AA11" s="331">
        <f t="shared" si="16"/>
        <v>0</v>
      </c>
      <c r="AB11" s="331">
        <f t="shared" si="16"/>
        <v>61.9</v>
      </c>
      <c r="AC11" s="331">
        <f t="shared" si="16"/>
        <v>119.9</v>
      </c>
      <c r="AD11" s="331">
        <f t="shared" si="16"/>
        <v>0</v>
      </c>
      <c r="AE11" s="331">
        <f>ROUND(AVERAGE(AE120:AE131),1)</f>
        <v>117.4</v>
      </c>
      <c r="AF11" s="329"/>
      <c r="AG11" s="330" t="s">
        <v>61</v>
      </c>
      <c r="AH11" s="330"/>
      <c r="AI11" s="331">
        <f>ROUND(AVERAGE(AI120:AI131),1)</f>
        <v>117.4</v>
      </c>
      <c r="AJ11" s="331">
        <f t="shared" ref="AJ11:AS11" si="17">ROUND(AVERAGE(AJ120:AJ131),1)</f>
        <v>129.9</v>
      </c>
      <c r="AK11" s="331">
        <f t="shared" si="17"/>
        <v>156.6</v>
      </c>
      <c r="AL11" s="331">
        <f t="shared" si="17"/>
        <v>89</v>
      </c>
      <c r="AM11" s="331">
        <f t="shared" si="17"/>
        <v>210.4</v>
      </c>
      <c r="AN11" s="331">
        <f t="shared" si="17"/>
        <v>96.9</v>
      </c>
      <c r="AO11" s="331">
        <f t="shared" si="17"/>
        <v>111.6</v>
      </c>
      <c r="AP11" s="331">
        <f t="shared" si="17"/>
        <v>90.7</v>
      </c>
      <c r="AQ11" s="331">
        <f t="shared" si="17"/>
        <v>110.3</v>
      </c>
      <c r="AR11" s="331">
        <f t="shared" si="17"/>
        <v>111.6</v>
      </c>
      <c r="AS11" s="331">
        <f t="shared" si="17"/>
        <v>80.5</v>
      </c>
      <c r="AT11" s="50"/>
      <c r="AU11" s="50"/>
      <c r="AV11" s="50"/>
      <c r="AW11" s="50"/>
      <c r="AX11" s="50"/>
      <c r="AY11" s="50"/>
      <c r="AZ11" s="50"/>
      <c r="BA11" s="50"/>
      <c r="BB11" s="50"/>
      <c r="BC11" s="50"/>
      <c r="BD11" s="50"/>
      <c r="BE11" s="50"/>
      <c r="BF11" s="50"/>
      <c r="BG11" s="50"/>
      <c r="BH11" s="50"/>
      <c r="BI11" s="50"/>
      <c r="BJ11" s="50"/>
    </row>
    <row r="12" spans="1:62" x14ac:dyDescent="0.15">
      <c r="A12" s="329"/>
      <c r="B12" s="330" t="s">
        <v>62</v>
      </c>
      <c r="C12" s="330"/>
      <c r="D12" s="331">
        <f>ROUND(AVERAGE(D132:D143),1)</f>
        <v>131.80000000000001</v>
      </c>
      <c r="E12" s="331">
        <f t="shared" ref="E12:AE12" si="18">ROUND(AVERAGE(E132:E143),1)</f>
        <v>131.80000000000001</v>
      </c>
      <c r="F12" s="331">
        <f t="shared" si="18"/>
        <v>95.6</v>
      </c>
      <c r="G12" s="331">
        <f t="shared" si="18"/>
        <v>175.7</v>
      </c>
      <c r="H12" s="331">
        <f t="shared" si="18"/>
        <v>134.80000000000001</v>
      </c>
      <c r="I12" s="331">
        <f t="shared" si="18"/>
        <v>150.80000000000001</v>
      </c>
      <c r="J12" s="331">
        <f t="shared" si="18"/>
        <v>372.3</v>
      </c>
      <c r="K12" s="331">
        <f t="shared" si="18"/>
        <v>104.8</v>
      </c>
      <c r="L12" s="331">
        <f t="shared" si="18"/>
        <v>67.400000000000006</v>
      </c>
      <c r="M12" s="331">
        <f t="shared" si="18"/>
        <v>87.9</v>
      </c>
      <c r="N12" s="331">
        <f t="shared" si="18"/>
        <v>39.6</v>
      </c>
      <c r="O12" s="331">
        <f t="shared" si="18"/>
        <v>145.80000000000001</v>
      </c>
      <c r="P12" s="331">
        <f t="shared" si="18"/>
        <v>90.6</v>
      </c>
      <c r="Q12" s="331">
        <f t="shared" si="18"/>
        <v>77</v>
      </c>
      <c r="R12" s="331">
        <f t="shared" si="18"/>
        <v>90.8</v>
      </c>
      <c r="S12" s="331">
        <f t="shared" si="18"/>
        <v>130.80000000000001</v>
      </c>
      <c r="T12" s="331">
        <f t="shared" si="18"/>
        <v>97.2</v>
      </c>
      <c r="U12" s="331">
        <f t="shared" si="18"/>
        <v>115.8</v>
      </c>
      <c r="V12" s="331">
        <f t="shared" si="18"/>
        <v>82.1</v>
      </c>
      <c r="W12" s="331">
        <f t="shared" si="18"/>
        <v>118.7</v>
      </c>
      <c r="X12" s="331">
        <f t="shared" si="18"/>
        <v>146.19999999999999</v>
      </c>
      <c r="Y12" s="331">
        <f t="shared" si="18"/>
        <v>94.5</v>
      </c>
      <c r="Z12" s="331">
        <f t="shared" si="18"/>
        <v>178.1</v>
      </c>
      <c r="AA12" s="331">
        <f t="shared" si="18"/>
        <v>0</v>
      </c>
      <c r="AB12" s="331">
        <f t="shared" si="18"/>
        <v>65.2</v>
      </c>
      <c r="AC12" s="331">
        <f t="shared" si="18"/>
        <v>270.2</v>
      </c>
      <c r="AD12" s="331">
        <f t="shared" si="18"/>
        <v>0</v>
      </c>
      <c r="AE12" s="331">
        <f t="shared" si="18"/>
        <v>131.80000000000001</v>
      </c>
      <c r="AF12" s="329"/>
      <c r="AG12" s="330" t="s">
        <v>62</v>
      </c>
      <c r="AH12" s="330"/>
      <c r="AI12" s="331">
        <f t="shared" ref="AI12:AS12" si="19">ROUND(AVERAGE(AI132:AI143),1)</f>
        <v>131.80000000000001</v>
      </c>
      <c r="AJ12" s="331">
        <f t="shared" si="19"/>
        <v>168.7</v>
      </c>
      <c r="AK12" s="331">
        <f t="shared" si="19"/>
        <v>222.5</v>
      </c>
      <c r="AL12" s="331">
        <f t="shared" si="19"/>
        <v>113.1</v>
      </c>
      <c r="AM12" s="331">
        <f t="shared" si="19"/>
        <v>309.5</v>
      </c>
      <c r="AN12" s="331">
        <f t="shared" si="19"/>
        <v>102.3</v>
      </c>
      <c r="AO12" s="331">
        <f t="shared" si="19"/>
        <v>108.5</v>
      </c>
      <c r="AP12" s="331">
        <f t="shared" si="19"/>
        <v>99.7</v>
      </c>
      <c r="AQ12" s="331">
        <f t="shared" si="19"/>
        <v>110.9</v>
      </c>
      <c r="AR12" s="331">
        <f t="shared" si="19"/>
        <v>111.7</v>
      </c>
      <c r="AS12" s="331">
        <f t="shared" si="19"/>
        <v>91.6</v>
      </c>
      <c r="AT12" s="50"/>
      <c r="AU12" s="50"/>
      <c r="AV12" s="50"/>
      <c r="AW12" s="50"/>
      <c r="AX12" s="50"/>
      <c r="AY12" s="50"/>
      <c r="AZ12" s="50"/>
      <c r="BA12" s="50"/>
      <c r="BB12" s="50"/>
      <c r="BC12" s="50"/>
      <c r="BD12" s="50"/>
      <c r="BE12" s="50"/>
      <c r="BF12" s="50"/>
      <c r="BG12" s="50"/>
      <c r="BH12" s="50"/>
      <c r="BI12" s="50"/>
      <c r="BJ12" s="50"/>
    </row>
    <row r="13" spans="1:62" x14ac:dyDescent="0.15">
      <c r="A13" s="329"/>
      <c r="B13" s="336" t="s">
        <v>63</v>
      </c>
      <c r="C13" s="336"/>
      <c r="D13" s="337">
        <f>ROUND(AVERAGE(D144:D155),1)</f>
        <v>128</v>
      </c>
      <c r="E13" s="337">
        <f t="shared" ref="E13:AE13" si="20">ROUND(AVERAGE(E144:E155),1)</f>
        <v>127.9</v>
      </c>
      <c r="F13" s="337">
        <f t="shared" si="20"/>
        <v>96.4</v>
      </c>
      <c r="G13" s="337">
        <f t="shared" si="20"/>
        <v>208.7</v>
      </c>
      <c r="H13" s="337">
        <f t="shared" si="20"/>
        <v>144.19999999999999</v>
      </c>
      <c r="I13" s="337">
        <f t="shared" si="20"/>
        <v>143.5</v>
      </c>
      <c r="J13" s="337">
        <f t="shared" si="20"/>
        <v>311.39999999999998</v>
      </c>
      <c r="K13" s="337">
        <f t="shared" si="20"/>
        <v>66.099999999999994</v>
      </c>
      <c r="L13" s="337">
        <f t="shared" si="20"/>
        <v>94.5</v>
      </c>
      <c r="M13" s="337">
        <f t="shared" si="20"/>
        <v>85.7</v>
      </c>
      <c r="N13" s="337">
        <f t="shared" si="20"/>
        <v>34.9</v>
      </c>
      <c r="O13" s="337">
        <f t="shared" si="20"/>
        <v>157.5</v>
      </c>
      <c r="P13" s="337">
        <f t="shared" si="20"/>
        <v>94.4</v>
      </c>
      <c r="Q13" s="337">
        <f t="shared" si="20"/>
        <v>76.2</v>
      </c>
      <c r="R13" s="337">
        <f t="shared" si="20"/>
        <v>83.6</v>
      </c>
      <c r="S13" s="337">
        <f t="shared" si="20"/>
        <v>137.1</v>
      </c>
      <c r="T13" s="337">
        <f t="shared" si="20"/>
        <v>95.1</v>
      </c>
      <c r="U13" s="337">
        <f t="shared" si="20"/>
        <v>120.1</v>
      </c>
      <c r="V13" s="337">
        <f t="shared" si="20"/>
        <v>81.2</v>
      </c>
      <c r="W13" s="337">
        <f t="shared" si="20"/>
        <v>123</v>
      </c>
      <c r="X13" s="337">
        <f t="shared" si="20"/>
        <v>148.80000000000001</v>
      </c>
      <c r="Y13" s="337">
        <f t="shared" si="20"/>
        <v>143.5</v>
      </c>
      <c r="Z13" s="337">
        <f t="shared" si="20"/>
        <v>166.5</v>
      </c>
      <c r="AA13" s="337">
        <f t="shared" si="20"/>
        <v>0</v>
      </c>
      <c r="AB13" s="337">
        <f t="shared" si="20"/>
        <v>64.7</v>
      </c>
      <c r="AC13" s="337">
        <f t="shared" si="20"/>
        <v>479.5</v>
      </c>
      <c r="AD13" s="337">
        <f t="shared" si="20"/>
        <v>0</v>
      </c>
      <c r="AE13" s="337">
        <f t="shared" si="20"/>
        <v>128</v>
      </c>
      <c r="AF13" s="335"/>
      <c r="AG13" s="336" t="s">
        <v>63</v>
      </c>
      <c r="AH13" s="336"/>
      <c r="AI13" s="337">
        <f t="shared" ref="AI13:AS13" si="21">ROUND(AVERAGE(AI144:AI155),1)</f>
        <v>128</v>
      </c>
      <c r="AJ13" s="337">
        <f t="shared" si="21"/>
        <v>152.5</v>
      </c>
      <c r="AK13" s="337">
        <f t="shared" si="21"/>
        <v>198.6</v>
      </c>
      <c r="AL13" s="337">
        <f t="shared" si="21"/>
        <v>101.1</v>
      </c>
      <c r="AM13" s="337">
        <f t="shared" si="21"/>
        <v>276.3</v>
      </c>
      <c r="AN13" s="337">
        <f t="shared" si="21"/>
        <v>95.6</v>
      </c>
      <c r="AO13" s="337">
        <f t="shared" si="21"/>
        <v>86.7</v>
      </c>
      <c r="AP13" s="337">
        <f t="shared" si="21"/>
        <v>99.4</v>
      </c>
      <c r="AQ13" s="337">
        <f t="shared" si="21"/>
        <v>114.1</v>
      </c>
      <c r="AR13" s="337">
        <f t="shared" si="21"/>
        <v>115.2</v>
      </c>
      <c r="AS13" s="337">
        <f t="shared" si="21"/>
        <v>89.1</v>
      </c>
      <c r="AT13" s="50"/>
      <c r="AU13" s="50"/>
      <c r="AV13" s="50"/>
      <c r="AW13" s="50"/>
      <c r="AX13" s="50"/>
      <c r="AY13" s="50"/>
      <c r="AZ13" s="50"/>
      <c r="BA13" s="50"/>
      <c r="BB13" s="50"/>
      <c r="BC13" s="50"/>
      <c r="BD13" s="50"/>
      <c r="BE13" s="50"/>
      <c r="BF13" s="50"/>
      <c r="BG13" s="50"/>
      <c r="BH13" s="50"/>
      <c r="BI13" s="50"/>
      <c r="BJ13" s="50"/>
    </row>
    <row r="14" spans="1:62" x14ac:dyDescent="0.15">
      <c r="A14" s="329"/>
      <c r="B14" s="330" t="s">
        <v>185</v>
      </c>
      <c r="C14" s="330"/>
      <c r="D14" s="331">
        <f t="shared" ref="D14:AB14" si="22">ROUND(SUM(D27:D38)/12,1)</f>
        <v>97</v>
      </c>
      <c r="E14" s="331">
        <f t="shared" si="22"/>
        <v>97</v>
      </c>
      <c r="F14" s="331">
        <f t="shared" si="22"/>
        <v>100</v>
      </c>
      <c r="G14" s="331">
        <f t="shared" si="22"/>
        <v>108</v>
      </c>
      <c r="H14" s="331">
        <f t="shared" si="22"/>
        <v>97.1</v>
      </c>
      <c r="I14" s="331">
        <f t="shared" si="22"/>
        <v>91.5</v>
      </c>
      <c r="J14" s="331">
        <f t="shared" si="22"/>
        <v>94.3</v>
      </c>
      <c r="K14" s="331">
        <f t="shared" si="22"/>
        <v>61.8</v>
      </c>
      <c r="L14" s="331">
        <f t="shared" si="22"/>
        <v>59.1</v>
      </c>
      <c r="M14" s="331">
        <f t="shared" si="22"/>
        <v>106.7</v>
      </c>
      <c r="N14" s="331">
        <f t="shared" si="22"/>
        <v>125.7</v>
      </c>
      <c r="O14" s="331">
        <f t="shared" si="22"/>
        <v>96.4</v>
      </c>
      <c r="P14" s="331">
        <f t="shared" si="22"/>
        <v>91.5</v>
      </c>
      <c r="Q14" s="331">
        <f t="shared" si="22"/>
        <v>93.9</v>
      </c>
      <c r="R14" s="331">
        <f t="shared" si="22"/>
        <v>94.6</v>
      </c>
      <c r="S14" s="331">
        <f t="shared" si="22"/>
        <v>99.8</v>
      </c>
      <c r="T14" s="331">
        <f t="shared" si="22"/>
        <v>110.5</v>
      </c>
      <c r="U14" s="331">
        <f t="shared" si="22"/>
        <v>114</v>
      </c>
      <c r="V14" s="331">
        <f t="shared" si="22"/>
        <v>89.1</v>
      </c>
      <c r="W14" s="331">
        <f t="shared" si="22"/>
        <v>90</v>
      </c>
      <c r="X14" s="331">
        <f t="shared" si="22"/>
        <v>88.4</v>
      </c>
      <c r="Y14" s="331">
        <f t="shared" si="22"/>
        <v>142.69999999999999</v>
      </c>
      <c r="Z14" s="331">
        <f t="shared" si="22"/>
        <v>268.89999999999998</v>
      </c>
      <c r="AA14" s="331">
        <f t="shared" si="22"/>
        <v>0</v>
      </c>
      <c r="AB14" s="331">
        <f t="shared" si="22"/>
        <v>86.6</v>
      </c>
      <c r="AC14" s="331">
        <f>ROUND(SUM(AC27:AC38)/12,1)</f>
        <v>99.4</v>
      </c>
      <c r="AD14" s="331">
        <f>ROUND(SUM(AD27:AD38)/12,1)</f>
        <v>0</v>
      </c>
      <c r="AE14" s="331">
        <f>ROUND(SUM(AE27:AE38)/12,1)</f>
        <v>97</v>
      </c>
      <c r="AF14" s="329"/>
      <c r="AG14" s="330" t="s">
        <v>185</v>
      </c>
      <c r="AH14" s="330"/>
      <c r="AI14" s="331">
        <f>ROUND(SUM(AI27:AI38)/12,1)</f>
        <v>97</v>
      </c>
      <c r="AJ14" s="331">
        <f>ROUND(SUM(AJ27:AJ38)/12,1)</f>
        <v>109.5</v>
      </c>
      <c r="AK14" s="331">
        <f>ROUND(SUM(AK27:AK38)/12,1)</f>
        <v>113.3</v>
      </c>
      <c r="AL14" s="331">
        <f t="shared" ref="AL14:AQ14" si="23">ROUND(SUM(AL27:AL38)/12,1)</f>
        <v>96.9</v>
      </c>
      <c r="AM14" s="331">
        <f t="shared" si="23"/>
        <v>126.4</v>
      </c>
      <c r="AN14" s="331">
        <f t="shared" si="23"/>
        <v>104.9</v>
      </c>
      <c r="AO14" s="331">
        <f t="shared" si="23"/>
        <v>95.6</v>
      </c>
      <c r="AP14" s="331">
        <f t="shared" si="23"/>
        <v>108.8</v>
      </c>
      <c r="AQ14" s="331">
        <f t="shared" si="23"/>
        <v>89.9</v>
      </c>
      <c r="AR14" s="331">
        <f>ROUND(SUM(AR27:AR38)/12,1)</f>
        <v>89</v>
      </c>
      <c r="AS14" s="331">
        <f>ROUND(SUM(AS27:AS38)/12,1)</f>
        <v>110.5</v>
      </c>
      <c r="AT14" s="50"/>
      <c r="AU14" s="50"/>
      <c r="AV14" s="50"/>
      <c r="AW14" s="50"/>
      <c r="AX14" s="50"/>
      <c r="AY14" s="50"/>
      <c r="AZ14" s="50"/>
      <c r="BA14" s="50"/>
      <c r="BB14" s="50"/>
      <c r="BC14" s="50"/>
      <c r="BD14" s="50"/>
      <c r="BE14" s="50"/>
      <c r="BF14" s="50"/>
      <c r="BG14" s="50"/>
      <c r="BH14" s="50"/>
      <c r="BI14" s="50"/>
      <c r="BJ14" s="50"/>
    </row>
    <row r="15" spans="1:62" x14ac:dyDescent="0.15">
      <c r="A15" s="329"/>
      <c r="B15" s="330" t="s">
        <v>186</v>
      </c>
      <c r="C15" s="330"/>
      <c r="D15" s="331">
        <f t="shared" ref="D15:AB15" si="24">ROUND(SUM(D39:D50)/12,1)</f>
        <v>95.8</v>
      </c>
      <c r="E15" s="331">
        <f t="shared" si="24"/>
        <v>95.8</v>
      </c>
      <c r="F15" s="331">
        <f t="shared" si="24"/>
        <v>100.6</v>
      </c>
      <c r="G15" s="331">
        <f t="shared" si="24"/>
        <v>95.2</v>
      </c>
      <c r="H15" s="331">
        <f t="shared" si="24"/>
        <v>92.1</v>
      </c>
      <c r="I15" s="331">
        <f t="shared" si="24"/>
        <v>86.2</v>
      </c>
      <c r="J15" s="331">
        <f t="shared" si="24"/>
        <v>101.6</v>
      </c>
      <c r="K15" s="331">
        <f t="shared" si="24"/>
        <v>86.6</v>
      </c>
      <c r="L15" s="331">
        <f t="shared" si="24"/>
        <v>81.099999999999994</v>
      </c>
      <c r="M15" s="331">
        <f t="shared" si="24"/>
        <v>99</v>
      </c>
      <c r="N15" s="331">
        <f t="shared" si="24"/>
        <v>112</v>
      </c>
      <c r="O15" s="331">
        <f t="shared" si="24"/>
        <v>92</v>
      </c>
      <c r="P15" s="331">
        <f t="shared" si="24"/>
        <v>91.7</v>
      </c>
      <c r="Q15" s="331">
        <f t="shared" si="24"/>
        <v>95.7</v>
      </c>
      <c r="R15" s="331">
        <f t="shared" si="24"/>
        <v>96.8</v>
      </c>
      <c r="S15" s="331">
        <f t="shared" si="24"/>
        <v>99.9</v>
      </c>
      <c r="T15" s="331">
        <f t="shared" si="24"/>
        <v>105.4</v>
      </c>
      <c r="U15" s="331">
        <f t="shared" si="24"/>
        <v>98.4</v>
      </c>
      <c r="V15" s="331">
        <f t="shared" si="24"/>
        <v>93.9</v>
      </c>
      <c r="W15" s="331">
        <f t="shared" si="24"/>
        <v>92.2</v>
      </c>
      <c r="X15" s="331">
        <f t="shared" si="24"/>
        <v>90.3</v>
      </c>
      <c r="Y15" s="331">
        <f t="shared" si="24"/>
        <v>90</v>
      </c>
      <c r="Z15" s="331">
        <f t="shared" si="24"/>
        <v>155.19999999999999</v>
      </c>
      <c r="AA15" s="331">
        <f t="shared" si="24"/>
        <v>0</v>
      </c>
      <c r="AB15" s="331">
        <f t="shared" si="24"/>
        <v>89.5</v>
      </c>
      <c r="AC15" s="331">
        <f>ROUND(SUM(AC39:AC50)/12,1)</f>
        <v>89.2</v>
      </c>
      <c r="AD15" s="331">
        <f>ROUND(SUM(AD39:AD50)/12,1)</f>
        <v>0</v>
      </c>
      <c r="AE15" s="331">
        <f>ROUND(SUM(AE39:AE50)/12,1)</f>
        <v>95.8</v>
      </c>
      <c r="AF15" s="329"/>
      <c r="AG15" s="330" t="s">
        <v>186</v>
      </c>
      <c r="AH15" s="330"/>
      <c r="AI15" s="331">
        <f>ROUND(SUM(AI39:AI50)/12,1)</f>
        <v>95.8</v>
      </c>
      <c r="AJ15" s="331">
        <f>ROUND(SUM(AJ39:AJ50)/12,1)</f>
        <v>99.5</v>
      </c>
      <c r="AK15" s="331">
        <f>ROUND(SUM(AK39:AK50)/12,1)</f>
        <v>99.2</v>
      </c>
      <c r="AL15" s="331">
        <f t="shared" ref="AL15:AQ15" si="25">ROUND(SUM(AL39:AL50)/12,1)</f>
        <v>88.2</v>
      </c>
      <c r="AM15" s="331">
        <f t="shared" si="25"/>
        <v>108</v>
      </c>
      <c r="AN15" s="331">
        <f t="shared" si="25"/>
        <v>99.8</v>
      </c>
      <c r="AO15" s="331">
        <f t="shared" si="25"/>
        <v>87.1</v>
      </c>
      <c r="AP15" s="331">
        <f t="shared" si="25"/>
        <v>105.1</v>
      </c>
      <c r="AQ15" s="331">
        <f t="shared" si="25"/>
        <v>93.8</v>
      </c>
      <c r="AR15" s="331">
        <f>ROUND(SUM(AR39:AR50)/12,1)</f>
        <v>93.3</v>
      </c>
      <c r="AS15" s="331">
        <f>ROUND(SUM(AS39:AS50)/12,1)</f>
        <v>103.9</v>
      </c>
      <c r="AT15" s="50"/>
      <c r="AU15" s="50"/>
      <c r="AV15" s="50"/>
      <c r="AW15" s="50"/>
      <c r="AX15" s="50"/>
      <c r="AY15" s="50"/>
      <c r="AZ15" s="50"/>
      <c r="BA15" s="50"/>
      <c r="BB15" s="50"/>
      <c r="BC15" s="50"/>
      <c r="BD15" s="50"/>
      <c r="BE15" s="50"/>
      <c r="BF15" s="50"/>
      <c r="BG15" s="50"/>
      <c r="BH15" s="50"/>
      <c r="BI15" s="50"/>
      <c r="BJ15" s="50"/>
    </row>
    <row r="16" spans="1:62" x14ac:dyDescent="0.15">
      <c r="A16" s="329"/>
      <c r="B16" s="330" t="s">
        <v>69</v>
      </c>
      <c r="C16" s="330"/>
      <c r="D16" s="331">
        <f t="shared" ref="D16:AB16" si="26">ROUND(SUM(D51:D62)/12,1)</f>
        <v>100.3</v>
      </c>
      <c r="E16" s="331">
        <f t="shared" si="26"/>
        <v>100.3</v>
      </c>
      <c r="F16" s="331">
        <f t="shared" si="26"/>
        <v>98.2</v>
      </c>
      <c r="G16" s="331">
        <f t="shared" si="26"/>
        <v>110.9</v>
      </c>
      <c r="H16" s="331">
        <f t="shared" si="26"/>
        <v>102.5</v>
      </c>
      <c r="I16" s="331">
        <f t="shared" si="26"/>
        <v>104.8</v>
      </c>
      <c r="J16" s="331">
        <f t="shared" si="26"/>
        <v>96.6</v>
      </c>
      <c r="K16" s="331">
        <f t="shared" si="26"/>
        <v>102.8</v>
      </c>
      <c r="L16" s="331">
        <f t="shared" si="26"/>
        <v>96.3</v>
      </c>
      <c r="M16" s="331">
        <f t="shared" si="26"/>
        <v>103.7</v>
      </c>
      <c r="N16" s="331">
        <f t="shared" si="26"/>
        <v>94.9</v>
      </c>
      <c r="O16" s="331">
        <f t="shared" si="26"/>
        <v>103.1</v>
      </c>
      <c r="P16" s="331">
        <f t="shared" si="26"/>
        <v>100.4</v>
      </c>
      <c r="Q16" s="331">
        <f t="shared" si="26"/>
        <v>96.5</v>
      </c>
      <c r="R16" s="331">
        <f t="shared" si="26"/>
        <v>98.3</v>
      </c>
      <c r="S16" s="331">
        <f t="shared" si="26"/>
        <v>97.7</v>
      </c>
      <c r="T16" s="331">
        <f t="shared" si="26"/>
        <v>98.8</v>
      </c>
      <c r="U16" s="331">
        <f t="shared" si="26"/>
        <v>101.4</v>
      </c>
      <c r="V16" s="331">
        <f t="shared" si="26"/>
        <v>98.9</v>
      </c>
      <c r="W16" s="331">
        <f t="shared" si="26"/>
        <v>104.5</v>
      </c>
      <c r="X16" s="331">
        <f t="shared" si="26"/>
        <v>100.1</v>
      </c>
      <c r="Y16" s="331">
        <f t="shared" si="26"/>
        <v>98.6</v>
      </c>
      <c r="Z16" s="331">
        <f t="shared" si="26"/>
        <v>101</v>
      </c>
      <c r="AA16" s="331">
        <f t="shared" si="26"/>
        <v>0</v>
      </c>
      <c r="AB16" s="331">
        <f t="shared" si="26"/>
        <v>102.7</v>
      </c>
      <c r="AC16" s="331">
        <f>ROUND(SUM(AC51:AC62)/12,1)</f>
        <v>104.4</v>
      </c>
      <c r="AD16" s="331">
        <f>ROUND(SUM(AD51:AD62)/12,1)</f>
        <v>0</v>
      </c>
      <c r="AE16" s="331">
        <f>ROUND(SUM(AE51:AE62)/12,1)</f>
        <v>100.3</v>
      </c>
      <c r="AF16" s="329"/>
      <c r="AG16" s="330" t="s">
        <v>69</v>
      </c>
      <c r="AH16" s="330"/>
      <c r="AI16" s="331">
        <f>ROUND(SUM(AI51:AI62)/12,1)</f>
        <v>100.3</v>
      </c>
      <c r="AJ16" s="331">
        <f>ROUND(SUM(AJ51:AJ62)/12,1)</f>
        <v>100.3</v>
      </c>
      <c r="AK16" s="331">
        <f>ROUND(SUM(AK51:AK62)/12,1)</f>
        <v>100.8</v>
      </c>
      <c r="AL16" s="331">
        <f t="shared" ref="AL16:AQ16" si="27">ROUND(SUM(AL51:AL62)/12,1)</f>
        <v>104.3</v>
      </c>
      <c r="AM16" s="331">
        <f t="shared" si="27"/>
        <v>98</v>
      </c>
      <c r="AN16" s="331">
        <f t="shared" si="27"/>
        <v>99.7</v>
      </c>
      <c r="AO16" s="331">
        <f t="shared" si="27"/>
        <v>103.4</v>
      </c>
      <c r="AP16" s="331">
        <f t="shared" si="27"/>
        <v>98.1</v>
      </c>
      <c r="AQ16" s="331">
        <f t="shared" si="27"/>
        <v>100.3</v>
      </c>
      <c r="AR16" s="331">
        <f>ROUND(SUM(AR51:AR62)/12,1)</f>
        <v>100.3</v>
      </c>
      <c r="AS16" s="331">
        <f>ROUND(SUM(AS51:AS62)/12,1)</f>
        <v>100</v>
      </c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</row>
    <row r="17" spans="1:62" x14ac:dyDescent="0.15">
      <c r="A17" s="329"/>
      <c r="B17" s="330" t="s">
        <v>70</v>
      </c>
      <c r="C17" s="330"/>
      <c r="D17" s="331">
        <f t="shared" ref="D17:AB17" si="28">ROUND(SUM(D63:D74)/12,1)</f>
        <v>102.6</v>
      </c>
      <c r="E17" s="331">
        <f t="shared" si="28"/>
        <v>102.6</v>
      </c>
      <c r="F17" s="331">
        <f t="shared" si="28"/>
        <v>93.1</v>
      </c>
      <c r="G17" s="331">
        <f t="shared" si="28"/>
        <v>157.1</v>
      </c>
      <c r="H17" s="331">
        <f t="shared" si="28"/>
        <v>109.6</v>
      </c>
      <c r="I17" s="331">
        <f t="shared" si="28"/>
        <v>110.6</v>
      </c>
      <c r="J17" s="331">
        <f t="shared" si="28"/>
        <v>106.1</v>
      </c>
      <c r="K17" s="331">
        <f t="shared" si="28"/>
        <v>103.2</v>
      </c>
      <c r="L17" s="331">
        <f t="shared" si="28"/>
        <v>89.9</v>
      </c>
      <c r="M17" s="331">
        <f t="shared" si="28"/>
        <v>105.9</v>
      </c>
      <c r="N17" s="331">
        <f t="shared" si="28"/>
        <v>66.599999999999994</v>
      </c>
      <c r="O17" s="331">
        <f t="shared" si="28"/>
        <v>121.3</v>
      </c>
      <c r="P17" s="331">
        <f t="shared" si="28"/>
        <v>96.9</v>
      </c>
      <c r="Q17" s="331">
        <f t="shared" si="28"/>
        <v>79.8</v>
      </c>
      <c r="R17" s="331">
        <f t="shared" si="28"/>
        <v>96.4</v>
      </c>
      <c r="S17" s="331">
        <f t="shared" si="28"/>
        <v>88.4</v>
      </c>
      <c r="T17" s="331">
        <f t="shared" si="28"/>
        <v>107.7</v>
      </c>
      <c r="U17" s="331">
        <f t="shared" si="28"/>
        <v>105.9</v>
      </c>
      <c r="V17" s="331">
        <f t="shared" si="28"/>
        <v>89.8</v>
      </c>
      <c r="W17" s="331">
        <f t="shared" si="28"/>
        <v>113</v>
      </c>
      <c r="X17" s="331">
        <f t="shared" si="28"/>
        <v>93.1</v>
      </c>
      <c r="Y17" s="331">
        <f t="shared" si="28"/>
        <v>116.5</v>
      </c>
      <c r="Z17" s="331">
        <f t="shared" si="28"/>
        <v>138.80000000000001</v>
      </c>
      <c r="AA17" s="331">
        <f t="shared" si="28"/>
        <v>0</v>
      </c>
      <c r="AB17" s="331">
        <f t="shared" si="28"/>
        <v>100.4</v>
      </c>
      <c r="AC17" s="331">
        <f>ROUND(SUM(AC63:AC74)/12,1)</f>
        <v>103.7</v>
      </c>
      <c r="AD17" s="331">
        <f>ROUND(SUM(AD63:AD74)/12,1)</f>
        <v>0</v>
      </c>
      <c r="AE17" s="331">
        <f>ROUND(SUM(AE63:AE74)/12,1)</f>
        <v>102.6</v>
      </c>
      <c r="AF17" s="329"/>
      <c r="AG17" s="330" t="s">
        <v>70</v>
      </c>
      <c r="AH17" s="330"/>
      <c r="AI17" s="331">
        <f>ROUND(SUM(AI63:AI74)/12,1)</f>
        <v>102.6</v>
      </c>
      <c r="AJ17" s="331">
        <f>ROUND(SUM(AJ63:AJ74)/12,1)</f>
        <v>102.6</v>
      </c>
      <c r="AK17" s="331">
        <f>ROUND(SUM(AK63:AK74)/12,1)</f>
        <v>100.7</v>
      </c>
      <c r="AL17" s="331">
        <f t="shared" ref="AL17:AQ17" si="29">ROUND(SUM(AL63:AL74)/12,1)</f>
        <v>103</v>
      </c>
      <c r="AM17" s="331">
        <f t="shared" si="29"/>
        <v>98.9</v>
      </c>
      <c r="AN17" s="331">
        <f t="shared" si="29"/>
        <v>105</v>
      </c>
      <c r="AO17" s="331">
        <f t="shared" si="29"/>
        <v>125.9</v>
      </c>
      <c r="AP17" s="331">
        <f t="shared" si="29"/>
        <v>96.1</v>
      </c>
      <c r="AQ17" s="331">
        <f t="shared" si="29"/>
        <v>102.6</v>
      </c>
      <c r="AR17" s="331">
        <f>ROUND(SUM(AR63:AR74)/12,1)</f>
        <v>102.6</v>
      </c>
      <c r="AS17" s="331">
        <f>ROUND(SUM(AS63:AS74)/12,1)</f>
        <v>102.1</v>
      </c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0"/>
      <c r="BH17" s="50"/>
      <c r="BI17" s="50"/>
      <c r="BJ17" s="50"/>
    </row>
    <row r="18" spans="1:62" x14ac:dyDescent="0.15">
      <c r="A18" s="329"/>
      <c r="B18" s="330" t="s">
        <v>187</v>
      </c>
      <c r="C18" s="330"/>
      <c r="D18" s="331">
        <f>ROUND(AVERAGE(D75:D86),1)</f>
        <v>105.7</v>
      </c>
      <c r="E18" s="331">
        <f t="shared" ref="E18:AB18" si="30">ROUND(AVERAGE(E75:E86),1)</f>
        <v>105.7</v>
      </c>
      <c r="F18" s="331">
        <f t="shared" si="30"/>
        <v>95</v>
      </c>
      <c r="G18" s="331">
        <f t="shared" si="30"/>
        <v>146.5</v>
      </c>
      <c r="H18" s="331">
        <f t="shared" si="30"/>
        <v>125.1</v>
      </c>
      <c r="I18" s="331">
        <f t="shared" si="30"/>
        <v>117.1</v>
      </c>
      <c r="J18" s="331">
        <f t="shared" si="30"/>
        <v>104.4</v>
      </c>
      <c r="K18" s="331">
        <f t="shared" si="30"/>
        <v>101.5</v>
      </c>
      <c r="L18" s="331">
        <f t="shared" si="30"/>
        <v>97.4</v>
      </c>
      <c r="M18" s="331">
        <f t="shared" si="30"/>
        <v>129.1</v>
      </c>
      <c r="N18" s="331">
        <f t="shared" si="30"/>
        <v>52.7</v>
      </c>
      <c r="O18" s="331">
        <f t="shared" si="30"/>
        <v>124.4</v>
      </c>
      <c r="P18" s="331">
        <f t="shared" si="30"/>
        <v>98.7</v>
      </c>
      <c r="Q18" s="331">
        <f t="shared" si="30"/>
        <v>78</v>
      </c>
      <c r="R18" s="331">
        <f t="shared" si="30"/>
        <v>91.5</v>
      </c>
      <c r="S18" s="331">
        <f t="shared" si="30"/>
        <v>86.5</v>
      </c>
      <c r="T18" s="331">
        <f t="shared" si="30"/>
        <v>107.4</v>
      </c>
      <c r="U18" s="331">
        <f t="shared" si="30"/>
        <v>116.9</v>
      </c>
      <c r="V18" s="331">
        <f t="shared" si="30"/>
        <v>89.4</v>
      </c>
      <c r="W18" s="331">
        <f t="shared" si="30"/>
        <v>118.6</v>
      </c>
      <c r="X18" s="331">
        <f t="shared" si="30"/>
        <v>89.1</v>
      </c>
      <c r="Y18" s="331">
        <f t="shared" si="30"/>
        <v>155.19999999999999</v>
      </c>
      <c r="Z18" s="331">
        <f t="shared" si="30"/>
        <v>139.30000000000001</v>
      </c>
      <c r="AA18" s="331" t="e">
        <f t="shared" si="30"/>
        <v>#DIV/0!</v>
      </c>
      <c r="AB18" s="331">
        <f t="shared" si="30"/>
        <v>138.4</v>
      </c>
      <c r="AC18" s="331">
        <f>ROUND(AVERAGE(AC75:AC86),1)</f>
        <v>131.19999999999999</v>
      </c>
      <c r="AD18" s="331" t="e">
        <f>ROUND(AVERAGE(AD75:AD86),1)</f>
        <v>#DIV/0!</v>
      </c>
      <c r="AE18" s="331">
        <f>ROUND(AVERAGE(AE75:AE86),1)</f>
        <v>105.7</v>
      </c>
      <c r="AF18" s="329"/>
      <c r="AG18" s="330" t="s">
        <v>187</v>
      </c>
      <c r="AH18" s="330"/>
      <c r="AI18" s="331">
        <f t="shared" ref="AI18:AS18" si="31">ROUND(AVERAGE(AI75:AI86),1)</f>
        <v>105.7</v>
      </c>
      <c r="AJ18" s="331">
        <f t="shared" si="31"/>
        <v>108.3</v>
      </c>
      <c r="AK18" s="331">
        <f t="shared" si="31"/>
        <v>109</v>
      </c>
      <c r="AL18" s="331">
        <f t="shared" si="31"/>
        <v>114.4</v>
      </c>
      <c r="AM18" s="331">
        <f t="shared" si="31"/>
        <v>104.7</v>
      </c>
      <c r="AN18" s="331">
        <f t="shared" si="31"/>
        <v>107.5</v>
      </c>
      <c r="AO18" s="331">
        <f t="shared" si="31"/>
        <v>129.69999999999999</v>
      </c>
      <c r="AP18" s="331">
        <f t="shared" si="31"/>
        <v>98</v>
      </c>
      <c r="AQ18" s="331">
        <f t="shared" si="31"/>
        <v>104.2</v>
      </c>
      <c r="AR18" s="331">
        <f t="shared" si="31"/>
        <v>104.4</v>
      </c>
      <c r="AS18" s="331">
        <f t="shared" si="31"/>
        <v>98.5</v>
      </c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0"/>
      <c r="BH18" s="50"/>
      <c r="BI18" s="50"/>
      <c r="BJ18" s="50"/>
    </row>
    <row r="19" spans="1:62" x14ac:dyDescent="0.15">
      <c r="A19" s="329"/>
      <c r="B19" s="330" t="s">
        <v>188</v>
      </c>
      <c r="C19" s="330"/>
      <c r="D19" s="331">
        <f>ROUND(AVERAGE(D87:D98),1)</f>
        <v>107.6</v>
      </c>
      <c r="E19" s="331">
        <f t="shared" ref="E19:AB19" si="32">ROUND(AVERAGE(E87:E98),1)</f>
        <v>107.6</v>
      </c>
      <c r="F19" s="331">
        <f t="shared" si="32"/>
        <v>97.5</v>
      </c>
      <c r="G19" s="331">
        <f t="shared" si="32"/>
        <v>149.5</v>
      </c>
      <c r="H19" s="331">
        <f t="shared" si="32"/>
        <v>132.69999999999999</v>
      </c>
      <c r="I19" s="331">
        <f t="shared" si="32"/>
        <v>128.4</v>
      </c>
      <c r="J19" s="331">
        <f t="shared" si="32"/>
        <v>114.9</v>
      </c>
      <c r="K19" s="331">
        <f t="shared" si="32"/>
        <v>91.1</v>
      </c>
      <c r="L19" s="331">
        <f t="shared" si="32"/>
        <v>111.3</v>
      </c>
      <c r="M19" s="331">
        <f t="shared" si="32"/>
        <v>102.2</v>
      </c>
      <c r="N19" s="331">
        <f t="shared" si="32"/>
        <v>52.7</v>
      </c>
      <c r="O19" s="331">
        <f t="shared" si="32"/>
        <v>136.19999999999999</v>
      </c>
      <c r="P19" s="331">
        <f t="shared" si="32"/>
        <v>100.8</v>
      </c>
      <c r="Q19" s="331">
        <f t="shared" si="32"/>
        <v>71.8</v>
      </c>
      <c r="R19" s="331">
        <f t="shared" si="32"/>
        <v>84.7</v>
      </c>
      <c r="S19" s="331">
        <f t="shared" si="32"/>
        <v>95.2</v>
      </c>
      <c r="T19" s="331">
        <f t="shared" si="32"/>
        <v>96.9</v>
      </c>
      <c r="U19" s="331">
        <f t="shared" si="32"/>
        <v>112.9</v>
      </c>
      <c r="V19" s="331">
        <f t="shared" si="32"/>
        <v>100.3</v>
      </c>
      <c r="W19" s="331">
        <f t="shared" si="32"/>
        <v>122.6</v>
      </c>
      <c r="X19" s="331">
        <f t="shared" si="32"/>
        <v>92.7</v>
      </c>
      <c r="Y19" s="331">
        <f t="shared" si="32"/>
        <v>150.19999999999999</v>
      </c>
      <c r="Z19" s="331">
        <f t="shared" si="32"/>
        <v>137</v>
      </c>
      <c r="AA19" s="331">
        <f t="shared" si="32"/>
        <v>0</v>
      </c>
      <c r="AB19" s="331">
        <f t="shared" si="32"/>
        <v>105.7</v>
      </c>
      <c r="AC19" s="331">
        <f>ROUND(AVERAGE(AC87:AC98),1)</f>
        <v>146</v>
      </c>
      <c r="AD19" s="331">
        <f>ROUND(AVERAGE(AD87:AD98),1)</f>
        <v>0</v>
      </c>
      <c r="AE19" s="331">
        <f>ROUND(AVERAGE(AE87:AE98),1)</f>
        <v>107.6</v>
      </c>
      <c r="AF19" s="329"/>
      <c r="AG19" s="330" t="s">
        <v>188</v>
      </c>
      <c r="AH19" s="330"/>
      <c r="AI19" s="331">
        <f t="shared" ref="AI19:AS19" si="33">ROUND(AVERAGE(AI87:AI98),1)</f>
        <v>107.6</v>
      </c>
      <c r="AJ19" s="331">
        <f t="shared" si="33"/>
        <v>107</v>
      </c>
      <c r="AK19" s="331">
        <f t="shared" si="33"/>
        <v>115.4</v>
      </c>
      <c r="AL19" s="331">
        <f t="shared" si="33"/>
        <v>125.3</v>
      </c>
      <c r="AM19" s="331">
        <f t="shared" si="33"/>
        <v>107.4</v>
      </c>
      <c r="AN19" s="331">
        <f t="shared" si="33"/>
        <v>96.8</v>
      </c>
      <c r="AO19" s="331">
        <f t="shared" si="33"/>
        <v>105.2</v>
      </c>
      <c r="AP19" s="331">
        <f t="shared" si="33"/>
        <v>93.2</v>
      </c>
      <c r="AQ19" s="331">
        <f t="shared" si="33"/>
        <v>108</v>
      </c>
      <c r="AR19" s="331">
        <f t="shared" si="33"/>
        <v>108.7</v>
      </c>
      <c r="AS19" s="331">
        <f t="shared" si="33"/>
        <v>91.1</v>
      </c>
      <c r="AT19" s="331"/>
      <c r="AU19" s="331"/>
      <c r="AV19" s="331"/>
      <c r="AW19" s="50"/>
      <c r="AX19" s="50"/>
      <c r="AY19" s="50"/>
      <c r="AZ19" s="50"/>
      <c r="BA19" s="50"/>
      <c r="BB19" s="50"/>
      <c r="BC19" s="50"/>
      <c r="BD19" s="50"/>
      <c r="BE19" s="50"/>
      <c r="BF19" s="50"/>
      <c r="BG19" s="50"/>
      <c r="BH19" s="50"/>
      <c r="BI19" s="50"/>
      <c r="BJ19" s="50"/>
    </row>
    <row r="20" spans="1:62" x14ac:dyDescent="0.15">
      <c r="A20" s="329"/>
      <c r="B20" s="330" t="s">
        <v>73</v>
      </c>
      <c r="C20" s="330"/>
      <c r="D20" s="331">
        <f>ROUND(AVERAGE(D99:D110),1)</f>
        <v>101.2</v>
      </c>
      <c r="E20" s="331">
        <f t="shared" ref="E20:AB20" si="34">ROUND(AVERAGE(E99:E110),1)</f>
        <v>101.1</v>
      </c>
      <c r="F20" s="331">
        <f t="shared" si="34"/>
        <v>89.8</v>
      </c>
      <c r="G20" s="331">
        <f t="shared" si="34"/>
        <v>141</v>
      </c>
      <c r="H20" s="331">
        <f t="shared" si="34"/>
        <v>117.5</v>
      </c>
      <c r="I20" s="331">
        <f t="shared" si="34"/>
        <v>116.5</v>
      </c>
      <c r="J20" s="331">
        <f t="shared" si="34"/>
        <v>144.5</v>
      </c>
      <c r="K20" s="331">
        <f t="shared" si="34"/>
        <v>79</v>
      </c>
      <c r="L20" s="331">
        <f t="shared" si="34"/>
        <v>71.400000000000006</v>
      </c>
      <c r="M20" s="331">
        <f t="shared" si="34"/>
        <v>67.900000000000006</v>
      </c>
      <c r="N20" s="331">
        <f t="shared" si="34"/>
        <v>42.2</v>
      </c>
      <c r="O20" s="331">
        <f t="shared" si="34"/>
        <v>131.5</v>
      </c>
      <c r="P20" s="331">
        <f t="shared" si="34"/>
        <v>84.4</v>
      </c>
      <c r="Q20" s="331">
        <f t="shared" si="34"/>
        <v>66.3</v>
      </c>
      <c r="R20" s="331">
        <f t="shared" si="34"/>
        <v>83.5</v>
      </c>
      <c r="S20" s="331">
        <f t="shared" si="34"/>
        <v>98.6</v>
      </c>
      <c r="T20" s="331">
        <f t="shared" si="34"/>
        <v>98.2</v>
      </c>
      <c r="U20" s="331">
        <f t="shared" si="34"/>
        <v>103.5</v>
      </c>
      <c r="V20" s="331">
        <f t="shared" si="34"/>
        <v>101.8</v>
      </c>
      <c r="W20" s="331">
        <f t="shared" si="34"/>
        <v>111</v>
      </c>
      <c r="X20" s="331">
        <f t="shared" si="34"/>
        <v>118.3</v>
      </c>
      <c r="Y20" s="331">
        <f t="shared" si="34"/>
        <v>108.1</v>
      </c>
      <c r="Z20" s="331">
        <f t="shared" si="34"/>
        <v>127.7</v>
      </c>
      <c r="AA20" s="331">
        <f t="shared" si="34"/>
        <v>0</v>
      </c>
      <c r="AB20" s="331">
        <f t="shared" si="34"/>
        <v>60.2</v>
      </c>
      <c r="AC20" s="331">
        <f>ROUND(AVERAGE(AC99:AC110),1)</f>
        <v>161</v>
      </c>
      <c r="AD20" s="331">
        <f>ROUND(AVERAGE(AD99:AD110),1)</f>
        <v>0</v>
      </c>
      <c r="AE20" s="331">
        <f>ROUND(AVERAGE(AE99:AE110),1)</f>
        <v>101.2</v>
      </c>
      <c r="AF20" s="329"/>
      <c r="AG20" s="330" t="s">
        <v>73</v>
      </c>
      <c r="AH20" s="330"/>
      <c r="AI20" s="331">
        <f t="shared" ref="AI20:AS20" si="35">ROUND(AVERAGE(AI99:AI110),1)</f>
        <v>101.2</v>
      </c>
      <c r="AJ20" s="331">
        <f t="shared" si="35"/>
        <v>102.9</v>
      </c>
      <c r="AK20" s="331">
        <f t="shared" si="35"/>
        <v>114.4</v>
      </c>
      <c r="AL20" s="331">
        <f t="shared" si="35"/>
        <v>103</v>
      </c>
      <c r="AM20" s="331">
        <f t="shared" si="35"/>
        <v>123.4</v>
      </c>
      <c r="AN20" s="331">
        <f t="shared" si="35"/>
        <v>88.7</v>
      </c>
      <c r="AO20" s="331">
        <f t="shared" si="35"/>
        <v>85</v>
      </c>
      <c r="AP20" s="331">
        <f t="shared" si="35"/>
        <v>90.3</v>
      </c>
      <c r="AQ20" s="331">
        <f t="shared" si="35"/>
        <v>100.2</v>
      </c>
      <c r="AR20" s="331">
        <f t="shared" si="35"/>
        <v>100.9</v>
      </c>
      <c r="AS20" s="331">
        <f t="shared" si="35"/>
        <v>84</v>
      </c>
      <c r="AT20" s="331"/>
      <c r="AU20" s="331"/>
      <c r="AV20" s="331"/>
      <c r="AW20" s="50"/>
      <c r="AX20" s="50"/>
      <c r="AY20" s="50"/>
      <c r="AZ20" s="50"/>
      <c r="BA20" s="50"/>
      <c r="BB20" s="50"/>
      <c r="BC20" s="50"/>
      <c r="BD20" s="50"/>
      <c r="BE20" s="50"/>
      <c r="BF20" s="50"/>
      <c r="BG20" s="50"/>
      <c r="BH20" s="50"/>
      <c r="BI20" s="50"/>
      <c r="BJ20" s="50"/>
    </row>
    <row r="21" spans="1:62" x14ac:dyDescent="0.15">
      <c r="A21" s="329"/>
      <c r="B21" s="330" t="s">
        <v>74</v>
      </c>
      <c r="C21" s="330"/>
      <c r="D21" s="331">
        <f>ROUND(AVERAGE(D111:D122),1)</f>
        <v>105.6</v>
      </c>
      <c r="E21" s="331">
        <f t="shared" ref="E21:AC21" si="36">ROUND(AVERAGE(E111:E122),1)</f>
        <v>105.6</v>
      </c>
      <c r="F21" s="331">
        <f t="shared" si="36"/>
        <v>89.9</v>
      </c>
      <c r="G21" s="331">
        <f t="shared" si="36"/>
        <v>112</v>
      </c>
      <c r="H21" s="331">
        <f t="shared" si="36"/>
        <v>130.19999999999999</v>
      </c>
      <c r="I21" s="331">
        <f t="shared" si="36"/>
        <v>104.5</v>
      </c>
      <c r="J21" s="331">
        <f t="shared" si="36"/>
        <v>175.5</v>
      </c>
      <c r="K21" s="331">
        <f t="shared" si="36"/>
        <v>105.7</v>
      </c>
      <c r="L21" s="331">
        <f t="shared" si="36"/>
        <v>103.4</v>
      </c>
      <c r="M21" s="331">
        <f t="shared" si="36"/>
        <v>75.599999999999994</v>
      </c>
      <c r="N21" s="331">
        <f t="shared" si="36"/>
        <v>36.200000000000003</v>
      </c>
      <c r="O21" s="331">
        <f t="shared" si="36"/>
        <v>132.30000000000001</v>
      </c>
      <c r="P21" s="331">
        <f t="shared" si="36"/>
        <v>88.2</v>
      </c>
      <c r="Q21" s="331">
        <f t="shared" si="36"/>
        <v>69.599999999999994</v>
      </c>
      <c r="R21" s="331">
        <f t="shared" si="36"/>
        <v>84.2</v>
      </c>
      <c r="S21" s="331">
        <f t="shared" si="36"/>
        <v>95.1</v>
      </c>
      <c r="T21" s="331">
        <f t="shared" si="36"/>
        <v>105.6</v>
      </c>
      <c r="U21" s="331">
        <f t="shared" si="36"/>
        <v>104.2</v>
      </c>
      <c r="V21" s="331">
        <f t="shared" si="36"/>
        <v>88.5</v>
      </c>
      <c r="W21" s="331">
        <f t="shared" si="36"/>
        <v>107.8</v>
      </c>
      <c r="X21" s="331">
        <f t="shared" si="36"/>
        <v>133.4</v>
      </c>
      <c r="Y21" s="331">
        <f t="shared" si="36"/>
        <v>65.7</v>
      </c>
      <c r="Z21" s="331">
        <f t="shared" si="36"/>
        <v>150.1</v>
      </c>
      <c r="AA21" s="331">
        <f t="shared" si="36"/>
        <v>0</v>
      </c>
      <c r="AB21" s="331">
        <f t="shared" si="36"/>
        <v>60.7</v>
      </c>
      <c r="AC21" s="331">
        <f t="shared" si="36"/>
        <v>125.1</v>
      </c>
      <c r="AD21" s="331">
        <f>ROUND(AVERAGE(AD111:AD122),1)</f>
        <v>0</v>
      </c>
      <c r="AE21" s="331">
        <f>ROUND(AVERAGE(AE111:AE122),1)</f>
        <v>105.6</v>
      </c>
      <c r="AF21" s="329"/>
      <c r="AG21" s="330" t="s">
        <v>74</v>
      </c>
      <c r="AH21" s="330"/>
      <c r="AI21" s="331">
        <f t="shared" ref="AI21:AS21" si="37">ROUND(AVERAGE(AI111:AI122),1)</f>
        <v>105.6</v>
      </c>
      <c r="AJ21" s="331">
        <f t="shared" si="37"/>
        <v>109.8</v>
      </c>
      <c r="AK21" s="331">
        <f t="shared" si="37"/>
        <v>117.4</v>
      </c>
      <c r="AL21" s="331">
        <f t="shared" si="37"/>
        <v>75.7</v>
      </c>
      <c r="AM21" s="331">
        <f t="shared" si="37"/>
        <v>150.6</v>
      </c>
      <c r="AN21" s="331">
        <f t="shared" si="37"/>
        <v>100.4</v>
      </c>
      <c r="AO21" s="331">
        <f t="shared" si="37"/>
        <v>115</v>
      </c>
      <c r="AP21" s="331">
        <f t="shared" si="37"/>
        <v>94.1</v>
      </c>
      <c r="AQ21" s="331">
        <f t="shared" si="37"/>
        <v>103.2</v>
      </c>
      <c r="AR21" s="331">
        <f t="shared" si="37"/>
        <v>104</v>
      </c>
      <c r="AS21" s="331">
        <f t="shared" si="37"/>
        <v>85.4</v>
      </c>
      <c r="AT21" s="331"/>
      <c r="AU21" s="331"/>
      <c r="AV21" s="331"/>
      <c r="AW21" s="50"/>
      <c r="AX21" s="50"/>
      <c r="AY21" s="50"/>
      <c r="AZ21" s="50"/>
      <c r="BA21" s="50"/>
      <c r="BB21" s="50"/>
      <c r="BC21" s="50"/>
      <c r="BD21" s="50"/>
      <c r="BE21" s="50"/>
      <c r="BF21" s="50"/>
      <c r="BG21" s="50"/>
      <c r="BH21" s="50"/>
      <c r="BI21" s="50"/>
      <c r="BJ21" s="50"/>
    </row>
    <row r="22" spans="1:62" x14ac:dyDescent="0.15">
      <c r="A22" s="329"/>
      <c r="B22" s="330" t="s">
        <v>75</v>
      </c>
      <c r="C22" s="330"/>
      <c r="D22" s="331">
        <f>ROUND(AVERAGE(D123:D158),1)</f>
        <v>124.8</v>
      </c>
      <c r="E22" s="331">
        <f t="shared" ref="E22:AC22" si="38">ROUND(AVERAGE(E123:E158),1)</f>
        <v>124.7</v>
      </c>
      <c r="F22" s="331">
        <f t="shared" si="38"/>
        <v>96.5</v>
      </c>
      <c r="G22" s="331">
        <f t="shared" si="38"/>
        <v>176.8</v>
      </c>
      <c r="H22" s="331">
        <f t="shared" si="38"/>
        <v>135</v>
      </c>
      <c r="I22" s="331">
        <f t="shared" si="38"/>
        <v>139</v>
      </c>
      <c r="J22" s="331">
        <f t="shared" si="38"/>
        <v>299.39999999999998</v>
      </c>
      <c r="K22" s="331">
        <f t="shared" si="38"/>
        <v>84.7</v>
      </c>
      <c r="L22" s="331">
        <f t="shared" si="38"/>
        <v>88.2</v>
      </c>
      <c r="M22" s="331">
        <f t="shared" si="38"/>
        <v>86.9</v>
      </c>
      <c r="N22" s="331">
        <f t="shared" si="38"/>
        <v>46</v>
      </c>
      <c r="O22" s="331">
        <f t="shared" si="38"/>
        <v>144.5</v>
      </c>
      <c r="P22" s="331">
        <f t="shared" si="38"/>
        <v>93.2</v>
      </c>
      <c r="Q22" s="331">
        <f t="shared" si="38"/>
        <v>77.8</v>
      </c>
      <c r="R22" s="331">
        <f t="shared" si="38"/>
        <v>86.9</v>
      </c>
      <c r="S22" s="331">
        <f t="shared" si="38"/>
        <v>122.9</v>
      </c>
      <c r="T22" s="331">
        <f t="shared" si="38"/>
        <v>99.5</v>
      </c>
      <c r="U22" s="331">
        <f t="shared" si="38"/>
        <v>118</v>
      </c>
      <c r="V22" s="331">
        <f t="shared" si="38"/>
        <v>82.7</v>
      </c>
      <c r="W22" s="331">
        <f t="shared" si="38"/>
        <v>117.8</v>
      </c>
      <c r="X22" s="331">
        <f t="shared" si="38"/>
        <v>145.6</v>
      </c>
      <c r="Y22" s="331">
        <f t="shared" si="38"/>
        <v>110.6</v>
      </c>
      <c r="Z22" s="331">
        <f t="shared" si="38"/>
        <v>186.3</v>
      </c>
      <c r="AA22" s="331">
        <f t="shared" si="38"/>
        <v>0</v>
      </c>
      <c r="AB22" s="331">
        <f t="shared" si="38"/>
        <v>66.099999999999994</v>
      </c>
      <c r="AC22" s="331">
        <f t="shared" si="38"/>
        <v>289.8</v>
      </c>
      <c r="AD22" s="331">
        <f>ROUND(AVERAGE(AD123:AD158),1)</f>
        <v>0</v>
      </c>
      <c r="AE22" s="331">
        <f>ROUND(AVERAGE(AE123:AE158),1)</f>
        <v>124.8</v>
      </c>
      <c r="AF22" s="329"/>
      <c r="AG22" s="330" t="s">
        <v>75</v>
      </c>
      <c r="AH22" s="330"/>
      <c r="AI22" s="331">
        <f t="shared" ref="AI22:AS22" si="39">ROUND(AVERAGE(AI123:AI158),1)</f>
        <v>124.8</v>
      </c>
      <c r="AJ22" s="331">
        <f t="shared" si="39"/>
        <v>150.69999999999999</v>
      </c>
      <c r="AK22" s="331">
        <f t="shared" si="39"/>
        <v>192.2</v>
      </c>
      <c r="AL22" s="331">
        <f t="shared" si="39"/>
        <v>103.5</v>
      </c>
      <c r="AM22" s="331">
        <f t="shared" si="39"/>
        <v>262.7</v>
      </c>
      <c r="AN22" s="331">
        <f t="shared" si="39"/>
        <v>99.5</v>
      </c>
      <c r="AO22" s="331">
        <f t="shared" si="39"/>
        <v>101.7</v>
      </c>
      <c r="AP22" s="331">
        <f t="shared" si="39"/>
        <v>98.6</v>
      </c>
      <c r="AQ22" s="331">
        <f t="shared" si="39"/>
        <v>110.1</v>
      </c>
      <c r="AR22" s="331">
        <f t="shared" si="39"/>
        <v>111</v>
      </c>
      <c r="AS22" s="331">
        <f t="shared" si="39"/>
        <v>89.8</v>
      </c>
      <c r="AT22" s="331"/>
      <c r="AU22" s="331"/>
      <c r="AV22" s="331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</row>
    <row r="23" spans="1:62" x14ac:dyDescent="0.15">
      <c r="A23" s="335"/>
      <c r="B23" s="336" t="s">
        <v>76</v>
      </c>
      <c r="C23" s="336"/>
      <c r="D23" s="337">
        <f>ROUND(AVERAGE(D135:D145),1)</f>
        <v>131</v>
      </c>
      <c r="E23" s="337">
        <f t="shared" ref="E23:AE23" si="40">ROUND(AVERAGE(E135:E145),1)</f>
        <v>130.9</v>
      </c>
      <c r="F23" s="337">
        <f t="shared" si="40"/>
        <v>95.2</v>
      </c>
      <c r="G23" s="337">
        <f t="shared" si="40"/>
        <v>175</v>
      </c>
      <c r="H23" s="337">
        <f t="shared" si="40"/>
        <v>134.6</v>
      </c>
      <c r="I23" s="337">
        <f t="shared" si="40"/>
        <v>152.69999999999999</v>
      </c>
      <c r="J23" s="337">
        <f t="shared" si="40"/>
        <v>362.6</v>
      </c>
      <c r="K23" s="337">
        <f t="shared" si="40"/>
        <v>84.9</v>
      </c>
      <c r="L23" s="337">
        <f t="shared" si="40"/>
        <v>68.7</v>
      </c>
      <c r="M23" s="337">
        <f t="shared" si="40"/>
        <v>90.9</v>
      </c>
      <c r="N23" s="337">
        <f t="shared" si="40"/>
        <v>39.799999999999997</v>
      </c>
      <c r="O23" s="337">
        <f t="shared" si="40"/>
        <v>149</v>
      </c>
      <c r="P23" s="337">
        <f t="shared" si="40"/>
        <v>91.6</v>
      </c>
      <c r="Q23" s="337">
        <f t="shared" si="40"/>
        <v>75.7</v>
      </c>
      <c r="R23" s="337">
        <f t="shared" si="40"/>
        <v>91.6</v>
      </c>
      <c r="S23" s="337">
        <f t="shared" si="40"/>
        <v>129.80000000000001</v>
      </c>
      <c r="T23" s="337">
        <f t="shared" si="40"/>
        <v>96.8</v>
      </c>
      <c r="U23" s="337">
        <f t="shared" si="40"/>
        <v>117.3</v>
      </c>
      <c r="V23" s="337">
        <f t="shared" si="40"/>
        <v>82.1</v>
      </c>
      <c r="W23" s="337">
        <f t="shared" si="40"/>
        <v>116.4</v>
      </c>
      <c r="X23" s="337">
        <f t="shared" si="40"/>
        <v>148.9</v>
      </c>
      <c r="Y23" s="337">
        <f t="shared" si="40"/>
        <v>104.2</v>
      </c>
      <c r="Z23" s="337">
        <f t="shared" si="40"/>
        <v>178.2</v>
      </c>
      <c r="AA23" s="337">
        <f t="shared" si="40"/>
        <v>0</v>
      </c>
      <c r="AB23" s="337">
        <f t="shared" si="40"/>
        <v>67.8</v>
      </c>
      <c r="AC23" s="337">
        <f t="shared" si="40"/>
        <v>316.39999999999998</v>
      </c>
      <c r="AD23" s="337">
        <f t="shared" si="40"/>
        <v>0</v>
      </c>
      <c r="AE23" s="337">
        <f t="shared" si="40"/>
        <v>131</v>
      </c>
      <c r="AF23" s="335"/>
      <c r="AG23" s="336" t="s">
        <v>76</v>
      </c>
      <c r="AH23" s="336"/>
      <c r="AI23" s="337">
        <f t="shared" ref="AI23:AS23" si="41">ROUND(AVERAGE(AI135:AI145),1)</f>
        <v>131</v>
      </c>
      <c r="AJ23" s="337">
        <f t="shared" si="41"/>
        <v>165.4</v>
      </c>
      <c r="AK23" s="337">
        <f t="shared" si="41"/>
        <v>220.1</v>
      </c>
      <c r="AL23" s="337">
        <f t="shared" si="41"/>
        <v>114.3</v>
      </c>
      <c r="AM23" s="337">
        <f t="shared" si="41"/>
        <v>304.3</v>
      </c>
      <c r="AN23" s="337">
        <f t="shared" si="41"/>
        <v>98</v>
      </c>
      <c r="AO23" s="337">
        <f t="shared" si="41"/>
        <v>94.3</v>
      </c>
      <c r="AP23" s="337">
        <f t="shared" si="41"/>
        <v>99.6</v>
      </c>
      <c r="AQ23" s="337">
        <f t="shared" si="41"/>
        <v>111.4</v>
      </c>
      <c r="AR23" s="337">
        <f t="shared" si="41"/>
        <v>112.4</v>
      </c>
      <c r="AS23" s="337">
        <f t="shared" si="41"/>
        <v>90.4</v>
      </c>
      <c r="AT23" s="331"/>
      <c r="AU23" s="331"/>
      <c r="AV23" s="331"/>
      <c r="AW23" s="50"/>
      <c r="AX23" s="50"/>
      <c r="AY23" s="50"/>
      <c r="AZ23" s="50"/>
      <c r="BA23" s="50"/>
      <c r="BB23" s="50"/>
      <c r="BC23" s="50"/>
      <c r="BD23" s="50"/>
      <c r="BE23" s="50"/>
      <c r="BF23" s="50"/>
      <c r="BG23" s="50"/>
      <c r="BH23" s="50"/>
      <c r="BI23" s="50"/>
      <c r="BJ23" s="50"/>
    </row>
    <row r="24" spans="1:62" x14ac:dyDescent="0.15">
      <c r="A24" s="329" t="s">
        <v>82</v>
      </c>
      <c r="B24" s="330" t="s">
        <v>189</v>
      </c>
      <c r="C24" s="329" t="s">
        <v>84</v>
      </c>
      <c r="D24" s="419">
        <v>102.4</v>
      </c>
      <c r="E24" s="419">
        <v>102.4</v>
      </c>
      <c r="F24" s="419">
        <v>98.7</v>
      </c>
      <c r="G24" s="419">
        <v>103.6</v>
      </c>
      <c r="H24" s="419">
        <v>105.5</v>
      </c>
      <c r="I24" s="419">
        <v>109</v>
      </c>
      <c r="J24" s="419">
        <v>88.8</v>
      </c>
      <c r="K24" s="419">
        <v>53.7</v>
      </c>
      <c r="L24" s="419">
        <v>45.6</v>
      </c>
      <c r="M24" s="419">
        <v>108.4</v>
      </c>
      <c r="N24" s="419">
        <v>139.6</v>
      </c>
      <c r="O24" s="419">
        <v>105.6</v>
      </c>
      <c r="P24" s="419">
        <v>97.6</v>
      </c>
      <c r="Q24" s="419">
        <v>94.2</v>
      </c>
      <c r="R24" s="419">
        <v>85</v>
      </c>
      <c r="S24" s="419">
        <v>111.3</v>
      </c>
      <c r="T24" s="419">
        <v>119.1</v>
      </c>
      <c r="U24" s="419">
        <v>138.80000000000001</v>
      </c>
      <c r="V24" s="419">
        <v>75.7</v>
      </c>
      <c r="W24" s="419">
        <v>86.9</v>
      </c>
      <c r="X24" s="419">
        <v>94.4</v>
      </c>
      <c r="Y24" s="419">
        <v>194.2</v>
      </c>
      <c r="Z24" s="419">
        <v>419.3</v>
      </c>
      <c r="AA24" s="419"/>
      <c r="AB24" s="419">
        <v>105.2</v>
      </c>
      <c r="AC24" s="433">
        <v>102.7</v>
      </c>
      <c r="AD24" s="419"/>
      <c r="AE24" s="332">
        <v>102.4</v>
      </c>
      <c r="AF24" s="329" t="s">
        <v>82</v>
      </c>
      <c r="AG24" s="330" t="s">
        <v>189</v>
      </c>
      <c r="AH24" s="329" t="s">
        <v>84</v>
      </c>
      <c r="AI24" s="332">
        <v>102.4</v>
      </c>
      <c r="AJ24" s="332">
        <v>123.2</v>
      </c>
      <c r="AK24" s="332">
        <v>131.4</v>
      </c>
      <c r="AL24" s="332">
        <v>121.9</v>
      </c>
      <c r="AM24" s="332">
        <v>139</v>
      </c>
      <c r="AN24" s="332">
        <v>113</v>
      </c>
      <c r="AO24" s="332">
        <v>105.3</v>
      </c>
      <c r="AP24" s="332">
        <v>116.2</v>
      </c>
      <c r="AQ24" s="332">
        <v>90.6</v>
      </c>
      <c r="AR24" s="332">
        <v>89.5</v>
      </c>
      <c r="AS24" s="332">
        <v>115</v>
      </c>
    </row>
    <row r="25" spans="1:62" x14ac:dyDescent="0.15">
      <c r="A25" s="329" t="s">
        <v>190</v>
      </c>
      <c r="B25" s="330"/>
      <c r="C25" s="329" t="s">
        <v>86</v>
      </c>
      <c r="D25" s="419">
        <v>103</v>
      </c>
      <c r="E25" s="419">
        <v>103</v>
      </c>
      <c r="F25" s="419">
        <v>95.9</v>
      </c>
      <c r="G25" s="419">
        <v>111.9</v>
      </c>
      <c r="H25" s="419">
        <v>110</v>
      </c>
      <c r="I25" s="419">
        <v>106.4</v>
      </c>
      <c r="J25" s="419">
        <v>91.7</v>
      </c>
      <c r="K25" s="419">
        <v>54.3</v>
      </c>
      <c r="L25" s="419">
        <v>40.4</v>
      </c>
      <c r="M25" s="419">
        <v>149.6</v>
      </c>
      <c r="N25" s="419">
        <v>144</v>
      </c>
      <c r="O25" s="419">
        <v>106</v>
      </c>
      <c r="P25" s="419">
        <v>96.9</v>
      </c>
      <c r="Q25" s="419">
        <v>92.8</v>
      </c>
      <c r="R25" s="419">
        <v>86.1</v>
      </c>
      <c r="S25" s="419">
        <v>103.8</v>
      </c>
      <c r="T25" s="419">
        <v>125.2</v>
      </c>
      <c r="U25" s="419">
        <v>131.69999999999999</v>
      </c>
      <c r="V25" s="419">
        <v>87.8</v>
      </c>
      <c r="W25" s="419">
        <v>86.5</v>
      </c>
      <c r="X25" s="419">
        <v>89.1</v>
      </c>
      <c r="Y25" s="419">
        <v>176.4</v>
      </c>
      <c r="Z25" s="419">
        <v>371.5</v>
      </c>
      <c r="AA25" s="419"/>
      <c r="AB25" s="419">
        <v>105.2</v>
      </c>
      <c r="AC25" s="433">
        <v>98.2</v>
      </c>
      <c r="AD25" s="419"/>
      <c r="AE25" s="332">
        <v>103</v>
      </c>
      <c r="AF25" s="329" t="s">
        <v>190</v>
      </c>
      <c r="AG25" s="330"/>
      <c r="AH25" s="329" t="s">
        <v>86</v>
      </c>
      <c r="AI25" s="332">
        <v>103</v>
      </c>
      <c r="AJ25" s="332">
        <v>126.2</v>
      </c>
      <c r="AK25" s="332">
        <v>131.30000000000001</v>
      </c>
      <c r="AL25" s="332">
        <v>122.8</v>
      </c>
      <c r="AM25" s="332">
        <v>138.1</v>
      </c>
      <c r="AN25" s="332">
        <v>119.9</v>
      </c>
      <c r="AO25" s="332">
        <v>114.9</v>
      </c>
      <c r="AP25" s="332">
        <v>122</v>
      </c>
      <c r="AQ25" s="332">
        <v>89.8</v>
      </c>
      <c r="AR25" s="332">
        <v>89</v>
      </c>
      <c r="AS25" s="332">
        <v>109.2</v>
      </c>
    </row>
    <row r="26" spans="1:62" x14ac:dyDescent="0.15">
      <c r="A26" s="329" t="s">
        <v>87</v>
      </c>
      <c r="B26" s="330"/>
      <c r="C26" s="329" t="s">
        <v>88</v>
      </c>
      <c r="D26" s="419">
        <v>96.7</v>
      </c>
      <c r="E26" s="419">
        <v>96.7</v>
      </c>
      <c r="F26" s="419">
        <v>93.1</v>
      </c>
      <c r="G26" s="419">
        <v>98.2</v>
      </c>
      <c r="H26" s="419">
        <v>106</v>
      </c>
      <c r="I26" s="419">
        <v>86.4</v>
      </c>
      <c r="J26" s="419">
        <v>83.9</v>
      </c>
      <c r="K26" s="419">
        <v>45.3</v>
      </c>
      <c r="L26" s="419">
        <v>32.9</v>
      </c>
      <c r="M26" s="419">
        <v>72.8</v>
      </c>
      <c r="N26" s="419">
        <v>142.30000000000001</v>
      </c>
      <c r="O26" s="419">
        <v>100.3</v>
      </c>
      <c r="P26" s="419">
        <v>99</v>
      </c>
      <c r="Q26" s="419">
        <v>90.8</v>
      </c>
      <c r="R26" s="419">
        <v>89.3</v>
      </c>
      <c r="S26" s="419">
        <v>99.7</v>
      </c>
      <c r="T26" s="419">
        <v>126.2</v>
      </c>
      <c r="U26" s="419">
        <v>125</v>
      </c>
      <c r="V26" s="419">
        <v>91.6</v>
      </c>
      <c r="W26" s="419">
        <v>84.2</v>
      </c>
      <c r="X26" s="419">
        <v>90.6</v>
      </c>
      <c r="Y26" s="419">
        <v>132.6</v>
      </c>
      <c r="Z26" s="419">
        <v>363.4</v>
      </c>
      <c r="AA26" s="419"/>
      <c r="AB26" s="419">
        <v>93.4</v>
      </c>
      <c r="AC26" s="433">
        <v>95.5</v>
      </c>
      <c r="AD26" s="419"/>
      <c r="AE26" s="332">
        <v>96.7</v>
      </c>
      <c r="AF26" s="329" t="s">
        <v>87</v>
      </c>
      <c r="AG26" s="330"/>
      <c r="AH26" s="329" t="s">
        <v>88</v>
      </c>
      <c r="AI26" s="332">
        <v>96.7</v>
      </c>
      <c r="AJ26" s="332">
        <v>112</v>
      </c>
      <c r="AK26" s="332">
        <v>116.3</v>
      </c>
      <c r="AL26" s="332">
        <v>90.7</v>
      </c>
      <c r="AM26" s="332">
        <v>136.6</v>
      </c>
      <c r="AN26" s="332">
        <v>106.8</v>
      </c>
      <c r="AO26" s="332">
        <v>69.8</v>
      </c>
      <c r="AP26" s="332">
        <v>122.5</v>
      </c>
      <c r="AQ26" s="332">
        <v>88</v>
      </c>
      <c r="AR26" s="332">
        <v>87</v>
      </c>
      <c r="AS26" s="332">
        <v>109.7</v>
      </c>
    </row>
    <row r="27" spans="1:62" x14ac:dyDescent="0.15">
      <c r="A27" s="329"/>
      <c r="B27" s="330"/>
      <c r="C27" s="329" t="s">
        <v>89</v>
      </c>
      <c r="D27" s="419">
        <v>97</v>
      </c>
      <c r="E27" s="419">
        <v>97</v>
      </c>
      <c r="F27" s="419">
        <v>95.7</v>
      </c>
      <c r="G27" s="419">
        <v>92.5</v>
      </c>
      <c r="H27" s="419">
        <v>105.1</v>
      </c>
      <c r="I27" s="419">
        <v>91.3</v>
      </c>
      <c r="J27" s="419">
        <v>84.4</v>
      </c>
      <c r="K27" s="419">
        <v>53.1</v>
      </c>
      <c r="L27" s="419">
        <v>48.9</v>
      </c>
      <c r="M27" s="419">
        <v>54.4</v>
      </c>
      <c r="N27" s="419">
        <v>137.80000000000001</v>
      </c>
      <c r="O27" s="419">
        <v>98.9</v>
      </c>
      <c r="P27" s="419">
        <v>99.3</v>
      </c>
      <c r="Q27" s="419">
        <v>92.2</v>
      </c>
      <c r="R27" s="419">
        <v>91</v>
      </c>
      <c r="S27" s="419">
        <v>98.2</v>
      </c>
      <c r="T27" s="419">
        <v>123.8</v>
      </c>
      <c r="U27" s="419">
        <v>120.6</v>
      </c>
      <c r="V27" s="419">
        <v>88.2</v>
      </c>
      <c r="W27" s="419">
        <v>83.9</v>
      </c>
      <c r="X27" s="419">
        <v>93.7</v>
      </c>
      <c r="Y27" s="419">
        <v>119.7</v>
      </c>
      <c r="Z27" s="419">
        <v>351.7</v>
      </c>
      <c r="AA27" s="419"/>
      <c r="AB27" s="419">
        <v>81.7</v>
      </c>
      <c r="AC27" s="433">
        <v>108.3</v>
      </c>
      <c r="AD27" s="419"/>
      <c r="AE27" s="332">
        <v>97</v>
      </c>
      <c r="AF27" s="329"/>
      <c r="AG27" s="330"/>
      <c r="AH27" s="329" t="s">
        <v>89</v>
      </c>
      <c r="AI27" s="332">
        <v>97</v>
      </c>
      <c r="AJ27" s="332">
        <v>112.4</v>
      </c>
      <c r="AK27" s="332">
        <v>119.8</v>
      </c>
      <c r="AL27" s="332">
        <v>94.6</v>
      </c>
      <c r="AM27" s="332">
        <v>139.9</v>
      </c>
      <c r="AN27" s="332">
        <v>103.2</v>
      </c>
      <c r="AO27" s="332">
        <v>67.3</v>
      </c>
      <c r="AP27" s="332">
        <v>118.4</v>
      </c>
      <c r="AQ27" s="332">
        <v>88.4</v>
      </c>
      <c r="AR27" s="332">
        <v>87.4</v>
      </c>
      <c r="AS27" s="332">
        <v>110.7</v>
      </c>
    </row>
    <row r="28" spans="1:62" x14ac:dyDescent="0.15">
      <c r="A28" s="329"/>
      <c r="B28" s="330"/>
      <c r="C28" s="329" t="s">
        <v>90</v>
      </c>
      <c r="D28" s="419">
        <v>98.4</v>
      </c>
      <c r="E28" s="419">
        <v>98.4</v>
      </c>
      <c r="F28" s="419">
        <v>101.5</v>
      </c>
      <c r="G28" s="419">
        <v>101.3</v>
      </c>
      <c r="H28" s="419">
        <v>98.4</v>
      </c>
      <c r="I28" s="419">
        <v>90.5</v>
      </c>
      <c r="J28" s="419">
        <v>91.9</v>
      </c>
      <c r="K28" s="419">
        <v>74.2</v>
      </c>
      <c r="L28" s="419">
        <v>46.4</v>
      </c>
      <c r="M28" s="419">
        <v>80.3</v>
      </c>
      <c r="N28" s="419">
        <v>135.30000000000001</v>
      </c>
      <c r="O28" s="419">
        <v>99.8</v>
      </c>
      <c r="P28" s="419">
        <v>94.7</v>
      </c>
      <c r="Q28" s="419">
        <v>91.5</v>
      </c>
      <c r="R28" s="419">
        <v>98.2</v>
      </c>
      <c r="S28" s="419">
        <v>101.2</v>
      </c>
      <c r="T28" s="419">
        <v>119</v>
      </c>
      <c r="U28" s="419">
        <v>119</v>
      </c>
      <c r="V28" s="419">
        <v>84.7</v>
      </c>
      <c r="W28" s="419">
        <v>84</v>
      </c>
      <c r="X28" s="419">
        <v>91.9</v>
      </c>
      <c r="Y28" s="419">
        <v>134.6</v>
      </c>
      <c r="Z28" s="419">
        <v>339.3</v>
      </c>
      <c r="AA28" s="419"/>
      <c r="AB28" s="419">
        <v>78.900000000000006</v>
      </c>
      <c r="AC28" s="433">
        <v>109</v>
      </c>
      <c r="AD28" s="419"/>
      <c r="AE28" s="332">
        <v>98.4</v>
      </c>
      <c r="AF28" s="329"/>
      <c r="AG28" s="330"/>
      <c r="AH28" s="329" t="s">
        <v>90</v>
      </c>
      <c r="AI28" s="332">
        <v>98.4</v>
      </c>
      <c r="AJ28" s="332">
        <v>114.5</v>
      </c>
      <c r="AK28" s="332">
        <v>121.5</v>
      </c>
      <c r="AL28" s="332">
        <v>97.6</v>
      </c>
      <c r="AM28" s="332">
        <v>140.6</v>
      </c>
      <c r="AN28" s="332">
        <v>105.9</v>
      </c>
      <c r="AO28" s="332">
        <v>85.5</v>
      </c>
      <c r="AP28" s="332">
        <v>114.5</v>
      </c>
      <c r="AQ28" s="332">
        <v>89.3</v>
      </c>
      <c r="AR28" s="332">
        <v>88</v>
      </c>
      <c r="AS28" s="332">
        <v>119.7</v>
      </c>
    </row>
    <row r="29" spans="1:62" x14ac:dyDescent="0.15">
      <c r="A29" s="329"/>
      <c r="B29" s="330"/>
      <c r="C29" s="329" t="s">
        <v>91</v>
      </c>
      <c r="D29" s="419">
        <v>98.6</v>
      </c>
      <c r="E29" s="419">
        <v>98.6</v>
      </c>
      <c r="F29" s="419">
        <v>100.4</v>
      </c>
      <c r="G29" s="419">
        <v>103.2</v>
      </c>
      <c r="H29" s="419">
        <v>93.7</v>
      </c>
      <c r="I29" s="419">
        <v>93.4</v>
      </c>
      <c r="J29" s="419">
        <v>88.2</v>
      </c>
      <c r="K29" s="419">
        <v>81.7</v>
      </c>
      <c r="L29" s="419">
        <v>46.7</v>
      </c>
      <c r="M29" s="419">
        <v>99.6</v>
      </c>
      <c r="N29" s="419">
        <v>124.6</v>
      </c>
      <c r="O29" s="419">
        <v>101.1</v>
      </c>
      <c r="P29" s="419">
        <v>93.9</v>
      </c>
      <c r="Q29" s="419">
        <v>93.6</v>
      </c>
      <c r="R29" s="419">
        <v>112.6</v>
      </c>
      <c r="S29" s="419">
        <v>104.1</v>
      </c>
      <c r="T29" s="419">
        <v>113.6</v>
      </c>
      <c r="U29" s="419">
        <v>117.4</v>
      </c>
      <c r="V29" s="419">
        <v>89.4</v>
      </c>
      <c r="W29" s="419">
        <v>84.7</v>
      </c>
      <c r="X29" s="419">
        <v>92.8</v>
      </c>
      <c r="Y29" s="419">
        <v>142.69999999999999</v>
      </c>
      <c r="Z29" s="419">
        <v>314.60000000000002</v>
      </c>
      <c r="AA29" s="419"/>
      <c r="AB29" s="419">
        <v>77</v>
      </c>
      <c r="AC29" s="433">
        <v>112.7</v>
      </c>
      <c r="AD29" s="419"/>
      <c r="AE29" s="332">
        <v>98.6</v>
      </c>
      <c r="AF29" s="329"/>
      <c r="AG29" s="330"/>
      <c r="AH29" s="329" t="s">
        <v>91</v>
      </c>
      <c r="AI29" s="332">
        <v>98.6</v>
      </c>
      <c r="AJ29" s="332">
        <v>114.1</v>
      </c>
      <c r="AK29" s="332">
        <v>120.5</v>
      </c>
      <c r="AL29" s="332">
        <v>102.6</v>
      </c>
      <c r="AM29" s="332">
        <v>134.69999999999999</v>
      </c>
      <c r="AN29" s="332">
        <v>106.2</v>
      </c>
      <c r="AO29" s="332">
        <v>93.1</v>
      </c>
      <c r="AP29" s="332">
        <v>111.8</v>
      </c>
      <c r="AQ29" s="332">
        <v>89.8</v>
      </c>
      <c r="AR29" s="332">
        <v>88.1</v>
      </c>
      <c r="AS29" s="332">
        <v>127.8</v>
      </c>
    </row>
    <row r="30" spans="1:62" x14ac:dyDescent="0.15">
      <c r="A30" s="329"/>
      <c r="B30" s="330"/>
      <c r="C30" s="329" t="s">
        <v>92</v>
      </c>
      <c r="D30" s="419">
        <v>99.7</v>
      </c>
      <c r="E30" s="419">
        <v>99.7</v>
      </c>
      <c r="F30" s="419">
        <v>100.7</v>
      </c>
      <c r="G30" s="419">
        <v>104.3</v>
      </c>
      <c r="H30" s="419">
        <v>98.9</v>
      </c>
      <c r="I30" s="419">
        <v>98.1</v>
      </c>
      <c r="J30" s="419">
        <v>92.6</v>
      </c>
      <c r="K30" s="419">
        <v>68.5</v>
      </c>
      <c r="L30" s="419">
        <v>51.5</v>
      </c>
      <c r="M30" s="419">
        <v>118.5</v>
      </c>
      <c r="N30" s="419">
        <v>128.6</v>
      </c>
      <c r="O30" s="419">
        <v>102.4</v>
      </c>
      <c r="P30" s="419">
        <v>92.1</v>
      </c>
      <c r="Q30" s="419">
        <v>95.2</v>
      </c>
      <c r="R30" s="419">
        <v>112.8</v>
      </c>
      <c r="S30" s="419">
        <v>105.4</v>
      </c>
      <c r="T30" s="419">
        <v>110.6</v>
      </c>
      <c r="U30" s="419">
        <v>119.5</v>
      </c>
      <c r="V30" s="419">
        <v>91.9</v>
      </c>
      <c r="W30" s="419">
        <v>91.5</v>
      </c>
      <c r="X30" s="419">
        <v>94</v>
      </c>
      <c r="Y30" s="419">
        <v>167.7</v>
      </c>
      <c r="Z30" s="419">
        <v>296.60000000000002</v>
      </c>
      <c r="AA30" s="419"/>
      <c r="AB30" s="419">
        <v>76.2</v>
      </c>
      <c r="AC30" s="433">
        <v>104.2</v>
      </c>
      <c r="AD30" s="419"/>
      <c r="AE30" s="332">
        <v>99.7</v>
      </c>
      <c r="AF30" s="329"/>
      <c r="AG30" s="330"/>
      <c r="AH30" s="329" t="s">
        <v>92</v>
      </c>
      <c r="AI30" s="332">
        <v>99.7</v>
      </c>
      <c r="AJ30" s="332">
        <v>116.2</v>
      </c>
      <c r="AK30" s="332">
        <v>122.3</v>
      </c>
      <c r="AL30" s="332">
        <v>107.8</v>
      </c>
      <c r="AM30" s="332">
        <v>133.9</v>
      </c>
      <c r="AN30" s="332">
        <v>108.5</v>
      </c>
      <c r="AO30" s="332">
        <v>103.2</v>
      </c>
      <c r="AP30" s="332">
        <v>110.8</v>
      </c>
      <c r="AQ30" s="332">
        <v>90.4</v>
      </c>
      <c r="AR30" s="332">
        <v>89</v>
      </c>
      <c r="AS30" s="332">
        <v>122</v>
      </c>
    </row>
    <row r="31" spans="1:62" x14ac:dyDescent="0.15">
      <c r="A31" s="329"/>
      <c r="B31" s="330"/>
      <c r="C31" s="329" t="s">
        <v>93</v>
      </c>
      <c r="D31" s="419">
        <v>99.3</v>
      </c>
      <c r="E31" s="419">
        <v>99.3</v>
      </c>
      <c r="F31" s="419">
        <v>103.5</v>
      </c>
      <c r="G31" s="419">
        <v>106.7</v>
      </c>
      <c r="H31" s="419">
        <v>91.2</v>
      </c>
      <c r="I31" s="419">
        <v>99.8</v>
      </c>
      <c r="J31" s="419">
        <v>101.7</v>
      </c>
      <c r="K31" s="419">
        <v>63.4</v>
      </c>
      <c r="L31" s="419">
        <v>53.2</v>
      </c>
      <c r="M31" s="419">
        <v>117.9</v>
      </c>
      <c r="N31" s="419">
        <v>128.4</v>
      </c>
      <c r="O31" s="419">
        <v>100</v>
      </c>
      <c r="P31" s="419">
        <v>90.9</v>
      </c>
      <c r="Q31" s="419">
        <v>93.6</v>
      </c>
      <c r="R31" s="419">
        <v>106.6</v>
      </c>
      <c r="S31" s="419">
        <v>106.8</v>
      </c>
      <c r="T31" s="419">
        <v>106.1</v>
      </c>
      <c r="U31" s="419">
        <v>115.7</v>
      </c>
      <c r="V31" s="419">
        <v>92.4</v>
      </c>
      <c r="W31" s="419">
        <v>91.4</v>
      </c>
      <c r="X31" s="419">
        <v>88.6</v>
      </c>
      <c r="Y31" s="419">
        <v>171.4</v>
      </c>
      <c r="Z31" s="419">
        <v>278.8</v>
      </c>
      <c r="AA31" s="419"/>
      <c r="AB31" s="419">
        <v>72.5</v>
      </c>
      <c r="AC31" s="433">
        <v>106.8</v>
      </c>
      <c r="AD31" s="419"/>
      <c r="AE31" s="332">
        <v>99.3</v>
      </c>
      <c r="AF31" s="329"/>
      <c r="AG31" s="330"/>
      <c r="AH31" s="329" t="s">
        <v>93</v>
      </c>
      <c r="AI31" s="332">
        <v>99.3</v>
      </c>
      <c r="AJ31" s="332">
        <v>114.2</v>
      </c>
      <c r="AK31" s="332">
        <v>121.6</v>
      </c>
      <c r="AL31" s="332">
        <v>111.6</v>
      </c>
      <c r="AM31" s="332">
        <v>129.5</v>
      </c>
      <c r="AN31" s="332">
        <v>105.1</v>
      </c>
      <c r="AO31" s="332">
        <v>105.4</v>
      </c>
      <c r="AP31" s="332">
        <v>105</v>
      </c>
      <c r="AQ31" s="332">
        <v>90.9</v>
      </c>
      <c r="AR31" s="332">
        <v>89.7</v>
      </c>
      <c r="AS31" s="332">
        <v>116.9</v>
      </c>
    </row>
    <row r="32" spans="1:62" x14ac:dyDescent="0.15">
      <c r="A32" s="329"/>
      <c r="B32" s="330"/>
      <c r="C32" s="329" t="s">
        <v>94</v>
      </c>
      <c r="D32" s="419">
        <v>94.9</v>
      </c>
      <c r="E32" s="419">
        <v>94.9</v>
      </c>
      <c r="F32" s="419">
        <v>99.7</v>
      </c>
      <c r="G32" s="419">
        <v>100.7</v>
      </c>
      <c r="H32" s="419">
        <v>94.8</v>
      </c>
      <c r="I32" s="419">
        <v>93.2</v>
      </c>
      <c r="J32" s="419">
        <v>90.4</v>
      </c>
      <c r="K32" s="419">
        <v>56.8</v>
      </c>
      <c r="L32" s="419">
        <v>55.9</v>
      </c>
      <c r="M32" s="419">
        <v>110.4</v>
      </c>
      <c r="N32" s="419">
        <v>124.1</v>
      </c>
      <c r="O32" s="419">
        <v>99</v>
      </c>
      <c r="P32" s="419">
        <v>86.7</v>
      </c>
      <c r="Q32" s="419">
        <v>91.5</v>
      </c>
      <c r="R32" s="419">
        <v>94.6</v>
      </c>
      <c r="S32" s="419">
        <v>104.4</v>
      </c>
      <c r="T32" s="419">
        <v>102</v>
      </c>
      <c r="U32" s="419">
        <v>111.6</v>
      </c>
      <c r="V32" s="419">
        <v>86.7</v>
      </c>
      <c r="W32" s="419">
        <v>87.4</v>
      </c>
      <c r="X32" s="419">
        <v>86.6</v>
      </c>
      <c r="Y32" s="419">
        <v>167.5</v>
      </c>
      <c r="Z32" s="419">
        <v>266.3</v>
      </c>
      <c r="AA32" s="419"/>
      <c r="AB32" s="419">
        <v>71.5</v>
      </c>
      <c r="AC32" s="433">
        <v>98</v>
      </c>
      <c r="AD32" s="419"/>
      <c r="AE32" s="332">
        <v>94.9</v>
      </c>
      <c r="AF32" s="329"/>
      <c r="AG32" s="330"/>
      <c r="AH32" s="329" t="s">
        <v>94</v>
      </c>
      <c r="AI32" s="332">
        <v>94.9</v>
      </c>
      <c r="AJ32" s="332">
        <v>107.1</v>
      </c>
      <c r="AK32" s="332">
        <v>113.7</v>
      </c>
      <c r="AL32" s="332">
        <v>102.9</v>
      </c>
      <c r="AM32" s="332">
        <v>122.4</v>
      </c>
      <c r="AN32" s="332">
        <v>99.1</v>
      </c>
      <c r="AO32" s="332">
        <v>93.2</v>
      </c>
      <c r="AP32" s="332">
        <v>101.5</v>
      </c>
      <c r="AQ32" s="332">
        <v>88</v>
      </c>
      <c r="AR32" s="332">
        <v>86.8</v>
      </c>
      <c r="AS32" s="332">
        <v>113.4</v>
      </c>
    </row>
    <row r="33" spans="1:45" x14ac:dyDescent="0.15">
      <c r="A33" s="329"/>
      <c r="B33" s="330"/>
      <c r="C33" s="329" t="s">
        <v>95</v>
      </c>
      <c r="D33" s="419">
        <v>95.8</v>
      </c>
      <c r="E33" s="419">
        <v>95.8</v>
      </c>
      <c r="F33" s="419">
        <v>98.1</v>
      </c>
      <c r="G33" s="419">
        <v>105.6</v>
      </c>
      <c r="H33" s="419">
        <v>103.9</v>
      </c>
      <c r="I33" s="419">
        <v>99.2</v>
      </c>
      <c r="J33" s="419">
        <v>95.5</v>
      </c>
      <c r="K33" s="419">
        <v>52.5</v>
      </c>
      <c r="L33" s="419">
        <v>57</v>
      </c>
      <c r="M33" s="419">
        <v>118.7</v>
      </c>
      <c r="N33" s="419">
        <v>122.8</v>
      </c>
      <c r="O33" s="419">
        <v>96</v>
      </c>
      <c r="P33" s="419">
        <v>86</v>
      </c>
      <c r="Q33" s="419">
        <v>94.2</v>
      </c>
      <c r="R33" s="419">
        <v>86.1</v>
      </c>
      <c r="S33" s="419">
        <v>100.3</v>
      </c>
      <c r="T33" s="419">
        <v>102.6</v>
      </c>
      <c r="U33" s="419">
        <v>109.4</v>
      </c>
      <c r="V33" s="419">
        <v>84.2</v>
      </c>
      <c r="W33" s="419">
        <v>91.4</v>
      </c>
      <c r="X33" s="419">
        <v>82.9</v>
      </c>
      <c r="Y33" s="419">
        <v>147.4</v>
      </c>
      <c r="Z33" s="419">
        <v>253.8</v>
      </c>
      <c r="AA33" s="419"/>
      <c r="AB33" s="419">
        <v>78.400000000000006</v>
      </c>
      <c r="AC33" s="433">
        <v>100.7</v>
      </c>
      <c r="AD33" s="419"/>
      <c r="AE33" s="332">
        <v>95.8</v>
      </c>
      <c r="AF33" s="329"/>
      <c r="AG33" s="330"/>
      <c r="AH33" s="329" t="s">
        <v>95</v>
      </c>
      <c r="AI33" s="332">
        <v>95.8</v>
      </c>
      <c r="AJ33" s="332">
        <v>109.9</v>
      </c>
      <c r="AK33" s="332">
        <v>112.9</v>
      </c>
      <c r="AL33" s="332">
        <v>105.2</v>
      </c>
      <c r="AM33" s="332">
        <v>119.1</v>
      </c>
      <c r="AN33" s="332">
        <v>106.2</v>
      </c>
      <c r="AO33" s="332">
        <v>118</v>
      </c>
      <c r="AP33" s="332">
        <v>101.1</v>
      </c>
      <c r="AQ33" s="332">
        <v>87.8</v>
      </c>
      <c r="AR33" s="332">
        <v>86.9</v>
      </c>
      <c r="AS33" s="332">
        <v>107.1</v>
      </c>
    </row>
    <row r="34" spans="1:45" x14ac:dyDescent="0.15">
      <c r="A34" s="329"/>
      <c r="B34" s="330"/>
      <c r="C34" s="329" t="s">
        <v>96</v>
      </c>
      <c r="D34" s="419">
        <v>95.9</v>
      </c>
      <c r="E34" s="419">
        <v>95.9</v>
      </c>
      <c r="F34" s="419">
        <v>102.2</v>
      </c>
      <c r="G34" s="419">
        <v>111.3</v>
      </c>
      <c r="H34" s="419">
        <v>95.3</v>
      </c>
      <c r="I34" s="419">
        <v>91.2</v>
      </c>
      <c r="J34" s="419">
        <v>90.1</v>
      </c>
      <c r="K34" s="419">
        <v>54.4</v>
      </c>
      <c r="L34" s="419">
        <v>59</v>
      </c>
      <c r="M34" s="419">
        <v>125</v>
      </c>
      <c r="N34" s="419">
        <v>121.5</v>
      </c>
      <c r="O34" s="419">
        <v>95.8</v>
      </c>
      <c r="P34" s="419">
        <v>90.1</v>
      </c>
      <c r="Q34" s="419">
        <v>93.7</v>
      </c>
      <c r="R34" s="419">
        <v>84.1</v>
      </c>
      <c r="S34" s="419">
        <v>98.8</v>
      </c>
      <c r="T34" s="419">
        <v>106.1</v>
      </c>
      <c r="U34" s="419">
        <v>111.2</v>
      </c>
      <c r="V34" s="419">
        <v>92.9</v>
      </c>
      <c r="W34" s="419">
        <v>94.4</v>
      </c>
      <c r="X34" s="419">
        <v>82.2</v>
      </c>
      <c r="Y34" s="419">
        <v>146</v>
      </c>
      <c r="Z34" s="419">
        <v>239.4</v>
      </c>
      <c r="AA34" s="419"/>
      <c r="AB34" s="419">
        <v>88.9</v>
      </c>
      <c r="AC34" s="433">
        <v>93.3</v>
      </c>
      <c r="AD34" s="419"/>
      <c r="AE34" s="332">
        <v>95.9</v>
      </c>
      <c r="AF34" s="329"/>
      <c r="AG34" s="330"/>
      <c r="AH34" s="329" t="s">
        <v>96</v>
      </c>
      <c r="AI34" s="332">
        <v>95.9</v>
      </c>
      <c r="AJ34" s="332">
        <v>106.2</v>
      </c>
      <c r="AK34" s="332">
        <v>107</v>
      </c>
      <c r="AL34" s="332">
        <v>94.6</v>
      </c>
      <c r="AM34" s="332">
        <v>116.8</v>
      </c>
      <c r="AN34" s="332">
        <v>105.3</v>
      </c>
      <c r="AO34" s="332">
        <v>111.4</v>
      </c>
      <c r="AP34" s="332">
        <v>102.6</v>
      </c>
      <c r="AQ34" s="332">
        <v>90</v>
      </c>
      <c r="AR34" s="332">
        <v>89.5</v>
      </c>
      <c r="AS34" s="332">
        <v>102.6</v>
      </c>
    </row>
    <row r="35" spans="1:45" x14ac:dyDescent="0.15">
      <c r="A35" s="329"/>
      <c r="B35" s="330"/>
      <c r="C35" s="329" t="s">
        <v>97</v>
      </c>
      <c r="D35" s="419">
        <v>95.2</v>
      </c>
      <c r="E35" s="419">
        <v>95.2</v>
      </c>
      <c r="F35" s="419">
        <v>102</v>
      </c>
      <c r="G35" s="419">
        <v>120</v>
      </c>
      <c r="H35" s="419">
        <v>107.7</v>
      </c>
      <c r="I35" s="419">
        <v>87.1</v>
      </c>
      <c r="J35" s="419">
        <v>91.8</v>
      </c>
      <c r="K35" s="419">
        <v>53.3</v>
      </c>
      <c r="L35" s="419">
        <v>56.6</v>
      </c>
      <c r="M35" s="419">
        <v>106.5</v>
      </c>
      <c r="N35" s="419">
        <v>119.5</v>
      </c>
      <c r="O35" s="419">
        <v>94.5</v>
      </c>
      <c r="P35" s="419">
        <v>89.4</v>
      </c>
      <c r="Q35" s="419">
        <v>90.7</v>
      </c>
      <c r="R35" s="419">
        <v>85.9</v>
      </c>
      <c r="S35" s="419">
        <v>98.4</v>
      </c>
      <c r="T35" s="419">
        <v>102.2</v>
      </c>
      <c r="U35" s="419">
        <v>108.3</v>
      </c>
      <c r="V35" s="419">
        <v>80.3</v>
      </c>
      <c r="W35" s="419">
        <v>100.7</v>
      </c>
      <c r="X35" s="419">
        <v>84.4</v>
      </c>
      <c r="Y35" s="419">
        <v>132.19999999999999</v>
      </c>
      <c r="Z35" s="419">
        <v>237.6</v>
      </c>
      <c r="AA35" s="419"/>
      <c r="AB35" s="419">
        <v>78.900000000000006</v>
      </c>
      <c r="AC35" s="434">
        <v>99.4</v>
      </c>
      <c r="AD35" s="419"/>
      <c r="AE35" s="332">
        <v>95.2</v>
      </c>
      <c r="AF35" s="329"/>
      <c r="AG35" s="330"/>
      <c r="AH35" s="329" t="s">
        <v>97</v>
      </c>
      <c r="AI35" s="338">
        <v>95.2</v>
      </c>
      <c r="AJ35" s="332">
        <v>102.1</v>
      </c>
      <c r="AK35" s="332">
        <v>105.5</v>
      </c>
      <c r="AL35" s="332">
        <v>86</v>
      </c>
      <c r="AM35" s="332">
        <v>121</v>
      </c>
      <c r="AN35" s="332">
        <v>97.8</v>
      </c>
      <c r="AO35" s="332">
        <v>97.2</v>
      </c>
      <c r="AP35" s="332">
        <v>98.1</v>
      </c>
      <c r="AQ35" s="332">
        <v>91.3</v>
      </c>
      <c r="AR35" s="332">
        <v>90.7</v>
      </c>
      <c r="AS35" s="332">
        <v>105</v>
      </c>
    </row>
    <row r="36" spans="1:45" x14ac:dyDescent="0.15">
      <c r="A36" s="329"/>
      <c r="B36" s="327" t="s">
        <v>191</v>
      </c>
      <c r="C36" s="326" t="s">
        <v>84</v>
      </c>
      <c r="D36" s="328">
        <v>97.7</v>
      </c>
      <c r="E36" s="328">
        <v>97.7</v>
      </c>
      <c r="F36" s="328">
        <v>102.4</v>
      </c>
      <c r="G36" s="328">
        <v>120.2</v>
      </c>
      <c r="H36" s="328">
        <v>91.9</v>
      </c>
      <c r="I36" s="328">
        <v>89</v>
      </c>
      <c r="J36" s="328">
        <v>100</v>
      </c>
      <c r="K36" s="328">
        <v>60.6</v>
      </c>
      <c r="L36" s="328">
        <v>68.3</v>
      </c>
      <c r="M36" s="328">
        <v>140</v>
      </c>
      <c r="N36" s="328">
        <v>123.2</v>
      </c>
      <c r="O36" s="328">
        <v>92.7</v>
      </c>
      <c r="P36" s="328">
        <v>91.9</v>
      </c>
      <c r="Q36" s="328">
        <v>93.3</v>
      </c>
      <c r="R36" s="328">
        <v>86.1</v>
      </c>
      <c r="S36" s="328">
        <v>99</v>
      </c>
      <c r="T36" s="328">
        <v>108.7</v>
      </c>
      <c r="U36" s="328">
        <v>115.3</v>
      </c>
      <c r="V36" s="328">
        <v>94.2</v>
      </c>
      <c r="W36" s="328">
        <v>92.8</v>
      </c>
      <c r="X36" s="328">
        <v>89.1</v>
      </c>
      <c r="Y36" s="328">
        <v>157</v>
      </c>
      <c r="Z36" s="328">
        <v>221.2</v>
      </c>
      <c r="AA36" s="328"/>
      <c r="AB36" s="328">
        <v>107.7</v>
      </c>
      <c r="AC36" s="435">
        <v>93</v>
      </c>
      <c r="AD36" s="328"/>
      <c r="AE36" s="332">
        <v>97.7</v>
      </c>
      <c r="AF36" s="329"/>
      <c r="AG36" s="327" t="s">
        <v>191</v>
      </c>
      <c r="AH36" s="326" t="s">
        <v>84</v>
      </c>
      <c r="AI36" s="332">
        <v>97.7</v>
      </c>
      <c r="AJ36" s="328">
        <v>108.4</v>
      </c>
      <c r="AK36" s="328">
        <v>107.1</v>
      </c>
      <c r="AL36" s="328">
        <v>91.8</v>
      </c>
      <c r="AM36" s="328">
        <v>119.2</v>
      </c>
      <c r="AN36" s="328">
        <v>110</v>
      </c>
      <c r="AO36" s="328">
        <v>112.3</v>
      </c>
      <c r="AP36" s="328">
        <v>109</v>
      </c>
      <c r="AQ36" s="328">
        <v>91.7</v>
      </c>
      <c r="AR36" s="328">
        <v>91.2</v>
      </c>
      <c r="AS36" s="328">
        <v>103.2</v>
      </c>
    </row>
    <row r="37" spans="1:45" x14ac:dyDescent="0.15">
      <c r="A37" s="329"/>
      <c r="B37" s="330"/>
      <c r="C37" s="329" t="s">
        <v>86</v>
      </c>
      <c r="D37" s="332">
        <v>98.8</v>
      </c>
      <c r="E37" s="332">
        <v>98.8</v>
      </c>
      <c r="F37" s="332">
        <v>101.3</v>
      </c>
      <c r="G37" s="332">
        <v>121.1</v>
      </c>
      <c r="H37" s="332">
        <v>95</v>
      </c>
      <c r="I37" s="332">
        <v>85.7</v>
      </c>
      <c r="J37" s="332">
        <v>107.4</v>
      </c>
      <c r="K37" s="332">
        <v>60.7</v>
      </c>
      <c r="L37" s="332">
        <v>82</v>
      </c>
      <c r="M37" s="332">
        <v>136.6</v>
      </c>
      <c r="N37" s="332">
        <v>122.3</v>
      </c>
      <c r="O37" s="332">
        <v>88.9</v>
      </c>
      <c r="P37" s="332">
        <v>93.1</v>
      </c>
      <c r="Q37" s="332">
        <v>99.7</v>
      </c>
      <c r="R37" s="332">
        <v>87.8</v>
      </c>
      <c r="S37" s="332">
        <v>91.9</v>
      </c>
      <c r="T37" s="332">
        <v>114.1</v>
      </c>
      <c r="U37" s="332">
        <v>116.3</v>
      </c>
      <c r="V37" s="332">
        <v>90</v>
      </c>
      <c r="W37" s="332">
        <v>87.5</v>
      </c>
      <c r="X37" s="332">
        <v>86.5</v>
      </c>
      <c r="Y37" s="332">
        <v>138.80000000000001</v>
      </c>
      <c r="Z37" s="332">
        <v>218.5</v>
      </c>
      <c r="AA37" s="332"/>
      <c r="AB37" s="332">
        <v>134.19999999999999</v>
      </c>
      <c r="AC37" s="433">
        <v>88.4</v>
      </c>
      <c r="AD37" s="332"/>
      <c r="AE37" s="332">
        <v>98.8</v>
      </c>
      <c r="AF37" s="329"/>
      <c r="AG37" s="330"/>
      <c r="AH37" s="329" t="s">
        <v>86</v>
      </c>
      <c r="AI37" s="332">
        <v>98.8</v>
      </c>
      <c r="AJ37" s="332">
        <v>110.5</v>
      </c>
      <c r="AK37" s="332">
        <v>107.5</v>
      </c>
      <c r="AL37" s="332">
        <v>87.2</v>
      </c>
      <c r="AM37" s="332">
        <v>123.6</v>
      </c>
      <c r="AN37" s="332">
        <v>114.2</v>
      </c>
      <c r="AO37" s="332">
        <v>107.8</v>
      </c>
      <c r="AP37" s="332">
        <v>116.8</v>
      </c>
      <c r="AQ37" s="332">
        <v>92.1</v>
      </c>
      <c r="AR37" s="332">
        <v>91.9</v>
      </c>
      <c r="AS37" s="332">
        <v>96.6</v>
      </c>
    </row>
    <row r="38" spans="1:45" x14ac:dyDescent="0.15">
      <c r="A38" s="329"/>
      <c r="B38" s="330"/>
      <c r="C38" s="329" t="s">
        <v>88</v>
      </c>
      <c r="D38" s="332">
        <v>92.7</v>
      </c>
      <c r="E38" s="332">
        <v>92.7</v>
      </c>
      <c r="F38" s="332">
        <v>92</v>
      </c>
      <c r="G38" s="332">
        <v>109.4</v>
      </c>
      <c r="H38" s="332">
        <v>89.8</v>
      </c>
      <c r="I38" s="332">
        <v>79.3</v>
      </c>
      <c r="J38" s="332">
        <v>98.1</v>
      </c>
      <c r="K38" s="332">
        <v>62</v>
      </c>
      <c r="L38" s="332">
        <v>83.4</v>
      </c>
      <c r="M38" s="332">
        <v>71.900000000000006</v>
      </c>
      <c r="N38" s="332">
        <v>119.8</v>
      </c>
      <c r="O38" s="332">
        <v>88.2</v>
      </c>
      <c r="P38" s="332">
        <v>90.4</v>
      </c>
      <c r="Q38" s="332">
        <v>97.7</v>
      </c>
      <c r="R38" s="332">
        <v>89.6</v>
      </c>
      <c r="S38" s="332">
        <v>89.3</v>
      </c>
      <c r="T38" s="332">
        <v>116.8</v>
      </c>
      <c r="U38" s="332">
        <v>104.1</v>
      </c>
      <c r="V38" s="332">
        <v>93.8</v>
      </c>
      <c r="W38" s="332">
        <v>90.1</v>
      </c>
      <c r="X38" s="332">
        <v>87.9</v>
      </c>
      <c r="Y38" s="332">
        <v>87.1</v>
      </c>
      <c r="Z38" s="332">
        <v>209</v>
      </c>
      <c r="AA38" s="332"/>
      <c r="AB38" s="332">
        <v>93.2</v>
      </c>
      <c r="AC38" s="433">
        <v>78.900000000000006</v>
      </c>
      <c r="AD38" s="332"/>
      <c r="AE38" s="332">
        <v>92.7</v>
      </c>
      <c r="AF38" s="329"/>
      <c r="AG38" s="330"/>
      <c r="AH38" s="329" t="s">
        <v>88</v>
      </c>
      <c r="AI38" s="332">
        <v>92.7</v>
      </c>
      <c r="AJ38" s="332">
        <v>98.9</v>
      </c>
      <c r="AK38" s="332">
        <v>100.5</v>
      </c>
      <c r="AL38" s="332">
        <v>81</v>
      </c>
      <c r="AM38" s="332">
        <v>116</v>
      </c>
      <c r="AN38" s="332">
        <v>96.9</v>
      </c>
      <c r="AO38" s="332">
        <v>53</v>
      </c>
      <c r="AP38" s="332">
        <v>115.5</v>
      </c>
      <c r="AQ38" s="332">
        <v>89.3</v>
      </c>
      <c r="AR38" s="332">
        <v>88.7</v>
      </c>
      <c r="AS38" s="332">
        <v>101.2</v>
      </c>
    </row>
    <row r="39" spans="1:45" x14ac:dyDescent="0.15">
      <c r="A39" s="329"/>
      <c r="B39" s="330"/>
      <c r="C39" s="329" t="s">
        <v>89</v>
      </c>
      <c r="D39" s="332">
        <v>93.6</v>
      </c>
      <c r="E39" s="332">
        <v>93.6</v>
      </c>
      <c r="F39" s="332">
        <v>94.9</v>
      </c>
      <c r="G39" s="332">
        <v>96</v>
      </c>
      <c r="H39" s="332">
        <v>88</v>
      </c>
      <c r="I39" s="332">
        <v>80.599999999999994</v>
      </c>
      <c r="J39" s="332">
        <v>106</v>
      </c>
      <c r="K39" s="332">
        <v>81.7</v>
      </c>
      <c r="L39" s="332">
        <v>75.3</v>
      </c>
      <c r="M39" s="332">
        <v>64.5</v>
      </c>
      <c r="N39" s="332">
        <v>122</v>
      </c>
      <c r="O39" s="332">
        <v>87.6</v>
      </c>
      <c r="P39" s="332">
        <v>90.7</v>
      </c>
      <c r="Q39" s="332">
        <v>95.5</v>
      </c>
      <c r="R39" s="332">
        <v>90.5</v>
      </c>
      <c r="S39" s="332">
        <v>94.3</v>
      </c>
      <c r="T39" s="332">
        <v>115.9</v>
      </c>
      <c r="U39" s="332">
        <v>98.5</v>
      </c>
      <c r="V39" s="332">
        <v>89</v>
      </c>
      <c r="W39" s="332">
        <v>88.5</v>
      </c>
      <c r="X39" s="332">
        <v>90.8</v>
      </c>
      <c r="Y39" s="332">
        <v>72.7</v>
      </c>
      <c r="Z39" s="332">
        <v>198.1</v>
      </c>
      <c r="AA39" s="332"/>
      <c r="AB39" s="332">
        <v>78.8</v>
      </c>
      <c r="AC39" s="433">
        <v>81.099999999999994</v>
      </c>
      <c r="AD39" s="332"/>
      <c r="AE39" s="332">
        <v>93.6</v>
      </c>
      <c r="AF39" s="329"/>
      <c r="AG39" s="330"/>
      <c r="AH39" s="329" t="s">
        <v>89</v>
      </c>
      <c r="AI39" s="332">
        <v>93.6</v>
      </c>
      <c r="AJ39" s="332">
        <v>101.6</v>
      </c>
      <c r="AK39" s="332">
        <v>101.8</v>
      </c>
      <c r="AL39" s="332">
        <v>85.3</v>
      </c>
      <c r="AM39" s="332">
        <v>115</v>
      </c>
      <c r="AN39" s="332">
        <v>101.2</v>
      </c>
      <c r="AO39" s="332">
        <v>71.400000000000006</v>
      </c>
      <c r="AP39" s="332">
        <v>113.9</v>
      </c>
      <c r="AQ39" s="332">
        <v>89.1</v>
      </c>
      <c r="AR39" s="332">
        <v>88.7</v>
      </c>
      <c r="AS39" s="332">
        <v>98.3</v>
      </c>
    </row>
    <row r="40" spans="1:45" x14ac:dyDescent="0.15">
      <c r="A40" s="329"/>
      <c r="B40" s="330"/>
      <c r="C40" s="329" t="s">
        <v>90</v>
      </c>
      <c r="D40" s="332">
        <v>96.9</v>
      </c>
      <c r="E40" s="332">
        <v>96.9</v>
      </c>
      <c r="F40" s="332">
        <v>99.9</v>
      </c>
      <c r="G40" s="332">
        <v>102.1</v>
      </c>
      <c r="H40" s="332">
        <v>91.2</v>
      </c>
      <c r="I40" s="332">
        <v>81.900000000000006</v>
      </c>
      <c r="J40" s="332">
        <v>108.2</v>
      </c>
      <c r="K40" s="332">
        <v>89.4</v>
      </c>
      <c r="L40" s="332">
        <v>72.900000000000006</v>
      </c>
      <c r="M40" s="332">
        <v>104.3</v>
      </c>
      <c r="N40" s="332">
        <v>120.5</v>
      </c>
      <c r="O40" s="332">
        <v>89.5</v>
      </c>
      <c r="P40" s="332">
        <v>94.7</v>
      </c>
      <c r="Q40" s="332">
        <v>94.4</v>
      </c>
      <c r="R40" s="332">
        <v>98.7</v>
      </c>
      <c r="S40" s="332">
        <v>98.8</v>
      </c>
      <c r="T40" s="332">
        <v>113.1</v>
      </c>
      <c r="U40" s="332">
        <v>96.5</v>
      </c>
      <c r="V40" s="332">
        <v>90.4</v>
      </c>
      <c r="W40" s="332">
        <v>83.7</v>
      </c>
      <c r="X40" s="332">
        <v>86.7</v>
      </c>
      <c r="Y40" s="332">
        <v>86</v>
      </c>
      <c r="Z40" s="332">
        <v>186.3</v>
      </c>
      <c r="AA40" s="332"/>
      <c r="AB40" s="332">
        <v>79.599999999999994</v>
      </c>
      <c r="AC40" s="433">
        <v>85.3</v>
      </c>
      <c r="AD40" s="332"/>
      <c r="AE40" s="332">
        <v>96.9</v>
      </c>
      <c r="AF40" s="329"/>
      <c r="AG40" s="330"/>
      <c r="AH40" s="329" t="s">
        <v>90</v>
      </c>
      <c r="AI40" s="332">
        <v>96.9</v>
      </c>
      <c r="AJ40" s="332">
        <v>104.2</v>
      </c>
      <c r="AK40" s="332">
        <v>104.4</v>
      </c>
      <c r="AL40" s="332">
        <v>91.3</v>
      </c>
      <c r="AM40" s="332">
        <v>114.8</v>
      </c>
      <c r="AN40" s="332">
        <v>103.9</v>
      </c>
      <c r="AO40" s="332">
        <v>90.1</v>
      </c>
      <c r="AP40" s="332">
        <v>109.8</v>
      </c>
      <c r="AQ40" s="332">
        <v>92.8</v>
      </c>
      <c r="AR40" s="332">
        <v>92</v>
      </c>
      <c r="AS40" s="332">
        <v>110.9</v>
      </c>
    </row>
    <row r="41" spans="1:45" x14ac:dyDescent="0.15">
      <c r="A41" s="329"/>
      <c r="B41" s="330"/>
      <c r="C41" s="329" t="s">
        <v>91</v>
      </c>
      <c r="D41" s="332">
        <v>94.9</v>
      </c>
      <c r="E41" s="332">
        <v>94.9</v>
      </c>
      <c r="F41" s="332">
        <v>100.2</v>
      </c>
      <c r="G41" s="332">
        <v>103.6</v>
      </c>
      <c r="H41" s="332">
        <v>90.3</v>
      </c>
      <c r="I41" s="332">
        <v>86</v>
      </c>
      <c r="J41" s="332">
        <v>104.2</v>
      </c>
      <c r="K41" s="332">
        <v>81.5</v>
      </c>
      <c r="L41" s="332">
        <v>68.400000000000006</v>
      </c>
      <c r="M41" s="332">
        <v>89.4</v>
      </c>
      <c r="N41" s="332">
        <v>120.2</v>
      </c>
      <c r="O41" s="332">
        <v>90.7</v>
      </c>
      <c r="P41" s="332">
        <v>87.8</v>
      </c>
      <c r="Q41" s="332">
        <v>99.2</v>
      </c>
      <c r="R41" s="332">
        <v>91.3</v>
      </c>
      <c r="S41" s="332">
        <v>96.7</v>
      </c>
      <c r="T41" s="332">
        <v>108</v>
      </c>
      <c r="U41" s="332">
        <v>98.2</v>
      </c>
      <c r="V41" s="332">
        <v>89.7</v>
      </c>
      <c r="W41" s="332">
        <v>89.1</v>
      </c>
      <c r="X41" s="332">
        <v>86.8</v>
      </c>
      <c r="Y41" s="332">
        <v>98.2</v>
      </c>
      <c r="Z41" s="332">
        <v>180.9</v>
      </c>
      <c r="AA41" s="332"/>
      <c r="AB41" s="332">
        <v>80.2</v>
      </c>
      <c r="AC41" s="433">
        <v>87.3</v>
      </c>
      <c r="AD41" s="332"/>
      <c r="AE41" s="332">
        <v>94.9</v>
      </c>
      <c r="AF41" s="329"/>
      <c r="AG41" s="330"/>
      <c r="AH41" s="329" t="s">
        <v>91</v>
      </c>
      <c r="AI41" s="332">
        <v>94.9</v>
      </c>
      <c r="AJ41" s="332">
        <v>102.5</v>
      </c>
      <c r="AK41" s="332">
        <v>104.8</v>
      </c>
      <c r="AL41" s="332">
        <v>93</v>
      </c>
      <c r="AM41" s="332">
        <v>114.2</v>
      </c>
      <c r="AN41" s="332">
        <v>99.6</v>
      </c>
      <c r="AO41" s="332">
        <v>79.2</v>
      </c>
      <c r="AP41" s="332">
        <v>108.3</v>
      </c>
      <c r="AQ41" s="332">
        <v>90.6</v>
      </c>
      <c r="AR41" s="332">
        <v>90.3</v>
      </c>
      <c r="AS41" s="332">
        <v>95.5</v>
      </c>
    </row>
    <row r="42" spans="1:45" x14ac:dyDescent="0.15">
      <c r="A42" s="329"/>
      <c r="B42" s="330"/>
      <c r="C42" s="329" t="s">
        <v>92</v>
      </c>
      <c r="D42" s="332">
        <v>96.4</v>
      </c>
      <c r="E42" s="332">
        <v>96.4</v>
      </c>
      <c r="F42" s="332">
        <v>98.3</v>
      </c>
      <c r="G42" s="332">
        <v>102.2</v>
      </c>
      <c r="H42" s="332">
        <v>94.2</v>
      </c>
      <c r="I42" s="332">
        <v>86.8</v>
      </c>
      <c r="J42" s="332">
        <v>110.6</v>
      </c>
      <c r="K42" s="332">
        <v>84.5</v>
      </c>
      <c r="L42" s="332">
        <v>69.099999999999994</v>
      </c>
      <c r="M42" s="332">
        <v>105.9</v>
      </c>
      <c r="N42" s="332">
        <v>114.5</v>
      </c>
      <c r="O42" s="332">
        <v>90.6</v>
      </c>
      <c r="P42" s="332">
        <v>86.1</v>
      </c>
      <c r="Q42" s="332">
        <v>100.2</v>
      </c>
      <c r="R42" s="332">
        <v>104.3</v>
      </c>
      <c r="S42" s="332">
        <v>102.4</v>
      </c>
      <c r="T42" s="332">
        <v>107.4</v>
      </c>
      <c r="U42" s="332">
        <v>102</v>
      </c>
      <c r="V42" s="332">
        <v>93.5</v>
      </c>
      <c r="W42" s="332">
        <v>102.7</v>
      </c>
      <c r="X42" s="332">
        <v>90.4</v>
      </c>
      <c r="Y42" s="332">
        <v>82.7</v>
      </c>
      <c r="Z42" s="332">
        <v>176.6</v>
      </c>
      <c r="AA42" s="332"/>
      <c r="AB42" s="332">
        <v>86.6</v>
      </c>
      <c r="AC42" s="433">
        <v>82</v>
      </c>
      <c r="AD42" s="332"/>
      <c r="AE42" s="332">
        <v>96.4</v>
      </c>
      <c r="AF42" s="329"/>
      <c r="AG42" s="330"/>
      <c r="AH42" s="329" t="s">
        <v>92</v>
      </c>
      <c r="AI42" s="332">
        <v>96.4</v>
      </c>
      <c r="AJ42" s="332">
        <v>106.5</v>
      </c>
      <c r="AK42" s="332">
        <v>105.8</v>
      </c>
      <c r="AL42" s="332">
        <v>93.5</v>
      </c>
      <c r="AM42" s="332">
        <v>115.6</v>
      </c>
      <c r="AN42" s="332">
        <v>107.2</v>
      </c>
      <c r="AO42" s="332">
        <v>97.8</v>
      </c>
      <c r="AP42" s="332">
        <v>111.3</v>
      </c>
      <c r="AQ42" s="332">
        <v>90.7</v>
      </c>
      <c r="AR42" s="332">
        <v>90.1</v>
      </c>
      <c r="AS42" s="332">
        <v>104.5</v>
      </c>
    </row>
    <row r="43" spans="1:45" x14ac:dyDescent="0.15">
      <c r="A43" s="329"/>
      <c r="B43" s="330"/>
      <c r="C43" s="329" t="s">
        <v>93</v>
      </c>
      <c r="D43" s="332">
        <v>96.5</v>
      </c>
      <c r="E43" s="332">
        <v>96.5</v>
      </c>
      <c r="F43" s="332">
        <v>103.8</v>
      </c>
      <c r="G43" s="332">
        <v>97.2</v>
      </c>
      <c r="H43" s="332">
        <v>94</v>
      </c>
      <c r="I43" s="332">
        <v>87.3</v>
      </c>
      <c r="J43" s="332">
        <v>102</v>
      </c>
      <c r="K43" s="332">
        <v>83.2</v>
      </c>
      <c r="L43" s="332">
        <v>80.099999999999994</v>
      </c>
      <c r="M43" s="332">
        <v>120.6</v>
      </c>
      <c r="N43" s="332">
        <v>111.5</v>
      </c>
      <c r="O43" s="332">
        <v>88.8</v>
      </c>
      <c r="P43" s="332">
        <v>87.8</v>
      </c>
      <c r="Q43" s="332">
        <v>97.5</v>
      </c>
      <c r="R43" s="332">
        <v>108.4</v>
      </c>
      <c r="S43" s="332">
        <v>99.3</v>
      </c>
      <c r="T43" s="332">
        <v>104.8</v>
      </c>
      <c r="U43" s="332">
        <v>96.8</v>
      </c>
      <c r="V43" s="332">
        <v>96.9</v>
      </c>
      <c r="W43" s="332">
        <v>85.7</v>
      </c>
      <c r="X43" s="332">
        <v>88.3</v>
      </c>
      <c r="Y43" s="332">
        <v>81.400000000000006</v>
      </c>
      <c r="Z43" s="332">
        <v>173.4</v>
      </c>
      <c r="AA43" s="332"/>
      <c r="AB43" s="332">
        <v>82.4</v>
      </c>
      <c r="AC43" s="433">
        <v>90.6</v>
      </c>
      <c r="AD43" s="332"/>
      <c r="AE43" s="332">
        <v>96.5</v>
      </c>
      <c r="AF43" s="329"/>
      <c r="AG43" s="330"/>
      <c r="AH43" s="329" t="s">
        <v>93</v>
      </c>
      <c r="AI43" s="332">
        <v>96.5</v>
      </c>
      <c r="AJ43" s="332">
        <v>102.6</v>
      </c>
      <c r="AK43" s="332">
        <v>103.3</v>
      </c>
      <c r="AL43" s="332">
        <v>92</v>
      </c>
      <c r="AM43" s="332">
        <v>112.3</v>
      </c>
      <c r="AN43" s="332">
        <v>101.8</v>
      </c>
      <c r="AO43" s="332">
        <v>91.9</v>
      </c>
      <c r="AP43" s="332">
        <v>105.9</v>
      </c>
      <c r="AQ43" s="332">
        <v>93</v>
      </c>
      <c r="AR43" s="332">
        <v>92.6</v>
      </c>
      <c r="AS43" s="332">
        <v>103.4</v>
      </c>
    </row>
    <row r="44" spans="1:45" x14ac:dyDescent="0.15">
      <c r="A44" s="329"/>
      <c r="B44" s="330"/>
      <c r="C44" s="329" t="s">
        <v>94</v>
      </c>
      <c r="D44" s="332">
        <v>90.3</v>
      </c>
      <c r="E44" s="332">
        <v>90.3</v>
      </c>
      <c r="F44" s="332">
        <v>100.8</v>
      </c>
      <c r="G44" s="332">
        <v>94</v>
      </c>
      <c r="H44" s="332">
        <v>89.6</v>
      </c>
      <c r="I44" s="332">
        <v>77.3</v>
      </c>
      <c r="J44" s="332">
        <v>90.1</v>
      </c>
      <c r="K44" s="332">
        <v>71.900000000000006</v>
      </c>
      <c r="L44" s="332">
        <v>79.400000000000006</v>
      </c>
      <c r="M44" s="332">
        <v>81</v>
      </c>
      <c r="N44" s="332">
        <v>106.1</v>
      </c>
      <c r="O44" s="332">
        <v>88.6</v>
      </c>
      <c r="P44" s="332">
        <v>81.7</v>
      </c>
      <c r="Q44" s="332">
        <v>91.2</v>
      </c>
      <c r="R44" s="332">
        <v>97.8</v>
      </c>
      <c r="S44" s="332">
        <v>100.1</v>
      </c>
      <c r="T44" s="332">
        <v>98.8</v>
      </c>
      <c r="U44" s="332">
        <v>98.7</v>
      </c>
      <c r="V44" s="332">
        <v>88.1</v>
      </c>
      <c r="W44" s="332">
        <v>96.4</v>
      </c>
      <c r="X44" s="332">
        <v>85.3</v>
      </c>
      <c r="Y44" s="332">
        <v>91.2</v>
      </c>
      <c r="Z44" s="332">
        <v>169.3</v>
      </c>
      <c r="AA44" s="332"/>
      <c r="AB44" s="332">
        <v>87.3</v>
      </c>
      <c r="AC44" s="433">
        <v>99.9</v>
      </c>
      <c r="AD44" s="332"/>
      <c r="AE44" s="332">
        <v>90.3</v>
      </c>
      <c r="AF44" s="329"/>
      <c r="AG44" s="330"/>
      <c r="AH44" s="329" t="s">
        <v>94</v>
      </c>
      <c r="AI44" s="332">
        <v>90.3</v>
      </c>
      <c r="AJ44" s="332">
        <v>90.9</v>
      </c>
      <c r="AK44" s="332">
        <v>90.5</v>
      </c>
      <c r="AL44" s="332">
        <v>74.400000000000006</v>
      </c>
      <c r="AM44" s="332">
        <v>103.3</v>
      </c>
      <c r="AN44" s="332">
        <v>91.4</v>
      </c>
      <c r="AO44" s="332">
        <v>71.900000000000006</v>
      </c>
      <c r="AP44" s="332">
        <v>99.6</v>
      </c>
      <c r="AQ44" s="332">
        <v>90</v>
      </c>
      <c r="AR44" s="332">
        <v>89.4</v>
      </c>
      <c r="AS44" s="332">
        <v>103.2</v>
      </c>
    </row>
    <row r="45" spans="1:45" x14ac:dyDescent="0.15">
      <c r="A45" s="329"/>
      <c r="B45" s="330"/>
      <c r="C45" s="329" t="s">
        <v>95</v>
      </c>
      <c r="D45" s="332">
        <v>93.8</v>
      </c>
      <c r="E45" s="332">
        <v>93.8</v>
      </c>
      <c r="F45" s="332">
        <v>105.9</v>
      </c>
      <c r="G45" s="332">
        <v>96.7</v>
      </c>
      <c r="H45" s="332">
        <v>94.1</v>
      </c>
      <c r="I45" s="332">
        <v>81.8</v>
      </c>
      <c r="J45" s="332">
        <v>92.1</v>
      </c>
      <c r="K45" s="332">
        <v>84.2</v>
      </c>
      <c r="L45" s="332">
        <v>80.900000000000006</v>
      </c>
      <c r="M45" s="332">
        <v>87.4</v>
      </c>
      <c r="N45" s="332">
        <v>110</v>
      </c>
      <c r="O45" s="332">
        <v>92.7</v>
      </c>
      <c r="P45" s="332">
        <v>85.7</v>
      </c>
      <c r="Q45" s="332">
        <v>91.7</v>
      </c>
      <c r="R45" s="332">
        <v>97</v>
      </c>
      <c r="S45" s="332">
        <v>98.4</v>
      </c>
      <c r="T45" s="332">
        <v>101.1</v>
      </c>
      <c r="U45" s="332">
        <v>99.4</v>
      </c>
      <c r="V45" s="332">
        <v>96.6</v>
      </c>
      <c r="W45" s="332">
        <v>93.6</v>
      </c>
      <c r="X45" s="332">
        <v>85</v>
      </c>
      <c r="Y45" s="332">
        <v>93.6</v>
      </c>
      <c r="Z45" s="332">
        <v>165.7</v>
      </c>
      <c r="AA45" s="332"/>
      <c r="AB45" s="332">
        <v>90.5</v>
      </c>
      <c r="AC45" s="433">
        <v>98.9</v>
      </c>
      <c r="AD45" s="332"/>
      <c r="AE45" s="332">
        <v>93.8</v>
      </c>
      <c r="AF45" s="329"/>
      <c r="AG45" s="330"/>
      <c r="AH45" s="329" t="s">
        <v>95</v>
      </c>
      <c r="AI45" s="332">
        <v>93.8</v>
      </c>
      <c r="AJ45" s="332">
        <v>93.3</v>
      </c>
      <c r="AK45" s="332">
        <v>93.2</v>
      </c>
      <c r="AL45" s="332">
        <v>83.5</v>
      </c>
      <c r="AM45" s="332">
        <v>101</v>
      </c>
      <c r="AN45" s="332">
        <v>93.3</v>
      </c>
      <c r="AO45" s="332">
        <v>79.7</v>
      </c>
      <c r="AP45" s="332">
        <v>99</v>
      </c>
      <c r="AQ45" s="332">
        <v>94.1</v>
      </c>
      <c r="AR45" s="332">
        <v>93.5</v>
      </c>
      <c r="AS45" s="332">
        <v>107.8</v>
      </c>
    </row>
    <row r="46" spans="1:45" x14ac:dyDescent="0.15">
      <c r="A46" s="329"/>
      <c r="B46" s="330"/>
      <c r="C46" s="329" t="s">
        <v>96</v>
      </c>
      <c r="D46" s="332">
        <v>95.1</v>
      </c>
      <c r="E46" s="332">
        <v>95.1</v>
      </c>
      <c r="F46" s="332">
        <v>100.4</v>
      </c>
      <c r="G46" s="332">
        <v>86.9</v>
      </c>
      <c r="H46" s="332">
        <v>87.1</v>
      </c>
      <c r="I46" s="332">
        <v>89</v>
      </c>
      <c r="J46" s="332">
        <v>99.5</v>
      </c>
      <c r="K46" s="332">
        <v>79.400000000000006</v>
      </c>
      <c r="L46" s="332">
        <v>89.5</v>
      </c>
      <c r="M46" s="332">
        <v>146.5</v>
      </c>
      <c r="N46" s="332">
        <v>102.7</v>
      </c>
      <c r="O46" s="332">
        <v>91.6</v>
      </c>
      <c r="P46" s="332">
        <v>88.7</v>
      </c>
      <c r="Q46" s="332">
        <v>88.1</v>
      </c>
      <c r="R46" s="332">
        <v>96</v>
      </c>
      <c r="S46" s="332">
        <v>101.1</v>
      </c>
      <c r="T46" s="332">
        <v>100.2</v>
      </c>
      <c r="U46" s="332">
        <v>98.2</v>
      </c>
      <c r="V46" s="332">
        <v>87</v>
      </c>
      <c r="W46" s="332">
        <v>89.7</v>
      </c>
      <c r="X46" s="332">
        <v>86.2</v>
      </c>
      <c r="Y46" s="332">
        <v>102.7</v>
      </c>
      <c r="Z46" s="332">
        <v>156</v>
      </c>
      <c r="AA46" s="332"/>
      <c r="AB46" s="332">
        <v>94.5</v>
      </c>
      <c r="AC46" s="433">
        <v>98.7</v>
      </c>
      <c r="AD46" s="332"/>
      <c r="AE46" s="332">
        <v>95.1</v>
      </c>
      <c r="AF46" s="329"/>
      <c r="AG46" s="330"/>
      <c r="AH46" s="329" t="s">
        <v>96</v>
      </c>
      <c r="AI46" s="332">
        <v>95.1</v>
      </c>
      <c r="AJ46" s="332">
        <v>98.9</v>
      </c>
      <c r="AK46" s="332">
        <v>97.6</v>
      </c>
      <c r="AL46" s="332">
        <v>90</v>
      </c>
      <c r="AM46" s="332">
        <v>103.7</v>
      </c>
      <c r="AN46" s="332">
        <v>100.4</v>
      </c>
      <c r="AO46" s="332">
        <v>103.5</v>
      </c>
      <c r="AP46" s="332">
        <v>99.1</v>
      </c>
      <c r="AQ46" s="332">
        <v>92.9</v>
      </c>
      <c r="AR46" s="332">
        <v>92.2</v>
      </c>
      <c r="AS46" s="332">
        <v>108.9</v>
      </c>
    </row>
    <row r="47" spans="1:45" x14ac:dyDescent="0.15">
      <c r="A47" s="329"/>
      <c r="B47" s="336"/>
      <c r="C47" s="335" t="s">
        <v>97</v>
      </c>
      <c r="D47" s="338">
        <v>96.1</v>
      </c>
      <c r="E47" s="338">
        <v>96.1</v>
      </c>
      <c r="F47" s="338">
        <v>103.9</v>
      </c>
      <c r="G47" s="338">
        <v>88.6</v>
      </c>
      <c r="H47" s="338">
        <v>99.9</v>
      </c>
      <c r="I47" s="338">
        <v>94</v>
      </c>
      <c r="J47" s="338">
        <v>95.2</v>
      </c>
      <c r="K47" s="338">
        <v>90.5</v>
      </c>
      <c r="L47" s="338">
        <v>83.8</v>
      </c>
      <c r="M47" s="338">
        <v>117.2</v>
      </c>
      <c r="N47" s="338">
        <v>106.7</v>
      </c>
      <c r="O47" s="338">
        <v>90.9</v>
      </c>
      <c r="P47" s="338">
        <v>91.5</v>
      </c>
      <c r="Q47" s="338">
        <v>92.9</v>
      </c>
      <c r="R47" s="338">
        <v>88.1</v>
      </c>
      <c r="S47" s="338">
        <v>99.4</v>
      </c>
      <c r="T47" s="338">
        <v>95.6</v>
      </c>
      <c r="U47" s="338">
        <v>98</v>
      </c>
      <c r="V47" s="338">
        <v>89.3</v>
      </c>
      <c r="W47" s="338">
        <v>94.2</v>
      </c>
      <c r="X47" s="338">
        <v>92.9</v>
      </c>
      <c r="Y47" s="338">
        <v>107.6</v>
      </c>
      <c r="Z47" s="338">
        <v>149.6</v>
      </c>
      <c r="AA47" s="338"/>
      <c r="AB47" s="338">
        <v>79.7</v>
      </c>
      <c r="AC47" s="434">
        <v>92</v>
      </c>
      <c r="AD47" s="338"/>
      <c r="AE47" s="332">
        <v>96.1</v>
      </c>
      <c r="AF47" s="329"/>
      <c r="AG47" s="336"/>
      <c r="AH47" s="335" t="s">
        <v>97</v>
      </c>
      <c r="AI47" s="332">
        <v>96.1</v>
      </c>
      <c r="AJ47" s="338">
        <v>99</v>
      </c>
      <c r="AK47" s="338">
        <v>101.9</v>
      </c>
      <c r="AL47" s="338">
        <v>93.9</v>
      </c>
      <c r="AM47" s="338">
        <v>108.2</v>
      </c>
      <c r="AN47" s="338">
        <v>95.3</v>
      </c>
      <c r="AO47" s="338">
        <v>97</v>
      </c>
      <c r="AP47" s="338">
        <v>94.6</v>
      </c>
      <c r="AQ47" s="338">
        <v>94.5</v>
      </c>
      <c r="AR47" s="338">
        <v>94.4</v>
      </c>
      <c r="AS47" s="338">
        <v>98.2</v>
      </c>
    </row>
    <row r="48" spans="1:45" x14ac:dyDescent="0.15">
      <c r="A48" s="329"/>
      <c r="B48" s="330" t="s">
        <v>83</v>
      </c>
      <c r="C48" s="329" t="s">
        <v>84</v>
      </c>
      <c r="D48" s="419">
        <v>100.3</v>
      </c>
      <c r="E48" s="419">
        <v>100.3</v>
      </c>
      <c r="F48" s="419">
        <v>103.9</v>
      </c>
      <c r="G48" s="419">
        <v>90</v>
      </c>
      <c r="H48" s="419">
        <v>95.3</v>
      </c>
      <c r="I48" s="419">
        <v>95.2</v>
      </c>
      <c r="J48" s="419">
        <v>103.9</v>
      </c>
      <c r="K48" s="419">
        <v>107.9</v>
      </c>
      <c r="L48" s="419">
        <v>94.5</v>
      </c>
      <c r="M48" s="419">
        <v>97</v>
      </c>
      <c r="N48" s="419">
        <v>106.6</v>
      </c>
      <c r="O48" s="419">
        <v>94.7</v>
      </c>
      <c r="P48" s="419">
        <v>101.9</v>
      </c>
      <c r="Q48" s="419">
        <v>94.4</v>
      </c>
      <c r="R48" s="419">
        <v>95.5</v>
      </c>
      <c r="S48" s="419">
        <v>105</v>
      </c>
      <c r="T48" s="419">
        <v>105.2</v>
      </c>
      <c r="U48" s="419">
        <v>100</v>
      </c>
      <c r="V48" s="419">
        <v>99.3</v>
      </c>
      <c r="W48" s="419">
        <v>95.4</v>
      </c>
      <c r="X48" s="419">
        <v>97.7</v>
      </c>
      <c r="Y48" s="419">
        <v>100.4</v>
      </c>
      <c r="Z48" s="419">
        <v>108.1</v>
      </c>
      <c r="AA48" s="419"/>
      <c r="AB48" s="419">
        <v>103.7</v>
      </c>
      <c r="AC48" s="435">
        <v>81.900000000000006</v>
      </c>
      <c r="AD48" s="419"/>
      <c r="AE48" s="332">
        <v>100.3</v>
      </c>
      <c r="AF48" s="329"/>
      <c r="AG48" s="330" t="s">
        <v>83</v>
      </c>
      <c r="AH48" s="329" t="s">
        <v>84</v>
      </c>
      <c r="AI48" s="328">
        <v>100.3</v>
      </c>
      <c r="AJ48" s="332">
        <v>100.6</v>
      </c>
      <c r="AK48" s="332">
        <v>100.6</v>
      </c>
      <c r="AL48" s="332">
        <v>95.2</v>
      </c>
      <c r="AM48" s="332">
        <v>104.9</v>
      </c>
      <c r="AN48" s="332">
        <v>100.5</v>
      </c>
      <c r="AO48" s="332">
        <v>95.3</v>
      </c>
      <c r="AP48" s="332">
        <v>102.7</v>
      </c>
      <c r="AQ48" s="332">
        <v>100.2</v>
      </c>
      <c r="AR48" s="332">
        <v>100</v>
      </c>
      <c r="AS48" s="332">
        <v>105.6</v>
      </c>
    </row>
    <row r="49" spans="1:62" x14ac:dyDescent="0.15">
      <c r="A49" s="329"/>
      <c r="B49" s="330"/>
      <c r="C49" s="329" t="s">
        <v>86</v>
      </c>
      <c r="D49" s="419">
        <v>100.5</v>
      </c>
      <c r="E49" s="419">
        <v>100.5</v>
      </c>
      <c r="F49" s="419">
        <v>100.7</v>
      </c>
      <c r="G49" s="419">
        <v>92.3</v>
      </c>
      <c r="H49" s="419">
        <v>91.1</v>
      </c>
      <c r="I49" s="419">
        <v>95.2</v>
      </c>
      <c r="J49" s="419">
        <v>106.5</v>
      </c>
      <c r="K49" s="419">
        <v>112.3</v>
      </c>
      <c r="L49" s="419">
        <v>92.5</v>
      </c>
      <c r="M49" s="419">
        <v>95.4</v>
      </c>
      <c r="N49" s="419">
        <v>110.2</v>
      </c>
      <c r="O49" s="419">
        <v>97.9</v>
      </c>
      <c r="P49" s="419">
        <v>102.8</v>
      </c>
      <c r="Q49" s="419">
        <v>97.6</v>
      </c>
      <c r="R49" s="419">
        <v>94.9</v>
      </c>
      <c r="S49" s="419">
        <v>103.9</v>
      </c>
      <c r="T49" s="419">
        <v>108.1</v>
      </c>
      <c r="U49" s="419">
        <v>97.9</v>
      </c>
      <c r="V49" s="419">
        <v>102.1</v>
      </c>
      <c r="W49" s="419">
        <v>92.9</v>
      </c>
      <c r="X49" s="419">
        <v>93.3</v>
      </c>
      <c r="Y49" s="419">
        <v>89.1</v>
      </c>
      <c r="Z49" s="419">
        <v>99.5</v>
      </c>
      <c r="AA49" s="419"/>
      <c r="AB49" s="419">
        <v>110.1</v>
      </c>
      <c r="AC49" s="433">
        <v>84</v>
      </c>
      <c r="AD49" s="419"/>
      <c r="AE49" s="332">
        <v>100.5</v>
      </c>
      <c r="AF49" s="329"/>
      <c r="AG49" s="330"/>
      <c r="AH49" s="329" t="s">
        <v>86</v>
      </c>
      <c r="AI49" s="332">
        <v>100.5</v>
      </c>
      <c r="AJ49" s="332">
        <v>101.3</v>
      </c>
      <c r="AK49" s="332">
        <v>100.1</v>
      </c>
      <c r="AL49" s="332">
        <v>96.8</v>
      </c>
      <c r="AM49" s="332">
        <v>102.6</v>
      </c>
      <c r="AN49" s="332">
        <v>102.8</v>
      </c>
      <c r="AO49" s="332">
        <v>94.3</v>
      </c>
      <c r="AP49" s="332">
        <v>106.4</v>
      </c>
      <c r="AQ49" s="332">
        <v>100</v>
      </c>
      <c r="AR49" s="332">
        <v>99.9</v>
      </c>
      <c r="AS49" s="332">
        <v>102.6</v>
      </c>
    </row>
    <row r="50" spans="1:62" x14ac:dyDescent="0.15">
      <c r="A50" s="329"/>
      <c r="B50" s="330"/>
      <c r="C50" s="329" t="s">
        <v>88</v>
      </c>
      <c r="D50" s="419">
        <v>95.7</v>
      </c>
      <c r="E50" s="419">
        <v>95.7</v>
      </c>
      <c r="F50" s="419">
        <v>95</v>
      </c>
      <c r="G50" s="419">
        <v>92.6</v>
      </c>
      <c r="H50" s="419">
        <v>90.8</v>
      </c>
      <c r="I50" s="419">
        <v>78.8</v>
      </c>
      <c r="J50" s="419">
        <v>101.1</v>
      </c>
      <c r="K50" s="419">
        <v>72.8</v>
      </c>
      <c r="L50" s="419">
        <v>87</v>
      </c>
      <c r="M50" s="419">
        <v>78.8</v>
      </c>
      <c r="N50" s="419">
        <v>112.6</v>
      </c>
      <c r="O50" s="419">
        <v>99.8</v>
      </c>
      <c r="P50" s="419">
        <v>101</v>
      </c>
      <c r="Q50" s="419">
        <v>105.4</v>
      </c>
      <c r="R50" s="419">
        <v>98.8</v>
      </c>
      <c r="S50" s="419">
        <v>99.7</v>
      </c>
      <c r="T50" s="419">
        <v>106.2</v>
      </c>
      <c r="U50" s="419">
        <v>97</v>
      </c>
      <c r="V50" s="419">
        <v>105.2</v>
      </c>
      <c r="W50" s="419">
        <v>93.9</v>
      </c>
      <c r="X50" s="419">
        <v>99.8</v>
      </c>
      <c r="Y50" s="419">
        <v>74.8</v>
      </c>
      <c r="Z50" s="419">
        <v>98.4</v>
      </c>
      <c r="AA50" s="419"/>
      <c r="AB50" s="419">
        <v>101.1</v>
      </c>
      <c r="AC50" s="433">
        <v>88.1</v>
      </c>
      <c r="AD50" s="419"/>
      <c r="AE50" s="332">
        <v>95.7</v>
      </c>
      <c r="AF50" s="329"/>
      <c r="AG50" s="330"/>
      <c r="AH50" s="329" t="s">
        <v>88</v>
      </c>
      <c r="AI50" s="332">
        <v>95.7</v>
      </c>
      <c r="AJ50" s="332">
        <v>92.5</v>
      </c>
      <c r="AK50" s="332">
        <v>86.6</v>
      </c>
      <c r="AL50" s="332">
        <v>68.900000000000006</v>
      </c>
      <c r="AM50" s="332">
        <v>100.6</v>
      </c>
      <c r="AN50" s="332">
        <v>99.8</v>
      </c>
      <c r="AO50" s="332">
        <v>73.599999999999994</v>
      </c>
      <c r="AP50" s="332">
        <v>110.9</v>
      </c>
      <c r="AQ50" s="332">
        <v>97.4</v>
      </c>
      <c r="AR50" s="332">
        <v>97</v>
      </c>
      <c r="AS50" s="332">
        <v>107.6</v>
      </c>
    </row>
    <row r="51" spans="1:62" x14ac:dyDescent="0.15">
      <c r="A51" s="329"/>
      <c r="B51" s="330"/>
      <c r="C51" s="329" t="s">
        <v>89</v>
      </c>
      <c r="D51" s="419">
        <v>98.8</v>
      </c>
      <c r="E51" s="419">
        <v>98.8</v>
      </c>
      <c r="F51" s="419">
        <v>100.1</v>
      </c>
      <c r="G51" s="419">
        <v>93.4</v>
      </c>
      <c r="H51" s="419">
        <v>97.6</v>
      </c>
      <c r="I51" s="419">
        <v>87.1</v>
      </c>
      <c r="J51" s="419">
        <v>111.7</v>
      </c>
      <c r="K51" s="419">
        <v>94.5</v>
      </c>
      <c r="L51" s="419">
        <v>101.4</v>
      </c>
      <c r="M51" s="419">
        <v>60.1</v>
      </c>
      <c r="N51" s="419">
        <v>95.9</v>
      </c>
      <c r="O51" s="419">
        <v>101.6</v>
      </c>
      <c r="P51" s="419">
        <v>100.2</v>
      </c>
      <c r="Q51" s="419">
        <v>97.3</v>
      </c>
      <c r="R51" s="419">
        <v>97.9</v>
      </c>
      <c r="S51" s="419">
        <v>101</v>
      </c>
      <c r="T51" s="419">
        <v>106</v>
      </c>
      <c r="U51" s="419">
        <v>99.4</v>
      </c>
      <c r="V51" s="419">
        <v>101.3</v>
      </c>
      <c r="W51" s="419">
        <v>96.4</v>
      </c>
      <c r="X51" s="419">
        <v>103.4</v>
      </c>
      <c r="Y51" s="419">
        <v>96.8</v>
      </c>
      <c r="Z51" s="419">
        <v>101.7</v>
      </c>
      <c r="AA51" s="419"/>
      <c r="AB51" s="419">
        <v>96.3</v>
      </c>
      <c r="AC51" s="433">
        <v>94.5</v>
      </c>
      <c r="AD51" s="419"/>
      <c r="AE51" s="332">
        <v>98.8</v>
      </c>
      <c r="AF51" s="329"/>
      <c r="AG51" s="330"/>
      <c r="AH51" s="329" t="s">
        <v>89</v>
      </c>
      <c r="AI51" s="332">
        <v>98.8</v>
      </c>
      <c r="AJ51" s="332">
        <v>97.8</v>
      </c>
      <c r="AK51" s="332">
        <v>95.4</v>
      </c>
      <c r="AL51" s="332">
        <v>87.2</v>
      </c>
      <c r="AM51" s="332">
        <v>101.9</v>
      </c>
      <c r="AN51" s="332">
        <v>100.8</v>
      </c>
      <c r="AO51" s="332">
        <v>87</v>
      </c>
      <c r="AP51" s="332">
        <v>106.7</v>
      </c>
      <c r="AQ51" s="332">
        <v>99.4</v>
      </c>
      <c r="AR51" s="332">
        <v>99.3</v>
      </c>
      <c r="AS51" s="332">
        <v>101.8</v>
      </c>
    </row>
    <row r="52" spans="1:62" x14ac:dyDescent="0.15">
      <c r="A52" s="329"/>
      <c r="B52" s="330"/>
      <c r="C52" s="329" t="s">
        <v>90</v>
      </c>
      <c r="D52" s="419">
        <v>101.9</v>
      </c>
      <c r="E52" s="419">
        <v>101.9</v>
      </c>
      <c r="F52" s="419">
        <v>104.8</v>
      </c>
      <c r="G52" s="419">
        <v>97.4</v>
      </c>
      <c r="H52" s="419">
        <v>101.7</v>
      </c>
      <c r="I52" s="419">
        <v>93.3</v>
      </c>
      <c r="J52" s="419">
        <v>105</v>
      </c>
      <c r="K52" s="419">
        <v>113.5</v>
      </c>
      <c r="L52" s="419">
        <v>97.9</v>
      </c>
      <c r="M52" s="419">
        <v>86.3</v>
      </c>
      <c r="N52" s="419">
        <v>98.8</v>
      </c>
      <c r="O52" s="419">
        <v>102.6</v>
      </c>
      <c r="P52" s="419">
        <v>102.3</v>
      </c>
      <c r="Q52" s="419">
        <v>95.3</v>
      </c>
      <c r="R52" s="419">
        <v>106</v>
      </c>
      <c r="S52" s="419">
        <v>106.7</v>
      </c>
      <c r="T52" s="419">
        <v>106.4</v>
      </c>
      <c r="U52" s="419">
        <v>99.5</v>
      </c>
      <c r="V52" s="419">
        <v>98.9</v>
      </c>
      <c r="W52" s="419">
        <v>95.8</v>
      </c>
      <c r="X52" s="419">
        <v>101.2</v>
      </c>
      <c r="Y52" s="419">
        <v>120.3</v>
      </c>
      <c r="Z52" s="419">
        <v>96</v>
      </c>
      <c r="AA52" s="419"/>
      <c r="AB52" s="419">
        <v>94.7</v>
      </c>
      <c r="AC52" s="433">
        <v>91.7</v>
      </c>
      <c r="AD52" s="419"/>
      <c r="AE52" s="332">
        <v>101.9</v>
      </c>
      <c r="AF52" s="329"/>
      <c r="AG52" s="330"/>
      <c r="AH52" s="329" t="s">
        <v>90</v>
      </c>
      <c r="AI52" s="332">
        <v>101.9</v>
      </c>
      <c r="AJ52" s="332">
        <v>100.9</v>
      </c>
      <c r="AK52" s="332">
        <v>99.1</v>
      </c>
      <c r="AL52" s="332">
        <v>100.3</v>
      </c>
      <c r="AM52" s="332">
        <v>98.2</v>
      </c>
      <c r="AN52" s="332">
        <v>103</v>
      </c>
      <c r="AO52" s="332">
        <v>99.8</v>
      </c>
      <c r="AP52" s="332">
        <v>104.4</v>
      </c>
      <c r="AQ52" s="332">
        <v>102.5</v>
      </c>
      <c r="AR52" s="332">
        <v>102.2</v>
      </c>
      <c r="AS52" s="332">
        <v>110.3</v>
      </c>
    </row>
    <row r="53" spans="1:62" x14ac:dyDescent="0.15">
      <c r="A53" s="329"/>
      <c r="B53" s="330"/>
      <c r="C53" s="329" t="s">
        <v>91</v>
      </c>
      <c r="D53" s="419">
        <v>99.9</v>
      </c>
      <c r="E53" s="419">
        <v>99.9</v>
      </c>
      <c r="F53" s="419">
        <v>100.1</v>
      </c>
      <c r="G53" s="419">
        <v>96.3</v>
      </c>
      <c r="H53" s="419">
        <v>99.9</v>
      </c>
      <c r="I53" s="419">
        <v>94.6</v>
      </c>
      <c r="J53" s="419">
        <v>108.9</v>
      </c>
      <c r="K53" s="419">
        <v>106.9</v>
      </c>
      <c r="L53" s="419">
        <v>106.8</v>
      </c>
      <c r="M53" s="419">
        <v>67.400000000000006</v>
      </c>
      <c r="N53" s="419">
        <v>99</v>
      </c>
      <c r="O53" s="419">
        <v>103.1</v>
      </c>
      <c r="P53" s="419">
        <v>100.1</v>
      </c>
      <c r="Q53" s="419">
        <v>99.4</v>
      </c>
      <c r="R53" s="419">
        <v>101.1</v>
      </c>
      <c r="S53" s="419">
        <v>100.6</v>
      </c>
      <c r="T53" s="419">
        <v>100.5</v>
      </c>
      <c r="U53" s="419">
        <v>100.2</v>
      </c>
      <c r="V53" s="419">
        <v>94.8</v>
      </c>
      <c r="W53" s="419">
        <v>98.8</v>
      </c>
      <c r="X53" s="419">
        <v>101</v>
      </c>
      <c r="Y53" s="419">
        <v>123.1</v>
      </c>
      <c r="Z53" s="419">
        <v>88.5</v>
      </c>
      <c r="AA53" s="419"/>
      <c r="AB53" s="419">
        <v>100.7</v>
      </c>
      <c r="AC53" s="433">
        <v>101.3</v>
      </c>
      <c r="AD53" s="419"/>
      <c r="AE53" s="332">
        <v>99.9</v>
      </c>
      <c r="AF53" s="329"/>
      <c r="AG53" s="330"/>
      <c r="AH53" s="329" t="s">
        <v>91</v>
      </c>
      <c r="AI53" s="332">
        <v>99.9</v>
      </c>
      <c r="AJ53" s="332">
        <v>99.7</v>
      </c>
      <c r="AK53" s="332">
        <v>98.9</v>
      </c>
      <c r="AL53" s="332">
        <v>98.9</v>
      </c>
      <c r="AM53" s="332">
        <v>98.9</v>
      </c>
      <c r="AN53" s="332">
        <v>100.7</v>
      </c>
      <c r="AO53" s="332">
        <v>98</v>
      </c>
      <c r="AP53" s="332">
        <v>101.8</v>
      </c>
      <c r="AQ53" s="332">
        <v>100.1</v>
      </c>
      <c r="AR53" s="332">
        <v>100.4</v>
      </c>
      <c r="AS53" s="332">
        <v>93.4</v>
      </c>
    </row>
    <row r="54" spans="1:62" x14ac:dyDescent="0.15">
      <c r="A54" s="329"/>
      <c r="B54" s="330"/>
      <c r="C54" s="329" t="s">
        <v>92</v>
      </c>
      <c r="D54" s="419">
        <v>101.4</v>
      </c>
      <c r="E54" s="419">
        <v>101.4</v>
      </c>
      <c r="F54" s="419">
        <v>104.4</v>
      </c>
      <c r="G54" s="419">
        <v>88.8</v>
      </c>
      <c r="H54" s="419">
        <v>101.6</v>
      </c>
      <c r="I54" s="419">
        <v>99</v>
      </c>
      <c r="J54" s="419">
        <v>104.9</v>
      </c>
      <c r="K54" s="419">
        <v>98.4</v>
      </c>
      <c r="L54" s="419">
        <v>121.2</v>
      </c>
      <c r="M54" s="419">
        <v>97.1</v>
      </c>
      <c r="N54" s="419">
        <v>94.7</v>
      </c>
      <c r="O54" s="419">
        <v>103.2</v>
      </c>
      <c r="P54" s="419">
        <v>98.5</v>
      </c>
      <c r="Q54" s="419">
        <v>101.8</v>
      </c>
      <c r="R54" s="419">
        <v>105.3</v>
      </c>
      <c r="S54" s="419">
        <v>99.6</v>
      </c>
      <c r="T54" s="419">
        <v>100.7</v>
      </c>
      <c r="U54" s="419">
        <v>100.6</v>
      </c>
      <c r="V54" s="419">
        <v>93.9</v>
      </c>
      <c r="W54" s="419">
        <v>98.3</v>
      </c>
      <c r="X54" s="419">
        <v>104.6</v>
      </c>
      <c r="Y54" s="419">
        <v>121.9</v>
      </c>
      <c r="Z54" s="419">
        <v>93.3</v>
      </c>
      <c r="AA54" s="419"/>
      <c r="AB54" s="419">
        <v>97.1</v>
      </c>
      <c r="AC54" s="433">
        <v>97.8</v>
      </c>
      <c r="AD54" s="419"/>
      <c r="AE54" s="332">
        <v>101.4</v>
      </c>
      <c r="AF54" s="329"/>
      <c r="AG54" s="330"/>
      <c r="AH54" s="329" t="s">
        <v>92</v>
      </c>
      <c r="AI54" s="332">
        <v>101.4</v>
      </c>
      <c r="AJ54" s="332">
        <v>100.9</v>
      </c>
      <c r="AK54" s="332">
        <v>100.5</v>
      </c>
      <c r="AL54" s="332">
        <v>101.8</v>
      </c>
      <c r="AM54" s="332">
        <v>99.5</v>
      </c>
      <c r="AN54" s="332">
        <v>101.3</v>
      </c>
      <c r="AO54" s="332">
        <v>101.3</v>
      </c>
      <c r="AP54" s="332">
        <v>101.3</v>
      </c>
      <c r="AQ54" s="332">
        <v>101.8</v>
      </c>
      <c r="AR54" s="332">
        <v>102.1</v>
      </c>
      <c r="AS54" s="332">
        <v>92.9</v>
      </c>
    </row>
    <row r="55" spans="1:62" x14ac:dyDescent="0.15">
      <c r="A55" s="329"/>
      <c r="B55" s="330"/>
      <c r="C55" s="329" t="s">
        <v>93</v>
      </c>
      <c r="D55" s="419">
        <v>102</v>
      </c>
      <c r="E55" s="419">
        <v>102</v>
      </c>
      <c r="F55" s="419">
        <v>104.2</v>
      </c>
      <c r="G55" s="419">
        <v>91.9</v>
      </c>
      <c r="H55" s="419">
        <v>103.6</v>
      </c>
      <c r="I55" s="419">
        <v>104.4</v>
      </c>
      <c r="J55" s="419">
        <v>103.5</v>
      </c>
      <c r="K55" s="419">
        <v>95.5</v>
      </c>
      <c r="L55" s="419">
        <v>125.8</v>
      </c>
      <c r="M55" s="419">
        <v>133</v>
      </c>
      <c r="N55" s="419">
        <v>95.7</v>
      </c>
      <c r="O55" s="419">
        <v>98.5</v>
      </c>
      <c r="P55" s="419">
        <v>97.6</v>
      </c>
      <c r="Q55" s="419">
        <v>103.9</v>
      </c>
      <c r="R55" s="419">
        <v>111.1</v>
      </c>
      <c r="S55" s="419">
        <v>97.1</v>
      </c>
      <c r="T55" s="419">
        <v>95.4</v>
      </c>
      <c r="U55" s="419">
        <v>99.1</v>
      </c>
      <c r="V55" s="419">
        <v>95</v>
      </c>
      <c r="W55" s="419">
        <v>99.3</v>
      </c>
      <c r="X55" s="419">
        <v>105.7</v>
      </c>
      <c r="Y55" s="419">
        <v>111.5</v>
      </c>
      <c r="Z55" s="419">
        <v>91</v>
      </c>
      <c r="AA55" s="419"/>
      <c r="AB55" s="419">
        <v>91.9</v>
      </c>
      <c r="AC55" s="433">
        <v>114.3</v>
      </c>
      <c r="AD55" s="419"/>
      <c r="AE55" s="332">
        <v>102</v>
      </c>
      <c r="AF55" s="329"/>
      <c r="AG55" s="330"/>
      <c r="AH55" s="329" t="s">
        <v>93</v>
      </c>
      <c r="AI55" s="332">
        <v>102</v>
      </c>
      <c r="AJ55" s="332">
        <v>103.1</v>
      </c>
      <c r="AK55" s="332">
        <v>103.1</v>
      </c>
      <c r="AL55" s="332">
        <v>104.6</v>
      </c>
      <c r="AM55" s="332">
        <v>101.9</v>
      </c>
      <c r="AN55" s="332">
        <v>103.2</v>
      </c>
      <c r="AO55" s="332">
        <v>117.5</v>
      </c>
      <c r="AP55" s="332">
        <v>97.1</v>
      </c>
      <c r="AQ55" s="332">
        <v>101.3</v>
      </c>
      <c r="AR55" s="332">
        <v>101.7</v>
      </c>
      <c r="AS55" s="332">
        <v>92.4</v>
      </c>
    </row>
    <row r="56" spans="1:62" x14ac:dyDescent="0.15">
      <c r="A56" s="329"/>
      <c r="B56" s="330"/>
      <c r="C56" s="329" t="s">
        <v>94</v>
      </c>
      <c r="D56" s="419">
        <v>96.1</v>
      </c>
      <c r="E56" s="419">
        <v>96.1</v>
      </c>
      <c r="F56" s="419">
        <v>100.3</v>
      </c>
      <c r="G56" s="419">
        <v>105.6</v>
      </c>
      <c r="H56" s="419">
        <v>104.9</v>
      </c>
      <c r="I56" s="419">
        <v>92.2</v>
      </c>
      <c r="J56" s="419">
        <v>95.9</v>
      </c>
      <c r="K56" s="419">
        <v>83.7</v>
      </c>
      <c r="L56" s="419">
        <v>106.1</v>
      </c>
      <c r="M56" s="419">
        <v>93</v>
      </c>
      <c r="N56" s="419">
        <v>94.3</v>
      </c>
      <c r="O56" s="419">
        <v>96.6</v>
      </c>
      <c r="P56" s="419">
        <v>92.9</v>
      </c>
      <c r="Q56" s="419">
        <v>99.8</v>
      </c>
      <c r="R56" s="419">
        <v>101.1</v>
      </c>
      <c r="S56" s="419">
        <v>94.4</v>
      </c>
      <c r="T56" s="419">
        <v>89.3</v>
      </c>
      <c r="U56" s="419">
        <v>98.7</v>
      </c>
      <c r="V56" s="419">
        <v>103.8</v>
      </c>
      <c r="W56" s="419">
        <v>103.5</v>
      </c>
      <c r="X56" s="419">
        <v>100.8</v>
      </c>
      <c r="Y56" s="419">
        <v>96.3</v>
      </c>
      <c r="Z56" s="419">
        <v>97.4</v>
      </c>
      <c r="AA56" s="419"/>
      <c r="AB56" s="419">
        <v>89.5</v>
      </c>
      <c r="AC56" s="433">
        <v>122.8</v>
      </c>
      <c r="AD56" s="419"/>
      <c r="AE56" s="332">
        <v>96.1</v>
      </c>
      <c r="AF56" s="329"/>
      <c r="AG56" s="330"/>
      <c r="AH56" s="329" t="s">
        <v>94</v>
      </c>
      <c r="AI56" s="332">
        <v>96.1</v>
      </c>
      <c r="AJ56" s="332">
        <v>92.3</v>
      </c>
      <c r="AK56" s="332">
        <v>92.3</v>
      </c>
      <c r="AL56" s="332">
        <v>86.4</v>
      </c>
      <c r="AM56" s="332">
        <v>96.9</v>
      </c>
      <c r="AN56" s="332">
        <v>92.3</v>
      </c>
      <c r="AO56" s="332">
        <v>97.4</v>
      </c>
      <c r="AP56" s="332">
        <v>90.1</v>
      </c>
      <c r="AQ56" s="332">
        <v>98.2</v>
      </c>
      <c r="AR56" s="332">
        <v>98.3</v>
      </c>
      <c r="AS56" s="332">
        <v>95.6</v>
      </c>
    </row>
    <row r="57" spans="1:62" x14ac:dyDescent="0.15">
      <c r="A57" s="329"/>
      <c r="B57" s="330"/>
      <c r="C57" s="329" t="s">
        <v>95</v>
      </c>
      <c r="D57" s="419">
        <v>101.4</v>
      </c>
      <c r="E57" s="419">
        <v>101.4</v>
      </c>
      <c r="F57" s="419">
        <v>96.8</v>
      </c>
      <c r="G57" s="419">
        <v>111.3</v>
      </c>
      <c r="H57" s="419">
        <v>112.6</v>
      </c>
      <c r="I57" s="419">
        <v>118.2</v>
      </c>
      <c r="J57" s="419">
        <v>90.4</v>
      </c>
      <c r="K57" s="419">
        <v>94.4</v>
      </c>
      <c r="L57" s="419">
        <v>96</v>
      </c>
      <c r="M57" s="419">
        <v>129.19999999999999</v>
      </c>
      <c r="N57" s="419">
        <v>98</v>
      </c>
      <c r="O57" s="419">
        <v>100.5</v>
      </c>
      <c r="P57" s="419">
        <v>99.3</v>
      </c>
      <c r="Q57" s="419">
        <v>103.4</v>
      </c>
      <c r="R57" s="419">
        <v>97.7</v>
      </c>
      <c r="S57" s="419">
        <v>94.8</v>
      </c>
      <c r="T57" s="419">
        <v>93.9</v>
      </c>
      <c r="U57" s="419">
        <v>101.2</v>
      </c>
      <c r="V57" s="419">
        <v>106.1</v>
      </c>
      <c r="W57" s="419">
        <v>108</v>
      </c>
      <c r="X57" s="419">
        <v>97.8</v>
      </c>
      <c r="Y57" s="419">
        <v>82.4</v>
      </c>
      <c r="Z57" s="419">
        <v>106.4</v>
      </c>
      <c r="AA57" s="419"/>
      <c r="AB57" s="419">
        <v>100.1</v>
      </c>
      <c r="AC57" s="433">
        <v>98.5</v>
      </c>
      <c r="AD57" s="419"/>
      <c r="AE57" s="332">
        <v>101.4</v>
      </c>
      <c r="AF57" s="329"/>
      <c r="AG57" s="330"/>
      <c r="AH57" s="329" t="s">
        <v>95</v>
      </c>
      <c r="AI57" s="332">
        <v>101.4</v>
      </c>
      <c r="AJ57" s="332">
        <v>105</v>
      </c>
      <c r="AK57" s="332">
        <v>109.8</v>
      </c>
      <c r="AL57" s="332">
        <v>120</v>
      </c>
      <c r="AM57" s="332">
        <v>101.7</v>
      </c>
      <c r="AN57" s="332">
        <v>99.1</v>
      </c>
      <c r="AO57" s="332">
        <v>112.6</v>
      </c>
      <c r="AP57" s="332">
        <v>93.3</v>
      </c>
      <c r="AQ57" s="332">
        <v>99.3</v>
      </c>
      <c r="AR57" s="332">
        <v>99.3</v>
      </c>
      <c r="AS57" s="332">
        <v>98.8</v>
      </c>
    </row>
    <row r="58" spans="1:62" x14ac:dyDescent="0.15">
      <c r="A58" s="329"/>
      <c r="B58" s="330"/>
      <c r="C58" s="329" t="s">
        <v>96</v>
      </c>
      <c r="D58" s="419">
        <v>101.5</v>
      </c>
      <c r="E58" s="419">
        <v>101.5</v>
      </c>
      <c r="F58" s="419">
        <v>93.1</v>
      </c>
      <c r="G58" s="419">
        <v>115.1</v>
      </c>
      <c r="H58" s="419">
        <v>100.2</v>
      </c>
      <c r="I58" s="419">
        <v>124.8</v>
      </c>
      <c r="J58" s="419">
        <v>83.9</v>
      </c>
      <c r="K58" s="419">
        <v>105.7</v>
      </c>
      <c r="L58" s="419">
        <v>92.3</v>
      </c>
      <c r="M58" s="419">
        <v>135.9</v>
      </c>
      <c r="N58" s="419">
        <v>98.7</v>
      </c>
      <c r="O58" s="419">
        <v>101.7</v>
      </c>
      <c r="P58" s="419">
        <v>101.6</v>
      </c>
      <c r="Q58" s="419">
        <v>99.2</v>
      </c>
      <c r="R58" s="419">
        <v>97.8</v>
      </c>
      <c r="S58" s="419">
        <v>98.4</v>
      </c>
      <c r="T58" s="419">
        <v>97.6</v>
      </c>
      <c r="U58" s="419">
        <v>103.9</v>
      </c>
      <c r="V58" s="419">
        <v>102.8</v>
      </c>
      <c r="W58" s="419">
        <v>106.1</v>
      </c>
      <c r="X58" s="419">
        <v>95.9</v>
      </c>
      <c r="Y58" s="419">
        <v>90.4</v>
      </c>
      <c r="Z58" s="419">
        <v>113.9</v>
      </c>
      <c r="AA58" s="419"/>
      <c r="AB58" s="419">
        <v>112.9</v>
      </c>
      <c r="AC58" s="433">
        <v>113.7</v>
      </c>
      <c r="AD58" s="332"/>
      <c r="AE58" s="332">
        <v>101.5</v>
      </c>
      <c r="AF58" s="329"/>
      <c r="AG58" s="330"/>
      <c r="AH58" s="329" t="s">
        <v>96</v>
      </c>
      <c r="AI58" s="332">
        <v>101.5</v>
      </c>
      <c r="AJ58" s="332">
        <v>105</v>
      </c>
      <c r="AK58" s="332">
        <v>109</v>
      </c>
      <c r="AL58" s="332">
        <v>125.8</v>
      </c>
      <c r="AM58" s="332">
        <v>95.6</v>
      </c>
      <c r="AN58" s="332">
        <v>100</v>
      </c>
      <c r="AO58" s="332">
        <v>112.6</v>
      </c>
      <c r="AP58" s="332">
        <v>94.6</v>
      </c>
      <c r="AQ58" s="332">
        <v>99.6</v>
      </c>
      <c r="AR58" s="332">
        <v>99.5</v>
      </c>
      <c r="AS58" s="332">
        <v>101.7</v>
      </c>
    </row>
    <row r="59" spans="1:62" x14ac:dyDescent="0.15">
      <c r="A59" s="329"/>
      <c r="B59" s="339" t="s">
        <v>192</v>
      </c>
      <c r="C59" s="329" t="s">
        <v>97</v>
      </c>
      <c r="D59" s="331">
        <v>100.4</v>
      </c>
      <c r="E59" s="331">
        <v>100.4</v>
      </c>
      <c r="F59" s="331">
        <v>96.4</v>
      </c>
      <c r="G59" s="331">
        <v>125.3</v>
      </c>
      <c r="H59" s="331">
        <v>100.6</v>
      </c>
      <c r="I59" s="331">
        <v>117</v>
      </c>
      <c r="J59" s="331">
        <v>84.3</v>
      </c>
      <c r="K59" s="331">
        <v>114.4</v>
      </c>
      <c r="L59" s="331">
        <v>78.5</v>
      </c>
      <c r="M59" s="331">
        <v>126.9</v>
      </c>
      <c r="N59" s="331">
        <v>95.5</v>
      </c>
      <c r="O59" s="331">
        <v>99.8</v>
      </c>
      <c r="P59" s="331">
        <v>102.1</v>
      </c>
      <c r="Q59" s="331">
        <v>102.5</v>
      </c>
      <c r="R59" s="331">
        <v>92.6</v>
      </c>
      <c r="S59" s="331">
        <v>99.1</v>
      </c>
      <c r="T59" s="331">
        <v>90.5</v>
      </c>
      <c r="U59" s="331">
        <v>102.4</v>
      </c>
      <c r="V59" s="331">
        <v>96.9</v>
      </c>
      <c r="W59" s="331">
        <v>111.9</v>
      </c>
      <c r="X59" s="331">
        <v>98.7</v>
      </c>
      <c r="Y59" s="331">
        <v>92.9</v>
      </c>
      <c r="Z59" s="331">
        <v>105.9</v>
      </c>
      <c r="AA59" s="331"/>
      <c r="AB59" s="331">
        <v>101.8</v>
      </c>
      <c r="AC59" s="434">
        <v>111.4</v>
      </c>
      <c r="AD59" s="331"/>
      <c r="AE59" s="358">
        <v>100.4</v>
      </c>
      <c r="AF59" s="329"/>
      <c r="AG59" s="339" t="s">
        <v>192</v>
      </c>
      <c r="AH59" s="329" t="s">
        <v>97</v>
      </c>
      <c r="AI59" s="338">
        <v>100.4</v>
      </c>
      <c r="AJ59" s="331">
        <v>101</v>
      </c>
      <c r="AK59" s="331">
        <v>104.7</v>
      </c>
      <c r="AL59" s="331">
        <v>114</v>
      </c>
      <c r="AM59" s="331">
        <v>97.2</v>
      </c>
      <c r="AN59" s="331">
        <v>96.4</v>
      </c>
      <c r="AO59" s="331">
        <v>110.5</v>
      </c>
      <c r="AP59" s="331">
        <v>90.4</v>
      </c>
      <c r="AQ59" s="331">
        <v>100.1</v>
      </c>
      <c r="AR59" s="331">
        <v>100.3</v>
      </c>
      <c r="AS59" s="331">
        <v>97.3</v>
      </c>
      <c r="AT59" s="50"/>
      <c r="AU59" s="50"/>
      <c r="AV59" s="50"/>
      <c r="AW59" s="50"/>
      <c r="AX59" s="50"/>
      <c r="AY59" s="50"/>
      <c r="AZ59" s="50"/>
      <c r="BA59" s="50"/>
      <c r="BB59" s="50"/>
      <c r="BC59" s="50"/>
      <c r="BD59" s="50"/>
      <c r="BE59" s="50"/>
      <c r="BF59" s="50"/>
      <c r="BG59" s="50"/>
      <c r="BH59" s="50"/>
      <c r="BI59" s="50"/>
      <c r="BJ59" s="50"/>
    </row>
    <row r="60" spans="1:62" x14ac:dyDescent="0.15">
      <c r="A60" s="329"/>
      <c r="B60" s="340" t="s">
        <v>193</v>
      </c>
      <c r="C60" s="326" t="s">
        <v>84</v>
      </c>
      <c r="D60" s="334">
        <v>102.4</v>
      </c>
      <c r="E60" s="334">
        <v>102.4</v>
      </c>
      <c r="F60" s="334">
        <v>96</v>
      </c>
      <c r="G60" s="334">
        <v>130.19999999999999</v>
      </c>
      <c r="H60" s="334">
        <v>102.7</v>
      </c>
      <c r="I60" s="334">
        <v>116.1</v>
      </c>
      <c r="J60" s="334">
        <v>89.5</v>
      </c>
      <c r="K60" s="334">
        <v>126.8</v>
      </c>
      <c r="L60" s="334">
        <v>78.099999999999994</v>
      </c>
      <c r="M60" s="334">
        <v>119</v>
      </c>
      <c r="N60" s="334">
        <v>92.6</v>
      </c>
      <c r="O60" s="334">
        <v>107</v>
      </c>
      <c r="P60" s="334">
        <v>106.9</v>
      </c>
      <c r="Q60" s="334">
        <v>83.8</v>
      </c>
      <c r="R60" s="334">
        <v>90.9</v>
      </c>
      <c r="S60" s="334">
        <v>97.8</v>
      </c>
      <c r="T60" s="334">
        <v>99.6</v>
      </c>
      <c r="U60" s="334">
        <v>105.1</v>
      </c>
      <c r="V60" s="334">
        <v>97.6</v>
      </c>
      <c r="W60" s="334">
        <v>113.2</v>
      </c>
      <c r="X60" s="334">
        <v>100.5</v>
      </c>
      <c r="Y60" s="334">
        <v>88.4</v>
      </c>
      <c r="Z60" s="334">
        <v>92.3</v>
      </c>
      <c r="AA60" s="334"/>
      <c r="AB60" s="334">
        <v>121.3</v>
      </c>
      <c r="AC60" s="435">
        <v>117.1</v>
      </c>
      <c r="AD60" s="334"/>
      <c r="AE60" s="358">
        <v>102.4</v>
      </c>
      <c r="AF60" s="329"/>
      <c r="AG60" s="340" t="s">
        <v>193</v>
      </c>
      <c r="AH60" s="326" t="s">
        <v>84</v>
      </c>
      <c r="AI60" s="332">
        <v>102.4</v>
      </c>
      <c r="AJ60" s="334">
        <v>102.6</v>
      </c>
      <c r="AK60" s="334">
        <v>104.2</v>
      </c>
      <c r="AL60" s="334">
        <v>117</v>
      </c>
      <c r="AM60" s="334">
        <v>94</v>
      </c>
      <c r="AN60" s="334">
        <v>100.5</v>
      </c>
      <c r="AO60" s="334">
        <v>110.2</v>
      </c>
      <c r="AP60" s="334">
        <v>96.5</v>
      </c>
      <c r="AQ60" s="334">
        <v>102.4</v>
      </c>
      <c r="AR60" s="334">
        <v>102.4</v>
      </c>
      <c r="AS60" s="334">
        <v>102.6</v>
      </c>
      <c r="AT60" s="50"/>
      <c r="AU60" s="50"/>
      <c r="AV60" s="50"/>
      <c r="AW60" s="50"/>
      <c r="AX60" s="50"/>
      <c r="AY60" s="50"/>
      <c r="AZ60" s="50"/>
      <c r="BA60" s="50"/>
      <c r="BB60" s="50"/>
      <c r="BC60" s="50"/>
      <c r="BD60" s="50"/>
      <c r="BE60" s="50"/>
      <c r="BF60" s="50"/>
      <c r="BG60" s="50"/>
      <c r="BH60" s="50"/>
      <c r="BI60" s="50"/>
      <c r="BJ60" s="50"/>
    </row>
    <row r="61" spans="1:62" x14ac:dyDescent="0.15">
      <c r="A61" s="329"/>
      <c r="B61" s="341" t="s">
        <v>102</v>
      </c>
      <c r="C61" s="329" t="s">
        <v>86</v>
      </c>
      <c r="D61" s="331">
        <v>101.5</v>
      </c>
      <c r="E61" s="331">
        <v>101.5</v>
      </c>
      <c r="F61" s="331">
        <v>93.7</v>
      </c>
      <c r="G61" s="331">
        <v>138</v>
      </c>
      <c r="H61" s="331">
        <v>99.5</v>
      </c>
      <c r="I61" s="331">
        <v>110.9</v>
      </c>
      <c r="J61" s="331">
        <v>94.7</v>
      </c>
      <c r="K61" s="331">
        <v>109.2</v>
      </c>
      <c r="L61" s="331">
        <v>77.3</v>
      </c>
      <c r="M61" s="331">
        <v>122.7</v>
      </c>
      <c r="N61" s="331">
        <v>91.3</v>
      </c>
      <c r="O61" s="331">
        <v>111.6</v>
      </c>
      <c r="P61" s="331">
        <v>104.1</v>
      </c>
      <c r="Q61" s="331">
        <v>86</v>
      </c>
      <c r="R61" s="331">
        <v>87.9</v>
      </c>
      <c r="S61" s="331">
        <v>94</v>
      </c>
      <c r="T61" s="331">
        <v>102.7</v>
      </c>
      <c r="U61" s="331">
        <v>105.9</v>
      </c>
      <c r="V61" s="331">
        <v>103.1</v>
      </c>
      <c r="W61" s="331">
        <v>109.3</v>
      </c>
      <c r="X61" s="331">
        <v>97.7</v>
      </c>
      <c r="Y61" s="331">
        <v>85.1</v>
      </c>
      <c r="Z61" s="331">
        <v>109.3</v>
      </c>
      <c r="AA61" s="331"/>
      <c r="AB61" s="331">
        <v>121.6</v>
      </c>
      <c r="AC61" s="433">
        <v>101.2</v>
      </c>
      <c r="AD61" s="331"/>
      <c r="AE61" s="358">
        <v>101.5</v>
      </c>
      <c r="AF61" s="329"/>
      <c r="AG61" s="341" t="s">
        <v>102</v>
      </c>
      <c r="AH61" s="329" t="s">
        <v>86</v>
      </c>
      <c r="AI61" s="332">
        <v>101.5</v>
      </c>
      <c r="AJ61" s="331">
        <v>102.6</v>
      </c>
      <c r="AK61" s="331">
        <v>102.1</v>
      </c>
      <c r="AL61" s="331">
        <v>109.2</v>
      </c>
      <c r="AM61" s="331">
        <v>96.5</v>
      </c>
      <c r="AN61" s="331">
        <v>103.1</v>
      </c>
      <c r="AO61" s="331">
        <v>108.1</v>
      </c>
      <c r="AP61" s="331">
        <v>101</v>
      </c>
      <c r="AQ61" s="331">
        <v>100.9</v>
      </c>
      <c r="AR61" s="331">
        <v>100.8</v>
      </c>
      <c r="AS61" s="331">
        <v>103.1</v>
      </c>
      <c r="AT61" s="50"/>
      <c r="AU61" s="50"/>
      <c r="AV61" s="50"/>
      <c r="AW61" s="50"/>
      <c r="AX61" s="50"/>
      <c r="AY61" s="50"/>
      <c r="AZ61" s="50"/>
      <c r="BA61" s="50"/>
      <c r="BB61" s="50"/>
      <c r="BC61" s="50"/>
      <c r="BD61" s="50"/>
      <c r="BE61" s="50"/>
      <c r="BF61" s="50"/>
      <c r="BG61" s="50"/>
      <c r="BH61" s="50"/>
      <c r="BI61" s="50"/>
      <c r="BJ61" s="50"/>
    </row>
    <row r="62" spans="1:62" x14ac:dyDescent="0.15">
      <c r="A62" s="329" t="s">
        <v>192</v>
      </c>
      <c r="B62" s="341" t="s">
        <v>102</v>
      </c>
      <c r="C62" s="329" t="s">
        <v>88</v>
      </c>
      <c r="D62" s="331">
        <v>96.3</v>
      </c>
      <c r="E62" s="331">
        <v>96.3</v>
      </c>
      <c r="F62" s="331">
        <v>88.8</v>
      </c>
      <c r="G62" s="331">
        <v>137.69999999999999</v>
      </c>
      <c r="H62" s="331">
        <v>104.7</v>
      </c>
      <c r="I62" s="331">
        <v>99.8</v>
      </c>
      <c r="J62" s="331">
        <v>86.7</v>
      </c>
      <c r="K62" s="331">
        <v>90.5</v>
      </c>
      <c r="L62" s="331">
        <v>73.599999999999994</v>
      </c>
      <c r="M62" s="331">
        <v>73.2</v>
      </c>
      <c r="N62" s="331">
        <v>84.5</v>
      </c>
      <c r="O62" s="331">
        <v>110.7</v>
      </c>
      <c r="P62" s="331">
        <v>99.4</v>
      </c>
      <c r="Q62" s="331">
        <v>85.9</v>
      </c>
      <c r="R62" s="331">
        <v>90.4</v>
      </c>
      <c r="S62" s="331">
        <v>89.1</v>
      </c>
      <c r="T62" s="331">
        <v>103.5</v>
      </c>
      <c r="U62" s="331">
        <v>101.1</v>
      </c>
      <c r="V62" s="331">
        <v>92.9</v>
      </c>
      <c r="W62" s="331">
        <v>113.7</v>
      </c>
      <c r="X62" s="331">
        <v>93.7</v>
      </c>
      <c r="Y62" s="331">
        <v>74.400000000000006</v>
      </c>
      <c r="Z62" s="331">
        <v>116.5</v>
      </c>
      <c r="AA62" s="331"/>
      <c r="AB62" s="331">
        <v>104</v>
      </c>
      <c r="AC62" s="433">
        <v>88.5</v>
      </c>
      <c r="AD62" s="331"/>
      <c r="AE62" s="358">
        <v>96.3</v>
      </c>
      <c r="AF62" s="329" t="s">
        <v>192</v>
      </c>
      <c r="AG62" s="341" t="s">
        <v>102</v>
      </c>
      <c r="AH62" s="329" t="s">
        <v>88</v>
      </c>
      <c r="AI62" s="332">
        <v>96.3</v>
      </c>
      <c r="AJ62" s="331">
        <v>92.9</v>
      </c>
      <c r="AK62" s="331">
        <v>90.3</v>
      </c>
      <c r="AL62" s="331">
        <v>85.9</v>
      </c>
      <c r="AM62" s="331">
        <v>93.8</v>
      </c>
      <c r="AN62" s="331">
        <v>96</v>
      </c>
      <c r="AO62" s="331">
        <v>85.5</v>
      </c>
      <c r="AP62" s="331">
        <v>100.5</v>
      </c>
      <c r="AQ62" s="331">
        <v>98.3</v>
      </c>
      <c r="AR62" s="331">
        <v>97.8</v>
      </c>
      <c r="AS62" s="331">
        <v>110.5</v>
      </c>
      <c r="AT62" s="50"/>
      <c r="AU62" s="50"/>
      <c r="AV62" s="50"/>
      <c r="AW62" s="50"/>
      <c r="AX62" s="50"/>
      <c r="AY62" s="50"/>
      <c r="AZ62" s="50"/>
      <c r="BA62" s="50"/>
      <c r="BB62" s="50"/>
      <c r="BC62" s="50"/>
      <c r="BD62" s="50"/>
      <c r="BE62" s="50"/>
      <c r="BF62" s="50"/>
      <c r="BG62" s="50"/>
      <c r="BH62" s="50"/>
      <c r="BI62" s="50"/>
      <c r="BJ62" s="50"/>
    </row>
    <row r="63" spans="1:62" x14ac:dyDescent="0.15">
      <c r="A63" s="329"/>
      <c r="B63" s="341" t="s">
        <v>102</v>
      </c>
      <c r="C63" s="329" t="s">
        <v>89</v>
      </c>
      <c r="D63" s="331">
        <v>98.6</v>
      </c>
      <c r="E63" s="331">
        <v>98.6</v>
      </c>
      <c r="F63" s="331">
        <v>91.3</v>
      </c>
      <c r="G63" s="331">
        <v>126.7</v>
      </c>
      <c r="H63" s="331">
        <v>111.5</v>
      </c>
      <c r="I63" s="331">
        <v>100.9</v>
      </c>
      <c r="J63" s="331">
        <v>95.9</v>
      </c>
      <c r="K63" s="331">
        <v>96.4</v>
      </c>
      <c r="L63" s="331">
        <v>68.400000000000006</v>
      </c>
      <c r="M63" s="331">
        <v>85.9</v>
      </c>
      <c r="N63" s="331">
        <v>79.8</v>
      </c>
      <c r="O63" s="331">
        <v>114.1</v>
      </c>
      <c r="P63" s="331">
        <v>96.6</v>
      </c>
      <c r="Q63" s="331">
        <v>81.900000000000006</v>
      </c>
      <c r="R63" s="331">
        <v>90.1</v>
      </c>
      <c r="S63" s="331">
        <v>88.7</v>
      </c>
      <c r="T63" s="331">
        <v>111</v>
      </c>
      <c r="U63" s="331">
        <v>102.3</v>
      </c>
      <c r="V63" s="331">
        <v>95.6</v>
      </c>
      <c r="W63" s="331">
        <v>115.6</v>
      </c>
      <c r="X63" s="331">
        <v>93.5</v>
      </c>
      <c r="Y63" s="331">
        <v>110.5</v>
      </c>
      <c r="Z63" s="331">
        <v>122.1</v>
      </c>
      <c r="AA63" s="331"/>
      <c r="AB63" s="331">
        <v>87.4</v>
      </c>
      <c r="AC63" s="433">
        <v>99.4</v>
      </c>
      <c r="AD63" s="331"/>
      <c r="AE63" s="358">
        <v>98.6</v>
      </c>
      <c r="AF63" s="329"/>
      <c r="AG63" s="341" t="s">
        <v>102</v>
      </c>
      <c r="AH63" s="329" t="s">
        <v>89</v>
      </c>
      <c r="AI63" s="332">
        <v>98.6</v>
      </c>
      <c r="AJ63" s="331">
        <v>98.1</v>
      </c>
      <c r="AK63" s="331">
        <v>94.1</v>
      </c>
      <c r="AL63" s="331">
        <v>91.9</v>
      </c>
      <c r="AM63" s="331">
        <v>95.8</v>
      </c>
      <c r="AN63" s="331">
        <v>103.1</v>
      </c>
      <c r="AO63" s="331">
        <v>108.5</v>
      </c>
      <c r="AP63" s="331">
        <v>100.8</v>
      </c>
      <c r="AQ63" s="331">
        <v>98.9</v>
      </c>
      <c r="AR63" s="331">
        <v>98.8</v>
      </c>
      <c r="AS63" s="331">
        <v>100.6</v>
      </c>
      <c r="AT63" s="50"/>
      <c r="AU63" s="50"/>
      <c r="AV63" s="50"/>
      <c r="AW63" s="50"/>
      <c r="AX63" s="50"/>
      <c r="AY63" s="50"/>
      <c r="AZ63" s="50"/>
      <c r="BA63" s="50"/>
      <c r="BB63" s="50"/>
      <c r="BC63" s="50"/>
      <c r="BD63" s="50"/>
      <c r="BE63" s="50"/>
      <c r="BF63" s="50"/>
      <c r="BG63" s="50"/>
      <c r="BH63" s="50"/>
      <c r="BI63" s="50"/>
      <c r="BJ63" s="50"/>
    </row>
    <row r="64" spans="1:62" x14ac:dyDescent="0.15">
      <c r="A64" s="329"/>
      <c r="B64" s="341" t="s">
        <v>102</v>
      </c>
      <c r="C64" s="329" t="s">
        <v>90</v>
      </c>
      <c r="D64" s="331">
        <v>101.3</v>
      </c>
      <c r="E64" s="331">
        <v>101.3</v>
      </c>
      <c r="F64" s="331">
        <v>95.5</v>
      </c>
      <c r="G64" s="331">
        <v>135.69999999999999</v>
      </c>
      <c r="H64" s="331">
        <v>106.8</v>
      </c>
      <c r="I64" s="331">
        <v>103.1</v>
      </c>
      <c r="J64" s="331">
        <v>100.6</v>
      </c>
      <c r="K64" s="331">
        <v>115.9</v>
      </c>
      <c r="L64" s="331">
        <v>76.400000000000006</v>
      </c>
      <c r="M64" s="331">
        <v>91.6</v>
      </c>
      <c r="N64" s="331">
        <v>77.099999999999994</v>
      </c>
      <c r="O64" s="331">
        <v>117.2</v>
      </c>
      <c r="P64" s="331">
        <v>98.1</v>
      </c>
      <c r="Q64" s="331">
        <v>80.5</v>
      </c>
      <c r="R64" s="331">
        <v>103.5</v>
      </c>
      <c r="S64" s="331">
        <v>93</v>
      </c>
      <c r="T64" s="331">
        <v>108</v>
      </c>
      <c r="U64" s="331">
        <v>103.5</v>
      </c>
      <c r="V64" s="331">
        <v>91.2</v>
      </c>
      <c r="W64" s="331">
        <v>111.4</v>
      </c>
      <c r="X64" s="331">
        <v>89.7</v>
      </c>
      <c r="Y64" s="331">
        <v>128.6</v>
      </c>
      <c r="Z64" s="331">
        <v>137.4</v>
      </c>
      <c r="AA64" s="331"/>
      <c r="AB64" s="331">
        <v>89.5</v>
      </c>
      <c r="AC64" s="433">
        <v>99.2</v>
      </c>
      <c r="AD64" s="331"/>
      <c r="AE64" s="358">
        <v>101.3</v>
      </c>
      <c r="AF64" s="329"/>
      <c r="AG64" s="341" t="s">
        <v>102</v>
      </c>
      <c r="AH64" s="329" t="s">
        <v>90</v>
      </c>
      <c r="AI64" s="332">
        <v>101.3</v>
      </c>
      <c r="AJ64" s="331">
        <v>100.9</v>
      </c>
      <c r="AK64" s="331">
        <v>94.6</v>
      </c>
      <c r="AL64" s="331">
        <v>92</v>
      </c>
      <c r="AM64" s="331">
        <v>96.7</v>
      </c>
      <c r="AN64" s="331">
        <v>108.6</v>
      </c>
      <c r="AO64" s="331">
        <v>134.6</v>
      </c>
      <c r="AP64" s="331">
        <v>97.6</v>
      </c>
      <c r="AQ64" s="331">
        <v>101.5</v>
      </c>
      <c r="AR64" s="331">
        <v>100.7</v>
      </c>
      <c r="AS64" s="331">
        <v>120</v>
      </c>
      <c r="AT64" s="50"/>
      <c r="AU64" s="50"/>
      <c r="AV64" s="50"/>
      <c r="AW64" s="50"/>
      <c r="AX64" s="50"/>
      <c r="AY64" s="50"/>
      <c r="AZ64" s="50"/>
      <c r="BA64" s="50"/>
      <c r="BB64" s="50"/>
      <c r="BC64" s="50"/>
      <c r="BD64" s="50"/>
      <c r="BE64" s="50"/>
      <c r="BF64" s="50"/>
      <c r="BG64" s="50"/>
      <c r="BH64" s="50"/>
      <c r="BI64" s="50"/>
      <c r="BJ64" s="50"/>
    </row>
    <row r="65" spans="1:62" x14ac:dyDescent="0.15">
      <c r="A65" s="329"/>
      <c r="B65" s="341" t="s">
        <v>102</v>
      </c>
      <c r="C65" s="329" t="s">
        <v>91</v>
      </c>
      <c r="D65" s="331">
        <v>101.4</v>
      </c>
      <c r="E65" s="331">
        <v>101.4</v>
      </c>
      <c r="F65" s="331">
        <v>95.1</v>
      </c>
      <c r="G65" s="331">
        <v>139</v>
      </c>
      <c r="H65" s="331">
        <v>106.1</v>
      </c>
      <c r="I65" s="331">
        <v>107.9</v>
      </c>
      <c r="J65" s="331">
        <v>104.9</v>
      </c>
      <c r="K65" s="331">
        <v>111.8</v>
      </c>
      <c r="L65" s="331">
        <v>91</v>
      </c>
      <c r="M65" s="331">
        <v>77</v>
      </c>
      <c r="N65" s="331">
        <v>75.8</v>
      </c>
      <c r="O65" s="331">
        <v>122</v>
      </c>
      <c r="P65" s="331">
        <v>93.8</v>
      </c>
      <c r="Q65" s="331">
        <v>80.599999999999994</v>
      </c>
      <c r="R65" s="331">
        <v>99.2</v>
      </c>
      <c r="S65" s="331">
        <v>92.6</v>
      </c>
      <c r="T65" s="331">
        <v>106.2</v>
      </c>
      <c r="U65" s="331">
        <v>107.3</v>
      </c>
      <c r="V65" s="331">
        <v>98.1</v>
      </c>
      <c r="W65" s="331">
        <v>109.6</v>
      </c>
      <c r="X65" s="331">
        <v>92.7</v>
      </c>
      <c r="Y65" s="331">
        <v>121.7</v>
      </c>
      <c r="Z65" s="331">
        <v>148.1</v>
      </c>
      <c r="AA65" s="331"/>
      <c r="AB65" s="331">
        <v>99.3</v>
      </c>
      <c r="AC65" s="433">
        <v>90.7</v>
      </c>
      <c r="AD65" s="331"/>
      <c r="AE65" s="358">
        <v>101.4</v>
      </c>
      <c r="AF65" s="329"/>
      <c r="AG65" s="341" t="s">
        <v>102</v>
      </c>
      <c r="AH65" s="329" t="s">
        <v>91</v>
      </c>
      <c r="AI65" s="332">
        <v>101.4</v>
      </c>
      <c r="AJ65" s="331">
        <v>102</v>
      </c>
      <c r="AK65" s="331">
        <v>100.2</v>
      </c>
      <c r="AL65" s="331">
        <v>100.1</v>
      </c>
      <c r="AM65" s="331">
        <v>100.3</v>
      </c>
      <c r="AN65" s="331">
        <v>104.3</v>
      </c>
      <c r="AO65" s="331">
        <v>120.9</v>
      </c>
      <c r="AP65" s="331">
        <v>97.2</v>
      </c>
      <c r="AQ65" s="331">
        <v>101</v>
      </c>
      <c r="AR65" s="331">
        <v>100.7</v>
      </c>
      <c r="AS65" s="331">
        <v>108.9</v>
      </c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0"/>
      <c r="BH65" s="50"/>
      <c r="BI65" s="50"/>
      <c r="BJ65" s="50"/>
    </row>
    <row r="66" spans="1:62" x14ac:dyDescent="0.15">
      <c r="A66" s="329" t="s">
        <v>192</v>
      </c>
      <c r="B66" s="341" t="s">
        <v>102</v>
      </c>
      <c r="C66" s="329" t="s">
        <v>92</v>
      </c>
      <c r="D66" s="331">
        <v>103.4</v>
      </c>
      <c r="E66" s="331">
        <v>103.4</v>
      </c>
      <c r="F66" s="331">
        <v>94</v>
      </c>
      <c r="G66" s="331">
        <v>148.9</v>
      </c>
      <c r="H66" s="331">
        <v>107.3</v>
      </c>
      <c r="I66" s="331">
        <v>111.5</v>
      </c>
      <c r="J66" s="331">
        <v>110.8</v>
      </c>
      <c r="K66" s="331">
        <v>112.4</v>
      </c>
      <c r="L66" s="331">
        <v>90.8</v>
      </c>
      <c r="M66" s="331">
        <v>113.7</v>
      </c>
      <c r="N66" s="331">
        <v>75.3</v>
      </c>
      <c r="O66" s="331">
        <v>123.6</v>
      </c>
      <c r="P66" s="331">
        <v>93.3</v>
      </c>
      <c r="Q66" s="331">
        <v>81.2</v>
      </c>
      <c r="R66" s="331">
        <v>102.3</v>
      </c>
      <c r="S66" s="331">
        <v>89.7</v>
      </c>
      <c r="T66" s="331">
        <v>107.7</v>
      </c>
      <c r="U66" s="331">
        <v>108.5</v>
      </c>
      <c r="V66" s="331">
        <v>102.7</v>
      </c>
      <c r="W66" s="331">
        <v>109.9</v>
      </c>
      <c r="X66" s="331">
        <v>96</v>
      </c>
      <c r="Y66" s="331">
        <v>108.2</v>
      </c>
      <c r="Z66" s="331">
        <v>149.9</v>
      </c>
      <c r="AA66" s="331"/>
      <c r="AB66" s="331">
        <v>102.5</v>
      </c>
      <c r="AC66" s="433">
        <v>97.6</v>
      </c>
      <c r="AD66" s="331"/>
      <c r="AE66" s="358">
        <v>103.4</v>
      </c>
      <c r="AF66" s="329" t="s">
        <v>192</v>
      </c>
      <c r="AG66" s="341" t="s">
        <v>102</v>
      </c>
      <c r="AH66" s="329" t="s">
        <v>92</v>
      </c>
      <c r="AI66" s="332">
        <v>103.4</v>
      </c>
      <c r="AJ66" s="331">
        <v>105.9</v>
      </c>
      <c r="AK66" s="331">
        <v>101.2</v>
      </c>
      <c r="AL66" s="331">
        <v>104.9</v>
      </c>
      <c r="AM66" s="331">
        <v>98.2</v>
      </c>
      <c r="AN66" s="331">
        <v>111.8</v>
      </c>
      <c r="AO66" s="331">
        <v>142.1</v>
      </c>
      <c r="AP66" s="331">
        <v>98.9</v>
      </c>
      <c r="AQ66" s="331">
        <v>102</v>
      </c>
      <c r="AR66" s="331">
        <v>102.1</v>
      </c>
      <c r="AS66" s="331">
        <v>100.7</v>
      </c>
      <c r="AT66" s="50"/>
      <c r="AU66" s="50"/>
      <c r="AV66" s="50"/>
      <c r="AW66" s="50"/>
      <c r="AX66" s="50"/>
      <c r="AY66" s="50"/>
      <c r="AZ66" s="50"/>
      <c r="BA66" s="50"/>
      <c r="BB66" s="50"/>
      <c r="BC66" s="50"/>
      <c r="BD66" s="50"/>
      <c r="BE66" s="50"/>
      <c r="BF66" s="50"/>
      <c r="BG66" s="50"/>
      <c r="BH66" s="50"/>
      <c r="BI66" s="50"/>
      <c r="BJ66" s="50"/>
    </row>
    <row r="67" spans="1:62" x14ac:dyDescent="0.15">
      <c r="A67" s="329"/>
      <c r="B67" s="341" t="s">
        <v>102</v>
      </c>
      <c r="C67" s="329" t="s">
        <v>93</v>
      </c>
      <c r="D67" s="331">
        <v>102.3</v>
      </c>
      <c r="E67" s="331">
        <v>102.3</v>
      </c>
      <c r="F67" s="331">
        <v>91.8</v>
      </c>
      <c r="G67" s="331">
        <v>152.69999999999999</v>
      </c>
      <c r="H67" s="331">
        <v>105.8</v>
      </c>
      <c r="I67" s="331">
        <v>113.2</v>
      </c>
      <c r="J67" s="331">
        <v>107</v>
      </c>
      <c r="K67" s="331">
        <v>116</v>
      </c>
      <c r="L67" s="331">
        <v>96.2</v>
      </c>
      <c r="M67" s="331">
        <v>117</v>
      </c>
      <c r="N67" s="331">
        <v>68.7</v>
      </c>
      <c r="O67" s="331">
        <v>121.2</v>
      </c>
      <c r="P67" s="331">
        <v>93.7</v>
      </c>
      <c r="Q67" s="331">
        <v>79.3</v>
      </c>
      <c r="R67" s="331">
        <v>111.1</v>
      </c>
      <c r="S67" s="331">
        <v>86.5</v>
      </c>
      <c r="T67" s="331">
        <v>100.9</v>
      </c>
      <c r="U67" s="331">
        <v>105.1</v>
      </c>
      <c r="V67" s="331">
        <v>96.5</v>
      </c>
      <c r="W67" s="331">
        <v>107.3</v>
      </c>
      <c r="X67" s="331">
        <v>96.8</v>
      </c>
      <c r="Y67" s="331">
        <v>95.8</v>
      </c>
      <c r="Z67" s="331">
        <v>140.6</v>
      </c>
      <c r="AA67" s="331"/>
      <c r="AB67" s="331">
        <v>102.2</v>
      </c>
      <c r="AC67" s="433">
        <v>101.7</v>
      </c>
      <c r="AD67" s="331"/>
      <c r="AE67" s="358">
        <v>102.3</v>
      </c>
      <c r="AF67" s="329"/>
      <c r="AG67" s="341" t="s">
        <v>102</v>
      </c>
      <c r="AH67" s="329" t="s">
        <v>93</v>
      </c>
      <c r="AI67" s="332">
        <v>102.3</v>
      </c>
      <c r="AJ67" s="331">
        <v>104.7</v>
      </c>
      <c r="AK67" s="331">
        <v>100.9</v>
      </c>
      <c r="AL67" s="331">
        <v>103.9</v>
      </c>
      <c r="AM67" s="331">
        <v>98.6</v>
      </c>
      <c r="AN67" s="331">
        <v>109.4</v>
      </c>
      <c r="AO67" s="331">
        <v>143.4</v>
      </c>
      <c r="AP67" s="331">
        <v>94.9</v>
      </c>
      <c r="AQ67" s="331">
        <v>100.9</v>
      </c>
      <c r="AR67" s="331">
        <v>100.7</v>
      </c>
      <c r="AS67" s="331">
        <v>103.8</v>
      </c>
      <c r="AT67" s="50"/>
      <c r="AU67" s="50"/>
      <c r="AV67" s="50"/>
      <c r="AW67" s="50"/>
      <c r="AX67" s="50"/>
      <c r="AY67" s="50"/>
      <c r="AZ67" s="50"/>
      <c r="BA67" s="50"/>
      <c r="BB67" s="50"/>
      <c r="BC67" s="50"/>
      <c r="BD67" s="50"/>
      <c r="BE67" s="50"/>
      <c r="BF67" s="50"/>
      <c r="BG67" s="50"/>
      <c r="BH67" s="50"/>
      <c r="BI67" s="50"/>
      <c r="BJ67" s="50"/>
    </row>
    <row r="68" spans="1:62" x14ac:dyDescent="0.15">
      <c r="A68" s="329"/>
      <c r="B68" s="341" t="s">
        <v>102</v>
      </c>
      <c r="C68" s="329" t="s">
        <v>94</v>
      </c>
      <c r="D68" s="331">
        <v>100</v>
      </c>
      <c r="E68" s="331">
        <v>100</v>
      </c>
      <c r="F68" s="331">
        <v>92.2</v>
      </c>
      <c r="G68" s="331">
        <v>155.80000000000001</v>
      </c>
      <c r="H68" s="331">
        <v>110</v>
      </c>
      <c r="I68" s="331">
        <v>103.5</v>
      </c>
      <c r="J68" s="331">
        <v>111.5</v>
      </c>
      <c r="K68" s="331">
        <v>93</v>
      </c>
      <c r="L68" s="331">
        <v>90.4</v>
      </c>
      <c r="M68" s="331">
        <v>119.9</v>
      </c>
      <c r="N68" s="331">
        <v>67</v>
      </c>
      <c r="O68" s="331">
        <v>120</v>
      </c>
      <c r="P68" s="331">
        <v>91.8</v>
      </c>
      <c r="Q68" s="331">
        <v>77.5</v>
      </c>
      <c r="R68" s="331">
        <v>94.7</v>
      </c>
      <c r="S68" s="331">
        <v>83.4</v>
      </c>
      <c r="T68" s="331">
        <v>98.6</v>
      </c>
      <c r="U68" s="331">
        <v>104.3</v>
      </c>
      <c r="V68" s="331">
        <v>90.4</v>
      </c>
      <c r="W68" s="331">
        <v>107.8</v>
      </c>
      <c r="X68" s="331">
        <v>93.6</v>
      </c>
      <c r="Y68" s="331">
        <v>90.3</v>
      </c>
      <c r="Z68" s="331">
        <v>150.9</v>
      </c>
      <c r="AA68" s="331"/>
      <c r="AB68" s="331">
        <v>101.6</v>
      </c>
      <c r="AC68" s="433">
        <v>98.7</v>
      </c>
      <c r="AD68" s="331"/>
      <c r="AE68" s="358">
        <v>100</v>
      </c>
      <c r="AF68" s="329"/>
      <c r="AG68" s="341" t="s">
        <v>102</v>
      </c>
      <c r="AH68" s="329" t="s">
        <v>94</v>
      </c>
      <c r="AI68" s="332">
        <v>100</v>
      </c>
      <c r="AJ68" s="331">
        <v>100.5</v>
      </c>
      <c r="AK68" s="331">
        <v>97</v>
      </c>
      <c r="AL68" s="331">
        <v>94.1</v>
      </c>
      <c r="AM68" s="331">
        <v>99.4</v>
      </c>
      <c r="AN68" s="331">
        <v>104.7</v>
      </c>
      <c r="AO68" s="331">
        <v>138.80000000000001</v>
      </c>
      <c r="AP68" s="331">
        <v>90.3</v>
      </c>
      <c r="AQ68" s="331">
        <v>99.7</v>
      </c>
      <c r="AR68" s="331">
        <v>99.8</v>
      </c>
      <c r="AS68" s="331">
        <v>96.5</v>
      </c>
      <c r="AT68" s="50"/>
      <c r="AU68" s="50"/>
      <c r="AV68" s="50"/>
      <c r="AW68" s="50"/>
      <c r="AX68" s="50"/>
      <c r="AY68" s="50"/>
      <c r="AZ68" s="50"/>
      <c r="BA68" s="50"/>
      <c r="BB68" s="50"/>
      <c r="BC68" s="50"/>
      <c r="BD68" s="50"/>
      <c r="BE68" s="50"/>
      <c r="BF68" s="50"/>
      <c r="BG68" s="50"/>
      <c r="BH68" s="50"/>
      <c r="BI68" s="50"/>
      <c r="BJ68" s="50"/>
    </row>
    <row r="69" spans="1:62" x14ac:dyDescent="0.15">
      <c r="A69" s="329"/>
      <c r="B69" s="341" t="s">
        <v>102</v>
      </c>
      <c r="C69" s="329" t="s">
        <v>95</v>
      </c>
      <c r="D69" s="331">
        <v>102</v>
      </c>
      <c r="E69" s="331">
        <v>102</v>
      </c>
      <c r="F69" s="331">
        <v>91.3</v>
      </c>
      <c r="G69" s="331">
        <v>162.6</v>
      </c>
      <c r="H69" s="331">
        <v>122.3</v>
      </c>
      <c r="I69" s="331">
        <v>111.3</v>
      </c>
      <c r="J69" s="331">
        <v>113.1</v>
      </c>
      <c r="K69" s="331">
        <v>92.5</v>
      </c>
      <c r="L69" s="331">
        <v>84.8</v>
      </c>
      <c r="M69" s="331">
        <v>88.4</v>
      </c>
      <c r="N69" s="331">
        <v>58.8</v>
      </c>
      <c r="O69" s="331">
        <v>120.9</v>
      </c>
      <c r="P69" s="331">
        <v>94.1</v>
      </c>
      <c r="Q69" s="331">
        <v>78.599999999999994</v>
      </c>
      <c r="R69" s="331">
        <v>95</v>
      </c>
      <c r="S69" s="331">
        <v>83.1</v>
      </c>
      <c r="T69" s="331">
        <v>103.8</v>
      </c>
      <c r="U69" s="331">
        <v>107.2</v>
      </c>
      <c r="V69" s="331">
        <v>94.7</v>
      </c>
      <c r="W69" s="331">
        <v>112.2</v>
      </c>
      <c r="X69" s="331">
        <v>92.7</v>
      </c>
      <c r="Y69" s="331">
        <v>93.1</v>
      </c>
      <c r="Z69" s="331">
        <v>152.80000000000001</v>
      </c>
      <c r="AA69" s="331"/>
      <c r="AB69" s="331">
        <v>107.8</v>
      </c>
      <c r="AC69" s="433">
        <v>94.8</v>
      </c>
      <c r="AD69" s="331"/>
      <c r="AE69" s="358">
        <v>102</v>
      </c>
      <c r="AF69" s="329"/>
      <c r="AG69" s="341" t="s">
        <v>102</v>
      </c>
      <c r="AH69" s="329" t="s">
        <v>95</v>
      </c>
      <c r="AI69" s="332">
        <v>102</v>
      </c>
      <c r="AJ69" s="331">
        <v>103.1</v>
      </c>
      <c r="AK69" s="331">
        <v>101.5</v>
      </c>
      <c r="AL69" s="331">
        <v>99.9</v>
      </c>
      <c r="AM69" s="331">
        <v>102.8</v>
      </c>
      <c r="AN69" s="331">
        <v>105.2</v>
      </c>
      <c r="AO69" s="331">
        <v>137.69999999999999</v>
      </c>
      <c r="AP69" s="331">
        <v>91.3</v>
      </c>
      <c r="AQ69" s="331">
        <v>101.4</v>
      </c>
      <c r="AR69" s="331">
        <v>101.3</v>
      </c>
      <c r="AS69" s="331">
        <v>101.7</v>
      </c>
      <c r="AT69" s="50"/>
      <c r="AU69" s="50"/>
      <c r="AV69" s="50"/>
      <c r="AW69" s="50"/>
      <c r="AX69" s="50"/>
      <c r="AY69" s="50"/>
      <c r="AZ69" s="50"/>
      <c r="BA69" s="50"/>
      <c r="BB69" s="50"/>
      <c r="BC69" s="50"/>
      <c r="BD69" s="50"/>
      <c r="BE69" s="50"/>
      <c r="BF69" s="50"/>
      <c r="BG69" s="50"/>
      <c r="BH69" s="50"/>
      <c r="BI69" s="50"/>
      <c r="BJ69" s="50"/>
    </row>
    <row r="70" spans="1:62" x14ac:dyDescent="0.15">
      <c r="A70" s="329"/>
      <c r="B70" s="341" t="s">
        <v>102</v>
      </c>
      <c r="C70" s="329" t="s">
        <v>96</v>
      </c>
      <c r="D70" s="331">
        <v>102.9</v>
      </c>
      <c r="E70" s="331">
        <v>102.9</v>
      </c>
      <c r="F70" s="331">
        <v>94.2</v>
      </c>
      <c r="G70" s="331">
        <v>163.5</v>
      </c>
      <c r="H70" s="331">
        <v>111.5</v>
      </c>
      <c r="I70" s="331">
        <v>113.7</v>
      </c>
      <c r="J70" s="331">
        <v>106.4</v>
      </c>
      <c r="K70" s="331">
        <v>92.6</v>
      </c>
      <c r="L70" s="331">
        <v>81.3</v>
      </c>
      <c r="M70" s="331">
        <v>128.4</v>
      </c>
      <c r="N70" s="331">
        <v>60.7</v>
      </c>
      <c r="O70" s="331">
        <v>122.1</v>
      </c>
      <c r="P70" s="331">
        <v>95.1</v>
      </c>
      <c r="Q70" s="331">
        <v>77.7</v>
      </c>
      <c r="R70" s="331">
        <v>94.6</v>
      </c>
      <c r="S70" s="331">
        <v>84.7</v>
      </c>
      <c r="T70" s="331">
        <v>106</v>
      </c>
      <c r="U70" s="331">
        <v>108.3</v>
      </c>
      <c r="V70" s="331">
        <v>90.8</v>
      </c>
      <c r="W70" s="331">
        <v>112.9</v>
      </c>
      <c r="X70" s="331">
        <v>91.2</v>
      </c>
      <c r="Y70" s="331">
        <v>112.3</v>
      </c>
      <c r="Z70" s="331">
        <v>151.30000000000001</v>
      </c>
      <c r="AA70" s="331"/>
      <c r="AB70" s="331">
        <v>109.4</v>
      </c>
      <c r="AC70" s="433">
        <v>108</v>
      </c>
      <c r="AD70" s="331"/>
      <c r="AE70" s="358">
        <v>102.9</v>
      </c>
      <c r="AF70" s="329"/>
      <c r="AG70" s="341" t="s">
        <v>102</v>
      </c>
      <c r="AH70" s="329" t="s">
        <v>96</v>
      </c>
      <c r="AI70" s="332">
        <v>102.9</v>
      </c>
      <c r="AJ70" s="331">
        <v>104.2</v>
      </c>
      <c r="AK70" s="331">
        <v>103.3</v>
      </c>
      <c r="AL70" s="331">
        <v>108.2</v>
      </c>
      <c r="AM70" s="331">
        <v>99.4</v>
      </c>
      <c r="AN70" s="331">
        <v>105.4</v>
      </c>
      <c r="AO70" s="331">
        <v>130.6</v>
      </c>
      <c r="AP70" s="331">
        <v>94.7</v>
      </c>
      <c r="AQ70" s="331">
        <v>102.1</v>
      </c>
      <c r="AR70" s="331">
        <v>102.1</v>
      </c>
      <c r="AS70" s="331">
        <v>101.7</v>
      </c>
      <c r="AT70" s="50"/>
      <c r="AU70" s="50"/>
      <c r="AV70" s="50"/>
      <c r="AW70" s="50"/>
      <c r="AX70" s="50"/>
      <c r="AY70" s="50"/>
      <c r="AZ70" s="50"/>
      <c r="BA70" s="50"/>
      <c r="BB70" s="50"/>
      <c r="BC70" s="50"/>
      <c r="BD70" s="50"/>
      <c r="BE70" s="50"/>
      <c r="BF70" s="50"/>
      <c r="BG70" s="50"/>
      <c r="BH70" s="50"/>
      <c r="BI70" s="50"/>
      <c r="BJ70" s="50"/>
    </row>
    <row r="71" spans="1:62" x14ac:dyDescent="0.15">
      <c r="A71" s="329"/>
      <c r="B71" s="342" t="s">
        <v>102</v>
      </c>
      <c r="C71" s="335" t="s">
        <v>97</v>
      </c>
      <c r="D71" s="337">
        <v>105</v>
      </c>
      <c r="E71" s="337">
        <v>105</v>
      </c>
      <c r="F71" s="337">
        <v>93.3</v>
      </c>
      <c r="G71" s="337">
        <v>171.7</v>
      </c>
      <c r="H71" s="337">
        <v>115.2</v>
      </c>
      <c r="I71" s="337">
        <v>119.4</v>
      </c>
      <c r="J71" s="337">
        <v>105.9</v>
      </c>
      <c r="K71" s="337">
        <v>102.9</v>
      </c>
      <c r="L71" s="337">
        <v>88.9</v>
      </c>
      <c r="M71" s="337">
        <v>123.6</v>
      </c>
      <c r="N71" s="337">
        <v>59.7</v>
      </c>
      <c r="O71" s="337">
        <v>122.4</v>
      </c>
      <c r="P71" s="337">
        <v>103.6</v>
      </c>
      <c r="Q71" s="337">
        <v>77.099999999999994</v>
      </c>
      <c r="R71" s="337">
        <v>87.1</v>
      </c>
      <c r="S71" s="337">
        <v>86.9</v>
      </c>
      <c r="T71" s="337">
        <v>103.1</v>
      </c>
      <c r="U71" s="337">
        <v>110.2</v>
      </c>
      <c r="V71" s="337">
        <v>85.4</v>
      </c>
      <c r="W71" s="337">
        <v>127.2</v>
      </c>
      <c r="X71" s="337">
        <v>93.6</v>
      </c>
      <c r="Y71" s="337">
        <v>134.69999999999999</v>
      </c>
      <c r="Z71" s="337">
        <v>154.30000000000001</v>
      </c>
      <c r="AA71" s="337"/>
      <c r="AB71" s="337">
        <v>91.1</v>
      </c>
      <c r="AC71" s="434">
        <v>99.3</v>
      </c>
      <c r="AD71" s="337"/>
      <c r="AE71" s="358">
        <v>105</v>
      </c>
      <c r="AF71" s="329"/>
      <c r="AG71" s="342" t="s">
        <v>102</v>
      </c>
      <c r="AH71" s="335" t="s">
        <v>97</v>
      </c>
      <c r="AI71" s="332">
        <v>105</v>
      </c>
      <c r="AJ71" s="331">
        <v>105</v>
      </c>
      <c r="AK71" s="331">
        <v>107.2</v>
      </c>
      <c r="AL71" s="331">
        <v>114.9</v>
      </c>
      <c r="AM71" s="331">
        <v>101</v>
      </c>
      <c r="AN71" s="331">
        <v>102.3</v>
      </c>
      <c r="AO71" s="331">
        <v>132.6</v>
      </c>
      <c r="AP71" s="331">
        <v>89.5</v>
      </c>
      <c r="AQ71" s="331">
        <v>105</v>
      </c>
      <c r="AR71" s="331">
        <v>105.3</v>
      </c>
      <c r="AS71" s="331">
        <v>97.4</v>
      </c>
      <c r="AT71" s="50"/>
      <c r="AU71" s="50"/>
      <c r="AV71" s="50"/>
      <c r="AW71" s="50"/>
      <c r="AX71" s="50"/>
      <c r="AY71" s="50"/>
      <c r="AZ71" s="50"/>
      <c r="BA71" s="50"/>
      <c r="BB71" s="50"/>
      <c r="BC71" s="50"/>
      <c r="BD71" s="50"/>
      <c r="BE71" s="50"/>
      <c r="BF71" s="50"/>
      <c r="BG71" s="50"/>
      <c r="BH71" s="50"/>
      <c r="BI71" s="50"/>
      <c r="BJ71" s="50"/>
    </row>
    <row r="72" spans="1:62" x14ac:dyDescent="0.15">
      <c r="A72" s="343"/>
      <c r="B72" s="341" t="s">
        <v>99</v>
      </c>
      <c r="C72" s="326" t="s">
        <v>84</v>
      </c>
      <c r="D72" s="331">
        <v>106.6</v>
      </c>
      <c r="E72" s="331">
        <v>106.6</v>
      </c>
      <c r="F72" s="331">
        <v>96.4</v>
      </c>
      <c r="G72" s="331">
        <v>180.8</v>
      </c>
      <c r="H72" s="331">
        <v>113.7</v>
      </c>
      <c r="I72" s="331">
        <v>118.1</v>
      </c>
      <c r="J72" s="331">
        <v>106.7</v>
      </c>
      <c r="K72" s="331">
        <v>107.5</v>
      </c>
      <c r="L72" s="331">
        <v>100.9</v>
      </c>
      <c r="M72" s="331">
        <v>99.4</v>
      </c>
      <c r="N72" s="331">
        <v>57.9</v>
      </c>
      <c r="O72" s="331">
        <v>124</v>
      </c>
      <c r="P72" s="331">
        <v>102.3</v>
      </c>
      <c r="Q72" s="331">
        <v>79.8</v>
      </c>
      <c r="R72" s="331">
        <v>92.5</v>
      </c>
      <c r="S72" s="331">
        <v>93</v>
      </c>
      <c r="T72" s="331">
        <v>113.6</v>
      </c>
      <c r="U72" s="331">
        <v>108</v>
      </c>
      <c r="V72" s="331">
        <v>83.6</v>
      </c>
      <c r="W72" s="331">
        <v>115.8</v>
      </c>
      <c r="X72" s="331">
        <v>92.4</v>
      </c>
      <c r="Y72" s="331">
        <v>153.9</v>
      </c>
      <c r="Z72" s="331">
        <v>115.1</v>
      </c>
      <c r="AA72" s="331"/>
      <c r="AB72" s="331">
        <v>110</v>
      </c>
      <c r="AC72" s="433">
        <v>113.2</v>
      </c>
      <c r="AD72" s="331"/>
      <c r="AE72" s="358">
        <v>106.6</v>
      </c>
      <c r="AF72" s="343"/>
      <c r="AG72" s="341" t="s">
        <v>99</v>
      </c>
      <c r="AH72" s="326" t="s">
        <v>84</v>
      </c>
      <c r="AI72" s="328">
        <v>106.6</v>
      </c>
      <c r="AJ72" s="334">
        <v>103.4</v>
      </c>
      <c r="AK72" s="334">
        <v>103.9</v>
      </c>
      <c r="AL72" s="334">
        <v>111.8</v>
      </c>
      <c r="AM72" s="334">
        <v>97.6</v>
      </c>
      <c r="AN72" s="334">
        <v>102.8</v>
      </c>
      <c r="AO72" s="334">
        <v>116.5</v>
      </c>
      <c r="AP72" s="334">
        <v>97</v>
      </c>
      <c r="AQ72" s="334">
        <v>108.4</v>
      </c>
      <c r="AR72" s="334">
        <v>108.8</v>
      </c>
      <c r="AS72" s="334">
        <v>98.1</v>
      </c>
      <c r="AT72" s="50"/>
      <c r="AU72" s="50"/>
      <c r="AV72" s="50"/>
      <c r="AW72" s="50"/>
      <c r="AX72" s="50"/>
      <c r="AY72" s="50"/>
      <c r="AZ72" s="50"/>
      <c r="BA72" s="50"/>
      <c r="BB72" s="50"/>
      <c r="BC72" s="50"/>
      <c r="BD72" s="50"/>
      <c r="BE72" s="50"/>
      <c r="BF72" s="50"/>
      <c r="BG72" s="50"/>
      <c r="BH72" s="50"/>
      <c r="BI72" s="50"/>
      <c r="BJ72" s="50"/>
    </row>
    <row r="73" spans="1:62" x14ac:dyDescent="0.15">
      <c r="A73" s="343"/>
      <c r="B73" s="341"/>
      <c r="C73" s="329" t="s">
        <v>86</v>
      </c>
      <c r="D73" s="331">
        <v>106.1</v>
      </c>
      <c r="E73" s="331">
        <v>106.1</v>
      </c>
      <c r="F73" s="331">
        <v>94.1</v>
      </c>
      <c r="G73" s="331">
        <v>182.2</v>
      </c>
      <c r="H73" s="331">
        <v>102.4</v>
      </c>
      <c r="I73" s="331">
        <v>115.5</v>
      </c>
      <c r="J73" s="331">
        <v>107.1</v>
      </c>
      <c r="K73" s="331">
        <v>109.4</v>
      </c>
      <c r="L73" s="331">
        <v>124.3</v>
      </c>
      <c r="M73" s="331">
        <v>122.5</v>
      </c>
      <c r="N73" s="331">
        <v>59.6</v>
      </c>
      <c r="O73" s="331">
        <v>124.7</v>
      </c>
      <c r="P73" s="331">
        <v>100</v>
      </c>
      <c r="Q73" s="331">
        <v>82</v>
      </c>
      <c r="R73" s="331">
        <v>93.9</v>
      </c>
      <c r="S73" s="331">
        <v>90</v>
      </c>
      <c r="T73" s="331">
        <v>118.3</v>
      </c>
      <c r="U73" s="331">
        <v>103.9</v>
      </c>
      <c r="V73" s="331">
        <v>71.7</v>
      </c>
      <c r="W73" s="331">
        <v>112.6</v>
      </c>
      <c r="X73" s="331">
        <v>93.4</v>
      </c>
      <c r="Y73" s="331">
        <v>129.6</v>
      </c>
      <c r="Z73" s="331">
        <v>118.3</v>
      </c>
      <c r="AA73" s="331"/>
      <c r="AB73" s="331">
        <v>107.7</v>
      </c>
      <c r="AC73" s="433">
        <v>123.3</v>
      </c>
      <c r="AD73" s="331"/>
      <c r="AE73" s="358">
        <v>106.1</v>
      </c>
      <c r="AF73" s="343"/>
      <c r="AG73" s="341"/>
      <c r="AH73" s="329" t="s">
        <v>86</v>
      </c>
      <c r="AI73" s="332">
        <v>106.1</v>
      </c>
      <c r="AJ73" s="331">
        <v>105.5</v>
      </c>
      <c r="AK73" s="331">
        <v>105.5</v>
      </c>
      <c r="AL73" s="331">
        <v>111.9</v>
      </c>
      <c r="AM73" s="331">
        <v>100.4</v>
      </c>
      <c r="AN73" s="331">
        <v>105.5</v>
      </c>
      <c r="AO73" s="331">
        <v>115.2</v>
      </c>
      <c r="AP73" s="331">
        <v>101.5</v>
      </c>
      <c r="AQ73" s="331">
        <v>106.5</v>
      </c>
      <c r="AR73" s="331">
        <v>106.9</v>
      </c>
      <c r="AS73" s="331">
        <v>97.4</v>
      </c>
      <c r="AT73" s="50"/>
      <c r="AU73" s="50"/>
      <c r="AV73" s="50"/>
      <c r="AW73" s="50"/>
      <c r="AX73" s="50"/>
      <c r="AY73" s="50"/>
      <c r="AZ73" s="50"/>
      <c r="BA73" s="50"/>
      <c r="BB73" s="50"/>
      <c r="BC73" s="50"/>
      <c r="BD73" s="50"/>
      <c r="BE73" s="50"/>
      <c r="BF73" s="50"/>
      <c r="BG73" s="50"/>
      <c r="BH73" s="50"/>
      <c r="BI73" s="50"/>
      <c r="BJ73" s="50"/>
    </row>
    <row r="74" spans="1:62" x14ac:dyDescent="0.15">
      <c r="A74" s="343"/>
      <c r="B74" s="341"/>
      <c r="C74" s="329" t="s">
        <v>88</v>
      </c>
      <c r="D74" s="331">
        <v>101.7</v>
      </c>
      <c r="E74" s="331">
        <v>101.7</v>
      </c>
      <c r="F74" s="331">
        <v>88.3</v>
      </c>
      <c r="G74" s="331">
        <v>165.6</v>
      </c>
      <c r="H74" s="331">
        <v>103</v>
      </c>
      <c r="I74" s="331">
        <v>108.9</v>
      </c>
      <c r="J74" s="331">
        <v>103.1</v>
      </c>
      <c r="K74" s="331">
        <v>87.8</v>
      </c>
      <c r="L74" s="331">
        <v>85.4</v>
      </c>
      <c r="M74" s="331">
        <v>102.9</v>
      </c>
      <c r="N74" s="331">
        <v>58.6</v>
      </c>
      <c r="O74" s="331">
        <v>123.1</v>
      </c>
      <c r="P74" s="331">
        <v>100</v>
      </c>
      <c r="Q74" s="331">
        <v>81.900000000000006</v>
      </c>
      <c r="R74" s="331">
        <v>93.3</v>
      </c>
      <c r="S74" s="331">
        <v>89.7</v>
      </c>
      <c r="T74" s="331">
        <v>114.9</v>
      </c>
      <c r="U74" s="331">
        <v>102.2</v>
      </c>
      <c r="V74" s="331">
        <v>77.099999999999994</v>
      </c>
      <c r="W74" s="331">
        <v>113.9</v>
      </c>
      <c r="X74" s="331">
        <v>91.8</v>
      </c>
      <c r="Y74" s="331">
        <v>119.6</v>
      </c>
      <c r="Z74" s="331">
        <v>125.2</v>
      </c>
      <c r="AA74" s="331"/>
      <c r="AB74" s="331">
        <v>96.4</v>
      </c>
      <c r="AC74" s="433">
        <v>119</v>
      </c>
      <c r="AD74" s="331"/>
      <c r="AE74" s="358">
        <v>101.7</v>
      </c>
      <c r="AF74" s="343"/>
      <c r="AG74" s="341"/>
      <c r="AH74" s="329" t="s">
        <v>88</v>
      </c>
      <c r="AI74" s="332">
        <v>101.7</v>
      </c>
      <c r="AJ74" s="331">
        <v>97.9</v>
      </c>
      <c r="AK74" s="331">
        <v>99</v>
      </c>
      <c r="AL74" s="331">
        <v>102.2</v>
      </c>
      <c r="AM74" s="331">
        <v>96.4</v>
      </c>
      <c r="AN74" s="331">
        <v>96.5</v>
      </c>
      <c r="AO74" s="331">
        <v>89.4</v>
      </c>
      <c r="AP74" s="331">
        <v>99.5</v>
      </c>
      <c r="AQ74" s="331">
        <v>103.8</v>
      </c>
      <c r="AR74" s="331">
        <v>104.1</v>
      </c>
      <c r="AS74" s="331">
        <v>97.9</v>
      </c>
      <c r="AT74" s="50"/>
      <c r="AU74" s="50"/>
      <c r="AV74" s="50"/>
      <c r="AW74" s="50"/>
      <c r="AX74" s="50"/>
      <c r="AY74" s="50"/>
      <c r="AZ74" s="50"/>
      <c r="BA74" s="50"/>
      <c r="BB74" s="50"/>
      <c r="BC74" s="50"/>
      <c r="BD74" s="50"/>
      <c r="BE74" s="50"/>
      <c r="BF74" s="50"/>
      <c r="BG74" s="50"/>
      <c r="BH74" s="50"/>
      <c r="BI74" s="50"/>
      <c r="BJ74" s="50"/>
    </row>
    <row r="75" spans="1:62" x14ac:dyDescent="0.15">
      <c r="A75" s="343"/>
      <c r="B75" s="341"/>
      <c r="C75" s="329" t="s">
        <v>89</v>
      </c>
      <c r="D75" s="331">
        <v>104.5</v>
      </c>
      <c r="E75" s="331">
        <v>104.5</v>
      </c>
      <c r="F75" s="331">
        <v>91.9</v>
      </c>
      <c r="G75" s="331">
        <v>144.9</v>
      </c>
      <c r="H75" s="331">
        <v>111.8</v>
      </c>
      <c r="I75" s="331">
        <v>120.2</v>
      </c>
      <c r="J75" s="331">
        <v>104.5</v>
      </c>
      <c r="K75" s="331">
        <v>105</v>
      </c>
      <c r="L75" s="331">
        <v>98.5</v>
      </c>
      <c r="M75" s="331">
        <v>81.7</v>
      </c>
      <c r="N75" s="331">
        <v>56.3</v>
      </c>
      <c r="O75" s="331">
        <v>124.5</v>
      </c>
      <c r="P75" s="331">
        <v>103.2</v>
      </c>
      <c r="Q75" s="331">
        <v>81.5</v>
      </c>
      <c r="R75" s="331">
        <v>90.8</v>
      </c>
      <c r="S75" s="331">
        <v>90.3</v>
      </c>
      <c r="T75" s="331">
        <v>113.4</v>
      </c>
      <c r="U75" s="331">
        <v>104.4</v>
      </c>
      <c r="V75" s="331">
        <v>81</v>
      </c>
      <c r="W75" s="331">
        <v>123.8</v>
      </c>
      <c r="X75" s="331">
        <v>91.5</v>
      </c>
      <c r="Y75" s="331">
        <v>133</v>
      </c>
      <c r="Z75" s="331">
        <v>129.5</v>
      </c>
      <c r="AA75" s="331"/>
      <c r="AB75" s="331">
        <v>86.3</v>
      </c>
      <c r="AC75" s="433">
        <v>116.1</v>
      </c>
      <c r="AD75" s="331"/>
      <c r="AE75" s="358">
        <v>104.5</v>
      </c>
      <c r="AF75" s="343"/>
      <c r="AG75" s="341"/>
      <c r="AH75" s="329" t="s">
        <v>89</v>
      </c>
      <c r="AI75" s="332">
        <v>104.5</v>
      </c>
      <c r="AJ75" s="331">
        <v>102.1</v>
      </c>
      <c r="AK75" s="331">
        <v>106.8</v>
      </c>
      <c r="AL75" s="331">
        <v>115.8</v>
      </c>
      <c r="AM75" s="331">
        <v>99.6</v>
      </c>
      <c r="AN75" s="331">
        <v>96.3</v>
      </c>
      <c r="AO75" s="331">
        <v>98.6</v>
      </c>
      <c r="AP75" s="331">
        <v>95.3</v>
      </c>
      <c r="AQ75" s="331">
        <v>105.9</v>
      </c>
      <c r="AR75" s="331">
        <v>106</v>
      </c>
      <c r="AS75" s="331">
        <v>102.6</v>
      </c>
      <c r="AT75" s="50"/>
      <c r="AU75" s="50"/>
      <c r="AV75" s="50"/>
      <c r="AW75" s="50"/>
      <c r="AX75" s="50"/>
      <c r="AY75" s="50"/>
      <c r="AZ75" s="50"/>
      <c r="BA75" s="50"/>
      <c r="BB75" s="50"/>
      <c r="BC75" s="50"/>
      <c r="BD75" s="50"/>
      <c r="BE75" s="50"/>
      <c r="BF75" s="50"/>
      <c r="BG75" s="50"/>
      <c r="BH75" s="50"/>
      <c r="BI75" s="50"/>
      <c r="BJ75" s="50"/>
    </row>
    <row r="76" spans="1:62" x14ac:dyDescent="0.15">
      <c r="A76" s="343"/>
      <c r="B76" s="341"/>
      <c r="C76" s="329" t="s">
        <v>90</v>
      </c>
      <c r="D76" s="331">
        <v>106.7</v>
      </c>
      <c r="E76" s="331">
        <v>106.7</v>
      </c>
      <c r="F76" s="331">
        <v>94.6</v>
      </c>
      <c r="G76" s="331">
        <v>152.30000000000001</v>
      </c>
      <c r="H76" s="331">
        <v>119.5</v>
      </c>
      <c r="I76" s="331">
        <v>116.9</v>
      </c>
      <c r="J76" s="331">
        <v>102.2</v>
      </c>
      <c r="K76" s="331">
        <v>113.2</v>
      </c>
      <c r="L76" s="331">
        <v>93.9</v>
      </c>
      <c r="M76" s="331">
        <v>127.5</v>
      </c>
      <c r="N76" s="331">
        <v>55.4</v>
      </c>
      <c r="O76" s="331">
        <v>125.4</v>
      </c>
      <c r="P76" s="331">
        <v>101.7</v>
      </c>
      <c r="Q76" s="331">
        <v>79.2</v>
      </c>
      <c r="R76" s="331">
        <v>99.9</v>
      </c>
      <c r="S76" s="331">
        <v>92.1</v>
      </c>
      <c r="T76" s="331">
        <v>115.4</v>
      </c>
      <c r="U76" s="331">
        <v>107.2</v>
      </c>
      <c r="V76" s="331">
        <v>100.5</v>
      </c>
      <c r="W76" s="331">
        <v>118.9</v>
      </c>
      <c r="X76" s="331">
        <v>88.5</v>
      </c>
      <c r="Y76" s="331">
        <v>137.69999999999999</v>
      </c>
      <c r="Z76" s="331">
        <v>126.3</v>
      </c>
      <c r="AA76" s="331"/>
      <c r="AB76" s="331">
        <v>97.9</v>
      </c>
      <c r="AC76" s="433">
        <v>111.1</v>
      </c>
      <c r="AD76" s="331"/>
      <c r="AE76" s="358">
        <v>106.7</v>
      </c>
      <c r="AF76" s="343"/>
      <c r="AG76" s="341"/>
      <c r="AH76" s="329" t="s">
        <v>90</v>
      </c>
      <c r="AI76" s="332">
        <v>106.7</v>
      </c>
      <c r="AJ76" s="331">
        <v>107.6</v>
      </c>
      <c r="AK76" s="331">
        <v>106.2</v>
      </c>
      <c r="AL76" s="331">
        <v>112.4</v>
      </c>
      <c r="AM76" s="331">
        <v>101.2</v>
      </c>
      <c r="AN76" s="331">
        <v>109.4</v>
      </c>
      <c r="AO76" s="331">
        <v>137.69999999999999</v>
      </c>
      <c r="AP76" s="331">
        <v>97.5</v>
      </c>
      <c r="AQ76" s="331">
        <v>106.1</v>
      </c>
      <c r="AR76" s="331">
        <v>105.6</v>
      </c>
      <c r="AS76" s="331">
        <v>117.2</v>
      </c>
      <c r="AT76" s="50"/>
      <c r="AU76" s="50"/>
      <c r="AV76" s="50"/>
      <c r="AW76" s="50"/>
      <c r="AX76" s="50"/>
      <c r="AY76" s="50"/>
      <c r="AZ76" s="50"/>
      <c r="BA76" s="50"/>
      <c r="BB76" s="50"/>
      <c r="BC76" s="50"/>
      <c r="BD76" s="50"/>
      <c r="BE76" s="50"/>
      <c r="BF76" s="50"/>
      <c r="BG76" s="50"/>
      <c r="BH76" s="50"/>
      <c r="BI76" s="50"/>
      <c r="BJ76" s="50"/>
    </row>
    <row r="77" spans="1:62" x14ac:dyDescent="0.15">
      <c r="A77" s="343"/>
      <c r="B77" s="341"/>
      <c r="C77" s="329" t="s">
        <v>91</v>
      </c>
      <c r="D77" s="331">
        <v>105.8</v>
      </c>
      <c r="E77" s="331">
        <v>105.8</v>
      </c>
      <c r="F77" s="331">
        <v>95.5</v>
      </c>
      <c r="G77" s="331">
        <v>156.19999999999999</v>
      </c>
      <c r="H77" s="331">
        <v>130.6</v>
      </c>
      <c r="I77" s="331">
        <v>115.2</v>
      </c>
      <c r="J77" s="331">
        <v>100.2</v>
      </c>
      <c r="K77" s="331">
        <v>105.9</v>
      </c>
      <c r="L77" s="331">
        <v>102.6</v>
      </c>
      <c r="M77" s="331">
        <v>136.30000000000001</v>
      </c>
      <c r="N77" s="331">
        <v>55.4</v>
      </c>
      <c r="O77" s="331">
        <v>125.6</v>
      </c>
      <c r="P77" s="331">
        <v>94.8</v>
      </c>
      <c r="Q77" s="331">
        <v>79.099999999999994</v>
      </c>
      <c r="R77" s="331">
        <v>88</v>
      </c>
      <c r="S77" s="331">
        <v>84.5</v>
      </c>
      <c r="T77" s="331">
        <v>113.2</v>
      </c>
      <c r="U77" s="331">
        <v>113.3</v>
      </c>
      <c r="V77" s="331">
        <v>85.4</v>
      </c>
      <c r="W77" s="331">
        <v>123.1</v>
      </c>
      <c r="X77" s="331">
        <v>89.6</v>
      </c>
      <c r="Y77" s="331">
        <v>154.5</v>
      </c>
      <c r="Z77" s="331">
        <v>129.80000000000001</v>
      </c>
      <c r="AA77" s="331"/>
      <c r="AB77" s="331">
        <v>122.5</v>
      </c>
      <c r="AC77" s="433">
        <v>132.80000000000001</v>
      </c>
      <c r="AD77" s="331"/>
      <c r="AE77" s="358">
        <v>105.8</v>
      </c>
      <c r="AF77" s="343"/>
      <c r="AG77" s="341"/>
      <c r="AH77" s="329" t="s">
        <v>91</v>
      </c>
      <c r="AI77" s="332">
        <v>105.8</v>
      </c>
      <c r="AJ77" s="331">
        <v>111</v>
      </c>
      <c r="AK77" s="331">
        <v>111.1</v>
      </c>
      <c r="AL77" s="331">
        <v>115.5</v>
      </c>
      <c r="AM77" s="331">
        <v>107.7</v>
      </c>
      <c r="AN77" s="331">
        <v>111</v>
      </c>
      <c r="AO77" s="331">
        <v>140</v>
      </c>
      <c r="AP77" s="331">
        <v>98.6</v>
      </c>
      <c r="AQ77" s="331">
        <v>102.8</v>
      </c>
      <c r="AR77" s="331">
        <v>103.4</v>
      </c>
      <c r="AS77" s="331">
        <v>88.3</v>
      </c>
      <c r="AT77" s="50"/>
      <c r="AU77" s="50"/>
      <c r="AV77" s="50"/>
      <c r="AW77" s="50"/>
      <c r="AX77" s="50"/>
      <c r="AY77" s="50"/>
      <c r="AZ77" s="50"/>
      <c r="BA77" s="50"/>
      <c r="BB77" s="50"/>
      <c r="BC77" s="50"/>
      <c r="BD77" s="50"/>
      <c r="BE77" s="50"/>
      <c r="BF77" s="50"/>
      <c r="BG77" s="50"/>
      <c r="BH77" s="50"/>
      <c r="BI77" s="50"/>
      <c r="BJ77" s="50"/>
    </row>
    <row r="78" spans="1:62" x14ac:dyDescent="0.15">
      <c r="A78" s="343"/>
      <c r="B78" s="341"/>
      <c r="C78" s="329" t="s">
        <v>92</v>
      </c>
      <c r="D78" s="331">
        <v>106.6</v>
      </c>
      <c r="E78" s="331">
        <v>106.6</v>
      </c>
      <c r="F78" s="331">
        <v>95.3</v>
      </c>
      <c r="G78" s="331">
        <v>161.1</v>
      </c>
      <c r="H78" s="331">
        <v>131.1</v>
      </c>
      <c r="I78" s="331">
        <v>113.8</v>
      </c>
      <c r="J78" s="331">
        <v>102</v>
      </c>
      <c r="K78" s="331">
        <v>106.9</v>
      </c>
      <c r="L78" s="331">
        <v>102.6</v>
      </c>
      <c r="M78" s="331">
        <v>131</v>
      </c>
      <c r="N78" s="331">
        <v>55.8</v>
      </c>
      <c r="O78" s="331">
        <v>124.7</v>
      </c>
      <c r="P78" s="331">
        <v>97.1</v>
      </c>
      <c r="Q78" s="331">
        <v>80.5</v>
      </c>
      <c r="R78" s="331">
        <v>90</v>
      </c>
      <c r="S78" s="331">
        <v>88.3</v>
      </c>
      <c r="T78" s="331">
        <v>112.5</v>
      </c>
      <c r="U78" s="331">
        <v>118.8</v>
      </c>
      <c r="V78" s="331">
        <v>85.3</v>
      </c>
      <c r="W78" s="331">
        <v>126.4</v>
      </c>
      <c r="X78" s="331">
        <v>91.2</v>
      </c>
      <c r="Y78" s="331">
        <v>169.4</v>
      </c>
      <c r="Z78" s="331">
        <v>130.80000000000001</v>
      </c>
      <c r="AA78" s="331"/>
      <c r="AB78" s="331">
        <v>137.5</v>
      </c>
      <c r="AC78" s="433">
        <v>119.7</v>
      </c>
      <c r="AD78" s="331"/>
      <c r="AE78" s="358">
        <v>106.6</v>
      </c>
      <c r="AF78" s="343"/>
      <c r="AG78" s="341"/>
      <c r="AH78" s="329" t="s">
        <v>92</v>
      </c>
      <c r="AI78" s="332">
        <v>106.6</v>
      </c>
      <c r="AJ78" s="331">
        <v>110.2</v>
      </c>
      <c r="AK78" s="331">
        <v>110.3</v>
      </c>
      <c r="AL78" s="331">
        <v>113.2</v>
      </c>
      <c r="AM78" s="331">
        <v>108.1</v>
      </c>
      <c r="AN78" s="331">
        <v>110.1</v>
      </c>
      <c r="AO78" s="331">
        <v>133.5</v>
      </c>
      <c r="AP78" s="331">
        <v>100.1</v>
      </c>
      <c r="AQ78" s="331">
        <v>104.6</v>
      </c>
      <c r="AR78" s="331">
        <v>105.2</v>
      </c>
      <c r="AS78" s="331">
        <v>89.4</v>
      </c>
      <c r="AT78" s="50"/>
      <c r="AU78" s="50"/>
      <c r="AV78" s="50"/>
      <c r="AW78" s="50"/>
      <c r="AX78" s="50"/>
      <c r="AY78" s="50"/>
      <c r="AZ78" s="50"/>
      <c r="BA78" s="50"/>
      <c r="BB78" s="50"/>
      <c r="BC78" s="50"/>
      <c r="BD78" s="50"/>
      <c r="BE78" s="50"/>
      <c r="BF78" s="50"/>
      <c r="BG78" s="50"/>
      <c r="BH78" s="50"/>
      <c r="BI78" s="50"/>
      <c r="BJ78" s="50"/>
    </row>
    <row r="79" spans="1:62" x14ac:dyDescent="0.15">
      <c r="A79" s="343"/>
      <c r="B79" s="341"/>
      <c r="C79" s="329" t="s">
        <v>93</v>
      </c>
      <c r="D79" s="331">
        <v>106.4</v>
      </c>
      <c r="E79" s="331">
        <v>106.4</v>
      </c>
      <c r="F79" s="331">
        <v>97.8</v>
      </c>
      <c r="G79" s="331">
        <v>156.19999999999999</v>
      </c>
      <c r="H79" s="331">
        <v>130.6</v>
      </c>
      <c r="I79" s="331">
        <v>109.7</v>
      </c>
      <c r="J79" s="331">
        <v>109.8</v>
      </c>
      <c r="K79" s="331">
        <v>103.3</v>
      </c>
      <c r="L79" s="331">
        <v>98.1</v>
      </c>
      <c r="M79" s="331">
        <v>152.19999999999999</v>
      </c>
      <c r="N79" s="331">
        <v>53.4</v>
      </c>
      <c r="O79" s="331">
        <v>123.6</v>
      </c>
      <c r="P79" s="331">
        <v>97.3</v>
      </c>
      <c r="Q79" s="331">
        <v>79.7</v>
      </c>
      <c r="R79" s="331">
        <v>93.2</v>
      </c>
      <c r="S79" s="331">
        <v>83.5</v>
      </c>
      <c r="T79" s="331">
        <v>106</v>
      </c>
      <c r="U79" s="331">
        <v>115.4</v>
      </c>
      <c r="V79" s="331">
        <v>84.2</v>
      </c>
      <c r="W79" s="331">
        <v>120</v>
      </c>
      <c r="X79" s="331">
        <v>91.9</v>
      </c>
      <c r="Y79" s="331">
        <v>159.6</v>
      </c>
      <c r="Z79" s="331">
        <v>127.9</v>
      </c>
      <c r="AA79" s="331"/>
      <c r="AB79" s="331">
        <v>132.9</v>
      </c>
      <c r="AC79" s="433">
        <v>138.80000000000001</v>
      </c>
      <c r="AD79" s="331"/>
      <c r="AE79" s="358">
        <v>106.4</v>
      </c>
      <c r="AF79" s="343"/>
      <c r="AG79" s="341"/>
      <c r="AH79" s="329" t="s">
        <v>93</v>
      </c>
      <c r="AI79" s="331">
        <v>106.4</v>
      </c>
      <c r="AJ79" s="331">
        <v>110.4</v>
      </c>
      <c r="AK79" s="331">
        <v>108.1</v>
      </c>
      <c r="AL79" s="331">
        <v>103.9</v>
      </c>
      <c r="AM79" s="331">
        <v>111.4</v>
      </c>
      <c r="AN79" s="331">
        <v>113.3</v>
      </c>
      <c r="AO79" s="331">
        <v>155.19999999999999</v>
      </c>
      <c r="AP79" s="331">
        <v>95.5</v>
      </c>
      <c r="AQ79" s="331">
        <v>104.1</v>
      </c>
      <c r="AR79" s="331">
        <v>104.6</v>
      </c>
      <c r="AS79" s="331">
        <v>94.3</v>
      </c>
      <c r="AT79" s="50"/>
      <c r="AU79" s="50"/>
      <c r="AV79" s="50"/>
      <c r="AW79" s="50"/>
      <c r="AX79" s="50"/>
      <c r="AY79" s="50"/>
      <c r="AZ79" s="50"/>
      <c r="BA79" s="50"/>
      <c r="BB79" s="50"/>
      <c r="BC79" s="50"/>
      <c r="BD79" s="50"/>
      <c r="BE79" s="50"/>
      <c r="BF79" s="50"/>
      <c r="BG79" s="50"/>
      <c r="BH79" s="50"/>
      <c r="BI79" s="50"/>
      <c r="BJ79" s="50"/>
    </row>
    <row r="80" spans="1:62" x14ac:dyDescent="0.15">
      <c r="A80" s="343"/>
      <c r="B80" s="341"/>
      <c r="C80" s="329" t="s">
        <v>94</v>
      </c>
      <c r="D80" s="331">
        <v>102.7</v>
      </c>
      <c r="E80" s="331">
        <v>102.7</v>
      </c>
      <c r="F80" s="331">
        <v>97.7</v>
      </c>
      <c r="G80" s="331">
        <v>149.80000000000001</v>
      </c>
      <c r="H80" s="331">
        <v>126.3</v>
      </c>
      <c r="I80" s="331">
        <v>107.2</v>
      </c>
      <c r="J80" s="331">
        <v>105.1</v>
      </c>
      <c r="K80" s="331">
        <v>82.6</v>
      </c>
      <c r="L80" s="331">
        <v>92.7</v>
      </c>
      <c r="M80" s="331">
        <v>98.9</v>
      </c>
      <c r="N80" s="331">
        <v>52.6</v>
      </c>
      <c r="O80" s="331">
        <v>125.6</v>
      </c>
      <c r="P80" s="331">
        <v>94.2</v>
      </c>
      <c r="Q80" s="331">
        <v>77.5</v>
      </c>
      <c r="R80" s="331">
        <v>92.2</v>
      </c>
      <c r="S80" s="331">
        <v>83.7</v>
      </c>
      <c r="T80" s="331">
        <v>103.7</v>
      </c>
      <c r="U80" s="331">
        <v>114.1</v>
      </c>
      <c r="V80" s="331">
        <v>77.400000000000006</v>
      </c>
      <c r="W80" s="331">
        <v>119.3</v>
      </c>
      <c r="X80" s="331">
        <v>85.7</v>
      </c>
      <c r="Y80" s="331">
        <v>154.69999999999999</v>
      </c>
      <c r="Z80" s="331">
        <v>121.6</v>
      </c>
      <c r="AA80" s="331"/>
      <c r="AB80" s="331">
        <v>145.69999999999999</v>
      </c>
      <c r="AC80" s="433">
        <v>142</v>
      </c>
      <c r="AD80" s="331"/>
      <c r="AE80" s="358">
        <v>102.7</v>
      </c>
      <c r="AF80" s="343"/>
      <c r="AG80" s="341"/>
      <c r="AH80" s="329" t="s">
        <v>94</v>
      </c>
      <c r="AI80" s="331">
        <v>102.7</v>
      </c>
      <c r="AJ80" s="331">
        <v>101.5</v>
      </c>
      <c r="AK80" s="331">
        <v>104.8</v>
      </c>
      <c r="AL80" s="331">
        <v>103.5</v>
      </c>
      <c r="AM80" s="331">
        <v>105.7</v>
      </c>
      <c r="AN80" s="331">
        <v>97.5</v>
      </c>
      <c r="AO80" s="331">
        <v>108.2</v>
      </c>
      <c r="AP80" s="331">
        <v>92.9</v>
      </c>
      <c r="AQ80" s="331">
        <v>103.4</v>
      </c>
      <c r="AR80" s="331">
        <v>103.6</v>
      </c>
      <c r="AS80" s="331">
        <v>97</v>
      </c>
      <c r="AT80" s="50"/>
      <c r="AU80" s="50"/>
      <c r="AV80" s="50"/>
      <c r="AW80" s="50"/>
      <c r="AX80" s="50"/>
      <c r="AY80" s="50"/>
      <c r="AZ80" s="50"/>
      <c r="BA80" s="50"/>
      <c r="BB80" s="50"/>
      <c r="BC80" s="50"/>
      <c r="BD80" s="50"/>
      <c r="BE80" s="50"/>
      <c r="BF80" s="50"/>
      <c r="BG80" s="50"/>
      <c r="BH80" s="50"/>
      <c r="BI80" s="50"/>
      <c r="BJ80" s="50"/>
    </row>
    <row r="81" spans="1:62" x14ac:dyDescent="0.15">
      <c r="A81" s="343"/>
      <c r="B81" s="341"/>
      <c r="C81" s="329" t="s">
        <v>95</v>
      </c>
      <c r="D81" s="331">
        <v>106.7</v>
      </c>
      <c r="E81" s="331">
        <v>106.7</v>
      </c>
      <c r="F81" s="331">
        <v>101.3</v>
      </c>
      <c r="G81" s="331">
        <v>135</v>
      </c>
      <c r="H81" s="331">
        <v>131.5</v>
      </c>
      <c r="I81" s="331">
        <v>119.8</v>
      </c>
      <c r="J81" s="331">
        <v>99</v>
      </c>
      <c r="K81" s="331">
        <v>96.2</v>
      </c>
      <c r="L81" s="331">
        <v>91</v>
      </c>
      <c r="M81" s="331">
        <v>155</v>
      </c>
      <c r="N81" s="331">
        <v>53.7</v>
      </c>
      <c r="O81" s="331">
        <v>126.5</v>
      </c>
      <c r="P81" s="331">
        <v>97.5</v>
      </c>
      <c r="Q81" s="331">
        <v>78.5</v>
      </c>
      <c r="R81" s="331">
        <v>86.1</v>
      </c>
      <c r="S81" s="331">
        <v>82.7</v>
      </c>
      <c r="T81" s="331">
        <v>105.1</v>
      </c>
      <c r="U81" s="331">
        <v>118.6</v>
      </c>
      <c r="V81" s="331">
        <v>89</v>
      </c>
      <c r="W81" s="331">
        <v>119.7</v>
      </c>
      <c r="X81" s="331">
        <v>84.2</v>
      </c>
      <c r="Y81" s="331">
        <v>159.30000000000001</v>
      </c>
      <c r="Z81" s="331">
        <v>132.4</v>
      </c>
      <c r="AA81" s="331"/>
      <c r="AB81" s="331">
        <v>154.30000000000001</v>
      </c>
      <c r="AC81" s="433">
        <v>140.6</v>
      </c>
      <c r="AD81" s="331"/>
      <c r="AE81" s="358">
        <v>106.7</v>
      </c>
      <c r="AF81" s="343"/>
      <c r="AG81" s="341"/>
      <c r="AH81" s="329" t="s">
        <v>95</v>
      </c>
      <c r="AI81" s="331">
        <v>106.7</v>
      </c>
      <c r="AJ81" s="331">
        <v>111.2</v>
      </c>
      <c r="AK81" s="331">
        <v>112.8</v>
      </c>
      <c r="AL81" s="331">
        <v>118.3</v>
      </c>
      <c r="AM81" s="331">
        <v>108.4</v>
      </c>
      <c r="AN81" s="331">
        <v>109.3</v>
      </c>
      <c r="AO81" s="331">
        <v>143.30000000000001</v>
      </c>
      <c r="AP81" s="331">
        <v>94.8</v>
      </c>
      <c r="AQ81" s="331">
        <v>104.1</v>
      </c>
      <c r="AR81" s="331">
        <v>104.4</v>
      </c>
      <c r="AS81" s="331">
        <v>96.9</v>
      </c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0"/>
      <c r="BH81" s="50"/>
      <c r="BI81" s="50"/>
      <c r="BJ81" s="50"/>
    </row>
    <row r="82" spans="1:62" x14ac:dyDescent="0.15">
      <c r="A82" s="343"/>
      <c r="B82" s="341"/>
      <c r="C82" s="329" t="s">
        <v>96</v>
      </c>
      <c r="D82" s="331">
        <v>105.6</v>
      </c>
      <c r="E82" s="331">
        <v>105.6</v>
      </c>
      <c r="F82" s="331">
        <v>95</v>
      </c>
      <c r="G82" s="331">
        <v>138.19999999999999</v>
      </c>
      <c r="H82" s="331">
        <v>131.6</v>
      </c>
      <c r="I82" s="331">
        <v>116.1</v>
      </c>
      <c r="J82" s="331">
        <v>100.8</v>
      </c>
      <c r="K82" s="331">
        <v>89.4</v>
      </c>
      <c r="L82" s="331">
        <v>97.8</v>
      </c>
      <c r="M82" s="331">
        <v>150.69999999999999</v>
      </c>
      <c r="N82" s="331">
        <v>51.1</v>
      </c>
      <c r="O82" s="331">
        <v>122.5</v>
      </c>
      <c r="P82" s="331">
        <v>97.5</v>
      </c>
      <c r="Q82" s="331">
        <v>77.400000000000006</v>
      </c>
      <c r="R82" s="331">
        <v>88.8</v>
      </c>
      <c r="S82" s="331">
        <v>86.7</v>
      </c>
      <c r="T82" s="331">
        <v>108.2</v>
      </c>
      <c r="U82" s="331">
        <v>121.4</v>
      </c>
      <c r="V82" s="331">
        <v>83.9</v>
      </c>
      <c r="W82" s="331">
        <v>116.7</v>
      </c>
      <c r="X82" s="331">
        <v>86.5</v>
      </c>
      <c r="Y82" s="331">
        <v>156.80000000000001</v>
      </c>
      <c r="Z82" s="331">
        <v>149.30000000000001</v>
      </c>
      <c r="AA82" s="331"/>
      <c r="AB82" s="331">
        <v>163.5</v>
      </c>
      <c r="AC82" s="433">
        <v>135.30000000000001</v>
      </c>
      <c r="AD82" s="331"/>
      <c r="AE82" s="358">
        <v>105.6</v>
      </c>
      <c r="AF82" s="343"/>
      <c r="AG82" s="341"/>
      <c r="AH82" s="329" t="s">
        <v>96</v>
      </c>
      <c r="AI82" s="331">
        <v>105.6</v>
      </c>
      <c r="AJ82" s="331">
        <v>109.2</v>
      </c>
      <c r="AK82" s="331">
        <v>109.3</v>
      </c>
      <c r="AL82" s="331">
        <v>111.7</v>
      </c>
      <c r="AM82" s="331">
        <v>107.5</v>
      </c>
      <c r="AN82" s="331">
        <v>109</v>
      </c>
      <c r="AO82" s="331">
        <v>134.80000000000001</v>
      </c>
      <c r="AP82" s="331">
        <v>98.1</v>
      </c>
      <c r="AQ82" s="331">
        <v>103.6</v>
      </c>
      <c r="AR82" s="331">
        <v>103.8</v>
      </c>
      <c r="AS82" s="331">
        <v>99.9</v>
      </c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0"/>
      <c r="BH82" s="50"/>
      <c r="BI82" s="50"/>
      <c r="BJ82" s="50"/>
    </row>
    <row r="83" spans="1:62" x14ac:dyDescent="0.15">
      <c r="A83" s="343"/>
      <c r="B83" s="342"/>
      <c r="C83" s="335" t="s">
        <v>97</v>
      </c>
      <c r="D83" s="337">
        <v>105.3</v>
      </c>
      <c r="E83" s="337">
        <v>105.3</v>
      </c>
      <c r="F83" s="337">
        <v>95.4</v>
      </c>
      <c r="G83" s="337">
        <v>136.9</v>
      </c>
      <c r="H83" s="337">
        <v>125.1</v>
      </c>
      <c r="I83" s="337">
        <v>119.6</v>
      </c>
      <c r="J83" s="337">
        <v>100.8</v>
      </c>
      <c r="K83" s="337">
        <v>96.2</v>
      </c>
      <c r="L83" s="337">
        <v>101.1</v>
      </c>
      <c r="M83" s="337">
        <v>142.69999999999999</v>
      </c>
      <c r="N83" s="337">
        <v>49.8</v>
      </c>
      <c r="O83" s="337">
        <v>121.2</v>
      </c>
      <c r="P83" s="337">
        <v>100</v>
      </c>
      <c r="Q83" s="337">
        <v>74.099999999999994</v>
      </c>
      <c r="R83" s="337">
        <v>82</v>
      </c>
      <c r="S83" s="337">
        <v>87.7</v>
      </c>
      <c r="T83" s="337">
        <v>104</v>
      </c>
      <c r="U83" s="337">
        <v>121.5</v>
      </c>
      <c r="V83" s="337">
        <v>87.2</v>
      </c>
      <c r="W83" s="337">
        <v>118.2</v>
      </c>
      <c r="X83" s="337">
        <v>89.8</v>
      </c>
      <c r="Y83" s="337">
        <v>160.30000000000001</v>
      </c>
      <c r="Z83" s="337">
        <v>161.4</v>
      </c>
      <c r="AA83" s="337"/>
      <c r="AB83" s="337">
        <v>147.4</v>
      </c>
      <c r="AC83" s="434">
        <v>132.5</v>
      </c>
      <c r="AD83" s="337"/>
      <c r="AE83" s="358">
        <v>105.3</v>
      </c>
      <c r="AF83" s="343"/>
      <c r="AG83" s="342"/>
      <c r="AH83" s="335" t="s">
        <v>97</v>
      </c>
      <c r="AI83" s="337">
        <v>105.3</v>
      </c>
      <c r="AJ83" s="337">
        <v>107.8</v>
      </c>
      <c r="AK83" s="337">
        <v>111.1</v>
      </c>
      <c r="AL83" s="337">
        <v>116.9</v>
      </c>
      <c r="AM83" s="337">
        <v>106.4</v>
      </c>
      <c r="AN83" s="337">
        <v>103.7</v>
      </c>
      <c r="AO83" s="337">
        <v>128</v>
      </c>
      <c r="AP83" s="337">
        <v>93.4</v>
      </c>
      <c r="AQ83" s="337">
        <v>103.9</v>
      </c>
      <c r="AR83" s="337">
        <v>104.3</v>
      </c>
      <c r="AS83" s="337">
        <v>93.7</v>
      </c>
      <c r="AT83" s="50"/>
      <c r="AU83" s="50"/>
      <c r="AV83" s="50"/>
      <c r="AW83" s="50"/>
      <c r="AX83" s="50"/>
      <c r="AY83" s="50"/>
      <c r="AZ83" s="50"/>
      <c r="BA83" s="50"/>
      <c r="BB83" s="50"/>
      <c r="BC83" s="50"/>
      <c r="BD83" s="50"/>
      <c r="BE83" s="50"/>
      <c r="BF83" s="50"/>
      <c r="BG83" s="50"/>
      <c r="BH83" s="50"/>
      <c r="BI83" s="50"/>
      <c r="BJ83" s="50"/>
    </row>
    <row r="84" spans="1:62" x14ac:dyDescent="0.15">
      <c r="A84" s="329"/>
      <c r="B84" s="341" t="s">
        <v>194</v>
      </c>
      <c r="C84" s="326" t="s">
        <v>84</v>
      </c>
      <c r="D84" s="331">
        <v>107.5</v>
      </c>
      <c r="E84" s="331">
        <v>107.5</v>
      </c>
      <c r="F84" s="331">
        <v>95.7</v>
      </c>
      <c r="G84" s="331">
        <v>139.80000000000001</v>
      </c>
      <c r="H84" s="331">
        <v>119.2</v>
      </c>
      <c r="I84" s="331">
        <v>125.5</v>
      </c>
      <c r="J84" s="331">
        <v>107.6</v>
      </c>
      <c r="K84" s="331">
        <v>117.2</v>
      </c>
      <c r="L84" s="331">
        <v>101.6</v>
      </c>
      <c r="M84" s="331">
        <v>149.6</v>
      </c>
      <c r="N84" s="331">
        <v>48.4</v>
      </c>
      <c r="O84" s="331">
        <v>123.4</v>
      </c>
      <c r="P84" s="331">
        <v>101.8</v>
      </c>
      <c r="Q84" s="331">
        <v>73.7</v>
      </c>
      <c r="R84" s="331">
        <v>93.7</v>
      </c>
      <c r="S84" s="331">
        <v>88.1</v>
      </c>
      <c r="T84" s="331">
        <v>99.7</v>
      </c>
      <c r="U84" s="331">
        <v>124.5</v>
      </c>
      <c r="V84" s="331">
        <v>95.6</v>
      </c>
      <c r="W84" s="331">
        <v>109.9</v>
      </c>
      <c r="X84" s="331">
        <v>91.6</v>
      </c>
      <c r="Y84" s="331">
        <v>162</v>
      </c>
      <c r="Z84" s="331">
        <v>167.6</v>
      </c>
      <c r="AA84" s="331"/>
      <c r="AB84" s="331">
        <v>160.1</v>
      </c>
      <c r="AC84" s="435">
        <v>126.4</v>
      </c>
      <c r="AD84" s="331"/>
      <c r="AE84" s="358">
        <v>107.5</v>
      </c>
      <c r="AF84" s="329"/>
      <c r="AG84" s="341" t="s">
        <v>194</v>
      </c>
      <c r="AH84" s="326" t="s">
        <v>84</v>
      </c>
      <c r="AI84" s="331">
        <v>107.5</v>
      </c>
      <c r="AJ84" s="331">
        <v>113</v>
      </c>
      <c r="AK84" s="331">
        <v>113.4</v>
      </c>
      <c r="AL84" s="331">
        <v>127.7</v>
      </c>
      <c r="AM84" s="331">
        <v>102.1</v>
      </c>
      <c r="AN84" s="331">
        <v>112.5</v>
      </c>
      <c r="AO84" s="331">
        <v>139.6</v>
      </c>
      <c r="AP84" s="331">
        <v>100.9</v>
      </c>
      <c r="AQ84" s="331">
        <v>104.3</v>
      </c>
      <c r="AR84" s="331">
        <v>104.7</v>
      </c>
      <c r="AS84" s="331">
        <v>96.4</v>
      </c>
      <c r="AT84" s="50"/>
      <c r="AU84" s="50"/>
      <c r="AV84" s="50"/>
      <c r="AW84" s="50"/>
      <c r="AX84" s="50"/>
      <c r="AY84" s="50"/>
      <c r="AZ84" s="50"/>
      <c r="BA84" s="50"/>
      <c r="BB84" s="50"/>
      <c r="BC84" s="50"/>
      <c r="BD84" s="50"/>
      <c r="BE84" s="50"/>
      <c r="BF84" s="50"/>
      <c r="BG84" s="50"/>
      <c r="BH84" s="50"/>
      <c r="BI84" s="50"/>
      <c r="BJ84" s="50"/>
    </row>
    <row r="85" spans="1:62" x14ac:dyDescent="0.15">
      <c r="A85" s="329"/>
      <c r="B85" s="341"/>
      <c r="C85" s="329" t="s">
        <v>86</v>
      </c>
      <c r="D85" s="331">
        <v>107</v>
      </c>
      <c r="E85" s="331">
        <v>107</v>
      </c>
      <c r="F85" s="331">
        <v>92.2</v>
      </c>
      <c r="G85" s="331">
        <v>149.4</v>
      </c>
      <c r="H85" s="331">
        <v>115.7</v>
      </c>
      <c r="I85" s="331">
        <v>129</v>
      </c>
      <c r="J85" s="331">
        <v>110.5</v>
      </c>
      <c r="K85" s="331">
        <v>117.1</v>
      </c>
      <c r="L85" s="331">
        <v>98.9</v>
      </c>
      <c r="M85" s="331">
        <v>118.8</v>
      </c>
      <c r="N85" s="331">
        <v>49.8</v>
      </c>
      <c r="O85" s="331">
        <v>124</v>
      </c>
      <c r="P85" s="331">
        <v>100</v>
      </c>
      <c r="Q85" s="331">
        <v>76.7</v>
      </c>
      <c r="R85" s="331">
        <v>95.8</v>
      </c>
      <c r="S85" s="331">
        <v>85.1</v>
      </c>
      <c r="T85" s="331">
        <v>103.9</v>
      </c>
      <c r="U85" s="331">
        <v>126.2</v>
      </c>
      <c r="V85" s="331">
        <v>105.5</v>
      </c>
      <c r="W85" s="331">
        <v>115.5</v>
      </c>
      <c r="X85" s="331">
        <v>90</v>
      </c>
      <c r="Y85" s="331">
        <v>163.9</v>
      </c>
      <c r="Z85" s="331">
        <v>150.5</v>
      </c>
      <c r="AA85" s="331"/>
      <c r="AB85" s="331">
        <v>167.9</v>
      </c>
      <c r="AC85" s="433">
        <v>136.30000000000001</v>
      </c>
      <c r="AD85" s="331"/>
      <c r="AE85" s="358">
        <v>107</v>
      </c>
      <c r="AF85" s="329"/>
      <c r="AG85" s="341"/>
      <c r="AH85" s="329" t="s">
        <v>86</v>
      </c>
      <c r="AI85" s="331">
        <v>107</v>
      </c>
      <c r="AJ85" s="331">
        <v>112.3</v>
      </c>
      <c r="AK85" s="331">
        <v>112.7</v>
      </c>
      <c r="AL85" s="331">
        <v>129.5</v>
      </c>
      <c r="AM85" s="331">
        <v>99.4</v>
      </c>
      <c r="AN85" s="331">
        <v>111.7</v>
      </c>
      <c r="AO85" s="331">
        <v>125.5</v>
      </c>
      <c r="AP85" s="331">
        <v>105.8</v>
      </c>
      <c r="AQ85" s="331">
        <v>104.1</v>
      </c>
      <c r="AR85" s="331">
        <v>103.9</v>
      </c>
      <c r="AS85" s="331">
        <v>106.5</v>
      </c>
      <c r="AT85" s="50"/>
      <c r="AU85" s="50"/>
      <c r="AV85" s="50"/>
      <c r="AW85" s="50"/>
      <c r="AX85" s="50"/>
      <c r="AY85" s="50"/>
      <c r="AZ85" s="50"/>
      <c r="BA85" s="50"/>
      <c r="BB85" s="50"/>
      <c r="BC85" s="50"/>
      <c r="BD85" s="50"/>
      <c r="BE85" s="50"/>
      <c r="BF85" s="50"/>
      <c r="BG85" s="50"/>
      <c r="BH85" s="50"/>
      <c r="BI85" s="50"/>
      <c r="BJ85" s="50"/>
    </row>
    <row r="86" spans="1:62" x14ac:dyDescent="0.15">
      <c r="A86" s="329"/>
      <c r="B86" s="341"/>
      <c r="C86" s="329" t="s">
        <v>88</v>
      </c>
      <c r="D86" s="331">
        <v>103.3</v>
      </c>
      <c r="E86" s="331">
        <v>103.3</v>
      </c>
      <c r="F86" s="331">
        <v>87.7</v>
      </c>
      <c r="G86" s="331">
        <v>138.6</v>
      </c>
      <c r="H86" s="331">
        <v>128.6</v>
      </c>
      <c r="I86" s="331">
        <v>112.1</v>
      </c>
      <c r="J86" s="331">
        <v>110</v>
      </c>
      <c r="K86" s="331">
        <v>84.7</v>
      </c>
      <c r="L86" s="331">
        <v>90</v>
      </c>
      <c r="M86" s="331">
        <v>104.5</v>
      </c>
      <c r="N86" s="331">
        <v>50.9</v>
      </c>
      <c r="O86" s="331">
        <v>126.3</v>
      </c>
      <c r="P86" s="331">
        <v>98.9</v>
      </c>
      <c r="Q86" s="331">
        <v>78.2</v>
      </c>
      <c r="R86" s="331">
        <v>97.1</v>
      </c>
      <c r="S86" s="331">
        <v>85.3</v>
      </c>
      <c r="T86" s="331">
        <v>103.9</v>
      </c>
      <c r="U86" s="331">
        <v>117.7</v>
      </c>
      <c r="V86" s="331">
        <v>98.2</v>
      </c>
      <c r="W86" s="331">
        <v>111.5</v>
      </c>
      <c r="X86" s="331">
        <v>88.7</v>
      </c>
      <c r="Y86" s="331">
        <v>151.1</v>
      </c>
      <c r="Z86" s="331">
        <v>145</v>
      </c>
      <c r="AA86" s="331"/>
      <c r="AB86" s="331">
        <v>144.19999999999999</v>
      </c>
      <c r="AC86" s="433">
        <v>142.9</v>
      </c>
      <c r="AD86" s="331"/>
      <c r="AE86" s="436">
        <v>103.3</v>
      </c>
      <c r="AF86" s="329"/>
      <c r="AG86" s="341"/>
      <c r="AH86" s="329" t="s">
        <v>88</v>
      </c>
      <c r="AI86" s="331">
        <v>103.3</v>
      </c>
      <c r="AJ86" s="331">
        <v>103.6</v>
      </c>
      <c r="AK86" s="331">
        <v>101.7</v>
      </c>
      <c r="AL86" s="331">
        <v>104.7</v>
      </c>
      <c r="AM86" s="331">
        <v>99.2</v>
      </c>
      <c r="AN86" s="331">
        <v>105.9</v>
      </c>
      <c r="AO86" s="331">
        <v>111.6</v>
      </c>
      <c r="AP86" s="331">
        <v>103.5</v>
      </c>
      <c r="AQ86" s="331">
        <v>103.2</v>
      </c>
      <c r="AR86" s="331">
        <v>103.3</v>
      </c>
      <c r="AS86" s="331">
        <v>99.3</v>
      </c>
      <c r="AT86" s="50"/>
      <c r="AU86" s="50"/>
      <c r="AV86" s="50"/>
      <c r="AW86" s="50"/>
      <c r="AX86" s="50"/>
      <c r="AY86" s="50"/>
      <c r="AZ86" s="50"/>
      <c r="BA86" s="50"/>
      <c r="BB86" s="50"/>
      <c r="BC86" s="50"/>
      <c r="BD86" s="50"/>
      <c r="BE86" s="50"/>
      <c r="BF86" s="50"/>
      <c r="BG86" s="50"/>
      <c r="BH86" s="50"/>
      <c r="BI86" s="50"/>
      <c r="BJ86" s="50"/>
    </row>
    <row r="87" spans="1:62" x14ac:dyDescent="0.15">
      <c r="A87" s="329"/>
      <c r="B87" s="341"/>
      <c r="C87" s="329" t="s">
        <v>89</v>
      </c>
      <c r="D87" s="331">
        <v>103</v>
      </c>
      <c r="E87" s="331">
        <v>103</v>
      </c>
      <c r="F87" s="331">
        <v>88.7</v>
      </c>
      <c r="G87" s="331">
        <v>135.6</v>
      </c>
      <c r="H87" s="331">
        <v>120.9</v>
      </c>
      <c r="I87" s="331">
        <v>120.1</v>
      </c>
      <c r="J87" s="331">
        <v>107.3</v>
      </c>
      <c r="K87" s="331">
        <v>96.3</v>
      </c>
      <c r="L87" s="331">
        <v>91.7</v>
      </c>
      <c r="M87" s="331">
        <v>92</v>
      </c>
      <c r="N87" s="331">
        <v>51.9</v>
      </c>
      <c r="O87" s="331">
        <v>126.7</v>
      </c>
      <c r="P87" s="331">
        <v>98.8</v>
      </c>
      <c r="Q87" s="331">
        <v>73.3</v>
      </c>
      <c r="R87" s="331">
        <v>91.4</v>
      </c>
      <c r="S87" s="331">
        <v>90.1</v>
      </c>
      <c r="T87" s="331">
        <v>101.2</v>
      </c>
      <c r="U87" s="331">
        <v>115.4</v>
      </c>
      <c r="V87" s="331">
        <v>99.6</v>
      </c>
      <c r="W87" s="331">
        <v>114.5</v>
      </c>
      <c r="X87" s="331">
        <v>87.3</v>
      </c>
      <c r="Y87" s="331">
        <v>143.4</v>
      </c>
      <c r="Z87" s="331">
        <v>145.5</v>
      </c>
      <c r="AA87" s="331"/>
      <c r="AB87" s="331">
        <v>133.19999999999999</v>
      </c>
      <c r="AC87" s="433">
        <v>132.9</v>
      </c>
      <c r="AD87" s="331"/>
      <c r="AE87" s="436">
        <v>103</v>
      </c>
      <c r="AF87" s="329"/>
      <c r="AG87" s="341"/>
      <c r="AH87" s="329" t="s">
        <v>89</v>
      </c>
      <c r="AI87" s="331">
        <v>103</v>
      </c>
      <c r="AJ87" s="331">
        <v>104.3</v>
      </c>
      <c r="AK87" s="331">
        <v>108.6</v>
      </c>
      <c r="AL87" s="331">
        <v>119.6</v>
      </c>
      <c r="AM87" s="331">
        <v>99.9</v>
      </c>
      <c r="AN87" s="331">
        <v>98.9</v>
      </c>
      <c r="AO87" s="331">
        <v>93.6</v>
      </c>
      <c r="AP87" s="331">
        <v>101.2</v>
      </c>
      <c r="AQ87" s="331">
        <v>102.3</v>
      </c>
      <c r="AR87" s="331">
        <v>102.5</v>
      </c>
      <c r="AS87" s="331">
        <v>98.8</v>
      </c>
      <c r="AT87" s="50"/>
      <c r="AU87" s="50"/>
      <c r="AV87" s="50"/>
      <c r="AW87" s="50"/>
      <c r="AX87" s="50"/>
      <c r="AY87" s="50"/>
      <c r="AZ87" s="50"/>
      <c r="BA87" s="50"/>
      <c r="BB87" s="50"/>
      <c r="BC87" s="50"/>
      <c r="BD87" s="50"/>
      <c r="BE87" s="50"/>
      <c r="BF87" s="50"/>
      <c r="BG87" s="50"/>
      <c r="BH87" s="50"/>
      <c r="BI87" s="50"/>
      <c r="BJ87" s="50"/>
    </row>
    <row r="88" spans="1:62" x14ac:dyDescent="0.15">
      <c r="A88" s="329"/>
      <c r="B88" s="341"/>
      <c r="C88" s="329" t="s">
        <v>90</v>
      </c>
      <c r="D88" s="331">
        <v>104.6</v>
      </c>
      <c r="E88" s="331">
        <v>104.6</v>
      </c>
      <c r="F88" s="331">
        <v>95.6</v>
      </c>
      <c r="G88" s="331">
        <v>144.5</v>
      </c>
      <c r="H88" s="331">
        <v>119.7</v>
      </c>
      <c r="I88" s="331">
        <v>120.8</v>
      </c>
      <c r="J88" s="331">
        <v>111.7</v>
      </c>
      <c r="K88" s="331">
        <v>111.4</v>
      </c>
      <c r="L88" s="331">
        <v>94.8</v>
      </c>
      <c r="M88" s="331">
        <v>107.1</v>
      </c>
      <c r="N88" s="331">
        <v>53.4</v>
      </c>
      <c r="O88" s="331">
        <v>127</v>
      </c>
      <c r="P88" s="331">
        <v>94.3</v>
      </c>
      <c r="Q88" s="331">
        <v>69.5</v>
      </c>
      <c r="R88" s="331">
        <v>91.6</v>
      </c>
      <c r="S88" s="331">
        <v>92.6</v>
      </c>
      <c r="T88" s="331">
        <v>100.1</v>
      </c>
      <c r="U88" s="331">
        <v>115.3</v>
      </c>
      <c r="V88" s="331">
        <v>90.2</v>
      </c>
      <c r="W88" s="331">
        <v>114.5</v>
      </c>
      <c r="X88" s="331">
        <v>87</v>
      </c>
      <c r="Y88" s="331">
        <v>154.1</v>
      </c>
      <c r="Z88" s="331">
        <v>145.19999999999999</v>
      </c>
      <c r="AA88" s="331"/>
      <c r="AB88" s="331">
        <v>133.69999999999999</v>
      </c>
      <c r="AC88" s="433">
        <v>135.5</v>
      </c>
      <c r="AD88" s="331"/>
      <c r="AE88" s="436">
        <v>104.6</v>
      </c>
      <c r="AF88" s="329"/>
      <c r="AG88" s="341"/>
      <c r="AH88" s="329" t="s">
        <v>90</v>
      </c>
      <c r="AI88" s="331">
        <v>104.6</v>
      </c>
      <c r="AJ88" s="331">
        <v>106.4</v>
      </c>
      <c r="AK88" s="331">
        <v>110</v>
      </c>
      <c r="AL88" s="331">
        <v>121.9</v>
      </c>
      <c r="AM88" s="331">
        <v>100.5</v>
      </c>
      <c r="AN88" s="331">
        <v>101.9</v>
      </c>
      <c r="AO88" s="331">
        <v>109.8</v>
      </c>
      <c r="AP88" s="331">
        <v>98.6</v>
      </c>
      <c r="AQ88" s="331">
        <v>103.6</v>
      </c>
      <c r="AR88" s="331">
        <v>103.6</v>
      </c>
      <c r="AS88" s="331">
        <v>102.6</v>
      </c>
      <c r="AT88" s="50"/>
      <c r="AU88" s="50"/>
      <c r="AV88" s="50"/>
      <c r="AW88" s="50"/>
      <c r="AX88" s="50"/>
      <c r="AY88" s="50"/>
      <c r="AZ88" s="50"/>
      <c r="BA88" s="50"/>
      <c r="BB88" s="50"/>
      <c r="BC88" s="50"/>
      <c r="BD88" s="50"/>
      <c r="BE88" s="50"/>
      <c r="BF88" s="50"/>
      <c r="BG88" s="50"/>
      <c r="BH88" s="50"/>
      <c r="BI88" s="50"/>
      <c r="BJ88" s="50"/>
    </row>
    <row r="89" spans="1:62" x14ac:dyDescent="0.15">
      <c r="A89" s="329"/>
      <c r="B89" s="341"/>
      <c r="C89" s="329" t="s">
        <v>91</v>
      </c>
      <c r="D89" s="331">
        <v>106.6</v>
      </c>
      <c r="E89" s="331">
        <v>106.6</v>
      </c>
      <c r="F89" s="331">
        <v>96.3</v>
      </c>
      <c r="G89" s="331">
        <v>150.9</v>
      </c>
      <c r="H89" s="331">
        <v>121.8</v>
      </c>
      <c r="I89" s="331">
        <v>134.5</v>
      </c>
      <c r="J89" s="331">
        <v>109.1</v>
      </c>
      <c r="K89" s="331">
        <v>110.9</v>
      </c>
      <c r="L89" s="331">
        <v>92.6</v>
      </c>
      <c r="M89" s="331">
        <v>97.9</v>
      </c>
      <c r="N89" s="331">
        <v>55</v>
      </c>
      <c r="O89" s="331">
        <v>133.30000000000001</v>
      </c>
      <c r="P89" s="331">
        <v>96.3</v>
      </c>
      <c r="Q89" s="331">
        <v>71.599999999999994</v>
      </c>
      <c r="R89" s="331">
        <v>86.5</v>
      </c>
      <c r="S89" s="331">
        <v>95.7</v>
      </c>
      <c r="T89" s="331">
        <v>96.6</v>
      </c>
      <c r="U89" s="331">
        <v>118.5</v>
      </c>
      <c r="V89" s="331">
        <v>91.1</v>
      </c>
      <c r="W89" s="331">
        <v>122.9</v>
      </c>
      <c r="X89" s="331">
        <v>88.7</v>
      </c>
      <c r="Y89" s="331">
        <v>158.69999999999999</v>
      </c>
      <c r="Z89" s="331">
        <v>138.1</v>
      </c>
      <c r="AA89" s="331"/>
      <c r="AB89" s="331">
        <v>140.19999999999999</v>
      </c>
      <c r="AC89" s="433">
        <v>140.6</v>
      </c>
      <c r="AD89" s="331"/>
      <c r="AE89" s="436">
        <v>106.6</v>
      </c>
      <c r="AF89" s="329"/>
      <c r="AG89" s="341"/>
      <c r="AH89" s="329" t="s">
        <v>91</v>
      </c>
      <c r="AI89" s="331">
        <v>106.6</v>
      </c>
      <c r="AJ89" s="331">
        <v>110.3</v>
      </c>
      <c r="AK89" s="331">
        <v>118.4</v>
      </c>
      <c r="AL89" s="331">
        <v>134.6</v>
      </c>
      <c r="AM89" s="331">
        <v>105.5</v>
      </c>
      <c r="AN89" s="331">
        <v>100.3</v>
      </c>
      <c r="AO89" s="331">
        <v>110.5</v>
      </c>
      <c r="AP89" s="331">
        <v>96</v>
      </c>
      <c r="AQ89" s="331">
        <v>104.5</v>
      </c>
      <c r="AR89" s="331">
        <v>105.4</v>
      </c>
      <c r="AS89" s="331">
        <v>82.7</v>
      </c>
      <c r="AT89" s="50"/>
      <c r="AU89" s="50"/>
      <c r="AV89" s="50"/>
      <c r="AW89" s="50"/>
      <c r="AX89" s="50"/>
      <c r="AY89" s="50"/>
      <c r="AZ89" s="50"/>
      <c r="BA89" s="50"/>
      <c r="BB89" s="50"/>
      <c r="BC89" s="50"/>
      <c r="BD89" s="50"/>
      <c r="BE89" s="50"/>
      <c r="BF89" s="50"/>
      <c r="BG89" s="50"/>
      <c r="BH89" s="50"/>
      <c r="BI89" s="50"/>
      <c r="BJ89" s="50"/>
    </row>
    <row r="90" spans="1:62" x14ac:dyDescent="0.15">
      <c r="A90" s="329"/>
      <c r="B90" s="341"/>
      <c r="C90" s="329" t="s">
        <v>92</v>
      </c>
      <c r="D90" s="331">
        <v>105.8</v>
      </c>
      <c r="E90" s="331">
        <v>105.8</v>
      </c>
      <c r="F90" s="331">
        <v>94.4</v>
      </c>
      <c r="G90" s="331">
        <v>161.4</v>
      </c>
      <c r="H90" s="331">
        <v>126.5</v>
      </c>
      <c r="I90" s="331">
        <v>129.69999999999999</v>
      </c>
      <c r="J90" s="331">
        <v>106.2</v>
      </c>
      <c r="K90" s="331">
        <v>92.1</v>
      </c>
      <c r="L90" s="331">
        <v>106.1</v>
      </c>
      <c r="M90" s="331">
        <v>103.4</v>
      </c>
      <c r="N90" s="331">
        <v>55.7</v>
      </c>
      <c r="O90" s="331">
        <v>134.69999999999999</v>
      </c>
      <c r="P90" s="331">
        <v>95.1</v>
      </c>
      <c r="Q90" s="331">
        <v>71.3</v>
      </c>
      <c r="R90" s="331">
        <v>80.900000000000006</v>
      </c>
      <c r="S90" s="331">
        <v>96.6</v>
      </c>
      <c r="T90" s="331">
        <v>96.2</v>
      </c>
      <c r="U90" s="331">
        <v>123.9</v>
      </c>
      <c r="V90" s="331">
        <v>100.8</v>
      </c>
      <c r="W90" s="331">
        <v>138</v>
      </c>
      <c r="X90" s="331">
        <v>93</v>
      </c>
      <c r="Y90" s="331">
        <v>164.3</v>
      </c>
      <c r="Z90" s="331">
        <v>131.19999999999999</v>
      </c>
      <c r="AA90" s="331"/>
      <c r="AB90" s="331">
        <v>140.69999999999999</v>
      </c>
      <c r="AC90" s="433">
        <v>135.19999999999999</v>
      </c>
      <c r="AD90" s="331"/>
      <c r="AE90" s="436">
        <v>105.8</v>
      </c>
      <c r="AF90" s="329"/>
      <c r="AG90" s="341"/>
      <c r="AH90" s="329" t="s">
        <v>92</v>
      </c>
      <c r="AI90" s="331">
        <v>105.8</v>
      </c>
      <c r="AJ90" s="331">
        <v>107.5</v>
      </c>
      <c r="AK90" s="331">
        <v>115.5</v>
      </c>
      <c r="AL90" s="331">
        <v>130.30000000000001</v>
      </c>
      <c r="AM90" s="331">
        <v>103.6</v>
      </c>
      <c r="AN90" s="331">
        <v>97.7</v>
      </c>
      <c r="AO90" s="331">
        <v>99.3</v>
      </c>
      <c r="AP90" s="331">
        <v>97</v>
      </c>
      <c r="AQ90" s="331">
        <v>104.9</v>
      </c>
      <c r="AR90" s="331">
        <v>105.7</v>
      </c>
      <c r="AS90" s="331">
        <v>87</v>
      </c>
      <c r="AT90" s="50"/>
      <c r="AU90" s="50"/>
      <c r="AV90" s="50"/>
      <c r="AW90" s="50"/>
      <c r="AX90" s="50"/>
      <c r="AY90" s="50"/>
      <c r="AZ90" s="50"/>
      <c r="BA90" s="50"/>
      <c r="BB90" s="50"/>
      <c r="BC90" s="50"/>
      <c r="BD90" s="50"/>
      <c r="BE90" s="50"/>
      <c r="BF90" s="50"/>
      <c r="BG90" s="50"/>
      <c r="BH90" s="50"/>
      <c r="BI90" s="50"/>
      <c r="BJ90" s="50"/>
    </row>
    <row r="91" spans="1:62" x14ac:dyDescent="0.15">
      <c r="A91" s="329"/>
      <c r="B91" s="341"/>
      <c r="C91" s="329" t="s">
        <v>93</v>
      </c>
      <c r="D91" s="331">
        <v>106.7</v>
      </c>
      <c r="E91" s="331">
        <v>106.7</v>
      </c>
      <c r="F91" s="331">
        <v>99.8</v>
      </c>
      <c r="G91" s="331">
        <v>156.4</v>
      </c>
      <c r="H91" s="331">
        <v>126</v>
      </c>
      <c r="I91" s="331">
        <v>128.69999999999999</v>
      </c>
      <c r="J91" s="331">
        <v>106.1</v>
      </c>
      <c r="K91" s="331">
        <v>90.3</v>
      </c>
      <c r="L91" s="331">
        <v>109.2</v>
      </c>
      <c r="M91" s="331">
        <v>109.7</v>
      </c>
      <c r="N91" s="331">
        <v>54.4</v>
      </c>
      <c r="O91" s="331">
        <v>136.30000000000001</v>
      </c>
      <c r="P91" s="331">
        <v>101.1</v>
      </c>
      <c r="Q91" s="331">
        <v>71.599999999999994</v>
      </c>
      <c r="R91" s="331">
        <v>88.1</v>
      </c>
      <c r="S91" s="331">
        <v>97</v>
      </c>
      <c r="T91" s="331">
        <v>92.4</v>
      </c>
      <c r="U91" s="331">
        <v>110.1</v>
      </c>
      <c r="V91" s="331">
        <v>97.8</v>
      </c>
      <c r="W91" s="331">
        <v>119.5</v>
      </c>
      <c r="X91" s="331">
        <v>92.4</v>
      </c>
      <c r="Y91" s="331">
        <v>165.1</v>
      </c>
      <c r="Z91" s="331">
        <v>130.6</v>
      </c>
      <c r="AA91" s="331"/>
      <c r="AB91" s="331">
        <v>93.9</v>
      </c>
      <c r="AC91" s="433">
        <v>159.30000000000001</v>
      </c>
      <c r="AD91" s="331"/>
      <c r="AE91" s="436">
        <v>106.7</v>
      </c>
      <c r="AF91" s="329"/>
      <c r="AG91" s="341"/>
      <c r="AH91" s="329" t="s">
        <v>93</v>
      </c>
      <c r="AI91" s="331">
        <v>106.7</v>
      </c>
      <c r="AJ91" s="331">
        <v>105.2</v>
      </c>
      <c r="AK91" s="331">
        <v>115.4</v>
      </c>
      <c r="AL91" s="331">
        <v>128.19999999999999</v>
      </c>
      <c r="AM91" s="331">
        <v>105.2</v>
      </c>
      <c r="AN91" s="331">
        <v>92.5</v>
      </c>
      <c r="AO91" s="331">
        <v>100.2</v>
      </c>
      <c r="AP91" s="331">
        <v>89.3</v>
      </c>
      <c r="AQ91" s="331">
        <v>107.6</v>
      </c>
      <c r="AR91" s="331">
        <v>108.6</v>
      </c>
      <c r="AS91" s="331">
        <v>86.6</v>
      </c>
      <c r="AT91" s="50"/>
      <c r="AU91" s="50"/>
      <c r="AV91" s="50"/>
      <c r="AW91" s="50"/>
      <c r="AX91" s="50"/>
      <c r="AY91" s="50"/>
      <c r="AZ91" s="50"/>
      <c r="BA91" s="50"/>
      <c r="BB91" s="50"/>
      <c r="BC91" s="50"/>
      <c r="BD91" s="50"/>
      <c r="BE91" s="50"/>
      <c r="BF91" s="50"/>
      <c r="BG91" s="50"/>
      <c r="BH91" s="50"/>
      <c r="BI91" s="50"/>
      <c r="BJ91" s="50"/>
    </row>
    <row r="92" spans="1:62" x14ac:dyDescent="0.15">
      <c r="A92" s="329"/>
      <c r="B92" s="341"/>
      <c r="C92" s="329" t="s">
        <v>94</v>
      </c>
      <c r="D92" s="331">
        <v>105.4</v>
      </c>
      <c r="E92" s="331">
        <v>105.4</v>
      </c>
      <c r="F92" s="331">
        <v>98.7</v>
      </c>
      <c r="G92" s="331">
        <v>156.30000000000001</v>
      </c>
      <c r="H92" s="331">
        <v>128.69999999999999</v>
      </c>
      <c r="I92" s="331">
        <v>120.4</v>
      </c>
      <c r="J92" s="331">
        <v>108.7</v>
      </c>
      <c r="K92" s="331">
        <v>86.6</v>
      </c>
      <c r="L92" s="331">
        <v>109.8</v>
      </c>
      <c r="M92" s="331">
        <v>92.7</v>
      </c>
      <c r="N92" s="331">
        <v>53.3</v>
      </c>
      <c r="O92" s="331">
        <v>136.69999999999999</v>
      </c>
      <c r="P92" s="331">
        <v>103.6</v>
      </c>
      <c r="Q92" s="331">
        <v>73.5</v>
      </c>
      <c r="R92" s="331">
        <v>78.900000000000006</v>
      </c>
      <c r="S92" s="331">
        <v>93.2</v>
      </c>
      <c r="T92" s="331">
        <v>89.6</v>
      </c>
      <c r="U92" s="331">
        <v>110.4</v>
      </c>
      <c r="V92" s="331">
        <v>91.4</v>
      </c>
      <c r="W92" s="331">
        <v>119.3</v>
      </c>
      <c r="X92" s="331">
        <v>90.6</v>
      </c>
      <c r="Y92" s="331">
        <v>156.6</v>
      </c>
      <c r="Z92" s="331">
        <v>134.9</v>
      </c>
      <c r="AA92" s="331"/>
      <c r="AB92" s="331">
        <v>103.3</v>
      </c>
      <c r="AC92" s="433">
        <v>157.4</v>
      </c>
      <c r="AD92" s="331"/>
      <c r="AE92" s="436">
        <v>105.4</v>
      </c>
      <c r="AF92" s="329"/>
      <c r="AG92" s="341"/>
      <c r="AH92" s="329" t="s">
        <v>94</v>
      </c>
      <c r="AI92" s="331">
        <v>105.4</v>
      </c>
      <c r="AJ92" s="331">
        <v>100.9</v>
      </c>
      <c r="AK92" s="331">
        <v>107.3</v>
      </c>
      <c r="AL92" s="331">
        <v>116.9</v>
      </c>
      <c r="AM92" s="331">
        <v>99.7</v>
      </c>
      <c r="AN92" s="331">
        <v>93.1</v>
      </c>
      <c r="AO92" s="331">
        <v>106</v>
      </c>
      <c r="AP92" s="331">
        <v>87.6</v>
      </c>
      <c r="AQ92" s="331">
        <v>108</v>
      </c>
      <c r="AR92" s="331">
        <v>108.7</v>
      </c>
      <c r="AS92" s="331">
        <v>89.9</v>
      </c>
      <c r="AT92" s="50"/>
      <c r="AU92" s="50"/>
      <c r="AV92" s="50"/>
      <c r="AW92" s="50"/>
      <c r="AX92" s="50"/>
      <c r="AY92" s="50"/>
      <c r="AZ92" s="50"/>
      <c r="BA92" s="50"/>
      <c r="BB92" s="50"/>
      <c r="BC92" s="50"/>
      <c r="BD92" s="50"/>
      <c r="BE92" s="50"/>
      <c r="BF92" s="50"/>
      <c r="BG92" s="50"/>
      <c r="BH92" s="50"/>
      <c r="BI92" s="50"/>
      <c r="BJ92" s="50"/>
    </row>
    <row r="93" spans="1:62" x14ac:dyDescent="0.15">
      <c r="A93" s="329"/>
      <c r="B93" s="341"/>
      <c r="C93" s="329" t="s">
        <v>95</v>
      </c>
      <c r="D93" s="331">
        <v>108.4</v>
      </c>
      <c r="E93" s="331">
        <v>108.4</v>
      </c>
      <c r="F93" s="331">
        <v>95.4</v>
      </c>
      <c r="G93" s="331">
        <v>147.9</v>
      </c>
      <c r="H93" s="331">
        <v>146.5</v>
      </c>
      <c r="I93" s="331">
        <v>121.3</v>
      </c>
      <c r="J93" s="331">
        <v>118.3</v>
      </c>
      <c r="K93" s="331">
        <v>94.4</v>
      </c>
      <c r="L93" s="331">
        <v>111.4</v>
      </c>
      <c r="M93" s="331">
        <v>105.6</v>
      </c>
      <c r="N93" s="331">
        <v>53.1</v>
      </c>
      <c r="O93" s="331">
        <v>141</v>
      </c>
      <c r="P93" s="331">
        <v>105.6</v>
      </c>
      <c r="Q93" s="331">
        <v>72.3</v>
      </c>
      <c r="R93" s="331">
        <v>86</v>
      </c>
      <c r="S93" s="331">
        <v>93.9</v>
      </c>
      <c r="T93" s="331">
        <v>90.1</v>
      </c>
      <c r="U93" s="331">
        <v>114.8</v>
      </c>
      <c r="V93" s="331">
        <v>107.7</v>
      </c>
      <c r="W93" s="331">
        <v>121.6</v>
      </c>
      <c r="X93" s="331">
        <v>90.5</v>
      </c>
      <c r="Y93" s="331">
        <v>167</v>
      </c>
      <c r="Z93" s="331">
        <v>137.5</v>
      </c>
      <c r="AA93" s="331"/>
      <c r="AB93" s="331">
        <v>107.3</v>
      </c>
      <c r="AC93" s="433">
        <v>154.80000000000001</v>
      </c>
      <c r="AD93" s="331"/>
      <c r="AE93" s="436">
        <v>108.4</v>
      </c>
      <c r="AF93" s="329"/>
      <c r="AG93" s="341"/>
      <c r="AH93" s="329" t="s">
        <v>95</v>
      </c>
      <c r="AI93" s="331">
        <v>108.4</v>
      </c>
      <c r="AJ93" s="331">
        <v>108</v>
      </c>
      <c r="AK93" s="331">
        <v>115.9</v>
      </c>
      <c r="AL93" s="331">
        <v>119.4</v>
      </c>
      <c r="AM93" s="331">
        <v>113.1</v>
      </c>
      <c r="AN93" s="331">
        <v>98.2</v>
      </c>
      <c r="AO93" s="331">
        <v>122.8</v>
      </c>
      <c r="AP93" s="331">
        <v>87.8</v>
      </c>
      <c r="AQ93" s="331">
        <v>108.6</v>
      </c>
      <c r="AR93" s="331">
        <v>109.1</v>
      </c>
      <c r="AS93" s="331">
        <v>98</v>
      </c>
      <c r="AT93" s="50"/>
      <c r="AU93" s="50"/>
      <c r="AV93" s="50"/>
      <c r="AW93" s="50"/>
      <c r="AX93" s="50"/>
      <c r="AY93" s="50"/>
      <c r="AZ93" s="50"/>
      <c r="BA93" s="50"/>
      <c r="BB93" s="50"/>
      <c r="BC93" s="50"/>
      <c r="BD93" s="50"/>
      <c r="BE93" s="50"/>
      <c r="BF93" s="50"/>
      <c r="BG93" s="50"/>
      <c r="BH93" s="50"/>
      <c r="BI93" s="50"/>
      <c r="BJ93" s="50"/>
    </row>
    <row r="94" spans="1:62" x14ac:dyDescent="0.15">
      <c r="A94" s="329"/>
      <c r="B94" s="341"/>
      <c r="C94" s="329" t="s">
        <v>96</v>
      </c>
      <c r="D94" s="331">
        <v>113.4</v>
      </c>
      <c r="E94" s="331">
        <v>113.4</v>
      </c>
      <c r="F94" s="331">
        <v>102.9</v>
      </c>
      <c r="G94" s="331">
        <v>148.69999999999999</v>
      </c>
      <c r="H94" s="331">
        <v>148.6</v>
      </c>
      <c r="I94" s="331">
        <v>127.2</v>
      </c>
      <c r="J94" s="331">
        <v>123.9</v>
      </c>
      <c r="K94" s="331">
        <v>104.4</v>
      </c>
      <c r="L94" s="331">
        <v>125.6</v>
      </c>
      <c r="M94" s="331">
        <v>128.5</v>
      </c>
      <c r="N94" s="331">
        <v>52.3</v>
      </c>
      <c r="O94" s="331">
        <v>139.1</v>
      </c>
      <c r="P94" s="331">
        <v>111.8</v>
      </c>
      <c r="Q94" s="331">
        <v>70.5</v>
      </c>
      <c r="R94" s="331">
        <v>82.5</v>
      </c>
      <c r="S94" s="331">
        <v>95.1</v>
      </c>
      <c r="T94" s="331">
        <v>96</v>
      </c>
      <c r="U94" s="331">
        <v>118.8</v>
      </c>
      <c r="V94" s="331">
        <v>104.3</v>
      </c>
      <c r="W94" s="331">
        <v>128.9</v>
      </c>
      <c r="X94" s="331">
        <v>92.1</v>
      </c>
      <c r="Y94" s="331">
        <v>173.2</v>
      </c>
      <c r="Z94" s="331">
        <v>140.80000000000001</v>
      </c>
      <c r="AA94" s="331"/>
      <c r="AB94" s="331">
        <v>114.6</v>
      </c>
      <c r="AC94" s="433">
        <v>155</v>
      </c>
      <c r="AD94" s="331"/>
      <c r="AE94" s="436">
        <v>113.4</v>
      </c>
      <c r="AF94" s="329"/>
      <c r="AG94" s="341"/>
      <c r="AH94" s="329" t="s">
        <v>96</v>
      </c>
      <c r="AI94" s="331">
        <v>113.4</v>
      </c>
      <c r="AJ94" s="331">
        <v>112.7</v>
      </c>
      <c r="AK94" s="331">
        <v>119.1</v>
      </c>
      <c r="AL94" s="331">
        <v>124.2</v>
      </c>
      <c r="AM94" s="331">
        <v>115</v>
      </c>
      <c r="AN94" s="331">
        <v>104.8</v>
      </c>
      <c r="AO94" s="331">
        <v>138</v>
      </c>
      <c r="AP94" s="331">
        <v>90.6</v>
      </c>
      <c r="AQ94" s="331">
        <v>113.8</v>
      </c>
      <c r="AR94" s="331">
        <v>114.9</v>
      </c>
      <c r="AS94" s="331">
        <v>90.2</v>
      </c>
      <c r="AT94" s="50"/>
      <c r="AU94" s="50"/>
      <c r="AV94" s="50"/>
      <c r="AW94" s="50"/>
      <c r="AX94" s="50"/>
      <c r="AY94" s="50"/>
      <c r="AZ94" s="50"/>
      <c r="BA94" s="50"/>
      <c r="BB94" s="50"/>
      <c r="BC94" s="50"/>
      <c r="BD94" s="50"/>
      <c r="BE94" s="50"/>
      <c r="BF94" s="50"/>
      <c r="BG94" s="50"/>
      <c r="BH94" s="50"/>
      <c r="BI94" s="50"/>
      <c r="BJ94" s="50"/>
    </row>
    <row r="95" spans="1:62" x14ac:dyDescent="0.15">
      <c r="A95" s="329"/>
      <c r="B95" s="341"/>
      <c r="C95" s="335" t="s">
        <v>97</v>
      </c>
      <c r="D95" s="331">
        <v>111.8</v>
      </c>
      <c r="E95" s="331">
        <v>111.8</v>
      </c>
      <c r="F95" s="331">
        <v>102.8</v>
      </c>
      <c r="G95" s="331">
        <v>157.1</v>
      </c>
      <c r="H95" s="331">
        <v>148.9</v>
      </c>
      <c r="I95" s="331">
        <v>129.30000000000001</v>
      </c>
      <c r="J95" s="331">
        <v>119.8</v>
      </c>
      <c r="K95" s="331">
        <v>100.4</v>
      </c>
      <c r="L95" s="331">
        <v>140.19999999999999</v>
      </c>
      <c r="M95" s="331">
        <v>124.5</v>
      </c>
      <c r="N95" s="331">
        <v>51.1</v>
      </c>
      <c r="O95" s="331">
        <v>136.80000000000001</v>
      </c>
      <c r="P95" s="331">
        <v>107.1</v>
      </c>
      <c r="Q95" s="331">
        <v>70.900000000000006</v>
      </c>
      <c r="R95" s="331">
        <v>81.099999999999994</v>
      </c>
      <c r="S95" s="331">
        <v>94.7</v>
      </c>
      <c r="T95" s="331">
        <v>91.1</v>
      </c>
      <c r="U95" s="331">
        <v>115</v>
      </c>
      <c r="V95" s="331">
        <v>94.6</v>
      </c>
      <c r="W95" s="331">
        <v>124.1</v>
      </c>
      <c r="X95" s="331">
        <v>97</v>
      </c>
      <c r="Y95" s="331">
        <v>174.9</v>
      </c>
      <c r="Z95" s="331">
        <v>137.6</v>
      </c>
      <c r="AA95" s="331"/>
      <c r="AB95" s="331">
        <v>101.3</v>
      </c>
      <c r="AC95" s="434">
        <v>151</v>
      </c>
      <c r="AD95" s="331"/>
      <c r="AE95" s="436">
        <v>111.8</v>
      </c>
      <c r="AF95" s="329"/>
      <c r="AG95" s="341"/>
      <c r="AH95" s="335" t="s">
        <v>97</v>
      </c>
      <c r="AI95" s="337">
        <v>111.8</v>
      </c>
      <c r="AJ95" s="337">
        <v>108.4</v>
      </c>
      <c r="AK95" s="337">
        <v>118</v>
      </c>
      <c r="AL95" s="337">
        <v>124.1</v>
      </c>
      <c r="AM95" s="337">
        <v>113.2</v>
      </c>
      <c r="AN95" s="337">
        <v>96.7</v>
      </c>
      <c r="AO95" s="337">
        <v>121.7</v>
      </c>
      <c r="AP95" s="337">
        <v>86</v>
      </c>
      <c r="AQ95" s="337">
        <v>113.8</v>
      </c>
      <c r="AR95" s="337">
        <v>115</v>
      </c>
      <c r="AS95" s="337">
        <v>85.1</v>
      </c>
      <c r="AT95" s="50"/>
      <c r="AU95" s="50"/>
      <c r="AV95" s="50"/>
      <c r="AW95" s="50"/>
      <c r="AX95" s="50"/>
      <c r="AY95" s="50"/>
      <c r="AZ95" s="50"/>
      <c r="BA95" s="50"/>
      <c r="BB95" s="50"/>
      <c r="BC95" s="50"/>
      <c r="BD95" s="50"/>
      <c r="BE95" s="50"/>
      <c r="BF95" s="50"/>
      <c r="BG95" s="50"/>
      <c r="BH95" s="50"/>
      <c r="BI95" s="50"/>
      <c r="BJ95" s="50"/>
    </row>
    <row r="96" spans="1:62" x14ac:dyDescent="0.15">
      <c r="A96" s="343"/>
      <c r="B96" s="340" t="s">
        <v>103</v>
      </c>
      <c r="C96" s="326" t="s">
        <v>84</v>
      </c>
      <c r="D96" s="334">
        <v>112.1</v>
      </c>
      <c r="E96" s="334">
        <v>112.1</v>
      </c>
      <c r="F96" s="334">
        <v>103</v>
      </c>
      <c r="G96" s="334">
        <v>150.30000000000001</v>
      </c>
      <c r="H96" s="334">
        <v>140.9</v>
      </c>
      <c r="I96" s="334">
        <v>135.6</v>
      </c>
      <c r="J96" s="334">
        <v>123.6</v>
      </c>
      <c r="K96" s="334">
        <v>64.3</v>
      </c>
      <c r="L96" s="334">
        <v>139.19999999999999</v>
      </c>
      <c r="M96" s="334">
        <v>113.6</v>
      </c>
      <c r="N96" s="334">
        <v>51.7</v>
      </c>
      <c r="O96" s="334">
        <v>141.1</v>
      </c>
      <c r="P96" s="334">
        <v>106.6</v>
      </c>
      <c r="Q96" s="334">
        <v>73.900000000000006</v>
      </c>
      <c r="R96" s="334">
        <v>83.8</v>
      </c>
      <c r="S96" s="334">
        <v>102.2</v>
      </c>
      <c r="T96" s="334">
        <v>100</v>
      </c>
      <c r="U96" s="334">
        <v>108.1</v>
      </c>
      <c r="V96" s="334">
        <v>104.6</v>
      </c>
      <c r="W96" s="334">
        <v>127</v>
      </c>
      <c r="X96" s="334">
        <v>96.4</v>
      </c>
      <c r="Y96" s="334">
        <v>151.1</v>
      </c>
      <c r="Z96" s="334">
        <v>136</v>
      </c>
      <c r="AA96" s="334">
        <v>0</v>
      </c>
      <c r="AB96" s="334">
        <v>68.8</v>
      </c>
      <c r="AC96" s="435">
        <v>149.19999999999999</v>
      </c>
      <c r="AD96" s="334">
        <v>0</v>
      </c>
      <c r="AE96" s="436">
        <v>112.1</v>
      </c>
      <c r="AF96" s="343"/>
      <c r="AG96" s="340" t="s">
        <v>103</v>
      </c>
      <c r="AH96" s="326" t="s">
        <v>84</v>
      </c>
      <c r="AI96" s="331">
        <v>112.1</v>
      </c>
      <c r="AJ96" s="331">
        <v>108.9</v>
      </c>
      <c r="AK96" s="344">
        <v>122.3</v>
      </c>
      <c r="AL96" s="344">
        <v>131.19999999999999</v>
      </c>
      <c r="AM96" s="344">
        <v>115.3</v>
      </c>
      <c r="AN96" s="344">
        <v>92.5</v>
      </c>
      <c r="AO96" s="344">
        <v>93.7</v>
      </c>
      <c r="AP96" s="344">
        <v>91.9</v>
      </c>
      <c r="AQ96" s="344">
        <v>113.9</v>
      </c>
      <c r="AR96" s="344">
        <v>114.9</v>
      </c>
      <c r="AS96" s="344">
        <v>92.6</v>
      </c>
      <c r="AT96" s="50"/>
      <c r="AU96" s="50"/>
      <c r="AV96" s="50"/>
      <c r="AW96" s="50"/>
      <c r="AX96" s="50"/>
      <c r="AY96" s="50"/>
      <c r="AZ96" s="50"/>
      <c r="BA96" s="50"/>
      <c r="BB96" s="50"/>
      <c r="BC96" s="50"/>
      <c r="BD96" s="50"/>
      <c r="BE96" s="50"/>
      <c r="BF96" s="50"/>
      <c r="BG96" s="50"/>
      <c r="BH96" s="50"/>
      <c r="BI96" s="50"/>
      <c r="BJ96" s="50"/>
    </row>
    <row r="97" spans="1:62" x14ac:dyDescent="0.15">
      <c r="A97" s="343"/>
      <c r="B97" s="341"/>
      <c r="C97" s="329" t="s">
        <v>86</v>
      </c>
      <c r="D97" s="331">
        <v>111.8</v>
      </c>
      <c r="E97" s="331">
        <v>111.8</v>
      </c>
      <c r="F97" s="331">
        <v>100.8</v>
      </c>
      <c r="G97" s="331">
        <v>144.1</v>
      </c>
      <c r="H97" s="331">
        <v>144.1</v>
      </c>
      <c r="I97" s="331">
        <v>141</v>
      </c>
      <c r="J97" s="331">
        <v>126</v>
      </c>
      <c r="K97" s="331">
        <v>83.6</v>
      </c>
      <c r="L97" s="331">
        <v>123.9</v>
      </c>
      <c r="M97" s="331">
        <v>90.2</v>
      </c>
      <c r="N97" s="331">
        <v>51.5</v>
      </c>
      <c r="O97" s="331">
        <v>142.1</v>
      </c>
      <c r="P97" s="331">
        <v>101.4</v>
      </c>
      <c r="Q97" s="331">
        <v>73.599999999999994</v>
      </c>
      <c r="R97" s="331">
        <v>84.3</v>
      </c>
      <c r="S97" s="331">
        <v>97.7</v>
      </c>
      <c r="T97" s="331">
        <v>105.7</v>
      </c>
      <c r="U97" s="331">
        <v>103.9</v>
      </c>
      <c r="V97" s="331">
        <v>105.1</v>
      </c>
      <c r="W97" s="331">
        <v>122.8</v>
      </c>
      <c r="X97" s="331">
        <v>99.8</v>
      </c>
      <c r="Y97" s="331">
        <v>104.5</v>
      </c>
      <c r="Z97" s="331">
        <v>136.19999999999999</v>
      </c>
      <c r="AA97" s="331">
        <v>0</v>
      </c>
      <c r="AB97" s="331">
        <v>68</v>
      </c>
      <c r="AC97" s="433">
        <v>143.4</v>
      </c>
      <c r="AD97" s="331">
        <v>0</v>
      </c>
      <c r="AE97" s="436">
        <v>111.8</v>
      </c>
      <c r="AF97" s="343"/>
      <c r="AG97" s="341"/>
      <c r="AH97" s="329" t="s">
        <v>86</v>
      </c>
      <c r="AI97" s="331">
        <v>111.8</v>
      </c>
      <c r="AJ97" s="331">
        <v>111.6</v>
      </c>
      <c r="AK97" s="344">
        <v>124.3</v>
      </c>
      <c r="AL97" s="344">
        <v>135.4</v>
      </c>
      <c r="AM97" s="344">
        <v>115.5</v>
      </c>
      <c r="AN97" s="344">
        <v>95.8</v>
      </c>
      <c r="AO97" s="344">
        <v>94.4</v>
      </c>
      <c r="AP97" s="344">
        <v>96.5</v>
      </c>
      <c r="AQ97" s="344">
        <v>111.9</v>
      </c>
      <c r="AR97" s="344">
        <v>112.8</v>
      </c>
      <c r="AS97" s="344">
        <v>90.6</v>
      </c>
      <c r="AT97" s="50"/>
      <c r="AU97" s="50"/>
      <c r="AV97" s="50"/>
      <c r="AW97" s="50"/>
      <c r="AX97" s="50"/>
      <c r="AY97" s="50"/>
      <c r="AZ97" s="50"/>
      <c r="BA97" s="50"/>
      <c r="BB97" s="50"/>
      <c r="BC97" s="50"/>
      <c r="BD97" s="50"/>
      <c r="BE97" s="50"/>
      <c r="BF97" s="50"/>
      <c r="BG97" s="50"/>
      <c r="BH97" s="50"/>
      <c r="BI97" s="50"/>
      <c r="BJ97" s="50"/>
    </row>
    <row r="98" spans="1:62" x14ac:dyDescent="0.15">
      <c r="A98" s="343"/>
      <c r="B98" s="341"/>
      <c r="C98" s="329" t="s">
        <v>88</v>
      </c>
      <c r="D98" s="331">
        <v>101.9</v>
      </c>
      <c r="E98" s="331">
        <v>101.9</v>
      </c>
      <c r="F98" s="331">
        <v>91.2</v>
      </c>
      <c r="G98" s="331">
        <v>141.19999999999999</v>
      </c>
      <c r="H98" s="331">
        <v>120</v>
      </c>
      <c r="I98" s="331">
        <v>131.69999999999999</v>
      </c>
      <c r="J98" s="331">
        <v>117.5</v>
      </c>
      <c r="K98" s="331">
        <v>59</v>
      </c>
      <c r="L98" s="331">
        <v>90.9</v>
      </c>
      <c r="M98" s="331">
        <v>60.9</v>
      </c>
      <c r="N98" s="331">
        <v>49.3</v>
      </c>
      <c r="O98" s="331">
        <v>139.30000000000001</v>
      </c>
      <c r="P98" s="331">
        <v>87.9</v>
      </c>
      <c r="Q98" s="331">
        <v>69.3</v>
      </c>
      <c r="R98" s="331">
        <v>81.5</v>
      </c>
      <c r="S98" s="331">
        <v>94.1</v>
      </c>
      <c r="T98" s="331">
        <v>103.9</v>
      </c>
      <c r="U98" s="331">
        <v>100.7</v>
      </c>
      <c r="V98" s="331">
        <v>115.9</v>
      </c>
      <c r="W98" s="331">
        <v>118.2</v>
      </c>
      <c r="X98" s="331">
        <v>97.8</v>
      </c>
      <c r="Y98" s="331">
        <v>89.1</v>
      </c>
      <c r="Z98" s="331">
        <v>130.9</v>
      </c>
      <c r="AA98" s="331">
        <v>0</v>
      </c>
      <c r="AB98" s="331">
        <v>63</v>
      </c>
      <c r="AC98" s="433">
        <v>137.5</v>
      </c>
      <c r="AD98" s="331">
        <v>0</v>
      </c>
      <c r="AE98" s="436">
        <v>101.9</v>
      </c>
      <c r="AF98" s="343"/>
      <c r="AG98" s="341"/>
      <c r="AH98" s="329" t="s">
        <v>88</v>
      </c>
      <c r="AI98" s="331">
        <v>101.9</v>
      </c>
      <c r="AJ98" s="331">
        <v>100.3</v>
      </c>
      <c r="AK98" s="344">
        <v>109.4</v>
      </c>
      <c r="AL98" s="344">
        <v>118.1</v>
      </c>
      <c r="AM98" s="344">
        <v>102.5</v>
      </c>
      <c r="AN98" s="344">
        <v>89</v>
      </c>
      <c r="AO98" s="344">
        <v>71.900000000000006</v>
      </c>
      <c r="AP98" s="344">
        <v>96.2</v>
      </c>
      <c r="AQ98" s="344">
        <v>102.9</v>
      </c>
      <c r="AR98" s="344">
        <v>103.5</v>
      </c>
      <c r="AS98" s="344">
        <v>88.7</v>
      </c>
      <c r="AT98" s="50"/>
      <c r="AU98" s="50"/>
      <c r="AV98" s="50"/>
      <c r="AW98" s="50"/>
      <c r="AX98" s="50"/>
      <c r="AY98" s="50"/>
      <c r="AZ98" s="50"/>
      <c r="BA98" s="50"/>
      <c r="BB98" s="50"/>
      <c r="BC98" s="50"/>
      <c r="BD98" s="50"/>
      <c r="BE98" s="50"/>
      <c r="BF98" s="50"/>
      <c r="BG98" s="50"/>
      <c r="BH98" s="50"/>
      <c r="BI98" s="50"/>
      <c r="BJ98" s="50"/>
    </row>
    <row r="99" spans="1:62" x14ac:dyDescent="0.15">
      <c r="A99" s="343"/>
      <c r="B99" s="341"/>
      <c r="C99" s="329" t="s">
        <v>89</v>
      </c>
      <c r="D99" s="331">
        <v>101.4</v>
      </c>
      <c r="E99" s="331">
        <v>101.4</v>
      </c>
      <c r="F99" s="331">
        <v>92.4</v>
      </c>
      <c r="G99" s="331">
        <v>129.9</v>
      </c>
      <c r="H99" s="331">
        <v>125.3</v>
      </c>
      <c r="I99" s="331">
        <v>133.9</v>
      </c>
      <c r="J99" s="331">
        <v>118.8</v>
      </c>
      <c r="K99" s="331">
        <v>68.7</v>
      </c>
      <c r="L99" s="331">
        <v>77.5</v>
      </c>
      <c r="M99" s="331">
        <v>55.9</v>
      </c>
      <c r="N99" s="331">
        <v>48.2</v>
      </c>
      <c r="O99" s="331">
        <v>136.30000000000001</v>
      </c>
      <c r="P99" s="331">
        <v>82.9</v>
      </c>
      <c r="Q99" s="331">
        <v>67.400000000000006</v>
      </c>
      <c r="R99" s="331">
        <v>84.5</v>
      </c>
      <c r="S99" s="331">
        <v>93.6</v>
      </c>
      <c r="T99" s="331">
        <v>104.4</v>
      </c>
      <c r="U99" s="331">
        <v>96.2</v>
      </c>
      <c r="V99" s="331">
        <v>105.5</v>
      </c>
      <c r="W99" s="331">
        <v>109.4</v>
      </c>
      <c r="X99" s="331">
        <v>102.9</v>
      </c>
      <c r="Y99" s="331">
        <v>84.9</v>
      </c>
      <c r="Z99" s="331">
        <v>128.19999999999999</v>
      </c>
      <c r="AA99" s="331">
        <v>0</v>
      </c>
      <c r="AB99" s="331">
        <v>53.1</v>
      </c>
      <c r="AC99" s="433">
        <v>127.3</v>
      </c>
      <c r="AD99" s="331">
        <v>0</v>
      </c>
      <c r="AE99" s="436">
        <v>101.4</v>
      </c>
      <c r="AF99" s="343"/>
      <c r="AG99" s="341"/>
      <c r="AH99" s="329" t="s">
        <v>89</v>
      </c>
      <c r="AI99" s="331">
        <v>101.4</v>
      </c>
      <c r="AJ99" s="331">
        <v>101.2</v>
      </c>
      <c r="AK99" s="344">
        <v>112.3</v>
      </c>
      <c r="AL99" s="344">
        <v>124.7</v>
      </c>
      <c r="AM99" s="344">
        <v>102.5</v>
      </c>
      <c r="AN99" s="344">
        <v>87.5</v>
      </c>
      <c r="AO99" s="344">
        <v>69</v>
      </c>
      <c r="AP99" s="344">
        <v>95.3</v>
      </c>
      <c r="AQ99" s="344">
        <v>101.5</v>
      </c>
      <c r="AR99" s="344">
        <v>101.9</v>
      </c>
      <c r="AS99" s="344">
        <v>92.3</v>
      </c>
      <c r="AT99" s="50"/>
      <c r="AU99" s="50"/>
      <c r="AV99" s="50"/>
      <c r="AW99" s="50"/>
      <c r="AX99" s="50"/>
      <c r="AY99" s="50"/>
      <c r="AZ99" s="50"/>
      <c r="BA99" s="50"/>
      <c r="BB99" s="50"/>
      <c r="BC99" s="50"/>
      <c r="BD99" s="50"/>
      <c r="BE99" s="50"/>
      <c r="BF99" s="50"/>
      <c r="BG99" s="50"/>
      <c r="BH99" s="50"/>
      <c r="BI99" s="50"/>
      <c r="BJ99" s="50"/>
    </row>
    <row r="100" spans="1:62" x14ac:dyDescent="0.15">
      <c r="A100" s="343"/>
      <c r="B100" s="341"/>
      <c r="C100" s="329" t="s">
        <v>90</v>
      </c>
      <c r="D100" s="331">
        <v>101.3</v>
      </c>
      <c r="E100" s="331">
        <v>101.3</v>
      </c>
      <c r="F100" s="331">
        <v>95</v>
      </c>
      <c r="G100" s="331">
        <v>150.80000000000001</v>
      </c>
      <c r="H100" s="331">
        <v>110.5</v>
      </c>
      <c r="I100" s="331">
        <v>129.30000000000001</v>
      </c>
      <c r="J100" s="331">
        <v>120.8</v>
      </c>
      <c r="K100" s="331">
        <v>62</v>
      </c>
      <c r="L100" s="331">
        <v>80.8</v>
      </c>
      <c r="M100" s="331">
        <v>68.400000000000006</v>
      </c>
      <c r="N100" s="331">
        <v>46.5</v>
      </c>
      <c r="O100" s="331">
        <v>133.9</v>
      </c>
      <c r="P100" s="331">
        <v>83.8</v>
      </c>
      <c r="Q100" s="331">
        <v>64.7</v>
      </c>
      <c r="R100" s="331">
        <v>87.3</v>
      </c>
      <c r="S100" s="331">
        <v>101.2</v>
      </c>
      <c r="T100" s="331">
        <v>101.3</v>
      </c>
      <c r="U100" s="331">
        <v>102</v>
      </c>
      <c r="V100" s="331">
        <v>109</v>
      </c>
      <c r="W100" s="331">
        <v>114.5</v>
      </c>
      <c r="X100" s="331">
        <v>109.3</v>
      </c>
      <c r="Y100" s="331">
        <v>106.6</v>
      </c>
      <c r="Z100" s="331">
        <v>129.4</v>
      </c>
      <c r="AA100" s="331">
        <v>0</v>
      </c>
      <c r="AB100" s="331">
        <v>55.7</v>
      </c>
      <c r="AC100" s="433">
        <v>127.9</v>
      </c>
      <c r="AD100" s="331">
        <v>0</v>
      </c>
      <c r="AE100" s="436">
        <v>101.3</v>
      </c>
      <c r="AF100" s="343"/>
      <c r="AG100" s="341"/>
      <c r="AH100" s="329" t="s">
        <v>90</v>
      </c>
      <c r="AI100" s="331">
        <v>101.3</v>
      </c>
      <c r="AJ100" s="331">
        <v>99.2</v>
      </c>
      <c r="AK100" s="344">
        <v>110.1</v>
      </c>
      <c r="AL100" s="344">
        <v>118.1</v>
      </c>
      <c r="AM100" s="344">
        <v>103.7</v>
      </c>
      <c r="AN100" s="344">
        <v>85.7</v>
      </c>
      <c r="AO100" s="344">
        <v>69.400000000000006</v>
      </c>
      <c r="AP100" s="344">
        <v>92.7</v>
      </c>
      <c r="AQ100" s="344">
        <v>102.5</v>
      </c>
      <c r="AR100" s="344">
        <v>102.8</v>
      </c>
      <c r="AS100" s="344">
        <v>94</v>
      </c>
      <c r="AT100" s="50"/>
      <c r="AU100" s="50"/>
      <c r="AV100" s="50"/>
      <c r="AW100" s="50"/>
      <c r="AX100" s="50"/>
      <c r="AY100" s="50"/>
      <c r="AZ100" s="50"/>
      <c r="BA100" s="50"/>
      <c r="BB100" s="50"/>
      <c r="BC100" s="50"/>
      <c r="BD100" s="50"/>
      <c r="BE100" s="50"/>
      <c r="BF100" s="50"/>
      <c r="BG100" s="50"/>
      <c r="BH100" s="50"/>
      <c r="BI100" s="50"/>
      <c r="BJ100" s="50"/>
    </row>
    <row r="101" spans="1:62" x14ac:dyDescent="0.15">
      <c r="A101" s="343"/>
      <c r="B101" s="341"/>
      <c r="C101" s="329" t="s">
        <v>91</v>
      </c>
      <c r="D101" s="331">
        <v>101.8</v>
      </c>
      <c r="E101" s="331">
        <v>101.8</v>
      </c>
      <c r="F101" s="331">
        <v>92.8</v>
      </c>
      <c r="G101" s="331">
        <v>145.4</v>
      </c>
      <c r="H101" s="331">
        <v>122</v>
      </c>
      <c r="I101" s="331">
        <v>131.4</v>
      </c>
      <c r="J101" s="331">
        <v>127.1</v>
      </c>
      <c r="K101" s="331">
        <v>71.5</v>
      </c>
      <c r="L101" s="331">
        <v>76.3</v>
      </c>
      <c r="M101" s="331">
        <v>86.5</v>
      </c>
      <c r="N101" s="331">
        <v>44.4</v>
      </c>
      <c r="O101" s="331">
        <v>136.19999999999999</v>
      </c>
      <c r="P101" s="331">
        <v>80.8</v>
      </c>
      <c r="Q101" s="331">
        <v>65.5</v>
      </c>
      <c r="R101" s="331">
        <v>84.1</v>
      </c>
      <c r="S101" s="331">
        <v>100.6</v>
      </c>
      <c r="T101" s="331">
        <v>96.4</v>
      </c>
      <c r="U101" s="331">
        <v>99.1</v>
      </c>
      <c r="V101" s="331">
        <v>98.8</v>
      </c>
      <c r="W101" s="331">
        <v>110</v>
      </c>
      <c r="X101" s="331">
        <v>103.3</v>
      </c>
      <c r="Y101" s="331">
        <v>111.1</v>
      </c>
      <c r="Z101" s="331">
        <v>129.4</v>
      </c>
      <c r="AA101" s="331">
        <v>0</v>
      </c>
      <c r="AB101" s="331">
        <v>58.2</v>
      </c>
      <c r="AC101" s="433">
        <v>156.1</v>
      </c>
      <c r="AD101" s="331">
        <v>0</v>
      </c>
      <c r="AE101" s="436">
        <v>101.8</v>
      </c>
      <c r="AF101" s="343"/>
      <c r="AG101" s="341"/>
      <c r="AH101" s="329" t="s">
        <v>91</v>
      </c>
      <c r="AI101" s="331">
        <v>101.8</v>
      </c>
      <c r="AJ101" s="331">
        <v>103.6</v>
      </c>
      <c r="AK101" s="344">
        <v>114.9</v>
      </c>
      <c r="AL101" s="344">
        <v>119.9</v>
      </c>
      <c r="AM101" s="344">
        <v>110.9</v>
      </c>
      <c r="AN101" s="344">
        <v>89.8</v>
      </c>
      <c r="AO101" s="344">
        <v>89.1</v>
      </c>
      <c r="AP101" s="344">
        <v>90.1</v>
      </c>
      <c r="AQ101" s="344">
        <v>100.8</v>
      </c>
      <c r="AR101" s="344">
        <v>101.6</v>
      </c>
      <c r="AS101" s="344">
        <v>81.7</v>
      </c>
      <c r="AT101" s="50"/>
      <c r="AU101" s="50"/>
      <c r="AV101" s="50"/>
      <c r="AW101" s="50"/>
      <c r="AX101" s="50"/>
      <c r="AY101" s="50"/>
      <c r="AZ101" s="50"/>
      <c r="BA101" s="50"/>
      <c r="BB101" s="50"/>
      <c r="BC101" s="50"/>
      <c r="BD101" s="50"/>
      <c r="BE101" s="50"/>
      <c r="BF101" s="50"/>
      <c r="BG101" s="50"/>
      <c r="BH101" s="50"/>
      <c r="BI101" s="50"/>
      <c r="BJ101" s="50"/>
    </row>
    <row r="102" spans="1:62" x14ac:dyDescent="0.15">
      <c r="A102" s="343"/>
      <c r="B102" s="341"/>
      <c r="C102" s="329" t="s">
        <v>92</v>
      </c>
      <c r="D102" s="331">
        <v>102</v>
      </c>
      <c r="E102" s="331">
        <v>102</v>
      </c>
      <c r="F102" s="331">
        <v>89.5</v>
      </c>
      <c r="G102" s="331">
        <v>120.2</v>
      </c>
      <c r="H102" s="331">
        <v>120.2</v>
      </c>
      <c r="I102" s="331">
        <v>127.3</v>
      </c>
      <c r="J102" s="331">
        <v>141.6</v>
      </c>
      <c r="K102" s="331">
        <v>75.7</v>
      </c>
      <c r="L102" s="331">
        <v>78.599999999999994</v>
      </c>
      <c r="M102" s="331">
        <v>80.8</v>
      </c>
      <c r="N102" s="331">
        <v>42.3</v>
      </c>
      <c r="O102" s="331">
        <v>137.1</v>
      </c>
      <c r="P102" s="331">
        <v>81.3</v>
      </c>
      <c r="Q102" s="331">
        <v>65.2</v>
      </c>
      <c r="R102" s="331">
        <v>82.4</v>
      </c>
      <c r="S102" s="331">
        <v>104.9</v>
      </c>
      <c r="T102" s="331">
        <v>97.3</v>
      </c>
      <c r="U102" s="331">
        <v>102.1</v>
      </c>
      <c r="V102" s="331">
        <v>99.1</v>
      </c>
      <c r="W102" s="331">
        <v>109.9</v>
      </c>
      <c r="X102" s="331">
        <v>113.7</v>
      </c>
      <c r="Y102" s="331">
        <v>118</v>
      </c>
      <c r="Z102" s="331">
        <v>128.69999999999999</v>
      </c>
      <c r="AA102" s="331">
        <v>0</v>
      </c>
      <c r="AB102" s="331">
        <v>56.9</v>
      </c>
      <c r="AC102" s="433">
        <v>150.30000000000001</v>
      </c>
      <c r="AD102" s="331">
        <v>0</v>
      </c>
      <c r="AE102" s="436">
        <v>102</v>
      </c>
      <c r="AF102" s="343"/>
      <c r="AG102" s="341"/>
      <c r="AH102" s="329" t="s">
        <v>92</v>
      </c>
      <c r="AI102" s="331">
        <v>102</v>
      </c>
      <c r="AJ102" s="331">
        <v>107.1</v>
      </c>
      <c r="AK102" s="344">
        <v>120.8</v>
      </c>
      <c r="AL102" s="344">
        <v>118.1</v>
      </c>
      <c r="AM102" s="344">
        <v>123</v>
      </c>
      <c r="AN102" s="344">
        <v>90.2</v>
      </c>
      <c r="AO102" s="344">
        <v>86.4</v>
      </c>
      <c r="AP102" s="344">
        <v>91.8</v>
      </c>
      <c r="AQ102" s="344">
        <v>99.1</v>
      </c>
      <c r="AR102" s="344">
        <v>100</v>
      </c>
      <c r="AS102" s="344">
        <v>79.5</v>
      </c>
      <c r="AT102" s="50"/>
      <c r="AU102" s="50"/>
      <c r="AV102" s="50"/>
      <c r="AW102" s="50"/>
      <c r="AX102" s="50"/>
      <c r="AY102" s="50"/>
      <c r="AZ102" s="50"/>
      <c r="BA102" s="50"/>
      <c r="BB102" s="50"/>
      <c r="BC102" s="50"/>
      <c r="BD102" s="50"/>
      <c r="BE102" s="50"/>
      <c r="BF102" s="50"/>
      <c r="BG102" s="50"/>
      <c r="BH102" s="50"/>
      <c r="BI102" s="50"/>
      <c r="BJ102" s="50"/>
    </row>
    <row r="103" spans="1:62" x14ac:dyDescent="0.15">
      <c r="A103" s="343"/>
      <c r="B103" s="341"/>
      <c r="C103" s="329" t="s">
        <v>93</v>
      </c>
      <c r="D103" s="331">
        <v>101.6</v>
      </c>
      <c r="E103" s="331">
        <v>101.6</v>
      </c>
      <c r="F103" s="331">
        <v>90.2</v>
      </c>
      <c r="G103" s="331">
        <v>119.9</v>
      </c>
      <c r="H103" s="331">
        <v>116.7</v>
      </c>
      <c r="I103" s="331">
        <v>122.4</v>
      </c>
      <c r="J103" s="331">
        <v>149.69999999999999</v>
      </c>
      <c r="K103" s="331">
        <v>78</v>
      </c>
      <c r="L103" s="331">
        <v>85.8</v>
      </c>
      <c r="M103" s="331">
        <v>80.599999999999994</v>
      </c>
      <c r="N103" s="331">
        <v>41.4</v>
      </c>
      <c r="O103" s="331">
        <v>135.80000000000001</v>
      </c>
      <c r="P103" s="331">
        <v>81.099999999999994</v>
      </c>
      <c r="Q103" s="331">
        <v>65.5</v>
      </c>
      <c r="R103" s="331">
        <v>86.8</v>
      </c>
      <c r="S103" s="331">
        <v>106</v>
      </c>
      <c r="T103" s="331">
        <v>92.1</v>
      </c>
      <c r="U103" s="331">
        <v>99.9</v>
      </c>
      <c r="V103" s="331">
        <v>94.2</v>
      </c>
      <c r="W103" s="331">
        <v>105.2</v>
      </c>
      <c r="X103" s="331">
        <v>112.8</v>
      </c>
      <c r="Y103" s="331">
        <v>123.5</v>
      </c>
      <c r="Z103" s="331">
        <v>123.9</v>
      </c>
      <c r="AA103" s="331">
        <v>0</v>
      </c>
      <c r="AB103" s="331">
        <v>55.6</v>
      </c>
      <c r="AC103" s="433">
        <v>153.69999999999999</v>
      </c>
      <c r="AD103" s="331">
        <v>0</v>
      </c>
      <c r="AE103" s="436">
        <v>101.6</v>
      </c>
      <c r="AF103" s="343"/>
      <c r="AG103" s="341"/>
      <c r="AH103" s="329" t="s">
        <v>93</v>
      </c>
      <c r="AI103" s="331">
        <v>101.6</v>
      </c>
      <c r="AJ103" s="331">
        <v>106.6</v>
      </c>
      <c r="AK103" s="344">
        <v>121.4</v>
      </c>
      <c r="AL103" s="344">
        <v>111.6</v>
      </c>
      <c r="AM103" s="344">
        <v>129.1</v>
      </c>
      <c r="AN103" s="344">
        <v>88.4</v>
      </c>
      <c r="AO103" s="344">
        <v>91.8</v>
      </c>
      <c r="AP103" s="344">
        <v>86.9</v>
      </c>
      <c r="AQ103" s="344">
        <v>98.8</v>
      </c>
      <c r="AR103" s="344">
        <v>99.7</v>
      </c>
      <c r="AS103" s="344">
        <v>79.400000000000006</v>
      </c>
      <c r="AT103" s="50"/>
      <c r="AU103" s="50"/>
      <c r="AV103" s="50"/>
      <c r="AW103" s="50"/>
      <c r="AX103" s="50"/>
      <c r="AY103" s="50"/>
      <c r="AZ103" s="50"/>
      <c r="BA103" s="50"/>
      <c r="BB103" s="50"/>
      <c r="BC103" s="50"/>
      <c r="BD103" s="50"/>
      <c r="BE103" s="50"/>
      <c r="BF103" s="50"/>
      <c r="BG103" s="50"/>
      <c r="BH103" s="50"/>
      <c r="BI103" s="50"/>
      <c r="BJ103" s="50"/>
    </row>
    <row r="104" spans="1:62" x14ac:dyDescent="0.15">
      <c r="A104" s="343"/>
      <c r="B104" s="341"/>
      <c r="C104" s="329" t="s">
        <v>94</v>
      </c>
      <c r="D104" s="331">
        <v>98.4</v>
      </c>
      <c r="E104" s="331">
        <v>98.3</v>
      </c>
      <c r="F104" s="331">
        <v>87.8</v>
      </c>
      <c r="G104" s="331">
        <v>134.6</v>
      </c>
      <c r="H104" s="331">
        <v>110.5</v>
      </c>
      <c r="I104" s="331">
        <v>111.6</v>
      </c>
      <c r="J104" s="331">
        <v>152.5</v>
      </c>
      <c r="K104" s="331">
        <v>71.5</v>
      </c>
      <c r="L104" s="331">
        <v>73.8</v>
      </c>
      <c r="M104" s="331">
        <v>57.8</v>
      </c>
      <c r="N104" s="331">
        <v>40.9</v>
      </c>
      <c r="O104" s="331">
        <v>131</v>
      </c>
      <c r="P104" s="331">
        <v>81.900000000000006</v>
      </c>
      <c r="Q104" s="331">
        <v>66.599999999999994</v>
      </c>
      <c r="R104" s="331">
        <v>80</v>
      </c>
      <c r="S104" s="331">
        <v>101.4</v>
      </c>
      <c r="T104" s="331">
        <v>86.8</v>
      </c>
      <c r="U104" s="331">
        <v>102.5</v>
      </c>
      <c r="V104" s="331">
        <v>96.9</v>
      </c>
      <c r="W104" s="331">
        <v>107.5</v>
      </c>
      <c r="X104" s="331">
        <v>116.3</v>
      </c>
      <c r="Y104" s="331">
        <v>123.4</v>
      </c>
      <c r="Z104" s="331">
        <v>120.2</v>
      </c>
      <c r="AA104" s="331">
        <v>0</v>
      </c>
      <c r="AB104" s="331">
        <v>62.3</v>
      </c>
      <c r="AC104" s="433">
        <v>156.1</v>
      </c>
      <c r="AD104" s="331">
        <v>0</v>
      </c>
      <c r="AE104" s="436">
        <v>98.4</v>
      </c>
      <c r="AF104" s="343"/>
      <c r="AG104" s="341"/>
      <c r="AH104" s="329" t="s">
        <v>94</v>
      </c>
      <c r="AI104" s="331">
        <v>98.4</v>
      </c>
      <c r="AJ104" s="331">
        <v>99.4</v>
      </c>
      <c r="AK104" s="344">
        <v>113.8</v>
      </c>
      <c r="AL104" s="344">
        <v>97</v>
      </c>
      <c r="AM104" s="344">
        <v>127</v>
      </c>
      <c r="AN104" s="344">
        <v>81.8</v>
      </c>
      <c r="AO104" s="344">
        <v>81.3</v>
      </c>
      <c r="AP104" s="344">
        <v>82</v>
      </c>
      <c r="AQ104" s="344">
        <v>97.7</v>
      </c>
      <c r="AR104" s="344">
        <v>98.7</v>
      </c>
      <c r="AS104" s="344">
        <v>75.2</v>
      </c>
      <c r="AT104" s="50"/>
      <c r="AU104" s="50"/>
      <c r="AV104" s="50"/>
      <c r="AW104" s="50"/>
      <c r="AX104" s="50"/>
      <c r="AY104" s="50"/>
      <c r="AZ104" s="50"/>
      <c r="BA104" s="50"/>
      <c r="BB104" s="50"/>
      <c r="BC104" s="50"/>
      <c r="BD104" s="50"/>
      <c r="BE104" s="50"/>
      <c r="BF104" s="50"/>
      <c r="BG104" s="50"/>
      <c r="BH104" s="50"/>
      <c r="BI104" s="50"/>
      <c r="BJ104" s="50"/>
    </row>
    <row r="105" spans="1:62" x14ac:dyDescent="0.15">
      <c r="A105" s="343"/>
      <c r="B105" s="341"/>
      <c r="C105" s="329" t="s">
        <v>95</v>
      </c>
      <c r="D105" s="331">
        <v>101.2</v>
      </c>
      <c r="E105" s="331">
        <v>101.2</v>
      </c>
      <c r="F105" s="331">
        <v>84</v>
      </c>
      <c r="G105" s="331">
        <v>147.5</v>
      </c>
      <c r="H105" s="331">
        <v>122.8</v>
      </c>
      <c r="I105" s="331">
        <v>117.5</v>
      </c>
      <c r="J105" s="331">
        <v>154.4</v>
      </c>
      <c r="K105" s="331">
        <v>77.8</v>
      </c>
      <c r="L105" s="331">
        <v>91</v>
      </c>
      <c r="M105" s="331">
        <v>69.599999999999994</v>
      </c>
      <c r="N105" s="331">
        <v>40.9</v>
      </c>
      <c r="O105" s="331">
        <v>130.6</v>
      </c>
      <c r="P105" s="331">
        <v>84.6</v>
      </c>
      <c r="Q105" s="331">
        <v>65</v>
      </c>
      <c r="R105" s="331">
        <v>83.2</v>
      </c>
      <c r="S105" s="331">
        <v>96.5</v>
      </c>
      <c r="T105" s="331">
        <v>92.9</v>
      </c>
      <c r="U105" s="331">
        <v>103.4</v>
      </c>
      <c r="V105" s="331">
        <v>104.7</v>
      </c>
      <c r="W105" s="331">
        <v>110.8</v>
      </c>
      <c r="X105" s="331">
        <v>119.3</v>
      </c>
      <c r="Y105" s="331">
        <v>123.6</v>
      </c>
      <c r="Z105" s="331">
        <v>120.3</v>
      </c>
      <c r="AA105" s="331">
        <v>0</v>
      </c>
      <c r="AB105" s="331">
        <v>54.4</v>
      </c>
      <c r="AC105" s="433">
        <v>187.4</v>
      </c>
      <c r="AD105" s="331">
        <v>0</v>
      </c>
      <c r="AE105" s="436">
        <v>101.2</v>
      </c>
      <c r="AF105" s="343"/>
      <c r="AG105" s="341"/>
      <c r="AH105" s="329" t="s">
        <v>95</v>
      </c>
      <c r="AI105" s="331">
        <v>101.2</v>
      </c>
      <c r="AJ105" s="331">
        <v>105.3</v>
      </c>
      <c r="AK105" s="344">
        <v>118</v>
      </c>
      <c r="AL105" s="344">
        <v>104.3</v>
      </c>
      <c r="AM105" s="344">
        <v>128.9</v>
      </c>
      <c r="AN105" s="344">
        <v>89.6</v>
      </c>
      <c r="AO105" s="344">
        <v>101.1</v>
      </c>
      <c r="AP105" s="344">
        <v>84.6</v>
      </c>
      <c r="AQ105" s="344">
        <v>98.8</v>
      </c>
      <c r="AR105" s="344">
        <v>99.5</v>
      </c>
      <c r="AS105" s="344">
        <v>84.2</v>
      </c>
      <c r="AT105" s="50"/>
      <c r="AU105" s="50"/>
      <c r="AV105" s="50"/>
      <c r="AW105" s="50"/>
      <c r="AX105" s="50"/>
      <c r="AY105" s="50"/>
      <c r="AZ105" s="50"/>
      <c r="BA105" s="50"/>
      <c r="BB105" s="50"/>
      <c r="BC105" s="50"/>
      <c r="BD105" s="50"/>
      <c r="BE105" s="50"/>
      <c r="BF105" s="50"/>
      <c r="BG105" s="50"/>
      <c r="BH105" s="50"/>
      <c r="BI105" s="50"/>
      <c r="BJ105" s="50"/>
    </row>
    <row r="106" spans="1:62" x14ac:dyDescent="0.15">
      <c r="A106" s="343"/>
      <c r="B106" s="341"/>
      <c r="C106" s="329" t="s">
        <v>96</v>
      </c>
      <c r="D106" s="331">
        <v>102.4</v>
      </c>
      <c r="E106" s="331">
        <v>102.4</v>
      </c>
      <c r="F106" s="331">
        <v>88.8</v>
      </c>
      <c r="G106" s="331">
        <v>157.9</v>
      </c>
      <c r="H106" s="331">
        <v>117.8</v>
      </c>
      <c r="I106" s="331">
        <v>109.3</v>
      </c>
      <c r="J106" s="331">
        <v>157.4</v>
      </c>
      <c r="K106" s="331">
        <v>77.900000000000006</v>
      </c>
      <c r="L106" s="331">
        <v>100.7</v>
      </c>
      <c r="M106" s="331">
        <v>77</v>
      </c>
      <c r="N106" s="331">
        <v>39.700000000000003</v>
      </c>
      <c r="O106" s="331">
        <v>130.30000000000001</v>
      </c>
      <c r="P106" s="331">
        <v>86.1</v>
      </c>
      <c r="Q106" s="331">
        <v>66.3</v>
      </c>
      <c r="R106" s="331">
        <v>82.2</v>
      </c>
      <c r="S106" s="331">
        <v>94.7</v>
      </c>
      <c r="T106" s="331">
        <v>99.1</v>
      </c>
      <c r="U106" s="331">
        <v>105.5</v>
      </c>
      <c r="V106" s="331">
        <v>94</v>
      </c>
      <c r="W106" s="331">
        <v>110</v>
      </c>
      <c r="X106" s="331">
        <v>124.3</v>
      </c>
      <c r="Y106" s="331">
        <v>121.8</v>
      </c>
      <c r="Z106" s="331">
        <v>121.5</v>
      </c>
      <c r="AA106" s="331">
        <v>0</v>
      </c>
      <c r="AB106" s="331">
        <v>66</v>
      </c>
      <c r="AC106" s="433">
        <v>179.1</v>
      </c>
      <c r="AD106" s="331">
        <v>0</v>
      </c>
      <c r="AE106" s="436">
        <v>102.4</v>
      </c>
      <c r="AF106" s="343"/>
      <c r="AG106" s="341"/>
      <c r="AH106" s="329" t="s">
        <v>96</v>
      </c>
      <c r="AI106" s="331">
        <v>102.4</v>
      </c>
      <c r="AJ106" s="331">
        <v>104.9</v>
      </c>
      <c r="AK106" s="344">
        <v>113.9</v>
      </c>
      <c r="AL106" s="344">
        <v>93.3</v>
      </c>
      <c r="AM106" s="344">
        <v>130.30000000000001</v>
      </c>
      <c r="AN106" s="344">
        <v>93.8</v>
      </c>
      <c r="AO106" s="344">
        <v>104.9</v>
      </c>
      <c r="AP106" s="344">
        <v>89.1</v>
      </c>
      <c r="AQ106" s="344">
        <v>101</v>
      </c>
      <c r="AR106" s="344">
        <v>101.8</v>
      </c>
      <c r="AS106" s="344">
        <v>82.8</v>
      </c>
      <c r="AT106" s="50"/>
      <c r="AU106" s="50"/>
      <c r="AV106" s="50"/>
      <c r="AW106" s="50"/>
      <c r="AX106" s="50"/>
      <c r="AY106" s="50"/>
      <c r="AZ106" s="50"/>
      <c r="BA106" s="50"/>
      <c r="BB106" s="50"/>
      <c r="BC106" s="50"/>
      <c r="BD106" s="50"/>
      <c r="BE106" s="50"/>
      <c r="BF106" s="50"/>
      <c r="BG106" s="50"/>
      <c r="BH106" s="50"/>
      <c r="BI106" s="50"/>
      <c r="BJ106" s="50"/>
    </row>
    <row r="107" spans="1:62" x14ac:dyDescent="0.15">
      <c r="A107" s="343"/>
      <c r="B107" s="342"/>
      <c r="C107" s="335" t="s">
        <v>97</v>
      </c>
      <c r="D107" s="337">
        <v>99.7</v>
      </c>
      <c r="E107" s="337">
        <v>99.7</v>
      </c>
      <c r="F107" s="337">
        <v>90.5</v>
      </c>
      <c r="G107" s="337">
        <v>158.6</v>
      </c>
      <c r="H107" s="337">
        <v>112.1</v>
      </c>
      <c r="I107" s="337">
        <v>107.3</v>
      </c>
      <c r="J107" s="337">
        <v>155.1</v>
      </c>
      <c r="K107" s="337">
        <v>79.099999999999994</v>
      </c>
      <c r="L107" s="337">
        <v>83.4</v>
      </c>
      <c r="M107" s="337">
        <v>55.3</v>
      </c>
      <c r="N107" s="337">
        <v>39.9</v>
      </c>
      <c r="O107" s="337">
        <v>122.3</v>
      </c>
      <c r="P107" s="337">
        <v>84</v>
      </c>
      <c r="Q107" s="337">
        <v>65.8</v>
      </c>
      <c r="R107" s="337">
        <v>81.400000000000006</v>
      </c>
      <c r="S107" s="337">
        <v>98.3</v>
      </c>
      <c r="T107" s="337">
        <v>90.9</v>
      </c>
      <c r="U107" s="337">
        <v>106.7</v>
      </c>
      <c r="V107" s="337">
        <v>108.9</v>
      </c>
      <c r="W107" s="337">
        <v>107.7</v>
      </c>
      <c r="X107" s="337">
        <v>132</v>
      </c>
      <c r="Y107" s="337">
        <v>126.2</v>
      </c>
      <c r="Z107" s="337">
        <v>115.4</v>
      </c>
      <c r="AA107" s="337">
        <v>0</v>
      </c>
      <c r="AB107" s="337">
        <v>57</v>
      </c>
      <c r="AC107" s="434">
        <v>170</v>
      </c>
      <c r="AD107" s="337">
        <v>0</v>
      </c>
      <c r="AE107" s="436">
        <v>99.7</v>
      </c>
      <c r="AF107" s="343"/>
      <c r="AG107" s="342"/>
      <c r="AH107" s="335" t="s">
        <v>97</v>
      </c>
      <c r="AI107" s="337">
        <v>99.7</v>
      </c>
      <c r="AJ107" s="331">
        <v>98.8</v>
      </c>
      <c r="AK107" s="344">
        <v>112.5</v>
      </c>
      <c r="AL107" s="344">
        <v>91.9</v>
      </c>
      <c r="AM107" s="344">
        <v>128.80000000000001</v>
      </c>
      <c r="AN107" s="344">
        <v>82</v>
      </c>
      <c r="AO107" s="344">
        <v>79.3</v>
      </c>
      <c r="AP107" s="344">
        <v>83.2</v>
      </c>
      <c r="AQ107" s="344">
        <v>100.2</v>
      </c>
      <c r="AR107" s="344">
        <v>101.1</v>
      </c>
      <c r="AS107" s="344">
        <v>80.099999999999994</v>
      </c>
      <c r="AT107" s="50"/>
      <c r="AU107" s="50"/>
      <c r="AV107" s="50"/>
      <c r="AW107" s="50"/>
      <c r="AX107" s="50"/>
      <c r="AY107" s="50"/>
      <c r="AZ107" s="50"/>
      <c r="BA107" s="50"/>
      <c r="BB107" s="50"/>
      <c r="BC107" s="50"/>
      <c r="BD107" s="50"/>
      <c r="BE107" s="50"/>
      <c r="BF107" s="50"/>
      <c r="BG107" s="50"/>
      <c r="BH107" s="50"/>
      <c r="BI107" s="50"/>
      <c r="BJ107" s="50"/>
    </row>
    <row r="108" spans="1:62" x14ac:dyDescent="0.15">
      <c r="A108" s="329"/>
      <c r="B108" s="340" t="s">
        <v>104</v>
      </c>
      <c r="C108" s="326" t="s">
        <v>84</v>
      </c>
      <c r="D108" s="331">
        <v>103</v>
      </c>
      <c r="E108" s="331">
        <v>103</v>
      </c>
      <c r="F108" s="331">
        <v>91.1</v>
      </c>
      <c r="G108" s="331">
        <v>150.5</v>
      </c>
      <c r="H108" s="331">
        <v>118.8</v>
      </c>
      <c r="I108" s="331">
        <v>109.1</v>
      </c>
      <c r="J108" s="331">
        <v>151.9</v>
      </c>
      <c r="K108" s="331">
        <v>99.2</v>
      </c>
      <c r="L108" s="331">
        <v>35.299999999999997</v>
      </c>
      <c r="M108" s="331">
        <v>69.3</v>
      </c>
      <c r="N108" s="331">
        <v>40.1</v>
      </c>
      <c r="O108" s="331">
        <v>127.6</v>
      </c>
      <c r="P108" s="331">
        <v>87.7</v>
      </c>
      <c r="Q108" s="331">
        <v>67.5</v>
      </c>
      <c r="R108" s="331">
        <v>84.8</v>
      </c>
      <c r="S108" s="331">
        <v>101.2</v>
      </c>
      <c r="T108" s="331">
        <v>104.7</v>
      </c>
      <c r="U108" s="331">
        <v>109.9</v>
      </c>
      <c r="V108" s="331">
        <v>105.4</v>
      </c>
      <c r="W108" s="331">
        <v>113.5</v>
      </c>
      <c r="X108" s="331">
        <v>123.9</v>
      </c>
      <c r="Y108" s="331">
        <v>124.7</v>
      </c>
      <c r="Z108" s="331">
        <v>133.80000000000001</v>
      </c>
      <c r="AA108" s="331">
        <v>0</v>
      </c>
      <c r="AB108" s="331">
        <v>69.3</v>
      </c>
      <c r="AC108" s="433">
        <v>176.7</v>
      </c>
      <c r="AD108" s="331">
        <v>0</v>
      </c>
      <c r="AE108" s="436">
        <v>103</v>
      </c>
      <c r="AF108" s="329"/>
      <c r="AG108" s="340" t="s">
        <v>104</v>
      </c>
      <c r="AH108" s="326" t="s">
        <v>84</v>
      </c>
      <c r="AI108" s="331">
        <v>103</v>
      </c>
      <c r="AJ108" s="334">
        <v>105</v>
      </c>
      <c r="AK108" s="349">
        <v>115.3</v>
      </c>
      <c r="AL108" s="349">
        <v>96.6</v>
      </c>
      <c r="AM108" s="349">
        <v>130.19999999999999</v>
      </c>
      <c r="AN108" s="349">
        <v>92.4</v>
      </c>
      <c r="AO108" s="349">
        <v>90</v>
      </c>
      <c r="AP108" s="349">
        <v>93.4</v>
      </c>
      <c r="AQ108" s="349">
        <v>101.8</v>
      </c>
      <c r="AR108" s="349">
        <v>102.5</v>
      </c>
      <c r="AS108" s="349">
        <v>85.3</v>
      </c>
      <c r="AT108" s="50"/>
      <c r="AU108" s="50"/>
      <c r="AV108" s="50"/>
      <c r="AW108" s="50"/>
      <c r="AX108" s="50"/>
      <c r="AY108" s="50"/>
      <c r="AZ108" s="50"/>
      <c r="BA108" s="50"/>
      <c r="BB108" s="50"/>
      <c r="BC108" s="50"/>
      <c r="BD108" s="50"/>
      <c r="BE108" s="50"/>
      <c r="BF108" s="50"/>
      <c r="BG108" s="50"/>
      <c r="BH108" s="50"/>
      <c r="BI108" s="50"/>
      <c r="BJ108" s="50"/>
    </row>
    <row r="109" spans="1:62" x14ac:dyDescent="0.15">
      <c r="A109" s="329"/>
      <c r="B109" s="341"/>
      <c r="C109" s="329" t="s">
        <v>86</v>
      </c>
      <c r="D109" s="331">
        <v>103</v>
      </c>
      <c r="E109" s="331">
        <v>103</v>
      </c>
      <c r="F109" s="331">
        <v>89.2</v>
      </c>
      <c r="G109" s="331">
        <v>147.6</v>
      </c>
      <c r="H109" s="331">
        <v>117.6</v>
      </c>
      <c r="I109" s="331">
        <v>105.6</v>
      </c>
      <c r="J109" s="331">
        <v>153.30000000000001</v>
      </c>
      <c r="K109" s="331">
        <v>106</v>
      </c>
      <c r="L109" s="331">
        <v>34.9</v>
      </c>
      <c r="M109" s="331">
        <v>62.8</v>
      </c>
      <c r="N109" s="331">
        <v>41</v>
      </c>
      <c r="O109" s="331">
        <v>128.80000000000001</v>
      </c>
      <c r="P109" s="331">
        <v>90.2</v>
      </c>
      <c r="Q109" s="331">
        <v>68.400000000000006</v>
      </c>
      <c r="R109" s="331">
        <v>84.1</v>
      </c>
      <c r="S109" s="331">
        <v>95.5</v>
      </c>
      <c r="T109" s="331">
        <v>107.4</v>
      </c>
      <c r="U109" s="331">
        <v>112.2</v>
      </c>
      <c r="V109" s="331">
        <v>109.2</v>
      </c>
      <c r="W109" s="331">
        <v>116.9</v>
      </c>
      <c r="X109" s="331">
        <v>129.6</v>
      </c>
      <c r="Y109" s="331">
        <v>103.2</v>
      </c>
      <c r="Z109" s="331">
        <v>143.6</v>
      </c>
      <c r="AA109" s="331">
        <v>0</v>
      </c>
      <c r="AB109" s="331">
        <v>71</v>
      </c>
      <c r="AC109" s="433">
        <v>179.7</v>
      </c>
      <c r="AD109" s="331">
        <v>0</v>
      </c>
      <c r="AE109" s="436">
        <v>103</v>
      </c>
      <c r="AF109" s="329"/>
      <c r="AG109" s="341"/>
      <c r="AH109" s="329" t="s">
        <v>86</v>
      </c>
      <c r="AI109" s="331">
        <v>103</v>
      </c>
      <c r="AJ109" s="331">
        <v>105.6</v>
      </c>
      <c r="AK109" s="344">
        <v>114.1</v>
      </c>
      <c r="AL109" s="344">
        <v>91.1</v>
      </c>
      <c r="AM109" s="344">
        <v>132.5</v>
      </c>
      <c r="AN109" s="344">
        <v>95.1</v>
      </c>
      <c r="AO109" s="344">
        <v>90.2</v>
      </c>
      <c r="AP109" s="344">
        <v>97.2</v>
      </c>
      <c r="AQ109" s="344">
        <v>101.5</v>
      </c>
      <c r="AR109" s="344">
        <v>102.1</v>
      </c>
      <c r="AS109" s="344">
        <v>89</v>
      </c>
      <c r="AT109" s="50"/>
      <c r="AU109" s="50"/>
      <c r="AV109" s="50"/>
      <c r="AW109" s="50"/>
      <c r="AX109" s="50"/>
      <c r="AY109" s="50"/>
      <c r="AZ109" s="50"/>
      <c r="BA109" s="50"/>
      <c r="BB109" s="50"/>
      <c r="BC109" s="50"/>
      <c r="BD109" s="50"/>
      <c r="BE109" s="50"/>
      <c r="BF109" s="50"/>
      <c r="BG109" s="50"/>
      <c r="BH109" s="50"/>
      <c r="BI109" s="50"/>
      <c r="BJ109" s="50"/>
    </row>
    <row r="110" spans="1:62" x14ac:dyDescent="0.15">
      <c r="A110" s="329"/>
      <c r="B110" s="341"/>
      <c r="C110" s="329" t="s">
        <v>88</v>
      </c>
      <c r="D110" s="331">
        <v>98</v>
      </c>
      <c r="E110" s="331">
        <v>98</v>
      </c>
      <c r="F110" s="331">
        <v>86.3</v>
      </c>
      <c r="G110" s="331">
        <v>129.1</v>
      </c>
      <c r="H110" s="331">
        <v>116.2</v>
      </c>
      <c r="I110" s="331">
        <v>93.4</v>
      </c>
      <c r="J110" s="331">
        <v>151.5</v>
      </c>
      <c r="K110" s="331">
        <v>80.7</v>
      </c>
      <c r="L110" s="331">
        <v>38.799999999999997</v>
      </c>
      <c r="M110" s="331">
        <v>50.5</v>
      </c>
      <c r="N110" s="331">
        <v>40.9</v>
      </c>
      <c r="O110" s="331">
        <v>127.6</v>
      </c>
      <c r="P110" s="331">
        <v>87.9</v>
      </c>
      <c r="Q110" s="331">
        <v>67.400000000000006</v>
      </c>
      <c r="R110" s="331">
        <v>80.900000000000006</v>
      </c>
      <c r="S110" s="331">
        <v>89.3</v>
      </c>
      <c r="T110" s="331">
        <v>104.5</v>
      </c>
      <c r="U110" s="331">
        <v>102.7</v>
      </c>
      <c r="V110" s="331">
        <v>96.2</v>
      </c>
      <c r="W110" s="331">
        <v>117.1</v>
      </c>
      <c r="X110" s="331">
        <v>132</v>
      </c>
      <c r="Y110" s="331">
        <v>30.4</v>
      </c>
      <c r="Z110" s="331">
        <v>137.4</v>
      </c>
      <c r="AA110" s="331">
        <v>0</v>
      </c>
      <c r="AB110" s="331">
        <v>63.1</v>
      </c>
      <c r="AC110" s="433">
        <v>168.2</v>
      </c>
      <c r="AD110" s="331">
        <v>0</v>
      </c>
      <c r="AE110" s="436">
        <v>98</v>
      </c>
      <c r="AF110" s="329"/>
      <c r="AG110" s="341"/>
      <c r="AH110" s="329" t="s">
        <v>88</v>
      </c>
      <c r="AI110" s="331">
        <v>98</v>
      </c>
      <c r="AJ110" s="331">
        <v>97.7</v>
      </c>
      <c r="AK110" s="344">
        <v>105.2</v>
      </c>
      <c r="AL110" s="344">
        <v>69.7</v>
      </c>
      <c r="AM110" s="344">
        <v>133.4</v>
      </c>
      <c r="AN110" s="344">
        <v>88.5</v>
      </c>
      <c r="AO110" s="344">
        <v>67.8</v>
      </c>
      <c r="AP110" s="344">
        <v>97.3</v>
      </c>
      <c r="AQ110" s="344">
        <v>98.2</v>
      </c>
      <c r="AR110" s="344">
        <v>98.9</v>
      </c>
      <c r="AS110" s="344">
        <v>84</v>
      </c>
      <c r="AT110" s="50"/>
      <c r="AU110" s="50"/>
      <c r="AV110" s="50"/>
      <c r="AW110" s="50"/>
      <c r="AX110" s="50"/>
      <c r="AY110" s="50"/>
      <c r="AZ110" s="50"/>
      <c r="BA110" s="50"/>
      <c r="BB110" s="50"/>
      <c r="BC110" s="50"/>
      <c r="BD110" s="50"/>
      <c r="BE110" s="50"/>
      <c r="BF110" s="50"/>
      <c r="BG110" s="50"/>
      <c r="BH110" s="50"/>
      <c r="BI110" s="50"/>
      <c r="BJ110" s="50"/>
    </row>
    <row r="111" spans="1:62" x14ac:dyDescent="0.15">
      <c r="A111" s="329"/>
      <c r="B111" s="341"/>
      <c r="C111" s="329" t="s">
        <v>89</v>
      </c>
      <c r="D111" s="331">
        <v>97.1</v>
      </c>
      <c r="E111" s="331">
        <v>97.1</v>
      </c>
      <c r="F111" s="331">
        <v>82.6</v>
      </c>
      <c r="G111" s="331">
        <v>107.2</v>
      </c>
      <c r="H111" s="331">
        <v>118</v>
      </c>
      <c r="I111" s="331">
        <v>94.9</v>
      </c>
      <c r="J111" s="331">
        <v>153.4</v>
      </c>
      <c r="K111" s="331">
        <v>85.9</v>
      </c>
      <c r="L111" s="331">
        <v>41.8</v>
      </c>
      <c r="M111" s="331">
        <v>44.8</v>
      </c>
      <c r="N111" s="331">
        <v>37.5</v>
      </c>
      <c r="O111" s="331">
        <v>129.19999999999999</v>
      </c>
      <c r="P111" s="331">
        <v>85.5</v>
      </c>
      <c r="Q111" s="331">
        <v>69</v>
      </c>
      <c r="R111" s="331">
        <v>83.1</v>
      </c>
      <c r="S111" s="331">
        <v>85.7</v>
      </c>
      <c r="T111" s="331">
        <v>106.9</v>
      </c>
      <c r="U111" s="331">
        <v>95.4</v>
      </c>
      <c r="V111" s="331">
        <v>87.9</v>
      </c>
      <c r="W111" s="331">
        <v>107.9</v>
      </c>
      <c r="X111" s="331">
        <v>128.9</v>
      </c>
      <c r="Y111" s="331">
        <v>32.9</v>
      </c>
      <c r="Z111" s="331">
        <v>128.5</v>
      </c>
      <c r="AA111" s="331">
        <v>0</v>
      </c>
      <c r="AB111" s="331">
        <v>49.6</v>
      </c>
      <c r="AC111" s="433">
        <v>158.69999999999999</v>
      </c>
      <c r="AD111" s="331">
        <v>0</v>
      </c>
      <c r="AE111" s="436">
        <v>97.1</v>
      </c>
      <c r="AF111" s="329"/>
      <c r="AG111" s="341"/>
      <c r="AH111" s="329" t="s">
        <v>89</v>
      </c>
      <c r="AI111" s="331">
        <v>97.1</v>
      </c>
      <c r="AJ111" s="331">
        <v>97.6</v>
      </c>
      <c r="AK111" s="344">
        <v>104</v>
      </c>
      <c r="AL111" s="344">
        <v>70.7</v>
      </c>
      <c r="AM111" s="344">
        <v>130.6</v>
      </c>
      <c r="AN111" s="344">
        <v>89.7</v>
      </c>
      <c r="AO111" s="344">
        <v>74.8</v>
      </c>
      <c r="AP111" s="344">
        <v>96.1</v>
      </c>
      <c r="AQ111" s="344">
        <v>96.8</v>
      </c>
      <c r="AR111" s="344">
        <v>97.3</v>
      </c>
      <c r="AS111" s="344">
        <v>85.7</v>
      </c>
      <c r="AT111" s="50"/>
      <c r="AU111" s="50"/>
      <c r="AV111" s="50"/>
      <c r="AW111" s="50"/>
      <c r="AX111" s="50"/>
      <c r="AY111" s="50"/>
      <c r="AZ111" s="50"/>
      <c r="BA111" s="50"/>
      <c r="BB111" s="50"/>
      <c r="BC111" s="50"/>
      <c r="BD111" s="50"/>
      <c r="BE111" s="50"/>
      <c r="BF111" s="50"/>
      <c r="BG111" s="50"/>
      <c r="BH111" s="50"/>
      <c r="BI111" s="50"/>
      <c r="BJ111" s="50"/>
    </row>
    <row r="112" spans="1:62" x14ac:dyDescent="0.15">
      <c r="A112" s="329"/>
      <c r="B112" s="341"/>
      <c r="C112" s="329" t="s">
        <v>90</v>
      </c>
      <c r="D112" s="331">
        <v>98.4</v>
      </c>
      <c r="E112" s="331">
        <v>98.4</v>
      </c>
      <c r="F112" s="331">
        <v>87.2</v>
      </c>
      <c r="G112" s="331">
        <v>107.7</v>
      </c>
      <c r="H112" s="331">
        <v>112.7</v>
      </c>
      <c r="I112" s="331">
        <v>95.8</v>
      </c>
      <c r="J112" s="331">
        <v>146.69999999999999</v>
      </c>
      <c r="K112" s="331">
        <v>95.8</v>
      </c>
      <c r="L112" s="331">
        <v>44.8</v>
      </c>
      <c r="M112" s="331">
        <v>55.6</v>
      </c>
      <c r="N112" s="331">
        <v>37.9</v>
      </c>
      <c r="O112" s="331">
        <v>130.5</v>
      </c>
      <c r="P112" s="331">
        <v>85.6</v>
      </c>
      <c r="Q112" s="331">
        <v>66.599999999999994</v>
      </c>
      <c r="R112" s="331">
        <v>93.5</v>
      </c>
      <c r="S112" s="331">
        <v>91.2</v>
      </c>
      <c r="T112" s="331">
        <v>106.6</v>
      </c>
      <c r="U112" s="331">
        <v>100.6</v>
      </c>
      <c r="V112" s="331">
        <v>98.8</v>
      </c>
      <c r="W112" s="331">
        <v>109.4</v>
      </c>
      <c r="X112" s="331">
        <v>135.1</v>
      </c>
      <c r="Y112" s="331">
        <v>40.9</v>
      </c>
      <c r="Z112" s="331">
        <v>131.19999999999999</v>
      </c>
      <c r="AA112" s="331">
        <v>0</v>
      </c>
      <c r="AB112" s="331">
        <v>54.7</v>
      </c>
      <c r="AC112" s="433">
        <v>154.6</v>
      </c>
      <c r="AD112" s="331">
        <v>0</v>
      </c>
      <c r="AE112" s="436">
        <v>98.4</v>
      </c>
      <c r="AF112" s="329"/>
      <c r="AG112" s="341"/>
      <c r="AH112" s="329" t="s">
        <v>90</v>
      </c>
      <c r="AI112" s="331">
        <v>98.4</v>
      </c>
      <c r="AJ112" s="331">
        <v>96.7</v>
      </c>
      <c r="AK112" s="344">
        <v>99.6</v>
      </c>
      <c r="AL112" s="344">
        <v>68.3</v>
      </c>
      <c r="AM112" s="344">
        <v>124.6</v>
      </c>
      <c r="AN112" s="344">
        <v>93.1</v>
      </c>
      <c r="AO112" s="344">
        <v>85.7</v>
      </c>
      <c r="AP112" s="344">
        <v>96.2</v>
      </c>
      <c r="AQ112" s="344">
        <v>99.4</v>
      </c>
      <c r="AR112" s="344">
        <v>99.5</v>
      </c>
      <c r="AS112" s="344">
        <v>96.5</v>
      </c>
      <c r="AT112" s="50"/>
      <c r="AU112" s="50"/>
      <c r="AV112" s="50"/>
      <c r="AW112" s="50"/>
      <c r="AX112" s="50"/>
      <c r="AY112" s="50"/>
      <c r="AZ112" s="50"/>
      <c r="BA112" s="50"/>
      <c r="BB112" s="50"/>
      <c r="BC112" s="50"/>
      <c r="BD112" s="50"/>
      <c r="BE112" s="50"/>
      <c r="BF112" s="50"/>
      <c r="BG112" s="50"/>
      <c r="BH112" s="50"/>
      <c r="BI112" s="50"/>
      <c r="BJ112" s="50"/>
    </row>
    <row r="113" spans="1:62" x14ac:dyDescent="0.15">
      <c r="A113" s="329"/>
      <c r="B113" s="341"/>
      <c r="C113" s="329" t="s">
        <v>91</v>
      </c>
      <c r="D113" s="331">
        <v>101.7</v>
      </c>
      <c r="E113" s="331">
        <v>101.7</v>
      </c>
      <c r="F113" s="331">
        <v>91.2</v>
      </c>
      <c r="G113" s="331">
        <v>103.3</v>
      </c>
      <c r="H113" s="331">
        <v>114.1</v>
      </c>
      <c r="I113" s="331">
        <v>98.4</v>
      </c>
      <c r="J113" s="331">
        <v>154.30000000000001</v>
      </c>
      <c r="K113" s="331">
        <v>102.4</v>
      </c>
      <c r="L113" s="331">
        <v>47.5</v>
      </c>
      <c r="M113" s="331">
        <v>75.8</v>
      </c>
      <c r="N113" s="331">
        <v>36.6</v>
      </c>
      <c r="O113" s="331">
        <v>133.30000000000001</v>
      </c>
      <c r="P113" s="331">
        <v>88.5</v>
      </c>
      <c r="Q113" s="331">
        <v>67.2</v>
      </c>
      <c r="R113" s="331">
        <v>95.3</v>
      </c>
      <c r="S113" s="331">
        <v>90.1</v>
      </c>
      <c r="T113" s="331">
        <v>107.9</v>
      </c>
      <c r="U113" s="331">
        <v>104.3</v>
      </c>
      <c r="V113" s="331">
        <v>102.1</v>
      </c>
      <c r="W113" s="331">
        <v>108.2</v>
      </c>
      <c r="X113" s="331">
        <v>135.80000000000001</v>
      </c>
      <c r="Y113" s="331">
        <v>54.8</v>
      </c>
      <c r="Z113" s="331">
        <v>141.4</v>
      </c>
      <c r="AA113" s="331">
        <v>0</v>
      </c>
      <c r="AB113" s="331">
        <v>59.6</v>
      </c>
      <c r="AC113" s="433">
        <v>141.5</v>
      </c>
      <c r="AD113" s="331">
        <v>0</v>
      </c>
      <c r="AE113" s="436">
        <v>101.7</v>
      </c>
      <c r="AF113" s="329"/>
      <c r="AG113" s="341"/>
      <c r="AH113" s="329" t="s">
        <v>91</v>
      </c>
      <c r="AI113" s="331">
        <v>101.7</v>
      </c>
      <c r="AJ113" s="331">
        <v>103.6</v>
      </c>
      <c r="AK113" s="344">
        <v>108.2</v>
      </c>
      <c r="AL113" s="344">
        <v>73.599999999999994</v>
      </c>
      <c r="AM113" s="344">
        <v>135.80000000000001</v>
      </c>
      <c r="AN113" s="344">
        <v>97.8</v>
      </c>
      <c r="AO113" s="344">
        <v>95.9</v>
      </c>
      <c r="AP113" s="344">
        <v>98.6</v>
      </c>
      <c r="AQ113" s="344">
        <v>100.6</v>
      </c>
      <c r="AR113" s="344">
        <v>100.7</v>
      </c>
      <c r="AS113" s="344">
        <v>100</v>
      </c>
      <c r="AT113" s="50"/>
      <c r="AU113" s="50"/>
      <c r="AV113" s="50"/>
      <c r="AW113" s="50"/>
      <c r="AX113" s="50"/>
      <c r="AY113" s="50"/>
      <c r="AZ113" s="50"/>
      <c r="BA113" s="50"/>
      <c r="BB113" s="50"/>
      <c r="BC113" s="50"/>
      <c r="BD113" s="50"/>
      <c r="BE113" s="50"/>
      <c r="BF113" s="50"/>
      <c r="BG113" s="50"/>
      <c r="BH113" s="50"/>
      <c r="BI113" s="50"/>
      <c r="BJ113" s="50"/>
    </row>
    <row r="114" spans="1:62" x14ac:dyDescent="0.15">
      <c r="A114" s="329"/>
      <c r="B114" s="341"/>
      <c r="C114" s="329" t="s">
        <v>92</v>
      </c>
      <c r="D114" s="331">
        <v>102.1</v>
      </c>
      <c r="E114" s="331">
        <v>102.1</v>
      </c>
      <c r="F114" s="331">
        <v>92.6</v>
      </c>
      <c r="G114" s="331">
        <v>93.8</v>
      </c>
      <c r="H114" s="331">
        <v>117</v>
      </c>
      <c r="I114" s="331">
        <v>102.5</v>
      </c>
      <c r="J114" s="331">
        <v>155.69999999999999</v>
      </c>
      <c r="K114" s="331">
        <v>97.5</v>
      </c>
      <c r="L114" s="331">
        <v>55.8</v>
      </c>
      <c r="M114" s="331">
        <v>76.3</v>
      </c>
      <c r="N114" s="331">
        <v>36.299999999999997</v>
      </c>
      <c r="O114" s="331">
        <v>134.19999999999999</v>
      </c>
      <c r="P114" s="331">
        <v>84.2</v>
      </c>
      <c r="Q114" s="331">
        <v>67.3</v>
      </c>
      <c r="R114" s="331">
        <v>91</v>
      </c>
      <c r="S114" s="331">
        <v>92.8</v>
      </c>
      <c r="T114" s="331">
        <v>111.1</v>
      </c>
      <c r="U114" s="331">
        <v>103.5</v>
      </c>
      <c r="V114" s="331">
        <v>89.5</v>
      </c>
      <c r="W114" s="331">
        <v>108.8</v>
      </c>
      <c r="X114" s="331">
        <v>130.69999999999999</v>
      </c>
      <c r="Y114" s="331">
        <v>59.6</v>
      </c>
      <c r="Z114" s="331">
        <v>155.9</v>
      </c>
      <c r="AA114" s="331">
        <v>0</v>
      </c>
      <c r="AB114" s="331">
        <v>58.7</v>
      </c>
      <c r="AC114" s="433">
        <v>129.5</v>
      </c>
      <c r="AD114" s="331">
        <v>0</v>
      </c>
      <c r="AE114" s="436">
        <v>102.1</v>
      </c>
      <c r="AF114" s="329"/>
      <c r="AG114" s="341"/>
      <c r="AH114" s="329" t="s">
        <v>92</v>
      </c>
      <c r="AI114" s="331">
        <v>102.1</v>
      </c>
      <c r="AJ114" s="331">
        <v>104.4</v>
      </c>
      <c r="AK114" s="344">
        <v>110.6</v>
      </c>
      <c r="AL114" s="344">
        <v>76.599999999999994</v>
      </c>
      <c r="AM114" s="344">
        <v>137.69999999999999</v>
      </c>
      <c r="AN114" s="344">
        <v>96.6</v>
      </c>
      <c r="AO114" s="344">
        <v>89.9</v>
      </c>
      <c r="AP114" s="344">
        <v>99.5</v>
      </c>
      <c r="AQ114" s="344">
        <v>100.9</v>
      </c>
      <c r="AR114" s="344">
        <v>101.3</v>
      </c>
      <c r="AS114" s="344">
        <v>91.2</v>
      </c>
      <c r="AT114" s="50"/>
      <c r="AU114" s="50"/>
      <c r="AV114" s="50"/>
      <c r="AW114" s="50"/>
      <c r="AX114" s="50"/>
      <c r="AY114" s="50"/>
      <c r="AZ114" s="50"/>
      <c r="BA114" s="50"/>
      <c r="BB114" s="50"/>
      <c r="BC114" s="50"/>
      <c r="BD114" s="50"/>
      <c r="BE114" s="50"/>
      <c r="BF114" s="50"/>
      <c r="BG114" s="50"/>
      <c r="BH114" s="50"/>
      <c r="BI114" s="50"/>
      <c r="BJ114" s="50"/>
    </row>
    <row r="115" spans="1:62" x14ac:dyDescent="0.15">
      <c r="A115" s="329"/>
      <c r="B115" s="341"/>
      <c r="C115" s="329" t="s">
        <v>93</v>
      </c>
      <c r="D115" s="331">
        <v>104</v>
      </c>
      <c r="E115" s="331">
        <v>104</v>
      </c>
      <c r="F115" s="331">
        <v>85.2</v>
      </c>
      <c r="G115" s="331">
        <v>101.3</v>
      </c>
      <c r="H115" s="331">
        <v>160.4</v>
      </c>
      <c r="I115" s="331">
        <v>104.6</v>
      </c>
      <c r="J115" s="331">
        <v>158.30000000000001</v>
      </c>
      <c r="K115" s="331">
        <v>109.2</v>
      </c>
      <c r="L115" s="331">
        <v>59.9</v>
      </c>
      <c r="M115" s="331">
        <v>62.1</v>
      </c>
      <c r="N115" s="331">
        <v>35.200000000000003</v>
      </c>
      <c r="O115" s="331">
        <v>131.80000000000001</v>
      </c>
      <c r="P115" s="331">
        <v>86.2</v>
      </c>
      <c r="Q115" s="331">
        <v>66</v>
      </c>
      <c r="R115" s="331">
        <v>92.7</v>
      </c>
      <c r="S115" s="331">
        <v>96.6</v>
      </c>
      <c r="T115" s="331">
        <v>106.1</v>
      </c>
      <c r="U115" s="331">
        <v>101.1</v>
      </c>
      <c r="V115" s="331">
        <v>89.7</v>
      </c>
      <c r="W115" s="331">
        <v>102.1</v>
      </c>
      <c r="X115" s="331">
        <v>124.2</v>
      </c>
      <c r="Y115" s="331">
        <v>54.8</v>
      </c>
      <c r="Z115" s="331">
        <v>164.7</v>
      </c>
      <c r="AA115" s="331">
        <v>0</v>
      </c>
      <c r="AB115" s="331">
        <v>59.5</v>
      </c>
      <c r="AC115" s="433">
        <v>125.8</v>
      </c>
      <c r="AD115" s="331">
        <v>0</v>
      </c>
      <c r="AE115" s="436">
        <v>104</v>
      </c>
      <c r="AF115" s="329"/>
      <c r="AG115" s="341"/>
      <c r="AH115" s="329" t="s">
        <v>93</v>
      </c>
      <c r="AI115" s="331">
        <v>104</v>
      </c>
      <c r="AJ115" s="331">
        <v>112</v>
      </c>
      <c r="AK115" s="344">
        <v>112.2</v>
      </c>
      <c r="AL115" s="344">
        <v>78.5</v>
      </c>
      <c r="AM115" s="344">
        <v>138.9</v>
      </c>
      <c r="AN115" s="344">
        <v>111.7</v>
      </c>
      <c r="AO115" s="344">
        <v>149.6</v>
      </c>
      <c r="AP115" s="344">
        <v>95.6</v>
      </c>
      <c r="AQ115" s="344">
        <v>99.5</v>
      </c>
      <c r="AR115" s="344">
        <v>99.9</v>
      </c>
      <c r="AS115" s="344">
        <v>91.1</v>
      </c>
      <c r="AT115" s="50"/>
      <c r="AU115" s="50"/>
      <c r="AV115" s="50"/>
      <c r="AW115" s="50"/>
      <c r="AX115" s="50"/>
      <c r="AY115" s="50"/>
      <c r="AZ115" s="50"/>
      <c r="BA115" s="50"/>
      <c r="BB115" s="50"/>
      <c r="BC115" s="50"/>
      <c r="BD115" s="50"/>
      <c r="BE115" s="50"/>
      <c r="BF115" s="50"/>
      <c r="BG115" s="50"/>
      <c r="BH115" s="50"/>
      <c r="BI115" s="50"/>
      <c r="BJ115" s="50"/>
    </row>
    <row r="116" spans="1:62" x14ac:dyDescent="0.15">
      <c r="A116" s="329"/>
      <c r="B116" s="341"/>
      <c r="C116" s="329" t="s">
        <v>94</v>
      </c>
      <c r="D116" s="331">
        <v>104.4</v>
      </c>
      <c r="E116" s="331">
        <v>104.4</v>
      </c>
      <c r="F116" s="331">
        <v>85.2</v>
      </c>
      <c r="G116" s="331">
        <v>107.5</v>
      </c>
      <c r="H116" s="331">
        <v>164.9</v>
      </c>
      <c r="I116" s="331">
        <v>99.7</v>
      </c>
      <c r="J116" s="331">
        <v>165.1</v>
      </c>
      <c r="K116" s="331">
        <v>99.5</v>
      </c>
      <c r="L116" s="331">
        <v>69.900000000000006</v>
      </c>
      <c r="M116" s="331">
        <v>75.099999999999994</v>
      </c>
      <c r="N116" s="331">
        <v>34.6</v>
      </c>
      <c r="O116" s="331">
        <v>132.6</v>
      </c>
      <c r="P116" s="331">
        <v>83.8</v>
      </c>
      <c r="Q116" s="331">
        <v>69.2</v>
      </c>
      <c r="R116" s="331">
        <v>87.4</v>
      </c>
      <c r="S116" s="331">
        <v>95.3</v>
      </c>
      <c r="T116" s="331">
        <v>105.8</v>
      </c>
      <c r="U116" s="331">
        <v>104.6</v>
      </c>
      <c r="V116" s="331">
        <v>82.1</v>
      </c>
      <c r="W116" s="331">
        <v>106.7</v>
      </c>
      <c r="X116" s="331">
        <v>126.3</v>
      </c>
      <c r="Y116" s="331">
        <v>67.400000000000006</v>
      </c>
      <c r="Z116" s="331">
        <v>173</v>
      </c>
      <c r="AA116" s="331">
        <v>0</v>
      </c>
      <c r="AB116" s="331">
        <v>63.2</v>
      </c>
      <c r="AC116" s="433">
        <v>137.19999999999999</v>
      </c>
      <c r="AD116" s="331">
        <v>0</v>
      </c>
      <c r="AE116" s="436">
        <v>104.4</v>
      </c>
      <c r="AF116" s="329"/>
      <c r="AG116" s="341"/>
      <c r="AH116" s="329" t="s">
        <v>94</v>
      </c>
      <c r="AI116" s="331">
        <v>104.4</v>
      </c>
      <c r="AJ116" s="331">
        <v>110.9</v>
      </c>
      <c r="AK116" s="344">
        <v>108.4</v>
      </c>
      <c r="AL116" s="344">
        <v>66.3</v>
      </c>
      <c r="AM116" s="344">
        <v>141.9</v>
      </c>
      <c r="AN116" s="344">
        <v>114.1</v>
      </c>
      <c r="AO116" s="344">
        <v>165.7</v>
      </c>
      <c r="AP116" s="344">
        <v>92.2</v>
      </c>
      <c r="AQ116" s="344">
        <v>100.7</v>
      </c>
      <c r="AR116" s="344">
        <v>101.2</v>
      </c>
      <c r="AS116" s="344">
        <v>90.1</v>
      </c>
      <c r="AT116" s="50"/>
      <c r="AU116" s="50"/>
      <c r="AV116" s="50"/>
      <c r="AW116" s="50"/>
      <c r="AX116" s="50"/>
      <c r="AY116" s="50"/>
      <c r="AZ116" s="50"/>
      <c r="BA116" s="50"/>
      <c r="BB116" s="50"/>
      <c r="BC116" s="50"/>
      <c r="BD116" s="50"/>
      <c r="BE116" s="50"/>
      <c r="BF116" s="50"/>
      <c r="BG116" s="50"/>
      <c r="BH116" s="50"/>
      <c r="BI116" s="50"/>
      <c r="BJ116" s="50"/>
    </row>
    <row r="117" spans="1:62" x14ac:dyDescent="0.15">
      <c r="A117" s="329"/>
      <c r="B117" s="341"/>
      <c r="C117" s="329" t="s">
        <v>95</v>
      </c>
      <c r="D117" s="331">
        <v>108</v>
      </c>
      <c r="E117" s="331">
        <v>108</v>
      </c>
      <c r="F117" s="331">
        <v>89.2</v>
      </c>
      <c r="G117" s="331">
        <v>116.1</v>
      </c>
      <c r="H117" s="331">
        <v>162.4</v>
      </c>
      <c r="I117" s="331">
        <v>103.2</v>
      </c>
      <c r="J117" s="331">
        <v>178.5</v>
      </c>
      <c r="K117" s="331">
        <v>108.8</v>
      </c>
      <c r="L117" s="331">
        <v>105.5</v>
      </c>
      <c r="M117" s="331">
        <v>100.3</v>
      </c>
      <c r="N117" s="331">
        <v>35.700000000000003</v>
      </c>
      <c r="O117" s="331">
        <v>131.19999999999999</v>
      </c>
      <c r="P117" s="331">
        <v>86.4</v>
      </c>
      <c r="Q117" s="331">
        <v>71.7</v>
      </c>
      <c r="R117" s="331">
        <v>81.2</v>
      </c>
      <c r="S117" s="331">
        <v>97.1</v>
      </c>
      <c r="T117" s="331">
        <v>105.4</v>
      </c>
      <c r="U117" s="331">
        <v>101.9</v>
      </c>
      <c r="V117" s="331">
        <v>89.6</v>
      </c>
      <c r="W117" s="331">
        <v>102.2</v>
      </c>
      <c r="X117" s="331">
        <v>125.3</v>
      </c>
      <c r="Y117" s="331">
        <v>66</v>
      </c>
      <c r="Z117" s="331">
        <v>155</v>
      </c>
      <c r="AA117" s="331">
        <v>0</v>
      </c>
      <c r="AB117" s="331">
        <v>62.8</v>
      </c>
      <c r="AC117" s="433">
        <v>123</v>
      </c>
      <c r="AD117" s="331">
        <v>0</v>
      </c>
      <c r="AE117" s="436">
        <v>108</v>
      </c>
      <c r="AF117" s="329"/>
      <c r="AG117" s="341"/>
      <c r="AH117" s="329" t="s">
        <v>95</v>
      </c>
      <c r="AI117" s="331">
        <v>108</v>
      </c>
      <c r="AJ117" s="331">
        <v>117</v>
      </c>
      <c r="AK117" s="344">
        <v>116.4</v>
      </c>
      <c r="AL117" s="344">
        <v>70.099999999999994</v>
      </c>
      <c r="AM117" s="344">
        <v>153.19999999999999</v>
      </c>
      <c r="AN117" s="344">
        <v>117.9</v>
      </c>
      <c r="AO117" s="344">
        <v>176.8</v>
      </c>
      <c r="AP117" s="344">
        <v>92.8</v>
      </c>
      <c r="AQ117" s="344">
        <v>102.9</v>
      </c>
      <c r="AR117" s="344">
        <v>103.8</v>
      </c>
      <c r="AS117" s="344">
        <v>82.9</v>
      </c>
      <c r="AT117" s="50"/>
      <c r="AU117" s="50"/>
      <c r="AV117" s="50"/>
      <c r="AW117" s="50"/>
      <c r="AX117" s="50"/>
      <c r="AY117" s="50"/>
      <c r="AZ117" s="50"/>
      <c r="BA117" s="50"/>
      <c r="BB117" s="50"/>
      <c r="BC117" s="50"/>
      <c r="BD117" s="50"/>
      <c r="BE117" s="50"/>
      <c r="BF117" s="50"/>
      <c r="BG117" s="50"/>
      <c r="BH117" s="50"/>
      <c r="BI117" s="50"/>
      <c r="BJ117" s="50"/>
    </row>
    <row r="118" spans="1:62" x14ac:dyDescent="0.15">
      <c r="A118" s="329"/>
      <c r="B118" s="341"/>
      <c r="C118" s="329" t="s">
        <v>96</v>
      </c>
      <c r="D118" s="331">
        <v>109.2</v>
      </c>
      <c r="E118" s="331">
        <v>109.2</v>
      </c>
      <c r="F118" s="331">
        <v>89.7</v>
      </c>
      <c r="G118" s="331">
        <v>118.5</v>
      </c>
      <c r="H118" s="331">
        <v>132</v>
      </c>
      <c r="I118" s="331">
        <v>107</v>
      </c>
      <c r="J118" s="331">
        <v>191.2</v>
      </c>
      <c r="K118" s="331">
        <v>122.5</v>
      </c>
      <c r="L118" s="331">
        <v>135.69999999999999</v>
      </c>
      <c r="M118" s="331">
        <v>112.9</v>
      </c>
      <c r="N118" s="331">
        <v>36.9</v>
      </c>
      <c r="O118" s="331">
        <v>130.69999999999999</v>
      </c>
      <c r="P118" s="331">
        <v>89.2</v>
      </c>
      <c r="Q118" s="331">
        <v>70</v>
      </c>
      <c r="R118" s="331">
        <v>76.7</v>
      </c>
      <c r="S118" s="331">
        <v>97.8</v>
      </c>
      <c r="T118" s="331">
        <v>106.7</v>
      </c>
      <c r="U118" s="331">
        <v>104.5</v>
      </c>
      <c r="V118" s="331">
        <v>79.8</v>
      </c>
      <c r="W118" s="331">
        <v>105.4</v>
      </c>
      <c r="X118" s="331">
        <v>124.5</v>
      </c>
      <c r="Y118" s="331">
        <v>73.8</v>
      </c>
      <c r="Z118" s="331">
        <v>157</v>
      </c>
      <c r="AA118" s="331">
        <v>0</v>
      </c>
      <c r="AB118" s="331">
        <v>74.599999999999994</v>
      </c>
      <c r="AC118" s="433">
        <v>114.8</v>
      </c>
      <c r="AD118" s="331">
        <v>0</v>
      </c>
      <c r="AE118" s="436">
        <v>109.2</v>
      </c>
      <c r="AF118" s="329"/>
      <c r="AG118" s="341"/>
      <c r="AH118" s="329" t="s">
        <v>96</v>
      </c>
      <c r="AI118" s="331">
        <v>109.2</v>
      </c>
      <c r="AJ118" s="331">
        <v>116.3</v>
      </c>
      <c r="AK118" s="344">
        <v>121.6</v>
      </c>
      <c r="AL118" s="344">
        <v>77</v>
      </c>
      <c r="AM118" s="344">
        <v>157.19999999999999</v>
      </c>
      <c r="AN118" s="344">
        <v>109.6</v>
      </c>
      <c r="AO118" s="344">
        <v>144.1</v>
      </c>
      <c r="AP118" s="344">
        <v>95</v>
      </c>
      <c r="AQ118" s="344">
        <v>105.3</v>
      </c>
      <c r="AR118" s="344">
        <v>106.4</v>
      </c>
      <c r="AS118" s="344">
        <v>80.5</v>
      </c>
      <c r="AT118" s="50"/>
      <c r="AU118" s="50"/>
      <c r="AV118" s="50"/>
      <c r="AW118" s="50"/>
      <c r="AX118" s="50"/>
      <c r="AY118" s="50"/>
      <c r="AZ118" s="50"/>
      <c r="BA118" s="50"/>
      <c r="BB118" s="50"/>
      <c r="BC118" s="50"/>
      <c r="BD118" s="50"/>
      <c r="BE118" s="50"/>
      <c r="BF118" s="50"/>
      <c r="BG118" s="50"/>
      <c r="BH118" s="50"/>
      <c r="BI118" s="50"/>
      <c r="BJ118" s="50"/>
    </row>
    <row r="119" spans="1:62" x14ac:dyDescent="0.15">
      <c r="A119" s="329"/>
      <c r="B119" s="342"/>
      <c r="C119" s="335" t="s">
        <v>97</v>
      </c>
      <c r="D119" s="337">
        <v>108.9</v>
      </c>
      <c r="E119" s="337">
        <v>108.9</v>
      </c>
      <c r="F119" s="337">
        <v>95</v>
      </c>
      <c r="G119" s="337">
        <v>122.3</v>
      </c>
      <c r="H119" s="337">
        <v>115.5</v>
      </c>
      <c r="I119" s="337">
        <v>108.7</v>
      </c>
      <c r="J119" s="337">
        <v>211.2</v>
      </c>
      <c r="K119" s="337">
        <v>108.3</v>
      </c>
      <c r="L119" s="337">
        <v>147.5</v>
      </c>
      <c r="M119" s="337">
        <v>83.7</v>
      </c>
      <c r="N119" s="337">
        <v>36.799999999999997</v>
      </c>
      <c r="O119" s="337">
        <v>128.30000000000001</v>
      </c>
      <c r="P119" s="337">
        <v>88.4</v>
      </c>
      <c r="Q119" s="337">
        <v>70.400000000000006</v>
      </c>
      <c r="R119" s="337">
        <v>74.400000000000006</v>
      </c>
      <c r="S119" s="337">
        <v>100.4</v>
      </c>
      <c r="T119" s="337">
        <v>97.7</v>
      </c>
      <c r="U119" s="337">
        <v>104.3</v>
      </c>
      <c r="V119" s="337">
        <v>86.8</v>
      </c>
      <c r="W119" s="337">
        <v>106.6</v>
      </c>
      <c r="X119" s="337">
        <v>129.19999999999999</v>
      </c>
      <c r="Y119" s="337">
        <v>79.599999999999994</v>
      </c>
      <c r="Z119" s="337">
        <v>158.5</v>
      </c>
      <c r="AA119" s="337">
        <v>0</v>
      </c>
      <c r="AB119" s="337">
        <v>58.1</v>
      </c>
      <c r="AC119" s="433">
        <v>101.7</v>
      </c>
      <c r="AD119" s="337">
        <v>0</v>
      </c>
      <c r="AE119" s="436">
        <v>108.9</v>
      </c>
      <c r="AF119" s="329"/>
      <c r="AG119" s="342"/>
      <c r="AH119" s="335" t="s">
        <v>97</v>
      </c>
      <c r="AI119" s="337">
        <v>108.9</v>
      </c>
      <c r="AJ119" s="337">
        <v>112.5</v>
      </c>
      <c r="AK119" s="337">
        <v>131.1</v>
      </c>
      <c r="AL119" s="337">
        <v>78.3</v>
      </c>
      <c r="AM119" s="337">
        <v>173.1</v>
      </c>
      <c r="AN119" s="337">
        <v>89.5</v>
      </c>
      <c r="AO119" s="337">
        <v>93.8</v>
      </c>
      <c r="AP119" s="337">
        <v>87.7</v>
      </c>
      <c r="AQ119" s="337">
        <v>106.9</v>
      </c>
      <c r="AR119" s="337">
        <v>108.4</v>
      </c>
      <c r="AS119" s="337">
        <v>72.599999999999994</v>
      </c>
      <c r="AT119" s="50"/>
      <c r="AU119" s="50"/>
      <c r="AV119" s="50"/>
      <c r="AW119" s="50"/>
      <c r="AX119" s="50"/>
      <c r="AY119" s="50"/>
      <c r="AZ119" s="50"/>
      <c r="BA119" s="50"/>
      <c r="BB119" s="50"/>
      <c r="BC119" s="50"/>
      <c r="BD119" s="50"/>
      <c r="BE119" s="50"/>
      <c r="BF119" s="50"/>
      <c r="BG119" s="50"/>
      <c r="BH119" s="50"/>
      <c r="BI119" s="50"/>
      <c r="BJ119" s="50"/>
    </row>
    <row r="120" spans="1:62" x14ac:dyDescent="0.15">
      <c r="A120" s="329"/>
      <c r="B120" s="340" t="s">
        <v>105</v>
      </c>
      <c r="C120" s="326" t="s">
        <v>84</v>
      </c>
      <c r="D120" s="331">
        <v>112.3</v>
      </c>
      <c r="E120" s="331">
        <v>112.3</v>
      </c>
      <c r="F120" s="331">
        <v>94.4</v>
      </c>
      <c r="G120" s="331">
        <v>123.8</v>
      </c>
      <c r="H120" s="331">
        <v>120.1</v>
      </c>
      <c r="I120" s="331">
        <v>119.2</v>
      </c>
      <c r="J120" s="331">
        <v>202.5</v>
      </c>
      <c r="K120" s="331">
        <v>131.30000000000001</v>
      </c>
      <c r="L120" s="331">
        <v>169.7</v>
      </c>
      <c r="M120" s="331">
        <v>97.9</v>
      </c>
      <c r="N120" s="331">
        <v>37</v>
      </c>
      <c r="O120" s="331">
        <v>132</v>
      </c>
      <c r="P120" s="331">
        <v>92.8</v>
      </c>
      <c r="Q120" s="331">
        <v>68.7</v>
      </c>
      <c r="R120" s="331">
        <v>76.099999999999994</v>
      </c>
      <c r="S120" s="331">
        <v>100.8</v>
      </c>
      <c r="T120" s="331">
        <v>103.2</v>
      </c>
      <c r="U120" s="331">
        <v>104.4</v>
      </c>
      <c r="V120" s="331">
        <v>80.7</v>
      </c>
      <c r="W120" s="331">
        <v>108.3</v>
      </c>
      <c r="X120" s="331">
        <v>120.5</v>
      </c>
      <c r="Y120" s="331">
        <v>88.7</v>
      </c>
      <c r="Z120" s="331">
        <v>158</v>
      </c>
      <c r="AA120" s="331">
        <v>0</v>
      </c>
      <c r="AB120" s="331">
        <v>68.3</v>
      </c>
      <c r="AC120" s="433">
        <v>111.9</v>
      </c>
      <c r="AD120" s="331">
        <v>0</v>
      </c>
      <c r="AE120" s="436">
        <v>112.3</v>
      </c>
      <c r="AF120" s="329"/>
      <c r="AG120" s="340" t="s">
        <v>105</v>
      </c>
      <c r="AH120" s="326" t="s">
        <v>84</v>
      </c>
      <c r="AI120" s="331">
        <v>112.3</v>
      </c>
      <c r="AJ120" s="331">
        <v>120.5</v>
      </c>
      <c r="AK120" s="331">
        <v>136.6</v>
      </c>
      <c r="AL120" s="331">
        <v>92.8</v>
      </c>
      <c r="AM120" s="331">
        <v>171.4</v>
      </c>
      <c r="AN120" s="331">
        <v>100.7</v>
      </c>
      <c r="AO120" s="331">
        <v>121.3</v>
      </c>
      <c r="AP120" s="331">
        <v>92</v>
      </c>
      <c r="AQ120" s="331">
        <v>107.7</v>
      </c>
      <c r="AR120" s="331">
        <v>109</v>
      </c>
      <c r="AS120" s="331">
        <v>78</v>
      </c>
      <c r="AT120" s="50"/>
      <c r="AU120" s="50"/>
      <c r="AV120" s="50"/>
      <c r="AW120" s="50"/>
      <c r="AX120" s="50"/>
      <c r="AY120" s="50"/>
      <c r="AZ120" s="50"/>
      <c r="BA120" s="50"/>
      <c r="BB120" s="50"/>
      <c r="BC120" s="50"/>
      <c r="BD120" s="50"/>
      <c r="BE120" s="50"/>
      <c r="BF120" s="50"/>
      <c r="BG120" s="50"/>
      <c r="BH120" s="50"/>
      <c r="BI120" s="50"/>
      <c r="BJ120" s="50"/>
    </row>
    <row r="121" spans="1:62" x14ac:dyDescent="0.15">
      <c r="A121" s="329"/>
      <c r="B121" s="341"/>
      <c r="C121" s="329" t="s">
        <v>86</v>
      </c>
      <c r="D121" s="331">
        <v>112.7</v>
      </c>
      <c r="E121" s="331">
        <v>112.7</v>
      </c>
      <c r="F121" s="331">
        <v>94.9</v>
      </c>
      <c r="G121" s="331">
        <v>120.8</v>
      </c>
      <c r="H121" s="331">
        <v>125</v>
      </c>
      <c r="I121" s="331">
        <v>115.8</v>
      </c>
      <c r="J121" s="331">
        <v>195.9</v>
      </c>
      <c r="K121" s="331">
        <v>123.2</v>
      </c>
      <c r="L121" s="331">
        <v>200.7</v>
      </c>
      <c r="M121" s="331">
        <v>74.400000000000006</v>
      </c>
      <c r="N121" s="331">
        <v>35.200000000000003</v>
      </c>
      <c r="O121" s="331">
        <v>137.19999999999999</v>
      </c>
      <c r="P121" s="331">
        <v>95.5</v>
      </c>
      <c r="Q121" s="331">
        <v>73.3</v>
      </c>
      <c r="R121" s="331">
        <v>77.8</v>
      </c>
      <c r="S121" s="331">
        <v>95.4</v>
      </c>
      <c r="T121" s="331">
        <v>104.4</v>
      </c>
      <c r="U121" s="331">
        <v>108.8</v>
      </c>
      <c r="V121" s="331">
        <v>80</v>
      </c>
      <c r="W121" s="331">
        <v>110.5</v>
      </c>
      <c r="X121" s="331">
        <v>149.19999999999999</v>
      </c>
      <c r="Y121" s="331">
        <v>94.7</v>
      </c>
      <c r="Z121" s="331">
        <v>130.19999999999999</v>
      </c>
      <c r="AA121" s="331">
        <v>0</v>
      </c>
      <c r="AB121" s="331">
        <v>64.400000000000006</v>
      </c>
      <c r="AC121" s="433">
        <v>103</v>
      </c>
      <c r="AD121" s="331">
        <v>0</v>
      </c>
      <c r="AE121" s="436">
        <v>112.7</v>
      </c>
      <c r="AF121" s="329"/>
      <c r="AG121" s="341"/>
      <c r="AH121" s="329" t="s">
        <v>86</v>
      </c>
      <c r="AI121" s="331">
        <v>112.7</v>
      </c>
      <c r="AJ121" s="331">
        <v>116.6</v>
      </c>
      <c r="AK121" s="331">
        <v>133.19999999999999</v>
      </c>
      <c r="AL121" s="331">
        <v>87.2</v>
      </c>
      <c r="AM121" s="331">
        <v>169.8</v>
      </c>
      <c r="AN121" s="331">
        <v>96.2</v>
      </c>
      <c r="AO121" s="331">
        <v>106.2</v>
      </c>
      <c r="AP121" s="331">
        <v>92</v>
      </c>
      <c r="AQ121" s="331">
        <v>110.4</v>
      </c>
      <c r="AR121" s="331">
        <v>111.7</v>
      </c>
      <c r="AS121" s="331">
        <v>79.900000000000006</v>
      </c>
      <c r="AT121" s="50"/>
      <c r="AU121" s="50"/>
      <c r="AV121" s="50"/>
      <c r="AW121" s="50"/>
      <c r="AX121" s="50"/>
      <c r="AY121" s="50"/>
      <c r="AZ121" s="50"/>
      <c r="BA121" s="50"/>
      <c r="BB121" s="50"/>
      <c r="BC121" s="50"/>
      <c r="BD121" s="50"/>
      <c r="BE121" s="50"/>
      <c r="BF121" s="50"/>
      <c r="BG121" s="50"/>
      <c r="BH121" s="50"/>
      <c r="BI121" s="50"/>
      <c r="BJ121" s="50"/>
    </row>
    <row r="122" spans="1:62" x14ac:dyDescent="0.15">
      <c r="A122" s="329"/>
      <c r="B122" s="341"/>
      <c r="C122" s="329" t="s">
        <v>88</v>
      </c>
      <c r="D122" s="331">
        <v>108.1</v>
      </c>
      <c r="E122" s="331">
        <v>108.1</v>
      </c>
      <c r="F122" s="331">
        <v>91.1</v>
      </c>
      <c r="G122" s="331">
        <v>121.9</v>
      </c>
      <c r="H122" s="331">
        <v>119.8</v>
      </c>
      <c r="I122" s="331">
        <v>103.9</v>
      </c>
      <c r="J122" s="331">
        <v>192.9</v>
      </c>
      <c r="K122" s="331">
        <v>83.8</v>
      </c>
      <c r="L122" s="331">
        <v>162</v>
      </c>
      <c r="M122" s="331">
        <v>48.8</v>
      </c>
      <c r="N122" s="331">
        <v>34.6</v>
      </c>
      <c r="O122" s="331">
        <v>136</v>
      </c>
      <c r="P122" s="331">
        <v>91.8</v>
      </c>
      <c r="Q122" s="331">
        <v>75.3</v>
      </c>
      <c r="R122" s="331">
        <v>81.3</v>
      </c>
      <c r="S122" s="331">
        <v>97.7</v>
      </c>
      <c r="T122" s="331">
        <v>105.5</v>
      </c>
      <c r="U122" s="331">
        <v>116.5</v>
      </c>
      <c r="V122" s="331">
        <v>95.4</v>
      </c>
      <c r="W122" s="331">
        <v>117.6</v>
      </c>
      <c r="X122" s="331">
        <v>171.1</v>
      </c>
      <c r="Y122" s="331">
        <v>75.5</v>
      </c>
      <c r="Z122" s="331">
        <v>147.5</v>
      </c>
      <c r="AA122" s="331">
        <v>0</v>
      </c>
      <c r="AB122" s="331">
        <v>55.4</v>
      </c>
      <c r="AC122" s="433">
        <v>98.9</v>
      </c>
      <c r="AD122" s="331">
        <v>0</v>
      </c>
      <c r="AE122" s="436">
        <v>108.1</v>
      </c>
      <c r="AF122" s="329"/>
      <c r="AG122" s="341"/>
      <c r="AH122" s="329" t="s">
        <v>88</v>
      </c>
      <c r="AI122" s="331">
        <v>108.1</v>
      </c>
      <c r="AJ122" s="331">
        <v>109.2</v>
      </c>
      <c r="AK122" s="331">
        <v>126.8</v>
      </c>
      <c r="AL122" s="331">
        <v>69</v>
      </c>
      <c r="AM122" s="331">
        <v>172.8</v>
      </c>
      <c r="AN122" s="331">
        <v>87.4</v>
      </c>
      <c r="AO122" s="331">
        <v>76.7</v>
      </c>
      <c r="AP122" s="331">
        <v>92</v>
      </c>
      <c r="AQ122" s="331">
        <v>107.5</v>
      </c>
      <c r="AR122" s="331">
        <v>108.9</v>
      </c>
      <c r="AS122" s="331">
        <v>76.8</v>
      </c>
      <c r="AT122" s="50"/>
      <c r="AU122" s="50"/>
      <c r="AV122" s="50"/>
      <c r="AW122" s="50"/>
      <c r="AX122" s="50"/>
      <c r="AY122" s="50"/>
      <c r="AZ122" s="50"/>
      <c r="BA122" s="50"/>
      <c r="BB122" s="50"/>
      <c r="BC122" s="50"/>
      <c r="BD122" s="50"/>
      <c r="BE122" s="50"/>
      <c r="BF122" s="50"/>
      <c r="BG122" s="50"/>
      <c r="BH122" s="50"/>
      <c r="BI122" s="50"/>
      <c r="BJ122" s="50"/>
    </row>
    <row r="123" spans="1:62" x14ac:dyDescent="0.15">
      <c r="A123" s="329"/>
      <c r="B123" s="341"/>
      <c r="C123" s="329" t="s">
        <v>89</v>
      </c>
      <c r="D123" s="331">
        <v>109.5</v>
      </c>
      <c r="E123" s="331">
        <v>109.5</v>
      </c>
      <c r="F123" s="331">
        <v>95.7</v>
      </c>
      <c r="G123" s="331">
        <v>115.7</v>
      </c>
      <c r="H123" s="331">
        <v>113.3</v>
      </c>
      <c r="I123" s="331">
        <v>110.5</v>
      </c>
      <c r="J123" s="331">
        <v>209.4</v>
      </c>
      <c r="K123" s="331">
        <v>65.599999999999994</v>
      </c>
      <c r="L123" s="331">
        <v>173.5</v>
      </c>
      <c r="M123" s="331">
        <v>28.8</v>
      </c>
      <c r="N123" s="331">
        <v>37.299999999999997</v>
      </c>
      <c r="O123" s="331">
        <v>136.80000000000001</v>
      </c>
      <c r="P123" s="331">
        <v>92.8</v>
      </c>
      <c r="Q123" s="331">
        <v>70.7</v>
      </c>
      <c r="R123" s="331">
        <v>78.5</v>
      </c>
      <c r="S123" s="331">
        <v>95</v>
      </c>
      <c r="T123" s="331">
        <v>106.5</v>
      </c>
      <c r="U123" s="331">
        <v>116</v>
      </c>
      <c r="V123" s="331">
        <v>79.2</v>
      </c>
      <c r="W123" s="331">
        <v>125.8</v>
      </c>
      <c r="X123" s="331">
        <v>170.6</v>
      </c>
      <c r="Y123" s="331">
        <v>70.3</v>
      </c>
      <c r="Z123" s="331">
        <v>142.6</v>
      </c>
      <c r="AA123" s="331">
        <v>0</v>
      </c>
      <c r="AB123" s="331">
        <v>59</v>
      </c>
      <c r="AC123" s="433">
        <v>99.9</v>
      </c>
      <c r="AD123" s="331">
        <v>0</v>
      </c>
      <c r="AE123" s="436">
        <v>109.5</v>
      </c>
      <c r="AF123" s="329"/>
      <c r="AG123" s="341"/>
      <c r="AH123" s="329" t="s">
        <v>89</v>
      </c>
      <c r="AI123" s="331">
        <v>109.5</v>
      </c>
      <c r="AJ123" s="331">
        <v>110.1</v>
      </c>
      <c r="AK123" s="331">
        <v>132.19999999999999</v>
      </c>
      <c r="AL123" s="331">
        <v>71.8</v>
      </c>
      <c r="AM123" s="331">
        <v>180.3</v>
      </c>
      <c r="AN123" s="331">
        <v>82.7</v>
      </c>
      <c r="AO123" s="331">
        <v>62.5</v>
      </c>
      <c r="AP123" s="331">
        <v>91.3</v>
      </c>
      <c r="AQ123" s="331">
        <v>109.2</v>
      </c>
      <c r="AR123" s="331">
        <v>110.6</v>
      </c>
      <c r="AS123" s="331">
        <v>78.2</v>
      </c>
      <c r="AT123" s="50"/>
      <c r="AU123" s="50"/>
      <c r="AV123" s="50"/>
      <c r="AW123" s="50"/>
      <c r="AX123" s="50"/>
      <c r="AY123" s="50"/>
      <c r="AZ123" s="50"/>
      <c r="BA123" s="50"/>
      <c r="BB123" s="50"/>
      <c r="BC123" s="50"/>
      <c r="BD123" s="50"/>
      <c r="BE123" s="50"/>
      <c r="BF123" s="50"/>
      <c r="BG123" s="50"/>
      <c r="BH123" s="50"/>
      <c r="BI123" s="50"/>
      <c r="BJ123" s="50"/>
    </row>
    <row r="124" spans="1:62" x14ac:dyDescent="0.15">
      <c r="A124" s="329"/>
      <c r="B124" s="341"/>
      <c r="C124" s="329" t="s">
        <v>90</v>
      </c>
      <c r="D124" s="331">
        <v>116.4</v>
      </c>
      <c r="E124" s="331">
        <v>116.4</v>
      </c>
      <c r="F124" s="331">
        <v>101.3</v>
      </c>
      <c r="G124" s="331">
        <v>147.5</v>
      </c>
      <c r="H124" s="331">
        <v>118.5</v>
      </c>
      <c r="I124" s="331">
        <v>116.6</v>
      </c>
      <c r="J124" s="331">
        <v>222.5</v>
      </c>
      <c r="K124" s="331">
        <v>89.2</v>
      </c>
      <c r="L124" s="331">
        <v>199.6</v>
      </c>
      <c r="M124" s="331">
        <v>65.2</v>
      </c>
      <c r="N124" s="331">
        <v>39.799999999999997</v>
      </c>
      <c r="O124" s="331">
        <v>138.19999999999999</v>
      </c>
      <c r="P124" s="331">
        <v>97.8</v>
      </c>
      <c r="Q124" s="331">
        <v>71</v>
      </c>
      <c r="R124" s="331">
        <v>83</v>
      </c>
      <c r="S124" s="331">
        <v>97.7</v>
      </c>
      <c r="T124" s="331">
        <v>107.7</v>
      </c>
      <c r="U124" s="331">
        <v>118.6</v>
      </c>
      <c r="V124" s="331">
        <v>94.3</v>
      </c>
      <c r="W124" s="331">
        <v>121</v>
      </c>
      <c r="X124" s="331">
        <v>166.2</v>
      </c>
      <c r="Y124" s="331">
        <v>75.8</v>
      </c>
      <c r="Z124" s="331">
        <v>147.5</v>
      </c>
      <c r="AA124" s="331">
        <v>0</v>
      </c>
      <c r="AB124" s="331">
        <v>69.2</v>
      </c>
      <c r="AC124" s="433">
        <v>96.8</v>
      </c>
      <c r="AD124" s="331">
        <v>0</v>
      </c>
      <c r="AE124" s="436">
        <v>116.4</v>
      </c>
      <c r="AF124" s="329"/>
      <c r="AG124" s="341"/>
      <c r="AH124" s="329" t="s">
        <v>90</v>
      </c>
      <c r="AI124" s="331">
        <v>116.4</v>
      </c>
      <c r="AJ124" s="331">
        <v>120.9</v>
      </c>
      <c r="AK124" s="331">
        <v>143.30000000000001</v>
      </c>
      <c r="AL124" s="331">
        <v>80.3</v>
      </c>
      <c r="AM124" s="331">
        <v>193.5</v>
      </c>
      <c r="AN124" s="331">
        <v>93.3</v>
      </c>
      <c r="AO124" s="331">
        <v>95.7</v>
      </c>
      <c r="AP124" s="331">
        <v>92.3</v>
      </c>
      <c r="AQ124" s="331">
        <v>113.8</v>
      </c>
      <c r="AR124" s="331">
        <v>115.4</v>
      </c>
      <c r="AS124" s="331">
        <v>76.900000000000006</v>
      </c>
      <c r="AT124" s="50"/>
      <c r="AU124" s="50"/>
      <c r="AV124" s="50"/>
      <c r="AW124" s="50"/>
      <c r="AX124" s="50"/>
      <c r="AY124" s="50"/>
      <c r="AZ124" s="50"/>
      <c r="BA124" s="50"/>
      <c r="BB124" s="50"/>
      <c r="BC124" s="50"/>
      <c r="BD124" s="50"/>
      <c r="BE124" s="50"/>
      <c r="BF124" s="50"/>
      <c r="BG124" s="50"/>
      <c r="BH124" s="50"/>
      <c r="BI124" s="50"/>
      <c r="BJ124" s="50"/>
    </row>
    <row r="125" spans="1:62" x14ac:dyDescent="0.15">
      <c r="A125" s="329"/>
      <c r="B125" s="341"/>
      <c r="C125" s="329" t="s">
        <v>91</v>
      </c>
      <c r="D125" s="331">
        <v>119</v>
      </c>
      <c r="E125" s="331">
        <v>119</v>
      </c>
      <c r="F125" s="331">
        <v>96.2</v>
      </c>
      <c r="G125" s="331">
        <v>159.19999999999999</v>
      </c>
      <c r="H125" s="331">
        <v>134.80000000000001</v>
      </c>
      <c r="I125" s="331">
        <v>124.6</v>
      </c>
      <c r="J125" s="331">
        <v>242.8</v>
      </c>
      <c r="K125" s="331">
        <v>84.8</v>
      </c>
      <c r="L125" s="331">
        <v>175.9</v>
      </c>
      <c r="M125" s="331">
        <v>62.4</v>
      </c>
      <c r="N125" s="331">
        <v>40.1</v>
      </c>
      <c r="O125" s="331">
        <v>141</v>
      </c>
      <c r="P125" s="331">
        <v>97.9</v>
      </c>
      <c r="Q125" s="331">
        <v>75.7</v>
      </c>
      <c r="R125" s="331">
        <v>84.7</v>
      </c>
      <c r="S125" s="331">
        <v>97.6</v>
      </c>
      <c r="T125" s="331">
        <v>106.8</v>
      </c>
      <c r="U125" s="331">
        <v>116.2</v>
      </c>
      <c r="V125" s="331">
        <v>91</v>
      </c>
      <c r="W125" s="331">
        <v>120.4</v>
      </c>
      <c r="X125" s="331">
        <v>156.30000000000001</v>
      </c>
      <c r="Y125" s="331">
        <v>77.5</v>
      </c>
      <c r="Z125" s="331">
        <v>153.80000000000001</v>
      </c>
      <c r="AA125" s="331">
        <v>0</v>
      </c>
      <c r="AB125" s="331">
        <v>68.599999999999994</v>
      </c>
      <c r="AC125" s="433">
        <v>115.6</v>
      </c>
      <c r="AD125" s="331">
        <v>0</v>
      </c>
      <c r="AE125" s="436">
        <v>119</v>
      </c>
      <c r="AF125" s="329"/>
      <c r="AG125" s="341"/>
      <c r="AH125" s="329" t="s">
        <v>91</v>
      </c>
      <c r="AI125" s="331">
        <v>119</v>
      </c>
      <c r="AJ125" s="331">
        <v>130.4</v>
      </c>
      <c r="AK125" s="331">
        <v>157.1</v>
      </c>
      <c r="AL125" s="331">
        <v>86.6</v>
      </c>
      <c r="AM125" s="331">
        <v>213.3</v>
      </c>
      <c r="AN125" s="331">
        <v>97.4</v>
      </c>
      <c r="AO125" s="331">
        <v>104</v>
      </c>
      <c r="AP125" s="331">
        <v>94.6</v>
      </c>
      <c r="AQ125" s="331">
        <v>112.5</v>
      </c>
      <c r="AR125" s="331">
        <v>114.1</v>
      </c>
      <c r="AS125" s="331">
        <v>75.8</v>
      </c>
      <c r="AT125" s="50"/>
      <c r="AU125" s="50"/>
      <c r="AV125" s="50"/>
      <c r="AW125" s="50"/>
      <c r="AX125" s="50"/>
      <c r="AY125" s="50"/>
      <c r="AZ125" s="50"/>
      <c r="BA125" s="50"/>
      <c r="BB125" s="50"/>
      <c r="BC125" s="50"/>
      <c r="BD125" s="50"/>
      <c r="BE125" s="50"/>
      <c r="BF125" s="50"/>
      <c r="BG125" s="50"/>
      <c r="BH125" s="50"/>
      <c r="BI125" s="50"/>
      <c r="BJ125" s="50"/>
    </row>
    <row r="126" spans="1:62" x14ac:dyDescent="0.15">
      <c r="A126" s="329"/>
      <c r="B126" s="341"/>
      <c r="C126" s="329" t="s">
        <v>92</v>
      </c>
      <c r="D126" s="331">
        <v>119.8</v>
      </c>
      <c r="E126" s="331">
        <v>119.8</v>
      </c>
      <c r="F126" s="331">
        <v>96.5</v>
      </c>
      <c r="G126" s="331">
        <v>162.9</v>
      </c>
      <c r="H126" s="331">
        <v>132.1</v>
      </c>
      <c r="I126" s="331">
        <v>128.80000000000001</v>
      </c>
      <c r="J126" s="331">
        <v>249.9</v>
      </c>
      <c r="K126" s="331">
        <v>79.099999999999994</v>
      </c>
      <c r="L126" s="331">
        <v>159.1</v>
      </c>
      <c r="M126" s="331">
        <v>73.2</v>
      </c>
      <c r="N126" s="331">
        <v>40.200000000000003</v>
      </c>
      <c r="O126" s="331">
        <v>143.30000000000001</v>
      </c>
      <c r="P126" s="331">
        <v>95.1</v>
      </c>
      <c r="Q126" s="331">
        <v>76.099999999999994</v>
      </c>
      <c r="R126" s="331">
        <v>88.4</v>
      </c>
      <c r="S126" s="331">
        <v>98.8</v>
      </c>
      <c r="T126" s="331">
        <v>108.2</v>
      </c>
      <c r="U126" s="331">
        <v>115.5</v>
      </c>
      <c r="V126" s="331">
        <v>86.8</v>
      </c>
      <c r="W126" s="331">
        <v>120.3</v>
      </c>
      <c r="X126" s="331">
        <v>161.69999999999999</v>
      </c>
      <c r="Y126" s="331">
        <v>62.4</v>
      </c>
      <c r="Z126" s="331">
        <v>149.30000000000001</v>
      </c>
      <c r="AA126" s="331">
        <v>0</v>
      </c>
      <c r="AB126" s="331">
        <v>69.8</v>
      </c>
      <c r="AC126" s="433">
        <v>110.9</v>
      </c>
      <c r="AD126" s="331">
        <v>0</v>
      </c>
      <c r="AE126" s="436">
        <v>119.8</v>
      </c>
      <c r="AF126" s="329"/>
      <c r="AG126" s="341"/>
      <c r="AH126" s="329" t="s">
        <v>92</v>
      </c>
      <c r="AI126" s="331">
        <v>119.8</v>
      </c>
      <c r="AJ126" s="331">
        <v>133.4</v>
      </c>
      <c r="AK126" s="331">
        <v>161.1</v>
      </c>
      <c r="AL126" s="331">
        <v>88.2</v>
      </c>
      <c r="AM126" s="331">
        <v>219.2</v>
      </c>
      <c r="AN126" s="331">
        <v>99.4</v>
      </c>
      <c r="AO126" s="331">
        <v>106.3</v>
      </c>
      <c r="AP126" s="331">
        <v>96.4</v>
      </c>
      <c r="AQ126" s="331">
        <v>112</v>
      </c>
      <c r="AR126" s="331">
        <v>113.4</v>
      </c>
      <c r="AS126" s="331">
        <v>79.8</v>
      </c>
      <c r="AT126" s="50"/>
      <c r="AU126" s="50"/>
      <c r="AV126" s="50"/>
      <c r="AW126" s="50"/>
      <c r="AX126" s="50"/>
      <c r="AY126" s="50"/>
      <c r="AZ126" s="50"/>
      <c r="BA126" s="50"/>
      <c r="BB126" s="50"/>
      <c r="BC126" s="50"/>
      <c r="BD126" s="50"/>
      <c r="BE126" s="50"/>
      <c r="BF126" s="50"/>
      <c r="BG126" s="50"/>
      <c r="BH126" s="50"/>
      <c r="BI126" s="50"/>
      <c r="BJ126" s="50"/>
    </row>
    <row r="127" spans="1:62" x14ac:dyDescent="0.15">
      <c r="A127" s="329"/>
      <c r="B127" s="341"/>
      <c r="C127" s="329" t="s">
        <v>93</v>
      </c>
      <c r="D127" s="331">
        <v>122.3</v>
      </c>
      <c r="E127" s="331">
        <v>122.3</v>
      </c>
      <c r="F127" s="331">
        <v>99.8</v>
      </c>
      <c r="G127" s="331">
        <v>173.4</v>
      </c>
      <c r="H127" s="331">
        <v>146.69999999999999</v>
      </c>
      <c r="I127" s="331">
        <v>134</v>
      </c>
      <c r="J127" s="331">
        <v>259.10000000000002</v>
      </c>
      <c r="K127" s="331">
        <v>103.8</v>
      </c>
      <c r="L127" s="331">
        <v>105.2</v>
      </c>
      <c r="M127" s="331">
        <v>82</v>
      </c>
      <c r="N127" s="331">
        <v>40.1</v>
      </c>
      <c r="O127" s="331">
        <v>140.80000000000001</v>
      </c>
      <c r="P127" s="331">
        <v>97</v>
      </c>
      <c r="Q127" s="331">
        <v>77</v>
      </c>
      <c r="R127" s="331">
        <v>88.9</v>
      </c>
      <c r="S127" s="331">
        <v>102.2</v>
      </c>
      <c r="T127" s="331">
        <v>101.5</v>
      </c>
      <c r="U127" s="331">
        <v>112.8</v>
      </c>
      <c r="V127" s="331">
        <v>87.3</v>
      </c>
      <c r="W127" s="331">
        <v>117.3</v>
      </c>
      <c r="X127" s="331">
        <v>161.4</v>
      </c>
      <c r="Y127" s="331">
        <v>53.9</v>
      </c>
      <c r="Z127" s="331">
        <v>154.1</v>
      </c>
      <c r="AA127" s="331">
        <v>0</v>
      </c>
      <c r="AB127" s="331">
        <v>60.2</v>
      </c>
      <c r="AC127" s="433">
        <v>109</v>
      </c>
      <c r="AD127" s="331">
        <v>0</v>
      </c>
      <c r="AE127" s="436">
        <v>122.3</v>
      </c>
      <c r="AF127" s="329"/>
      <c r="AG127" s="341"/>
      <c r="AH127" s="329" t="s">
        <v>93</v>
      </c>
      <c r="AI127" s="331">
        <v>122.3</v>
      </c>
      <c r="AJ127" s="331">
        <v>140.19999999999999</v>
      </c>
      <c r="AK127" s="331">
        <v>170.8</v>
      </c>
      <c r="AL127" s="331">
        <v>93</v>
      </c>
      <c r="AM127" s="331">
        <v>232.7</v>
      </c>
      <c r="AN127" s="331">
        <v>102.5</v>
      </c>
      <c r="AO127" s="331">
        <v>127.8</v>
      </c>
      <c r="AP127" s="331">
        <v>91.8</v>
      </c>
      <c r="AQ127" s="331">
        <v>112.1</v>
      </c>
      <c r="AR127" s="331">
        <v>113.5</v>
      </c>
      <c r="AS127" s="331">
        <v>79.8</v>
      </c>
      <c r="AT127" s="50"/>
      <c r="AU127" s="50"/>
      <c r="AV127" s="50"/>
      <c r="AW127" s="50"/>
      <c r="AX127" s="50"/>
      <c r="AY127" s="50"/>
      <c r="AZ127" s="50"/>
      <c r="BA127" s="50"/>
      <c r="BB127" s="50"/>
      <c r="BC127" s="50"/>
      <c r="BD127" s="50"/>
      <c r="BE127" s="50"/>
      <c r="BF127" s="50"/>
      <c r="BG127" s="50"/>
      <c r="BH127" s="50"/>
      <c r="BI127" s="50"/>
      <c r="BJ127" s="50"/>
    </row>
    <row r="128" spans="1:62" x14ac:dyDescent="0.15">
      <c r="A128" s="329"/>
      <c r="B128" s="341"/>
      <c r="C128" s="329" t="s">
        <v>94</v>
      </c>
      <c r="D128" s="331">
        <v>119.9</v>
      </c>
      <c r="E128" s="331">
        <v>119.9</v>
      </c>
      <c r="F128" s="331">
        <v>98.8</v>
      </c>
      <c r="G128" s="331">
        <v>157.9</v>
      </c>
      <c r="H128" s="331">
        <v>136.4</v>
      </c>
      <c r="I128" s="331">
        <v>129.19999999999999</v>
      </c>
      <c r="J128" s="331">
        <v>270</v>
      </c>
      <c r="K128" s="331">
        <v>96.9</v>
      </c>
      <c r="L128" s="331">
        <v>63.9</v>
      </c>
      <c r="M128" s="331">
        <v>89.5</v>
      </c>
      <c r="N128" s="331">
        <v>39.1</v>
      </c>
      <c r="O128" s="331">
        <v>139.4</v>
      </c>
      <c r="P128" s="331">
        <v>96.5</v>
      </c>
      <c r="Q128" s="331">
        <v>78.7</v>
      </c>
      <c r="R128" s="331">
        <v>83.5</v>
      </c>
      <c r="S128" s="331">
        <v>98.7</v>
      </c>
      <c r="T128" s="331">
        <v>95.6</v>
      </c>
      <c r="U128" s="331">
        <v>112.6</v>
      </c>
      <c r="V128" s="331">
        <v>78.8</v>
      </c>
      <c r="W128" s="331">
        <v>121.8</v>
      </c>
      <c r="X128" s="331">
        <v>156.30000000000001</v>
      </c>
      <c r="Y128" s="331">
        <v>55.7</v>
      </c>
      <c r="Z128" s="331">
        <v>171.5</v>
      </c>
      <c r="AA128" s="331">
        <v>0</v>
      </c>
      <c r="AB128" s="331">
        <v>55</v>
      </c>
      <c r="AC128" s="433">
        <v>103.2</v>
      </c>
      <c r="AD128" s="331">
        <v>0</v>
      </c>
      <c r="AE128" s="436">
        <v>119.9</v>
      </c>
      <c r="AF128" s="329"/>
      <c r="AG128" s="341"/>
      <c r="AH128" s="329" t="s">
        <v>94</v>
      </c>
      <c r="AI128" s="331">
        <v>119.9</v>
      </c>
      <c r="AJ128" s="331">
        <v>138.30000000000001</v>
      </c>
      <c r="AK128" s="331">
        <v>170.2</v>
      </c>
      <c r="AL128" s="331">
        <v>82.8</v>
      </c>
      <c r="AM128" s="331">
        <v>239.7</v>
      </c>
      <c r="AN128" s="331">
        <v>99.1</v>
      </c>
      <c r="AO128" s="331">
        <v>126.7</v>
      </c>
      <c r="AP128" s="331">
        <v>87.3</v>
      </c>
      <c r="AQ128" s="331">
        <v>109.5</v>
      </c>
      <c r="AR128" s="331">
        <v>110.6</v>
      </c>
      <c r="AS128" s="331">
        <v>85.6</v>
      </c>
      <c r="AT128" s="50"/>
      <c r="AU128" s="50"/>
      <c r="AV128" s="50"/>
      <c r="AW128" s="50"/>
      <c r="AX128" s="50"/>
      <c r="AY128" s="50"/>
      <c r="AZ128" s="50"/>
      <c r="BA128" s="50"/>
      <c r="BB128" s="50"/>
      <c r="BC128" s="50"/>
      <c r="BD128" s="50"/>
      <c r="BE128" s="50"/>
      <c r="BF128" s="50"/>
      <c r="BG128" s="50"/>
      <c r="BH128" s="50"/>
      <c r="BI128" s="50"/>
      <c r="BJ128" s="50"/>
    </row>
    <row r="129" spans="1:62" x14ac:dyDescent="0.15">
      <c r="A129" s="329"/>
      <c r="B129" s="341"/>
      <c r="C129" s="329" t="s">
        <v>95</v>
      </c>
      <c r="D129" s="331">
        <v>122</v>
      </c>
      <c r="E129" s="331">
        <v>122</v>
      </c>
      <c r="F129" s="331">
        <v>96.5</v>
      </c>
      <c r="G129" s="331">
        <v>167.1</v>
      </c>
      <c r="H129" s="331">
        <v>138.5</v>
      </c>
      <c r="I129" s="331">
        <v>137.4</v>
      </c>
      <c r="J129" s="331">
        <v>271.5</v>
      </c>
      <c r="K129" s="331">
        <v>107.2</v>
      </c>
      <c r="L129" s="331">
        <v>71.5</v>
      </c>
      <c r="M129" s="331">
        <v>105.4</v>
      </c>
      <c r="N129" s="331">
        <v>39.299999999999997</v>
      </c>
      <c r="O129" s="331">
        <v>137.80000000000001</v>
      </c>
      <c r="P129" s="331">
        <v>97</v>
      </c>
      <c r="Q129" s="331">
        <v>79.8</v>
      </c>
      <c r="R129" s="331">
        <v>88.4</v>
      </c>
      <c r="S129" s="331">
        <v>97.1</v>
      </c>
      <c r="T129" s="331">
        <v>98</v>
      </c>
      <c r="U129" s="331">
        <v>113.3</v>
      </c>
      <c r="V129" s="331">
        <v>88</v>
      </c>
      <c r="W129" s="331">
        <v>125</v>
      </c>
      <c r="X129" s="331">
        <v>149.19999999999999</v>
      </c>
      <c r="Y129" s="331">
        <v>58.2</v>
      </c>
      <c r="Z129" s="331">
        <v>169.2</v>
      </c>
      <c r="AA129" s="331">
        <v>0</v>
      </c>
      <c r="AB129" s="331">
        <v>59</v>
      </c>
      <c r="AC129" s="433">
        <v>126.8</v>
      </c>
      <c r="AD129" s="331">
        <v>0</v>
      </c>
      <c r="AE129" s="436">
        <v>122</v>
      </c>
      <c r="AF129" s="329"/>
      <c r="AG129" s="341"/>
      <c r="AH129" s="329" t="s">
        <v>95</v>
      </c>
      <c r="AI129" s="331">
        <v>122</v>
      </c>
      <c r="AJ129" s="331">
        <v>142.19999999999999</v>
      </c>
      <c r="AK129" s="331">
        <v>173.4</v>
      </c>
      <c r="AL129" s="331">
        <v>93.8</v>
      </c>
      <c r="AM129" s="331">
        <v>236.7</v>
      </c>
      <c r="AN129" s="331">
        <v>103.7</v>
      </c>
      <c r="AO129" s="331">
        <v>142.5</v>
      </c>
      <c r="AP129" s="331">
        <v>87.2</v>
      </c>
      <c r="AQ129" s="331">
        <v>110.6</v>
      </c>
      <c r="AR129" s="331">
        <v>111.5</v>
      </c>
      <c r="AS129" s="331">
        <v>90.1</v>
      </c>
      <c r="AT129" s="50"/>
      <c r="AU129" s="50"/>
      <c r="AV129" s="50"/>
      <c r="AW129" s="50"/>
      <c r="AX129" s="50"/>
      <c r="AY129" s="50"/>
      <c r="AZ129" s="50"/>
      <c r="BA129" s="50"/>
      <c r="BB129" s="50"/>
      <c r="BC129" s="50"/>
      <c r="BD129" s="50"/>
      <c r="BE129" s="50"/>
      <c r="BF129" s="50"/>
      <c r="BG129" s="50"/>
      <c r="BH129" s="50"/>
      <c r="BI129" s="50"/>
      <c r="BJ129" s="50"/>
    </row>
    <row r="130" spans="1:62" x14ac:dyDescent="0.15">
      <c r="A130" s="329"/>
      <c r="B130" s="341"/>
      <c r="C130" s="329" t="s">
        <v>96</v>
      </c>
      <c r="D130" s="331">
        <v>123.5</v>
      </c>
      <c r="E130" s="331">
        <v>123.5</v>
      </c>
      <c r="F130" s="331">
        <v>95.2</v>
      </c>
      <c r="G130" s="331">
        <v>173.5</v>
      </c>
      <c r="H130" s="331">
        <v>131.69999999999999</v>
      </c>
      <c r="I130" s="331">
        <v>144.5</v>
      </c>
      <c r="J130" s="331">
        <v>292.89999999999998</v>
      </c>
      <c r="K130" s="331">
        <v>103.1</v>
      </c>
      <c r="L130" s="331">
        <v>97.7</v>
      </c>
      <c r="M130" s="331">
        <v>108</v>
      </c>
      <c r="N130" s="331">
        <v>38.9</v>
      </c>
      <c r="O130" s="331">
        <v>140.4</v>
      </c>
      <c r="P130" s="331">
        <v>90.4</v>
      </c>
      <c r="Q130" s="331">
        <v>76.400000000000006</v>
      </c>
      <c r="R130" s="331">
        <v>86.4</v>
      </c>
      <c r="S130" s="331">
        <v>99.6</v>
      </c>
      <c r="T130" s="331">
        <v>100.7</v>
      </c>
      <c r="U130" s="331">
        <v>111</v>
      </c>
      <c r="V130" s="331">
        <v>85</v>
      </c>
      <c r="W130" s="331">
        <v>115.1</v>
      </c>
      <c r="X130" s="331">
        <v>149.4</v>
      </c>
      <c r="Y130" s="331">
        <v>63.4</v>
      </c>
      <c r="Z130" s="331">
        <v>166.6</v>
      </c>
      <c r="AA130" s="331">
        <v>0</v>
      </c>
      <c r="AB130" s="331">
        <v>59.3</v>
      </c>
      <c r="AC130" s="433">
        <v>177</v>
      </c>
      <c r="AD130" s="331">
        <v>0</v>
      </c>
      <c r="AE130" s="436">
        <v>123.5</v>
      </c>
      <c r="AF130" s="329"/>
      <c r="AG130" s="341"/>
      <c r="AH130" s="329" t="s">
        <v>96</v>
      </c>
      <c r="AI130" s="331">
        <v>123.5</v>
      </c>
      <c r="AJ130" s="331">
        <v>148.30000000000001</v>
      </c>
      <c r="AK130" s="331">
        <v>184.2</v>
      </c>
      <c r="AL130" s="331">
        <v>107.6</v>
      </c>
      <c r="AM130" s="331">
        <v>245.2</v>
      </c>
      <c r="AN130" s="331">
        <v>103.9</v>
      </c>
      <c r="AO130" s="331">
        <v>141</v>
      </c>
      <c r="AP130" s="331">
        <v>88.2</v>
      </c>
      <c r="AQ130" s="331">
        <v>109.4</v>
      </c>
      <c r="AR130" s="331">
        <v>110.5</v>
      </c>
      <c r="AS130" s="331">
        <v>86</v>
      </c>
      <c r="AT130" s="50"/>
      <c r="AU130" s="50"/>
      <c r="AV130" s="50"/>
      <c r="AW130" s="50"/>
      <c r="AX130" s="50"/>
      <c r="AY130" s="50"/>
      <c r="AZ130" s="50"/>
      <c r="BA130" s="50"/>
      <c r="BB130" s="50"/>
      <c r="BC130" s="50"/>
      <c r="BD130" s="50"/>
      <c r="BE130" s="50"/>
      <c r="BF130" s="50"/>
      <c r="BG130" s="50"/>
      <c r="BH130" s="50"/>
      <c r="BI130" s="50"/>
      <c r="BJ130" s="50"/>
    </row>
    <row r="131" spans="1:62" x14ac:dyDescent="0.15">
      <c r="A131" s="329"/>
      <c r="B131" s="342"/>
      <c r="C131" s="329" t="s">
        <v>97</v>
      </c>
      <c r="D131" s="331">
        <v>123.2</v>
      </c>
      <c r="E131" s="331">
        <v>123.2</v>
      </c>
      <c r="F131" s="331">
        <v>95.3</v>
      </c>
      <c r="G131" s="331">
        <v>192.8</v>
      </c>
      <c r="H131" s="331">
        <v>131.69999999999999</v>
      </c>
      <c r="I131" s="331">
        <v>149.4</v>
      </c>
      <c r="J131" s="331">
        <v>295.10000000000002</v>
      </c>
      <c r="K131" s="331">
        <v>110.4</v>
      </c>
      <c r="L131" s="331">
        <v>68.7</v>
      </c>
      <c r="M131" s="331">
        <v>105.6</v>
      </c>
      <c r="N131" s="331">
        <v>37.200000000000003</v>
      </c>
      <c r="O131" s="331">
        <v>135.9</v>
      </c>
      <c r="P131" s="331">
        <v>89.6</v>
      </c>
      <c r="Q131" s="331">
        <v>74.599999999999994</v>
      </c>
      <c r="R131" s="331">
        <v>87.1</v>
      </c>
      <c r="S131" s="331">
        <v>102.8</v>
      </c>
      <c r="T131" s="331">
        <v>93</v>
      </c>
      <c r="U131" s="331">
        <v>113.3</v>
      </c>
      <c r="V131" s="331">
        <v>79.3</v>
      </c>
      <c r="W131" s="331">
        <v>117.5</v>
      </c>
      <c r="X131" s="331">
        <v>158.19999999999999</v>
      </c>
      <c r="Y131" s="331">
        <v>84.7</v>
      </c>
      <c r="Z131" s="331">
        <v>160.1</v>
      </c>
      <c r="AA131" s="331">
        <v>0</v>
      </c>
      <c r="AB131" s="331">
        <v>54.6</v>
      </c>
      <c r="AC131" s="433">
        <v>185.9</v>
      </c>
      <c r="AD131" s="331">
        <v>0</v>
      </c>
      <c r="AE131" s="436">
        <v>123.2</v>
      </c>
      <c r="AF131" s="335"/>
      <c r="AG131" s="342"/>
      <c r="AH131" s="335" t="s">
        <v>97</v>
      </c>
      <c r="AI131" s="337">
        <v>123.2</v>
      </c>
      <c r="AJ131" s="337">
        <v>148.19999999999999</v>
      </c>
      <c r="AK131" s="337">
        <v>190.3</v>
      </c>
      <c r="AL131" s="337">
        <v>115.2</v>
      </c>
      <c r="AM131" s="337">
        <v>250</v>
      </c>
      <c r="AN131" s="337">
        <v>96.3</v>
      </c>
      <c r="AO131" s="337">
        <v>128.1</v>
      </c>
      <c r="AP131" s="337">
        <v>82.7</v>
      </c>
      <c r="AQ131" s="337">
        <v>109.1</v>
      </c>
      <c r="AR131" s="337">
        <v>110.4</v>
      </c>
      <c r="AS131" s="337">
        <v>79.2</v>
      </c>
      <c r="AT131" s="50"/>
      <c r="AU131" s="50"/>
      <c r="AV131" s="50"/>
      <c r="AW131" s="50"/>
      <c r="AX131" s="50"/>
      <c r="AY131" s="50"/>
      <c r="AZ131" s="50"/>
      <c r="BA131" s="50"/>
      <c r="BB131" s="50"/>
      <c r="BC131" s="50"/>
      <c r="BD131" s="50"/>
      <c r="BE131" s="50"/>
      <c r="BF131" s="50"/>
      <c r="BG131" s="50"/>
      <c r="BH131" s="50"/>
      <c r="BI131" s="50"/>
      <c r="BJ131" s="50"/>
    </row>
    <row r="132" spans="1:62" x14ac:dyDescent="0.15">
      <c r="A132" s="329"/>
      <c r="B132" s="340" t="s">
        <v>106</v>
      </c>
      <c r="C132" s="326" t="s">
        <v>84</v>
      </c>
      <c r="D132" s="334">
        <v>130.30000000000001</v>
      </c>
      <c r="E132" s="334">
        <v>130.30000000000001</v>
      </c>
      <c r="F132" s="334">
        <v>97.2</v>
      </c>
      <c r="G132" s="334">
        <v>196.2</v>
      </c>
      <c r="H132" s="334">
        <v>130.1</v>
      </c>
      <c r="I132" s="334">
        <v>157</v>
      </c>
      <c r="J132" s="334">
        <v>322.10000000000002</v>
      </c>
      <c r="K132" s="334">
        <v>155.6</v>
      </c>
      <c r="L132" s="334">
        <v>77.3</v>
      </c>
      <c r="M132" s="334">
        <v>114.1</v>
      </c>
      <c r="N132" s="334">
        <v>38.299999999999997</v>
      </c>
      <c r="O132" s="334">
        <v>138.19999999999999</v>
      </c>
      <c r="P132" s="334">
        <v>90.4</v>
      </c>
      <c r="Q132" s="334">
        <v>79</v>
      </c>
      <c r="R132" s="334">
        <v>88.5</v>
      </c>
      <c r="S132" s="334">
        <v>136.69999999999999</v>
      </c>
      <c r="T132" s="334">
        <v>98</v>
      </c>
      <c r="U132" s="334">
        <v>111.9</v>
      </c>
      <c r="V132" s="334">
        <v>81</v>
      </c>
      <c r="W132" s="334">
        <v>124</v>
      </c>
      <c r="X132" s="334">
        <v>127.8</v>
      </c>
      <c r="Y132" s="334">
        <v>108.8</v>
      </c>
      <c r="Z132" s="334">
        <v>170.8</v>
      </c>
      <c r="AA132" s="334">
        <v>0</v>
      </c>
      <c r="AB132" s="334">
        <v>62.6</v>
      </c>
      <c r="AC132" s="435">
        <v>181.4</v>
      </c>
      <c r="AD132" s="334">
        <v>0</v>
      </c>
      <c r="AE132" s="437">
        <v>130.30000000000001</v>
      </c>
      <c r="AF132" s="329"/>
      <c r="AG132" s="340" t="s">
        <v>106</v>
      </c>
      <c r="AH132" s="326" t="s">
        <v>84</v>
      </c>
      <c r="AI132" s="331">
        <v>130.30000000000001</v>
      </c>
      <c r="AJ132" s="331">
        <v>165</v>
      </c>
      <c r="AK132" s="331">
        <v>206</v>
      </c>
      <c r="AL132" s="331">
        <v>126.2</v>
      </c>
      <c r="AM132" s="331">
        <v>269.5</v>
      </c>
      <c r="AN132" s="331">
        <v>114.4</v>
      </c>
      <c r="AO132" s="331">
        <v>149.9</v>
      </c>
      <c r="AP132" s="331">
        <v>99.3</v>
      </c>
      <c r="AQ132" s="331">
        <v>110.7</v>
      </c>
      <c r="AR132" s="331">
        <v>111.7</v>
      </c>
      <c r="AS132" s="331">
        <v>86.4</v>
      </c>
      <c r="AT132" s="50"/>
      <c r="AU132" s="50"/>
      <c r="AV132" s="50"/>
      <c r="AW132" s="50"/>
      <c r="AX132" s="50"/>
      <c r="AY132" s="50"/>
      <c r="AZ132" s="50"/>
      <c r="BA132" s="50"/>
      <c r="BB132" s="50"/>
      <c r="BC132" s="50"/>
      <c r="BD132" s="50"/>
      <c r="BE132" s="50"/>
      <c r="BF132" s="50"/>
      <c r="BG132" s="50"/>
      <c r="BH132" s="50"/>
      <c r="BI132" s="50"/>
      <c r="BJ132" s="50"/>
    </row>
    <row r="133" spans="1:62" x14ac:dyDescent="0.15">
      <c r="A133" s="329"/>
      <c r="B133" s="341"/>
      <c r="C133" s="329" t="s">
        <v>86</v>
      </c>
      <c r="D133" s="331">
        <v>132.69999999999999</v>
      </c>
      <c r="E133" s="331">
        <v>132.69999999999999</v>
      </c>
      <c r="F133" s="331">
        <v>97.6</v>
      </c>
      <c r="G133" s="331">
        <v>203.2</v>
      </c>
      <c r="H133" s="331">
        <v>130.1</v>
      </c>
      <c r="I133" s="331">
        <v>153.9</v>
      </c>
      <c r="J133" s="331">
        <v>357.1</v>
      </c>
      <c r="K133" s="331">
        <v>164.2</v>
      </c>
      <c r="L133" s="331">
        <v>75.900000000000006</v>
      </c>
      <c r="M133" s="331">
        <v>82.7</v>
      </c>
      <c r="N133" s="331">
        <v>38.9</v>
      </c>
      <c r="O133" s="331">
        <v>140.4</v>
      </c>
      <c r="P133" s="331">
        <v>91.1</v>
      </c>
      <c r="Q133" s="331">
        <v>82.2</v>
      </c>
      <c r="R133" s="331">
        <v>82.2</v>
      </c>
      <c r="S133" s="331">
        <v>130.19999999999999</v>
      </c>
      <c r="T133" s="331">
        <v>96.9</v>
      </c>
      <c r="U133" s="331">
        <v>116.9</v>
      </c>
      <c r="V133" s="331">
        <v>81.5</v>
      </c>
      <c r="W133" s="331">
        <v>129.6</v>
      </c>
      <c r="X133" s="331">
        <v>138.9</v>
      </c>
      <c r="Y133" s="331">
        <v>107.5</v>
      </c>
      <c r="Z133" s="331">
        <v>170</v>
      </c>
      <c r="AA133" s="331">
        <v>0</v>
      </c>
      <c r="AB133" s="331">
        <v>67.400000000000006</v>
      </c>
      <c r="AC133" s="433">
        <v>184.4</v>
      </c>
      <c r="AD133" s="331">
        <v>0</v>
      </c>
      <c r="AE133" s="436">
        <v>132.69999999999999</v>
      </c>
      <c r="AF133" s="329"/>
      <c r="AG133" s="341"/>
      <c r="AH133" s="329" t="s">
        <v>86</v>
      </c>
      <c r="AI133" s="331">
        <v>132.69999999999999</v>
      </c>
      <c r="AJ133" s="331">
        <v>171</v>
      </c>
      <c r="AK133" s="331">
        <v>220.4</v>
      </c>
      <c r="AL133" s="331">
        <v>124.6</v>
      </c>
      <c r="AM133" s="331">
        <v>296.7</v>
      </c>
      <c r="AN133" s="331">
        <v>110.2</v>
      </c>
      <c r="AO133" s="331">
        <v>135.9</v>
      </c>
      <c r="AP133" s="331">
        <v>99.3</v>
      </c>
      <c r="AQ133" s="331">
        <v>110.9</v>
      </c>
      <c r="AR133" s="331">
        <v>111.7</v>
      </c>
      <c r="AS133" s="331">
        <v>92.4</v>
      </c>
      <c r="AT133" s="50"/>
      <c r="AU133" s="50"/>
      <c r="AV133" s="50"/>
      <c r="AW133" s="50"/>
      <c r="AX133" s="50"/>
      <c r="AY133" s="50"/>
      <c r="AZ133" s="50"/>
      <c r="BA133" s="50"/>
      <c r="BB133" s="50"/>
      <c r="BC133" s="50"/>
      <c r="BD133" s="50"/>
      <c r="BE133" s="50"/>
      <c r="BF133" s="50"/>
      <c r="BG133" s="50"/>
      <c r="BH133" s="50"/>
      <c r="BI133" s="50"/>
      <c r="BJ133" s="50"/>
    </row>
    <row r="134" spans="1:62" x14ac:dyDescent="0.15">
      <c r="A134" s="329"/>
      <c r="B134" s="341"/>
      <c r="C134" s="329" t="s">
        <v>88</v>
      </c>
      <c r="D134" s="331">
        <v>131.6</v>
      </c>
      <c r="E134" s="331">
        <v>131.6</v>
      </c>
      <c r="F134" s="331">
        <v>94.8</v>
      </c>
      <c r="G134" s="331">
        <v>184.5</v>
      </c>
      <c r="H134" s="331">
        <v>131.80000000000001</v>
      </c>
      <c r="I134" s="331">
        <v>136.69999999999999</v>
      </c>
      <c r="J134" s="331">
        <v>395.4</v>
      </c>
      <c r="K134" s="331">
        <v>144.4</v>
      </c>
      <c r="L134" s="331">
        <v>73.2</v>
      </c>
      <c r="M134" s="331">
        <v>55</v>
      </c>
      <c r="N134" s="331">
        <v>37.1</v>
      </c>
      <c r="O134" s="331">
        <v>142.4</v>
      </c>
      <c r="P134" s="331">
        <v>88.7</v>
      </c>
      <c r="Q134" s="331">
        <v>82</v>
      </c>
      <c r="R134" s="331">
        <v>85.4</v>
      </c>
      <c r="S134" s="331">
        <v>129.1</v>
      </c>
      <c r="T134" s="331">
        <v>96.6</v>
      </c>
      <c r="U134" s="331">
        <v>112.8</v>
      </c>
      <c r="V134" s="331">
        <v>83.4</v>
      </c>
      <c r="W134" s="331">
        <v>123</v>
      </c>
      <c r="X134" s="331">
        <v>144</v>
      </c>
      <c r="Y134" s="331">
        <v>74.8</v>
      </c>
      <c r="Z134" s="331">
        <v>172.6</v>
      </c>
      <c r="AA134" s="331">
        <v>0</v>
      </c>
      <c r="AB134" s="331">
        <v>59.3</v>
      </c>
      <c r="AC134" s="433">
        <v>180.2</v>
      </c>
      <c r="AD134" s="331">
        <v>0</v>
      </c>
      <c r="AE134" s="436">
        <v>131.6</v>
      </c>
      <c r="AF134" s="329"/>
      <c r="AG134" s="341"/>
      <c r="AH134" s="329" t="s">
        <v>88</v>
      </c>
      <c r="AI134" s="331">
        <v>131.6</v>
      </c>
      <c r="AJ134" s="331">
        <v>170.6</v>
      </c>
      <c r="AK134" s="331">
        <v>222.2</v>
      </c>
      <c r="AL134" s="331">
        <v>94.9</v>
      </c>
      <c r="AM134" s="331">
        <v>323.5</v>
      </c>
      <c r="AN134" s="331">
        <v>107</v>
      </c>
      <c r="AO134" s="331">
        <v>124</v>
      </c>
      <c r="AP134" s="331">
        <v>99.8</v>
      </c>
      <c r="AQ134" s="331">
        <v>109.5</v>
      </c>
      <c r="AR134" s="331">
        <v>110.3</v>
      </c>
      <c r="AS134" s="331">
        <v>91.4</v>
      </c>
      <c r="AT134" s="50"/>
      <c r="AU134" s="50"/>
      <c r="AV134" s="50"/>
      <c r="AW134" s="50"/>
      <c r="AX134" s="50"/>
      <c r="AY134" s="50"/>
      <c r="AZ134" s="50"/>
      <c r="BA134" s="50"/>
      <c r="BB134" s="50"/>
      <c r="BC134" s="50"/>
      <c r="BD134" s="50"/>
      <c r="BE134" s="50"/>
      <c r="BF134" s="50"/>
      <c r="BG134" s="50"/>
      <c r="BH134" s="50"/>
      <c r="BI134" s="50"/>
      <c r="BJ134" s="50"/>
    </row>
    <row r="135" spans="1:62" x14ac:dyDescent="0.15">
      <c r="A135" s="329"/>
      <c r="B135" s="341"/>
      <c r="C135" s="329" t="s">
        <v>89</v>
      </c>
      <c r="D135" s="331">
        <v>135.5</v>
      </c>
      <c r="E135" s="331">
        <v>135.5</v>
      </c>
      <c r="F135" s="331">
        <v>94.7</v>
      </c>
      <c r="G135" s="331">
        <v>156.4</v>
      </c>
      <c r="H135" s="331">
        <v>145</v>
      </c>
      <c r="I135" s="331">
        <v>142.4</v>
      </c>
      <c r="J135" s="331">
        <v>421.7</v>
      </c>
      <c r="K135" s="331">
        <v>157</v>
      </c>
      <c r="L135" s="331">
        <v>68.5</v>
      </c>
      <c r="M135" s="331">
        <v>60.2</v>
      </c>
      <c r="N135" s="331">
        <v>39.9</v>
      </c>
      <c r="O135" s="331">
        <v>142.80000000000001</v>
      </c>
      <c r="P135" s="331">
        <v>89.7</v>
      </c>
      <c r="Q135" s="331">
        <v>77.8</v>
      </c>
      <c r="R135" s="331">
        <v>88.8</v>
      </c>
      <c r="S135" s="331">
        <v>129.69999999999999</v>
      </c>
      <c r="T135" s="331">
        <v>99.5</v>
      </c>
      <c r="U135" s="331">
        <v>111.6</v>
      </c>
      <c r="V135" s="331">
        <v>86.8</v>
      </c>
      <c r="W135" s="331">
        <v>118.8</v>
      </c>
      <c r="X135" s="331">
        <v>144.4</v>
      </c>
      <c r="Y135" s="331">
        <v>69.5</v>
      </c>
      <c r="Z135" s="331">
        <v>174.7</v>
      </c>
      <c r="AA135" s="331">
        <v>0</v>
      </c>
      <c r="AB135" s="331">
        <v>56.7</v>
      </c>
      <c r="AC135" s="433">
        <v>248.4</v>
      </c>
      <c r="AD135" s="331">
        <v>0</v>
      </c>
      <c r="AE135" s="436">
        <v>135.5</v>
      </c>
      <c r="AF135" s="329"/>
      <c r="AG135" s="341"/>
      <c r="AH135" s="329" t="s">
        <v>89</v>
      </c>
      <c r="AI135" s="331">
        <v>135.5</v>
      </c>
      <c r="AJ135" s="331">
        <v>180.6</v>
      </c>
      <c r="AK135" s="331">
        <v>234.4</v>
      </c>
      <c r="AL135" s="331">
        <v>101</v>
      </c>
      <c r="AM135" s="331">
        <v>340.6</v>
      </c>
      <c r="AN135" s="331">
        <v>114.2</v>
      </c>
      <c r="AO135" s="331">
        <v>144.6</v>
      </c>
      <c r="AP135" s="331">
        <v>101.3</v>
      </c>
      <c r="AQ135" s="331">
        <v>110</v>
      </c>
      <c r="AR135" s="331">
        <v>110.7</v>
      </c>
      <c r="AS135" s="331">
        <v>94.2</v>
      </c>
      <c r="AT135" s="50"/>
      <c r="AU135" s="50"/>
      <c r="AV135" s="50"/>
      <c r="AW135" s="50"/>
      <c r="AX135" s="50"/>
      <c r="AY135" s="50"/>
      <c r="AZ135" s="50"/>
      <c r="BA135" s="50"/>
      <c r="BB135" s="50"/>
      <c r="BC135" s="50"/>
      <c r="BD135" s="50"/>
      <c r="BE135" s="50"/>
      <c r="BF135" s="50"/>
      <c r="BG135" s="50"/>
      <c r="BH135" s="50"/>
      <c r="BI135" s="50"/>
      <c r="BJ135" s="50"/>
    </row>
    <row r="136" spans="1:62" x14ac:dyDescent="0.15">
      <c r="A136" s="329"/>
      <c r="B136" s="341"/>
      <c r="C136" s="329" t="s">
        <v>90</v>
      </c>
      <c r="D136" s="331">
        <v>133.19999999999999</v>
      </c>
      <c r="E136" s="331">
        <v>133.19999999999999</v>
      </c>
      <c r="F136" s="331">
        <v>93.3</v>
      </c>
      <c r="G136" s="331">
        <v>169.7</v>
      </c>
      <c r="H136" s="331">
        <v>138.5</v>
      </c>
      <c r="I136" s="331">
        <v>142.80000000000001</v>
      </c>
      <c r="J136" s="331">
        <v>420.6</v>
      </c>
      <c r="K136" s="331">
        <v>97.2</v>
      </c>
      <c r="L136" s="331">
        <v>73</v>
      </c>
      <c r="M136" s="331">
        <v>72.099999999999994</v>
      </c>
      <c r="N136" s="331">
        <v>44.8</v>
      </c>
      <c r="O136" s="331">
        <v>141.69999999999999</v>
      </c>
      <c r="P136" s="331">
        <v>88.3</v>
      </c>
      <c r="Q136" s="331">
        <v>73.5</v>
      </c>
      <c r="R136" s="331">
        <v>91.3</v>
      </c>
      <c r="S136" s="331">
        <v>129.6</v>
      </c>
      <c r="T136" s="331">
        <v>97.8</v>
      </c>
      <c r="U136" s="331">
        <v>112.6</v>
      </c>
      <c r="V136" s="331">
        <v>89.1</v>
      </c>
      <c r="W136" s="331">
        <v>116.3</v>
      </c>
      <c r="X136" s="331">
        <v>142.4</v>
      </c>
      <c r="Y136" s="331">
        <v>70.099999999999994</v>
      </c>
      <c r="Z136" s="331">
        <v>177.9</v>
      </c>
      <c r="AA136" s="331">
        <v>0</v>
      </c>
      <c r="AB136" s="331">
        <v>63.5</v>
      </c>
      <c r="AC136" s="433">
        <v>248.3</v>
      </c>
      <c r="AD136" s="331">
        <v>0</v>
      </c>
      <c r="AE136" s="436">
        <v>133.19999999999999</v>
      </c>
      <c r="AF136" s="329"/>
      <c r="AG136" s="341"/>
      <c r="AH136" s="329" t="s">
        <v>90</v>
      </c>
      <c r="AI136" s="331">
        <v>133.19999999999999</v>
      </c>
      <c r="AJ136" s="331">
        <v>176.2</v>
      </c>
      <c r="AK136" s="331">
        <v>237.8</v>
      </c>
      <c r="AL136" s="331">
        <v>104.2</v>
      </c>
      <c r="AM136" s="331">
        <v>344.1</v>
      </c>
      <c r="AN136" s="331">
        <v>100.4</v>
      </c>
      <c r="AO136" s="331">
        <v>103.5</v>
      </c>
      <c r="AP136" s="331">
        <v>99.1</v>
      </c>
      <c r="AQ136" s="331">
        <v>108.8</v>
      </c>
      <c r="AR136" s="331">
        <v>109.3</v>
      </c>
      <c r="AS136" s="331">
        <v>96.7</v>
      </c>
      <c r="AT136" s="50"/>
      <c r="AU136" s="50"/>
      <c r="AV136" s="50"/>
      <c r="AW136" s="50"/>
      <c r="AX136" s="50"/>
      <c r="AY136" s="50"/>
      <c r="AZ136" s="50"/>
      <c r="BA136" s="50"/>
      <c r="BB136" s="50"/>
      <c r="BC136" s="50"/>
      <c r="BD136" s="50"/>
      <c r="BE136" s="50"/>
      <c r="BF136" s="50"/>
      <c r="BG136" s="50"/>
      <c r="BH136" s="50"/>
      <c r="BI136" s="50"/>
      <c r="BJ136" s="50"/>
    </row>
    <row r="137" spans="1:62" x14ac:dyDescent="0.15">
      <c r="A137" s="329"/>
      <c r="B137" s="341"/>
      <c r="C137" s="329" t="s">
        <v>91</v>
      </c>
      <c r="D137" s="331">
        <v>134.19999999999999</v>
      </c>
      <c r="E137" s="331">
        <v>134.19999999999999</v>
      </c>
      <c r="F137" s="331">
        <v>96.8</v>
      </c>
      <c r="G137" s="331">
        <v>179.1</v>
      </c>
      <c r="H137" s="331">
        <v>137.1</v>
      </c>
      <c r="I137" s="331">
        <v>149.1</v>
      </c>
      <c r="J137" s="331">
        <v>404.5</v>
      </c>
      <c r="K137" s="331">
        <v>87</v>
      </c>
      <c r="L137" s="331">
        <v>56.7</v>
      </c>
      <c r="M137" s="331">
        <v>79.8</v>
      </c>
      <c r="N137" s="331">
        <v>44.2</v>
      </c>
      <c r="O137" s="331">
        <v>145.69999999999999</v>
      </c>
      <c r="P137" s="331">
        <v>90.6</v>
      </c>
      <c r="Q137" s="331">
        <v>76.900000000000006</v>
      </c>
      <c r="R137" s="331">
        <v>96.4</v>
      </c>
      <c r="S137" s="331">
        <v>132.1</v>
      </c>
      <c r="T137" s="331">
        <v>99.8</v>
      </c>
      <c r="U137" s="331">
        <v>115.3</v>
      </c>
      <c r="V137" s="331">
        <v>78</v>
      </c>
      <c r="W137" s="331">
        <v>116.5</v>
      </c>
      <c r="X137" s="331">
        <v>146.6</v>
      </c>
      <c r="Y137" s="331">
        <v>74.400000000000006</v>
      </c>
      <c r="Z137" s="331">
        <v>180.9</v>
      </c>
      <c r="AA137" s="331">
        <v>0</v>
      </c>
      <c r="AB137" s="331">
        <v>74.2</v>
      </c>
      <c r="AC137" s="433">
        <v>251.5</v>
      </c>
      <c r="AD137" s="331">
        <v>0</v>
      </c>
      <c r="AE137" s="436">
        <v>134.19999999999999</v>
      </c>
      <c r="AF137" s="329"/>
      <c r="AG137" s="341"/>
      <c r="AH137" s="329" t="s">
        <v>91</v>
      </c>
      <c r="AI137" s="331">
        <v>134.19999999999999</v>
      </c>
      <c r="AJ137" s="331">
        <v>176</v>
      </c>
      <c r="AK137" s="331">
        <v>237.2</v>
      </c>
      <c r="AL137" s="331">
        <v>112.6</v>
      </c>
      <c r="AM137" s="331">
        <v>336.4</v>
      </c>
      <c r="AN137" s="331">
        <v>100.6</v>
      </c>
      <c r="AO137" s="331">
        <v>98.1</v>
      </c>
      <c r="AP137" s="331">
        <v>101.7</v>
      </c>
      <c r="AQ137" s="331">
        <v>110.6</v>
      </c>
      <c r="AR137" s="331">
        <v>111.1</v>
      </c>
      <c r="AS137" s="331">
        <v>99.1</v>
      </c>
      <c r="AT137" s="50"/>
      <c r="AU137" s="50"/>
      <c r="AV137" s="50"/>
      <c r="AW137" s="50"/>
      <c r="AX137" s="50"/>
      <c r="AY137" s="50"/>
      <c r="AZ137" s="50"/>
      <c r="BA137" s="50"/>
      <c r="BB137" s="50"/>
      <c r="BC137" s="50"/>
      <c r="BD137" s="50"/>
      <c r="BE137" s="50"/>
      <c r="BF137" s="50"/>
      <c r="BG137" s="50"/>
      <c r="BH137" s="50"/>
      <c r="BI137" s="50"/>
      <c r="BJ137" s="50"/>
    </row>
    <row r="138" spans="1:62" x14ac:dyDescent="0.15">
      <c r="A138" s="329"/>
      <c r="B138" s="341"/>
      <c r="C138" s="329" t="s">
        <v>92</v>
      </c>
      <c r="D138" s="331">
        <v>132.6</v>
      </c>
      <c r="E138" s="331">
        <v>132.6</v>
      </c>
      <c r="F138" s="331">
        <v>94.5</v>
      </c>
      <c r="G138" s="331">
        <v>180</v>
      </c>
      <c r="H138" s="331">
        <v>136.6</v>
      </c>
      <c r="I138" s="331">
        <v>144.19999999999999</v>
      </c>
      <c r="J138" s="331">
        <v>380.3</v>
      </c>
      <c r="K138" s="331">
        <v>92</v>
      </c>
      <c r="L138" s="331">
        <v>52.1</v>
      </c>
      <c r="M138" s="331">
        <v>84.8</v>
      </c>
      <c r="N138" s="331">
        <v>43</v>
      </c>
      <c r="O138" s="331">
        <v>147.9</v>
      </c>
      <c r="P138" s="331">
        <v>93</v>
      </c>
      <c r="Q138" s="331">
        <v>74.599999999999994</v>
      </c>
      <c r="R138" s="331">
        <v>96.3</v>
      </c>
      <c r="S138" s="331">
        <v>134.5</v>
      </c>
      <c r="T138" s="331">
        <v>103.5</v>
      </c>
      <c r="U138" s="331">
        <v>119.1</v>
      </c>
      <c r="V138" s="331">
        <v>80.3</v>
      </c>
      <c r="W138" s="331">
        <v>120.3</v>
      </c>
      <c r="X138" s="331">
        <v>160.80000000000001</v>
      </c>
      <c r="Y138" s="331">
        <v>84.4</v>
      </c>
      <c r="Z138" s="331">
        <v>177.6</v>
      </c>
      <c r="AA138" s="331">
        <v>0</v>
      </c>
      <c r="AB138" s="331">
        <v>66.7</v>
      </c>
      <c r="AC138" s="433">
        <v>249.3</v>
      </c>
      <c r="AD138" s="331">
        <v>0</v>
      </c>
      <c r="AE138" s="436">
        <v>132.6</v>
      </c>
      <c r="AF138" s="329"/>
      <c r="AG138" s="341"/>
      <c r="AH138" s="329" t="s">
        <v>92</v>
      </c>
      <c r="AI138" s="331">
        <v>132.6</v>
      </c>
      <c r="AJ138" s="331">
        <v>169.7</v>
      </c>
      <c r="AK138" s="331">
        <v>222.4</v>
      </c>
      <c r="AL138" s="331">
        <v>103.8</v>
      </c>
      <c r="AM138" s="331">
        <v>316.8</v>
      </c>
      <c r="AN138" s="331">
        <v>104.7</v>
      </c>
      <c r="AO138" s="331">
        <v>103.3</v>
      </c>
      <c r="AP138" s="331">
        <v>105.3</v>
      </c>
      <c r="AQ138" s="331">
        <v>111.6</v>
      </c>
      <c r="AR138" s="331">
        <v>112.3</v>
      </c>
      <c r="AS138" s="331">
        <v>96.6</v>
      </c>
      <c r="AT138" s="50"/>
      <c r="AU138" s="50"/>
      <c r="AV138" s="50"/>
      <c r="AW138" s="50"/>
      <c r="AX138" s="50"/>
      <c r="AY138" s="50"/>
      <c r="AZ138" s="50"/>
      <c r="BA138" s="50"/>
      <c r="BB138" s="50"/>
      <c r="BC138" s="50"/>
      <c r="BD138" s="50"/>
      <c r="BE138" s="50"/>
      <c r="BF138" s="50"/>
      <c r="BG138" s="50"/>
      <c r="BH138" s="50"/>
      <c r="BI138" s="50"/>
      <c r="BJ138" s="50"/>
    </row>
    <row r="139" spans="1:62" x14ac:dyDescent="0.15">
      <c r="A139" s="329"/>
      <c r="B139" s="341"/>
      <c r="C139" s="329" t="s">
        <v>93</v>
      </c>
      <c r="D139" s="331">
        <v>132.9</v>
      </c>
      <c r="E139" s="331">
        <v>132.9</v>
      </c>
      <c r="F139" s="331">
        <v>98.2</v>
      </c>
      <c r="G139" s="331">
        <v>164.5</v>
      </c>
      <c r="H139" s="331">
        <v>138.9</v>
      </c>
      <c r="I139" s="331">
        <v>154.19999999999999</v>
      </c>
      <c r="J139" s="331">
        <v>369.4</v>
      </c>
      <c r="K139" s="331">
        <v>85.4</v>
      </c>
      <c r="L139" s="331">
        <v>54.8</v>
      </c>
      <c r="M139" s="331">
        <v>86.1</v>
      </c>
      <c r="N139" s="331">
        <v>38.1</v>
      </c>
      <c r="O139" s="331">
        <v>146.4</v>
      </c>
      <c r="P139" s="331">
        <v>97.5</v>
      </c>
      <c r="Q139" s="331">
        <v>75.7</v>
      </c>
      <c r="R139" s="331">
        <v>96.2</v>
      </c>
      <c r="S139" s="331">
        <v>131.69999999999999</v>
      </c>
      <c r="T139" s="331">
        <v>97.7</v>
      </c>
      <c r="U139" s="331">
        <v>115</v>
      </c>
      <c r="V139" s="331">
        <v>86.7</v>
      </c>
      <c r="W139" s="331">
        <v>116.6</v>
      </c>
      <c r="X139" s="331">
        <v>151.19999999999999</v>
      </c>
      <c r="Y139" s="331">
        <v>92.8</v>
      </c>
      <c r="Z139" s="331">
        <v>173.1</v>
      </c>
      <c r="AA139" s="331">
        <v>0</v>
      </c>
      <c r="AB139" s="331">
        <v>57.8</v>
      </c>
      <c r="AC139" s="433">
        <v>250.7</v>
      </c>
      <c r="AD139" s="331">
        <v>0</v>
      </c>
      <c r="AE139" s="436">
        <v>132.9</v>
      </c>
      <c r="AF139" s="329"/>
      <c r="AG139" s="341"/>
      <c r="AH139" s="329" t="s">
        <v>93</v>
      </c>
      <c r="AI139" s="331">
        <v>132.9</v>
      </c>
      <c r="AJ139" s="331">
        <v>167.9</v>
      </c>
      <c r="AK139" s="331">
        <v>223.9</v>
      </c>
      <c r="AL139" s="331">
        <v>114.2</v>
      </c>
      <c r="AM139" s="331">
        <v>311.2</v>
      </c>
      <c r="AN139" s="331">
        <v>98.9</v>
      </c>
      <c r="AO139" s="331">
        <v>98</v>
      </c>
      <c r="AP139" s="331">
        <v>99.3</v>
      </c>
      <c r="AQ139" s="331">
        <v>113.1</v>
      </c>
      <c r="AR139" s="331">
        <v>113.9</v>
      </c>
      <c r="AS139" s="331">
        <v>93.4</v>
      </c>
      <c r="AT139" s="50"/>
      <c r="AU139" s="50"/>
      <c r="AV139" s="50"/>
      <c r="AW139" s="50"/>
      <c r="AX139" s="50"/>
      <c r="AY139" s="50"/>
      <c r="AZ139" s="50"/>
      <c r="BA139" s="50"/>
      <c r="BB139" s="50"/>
      <c r="BC139" s="50"/>
      <c r="BD139" s="50"/>
      <c r="BE139" s="50"/>
      <c r="BF139" s="50"/>
      <c r="BG139" s="50"/>
      <c r="BH139" s="50"/>
      <c r="BI139" s="50"/>
      <c r="BJ139" s="50"/>
    </row>
    <row r="140" spans="1:62" x14ac:dyDescent="0.15">
      <c r="A140" s="329"/>
      <c r="B140" s="341"/>
      <c r="C140" s="329" t="s">
        <v>94</v>
      </c>
      <c r="D140" s="331">
        <v>131</v>
      </c>
      <c r="E140" s="331">
        <v>131</v>
      </c>
      <c r="F140" s="331">
        <v>97.1</v>
      </c>
      <c r="G140" s="331">
        <v>167.3</v>
      </c>
      <c r="H140" s="331">
        <v>145.80000000000001</v>
      </c>
      <c r="I140" s="331">
        <v>150.9</v>
      </c>
      <c r="J140" s="331">
        <v>365</v>
      </c>
      <c r="K140" s="331">
        <v>75.400000000000006</v>
      </c>
      <c r="L140" s="331">
        <v>52.6</v>
      </c>
      <c r="M140" s="331">
        <v>97.8</v>
      </c>
      <c r="N140" s="331">
        <v>35.299999999999997</v>
      </c>
      <c r="O140" s="331">
        <v>151.4</v>
      </c>
      <c r="P140" s="331">
        <v>88.4</v>
      </c>
      <c r="Q140" s="331">
        <v>78.400000000000006</v>
      </c>
      <c r="R140" s="331">
        <v>100.3</v>
      </c>
      <c r="S140" s="331">
        <v>129.5</v>
      </c>
      <c r="T140" s="331">
        <v>93</v>
      </c>
      <c r="U140" s="331">
        <v>114.9</v>
      </c>
      <c r="V140" s="331">
        <v>76.599999999999994</v>
      </c>
      <c r="W140" s="331">
        <v>112.6</v>
      </c>
      <c r="X140" s="331">
        <v>149.4</v>
      </c>
      <c r="Y140" s="331">
        <v>97.3</v>
      </c>
      <c r="Z140" s="331">
        <v>181.6</v>
      </c>
      <c r="AA140" s="331">
        <v>0</v>
      </c>
      <c r="AB140" s="331">
        <v>63.2</v>
      </c>
      <c r="AC140" s="433">
        <v>330.1</v>
      </c>
      <c r="AD140" s="331">
        <v>0</v>
      </c>
      <c r="AE140" s="436">
        <v>131</v>
      </c>
      <c r="AF140" s="329"/>
      <c r="AG140" s="341"/>
      <c r="AH140" s="329" t="s">
        <v>94</v>
      </c>
      <c r="AI140" s="331">
        <v>131</v>
      </c>
      <c r="AJ140" s="331">
        <v>165.5</v>
      </c>
      <c r="AK140" s="331">
        <v>221.3</v>
      </c>
      <c r="AL140" s="331">
        <v>110.6</v>
      </c>
      <c r="AM140" s="331">
        <v>309.39999999999998</v>
      </c>
      <c r="AN140" s="331">
        <v>96.7</v>
      </c>
      <c r="AO140" s="331">
        <v>95.5</v>
      </c>
      <c r="AP140" s="331">
        <v>97.2</v>
      </c>
      <c r="AQ140" s="331">
        <v>111.5</v>
      </c>
      <c r="AR140" s="331">
        <v>112.3</v>
      </c>
      <c r="AS140" s="331">
        <v>93.7</v>
      </c>
      <c r="AT140" s="50"/>
      <c r="AU140" s="50"/>
      <c r="AV140" s="50"/>
      <c r="AW140" s="50"/>
      <c r="AX140" s="50"/>
      <c r="AY140" s="50"/>
      <c r="AZ140" s="50"/>
      <c r="BA140" s="50"/>
      <c r="BB140" s="50"/>
      <c r="BC140" s="50"/>
      <c r="BD140" s="50"/>
      <c r="BE140" s="50"/>
      <c r="BF140" s="50"/>
      <c r="BG140" s="50"/>
      <c r="BH140" s="50"/>
      <c r="BI140" s="50"/>
      <c r="BJ140" s="50"/>
    </row>
    <row r="141" spans="1:62" x14ac:dyDescent="0.15">
      <c r="A141" s="329"/>
      <c r="B141" s="341"/>
      <c r="C141" s="329" t="s">
        <v>95</v>
      </c>
      <c r="D141" s="331">
        <v>130.5</v>
      </c>
      <c r="E141" s="331">
        <v>130.5</v>
      </c>
      <c r="F141" s="331">
        <v>96.4</v>
      </c>
      <c r="G141" s="331">
        <v>160.9</v>
      </c>
      <c r="H141" s="331">
        <v>131.19999999999999</v>
      </c>
      <c r="I141" s="331">
        <v>156.9</v>
      </c>
      <c r="J141" s="331">
        <v>355.2</v>
      </c>
      <c r="K141" s="331">
        <v>66.099999999999994</v>
      </c>
      <c r="L141" s="331">
        <v>63.2</v>
      </c>
      <c r="M141" s="331">
        <v>104.6</v>
      </c>
      <c r="N141" s="331">
        <v>36</v>
      </c>
      <c r="O141" s="331">
        <v>152.1</v>
      </c>
      <c r="P141" s="331">
        <v>90.5</v>
      </c>
      <c r="Q141" s="331">
        <v>76.099999999999994</v>
      </c>
      <c r="R141" s="331">
        <v>95.4</v>
      </c>
      <c r="S141" s="331">
        <v>129.4</v>
      </c>
      <c r="T141" s="331">
        <v>95.5</v>
      </c>
      <c r="U141" s="331">
        <v>121.5</v>
      </c>
      <c r="V141" s="331">
        <v>88.9</v>
      </c>
      <c r="W141" s="331">
        <v>121.1</v>
      </c>
      <c r="X141" s="331">
        <v>151.4</v>
      </c>
      <c r="Y141" s="331">
        <v>104.7</v>
      </c>
      <c r="Z141" s="331">
        <v>184.5</v>
      </c>
      <c r="AA141" s="331">
        <v>0</v>
      </c>
      <c r="AB141" s="331">
        <v>72.099999999999994</v>
      </c>
      <c r="AC141" s="433">
        <v>333</v>
      </c>
      <c r="AD141" s="331">
        <v>0</v>
      </c>
      <c r="AE141" s="436">
        <v>130.5</v>
      </c>
      <c r="AF141" s="329"/>
      <c r="AG141" s="341"/>
      <c r="AH141" s="329" t="s">
        <v>95</v>
      </c>
      <c r="AI141" s="331">
        <v>130.5</v>
      </c>
      <c r="AJ141" s="331">
        <v>164.1</v>
      </c>
      <c r="AK141" s="331">
        <v>219</v>
      </c>
      <c r="AL141" s="331">
        <v>117.8</v>
      </c>
      <c r="AM141" s="331">
        <v>299.5</v>
      </c>
      <c r="AN141" s="331">
        <v>96.4</v>
      </c>
      <c r="AO141" s="331">
        <v>91.1</v>
      </c>
      <c r="AP141" s="331">
        <v>98.7</v>
      </c>
      <c r="AQ141" s="331">
        <v>111.5</v>
      </c>
      <c r="AR141" s="331">
        <v>112.1</v>
      </c>
      <c r="AS141" s="331">
        <v>99.7</v>
      </c>
      <c r="AT141" s="50"/>
      <c r="AU141" s="50"/>
      <c r="AV141" s="50"/>
      <c r="AW141" s="50"/>
      <c r="AX141" s="50"/>
      <c r="AY141" s="50"/>
      <c r="AZ141" s="50"/>
      <c r="BA141" s="50"/>
      <c r="BB141" s="50"/>
      <c r="BC141" s="50"/>
      <c r="BD141" s="50"/>
      <c r="BE141" s="50"/>
      <c r="BF141" s="50"/>
      <c r="BG141" s="50"/>
      <c r="BH141" s="50"/>
      <c r="BI141" s="50"/>
      <c r="BJ141" s="50"/>
    </row>
    <row r="142" spans="1:62" x14ac:dyDescent="0.15">
      <c r="A142" s="329"/>
      <c r="B142" s="341"/>
      <c r="C142" s="329" t="s">
        <v>96</v>
      </c>
      <c r="D142" s="331">
        <v>129.80000000000001</v>
      </c>
      <c r="E142" s="331">
        <v>129.69999999999999</v>
      </c>
      <c r="F142" s="331">
        <v>94.5</v>
      </c>
      <c r="G142" s="331">
        <v>170.2</v>
      </c>
      <c r="H142" s="331">
        <v>124.2</v>
      </c>
      <c r="I142" s="331">
        <v>160.6</v>
      </c>
      <c r="J142" s="331">
        <v>350.4</v>
      </c>
      <c r="K142" s="331">
        <v>68.8</v>
      </c>
      <c r="L142" s="331">
        <v>82.7</v>
      </c>
      <c r="M142" s="331">
        <v>109.4</v>
      </c>
      <c r="N142" s="331">
        <v>39.799999999999997</v>
      </c>
      <c r="O142" s="331">
        <v>151.19999999999999</v>
      </c>
      <c r="P142" s="331">
        <v>89.5</v>
      </c>
      <c r="Q142" s="331">
        <v>73.8</v>
      </c>
      <c r="R142" s="331">
        <v>84.4</v>
      </c>
      <c r="S142" s="331">
        <v>126.3</v>
      </c>
      <c r="T142" s="331">
        <v>97.8</v>
      </c>
      <c r="U142" s="331">
        <v>119.4</v>
      </c>
      <c r="V142" s="331">
        <v>80.3</v>
      </c>
      <c r="W142" s="331">
        <v>113.5</v>
      </c>
      <c r="X142" s="331">
        <v>147.5</v>
      </c>
      <c r="Y142" s="331">
        <v>112.2</v>
      </c>
      <c r="Z142" s="331">
        <v>188.3</v>
      </c>
      <c r="AA142" s="331">
        <v>0</v>
      </c>
      <c r="AB142" s="331">
        <v>74.8</v>
      </c>
      <c r="AC142" s="433">
        <v>390.6</v>
      </c>
      <c r="AD142" s="331">
        <v>0</v>
      </c>
      <c r="AE142" s="436">
        <v>129.80000000000001</v>
      </c>
      <c r="AF142" s="329"/>
      <c r="AG142" s="341"/>
      <c r="AH142" s="329" t="s">
        <v>96</v>
      </c>
      <c r="AI142" s="331">
        <v>129.80000000000001</v>
      </c>
      <c r="AJ142" s="331">
        <v>162.6</v>
      </c>
      <c r="AK142" s="331">
        <v>215.5</v>
      </c>
      <c r="AL142" s="331">
        <v>123.3</v>
      </c>
      <c r="AM142" s="331">
        <v>288.89999999999998</v>
      </c>
      <c r="AN142" s="331">
        <v>97.4</v>
      </c>
      <c r="AO142" s="331">
        <v>90.2</v>
      </c>
      <c r="AP142" s="331">
        <v>100.5</v>
      </c>
      <c r="AQ142" s="331">
        <v>111.1</v>
      </c>
      <c r="AR142" s="331">
        <v>112.5</v>
      </c>
      <c r="AS142" s="331">
        <v>80</v>
      </c>
      <c r="AT142" s="50"/>
      <c r="AU142" s="50"/>
      <c r="AV142" s="50"/>
      <c r="AW142" s="50"/>
      <c r="AX142" s="50"/>
      <c r="AY142" s="50"/>
      <c r="AZ142" s="50"/>
      <c r="BA142" s="50"/>
      <c r="BB142" s="50"/>
      <c r="BC142" s="50"/>
      <c r="BD142" s="50"/>
      <c r="BE142" s="50"/>
      <c r="BF142" s="50"/>
      <c r="BG142" s="50"/>
      <c r="BH142" s="50"/>
      <c r="BI142" s="50"/>
      <c r="BJ142" s="50"/>
    </row>
    <row r="143" spans="1:62" x14ac:dyDescent="0.15">
      <c r="A143" s="329"/>
      <c r="B143" s="342"/>
      <c r="C143" s="335" t="s">
        <v>97</v>
      </c>
      <c r="D143" s="337">
        <v>126.9</v>
      </c>
      <c r="E143" s="337">
        <v>126.9</v>
      </c>
      <c r="F143" s="337">
        <v>92.5</v>
      </c>
      <c r="G143" s="337">
        <v>176.8</v>
      </c>
      <c r="H143" s="337">
        <v>128.6</v>
      </c>
      <c r="I143" s="337">
        <v>161.4</v>
      </c>
      <c r="J143" s="337">
        <v>325.7</v>
      </c>
      <c r="K143" s="337">
        <v>64.099999999999994</v>
      </c>
      <c r="L143" s="337">
        <v>78.2</v>
      </c>
      <c r="M143" s="337">
        <v>107.6</v>
      </c>
      <c r="N143" s="337">
        <v>40</v>
      </c>
      <c r="O143" s="337">
        <v>149.6</v>
      </c>
      <c r="P143" s="337">
        <v>89.6</v>
      </c>
      <c r="Q143" s="337">
        <v>74.3</v>
      </c>
      <c r="R143" s="337">
        <v>83.9</v>
      </c>
      <c r="S143" s="337">
        <v>130.9</v>
      </c>
      <c r="T143" s="337">
        <v>90.2</v>
      </c>
      <c r="U143" s="337">
        <v>118.5</v>
      </c>
      <c r="V143" s="337">
        <v>72.400000000000006</v>
      </c>
      <c r="W143" s="337">
        <v>112.6</v>
      </c>
      <c r="X143" s="337">
        <v>149.5</v>
      </c>
      <c r="Y143" s="337">
        <v>137.9</v>
      </c>
      <c r="Z143" s="337">
        <v>184.6</v>
      </c>
      <c r="AA143" s="337">
        <v>0</v>
      </c>
      <c r="AB143" s="337">
        <v>64.2</v>
      </c>
      <c r="AC143" s="434">
        <v>394.2</v>
      </c>
      <c r="AD143" s="337">
        <v>0</v>
      </c>
      <c r="AE143" s="438">
        <v>126.9</v>
      </c>
      <c r="AF143" s="329"/>
      <c r="AG143" s="342"/>
      <c r="AH143" s="335" t="s">
        <v>97</v>
      </c>
      <c r="AI143" s="337">
        <v>126.9</v>
      </c>
      <c r="AJ143" s="337">
        <v>154.6</v>
      </c>
      <c r="AK143" s="337">
        <v>209.8</v>
      </c>
      <c r="AL143" s="337">
        <v>124.5</v>
      </c>
      <c r="AM143" s="337">
        <v>277.7</v>
      </c>
      <c r="AN143" s="337">
        <v>86.6</v>
      </c>
      <c r="AO143" s="337">
        <v>68.400000000000006</v>
      </c>
      <c r="AP143" s="337">
        <v>94.3</v>
      </c>
      <c r="AQ143" s="337">
        <v>111.2</v>
      </c>
      <c r="AR143" s="337">
        <v>112.8</v>
      </c>
      <c r="AS143" s="337">
        <v>75.7</v>
      </c>
      <c r="AT143" s="50"/>
      <c r="AU143" s="50"/>
      <c r="AV143" s="50"/>
      <c r="AW143" s="50"/>
      <c r="AX143" s="50"/>
      <c r="AY143" s="50"/>
      <c r="AZ143" s="50"/>
      <c r="BA143" s="50"/>
      <c r="BB143" s="50"/>
      <c r="BC143" s="50"/>
      <c r="BD143" s="50"/>
      <c r="BE143" s="50"/>
      <c r="BF143" s="50"/>
      <c r="BG143" s="50"/>
      <c r="BH143" s="50"/>
      <c r="BI143" s="50"/>
      <c r="BJ143" s="50"/>
    </row>
    <row r="144" spans="1:62" x14ac:dyDescent="0.15">
      <c r="A144" s="329"/>
      <c r="B144" s="341" t="s">
        <v>107</v>
      </c>
      <c r="C144" s="329" t="s">
        <v>84</v>
      </c>
      <c r="D144" s="331">
        <v>128</v>
      </c>
      <c r="E144" s="331">
        <v>127.9</v>
      </c>
      <c r="F144" s="331">
        <v>95.2</v>
      </c>
      <c r="G144" s="331">
        <v>191.8</v>
      </c>
      <c r="H144" s="331">
        <v>126.9</v>
      </c>
      <c r="I144" s="331">
        <v>160</v>
      </c>
      <c r="J144" s="331">
        <v>305.89999999999998</v>
      </c>
      <c r="K144" s="331">
        <v>72.5</v>
      </c>
      <c r="L144" s="331">
        <v>98.7</v>
      </c>
      <c r="M144" s="331">
        <v>100.2</v>
      </c>
      <c r="N144" s="331">
        <v>40.200000000000003</v>
      </c>
      <c r="O144" s="331">
        <v>153.5</v>
      </c>
      <c r="P144" s="331">
        <v>96.1</v>
      </c>
      <c r="Q144" s="331">
        <v>75.900000000000006</v>
      </c>
      <c r="R144" s="331">
        <v>87</v>
      </c>
      <c r="S144" s="331">
        <v>126.3</v>
      </c>
      <c r="T144" s="331">
        <v>94.1</v>
      </c>
      <c r="U144" s="331">
        <v>122</v>
      </c>
      <c r="V144" s="331">
        <v>79.2</v>
      </c>
      <c r="W144" s="331">
        <v>116.3</v>
      </c>
      <c r="X144" s="331">
        <v>147.4</v>
      </c>
      <c r="Y144" s="331">
        <v>148.6</v>
      </c>
      <c r="Z144" s="331">
        <v>172.8</v>
      </c>
      <c r="AA144" s="331">
        <v>0</v>
      </c>
      <c r="AB144" s="331">
        <v>78.7</v>
      </c>
      <c r="AC144" s="331">
        <v>391.6</v>
      </c>
      <c r="AD144" s="331">
        <v>0</v>
      </c>
      <c r="AE144" s="358">
        <v>128</v>
      </c>
      <c r="AF144" s="329"/>
      <c r="AG144" s="341" t="s">
        <v>107</v>
      </c>
      <c r="AH144" s="329" t="s">
        <v>84</v>
      </c>
      <c r="AI144" s="331">
        <v>128</v>
      </c>
      <c r="AJ144" s="331">
        <v>153.30000000000001</v>
      </c>
      <c r="AK144" s="344">
        <v>204.1</v>
      </c>
      <c r="AL144" s="344">
        <v>125.2</v>
      </c>
      <c r="AM144" s="344">
        <v>266.89999999999998</v>
      </c>
      <c r="AN144" s="344">
        <v>90.7</v>
      </c>
      <c r="AO144" s="344">
        <v>70.599999999999994</v>
      </c>
      <c r="AP144" s="344">
        <v>99.2</v>
      </c>
      <c r="AQ144" s="344">
        <v>113.6</v>
      </c>
      <c r="AR144" s="344">
        <v>115.1</v>
      </c>
      <c r="AS144" s="344">
        <v>80.7</v>
      </c>
      <c r="AT144" s="50"/>
      <c r="AU144" s="50"/>
      <c r="AV144" s="50"/>
      <c r="AW144" s="50"/>
      <c r="AX144" s="50"/>
      <c r="AY144" s="50"/>
      <c r="AZ144" s="50"/>
      <c r="BA144" s="50"/>
      <c r="BB144" s="50"/>
      <c r="BC144" s="50"/>
      <c r="BD144" s="50"/>
      <c r="BE144" s="50"/>
      <c r="BF144" s="50"/>
      <c r="BG144" s="50"/>
      <c r="BH144" s="50"/>
      <c r="BI144" s="50"/>
      <c r="BJ144" s="50"/>
    </row>
    <row r="145" spans="1:62" x14ac:dyDescent="0.15">
      <c r="A145" s="329"/>
      <c r="B145" s="341"/>
      <c r="C145" s="329" t="s">
        <v>86</v>
      </c>
      <c r="D145" s="331">
        <v>126</v>
      </c>
      <c r="E145" s="331">
        <v>125.9</v>
      </c>
      <c r="F145" s="331">
        <v>94.2</v>
      </c>
      <c r="G145" s="331">
        <v>208.1</v>
      </c>
      <c r="H145" s="331">
        <v>127.3</v>
      </c>
      <c r="I145" s="331">
        <v>156.80000000000001</v>
      </c>
      <c r="J145" s="331">
        <v>290.3</v>
      </c>
      <c r="K145" s="331">
        <v>68.099999999999994</v>
      </c>
      <c r="L145" s="331">
        <v>74.900000000000006</v>
      </c>
      <c r="M145" s="331">
        <v>97.3</v>
      </c>
      <c r="N145" s="331">
        <v>36</v>
      </c>
      <c r="O145" s="331">
        <v>156.9</v>
      </c>
      <c r="P145" s="331">
        <v>94.4</v>
      </c>
      <c r="Q145" s="331">
        <v>75.2</v>
      </c>
      <c r="R145" s="331">
        <v>87.1</v>
      </c>
      <c r="S145" s="331">
        <v>127.6</v>
      </c>
      <c r="T145" s="331">
        <v>95.7</v>
      </c>
      <c r="U145" s="331">
        <v>120.9</v>
      </c>
      <c r="V145" s="331">
        <v>84.5</v>
      </c>
      <c r="W145" s="331">
        <v>115.9</v>
      </c>
      <c r="X145" s="331">
        <v>147.19999999999999</v>
      </c>
      <c r="Y145" s="331">
        <v>153.80000000000001</v>
      </c>
      <c r="Z145" s="331">
        <v>164</v>
      </c>
      <c r="AA145" s="331">
        <v>0</v>
      </c>
      <c r="AB145" s="331">
        <v>73.900000000000006</v>
      </c>
      <c r="AC145" s="331">
        <v>392.2</v>
      </c>
      <c r="AD145" s="331">
        <v>0</v>
      </c>
      <c r="AE145" s="358">
        <v>126</v>
      </c>
      <c r="AF145" s="329"/>
      <c r="AG145" s="341"/>
      <c r="AH145" s="329" t="s">
        <v>86</v>
      </c>
      <c r="AI145" s="331">
        <v>126</v>
      </c>
      <c r="AJ145" s="331">
        <v>149.19999999999999</v>
      </c>
      <c r="AK145" s="344">
        <v>196.1</v>
      </c>
      <c r="AL145" s="344">
        <v>120.6</v>
      </c>
      <c r="AM145" s="344">
        <v>256.10000000000002</v>
      </c>
      <c r="AN145" s="344">
        <v>91.5</v>
      </c>
      <c r="AO145" s="344">
        <v>74.3</v>
      </c>
      <c r="AP145" s="344">
        <v>98.9</v>
      </c>
      <c r="AQ145" s="344">
        <v>112.8</v>
      </c>
      <c r="AR145" s="344">
        <v>114</v>
      </c>
      <c r="AS145" s="344">
        <v>84.3</v>
      </c>
      <c r="AT145" s="50"/>
      <c r="AU145" s="50"/>
      <c r="AV145" s="50"/>
      <c r="AW145" s="50"/>
      <c r="AX145" s="50"/>
      <c r="AY145" s="50"/>
      <c r="AZ145" s="50"/>
      <c r="BA145" s="50"/>
      <c r="BB145" s="50"/>
      <c r="BC145" s="50"/>
      <c r="BD145" s="50"/>
      <c r="BE145" s="50"/>
      <c r="BF145" s="50"/>
      <c r="BG145" s="50"/>
      <c r="BH145" s="50"/>
      <c r="BI145" s="50"/>
      <c r="BJ145" s="50"/>
    </row>
    <row r="146" spans="1:62" x14ac:dyDescent="0.15">
      <c r="A146" s="329"/>
      <c r="B146" s="341"/>
      <c r="C146" s="329" t="s">
        <v>88</v>
      </c>
      <c r="D146" s="331">
        <v>119.1</v>
      </c>
      <c r="E146" s="331">
        <v>119.1</v>
      </c>
      <c r="F146" s="331">
        <v>89</v>
      </c>
      <c r="G146" s="331">
        <v>238.1</v>
      </c>
      <c r="H146" s="331">
        <v>137</v>
      </c>
      <c r="I146" s="331">
        <v>129.1</v>
      </c>
      <c r="J146" s="331">
        <v>253.4</v>
      </c>
      <c r="K146" s="331">
        <v>72.599999999999994</v>
      </c>
      <c r="L146" s="331">
        <v>54.7</v>
      </c>
      <c r="M146" s="331">
        <v>82.8</v>
      </c>
      <c r="N146" s="331">
        <v>34.5</v>
      </c>
      <c r="O146" s="331">
        <v>153.9</v>
      </c>
      <c r="P146" s="331">
        <v>92.5</v>
      </c>
      <c r="Q146" s="331">
        <v>77.2</v>
      </c>
      <c r="R146" s="331">
        <v>85.5</v>
      </c>
      <c r="S146" s="331">
        <v>129.9</v>
      </c>
      <c r="T146" s="331">
        <v>95.2</v>
      </c>
      <c r="U146" s="331">
        <v>117.6</v>
      </c>
      <c r="V146" s="331">
        <v>72.900000000000006</v>
      </c>
      <c r="W146" s="331">
        <v>117.3</v>
      </c>
      <c r="X146" s="331">
        <v>147.6</v>
      </c>
      <c r="Y146" s="331">
        <v>132.1</v>
      </c>
      <c r="Z146" s="331">
        <v>163.4</v>
      </c>
      <c r="AA146" s="331">
        <v>0</v>
      </c>
      <c r="AB146" s="331">
        <v>71.5</v>
      </c>
      <c r="AC146" s="331">
        <v>393.3</v>
      </c>
      <c r="AD146" s="331">
        <v>0</v>
      </c>
      <c r="AE146" s="358">
        <v>119.1</v>
      </c>
      <c r="AF146" s="329"/>
      <c r="AG146" s="341"/>
      <c r="AH146" s="329" t="s">
        <v>88</v>
      </c>
      <c r="AI146" s="331">
        <v>119.1</v>
      </c>
      <c r="AJ146" s="331">
        <v>132.30000000000001</v>
      </c>
      <c r="AK146" s="344">
        <v>165.6</v>
      </c>
      <c r="AL146" s="344">
        <v>88.9</v>
      </c>
      <c r="AM146" s="344">
        <v>226.8</v>
      </c>
      <c r="AN146" s="344">
        <v>91.2</v>
      </c>
      <c r="AO146" s="344">
        <v>71.2</v>
      </c>
      <c r="AP146" s="344">
        <v>99.7</v>
      </c>
      <c r="AQ146" s="344">
        <v>111.7</v>
      </c>
      <c r="AR146" s="344">
        <v>112.8</v>
      </c>
      <c r="AS146" s="344">
        <v>86.5</v>
      </c>
      <c r="AT146" s="50"/>
      <c r="AU146" s="50"/>
      <c r="AV146" s="50"/>
      <c r="AW146" s="50"/>
      <c r="AX146" s="50"/>
      <c r="AY146" s="50"/>
      <c r="AZ146" s="50"/>
      <c r="BA146" s="50"/>
      <c r="BB146" s="50"/>
      <c r="BC146" s="50"/>
      <c r="BD146" s="50"/>
      <c r="BE146" s="50"/>
      <c r="BF146" s="50"/>
      <c r="BG146" s="50"/>
      <c r="BH146" s="50"/>
      <c r="BI146" s="50"/>
      <c r="BJ146" s="50"/>
    </row>
    <row r="147" spans="1:62" x14ac:dyDescent="0.15">
      <c r="A147" s="329"/>
      <c r="B147" s="341"/>
      <c r="C147" s="329" t="s">
        <v>89</v>
      </c>
      <c r="D147" s="331">
        <v>121.6</v>
      </c>
      <c r="E147" s="331">
        <v>121.5</v>
      </c>
      <c r="F147" s="331">
        <v>91.7</v>
      </c>
      <c r="G147" s="331">
        <v>223.5</v>
      </c>
      <c r="H147" s="331">
        <v>142.69999999999999</v>
      </c>
      <c r="I147" s="331">
        <v>134.30000000000001</v>
      </c>
      <c r="J147" s="331">
        <v>265.10000000000002</v>
      </c>
      <c r="K147" s="331">
        <v>58</v>
      </c>
      <c r="L147" s="331">
        <v>69.099999999999994</v>
      </c>
      <c r="M147" s="331">
        <v>88.3</v>
      </c>
      <c r="N147" s="331">
        <v>35.700000000000003</v>
      </c>
      <c r="O147" s="331">
        <v>156.80000000000001</v>
      </c>
      <c r="P147" s="331">
        <v>95.2</v>
      </c>
      <c r="Q147" s="331">
        <v>75.099999999999994</v>
      </c>
      <c r="R147" s="331">
        <v>85.3</v>
      </c>
      <c r="S147" s="331">
        <v>133.80000000000001</v>
      </c>
      <c r="T147" s="331">
        <v>96.7</v>
      </c>
      <c r="U147" s="331">
        <v>111.3</v>
      </c>
      <c r="V147" s="331">
        <v>83.8</v>
      </c>
      <c r="W147" s="331">
        <v>109.5</v>
      </c>
      <c r="X147" s="331">
        <v>140.80000000000001</v>
      </c>
      <c r="Y147" s="331">
        <v>139.6</v>
      </c>
      <c r="Z147" s="331">
        <v>138.9</v>
      </c>
      <c r="AA147" s="331">
        <v>0</v>
      </c>
      <c r="AB147" s="331">
        <v>62.1</v>
      </c>
      <c r="AC147" s="331">
        <v>407.4</v>
      </c>
      <c r="AD147" s="331">
        <v>0</v>
      </c>
      <c r="AE147" s="358">
        <v>121.6</v>
      </c>
      <c r="AF147" s="329"/>
      <c r="AG147" s="341"/>
      <c r="AH147" s="329" t="s">
        <v>89</v>
      </c>
      <c r="AI147" s="331">
        <v>121.6</v>
      </c>
      <c r="AJ147" s="331">
        <v>136.80000000000001</v>
      </c>
      <c r="AK147" s="344">
        <v>172.2</v>
      </c>
      <c r="AL147" s="344">
        <v>92.9</v>
      </c>
      <c r="AM147" s="344">
        <v>235.4</v>
      </c>
      <c r="AN147" s="344">
        <v>93.1</v>
      </c>
      <c r="AO147" s="344">
        <v>77.7</v>
      </c>
      <c r="AP147" s="344">
        <v>99.6</v>
      </c>
      <c r="AQ147" s="344">
        <v>113</v>
      </c>
      <c r="AR147" s="344">
        <v>114</v>
      </c>
      <c r="AS147" s="344">
        <v>88.8</v>
      </c>
      <c r="AT147" s="50"/>
      <c r="AU147" s="50"/>
      <c r="AV147" s="50"/>
      <c r="AW147" s="50"/>
      <c r="AX147" s="50"/>
      <c r="AY147" s="50"/>
      <c r="AZ147" s="50"/>
      <c r="BA147" s="50"/>
      <c r="BB147" s="50"/>
      <c r="BC147" s="50"/>
      <c r="BD147" s="50"/>
      <c r="BE147" s="50"/>
      <c r="BF147" s="50"/>
      <c r="BG147" s="50"/>
      <c r="BH147" s="50"/>
      <c r="BI147" s="50"/>
      <c r="BJ147" s="50"/>
    </row>
    <row r="148" spans="1:62" x14ac:dyDescent="0.15">
      <c r="A148" s="329"/>
      <c r="B148" s="341"/>
      <c r="C148" s="329" t="s">
        <v>90</v>
      </c>
      <c r="D148" s="331">
        <v>125</v>
      </c>
      <c r="E148" s="331">
        <v>125</v>
      </c>
      <c r="F148" s="331">
        <v>96.5</v>
      </c>
      <c r="G148" s="331">
        <v>243.3</v>
      </c>
      <c r="H148" s="331">
        <v>141.1</v>
      </c>
      <c r="I148" s="331">
        <v>139</v>
      </c>
      <c r="J148" s="331">
        <v>281.5</v>
      </c>
      <c r="K148" s="331">
        <v>61.7</v>
      </c>
      <c r="L148" s="331">
        <v>95</v>
      </c>
      <c r="M148" s="331">
        <v>90.8</v>
      </c>
      <c r="N148" s="331">
        <v>38.299999999999997</v>
      </c>
      <c r="O148" s="331">
        <v>156.30000000000001</v>
      </c>
      <c r="P148" s="331">
        <v>93.1</v>
      </c>
      <c r="Q148" s="331">
        <v>73.900000000000006</v>
      </c>
      <c r="R148" s="331">
        <v>81.5</v>
      </c>
      <c r="S148" s="331">
        <v>136.4</v>
      </c>
      <c r="T148" s="331">
        <v>96.4</v>
      </c>
      <c r="U148" s="331">
        <v>119.3</v>
      </c>
      <c r="V148" s="331">
        <v>89.2</v>
      </c>
      <c r="W148" s="331">
        <v>127.8</v>
      </c>
      <c r="X148" s="331">
        <v>139.1</v>
      </c>
      <c r="Y148" s="331">
        <v>148.19999999999999</v>
      </c>
      <c r="Z148" s="331">
        <v>167.9</v>
      </c>
      <c r="AA148" s="331">
        <v>0</v>
      </c>
      <c r="AB148" s="331">
        <v>60.2</v>
      </c>
      <c r="AC148" s="331">
        <v>470.8</v>
      </c>
      <c r="AD148" s="331">
        <v>0</v>
      </c>
      <c r="AE148" s="358">
        <v>125</v>
      </c>
      <c r="AF148" s="329"/>
      <c r="AG148" s="341"/>
      <c r="AH148" s="329" t="s">
        <v>90</v>
      </c>
      <c r="AI148" s="331">
        <v>125</v>
      </c>
      <c r="AJ148" s="331">
        <v>142.69999999999999</v>
      </c>
      <c r="AK148" s="344">
        <v>181.7</v>
      </c>
      <c r="AL148" s="344">
        <v>94</v>
      </c>
      <c r="AM148" s="344">
        <v>251.6</v>
      </c>
      <c r="AN148" s="344">
        <v>94.7</v>
      </c>
      <c r="AO148" s="344">
        <v>84.3</v>
      </c>
      <c r="AP148" s="344">
        <v>99.1</v>
      </c>
      <c r="AQ148" s="344">
        <v>115</v>
      </c>
      <c r="AR148" s="344">
        <v>116</v>
      </c>
      <c r="AS148" s="344">
        <v>92.7</v>
      </c>
      <c r="AT148" s="50"/>
      <c r="AU148" s="50"/>
      <c r="AV148" s="50"/>
      <c r="AW148" s="50"/>
      <c r="AX148" s="50"/>
      <c r="AY148" s="50"/>
      <c r="AZ148" s="50"/>
      <c r="BA148" s="50"/>
      <c r="BB148" s="50"/>
      <c r="BC148" s="50"/>
      <c r="BD148" s="50"/>
      <c r="BE148" s="50"/>
      <c r="BF148" s="50"/>
      <c r="BG148" s="50"/>
      <c r="BH148" s="50"/>
      <c r="BI148" s="50"/>
      <c r="BJ148" s="50"/>
    </row>
    <row r="149" spans="1:62" x14ac:dyDescent="0.15">
      <c r="A149" s="329"/>
      <c r="B149" s="341"/>
      <c r="C149" s="329" t="s">
        <v>91</v>
      </c>
      <c r="D149" s="331">
        <v>127.6</v>
      </c>
      <c r="E149" s="331">
        <v>127.6</v>
      </c>
      <c r="F149" s="331">
        <v>97.5</v>
      </c>
      <c r="G149" s="331">
        <v>246.1</v>
      </c>
      <c r="H149" s="331">
        <v>140.30000000000001</v>
      </c>
      <c r="I149" s="331">
        <v>140.4</v>
      </c>
      <c r="J149" s="331">
        <v>296.5</v>
      </c>
      <c r="K149" s="331">
        <v>52.8</v>
      </c>
      <c r="L149" s="331">
        <v>98.3</v>
      </c>
      <c r="M149" s="331">
        <v>73</v>
      </c>
      <c r="N149" s="331">
        <v>38.6</v>
      </c>
      <c r="O149" s="331">
        <v>160.6</v>
      </c>
      <c r="P149" s="331">
        <v>97</v>
      </c>
      <c r="Q149" s="331">
        <v>76</v>
      </c>
      <c r="R149" s="331">
        <v>84.3</v>
      </c>
      <c r="S149" s="331">
        <v>140.30000000000001</v>
      </c>
      <c r="T149" s="331">
        <v>98.1</v>
      </c>
      <c r="U149" s="331">
        <v>123.5</v>
      </c>
      <c r="V149" s="331">
        <v>76.099999999999994</v>
      </c>
      <c r="W149" s="331">
        <v>132.5</v>
      </c>
      <c r="X149" s="331">
        <v>154.69999999999999</v>
      </c>
      <c r="Y149" s="331">
        <v>149</v>
      </c>
      <c r="Z149" s="331">
        <v>169.5</v>
      </c>
      <c r="AA149" s="331">
        <v>0</v>
      </c>
      <c r="AB149" s="331">
        <v>62.2</v>
      </c>
      <c r="AC149" s="331">
        <v>535.79999999999995</v>
      </c>
      <c r="AD149" s="331">
        <v>0</v>
      </c>
      <c r="AE149" s="358">
        <v>127.6</v>
      </c>
      <c r="AF149" s="329"/>
      <c r="AG149" s="341"/>
      <c r="AH149" s="329" t="s">
        <v>91</v>
      </c>
      <c r="AI149" s="331">
        <v>127.6</v>
      </c>
      <c r="AJ149" s="331">
        <v>147</v>
      </c>
      <c r="AK149" s="344">
        <v>190</v>
      </c>
      <c r="AL149" s="344">
        <v>94.4</v>
      </c>
      <c r="AM149" s="344">
        <v>266.10000000000002</v>
      </c>
      <c r="AN149" s="344">
        <v>94</v>
      </c>
      <c r="AO149" s="344">
        <v>73.8</v>
      </c>
      <c r="AP149" s="344">
        <v>102.5</v>
      </c>
      <c r="AQ149" s="344">
        <v>116.7</v>
      </c>
      <c r="AR149" s="344">
        <v>117.8</v>
      </c>
      <c r="AS149" s="344">
        <v>91.6</v>
      </c>
      <c r="AT149" s="50"/>
      <c r="AU149" s="50"/>
      <c r="AV149" s="50"/>
      <c r="AW149" s="50"/>
      <c r="AX149" s="50"/>
      <c r="AY149" s="50"/>
      <c r="AZ149" s="50"/>
      <c r="BA149" s="50"/>
      <c r="BB149" s="50"/>
      <c r="BC149" s="50"/>
      <c r="BD149" s="50"/>
      <c r="BE149" s="50"/>
      <c r="BF149" s="50"/>
      <c r="BG149" s="50"/>
      <c r="BH149" s="50"/>
      <c r="BI149" s="50"/>
      <c r="BJ149" s="50"/>
    </row>
    <row r="150" spans="1:62" x14ac:dyDescent="0.15">
      <c r="A150" s="329"/>
      <c r="B150" s="341"/>
      <c r="C150" s="329" t="s">
        <v>92</v>
      </c>
      <c r="D150" s="331">
        <v>129.6</v>
      </c>
      <c r="E150" s="331">
        <v>129.6</v>
      </c>
      <c r="F150" s="331">
        <v>93.9</v>
      </c>
      <c r="G150" s="331">
        <v>227.8</v>
      </c>
      <c r="H150" s="331">
        <v>152</v>
      </c>
      <c r="I150" s="331">
        <v>148.1</v>
      </c>
      <c r="J150" s="331">
        <v>313.5</v>
      </c>
      <c r="K150" s="331">
        <v>69.2</v>
      </c>
      <c r="L150" s="331">
        <v>102.9</v>
      </c>
      <c r="M150" s="331">
        <v>77.900000000000006</v>
      </c>
      <c r="N150" s="331">
        <v>36</v>
      </c>
      <c r="O150" s="331">
        <v>162.1</v>
      </c>
      <c r="P150" s="331">
        <v>90.4</v>
      </c>
      <c r="Q150" s="331">
        <v>75.900000000000006</v>
      </c>
      <c r="R150" s="331">
        <v>81.900000000000006</v>
      </c>
      <c r="S150" s="331">
        <v>139.30000000000001</v>
      </c>
      <c r="T150" s="331">
        <v>100.2</v>
      </c>
      <c r="U150" s="331">
        <v>125.9</v>
      </c>
      <c r="V150" s="331">
        <v>83.8</v>
      </c>
      <c r="W150" s="331">
        <v>134.9</v>
      </c>
      <c r="X150" s="331">
        <v>158</v>
      </c>
      <c r="Y150" s="331">
        <v>145.6</v>
      </c>
      <c r="Z150" s="331">
        <v>168.6</v>
      </c>
      <c r="AA150" s="331">
        <v>0</v>
      </c>
      <c r="AB150" s="331">
        <v>64.5</v>
      </c>
      <c r="AC150" s="331">
        <v>533.70000000000005</v>
      </c>
      <c r="AD150" s="331">
        <v>0</v>
      </c>
      <c r="AE150" s="358">
        <v>129.6</v>
      </c>
      <c r="AF150" s="329"/>
      <c r="AG150" s="341"/>
      <c r="AH150" s="329" t="s">
        <v>92</v>
      </c>
      <c r="AI150" s="331">
        <v>129.6</v>
      </c>
      <c r="AJ150" s="331">
        <v>157.4</v>
      </c>
      <c r="AK150" s="344">
        <v>203.5</v>
      </c>
      <c r="AL150" s="344">
        <v>103.6</v>
      </c>
      <c r="AM150" s="344">
        <v>283.10000000000002</v>
      </c>
      <c r="AN150" s="344">
        <v>100.5</v>
      </c>
      <c r="AO150" s="344">
        <v>90.9</v>
      </c>
      <c r="AP150" s="344">
        <v>104.6</v>
      </c>
      <c r="AQ150" s="344">
        <v>113.9</v>
      </c>
      <c r="AR150" s="344">
        <v>115</v>
      </c>
      <c r="AS150" s="344">
        <v>88.7</v>
      </c>
      <c r="AT150" s="50"/>
      <c r="AU150" s="50"/>
      <c r="AV150" s="50"/>
      <c r="AW150" s="50"/>
      <c r="AX150" s="50"/>
      <c r="AY150" s="50"/>
      <c r="AZ150" s="50"/>
      <c r="BA150" s="50"/>
      <c r="BB150" s="50"/>
      <c r="BC150" s="50"/>
      <c r="BD150" s="50"/>
      <c r="BE150" s="50"/>
      <c r="BF150" s="50"/>
      <c r="BG150" s="50"/>
      <c r="BH150" s="50"/>
      <c r="BI150" s="50"/>
      <c r="BJ150" s="50"/>
    </row>
    <row r="151" spans="1:62" x14ac:dyDescent="0.15">
      <c r="A151" s="329"/>
      <c r="B151" s="341"/>
      <c r="C151" s="329" t="s">
        <v>93</v>
      </c>
      <c r="D151" s="331">
        <v>129.5</v>
      </c>
      <c r="E151" s="331">
        <v>129.5</v>
      </c>
      <c r="F151" s="331">
        <v>97.9</v>
      </c>
      <c r="G151" s="331">
        <v>208.8</v>
      </c>
      <c r="H151" s="331">
        <v>153.4</v>
      </c>
      <c r="I151" s="331">
        <v>146.9</v>
      </c>
      <c r="J151" s="331">
        <v>316.89999999999998</v>
      </c>
      <c r="K151" s="331">
        <v>67.8</v>
      </c>
      <c r="L151" s="331">
        <v>119.6</v>
      </c>
      <c r="M151" s="331">
        <v>84</v>
      </c>
      <c r="N151" s="331">
        <v>34.1</v>
      </c>
      <c r="O151" s="331">
        <v>159.6</v>
      </c>
      <c r="P151" s="331">
        <v>91</v>
      </c>
      <c r="Q151" s="331">
        <v>74.7</v>
      </c>
      <c r="R151" s="331">
        <v>83.5</v>
      </c>
      <c r="S151" s="331">
        <v>141.5</v>
      </c>
      <c r="T151" s="331">
        <v>94.3</v>
      </c>
      <c r="U151" s="331">
        <v>118.7</v>
      </c>
      <c r="V151" s="331">
        <v>90.1</v>
      </c>
      <c r="W151" s="331">
        <v>124.3</v>
      </c>
      <c r="X151" s="331">
        <v>145.69999999999999</v>
      </c>
      <c r="Y151" s="331">
        <v>132.80000000000001</v>
      </c>
      <c r="Z151" s="331">
        <v>169.7</v>
      </c>
      <c r="AA151" s="331">
        <v>0</v>
      </c>
      <c r="AB151" s="331">
        <v>57.8</v>
      </c>
      <c r="AC151" s="331">
        <v>527.70000000000005</v>
      </c>
      <c r="AD151" s="331">
        <v>0</v>
      </c>
      <c r="AE151" s="358">
        <v>129.5</v>
      </c>
      <c r="AF151" s="329"/>
      <c r="AG151" s="341"/>
      <c r="AH151" s="329" t="s">
        <v>93</v>
      </c>
      <c r="AI151" s="331">
        <v>129.5</v>
      </c>
      <c r="AJ151" s="331">
        <v>157.19999999999999</v>
      </c>
      <c r="AK151" s="344">
        <v>203.6</v>
      </c>
      <c r="AL151" s="344">
        <v>98.3</v>
      </c>
      <c r="AM151" s="344">
        <v>287.39999999999998</v>
      </c>
      <c r="AN151" s="344">
        <v>100.1</v>
      </c>
      <c r="AO151" s="344">
        <v>102.4</v>
      </c>
      <c r="AP151" s="344">
        <v>99.2</v>
      </c>
      <c r="AQ151" s="344">
        <v>113.9</v>
      </c>
      <c r="AR151" s="344">
        <v>114.8</v>
      </c>
      <c r="AS151" s="344">
        <v>91.4</v>
      </c>
      <c r="AT151" s="50"/>
      <c r="AU151" s="50"/>
      <c r="AV151" s="50"/>
      <c r="AW151" s="50"/>
      <c r="AX151" s="50"/>
      <c r="AY151" s="50"/>
      <c r="AZ151" s="50"/>
      <c r="BA151" s="50"/>
      <c r="BB151" s="50"/>
      <c r="BC151" s="50"/>
      <c r="BD151" s="50"/>
      <c r="BE151" s="50"/>
      <c r="BF151" s="50"/>
      <c r="BG151" s="50"/>
      <c r="BH151" s="50"/>
      <c r="BI151" s="50"/>
      <c r="BJ151" s="50"/>
    </row>
    <row r="152" spans="1:62" x14ac:dyDescent="0.15">
      <c r="A152" s="329"/>
      <c r="B152" s="341"/>
      <c r="C152" s="329" t="s">
        <v>94</v>
      </c>
      <c r="D152" s="331">
        <v>130.6</v>
      </c>
      <c r="E152" s="331">
        <v>130.5</v>
      </c>
      <c r="F152" s="331">
        <v>97.9</v>
      </c>
      <c r="G152" s="331">
        <v>182.7</v>
      </c>
      <c r="H152" s="331">
        <v>164.6</v>
      </c>
      <c r="I152" s="331">
        <v>143.6</v>
      </c>
      <c r="J152" s="331">
        <v>330.8</v>
      </c>
      <c r="K152" s="331">
        <v>60.5</v>
      </c>
      <c r="L152" s="331">
        <v>106.2</v>
      </c>
      <c r="M152" s="331">
        <v>85</v>
      </c>
      <c r="N152" s="331">
        <v>33</v>
      </c>
      <c r="O152" s="331">
        <v>159.30000000000001</v>
      </c>
      <c r="P152" s="331">
        <v>94.9</v>
      </c>
      <c r="Q152" s="331">
        <v>74.5</v>
      </c>
      <c r="R152" s="331">
        <v>86.4</v>
      </c>
      <c r="S152" s="331">
        <v>144</v>
      </c>
      <c r="T152" s="331">
        <v>90.5</v>
      </c>
      <c r="U152" s="331">
        <v>117.9</v>
      </c>
      <c r="V152" s="331">
        <v>70.2</v>
      </c>
      <c r="W152" s="331">
        <v>128.4</v>
      </c>
      <c r="X152" s="331">
        <v>148</v>
      </c>
      <c r="Y152" s="331">
        <v>130.1</v>
      </c>
      <c r="Z152" s="331">
        <v>169.6</v>
      </c>
      <c r="AA152" s="331">
        <v>0</v>
      </c>
      <c r="AB152" s="331">
        <v>59</v>
      </c>
      <c r="AC152" s="331">
        <v>526.4</v>
      </c>
      <c r="AD152" s="331">
        <v>0</v>
      </c>
      <c r="AE152" s="358">
        <v>130.6</v>
      </c>
      <c r="AF152" s="329"/>
      <c r="AG152" s="341"/>
      <c r="AH152" s="329" t="s">
        <v>94</v>
      </c>
      <c r="AI152" s="331">
        <v>130.6</v>
      </c>
      <c r="AJ152" s="331">
        <v>156.30000000000001</v>
      </c>
      <c r="AK152" s="344">
        <v>204.9</v>
      </c>
      <c r="AL152" s="344">
        <v>90.3</v>
      </c>
      <c r="AM152" s="344">
        <v>296</v>
      </c>
      <c r="AN152" s="344">
        <v>96.5</v>
      </c>
      <c r="AO152" s="344">
        <v>97.7</v>
      </c>
      <c r="AP152" s="344">
        <v>96</v>
      </c>
      <c r="AQ152" s="344">
        <v>116</v>
      </c>
      <c r="AR152" s="344">
        <v>116.9</v>
      </c>
      <c r="AS152" s="344">
        <v>97</v>
      </c>
      <c r="AT152" s="50"/>
      <c r="AU152" s="50"/>
      <c r="AV152" s="50"/>
      <c r="AW152" s="50"/>
      <c r="AX152" s="50"/>
      <c r="AY152" s="50"/>
      <c r="AZ152" s="50"/>
      <c r="BA152" s="50"/>
      <c r="BB152" s="50"/>
      <c r="BC152" s="50"/>
      <c r="BD152" s="50"/>
      <c r="BE152" s="50"/>
      <c r="BF152" s="50"/>
      <c r="BG152" s="50"/>
      <c r="BH152" s="50"/>
      <c r="BI152" s="50"/>
      <c r="BJ152" s="50"/>
    </row>
    <row r="153" spans="1:62" x14ac:dyDescent="0.15">
      <c r="A153" s="329"/>
      <c r="B153" s="341"/>
      <c r="C153" s="329" t="s">
        <v>95</v>
      </c>
      <c r="D153" s="331">
        <v>133.80000000000001</v>
      </c>
      <c r="E153" s="331">
        <v>133.69999999999999</v>
      </c>
      <c r="F153" s="331">
        <v>102</v>
      </c>
      <c r="G153" s="331">
        <v>168.1</v>
      </c>
      <c r="H153" s="331">
        <v>158.4</v>
      </c>
      <c r="I153" s="331">
        <v>148.6</v>
      </c>
      <c r="J153" s="331">
        <v>347.9</v>
      </c>
      <c r="K153" s="331">
        <v>70</v>
      </c>
      <c r="L153" s="331">
        <v>105.8</v>
      </c>
      <c r="M153" s="331">
        <v>86.5</v>
      </c>
      <c r="N153" s="331">
        <v>31.3</v>
      </c>
      <c r="O153" s="331">
        <v>159.5</v>
      </c>
      <c r="P153" s="331">
        <v>97.4</v>
      </c>
      <c r="Q153" s="331">
        <v>76.7</v>
      </c>
      <c r="R153" s="331">
        <v>84.8</v>
      </c>
      <c r="S153" s="331">
        <v>141.6</v>
      </c>
      <c r="T153" s="331">
        <v>94</v>
      </c>
      <c r="U153" s="331">
        <v>121.8</v>
      </c>
      <c r="V153" s="331">
        <v>88.4</v>
      </c>
      <c r="W153" s="331">
        <v>123.7</v>
      </c>
      <c r="X153" s="331">
        <v>152.6</v>
      </c>
      <c r="Y153" s="331">
        <v>139.1</v>
      </c>
      <c r="Z153" s="331">
        <v>173.5</v>
      </c>
      <c r="AA153" s="331">
        <v>0</v>
      </c>
      <c r="AB153" s="331">
        <v>60.6</v>
      </c>
      <c r="AC153" s="331">
        <v>528.79999999999995</v>
      </c>
      <c r="AD153" s="331">
        <v>0</v>
      </c>
      <c r="AE153" s="358">
        <v>133.80000000000001</v>
      </c>
      <c r="AF153" s="329"/>
      <c r="AG153" s="341"/>
      <c r="AH153" s="329" t="s">
        <v>95</v>
      </c>
      <c r="AI153" s="331">
        <v>133.80000000000001</v>
      </c>
      <c r="AJ153" s="331">
        <v>164.3</v>
      </c>
      <c r="AK153" s="344">
        <v>215</v>
      </c>
      <c r="AL153" s="344">
        <v>94.8</v>
      </c>
      <c r="AM153" s="344">
        <v>310.7</v>
      </c>
      <c r="AN153" s="344">
        <v>101.8</v>
      </c>
      <c r="AO153" s="344">
        <v>109.1</v>
      </c>
      <c r="AP153" s="344">
        <v>98.7</v>
      </c>
      <c r="AQ153" s="344">
        <v>116.5</v>
      </c>
      <c r="AR153" s="344">
        <v>117.5</v>
      </c>
      <c r="AS153" s="344">
        <v>93.8</v>
      </c>
      <c r="AT153" s="50"/>
      <c r="AU153" s="50"/>
      <c r="AV153" s="50"/>
      <c r="AW153" s="50"/>
      <c r="AX153" s="50"/>
      <c r="AY153" s="50"/>
      <c r="AZ153" s="50"/>
      <c r="BA153" s="50"/>
      <c r="BB153" s="50"/>
      <c r="BC153" s="50"/>
      <c r="BD153" s="50"/>
      <c r="BE153" s="50"/>
      <c r="BF153" s="50"/>
      <c r="BG153" s="50"/>
      <c r="BH153" s="50"/>
      <c r="BI153" s="50"/>
      <c r="BJ153" s="50"/>
    </row>
    <row r="154" spans="1:62" x14ac:dyDescent="0.15">
      <c r="A154" s="329"/>
      <c r="B154" s="341"/>
      <c r="C154" s="329" t="s">
        <v>96</v>
      </c>
      <c r="D154" s="331">
        <v>134.5</v>
      </c>
      <c r="E154" s="331">
        <v>134.4</v>
      </c>
      <c r="F154" s="331">
        <v>98.5</v>
      </c>
      <c r="G154" s="331">
        <v>176.7</v>
      </c>
      <c r="H154" s="331">
        <v>151.4</v>
      </c>
      <c r="I154" s="331">
        <v>151.9</v>
      </c>
      <c r="J154" s="331">
        <v>364.6</v>
      </c>
      <c r="K154" s="331">
        <v>68.599999999999994</v>
      </c>
      <c r="L154" s="331">
        <v>121.8</v>
      </c>
      <c r="M154" s="331">
        <v>81.099999999999994</v>
      </c>
      <c r="N154" s="331">
        <v>31.3</v>
      </c>
      <c r="O154" s="331">
        <v>157.5</v>
      </c>
      <c r="P154" s="331">
        <v>94.7</v>
      </c>
      <c r="Q154" s="331">
        <v>78.900000000000006</v>
      </c>
      <c r="R154" s="331">
        <v>80.400000000000006</v>
      </c>
      <c r="S154" s="331">
        <v>141.69999999999999</v>
      </c>
      <c r="T154" s="331">
        <v>97.2</v>
      </c>
      <c r="U154" s="331">
        <v>122.8</v>
      </c>
      <c r="V154" s="331">
        <v>82.4</v>
      </c>
      <c r="W154" s="331">
        <v>124.8</v>
      </c>
      <c r="X154" s="331">
        <v>151.30000000000001</v>
      </c>
      <c r="Y154" s="331">
        <v>144.4</v>
      </c>
      <c r="Z154" s="331">
        <v>171.1</v>
      </c>
      <c r="AA154" s="331">
        <v>0</v>
      </c>
      <c r="AB154" s="331">
        <v>69</v>
      </c>
      <c r="AC154" s="331">
        <v>525</v>
      </c>
      <c r="AD154" s="331">
        <v>0</v>
      </c>
      <c r="AE154" s="358">
        <v>134.5</v>
      </c>
      <c r="AF154" s="329"/>
      <c r="AG154" s="341"/>
      <c r="AH154" s="329" t="s">
        <v>96</v>
      </c>
      <c r="AI154" s="331">
        <v>134.5</v>
      </c>
      <c r="AJ154" s="331">
        <v>167.2</v>
      </c>
      <c r="AK154" s="344">
        <v>219.8</v>
      </c>
      <c r="AL154" s="344">
        <v>97.9</v>
      </c>
      <c r="AM154" s="344">
        <v>316.8</v>
      </c>
      <c r="AN154" s="344">
        <v>102.5</v>
      </c>
      <c r="AO154" s="344">
        <v>103.5</v>
      </c>
      <c r="AP154" s="344">
        <v>102.1</v>
      </c>
      <c r="AQ154" s="344">
        <v>116</v>
      </c>
      <c r="AR154" s="344">
        <v>117.1</v>
      </c>
      <c r="AS154" s="344">
        <v>88.8</v>
      </c>
      <c r="AT154" s="50"/>
      <c r="AU154" s="50"/>
      <c r="AV154" s="50"/>
      <c r="AW154" s="50"/>
      <c r="AX154" s="50"/>
      <c r="AY154" s="50"/>
      <c r="AZ154" s="50"/>
      <c r="BA154" s="50"/>
      <c r="BB154" s="50"/>
      <c r="BC154" s="50"/>
      <c r="BD154" s="50"/>
      <c r="BE154" s="50"/>
      <c r="BF154" s="50"/>
      <c r="BG154" s="50"/>
      <c r="BH154" s="50"/>
      <c r="BI154" s="50"/>
      <c r="BJ154" s="50"/>
    </row>
    <row r="155" spans="1:62" x14ac:dyDescent="0.15">
      <c r="A155" s="335"/>
      <c r="B155" s="342"/>
      <c r="C155" s="335" t="s">
        <v>97</v>
      </c>
      <c r="D155" s="337">
        <v>130.1</v>
      </c>
      <c r="E155" s="337">
        <v>130</v>
      </c>
      <c r="F155" s="337">
        <v>102.7</v>
      </c>
      <c r="G155" s="337">
        <v>189.3</v>
      </c>
      <c r="H155" s="337">
        <v>135.4</v>
      </c>
      <c r="I155" s="337">
        <v>123</v>
      </c>
      <c r="J155" s="337">
        <v>369.8</v>
      </c>
      <c r="K155" s="337">
        <v>71.5</v>
      </c>
      <c r="L155" s="337">
        <v>86.5</v>
      </c>
      <c r="M155" s="337">
        <v>81.3</v>
      </c>
      <c r="N155" s="337">
        <v>29.6</v>
      </c>
      <c r="O155" s="337">
        <v>153.5</v>
      </c>
      <c r="P155" s="337">
        <v>95.8</v>
      </c>
      <c r="Q155" s="337">
        <v>80.5</v>
      </c>
      <c r="R155" s="337">
        <v>75.900000000000006</v>
      </c>
      <c r="S155" s="337">
        <v>143.19999999999999</v>
      </c>
      <c r="T155" s="337">
        <v>88.4</v>
      </c>
      <c r="U155" s="337">
        <v>120</v>
      </c>
      <c r="V155" s="337">
        <v>74.099999999999994</v>
      </c>
      <c r="W155" s="337">
        <v>120.6</v>
      </c>
      <c r="X155" s="337">
        <v>153.5</v>
      </c>
      <c r="Y155" s="337">
        <v>158.1</v>
      </c>
      <c r="Z155" s="337">
        <v>168.5</v>
      </c>
      <c r="AA155" s="337">
        <v>0</v>
      </c>
      <c r="AB155" s="337">
        <v>57.1</v>
      </c>
      <c r="AC155" s="337">
        <v>521.4</v>
      </c>
      <c r="AD155" s="337">
        <v>0</v>
      </c>
      <c r="AE155" s="423">
        <v>130.1</v>
      </c>
      <c r="AF155" s="335"/>
      <c r="AG155" s="342"/>
      <c r="AH155" s="335" t="s">
        <v>97</v>
      </c>
      <c r="AI155" s="337">
        <v>130.1</v>
      </c>
      <c r="AJ155" s="337">
        <v>165.9</v>
      </c>
      <c r="AK155" s="346">
        <v>227.2</v>
      </c>
      <c r="AL155" s="346">
        <v>112.7</v>
      </c>
      <c r="AM155" s="346">
        <v>318.3</v>
      </c>
      <c r="AN155" s="346">
        <v>90.4</v>
      </c>
      <c r="AO155" s="346">
        <v>84.4</v>
      </c>
      <c r="AP155" s="346">
        <v>92.9</v>
      </c>
      <c r="AQ155" s="346">
        <v>109.8</v>
      </c>
      <c r="AR155" s="346">
        <v>110.9</v>
      </c>
      <c r="AS155" s="346">
        <v>85.2</v>
      </c>
      <c r="AT155" s="50"/>
      <c r="AU155" s="50"/>
      <c r="AV155" s="50"/>
      <c r="AW155" s="50"/>
      <c r="AX155" s="50"/>
      <c r="AY155" s="50"/>
      <c r="AZ155" s="50"/>
      <c r="BA155" s="50"/>
      <c r="BB155" s="50"/>
      <c r="BC155" s="50"/>
      <c r="BD155" s="50"/>
      <c r="BE155" s="50"/>
      <c r="BF155" s="50"/>
      <c r="BG155" s="50"/>
      <c r="BH155" s="50"/>
      <c r="BI155" s="50"/>
      <c r="BJ155" s="50"/>
    </row>
    <row r="156" spans="1:62" x14ac:dyDescent="0.15">
      <c r="A156" s="329" t="s">
        <v>115</v>
      </c>
      <c r="B156" s="330" t="s">
        <v>189</v>
      </c>
      <c r="C156" s="329" t="s">
        <v>84</v>
      </c>
      <c r="D156" s="355">
        <v>99.6</v>
      </c>
      <c r="E156" s="332">
        <v>99.6</v>
      </c>
      <c r="F156" s="332">
        <v>97.1</v>
      </c>
      <c r="G156" s="332">
        <v>101.1</v>
      </c>
      <c r="H156" s="332">
        <v>106.8</v>
      </c>
      <c r="I156" s="332">
        <v>101.4</v>
      </c>
      <c r="J156" s="332">
        <v>87.1</v>
      </c>
      <c r="K156" s="332">
        <v>51.6</v>
      </c>
      <c r="L156" s="332">
        <v>43.5</v>
      </c>
      <c r="M156" s="332">
        <v>88.7</v>
      </c>
      <c r="N156" s="332">
        <v>134.30000000000001</v>
      </c>
      <c r="O156" s="332">
        <v>105.1</v>
      </c>
      <c r="P156" s="332">
        <v>93.6</v>
      </c>
      <c r="Q156" s="332">
        <v>96.4</v>
      </c>
      <c r="R156" s="332">
        <v>88.6</v>
      </c>
      <c r="S156" s="332">
        <v>109.4</v>
      </c>
      <c r="T156" s="332">
        <v>120</v>
      </c>
      <c r="U156" s="332">
        <v>132.6</v>
      </c>
      <c r="V156" s="332">
        <v>74.3</v>
      </c>
      <c r="W156" s="332">
        <v>85</v>
      </c>
      <c r="X156" s="332">
        <v>92.3</v>
      </c>
      <c r="Y156" s="332">
        <v>167.8</v>
      </c>
      <c r="Z156" s="332">
        <v>419.9</v>
      </c>
      <c r="AA156" s="332"/>
      <c r="AB156" s="332">
        <v>90</v>
      </c>
      <c r="AC156" s="332">
        <v>102.3</v>
      </c>
      <c r="AD156" s="332"/>
      <c r="AE156" s="439">
        <v>99.6</v>
      </c>
      <c r="AF156" s="329" t="s">
        <v>115</v>
      </c>
      <c r="AG156" s="330" t="s">
        <v>189</v>
      </c>
      <c r="AH156" s="329" t="s">
        <v>84</v>
      </c>
      <c r="AI156" s="331">
        <v>99.6</v>
      </c>
      <c r="AJ156" s="419">
        <v>120.6</v>
      </c>
      <c r="AK156" s="419">
        <v>128.19999999999999</v>
      </c>
      <c r="AL156" s="419">
        <v>114.4</v>
      </c>
      <c r="AM156" s="419">
        <v>140.4</v>
      </c>
      <c r="AN156" s="419">
        <v>111.8</v>
      </c>
      <c r="AO156" s="419">
        <v>90.6</v>
      </c>
      <c r="AP156" s="419">
        <v>118.5</v>
      </c>
      <c r="AQ156" s="419">
        <v>88.5</v>
      </c>
      <c r="AR156" s="419">
        <v>87.4</v>
      </c>
      <c r="AS156" s="419">
        <v>114.7</v>
      </c>
    </row>
    <row r="157" spans="1:62" x14ac:dyDescent="0.15">
      <c r="A157" s="329" t="s">
        <v>116</v>
      </c>
      <c r="B157" s="330"/>
      <c r="C157" s="329" t="s">
        <v>86</v>
      </c>
      <c r="D157" s="355">
        <v>99.8</v>
      </c>
      <c r="E157" s="332">
        <v>99.8</v>
      </c>
      <c r="F157" s="332">
        <v>97.3</v>
      </c>
      <c r="G157" s="332">
        <v>103.2</v>
      </c>
      <c r="H157" s="332">
        <v>111.5</v>
      </c>
      <c r="I157" s="332">
        <v>100.7</v>
      </c>
      <c r="J157" s="332">
        <v>87</v>
      </c>
      <c r="K157" s="332">
        <v>54.5</v>
      </c>
      <c r="L157" s="332">
        <v>39.299999999999997</v>
      </c>
      <c r="M157" s="332">
        <v>116.5</v>
      </c>
      <c r="N157" s="332">
        <v>135.80000000000001</v>
      </c>
      <c r="O157" s="332">
        <v>103.8</v>
      </c>
      <c r="P157" s="332">
        <v>91.4</v>
      </c>
      <c r="Q157" s="332">
        <v>94.1</v>
      </c>
      <c r="R157" s="332">
        <v>88.3</v>
      </c>
      <c r="S157" s="332">
        <v>105.6</v>
      </c>
      <c r="T157" s="332">
        <v>118.8</v>
      </c>
      <c r="U157" s="332">
        <v>129</v>
      </c>
      <c r="V157" s="332">
        <v>86.6</v>
      </c>
      <c r="W157" s="332">
        <v>86.7</v>
      </c>
      <c r="X157" s="332">
        <v>90.2</v>
      </c>
      <c r="Y157" s="332">
        <v>174.2</v>
      </c>
      <c r="Z157" s="332">
        <v>373</v>
      </c>
      <c r="AA157" s="332"/>
      <c r="AB157" s="332">
        <v>87.9</v>
      </c>
      <c r="AC157" s="332">
        <v>105.5</v>
      </c>
      <c r="AD157" s="332"/>
      <c r="AE157" s="439">
        <v>99.8</v>
      </c>
      <c r="AF157" s="329" t="s">
        <v>116</v>
      </c>
      <c r="AG157" s="330"/>
      <c r="AH157" s="329" t="s">
        <v>86</v>
      </c>
      <c r="AI157" s="331">
        <v>99.8</v>
      </c>
      <c r="AJ157" s="419">
        <v>119.6</v>
      </c>
      <c r="AK157" s="419">
        <v>127.4</v>
      </c>
      <c r="AL157" s="419">
        <v>113.9</v>
      </c>
      <c r="AM157" s="419">
        <v>139.4</v>
      </c>
      <c r="AN157" s="419">
        <v>108.9</v>
      </c>
      <c r="AO157" s="419">
        <v>98.6</v>
      </c>
      <c r="AP157" s="419">
        <v>116.2</v>
      </c>
      <c r="AQ157" s="419">
        <v>88</v>
      </c>
      <c r="AR157" s="419">
        <v>87.1</v>
      </c>
      <c r="AS157" s="419">
        <v>110.4</v>
      </c>
    </row>
    <row r="158" spans="1:62" x14ac:dyDescent="0.15">
      <c r="A158" s="329" t="s">
        <v>117</v>
      </c>
      <c r="B158" s="330"/>
      <c r="C158" s="329" t="s">
        <v>88</v>
      </c>
      <c r="D158" s="355">
        <v>99.9</v>
      </c>
      <c r="E158" s="332">
        <v>99.9</v>
      </c>
      <c r="F158" s="332">
        <v>99.7</v>
      </c>
      <c r="G158" s="332">
        <v>97</v>
      </c>
      <c r="H158" s="332">
        <v>110.1</v>
      </c>
      <c r="I158" s="332">
        <v>95</v>
      </c>
      <c r="J158" s="332">
        <v>87.6</v>
      </c>
      <c r="K158" s="332">
        <v>52.3</v>
      </c>
      <c r="L158" s="332">
        <v>37.299999999999997</v>
      </c>
      <c r="M158" s="332">
        <v>122.4</v>
      </c>
      <c r="N158" s="332">
        <v>139.6</v>
      </c>
      <c r="O158" s="332">
        <v>101.9</v>
      </c>
      <c r="P158" s="332">
        <v>97.6</v>
      </c>
      <c r="Q158" s="332">
        <v>93.1</v>
      </c>
      <c r="R158" s="332">
        <v>89.8</v>
      </c>
      <c r="S158" s="332">
        <v>104.5</v>
      </c>
      <c r="T158" s="332">
        <v>117.4</v>
      </c>
      <c r="U158" s="332">
        <v>127</v>
      </c>
      <c r="V158" s="332">
        <v>88.3</v>
      </c>
      <c r="W158" s="332">
        <v>84.2</v>
      </c>
      <c r="X158" s="332">
        <v>91</v>
      </c>
      <c r="Y158" s="332">
        <v>180.6</v>
      </c>
      <c r="Z158" s="332">
        <v>366.4</v>
      </c>
      <c r="AA158" s="332"/>
      <c r="AB158" s="332">
        <v>88.2</v>
      </c>
      <c r="AC158" s="332">
        <v>103.3</v>
      </c>
      <c r="AD158" s="332"/>
      <c r="AE158" s="439">
        <v>99.9</v>
      </c>
      <c r="AF158" s="329" t="s">
        <v>117</v>
      </c>
      <c r="AG158" s="330"/>
      <c r="AH158" s="329" t="s">
        <v>88</v>
      </c>
      <c r="AI158" s="331">
        <v>99.9</v>
      </c>
      <c r="AJ158" s="419">
        <v>119.2</v>
      </c>
      <c r="AK158" s="419">
        <v>127.7</v>
      </c>
      <c r="AL158" s="419">
        <v>107.1</v>
      </c>
      <c r="AM158" s="419">
        <v>139</v>
      </c>
      <c r="AN158" s="419">
        <v>110</v>
      </c>
      <c r="AO158" s="419">
        <v>95.3</v>
      </c>
      <c r="AP158" s="419">
        <v>114.3</v>
      </c>
      <c r="AQ158" s="419">
        <v>89.1</v>
      </c>
      <c r="AR158" s="419">
        <v>88.2</v>
      </c>
      <c r="AS158" s="419">
        <v>108.9</v>
      </c>
    </row>
    <row r="159" spans="1:62" x14ac:dyDescent="0.15">
      <c r="A159" s="329" t="s">
        <v>118</v>
      </c>
      <c r="B159" s="330"/>
      <c r="C159" s="329" t="s">
        <v>89</v>
      </c>
      <c r="D159" s="355">
        <v>98.9</v>
      </c>
      <c r="E159" s="332">
        <v>98.9</v>
      </c>
      <c r="F159" s="332">
        <v>98.6</v>
      </c>
      <c r="G159" s="332">
        <v>95.8</v>
      </c>
      <c r="H159" s="332">
        <v>106.8</v>
      </c>
      <c r="I159" s="332">
        <v>98.1</v>
      </c>
      <c r="J159" s="332">
        <v>83.9</v>
      </c>
      <c r="K159" s="332">
        <v>55.9</v>
      </c>
      <c r="L159" s="332">
        <v>50</v>
      </c>
      <c r="M159" s="332">
        <v>94.9</v>
      </c>
      <c r="N159" s="332">
        <v>136.9</v>
      </c>
      <c r="O159" s="332">
        <v>100.2</v>
      </c>
      <c r="P159" s="332">
        <v>96.7</v>
      </c>
      <c r="Q159" s="332">
        <v>94.3</v>
      </c>
      <c r="R159" s="332">
        <v>93</v>
      </c>
      <c r="S159" s="332">
        <v>101.1</v>
      </c>
      <c r="T159" s="332">
        <v>114.4</v>
      </c>
      <c r="U159" s="332">
        <v>123.8</v>
      </c>
      <c r="V159" s="332">
        <v>88.4</v>
      </c>
      <c r="W159" s="332">
        <v>83.4</v>
      </c>
      <c r="X159" s="332">
        <v>91.8</v>
      </c>
      <c r="Y159" s="332">
        <v>162.69999999999999</v>
      </c>
      <c r="Z159" s="332">
        <v>351.7</v>
      </c>
      <c r="AA159" s="332"/>
      <c r="AB159" s="332">
        <v>85.4</v>
      </c>
      <c r="AC159" s="332">
        <v>109.5</v>
      </c>
      <c r="AD159" s="332"/>
      <c r="AE159" s="439">
        <v>98.9</v>
      </c>
      <c r="AF159" s="329" t="s">
        <v>118</v>
      </c>
      <c r="AG159" s="330"/>
      <c r="AH159" s="329" t="s">
        <v>89</v>
      </c>
      <c r="AI159" s="331">
        <v>98.9</v>
      </c>
      <c r="AJ159" s="419">
        <v>116.1</v>
      </c>
      <c r="AK159" s="419">
        <v>124.5</v>
      </c>
      <c r="AL159" s="419">
        <v>104.8</v>
      </c>
      <c r="AM159" s="419">
        <v>139.4</v>
      </c>
      <c r="AN159" s="419">
        <v>105.6</v>
      </c>
      <c r="AO159" s="419">
        <v>89.9</v>
      </c>
      <c r="AP159" s="419">
        <v>111.4</v>
      </c>
      <c r="AQ159" s="419">
        <v>89.1</v>
      </c>
      <c r="AR159" s="419">
        <v>88</v>
      </c>
      <c r="AS159" s="419">
        <v>114.2</v>
      </c>
    </row>
    <row r="160" spans="1:62" x14ac:dyDescent="0.15">
      <c r="A160" s="329" t="s">
        <v>119</v>
      </c>
      <c r="B160" s="330"/>
      <c r="C160" s="329" t="s">
        <v>90</v>
      </c>
      <c r="D160" s="355">
        <v>97.8</v>
      </c>
      <c r="E160" s="332">
        <v>97.8</v>
      </c>
      <c r="F160" s="332">
        <v>100</v>
      </c>
      <c r="G160" s="332">
        <v>100.6</v>
      </c>
      <c r="H160" s="332">
        <v>99.2</v>
      </c>
      <c r="I160" s="332">
        <v>94.6</v>
      </c>
      <c r="J160" s="332">
        <v>88.6</v>
      </c>
      <c r="K160" s="332">
        <v>61.3</v>
      </c>
      <c r="L160" s="332">
        <v>48.7</v>
      </c>
      <c r="M160" s="332">
        <v>98.6</v>
      </c>
      <c r="N160" s="332">
        <v>135.5</v>
      </c>
      <c r="O160" s="332">
        <v>99.9</v>
      </c>
      <c r="P160" s="332">
        <v>93.6</v>
      </c>
      <c r="Q160" s="332">
        <v>95</v>
      </c>
      <c r="R160" s="332">
        <v>97.2</v>
      </c>
      <c r="S160" s="332">
        <v>99.1</v>
      </c>
      <c r="T160" s="332">
        <v>113.2</v>
      </c>
      <c r="U160" s="332">
        <v>120.7</v>
      </c>
      <c r="V160" s="332">
        <v>84</v>
      </c>
      <c r="W160" s="332">
        <v>86.3</v>
      </c>
      <c r="X160" s="332">
        <v>92.1</v>
      </c>
      <c r="Y160" s="332">
        <v>151.1</v>
      </c>
      <c r="Z160" s="332">
        <v>341.7</v>
      </c>
      <c r="AA160" s="332"/>
      <c r="AB160" s="332">
        <v>84.1</v>
      </c>
      <c r="AC160" s="332">
        <v>111</v>
      </c>
      <c r="AD160" s="332"/>
      <c r="AE160" s="439">
        <v>97.8</v>
      </c>
      <c r="AF160" s="329" t="s">
        <v>119</v>
      </c>
      <c r="AG160" s="330"/>
      <c r="AH160" s="329" t="s">
        <v>90</v>
      </c>
      <c r="AI160" s="331">
        <v>97.8</v>
      </c>
      <c r="AJ160" s="419">
        <v>115.2</v>
      </c>
      <c r="AK160" s="419">
        <v>122.1</v>
      </c>
      <c r="AL160" s="419">
        <v>101.8</v>
      </c>
      <c r="AM160" s="419">
        <v>140.1</v>
      </c>
      <c r="AN160" s="419">
        <v>106.7</v>
      </c>
      <c r="AO160" s="419">
        <v>93.8</v>
      </c>
      <c r="AP160" s="419">
        <v>111.5</v>
      </c>
      <c r="AQ160" s="419">
        <v>88.7</v>
      </c>
      <c r="AR160" s="419">
        <v>87.6</v>
      </c>
      <c r="AS160" s="419">
        <v>112.8</v>
      </c>
    </row>
    <row r="161" spans="1:62" x14ac:dyDescent="0.15">
      <c r="A161" s="329" t="s">
        <v>120</v>
      </c>
      <c r="B161" s="330"/>
      <c r="C161" s="329" t="s">
        <v>91</v>
      </c>
      <c r="D161" s="355">
        <v>98.3</v>
      </c>
      <c r="E161" s="332">
        <v>98.3</v>
      </c>
      <c r="F161" s="332">
        <v>98</v>
      </c>
      <c r="G161" s="332">
        <v>101.4</v>
      </c>
      <c r="H161" s="332">
        <v>96.8</v>
      </c>
      <c r="I161" s="332">
        <v>94.4</v>
      </c>
      <c r="J161" s="332">
        <v>86.2</v>
      </c>
      <c r="K161" s="332">
        <v>71.3</v>
      </c>
      <c r="L161" s="332">
        <v>46</v>
      </c>
      <c r="M161" s="332">
        <v>116.8</v>
      </c>
      <c r="N161" s="332">
        <v>125.3</v>
      </c>
      <c r="O161" s="332">
        <v>100.1</v>
      </c>
      <c r="P161" s="332">
        <v>94.1</v>
      </c>
      <c r="Q161" s="332">
        <v>92.5</v>
      </c>
      <c r="R161" s="332">
        <v>109.1</v>
      </c>
      <c r="S161" s="332">
        <v>103.3</v>
      </c>
      <c r="T161" s="332">
        <v>112.3</v>
      </c>
      <c r="U161" s="332">
        <v>118.4</v>
      </c>
      <c r="V161" s="332">
        <v>90.6</v>
      </c>
      <c r="W161" s="332">
        <v>84.8</v>
      </c>
      <c r="X161" s="332">
        <v>92</v>
      </c>
      <c r="Y161" s="332">
        <v>138.9</v>
      </c>
      <c r="Z161" s="332">
        <v>321.60000000000002</v>
      </c>
      <c r="AA161" s="332"/>
      <c r="AB161" s="332">
        <v>81.5</v>
      </c>
      <c r="AC161" s="332">
        <v>111</v>
      </c>
      <c r="AD161" s="332"/>
      <c r="AE161" s="439">
        <v>98.3</v>
      </c>
      <c r="AF161" s="329" t="s">
        <v>120</v>
      </c>
      <c r="AG161" s="330"/>
      <c r="AH161" s="329" t="s">
        <v>91</v>
      </c>
      <c r="AI161" s="331">
        <v>98.3</v>
      </c>
      <c r="AJ161" s="419">
        <v>113.8</v>
      </c>
      <c r="AK161" s="419">
        <v>118.5</v>
      </c>
      <c r="AL161" s="419">
        <v>101.4</v>
      </c>
      <c r="AM161" s="419">
        <v>132.30000000000001</v>
      </c>
      <c r="AN161" s="419">
        <v>107.6</v>
      </c>
      <c r="AO161" s="419">
        <v>103</v>
      </c>
      <c r="AP161" s="419">
        <v>110</v>
      </c>
      <c r="AQ161" s="419">
        <v>89.5</v>
      </c>
      <c r="AR161" s="419">
        <v>87.9</v>
      </c>
      <c r="AS161" s="419">
        <v>124.2</v>
      </c>
    </row>
    <row r="162" spans="1:62" x14ac:dyDescent="0.15">
      <c r="A162" s="329" t="s">
        <v>87</v>
      </c>
      <c r="B162" s="330"/>
      <c r="C162" s="329" t="s">
        <v>92</v>
      </c>
      <c r="D162" s="355">
        <v>97.8</v>
      </c>
      <c r="E162" s="332">
        <v>97.8</v>
      </c>
      <c r="F162" s="332">
        <v>98.3</v>
      </c>
      <c r="G162" s="332">
        <v>105.1</v>
      </c>
      <c r="H162" s="332">
        <v>99.1</v>
      </c>
      <c r="I162" s="332">
        <v>95.7</v>
      </c>
      <c r="J162" s="332">
        <v>89.2</v>
      </c>
      <c r="K162" s="332">
        <v>63.8</v>
      </c>
      <c r="L162" s="332">
        <v>48.6</v>
      </c>
      <c r="M162" s="332">
        <v>108.4</v>
      </c>
      <c r="N162" s="332">
        <v>131</v>
      </c>
      <c r="O162" s="332">
        <v>100.8</v>
      </c>
      <c r="P162" s="332">
        <v>93.4</v>
      </c>
      <c r="Q162" s="332">
        <v>91.7</v>
      </c>
      <c r="R162" s="332">
        <v>106.6</v>
      </c>
      <c r="S162" s="332">
        <v>102.7</v>
      </c>
      <c r="T162" s="332">
        <v>109.9</v>
      </c>
      <c r="U162" s="332">
        <v>118.4</v>
      </c>
      <c r="V162" s="332">
        <v>90.6</v>
      </c>
      <c r="W162" s="332">
        <v>90.5</v>
      </c>
      <c r="X162" s="332">
        <v>91</v>
      </c>
      <c r="Y162" s="332">
        <v>163.5</v>
      </c>
      <c r="Z162" s="332">
        <v>299</v>
      </c>
      <c r="AA162" s="332"/>
      <c r="AB162" s="332">
        <v>78.5</v>
      </c>
      <c r="AC162" s="332">
        <v>105.3</v>
      </c>
      <c r="AD162" s="332"/>
      <c r="AE162" s="439">
        <v>97.8</v>
      </c>
      <c r="AF162" s="329" t="s">
        <v>87</v>
      </c>
      <c r="AG162" s="330"/>
      <c r="AH162" s="329" t="s">
        <v>92</v>
      </c>
      <c r="AI162" s="331">
        <v>97.8</v>
      </c>
      <c r="AJ162" s="419">
        <v>111.7</v>
      </c>
      <c r="AK162" s="419">
        <v>117.1</v>
      </c>
      <c r="AL162" s="419">
        <v>102.1</v>
      </c>
      <c r="AM162" s="419">
        <v>129.80000000000001</v>
      </c>
      <c r="AN162" s="419">
        <v>105.5</v>
      </c>
      <c r="AO162" s="419">
        <v>99.2</v>
      </c>
      <c r="AP162" s="419">
        <v>107.7</v>
      </c>
      <c r="AQ162" s="419">
        <v>89.6</v>
      </c>
      <c r="AR162" s="419">
        <v>88.2</v>
      </c>
      <c r="AS162" s="419">
        <v>121.6</v>
      </c>
    </row>
    <row r="163" spans="1:62" x14ac:dyDescent="0.15">
      <c r="A163" s="329"/>
      <c r="B163" s="330"/>
      <c r="C163" s="329" t="s">
        <v>93</v>
      </c>
      <c r="D163" s="355">
        <v>97.9</v>
      </c>
      <c r="E163" s="332">
        <v>97.9</v>
      </c>
      <c r="F163" s="332">
        <v>100</v>
      </c>
      <c r="G163" s="332">
        <v>108.8</v>
      </c>
      <c r="H163" s="332">
        <v>91.7</v>
      </c>
      <c r="I163" s="332">
        <v>95.9</v>
      </c>
      <c r="J163" s="332">
        <v>97.3</v>
      </c>
      <c r="K163" s="332">
        <v>60.8</v>
      </c>
      <c r="L163" s="332">
        <v>50.2</v>
      </c>
      <c r="M163" s="332">
        <v>107.1</v>
      </c>
      <c r="N163" s="332">
        <v>130.6</v>
      </c>
      <c r="O163" s="332">
        <v>100</v>
      </c>
      <c r="P163" s="332">
        <v>92.3</v>
      </c>
      <c r="Q163" s="332">
        <v>90.9</v>
      </c>
      <c r="R163" s="332">
        <v>97.4</v>
      </c>
      <c r="S163" s="332">
        <v>105.6</v>
      </c>
      <c r="T163" s="332">
        <v>109.7</v>
      </c>
      <c r="U163" s="332">
        <v>116.8</v>
      </c>
      <c r="V163" s="332">
        <v>92.9</v>
      </c>
      <c r="W163" s="332">
        <v>93.8</v>
      </c>
      <c r="X163" s="332">
        <v>86.8</v>
      </c>
      <c r="Y163" s="332">
        <v>161</v>
      </c>
      <c r="Z163" s="332">
        <v>283.2</v>
      </c>
      <c r="AA163" s="332"/>
      <c r="AB163" s="332">
        <v>78.5</v>
      </c>
      <c r="AC163" s="332">
        <v>103.6</v>
      </c>
      <c r="AD163" s="332"/>
      <c r="AE163" s="439">
        <v>97.9</v>
      </c>
      <c r="AF163" s="329"/>
      <c r="AG163" s="330"/>
      <c r="AH163" s="329" t="s">
        <v>93</v>
      </c>
      <c r="AI163" s="331">
        <v>97.9</v>
      </c>
      <c r="AJ163" s="419">
        <v>111.5</v>
      </c>
      <c r="AK163" s="419">
        <v>116.9</v>
      </c>
      <c r="AL163" s="419">
        <v>104.6</v>
      </c>
      <c r="AM163" s="419">
        <v>126.5</v>
      </c>
      <c r="AN163" s="419">
        <v>104.7</v>
      </c>
      <c r="AO163" s="419">
        <v>101.2</v>
      </c>
      <c r="AP163" s="419">
        <v>106.2</v>
      </c>
      <c r="AQ163" s="419">
        <v>90.4</v>
      </c>
      <c r="AR163" s="419">
        <v>89</v>
      </c>
      <c r="AS163" s="419">
        <v>119.6</v>
      </c>
    </row>
    <row r="164" spans="1:62" x14ac:dyDescent="0.15">
      <c r="A164" s="329"/>
      <c r="B164" s="330"/>
      <c r="C164" s="329" t="s">
        <v>94</v>
      </c>
      <c r="D164" s="355">
        <v>98.9</v>
      </c>
      <c r="E164" s="332">
        <v>98.9</v>
      </c>
      <c r="F164" s="332">
        <v>99.4</v>
      </c>
      <c r="G164" s="332">
        <v>105.6</v>
      </c>
      <c r="H164" s="332">
        <v>94.1</v>
      </c>
      <c r="I164" s="332">
        <v>99.2</v>
      </c>
      <c r="J164" s="332">
        <v>92.7</v>
      </c>
      <c r="K164" s="332">
        <v>66.7</v>
      </c>
      <c r="L164" s="332">
        <v>56.5</v>
      </c>
      <c r="M164" s="332">
        <v>116.3</v>
      </c>
      <c r="N164" s="332">
        <v>129.1</v>
      </c>
      <c r="O164" s="332">
        <v>99.1</v>
      </c>
      <c r="P164" s="332">
        <v>93.6</v>
      </c>
      <c r="Q164" s="332">
        <v>91.5</v>
      </c>
      <c r="R164" s="332">
        <v>94.3</v>
      </c>
      <c r="S164" s="332">
        <v>105.3</v>
      </c>
      <c r="T164" s="332">
        <v>110.3</v>
      </c>
      <c r="U164" s="332">
        <v>113.9</v>
      </c>
      <c r="V164" s="332">
        <v>91.6</v>
      </c>
      <c r="W164" s="332">
        <v>88.6</v>
      </c>
      <c r="X164" s="332">
        <v>88.3</v>
      </c>
      <c r="Y164" s="332">
        <v>158.6</v>
      </c>
      <c r="Z164" s="332">
        <v>264.10000000000002</v>
      </c>
      <c r="AA164" s="332"/>
      <c r="AB164" s="332">
        <v>79.3</v>
      </c>
      <c r="AC164" s="332">
        <v>94.7</v>
      </c>
      <c r="AD164" s="332"/>
      <c r="AE164" s="439">
        <v>98.9</v>
      </c>
      <c r="AF164" s="329"/>
      <c r="AG164" s="330"/>
      <c r="AH164" s="329" t="s">
        <v>94</v>
      </c>
      <c r="AI164" s="331">
        <v>98.9</v>
      </c>
      <c r="AJ164" s="419">
        <v>115</v>
      </c>
      <c r="AK164" s="419">
        <v>119.1</v>
      </c>
      <c r="AL164" s="419">
        <v>113</v>
      </c>
      <c r="AM164" s="419">
        <v>124.5</v>
      </c>
      <c r="AN164" s="419">
        <v>106.4</v>
      </c>
      <c r="AO164" s="419">
        <v>104.3</v>
      </c>
      <c r="AP164" s="419">
        <v>107.3</v>
      </c>
      <c r="AQ164" s="419">
        <v>90.4</v>
      </c>
      <c r="AR164" s="419">
        <v>89.3</v>
      </c>
      <c r="AS164" s="419">
        <v>115.2</v>
      </c>
    </row>
    <row r="165" spans="1:62" x14ac:dyDescent="0.15">
      <c r="A165" s="329"/>
      <c r="B165" s="330"/>
      <c r="C165" s="329" t="s">
        <v>95</v>
      </c>
      <c r="D165" s="355">
        <v>96.5</v>
      </c>
      <c r="E165" s="332">
        <v>96.5</v>
      </c>
      <c r="F165" s="332">
        <v>98.6</v>
      </c>
      <c r="G165" s="332">
        <v>109.8</v>
      </c>
      <c r="H165" s="332">
        <v>96.8</v>
      </c>
      <c r="I165" s="332">
        <v>100.8</v>
      </c>
      <c r="J165" s="332">
        <v>97.8</v>
      </c>
      <c r="K165" s="332">
        <v>56.3</v>
      </c>
      <c r="L165" s="332">
        <v>59.1</v>
      </c>
      <c r="M165" s="332">
        <v>109.6</v>
      </c>
      <c r="N165" s="332">
        <v>126.8</v>
      </c>
      <c r="O165" s="332">
        <v>95.9</v>
      </c>
      <c r="P165" s="332">
        <v>89.5</v>
      </c>
      <c r="Q165" s="332">
        <v>92.5</v>
      </c>
      <c r="R165" s="332">
        <v>86.7</v>
      </c>
      <c r="S165" s="332">
        <v>101.4</v>
      </c>
      <c r="T165" s="332">
        <v>107.7</v>
      </c>
      <c r="U165" s="332">
        <v>109.8</v>
      </c>
      <c r="V165" s="332">
        <v>79.900000000000006</v>
      </c>
      <c r="W165" s="332">
        <v>92.5</v>
      </c>
      <c r="X165" s="332">
        <v>85.7</v>
      </c>
      <c r="Y165" s="332">
        <v>144.4</v>
      </c>
      <c r="Z165" s="332">
        <v>246</v>
      </c>
      <c r="AA165" s="332"/>
      <c r="AB165" s="332">
        <v>80.8</v>
      </c>
      <c r="AC165" s="332">
        <v>97.3</v>
      </c>
      <c r="AD165" s="332"/>
      <c r="AE165" s="439">
        <v>96.5</v>
      </c>
      <c r="AF165" s="329"/>
      <c r="AG165" s="330"/>
      <c r="AH165" s="329" t="s">
        <v>95</v>
      </c>
      <c r="AI165" s="331">
        <v>96.5</v>
      </c>
      <c r="AJ165" s="419">
        <v>109.2</v>
      </c>
      <c r="AK165" s="419">
        <v>112.4</v>
      </c>
      <c r="AL165" s="419">
        <v>103.5</v>
      </c>
      <c r="AM165" s="419">
        <v>119.9</v>
      </c>
      <c r="AN165" s="419">
        <v>106.1</v>
      </c>
      <c r="AO165" s="419">
        <v>106.2</v>
      </c>
      <c r="AP165" s="419">
        <v>106.5</v>
      </c>
      <c r="AQ165" s="419">
        <v>88.8</v>
      </c>
      <c r="AR165" s="419">
        <v>88</v>
      </c>
      <c r="AS165" s="419">
        <v>106.8</v>
      </c>
    </row>
    <row r="166" spans="1:62" x14ac:dyDescent="0.15">
      <c r="A166" s="329"/>
      <c r="B166" s="330"/>
      <c r="C166" s="329" t="s">
        <v>96</v>
      </c>
      <c r="D166" s="355">
        <v>96.1</v>
      </c>
      <c r="E166" s="332">
        <v>96.1</v>
      </c>
      <c r="F166" s="332">
        <v>103.9</v>
      </c>
      <c r="G166" s="332">
        <v>114.2</v>
      </c>
      <c r="H166" s="332">
        <v>96</v>
      </c>
      <c r="I166" s="332">
        <v>88.6</v>
      </c>
      <c r="J166" s="332">
        <v>94.7</v>
      </c>
      <c r="K166" s="332">
        <v>57.8</v>
      </c>
      <c r="L166" s="332">
        <v>57.6</v>
      </c>
      <c r="M166" s="332">
        <v>102.8</v>
      </c>
      <c r="N166" s="332">
        <v>124.1</v>
      </c>
      <c r="O166" s="332">
        <v>95.9</v>
      </c>
      <c r="P166" s="332">
        <v>91.1</v>
      </c>
      <c r="Q166" s="332">
        <v>92.9</v>
      </c>
      <c r="R166" s="332">
        <v>86.4</v>
      </c>
      <c r="S166" s="332">
        <v>98.1</v>
      </c>
      <c r="T166" s="332">
        <v>110.2</v>
      </c>
      <c r="U166" s="332">
        <v>110.2</v>
      </c>
      <c r="V166" s="332">
        <v>91.2</v>
      </c>
      <c r="W166" s="332">
        <v>95.1</v>
      </c>
      <c r="X166" s="332">
        <v>85.3</v>
      </c>
      <c r="Y166" s="332">
        <v>134.69999999999999</v>
      </c>
      <c r="Z166" s="332">
        <v>233.4</v>
      </c>
      <c r="AA166" s="332"/>
      <c r="AB166" s="332">
        <v>83.7</v>
      </c>
      <c r="AC166" s="332">
        <v>90</v>
      </c>
      <c r="AD166" s="332"/>
      <c r="AE166" s="439">
        <v>96.1</v>
      </c>
      <c r="AF166" s="329"/>
      <c r="AG166" s="330"/>
      <c r="AH166" s="329" t="s">
        <v>96</v>
      </c>
      <c r="AI166" s="331">
        <v>96.1</v>
      </c>
      <c r="AJ166" s="419">
        <v>105.2</v>
      </c>
      <c r="AK166" s="419">
        <v>107.6</v>
      </c>
      <c r="AL166" s="419">
        <v>91.1</v>
      </c>
      <c r="AM166" s="419">
        <v>120.1</v>
      </c>
      <c r="AN166" s="419">
        <v>102.9</v>
      </c>
      <c r="AO166" s="419">
        <v>94.3</v>
      </c>
      <c r="AP166" s="419">
        <v>106.9</v>
      </c>
      <c r="AQ166" s="419">
        <v>90.9</v>
      </c>
      <c r="AR166" s="419">
        <v>90.4</v>
      </c>
      <c r="AS166" s="419">
        <v>101.3</v>
      </c>
    </row>
    <row r="167" spans="1:62" x14ac:dyDescent="0.15">
      <c r="A167" s="329"/>
      <c r="B167" s="330"/>
      <c r="C167" s="329" t="s">
        <v>97</v>
      </c>
      <c r="D167" s="355">
        <v>95.3</v>
      </c>
      <c r="E167" s="332">
        <v>95.3</v>
      </c>
      <c r="F167" s="332">
        <v>100.7</v>
      </c>
      <c r="G167" s="332">
        <v>116.3</v>
      </c>
      <c r="H167" s="332">
        <v>102.4</v>
      </c>
      <c r="I167" s="332">
        <v>81.900000000000006</v>
      </c>
      <c r="J167" s="332">
        <v>100.4</v>
      </c>
      <c r="K167" s="332">
        <v>56.7</v>
      </c>
      <c r="L167" s="332">
        <v>57.1</v>
      </c>
      <c r="M167" s="332">
        <v>85.8</v>
      </c>
      <c r="N167" s="332">
        <v>118.1</v>
      </c>
      <c r="O167" s="332">
        <v>97</v>
      </c>
      <c r="P167" s="332">
        <v>90</v>
      </c>
      <c r="Q167" s="332">
        <v>90.3</v>
      </c>
      <c r="R167" s="332">
        <v>91.4</v>
      </c>
      <c r="S167" s="332">
        <v>96.4</v>
      </c>
      <c r="T167" s="332">
        <v>110.8</v>
      </c>
      <c r="U167" s="332">
        <v>107.3</v>
      </c>
      <c r="V167" s="332">
        <v>88.1</v>
      </c>
      <c r="W167" s="332">
        <v>96</v>
      </c>
      <c r="X167" s="332">
        <v>84.8</v>
      </c>
      <c r="Y167" s="332">
        <v>112.5</v>
      </c>
      <c r="Z167" s="332">
        <v>232.2</v>
      </c>
      <c r="AA167" s="332"/>
      <c r="AB167" s="332">
        <v>87.5</v>
      </c>
      <c r="AC167" s="332">
        <v>96</v>
      </c>
      <c r="AD167" s="332"/>
      <c r="AE167" s="439">
        <v>95.3</v>
      </c>
      <c r="AF167" s="329"/>
      <c r="AG167" s="330"/>
      <c r="AH167" s="329" t="s">
        <v>97</v>
      </c>
      <c r="AI167" s="337">
        <v>95.3</v>
      </c>
      <c r="AJ167" s="419">
        <v>101.1</v>
      </c>
      <c r="AK167" s="419">
        <v>103.2</v>
      </c>
      <c r="AL167" s="419">
        <v>81.599999999999994</v>
      </c>
      <c r="AM167" s="419">
        <v>120.7</v>
      </c>
      <c r="AN167" s="419">
        <v>100.8</v>
      </c>
      <c r="AO167" s="419">
        <v>87.4</v>
      </c>
      <c r="AP167" s="419">
        <v>106.8</v>
      </c>
      <c r="AQ167" s="419">
        <v>91.5</v>
      </c>
      <c r="AR167" s="419">
        <v>90.8</v>
      </c>
      <c r="AS167" s="419">
        <v>109.3</v>
      </c>
    </row>
    <row r="168" spans="1:62" x14ac:dyDescent="0.15">
      <c r="A168" s="329"/>
      <c r="B168" s="327" t="s">
        <v>191</v>
      </c>
      <c r="C168" s="326" t="s">
        <v>84</v>
      </c>
      <c r="D168" s="356">
        <v>95.2</v>
      </c>
      <c r="E168" s="328">
        <v>95.2</v>
      </c>
      <c r="F168" s="328">
        <v>100.7</v>
      </c>
      <c r="G168" s="328">
        <v>117</v>
      </c>
      <c r="H168" s="328">
        <v>93</v>
      </c>
      <c r="I168" s="328">
        <v>82.8</v>
      </c>
      <c r="J168" s="328">
        <v>98.7</v>
      </c>
      <c r="K168" s="328">
        <v>57.3</v>
      </c>
      <c r="L168" s="328">
        <v>65.3</v>
      </c>
      <c r="M168" s="328">
        <v>118.5</v>
      </c>
      <c r="N168" s="328">
        <v>119.3</v>
      </c>
      <c r="O168" s="328">
        <v>92.7</v>
      </c>
      <c r="P168" s="328">
        <v>87.8</v>
      </c>
      <c r="Q168" s="328">
        <v>95.3</v>
      </c>
      <c r="R168" s="328">
        <v>90.3</v>
      </c>
      <c r="S168" s="328">
        <v>97.3</v>
      </c>
      <c r="T168" s="328">
        <v>109</v>
      </c>
      <c r="U168" s="328">
        <v>110.1</v>
      </c>
      <c r="V168" s="328">
        <v>92.8</v>
      </c>
      <c r="W168" s="328">
        <v>90.8</v>
      </c>
      <c r="X168" s="328">
        <v>86.9</v>
      </c>
      <c r="Y168" s="328">
        <v>139.5</v>
      </c>
      <c r="Z168" s="328">
        <v>223.3</v>
      </c>
      <c r="AA168" s="328"/>
      <c r="AB168" s="328">
        <v>91.2</v>
      </c>
      <c r="AC168" s="328">
        <v>91.9</v>
      </c>
      <c r="AD168" s="328"/>
      <c r="AE168" s="439">
        <v>95.2</v>
      </c>
      <c r="AF168" s="329"/>
      <c r="AG168" s="327" t="s">
        <v>191</v>
      </c>
      <c r="AH168" s="326" t="s">
        <v>84</v>
      </c>
      <c r="AI168" s="331">
        <v>95.2</v>
      </c>
      <c r="AJ168" s="328">
        <v>106.3</v>
      </c>
      <c r="AK168" s="328">
        <v>104.6</v>
      </c>
      <c r="AL168" s="328">
        <v>86.4</v>
      </c>
      <c r="AM168" s="328">
        <v>120.2</v>
      </c>
      <c r="AN168" s="328">
        <v>108.8</v>
      </c>
      <c r="AO168" s="328">
        <v>99.9</v>
      </c>
      <c r="AP168" s="328">
        <v>110.7</v>
      </c>
      <c r="AQ168" s="328">
        <v>89.5</v>
      </c>
      <c r="AR168" s="328">
        <v>88.9</v>
      </c>
      <c r="AS168" s="328">
        <v>102.9</v>
      </c>
    </row>
    <row r="169" spans="1:62" x14ac:dyDescent="0.15">
      <c r="A169" s="329"/>
      <c r="B169" s="330"/>
      <c r="C169" s="329" t="s">
        <v>86</v>
      </c>
      <c r="D169" s="355">
        <v>95.9</v>
      </c>
      <c r="E169" s="332">
        <v>95.9</v>
      </c>
      <c r="F169" s="332">
        <v>102.8</v>
      </c>
      <c r="G169" s="332">
        <v>112.1</v>
      </c>
      <c r="H169" s="332">
        <v>96.3</v>
      </c>
      <c r="I169" s="332">
        <v>81.099999999999994</v>
      </c>
      <c r="J169" s="332">
        <v>102.4</v>
      </c>
      <c r="K169" s="332">
        <v>60.8</v>
      </c>
      <c r="L169" s="332">
        <v>80.2</v>
      </c>
      <c r="M169" s="332">
        <v>109.6</v>
      </c>
      <c r="N169" s="332">
        <v>115.8</v>
      </c>
      <c r="O169" s="332">
        <v>87.4</v>
      </c>
      <c r="P169" s="332">
        <v>87.7</v>
      </c>
      <c r="Q169" s="332">
        <v>101.1</v>
      </c>
      <c r="R169" s="332">
        <v>91.4</v>
      </c>
      <c r="S169" s="332">
        <v>93.5</v>
      </c>
      <c r="T169" s="332">
        <v>108.4</v>
      </c>
      <c r="U169" s="332">
        <v>113.9</v>
      </c>
      <c r="V169" s="332">
        <v>88.5</v>
      </c>
      <c r="W169" s="332">
        <v>87.7</v>
      </c>
      <c r="X169" s="332">
        <v>87.9</v>
      </c>
      <c r="Y169" s="332">
        <v>138.69999999999999</v>
      </c>
      <c r="Z169" s="332">
        <v>222.1</v>
      </c>
      <c r="AA169" s="332"/>
      <c r="AB169" s="332">
        <v>111.6</v>
      </c>
      <c r="AC169" s="332">
        <v>94.6</v>
      </c>
      <c r="AD169" s="332"/>
      <c r="AE169" s="439">
        <v>95.9</v>
      </c>
      <c r="AF169" s="329"/>
      <c r="AG169" s="330"/>
      <c r="AH169" s="329" t="s">
        <v>86</v>
      </c>
      <c r="AI169" s="331">
        <v>95.9</v>
      </c>
      <c r="AJ169" s="332">
        <v>105.5</v>
      </c>
      <c r="AK169" s="332">
        <v>104.6</v>
      </c>
      <c r="AL169" s="332">
        <v>81.5</v>
      </c>
      <c r="AM169" s="332">
        <v>124.3</v>
      </c>
      <c r="AN169" s="332">
        <v>104.6</v>
      </c>
      <c r="AO169" s="332">
        <v>95.9</v>
      </c>
      <c r="AP169" s="332">
        <v>111.3</v>
      </c>
      <c r="AQ169" s="332">
        <v>90.3</v>
      </c>
      <c r="AR169" s="332">
        <v>89.9</v>
      </c>
      <c r="AS169" s="332">
        <v>97.6</v>
      </c>
    </row>
    <row r="170" spans="1:62" x14ac:dyDescent="0.15">
      <c r="A170" s="329"/>
      <c r="B170" s="330"/>
      <c r="C170" s="329" t="s">
        <v>88</v>
      </c>
      <c r="D170" s="357">
        <v>95.7</v>
      </c>
      <c r="E170" s="354">
        <v>95.7</v>
      </c>
      <c r="F170" s="354">
        <v>98.4</v>
      </c>
      <c r="G170" s="354">
        <v>107.8</v>
      </c>
      <c r="H170" s="354">
        <v>93.3</v>
      </c>
      <c r="I170" s="354">
        <v>87.2</v>
      </c>
      <c r="J170" s="354">
        <v>102.2</v>
      </c>
      <c r="K170" s="354">
        <v>71.3</v>
      </c>
      <c r="L170" s="354">
        <v>94.5</v>
      </c>
      <c r="M170" s="354">
        <v>114.1</v>
      </c>
      <c r="N170" s="354">
        <v>117.4</v>
      </c>
      <c r="O170" s="354">
        <v>89.2</v>
      </c>
      <c r="P170" s="354">
        <v>88.5</v>
      </c>
      <c r="Q170" s="354">
        <v>99.3</v>
      </c>
      <c r="R170" s="354">
        <v>91.2</v>
      </c>
      <c r="S170" s="354">
        <v>93.6</v>
      </c>
      <c r="T170" s="354">
        <v>109.3</v>
      </c>
      <c r="U170" s="354">
        <v>105.7</v>
      </c>
      <c r="V170" s="354">
        <v>90.2</v>
      </c>
      <c r="W170" s="354">
        <v>90.1</v>
      </c>
      <c r="X170" s="354">
        <v>87.8</v>
      </c>
      <c r="Y170" s="354">
        <v>116.8</v>
      </c>
      <c r="Z170" s="354">
        <v>213.5</v>
      </c>
      <c r="AA170" s="354"/>
      <c r="AB170" s="354">
        <v>88</v>
      </c>
      <c r="AC170" s="354">
        <v>86.6</v>
      </c>
      <c r="AD170" s="354"/>
      <c r="AE170" s="436">
        <v>95.7</v>
      </c>
      <c r="AF170" s="329"/>
      <c r="AG170" s="330"/>
      <c r="AH170" s="329" t="s">
        <v>88</v>
      </c>
      <c r="AI170" s="331">
        <v>95.7</v>
      </c>
      <c r="AJ170" s="354">
        <v>105.2</v>
      </c>
      <c r="AK170" s="354">
        <v>110.3</v>
      </c>
      <c r="AL170" s="354">
        <v>95.4</v>
      </c>
      <c r="AM170" s="354">
        <v>117.7</v>
      </c>
      <c r="AN170" s="354">
        <v>100</v>
      </c>
      <c r="AO170" s="354">
        <v>71.7</v>
      </c>
      <c r="AP170" s="354">
        <v>107.8</v>
      </c>
      <c r="AQ170" s="354">
        <v>90.4</v>
      </c>
      <c r="AR170" s="354">
        <v>89.9</v>
      </c>
      <c r="AS170" s="354">
        <v>100.5</v>
      </c>
      <c r="AT170" s="50"/>
      <c r="AU170" s="50"/>
      <c r="AV170" s="50"/>
      <c r="AW170" s="50"/>
      <c r="AX170" s="50"/>
      <c r="AY170" s="50"/>
      <c r="AZ170" s="50"/>
      <c r="BA170" s="50"/>
      <c r="BB170" s="50"/>
      <c r="BC170" s="50"/>
      <c r="BD170" s="50"/>
      <c r="BE170" s="50"/>
      <c r="BF170" s="50"/>
      <c r="BG170" s="50"/>
      <c r="BH170" s="50"/>
      <c r="BI170" s="50"/>
      <c r="BJ170" s="50"/>
    </row>
    <row r="171" spans="1:62" x14ac:dyDescent="0.15">
      <c r="A171" s="329"/>
      <c r="B171" s="330"/>
      <c r="C171" s="329" t="s">
        <v>89</v>
      </c>
      <c r="D171" s="357">
        <v>95.2</v>
      </c>
      <c r="E171" s="354">
        <v>95.2</v>
      </c>
      <c r="F171" s="354">
        <v>97.9</v>
      </c>
      <c r="G171" s="354">
        <v>100.4</v>
      </c>
      <c r="H171" s="354">
        <v>89.4</v>
      </c>
      <c r="I171" s="354">
        <v>86.6</v>
      </c>
      <c r="J171" s="354">
        <v>104.9</v>
      </c>
      <c r="K171" s="354">
        <v>85.6</v>
      </c>
      <c r="L171" s="354">
        <v>76.900000000000006</v>
      </c>
      <c r="M171" s="354">
        <v>110.9</v>
      </c>
      <c r="N171" s="354">
        <v>121.1</v>
      </c>
      <c r="O171" s="354">
        <v>88.3</v>
      </c>
      <c r="P171" s="354">
        <v>88.5</v>
      </c>
      <c r="Q171" s="354">
        <v>97.5</v>
      </c>
      <c r="R171" s="354">
        <v>93</v>
      </c>
      <c r="S171" s="354">
        <v>97.1</v>
      </c>
      <c r="T171" s="354">
        <v>107.5</v>
      </c>
      <c r="U171" s="354">
        <v>101.1</v>
      </c>
      <c r="V171" s="354">
        <v>89.1</v>
      </c>
      <c r="W171" s="358">
        <v>88</v>
      </c>
      <c r="X171" s="354">
        <v>88.6</v>
      </c>
      <c r="Y171" s="354">
        <v>95.9</v>
      </c>
      <c r="Z171" s="354">
        <v>198.1</v>
      </c>
      <c r="AA171" s="354"/>
      <c r="AB171" s="354">
        <v>82.8</v>
      </c>
      <c r="AC171" s="354">
        <v>82.7</v>
      </c>
      <c r="AD171" s="354"/>
      <c r="AE171" s="436">
        <v>95.2</v>
      </c>
      <c r="AF171" s="329"/>
      <c r="AG171" s="330"/>
      <c r="AH171" s="329" t="s">
        <v>89</v>
      </c>
      <c r="AI171" s="331">
        <v>95.2</v>
      </c>
      <c r="AJ171" s="354">
        <v>104.6</v>
      </c>
      <c r="AK171" s="354">
        <v>105.3</v>
      </c>
      <c r="AL171" s="358">
        <v>93.8</v>
      </c>
      <c r="AM171" s="358">
        <v>114.3</v>
      </c>
      <c r="AN171" s="354">
        <v>103.2</v>
      </c>
      <c r="AO171" s="354">
        <v>91.9</v>
      </c>
      <c r="AP171" s="354">
        <v>107.5</v>
      </c>
      <c r="AQ171" s="354">
        <v>89.8</v>
      </c>
      <c r="AR171" s="354">
        <v>89.3</v>
      </c>
      <c r="AS171" s="354">
        <v>101.4</v>
      </c>
      <c r="AT171" s="50"/>
      <c r="AU171" s="50"/>
      <c r="AV171" s="50"/>
      <c r="AW171" s="50"/>
      <c r="AX171" s="50"/>
      <c r="AY171" s="50"/>
      <c r="AZ171" s="50"/>
      <c r="BA171" s="50"/>
      <c r="BB171" s="50"/>
      <c r="BC171" s="50"/>
      <c r="BD171" s="50"/>
      <c r="BE171" s="50"/>
      <c r="BF171" s="50"/>
      <c r="BG171" s="50"/>
      <c r="BH171" s="50"/>
      <c r="BI171" s="50"/>
      <c r="BJ171" s="50"/>
    </row>
    <row r="172" spans="1:62" x14ac:dyDescent="0.15">
      <c r="A172" s="329"/>
      <c r="B172" s="330"/>
      <c r="C172" s="329" t="s">
        <v>90</v>
      </c>
      <c r="D172" s="355">
        <v>96</v>
      </c>
      <c r="E172" s="332">
        <v>96</v>
      </c>
      <c r="F172" s="332">
        <v>98.2</v>
      </c>
      <c r="G172" s="332">
        <v>101.6</v>
      </c>
      <c r="H172" s="332">
        <v>91.9</v>
      </c>
      <c r="I172" s="332">
        <v>85.6</v>
      </c>
      <c r="J172" s="332">
        <v>104</v>
      </c>
      <c r="K172" s="332">
        <v>73.900000000000006</v>
      </c>
      <c r="L172" s="332">
        <v>76.3</v>
      </c>
      <c r="M172" s="332">
        <v>124.2</v>
      </c>
      <c r="N172" s="332">
        <v>120.7</v>
      </c>
      <c r="O172" s="332">
        <v>88.9</v>
      </c>
      <c r="P172" s="332">
        <v>93.3</v>
      </c>
      <c r="Q172" s="332">
        <v>97.6</v>
      </c>
      <c r="R172" s="332">
        <v>95.7</v>
      </c>
      <c r="S172" s="332">
        <v>96.8</v>
      </c>
      <c r="T172" s="332">
        <v>107.4</v>
      </c>
      <c r="U172" s="332">
        <v>97.9</v>
      </c>
      <c r="V172" s="332">
        <v>91</v>
      </c>
      <c r="W172" s="332">
        <v>86</v>
      </c>
      <c r="X172" s="332">
        <v>86.8</v>
      </c>
      <c r="Y172" s="332">
        <v>93.5</v>
      </c>
      <c r="Z172" s="332">
        <v>187.8</v>
      </c>
      <c r="AA172" s="332"/>
      <c r="AB172" s="332">
        <v>85.5</v>
      </c>
      <c r="AC172" s="332">
        <v>87.3</v>
      </c>
      <c r="AD172" s="332"/>
      <c r="AE172" s="439">
        <v>96</v>
      </c>
      <c r="AF172" s="329"/>
      <c r="AG172" s="330"/>
      <c r="AH172" s="329" t="s">
        <v>90</v>
      </c>
      <c r="AI172" s="331">
        <v>96</v>
      </c>
      <c r="AJ172" s="332">
        <v>104.3</v>
      </c>
      <c r="AK172" s="332">
        <v>104.7</v>
      </c>
      <c r="AL172" s="332">
        <v>95.5</v>
      </c>
      <c r="AM172" s="332">
        <v>114.6</v>
      </c>
      <c r="AN172" s="332">
        <v>103.6</v>
      </c>
      <c r="AO172" s="332">
        <v>95.4</v>
      </c>
      <c r="AP172" s="332">
        <v>106.8</v>
      </c>
      <c r="AQ172" s="332">
        <v>92</v>
      </c>
      <c r="AR172" s="332">
        <v>91.4</v>
      </c>
      <c r="AS172" s="332">
        <v>104.5</v>
      </c>
      <c r="AT172" s="50"/>
      <c r="AU172" s="50"/>
      <c r="AV172" s="50"/>
      <c r="AW172" s="50"/>
      <c r="AX172" s="50"/>
      <c r="AY172" s="50"/>
      <c r="AZ172" s="50"/>
      <c r="BA172" s="50"/>
      <c r="BB172" s="50"/>
      <c r="BC172" s="50"/>
      <c r="BD172" s="50"/>
      <c r="BE172" s="50"/>
      <c r="BF172" s="50"/>
      <c r="BG172" s="50"/>
      <c r="BH172" s="50"/>
      <c r="BI172" s="50"/>
      <c r="BJ172" s="50"/>
    </row>
    <row r="173" spans="1:62" x14ac:dyDescent="0.15">
      <c r="A173" s="329"/>
      <c r="B173" s="330"/>
      <c r="C173" s="329" t="s">
        <v>91</v>
      </c>
      <c r="D173" s="355">
        <v>94.7</v>
      </c>
      <c r="E173" s="332">
        <v>94.7</v>
      </c>
      <c r="F173" s="332">
        <v>98.1</v>
      </c>
      <c r="G173" s="332">
        <v>102.7</v>
      </c>
      <c r="H173" s="332">
        <v>93.2</v>
      </c>
      <c r="I173" s="332">
        <v>86.9</v>
      </c>
      <c r="J173" s="332">
        <v>101.1</v>
      </c>
      <c r="K173" s="332">
        <v>72.2</v>
      </c>
      <c r="L173" s="332">
        <v>67.7</v>
      </c>
      <c r="M173" s="332">
        <v>108.3</v>
      </c>
      <c r="N173" s="332">
        <v>120.3</v>
      </c>
      <c r="O173" s="332">
        <v>89</v>
      </c>
      <c r="P173" s="332">
        <v>88.1</v>
      </c>
      <c r="Q173" s="332">
        <v>98.1</v>
      </c>
      <c r="R173" s="332">
        <v>88.5</v>
      </c>
      <c r="S173" s="332">
        <v>95.9</v>
      </c>
      <c r="T173" s="332">
        <v>106.7</v>
      </c>
      <c r="U173" s="332">
        <v>99</v>
      </c>
      <c r="V173" s="332">
        <v>91</v>
      </c>
      <c r="W173" s="332">
        <v>89.2</v>
      </c>
      <c r="X173" s="332">
        <v>86.2</v>
      </c>
      <c r="Y173" s="332">
        <v>92.1</v>
      </c>
      <c r="Z173" s="332">
        <v>185.3</v>
      </c>
      <c r="AA173" s="332"/>
      <c r="AB173" s="332">
        <v>84.6</v>
      </c>
      <c r="AC173" s="332">
        <v>86.3</v>
      </c>
      <c r="AD173" s="332"/>
      <c r="AE173" s="439">
        <v>94.7</v>
      </c>
      <c r="AF173" s="329"/>
      <c r="AG173" s="330"/>
      <c r="AH173" s="329" t="s">
        <v>91</v>
      </c>
      <c r="AI173" s="331">
        <v>94.7</v>
      </c>
      <c r="AJ173" s="332">
        <v>102.1</v>
      </c>
      <c r="AK173" s="332">
        <v>103.1</v>
      </c>
      <c r="AL173" s="332">
        <v>91.8</v>
      </c>
      <c r="AM173" s="332">
        <v>112.2</v>
      </c>
      <c r="AN173" s="332">
        <v>100.6</v>
      </c>
      <c r="AO173" s="332">
        <v>86.1</v>
      </c>
      <c r="AP173" s="332">
        <v>106.5</v>
      </c>
      <c r="AQ173" s="332">
        <v>90.4</v>
      </c>
      <c r="AR173" s="332">
        <v>90.2</v>
      </c>
      <c r="AS173" s="332">
        <v>92.8</v>
      </c>
    </row>
    <row r="174" spans="1:62" x14ac:dyDescent="0.15">
      <c r="A174" s="329"/>
      <c r="B174" s="330"/>
      <c r="C174" s="329" t="s">
        <v>92</v>
      </c>
      <c r="D174" s="355">
        <v>94.7</v>
      </c>
      <c r="E174" s="332">
        <v>94.7</v>
      </c>
      <c r="F174" s="332">
        <v>96.1</v>
      </c>
      <c r="G174" s="332">
        <v>102.7</v>
      </c>
      <c r="H174" s="332">
        <v>94.4</v>
      </c>
      <c r="I174" s="332">
        <v>84.6</v>
      </c>
      <c r="J174" s="332">
        <v>105.5</v>
      </c>
      <c r="K174" s="332">
        <v>78.900000000000006</v>
      </c>
      <c r="L174" s="332">
        <v>65.099999999999994</v>
      </c>
      <c r="M174" s="332">
        <v>98.1</v>
      </c>
      <c r="N174" s="332">
        <v>116.8</v>
      </c>
      <c r="O174" s="332">
        <v>88.7</v>
      </c>
      <c r="P174" s="332">
        <v>87.8</v>
      </c>
      <c r="Q174" s="332">
        <v>96.8</v>
      </c>
      <c r="R174" s="332">
        <v>98</v>
      </c>
      <c r="S174" s="332">
        <v>99.8</v>
      </c>
      <c r="T174" s="332">
        <v>106.5</v>
      </c>
      <c r="U174" s="332">
        <v>101</v>
      </c>
      <c r="V174" s="332">
        <v>91.8</v>
      </c>
      <c r="W174" s="332">
        <v>101.6</v>
      </c>
      <c r="X174" s="332">
        <v>87.4</v>
      </c>
      <c r="Y174" s="332">
        <v>78.7</v>
      </c>
      <c r="Z174" s="332">
        <v>177.3</v>
      </c>
      <c r="AA174" s="332"/>
      <c r="AB174" s="332">
        <v>89.9</v>
      </c>
      <c r="AC174" s="332">
        <v>83.8</v>
      </c>
      <c r="AD174" s="332"/>
      <c r="AE174" s="439">
        <v>94.7</v>
      </c>
      <c r="AF174" s="329"/>
      <c r="AG174" s="330"/>
      <c r="AH174" s="329" t="s">
        <v>92</v>
      </c>
      <c r="AI174" s="331">
        <v>94.7</v>
      </c>
      <c r="AJ174" s="332">
        <v>102.7</v>
      </c>
      <c r="AK174" s="332">
        <v>101.8</v>
      </c>
      <c r="AL174" s="332">
        <v>88.8</v>
      </c>
      <c r="AM174" s="332">
        <v>112.5</v>
      </c>
      <c r="AN174" s="332">
        <v>103.9</v>
      </c>
      <c r="AO174" s="332">
        <v>93.2</v>
      </c>
      <c r="AP174" s="332">
        <v>108.3</v>
      </c>
      <c r="AQ174" s="332">
        <v>89.9</v>
      </c>
      <c r="AR174" s="332">
        <v>89.3</v>
      </c>
      <c r="AS174" s="332">
        <v>104.2</v>
      </c>
    </row>
    <row r="175" spans="1:62" x14ac:dyDescent="0.15">
      <c r="A175" s="329"/>
      <c r="B175" s="330"/>
      <c r="C175" s="329" t="s">
        <v>93</v>
      </c>
      <c r="D175" s="355">
        <v>95.1</v>
      </c>
      <c r="E175" s="332">
        <v>95.1</v>
      </c>
      <c r="F175" s="332">
        <v>100</v>
      </c>
      <c r="G175" s="332">
        <v>99.3</v>
      </c>
      <c r="H175" s="332">
        <v>94.5</v>
      </c>
      <c r="I175" s="332">
        <v>83.8</v>
      </c>
      <c r="J175" s="332">
        <v>97.9</v>
      </c>
      <c r="K175" s="332">
        <v>80.400000000000006</v>
      </c>
      <c r="L175" s="332">
        <v>73.7</v>
      </c>
      <c r="M175" s="332">
        <v>103.8</v>
      </c>
      <c r="N175" s="332">
        <v>113.5</v>
      </c>
      <c r="O175" s="332">
        <v>89.2</v>
      </c>
      <c r="P175" s="332">
        <v>89.7</v>
      </c>
      <c r="Q175" s="332">
        <v>94.7</v>
      </c>
      <c r="R175" s="332">
        <v>97.7</v>
      </c>
      <c r="S175" s="332">
        <v>98.2</v>
      </c>
      <c r="T175" s="332">
        <v>108.5</v>
      </c>
      <c r="U175" s="332">
        <v>97.7</v>
      </c>
      <c r="V175" s="332">
        <v>97.3</v>
      </c>
      <c r="W175" s="332">
        <v>87.9</v>
      </c>
      <c r="X175" s="332">
        <v>86.5</v>
      </c>
      <c r="Y175" s="332">
        <v>77.2</v>
      </c>
      <c r="Z175" s="332">
        <v>176.3</v>
      </c>
      <c r="AA175" s="332"/>
      <c r="AB175" s="332">
        <v>89.6</v>
      </c>
      <c r="AC175" s="332">
        <v>86.9</v>
      </c>
      <c r="AD175" s="332"/>
      <c r="AE175" s="439">
        <v>95.1</v>
      </c>
      <c r="AF175" s="329"/>
      <c r="AG175" s="330"/>
      <c r="AH175" s="329" t="s">
        <v>93</v>
      </c>
      <c r="AI175" s="331">
        <v>95.1</v>
      </c>
      <c r="AJ175" s="332">
        <v>100</v>
      </c>
      <c r="AK175" s="332">
        <v>99.5</v>
      </c>
      <c r="AL175" s="332">
        <v>86.7</v>
      </c>
      <c r="AM175" s="332">
        <v>109.5</v>
      </c>
      <c r="AN175" s="332">
        <v>100.7</v>
      </c>
      <c r="AO175" s="332">
        <v>85.8</v>
      </c>
      <c r="AP175" s="332">
        <v>107.3</v>
      </c>
      <c r="AQ175" s="332">
        <v>92.5</v>
      </c>
      <c r="AR175" s="332">
        <v>91.9</v>
      </c>
      <c r="AS175" s="332">
        <v>105.7</v>
      </c>
    </row>
    <row r="176" spans="1:62" x14ac:dyDescent="0.15">
      <c r="A176" s="329"/>
      <c r="B176" s="330"/>
      <c r="C176" s="329" t="s">
        <v>94</v>
      </c>
      <c r="D176" s="355">
        <v>94.2</v>
      </c>
      <c r="E176" s="332">
        <v>94.2</v>
      </c>
      <c r="F176" s="332">
        <v>100.4</v>
      </c>
      <c r="G176" s="332">
        <v>97.8</v>
      </c>
      <c r="H176" s="332">
        <v>89</v>
      </c>
      <c r="I176" s="332">
        <v>82.2</v>
      </c>
      <c r="J176" s="332">
        <v>91.9</v>
      </c>
      <c r="K176" s="332">
        <v>84.3</v>
      </c>
      <c r="L176" s="332">
        <v>78.8</v>
      </c>
      <c r="M176" s="332">
        <v>85.4</v>
      </c>
      <c r="N176" s="332">
        <v>110</v>
      </c>
      <c r="O176" s="332">
        <v>89.4</v>
      </c>
      <c r="P176" s="332">
        <v>88.3</v>
      </c>
      <c r="Q176" s="332">
        <v>91.6</v>
      </c>
      <c r="R176" s="332">
        <v>97.6</v>
      </c>
      <c r="S176" s="332">
        <v>101</v>
      </c>
      <c r="T176" s="332">
        <v>107.1</v>
      </c>
      <c r="U176" s="332">
        <v>100.7</v>
      </c>
      <c r="V176" s="332">
        <v>92.3</v>
      </c>
      <c r="W176" s="332">
        <v>97.7</v>
      </c>
      <c r="X176" s="332">
        <v>86.9</v>
      </c>
      <c r="Y176" s="332">
        <v>87.5</v>
      </c>
      <c r="Z176" s="332">
        <v>166.7</v>
      </c>
      <c r="AA176" s="332"/>
      <c r="AB176" s="332">
        <v>96.7</v>
      </c>
      <c r="AC176" s="332">
        <v>96.3</v>
      </c>
      <c r="AD176" s="332"/>
      <c r="AE176" s="439">
        <v>94.2</v>
      </c>
      <c r="AF176" s="329"/>
      <c r="AG176" s="330"/>
      <c r="AH176" s="329" t="s">
        <v>94</v>
      </c>
      <c r="AI176" s="331">
        <v>94.2</v>
      </c>
      <c r="AJ176" s="332">
        <v>97.6</v>
      </c>
      <c r="AK176" s="332">
        <v>94.7</v>
      </c>
      <c r="AL176" s="332">
        <v>81.5</v>
      </c>
      <c r="AM176" s="332">
        <v>105.4</v>
      </c>
      <c r="AN176" s="332">
        <v>97.8</v>
      </c>
      <c r="AO176" s="332">
        <v>77.7</v>
      </c>
      <c r="AP176" s="332">
        <v>105.6</v>
      </c>
      <c r="AQ176" s="332">
        <v>92.5</v>
      </c>
      <c r="AR176" s="332">
        <v>92</v>
      </c>
      <c r="AS176" s="332">
        <v>104.8</v>
      </c>
    </row>
    <row r="177" spans="1:62" x14ac:dyDescent="0.15">
      <c r="A177" s="329"/>
      <c r="B177" s="330"/>
      <c r="C177" s="329" t="s">
        <v>95</v>
      </c>
      <c r="D177" s="355">
        <v>94.5</v>
      </c>
      <c r="E177" s="332">
        <v>94.5</v>
      </c>
      <c r="F177" s="332">
        <v>106.7</v>
      </c>
      <c r="G177" s="332">
        <v>99.4</v>
      </c>
      <c r="H177" s="332">
        <v>87.7</v>
      </c>
      <c r="I177" s="332">
        <v>83.1</v>
      </c>
      <c r="J177" s="332">
        <v>94.9</v>
      </c>
      <c r="K177" s="332">
        <v>91.6</v>
      </c>
      <c r="L177" s="332">
        <v>83</v>
      </c>
      <c r="M177" s="332">
        <v>80.900000000000006</v>
      </c>
      <c r="N177" s="332">
        <v>112.7</v>
      </c>
      <c r="O177" s="332">
        <v>92.8</v>
      </c>
      <c r="P177" s="332">
        <v>89.4</v>
      </c>
      <c r="Q177" s="332">
        <v>90.2</v>
      </c>
      <c r="R177" s="332">
        <v>97.9</v>
      </c>
      <c r="S177" s="332">
        <v>99.5</v>
      </c>
      <c r="T177" s="332">
        <v>106.1</v>
      </c>
      <c r="U177" s="332">
        <v>99.7</v>
      </c>
      <c r="V177" s="332">
        <v>92.2</v>
      </c>
      <c r="W177" s="332">
        <v>94.7</v>
      </c>
      <c r="X177" s="332">
        <v>88.2</v>
      </c>
      <c r="Y177" s="332">
        <v>94.5</v>
      </c>
      <c r="Z177" s="332">
        <v>158.69999999999999</v>
      </c>
      <c r="AA177" s="332"/>
      <c r="AB177" s="332">
        <v>92.8</v>
      </c>
      <c r="AC177" s="332">
        <v>95.5</v>
      </c>
      <c r="AD177" s="332"/>
      <c r="AE177" s="439">
        <v>94.5</v>
      </c>
      <c r="AF177" s="329"/>
      <c r="AG177" s="330"/>
      <c r="AH177" s="329" t="s">
        <v>95</v>
      </c>
      <c r="AI177" s="331">
        <v>94.5</v>
      </c>
      <c r="AJ177" s="332">
        <v>92.6</v>
      </c>
      <c r="AK177" s="332">
        <v>92.6</v>
      </c>
      <c r="AL177" s="332">
        <v>81.8</v>
      </c>
      <c r="AM177" s="332">
        <v>101.8</v>
      </c>
      <c r="AN177" s="332">
        <v>93.4</v>
      </c>
      <c r="AO177" s="332">
        <v>71.900000000000006</v>
      </c>
      <c r="AP177" s="332">
        <v>104.4</v>
      </c>
      <c r="AQ177" s="332">
        <v>95.2</v>
      </c>
      <c r="AR177" s="332">
        <v>94.8</v>
      </c>
      <c r="AS177" s="332">
        <v>107.5</v>
      </c>
    </row>
    <row r="178" spans="1:62" x14ac:dyDescent="0.15">
      <c r="A178" s="329"/>
      <c r="B178" s="330"/>
      <c r="C178" s="329" t="s">
        <v>96</v>
      </c>
      <c r="D178" s="355">
        <v>95.4</v>
      </c>
      <c r="E178" s="332">
        <v>95.4</v>
      </c>
      <c r="F178" s="332">
        <v>102.3</v>
      </c>
      <c r="G178" s="332">
        <v>89</v>
      </c>
      <c r="H178" s="332">
        <v>87.7</v>
      </c>
      <c r="I178" s="332">
        <v>86.4</v>
      </c>
      <c r="J178" s="332">
        <v>106.4</v>
      </c>
      <c r="K178" s="332">
        <v>85.2</v>
      </c>
      <c r="L178" s="332">
        <v>88.6</v>
      </c>
      <c r="M178" s="332">
        <v>119.9</v>
      </c>
      <c r="N178" s="332">
        <v>105.2</v>
      </c>
      <c r="O178" s="332">
        <v>92.3</v>
      </c>
      <c r="P178" s="332">
        <v>89.7</v>
      </c>
      <c r="Q178" s="332">
        <v>87.6</v>
      </c>
      <c r="R178" s="332">
        <v>98.7</v>
      </c>
      <c r="S178" s="332">
        <v>100.3</v>
      </c>
      <c r="T178" s="332">
        <v>103.6</v>
      </c>
      <c r="U178" s="332">
        <v>97.3</v>
      </c>
      <c r="V178" s="332">
        <v>85.9</v>
      </c>
      <c r="W178" s="332">
        <v>90.4</v>
      </c>
      <c r="X178" s="332">
        <v>89.9</v>
      </c>
      <c r="Y178" s="332">
        <v>96.4</v>
      </c>
      <c r="Z178" s="332">
        <v>151.19999999999999</v>
      </c>
      <c r="AA178" s="332"/>
      <c r="AB178" s="332">
        <v>88.9</v>
      </c>
      <c r="AC178" s="332">
        <v>93.9</v>
      </c>
      <c r="AD178" s="332"/>
      <c r="AE178" s="439">
        <v>95.4</v>
      </c>
      <c r="AF178" s="329"/>
      <c r="AG178" s="330"/>
      <c r="AH178" s="329" t="s">
        <v>96</v>
      </c>
      <c r="AI178" s="331">
        <v>95.4</v>
      </c>
      <c r="AJ178" s="332">
        <v>98</v>
      </c>
      <c r="AK178" s="332">
        <v>97.9</v>
      </c>
      <c r="AL178" s="332">
        <v>86.5</v>
      </c>
      <c r="AM178" s="332">
        <v>106.5</v>
      </c>
      <c r="AN178" s="332">
        <v>99.2</v>
      </c>
      <c r="AO178" s="332">
        <v>90.7</v>
      </c>
      <c r="AP178" s="332">
        <v>103</v>
      </c>
      <c r="AQ178" s="332">
        <v>93.9</v>
      </c>
      <c r="AR178" s="332">
        <v>93.3</v>
      </c>
      <c r="AS178" s="332">
        <v>107.5</v>
      </c>
    </row>
    <row r="179" spans="1:62" x14ac:dyDescent="0.15">
      <c r="A179" s="329"/>
      <c r="B179" s="336"/>
      <c r="C179" s="335" t="s">
        <v>97</v>
      </c>
      <c r="D179" s="359">
        <v>96.3</v>
      </c>
      <c r="E179" s="338">
        <v>96.3</v>
      </c>
      <c r="F179" s="338">
        <v>102.4</v>
      </c>
      <c r="G179" s="338">
        <v>86.1</v>
      </c>
      <c r="H179" s="338">
        <v>95</v>
      </c>
      <c r="I179" s="338">
        <v>88.3</v>
      </c>
      <c r="J179" s="338">
        <v>103.7</v>
      </c>
      <c r="K179" s="338">
        <v>94</v>
      </c>
      <c r="L179" s="338">
        <v>87.2</v>
      </c>
      <c r="M179" s="338">
        <v>96.1</v>
      </c>
      <c r="N179" s="338">
        <v>105.7</v>
      </c>
      <c r="O179" s="338">
        <v>93.7</v>
      </c>
      <c r="P179" s="338">
        <v>91.7</v>
      </c>
      <c r="Q179" s="338">
        <v>92.8</v>
      </c>
      <c r="R179" s="338">
        <v>93.8</v>
      </c>
      <c r="S179" s="338">
        <v>97.4</v>
      </c>
      <c r="T179" s="338">
        <v>103.4</v>
      </c>
      <c r="U179" s="338">
        <v>97.1</v>
      </c>
      <c r="V179" s="338">
        <v>96.7</v>
      </c>
      <c r="W179" s="338">
        <v>89.8</v>
      </c>
      <c r="X179" s="338">
        <v>93.6</v>
      </c>
      <c r="Y179" s="338">
        <v>92.9</v>
      </c>
      <c r="Z179" s="338">
        <v>145.80000000000001</v>
      </c>
      <c r="AA179" s="338"/>
      <c r="AB179" s="338">
        <v>88.5</v>
      </c>
      <c r="AC179" s="338">
        <v>88.9</v>
      </c>
      <c r="AD179" s="338"/>
      <c r="AE179" s="439">
        <v>96.3</v>
      </c>
      <c r="AF179" s="329"/>
      <c r="AG179" s="336"/>
      <c r="AH179" s="335" t="s">
        <v>97</v>
      </c>
      <c r="AI179" s="331">
        <v>96.3</v>
      </c>
      <c r="AJ179" s="338">
        <v>98.3</v>
      </c>
      <c r="AK179" s="338">
        <v>99.5</v>
      </c>
      <c r="AL179" s="338">
        <v>88.7</v>
      </c>
      <c r="AM179" s="338">
        <v>108</v>
      </c>
      <c r="AN179" s="338">
        <v>99</v>
      </c>
      <c r="AO179" s="338">
        <v>90.2</v>
      </c>
      <c r="AP179" s="338">
        <v>102.8</v>
      </c>
      <c r="AQ179" s="338">
        <v>94.5</v>
      </c>
      <c r="AR179" s="338">
        <v>94.3</v>
      </c>
      <c r="AS179" s="338">
        <v>102.3</v>
      </c>
    </row>
    <row r="180" spans="1:62" x14ac:dyDescent="0.15">
      <c r="A180" s="329"/>
      <c r="B180" s="330" t="s">
        <v>83</v>
      </c>
      <c r="C180" s="329" t="s">
        <v>84</v>
      </c>
      <c r="D180" s="355">
        <v>97.8</v>
      </c>
      <c r="E180" s="332">
        <v>97.8</v>
      </c>
      <c r="F180" s="332">
        <v>102.2</v>
      </c>
      <c r="G180" s="332">
        <v>87.3</v>
      </c>
      <c r="H180" s="332">
        <v>96.7</v>
      </c>
      <c r="I180" s="332">
        <v>89</v>
      </c>
      <c r="J180" s="332">
        <v>103.2</v>
      </c>
      <c r="K180" s="332">
        <v>100.2</v>
      </c>
      <c r="L180" s="332">
        <v>91.7</v>
      </c>
      <c r="M180" s="332">
        <v>83.9</v>
      </c>
      <c r="N180" s="332">
        <v>103.7</v>
      </c>
      <c r="O180" s="332">
        <v>95.1</v>
      </c>
      <c r="P180" s="332">
        <v>96.9</v>
      </c>
      <c r="Q180" s="332">
        <v>96.3</v>
      </c>
      <c r="R180" s="332">
        <v>100.5</v>
      </c>
      <c r="S180" s="332">
        <v>103.1</v>
      </c>
      <c r="T180" s="332">
        <v>105.1</v>
      </c>
      <c r="U180" s="332">
        <v>95.6</v>
      </c>
      <c r="V180" s="332">
        <v>98</v>
      </c>
      <c r="W180" s="332">
        <v>93.3</v>
      </c>
      <c r="X180" s="332">
        <v>95</v>
      </c>
      <c r="Y180" s="332">
        <v>90.8</v>
      </c>
      <c r="Z180" s="332">
        <v>110</v>
      </c>
      <c r="AA180" s="332"/>
      <c r="AB180" s="332">
        <v>87.1</v>
      </c>
      <c r="AC180" s="332">
        <v>80.3</v>
      </c>
      <c r="AD180" s="332"/>
      <c r="AE180" s="439">
        <v>97.8</v>
      </c>
      <c r="AF180" s="329"/>
      <c r="AG180" s="330" t="s">
        <v>83</v>
      </c>
      <c r="AH180" s="329" t="s">
        <v>84</v>
      </c>
      <c r="AI180" s="334">
        <v>97.8</v>
      </c>
      <c r="AJ180" s="419">
        <v>98.6</v>
      </c>
      <c r="AK180" s="419">
        <v>98.3</v>
      </c>
      <c r="AL180" s="419">
        <v>89.8</v>
      </c>
      <c r="AM180" s="419">
        <v>105.7</v>
      </c>
      <c r="AN180" s="419">
        <v>99.3</v>
      </c>
      <c r="AO180" s="419">
        <v>86.9</v>
      </c>
      <c r="AP180" s="419">
        <v>103.8</v>
      </c>
      <c r="AQ180" s="419">
        <v>97.7</v>
      </c>
      <c r="AR180" s="419">
        <v>97.4</v>
      </c>
      <c r="AS180" s="419">
        <v>105.5</v>
      </c>
    </row>
    <row r="181" spans="1:62" x14ac:dyDescent="0.15">
      <c r="A181" s="329"/>
      <c r="B181" s="330"/>
      <c r="C181" s="329" t="s">
        <v>86</v>
      </c>
      <c r="D181" s="355">
        <v>97.8</v>
      </c>
      <c r="E181" s="332">
        <v>97.8</v>
      </c>
      <c r="F181" s="332">
        <v>102.1</v>
      </c>
      <c r="G181" s="332">
        <v>85.9</v>
      </c>
      <c r="H181" s="332">
        <v>92.6</v>
      </c>
      <c r="I181" s="332">
        <v>90.7</v>
      </c>
      <c r="J181" s="332">
        <v>101.7</v>
      </c>
      <c r="K181" s="332">
        <v>112</v>
      </c>
      <c r="L181" s="332">
        <v>90.4</v>
      </c>
      <c r="M181" s="332">
        <v>78.900000000000006</v>
      </c>
      <c r="N181" s="332">
        <v>104.7</v>
      </c>
      <c r="O181" s="332">
        <v>96.6</v>
      </c>
      <c r="P181" s="332">
        <v>96.8</v>
      </c>
      <c r="Q181" s="332">
        <v>98.9</v>
      </c>
      <c r="R181" s="332">
        <v>100</v>
      </c>
      <c r="S181" s="332">
        <v>105.8</v>
      </c>
      <c r="T181" s="332">
        <v>103</v>
      </c>
      <c r="U181" s="332">
        <v>95.9</v>
      </c>
      <c r="V181" s="332">
        <v>99.7</v>
      </c>
      <c r="W181" s="332">
        <v>93.3</v>
      </c>
      <c r="X181" s="332">
        <v>94.9</v>
      </c>
      <c r="Y181" s="332">
        <v>90.1</v>
      </c>
      <c r="Z181" s="332">
        <v>102.1</v>
      </c>
      <c r="AA181" s="332"/>
      <c r="AB181" s="332">
        <v>91.2</v>
      </c>
      <c r="AC181" s="332">
        <v>89.2</v>
      </c>
      <c r="AD181" s="332"/>
      <c r="AE181" s="439">
        <v>97.8</v>
      </c>
      <c r="AF181" s="329"/>
      <c r="AG181" s="330"/>
      <c r="AH181" s="329" t="s">
        <v>86</v>
      </c>
      <c r="AI181" s="331">
        <v>97.8</v>
      </c>
      <c r="AJ181" s="419">
        <v>97.3</v>
      </c>
      <c r="AK181" s="419">
        <v>97.6</v>
      </c>
      <c r="AL181" s="419">
        <v>91.3</v>
      </c>
      <c r="AM181" s="419">
        <v>102.7</v>
      </c>
      <c r="AN181" s="419">
        <v>95</v>
      </c>
      <c r="AO181" s="419">
        <v>86.8</v>
      </c>
      <c r="AP181" s="419">
        <v>101.4</v>
      </c>
      <c r="AQ181" s="419">
        <v>98.2</v>
      </c>
      <c r="AR181" s="419">
        <v>97.9</v>
      </c>
      <c r="AS181" s="419">
        <v>104.5</v>
      </c>
    </row>
    <row r="182" spans="1:62" x14ac:dyDescent="0.15">
      <c r="A182" s="329"/>
      <c r="B182" s="330"/>
      <c r="C182" s="329" t="s">
        <v>88</v>
      </c>
      <c r="D182" s="355">
        <v>98.7</v>
      </c>
      <c r="E182" s="332">
        <v>98.7</v>
      </c>
      <c r="F182" s="332">
        <v>101.6</v>
      </c>
      <c r="G182" s="332">
        <v>91</v>
      </c>
      <c r="H182" s="332">
        <v>94</v>
      </c>
      <c r="I182" s="332">
        <v>86.4</v>
      </c>
      <c r="J182" s="332">
        <v>105.3</v>
      </c>
      <c r="K182" s="332">
        <v>83.2</v>
      </c>
      <c r="L182" s="332">
        <v>97.6</v>
      </c>
      <c r="M182" s="332">
        <v>120.1</v>
      </c>
      <c r="N182" s="332">
        <v>110.4</v>
      </c>
      <c r="O182" s="332">
        <v>100.3</v>
      </c>
      <c r="P182" s="332">
        <v>98.5</v>
      </c>
      <c r="Q182" s="332">
        <v>106.3</v>
      </c>
      <c r="R182" s="332">
        <v>101.6</v>
      </c>
      <c r="S182" s="332">
        <v>104.6</v>
      </c>
      <c r="T182" s="332">
        <v>99.9</v>
      </c>
      <c r="U182" s="332">
        <v>98.5</v>
      </c>
      <c r="V182" s="332">
        <v>101.4</v>
      </c>
      <c r="W182" s="332">
        <v>93.7</v>
      </c>
      <c r="X182" s="332">
        <v>99.4</v>
      </c>
      <c r="Y182" s="332">
        <v>98.8</v>
      </c>
      <c r="Z182" s="332">
        <v>101.5</v>
      </c>
      <c r="AA182" s="332"/>
      <c r="AB182" s="332">
        <v>95.6</v>
      </c>
      <c r="AC182" s="332">
        <v>97.8</v>
      </c>
      <c r="AD182" s="332"/>
      <c r="AE182" s="439">
        <v>98.7</v>
      </c>
      <c r="AF182" s="329"/>
      <c r="AG182" s="330"/>
      <c r="AH182" s="329" t="s">
        <v>88</v>
      </c>
      <c r="AI182" s="331">
        <v>98.7</v>
      </c>
      <c r="AJ182" s="419">
        <v>98.5</v>
      </c>
      <c r="AK182" s="419">
        <v>95</v>
      </c>
      <c r="AL182" s="419">
        <v>81</v>
      </c>
      <c r="AM182" s="419">
        <v>102</v>
      </c>
      <c r="AN182" s="419">
        <v>103.4</v>
      </c>
      <c r="AO182" s="419">
        <v>99.2</v>
      </c>
      <c r="AP182" s="419">
        <v>103.6</v>
      </c>
      <c r="AQ182" s="419">
        <v>98.6</v>
      </c>
      <c r="AR182" s="419">
        <v>98.3</v>
      </c>
      <c r="AS182" s="419">
        <v>106.3</v>
      </c>
    </row>
    <row r="183" spans="1:62" x14ac:dyDescent="0.15">
      <c r="A183" s="329"/>
      <c r="B183" s="330"/>
      <c r="C183" s="329" t="s">
        <v>89</v>
      </c>
      <c r="D183" s="355">
        <v>100.2</v>
      </c>
      <c r="E183" s="332">
        <v>100.2</v>
      </c>
      <c r="F183" s="332">
        <v>103.2</v>
      </c>
      <c r="G183" s="332">
        <v>98.3</v>
      </c>
      <c r="H183" s="332">
        <v>98.9</v>
      </c>
      <c r="I183" s="332">
        <v>93.3</v>
      </c>
      <c r="J183" s="332">
        <v>109.9</v>
      </c>
      <c r="K183" s="332">
        <v>98.6</v>
      </c>
      <c r="L183" s="332">
        <v>103.9</v>
      </c>
      <c r="M183" s="332">
        <v>101.6</v>
      </c>
      <c r="N183" s="332">
        <v>95.1</v>
      </c>
      <c r="O183" s="332">
        <v>101.6</v>
      </c>
      <c r="P183" s="332">
        <v>98</v>
      </c>
      <c r="Q183" s="332">
        <v>99.2</v>
      </c>
      <c r="R183" s="332">
        <v>101.3</v>
      </c>
      <c r="S183" s="332">
        <v>104.1</v>
      </c>
      <c r="T183" s="332">
        <v>98.5</v>
      </c>
      <c r="U183" s="332">
        <v>102.2</v>
      </c>
      <c r="V183" s="332">
        <v>101.5</v>
      </c>
      <c r="W183" s="332">
        <v>95.8</v>
      </c>
      <c r="X183" s="332">
        <v>100.5</v>
      </c>
      <c r="Y183" s="332">
        <v>125.2</v>
      </c>
      <c r="Z183" s="332">
        <v>101.9</v>
      </c>
      <c r="AA183" s="332"/>
      <c r="AB183" s="332">
        <v>101.8</v>
      </c>
      <c r="AC183" s="332">
        <v>97.4</v>
      </c>
      <c r="AD183" s="332"/>
      <c r="AE183" s="439">
        <v>100.2</v>
      </c>
      <c r="AF183" s="329"/>
      <c r="AG183" s="330"/>
      <c r="AH183" s="329" t="s">
        <v>89</v>
      </c>
      <c r="AI183" s="331">
        <v>100.2</v>
      </c>
      <c r="AJ183" s="419">
        <v>100.2</v>
      </c>
      <c r="AK183" s="419">
        <v>98.4</v>
      </c>
      <c r="AL183" s="419">
        <v>95.2</v>
      </c>
      <c r="AM183" s="419">
        <v>101.3</v>
      </c>
      <c r="AN183" s="419">
        <v>102.2</v>
      </c>
      <c r="AO183" s="419">
        <v>107.4</v>
      </c>
      <c r="AP183" s="419">
        <v>100.9</v>
      </c>
      <c r="AQ183" s="419">
        <v>100.2</v>
      </c>
      <c r="AR183" s="419">
        <v>100</v>
      </c>
      <c r="AS183" s="419">
        <v>105.2</v>
      </c>
    </row>
    <row r="184" spans="1:62" x14ac:dyDescent="0.15">
      <c r="A184" s="329"/>
      <c r="B184" s="330"/>
      <c r="C184" s="329" t="s">
        <v>90</v>
      </c>
      <c r="D184" s="355">
        <v>100.7</v>
      </c>
      <c r="E184" s="332">
        <v>100.7</v>
      </c>
      <c r="F184" s="332">
        <v>102.8</v>
      </c>
      <c r="G184" s="332">
        <v>97.3</v>
      </c>
      <c r="H184" s="332">
        <v>102.5</v>
      </c>
      <c r="I184" s="332">
        <v>97.4</v>
      </c>
      <c r="J184" s="332">
        <v>100.8</v>
      </c>
      <c r="K184" s="332">
        <v>94.5</v>
      </c>
      <c r="L184" s="332">
        <v>101.8</v>
      </c>
      <c r="M184" s="332">
        <v>99</v>
      </c>
      <c r="N184" s="332">
        <v>99</v>
      </c>
      <c r="O184" s="332">
        <v>101.3</v>
      </c>
      <c r="P184" s="332">
        <v>100.4</v>
      </c>
      <c r="Q184" s="332">
        <v>98.1</v>
      </c>
      <c r="R184" s="332">
        <v>101.1</v>
      </c>
      <c r="S184" s="332">
        <v>104.4</v>
      </c>
      <c r="T184" s="332">
        <v>101</v>
      </c>
      <c r="U184" s="332">
        <v>100.9</v>
      </c>
      <c r="V184" s="332">
        <v>100.9</v>
      </c>
      <c r="W184" s="332">
        <v>98.5</v>
      </c>
      <c r="X184" s="332">
        <v>101.2</v>
      </c>
      <c r="Y184" s="332">
        <v>127.7</v>
      </c>
      <c r="Z184" s="332">
        <v>96.9</v>
      </c>
      <c r="AA184" s="332"/>
      <c r="AB184" s="332">
        <v>102.7</v>
      </c>
      <c r="AC184" s="332">
        <v>94.2</v>
      </c>
      <c r="AD184" s="332"/>
      <c r="AE184" s="439">
        <v>100.7</v>
      </c>
      <c r="AF184" s="329"/>
      <c r="AG184" s="330"/>
      <c r="AH184" s="329" t="s">
        <v>90</v>
      </c>
      <c r="AI184" s="331">
        <v>100.7</v>
      </c>
      <c r="AJ184" s="419">
        <v>100.5</v>
      </c>
      <c r="AK184" s="419">
        <v>99.4</v>
      </c>
      <c r="AL184" s="419">
        <v>105.1</v>
      </c>
      <c r="AM184" s="419">
        <v>98.2</v>
      </c>
      <c r="AN184" s="419">
        <v>101.5</v>
      </c>
      <c r="AO184" s="419">
        <v>101.8</v>
      </c>
      <c r="AP184" s="419">
        <v>101.5</v>
      </c>
      <c r="AQ184" s="419">
        <v>101.4</v>
      </c>
      <c r="AR184" s="419">
        <v>101.3</v>
      </c>
      <c r="AS184" s="419">
        <v>102.5</v>
      </c>
    </row>
    <row r="185" spans="1:62" x14ac:dyDescent="0.15">
      <c r="A185" s="329"/>
      <c r="B185" s="330"/>
      <c r="C185" s="329" t="s">
        <v>91</v>
      </c>
      <c r="D185" s="355">
        <v>99.7</v>
      </c>
      <c r="E185" s="332">
        <v>99.7</v>
      </c>
      <c r="F185" s="332">
        <v>98.1</v>
      </c>
      <c r="G185" s="332">
        <v>96.2</v>
      </c>
      <c r="H185" s="332">
        <v>103</v>
      </c>
      <c r="I185" s="332">
        <v>95.6</v>
      </c>
      <c r="J185" s="332">
        <v>105</v>
      </c>
      <c r="K185" s="332">
        <v>96.1</v>
      </c>
      <c r="L185" s="332">
        <v>105.7</v>
      </c>
      <c r="M185" s="332">
        <v>84.3</v>
      </c>
      <c r="N185" s="332">
        <v>98.8</v>
      </c>
      <c r="O185" s="332">
        <v>100.6</v>
      </c>
      <c r="P185" s="332">
        <v>100.7</v>
      </c>
      <c r="Q185" s="332">
        <v>98.3</v>
      </c>
      <c r="R185" s="332">
        <v>98.1</v>
      </c>
      <c r="S185" s="332">
        <v>99.8</v>
      </c>
      <c r="T185" s="332">
        <v>99.2</v>
      </c>
      <c r="U185" s="332">
        <v>100.9</v>
      </c>
      <c r="V185" s="332">
        <v>96.3</v>
      </c>
      <c r="W185" s="332">
        <v>99.7</v>
      </c>
      <c r="X185" s="332">
        <v>100.4</v>
      </c>
      <c r="Y185" s="332">
        <v>111</v>
      </c>
      <c r="Z185" s="332">
        <v>90.6</v>
      </c>
      <c r="AA185" s="332"/>
      <c r="AB185" s="332">
        <v>106</v>
      </c>
      <c r="AC185" s="332">
        <v>100.6</v>
      </c>
      <c r="AD185" s="332"/>
      <c r="AE185" s="439">
        <v>99.7</v>
      </c>
      <c r="AF185" s="329"/>
      <c r="AG185" s="330"/>
      <c r="AH185" s="329" t="s">
        <v>91</v>
      </c>
      <c r="AI185" s="331">
        <v>99.7</v>
      </c>
      <c r="AJ185" s="419">
        <v>99.3</v>
      </c>
      <c r="AK185" s="419">
        <v>97.3</v>
      </c>
      <c r="AL185" s="419">
        <v>97.5</v>
      </c>
      <c r="AM185" s="419">
        <v>97.2</v>
      </c>
      <c r="AN185" s="419">
        <v>101.7</v>
      </c>
      <c r="AO185" s="419">
        <v>105.7</v>
      </c>
      <c r="AP185" s="419">
        <v>100.1</v>
      </c>
      <c r="AQ185" s="419">
        <v>100</v>
      </c>
      <c r="AR185" s="419">
        <v>100.4</v>
      </c>
      <c r="AS185" s="419">
        <v>90.5</v>
      </c>
    </row>
    <row r="186" spans="1:62" x14ac:dyDescent="0.15">
      <c r="A186" s="329"/>
      <c r="B186" s="330"/>
      <c r="C186" s="329" t="s">
        <v>92</v>
      </c>
      <c r="D186" s="355">
        <v>99.7</v>
      </c>
      <c r="E186" s="332">
        <v>99.7</v>
      </c>
      <c r="F186" s="332">
        <v>102.2</v>
      </c>
      <c r="G186" s="332">
        <v>89</v>
      </c>
      <c r="H186" s="332">
        <v>101.2</v>
      </c>
      <c r="I186" s="332">
        <v>96.7</v>
      </c>
      <c r="J186" s="332">
        <v>99.2</v>
      </c>
      <c r="K186" s="332">
        <v>92.4</v>
      </c>
      <c r="L186" s="332">
        <v>115.2</v>
      </c>
      <c r="M186" s="332">
        <v>90.8</v>
      </c>
      <c r="N186" s="332">
        <v>96.6</v>
      </c>
      <c r="O186" s="332">
        <v>100.6</v>
      </c>
      <c r="P186" s="332">
        <v>100.8</v>
      </c>
      <c r="Q186" s="332">
        <v>98.5</v>
      </c>
      <c r="R186" s="332">
        <v>98.8</v>
      </c>
      <c r="S186" s="332">
        <v>97.1</v>
      </c>
      <c r="T186" s="332">
        <v>99.7</v>
      </c>
      <c r="U186" s="332">
        <v>99.5</v>
      </c>
      <c r="V186" s="332">
        <v>91.8</v>
      </c>
      <c r="W186" s="332">
        <v>97.5</v>
      </c>
      <c r="X186" s="332">
        <v>101.1</v>
      </c>
      <c r="Y186" s="332">
        <v>114.1</v>
      </c>
      <c r="Z186" s="332">
        <v>93.3</v>
      </c>
      <c r="AA186" s="332"/>
      <c r="AB186" s="332">
        <v>101</v>
      </c>
      <c r="AC186" s="332">
        <v>100.9</v>
      </c>
      <c r="AD186" s="332"/>
      <c r="AE186" s="439">
        <v>99.7</v>
      </c>
      <c r="AF186" s="329"/>
      <c r="AG186" s="330"/>
      <c r="AH186" s="329" t="s">
        <v>92</v>
      </c>
      <c r="AI186" s="331">
        <v>99.7</v>
      </c>
      <c r="AJ186" s="419">
        <v>97.5</v>
      </c>
      <c r="AK186" s="419">
        <v>97.1</v>
      </c>
      <c r="AL186" s="419">
        <v>97</v>
      </c>
      <c r="AM186" s="419">
        <v>97.2</v>
      </c>
      <c r="AN186" s="419">
        <v>98</v>
      </c>
      <c r="AO186" s="419">
        <v>95.9</v>
      </c>
      <c r="AP186" s="419">
        <v>98.5</v>
      </c>
      <c r="AQ186" s="419">
        <v>100.9</v>
      </c>
      <c r="AR186" s="419">
        <v>101.1</v>
      </c>
      <c r="AS186" s="419">
        <v>93.3</v>
      </c>
    </row>
    <row r="187" spans="1:62" x14ac:dyDescent="0.15">
      <c r="A187" s="329"/>
      <c r="B187" s="330"/>
      <c r="C187" s="329" t="s">
        <v>93</v>
      </c>
      <c r="D187" s="355">
        <v>100.4</v>
      </c>
      <c r="E187" s="332">
        <v>100.4</v>
      </c>
      <c r="F187" s="332">
        <v>100.4</v>
      </c>
      <c r="G187" s="332">
        <v>93.9</v>
      </c>
      <c r="H187" s="332">
        <v>104.5</v>
      </c>
      <c r="I187" s="332">
        <v>100.4</v>
      </c>
      <c r="J187" s="332">
        <v>100.1</v>
      </c>
      <c r="K187" s="332">
        <v>92.6</v>
      </c>
      <c r="L187" s="332">
        <v>114.2</v>
      </c>
      <c r="M187" s="332">
        <v>110.9</v>
      </c>
      <c r="N187" s="332">
        <v>97.6</v>
      </c>
      <c r="O187" s="332">
        <v>99.4</v>
      </c>
      <c r="P187" s="332">
        <v>100.1</v>
      </c>
      <c r="Q187" s="332">
        <v>100.9</v>
      </c>
      <c r="R187" s="332">
        <v>99.2</v>
      </c>
      <c r="S187" s="332">
        <v>96.2</v>
      </c>
      <c r="T187" s="332">
        <v>98.8</v>
      </c>
      <c r="U187" s="332">
        <v>100.2</v>
      </c>
      <c r="V187" s="332">
        <v>94.9</v>
      </c>
      <c r="W187" s="332">
        <v>101.8</v>
      </c>
      <c r="X187" s="332">
        <v>103.5</v>
      </c>
      <c r="Y187" s="332">
        <v>107.4</v>
      </c>
      <c r="Z187" s="332">
        <v>92.7</v>
      </c>
      <c r="AA187" s="332"/>
      <c r="AB187" s="332">
        <v>100</v>
      </c>
      <c r="AC187" s="332">
        <v>109.1</v>
      </c>
      <c r="AD187" s="332"/>
      <c r="AE187" s="439">
        <v>100.4</v>
      </c>
      <c r="AF187" s="329"/>
      <c r="AG187" s="330"/>
      <c r="AH187" s="329" t="s">
        <v>93</v>
      </c>
      <c r="AI187" s="331">
        <v>100.4</v>
      </c>
      <c r="AJ187" s="419">
        <v>100.5</v>
      </c>
      <c r="AK187" s="419">
        <v>99.7</v>
      </c>
      <c r="AL187" s="419">
        <v>99</v>
      </c>
      <c r="AM187" s="419">
        <v>99.3</v>
      </c>
      <c r="AN187" s="419">
        <v>101.6</v>
      </c>
      <c r="AO187" s="419">
        <v>108.3</v>
      </c>
      <c r="AP187" s="419">
        <v>98.5</v>
      </c>
      <c r="AQ187" s="419">
        <v>100.9</v>
      </c>
      <c r="AR187" s="419">
        <v>101</v>
      </c>
      <c r="AS187" s="419">
        <v>94.1</v>
      </c>
    </row>
    <row r="188" spans="1:62" x14ac:dyDescent="0.15">
      <c r="A188" s="329"/>
      <c r="B188" s="330"/>
      <c r="C188" s="329" t="s">
        <v>94</v>
      </c>
      <c r="D188" s="355">
        <v>100.4</v>
      </c>
      <c r="E188" s="332">
        <v>100.4</v>
      </c>
      <c r="F188" s="332">
        <v>99.8</v>
      </c>
      <c r="G188" s="332">
        <v>109.2</v>
      </c>
      <c r="H188" s="332">
        <v>104.5</v>
      </c>
      <c r="I188" s="332">
        <v>97.8</v>
      </c>
      <c r="J188" s="332">
        <v>97.4</v>
      </c>
      <c r="K188" s="332">
        <v>97.8</v>
      </c>
      <c r="L188" s="332">
        <v>103.4</v>
      </c>
      <c r="M188" s="332">
        <v>98.9</v>
      </c>
      <c r="N188" s="332">
        <v>97.4</v>
      </c>
      <c r="O188" s="332">
        <v>98.1</v>
      </c>
      <c r="P188" s="332">
        <v>100.4</v>
      </c>
      <c r="Q188" s="332">
        <v>100.5</v>
      </c>
      <c r="R188" s="332">
        <v>101</v>
      </c>
      <c r="S188" s="332">
        <v>95.2</v>
      </c>
      <c r="T188" s="332">
        <v>96.9</v>
      </c>
      <c r="U188" s="332">
        <v>100.6</v>
      </c>
      <c r="V188" s="332">
        <v>108.4</v>
      </c>
      <c r="W188" s="332">
        <v>104.5</v>
      </c>
      <c r="X188" s="332">
        <v>102.7</v>
      </c>
      <c r="Y188" s="332">
        <v>94.4</v>
      </c>
      <c r="Z188" s="332">
        <v>95.3</v>
      </c>
      <c r="AA188" s="332"/>
      <c r="AB188" s="332">
        <v>98.6</v>
      </c>
      <c r="AC188" s="332">
        <v>117.9</v>
      </c>
      <c r="AD188" s="332"/>
      <c r="AE188" s="439">
        <v>100.4</v>
      </c>
      <c r="AF188" s="329"/>
      <c r="AG188" s="330"/>
      <c r="AH188" s="329" t="s">
        <v>94</v>
      </c>
      <c r="AI188" s="331">
        <v>100.4</v>
      </c>
      <c r="AJ188" s="419">
        <v>99.2</v>
      </c>
      <c r="AK188" s="419">
        <v>96.7</v>
      </c>
      <c r="AL188" s="419">
        <v>94.7</v>
      </c>
      <c r="AM188" s="419">
        <v>99</v>
      </c>
      <c r="AN188" s="419">
        <v>98.6</v>
      </c>
      <c r="AO188" s="419">
        <v>103.1</v>
      </c>
      <c r="AP188" s="419">
        <v>95.7</v>
      </c>
      <c r="AQ188" s="419">
        <v>100.9</v>
      </c>
      <c r="AR188" s="419">
        <v>101.1</v>
      </c>
      <c r="AS188" s="419">
        <v>97.9</v>
      </c>
    </row>
    <row r="189" spans="1:62" x14ac:dyDescent="0.15">
      <c r="A189" s="329"/>
      <c r="B189" s="330"/>
      <c r="C189" s="329" t="s">
        <v>95</v>
      </c>
      <c r="D189" s="355">
        <v>102.1</v>
      </c>
      <c r="E189" s="332">
        <v>102.1</v>
      </c>
      <c r="F189" s="332">
        <v>97.6</v>
      </c>
      <c r="G189" s="332">
        <v>113.4</v>
      </c>
      <c r="H189" s="332">
        <v>104.5</v>
      </c>
      <c r="I189" s="332">
        <v>119.3</v>
      </c>
      <c r="J189" s="332">
        <v>93.3</v>
      </c>
      <c r="K189" s="332">
        <v>103.4</v>
      </c>
      <c r="L189" s="332">
        <v>97.5</v>
      </c>
      <c r="M189" s="332">
        <v>122.3</v>
      </c>
      <c r="N189" s="332">
        <v>99.9</v>
      </c>
      <c r="O189" s="332">
        <v>101.2</v>
      </c>
      <c r="P189" s="332">
        <v>103.8</v>
      </c>
      <c r="Q189" s="332">
        <v>101.9</v>
      </c>
      <c r="R189" s="332">
        <v>98.7</v>
      </c>
      <c r="S189" s="332">
        <v>96</v>
      </c>
      <c r="T189" s="332">
        <v>98.5</v>
      </c>
      <c r="U189" s="332">
        <v>101.5</v>
      </c>
      <c r="V189" s="332">
        <v>102</v>
      </c>
      <c r="W189" s="332">
        <v>108.5</v>
      </c>
      <c r="X189" s="332">
        <v>101.7</v>
      </c>
      <c r="Y189" s="332">
        <v>84.7</v>
      </c>
      <c r="Z189" s="332">
        <v>101.1</v>
      </c>
      <c r="AA189" s="332"/>
      <c r="AB189" s="332">
        <v>101.9</v>
      </c>
      <c r="AC189" s="332">
        <v>95.1</v>
      </c>
      <c r="AD189" s="332"/>
      <c r="AE189" s="439">
        <v>102.1</v>
      </c>
      <c r="AF189" s="329"/>
      <c r="AG189" s="330"/>
      <c r="AH189" s="329" t="s">
        <v>95</v>
      </c>
      <c r="AI189" s="331">
        <v>102.1</v>
      </c>
      <c r="AJ189" s="419">
        <v>104.2</v>
      </c>
      <c r="AK189" s="419">
        <v>109.1</v>
      </c>
      <c r="AL189" s="419">
        <v>117.8</v>
      </c>
      <c r="AM189" s="419">
        <v>102.3</v>
      </c>
      <c r="AN189" s="419">
        <v>99.7</v>
      </c>
      <c r="AO189" s="419">
        <v>103.2</v>
      </c>
      <c r="AP189" s="419">
        <v>98.6</v>
      </c>
      <c r="AQ189" s="419">
        <v>100.5</v>
      </c>
      <c r="AR189" s="419">
        <v>100.8</v>
      </c>
      <c r="AS189" s="419">
        <v>98.9</v>
      </c>
    </row>
    <row r="190" spans="1:62" x14ac:dyDescent="0.15">
      <c r="A190" s="329"/>
      <c r="B190" s="330"/>
      <c r="C190" s="329" t="s">
        <v>96</v>
      </c>
      <c r="D190" s="355">
        <v>101.9</v>
      </c>
      <c r="E190" s="332">
        <v>101.9</v>
      </c>
      <c r="F190" s="332">
        <v>94.9</v>
      </c>
      <c r="G190" s="332">
        <v>117.9</v>
      </c>
      <c r="H190" s="332">
        <v>101.8</v>
      </c>
      <c r="I190" s="332">
        <v>121</v>
      </c>
      <c r="J190" s="332">
        <v>90.7</v>
      </c>
      <c r="K190" s="332">
        <v>114.4</v>
      </c>
      <c r="L190" s="332">
        <v>92.7</v>
      </c>
      <c r="M190" s="332">
        <v>109.4</v>
      </c>
      <c r="N190" s="332">
        <v>101.1</v>
      </c>
      <c r="O190" s="332">
        <v>103.1</v>
      </c>
      <c r="P190" s="332">
        <v>102.9</v>
      </c>
      <c r="Q190" s="332">
        <v>98.8</v>
      </c>
      <c r="R190" s="332">
        <v>100.3</v>
      </c>
      <c r="S190" s="332">
        <v>97.5</v>
      </c>
      <c r="T190" s="332">
        <v>100.8</v>
      </c>
      <c r="U190" s="332">
        <v>103</v>
      </c>
      <c r="V190" s="332">
        <v>101.9</v>
      </c>
      <c r="W190" s="332">
        <v>107.2</v>
      </c>
      <c r="X190" s="332">
        <v>100.4</v>
      </c>
      <c r="Y190" s="332">
        <v>85.3</v>
      </c>
      <c r="Z190" s="332">
        <v>109.9</v>
      </c>
      <c r="AA190" s="332"/>
      <c r="AB190" s="332">
        <v>106.5</v>
      </c>
      <c r="AC190" s="332">
        <v>106.7</v>
      </c>
      <c r="AD190" s="332"/>
      <c r="AE190" s="439">
        <v>101.9</v>
      </c>
      <c r="AF190" s="329"/>
      <c r="AG190" s="330"/>
      <c r="AH190" s="329" t="s">
        <v>96</v>
      </c>
      <c r="AI190" s="331">
        <v>101.9</v>
      </c>
      <c r="AJ190" s="332">
        <v>104</v>
      </c>
      <c r="AK190" s="332">
        <v>109</v>
      </c>
      <c r="AL190" s="332">
        <v>120.6</v>
      </c>
      <c r="AM190" s="332">
        <v>98.1</v>
      </c>
      <c r="AN190" s="332">
        <v>99.5</v>
      </c>
      <c r="AO190" s="332">
        <v>100.6</v>
      </c>
      <c r="AP190" s="332">
        <v>98.1</v>
      </c>
      <c r="AQ190" s="332">
        <v>100.8</v>
      </c>
      <c r="AR190" s="332">
        <v>100.8</v>
      </c>
      <c r="AS190" s="332">
        <v>100.6</v>
      </c>
    </row>
    <row r="191" spans="1:62" x14ac:dyDescent="0.15">
      <c r="A191" s="329"/>
      <c r="B191" s="341" t="s">
        <v>192</v>
      </c>
      <c r="C191" s="329" t="s">
        <v>97</v>
      </c>
      <c r="D191" s="360">
        <v>100.6</v>
      </c>
      <c r="E191" s="331">
        <v>100.6</v>
      </c>
      <c r="F191" s="331">
        <v>95.1</v>
      </c>
      <c r="G191" s="331">
        <v>122.2</v>
      </c>
      <c r="H191" s="331">
        <v>95.7</v>
      </c>
      <c r="I191" s="331">
        <v>109.9</v>
      </c>
      <c r="J191" s="331">
        <v>91.7</v>
      </c>
      <c r="K191" s="331">
        <v>116.1</v>
      </c>
      <c r="L191" s="331">
        <v>83</v>
      </c>
      <c r="M191" s="331">
        <v>104.5</v>
      </c>
      <c r="N191" s="331">
        <v>94.7</v>
      </c>
      <c r="O191" s="331">
        <v>103</v>
      </c>
      <c r="P191" s="331">
        <v>101.9</v>
      </c>
      <c r="Q191" s="331">
        <v>102.6</v>
      </c>
      <c r="R191" s="331">
        <v>98.8</v>
      </c>
      <c r="S191" s="331">
        <v>96.9</v>
      </c>
      <c r="T191" s="331">
        <v>97.7</v>
      </c>
      <c r="U191" s="331">
        <v>101.5</v>
      </c>
      <c r="V191" s="331">
        <v>103.7</v>
      </c>
      <c r="W191" s="331">
        <v>106</v>
      </c>
      <c r="X191" s="331">
        <v>99.5</v>
      </c>
      <c r="Y191" s="331">
        <v>80.8</v>
      </c>
      <c r="Z191" s="331">
        <v>103.1</v>
      </c>
      <c r="AA191" s="331"/>
      <c r="AB191" s="331">
        <v>113.7</v>
      </c>
      <c r="AC191" s="433">
        <v>107.8</v>
      </c>
      <c r="AD191" s="331"/>
      <c r="AE191" s="436">
        <v>100.6</v>
      </c>
      <c r="AF191" s="329"/>
      <c r="AG191" s="341" t="s">
        <v>192</v>
      </c>
      <c r="AH191" s="329" t="s">
        <v>97</v>
      </c>
      <c r="AI191" s="337">
        <v>100.6</v>
      </c>
      <c r="AJ191" s="331">
        <v>100.3</v>
      </c>
      <c r="AK191" s="331">
        <v>101.7</v>
      </c>
      <c r="AL191" s="331">
        <v>106.8</v>
      </c>
      <c r="AM191" s="331">
        <v>97</v>
      </c>
      <c r="AN191" s="331">
        <v>100.4</v>
      </c>
      <c r="AO191" s="331">
        <v>104.4</v>
      </c>
      <c r="AP191" s="331">
        <v>98.2</v>
      </c>
      <c r="AQ191" s="331">
        <v>100</v>
      </c>
      <c r="AR191" s="331">
        <v>100.1</v>
      </c>
      <c r="AS191" s="331">
        <v>101.1</v>
      </c>
      <c r="AT191" s="50"/>
      <c r="AU191" s="50"/>
      <c r="AV191" s="50"/>
      <c r="AW191" s="50"/>
      <c r="AX191" s="50"/>
      <c r="AY191" s="50"/>
      <c r="AZ191" s="50"/>
      <c r="BA191" s="50"/>
      <c r="BB191" s="50"/>
      <c r="BC191" s="50"/>
      <c r="BD191" s="50"/>
      <c r="BE191" s="50"/>
      <c r="BF191" s="50"/>
      <c r="BG191" s="50"/>
      <c r="BH191" s="50"/>
      <c r="BI191" s="50"/>
      <c r="BJ191" s="50"/>
    </row>
    <row r="192" spans="1:62" x14ac:dyDescent="0.15">
      <c r="A192" s="329"/>
      <c r="B192" s="340" t="s">
        <v>193</v>
      </c>
      <c r="C192" s="326" t="s">
        <v>84</v>
      </c>
      <c r="D192" s="361">
        <v>99.9</v>
      </c>
      <c r="E192" s="334">
        <v>99.9</v>
      </c>
      <c r="F192" s="334">
        <v>94.4</v>
      </c>
      <c r="G192" s="334">
        <v>125.8</v>
      </c>
      <c r="H192" s="334">
        <v>104.3</v>
      </c>
      <c r="I192" s="334">
        <v>108.8</v>
      </c>
      <c r="J192" s="334">
        <v>89.3</v>
      </c>
      <c r="K192" s="334">
        <v>116.9</v>
      </c>
      <c r="L192" s="334">
        <v>76.400000000000006</v>
      </c>
      <c r="M192" s="334">
        <v>103.8</v>
      </c>
      <c r="N192" s="334">
        <v>90.3</v>
      </c>
      <c r="O192" s="334">
        <v>107.6</v>
      </c>
      <c r="P192" s="334">
        <v>101.4</v>
      </c>
      <c r="Q192" s="334">
        <v>85.4</v>
      </c>
      <c r="R192" s="334">
        <v>95.8</v>
      </c>
      <c r="S192" s="334">
        <v>96</v>
      </c>
      <c r="T192" s="334">
        <v>99.4</v>
      </c>
      <c r="U192" s="334">
        <v>100.5</v>
      </c>
      <c r="V192" s="334">
        <v>96.3</v>
      </c>
      <c r="W192" s="334">
        <v>110.5</v>
      </c>
      <c r="X192" s="334">
        <v>97.5</v>
      </c>
      <c r="Y192" s="334">
        <v>80.2</v>
      </c>
      <c r="Z192" s="334">
        <v>94.4</v>
      </c>
      <c r="AA192" s="334"/>
      <c r="AB192" s="334">
        <v>101.6</v>
      </c>
      <c r="AC192" s="435">
        <v>114.7</v>
      </c>
      <c r="AD192" s="334"/>
      <c r="AE192" s="436">
        <v>99.9</v>
      </c>
      <c r="AF192" s="329"/>
      <c r="AG192" s="340" t="s">
        <v>193</v>
      </c>
      <c r="AH192" s="326" t="s">
        <v>84</v>
      </c>
      <c r="AI192" s="331">
        <v>99.9</v>
      </c>
      <c r="AJ192" s="334">
        <v>100.4</v>
      </c>
      <c r="AK192" s="334">
        <v>101.8</v>
      </c>
      <c r="AL192" s="334">
        <v>110.5</v>
      </c>
      <c r="AM192" s="334">
        <v>94.6</v>
      </c>
      <c r="AN192" s="334">
        <v>99.1</v>
      </c>
      <c r="AO192" s="334">
        <v>101.6</v>
      </c>
      <c r="AP192" s="334">
        <v>97.3</v>
      </c>
      <c r="AQ192" s="334">
        <v>99.8</v>
      </c>
      <c r="AR192" s="334">
        <v>99.7</v>
      </c>
      <c r="AS192" s="334">
        <v>102.4</v>
      </c>
      <c r="AT192" s="50"/>
      <c r="AU192" s="50"/>
      <c r="AV192" s="50"/>
      <c r="AW192" s="50"/>
      <c r="AX192" s="50"/>
      <c r="AY192" s="50"/>
      <c r="AZ192" s="50"/>
      <c r="BA192" s="50"/>
      <c r="BB192" s="50"/>
      <c r="BC192" s="50"/>
      <c r="BD192" s="50"/>
      <c r="BE192" s="50"/>
      <c r="BF192" s="50"/>
      <c r="BG192" s="50"/>
      <c r="BH192" s="50"/>
      <c r="BI192" s="50"/>
      <c r="BJ192" s="50"/>
    </row>
    <row r="193" spans="1:62" x14ac:dyDescent="0.15">
      <c r="A193" s="329"/>
      <c r="B193" s="341" t="s">
        <v>102</v>
      </c>
      <c r="C193" s="329" t="s">
        <v>86</v>
      </c>
      <c r="D193" s="360">
        <v>98.9</v>
      </c>
      <c r="E193" s="331">
        <v>98.9</v>
      </c>
      <c r="F193" s="331">
        <v>95</v>
      </c>
      <c r="G193" s="331">
        <v>128.80000000000001</v>
      </c>
      <c r="H193" s="331">
        <v>101.4</v>
      </c>
      <c r="I193" s="331">
        <v>106.1</v>
      </c>
      <c r="J193" s="331">
        <v>90.6</v>
      </c>
      <c r="K193" s="331">
        <v>109</v>
      </c>
      <c r="L193" s="331">
        <v>75.7</v>
      </c>
      <c r="M193" s="331">
        <v>103.3</v>
      </c>
      <c r="N193" s="331">
        <v>87</v>
      </c>
      <c r="O193" s="331">
        <v>110.1</v>
      </c>
      <c r="P193" s="331">
        <v>98.1</v>
      </c>
      <c r="Q193" s="331">
        <v>87.2</v>
      </c>
      <c r="R193" s="331">
        <v>93.3</v>
      </c>
      <c r="S193" s="331">
        <v>95.7</v>
      </c>
      <c r="T193" s="331">
        <v>97.9</v>
      </c>
      <c r="U193" s="331">
        <v>103.8</v>
      </c>
      <c r="V193" s="331">
        <v>100.4</v>
      </c>
      <c r="W193" s="331">
        <v>110.1</v>
      </c>
      <c r="X193" s="331">
        <v>99.5</v>
      </c>
      <c r="Y193" s="331">
        <v>86.7</v>
      </c>
      <c r="Z193" s="331">
        <v>112.6</v>
      </c>
      <c r="AA193" s="331"/>
      <c r="AB193" s="331">
        <v>100.7</v>
      </c>
      <c r="AC193" s="433">
        <v>107.2</v>
      </c>
      <c r="AD193" s="331"/>
      <c r="AE193" s="436">
        <v>98.9</v>
      </c>
      <c r="AF193" s="329"/>
      <c r="AG193" s="341" t="s">
        <v>102</v>
      </c>
      <c r="AH193" s="329" t="s">
        <v>86</v>
      </c>
      <c r="AI193" s="331">
        <v>98.9</v>
      </c>
      <c r="AJ193" s="331">
        <v>98.9</v>
      </c>
      <c r="AK193" s="331">
        <v>99.7</v>
      </c>
      <c r="AL193" s="331">
        <v>103.6</v>
      </c>
      <c r="AM193" s="331">
        <v>96.5</v>
      </c>
      <c r="AN193" s="331">
        <v>95.7</v>
      </c>
      <c r="AO193" s="331">
        <v>101.6</v>
      </c>
      <c r="AP193" s="331">
        <v>96.1</v>
      </c>
      <c r="AQ193" s="331">
        <v>99.1</v>
      </c>
      <c r="AR193" s="331">
        <v>98.8</v>
      </c>
      <c r="AS193" s="331">
        <v>105.4</v>
      </c>
      <c r="AT193" s="50"/>
      <c r="AU193" s="50"/>
      <c r="AV193" s="50"/>
      <c r="AW193" s="50"/>
      <c r="AX193" s="50"/>
      <c r="AY193" s="50"/>
      <c r="AZ193" s="50"/>
      <c r="BA193" s="50"/>
      <c r="BB193" s="50"/>
      <c r="BC193" s="50"/>
      <c r="BD193" s="50"/>
      <c r="BE193" s="50"/>
      <c r="BF193" s="50"/>
      <c r="BG193" s="50"/>
      <c r="BH193" s="50"/>
      <c r="BI193" s="50"/>
      <c r="BJ193" s="50"/>
    </row>
    <row r="194" spans="1:62" x14ac:dyDescent="0.15">
      <c r="A194" s="329"/>
      <c r="B194" s="341" t="s">
        <v>102</v>
      </c>
      <c r="C194" s="329" t="s">
        <v>88</v>
      </c>
      <c r="D194" s="360">
        <v>99.3</v>
      </c>
      <c r="E194" s="331">
        <v>99.3</v>
      </c>
      <c r="F194" s="331">
        <v>95</v>
      </c>
      <c r="G194" s="331">
        <v>135.30000000000001</v>
      </c>
      <c r="H194" s="331">
        <v>108.1</v>
      </c>
      <c r="I194" s="331">
        <v>109.3</v>
      </c>
      <c r="J194" s="331">
        <v>90.3</v>
      </c>
      <c r="K194" s="331">
        <v>102.8</v>
      </c>
      <c r="L194" s="331">
        <v>81.8</v>
      </c>
      <c r="M194" s="331">
        <v>109.4</v>
      </c>
      <c r="N194" s="331">
        <v>82.8</v>
      </c>
      <c r="O194" s="331">
        <v>110.9</v>
      </c>
      <c r="P194" s="331">
        <v>96.7</v>
      </c>
      <c r="Q194" s="331">
        <v>86.3</v>
      </c>
      <c r="R194" s="331">
        <v>93.5</v>
      </c>
      <c r="S194" s="331">
        <v>93.5</v>
      </c>
      <c r="T194" s="331">
        <v>97.6</v>
      </c>
      <c r="U194" s="331">
        <v>102.7</v>
      </c>
      <c r="V194" s="331">
        <v>89.6</v>
      </c>
      <c r="W194" s="331">
        <v>113.6</v>
      </c>
      <c r="X194" s="331">
        <v>93.2</v>
      </c>
      <c r="Y194" s="331">
        <v>97.5</v>
      </c>
      <c r="Z194" s="331">
        <v>121</v>
      </c>
      <c r="AA194" s="331"/>
      <c r="AB194" s="331">
        <v>98.2</v>
      </c>
      <c r="AC194" s="433">
        <v>98.6</v>
      </c>
      <c r="AD194" s="331"/>
      <c r="AE194" s="436">
        <v>99.3</v>
      </c>
      <c r="AF194" s="329"/>
      <c r="AG194" s="341" t="s">
        <v>102</v>
      </c>
      <c r="AH194" s="329" t="s">
        <v>88</v>
      </c>
      <c r="AI194" s="331">
        <v>99.3</v>
      </c>
      <c r="AJ194" s="331">
        <v>99</v>
      </c>
      <c r="AK194" s="331">
        <v>99.1</v>
      </c>
      <c r="AL194" s="331">
        <v>100.7</v>
      </c>
      <c r="AM194" s="331">
        <v>95</v>
      </c>
      <c r="AN194" s="331">
        <v>99.7</v>
      </c>
      <c r="AO194" s="331">
        <v>115.1</v>
      </c>
      <c r="AP194" s="331">
        <v>93.9</v>
      </c>
      <c r="AQ194" s="331">
        <v>99.5</v>
      </c>
      <c r="AR194" s="331">
        <v>99.2</v>
      </c>
      <c r="AS194" s="331">
        <v>108.9</v>
      </c>
      <c r="AT194" s="50"/>
      <c r="AU194" s="50"/>
      <c r="AV194" s="50"/>
      <c r="AW194" s="50"/>
      <c r="AX194" s="50"/>
      <c r="AY194" s="50"/>
      <c r="AZ194" s="50"/>
      <c r="BA194" s="50"/>
      <c r="BB194" s="50"/>
      <c r="BC194" s="50"/>
      <c r="BD194" s="50"/>
      <c r="BE194" s="50"/>
      <c r="BF194" s="50"/>
      <c r="BG194" s="50"/>
      <c r="BH194" s="50"/>
      <c r="BI194" s="50"/>
      <c r="BJ194" s="50"/>
    </row>
    <row r="195" spans="1:62" x14ac:dyDescent="0.15">
      <c r="A195" s="329"/>
      <c r="B195" s="341" t="s">
        <v>102</v>
      </c>
      <c r="C195" s="329" t="s">
        <v>89</v>
      </c>
      <c r="D195" s="360">
        <v>99.9</v>
      </c>
      <c r="E195" s="331">
        <v>99.9</v>
      </c>
      <c r="F195" s="331">
        <v>94.1</v>
      </c>
      <c r="G195" s="331">
        <v>133.80000000000001</v>
      </c>
      <c r="H195" s="331">
        <v>112.6</v>
      </c>
      <c r="I195" s="331">
        <v>108</v>
      </c>
      <c r="J195" s="331">
        <v>93.9</v>
      </c>
      <c r="K195" s="331">
        <v>100.5</v>
      </c>
      <c r="L195" s="331">
        <v>70.099999999999994</v>
      </c>
      <c r="M195" s="331">
        <v>144</v>
      </c>
      <c r="N195" s="331">
        <v>79.2</v>
      </c>
      <c r="O195" s="331">
        <v>113.5</v>
      </c>
      <c r="P195" s="331">
        <v>94.6</v>
      </c>
      <c r="Q195" s="331">
        <v>83.5</v>
      </c>
      <c r="R195" s="331">
        <v>93.5</v>
      </c>
      <c r="S195" s="331">
        <v>91.5</v>
      </c>
      <c r="T195" s="331">
        <v>103.4</v>
      </c>
      <c r="U195" s="331">
        <v>105.2</v>
      </c>
      <c r="V195" s="331">
        <v>95.8</v>
      </c>
      <c r="W195" s="331">
        <v>115.1</v>
      </c>
      <c r="X195" s="331">
        <v>90.7</v>
      </c>
      <c r="Y195" s="331">
        <v>141.19999999999999</v>
      </c>
      <c r="Z195" s="331">
        <v>122.4</v>
      </c>
      <c r="AA195" s="331"/>
      <c r="AB195" s="331">
        <v>92.4</v>
      </c>
      <c r="AC195" s="433">
        <v>103.2</v>
      </c>
      <c r="AD195" s="331"/>
      <c r="AE195" s="436">
        <v>99.9</v>
      </c>
      <c r="AF195" s="329"/>
      <c r="AG195" s="341" t="s">
        <v>102</v>
      </c>
      <c r="AH195" s="329" t="s">
        <v>89</v>
      </c>
      <c r="AI195" s="331">
        <v>99.9</v>
      </c>
      <c r="AJ195" s="331">
        <v>100.3</v>
      </c>
      <c r="AK195" s="331">
        <v>96.9</v>
      </c>
      <c r="AL195" s="331">
        <v>100</v>
      </c>
      <c r="AM195" s="331">
        <v>95.3</v>
      </c>
      <c r="AN195" s="331">
        <v>104.1</v>
      </c>
      <c r="AO195" s="331">
        <v>130.69999999999999</v>
      </c>
      <c r="AP195" s="331">
        <v>95.5</v>
      </c>
      <c r="AQ195" s="331">
        <v>99.7</v>
      </c>
      <c r="AR195" s="331">
        <v>99.5</v>
      </c>
      <c r="AS195" s="331">
        <v>103.9</v>
      </c>
      <c r="AT195" s="50"/>
      <c r="AU195" s="50"/>
      <c r="AV195" s="50"/>
      <c r="AW195" s="50"/>
      <c r="AX195" s="50"/>
      <c r="AY195" s="50"/>
      <c r="AZ195" s="50"/>
      <c r="BA195" s="50"/>
      <c r="BB195" s="50"/>
      <c r="BC195" s="50"/>
      <c r="BD195" s="50"/>
      <c r="BE195" s="50"/>
      <c r="BF195" s="50"/>
      <c r="BG195" s="50"/>
      <c r="BH195" s="50"/>
      <c r="BI195" s="50"/>
      <c r="BJ195" s="50"/>
    </row>
    <row r="196" spans="1:62" x14ac:dyDescent="0.15">
      <c r="A196" s="329"/>
      <c r="B196" s="341" t="s">
        <v>102</v>
      </c>
      <c r="C196" s="329" t="s">
        <v>90</v>
      </c>
      <c r="D196" s="360">
        <v>99.9</v>
      </c>
      <c r="E196" s="331">
        <v>99.9</v>
      </c>
      <c r="F196" s="331">
        <v>93.6</v>
      </c>
      <c r="G196" s="331">
        <v>135.80000000000001</v>
      </c>
      <c r="H196" s="331">
        <v>107.5</v>
      </c>
      <c r="I196" s="331">
        <v>107.6</v>
      </c>
      <c r="J196" s="331">
        <v>96.4</v>
      </c>
      <c r="K196" s="331">
        <v>97</v>
      </c>
      <c r="L196" s="331">
        <v>79.2</v>
      </c>
      <c r="M196" s="331">
        <v>102.6</v>
      </c>
      <c r="N196" s="331">
        <v>77.3</v>
      </c>
      <c r="O196" s="331">
        <v>115.3</v>
      </c>
      <c r="P196" s="331">
        <v>96.1</v>
      </c>
      <c r="Q196" s="331">
        <v>82.8</v>
      </c>
      <c r="R196" s="331">
        <v>98</v>
      </c>
      <c r="S196" s="331">
        <v>91</v>
      </c>
      <c r="T196" s="331">
        <v>102.5</v>
      </c>
      <c r="U196" s="331">
        <v>104.9</v>
      </c>
      <c r="V196" s="331">
        <v>93.6</v>
      </c>
      <c r="W196" s="331">
        <v>114.6</v>
      </c>
      <c r="X196" s="331">
        <v>89.7</v>
      </c>
      <c r="Y196" s="331">
        <v>134.9</v>
      </c>
      <c r="Z196" s="331">
        <v>138.69999999999999</v>
      </c>
      <c r="AA196" s="331"/>
      <c r="AB196" s="331">
        <v>97.6</v>
      </c>
      <c r="AC196" s="433">
        <v>102.4</v>
      </c>
      <c r="AD196" s="331"/>
      <c r="AE196" s="436">
        <v>99.9</v>
      </c>
      <c r="AF196" s="329"/>
      <c r="AG196" s="341" t="s">
        <v>102</v>
      </c>
      <c r="AH196" s="329" t="s">
        <v>90</v>
      </c>
      <c r="AI196" s="331">
        <v>99.9</v>
      </c>
      <c r="AJ196" s="331">
        <v>100.2</v>
      </c>
      <c r="AK196" s="331">
        <v>94.9</v>
      </c>
      <c r="AL196" s="331">
        <v>96.4</v>
      </c>
      <c r="AM196" s="331">
        <v>96.7</v>
      </c>
      <c r="AN196" s="331">
        <v>106.3</v>
      </c>
      <c r="AO196" s="331">
        <v>134.6</v>
      </c>
      <c r="AP196" s="331">
        <v>94.9</v>
      </c>
      <c r="AQ196" s="331">
        <v>100.2</v>
      </c>
      <c r="AR196" s="331">
        <v>99.7</v>
      </c>
      <c r="AS196" s="331">
        <v>110.7</v>
      </c>
      <c r="AT196" s="50"/>
      <c r="AU196" s="50"/>
      <c r="AV196" s="50"/>
      <c r="AW196" s="50"/>
      <c r="AX196" s="50"/>
      <c r="AY196" s="50"/>
      <c r="AZ196" s="50"/>
      <c r="BA196" s="50"/>
      <c r="BB196" s="50"/>
      <c r="BC196" s="50"/>
      <c r="BD196" s="50"/>
      <c r="BE196" s="50"/>
      <c r="BF196" s="50"/>
      <c r="BG196" s="50"/>
      <c r="BH196" s="50"/>
      <c r="BI196" s="50"/>
      <c r="BJ196" s="50"/>
    </row>
    <row r="197" spans="1:62" x14ac:dyDescent="0.15">
      <c r="A197" s="329"/>
      <c r="B197" s="341" t="s">
        <v>102</v>
      </c>
      <c r="C197" s="329" t="s">
        <v>91</v>
      </c>
      <c r="D197" s="360">
        <v>101.2</v>
      </c>
      <c r="E197" s="331">
        <v>101.2</v>
      </c>
      <c r="F197" s="331">
        <v>93.3</v>
      </c>
      <c r="G197" s="331">
        <v>139.5</v>
      </c>
      <c r="H197" s="331">
        <v>109.1</v>
      </c>
      <c r="I197" s="331">
        <v>109</v>
      </c>
      <c r="J197" s="331">
        <v>100.7</v>
      </c>
      <c r="K197" s="331">
        <v>101.5</v>
      </c>
      <c r="L197" s="331">
        <v>90.2</v>
      </c>
      <c r="M197" s="331">
        <v>97.7</v>
      </c>
      <c r="N197" s="331">
        <v>75.400000000000006</v>
      </c>
      <c r="O197" s="331">
        <v>118.6</v>
      </c>
      <c r="P197" s="331">
        <v>94.5</v>
      </c>
      <c r="Q197" s="331">
        <v>79.7</v>
      </c>
      <c r="R197" s="331">
        <v>96.5</v>
      </c>
      <c r="S197" s="331">
        <v>91.9</v>
      </c>
      <c r="T197" s="331">
        <v>104.9</v>
      </c>
      <c r="U197" s="331">
        <v>108</v>
      </c>
      <c r="V197" s="331">
        <v>99.6</v>
      </c>
      <c r="W197" s="331">
        <v>110.9</v>
      </c>
      <c r="X197" s="331">
        <v>92.3</v>
      </c>
      <c r="Y197" s="331">
        <v>107.8</v>
      </c>
      <c r="Z197" s="331">
        <v>151.80000000000001</v>
      </c>
      <c r="AA197" s="331"/>
      <c r="AB197" s="331">
        <v>104.4</v>
      </c>
      <c r="AC197" s="433">
        <v>90.2</v>
      </c>
      <c r="AD197" s="331"/>
      <c r="AE197" s="436">
        <v>101.2</v>
      </c>
      <c r="AF197" s="329"/>
      <c r="AG197" s="341" t="s">
        <v>102</v>
      </c>
      <c r="AH197" s="329" t="s">
        <v>91</v>
      </c>
      <c r="AI197" s="331">
        <v>101.2</v>
      </c>
      <c r="AJ197" s="331">
        <v>101.7</v>
      </c>
      <c r="AK197" s="331">
        <v>98.5</v>
      </c>
      <c r="AL197" s="331">
        <v>98.6</v>
      </c>
      <c r="AM197" s="331">
        <v>98.7</v>
      </c>
      <c r="AN197" s="331">
        <v>105.3</v>
      </c>
      <c r="AO197" s="331">
        <v>129.6</v>
      </c>
      <c r="AP197" s="331">
        <v>95.7</v>
      </c>
      <c r="AQ197" s="331">
        <v>101</v>
      </c>
      <c r="AR197" s="331">
        <v>100.8</v>
      </c>
      <c r="AS197" s="331">
        <v>105.7</v>
      </c>
      <c r="AT197" s="50"/>
      <c r="AU197" s="50"/>
      <c r="AV197" s="50"/>
      <c r="AW197" s="50"/>
      <c r="AX197" s="50"/>
      <c r="AY197" s="50"/>
      <c r="AZ197" s="50"/>
      <c r="BA197" s="50"/>
      <c r="BB197" s="50"/>
      <c r="BC197" s="50"/>
      <c r="BD197" s="50"/>
      <c r="BE197" s="50"/>
      <c r="BF197" s="50"/>
      <c r="BG197" s="50"/>
      <c r="BH197" s="50"/>
      <c r="BI197" s="50"/>
      <c r="BJ197" s="50"/>
    </row>
    <row r="198" spans="1:62" x14ac:dyDescent="0.15">
      <c r="A198" s="329"/>
      <c r="B198" s="341" t="s">
        <v>102</v>
      </c>
      <c r="C198" s="329" t="s">
        <v>92</v>
      </c>
      <c r="D198" s="360">
        <v>101.8</v>
      </c>
      <c r="E198" s="331">
        <v>101.8</v>
      </c>
      <c r="F198" s="331">
        <v>92</v>
      </c>
      <c r="G198" s="331">
        <v>149</v>
      </c>
      <c r="H198" s="331">
        <v>106.7</v>
      </c>
      <c r="I198" s="331">
        <v>109.1</v>
      </c>
      <c r="J198" s="331">
        <v>104.4</v>
      </c>
      <c r="K198" s="331">
        <v>105.7</v>
      </c>
      <c r="L198" s="331">
        <v>86.8</v>
      </c>
      <c r="M198" s="331">
        <v>107.4</v>
      </c>
      <c r="N198" s="331">
        <v>76.900000000000006</v>
      </c>
      <c r="O198" s="331">
        <v>120.4</v>
      </c>
      <c r="P198" s="331">
        <v>95.6</v>
      </c>
      <c r="Q198" s="331">
        <v>78.5</v>
      </c>
      <c r="R198" s="331">
        <v>95.7</v>
      </c>
      <c r="S198" s="331">
        <v>87.5</v>
      </c>
      <c r="T198" s="331">
        <v>106.5</v>
      </c>
      <c r="U198" s="331">
        <v>107.2</v>
      </c>
      <c r="V198" s="331">
        <v>100.4</v>
      </c>
      <c r="W198" s="331">
        <v>109.2</v>
      </c>
      <c r="X198" s="331">
        <v>92.7</v>
      </c>
      <c r="Y198" s="331">
        <v>100.6</v>
      </c>
      <c r="Z198" s="331">
        <v>149.6</v>
      </c>
      <c r="AA198" s="331"/>
      <c r="AB198" s="331">
        <v>106.9</v>
      </c>
      <c r="AC198" s="433">
        <v>101.3</v>
      </c>
      <c r="AD198" s="331"/>
      <c r="AE198" s="436">
        <v>101.8</v>
      </c>
      <c r="AF198" s="329"/>
      <c r="AG198" s="341" t="s">
        <v>102</v>
      </c>
      <c r="AH198" s="329" t="s">
        <v>92</v>
      </c>
      <c r="AI198" s="331">
        <v>101.8</v>
      </c>
      <c r="AJ198" s="331">
        <v>102.4</v>
      </c>
      <c r="AK198" s="331">
        <v>98</v>
      </c>
      <c r="AL198" s="331">
        <v>100.2</v>
      </c>
      <c r="AM198" s="331">
        <v>96.1</v>
      </c>
      <c r="AN198" s="331">
        <v>108</v>
      </c>
      <c r="AO198" s="331">
        <v>134</v>
      </c>
      <c r="AP198" s="331">
        <v>96.1</v>
      </c>
      <c r="AQ198" s="331">
        <v>101.1</v>
      </c>
      <c r="AR198" s="331">
        <v>101.1</v>
      </c>
      <c r="AS198" s="331">
        <v>101.5</v>
      </c>
      <c r="AT198" s="50"/>
      <c r="AU198" s="50"/>
      <c r="AV198" s="50"/>
      <c r="AW198" s="50"/>
      <c r="AX198" s="50"/>
      <c r="AY198" s="50"/>
      <c r="AZ198" s="50"/>
      <c r="BA198" s="50"/>
      <c r="BB198" s="50"/>
      <c r="BC198" s="50"/>
      <c r="BD198" s="50"/>
      <c r="BE198" s="50"/>
      <c r="BF198" s="50"/>
      <c r="BG198" s="50"/>
      <c r="BH198" s="50"/>
      <c r="BI198" s="50"/>
      <c r="BJ198" s="50"/>
    </row>
    <row r="199" spans="1:62" x14ac:dyDescent="0.15">
      <c r="A199" s="329"/>
      <c r="B199" s="341" t="s">
        <v>102</v>
      </c>
      <c r="C199" s="329" t="s">
        <v>93</v>
      </c>
      <c r="D199" s="360">
        <v>100.7</v>
      </c>
      <c r="E199" s="331">
        <v>100.7</v>
      </c>
      <c r="F199" s="331">
        <v>88.4</v>
      </c>
      <c r="G199" s="331">
        <v>156.19999999999999</v>
      </c>
      <c r="H199" s="331">
        <v>106.9</v>
      </c>
      <c r="I199" s="331">
        <v>109</v>
      </c>
      <c r="J199" s="331">
        <v>103.9</v>
      </c>
      <c r="K199" s="331">
        <v>112.7</v>
      </c>
      <c r="L199" s="331">
        <v>86.8</v>
      </c>
      <c r="M199" s="331">
        <v>95.9</v>
      </c>
      <c r="N199" s="331">
        <v>70.2</v>
      </c>
      <c r="O199" s="331">
        <v>122.5</v>
      </c>
      <c r="P199" s="331">
        <v>96.2</v>
      </c>
      <c r="Q199" s="331">
        <v>77.099999999999994</v>
      </c>
      <c r="R199" s="331">
        <v>98.7</v>
      </c>
      <c r="S199" s="331">
        <v>85.8</v>
      </c>
      <c r="T199" s="331">
        <v>104.5</v>
      </c>
      <c r="U199" s="331">
        <v>106.4</v>
      </c>
      <c r="V199" s="331">
        <v>96.3</v>
      </c>
      <c r="W199" s="331">
        <v>109.9</v>
      </c>
      <c r="X199" s="331">
        <v>94.8</v>
      </c>
      <c r="Y199" s="331">
        <v>93.1</v>
      </c>
      <c r="Z199" s="331">
        <v>143.4</v>
      </c>
      <c r="AA199" s="331"/>
      <c r="AB199" s="331">
        <v>111.5</v>
      </c>
      <c r="AC199" s="433">
        <v>96.7</v>
      </c>
      <c r="AD199" s="331"/>
      <c r="AE199" s="436">
        <v>100.7</v>
      </c>
      <c r="AF199" s="329"/>
      <c r="AG199" s="341" t="s">
        <v>102</v>
      </c>
      <c r="AH199" s="329" t="s">
        <v>93</v>
      </c>
      <c r="AI199" s="331">
        <v>100.7</v>
      </c>
      <c r="AJ199" s="331">
        <v>102.1</v>
      </c>
      <c r="AK199" s="331">
        <v>97.7</v>
      </c>
      <c r="AL199" s="331">
        <v>98.8</v>
      </c>
      <c r="AM199" s="331">
        <v>96</v>
      </c>
      <c r="AN199" s="331">
        <v>107.4</v>
      </c>
      <c r="AO199" s="331">
        <v>131.1</v>
      </c>
      <c r="AP199" s="331">
        <v>96.2</v>
      </c>
      <c r="AQ199" s="331">
        <v>100.5</v>
      </c>
      <c r="AR199" s="331">
        <v>100</v>
      </c>
      <c r="AS199" s="331">
        <v>105.5</v>
      </c>
      <c r="AT199" s="50"/>
      <c r="AU199" s="50"/>
      <c r="AV199" s="50"/>
      <c r="AW199" s="50"/>
      <c r="AX199" s="50"/>
      <c r="AY199" s="50"/>
      <c r="AZ199" s="50"/>
      <c r="BA199" s="50"/>
      <c r="BB199" s="50"/>
      <c r="BC199" s="50"/>
      <c r="BD199" s="50"/>
      <c r="BE199" s="50"/>
      <c r="BF199" s="50"/>
      <c r="BG199" s="50"/>
      <c r="BH199" s="50"/>
      <c r="BI199" s="50"/>
      <c r="BJ199" s="50"/>
    </row>
    <row r="200" spans="1:62" x14ac:dyDescent="0.15">
      <c r="A200" s="329"/>
      <c r="B200" s="341" t="s">
        <v>102</v>
      </c>
      <c r="C200" s="329" t="s">
        <v>94</v>
      </c>
      <c r="D200" s="360">
        <v>104.5</v>
      </c>
      <c r="E200" s="331">
        <v>104.5</v>
      </c>
      <c r="F200" s="331">
        <v>91.7</v>
      </c>
      <c r="G200" s="331">
        <v>160.5</v>
      </c>
      <c r="H200" s="331">
        <v>109.8</v>
      </c>
      <c r="I200" s="331">
        <v>109.7</v>
      </c>
      <c r="J200" s="331">
        <v>113.2</v>
      </c>
      <c r="K200" s="331">
        <v>108.4</v>
      </c>
      <c r="L200" s="331">
        <v>87.7</v>
      </c>
      <c r="M200" s="331">
        <v>129.1</v>
      </c>
      <c r="N200" s="331">
        <v>69.099999999999994</v>
      </c>
      <c r="O200" s="331">
        <v>122.3</v>
      </c>
      <c r="P200" s="331">
        <v>99.2</v>
      </c>
      <c r="Q200" s="331">
        <v>78.099999999999994</v>
      </c>
      <c r="R200" s="331">
        <v>94.7</v>
      </c>
      <c r="S200" s="331">
        <v>84.1</v>
      </c>
      <c r="T200" s="331">
        <v>107.1</v>
      </c>
      <c r="U200" s="331">
        <v>106.2</v>
      </c>
      <c r="V200" s="331">
        <v>94.6</v>
      </c>
      <c r="W200" s="331">
        <v>108.8</v>
      </c>
      <c r="X200" s="331">
        <v>95.4</v>
      </c>
      <c r="Y200" s="331">
        <v>89.6</v>
      </c>
      <c r="Z200" s="331">
        <v>147.1</v>
      </c>
      <c r="AA200" s="331"/>
      <c r="AB200" s="331">
        <v>111.5</v>
      </c>
      <c r="AC200" s="433">
        <v>94.3</v>
      </c>
      <c r="AD200" s="331"/>
      <c r="AE200" s="436">
        <v>104.5</v>
      </c>
      <c r="AF200" s="329"/>
      <c r="AG200" s="341" t="s">
        <v>102</v>
      </c>
      <c r="AH200" s="329" t="s">
        <v>94</v>
      </c>
      <c r="AI200" s="331">
        <v>104.5</v>
      </c>
      <c r="AJ200" s="331">
        <v>108.1</v>
      </c>
      <c r="AK200" s="331">
        <v>101.8</v>
      </c>
      <c r="AL200" s="331">
        <v>103.2</v>
      </c>
      <c r="AM200" s="331">
        <v>101.7</v>
      </c>
      <c r="AN200" s="331">
        <v>112</v>
      </c>
      <c r="AO200" s="331">
        <v>146.69999999999999</v>
      </c>
      <c r="AP200" s="331">
        <v>96</v>
      </c>
      <c r="AQ200" s="331">
        <v>102.4</v>
      </c>
      <c r="AR200" s="331">
        <v>102.6</v>
      </c>
      <c r="AS200" s="331">
        <v>99.1</v>
      </c>
      <c r="AT200" s="50"/>
      <c r="AU200" s="50"/>
      <c r="AV200" s="50"/>
      <c r="AW200" s="50"/>
      <c r="AX200" s="50"/>
      <c r="AY200" s="50"/>
      <c r="AZ200" s="50"/>
      <c r="BA200" s="50"/>
      <c r="BB200" s="50"/>
      <c r="BC200" s="50"/>
      <c r="BD200" s="50"/>
      <c r="BE200" s="50"/>
      <c r="BF200" s="50"/>
      <c r="BG200" s="50"/>
      <c r="BH200" s="50"/>
      <c r="BI200" s="50"/>
      <c r="BJ200" s="50"/>
    </row>
    <row r="201" spans="1:62" x14ac:dyDescent="0.15">
      <c r="A201" s="329"/>
      <c r="B201" s="341" t="s">
        <v>102</v>
      </c>
      <c r="C201" s="329" t="s">
        <v>95</v>
      </c>
      <c r="D201" s="360">
        <v>102.8</v>
      </c>
      <c r="E201" s="331">
        <v>102.8</v>
      </c>
      <c r="F201" s="331">
        <v>92</v>
      </c>
      <c r="G201" s="331">
        <v>164.8</v>
      </c>
      <c r="H201" s="331">
        <v>113.4</v>
      </c>
      <c r="I201" s="331">
        <v>112.1</v>
      </c>
      <c r="J201" s="331">
        <v>117.2</v>
      </c>
      <c r="K201" s="331">
        <v>101.4</v>
      </c>
      <c r="L201" s="331">
        <v>86</v>
      </c>
      <c r="M201" s="331">
        <v>85.1</v>
      </c>
      <c r="N201" s="331">
        <v>59.8</v>
      </c>
      <c r="O201" s="331">
        <v>122</v>
      </c>
      <c r="P201" s="331">
        <v>98.3</v>
      </c>
      <c r="Q201" s="331">
        <v>77.5</v>
      </c>
      <c r="R201" s="331">
        <v>96.2</v>
      </c>
      <c r="S201" s="331">
        <v>84.2</v>
      </c>
      <c r="T201" s="331">
        <v>108.7</v>
      </c>
      <c r="U201" s="331">
        <v>107.5</v>
      </c>
      <c r="V201" s="331">
        <v>91.3</v>
      </c>
      <c r="W201" s="331">
        <v>112.1</v>
      </c>
      <c r="X201" s="331">
        <v>96.5</v>
      </c>
      <c r="Y201" s="331">
        <v>96.7</v>
      </c>
      <c r="Z201" s="331">
        <v>144.6</v>
      </c>
      <c r="AA201" s="331"/>
      <c r="AB201" s="331">
        <v>109.2</v>
      </c>
      <c r="AC201" s="433">
        <v>91.5</v>
      </c>
      <c r="AD201" s="331"/>
      <c r="AE201" s="436">
        <v>102.8</v>
      </c>
      <c r="AF201" s="329"/>
      <c r="AG201" s="341" t="s">
        <v>102</v>
      </c>
      <c r="AH201" s="329" t="s">
        <v>95</v>
      </c>
      <c r="AI201" s="331">
        <v>102.8</v>
      </c>
      <c r="AJ201" s="331">
        <v>102.4</v>
      </c>
      <c r="AK201" s="331">
        <v>100.9</v>
      </c>
      <c r="AL201" s="331">
        <v>98.3</v>
      </c>
      <c r="AM201" s="331">
        <v>103.3</v>
      </c>
      <c r="AN201" s="331">
        <v>106.3</v>
      </c>
      <c r="AO201" s="331">
        <v>128.69999999999999</v>
      </c>
      <c r="AP201" s="331">
        <v>96.5</v>
      </c>
      <c r="AQ201" s="331">
        <v>102.7</v>
      </c>
      <c r="AR201" s="331">
        <v>102.8</v>
      </c>
      <c r="AS201" s="331">
        <v>101.9</v>
      </c>
      <c r="AT201" s="50"/>
      <c r="AU201" s="50"/>
      <c r="AV201" s="50"/>
      <c r="AW201" s="50"/>
      <c r="AX201" s="50"/>
      <c r="AY201" s="50"/>
      <c r="AZ201" s="50"/>
      <c r="BA201" s="50"/>
      <c r="BB201" s="50"/>
      <c r="BC201" s="50"/>
      <c r="BD201" s="50"/>
      <c r="BE201" s="50"/>
      <c r="BF201" s="50"/>
      <c r="BG201" s="50"/>
      <c r="BH201" s="50"/>
      <c r="BI201" s="50"/>
      <c r="BJ201" s="50"/>
    </row>
    <row r="202" spans="1:62" x14ac:dyDescent="0.15">
      <c r="A202" s="329"/>
      <c r="B202" s="341" t="s">
        <v>102</v>
      </c>
      <c r="C202" s="329" t="s">
        <v>96</v>
      </c>
      <c r="D202" s="360">
        <v>103.2</v>
      </c>
      <c r="E202" s="331">
        <v>103.2</v>
      </c>
      <c r="F202" s="331">
        <v>96</v>
      </c>
      <c r="G202" s="331">
        <v>167.3</v>
      </c>
      <c r="H202" s="331">
        <v>113.7</v>
      </c>
      <c r="I202" s="331">
        <v>110.2</v>
      </c>
      <c r="J202" s="331">
        <v>115.4</v>
      </c>
      <c r="K202" s="331">
        <v>100.4</v>
      </c>
      <c r="L202" s="331">
        <v>81.7</v>
      </c>
      <c r="M202" s="331">
        <v>102.2</v>
      </c>
      <c r="N202" s="331">
        <v>62.2</v>
      </c>
      <c r="O202" s="331">
        <v>124.1</v>
      </c>
      <c r="P202" s="331">
        <v>96.3</v>
      </c>
      <c r="Q202" s="331">
        <v>77.400000000000006</v>
      </c>
      <c r="R202" s="331">
        <v>96.8</v>
      </c>
      <c r="S202" s="331">
        <v>83.9</v>
      </c>
      <c r="T202" s="331">
        <v>109.4</v>
      </c>
      <c r="U202" s="331">
        <v>107.4</v>
      </c>
      <c r="V202" s="331">
        <v>89.9</v>
      </c>
      <c r="W202" s="331">
        <v>114.2</v>
      </c>
      <c r="X202" s="331">
        <v>95.6</v>
      </c>
      <c r="Y202" s="331">
        <v>105.8</v>
      </c>
      <c r="Z202" s="331">
        <v>145.69999999999999</v>
      </c>
      <c r="AA202" s="331"/>
      <c r="AB202" s="331">
        <v>103.2</v>
      </c>
      <c r="AC202" s="433">
        <v>100.7</v>
      </c>
      <c r="AD202" s="331"/>
      <c r="AE202" s="436">
        <v>103.2</v>
      </c>
      <c r="AF202" s="329"/>
      <c r="AG202" s="341" t="s">
        <v>102</v>
      </c>
      <c r="AH202" s="329" t="s">
        <v>96</v>
      </c>
      <c r="AI202" s="331">
        <v>103.2</v>
      </c>
      <c r="AJ202" s="331">
        <v>103</v>
      </c>
      <c r="AK202" s="331">
        <v>103</v>
      </c>
      <c r="AL202" s="331">
        <v>103.3</v>
      </c>
      <c r="AM202" s="331">
        <v>101.9</v>
      </c>
      <c r="AN202" s="331">
        <v>105.2</v>
      </c>
      <c r="AO202" s="331">
        <v>117.8</v>
      </c>
      <c r="AP202" s="331">
        <v>98.2</v>
      </c>
      <c r="AQ202" s="331">
        <v>103.4</v>
      </c>
      <c r="AR202" s="331">
        <v>103.5</v>
      </c>
      <c r="AS202" s="331">
        <v>100.6</v>
      </c>
      <c r="AT202" s="50"/>
      <c r="AU202" s="50"/>
      <c r="AV202" s="50"/>
      <c r="AW202" s="50"/>
      <c r="AX202" s="50"/>
      <c r="AY202" s="50"/>
      <c r="AZ202" s="50"/>
      <c r="BA202" s="50"/>
      <c r="BB202" s="50"/>
      <c r="BC202" s="50"/>
      <c r="BD202" s="50"/>
      <c r="BE202" s="50"/>
      <c r="BF202" s="50"/>
      <c r="BG202" s="50"/>
      <c r="BH202" s="50"/>
      <c r="BI202" s="50"/>
      <c r="BJ202" s="50"/>
    </row>
    <row r="203" spans="1:62" x14ac:dyDescent="0.15">
      <c r="A203" s="318"/>
      <c r="B203" s="342" t="s">
        <v>102</v>
      </c>
      <c r="C203" s="335" t="s">
        <v>97</v>
      </c>
      <c r="D203" s="360">
        <v>105.2</v>
      </c>
      <c r="E203" s="331">
        <v>105.2</v>
      </c>
      <c r="F203" s="331">
        <v>92</v>
      </c>
      <c r="G203" s="331">
        <v>167.8</v>
      </c>
      <c r="H203" s="331">
        <v>109.4</v>
      </c>
      <c r="I203" s="331">
        <v>112</v>
      </c>
      <c r="J203" s="331">
        <v>115.1</v>
      </c>
      <c r="K203" s="331">
        <v>103</v>
      </c>
      <c r="L203" s="331">
        <v>94.4</v>
      </c>
      <c r="M203" s="331">
        <v>101.1</v>
      </c>
      <c r="N203" s="331">
        <v>59.1</v>
      </c>
      <c r="O203" s="331">
        <v>126.3</v>
      </c>
      <c r="P203" s="331">
        <v>103.3</v>
      </c>
      <c r="Q203" s="331">
        <v>77.3</v>
      </c>
      <c r="R203" s="331">
        <v>93.1</v>
      </c>
      <c r="S203" s="331">
        <v>84.8</v>
      </c>
      <c r="T203" s="331">
        <v>111.2</v>
      </c>
      <c r="U203" s="331">
        <v>109.3</v>
      </c>
      <c r="V203" s="331">
        <v>90.7</v>
      </c>
      <c r="W203" s="331">
        <v>120.3</v>
      </c>
      <c r="X203" s="331">
        <v>94.2</v>
      </c>
      <c r="Y203" s="331">
        <v>117.7</v>
      </c>
      <c r="Z203" s="331">
        <v>150.5</v>
      </c>
      <c r="AA203" s="331"/>
      <c r="AB203" s="331">
        <v>102.2</v>
      </c>
      <c r="AC203" s="433">
        <v>96.2</v>
      </c>
      <c r="AD203" s="331"/>
      <c r="AE203" s="436">
        <v>105.2</v>
      </c>
      <c r="AF203" s="318"/>
      <c r="AG203" s="342" t="s">
        <v>102</v>
      </c>
      <c r="AH203" s="335" t="s">
        <v>97</v>
      </c>
      <c r="AI203" s="331">
        <v>105.2</v>
      </c>
      <c r="AJ203" s="331">
        <v>104.3</v>
      </c>
      <c r="AK203" s="331">
        <v>103.9</v>
      </c>
      <c r="AL203" s="331">
        <v>107.1</v>
      </c>
      <c r="AM203" s="331">
        <v>100.8</v>
      </c>
      <c r="AN203" s="331">
        <v>106.5</v>
      </c>
      <c r="AO203" s="331">
        <v>125.2</v>
      </c>
      <c r="AP203" s="331">
        <v>97.2</v>
      </c>
      <c r="AQ203" s="331">
        <v>105</v>
      </c>
      <c r="AR203" s="331">
        <v>105.1</v>
      </c>
      <c r="AS203" s="331">
        <v>101.3</v>
      </c>
      <c r="AT203" s="50"/>
      <c r="AU203" s="50"/>
      <c r="AV203" s="50"/>
      <c r="AW203" s="50"/>
      <c r="AX203" s="50"/>
      <c r="AY203" s="50"/>
      <c r="AZ203" s="50"/>
      <c r="BA203" s="50"/>
      <c r="BB203" s="50"/>
      <c r="BC203" s="50"/>
      <c r="BD203" s="50"/>
      <c r="BE203" s="50"/>
      <c r="BF203" s="50"/>
      <c r="BG203" s="50"/>
      <c r="BH203" s="50"/>
      <c r="BI203" s="50"/>
      <c r="BJ203" s="50"/>
    </row>
    <row r="204" spans="1:62" x14ac:dyDescent="0.15">
      <c r="A204" s="343"/>
      <c r="B204" s="341" t="s">
        <v>99</v>
      </c>
      <c r="C204" s="326" t="s">
        <v>84</v>
      </c>
      <c r="D204" s="361">
        <v>104.1</v>
      </c>
      <c r="E204" s="334">
        <v>104.1</v>
      </c>
      <c r="F204" s="334">
        <v>94.5</v>
      </c>
      <c r="G204" s="334">
        <v>171.5</v>
      </c>
      <c r="H204" s="334">
        <v>113.5</v>
      </c>
      <c r="I204" s="334">
        <v>111.9</v>
      </c>
      <c r="J204" s="334">
        <v>107.8</v>
      </c>
      <c r="K204" s="334">
        <v>97.2</v>
      </c>
      <c r="L204" s="334">
        <v>101</v>
      </c>
      <c r="M204" s="334">
        <v>92.3</v>
      </c>
      <c r="N204" s="334">
        <v>57.2</v>
      </c>
      <c r="O204" s="334">
        <v>124.6</v>
      </c>
      <c r="P204" s="334">
        <v>96.6</v>
      </c>
      <c r="Q204" s="334">
        <v>80.8</v>
      </c>
      <c r="R204" s="334">
        <v>97.2</v>
      </c>
      <c r="S204" s="334">
        <v>89.9</v>
      </c>
      <c r="T204" s="334">
        <v>112.5</v>
      </c>
      <c r="U204" s="334">
        <v>105</v>
      </c>
      <c r="V204" s="334">
        <v>83.7</v>
      </c>
      <c r="W204" s="334">
        <v>113.3</v>
      </c>
      <c r="X204" s="334">
        <v>89.7</v>
      </c>
      <c r="Y204" s="334">
        <v>140.30000000000001</v>
      </c>
      <c r="Z204" s="334">
        <v>122.9</v>
      </c>
      <c r="AA204" s="334"/>
      <c r="AB204" s="334">
        <v>95</v>
      </c>
      <c r="AC204" s="435">
        <v>111</v>
      </c>
      <c r="AD204" s="334"/>
      <c r="AE204" s="436">
        <v>104.1</v>
      </c>
      <c r="AF204" s="343"/>
      <c r="AG204" s="341" t="s">
        <v>99</v>
      </c>
      <c r="AH204" s="326" t="s">
        <v>84</v>
      </c>
      <c r="AI204" s="334">
        <v>104.1</v>
      </c>
      <c r="AJ204" s="334">
        <v>102</v>
      </c>
      <c r="AK204" s="334">
        <v>101.9</v>
      </c>
      <c r="AL204" s="334">
        <v>105.8</v>
      </c>
      <c r="AM204" s="334">
        <v>98.7</v>
      </c>
      <c r="AN204" s="334">
        <v>102.8</v>
      </c>
      <c r="AO204" s="334">
        <v>113.6</v>
      </c>
      <c r="AP204" s="334">
        <v>96.6</v>
      </c>
      <c r="AQ204" s="334">
        <v>104.9</v>
      </c>
      <c r="AR204" s="334">
        <v>105.2</v>
      </c>
      <c r="AS204" s="334">
        <v>98.1</v>
      </c>
      <c r="AT204" s="440"/>
      <c r="AU204" s="440"/>
      <c r="AV204" s="440"/>
      <c r="AW204" s="440"/>
      <c r="AX204" s="440"/>
      <c r="AY204" s="50"/>
      <c r="AZ204" s="50"/>
      <c r="BA204" s="50"/>
      <c r="BB204" s="50"/>
      <c r="BC204" s="50"/>
      <c r="BD204" s="50"/>
      <c r="BE204" s="50"/>
      <c r="BF204" s="50"/>
      <c r="BG204" s="50"/>
      <c r="BH204" s="50"/>
      <c r="BI204" s="50"/>
      <c r="BJ204" s="50"/>
    </row>
    <row r="205" spans="1:62" x14ac:dyDescent="0.15">
      <c r="A205" s="343"/>
      <c r="B205" s="341"/>
      <c r="C205" s="329" t="s">
        <v>86</v>
      </c>
      <c r="D205" s="360">
        <v>104</v>
      </c>
      <c r="E205" s="331">
        <v>104</v>
      </c>
      <c r="F205" s="331">
        <v>94.7</v>
      </c>
      <c r="G205" s="331">
        <v>169.8</v>
      </c>
      <c r="H205" s="331">
        <v>107.7</v>
      </c>
      <c r="I205" s="331">
        <v>112.9</v>
      </c>
      <c r="J205" s="331">
        <v>104.7</v>
      </c>
      <c r="K205" s="331">
        <v>105.7</v>
      </c>
      <c r="L205" s="331">
        <v>122.5</v>
      </c>
      <c r="M205" s="331">
        <v>109.1</v>
      </c>
      <c r="N205" s="331">
        <v>57.1</v>
      </c>
      <c r="O205" s="331">
        <v>123.3</v>
      </c>
      <c r="P205" s="331">
        <v>94.3</v>
      </c>
      <c r="Q205" s="331">
        <v>82.2</v>
      </c>
      <c r="R205" s="331">
        <v>98.9</v>
      </c>
      <c r="S205" s="331">
        <v>89.8</v>
      </c>
      <c r="T205" s="331">
        <v>112.2</v>
      </c>
      <c r="U205" s="331">
        <v>102.5</v>
      </c>
      <c r="V205" s="331">
        <v>70.099999999999994</v>
      </c>
      <c r="W205" s="331">
        <v>114.7</v>
      </c>
      <c r="X205" s="331">
        <v>93.1</v>
      </c>
      <c r="Y205" s="331">
        <v>137.19999999999999</v>
      </c>
      <c r="Z205" s="331">
        <v>124.5</v>
      </c>
      <c r="AA205" s="331"/>
      <c r="AB205" s="331">
        <v>92.7</v>
      </c>
      <c r="AC205" s="433">
        <v>127.4</v>
      </c>
      <c r="AD205" s="331"/>
      <c r="AE205" s="436">
        <v>104</v>
      </c>
      <c r="AF205" s="343"/>
      <c r="AG205" s="341"/>
      <c r="AH205" s="329" t="s">
        <v>86</v>
      </c>
      <c r="AI205" s="331">
        <v>104</v>
      </c>
      <c r="AJ205" s="331">
        <v>103</v>
      </c>
      <c r="AK205" s="331">
        <v>103.6</v>
      </c>
      <c r="AL205" s="331">
        <v>107.9</v>
      </c>
      <c r="AM205" s="331">
        <v>100.4</v>
      </c>
      <c r="AN205" s="331">
        <v>101.1</v>
      </c>
      <c r="AO205" s="331">
        <v>116.1</v>
      </c>
      <c r="AP205" s="331">
        <v>96.4</v>
      </c>
      <c r="AQ205" s="331">
        <v>104.6</v>
      </c>
      <c r="AR205" s="331">
        <v>104.9</v>
      </c>
      <c r="AS205" s="331">
        <v>98.8</v>
      </c>
      <c r="AT205" s="440"/>
      <c r="AU205" s="440"/>
      <c r="AV205" s="440"/>
      <c r="AW205" s="440"/>
      <c r="AX205" s="440"/>
      <c r="AY205" s="50"/>
      <c r="AZ205" s="50"/>
      <c r="BA205" s="50"/>
      <c r="BB205" s="50"/>
      <c r="BC205" s="50"/>
      <c r="BD205" s="50"/>
      <c r="BE205" s="50"/>
      <c r="BF205" s="50"/>
      <c r="BG205" s="50"/>
      <c r="BH205" s="50"/>
      <c r="BI205" s="50"/>
      <c r="BJ205" s="50"/>
    </row>
    <row r="206" spans="1:62" x14ac:dyDescent="0.15">
      <c r="A206" s="343"/>
      <c r="B206" s="341"/>
      <c r="C206" s="329" t="s">
        <v>88</v>
      </c>
      <c r="D206" s="360">
        <v>105.1</v>
      </c>
      <c r="E206" s="331">
        <v>105.1</v>
      </c>
      <c r="F206" s="331">
        <v>94.3</v>
      </c>
      <c r="G206" s="331">
        <v>162.30000000000001</v>
      </c>
      <c r="H206" s="331">
        <v>108.6</v>
      </c>
      <c r="I206" s="331">
        <v>118</v>
      </c>
      <c r="J206" s="331">
        <v>107.6</v>
      </c>
      <c r="K206" s="331">
        <v>100.2</v>
      </c>
      <c r="L206" s="331">
        <v>93.5</v>
      </c>
      <c r="M206" s="331">
        <v>133.69999999999999</v>
      </c>
      <c r="N206" s="331">
        <v>57.5</v>
      </c>
      <c r="O206" s="331">
        <v>123.5</v>
      </c>
      <c r="P206" s="331">
        <v>97.6</v>
      </c>
      <c r="Q206" s="331">
        <v>81.599999999999994</v>
      </c>
      <c r="R206" s="331">
        <v>96</v>
      </c>
      <c r="S206" s="331">
        <v>93.1</v>
      </c>
      <c r="T206" s="331">
        <v>109.8</v>
      </c>
      <c r="U206" s="331">
        <v>104.9</v>
      </c>
      <c r="V206" s="331">
        <v>77.7</v>
      </c>
      <c r="W206" s="331">
        <v>114.4</v>
      </c>
      <c r="X206" s="331">
        <v>91.7</v>
      </c>
      <c r="Y206" s="331">
        <v>149.5</v>
      </c>
      <c r="Z206" s="331">
        <v>133.1</v>
      </c>
      <c r="AA206" s="331"/>
      <c r="AB206" s="331">
        <v>95.5</v>
      </c>
      <c r="AC206" s="433">
        <v>126.9</v>
      </c>
      <c r="AD206" s="331"/>
      <c r="AE206" s="436">
        <v>105.1</v>
      </c>
      <c r="AF206" s="343"/>
      <c r="AG206" s="341"/>
      <c r="AH206" s="329" t="s">
        <v>88</v>
      </c>
      <c r="AI206" s="331">
        <v>105.1</v>
      </c>
      <c r="AJ206" s="331">
        <v>105</v>
      </c>
      <c r="AK206" s="331">
        <v>107.3</v>
      </c>
      <c r="AL206" s="331">
        <v>117.7</v>
      </c>
      <c r="AM206" s="331">
        <v>98.8</v>
      </c>
      <c r="AN206" s="331">
        <v>101.8</v>
      </c>
      <c r="AO206" s="331">
        <v>120.9</v>
      </c>
      <c r="AP206" s="331">
        <v>94.6</v>
      </c>
      <c r="AQ206" s="331">
        <v>105.1</v>
      </c>
      <c r="AR206" s="331">
        <v>105.6</v>
      </c>
      <c r="AS206" s="331">
        <v>94.9</v>
      </c>
      <c r="AT206" s="440"/>
      <c r="AU206" s="440"/>
      <c r="AV206" s="440"/>
      <c r="AW206" s="440"/>
      <c r="AX206" s="440"/>
      <c r="AY206" s="50"/>
      <c r="AZ206" s="50"/>
      <c r="BA206" s="50"/>
      <c r="BB206" s="50"/>
      <c r="BC206" s="50"/>
      <c r="BD206" s="50"/>
      <c r="BE206" s="50"/>
      <c r="BF206" s="50"/>
      <c r="BG206" s="50"/>
      <c r="BH206" s="50"/>
      <c r="BI206" s="50"/>
      <c r="BJ206" s="50"/>
    </row>
    <row r="207" spans="1:62" x14ac:dyDescent="0.15">
      <c r="A207" s="343"/>
      <c r="B207" s="341"/>
      <c r="C207" s="329" t="s">
        <v>89</v>
      </c>
      <c r="D207" s="360">
        <v>105.6</v>
      </c>
      <c r="E207" s="331">
        <v>105.6</v>
      </c>
      <c r="F207" s="331">
        <v>94.2</v>
      </c>
      <c r="G207" s="331">
        <v>156.80000000000001</v>
      </c>
      <c r="H207" s="331">
        <v>113.3</v>
      </c>
      <c r="I207" s="331">
        <v>127.9</v>
      </c>
      <c r="J207" s="331">
        <v>102.4</v>
      </c>
      <c r="K207" s="331">
        <v>107.4</v>
      </c>
      <c r="L207" s="331">
        <v>103.2</v>
      </c>
      <c r="M207" s="331">
        <v>126.3</v>
      </c>
      <c r="N207" s="331">
        <v>56.3</v>
      </c>
      <c r="O207" s="331">
        <v>123.4</v>
      </c>
      <c r="P207" s="331">
        <v>101.8</v>
      </c>
      <c r="Q207" s="331">
        <v>82.4</v>
      </c>
      <c r="R207" s="331">
        <v>94</v>
      </c>
      <c r="S207" s="331">
        <v>91.1</v>
      </c>
      <c r="T207" s="331">
        <v>106.5</v>
      </c>
      <c r="U207" s="331">
        <v>107.8</v>
      </c>
      <c r="V207" s="331">
        <v>81.900000000000006</v>
      </c>
      <c r="W207" s="331">
        <v>121.2</v>
      </c>
      <c r="X207" s="331">
        <v>90</v>
      </c>
      <c r="Y207" s="331">
        <v>143.4</v>
      </c>
      <c r="Z207" s="331">
        <v>132.69999999999999</v>
      </c>
      <c r="AA207" s="331"/>
      <c r="AB207" s="331">
        <v>93.9</v>
      </c>
      <c r="AC207" s="433">
        <v>120.3</v>
      </c>
      <c r="AD207" s="331"/>
      <c r="AE207" s="436">
        <v>105.6</v>
      </c>
      <c r="AF207" s="343"/>
      <c r="AG207" s="341"/>
      <c r="AH207" s="329" t="s">
        <v>89</v>
      </c>
      <c r="AI207" s="331">
        <v>105.6</v>
      </c>
      <c r="AJ207" s="331">
        <v>104.6</v>
      </c>
      <c r="AK207" s="331">
        <v>109.7</v>
      </c>
      <c r="AL207" s="331">
        <v>122.2</v>
      </c>
      <c r="AM207" s="331">
        <v>100.1</v>
      </c>
      <c r="AN207" s="331">
        <v>96.9</v>
      </c>
      <c r="AO207" s="331">
        <v>117.3</v>
      </c>
      <c r="AP207" s="331">
        <v>90.7</v>
      </c>
      <c r="AQ207" s="331">
        <v>106.7</v>
      </c>
      <c r="AR207" s="331">
        <v>106.6</v>
      </c>
      <c r="AS207" s="331">
        <v>104.6</v>
      </c>
      <c r="AT207" s="440"/>
      <c r="AU207" s="440"/>
      <c r="AV207" s="440"/>
      <c r="AW207" s="440"/>
      <c r="AX207" s="440"/>
      <c r="AY207" s="50"/>
      <c r="AZ207" s="50"/>
      <c r="BA207" s="50"/>
      <c r="BB207" s="50"/>
      <c r="BC207" s="50"/>
      <c r="BD207" s="50"/>
      <c r="BE207" s="50"/>
      <c r="BF207" s="50"/>
      <c r="BG207" s="50"/>
      <c r="BH207" s="50"/>
      <c r="BI207" s="50"/>
      <c r="BJ207" s="50"/>
    </row>
    <row r="208" spans="1:62" x14ac:dyDescent="0.15">
      <c r="A208" s="343"/>
      <c r="B208" s="341"/>
      <c r="C208" s="329" t="s">
        <v>90</v>
      </c>
      <c r="D208" s="360">
        <v>105.5</v>
      </c>
      <c r="E208" s="331">
        <v>105.5</v>
      </c>
      <c r="F208" s="331">
        <v>92.8</v>
      </c>
      <c r="G208" s="331">
        <v>155.6</v>
      </c>
      <c r="H208" s="331">
        <v>118.9</v>
      </c>
      <c r="I208" s="331">
        <v>119.9</v>
      </c>
      <c r="J208" s="331">
        <v>100.2</v>
      </c>
      <c r="K208" s="331">
        <v>98.7</v>
      </c>
      <c r="L208" s="331">
        <v>98.7</v>
      </c>
      <c r="M208" s="331">
        <v>133.30000000000001</v>
      </c>
      <c r="N208" s="331">
        <v>55.9</v>
      </c>
      <c r="O208" s="331">
        <v>123.2</v>
      </c>
      <c r="P208" s="331">
        <v>99.5</v>
      </c>
      <c r="Q208" s="331">
        <v>81.2</v>
      </c>
      <c r="R208" s="331">
        <v>92.9</v>
      </c>
      <c r="S208" s="331">
        <v>88.4</v>
      </c>
      <c r="T208" s="331">
        <v>109.6</v>
      </c>
      <c r="U208" s="331">
        <v>108.9</v>
      </c>
      <c r="V208" s="331">
        <v>100.6</v>
      </c>
      <c r="W208" s="331">
        <v>121.1</v>
      </c>
      <c r="X208" s="331">
        <v>90</v>
      </c>
      <c r="Y208" s="331">
        <v>134.30000000000001</v>
      </c>
      <c r="Z208" s="331">
        <v>128.30000000000001</v>
      </c>
      <c r="AA208" s="331"/>
      <c r="AB208" s="331">
        <v>109.9</v>
      </c>
      <c r="AC208" s="433">
        <v>116.6</v>
      </c>
      <c r="AD208" s="331"/>
      <c r="AE208" s="436">
        <v>105.5</v>
      </c>
      <c r="AF208" s="343"/>
      <c r="AG208" s="341"/>
      <c r="AH208" s="329" t="s">
        <v>90</v>
      </c>
      <c r="AI208" s="331">
        <v>105.5</v>
      </c>
      <c r="AJ208" s="331">
        <v>106.6</v>
      </c>
      <c r="AK208" s="331">
        <v>107.6</v>
      </c>
      <c r="AL208" s="331">
        <v>117.5</v>
      </c>
      <c r="AM208" s="331">
        <v>102.1</v>
      </c>
      <c r="AN208" s="331">
        <v>105.6</v>
      </c>
      <c r="AO208" s="331">
        <v>130</v>
      </c>
      <c r="AP208" s="331">
        <v>95.4</v>
      </c>
      <c r="AQ208" s="331">
        <v>104.6</v>
      </c>
      <c r="AR208" s="331">
        <v>104.6</v>
      </c>
      <c r="AS208" s="331">
        <v>105</v>
      </c>
      <c r="AT208" s="440"/>
      <c r="AU208" s="440"/>
      <c r="AV208" s="440"/>
      <c r="AW208" s="440"/>
      <c r="AX208" s="440"/>
      <c r="AY208" s="50"/>
      <c r="AZ208" s="50"/>
      <c r="BA208" s="50"/>
      <c r="BB208" s="50"/>
      <c r="BC208" s="50"/>
      <c r="BD208" s="50"/>
      <c r="BE208" s="50"/>
      <c r="BF208" s="50"/>
      <c r="BG208" s="50"/>
      <c r="BH208" s="50"/>
      <c r="BI208" s="50"/>
      <c r="BJ208" s="50"/>
    </row>
    <row r="209" spans="1:62" x14ac:dyDescent="0.15">
      <c r="A209" s="343"/>
      <c r="B209" s="341"/>
      <c r="C209" s="329" t="s">
        <v>91</v>
      </c>
      <c r="D209" s="360">
        <v>105.6</v>
      </c>
      <c r="E209" s="331">
        <v>105.6</v>
      </c>
      <c r="F209" s="331">
        <v>93.5</v>
      </c>
      <c r="G209" s="331">
        <v>159.69999999999999</v>
      </c>
      <c r="H209" s="331">
        <v>132.1</v>
      </c>
      <c r="I209" s="331">
        <v>116.5</v>
      </c>
      <c r="J209" s="331">
        <v>97.2</v>
      </c>
      <c r="K209" s="331">
        <v>98.7</v>
      </c>
      <c r="L209" s="331">
        <v>98.2</v>
      </c>
      <c r="M209" s="331">
        <v>177.1</v>
      </c>
      <c r="N209" s="331">
        <v>55.3</v>
      </c>
      <c r="O209" s="331">
        <v>122.2</v>
      </c>
      <c r="P209" s="331">
        <v>95.9</v>
      </c>
      <c r="Q209" s="331">
        <v>78.900000000000006</v>
      </c>
      <c r="R209" s="331">
        <v>86.7</v>
      </c>
      <c r="S209" s="331">
        <v>83.7</v>
      </c>
      <c r="T209" s="331">
        <v>111.3</v>
      </c>
      <c r="U209" s="331">
        <v>112.8</v>
      </c>
      <c r="V209" s="331">
        <v>85.7</v>
      </c>
      <c r="W209" s="331">
        <v>123.6</v>
      </c>
      <c r="X209" s="331">
        <v>90</v>
      </c>
      <c r="Y209" s="331">
        <v>134.6</v>
      </c>
      <c r="Z209" s="331">
        <v>131.1</v>
      </c>
      <c r="AA209" s="331"/>
      <c r="AB209" s="331">
        <v>126.2</v>
      </c>
      <c r="AC209" s="433">
        <v>131.6</v>
      </c>
      <c r="AD209" s="331"/>
      <c r="AE209" s="436">
        <v>105.6</v>
      </c>
      <c r="AF209" s="343"/>
      <c r="AG209" s="341"/>
      <c r="AH209" s="329" t="s">
        <v>91</v>
      </c>
      <c r="AI209" s="331">
        <v>105.6</v>
      </c>
      <c r="AJ209" s="331">
        <v>110.5</v>
      </c>
      <c r="AK209" s="331">
        <v>109.4</v>
      </c>
      <c r="AL209" s="331">
        <v>114.2</v>
      </c>
      <c r="AM209" s="331">
        <v>105.7</v>
      </c>
      <c r="AN209" s="331">
        <v>111.6</v>
      </c>
      <c r="AO209" s="331">
        <v>146.9</v>
      </c>
      <c r="AP209" s="331">
        <v>97.1</v>
      </c>
      <c r="AQ209" s="331">
        <v>103.2</v>
      </c>
      <c r="AR209" s="331">
        <v>103.8</v>
      </c>
      <c r="AS209" s="331">
        <v>89</v>
      </c>
      <c r="AT209" s="440"/>
      <c r="AU209" s="440"/>
      <c r="AV209" s="440"/>
      <c r="AW209" s="440"/>
      <c r="AX209" s="440"/>
      <c r="AY209" s="50"/>
      <c r="AZ209" s="50"/>
      <c r="BA209" s="50"/>
      <c r="BB209" s="50"/>
      <c r="BC209" s="50"/>
      <c r="BD209" s="50"/>
      <c r="BE209" s="50"/>
      <c r="BF209" s="50"/>
      <c r="BG209" s="50"/>
      <c r="BH209" s="50"/>
      <c r="BI209" s="50"/>
      <c r="BJ209" s="50"/>
    </row>
    <row r="210" spans="1:62" x14ac:dyDescent="0.15">
      <c r="A210" s="343"/>
      <c r="B210" s="341"/>
      <c r="C210" s="329" t="s">
        <v>92</v>
      </c>
      <c r="D210" s="360">
        <v>105.2</v>
      </c>
      <c r="E210" s="331">
        <v>105.2</v>
      </c>
      <c r="F210" s="331">
        <v>93.5</v>
      </c>
      <c r="G210" s="331">
        <v>161.6</v>
      </c>
      <c r="H210" s="331">
        <v>129</v>
      </c>
      <c r="I210" s="331">
        <v>113.4</v>
      </c>
      <c r="J210" s="331">
        <v>97.8</v>
      </c>
      <c r="K210" s="331">
        <v>102.1</v>
      </c>
      <c r="L210" s="331">
        <v>94.3</v>
      </c>
      <c r="M210" s="331">
        <v>124.2</v>
      </c>
      <c r="N210" s="331">
        <v>56.4</v>
      </c>
      <c r="O210" s="331">
        <v>122</v>
      </c>
      <c r="P210" s="331">
        <v>99.9</v>
      </c>
      <c r="Q210" s="331">
        <v>78.599999999999994</v>
      </c>
      <c r="R210" s="331">
        <v>85.2</v>
      </c>
      <c r="S210" s="331">
        <v>86.7</v>
      </c>
      <c r="T210" s="331">
        <v>110.6</v>
      </c>
      <c r="U210" s="331">
        <v>116.1</v>
      </c>
      <c r="V210" s="331">
        <v>84.7</v>
      </c>
      <c r="W210" s="331">
        <v>126</v>
      </c>
      <c r="X210" s="331">
        <v>88.7</v>
      </c>
      <c r="Y210" s="331">
        <v>153.80000000000001</v>
      </c>
      <c r="Z210" s="331">
        <v>128.30000000000001</v>
      </c>
      <c r="AA210" s="331"/>
      <c r="AB210" s="331">
        <v>140.5</v>
      </c>
      <c r="AC210" s="433">
        <v>125.5</v>
      </c>
      <c r="AD210" s="331"/>
      <c r="AE210" s="436">
        <v>105.2</v>
      </c>
      <c r="AF210" s="343"/>
      <c r="AG210" s="341"/>
      <c r="AH210" s="329" t="s">
        <v>92</v>
      </c>
      <c r="AI210" s="331">
        <v>105.2</v>
      </c>
      <c r="AJ210" s="331">
        <v>106.8</v>
      </c>
      <c r="AK210" s="331">
        <v>107.9</v>
      </c>
      <c r="AL210" s="331">
        <v>110.4</v>
      </c>
      <c r="AM210" s="331">
        <v>106.5</v>
      </c>
      <c r="AN210" s="331">
        <v>105.7</v>
      </c>
      <c r="AO210" s="331">
        <v>124.4</v>
      </c>
      <c r="AP210" s="331">
        <v>97.4</v>
      </c>
      <c r="AQ210" s="331">
        <v>103.9</v>
      </c>
      <c r="AR210" s="331">
        <v>104.2</v>
      </c>
      <c r="AS210" s="331">
        <v>93.3</v>
      </c>
      <c r="AT210" s="440"/>
      <c r="AU210" s="440"/>
      <c r="AV210" s="440"/>
      <c r="AW210" s="440"/>
      <c r="AX210" s="440"/>
      <c r="AY210" s="50"/>
      <c r="AZ210" s="50"/>
      <c r="BA210" s="50"/>
      <c r="BB210" s="50"/>
      <c r="BC210" s="50"/>
      <c r="BD210" s="50"/>
      <c r="BE210" s="50"/>
      <c r="BF210" s="50"/>
      <c r="BG210" s="50"/>
      <c r="BH210" s="50"/>
      <c r="BI210" s="50"/>
      <c r="BJ210" s="50"/>
    </row>
    <row r="211" spans="1:62" x14ac:dyDescent="0.15">
      <c r="A211" s="343"/>
      <c r="B211" s="341"/>
      <c r="C211" s="329" t="s">
        <v>93</v>
      </c>
      <c r="D211" s="360">
        <v>105.4</v>
      </c>
      <c r="E211" s="331">
        <v>105.4</v>
      </c>
      <c r="F211" s="331">
        <v>94.7</v>
      </c>
      <c r="G211" s="331">
        <v>159.5</v>
      </c>
      <c r="H211" s="331">
        <v>129.19999999999999</v>
      </c>
      <c r="I211" s="331">
        <v>106.9</v>
      </c>
      <c r="J211" s="331">
        <v>104.2</v>
      </c>
      <c r="K211" s="331">
        <v>100.7</v>
      </c>
      <c r="L211" s="331">
        <v>86.7</v>
      </c>
      <c r="M211" s="331">
        <v>123.7</v>
      </c>
      <c r="N211" s="331">
        <v>54.6</v>
      </c>
      <c r="O211" s="331">
        <v>125</v>
      </c>
      <c r="P211" s="331">
        <v>100.2</v>
      </c>
      <c r="Q211" s="331">
        <v>78</v>
      </c>
      <c r="R211" s="331">
        <v>83.1</v>
      </c>
      <c r="S211" s="331">
        <v>84.7</v>
      </c>
      <c r="T211" s="331">
        <v>110.2</v>
      </c>
      <c r="U211" s="331">
        <v>116.6</v>
      </c>
      <c r="V211" s="331">
        <v>83.7</v>
      </c>
      <c r="W211" s="331">
        <v>123.1</v>
      </c>
      <c r="X211" s="331">
        <v>89</v>
      </c>
      <c r="Y211" s="331">
        <v>157.80000000000001</v>
      </c>
      <c r="Z211" s="331">
        <v>128.9</v>
      </c>
      <c r="AA211" s="331"/>
      <c r="AB211" s="331">
        <v>141.5</v>
      </c>
      <c r="AC211" s="433">
        <v>131.5</v>
      </c>
      <c r="AD211" s="331"/>
      <c r="AE211" s="436">
        <v>105.4</v>
      </c>
      <c r="AF211" s="343"/>
      <c r="AG211" s="341"/>
      <c r="AH211" s="329" t="s">
        <v>93</v>
      </c>
      <c r="AI211" s="331">
        <v>105.4</v>
      </c>
      <c r="AJ211" s="331">
        <v>107.6</v>
      </c>
      <c r="AK211" s="331">
        <v>106.3</v>
      </c>
      <c r="AL211" s="331">
        <v>101.5</v>
      </c>
      <c r="AM211" s="331">
        <v>107.6</v>
      </c>
      <c r="AN211" s="331">
        <v>108.8</v>
      </c>
      <c r="AO211" s="331">
        <v>133.9</v>
      </c>
      <c r="AP211" s="331">
        <v>97.1</v>
      </c>
      <c r="AQ211" s="331">
        <v>104.2</v>
      </c>
      <c r="AR211" s="331">
        <v>104.6</v>
      </c>
      <c r="AS211" s="331">
        <v>96.5</v>
      </c>
      <c r="AT211" s="440"/>
      <c r="AU211" s="440"/>
      <c r="AV211" s="440"/>
      <c r="AW211" s="440"/>
      <c r="AX211" s="440"/>
      <c r="AY211" s="50"/>
      <c r="AZ211" s="50"/>
      <c r="BA211" s="50"/>
      <c r="BB211" s="50"/>
      <c r="BC211" s="50"/>
      <c r="BD211" s="50"/>
      <c r="BE211" s="50"/>
      <c r="BF211" s="50"/>
      <c r="BG211" s="50"/>
      <c r="BH211" s="50"/>
      <c r="BI211" s="50"/>
      <c r="BJ211" s="50"/>
    </row>
    <row r="212" spans="1:62" x14ac:dyDescent="0.15">
      <c r="A212" s="343"/>
      <c r="B212" s="341"/>
      <c r="C212" s="329" t="s">
        <v>94</v>
      </c>
      <c r="D212" s="360">
        <v>105.9</v>
      </c>
      <c r="E212" s="331">
        <v>105.9</v>
      </c>
      <c r="F212" s="331">
        <v>96.9</v>
      </c>
      <c r="G212" s="331">
        <v>152.9</v>
      </c>
      <c r="H212" s="331">
        <v>125.5</v>
      </c>
      <c r="I212" s="331">
        <v>113.9</v>
      </c>
      <c r="J212" s="331">
        <v>104.2</v>
      </c>
      <c r="K212" s="331">
        <v>97.8</v>
      </c>
      <c r="L212" s="331">
        <v>89.5</v>
      </c>
      <c r="M212" s="331">
        <v>116.5</v>
      </c>
      <c r="N212" s="331">
        <v>54.4</v>
      </c>
      <c r="O212" s="331">
        <v>127.7</v>
      </c>
      <c r="P212" s="331">
        <v>101.1</v>
      </c>
      <c r="Q212" s="331">
        <v>78.2</v>
      </c>
      <c r="R212" s="331">
        <v>92</v>
      </c>
      <c r="S212" s="331">
        <v>86.1</v>
      </c>
      <c r="T212" s="331">
        <v>112.2</v>
      </c>
      <c r="U212" s="331">
        <v>116.1</v>
      </c>
      <c r="V212" s="331">
        <v>81.599999999999994</v>
      </c>
      <c r="W212" s="331">
        <v>120.6</v>
      </c>
      <c r="X212" s="331">
        <v>87.1</v>
      </c>
      <c r="Y212" s="331">
        <v>162</v>
      </c>
      <c r="Z212" s="331">
        <v>119.4</v>
      </c>
      <c r="AA212" s="331"/>
      <c r="AB212" s="331">
        <v>152.9</v>
      </c>
      <c r="AC212" s="433">
        <v>132.5</v>
      </c>
      <c r="AD212" s="331"/>
      <c r="AE212" s="436">
        <v>105.9</v>
      </c>
      <c r="AF212" s="343"/>
      <c r="AG212" s="341"/>
      <c r="AH212" s="329" t="s">
        <v>94</v>
      </c>
      <c r="AI212" s="331">
        <v>105.9</v>
      </c>
      <c r="AJ212" s="331">
        <v>108.2</v>
      </c>
      <c r="AK212" s="331">
        <v>108.8</v>
      </c>
      <c r="AL212" s="331">
        <v>112.5</v>
      </c>
      <c r="AM212" s="331">
        <v>107</v>
      </c>
      <c r="AN212" s="331">
        <v>105.3</v>
      </c>
      <c r="AO212" s="331">
        <v>119.8</v>
      </c>
      <c r="AP212" s="331">
        <v>98.8</v>
      </c>
      <c r="AQ212" s="331">
        <v>105.9</v>
      </c>
      <c r="AR212" s="331">
        <v>106.1</v>
      </c>
      <c r="AS212" s="331">
        <v>98.5</v>
      </c>
      <c r="AT212" s="440"/>
      <c r="AU212" s="440"/>
      <c r="AV212" s="440"/>
      <c r="AW212" s="440"/>
      <c r="AX212" s="440"/>
      <c r="AY212" s="50"/>
      <c r="AZ212" s="50"/>
      <c r="BA212" s="50"/>
      <c r="BB212" s="50"/>
      <c r="BC212" s="50"/>
      <c r="BD212" s="50"/>
      <c r="BE212" s="50"/>
      <c r="BF212" s="50"/>
      <c r="BG212" s="50"/>
      <c r="BH212" s="50"/>
      <c r="BI212" s="50"/>
      <c r="BJ212" s="50"/>
    </row>
    <row r="213" spans="1:62" x14ac:dyDescent="0.15">
      <c r="A213" s="343"/>
      <c r="B213" s="341"/>
      <c r="C213" s="329" t="s">
        <v>95</v>
      </c>
      <c r="D213" s="360">
        <v>106.9</v>
      </c>
      <c r="E213" s="331">
        <v>106.9</v>
      </c>
      <c r="F213" s="331">
        <v>102</v>
      </c>
      <c r="G213" s="331">
        <v>135.69999999999999</v>
      </c>
      <c r="H213" s="331">
        <v>122.1</v>
      </c>
      <c r="I213" s="331">
        <v>116.8</v>
      </c>
      <c r="J213" s="331">
        <v>102.8</v>
      </c>
      <c r="K213" s="331">
        <v>103.6</v>
      </c>
      <c r="L213" s="331">
        <v>93.6</v>
      </c>
      <c r="M213" s="331">
        <v>138.5</v>
      </c>
      <c r="N213" s="331">
        <v>53.9</v>
      </c>
      <c r="O213" s="331">
        <v>126.7</v>
      </c>
      <c r="P213" s="331">
        <v>100.4</v>
      </c>
      <c r="Q213" s="331">
        <v>77.3</v>
      </c>
      <c r="R213" s="331">
        <v>87.4</v>
      </c>
      <c r="S213" s="331">
        <v>85.5</v>
      </c>
      <c r="T213" s="331">
        <v>110.1</v>
      </c>
      <c r="U213" s="331">
        <v>117.8</v>
      </c>
      <c r="V213" s="331">
        <v>84.6</v>
      </c>
      <c r="W213" s="331">
        <v>118.3</v>
      </c>
      <c r="X213" s="331">
        <v>87.7</v>
      </c>
      <c r="Y213" s="331">
        <v>172.3</v>
      </c>
      <c r="Z213" s="331">
        <v>124.9</v>
      </c>
      <c r="AA213" s="331"/>
      <c r="AB213" s="331">
        <v>151.6</v>
      </c>
      <c r="AC213" s="433">
        <v>136.9</v>
      </c>
      <c r="AD213" s="331"/>
      <c r="AE213" s="436">
        <v>106.9</v>
      </c>
      <c r="AF213" s="343"/>
      <c r="AG213" s="341"/>
      <c r="AH213" s="329" t="s">
        <v>95</v>
      </c>
      <c r="AI213" s="331">
        <v>106.9</v>
      </c>
      <c r="AJ213" s="331">
        <v>109.1</v>
      </c>
      <c r="AK213" s="331">
        <v>110.7</v>
      </c>
      <c r="AL213" s="331">
        <v>113.6</v>
      </c>
      <c r="AM213" s="331">
        <v>108.7</v>
      </c>
      <c r="AN213" s="331">
        <v>109</v>
      </c>
      <c r="AO213" s="331">
        <v>129.30000000000001</v>
      </c>
      <c r="AP213" s="331">
        <v>99.7</v>
      </c>
      <c r="AQ213" s="331">
        <v>105.4</v>
      </c>
      <c r="AR213" s="331">
        <v>105.8</v>
      </c>
      <c r="AS213" s="331">
        <v>96.9</v>
      </c>
      <c r="AT213" s="440"/>
      <c r="AU213" s="440"/>
      <c r="AV213" s="440"/>
      <c r="AW213" s="440"/>
      <c r="AX213" s="440"/>
      <c r="AY213" s="50"/>
      <c r="AZ213" s="50"/>
      <c r="BA213" s="50"/>
      <c r="BB213" s="50"/>
      <c r="BC213" s="50"/>
      <c r="BD213" s="50"/>
      <c r="BE213" s="50"/>
      <c r="BF213" s="50"/>
      <c r="BG213" s="50"/>
      <c r="BH213" s="50"/>
      <c r="BI213" s="50"/>
      <c r="BJ213" s="50"/>
    </row>
    <row r="214" spans="1:62" x14ac:dyDescent="0.15">
      <c r="A214" s="343"/>
      <c r="B214" s="341"/>
      <c r="C214" s="329" t="s">
        <v>96</v>
      </c>
      <c r="D214" s="360">
        <v>105.7</v>
      </c>
      <c r="E214" s="331">
        <v>105.7</v>
      </c>
      <c r="F214" s="331">
        <v>97.6</v>
      </c>
      <c r="G214" s="331">
        <v>139.80000000000001</v>
      </c>
      <c r="H214" s="331">
        <v>133.69999999999999</v>
      </c>
      <c r="I214" s="331">
        <v>112.4</v>
      </c>
      <c r="J214" s="331">
        <v>106.2</v>
      </c>
      <c r="K214" s="331">
        <v>96.3</v>
      </c>
      <c r="L214" s="331">
        <v>101</v>
      </c>
      <c r="M214" s="331">
        <v>122.5</v>
      </c>
      <c r="N214" s="331">
        <v>51.4</v>
      </c>
      <c r="O214" s="331">
        <v>125.5</v>
      </c>
      <c r="P214" s="331">
        <v>99</v>
      </c>
      <c r="Q214" s="331">
        <v>77.099999999999994</v>
      </c>
      <c r="R214" s="331">
        <v>89.7</v>
      </c>
      <c r="S214" s="331">
        <v>86.7</v>
      </c>
      <c r="T214" s="331">
        <v>111.9</v>
      </c>
      <c r="U214" s="331">
        <v>119.2</v>
      </c>
      <c r="V214" s="331">
        <v>82.7</v>
      </c>
      <c r="W214" s="331">
        <v>117.6</v>
      </c>
      <c r="X214" s="331">
        <v>89.6</v>
      </c>
      <c r="Y214" s="331">
        <v>157.4</v>
      </c>
      <c r="Z214" s="331">
        <v>139.80000000000001</v>
      </c>
      <c r="AA214" s="331"/>
      <c r="AB214" s="331">
        <v>151.6</v>
      </c>
      <c r="AC214" s="433">
        <v>129.4</v>
      </c>
      <c r="AD214" s="331"/>
      <c r="AE214" s="436">
        <v>105.7</v>
      </c>
      <c r="AF214" s="343"/>
      <c r="AG214" s="341"/>
      <c r="AH214" s="329" t="s">
        <v>96</v>
      </c>
      <c r="AI214" s="331">
        <v>105.7</v>
      </c>
      <c r="AJ214" s="331">
        <v>107.3</v>
      </c>
      <c r="AK214" s="331">
        <v>108.2</v>
      </c>
      <c r="AL214" s="331">
        <v>107.3</v>
      </c>
      <c r="AM214" s="331">
        <v>108.3</v>
      </c>
      <c r="AN214" s="331">
        <v>108.2</v>
      </c>
      <c r="AO214" s="331">
        <v>123.9</v>
      </c>
      <c r="AP214" s="331">
        <v>100.7</v>
      </c>
      <c r="AQ214" s="331">
        <v>104.9</v>
      </c>
      <c r="AR214" s="331">
        <v>105.2</v>
      </c>
      <c r="AS214" s="331">
        <v>98.3</v>
      </c>
      <c r="AT214" s="440"/>
      <c r="AU214" s="440"/>
      <c r="AV214" s="440"/>
      <c r="AW214" s="440"/>
      <c r="AX214" s="440"/>
      <c r="AY214" s="50"/>
      <c r="AZ214" s="50"/>
      <c r="BA214" s="50"/>
      <c r="BB214" s="50"/>
      <c r="BC214" s="50"/>
      <c r="BD214" s="50"/>
      <c r="BE214" s="50"/>
      <c r="BF214" s="50"/>
      <c r="BG214" s="50"/>
      <c r="BH214" s="50"/>
      <c r="BI214" s="50"/>
      <c r="BJ214" s="50"/>
    </row>
    <row r="215" spans="1:62" x14ac:dyDescent="0.15">
      <c r="A215" s="343"/>
      <c r="B215" s="342"/>
      <c r="C215" s="335" t="s">
        <v>97</v>
      </c>
      <c r="D215" s="362">
        <v>105.7</v>
      </c>
      <c r="E215" s="337">
        <v>105.7</v>
      </c>
      <c r="F215" s="337">
        <v>94.9</v>
      </c>
      <c r="G215" s="337">
        <v>132.69999999999999</v>
      </c>
      <c r="H215" s="337">
        <v>122.3</v>
      </c>
      <c r="I215" s="337">
        <v>112</v>
      </c>
      <c r="J215" s="337">
        <v>107</v>
      </c>
      <c r="K215" s="337">
        <v>94.4</v>
      </c>
      <c r="L215" s="337">
        <v>109.2</v>
      </c>
      <c r="M215" s="337">
        <v>121.1</v>
      </c>
      <c r="N215" s="337">
        <v>49.5</v>
      </c>
      <c r="O215" s="337">
        <v>124.8</v>
      </c>
      <c r="P215" s="337">
        <v>99.6</v>
      </c>
      <c r="Q215" s="337">
        <v>75.2</v>
      </c>
      <c r="R215" s="337">
        <v>89.3</v>
      </c>
      <c r="S215" s="337">
        <v>86.6</v>
      </c>
      <c r="T215" s="337">
        <v>112</v>
      </c>
      <c r="U215" s="337">
        <v>120.7</v>
      </c>
      <c r="V215" s="337">
        <v>88.8</v>
      </c>
      <c r="W215" s="337">
        <v>115.1</v>
      </c>
      <c r="X215" s="337">
        <v>89.6</v>
      </c>
      <c r="Y215" s="337">
        <v>151.80000000000001</v>
      </c>
      <c r="Z215" s="337">
        <v>151.4</v>
      </c>
      <c r="AA215" s="337"/>
      <c r="AB215" s="337">
        <v>158.6</v>
      </c>
      <c r="AC215" s="434">
        <v>133.9</v>
      </c>
      <c r="AD215" s="337"/>
      <c r="AE215" s="436">
        <v>105.7</v>
      </c>
      <c r="AF215" s="343"/>
      <c r="AG215" s="342"/>
      <c r="AH215" s="335" t="s">
        <v>97</v>
      </c>
      <c r="AI215" s="337">
        <v>105.7</v>
      </c>
      <c r="AJ215" s="337">
        <v>107.1</v>
      </c>
      <c r="AK215" s="337">
        <v>107.4</v>
      </c>
      <c r="AL215" s="337">
        <v>109.1</v>
      </c>
      <c r="AM215" s="337">
        <v>105.7</v>
      </c>
      <c r="AN215" s="337">
        <v>107.3</v>
      </c>
      <c r="AO215" s="337">
        <v>121.3</v>
      </c>
      <c r="AP215" s="337">
        <v>100.6</v>
      </c>
      <c r="AQ215" s="337">
        <v>103.9</v>
      </c>
      <c r="AR215" s="337">
        <v>104.1</v>
      </c>
      <c r="AS215" s="337">
        <v>97.9</v>
      </c>
      <c r="AT215" s="440"/>
      <c r="AU215" s="440"/>
      <c r="AV215" s="440"/>
      <c r="AW215" s="440"/>
      <c r="AX215" s="440"/>
      <c r="AY215" s="50"/>
      <c r="AZ215" s="50"/>
      <c r="BA215" s="50"/>
      <c r="BB215" s="50"/>
      <c r="BC215" s="50"/>
      <c r="BD215" s="50"/>
      <c r="BE215" s="50"/>
      <c r="BF215" s="50"/>
      <c r="BG215" s="50"/>
      <c r="BH215" s="50"/>
      <c r="BI215" s="50"/>
      <c r="BJ215" s="50"/>
    </row>
    <row r="216" spans="1:62" x14ac:dyDescent="0.15">
      <c r="A216" s="329"/>
      <c r="B216" s="341" t="s">
        <v>194</v>
      </c>
      <c r="C216" s="326" t="s">
        <v>84</v>
      </c>
      <c r="D216" s="360">
        <v>105</v>
      </c>
      <c r="E216" s="331">
        <v>105</v>
      </c>
      <c r="F216" s="331">
        <v>93.8</v>
      </c>
      <c r="G216" s="331">
        <v>134</v>
      </c>
      <c r="H216" s="331">
        <v>120.2</v>
      </c>
      <c r="I216" s="331">
        <v>118.9</v>
      </c>
      <c r="J216" s="331">
        <v>108.3</v>
      </c>
      <c r="K216" s="331">
        <v>103.7</v>
      </c>
      <c r="L216" s="331">
        <v>100.4</v>
      </c>
      <c r="M216" s="331">
        <v>139.19999999999999</v>
      </c>
      <c r="N216" s="331">
        <v>49</v>
      </c>
      <c r="O216" s="331">
        <v>124.1</v>
      </c>
      <c r="P216" s="331">
        <v>96.4</v>
      </c>
      <c r="Q216" s="331">
        <v>74.599999999999994</v>
      </c>
      <c r="R216" s="331">
        <v>96.3</v>
      </c>
      <c r="S216" s="331">
        <v>85</v>
      </c>
      <c r="T216" s="331">
        <v>99.8</v>
      </c>
      <c r="U216" s="331">
        <v>121.7</v>
      </c>
      <c r="V216" s="331">
        <v>95.5</v>
      </c>
      <c r="W216" s="331">
        <v>109.6</v>
      </c>
      <c r="X216" s="331">
        <v>88.8</v>
      </c>
      <c r="Y216" s="331">
        <v>151.19999999999999</v>
      </c>
      <c r="Z216" s="331">
        <v>178.7</v>
      </c>
      <c r="AA216" s="331">
        <v>0</v>
      </c>
      <c r="AB216" s="331">
        <v>141.80000000000001</v>
      </c>
      <c r="AC216" s="435">
        <v>128.6</v>
      </c>
      <c r="AD216" s="331">
        <v>0</v>
      </c>
      <c r="AE216" s="436">
        <v>105</v>
      </c>
      <c r="AF216" s="329"/>
      <c r="AG216" s="341" t="s">
        <v>194</v>
      </c>
      <c r="AH216" s="326" t="s">
        <v>84</v>
      </c>
      <c r="AI216" s="331">
        <v>105</v>
      </c>
      <c r="AJ216" s="331">
        <v>111.2</v>
      </c>
      <c r="AK216" s="331">
        <v>110.9</v>
      </c>
      <c r="AL216" s="331">
        <v>119.2</v>
      </c>
      <c r="AM216" s="331">
        <v>104.3</v>
      </c>
      <c r="AN216" s="331">
        <v>111.5</v>
      </c>
      <c r="AO216" s="331">
        <v>136.80000000000001</v>
      </c>
      <c r="AP216" s="331">
        <v>100.1</v>
      </c>
      <c r="AQ216" s="331">
        <v>101.1</v>
      </c>
      <c r="AR216" s="331">
        <v>101.5</v>
      </c>
      <c r="AS216" s="331">
        <v>97.1</v>
      </c>
      <c r="AT216" s="440"/>
      <c r="AU216" s="440"/>
      <c r="AV216" s="440"/>
      <c r="AW216" s="440"/>
      <c r="AX216" s="440"/>
      <c r="AY216" s="50"/>
      <c r="AZ216" s="50"/>
      <c r="BA216" s="50"/>
      <c r="BB216" s="50"/>
      <c r="BC216" s="50"/>
      <c r="BD216" s="50"/>
      <c r="BE216" s="50"/>
      <c r="BF216" s="50"/>
      <c r="BG216" s="50"/>
      <c r="BH216" s="50"/>
      <c r="BI216" s="50"/>
      <c r="BJ216" s="50"/>
    </row>
    <row r="217" spans="1:62" x14ac:dyDescent="0.15">
      <c r="A217" s="329"/>
      <c r="B217" s="341"/>
      <c r="C217" s="329" t="s">
        <v>86</v>
      </c>
      <c r="D217" s="360">
        <v>105.2</v>
      </c>
      <c r="E217" s="331">
        <v>105.2</v>
      </c>
      <c r="F217" s="331">
        <v>92.9</v>
      </c>
      <c r="G217" s="331">
        <v>139.30000000000001</v>
      </c>
      <c r="H217" s="331">
        <v>124.5</v>
      </c>
      <c r="I217" s="331">
        <v>124.4</v>
      </c>
      <c r="J217" s="331">
        <v>108.4</v>
      </c>
      <c r="K217" s="331">
        <v>108.4</v>
      </c>
      <c r="L217" s="331">
        <v>99.2</v>
      </c>
      <c r="M217" s="331">
        <v>111.6</v>
      </c>
      <c r="N217" s="331">
        <v>48.3</v>
      </c>
      <c r="O217" s="331">
        <v>123.7</v>
      </c>
      <c r="P217" s="331">
        <v>95.7</v>
      </c>
      <c r="Q217" s="331">
        <v>75.400000000000006</v>
      </c>
      <c r="R217" s="331">
        <v>98.1</v>
      </c>
      <c r="S217" s="331">
        <v>85.1</v>
      </c>
      <c r="T217" s="331">
        <v>99.4</v>
      </c>
      <c r="U217" s="331">
        <v>123.1</v>
      </c>
      <c r="V217" s="331">
        <v>99.9</v>
      </c>
      <c r="W217" s="331">
        <v>118.1</v>
      </c>
      <c r="X217" s="331">
        <v>89</v>
      </c>
      <c r="Y217" s="331">
        <v>167.6</v>
      </c>
      <c r="Z217" s="331">
        <v>160</v>
      </c>
      <c r="AA217" s="331">
        <v>0</v>
      </c>
      <c r="AB217" s="331">
        <v>152.30000000000001</v>
      </c>
      <c r="AC217" s="433">
        <v>136.80000000000001</v>
      </c>
      <c r="AD217" s="331">
        <v>0</v>
      </c>
      <c r="AE217" s="436">
        <v>105.2</v>
      </c>
      <c r="AF217" s="329"/>
      <c r="AG217" s="341"/>
      <c r="AH217" s="329" t="s">
        <v>86</v>
      </c>
      <c r="AI217" s="331">
        <v>105.2</v>
      </c>
      <c r="AJ217" s="331">
        <v>110.1</v>
      </c>
      <c r="AK217" s="331">
        <v>110.8</v>
      </c>
      <c r="AL217" s="331">
        <v>123.1</v>
      </c>
      <c r="AM217" s="331">
        <v>99.7</v>
      </c>
      <c r="AN217" s="331">
        <v>109</v>
      </c>
      <c r="AO217" s="331">
        <v>129.19999999999999</v>
      </c>
      <c r="AP217" s="331">
        <v>99.8</v>
      </c>
      <c r="AQ217" s="331">
        <v>102.7</v>
      </c>
      <c r="AR217" s="331">
        <v>102.4</v>
      </c>
      <c r="AS217" s="331">
        <v>107.6</v>
      </c>
      <c r="AT217" s="440"/>
      <c r="AU217" s="440"/>
      <c r="AV217" s="440"/>
      <c r="AW217" s="440"/>
      <c r="AX217" s="440"/>
      <c r="AY217" s="50"/>
      <c r="AZ217" s="50"/>
      <c r="BA217" s="50"/>
      <c r="BB217" s="50"/>
      <c r="BC217" s="50"/>
      <c r="BD217" s="50"/>
      <c r="BE217" s="50"/>
      <c r="BF217" s="50"/>
      <c r="BG217" s="50"/>
      <c r="BH217" s="50"/>
      <c r="BI217" s="50"/>
      <c r="BJ217" s="50"/>
    </row>
    <row r="218" spans="1:62" x14ac:dyDescent="0.15">
      <c r="A218" s="329"/>
      <c r="B218" s="341"/>
      <c r="C218" s="329" t="s">
        <v>88</v>
      </c>
      <c r="D218" s="360">
        <v>106.9</v>
      </c>
      <c r="E218" s="331">
        <v>106.9</v>
      </c>
      <c r="F218" s="331">
        <v>93.6</v>
      </c>
      <c r="G218" s="331">
        <v>137.6</v>
      </c>
      <c r="H218" s="331">
        <v>134.19999999999999</v>
      </c>
      <c r="I218" s="331">
        <v>120.8</v>
      </c>
      <c r="J218" s="331">
        <v>113.2</v>
      </c>
      <c r="K218" s="331">
        <v>98.9</v>
      </c>
      <c r="L218" s="331">
        <v>99.1</v>
      </c>
      <c r="M218" s="331">
        <v>126.9</v>
      </c>
      <c r="N218" s="331">
        <v>50.5</v>
      </c>
      <c r="O218" s="331">
        <v>126.7</v>
      </c>
      <c r="P218" s="331">
        <v>97.2</v>
      </c>
      <c r="Q218" s="331">
        <v>77.2</v>
      </c>
      <c r="R218" s="331">
        <v>97.6</v>
      </c>
      <c r="S218" s="331">
        <v>87.3</v>
      </c>
      <c r="T218" s="331">
        <v>99.9</v>
      </c>
      <c r="U218" s="331">
        <v>121.6</v>
      </c>
      <c r="V218" s="331">
        <v>100</v>
      </c>
      <c r="W218" s="331">
        <v>113.3</v>
      </c>
      <c r="X218" s="331">
        <v>88.8</v>
      </c>
      <c r="Y218" s="331">
        <v>184.8</v>
      </c>
      <c r="Z218" s="331">
        <v>151.30000000000001</v>
      </c>
      <c r="AA218" s="331">
        <v>0</v>
      </c>
      <c r="AB218" s="331">
        <v>150.6</v>
      </c>
      <c r="AC218" s="433">
        <v>146.4</v>
      </c>
      <c r="AD218" s="331">
        <v>0</v>
      </c>
      <c r="AE218" s="436">
        <v>106.9</v>
      </c>
      <c r="AF218" s="329"/>
      <c r="AG218" s="341"/>
      <c r="AH218" s="329" t="s">
        <v>88</v>
      </c>
      <c r="AI218" s="331">
        <v>106.9</v>
      </c>
      <c r="AJ218" s="331">
        <v>110.7</v>
      </c>
      <c r="AK218" s="331">
        <v>110.4</v>
      </c>
      <c r="AL218" s="331">
        <v>120.1</v>
      </c>
      <c r="AM218" s="331">
        <v>103.1</v>
      </c>
      <c r="AN218" s="331">
        <v>110.2</v>
      </c>
      <c r="AO218" s="331">
        <v>150.5</v>
      </c>
      <c r="AP218" s="331">
        <v>98.7</v>
      </c>
      <c r="AQ218" s="331">
        <v>104.6</v>
      </c>
      <c r="AR218" s="331">
        <v>105.1</v>
      </c>
      <c r="AS218" s="331">
        <v>96.4</v>
      </c>
      <c r="AT218" s="440"/>
      <c r="AU218" s="440"/>
      <c r="AV218" s="440"/>
      <c r="AW218" s="440"/>
      <c r="AX218" s="440"/>
      <c r="AY218" s="50"/>
      <c r="AZ218" s="50"/>
      <c r="BA218" s="50"/>
      <c r="BB218" s="50"/>
      <c r="BC218" s="50"/>
      <c r="BD218" s="50"/>
      <c r="BE218" s="50"/>
      <c r="BF218" s="50"/>
      <c r="BG218" s="50"/>
      <c r="BH218" s="50"/>
      <c r="BI218" s="50"/>
      <c r="BJ218" s="50"/>
    </row>
    <row r="219" spans="1:62" x14ac:dyDescent="0.15">
      <c r="A219" s="329"/>
      <c r="B219" s="341"/>
      <c r="C219" s="329" t="s">
        <v>89</v>
      </c>
      <c r="D219" s="360">
        <v>104.3</v>
      </c>
      <c r="E219" s="331">
        <v>104.3</v>
      </c>
      <c r="F219" s="331">
        <v>91.7</v>
      </c>
      <c r="G219" s="331">
        <v>147.80000000000001</v>
      </c>
      <c r="H219" s="331">
        <v>124</v>
      </c>
      <c r="I219" s="331">
        <v>126</v>
      </c>
      <c r="J219" s="331">
        <v>106.8</v>
      </c>
      <c r="K219" s="331">
        <v>98.9</v>
      </c>
      <c r="L219" s="331">
        <v>94.2</v>
      </c>
      <c r="M219" s="331">
        <v>130.30000000000001</v>
      </c>
      <c r="N219" s="331">
        <v>52.1</v>
      </c>
      <c r="O219" s="331">
        <v>126.4</v>
      </c>
      <c r="P219" s="331">
        <v>97.3</v>
      </c>
      <c r="Q219" s="331">
        <v>73.7</v>
      </c>
      <c r="R219" s="331">
        <v>93.1</v>
      </c>
      <c r="S219" s="331">
        <v>89.4</v>
      </c>
      <c r="T219" s="331">
        <v>96</v>
      </c>
      <c r="U219" s="331">
        <v>119.4</v>
      </c>
      <c r="V219" s="331">
        <v>99.3</v>
      </c>
      <c r="W219" s="331">
        <v>112.7</v>
      </c>
      <c r="X219" s="331">
        <v>86.5</v>
      </c>
      <c r="Y219" s="331">
        <v>151.1</v>
      </c>
      <c r="Z219" s="331">
        <v>147.1</v>
      </c>
      <c r="AA219" s="331">
        <v>0</v>
      </c>
      <c r="AB219" s="331">
        <v>156.19999999999999</v>
      </c>
      <c r="AC219" s="433">
        <v>137.1</v>
      </c>
      <c r="AD219" s="331">
        <v>0</v>
      </c>
      <c r="AE219" s="436">
        <v>104.3</v>
      </c>
      <c r="AF219" s="329"/>
      <c r="AG219" s="341"/>
      <c r="AH219" s="329" t="s">
        <v>89</v>
      </c>
      <c r="AI219" s="331">
        <v>104.3</v>
      </c>
      <c r="AJ219" s="331">
        <v>107.4</v>
      </c>
      <c r="AK219" s="331">
        <v>111.4</v>
      </c>
      <c r="AL219" s="331">
        <v>123.9</v>
      </c>
      <c r="AM219" s="331">
        <v>102</v>
      </c>
      <c r="AN219" s="331">
        <v>101.6</v>
      </c>
      <c r="AO219" s="331">
        <v>111.6</v>
      </c>
      <c r="AP219" s="331">
        <v>97</v>
      </c>
      <c r="AQ219" s="331">
        <v>102.8</v>
      </c>
      <c r="AR219" s="331">
        <v>103.1</v>
      </c>
      <c r="AS219" s="331">
        <v>95.6</v>
      </c>
      <c r="AT219" s="440"/>
      <c r="AU219" s="440"/>
      <c r="AV219" s="440"/>
      <c r="AW219" s="440"/>
      <c r="AX219" s="440"/>
      <c r="AY219" s="50"/>
      <c r="AZ219" s="50"/>
      <c r="BA219" s="50"/>
      <c r="BB219" s="50"/>
      <c r="BC219" s="50"/>
      <c r="BD219" s="50"/>
      <c r="BE219" s="50"/>
      <c r="BF219" s="50"/>
      <c r="BG219" s="50"/>
      <c r="BH219" s="50"/>
      <c r="BI219" s="50"/>
      <c r="BJ219" s="50"/>
    </row>
    <row r="220" spans="1:62" x14ac:dyDescent="0.15">
      <c r="A220" s="329"/>
      <c r="B220" s="341"/>
      <c r="C220" s="329" t="s">
        <v>90</v>
      </c>
      <c r="D220" s="360">
        <v>103.9</v>
      </c>
      <c r="E220" s="331">
        <v>103.9</v>
      </c>
      <c r="F220" s="331">
        <v>94</v>
      </c>
      <c r="G220" s="331">
        <v>149.6</v>
      </c>
      <c r="H220" s="331">
        <v>120.6</v>
      </c>
      <c r="I220" s="331">
        <v>123.4</v>
      </c>
      <c r="J220" s="331">
        <v>110</v>
      </c>
      <c r="K220" s="331">
        <v>98.6</v>
      </c>
      <c r="L220" s="331">
        <v>98.8</v>
      </c>
      <c r="M220" s="331">
        <v>112.5</v>
      </c>
      <c r="N220" s="331">
        <v>53.5</v>
      </c>
      <c r="O220" s="331">
        <v>125.5</v>
      </c>
      <c r="P220" s="331">
        <v>92.7</v>
      </c>
      <c r="Q220" s="331">
        <v>71.400000000000006</v>
      </c>
      <c r="R220" s="331">
        <v>85.3</v>
      </c>
      <c r="S220" s="331">
        <v>89.8</v>
      </c>
      <c r="T220" s="331">
        <v>95.9</v>
      </c>
      <c r="U220" s="331">
        <v>118</v>
      </c>
      <c r="V220" s="331">
        <v>92.4</v>
      </c>
      <c r="W220" s="331">
        <v>116.1</v>
      </c>
      <c r="X220" s="331">
        <v>88.8</v>
      </c>
      <c r="Y220" s="331">
        <v>149.1</v>
      </c>
      <c r="Z220" s="331">
        <v>144.5</v>
      </c>
      <c r="AA220" s="331">
        <v>0</v>
      </c>
      <c r="AB220" s="331">
        <v>151</v>
      </c>
      <c r="AC220" s="433">
        <v>142.69999999999999</v>
      </c>
      <c r="AD220" s="331">
        <v>0</v>
      </c>
      <c r="AE220" s="436">
        <v>103.9</v>
      </c>
      <c r="AF220" s="329"/>
      <c r="AG220" s="341"/>
      <c r="AH220" s="329" t="s">
        <v>90</v>
      </c>
      <c r="AI220" s="331">
        <v>103.9</v>
      </c>
      <c r="AJ220" s="331">
        <v>106</v>
      </c>
      <c r="AK220" s="331">
        <v>112.1</v>
      </c>
      <c r="AL220" s="331">
        <v>125.7</v>
      </c>
      <c r="AM220" s="331">
        <v>102.5</v>
      </c>
      <c r="AN220" s="331">
        <v>99.1</v>
      </c>
      <c r="AO220" s="331">
        <v>104.4</v>
      </c>
      <c r="AP220" s="331">
        <v>96.8</v>
      </c>
      <c r="AQ220" s="331">
        <v>102.8</v>
      </c>
      <c r="AR220" s="331">
        <v>103.4</v>
      </c>
      <c r="AS220" s="331">
        <v>92.6</v>
      </c>
      <c r="AT220" s="440"/>
      <c r="AU220" s="440"/>
      <c r="AV220" s="440"/>
      <c r="AW220" s="440"/>
      <c r="AX220" s="440"/>
      <c r="AY220" s="50"/>
      <c r="AZ220" s="50"/>
      <c r="BA220" s="50"/>
      <c r="BB220" s="50"/>
      <c r="BC220" s="50"/>
      <c r="BD220" s="50"/>
      <c r="BE220" s="50"/>
      <c r="BF220" s="50"/>
      <c r="BG220" s="50"/>
      <c r="BH220" s="50"/>
      <c r="BI220" s="50"/>
      <c r="BJ220" s="50"/>
    </row>
    <row r="221" spans="1:62" x14ac:dyDescent="0.15">
      <c r="A221" s="329"/>
      <c r="B221" s="341"/>
      <c r="C221" s="329" t="s">
        <v>91</v>
      </c>
      <c r="D221" s="360">
        <v>106.1</v>
      </c>
      <c r="E221" s="331">
        <v>106.1</v>
      </c>
      <c r="F221" s="331">
        <v>94.7</v>
      </c>
      <c r="G221" s="331">
        <v>153.69999999999999</v>
      </c>
      <c r="H221" s="331">
        <v>122.8</v>
      </c>
      <c r="I221" s="331">
        <v>135.1</v>
      </c>
      <c r="J221" s="331">
        <v>107.2</v>
      </c>
      <c r="K221" s="331">
        <v>101.6</v>
      </c>
      <c r="L221" s="331">
        <v>90.8</v>
      </c>
      <c r="M221" s="331">
        <v>120.6</v>
      </c>
      <c r="N221" s="331">
        <v>54.3</v>
      </c>
      <c r="O221" s="331">
        <v>130.19999999999999</v>
      </c>
      <c r="P221" s="331">
        <v>98.4</v>
      </c>
      <c r="Q221" s="331">
        <v>71.8</v>
      </c>
      <c r="R221" s="331">
        <v>85.8</v>
      </c>
      <c r="S221" s="331">
        <v>93.5</v>
      </c>
      <c r="T221" s="331">
        <v>95.2</v>
      </c>
      <c r="U221" s="331">
        <v>117.4</v>
      </c>
      <c r="V221" s="331">
        <v>91.7</v>
      </c>
      <c r="W221" s="331">
        <v>121.6</v>
      </c>
      <c r="X221" s="331">
        <v>89.5</v>
      </c>
      <c r="Y221" s="331">
        <v>142.19999999999999</v>
      </c>
      <c r="Z221" s="331">
        <v>136.6</v>
      </c>
      <c r="AA221" s="331">
        <v>0</v>
      </c>
      <c r="AB221" s="331">
        <v>139.80000000000001</v>
      </c>
      <c r="AC221" s="433">
        <v>139.19999999999999</v>
      </c>
      <c r="AD221" s="331">
        <v>0</v>
      </c>
      <c r="AE221" s="436">
        <v>106.1</v>
      </c>
      <c r="AF221" s="329"/>
      <c r="AG221" s="341"/>
      <c r="AH221" s="329" t="s">
        <v>91</v>
      </c>
      <c r="AI221" s="331">
        <v>106.1</v>
      </c>
      <c r="AJ221" s="331">
        <v>107.7</v>
      </c>
      <c r="AK221" s="331">
        <v>115.2</v>
      </c>
      <c r="AL221" s="331">
        <v>130.80000000000001</v>
      </c>
      <c r="AM221" s="331">
        <v>103.2</v>
      </c>
      <c r="AN221" s="331">
        <v>98.9</v>
      </c>
      <c r="AO221" s="331">
        <v>107.3</v>
      </c>
      <c r="AP221" s="331">
        <v>95</v>
      </c>
      <c r="AQ221" s="331">
        <v>105</v>
      </c>
      <c r="AR221" s="331">
        <v>105.9</v>
      </c>
      <c r="AS221" s="331">
        <v>84.3</v>
      </c>
      <c r="AT221" s="440"/>
      <c r="AU221" s="440"/>
      <c r="AV221" s="440"/>
      <c r="AW221" s="440"/>
      <c r="AX221" s="440"/>
      <c r="AY221" s="50"/>
      <c r="AZ221" s="50"/>
      <c r="BA221" s="50"/>
      <c r="BB221" s="50"/>
      <c r="BC221" s="50"/>
      <c r="BD221" s="50"/>
      <c r="BE221" s="50"/>
      <c r="BF221" s="50"/>
      <c r="BG221" s="50"/>
      <c r="BH221" s="50"/>
      <c r="BI221" s="50"/>
      <c r="BJ221" s="50"/>
    </row>
    <row r="222" spans="1:62" x14ac:dyDescent="0.15">
      <c r="A222" s="329"/>
      <c r="B222" s="341"/>
      <c r="C222" s="329" t="s">
        <v>92</v>
      </c>
      <c r="D222" s="360">
        <v>104.7</v>
      </c>
      <c r="E222" s="331">
        <v>104.7</v>
      </c>
      <c r="F222" s="331">
        <v>93.7</v>
      </c>
      <c r="G222" s="331">
        <v>158.30000000000001</v>
      </c>
      <c r="H222" s="331">
        <v>123.9</v>
      </c>
      <c r="I222" s="331">
        <v>128.5</v>
      </c>
      <c r="J222" s="331">
        <v>104.1</v>
      </c>
      <c r="K222" s="331">
        <v>89.8</v>
      </c>
      <c r="L222" s="331">
        <v>97.7</v>
      </c>
      <c r="M222" s="331">
        <v>100</v>
      </c>
      <c r="N222" s="331">
        <v>54.8</v>
      </c>
      <c r="O222" s="331">
        <v>132.1</v>
      </c>
      <c r="P222" s="331">
        <v>98.5</v>
      </c>
      <c r="Q222" s="331">
        <v>70.3</v>
      </c>
      <c r="R222" s="331">
        <v>78.2</v>
      </c>
      <c r="S222" s="331">
        <v>95.2</v>
      </c>
      <c r="T222" s="331">
        <v>94.7</v>
      </c>
      <c r="U222" s="331">
        <v>120.7</v>
      </c>
      <c r="V222" s="331">
        <v>97.3</v>
      </c>
      <c r="W222" s="331">
        <v>135.1</v>
      </c>
      <c r="X222" s="331">
        <v>90.7</v>
      </c>
      <c r="Y222" s="331">
        <v>149.30000000000001</v>
      </c>
      <c r="Z222" s="331">
        <v>129.6</v>
      </c>
      <c r="AA222" s="331">
        <v>0</v>
      </c>
      <c r="AB222" s="331">
        <v>138</v>
      </c>
      <c r="AC222" s="433">
        <v>141.6</v>
      </c>
      <c r="AD222" s="331">
        <v>0</v>
      </c>
      <c r="AE222" s="436">
        <v>104.7</v>
      </c>
      <c r="AF222" s="329"/>
      <c r="AG222" s="341"/>
      <c r="AH222" s="329" t="s">
        <v>92</v>
      </c>
      <c r="AI222" s="331">
        <v>104.7</v>
      </c>
      <c r="AJ222" s="331">
        <v>104.8</v>
      </c>
      <c r="AK222" s="331">
        <v>113.3</v>
      </c>
      <c r="AL222" s="331">
        <v>127</v>
      </c>
      <c r="AM222" s="331">
        <v>102.4</v>
      </c>
      <c r="AN222" s="331">
        <v>95</v>
      </c>
      <c r="AO222" s="331">
        <v>95.8</v>
      </c>
      <c r="AP222" s="331">
        <v>94.7</v>
      </c>
      <c r="AQ222" s="331">
        <v>104.9</v>
      </c>
      <c r="AR222" s="331">
        <v>105.1</v>
      </c>
      <c r="AS222" s="331">
        <v>92.5</v>
      </c>
      <c r="AT222" s="440"/>
      <c r="AU222" s="440"/>
      <c r="AV222" s="440"/>
      <c r="AW222" s="440"/>
      <c r="AX222" s="440"/>
      <c r="AY222" s="50"/>
      <c r="AZ222" s="50"/>
      <c r="BA222" s="50"/>
      <c r="BB222" s="50"/>
      <c r="BC222" s="50"/>
      <c r="BD222" s="50"/>
      <c r="BE222" s="50"/>
      <c r="BF222" s="50"/>
      <c r="BG222" s="50"/>
      <c r="BH222" s="50"/>
      <c r="BI222" s="50"/>
      <c r="BJ222" s="50"/>
    </row>
    <row r="223" spans="1:62" x14ac:dyDescent="0.15">
      <c r="A223" s="329"/>
      <c r="B223" s="341"/>
      <c r="C223" s="329" t="s">
        <v>93</v>
      </c>
      <c r="D223" s="360">
        <v>106</v>
      </c>
      <c r="E223" s="331">
        <v>106</v>
      </c>
      <c r="F223" s="331">
        <v>96.5</v>
      </c>
      <c r="G223" s="331">
        <v>156.1</v>
      </c>
      <c r="H223" s="331">
        <v>125.1</v>
      </c>
      <c r="I223" s="331">
        <v>127.2</v>
      </c>
      <c r="J223" s="331">
        <v>101.2</v>
      </c>
      <c r="K223" s="331">
        <v>89.1</v>
      </c>
      <c r="L223" s="331">
        <v>100.2</v>
      </c>
      <c r="M223" s="331">
        <v>94.6</v>
      </c>
      <c r="N223" s="331">
        <v>54.9</v>
      </c>
      <c r="O223" s="331">
        <v>136.69999999999999</v>
      </c>
      <c r="P223" s="331">
        <v>103.6</v>
      </c>
      <c r="Q223" s="331">
        <v>70.599999999999994</v>
      </c>
      <c r="R223" s="331">
        <v>80.7</v>
      </c>
      <c r="S223" s="331">
        <v>98.3</v>
      </c>
      <c r="T223" s="331">
        <v>96.1</v>
      </c>
      <c r="U223" s="331">
        <v>110.8</v>
      </c>
      <c r="V223" s="331">
        <v>97.6</v>
      </c>
      <c r="W223" s="331">
        <v>121.6</v>
      </c>
      <c r="X223" s="331">
        <v>89.9</v>
      </c>
      <c r="Y223" s="331">
        <v>162.5</v>
      </c>
      <c r="Z223" s="331">
        <v>133</v>
      </c>
      <c r="AA223" s="331">
        <v>0</v>
      </c>
      <c r="AB223" s="331">
        <v>97.7</v>
      </c>
      <c r="AC223" s="433">
        <v>149.1</v>
      </c>
      <c r="AD223" s="331">
        <v>0</v>
      </c>
      <c r="AE223" s="436">
        <v>106</v>
      </c>
      <c r="AF223" s="329"/>
      <c r="AG223" s="341"/>
      <c r="AH223" s="329" t="s">
        <v>93</v>
      </c>
      <c r="AI223" s="331">
        <v>106</v>
      </c>
      <c r="AJ223" s="331">
        <v>103.4</v>
      </c>
      <c r="AK223" s="331">
        <v>114</v>
      </c>
      <c r="AL223" s="331">
        <v>127</v>
      </c>
      <c r="AM223" s="331">
        <v>102.5</v>
      </c>
      <c r="AN223" s="331">
        <v>89.2</v>
      </c>
      <c r="AO223" s="331">
        <v>88.1</v>
      </c>
      <c r="AP223" s="331">
        <v>91.3</v>
      </c>
      <c r="AQ223" s="331">
        <v>107.9</v>
      </c>
      <c r="AR223" s="331">
        <v>108.7</v>
      </c>
      <c r="AS223" s="331">
        <v>89.7</v>
      </c>
      <c r="AT223" s="440"/>
      <c r="AU223" s="440"/>
      <c r="AV223" s="440"/>
      <c r="AW223" s="440"/>
      <c r="AX223" s="440"/>
      <c r="AY223" s="50"/>
      <c r="AZ223" s="50"/>
      <c r="BA223" s="50"/>
      <c r="BB223" s="50"/>
      <c r="BC223" s="50"/>
      <c r="BD223" s="50"/>
      <c r="BE223" s="50"/>
      <c r="BF223" s="50"/>
      <c r="BG223" s="50"/>
      <c r="BH223" s="50"/>
      <c r="BI223" s="50"/>
      <c r="BJ223" s="50"/>
    </row>
    <row r="224" spans="1:62" x14ac:dyDescent="0.15">
      <c r="A224" s="329"/>
      <c r="B224" s="341"/>
      <c r="C224" s="329" t="s">
        <v>94</v>
      </c>
      <c r="D224" s="360">
        <v>108</v>
      </c>
      <c r="E224" s="331">
        <v>108</v>
      </c>
      <c r="F224" s="331">
        <v>97.7</v>
      </c>
      <c r="G224" s="331">
        <v>156.5</v>
      </c>
      <c r="H224" s="331">
        <v>128.19999999999999</v>
      </c>
      <c r="I224" s="331">
        <v>127.6</v>
      </c>
      <c r="J224" s="331">
        <v>108.2</v>
      </c>
      <c r="K224" s="331">
        <v>101.4</v>
      </c>
      <c r="L224" s="331">
        <v>108.9</v>
      </c>
      <c r="M224" s="331">
        <v>108.4</v>
      </c>
      <c r="N224" s="331">
        <v>54.4</v>
      </c>
      <c r="O224" s="331">
        <v>138.69999999999999</v>
      </c>
      <c r="P224" s="331">
        <v>109.7</v>
      </c>
      <c r="Q224" s="331">
        <v>74.099999999999994</v>
      </c>
      <c r="R224" s="331">
        <v>80.900000000000006</v>
      </c>
      <c r="S224" s="331">
        <v>96.9</v>
      </c>
      <c r="T224" s="331">
        <v>96.1</v>
      </c>
      <c r="U224" s="331">
        <v>113</v>
      </c>
      <c r="V224" s="331">
        <v>97.4</v>
      </c>
      <c r="W224" s="331">
        <v>121</v>
      </c>
      <c r="X224" s="331">
        <v>92</v>
      </c>
      <c r="Y224" s="331">
        <v>166.7</v>
      </c>
      <c r="Z224" s="331">
        <v>134.1</v>
      </c>
      <c r="AA224" s="331">
        <v>0</v>
      </c>
      <c r="AB224" s="331">
        <v>104.1</v>
      </c>
      <c r="AC224" s="433">
        <v>148.9</v>
      </c>
      <c r="AD224" s="331">
        <v>0</v>
      </c>
      <c r="AE224" s="436">
        <v>108</v>
      </c>
      <c r="AF224" s="329"/>
      <c r="AG224" s="341"/>
      <c r="AH224" s="329" t="s">
        <v>94</v>
      </c>
      <c r="AI224" s="331">
        <v>108</v>
      </c>
      <c r="AJ224" s="331">
        <v>106.4</v>
      </c>
      <c r="AK224" s="331">
        <v>111.9</v>
      </c>
      <c r="AL224" s="331">
        <v>126.1</v>
      </c>
      <c r="AM224" s="331">
        <v>100.2</v>
      </c>
      <c r="AN224" s="331">
        <v>98.2</v>
      </c>
      <c r="AO224" s="331">
        <v>110.7</v>
      </c>
      <c r="AP224" s="331">
        <v>93.3</v>
      </c>
      <c r="AQ224" s="331">
        <v>109.7</v>
      </c>
      <c r="AR224" s="331">
        <v>110.4</v>
      </c>
      <c r="AS224" s="331">
        <v>90.9</v>
      </c>
      <c r="AT224" s="440"/>
      <c r="AU224" s="440"/>
      <c r="AV224" s="440"/>
      <c r="AW224" s="440"/>
      <c r="AX224" s="440"/>
      <c r="AY224" s="50"/>
      <c r="AZ224" s="50"/>
      <c r="BA224" s="50"/>
      <c r="BB224" s="50"/>
      <c r="BC224" s="50"/>
      <c r="BD224" s="50"/>
      <c r="BE224" s="50"/>
      <c r="BF224" s="50"/>
      <c r="BG224" s="50"/>
      <c r="BH224" s="50"/>
      <c r="BI224" s="50"/>
      <c r="BJ224" s="50"/>
    </row>
    <row r="225" spans="1:62" x14ac:dyDescent="0.15">
      <c r="A225" s="329"/>
      <c r="B225" s="341"/>
      <c r="C225" s="329" t="s">
        <v>95</v>
      </c>
      <c r="D225" s="360">
        <v>109.1</v>
      </c>
      <c r="E225" s="331">
        <v>109.1</v>
      </c>
      <c r="F225" s="331">
        <v>96</v>
      </c>
      <c r="G225" s="331">
        <v>150</v>
      </c>
      <c r="H225" s="331">
        <v>135.19999999999999</v>
      </c>
      <c r="I225" s="331">
        <v>118.5</v>
      </c>
      <c r="J225" s="331">
        <v>118.7</v>
      </c>
      <c r="K225" s="331">
        <v>102.4</v>
      </c>
      <c r="L225" s="331">
        <v>116.8</v>
      </c>
      <c r="M225" s="331">
        <v>96.2</v>
      </c>
      <c r="N225" s="331">
        <v>53.3</v>
      </c>
      <c r="O225" s="331">
        <v>139.9</v>
      </c>
      <c r="P225" s="331">
        <v>107.3</v>
      </c>
      <c r="Q225" s="331">
        <v>71.2</v>
      </c>
      <c r="R225" s="331">
        <v>88.1</v>
      </c>
      <c r="S225" s="331">
        <v>97.7</v>
      </c>
      <c r="T225" s="331">
        <v>94</v>
      </c>
      <c r="U225" s="331">
        <v>114.1</v>
      </c>
      <c r="V225" s="331">
        <v>102.4</v>
      </c>
      <c r="W225" s="331">
        <v>120.7</v>
      </c>
      <c r="X225" s="331">
        <v>93.9</v>
      </c>
      <c r="Y225" s="331">
        <v>178.4</v>
      </c>
      <c r="Z225" s="331">
        <v>132.5</v>
      </c>
      <c r="AA225" s="331">
        <v>0</v>
      </c>
      <c r="AB225" s="331">
        <v>102.7</v>
      </c>
      <c r="AC225" s="433">
        <v>152.19999999999999</v>
      </c>
      <c r="AD225" s="331">
        <v>0</v>
      </c>
      <c r="AE225" s="436">
        <v>109.1</v>
      </c>
      <c r="AF225" s="329"/>
      <c r="AG225" s="341"/>
      <c r="AH225" s="329" t="s">
        <v>95</v>
      </c>
      <c r="AI225" s="331">
        <v>109.1</v>
      </c>
      <c r="AJ225" s="331">
        <v>106.1</v>
      </c>
      <c r="AK225" s="331">
        <v>113.7</v>
      </c>
      <c r="AL225" s="331">
        <v>118.2</v>
      </c>
      <c r="AM225" s="331">
        <v>109.1</v>
      </c>
      <c r="AN225" s="331">
        <v>98</v>
      </c>
      <c r="AO225" s="331">
        <v>111.9</v>
      </c>
      <c r="AP225" s="331">
        <v>92.3</v>
      </c>
      <c r="AQ225" s="331">
        <v>109.7</v>
      </c>
      <c r="AR225" s="331">
        <v>110.3</v>
      </c>
      <c r="AS225" s="331">
        <v>98.3</v>
      </c>
      <c r="AT225" s="440"/>
      <c r="AU225" s="440"/>
      <c r="AV225" s="440"/>
      <c r="AW225" s="440"/>
      <c r="AX225" s="440"/>
      <c r="AY225" s="50"/>
      <c r="AZ225" s="50"/>
      <c r="BA225" s="50"/>
      <c r="BB225" s="50"/>
      <c r="BC225" s="50"/>
      <c r="BD225" s="50"/>
      <c r="BE225" s="50"/>
      <c r="BF225" s="50"/>
      <c r="BG225" s="50"/>
      <c r="BH225" s="50"/>
      <c r="BI225" s="50"/>
      <c r="BJ225" s="50"/>
    </row>
    <row r="226" spans="1:62" x14ac:dyDescent="0.15">
      <c r="A226" s="329"/>
      <c r="B226" s="341"/>
      <c r="C226" s="329" t="s">
        <v>96</v>
      </c>
      <c r="D226" s="360">
        <v>113.2</v>
      </c>
      <c r="E226" s="331">
        <v>113.2</v>
      </c>
      <c r="F226" s="331">
        <v>103.6</v>
      </c>
      <c r="G226" s="331">
        <v>150.9</v>
      </c>
      <c r="H226" s="331">
        <v>144.4</v>
      </c>
      <c r="I226" s="331">
        <v>125.2</v>
      </c>
      <c r="J226" s="331">
        <v>130</v>
      </c>
      <c r="K226" s="331">
        <v>111.2</v>
      </c>
      <c r="L226" s="331">
        <v>125.4</v>
      </c>
      <c r="M226" s="331">
        <v>104</v>
      </c>
      <c r="N226" s="331">
        <v>52.7</v>
      </c>
      <c r="O226" s="331">
        <v>141.1</v>
      </c>
      <c r="P226" s="331">
        <v>112.7</v>
      </c>
      <c r="Q226" s="331">
        <v>70.599999999999994</v>
      </c>
      <c r="R226" s="331">
        <v>84.1</v>
      </c>
      <c r="S226" s="331">
        <v>96</v>
      </c>
      <c r="T226" s="331">
        <v>96.3</v>
      </c>
      <c r="U226" s="331">
        <v>116</v>
      </c>
      <c r="V226" s="331">
        <v>103.7</v>
      </c>
      <c r="W226" s="331">
        <v>128.9</v>
      </c>
      <c r="X226" s="331">
        <v>94.7</v>
      </c>
      <c r="Y226" s="331">
        <v>175</v>
      </c>
      <c r="Z226" s="331">
        <v>132.30000000000001</v>
      </c>
      <c r="AA226" s="331">
        <v>0</v>
      </c>
      <c r="AB226" s="331">
        <v>104.4</v>
      </c>
      <c r="AC226" s="433">
        <v>150.1</v>
      </c>
      <c r="AD226" s="331">
        <v>0</v>
      </c>
      <c r="AE226" s="436">
        <v>113.2</v>
      </c>
      <c r="AF226" s="329"/>
      <c r="AG226" s="341"/>
      <c r="AH226" s="329" t="s">
        <v>96</v>
      </c>
      <c r="AI226" s="331">
        <v>113.2</v>
      </c>
      <c r="AJ226" s="331">
        <v>110.6</v>
      </c>
      <c r="AK226" s="331">
        <v>117</v>
      </c>
      <c r="AL226" s="331">
        <v>122</v>
      </c>
      <c r="AM226" s="331">
        <v>114.8</v>
      </c>
      <c r="AN226" s="331">
        <v>103.9</v>
      </c>
      <c r="AO226" s="331">
        <v>126.9</v>
      </c>
      <c r="AP226" s="331">
        <v>92.1</v>
      </c>
      <c r="AQ226" s="331">
        <v>114.6</v>
      </c>
      <c r="AR226" s="331">
        <v>115.7</v>
      </c>
      <c r="AS226" s="331">
        <v>89.2</v>
      </c>
      <c r="AT226" s="440"/>
      <c r="AU226" s="440"/>
      <c r="AV226" s="440"/>
      <c r="AW226" s="440"/>
      <c r="AX226" s="440"/>
      <c r="AY226" s="50"/>
      <c r="AZ226" s="50"/>
      <c r="BA226" s="50"/>
      <c r="BB226" s="50"/>
      <c r="BC226" s="50"/>
      <c r="BD226" s="50"/>
      <c r="BE226" s="50"/>
      <c r="BF226" s="50"/>
      <c r="BG226" s="50"/>
      <c r="BH226" s="50"/>
      <c r="BI226" s="50"/>
      <c r="BJ226" s="50"/>
    </row>
    <row r="227" spans="1:62" x14ac:dyDescent="0.15">
      <c r="A227" s="329"/>
      <c r="B227" s="341"/>
      <c r="C227" s="335" t="s">
        <v>97</v>
      </c>
      <c r="D227" s="362">
        <v>111.2</v>
      </c>
      <c r="E227" s="337">
        <v>111.2</v>
      </c>
      <c r="F227" s="337">
        <v>101.7</v>
      </c>
      <c r="G227" s="337">
        <v>154</v>
      </c>
      <c r="H227" s="337">
        <v>146.30000000000001</v>
      </c>
      <c r="I227" s="337">
        <v>123.6</v>
      </c>
      <c r="J227" s="337">
        <v>124.9</v>
      </c>
      <c r="K227" s="337">
        <v>102.2</v>
      </c>
      <c r="L227" s="337">
        <v>141.19999999999999</v>
      </c>
      <c r="M227" s="337">
        <v>105.5</v>
      </c>
      <c r="N227" s="337">
        <v>51.6</v>
      </c>
      <c r="O227" s="337">
        <v>140.5</v>
      </c>
      <c r="P227" s="337">
        <v>106</v>
      </c>
      <c r="Q227" s="337">
        <v>72.2</v>
      </c>
      <c r="R227" s="337">
        <v>87.1</v>
      </c>
      <c r="S227" s="337">
        <v>94.5</v>
      </c>
      <c r="T227" s="337">
        <v>96.9</v>
      </c>
      <c r="U227" s="337">
        <v>114.6</v>
      </c>
      <c r="V227" s="337">
        <v>99.2</v>
      </c>
      <c r="W227" s="337">
        <v>121.2</v>
      </c>
      <c r="X227" s="337">
        <v>96.3</v>
      </c>
      <c r="Y227" s="337">
        <v>167.9</v>
      </c>
      <c r="Z227" s="337">
        <v>130.30000000000001</v>
      </c>
      <c r="AA227" s="337">
        <v>0</v>
      </c>
      <c r="AB227" s="337">
        <v>105.5</v>
      </c>
      <c r="AC227" s="434">
        <v>154.19999999999999</v>
      </c>
      <c r="AD227" s="337">
        <v>0</v>
      </c>
      <c r="AE227" s="436">
        <v>111.2</v>
      </c>
      <c r="AF227" s="329"/>
      <c r="AG227" s="341"/>
      <c r="AH227" s="335" t="s">
        <v>97</v>
      </c>
      <c r="AI227" s="337">
        <v>111.2</v>
      </c>
      <c r="AJ227" s="331">
        <v>108.5</v>
      </c>
      <c r="AK227" s="331">
        <v>114.8</v>
      </c>
      <c r="AL227" s="331">
        <v>118.6</v>
      </c>
      <c r="AM227" s="331">
        <v>112</v>
      </c>
      <c r="AN227" s="331">
        <v>100</v>
      </c>
      <c r="AO227" s="331">
        <v>118.6</v>
      </c>
      <c r="AP227" s="331">
        <v>91.9</v>
      </c>
      <c r="AQ227" s="331">
        <v>113</v>
      </c>
      <c r="AR227" s="331">
        <v>113.9</v>
      </c>
      <c r="AS227" s="441">
        <v>88.5</v>
      </c>
      <c r="AT227" s="50"/>
      <c r="AU227" s="50"/>
      <c r="AV227" s="50"/>
      <c r="AW227" s="50"/>
      <c r="AX227" s="50"/>
      <c r="AY227" s="50"/>
      <c r="AZ227" s="50"/>
      <c r="BA227" s="50"/>
      <c r="BB227" s="50"/>
      <c r="BC227" s="50"/>
      <c r="BD227" s="50"/>
      <c r="BE227" s="50"/>
      <c r="BF227" s="50"/>
      <c r="BG227" s="50"/>
      <c r="BH227" s="50"/>
      <c r="BI227" s="50"/>
      <c r="BJ227" s="50"/>
    </row>
    <row r="228" spans="1:62" x14ac:dyDescent="0.15">
      <c r="A228" s="343"/>
      <c r="B228" s="340" t="s">
        <v>103</v>
      </c>
      <c r="C228" s="326" t="s">
        <v>84</v>
      </c>
      <c r="D228" s="361">
        <v>108.9</v>
      </c>
      <c r="E228" s="334">
        <v>108.9</v>
      </c>
      <c r="F228" s="334">
        <v>100.5</v>
      </c>
      <c r="G228" s="334">
        <v>145.80000000000001</v>
      </c>
      <c r="H228" s="334">
        <v>141.30000000000001</v>
      </c>
      <c r="I228" s="334">
        <v>129.6</v>
      </c>
      <c r="J228" s="334">
        <v>122.5</v>
      </c>
      <c r="K228" s="334">
        <v>56.9</v>
      </c>
      <c r="L228" s="334">
        <v>129.69999999999999</v>
      </c>
      <c r="M228" s="334">
        <v>99.8</v>
      </c>
      <c r="N228" s="334">
        <v>52.3</v>
      </c>
      <c r="O228" s="334">
        <v>141.4</v>
      </c>
      <c r="P228" s="334">
        <v>100.6</v>
      </c>
      <c r="Q228" s="334">
        <v>74.400000000000006</v>
      </c>
      <c r="R228" s="334">
        <v>84.4</v>
      </c>
      <c r="S228" s="334">
        <v>98.4</v>
      </c>
      <c r="T228" s="334">
        <v>98</v>
      </c>
      <c r="U228" s="334">
        <v>106</v>
      </c>
      <c r="V228" s="334">
        <v>103.3</v>
      </c>
      <c r="W228" s="334">
        <v>125.1</v>
      </c>
      <c r="X228" s="334">
        <v>94.6</v>
      </c>
      <c r="Y228" s="334">
        <v>139.19999999999999</v>
      </c>
      <c r="Z228" s="334">
        <v>139.80000000000001</v>
      </c>
      <c r="AA228" s="334">
        <v>0</v>
      </c>
      <c r="AB228" s="334">
        <v>63.8</v>
      </c>
      <c r="AC228" s="435">
        <v>151</v>
      </c>
      <c r="AD228" s="334">
        <v>0</v>
      </c>
      <c r="AE228" s="436">
        <v>108.9</v>
      </c>
      <c r="AF228" s="343"/>
      <c r="AG228" s="340" t="s">
        <v>103</v>
      </c>
      <c r="AH228" s="326" t="s">
        <v>84</v>
      </c>
      <c r="AI228" s="331">
        <v>108.9</v>
      </c>
      <c r="AJ228" s="334">
        <v>106.7</v>
      </c>
      <c r="AK228" s="349">
        <v>118.9</v>
      </c>
      <c r="AL228" s="349">
        <v>123.6</v>
      </c>
      <c r="AM228" s="349">
        <v>117.3</v>
      </c>
      <c r="AN228" s="349">
        <v>91.9</v>
      </c>
      <c r="AO228" s="349">
        <v>92.4</v>
      </c>
      <c r="AP228" s="349">
        <v>91</v>
      </c>
      <c r="AQ228" s="349">
        <v>110.5</v>
      </c>
      <c r="AR228" s="349">
        <v>111.3</v>
      </c>
      <c r="AS228" s="349">
        <v>92</v>
      </c>
      <c r="AU228" s="50"/>
      <c r="AV228" s="50"/>
      <c r="AW228" s="50"/>
      <c r="AX228" s="50"/>
      <c r="AY228" s="50"/>
      <c r="AZ228" s="50"/>
      <c r="BA228" s="50"/>
      <c r="BB228" s="50"/>
      <c r="BC228" s="50"/>
      <c r="BD228" s="50"/>
      <c r="BE228" s="50"/>
      <c r="BF228" s="50"/>
      <c r="BG228" s="50"/>
      <c r="BH228" s="50"/>
      <c r="BI228" s="50"/>
      <c r="BJ228" s="50"/>
    </row>
    <row r="229" spans="1:62" x14ac:dyDescent="0.15">
      <c r="A229" s="343"/>
      <c r="B229" s="341"/>
      <c r="C229" s="329" t="s">
        <v>86</v>
      </c>
      <c r="D229" s="360">
        <v>109.6</v>
      </c>
      <c r="E229" s="331">
        <v>109.7</v>
      </c>
      <c r="F229" s="331">
        <v>100.8</v>
      </c>
      <c r="G229" s="331">
        <v>134.19999999999999</v>
      </c>
      <c r="H229" s="331">
        <v>155.1</v>
      </c>
      <c r="I229" s="331">
        <v>134.80000000000001</v>
      </c>
      <c r="J229" s="331">
        <v>122.5</v>
      </c>
      <c r="K229" s="331">
        <v>76.599999999999994</v>
      </c>
      <c r="L229" s="331">
        <v>116.2</v>
      </c>
      <c r="M229" s="331">
        <v>85.9</v>
      </c>
      <c r="N229" s="331">
        <v>50.6</v>
      </c>
      <c r="O229" s="331">
        <v>141.6</v>
      </c>
      <c r="P229" s="331">
        <v>97.7</v>
      </c>
      <c r="Q229" s="331">
        <v>71.2</v>
      </c>
      <c r="R229" s="331">
        <v>83.6</v>
      </c>
      <c r="S229" s="331">
        <v>97.9</v>
      </c>
      <c r="T229" s="331">
        <v>100.4</v>
      </c>
      <c r="U229" s="331">
        <v>103.2</v>
      </c>
      <c r="V229" s="331">
        <v>100.5</v>
      </c>
      <c r="W229" s="331">
        <v>124.2</v>
      </c>
      <c r="X229" s="331">
        <v>98.2</v>
      </c>
      <c r="Y229" s="331">
        <v>112.8</v>
      </c>
      <c r="Z229" s="331">
        <v>141.80000000000001</v>
      </c>
      <c r="AA229" s="331">
        <v>0</v>
      </c>
      <c r="AB229" s="331">
        <v>62.6</v>
      </c>
      <c r="AC229" s="433">
        <v>142.4</v>
      </c>
      <c r="AD229" s="331">
        <v>0</v>
      </c>
      <c r="AE229" s="436">
        <v>109.6</v>
      </c>
      <c r="AF229" s="343"/>
      <c r="AG229" s="341"/>
      <c r="AH229" s="329" t="s">
        <v>86</v>
      </c>
      <c r="AI229" s="331">
        <v>109.6</v>
      </c>
      <c r="AJ229" s="331">
        <v>108.2</v>
      </c>
      <c r="AK229" s="344">
        <v>121.5</v>
      </c>
      <c r="AL229" s="344">
        <v>127.7</v>
      </c>
      <c r="AM229" s="344">
        <v>116.3</v>
      </c>
      <c r="AN229" s="344">
        <v>92.9</v>
      </c>
      <c r="AO229" s="344">
        <v>96.6</v>
      </c>
      <c r="AP229" s="344">
        <v>90.9</v>
      </c>
      <c r="AQ229" s="344">
        <v>110.1</v>
      </c>
      <c r="AR229" s="344">
        <v>111.1</v>
      </c>
      <c r="AS229" s="344">
        <v>90.1</v>
      </c>
      <c r="AU229" s="50"/>
      <c r="AV229" s="50"/>
      <c r="AW229" s="50"/>
      <c r="AX229" s="50"/>
      <c r="AY229" s="50"/>
      <c r="AZ229" s="50"/>
      <c r="BA229" s="50"/>
      <c r="BB229" s="50"/>
      <c r="BC229" s="50"/>
      <c r="BD229" s="50"/>
      <c r="BE229" s="50"/>
      <c r="BF229" s="50"/>
      <c r="BG229" s="50"/>
      <c r="BH229" s="50"/>
      <c r="BI229" s="50"/>
      <c r="BJ229" s="50"/>
    </row>
    <row r="230" spans="1:62" x14ac:dyDescent="0.15">
      <c r="A230" s="343"/>
      <c r="B230" s="341"/>
      <c r="C230" s="329" t="s">
        <v>88</v>
      </c>
      <c r="D230" s="360">
        <v>105.4</v>
      </c>
      <c r="E230" s="331">
        <v>105.4</v>
      </c>
      <c r="F230" s="331">
        <v>97.4</v>
      </c>
      <c r="G230" s="331">
        <v>142.6</v>
      </c>
      <c r="H230" s="331">
        <v>125.1</v>
      </c>
      <c r="I230" s="331">
        <v>140.5</v>
      </c>
      <c r="J230" s="331">
        <v>120.2</v>
      </c>
      <c r="K230" s="331">
        <v>70.8</v>
      </c>
      <c r="L230" s="331">
        <v>100.7</v>
      </c>
      <c r="M230" s="331">
        <v>77.599999999999994</v>
      </c>
      <c r="N230" s="331">
        <v>49.3</v>
      </c>
      <c r="O230" s="331">
        <v>139.80000000000001</v>
      </c>
      <c r="P230" s="331">
        <v>87.8</v>
      </c>
      <c r="Q230" s="331">
        <v>68.5</v>
      </c>
      <c r="R230" s="331">
        <v>82.1</v>
      </c>
      <c r="S230" s="331">
        <v>96.6</v>
      </c>
      <c r="T230" s="331">
        <v>99.7</v>
      </c>
      <c r="U230" s="331">
        <v>104.2</v>
      </c>
      <c r="V230" s="331">
        <v>116.3</v>
      </c>
      <c r="W230" s="331">
        <v>121</v>
      </c>
      <c r="X230" s="331">
        <v>97.9</v>
      </c>
      <c r="Y230" s="331">
        <v>112</v>
      </c>
      <c r="Z230" s="331">
        <v>134.4</v>
      </c>
      <c r="AA230" s="331">
        <v>0</v>
      </c>
      <c r="AB230" s="331">
        <v>67.900000000000006</v>
      </c>
      <c r="AC230" s="433">
        <v>139.30000000000001</v>
      </c>
      <c r="AD230" s="331">
        <v>0</v>
      </c>
      <c r="AE230" s="436">
        <v>105.4</v>
      </c>
      <c r="AF230" s="343"/>
      <c r="AG230" s="341"/>
      <c r="AH230" s="329" t="s">
        <v>88</v>
      </c>
      <c r="AI230" s="331">
        <v>105.4</v>
      </c>
      <c r="AJ230" s="331">
        <v>106.3</v>
      </c>
      <c r="AK230" s="344">
        <v>117.9</v>
      </c>
      <c r="AL230" s="344">
        <v>131</v>
      </c>
      <c r="AM230" s="344">
        <v>108.4</v>
      </c>
      <c r="AN230" s="344">
        <v>92.4</v>
      </c>
      <c r="AO230" s="344">
        <v>95.2</v>
      </c>
      <c r="AP230" s="344">
        <v>91.6</v>
      </c>
      <c r="AQ230" s="344">
        <v>104.3</v>
      </c>
      <c r="AR230" s="344">
        <v>105.2</v>
      </c>
      <c r="AS230" s="344">
        <v>86.8</v>
      </c>
      <c r="AU230" s="50"/>
      <c r="AV230" s="50"/>
      <c r="AW230" s="50"/>
      <c r="AX230" s="50"/>
      <c r="AY230" s="50"/>
      <c r="AZ230" s="50"/>
      <c r="BA230" s="50"/>
      <c r="BB230" s="50"/>
      <c r="BC230" s="50"/>
      <c r="BD230" s="50"/>
      <c r="BE230" s="50"/>
      <c r="BF230" s="50"/>
      <c r="BG230" s="50"/>
      <c r="BH230" s="50"/>
      <c r="BI230" s="50"/>
      <c r="BJ230" s="50"/>
    </row>
    <row r="231" spans="1:62" x14ac:dyDescent="0.15">
      <c r="A231" s="343"/>
      <c r="B231" s="341"/>
      <c r="C231" s="329" t="s">
        <v>89</v>
      </c>
      <c r="D231" s="360">
        <v>103.4</v>
      </c>
      <c r="E231" s="331">
        <v>103.4</v>
      </c>
      <c r="F231" s="331">
        <v>96.2</v>
      </c>
      <c r="G231" s="331">
        <v>142.1</v>
      </c>
      <c r="H231" s="331">
        <v>130.1</v>
      </c>
      <c r="I231" s="331">
        <v>136.30000000000001</v>
      </c>
      <c r="J231" s="331">
        <v>120.7</v>
      </c>
      <c r="K231" s="331">
        <v>71.099999999999994</v>
      </c>
      <c r="L231" s="331">
        <v>81.099999999999994</v>
      </c>
      <c r="M231" s="331">
        <v>81.599999999999994</v>
      </c>
      <c r="N231" s="331">
        <v>48.4</v>
      </c>
      <c r="O231" s="331">
        <v>137</v>
      </c>
      <c r="P231" s="331">
        <v>83</v>
      </c>
      <c r="Q231" s="331">
        <v>67.599999999999994</v>
      </c>
      <c r="R231" s="331">
        <v>84.3</v>
      </c>
      <c r="S231" s="331">
        <v>93.4</v>
      </c>
      <c r="T231" s="331">
        <v>99.7</v>
      </c>
      <c r="U231" s="331">
        <v>100.6</v>
      </c>
      <c r="V231" s="331">
        <v>104.2</v>
      </c>
      <c r="W231" s="331">
        <v>108.6</v>
      </c>
      <c r="X231" s="331">
        <v>103.4</v>
      </c>
      <c r="Y231" s="331">
        <v>92.9</v>
      </c>
      <c r="Z231" s="331">
        <v>130</v>
      </c>
      <c r="AA231" s="331">
        <v>0</v>
      </c>
      <c r="AB231" s="331">
        <v>63.1</v>
      </c>
      <c r="AC231" s="433">
        <v>136.6</v>
      </c>
      <c r="AD231" s="331">
        <v>0</v>
      </c>
      <c r="AE231" s="436">
        <v>103.4</v>
      </c>
      <c r="AF231" s="343"/>
      <c r="AG231" s="341"/>
      <c r="AH231" s="329" t="s">
        <v>89</v>
      </c>
      <c r="AI231" s="331">
        <v>103.4</v>
      </c>
      <c r="AJ231" s="331">
        <v>104.7</v>
      </c>
      <c r="AK231" s="344">
        <v>115.1</v>
      </c>
      <c r="AL231" s="344">
        <v>125.2</v>
      </c>
      <c r="AM231" s="344">
        <v>106.3</v>
      </c>
      <c r="AN231" s="344">
        <v>90.7</v>
      </c>
      <c r="AO231" s="344">
        <v>84.6</v>
      </c>
      <c r="AP231" s="344">
        <v>91.3</v>
      </c>
      <c r="AQ231" s="344">
        <v>102.7</v>
      </c>
      <c r="AR231" s="344">
        <v>103</v>
      </c>
      <c r="AS231" s="344">
        <v>88</v>
      </c>
      <c r="AU231" s="50"/>
      <c r="AV231" s="50"/>
      <c r="AW231" s="50"/>
      <c r="AX231" s="50"/>
      <c r="AY231" s="50"/>
      <c r="AZ231" s="50"/>
      <c r="BA231" s="50"/>
      <c r="BB231" s="50"/>
      <c r="BC231" s="50"/>
      <c r="BD231" s="50"/>
      <c r="BE231" s="50"/>
      <c r="BF231" s="50"/>
      <c r="BG231" s="50"/>
      <c r="BH231" s="50"/>
      <c r="BI231" s="50"/>
      <c r="BJ231" s="50"/>
    </row>
    <row r="232" spans="1:62" x14ac:dyDescent="0.15">
      <c r="A232" s="343"/>
      <c r="B232" s="341"/>
      <c r="C232" s="329" t="s">
        <v>90</v>
      </c>
      <c r="D232" s="360">
        <v>101.2</v>
      </c>
      <c r="E232" s="331">
        <v>101.2</v>
      </c>
      <c r="F232" s="331">
        <v>94.3</v>
      </c>
      <c r="G232" s="331">
        <v>156.80000000000001</v>
      </c>
      <c r="H232" s="331">
        <v>113.2</v>
      </c>
      <c r="I232" s="331">
        <v>130.80000000000001</v>
      </c>
      <c r="J232" s="331">
        <v>120</v>
      </c>
      <c r="K232" s="331">
        <v>56.7</v>
      </c>
      <c r="L232" s="331">
        <v>86.3</v>
      </c>
      <c r="M232" s="331">
        <v>74.099999999999994</v>
      </c>
      <c r="N232" s="331">
        <v>46.4</v>
      </c>
      <c r="O232" s="331">
        <v>133.4</v>
      </c>
      <c r="P232" s="331">
        <v>85.2</v>
      </c>
      <c r="Q232" s="331">
        <v>66.7</v>
      </c>
      <c r="R232" s="331">
        <v>81.599999999999994</v>
      </c>
      <c r="S232" s="331">
        <v>98.4</v>
      </c>
      <c r="T232" s="331">
        <v>97.8</v>
      </c>
      <c r="U232" s="331">
        <v>105</v>
      </c>
      <c r="V232" s="331">
        <v>109.6</v>
      </c>
      <c r="W232" s="331">
        <v>115.8</v>
      </c>
      <c r="X232" s="331">
        <v>111.9</v>
      </c>
      <c r="Y232" s="331">
        <v>107.7</v>
      </c>
      <c r="Z232" s="331">
        <v>129.5</v>
      </c>
      <c r="AA232" s="331">
        <v>0</v>
      </c>
      <c r="AB232" s="331">
        <v>61.7</v>
      </c>
      <c r="AC232" s="433">
        <v>139.19999999999999</v>
      </c>
      <c r="AD232" s="331">
        <v>0</v>
      </c>
      <c r="AE232" s="436">
        <v>101.2</v>
      </c>
      <c r="AF232" s="343"/>
      <c r="AG232" s="341"/>
      <c r="AH232" s="329" t="s">
        <v>90</v>
      </c>
      <c r="AI232" s="331">
        <v>101.2</v>
      </c>
      <c r="AJ232" s="331">
        <v>99.4</v>
      </c>
      <c r="AK232" s="344">
        <v>113.6</v>
      </c>
      <c r="AL232" s="344">
        <v>120.4</v>
      </c>
      <c r="AM232" s="344">
        <v>107.1</v>
      </c>
      <c r="AN232" s="344">
        <v>83.8</v>
      </c>
      <c r="AO232" s="344">
        <v>67.3</v>
      </c>
      <c r="AP232" s="344">
        <v>91</v>
      </c>
      <c r="AQ232" s="344">
        <v>102.8</v>
      </c>
      <c r="AR232" s="344">
        <v>103.7</v>
      </c>
      <c r="AS232" s="344">
        <v>85.4</v>
      </c>
      <c r="AU232" s="50"/>
      <c r="AV232" s="50"/>
      <c r="AW232" s="50"/>
      <c r="AX232" s="50"/>
      <c r="AY232" s="50"/>
      <c r="AZ232" s="50"/>
      <c r="BA232" s="50"/>
      <c r="BB232" s="50"/>
      <c r="BC232" s="50"/>
      <c r="BD232" s="50"/>
      <c r="BE232" s="50"/>
      <c r="BF232" s="50"/>
      <c r="BG232" s="50"/>
      <c r="BH232" s="50"/>
      <c r="BI232" s="50"/>
      <c r="BJ232" s="50"/>
    </row>
    <row r="233" spans="1:62" x14ac:dyDescent="0.15">
      <c r="A233" s="343"/>
      <c r="B233" s="341"/>
      <c r="C233" s="329" t="s">
        <v>91</v>
      </c>
      <c r="D233" s="360">
        <v>101.8</v>
      </c>
      <c r="E233" s="331">
        <v>101.8</v>
      </c>
      <c r="F233" s="331">
        <v>92</v>
      </c>
      <c r="G233" s="331">
        <v>147.19999999999999</v>
      </c>
      <c r="H233" s="331">
        <v>123.3</v>
      </c>
      <c r="I233" s="331">
        <v>130</v>
      </c>
      <c r="J233" s="331">
        <v>129.19999999999999</v>
      </c>
      <c r="K233" s="331">
        <v>68</v>
      </c>
      <c r="L233" s="331">
        <v>79.900000000000006</v>
      </c>
      <c r="M233" s="331">
        <v>95.3</v>
      </c>
      <c r="N233" s="331">
        <v>43.8</v>
      </c>
      <c r="O233" s="331">
        <v>134.4</v>
      </c>
      <c r="P233" s="331">
        <v>85.2</v>
      </c>
      <c r="Q233" s="331">
        <v>66.2</v>
      </c>
      <c r="R233" s="331">
        <v>83.9</v>
      </c>
      <c r="S233" s="331">
        <v>99.1</v>
      </c>
      <c r="T233" s="331">
        <v>95.8</v>
      </c>
      <c r="U233" s="331">
        <v>99</v>
      </c>
      <c r="V233" s="331">
        <v>100.1</v>
      </c>
      <c r="W233" s="331">
        <v>109.2</v>
      </c>
      <c r="X233" s="331">
        <v>104.2</v>
      </c>
      <c r="Y233" s="331">
        <v>104.3</v>
      </c>
      <c r="Z233" s="331">
        <v>129</v>
      </c>
      <c r="AA233" s="331">
        <v>0</v>
      </c>
      <c r="AB233" s="331">
        <v>57.6</v>
      </c>
      <c r="AC233" s="433">
        <v>152.80000000000001</v>
      </c>
      <c r="AD233" s="331">
        <v>0</v>
      </c>
      <c r="AE233" s="436">
        <v>101.8</v>
      </c>
      <c r="AF233" s="343"/>
      <c r="AG233" s="341"/>
      <c r="AH233" s="329" t="s">
        <v>91</v>
      </c>
      <c r="AI233" s="331">
        <v>101.8</v>
      </c>
      <c r="AJ233" s="331">
        <v>101.6</v>
      </c>
      <c r="AK233" s="344">
        <v>111.3</v>
      </c>
      <c r="AL233" s="344">
        <v>115.4</v>
      </c>
      <c r="AM233" s="344">
        <v>109.2</v>
      </c>
      <c r="AN233" s="344">
        <v>88.7</v>
      </c>
      <c r="AO233" s="344">
        <v>87.9</v>
      </c>
      <c r="AP233" s="344">
        <v>89.6</v>
      </c>
      <c r="AQ233" s="344">
        <v>101.7</v>
      </c>
      <c r="AR233" s="344">
        <v>102.5</v>
      </c>
      <c r="AS233" s="344">
        <v>85.3</v>
      </c>
      <c r="AU233" s="50"/>
      <c r="AV233" s="50"/>
      <c r="AW233" s="50"/>
      <c r="AX233" s="50"/>
      <c r="AY233" s="50"/>
      <c r="AZ233" s="50"/>
      <c r="BA233" s="50"/>
      <c r="BB233" s="50"/>
      <c r="BC233" s="50"/>
      <c r="BD233" s="50"/>
      <c r="BE233" s="50"/>
      <c r="BF233" s="50"/>
      <c r="BG233" s="50"/>
      <c r="BH233" s="50"/>
      <c r="BI233" s="50"/>
      <c r="BJ233" s="50"/>
    </row>
    <row r="234" spans="1:62" x14ac:dyDescent="0.15">
      <c r="A234" s="343"/>
      <c r="B234" s="341"/>
      <c r="C234" s="329" t="s">
        <v>92</v>
      </c>
      <c r="D234" s="360">
        <v>101.7</v>
      </c>
      <c r="E234" s="331">
        <v>101.7</v>
      </c>
      <c r="F234" s="331">
        <v>90</v>
      </c>
      <c r="G234" s="331">
        <v>115.8</v>
      </c>
      <c r="H234" s="331">
        <v>118.7</v>
      </c>
      <c r="I234" s="331">
        <v>125.7</v>
      </c>
      <c r="J234" s="331">
        <v>141</v>
      </c>
      <c r="K234" s="331">
        <v>74.3</v>
      </c>
      <c r="L234" s="331">
        <v>77.2</v>
      </c>
      <c r="M234" s="331">
        <v>77.900000000000006</v>
      </c>
      <c r="N234" s="331">
        <v>41.5</v>
      </c>
      <c r="O234" s="331">
        <v>135.4</v>
      </c>
      <c r="P234" s="331">
        <v>84.5</v>
      </c>
      <c r="Q234" s="331">
        <v>65.099999999999994</v>
      </c>
      <c r="R234" s="331">
        <v>81.599999999999994</v>
      </c>
      <c r="S234" s="331">
        <v>102.3</v>
      </c>
      <c r="T234" s="331">
        <v>96.4</v>
      </c>
      <c r="U234" s="331">
        <v>99</v>
      </c>
      <c r="V234" s="331">
        <v>97.2</v>
      </c>
      <c r="W234" s="331">
        <v>107.7</v>
      </c>
      <c r="X234" s="331">
        <v>110.7</v>
      </c>
      <c r="Y234" s="331">
        <v>110.5</v>
      </c>
      <c r="Z234" s="331">
        <v>129.80000000000001</v>
      </c>
      <c r="AA234" s="331">
        <v>0</v>
      </c>
      <c r="AB234" s="331">
        <v>55.5</v>
      </c>
      <c r="AC234" s="433">
        <v>156.30000000000001</v>
      </c>
      <c r="AD234" s="331">
        <v>0</v>
      </c>
      <c r="AE234" s="436">
        <v>101.7</v>
      </c>
      <c r="AF234" s="343"/>
      <c r="AG234" s="341"/>
      <c r="AH234" s="329" t="s">
        <v>92</v>
      </c>
      <c r="AI234" s="331">
        <v>101.7</v>
      </c>
      <c r="AJ234" s="331">
        <v>104.9</v>
      </c>
      <c r="AK234" s="344">
        <v>118.3</v>
      </c>
      <c r="AL234" s="344">
        <v>114.5</v>
      </c>
      <c r="AM234" s="344">
        <v>121.7</v>
      </c>
      <c r="AN234" s="344">
        <v>88.6</v>
      </c>
      <c r="AO234" s="344">
        <v>84.8</v>
      </c>
      <c r="AP234" s="344">
        <v>89.6</v>
      </c>
      <c r="AQ234" s="344">
        <v>100</v>
      </c>
      <c r="AR234" s="344">
        <v>100.6</v>
      </c>
      <c r="AS234" s="344">
        <v>84.9</v>
      </c>
      <c r="AU234" s="50"/>
      <c r="AV234" s="50"/>
      <c r="AW234" s="50"/>
      <c r="AX234" s="50"/>
      <c r="AY234" s="50"/>
      <c r="AZ234" s="50"/>
      <c r="BA234" s="50"/>
      <c r="BB234" s="50"/>
      <c r="BC234" s="50"/>
      <c r="BD234" s="50"/>
      <c r="BE234" s="50"/>
      <c r="BF234" s="50"/>
      <c r="BG234" s="50"/>
      <c r="BH234" s="50"/>
      <c r="BI234" s="50"/>
      <c r="BJ234" s="50"/>
    </row>
    <row r="235" spans="1:62" x14ac:dyDescent="0.15">
      <c r="A235" s="343"/>
      <c r="B235" s="341"/>
      <c r="C235" s="329" t="s">
        <v>93</v>
      </c>
      <c r="D235" s="360">
        <v>101.4</v>
      </c>
      <c r="E235" s="331">
        <v>101.4</v>
      </c>
      <c r="F235" s="331">
        <v>88.2</v>
      </c>
      <c r="G235" s="331">
        <v>117.5</v>
      </c>
      <c r="H235" s="331">
        <v>116.7</v>
      </c>
      <c r="I235" s="331">
        <v>121.9</v>
      </c>
      <c r="J235" s="331">
        <v>143.69999999999999</v>
      </c>
      <c r="K235" s="331">
        <v>76</v>
      </c>
      <c r="L235" s="331">
        <v>82.5</v>
      </c>
      <c r="M235" s="331">
        <v>70.2</v>
      </c>
      <c r="N235" s="331">
        <v>41.3</v>
      </c>
      <c r="O235" s="331">
        <v>135.19999999999999</v>
      </c>
      <c r="P235" s="331">
        <v>83.2</v>
      </c>
      <c r="Q235" s="331">
        <v>65.3</v>
      </c>
      <c r="R235" s="331">
        <v>82.1</v>
      </c>
      <c r="S235" s="331">
        <v>106.3</v>
      </c>
      <c r="T235" s="331">
        <v>96.1</v>
      </c>
      <c r="U235" s="331">
        <v>100.6</v>
      </c>
      <c r="V235" s="331">
        <v>95.4</v>
      </c>
      <c r="W235" s="331">
        <v>107.3</v>
      </c>
      <c r="X235" s="331">
        <v>110.4</v>
      </c>
      <c r="Y235" s="331">
        <v>120.1</v>
      </c>
      <c r="Z235" s="331">
        <v>128.1</v>
      </c>
      <c r="AA235" s="331">
        <v>0</v>
      </c>
      <c r="AB235" s="331">
        <v>56.2</v>
      </c>
      <c r="AC235" s="433">
        <v>146.1</v>
      </c>
      <c r="AD235" s="331">
        <v>0</v>
      </c>
      <c r="AE235" s="436">
        <v>101.4</v>
      </c>
      <c r="AF235" s="343"/>
      <c r="AG235" s="341"/>
      <c r="AH235" s="329" t="s">
        <v>93</v>
      </c>
      <c r="AI235" s="331">
        <v>101.4</v>
      </c>
      <c r="AJ235" s="331">
        <v>104.6</v>
      </c>
      <c r="AK235" s="344">
        <v>119.8</v>
      </c>
      <c r="AL235" s="344">
        <v>109.6</v>
      </c>
      <c r="AM235" s="344">
        <v>125.2</v>
      </c>
      <c r="AN235" s="344">
        <v>86.3</v>
      </c>
      <c r="AO235" s="344">
        <v>83.1</v>
      </c>
      <c r="AP235" s="344">
        <v>89.1</v>
      </c>
      <c r="AQ235" s="344">
        <v>99.3</v>
      </c>
      <c r="AR235" s="344">
        <v>100</v>
      </c>
      <c r="AS235" s="344">
        <v>82.8</v>
      </c>
      <c r="AU235" s="50"/>
      <c r="AV235" s="50"/>
      <c r="AW235" s="50"/>
      <c r="AX235" s="50"/>
      <c r="AY235" s="50"/>
      <c r="AZ235" s="50"/>
      <c r="BA235" s="50"/>
      <c r="BB235" s="50"/>
      <c r="BC235" s="50"/>
      <c r="BD235" s="50"/>
      <c r="BE235" s="50"/>
      <c r="BF235" s="50"/>
      <c r="BG235" s="50"/>
      <c r="BH235" s="50"/>
      <c r="BI235" s="50"/>
      <c r="BJ235" s="50"/>
    </row>
    <row r="236" spans="1:62" x14ac:dyDescent="0.15">
      <c r="A236" s="343"/>
      <c r="B236" s="341"/>
      <c r="C236" s="329" t="s">
        <v>94</v>
      </c>
      <c r="D236" s="360">
        <v>100.9</v>
      </c>
      <c r="E236" s="331">
        <v>100.8</v>
      </c>
      <c r="F236" s="331">
        <v>87</v>
      </c>
      <c r="G236" s="331">
        <v>133.9</v>
      </c>
      <c r="H236" s="331">
        <v>112</v>
      </c>
      <c r="I236" s="331">
        <v>118.9</v>
      </c>
      <c r="J236" s="331">
        <v>151.6</v>
      </c>
      <c r="K236" s="331">
        <v>80.599999999999994</v>
      </c>
      <c r="L236" s="331">
        <v>75.7</v>
      </c>
      <c r="M236" s="331">
        <v>68.099999999999994</v>
      </c>
      <c r="N236" s="331">
        <v>41.2</v>
      </c>
      <c r="O236" s="331">
        <v>132.19999999999999</v>
      </c>
      <c r="P236" s="331">
        <v>83.8</v>
      </c>
      <c r="Q236" s="331">
        <v>66.099999999999994</v>
      </c>
      <c r="R236" s="331">
        <v>83.8</v>
      </c>
      <c r="S236" s="331">
        <v>103.8</v>
      </c>
      <c r="T236" s="331">
        <v>92.8</v>
      </c>
      <c r="U236" s="331">
        <v>104.4</v>
      </c>
      <c r="V236" s="331">
        <v>103.1</v>
      </c>
      <c r="W236" s="331">
        <v>109.1</v>
      </c>
      <c r="X236" s="331">
        <v>118.4</v>
      </c>
      <c r="Y236" s="331">
        <v>125.2</v>
      </c>
      <c r="Z236" s="331">
        <v>121</v>
      </c>
      <c r="AA236" s="331">
        <v>0</v>
      </c>
      <c r="AB236" s="331">
        <v>62.5</v>
      </c>
      <c r="AC236" s="433">
        <v>149.80000000000001</v>
      </c>
      <c r="AD236" s="331">
        <v>0</v>
      </c>
      <c r="AE236" s="436">
        <v>100.9</v>
      </c>
      <c r="AF236" s="343"/>
      <c r="AG236" s="341"/>
      <c r="AH236" s="329" t="s">
        <v>94</v>
      </c>
      <c r="AI236" s="331">
        <v>100.9</v>
      </c>
      <c r="AJ236" s="331">
        <v>105.2</v>
      </c>
      <c r="AK236" s="344">
        <v>118.6</v>
      </c>
      <c r="AL236" s="344">
        <v>105.4</v>
      </c>
      <c r="AM236" s="344">
        <v>127.6</v>
      </c>
      <c r="AN236" s="344">
        <v>87</v>
      </c>
      <c r="AO236" s="344">
        <v>85.7</v>
      </c>
      <c r="AP236" s="344">
        <v>87.6</v>
      </c>
      <c r="AQ236" s="344">
        <v>99</v>
      </c>
      <c r="AR236" s="344">
        <v>99.8</v>
      </c>
      <c r="AS236" s="344">
        <v>76.3</v>
      </c>
      <c r="AU236" s="50"/>
      <c r="AV236" s="50"/>
      <c r="AW236" s="50"/>
      <c r="AX236" s="50"/>
      <c r="AY236" s="50"/>
      <c r="AZ236" s="50"/>
      <c r="BA236" s="50"/>
      <c r="BB236" s="50"/>
      <c r="BC236" s="50"/>
      <c r="BD236" s="50"/>
      <c r="BE236" s="50"/>
      <c r="BF236" s="50"/>
      <c r="BG236" s="50"/>
      <c r="BH236" s="50"/>
      <c r="BI236" s="50"/>
      <c r="BJ236" s="50"/>
    </row>
    <row r="237" spans="1:62" x14ac:dyDescent="0.15">
      <c r="A237" s="343"/>
      <c r="B237" s="341"/>
      <c r="C237" s="329" t="s">
        <v>95</v>
      </c>
      <c r="D237" s="360">
        <v>101.2</v>
      </c>
      <c r="E237" s="331">
        <v>101.2</v>
      </c>
      <c r="F237" s="331">
        <v>84.4</v>
      </c>
      <c r="G237" s="331">
        <v>151.1</v>
      </c>
      <c r="H237" s="331">
        <v>113.2</v>
      </c>
      <c r="I237" s="331">
        <v>114.6</v>
      </c>
      <c r="J237" s="331">
        <v>154</v>
      </c>
      <c r="K237" s="331">
        <v>79.7</v>
      </c>
      <c r="L237" s="331">
        <v>91.2</v>
      </c>
      <c r="M237" s="331">
        <v>64.400000000000006</v>
      </c>
      <c r="N237" s="331">
        <v>40.6</v>
      </c>
      <c r="O237" s="331">
        <v>128.80000000000001</v>
      </c>
      <c r="P237" s="331">
        <v>84</v>
      </c>
      <c r="Q237" s="331">
        <v>64.7</v>
      </c>
      <c r="R237" s="331">
        <v>85</v>
      </c>
      <c r="S237" s="331">
        <v>100.4</v>
      </c>
      <c r="T237" s="331">
        <v>97.1</v>
      </c>
      <c r="U237" s="331">
        <v>102.1</v>
      </c>
      <c r="V237" s="331">
        <v>100.5</v>
      </c>
      <c r="W237" s="331">
        <v>110.1</v>
      </c>
      <c r="X237" s="331">
        <v>122.9</v>
      </c>
      <c r="Y237" s="331">
        <v>124.2</v>
      </c>
      <c r="Z237" s="331">
        <v>118.5</v>
      </c>
      <c r="AA237" s="331">
        <v>0</v>
      </c>
      <c r="AB237" s="331">
        <v>51.2</v>
      </c>
      <c r="AC237" s="433">
        <v>180.5</v>
      </c>
      <c r="AD237" s="331">
        <v>0</v>
      </c>
      <c r="AE237" s="436">
        <v>101.2</v>
      </c>
      <c r="AF237" s="343"/>
      <c r="AG237" s="341"/>
      <c r="AH237" s="329" t="s">
        <v>95</v>
      </c>
      <c r="AI237" s="331">
        <v>101.2</v>
      </c>
      <c r="AJ237" s="331">
        <v>103.7</v>
      </c>
      <c r="AK237" s="344">
        <v>115.8</v>
      </c>
      <c r="AL237" s="344">
        <v>104.4</v>
      </c>
      <c r="AM237" s="344">
        <v>124.1</v>
      </c>
      <c r="AN237" s="344">
        <v>88.3</v>
      </c>
      <c r="AO237" s="344">
        <v>89.4</v>
      </c>
      <c r="AP237" s="344">
        <v>88.9</v>
      </c>
      <c r="AQ237" s="344">
        <v>99.3</v>
      </c>
      <c r="AR237" s="344">
        <v>100.1</v>
      </c>
      <c r="AS237" s="344">
        <v>83.7</v>
      </c>
      <c r="AU237" s="50"/>
      <c r="AV237" s="50"/>
      <c r="AW237" s="50"/>
      <c r="AX237" s="50"/>
      <c r="AY237" s="50"/>
      <c r="AZ237" s="50"/>
      <c r="BA237" s="50"/>
      <c r="BB237" s="50"/>
      <c r="BC237" s="50"/>
      <c r="BD237" s="50"/>
      <c r="BE237" s="50"/>
      <c r="BF237" s="50"/>
      <c r="BG237" s="50"/>
      <c r="BH237" s="50"/>
      <c r="BI237" s="50"/>
      <c r="BJ237" s="50"/>
    </row>
    <row r="238" spans="1:62" x14ac:dyDescent="0.15">
      <c r="A238" s="343"/>
      <c r="B238" s="341"/>
      <c r="C238" s="329" t="s">
        <v>96</v>
      </c>
      <c r="D238" s="360">
        <v>101</v>
      </c>
      <c r="E238" s="331">
        <v>101</v>
      </c>
      <c r="F238" s="331">
        <v>86.9</v>
      </c>
      <c r="G238" s="331">
        <v>159.4</v>
      </c>
      <c r="H238" s="331">
        <v>110.8</v>
      </c>
      <c r="I238" s="331">
        <v>110.2</v>
      </c>
      <c r="J238" s="331">
        <v>160.4</v>
      </c>
      <c r="K238" s="331">
        <v>83.2</v>
      </c>
      <c r="L238" s="331">
        <v>94</v>
      </c>
      <c r="M238" s="331">
        <v>61.6</v>
      </c>
      <c r="N238" s="331">
        <v>40.4</v>
      </c>
      <c r="O238" s="331">
        <v>131.30000000000001</v>
      </c>
      <c r="P238" s="331">
        <v>84.3</v>
      </c>
      <c r="Q238" s="331">
        <v>66.3</v>
      </c>
      <c r="R238" s="331">
        <v>84</v>
      </c>
      <c r="S238" s="331">
        <v>95.7</v>
      </c>
      <c r="T238" s="331">
        <v>99.2</v>
      </c>
      <c r="U238" s="331">
        <v>102.9</v>
      </c>
      <c r="V238" s="331">
        <v>94.7</v>
      </c>
      <c r="W238" s="331">
        <v>108.4</v>
      </c>
      <c r="X238" s="331">
        <v>126.6</v>
      </c>
      <c r="Y238" s="331">
        <v>116.5</v>
      </c>
      <c r="Z238" s="331">
        <v>114.5</v>
      </c>
      <c r="AA238" s="331">
        <v>0</v>
      </c>
      <c r="AB238" s="331">
        <v>58.9</v>
      </c>
      <c r="AC238" s="433">
        <v>170.6</v>
      </c>
      <c r="AD238" s="331">
        <v>0</v>
      </c>
      <c r="AE238" s="436">
        <v>101</v>
      </c>
      <c r="AF238" s="343"/>
      <c r="AG238" s="341"/>
      <c r="AH238" s="329" t="s">
        <v>96</v>
      </c>
      <c r="AI238" s="331">
        <v>101</v>
      </c>
      <c r="AJ238" s="331">
        <v>103.2</v>
      </c>
      <c r="AK238" s="344">
        <v>112.6</v>
      </c>
      <c r="AL238" s="344">
        <v>95.1</v>
      </c>
      <c r="AM238" s="344">
        <v>126</v>
      </c>
      <c r="AN238" s="344">
        <v>91.2</v>
      </c>
      <c r="AO238" s="344">
        <v>92.6</v>
      </c>
      <c r="AP238" s="344">
        <v>90.4</v>
      </c>
      <c r="AQ238" s="344">
        <v>100.4</v>
      </c>
      <c r="AR238" s="344">
        <v>101.2</v>
      </c>
      <c r="AS238" s="344">
        <v>82.2</v>
      </c>
      <c r="AU238" s="50"/>
      <c r="AV238" s="50"/>
      <c r="AW238" s="50"/>
      <c r="AX238" s="50"/>
      <c r="AY238" s="50"/>
      <c r="AZ238" s="50"/>
      <c r="BA238" s="50"/>
      <c r="BB238" s="50"/>
      <c r="BC238" s="50"/>
      <c r="BD238" s="50"/>
      <c r="BE238" s="50"/>
      <c r="BF238" s="50"/>
      <c r="BG238" s="50"/>
      <c r="BH238" s="50"/>
      <c r="BI238" s="50"/>
      <c r="BJ238" s="50"/>
    </row>
    <row r="239" spans="1:62" x14ac:dyDescent="0.15">
      <c r="A239" s="343"/>
      <c r="B239" s="342"/>
      <c r="C239" s="335" t="s">
        <v>97</v>
      </c>
      <c r="D239" s="362">
        <v>98.5</v>
      </c>
      <c r="E239" s="337">
        <v>98.5</v>
      </c>
      <c r="F239" s="337">
        <v>88.8</v>
      </c>
      <c r="G239" s="337">
        <v>157</v>
      </c>
      <c r="H239" s="337">
        <v>107.7</v>
      </c>
      <c r="I239" s="337">
        <v>106.4</v>
      </c>
      <c r="J239" s="337">
        <v>158.4</v>
      </c>
      <c r="K239" s="337">
        <v>80.099999999999994</v>
      </c>
      <c r="L239" s="337">
        <v>82.1</v>
      </c>
      <c r="M239" s="337">
        <v>48.4</v>
      </c>
      <c r="N239" s="337">
        <v>40.799999999999997</v>
      </c>
      <c r="O239" s="337">
        <v>125.1</v>
      </c>
      <c r="P239" s="337">
        <v>81.5</v>
      </c>
      <c r="Q239" s="337">
        <v>66.5</v>
      </c>
      <c r="R239" s="337">
        <v>85.5</v>
      </c>
      <c r="S239" s="337">
        <v>99.2</v>
      </c>
      <c r="T239" s="337">
        <v>96.9</v>
      </c>
      <c r="U239" s="337">
        <v>103.1</v>
      </c>
      <c r="V239" s="337">
        <v>112.2</v>
      </c>
      <c r="W239" s="337">
        <v>106.9</v>
      </c>
      <c r="X239" s="337">
        <v>129.69999999999999</v>
      </c>
      <c r="Y239" s="337">
        <v>114.2</v>
      </c>
      <c r="Z239" s="337">
        <v>107.6</v>
      </c>
      <c r="AA239" s="337">
        <v>0</v>
      </c>
      <c r="AB239" s="337">
        <v>59.3</v>
      </c>
      <c r="AC239" s="434">
        <v>169.7</v>
      </c>
      <c r="AD239" s="337">
        <v>0</v>
      </c>
      <c r="AE239" s="436">
        <v>98.5</v>
      </c>
      <c r="AF239" s="343"/>
      <c r="AG239" s="342"/>
      <c r="AH239" s="335" t="s">
        <v>97</v>
      </c>
      <c r="AI239" s="337">
        <v>98.5</v>
      </c>
      <c r="AJ239" s="337">
        <v>98.5</v>
      </c>
      <c r="AK239" s="346">
        <v>110.8</v>
      </c>
      <c r="AL239" s="346">
        <v>91.7</v>
      </c>
      <c r="AM239" s="346">
        <v>125.8</v>
      </c>
      <c r="AN239" s="346">
        <v>84.1</v>
      </c>
      <c r="AO239" s="346">
        <v>74.8</v>
      </c>
      <c r="AP239" s="346">
        <v>88.7</v>
      </c>
      <c r="AQ239" s="346">
        <v>98.5</v>
      </c>
      <c r="AR239" s="346">
        <v>99.2</v>
      </c>
      <c r="AS239" s="346">
        <v>83.2</v>
      </c>
      <c r="AU239" s="50"/>
      <c r="AV239" s="50"/>
      <c r="AW239" s="50"/>
      <c r="AX239" s="50"/>
      <c r="AY239" s="50"/>
      <c r="AZ239" s="50"/>
      <c r="BA239" s="50"/>
      <c r="BB239" s="50"/>
      <c r="BC239" s="50"/>
      <c r="BD239" s="50"/>
      <c r="BE239" s="50"/>
      <c r="BF239" s="50"/>
      <c r="BG239" s="50"/>
      <c r="BH239" s="50"/>
      <c r="BI239" s="50"/>
      <c r="BJ239" s="50"/>
    </row>
    <row r="240" spans="1:62" x14ac:dyDescent="0.15">
      <c r="A240" s="329"/>
      <c r="B240" s="340" t="s">
        <v>104</v>
      </c>
      <c r="C240" s="326" t="s">
        <v>84</v>
      </c>
      <c r="D240" s="360">
        <v>99.8</v>
      </c>
      <c r="E240" s="331">
        <v>99.8</v>
      </c>
      <c r="F240" s="331">
        <v>88.1</v>
      </c>
      <c r="G240" s="331">
        <v>143.80000000000001</v>
      </c>
      <c r="H240" s="331">
        <v>117.1</v>
      </c>
      <c r="I240" s="331">
        <v>104.6</v>
      </c>
      <c r="J240" s="331">
        <v>150</v>
      </c>
      <c r="K240" s="331">
        <v>87.4</v>
      </c>
      <c r="L240" s="331">
        <v>33</v>
      </c>
      <c r="M240" s="331">
        <v>60</v>
      </c>
      <c r="N240" s="331">
        <v>40.299999999999997</v>
      </c>
      <c r="O240" s="331">
        <v>127.9</v>
      </c>
      <c r="P240" s="331">
        <v>83</v>
      </c>
      <c r="Q240" s="331">
        <v>67.2</v>
      </c>
      <c r="R240" s="331">
        <v>84.2</v>
      </c>
      <c r="S240" s="331">
        <v>97.2</v>
      </c>
      <c r="T240" s="331">
        <v>102.2</v>
      </c>
      <c r="U240" s="331">
        <v>106.8</v>
      </c>
      <c r="V240" s="331">
        <v>102.8</v>
      </c>
      <c r="W240" s="331">
        <v>111.1</v>
      </c>
      <c r="X240" s="331">
        <v>122.1</v>
      </c>
      <c r="Y240" s="331">
        <v>113.1</v>
      </c>
      <c r="Z240" s="331">
        <v>131.6</v>
      </c>
      <c r="AA240" s="331">
        <v>0</v>
      </c>
      <c r="AB240" s="331">
        <v>63.2</v>
      </c>
      <c r="AC240" s="433">
        <v>175.9</v>
      </c>
      <c r="AD240" s="331">
        <v>0</v>
      </c>
      <c r="AE240" s="436">
        <v>99.8</v>
      </c>
      <c r="AF240" s="329"/>
      <c r="AG240" s="340" t="s">
        <v>104</v>
      </c>
      <c r="AH240" s="326" t="s">
        <v>84</v>
      </c>
      <c r="AI240" s="331">
        <v>99.8</v>
      </c>
      <c r="AJ240" s="331">
        <v>102.2</v>
      </c>
      <c r="AK240" s="344">
        <v>111.6</v>
      </c>
      <c r="AL240" s="344">
        <v>90</v>
      </c>
      <c r="AM240" s="344">
        <v>130.19999999999999</v>
      </c>
      <c r="AN240" s="344">
        <v>90.6</v>
      </c>
      <c r="AO240" s="344">
        <v>87.6</v>
      </c>
      <c r="AP240" s="344">
        <v>92.4</v>
      </c>
      <c r="AQ240" s="344">
        <v>98.5</v>
      </c>
      <c r="AR240" s="344">
        <v>99.1</v>
      </c>
      <c r="AS240" s="344">
        <v>84.2</v>
      </c>
      <c r="AU240" s="50"/>
      <c r="AV240" s="50"/>
      <c r="AW240" s="50"/>
      <c r="AX240" s="50"/>
      <c r="AY240" s="50"/>
      <c r="AZ240" s="50"/>
      <c r="BA240" s="50"/>
      <c r="BB240" s="50"/>
      <c r="BC240" s="50"/>
      <c r="BD240" s="50"/>
      <c r="BE240" s="50"/>
      <c r="BF240" s="50"/>
      <c r="BG240" s="50"/>
      <c r="BH240" s="50"/>
      <c r="BI240" s="50"/>
      <c r="BJ240" s="50"/>
    </row>
    <row r="241" spans="1:62" x14ac:dyDescent="0.15">
      <c r="A241" s="329"/>
      <c r="B241" s="341"/>
      <c r="C241" s="329" t="s">
        <v>86</v>
      </c>
      <c r="D241" s="360">
        <v>100.4</v>
      </c>
      <c r="E241" s="331">
        <v>100.4</v>
      </c>
      <c r="F241" s="331">
        <v>88.3</v>
      </c>
      <c r="G241" s="331">
        <v>136.1</v>
      </c>
      <c r="H241" s="331">
        <v>121.7</v>
      </c>
      <c r="I241" s="331">
        <v>100.3</v>
      </c>
      <c r="J241" s="331">
        <v>150.1</v>
      </c>
      <c r="K241" s="331">
        <v>93.7</v>
      </c>
      <c r="L241" s="331">
        <v>33.6</v>
      </c>
      <c r="M241" s="331">
        <v>62.7</v>
      </c>
      <c r="N241" s="331">
        <v>39.9</v>
      </c>
      <c r="O241" s="331">
        <v>128.4</v>
      </c>
      <c r="P241" s="331">
        <v>85.9</v>
      </c>
      <c r="Q241" s="331">
        <v>66</v>
      </c>
      <c r="R241" s="331">
        <v>82.6</v>
      </c>
      <c r="S241" s="331">
        <v>95.9</v>
      </c>
      <c r="T241" s="331">
        <v>101</v>
      </c>
      <c r="U241" s="331">
        <v>107.9</v>
      </c>
      <c r="V241" s="331">
        <v>102</v>
      </c>
      <c r="W241" s="331">
        <v>114.4</v>
      </c>
      <c r="X241" s="331">
        <v>128</v>
      </c>
      <c r="Y241" s="331">
        <v>110.9</v>
      </c>
      <c r="Z241" s="331">
        <v>144.5</v>
      </c>
      <c r="AA241" s="331">
        <v>0</v>
      </c>
      <c r="AB241" s="331">
        <v>64.3</v>
      </c>
      <c r="AC241" s="433">
        <v>175.9</v>
      </c>
      <c r="AD241" s="331">
        <v>0</v>
      </c>
      <c r="AE241" s="436">
        <v>100.4</v>
      </c>
      <c r="AF241" s="329"/>
      <c r="AG241" s="341"/>
      <c r="AH241" s="329" t="s">
        <v>86</v>
      </c>
      <c r="AI241" s="331">
        <v>100.4</v>
      </c>
      <c r="AJ241" s="331">
        <v>101.8</v>
      </c>
      <c r="AK241" s="344">
        <v>110.8</v>
      </c>
      <c r="AL241" s="344">
        <v>84.5</v>
      </c>
      <c r="AM241" s="344">
        <v>133.4</v>
      </c>
      <c r="AN241" s="344">
        <v>91.2</v>
      </c>
      <c r="AO241" s="344">
        <v>89.9</v>
      </c>
      <c r="AP241" s="344">
        <v>91.4</v>
      </c>
      <c r="AQ241" s="344">
        <v>98.8</v>
      </c>
      <c r="AR241" s="344">
        <v>99.7</v>
      </c>
      <c r="AS241" s="344">
        <v>86.5</v>
      </c>
      <c r="AU241" s="50"/>
      <c r="AV241" s="50"/>
      <c r="AW241" s="50"/>
      <c r="AX241" s="50"/>
      <c r="AY241" s="50"/>
      <c r="AZ241" s="50"/>
      <c r="BA241" s="50"/>
      <c r="BB241" s="50"/>
      <c r="BC241" s="50"/>
      <c r="BD241" s="50"/>
      <c r="BE241" s="50"/>
      <c r="BF241" s="50"/>
      <c r="BG241" s="50"/>
      <c r="BH241" s="50"/>
      <c r="BI241" s="50"/>
      <c r="BJ241" s="50"/>
    </row>
    <row r="242" spans="1:62" x14ac:dyDescent="0.15">
      <c r="A242" s="329"/>
      <c r="B242" s="341"/>
      <c r="C242" s="329" t="s">
        <v>88</v>
      </c>
      <c r="D242" s="360">
        <v>100.8</v>
      </c>
      <c r="E242" s="331">
        <v>100.8</v>
      </c>
      <c r="F242" s="331">
        <v>91.7</v>
      </c>
      <c r="G242" s="331">
        <v>130.5</v>
      </c>
      <c r="H242" s="331">
        <v>120.5</v>
      </c>
      <c r="I242" s="331">
        <v>99.5</v>
      </c>
      <c r="J242" s="331">
        <v>154.19999999999999</v>
      </c>
      <c r="K242" s="331">
        <v>96.4</v>
      </c>
      <c r="L242" s="331">
        <v>45.6</v>
      </c>
      <c r="M242" s="331">
        <v>63.5</v>
      </c>
      <c r="N242" s="331">
        <v>40.700000000000003</v>
      </c>
      <c r="O242" s="331">
        <v>128.1</v>
      </c>
      <c r="P242" s="331">
        <v>87.2</v>
      </c>
      <c r="Q242" s="331">
        <v>66.900000000000006</v>
      </c>
      <c r="R242" s="331">
        <v>82.2</v>
      </c>
      <c r="S242" s="331">
        <v>92.8</v>
      </c>
      <c r="T242" s="331">
        <v>100</v>
      </c>
      <c r="U242" s="331">
        <v>105.8</v>
      </c>
      <c r="V242" s="331">
        <v>97.3</v>
      </c>
      <c r="W242" s="331">
        <v>119</v>
      </c>
      <c r="X242" s="331">
        <v>131.30000000000001</v>
      </c>
      <c r="Y242" s="331">
        <v>39.200000000000003</v>
      </c>
      <c r="Z242" s="331">
        <v>136.9</v>
      </c>
      <c r="AA242" s="331">
        <v>0</v>
      </c>
      <c r="AB242" s="331">
        <v>65.8</v>
      </c>
      <c r="AC242" s="433">
        <v>169.1</v>
      </c>
      <c r="AD242" s="331">
        <v>0</v>
      </c>
      <c r="AE242" s="436">
        <v>100.8</v>
      </c>
      <c r="AF242" s="329"/>
      <c r="AG242" s="341"/>
      <c r="AH242" s="329" t="s">
        <v>88</v>
      </c>
      <c r="AI242" s="331">
        <v>100.8</v>
      </c>
      <c r="AJ242" s="331">
        <v>102.8</v>
      </c>
      <c r="AK242" s="344">
        <v>113.7</v>
      </c>
      <c r="AL242" s="344">
        <v>77.400000000000006</v>
      </c>
      <c r="AM242" s="344">
        <v>139.9</v>
      </c>
      <c r="AN242" s="344">
        <v>90.9</v>
      </c>
      <c r="AO242" s="344">
        <v>87.1</v>
      </c>
      <c r="AP242" s="344">
        <v>92.3</v>
      </c>
      <c r="AQ242" s="344">
        <v>99.3</v>
      </c>
      <c r="AR242" s="344">
        <v>100.1</v>
      </c>
      <c r="AS242" s="344">
        <v>83.2</v>
      </c>
      <c r="AU242" s="50"/>
      <c r="AV242" s="50"/>
      <c r="AW242" s="50"/>
      <c r="AX242" s="50"/>
      <c r="AY242" s="50"/>
      <c r="AZ242" s="50"/>
      <c r="BA242" s="50"/>
      <c r="BB242" s="50"/>
      <c r="BC242" s="50"/>
      <c r="BD242" s="50"/>
      <c r="BE242" s="50"/>
      <c r="BF242" s="50"/>
      <c r="BG242" s="50"/>
      <c r="BH242" s="50"/>
      <c r="BI242" s="50"/>
      <c r="BJ242" s="50"/>
    </row>
    <row r="243" spans="1:62" x14ac:dyDescent="0.15">
      <c r="A243" s="329"/>
      <c r="B243" s="341"/>
      <c r="C243" s="329" t="s">
        <v>89</v>
      </c>
      <c r="D243" s="360">
        <v>99.8</v>
      </c>
      <c r="E243" s="331">
        <v>99.8</v>
      </c>
      <c r="F243" s="331">
        <v>86.6</v>
      </c>
      <c r="G243" s="331">
        <v>119</v>
      </c>
      <c r="H243" s="331">
        <v>121.9</v>
      </c>
      <c r="I243" s="331">
        <v>96.5</v>
      </c>
      <c r="J243" s="331">
        <v>157.30000000000001</v>
      </c>
      <c r="K243" s="331">
        <v>90.7</v>
      </c>
      <c r="L243" s="331">
        <v>46.8</v>
      </c>
      <c r="M243" s="331">
        <v>63.8</v>
      </c>
      <c r="N243" s="331">
        <v>37.6</v>
      </c>
      <c r="O243" s="331">
        <v>130</v>
      </c>
      <c r="P243" s="331">
        <v>87.1</v>
      </c>
      <c r="Q243" s="331">
        <v>68.7</v>
      </c>
      <c r="R243" s="331">
        <v>83</v>
      </c>
      <c r="S243" s="331">
        <v>86.1</v>
      </c>
      <c r="T243" s="331">
        <v>102.1</v>
      </c>
      <c r="U243" s="331">
        <v>100.1</v>
      </c>
      <c r="V243" s="331">
        <v>86.2</v>
      </c>
      <c r="W243" s="331">
        <v>109.7</v>
      </c>
      <c r="X243" s="331">
        <v>129.9</v>
      </c>
      <c r="Y243" s="331">
        <v>40.9</v>
      </c>
      <c r="Z243" s="331">
        <v>130.69999999999999</v>
      </c>
      <c r="AA243" s="331">
        <v>0</v>
      </c>
      <c r="AB243" s="331">
        <v>59.5</v>
      </c>
      <c r="AC243" s="433">
        <v>170.4</v>
      </c>
      <c r="AD243" s="331">
        <v>0</v>
      </c>
      <c r="AE243" s="436">
        <v>99.8</v>
      </c>
      <c r="AF243" s="329"/>
      <c r="AG243" s="341"/>
      <c r="AH243" s="329" t="s">
        <v>89</v>
      </c>
      <c r="AI243" s="331">
        <v>99.8</v>
      </c>
      <c r="AJ243" s="331">
        <v>101.7</v>
      </c>
      <c r="AK243" s="344">
        <v>107.5</v>
      </c>
      <c r="AL243" s="344">
        <v>72.3</v>
      </c>
      <c r="AM243" s="344">
        <v>137</v>
      </c>
      <c r="AN243" s="344">
        <v>93.7</v>
      </c>
      <c r="AO243" s="344">
        <v>95.6</v>
      </c>
      <c r="AP243" s="344">
        <v>92.5</v>
      </c>
      <c r="AQ243" s="344">
        <v>99.7</v>
      </c>
      <c r="AR243" s="344">
        <v>100.3</v>
      </c>
      <c r="AS243" s="344">
        <v>81.099999999999994</v>
      </c>
      <c r="AU243" s="50"/>
      <c r="AV243" s="50"/>
      <c r="AW243" s="50"/>
      <c r="AX243" s="50"/>
      <c r="AY243" s="50"/>
      <c r="AZ243" s="50"/>
      <c r="BA243" s="50"/>
      <c r="BB243" s="50"/>
      <c r="BC243" s="50"/>
      <c r="BD243" s="50"/>
      <c r="BE243" s="50"/>
      <c r="BF243" s="50"/>
      <c r="BG243" s="50"/>
      <c r="BH243" s="50"/>
      <c r="BI243" s="50"/>
      <c r="BJ243" s="50"/>
    </row>
    <row r="244" spans="1:62" x14ac:dyDescent="0.15">
      <c r="A244" s="329"/>
      <c r="B244" s="341"/>
      <c r="C244" s="329" t="s">
        <v>90</v>
      </c>
      <c r="D244" s="360">
        <v>99.4</v>
      </c>
      <c r="E244" s="331">
        <v>99.5</v>
      </c>
      <c r="F244" s="331">
        <v>87</v>
      </c>
      <c r="G244" s="331">
        <v>113.5</v>
      </c>
      <c r="H244" s="331">
        <v>122.2</v>
      </c>
      <c r="I244" s="331">
        <v>97.2</v>
      </c>
      <c r="J244" s="331">
        <v>150.69999999999999</v>
      </c>
      <c r="K244" s="331">
        <v>91.4</v>
      </c>
      <c r="L244" s="331">
        <v>50.2</v>
      </c>
      <c r="M244" s="331">
        <v>62.6</v>
      </c>
      <c r="N244" s="331">
        <v>37.6</v>
      </c>
      <c r="O244" s="331">
        <v>131.30000000000001</v>
      </c>
      <c r="P244" s="331">
        <v>88.8</v>
      </c>
      <c r="Q244" s="331">
        <v>68.8</v>
      </c>
      <c r="R244" s="331">
        <v>88.1</v>
      </c>
      <c r="S244" s="331">
        <v>90.2</v>
      </c>
      <c r="T244" s="331">
        <v>103.5</v>
      </c>
      <c r="U244" s="331">
        <v>104.1</v>
      </c>
      <c r="V244" s="331">
        <v>96</v>
      </c>
      <c r="W244" s="331">
        <v>110.4</v>
      </c>
      <c r="X244" s="331">
        <v>137.6</v>
      </c>
      <c r="Y244" s="331">
        <v>46.2</v>
      </c>
      <c r="Z244" s="331">
        <v>133</v>
      </c>
      <c r="AA244" s="331">
        <v>0</v>
      </c>
      <c r="AB244" s="331">
        <v>60.6</v>
      </c>
      <c r="AC244" s="433">
        <v>167</v>
      </c>
      <c r="AD244" s="331">
        <v>0</v>
      </c>
      <c r="AE244" s="436">
        <v>99.4</v>
      </c>
      <c r="AF244" s="329"/>
      <c r="AG244" s="341"/>
      <c r="AH244" s="329" t="s">
        <v>90</v>
      </c>
      <c r="AI244" s="331">
        <v>99.4</v>
      </c>
      <c r="AJ244" s="331">
        <v>97.6</v>
      </c>
      <c r="AK244" s="344">
        <v>103.1</v>
      </c>
      <c r="AL244" s="344">
        <v>70.7</v>
      </c>
      <c r="AM244" s="344">
        <v>132.4</v>
      </c>
      <c r="AN244" s="344">
        <v>94.8</v>
      </c>
      <c r="AO244" s="344">
        <v>91</v>
      </c>
      <c r="AP244" s="344">
        <v>94.2</v>
      </c>
      <c r="AQ244" s="344">
        <v>100.6</v>
      </c>
      <c r="AR244" s="344">
        <v>101.1</v>
      </c>
      <c r="AS244" s="344">
        <v>88.5</v>
      </c>
      <c r="AU244" s="50"/>
      <c r="AV244" s="50"/>
      <c r="AW244" s="50"/>
      <c r="AX244" s="50"/>
      <c r="AY244" s="50"/>
      <c r="AZ244" s="50"/>
      <c r="BA244" s="50"/>
      <c r="BB244" s="50"/>
      <c r="BC244" s="50"/>
      <c r="BD244" s="50"/>
      <c r="BE244" s="50"/>
      <c r="BF244" s="50"/>
      <c r="BG244" s="50"/>
      <c r="BH244" s="50"/>
      <c r="BI244" s="50"/>
      <c r="BJ244" s="50"/>
    </row>
    <row r="245" spans="1:62" x14ac:dyDescent="0.15">
      <c r="A245" s="329"/>
      <c r="B245" s="341"/>
      <c r="C245" s="329" t="s">
        <v>91</v>
      </c>
      <c r="D245" s="360">
        <v>102.1</v>
      </c>
      <c r="E245" s="331">
        <v>102.1</v>
      </c>
      <c r="F245" s="331">
        <v>90</v>
      </c>
      <c r="G245" s="331">
        <v>106.7</v>
      </c>
      <c r="H245" s="331">
        <v>114.3</v>
      </c>
      <c r="I245" s="331">
        <v>97.5</v>
      </c>
      <c r="J245" s="331">
        <v>158.4</v>
      </c>
      <c r="K245" s="331">
        <v>98.2</v>
      </c>
      <c r="L245" s="331">
        <v>52.8</v>
      </c>
      <c r="M245" s="331">
        <v>73.8</v>
      </c>
      <c r="N245" s="331">
        <v>36.4</v>
      </c>
      <c r="O245" s="331">
        <v>131.5</v>
      </c>
      <c r="P245" s="331">
        <v>92.8</v>
      </c>
      <c r="Q245" s="331">
        <v>68.2</v>
      </c>
      <c r="R245" s="331">
        <v>94.2</v>
      </c>
      <c r="S245" s="331">
        <v>89.8</v>
      </c>
      <c r="T245" s="331">
        <v>107.6</v>
      </c>
      <c r="U245" s="331">
        <v>104.7</v>
      </c>
      <c r="V245" s="331">
        <v>105.2</v>
      </c>
      <c r="W245" s="331">
        <v>107.7</v>
      </c>
      <c r="X245" s="331">
        <v>137.1</v>
      </c>
      <c r="Y245" s="331">
        <v>57.4</v>
      </c>
      <c r="Z245" s="331">
        <v>143.4</v>
      </c>
      <c r="AA245" s="331">
        <v>0</v>
      </c>
      <c r="AB245" s="331">
        <v>59.7</v>
      </c>
      <c r="AC245" s="433">
        <v>142.19999999999999</v>
      </c>
      <c r="AD245" s="331">
        <v>0</v>
      </c>
      <c r="AE245" s="436">
        <v>102.1</v>
      </c>
      <c r="AF245" s="329"/>
      <c r="AG245" s="341"/>
      <c r="AH245" s="329" t="s">
        <v>91</v>
      </c>
      <c r="AI245" s="331">
        <v>102.1</v>
      </c>
      <c r="AJ245" s="331">
        <v>103</v>
      </c>
      <c r="AK245" s="344">
        <v>106.5</v>
      </c>
      <c r="AL245" s="344">
        <v>71.2</v>
      </c>
      <c r="AM245" s="344">
        <v>134.69999999999999</v>
      </c>
      <c r="AN245" s="344">
        <v>97.6</v>
      </c>
      <c r="AO245" s="344">
        <v>96</v>
      </c>
      <c r="AP245" s="344">
        <v>97.9</v>
      </c>
      <c r="AQ245" s="344">
        <v>101.7</v>
      </c>
      <c r="AR245" s="344">
        <v>101.9</v>
      </c>
      <c r="AS245" s="344">
        <v>105.6</v>
      </c>
      <c r="AU245" s="50"/>
      <c r="AV245" s="50"/>
      <c r="AW245" s="50"/>
      <c r="AX245" s="50"/>
      <c r="AY245" s="50"/>
      <c r="AZ245" s="50"/>
      <c r="BA245" s="50"/>
      <c r="BB245" s="50"/>
      <c r="BC245" s="50"/>
      <c r="BD245" s="50"/>
      <c r="BE245" s="50"/>
      <c r="BF245" s="50"/>
      <c r="BG245" s="50"/>
      <c r="BH245" s="50"/>
      <c r="BI245" s="50"/>
      <c r="BJ245" s="50"/>
    </row>
    <row r="246" spans="1:62" x14ac:dyDescent="0.15">
      <c r="A246" s="329"/>
      <c r="B246" s="341"/>
      <c r="C246" s="329" t="s">
        <v>92</v>
      </c>
      <c r="D246" s="360">
        <v>102.6</v>
      </c>
      <c r="E246" s="331">
        <v>102.6</v>
      </c>
      <c r="F246" s="331">
        <v>94</v>
      </c>
      <c r="G246" s="331">
        <v>95.2</v>
      </c>
      <c r="H246" s="331">
        <v>115.6</v>
      </c>
      <c r="I246" s="331">
        <v>100.5</v>
      </c>
      <c r="J246" s="331">
        <v>157.5</v>
      </c>
      <c r="K246" s="331">
        <v>98.6</v>
      </c>
      <c r="L246" s="331">
        <v>57.3</v>
      </c>
      <c r="M246" s="331">
        <v>74.8</v>
      </c>
      <c r="N246" s="331">
        <v>35.700000000000003</v>
      </c>
      <c r="O246" s="331">
        <v>132</v>
      </c>
      <c r="P246" s="331">
        <v>88.6</v>
      </c>
      <c r="Q246" s="331">
        <v>68</v>
      </c>
      <c r="R246" s="331">
        <v>91.3</v>
      </c>
      <c r="S246" s="331">
        <v>90.7</v>
      </c>
      <c r="T246" s="331">
        <v>110.2</v>
      </c>
      <c r="U246" s="331">
        <v>102.2</v>
      </c>
      <c r="V246" s="331">
        <v>89.9</v>
      </c>
      <c r="W246" s="331">
        <v>107.2</v>
      </c>
      <c r="X246" s="331">
        <v>128.30000000000001</v>
      </c>
      <c r="Y246" s="331">
        <v>57.8</v>
      </c>
      <c r="Z246" s="331">
        <v>157.30000000000001</v>
      </c>
      <c r="AA246" s="331">
        <v>0</v>
      </c>
      <c r="AB246" s="331">
        <v>59</v>
      </c>
      <c r="AC246" s="433">
        <v>137.9</v>
      </c>
      <c r="AD246" s="331">
        <v>0</v>
      </c>
      <c r="AE246" s="436">
        <v>102.6</v>
      </c>
      <c r="AF246" s="329"/>
      <c r="AG246" s="341"/>
      <c r="AH246" s="329" t="s">
        <v>92</v>
      </c>
      <c r="AI246" s="331">
        <v>102.6</v>
      </c>
      <c r="AJ246" s="331">
        <v>102.6</v>
      </c>
      <c r="AK246" s="344">
        <v>108.3</v>
      </c>
      <c r="AL246" s="344">
        <v>73.8</v>
      </c>
      <c r="AM246" s="344">
        <v>136.1</v>
      </c>
      <c r="AN246" s="344">
        <v>95.4</v>
      </c>
      <c r="AO246" s="344">
        <v>92</v>
      </c>
      <c r="AP246" s="344">
        <v>97</v>
      </c>
      <c r="AQ246" s="344">
        <v>102.4</v>
      </c>
      <c r="AR246" s="344">
        <v>102.7</v>
      </c>
      <c r="AS246" s="344">
        <v>95.9</v>
      </c>
      <c r="AU246" s="50"/>
      <c r="AV246" s="50"/>
      <c r="AW246" s="50"/>
      <c r="AX246" s="50"/>
      <c r="AY246" s="50"/>
      <c r="AZ246" s="50"/>
      <c r="BA246" s="50"/>
      <c r="BB246" s="50"/>
      <c r="BC246" s="50"/>
      <c r="BD246" s="50"/>
      <c r="BE246" s="50"/>
      <c r="BF246" s="50"/>
      <c r="BG246" s="50"/>
      <c r="BH246" s="50"/>
      <c r="BI246" s="50"/>
      <c r="BJ246" s="50"/>
    </row>
    <row r="247" spans="1:62" x14ac:dyDescent="0.15">
      <c r="A247" s="329"/>
      <c r="B247" s="341"/>
      <c r="C247" s="329" t="s">
        <v>93</v>
      </c>
      <c r="D247" s="360">
        <v>104.1</v>
      </c>
      <c r="E247" s="331">
        <v>104.1</v>
      </c>
      <c r="F247" s="331">
        <v>83.9</v>
      </c>
      <c r="G247" s="331">
        <v>102.2</v>
      </c>
      <c r="H247" s="331">
        <v>160.4</v>
      </c>
      <c r="I247" s="331">
        <v>103.2</v>
      </c>
      <c r="J247" s="331">
        <v>158.1</v>
      </c>
      <c r="K247" s="331">
        <v>105.6</v>
      </c>
      <c r="L247" s="331">
        <v>59.1</v>
      </c>
      <c r="M247" s="331">
        <v>56.3</v>
      </c>
      <c r="N247" s="331">
        <v>35.4</v>
      </c>
      <c r="O247" s="331">
        <v>131.1</v>
      </c>
      <c r="P247" s="331">
        <v>88.5</v>
      </c>
      <c r="Q247" s="331">
        <v>66.2</v>
      </c>
      <c r="R247" s="331">
        <v>89</v>
      </c>
      <c r="S247" s="331">
        <v>95.1</v>
      </c>
      <c r="T247" s="331">
        <v>110.6</v>
      </c>
      <c r="U247" s="331">
        <v>102.9</v>
      </c>
      <c r="V247" s="331">
        <v>92.1</v>
      </c>
      <c r="W247" s="331">
        <v>105.3</v>
      </c>
      <c r="X247" s="331">
        <v>123</v>
      </c>
      <c r="Y247" s="331">
        <v>53.8</v>
      </c>
      <c r="Z247" s="331">
        <v>166.9</v>
      </c>
      <c r="AA247" s="331">
        <v>0</v>
      </c>
      <c r="AB247" s="331">
        <v>61.5</v>
      </c>
      <c r="AC247" s="433">
        <v>124.3</v>
      </c>
      <c r="AD247" s="331">
        <v>0</v>
      </c>
      <c r="AE247" s="436">
        <v>104.1</v>
      </c>
      <c r="AF247" s="329"/>
      <c r="AG247" s="341"/>
      <c r="AH247" s="329" t="s">
        <v>93</v>
      </c>
      <c r="AI247" s="331">
        <v>104.1</v>
      </c>
      <c r="AJ247" s="331">
        <v>109.7</v>
      </c>
      <c r="AK247" s="344">
        <v>110.2</v>
      </c>
      <c r="AL247" s="344">
        <v>76.099999999999994</v>
      </c>
      <c r="AM247" s="344">
        <v>135.69999999999999</v>
      </c>
      <c r="AN247" s="344">
        <v>108.2</v>
      </c>
      <c r="AO247" s="344">
        <v>135.69999999999999</v>
      </c>
      <c r="AP247" s="344">
        <v>98</v>
      </c>
      <c r="AQ247" s="344">
        <v>100.9</v>
      </c>
      <c r="AR247" s="344">
        <v>100.9</v>
      </c>
      <c r="AS247" s="344">
        <v>94.6</v>
      </c>
      <c r="AU247" s="50"/>
      <c r="AV247" s="50"/>
      <c r="AW247" s="50"/>
      <c r="AX247" s="50"/>
      <c r="AY247" s="50"/>
      <c r="AZ247" s="50"/>
      <c r="BA247" s="50"/>
      <c r="BB247" s="50"/>
      <c r="BC247" s="50"/>
      <c r="BD247" s="50"/>
      <c r="BE247" s="50"/>
      <c r="BF247" s="50"/>
      <c r="BG247" s="50"/>
      <c r="BH247" s="50"/>
      <c r="BI247" s="50"/>
      <c r="BJ247" s="50"/>
    </row>
    <row r="248" spans="1:62" x14ac:dyDescent="0.15">
      <c r="A248" s="329"/>
      <c r="B248" s="341"/>
      <c r="C248" s="329" t="s">
        <v>94</v>
      </c>
      <c r="D248" s="360">
        <v>106.8</v>
      </c>
      <c r="E248" s="331">
        <v>106.8</v>
      </c>
      <c r="F248" s="331">
        <v>85.1</v>
      </c>
      <c r="G248" s="331">
        <v>107.9</v>
      </c>
      <c r="H248" s="331">
        <v>168.5</v>
      </c>
      <c r="I248" s="331">
        <v>105.3</v>
      </c>
      <c r="J248" s="331">
        <v>164.7</v>
      </c>
      <c r="K248" s="331">
        <v>109.7</v>
      </c>
      <c r="L248" s="331">
        <v>72.900000000000006</v>
      </c>
      <c r="M248" s="331">
        <v>86.1</v>
      </c>
      <c r="N248" s="331">
        <v>35.200000000000003</v>
      </c>
      <c r="O248" s="331">
        <v>132.4</v>
      </c>
      <c r="P248" s="331">
        <v>85.7</v>
      </c>
      <c r="Q248" s="331">
        <v>68.599999999999994</v>
      </c>
      <c r="R248" s="331">
        <v>90.5</v>
      </c>
      <c r="S248" s="331">
        <v>96.2</v>
      </c>
      <c r="T248" s="331">
        <v>112.4</v>
      </c>
      <c r="U248" s="331">
        <v>105.7</v>
      </c>
      <c r="V248" s="331">
        <v>88.5</v>
      </c>
      <c r="W248" s="331">
        <v>107.9</v>
      </c>
      <c r="X248" s="331">
        <v>128.5</v>
      </c>
      <c r="Y248" s="331">
        <v>63.3</v>
      </c>
      <c r="Z248" s="331">
        <v>172.2</v>
      </c>
      <c r="AA248" s="331">
        <v>0</v>
      </c>
      <c r="AB248" s="331">
        <v>63.6</v>
      </c>
      <c r="AC248" s="433">
        <v>127.8</v>
      </c>
      <c r="AD248" s="331">
        <v>0</v>
      </c>
      <c r="AE248" s="436">
        <v>106.8</v>
      </c>
      <c r="AF248" s="329"/>
      <c r="AG248" s="341"/>
      <c r="AH248" s="329" t="s">
        <v>94</v>
      </c>
      <c r="AI248" s="331">
        <v>106.8</v>
      </c>
      <c r="AJ248" s="331">
        <v>116.6</v>
      </c>
      <c r="AK248" s="344">
        <v>112.5</v>
      </c>
      <c r="AL248" s="344">
        <v>72.2</v>
      </c>
      <c r="AM248" s="344">
        <v>141.4</v>
      </c>
      <c r="AN248" s="344">
        <v>121</v>
      </c>
      <c r="AO248" s="344">
        <v>171.4</v>
      </c>
      <c r="AP248" s="344">
        <v>98</v>
      </c>
      <c r="AQ248" s="344">
        <v>102.1</v>
      </c>
      <c r="AR248" s="344">
        <v>102.5</v>
      </c>
      <c r="AS248" s="344">
        <v>90.8</v>
      </c>
      <c r="AU248" s="50"/>
      <c r="AV248" s="50"/>
      <c r="AW248" s="50"/>
      <c r="AX248" s="50"/>
      <c r="AY248" s="50"/>
      <c r="AZ248" s="50"/>
      <c r="BA248" s="50"/>
      <c r="BB248" s="50"/>
      <c r="BC248" s="50"/>
      <c r="BD248" s="50"/>
      <c r="BE248" s="50"/>
      <c r="BF248" s="50"/>
      <c r="BG248" s="50"/>
      <c r="BH248" s="50"/>
      <c r="BI248" s="50"/>
      <c r="BJ248" s="50"/>
    </row>
    <row r="249" spans="1:62" x14ac:dyDescent="0.15">
      <c r="A249" s="329"/>
      <c r="B249" s="341"/>
      <c r="C249" s="329" t="s">
        <v>95</v>
      </c>
      <c r="D249" s="360">
        <v>107</v>
      </c>
      <c r="E249" s="331">
        <v>107</v>
      </c>
      <c r="F249" s="331">
        <v>89.4</v>
      </c>
      <c r="G249" s="331">
        <v>115.1</v>
      </c>
      <c r="H249" s="331">
        <v>148.4</v>
      </c>
      <c r="I249" s="331">
        <v>101.8</v>
      </c>
      <c r="J249" s="331">
        <v>174.3</v>
      </c>
      <c r="K249" s="331">
        <v>109.7</v>
      </c>
      <c r="L249" s="331">
        <v>97</v>
      </c>
      <c r="M249" s="331">
        <v>89.9</v>
      </c>
      <c r="N249" s="331">
        <v>35.799999999999997</v>
      </c>
      <c r="O249" s="331">
        <v>129.9</v>
      </c>
      <c r="P249" s="331">
        <v>85.3</v>
      </c>
      <c r="Q249" s="331">
        <v>71.3</v>
      </c>
      <c r="R249" s="331">
        <v>83</v>
      </c>
      <c r="S249" s="331">
        <v>99.3</v>
      </c>
      <c r="T249" s="331">
        <v>110.5</v>
      </c>
      <c r="U249" s="331">
        <v>101.1</v>
      </c>
      <c r="V249" s="331">
        <v>86.2</v>
      </c>
      <c r="W249" s="331">
        <v>102.8</v>
      </c>
      <c r="X249" s="331">
        <v>128.30000000000001</v>
      </c>
      <c r="Y249" s="331">
        <v>60.6</v>
      </c>
      <c r="Z249" s="331">
        <v>157.80000000000001</v>
      </c>
      <c r="AA249" s="331">
        <v>0</v>
      </c>
      <c r="AB249" s="331">
        <v>60.9</v>
      </c>
      <c r="AC249" s="433">
        <v>115.9</v>
      </c>
      <c r="AD249" s="331">
        <v>0</v>
      </c>
      <c r="AE249" s="436">
        <v>107</v>
      </c>
      <c r="AF249" s="329"/>
      <c r="AG249" s="341"/>
      <c r="AH249" s="329" t="s">
        <v>95</v>
      </c>
      <c r="AI249" s="331">
        <v>107</v>
      </c>
      <c r="AJ249" s="331">
        <v>114</v>
      </c>
      <c r="AK249" s="344">
        <v>114.2</v>
      </c>
      <c r="AL249" s="344">
        <v>71.400000000000006</v>
      </c>
      <c r="AM249" s="344">
        <v>146.80000000000001</v>
      </c>
      <c r="AN249" s="344">
        <v>115.4</v>
      </c>
      <c r="AO249" s="344">
        <v>145</v>
      </c>
      <c r="AP249" s="344">
        <v>97.8</v>
      </c>
      <c r="AQ249" s="344">
        <v>102.9</v>
      </c>
      <c r="AR249" s="344">
        <v>103.8</v>
      </c>
      <c r="AS249" s="344">
        <v>82.6</v>
      </c>
      <c r="AU249" s="50"/>
      <c r="AV249" s="50"/>
      <c r="AW249" s="50"/>
      <c r="AX249" s="50"/>
      <c r="AY249" s="50"/>
      <c r="AZ249" s="50"/>
      <c r="BA249" s="50"/>
      <c r="BB249" s="50"/>
      <c r="BC249" s="50"/>
      <c r="BD249" s="50"/>
      <c r="BE249" s="50"/>
      <c r="BF249" s="50"/>
      <c r="BG249" s="50"/>
      <c r="BH249" s="50"/>
      <c r="BI249" s="50"/>
      <c r="BJ249" s="50"/>
    </row>
    <row r="250" spans="1:62" x14ac:dyDescent="0.15">
      <c r="A250" s="329"/>
      <c r="B250" s="341"/>
      <c r="C250" s="329" t="s">
        <v>96</v>
      </c>
      <c r="D250" s="360">
        <v>107.1</v>
      </c>
      <c r="E250" s="331">
        <v>107.1</v>
      </c>
      <c r="F250" s="331">
        <v>88.7</v>
      </c>
      <c r="G250" s="331">
        <v>115.6</v>
      </c>
      <c r="H250" s="331">
        <v>124.6</v>
      </c>
      <c r="I250" s="331">
        <v>108.1</v>
      </c>
      <c r="J250" s="331">
        <v>184.3</v>
      </c>
      <c r="K250" s="331">
        <v>125.1</v>
      </c>
      <c r="L250" s="331">
        <v>118.9</v>
      </c>
      <c r="M250" s="331">
        <v>89.4</v>
      </c>
      <c r="N250" s="331">
        <v>37.299999999999997</v>
      </c>
      <c r="O250" s="331">
        <v>131.30000000000001</v>
      </c>
      <c r="P250" s="331">
        <v>85.6</v>
      </c>
      <c r="Q250" s="331">
        <v>70.099999999999994</v>
      </c>
      <c r="R250" s="331">
        <v>79</v>
      </c>
      <c r="S250" s="331">
        <v>99.2</v>
      </c>
      <c r="T250" s="331">
        <v>106.8</v>
      </c>
      <c r="U250" s="331">
        <v>102.1</v>
      </c>
      <c r="V250" s="331">
        <v>83.3</v>
      </c>
      <c r="W250" s="331">
        <v>103.8</v>
      </c>
      <c r="X250" s="331">
        <v>126.1</v>
      </c>
      <c r="Y250" s="331">
        <v>64.400000000000006</v>
      </c>
      <c r="Z250" s="331">
        <v>154.69999999999999</v>
      </c>
      <c r="AA250" s="331">
        <v>0</v>
      </c>
      <c r="AB250" s="331">
        <v>64.099999999999994</v>
      </c>
      <c r="AC250" s="433">
        <v>109.6</v>
      </c>
      <c r="AD250" s="331">
        <v>0</v>
      </c>
      <c r="AE250" s="436">
        <v>107.1</v>
      </c>
      <c r="AF250" s="329"/>
      <c r="AG250" s="341"/>
      <c r="AH250" s="329" t="s">
        <v>96</v>
      </c>
      <c r="AI250" s="331">
        <v>107.1</v>
      </c>
      <c r="AJ250" s="331">
        <v>113.9</v>
      </c>
      <c r="AK250" s="344">
        <v>119.2</v>
      </c>
      <c r="AL250" s="344">
        <v>77.8</v>
      </c>
      <c r="AM250" s="344">
        <v>150.4</v>
      </c>
      <c r="AN250" s="344">
        <v>104.3</v>
      </c>
      <c r="AO250" s="344">
        <v>120.9</v>
      </c>
      <c r="AP250" s="344">
        <v>96.5</v>
      </c>
      <c r="AQ250" s="344">
        <v>103.1</v>
      </c>
      <c r="AR250" s="344">
        <v>104.2</v>
      </c>
      <c r="AS250" s="344">
        <v>80.8</v>
      </c>
      <c r="AU250" s="50"/>
      <c r="AV250" s="50"/>
      <c r="AW250" s="50"/>
      <c r="AX250" s="50"/>
      <c r="AY250" s="50"/>
      <c r="AZ250" s="50"/>
      <c r="BA250" s="50"/>
      <c r="BB250" s="50"/>
      <c r="BC250" s="50"/>
      <c r="BD250" s="50"/>
      <c r="BE250" s="50"/>
      <c r="BF250" s="50"/>
      <c r="BG250" s="50"/>
      <c r="BH250" s="50"/>
      <c r="BI250" s="50"/>
      <c r="BJ250" s="50"/>
    </row>
    <row r="251" spans="1:62" x14ac:dyDescent="0.15">
      <c r="A251" s="329"/>
      <c r="B251" s="342"/>
      <c r="C251" s="335" t="s">
        <v>97</v>
      </c>
      <c r="D251" s="362">
        <v>107.7</v>
      </c>
      <c r="E251" s="337">
        <v>107.7</v>
      </c>
      <c r="F251" s="337">
        <v>91.7</v>
      </c>
      <c r="G251" s="337">
        <v>115.3</v>
      </c>
      <c r="H251" s="337">
        <v>113</v>
      </c>
      <c r="I251" s="337">
        <v>108.7</v>
      </c>
      <c r="J251" s="337">
        <v>208.5</v>
      </c>
      <c r="K251" s="337">
        <v>112.9</v>
      </c>
      <c r="L251" s="337">
        <v>122.5</v>
      </c>
      <c r="M251" s="337">
        <v>79.599999999999994</v>
      </c>
      <c r="N251" s="337">
        <v>37.5</v>
      </c>
      <c r="O251" s="337">
        <v>131.9</v>
      </c>
      <c r="P251" s="337">
        <v>85.8</v>
      </c>
      <c r="Q251" s="337">
        <v>70.8</v>
      </c>
      <c r="R251" s="337">
        <v>77.3</v>
      </c>
      <c r="S251" s="337">
        <v>100.6</v>
      </c>
      <c r="T251" s="337">
        <v>105.5</v>
      </c>
      <c r="U251" s="337">
        <v>101.2</v>
      </c>
      <c r="V251" s="337">
        <v>86.6</v>
      </c>
      <c r="W251" s="337">
        <v>105.6</v>
      </c>
      <c r="X251" s="337">
        <v>125.5</v>
      </c>
      <c r="Y251" s="337">
        <v>65.3</v>
      </c>
      <c r="Z251" s="337">
        <v>152.30000000000001</v>
      </c>
      <c r="AA251" s="337">
        <v>0</v>
      </c>
      <c r="AB251" s="337">
        <v>60.9</v>
      </c>
      <c r="AC251" s="434">
        <v>102.1</v>
      </c>
      <c r="AD251" s="337">
        <v>0</v>
      </c>
      <c r="AE251" s="436">
        <v>107.7</v>
      </c>
      <c r="AF251" s="329"/>
      <c r="AG251" s="342"/>
      <c r="AH251" s="335" t="s">
        <v>97</v>
      </c>
      <c r="AI251" s="337">
        <v>107.7</v>
      </c>
      <c r="AJ251" s="337">
        <v>113.6</v>
      </c>
      <c r="AK251" s="346">
        <v>128.5</v>
      </c>
      <c r="AL251" s="346">
        <v>78</v>
      </c>
      <c r="AM251" s="346">
        <v>168.9</v>
      </c>
      <c r="AN251" s="346">
        <v>93</v>
      </c>
      <c r="AO251" s="346">
        <v>92.6</v>
      </c>
      <c r="AP251" s="346">
        <v>94.3</v>
      </c>
      <c r="AQ251" s="346">
        <v>104.3</v>
      </c>
      <c r="AR251" s="346">
        <v>105.5</v>
      </c>
      <c r="AS251" s="346">
        <v>76.7</v>
      </c>
      <c r="AU251" s="50"/>
      <c r="AV251" s="50"/>
      <c r="AW251" s="50"/>
      <c r="AX251" s="50"/>
      <c r="AY251" s="50"/>
      <c r="AZ251" s="50"/>
      <c r="BA251" s="50"/>
      <c r="BB251" s="50"/>
      <c r="BC251" s="50"/>
      <c r="BD251" s="50"/>
      <c r="BE251" s="50"/>
      <c r="BF251" s="50"/>
      <c r="BG251" s="50"/>
      <c r="BH251" s="50"/>
      <c r="BI251" s="50"/>
      <c r="BJ251" s="50"/>
    </row>
    <row r="252" spans="1:62" x14ac:dyDescent="0.15">
      <c r="A252" s="329"/>
      <c r="B252" s="341" t="s">
        <v>105</v>
      </c>
      <c r="C252" s="326" t="s">
        <v>84</v>
      </c>
      <c r="D252" s="360">
        <v>108.8</v>
      </c>
      <c r="E252" s="331">
        <v>108.8</v>
      </c>
      <c r="F252" s="331">
        <v>91.6</v>
      </c>
      <c r="G252" s="331">
        <v>116.6</v>
      </c>
      <c r="H252" s="331">
        <v>121.4</v>
      </c>
      <c r="I252" s="331">
        <v>113.6</v>
      </c>
      <c r="J252" s="331">
        <v>198.3</v>
      </c>
      <c r="K252" s="331">
        <v>111.1</v>
      </c>
      <c r="L252" s="331">
        <v>155.19999999999999</v>
      </c>
      <c r="M252" s="331">
        <v>81.8</v>
      </c>
      <c r="N252" s="331">
        <v>37.200000000000003</v>
      </c>
      <c r="O252" s="331">
        <v>133</v>
      </c>
      <c r="P252" s="331">
        <v>88.5</v>
      </c>
      <c r="Q252" s="331">
        <v>69.2</v>
      </c>
      <c r="R252" s="331">
        <v>76.900000000000006</v>
      </c>
      <c r="S252" s="331">
        <v>96.7</v>
      </c>
      <c r="T252" s="331">
        <v>102.3</v>
      </c>
      <c r="U252" s="331">
        <v>101.7</v>
      </c>
      <c r="V252" s="331">
        <v>79.400000000000006</v>
      </c>
      <c r="W252" s="331">
        <v>106.3</v>
      </c>
      <c r="X252" s="331">
        <v>121.6</v>
      </c>
      <c r="Y252" s="331">
        <v>78.7</v>
      </c>
      <c r="Z252" s="331">
        <v>153.19999999999999</v>
      </c>
      <c r="AA252" s="331">
        <v>0</v>
      </c>
      <c r="AB252" s="331">
        <v>62.2</v>
      </c>
      <c r="AC252" s="433">
        <v>109.3</v>
      </c>
      <c r="AD252" s="331">
        <v>0</v>
      </c>
      <c r="AE252" s="436">
        <v>108.8</v>
      </c>
      <c r="AF252" s="329"/>
      <c r="AG252" s="341" t="s">
        <v>105</v>
      </c>
      <c r="AH252" s="326" t="s">
        <v>84</v>
      </c>
      <c r="AI252" s="331">
        <v>108.8</v>
      </c>
      <c r="AJ252" s="331">
        <v>116.4</v>
      </c>
      <c r="AK252" s="344">
        <v>130.1</v>
      </c>
      <c r="AL252" s="344">
        <v>85.9</v>
      </c>
      <c r="AM252" s="344">
        <v>168.5</v>
      </c>
      <c r="AN252" s="344">
        <v>99.2</v>
      </c>
      <c r="AO252" s="344">
        <v>118.7</v>
      </c>
      <c r="AP252" s="344">
        <v>91.3</v>
      </c>
      <c r="AQ252" s="344">
        <v>104.9</v>
      </c>
      <c r="AR252" s="344">
        <v>106.1</v>
      </c>
      <c r="AS252" s="344">
        <v>77.7</v>
      </c>
      <c r="AU252" s="50"/>
      <c r="AV252" s="50"/>
      <c r="AW252" s="50"/>
      <c r="AX252" s="50"/>
      <c r="AY252" s="50"/>
      <c r="AZ252" s="50"/>
      <c r="BA252" s="50"/>
      <c r="BB252" s="50"/>
      <c r="BC252" s="50"/>
      <c r="BD252" s="50"/>
      <c r="BE252" s="50"/>
      <c r="BF252" s="50"/>
      <c r="BG252" s="50"/>
      <c r="BH252" s="50"/>
      <c r="BI252" s="50"/>
      <c r="BJ252" s="50"/>
    </row>
    <row r="253" spans="1:62" x14ac:dyDescent="0.15">
      <c r="A253" s="329"/>
      <c r="B253" s="341"/>
      <c r="C253" s="329" t="s">
        <v>86</v>
      </c>
      <c r="D253" s="360">
        <v>110</v>
      </c>
      <c r="E253" s="331">
        <v>110</v>
      </c>
      <c r="F253" s="331">
        <v>93.6</v>
      </c>
      <c r="G253" s="331">
        <v>115.5</v>
      </c>
      <c r="H253" s="331">
        <v>125.2</v>
      </c>
      <c r="I253" s="331">
        <v>110.4</v>
      </c>
      <c r="J253" s="331">
        <v>192.1</v>
      </c>
      <c r="K253" s="331">
        <v>106.5</v>
      </c>
      <c r="L253" s="331">
        <v>182.5</v>
      </c>
      <c r="M253" s="331">
        <v>75.2</v>
      </c>
      <c r="N253" s="331">
        <v>34.799999999999997</v>
      </c>
      <c r="O253" s="331">
        <v>136.4</v>
      </c>
      <c r="P253" s="331">
        <v>91</v>
      </c>
      <c r="Q253" s="331">
        <v>70.900000000000006</v>
      </c>
      <c r="R253" s="331">
        <v>77.900000000000006</v>
      </c>
      <c r="S253" s="331">
        <v>95.5</v>
      </c>
      <c r="T253" s="331">
        <v>99</v>
      </c>
      <c r="U253" s="331">
        <v>108.7</v>
      </c>
      <c r="V253" s="331">
        <v>77</v>
      </c>
      <c r="W253" s="331">
        <v>107.8</v>
      </c>
      <c r="X253" s="331">
        <v>146.4</v>
      </c>
      <c r="Y253" s="331">
        <v>90.1</v>
      </c>
      <c r="Z253" s="331">
        <v>130.69999999999999</v>
      </c>
      <c r="AA253" s="331">
        <v>0</v>
      </c>
      <c r="AB253" s="331">
        <v>59.6</v>
      </c>
      <c r="AC253" s="433">
        <v>101.1</v>
      </c>
      <c r="AD253" s="331">
        <v>0</v>
      </c>
      <c r="AE253" s="436">
        <v>110</v>
      </c>
      <c r="AF253" s="329"/>
      <c r="AG253" s="341"/>
      <c r="AH253" s="329" t="s">
        <v>86</v>
      </c>
      <c r="AI253" s="331">
        <v>110</v>
      </c>
      <c r="AJ253" s="331">
        <v>113.3</v>
      </c>
      <c r="AK253" s="344">
        <v>129.5</v>
      </c>
      <c r="AL253" s="344">
        <v>80.3</v>
      </c>
      <c r="AM253" s="344">
        <v>171.6</v>
      </c>
      <c r="AN253" s="344">
        <v>94.2</v>
      </c>
      <c r="AO253" s="344">
        <v>108.8</v>
      </c>
      <c r="AP253" s="344">
        <v>87.3</v>
      </c>
      <c r="AQ253" s="344">
        <v>107.6</v>
      </c>
      <c r="AR253" s="344">
        <v>108.9</v>
      </c>
      <c r="AS253" s="344">
        <v>78.099999999999994</v>
      </c>
      <c r="AU253" s="50"/>
      <c r="AV253" s="50"/>
      <c r="AW253" s="50"/>
      <c r="AX253" s="50"/>
      <c r="AY253" s="50"/>
      <c r="AZ253" s="50"/>
      <c r="BA253" s="50"/>
      <c r="BB253" s="50"/>
      <c r="BC253" s="50"/>
      <c r="BD253" s="50"/>
      <c r="BE253" s="50"/>
      <c r="BF253" s="50"/>
      <c r="BG253" s="50"/>
      <c r="BH253" s="50"/>
      <c r="BI253" s="50"/>
      <c r="BJ253" s="50"/>
    </row>
    <row r="254" spans="1:62" x14ac:dyDescent="0.15">
      <c r="A254" s="329"/>
      <c r="B254" s="341"/>
      <c r="C254" s="329" t="s">
        <v>88</v>
      </c>
      <c r="D254" s="360">
        <v>111.8</v>
      </c>
      <c r="E254" s="331">
        <v>111.7</v>
      </c>
      <c r="F254" s="331">
        <v>96.2</v>
      </c>
      <c r="G254" s="331">
        <v>123.3</v>
      </c>
      <c r="H254" s="331">
        <v>125.9</v>
      </c>
      <c r="I254" s="331">
        <v>111.8</v>
      </c>
      <c r="J254" s="331">
        <v>197.2</v>
      </c>
      <c r="K254" s="331">
        <v>100.4</v>
      </c>
      <c r="L254" s="331">
        <v>186.4</v>
      </c>
      <c r="M254" s="331">
        <v>66.099999999999994</v>
      </c>
      <c r="N254" s="331">
        <v>34.4</v>
      </c>
      <c r="O254" s="331">
        <v>136.5</v>
      </c>
      <c r="P254" s="331">
        <v>91.6</v>
      </c>
      <c r="Q254" s="331">
        <v>73.099999999999994</v>
      </c>
      <c r="R254" s="331">
        <v>81.2</v>
      </c>
      <c r="S254" s="331">
        <v>101.2</v>
      </c>
      <c r="T254" s="331">
        <v>102</v>
      </c>
      <c r="U254" s="331">
        <v>118.2</v>
      </c>
      <c r="V254" s="331">
        <v>95.1</v>
      </c>
      <c r="W254" s="331">
        <v>115.2</v>
      </c>
      <c r="X254" s="331">
        <v>169.4</v>
      </c>
      <c r="Y254" s="331">
        <v>94.1</v>
      </c>
      <c r="Z254" s="331">
        <v>148.9</v>
      </c>
      <c r="AA254" s="331">
        <v>0</v>
      </c>
      <c r="AB254" s="331">
        <v>57.2</v>
      </c>
      <c r="AC254" s="433">
        <v>99.9</v>
      </c>
      <c r="AD254" s="331">
        <v>0</v>
      </c>
      <c r="AE254" s="436">
        <v>111.8</v>
      </c>
      <c r="AF254" s="329"/>
      <c r="AG254" s="341"/>
      <c r="AH254" s="329" t="s">
        <v>88</v>
      </c>
      <c r="AI254" s="331">
        <v>111.8</v>
      </c>
      <c r="AJ254" s="331">
        <v>115.9</v>
      </c>
      <c r="AK254" s="344">
        <v>136.69999999999999</v>
      </c>
      <c r="AL254" s="344">
        <v>78.3</v>
      </c>
      <c r="AM254" s="344">
        <v>182.3</v>
      </c>
      <c r="AN254" s="344">
        <v>92.2</v>
      </c>
      <c r="AO254" s="344">
        <v>103.5</v>
      </c>
      <c r="AP254" s="344">
        <v>88.1</v>
      </c>
      <c r="AQ254" s="344">
        <v>109</v>
      </c>
      <c r="AR254" s="344">
        <v>110.3</v>
      </c>
      <c r="AS254" s="344">
        <v>77.3</v>
      </c>
      <c r="AU254" s="50"/>
      <c r="AV254" s="50"/>
      <c r="AW254" s="50"/>
      <c r="AX254" s="50"/>
      <c r="AY254" s="50"/>
      <c r="AZ254" s="50"/>
      <c r="BA254" s="50"/>
      <c r="BB254" s="50"/>
      <c r="BC254" s="50"/>
      <c r="BD254" s="50"/>
      <c r="BE254" s="50"/>
      <c r="BF254" s="50"/>
      <c r="BG254" s="50"/>
      <c r="BH254" s="50"/>
      <c r="BI254" s="50"/>
      <c r="BJ254" s="50"/>
    </row>
    <row r="255" spans="1:62" x14ac:dyDescent="0.15">
      <c r="A255" s="329"/>
      <c r="B255" s="341"/>
      <c r="C255" s="329" t="s">
        <v>89</v>
      </c>
      <c r="D255" s="360">
        <v>113.4</v>
      </c>
      <c r="E255" s="331">
        <v>113.4</v>
      </c>
      <c r="F255" s="331">
        <v>99.4</v>
      </c>
      <c r="G255" s="331">
        <v>129.6</v>
      </c>
      <c r="H255" s="331">
        <v>120.5</v>
      </c>
      <c r="I255" s="331">
        <v>113.4</v>
      </c>
      <c r="J255" s="331">
        <v>217.3</v>
      </c>
      <c r="K255" s="331">
        <v>71.599999999999994</v>
      </c>
      <c r="L255" s="331">
        <v>194.9</v>
      </c>
      <c r="M255" s="331">
        <v>42.5</v>
      </c>
      <c r="N255" s="331">
        <v>36.9</v>
      </c>
      <c r="O255" s="331">
        <v>137.5</v>
      </c>
      <c r="P255" s="331">
        <v>94.6</v>
      </c>
      <c r="Q255" s="331">
        <v>71</v>
      </c>
      <c r="R255" s="331">
        <v>79.3</v>
      </c>
      <c r="S255" s="331">
        <v>100.3</v>
      </c>
      <c r="T255" s="331">
        <v>102.4</v>
      </c>
      <c r="U255" s="331">
        <v>121.1</v>
      </c>
      <c r="V255" s="331">
        <v>81.8</v>
      </c>
      <c r="W255" s="331">
        <v>128.30000000000001</v>
      </c>
      <c r="X255" s="331">
        <v>169.2</v>
      </c>
      <c r="Y255" s="331">
        <v>92.4</v>
      </c>
      <c r="Z255" s="331">
        <v>149.30000000000001</v>
      </c>
      <c r="AA255" s="331">
        <v>0</v>
      </c>
      <c r="AB255" s="331">
        <v>69.3</v>
      </c>
      <c r="AC255" s="433">
        <v>105.4</v>
      </c>
      <c r="AD255" s="331">
        <v>0</v>
      </c>
      <c r="AE255" s="436">
        <v>113.4</v>
      </c>
      <c r="AF255" s="329"/>
      <c r="AG255" s="341"/>
      <c r="AH255" s="329" t="s">
        <v>89</v>
      </c>
      <c r="AI255" s="331">
        <v>113.4</v>
      </c>
      <c r="AJ255" s="331">
        <v>115.5</v>
      </c>
      <c r="AK255" s="344">
        <v>138.30000000000001</v>
      </c>
      <c r="AL255" s="344">
        <v>73.7</v>
      </c>
      <c r="AM255" s="344">
        <v>189.6</v>
      </c>
      <c r="AN255" s="344">
        <v>87.5</v>
      </c>
      <c r="AO255" s="344">
        <v>82.5</v>
      </c>
      <c r="AP255" s="344">
        <v>89.5</v>
      </c>
      <c r="AQ255" s="344">
        <v>111.6</v>
      </c>
      <c r="AR255" s="344">
        <v>113.2</v>
      </c>
      <c r="AS255" s="344">
        <v>75.3</v>
      </c>
      <c r="AU255" s="50"/>
      <c r="AV255" s="50"/>
      <c r="AW255" s="50"/>
      <c r="AX255" s="50"/>
      <c r="AY255" s="50"/>
      <c r="AZ255" s="50"/>
      <c r="BA255" s="50"/>
      <c r="BB255" s="50"/>
      <c r="BC255" s="50"/>
      <c r="BD255" s="50"/>
      <c r="BE255" s="50"/>
      <c r="BF255" s="50"/>
      <c r="BG255" s="50"/>
      <c r="BH255" s="50"/>
      <c r="BI255" s="50"/>
      <c r="BJ255" s="50"/>
    </row>
    <row r="256" spans="1:62" x14ac:dyDescent="0.15">
      <c r="A256" s="329"/>
      <c r="B256" s="341"/>
      <c r="C256" s="329" t="s">
        <v>90</v>
      </c>
      <c r="D256" s="360">
        <v>117.8</v>
      </c>
      <c r="E256" s="331">
        <v>117.8</v>
      </c>
      <c r="F256" s="331">
        <v>99.9</v>
      </c>
      <c r="G256" s="331">
        <v>153</v>
      </c>
      <c r="H256" s="331">
        <v>131.30000000000001</v>
      </c>
      <c r="I256" s="331">
        <v>119.1</v>
      </c>
      <c r="J256" s="331">
        <v>233.5</v>
      </c>
      <c r="K256" s="331">
        <v>89.8</v>
      </c>
      <c r="L256" s="331">
        <v>207.9</v>
      </c>
      <c r="M256" s="331">
        <v>77.599999999999994</v>
      </c>
      <c r="N256" s="331">
        <v>39</v>
      </c>
      <c r="O256" s="331">
        <v>138.5</v>
      </c>
      <c r="P256" s="331">
        <v>99.3</v>
      </c>
      <c r="Q256" s="331">
        <v>73.599999999999994</v>
      </c>
      <c r="R256" s="331">
        <v>79.2</v>
      </c>
      <c r="S256" s="331">
        <v>97.9</v>
      </c>
      <c r="T256" s="331">
        <v>104.6</v>
      </c>
      <c r="U256" s="331">
        <v>118.5</v>
      </c>
      <c r="V256" s="331">
        <v>88.6</v>
      </c>
      <c r="W256" s="331">
        <v>119.6</v>
      </c>
      <c r="X256" s="331">
        <v>161.30000000000001</v>
      </c>
      <c r="Y256" s="331">
        <v>88.2</v>
      </c>
      <c r="Z256" s="331">
        <v>151.1</v>
      </c>
      <c r="AA256" s="331">
        <v>0</v>
      </c>
      <c r="AB256" s="331">
        <v>73.400000000000006</v>
      </c>
      <c r="AC256" s="433">
        <v>104.3</v>
      </c>
      <c r="AD256" s="331">
        <v>0</v>
      </c>
      <c r="AE256" s="436">
        <v>117.8</v>
      </c>
      <c r="AF256" s="329"/>
      <c r="AG256" s="341"/>
      <c r="AH256" s="329" t="s">
        <v>90</v>
      </c>
      <c r="AI256" s="331">
        <v>117.8</v>
      </c>
      <c r="AJ256" s="331">
        <v>124.7</v>
      </c>
      <c r="AK256" s="344">
        <v>148.9</v>
      </c>
      <c r="AL256" s="344">
        <v>83.4</v>
      </c>
      <c r="AM256" s="344">
        <v>204.7</v>
      </c>
      <c r="AN256" s="344">
        <v>96.9</v>
      </c>
      <c r="AO256" s="344">
        <v>110</v>
      </c>
      <c r="AP256" s="344">
        <v>90.8</v>
      </c>
      <c r="AQ256" s="344">
        <v>114.3</v>
      </c>
      <c r="AR256" s="344">
        <v>116.5</v>
      </c>
      <c r="AS256" s="344">
        <v>71.3</v>
      </c>
      <c r="AU256" s="50"/>
      <c r="AV256" s="50"/>
      <c r="AW256" s="50"/>
      <c r="AX256" s="50"/>
      <c r="AY256" s="50"/>
      <c r="AZ256" s="50"/>
      <c r="BA256" s="50"/>
      <c r="BB256" s="50"/>
      <c r="BC256" s="50"/>
      <c r="BD256" s="50"/>
      <c r="BE256" s="50"/>
      <c r="BF256" s="50"/>
      <c r="BG256" s="50"/>
      <c r="BH256" s="50"/>
      <c r="BI256" s="50"/>
      <c r="BJ256" s="50"/>
    </row>
    <row r="257" spans="1:62" x14ac:dyDescent="0.15">
      <c r="A257" s="329"/>
      <c r="B257" s="341"/>
      <c r="C257" s="329" t="s">
        <v>91</v>
      </c>
      <c r="D257" s="360">
        <v>119.2</v>
      </c>
      <c r="E257" s="331">
        <v>119.2</v>
      </c>
      <c r="F257" s="331">
        <v>94.4</v>
      </c>
      <c r="G257" s="331">
        <v>164.4</v>
      </c>
      <c r="H257" s="331">
        <v>134.19999999999999</v>
      </c>
      <c r="I257" s="331">
        <v>123.2</v>
      </c>
      <c r="J257" s="331">
        <v>247.4</v>
      </c>
      <c r="K257" s="331">
        <v>86.8</v>
      </c>
      <c r="L257" s="331">
        <v>193</v>
      </c>
      <c r="M257" s="331">
        <v>62.8</v>
      </c>
      <c r="N257" s="331">
        <v>39.799999999999997</v>
      </c>
      <c r="O257" s="331">
        <v>138.80000000000001</v>
      </c>
      <c r="P257" s="331">
        <v>100.1</v>
      </c>
      <c r="Q257" s="331">
        <v>76.5</v>
      </c>
      <c r="R257" s="331">
        <v>82.1</v>
      </c>
      <c r="S257" s="331">
        <v>98.4</v>
      </c>
      <c r="T257" s="331">
        <v>105.8</v>
      </c>
      <c r="U257" s="331">
        <v>115.9</v>
      </c>
      <c r="V257" s="331">
        <v>91.7</v>
      </c>
      <c r="W257" s="331">
        <v>119.8</v>
      </c>
      <c r="X257" s="331">
        <v>159.1</v>
      </c>
      <c r="Y257" s="331">
        <v>79.8</v>
      </c>
      <c r="Z257" s="331">
        <v>155.30000000000001</v>
      </c>
      <c r="AA257" s="331">
        <v>0</v>
      </c>
      <c r="AB257" s="331">
        <v>68.7</v>
      </c>
      <c r="AC257" s="433">
        <v>112.4</v>
      </c>
      <c r="AD257" s="331">
        <v>0</v>
      </c>
      <c r="AE257" s="436">
        <v>119.2</v>
      </c>
      <c r="AF257" s="329"/>
      <c r="AG257" s="341"/>
      <c r="AH257" s="329" t="s">
        <v>91</v>
      </c>
      <c r="AI257" s="331">
        <v>119.2</v>
      </c>
      <c r="AJ257" s="331">
        <v>130.19999999999999</v>
      </c>
      <c r="AK257" s="344">
        <v>154.6</v>
      </c>
      <c r="AL257" s="344">
        <v>84.2</v>
      </c>
      <c r="AM257" s="344">
        <v>211</v>
      </c>
      <c r="AN257" s="344">
        <v>97.6</v>
      </c>
      <c r="AO257" s="344">
        <v>109.3</v>
      </c>
      <c r="AP257" s="344">
        <v>93.1</v>
      </c>
      <c r="AQ257" s="344">
        <v>113.1</v>
      </c>
      <c r="AR257" s="344">
        <v>114.8</v>
      </c>
      <c r="AS257" s="344">
        <v>78.2</v>
      </c>
      <c r="AU257" s="50"/>
      <c r="AV257" s="50"/>
      <c r="AW257" s="50"/>
      <c r="AX257" s="50"/>
      <c r="AY257" s="50"/>
      <c r="AZ257" s="50"/>
      <c r="BA257" s="50"/>
      <c r="BB257" s="50"/>
      <c r="BC257" s="50"/>
      <c r="BD257" s="50"/>
      <c r="BE257" s="50"/>
      <c r="BF257" s="50"/>
      <c r="BG257" s="50"/>
      <c r="BH257" s="50"/>
      <c r="BI257" s="50"/>
      <c r="BJ257" s="50"/>
    </row>
    <row r="258" spans="1:62" x14ac:dyDescent="0.15">
      <c r="A258" s="329"/>
      <c r="B258" s="341"/>
      <c r="C258" s="329" t="s">
        <v>92</v>
      </c>
      <c r="D258" s="360">
        <v>120.4</v>
      </c>
      <c r="E258" s="331">
        <v>120.4</v>
      </c>
      <c r="F258" s="331">
        <v>98.3</v>
      </c>
      <c r="G258" s="331">
        <v>175.6</v>
      </c>
      <c r="H258" s="331">
        <v>130.80000000000001</v>
      </c>
      <c r="I258" s="331">
        <v>126.1</v>
      </c>
      <c r="J258" s="331">
        <v>253.5</v>
      </c>
      <c r="K258" s="331">
        <v>82.3</v>
      </c>
      <c r="L258" s="331">
        <v>167.8</v>
      </c>
      <c r="M258" s="331">
        <v>71.7</v>
      </c>
      <c r="N258" s="331">
        <v>40</v>
      </c>
      <c r="O258" s="331">
        <v>139.9</v>
      </c>
      <c r="P258" s="331">
        <v>99.1</v>
      </c>
      <c r="Q258" s="331">
        <v>77.2</v>
      </c>
      <c r="R258" s="331">
        <v>87</v>
      </c>
      <c r="S258" s="331">
        <v>97.2</v>
      </c>
      <c r="T258" s="331">
        <v>105.9</v>
      </c>
      <c r="U258" s="331">
        <v>114.4</v>
      </c>
      <c r="V258" s="331">
        <v>87.9</v>
      </c>
      <c r="W258" s="331">
        <v>119.7</v>
      </c>
      <c r="X258" s="331">
        <v>158.5</v>
      </c>
      <c r="Y258" s="331">
        <v>63.3</v>
      </c>
      <c r="Z258" s="331">
        <v>150.1</v>
      </c>
      <c r="AA258" s="331">
        <v>0</v>
      </c>
      <c r="AB258" s="331">
        <v>69.8</v>
      </c>
      <c r="AC258" s="433">
        <v>115.9</v>
      </c>
      <c r="AD258" s="331">
        <v>0</v>
      </c>
      <c r="AE258" s="436">
        <v>120.4</v>
      </c>
      <c r="AF258" s="329"/>
      <c r="AG258" s="341"/>
      <c r="AH258" s="329" t="s">
        <v>92</v>
      </c>
      <c r="AI258" s="331">
        <v>120.4</v>
      </c>
      <c r="AJ258" s="331">
        <v>132.5</v>
      </c>
      <c r="AK258" s="344">
        <v>158.4</v>
      </c>
      <c r="AL258" s="344">
        <v>85.2</v>
      </c>
      <c r="AM258" s="344">
        <v>217</v>
      </c>
      <c r="AN258" s="344">
        <v>97.7</v>
      </c>
      <c r="AO258" s="344">
        <v>109.2</v>
      </c>
      <c r="AP258" s="344">
        <v>93.3</v>
      </c>
      <c r="AQ258" s="344">
        <v>113.4</v>
      </c>
      <c r="AR258" s="344">
        <v>114.9</v>
      </c>
      <c r="AS258" s="344">
        <v>81.599999999999994</v>
      </c>
      <c r="AU258" s="50"/>
      <c r="AV258" s="50"/>
      <c r="AW258" s="50"/>
      <c r="AX258" s="50"/>
      <c r="AY258" s="50"/>
      <c r="AZ258" s="50"/>
      <c r="BA258" s="50"/>
      <c r="BB258" s="50"/>
      <c r="BC258" s="50"/>
      <c r="BD258" s="50"/>
      <c r="BE258" s="50"/>
      <c r="BF258" s="50"/>
      <c r="BG258" s="50"/>
      <c r="BH258" s="50"/>
      <c r="BI258" s="50"/>
      <c r="BJ258" s="50"/>
    </row>
    <row r="259" spans="1:62" x14ac:dyDescent="0.15">
      <c r="A259" s="329"/>
      <c r="B259" s="341"/>
      <c r="C259" s="329" t="s">
        <v>93</v>
      </c>
      <c r="D259" s="360">
        <v>122.1</v>
      </c>
      <c r="E259" s="331">
        <v>122.1</v>
      </c>
      <c r="F259" s="331">
        <v>98.5</v>
      </c>
      <c r="G259" s="331">
        <v>177</v>
      </c>
      <c r="H259" s="331">
        <v>140</v>
      </c>
      <c r="I259" s="331">
        <v>131.19999999999999</v>
      </c>
      <c r="J259" s="331">
        <v>260.7</v>
      </c>
      <c r="K259" s="331">
        <v>100</v>
      </c>
      <c r="L259" s="331">
        <v>120.8</v>
      </c>
      <c r="M259" s="331">
        <v>75.8</v>
      </c>
      <c r="N259" s="331">
        <v>40.700000000000003</v>
      </c>
      <c r="O259" s="331">
        <v>139.69999999999999</v>
      </c>
      <c r="P259" s="331">
        <v>99</v>
      </c>
      <c r="Q259" s="331">
        <v>77.5</v>
      </c>
      <c r="R259" s="331">
        <v>84.4</v>
      </c>
      <c r="S259" s="331">
        <v>98.4</v>
      </c>
      <c r="T259" s="331">
        <v>104.6</v>
      </c>
      <c r="U259" s="331">
        <v>114.5</v>
      </c>
      <c r="V259" s="331">
        <v>89.4</v>
      </c>
      <c r="W259" s="331">
        <v>121.9</v>
      </c>
      <c r="X259" s="331">
        <v>160.69999999999999</v>
      </c>
      <c r="Y259" s="331">
        <v>56.6</v>
      </c>
      <c r="Z259" s="331">
        <v>153.80000000000001</v>
      </c>
      <c r="AA259" s="331">
        <v>0</v>
      </c>
      <c r="AB259" s="331">
        <v>62.5</v>
      </c>
      <c r="AC259" s="433">
        <v>109.8</v>
      </c>
      <c r="AD259" s="331">
        <v>0</v>
      </c>
      <c r="AE259" s="436">
        <v>122.1</v>
      </c>
      <c r="AF259" s="329"/>
      <c r="AG259" s="341"/>
      <c r="AH259" s="329" t="s">
        <v>93</v>
      </c>
      <c r="AI259" s="331">
        <v>122.1</v>
      </c>
      <c r="AJ259" s="331">
        <v>136.19999999999999</v>
      </c>
      <c r="AK259" s="344">
        <v>166.7</v>
      </c>
      <c r="AL259" s="344">
        <v>89.9</v>
      </c>
      <c r="AM259" s="344">
        <v>227.3</v>
      </c>
      <c r="AN259" s="344">
        <v>98.2</v>
      </c>
      <c r="AO259" s="344">
        <v>112.3</v>
      </c>
      <c r="AP259" s="344">
        <v>93.2</v>
      </c>
      <c r="AQ259" s="344">
        <v>113.3</v>
      </c>
      <c r="AR259" s="344">
        <v>114.5</v>
      </c>
      <c r="AS259" s="344">
        <v>81.7</v>
      </c>
      <c r="AU259" s="50"/>
      <c r="AV259" s="50"/>
      <c r="AW259" s="50"/>
      <c r="AX259" s="50"/>
      <c r="AY259" s="50"/>
      <c r="AZ259" s="50"/>
      <c r="BA259" s="50"/>
      <c r="BB259" s="50"/>
      <c r="BC259" s="50"/>
      <c r="BD259" s="50"/>
      <c r="BE259" s="50"/>
      <c r="BF259" s="50"/>
      <c r="BG259" s="50"/>
      <c r="BH259" s="50"/>
      <c r="BI259" s="50"/>
      <c r="BJ259" s="50"/>
    </row>
    <row r="260" spans="1:62" x14ac:dyDescent="0.15">
      <c r="A260" s="329"/>
      <c r="B260" s="341"/>
      <c r="C260" s="329" t="s">
        <v>94</v>
      </c>
      <c r="D260" s="360">
        <v>121.8</v>
      </c>
      <c r="E260" s="331">
        <v>121.9</v>
      </c>
      <c r="F260" s="331">
        <v>98.8</v>
      </c>
      <c r="G260" s="331">
        <v>162.5</v>
      </c>
      <c r="H260" s="331">
        <v>135.6</v>
      </c>
      <c r="I260" s="331">
        <v>134.9</v>
      </c>
      <c r="J260" s="331">
        <v>268.60000000000002</v>
      </c>
      <c r="K260" s="331">
        <v>103.4</v>
      </c>
      <c r="L260" s="331">
        <v>71.900000000000006</v>
      </c>
      <c r="M260" s="331">
        <v>95.5</v>
      </c>
      <c r="N260" s="331">
        <v>40.1</v>
      </c>
      <c r="O260" s="331">
        <v>139.19999999999999</v>
      </c>
      <c r="P260" s="331">
        <v>98.4</v>
      </c>
      <c r="Q260" s="331">
        <v>77.900000000000006</v>
      </c>
      <c r="R260" s="331">
        <v>86.9</v>
      </c>
      <c r="S260" s="331">
        <v>98.5</v>
      </c>
      <c r="T260" s="331">
        <v>102.3</v>
      </c>
      <c r="U260" s="331">
        <v>112.6</v>
      </c>
      <c r="V260" s="331">
        <v>84.8</v>
      </c>
      <c r="W260" s="331">
        <v>123.2</v>
      </c>
      <c r="X260" s="331">
        <v>159</v>
      </c>
      <c r="Y260" s="331">
        <v>51.9</v>
      </c>
      <c r="Z260" s="331">
        <v>164.9</v>
      </c>
      <c r="AA260" s="331">
        <v>0</v>
      </c>
      <c r="AB260" s="331">
        <v>56.5</v>
      </c>
      <c r="AC260" s="433">
        <v>101.2</v>
      </c>
      <c r="AD260" s="331">
        <v>0</v>
      </c>
      <c r="AE260" s="436">
        <v>121.8</v>
      </c>
      <c r="AF260" s="329"/>
      <c r="AG260" s="341"/>
      <c r="AH260" s="329" t="s">
        <v>94</v>
      </c>
      <c r="AI260" s="331">
        <v>121.8</v>
      </c>
      <c r="AJ260" s="331">
        <v>141.69999999999999</v>
      </c>
      <c r="AK260" s="344">
        <v>174.7</v>
      </c>
      <c r="AL260" s="344">
        <v>90.9</v>
      </c>
      <c r="AM260" s="344">
        <v>236.5</v>
      </c>
      <c r="AN260" s="344">
        <v>101.5</v>
      </c>
      <c r="AO260" s="344">
        <v>121.1</v>
      </c>
      <c r="AP260" s="344">
        <v>92.2</v>
      </c>
      <c r="AQ260" s="344">
        <v>111.5</v>
      </c>
      <c r="AR260" s="344">
        <v>112.7</v>
      </c>
      <c r="AS260" s="344">
        <v>85</v>
      </c>
      <c r="AU260" s="50"/>
      <c r="AV260" s="50"/>
      <c r="AW260" s="50"/>
      <c r="AX260" s="50"/>
      <c r="AY260" s="50"/>
      <c r="AZ260" s="50"/>
      <c r="BA260" s="50"/>
      <c r="BB260" s="50"/>
      <c r="BC260" s="50"/>
      <c r="BD260" s="50"/>
      <c r="BE260" s="50"/>
      <c r="BF260" s="50"/>
      <c r="BG260" s="50"/>
      <c r="BH260" s="50"/>
      <c r="BI260" s="50"/>
      <c r="BJ260" s="50"/>
    </row>
    <row r="261" spans="1:62" x14ac:dyDescent="0.15">
      <c r="A261" s="329"/>
      <c r="B261" s="341"/>
      <c r="C261" s="329" t="s">
        <v>95</v>
      </c>
      <c r="D261" s="360">
        <v>120.8</v>
      </c>
      <c r="E261" s="331">
        <v>120.8</v>
      </c>
      <c r="F261" s="331">
        <v>97.9</v>
      </c>
      <c r="G261" s="331">
        <v>162.4</v>
      </c>
      <c r="H261" s="331">
        <v>125.6</v>
      </c>
      <c r="I261" s="331">
        <v>136.9</v>
      </c>
      <c r="J261" s="331">
        <v>265.3</v>
      </c>
      <c r="K261" s="331">
        <v>105.7</v>
      </c>
      <c r="L261" s="331">
        <v>67.3</v>
      </c>
      <c r="M261" s="331">
        <v>90.7</v>
      </c>
      <c r="N261" s="331">
        <v>39.5</v>
      </c>
      <c r="O261" s="331">
        <v>137.9</v>
      </c>
      <c r="P261" s="331">
        <v>96.3</v>
      </c>
      <c r="Q261" s="331">
        <v>78.400000000000006</v>
      </c>
      <c r="R261" s="331">
        <v>88.8</v>
      </c>
      <c r="S261" s="331">
        <v>98.4</v>
      </c>
      <c r="T261" s="331">
        <v>101.7</v>
      </c>
      <c r="U261" s="331">
        <v>112.9</v>
      </c>
      <c r="V261" s="331">
        <v>84.8</v>
      </c>
      <c r="W261" s="331">
        <v>125.3</v>
      </c>
      <c r="X261" s="331">
        <v>154.5</v>
      </c>
      <c r="Y261" s="331">
        <v>53.8</v>
      </c>
      <c r="Z261" s="331">
        <v>168.5</v>
      </c>
      <c r="AA261" s="331">
        <v>0</v>
      </c>
      <c r="AB261" s="331">
        <v>58.1</v>
      </c>
      <c r="AC261" s="433">
        <v>121.2</v>
      </c>
      <c r="AD261" s="331">
        <v>0</v>
      </c>
      <c r="AE261" s="436">
        <v>120.8</v>
      </c>
      <c r="AF261" s="329"/>
      <c r="AG261" s="341"/>
      <c r="AH261" s="329" t="s">
        <v>95</v>
      </c>
      <c r="AI261" s="331">
        <v>120.8</v>
      </c>
      <c r="AJ261" s="331">
        <v>138.4</v>
      </c>
      <c r="AK261" s="344">
        <v>172.2</v>
      </c>
      <c r="AL261" s="344">
        <v>96.5</v>
      </c>
      <c r="AM261" s="344">
        <v>229.4</v>
      </c>
      <c r="AN261" s="344">
        <v>99.5</v>
      </c>
      <c r="AO261" s="344">
        <v>112.2</v>
      </c>
      <c r="AP261" s="344">
        <v>91.2</v>
      </c>
      <c r="AQ261" s="344">
        <v>110.8</v>
      </c>
      <c r="AR261" s="344">
        <v>111.7</v>
      </c>
      <c r="AS261" s="344">
        <v>88.2</v>
      </c>
      <c r="AU261" s="50"/>
      <c r="AV261" s="50"/>
      <c r="AW261" s="50"/>
      <c r="AX261" s="50"/>
      <c r="AY261" s="50"/>
      <c r="AZ261" s="50"/>
      <c r="BA261" s="50"/>
      <c r="BB261" s="50"/>
      <c r="BC261" s="50"/>
      <c r="BD261" s="50"/>
      <c r="BE261" s="50"/>
      <c r="BF261" s="50"/>
      <c r="BG261" s="50"/>
      <c r="BH261" s="50"/>
      <c r="BI261" s="50"/>
      <c r="BJ261" s="50"/>
    </row>
    <row r="262" spans="1:62" x14ac:dyDescent="0.15">
      <c r="A262" s="329"/>
      <c r="B262" s="341"/>
      <c r="C262" s="329" t="s">
        <v>96</v>
      </c>
      <c r="D262" s="360">
        <v>120.9</v>
      </c>
      <c r="E262" s="331">
        <v>120.9</v>
      </c>
      <c r="F262" s="331">
        <v>95.1</v>
      </c>
      <c r="G262" s="331">
        <v>162.69999999999999</v>
      </c>
      <c r="H262" s="331">
        <v>127.9</v>
      </c>
      <c r="I262" s="331">
        <v>144.6</v>
      </c>
      <c r="J262" s="331">
        <v>278.5</v>
      </c>
      <c r="K262" s="331">
        <v>103.3</v>
      </c>
      <c r="L262" s="331">
        <v>83.4</v>
      </c>
      <c r="M262" s="331">
        <v>84.2</v>
      </c>
      <c r="N262" s="331">
        <v>38.9</v>
      </c>
      <c r="O262" s="331">
        <v>141</v>
      </c>
      <c r="P262" s="331">
        <v>88.1</v>
      </c>
      <c r="Q262" s="331">
        <v>76.599999999999994</v>
      </c>
      <c r="R262" s="331">
        <v>89.7</v>
      </c>
      <c r="S262" s="331">
        <v>100</v>
      </c>
      <c r="T262" s="331">
        <v>100.2</v>
      </c>
      <c r="U262" s="331">
        <v>110</v>
      </c>
      <c r="V262" s="331">
        <v>87.3</v>
      </c>
      <c r="W262" s="331">
        <v>115.2</v>
      </c>
      <c r="X262" s="331">
        <v>154.19999999999999</v>
      </c>
      <c r="Y262" s="331">
        <v>55.1</v>
      </c>
      <c r="Z262" s="331">
        <v>165.2</v>
      </c>
      <c r="AA262" s="331">
        <v>0</v>
      </c>
      <c r="AB262" s="331">
        <v>51.8</v>
      </c>
      <c r="AC262" s="433">
        <v>168.2</v>
      </c>
      <c r="AD262" s="331">
        <v>0</v>
      </c>
      <c r="AE262" s="436">
        <v>120.9</v>
      </c>
      <c r="AF262" s="329"/>
      <c r="AG262" s="341"/>
      <c r="AH262" s="329" t="s">
        <v>96</v>
      </c>
      <c r="AI262" s="331">
        <v>120.9</v>
      </c>
      <c r="AJ262" s="331">
        <v>143.30000000000001</v>
      </c>
      <c r="AK262" s="344">
        <v>181</v>
      </c>
      <c r="AL262" s="344">
        <v>106.6</v>
      </c>
      <c r="AM262" s="344">
        <v>237.2</v>
      </c>
      <c r="AN262" s="344">
        <v>97.1</v>
      </c>
      <c r="AO262" s="344">
        <v>114.4</v>
      </c>
      <c r="AP262" s="344">
        <v>88.9</v>
      </c>
      <c r="AQ262" s="344">
        <v>107.7</v>
      </c>
      <c r="AR262" s="344">
        <v>108.7</v>
      </c>
      <c r="AS262" s="344">
        <v>87.2</v>
      </c>
      <c r="AU262" s="50"/>
      <c r="AV262" s="50"/>
      <c r="AW262" s="50"/>
      <c r="AX262" s="50"/>
      <c r="AY262" s="50"/>
      <c r="AZ262" s="50"/>
      <c r="BA262" s="50"/>
      <c r="BB262" s="50"/>
      <c r="BC262" s="50"/>
      <c r="BD262" s="50"/>
      <c r="BE262" s="50"/>
      <c r="BF262" s="50"/>
      <c r="BG262" s="50"/>
      <c r="BH262" s="50"/>
      <c r="BI262" s="50"/>
      <c r="BJ262" s="50"/>
    </row>
    <row r="263" spans="1:62" x14ac:dyDescent="0.15">
      <c r="A263" s="335"/>
      <c r="B263" s="342"/>
      <c r="C263" s="335" t="s">
        <v>97</v>
      </c>
      <c r="D263" s="362">
        <v>121.6</v>
      </c>
      <c r="E263" s="337">
        <v>121.6</v>
      </c>
      <c r="F263" s="337">
        <v>92.7</v>
      </c>
      <c r="G263" s="337">
        <v>173.4</v>
      </c>
      <c r="H263" s="337">
        <v>129.5</v>
      </c>
      <c r="I263" s="337">
        <v>148.80000000000001</v>
      </c>
      <c r="J263" s="337">
        <v>287</v>
      </c>
      <c r="K263" s="337">
        <v>110.8</v>
      </c>
      <c r="L263" s="337">
        <v>55.2</v>
      </c>
      <c r="M263" s="337">
        <v>97.9</v>
      </c>
      <c r="N263" s="337">
        <v>37.6</v>
      </c>
      <c r="O263" s="337">
        <v>140.6</v>
      </c>
      <c r="P263" s="337">
        <v>89.6</v>
      </c>
      <c r="Q263" s="337">
        <v>75.3</v>
      </c>
      <c r="R263" s="337">
        <v>91.5</v>
      </c>
      <c r="S263" s="337">
        <v>100.9</v>
      </c>
      <c r="T263" s="337">
        <v>100.2</v>
      </c>
      <c r="U263" s="337">
        <v>111.4</v>
      </c>
      <c r="V263" s="337">
        <v>78.2</v>
      </c>
      <c r="W263" s="337">
        <v>119.6</v>
      </c>
      <c r="X263" s="337">
        <v>155.80000000000001</v>
      </c>
      <c r="Y263" s="337">
        <v>71.7</v>
      </c>
      <c r="Z263" s="337">
        <v>158.9</v>
      </c>
      <c r="AA263" s="337">
        <v>0</v>
      </c>
      <c r="AB263" s="337">
        <v>56.8</v>
      </c>
      <c r="AC263" s="434">
        <v>186.6</v>
      </c>
      <c r="AD263" s="337">
        <v>0</v>
      </c>
      <c r="AE263" s="438">
        <v>121.6</v>
      </c>
      <c r="AF263" s="329"/>
      <c r="AG263" s="342"/>
      <c r="AH263" s="335" t="s">
        <v>97</v>
      </c>
      <c r="AI263" s="337">
        <v>121.6</v>
      </c>
      <c r="AJ263" s="337">
        <v>148.69999999999999</v>
      </c>
      <c r="AK263" s="346">
        <v>186.8</v>
      </c>
      <c r="AL263" s="346">
        <v>112.5</v>
      </c>
      <c r="AM263" s="346">
        <v>243.9</v>
      </c>
      <c r="AN263" s="346">
        <v>100.2</v>
      </c>
      <c r="AO263" s="346">
        <v>124.6</v>
      </c>
      <c r="AP263" s="346">
        <v>89.1</v>
      </c>
      <c r="AQ263" s="346">
        <v>107</v>
      </c>
      <c r="AR263" s="346">
        <v>107.9</v>
      </c>
      <c r="AS263" s="346">
        <v>85.9</v>
      </c>
      <c r="AU263" s="50"/>
      <c r="AV263" s="50"/>
      <c r="AW263" s="50"/>
      <c r="AX263" s="50"/>
      <c r="AY263" s="50"/>
      <c r="AZ263" s="50"/>
      <c r="BA263" s="50"/>
      <c r="BB263" s="50"/>
      <c r="BC263" s="50"/>
      <c r="BD263" s="50"/>
      <c r="BE263" s="50"/>
      <c r="BF263" s="50"/>
      <c r="BG263" s="50"/>
      <c r="BH263" s="50"/>
      <c r="BI263" s="50"/>
      <c r="BJ263" s="50"/>
    </row>
    <row r="264" spans="1:62" x14ac:dyDescent="0.15">
      <c r="A264" s="329"/>
      <c r="B264" s="341" t="s">
        <v>106</v>
      </c>
      <c r="C264" s="326" t="s">
        <v>84</v>
      </c>
      <c r="D264" s="360">
        <v>126.7</v>
      </c>
      <c r="E264" s="331">
        <v>126.7</v>
      </c>
      <c r="F264" s="331">
        <v>95</v>
      </c>
      <c r="G264" s="331">
        <v>184</v>
      </c>
      <c r="H264" s="331">
        <v>134</v>
      </c>
      <c r="I264" s="331">
        <v>148.5</v>
      </c>
      <c r="J264" s="331">
        <v>319.7</v>
      </c>
      <c r="K264" s="331">
        <v>128.1</v>
      </c>
      <c r="L264" s="331">
        <v>70.400000000000006</v>
      </c>
      <c r="M264" s="331">
        <v>92.7</v>
      </c>
      <c r="N264" s="331">
        <v>38.4</v>
      </c>
      <c r="O264" s="331">
        <v>139.69999999999999</v>
      </c>
      <c r="P264" s="331">
        <v>88.1</v>
      </c>
      <c r="Q264" s="331">
        <v>78.2</v>
      </c>
      <c r="R264" s="331">
        <v>90</v>
      </c>
      <c r="S264" s="331">
        <v>130.1</v>
      </c>
      <c r="T264" s="331">
        <v>98</v>
      </c>
      <c r="U264" s="331">
        <v>111.4</v>
      </c>
      <c r="V264" s="331">
        <v>81</v>
      </c>
      <c r="W264" s="331">
        <v>122</v>
      </c>
      <c r="X264" s="331">
        <v>130.69999999999999</v>
      </c>
      <c r="Y264" s="331">
        <v>83.9</v>
      </c>
      <c r="Z264" s="331">
        <v>166.3</v>
      </c>
      <c r="AA264" s="331">
        <v>0</v>
      </c>
      <c r="AB264" s="331">
        <v>57.8</v>
      </c>
      <c r="AC264" s="433">
        <v>174.8</v>
      </c>
      <c r="AD264" s="331">
        <v>0</v>
      </c>
      <c r="AE264" s="436">
        <v>126.7</v>
      </c>
      <c r="AF264" s="329"/>
      <c r="AG264" s="341" t="s">
        <v>106</v>
      </c>
      <c r="AH264" s="326" t="s">
        <v>84</v>
      </c>
      <c r="AI264" s="331">
        <v>126.7</v>
      </c>
      <c r="AJ264" s="331">
        <v>159.6</v>
      </c>
      <c r="AK264" s="344">
        <v>196.8</v>
      </c>
      <c r="AL264" s="344">
        <v>111.6</v>
      </c>
      <c r="AM264" s="344">
        <v>268</v>
      </c>
      <c r="AN264" s="344">
        <v>110.3</v>
      </c>
      <c r="AO264" s="344">
        <v>141.69999999999999</v>
      </c>
      <c r="AP264" s="344">
        <v>98.7</v>
      </c>
      <c r="AQ264" s="344">
        <v>108.5</v>
      </c>
      <c r="AR264" s="344">
        <v>109.4</v>
      </c>
      <c r="AS264" s="344">
        <v>87.3</v>
      </c>
      <c r="AU264" s="50"/>
      <c r="AV264" s="50"/>
      <c r="AW264" s="50"/>
      <c r="AX264" s="50"/>
      <c r="AY264" s="50"/>
      <c r="AZ264" s="50"/>
      <c r="BA264" s="50"/>
      <c r="BB264" s="50"/>
      <c r="BC264" s="50"/>
      <c r="BD264" s="50"/>
      <c r="BE264" s="50"/>
      <c r="BF264" s="50"/>
      <c r="BG264" s="50"/>
      <c r="BH264" s="50"/>
      <c r="BI264" s="50"/>
      <c r="BJ264" s="50"/>
    </row>
    <row r="265" spans="1:62" x14ac:dyDescent="0.15">
      <c r="A265" s="329"/>
      <c r="B265" s="341"/>
      <c r="C265" s="329" t="s">
        <v>86</v>
      </c>
      <c r="D265" s="360">
        <v>129.5</v>
      </c>
      <c r="E265" s="331">
        <v>129.5</v>
      </c>
      <c r="F265" s="331">
        <v>96.1</v>
      </c>
      <c r="G265" s="331">
        <v>191.4</v>
      </c>
      <c r="H265" s="331">
        <v>134.19999999999999</v>
      </c>
      <c r="I265" s="331">
        <v>147</v>
      </c>
      <c r="J265" s="331">
        <v>355.2</v>
      </c>
      <c r="K265" s="331">
        <v>135.5</v>
      </c>
      <c r="L265" s="331">
        <v>68.2</v>
      </c>
      <c r="M265" s="331">
        <v>84.5</v>
      </c>
      <c r="N265" s="331">
        <v>39</v>
      </c>
      <c r="O265" s="331">
        <v>140</v>
      </c>
      <c r="P265" s="331">
        <v>87.9</v>
      </c>
      <c r="Q265" s="331">
        <v>79.599999999999994</v>
      </c>
      <c r="R265" s="331">
        <v>83.3</v>
      </c>
      <c r="S265" s="331">
        <v>128.4</v>
      </c>
      <c r="T265" s="331">
        <v>92.6</v>
      </c>
      <c r="U265" s="331">
        <v>115.5</v>
      </c>
      <c r="V265" s="331">
        <v>80.2</v>
      </c>
      <c r="W265" s="331">
        <v>126.6</v>
      </c>
      <c r="X265" s="331">
        <v>138.5</v>
      </c>
      <c r="Y265" s="331">
        <v>89.6</v>
      </c>
      <c r="Z265" s="331">
        <v>171.4</v>
      </c>
      <c r="AA265" s="331">
        <v>0</v>
      </c>
      <c r="AB265" s="331">
        <v>62</v>
      </c>
      <c r="AC265" s="433">
        <v>182.1</v>
      </c>
      <c r="AD265" s="331">
        <v>0</v>
      </c>
      <c r="AE265" s="436">
        <v>129.5</v>
      </c>
      <c r="AF265" s="329"/>
      <c r="AG265" s="341"/>
      <c r="AH265" s="329" t="s">
        <v>86</v>
      </c>
      <c r="AI265" s="331">
        <v>129.5</v>
      </c>
      <c r="AJ265" s="331">
        <v>166.5</v>
      </c>
      <c r="AK265" s="344">
        <v>213.8</v>
      </c>
      <c r="AL265" s="344">
        <v>111.2</v>
      </c>
      <c r="AM265" s="344">
        <v>297.3</v>
      </c>
      <c r="AN265" s="344">
        <v>108</v>
      </c>
      <c r="AO265" s="344">
        <v>137.1</v>
      </c>
      <c r="AP265" s="344">
        <v>95.3</v>
      </c>
      <c r="AQ265" s="344">
        <v>108.5</v>
      </c>
      <c r="AR265" s="344">
        <v>109.3</v>
      </c>
      <c r="AS265" s="344">
        <v>90.5</v>
      </c>
      <c r="AU265" s="50"/>
      <c r="AV265" s="50"/>
      <c r="AW265" s="50"/>
      <c r="AX265" s="50"/>
      <c r="AY265" s="50"/>
      <c r="AZ265" s="50"/>
      <c r="BA265" s="50"/>
      <c r="BB265" s="50"/>
      <c r="BC265" s="50"/>
      <c r="BD265" s="50"/>
      <c r="BE265" s="50"/>
      <c r="BF265" s="50"/>
      <c r="BG265" s="50"/>
      <c r="BH265" s="50"/>
      <c r="BI265" s="50"/>
      <c r="BJ265" s="50"/>
    </row>
    <row r="266" spans="1:62" x14ac:dyDescent="0.15">
      <c r="A266" s="329"/>
      <c r="B266" s="341"/>
      <c r="C266" s="329" t="s">
        <v>88</v>
      </c>
      <c r="D266" s="360">
        <v>135.19999999999999</v>
      </c>
      <c r="E266" s="331">
        <v>135.19999999999999</v>
      </c>
      <c r="F266" s="331">
        <v>97.6</v>
      </c>
      <c r="G266" s="331">
        <v>186.6</v>
      </c>
      <c r="H266" s="331">
        <v>141.1</v>
      </c>
      <c r="I266" s="331">
        <v>147.19999999999999</v>
      </c>
      <c r="J266" s="331">
        <v>395.2</v>
      </c>
      <c r="K266" s="331">
        <v>159.9</v>
      </c>
      <c r="L266" s="331">
        <v>77.8</v>
      </c>
      <c r="M266" s="331">
        <v>78.2</v>
      </c>
      <c r="N266" s="331">
        <v>36.700000000000003</v>
      </c>
      <c r="O266" s="331">
        <v>142.69999999999999</v>
      </c>
      <c r="P266" s="331">
        <v>89.5</v>
      </c>
      <c r="Q266" s="331">
        <v>78.900000000000006</v>
      </c>
      <c r="R266" s="331">
        <v>88</v>
      </c>
      <c r="S266" s="331">
        <v>130.19999999999999</v>
      </c>
      <c r="T266" s="331">
        <v>95.2</v>
      </c>
      <c r="U266" s="331">
        <v>113.2</v>
      </c>
      <c r="V266" s="331">
        <v>82.5</v>
      </c>
      <c r="W266" s="331">
        <v>118.9</v>
      </c>
      <c r="X266" s="331">
        <v>141.5</v>
      </c>
      <c r="Y266" s="331">
        <v>86.8</v>
      </c>
      <c r="Z266" s="331">
        <v>174.2</v>
      </c>
      <c r="AA266" s="331">
        <v>0</v>
      </c>
      <c r="AB266" s="331">
        <v>62.1</v>
      </c>
      <c r="AC266" s="433">
        <v>180.9</v>
      </c>
      <c r="AD266" s="331">
        <v>0</v>
      </c>
      <c r="AE266" s="436">
        <v>135.19999999999999</v>
      </c>
      <c r="AF266" s="329"/>
      <c r="AG266" s="341"/>
      <c r="AH266" s="329" t="s">
        <v>88</v>
      </c>
      <c r="AI266" s="331">
        <v>135.19999999999999</v>
      </c>
      <c r="AJ266" s="331">
        <v>178.4</v>
      </c>
      <c r="AK266" s="344">
        <v>230.6</v>
      </c>
      <c r="AL266" s="344">
        <v>107.1</v>
      </c>
      <c r="AM266" s="344">
        <v>326.60000000000002</v>
      </c>
      <c r="AN266" s="344">
        <v>112.3</v>
      </c>
      <c r="AO266" s="344">
        <v>158.6</v>
      </c>
      <c r="AP266" s="344">
        <v>96.8</v>
      </c>
      <c r="AQ266" s="344">
        <v>110.9</v>
      </c>
      <c r="AR266" s="344">
        <v>111.6</v>
      </c>
      <c r="AS266" s="344">
        <v>93</v>
      </c>
      <c r="AU266" s="50"/>
      <c r="AV266" s="50"/>
      <c r="AW266" s="50"/>
      <c r="AX266" s="50"/>
      <c r="AY266" s="50"/>
      <c r="AZ266" s="50"/>
      <c r="BA266" s="50"/>
      <c r="BB266" s="50"/>
      <c r="BC266" s="50"/>
      <c r="BD266" s="50"/>
      <c r="BE266" s="50"/>
      <c r="BF266" s="50"/>
      <c r="BG266" s="50"/>
      <c r="BH266" s="50"/>
      <c r="BI266" s="50"/>
      <c r="BJ266" s="50"/>
    </row>
    <row r="267" spans="1:62" x14ac:dyDescent="0.15">
      <c r="A267" s="329"/>
      <c r="B267" s="341"/>
      <c r="C267" s="329" t="s">
        <v>89</v>
      </c>
      <c r="D267" s="360">
        <v>139.69999999999999</v>
      </c>
      <c r="E267" s="331">
        <v>139.69999999999999</v>
      </c>
      <c r="F267" s="331">
        <v>96.1</v>
      </c>
      <c r="G267" s="331">
        <v>179.3</v>
      </c>
      <c r="H267" s="331">
        <v>151.6</v>
      </c>
      <c r="I267" s="331">
        <v>147.80000000000001</v>
      </c>
      <c r="J267" s="331">
        <v>423.9</v>
      </c>
      <c r="K267" s="331">
        <v>168.9</v>
      </c>
      <c r="L267" s="331">
        <v>71</v>
      </c>
      <c r="M267" s="331">
        <v>91.3</v>
      </c>
      <c r="N267" s="331">
        <v>40.1</v>
      </c>
      <c r="O267" s="331">
        <v>143.19999999999999</v>
      </c>
      <c r="P267" s="331">
        <v>91.4</v>
      </c>
      <c r="Q267" s="331">
        <v>78.400000000000006</v>
      </c>
      <c r="R267" s="331">
        <v>90.8</v>
      </c>
      <c r="S267" s="331">
        <v>133.80000000000001</v>
      </c>
      <c r="T267" s="331">
        <v>96.6</v>
      </c>
      <c r="U267" s="331">
        <v>113.8</v>
      </c>
      <c r="V267" s="331">
        <v>91.1</v>
      </c>
      <c r="W267" s="331">
        <v>120.4</v>
      </c>
      <c r="X267" s="331">
        <v>141.9</v>
      </c>
      <c r="Y267" s="331">
        <v>86.2</v>
      </c>
      <c r="Z267" s="331">
        <v>183.3</v>
      </c>
      <c r="AA267" s="331">
        <v>0</v>
      </c>
      <c r="AB267" s="331">
        <v>64.7</v>
      </c>
      <c r="AC267" s="433">
        <v>259.2</v>
      </c>
      <c r="AD267" s="331">
        <v>0</v>
      </c>
      <c r="AE267" s="436">
        <v>139.69999999999999</v>
      </c>
      <c r="AF267" s="329"/>
      <c r="AG267" s="341"/>
      <c r="AH267" s="329" t="s">
        <v>89</v>
      </c>
      <c r="AI267" s="331">
        <v>139.69999999999999</v>
      </c>
      <c r="AJ267" s="331">
        <v>187.8</v>
      </c>
      <c r="AK267" s="344">
        <v>242.5</v>
      </c>
      <c r="AL267" s="344">
        <v>106.9</v>
      </c>
      <c r="AM267" s="344">
        <v>349.4</v>
      </c>
      <c r="AN267" s="344">
        <v>120.5</v>
      </c>
      <c r="AO267" s="344">
        <v>184.9</v>
      </c>
      <c r="AP267" s="344">
        <v>99</v>
      </c>
      <c r="AQ267" s="344">
        <v>112.5</v>
      </c>
      <c r="AR267" s="344">
        <v>113.3</v>
      </c>
      <c r="AS267" s="344">
        <v>92.3</v>
      </c>
      <c r="AU267" s="50"/>
      <c r="AV267" s="50"/>
      <c r="AW267" s="50"/>
      <c r="AX267" s="50"/>
      <c r="AY267" s="50"/>
      <c r="AZ267" s="50"/>
      <c r="BA267" s="50"/>
      <c r="BB267" s="50"/>
      <c r="BC267" s="50"/>
      <c r="BD267" s="50"/>
      <c r="BE267" s="50"/>
      <c r="BF267" s="50"/>
      <c r="BG267" s="50"/>
      <c r="BH267" s="50"/>
      <c r="BI267" s="50"/>
      <c r="BJ267" s="50"/>
    </row>
    <row r="268" spans="1:62" x14ac:dyDescent="0.15">
      <c r="A268" s="329"/>
      <c r="B268" s="341"/>
      <c r="C268" s="329" t="s">
        <v>90</v>
      </c>
      <c r="D268" s="360">
        <v>134.80000000000001</v>
      </c>
      <c r="E268" s="331">
        <v>134.80000000000001</v>
      </c>
      <c r="F268" s="331">
        <v>94.2</v>
      </c>
      <c r="G268" s="331">
        <v>175.9</v>
      </c>
      <c r="H268" s="331">
        <v>150.1</v>
      </c>
      <c r="I268" s="331">
        <v>147.19999999999999</v>
      </c>
      <c r="J268" s="331">
        <v>429.1</v>
      </c>
      <c r="K268" s="331">
        <v>98</v>
      </c>
      <c r="L268" s="331">
        <v>69</v>
      </c>
      <c r="M268" s="331">
        <v>89.9</v>
      </c>
      <c r="N268" s="331">
        <v>43.4</v>
      </c>
      <c r="O268" s="331">
        <v>142.4</v>
      </c>
      <c r="P268" s="331">
        <v>89.4</v>
      </c>
      <c r="Q268" s="331">
        <v>76.599999999999994</v>
      </c>
      <c r="R268" s="331">
        <v>88.2</v>
      </c>
      <c r="S268" s="331">
        <v>129.69999999999999</v>
      </c>
      <c r="T268" s="331">
        <v>95.9</v>
      </c>
      <c r="U268" s="331">
        <v>112.2</v>
      </c>
      <c r="V268" s="331">
        <v>82.6</v>
      </c>
      <c r="W268" s="331">
        <v>115.6</v>
      </c>
      <c r="X268" s="331">
        <v>137.6</v>
      </c>
      <c r="Y268" s="331">
        <v>81.900000000000006</v>
      </c>
      <c r="Z268" s="331">
        <v>181.2</v>
      </c>
      <c r="AA268" s="331">
        <v>0</v>
      </c>
      <c r="AB268" s="331">
        <v>64.7</v>
      </c>
      <c r="AC268" s="433">
        <v>258</v>
      </c>
      <c r="AD268" s="331">
        <v>0</v>
      </c>
      <c r="AE268" s="436">
        <v>134.80000000000001</v>
      </c>
      <c r="AF268" s="329"/>
      <c r="AG268" s="341"/>
      <c r="AH268" s="329" t="s">
        <v>90</v>
      </c>
      <c r="AI268" s="331">
        <v>134.80000000000001</v>
      </c>
      <c r="AJ268" s="331">
        <v>178.5</v>
      </c>
      <c r="AK268" s="344">
        <v>242.9</v>
      </c>
      <c r="AL268" s="344">
        <v>109.9</v>
      </c>
      <c r="AM268" s="344">
        <v>356.8</v>
      </c>
      <c r="AN268" s="344">
        <v>104.7</v>
      </c>
      <c r="AO268" s="344">
        <v>122.3</v>
      </c>
      <c r="AP268" s="344">
        <v>97.8</v>
      </c>
      <c r="AQ268" s="344">
        <v>109.3</v>
      </c>
      <c r="AR268" s="344">
        <v>110.2</v>
      </c>
      <c r="AS268" s="344">
        <v>93</v>
      </c>
      <c r="AU268" s="50"/>
      <c r="AV268" s="50"/>
      <c r="AW268" s="50"/>
      <c r="AX268" s="50"/>
      <c r="AY268" s="50"/>
      <c r="AZ268" s="50"/>
      <c r="BA268" s="50"/>
      <c r="BB268" s="50"/>
      <c r="BC268" s="50"/>
      <c r="BD268" s="50"/>
      <c r="BE268" s="50"/>
      <c r="BF268" s="50"/>
      <c r="BG268" s="50"/>
      <c r="BH268" s="50"/>
      <c r="BI268" s="50"/>
      <c r="BJ268" s="50"/>
    </row>
    <row r="269" spans="1:62" x14ac:dyDescent="0.15">
      <c r="A269" s="329"/>
      <c r="B269" s="341"/>
      <c r="C269" s="329" t="s">
        <v>91</v>
      </c>
      <c r="D269" s="360">
        <v>133.30000000000001</v>
      </c>
      <c r="E269" s="331">
        <v>133.30000000000001</v>
      </c>
      <c r="F269" s="331">
        <v>95.7</v>
      </c>
      <c r="G269" s="331">
        <v>181.3</v>
      </c>
      <c r="H269" s="331">
        <v>135.6</v>
      </c>
      <c r="I269" s="331">
        <v>148.69999999999999</v>
      </c>
      <c r="J269" s="331">
        <v>399</v>
      </c>
      <c r="K269" s="331">
        <v>89.8</v>
      </c>
      <c r="L269" s="331">
        <v>58.8</v>
      </c>
      <c r="M269" s="331">
        <v>84</v>
      </c>
      <c r="N269" s="331">
        <v>43.5</v>
      </c>
      <c r="O269" s="331">
        <v>143.30000000000001</v>
      </c>
      <c r="P269" s="331">
        <v>90.5</v>
      </c>
      <c r="Q269" s="331">
        <v>77.5</v>
      </c>
      <c r="R269" s="331">
        <v>92.2</v>
      </c>
      <c r="S269" s="331">
        <v>132.80000000000001</v>
      </c>
      <c r="T269" s="331">
        <v>98.1</v>
      </c>
      <c r="U269" s="331">
        <v>114.3</v>
      </c>
      <c r="V269" s="331">
        <v>77.7</v>
      </c>
      <c r="W269" s="331">
        <v>116.9</v>
      </c>
      <c r="X269" s="331">
        <v>147.19999999999999</v>
      </c>
      <c r="Y269" s="331">
        <v>77.8</v>
      </c>
      <c r="Z269" s="331">
        <v>181.7</v>
      </c>
      <c r="AA269" s="331">
        <v>0</v>
      </c>
      <c r="AB269" s="331">
        <v>72.2</v>
      </c>
      <c r="AC269" s="433">
        <v>246.2</v>
      </c>
      <c r="AD269" s="331">
        <v>0</v>
      </c>
      <c r="AE269" s="436">
        <v>133.30000000000001</v>
      </c>
      <c r="AF269" s="329"/>
      <c r="AG269" s="341"/>
      <c r="AH269" s="329" t="s">
        <v>91</v>
      </c>
      <c r="AI269" s="331">
        <v>133.30000000000001</v>
      </c>
      <c r="AJ269" s="331">
        <v>174.6</v>
      </c>
      <c r="AK269" s="344">
        <v>231.8</v>
      </c>
      <c r="AL269" s="344">
        <v>111.6</v>
      </c>
      <c r="AM269" s="344">
        <v>325.5</v>
      </c>
      <c r="AN269" s="344">
        <v>101.3</v>
      </c>
      <c r="AO269" s="344">
        <v>107.2</v>
      </c>
      <c r="AP269" s="344">
        <v>99.1</v>
      </c>
      <c r="AQ269" s="344">
        <v>110.4</v>
      </c>
      <c r="AR269" s="344">
        <v>111.1</v>
      </c>
      <c r="AS269" s="344">
        <v>99.2</v>
      </c>
      <c r="AU269" s="50"/>
      <c r="AV269" s="50"/>
      <c r="AW269" s="50"/>
      <c r="AX269" s="50"/>
      <c r="AY269" s="50"/>
      <c r="AZ269" s="50"/>
      <c r="BA269" s="50"/>
      <c r="BB269" s="50"/>
      <c r="BC269" s="50"/>
      <c r="BD269" s="50"/>
      <c r="BE269" s="50"/>
      <c r="BF269" s="50"/>
      <c r="BG269" s="50"/>
      <c r="BH269" s="50"/>
      <c r="BI269" s="50"/>
      <c r="BJ269" s="50"/>
    </row>
    <row r="270" spans="1:62" x14ac:dyDescent="0.15">
      <c r="A270" s="329"/>
      <c r="B270" s="341"/>
      <c r="C270" s="329" t="s">
        <v>92</v>
      </c>
      <c r="D270" s="360">
        <v>132.5</v>
      </c>
      <c r="E270" s="331">
        <v>132.5</v>
      </c>
      <c r="F270" s="331">
        <v>95.9</v>
      </c>
      <c r="G270" s="331">
        <v>180.9</v>
      </c>
      <c r="H270" s="331">
        <v>134.30000000000001</v>
      </c>
      <c r="I270" s="331">
        <v>141.9</v>
      </c>
      <c r="J270" s="331">
        <v>381.9</v>
      </c>
      <c r="K270" s="331">
        <v>101.8</v>
      </c>
      <c r="L270" s="331">
        <v>54.2</v>
      </c>
      <c r="M270" s="331">
        <v>85.7</v>
      </c>
      <c r="N270" s="331">
        <v>42.3</v>
      </c>
      <c r="O270" s="331">
        <v>144.4</v>
      </c>
      <c r="P270" s="331">
        <v>94.8</v>
      </c>
      <c r="Q270" s="331">
        <v>75.900000000000006</v>
      </c>
      <c r="R270" s="331">
        <v>93.1</v>
      </c>
      <c r="S270" s="331">
        <v>132.9</v>
      </c>
      <c r="T270" s="331">
        <v>99.5</v>
      </c>
      <c r="U270" s="331">
        <v>117.3</v>
      </c>
      <c r="V270" s="331">
        <v>81.400000000000006</v>
      </c>
      <c r="W270" s="331">
        <v>119.4</v>
      </c>
      <c r="X270" s="331">
        <v>156.69999999999999</v>
      </c>
      <c r="Y270" s="331">
        <v>89.4</v>
      </c>
      <c r="Z270" s="331">
        <v>177.2</v>
      </c>
      <c r="AA270" s="331">
        <v>0</v>
      </c>
      <c r="AB270" s="331">
        <v>64.400000000000006</v>
      </c>
      <c r="AC270" s="433">
        <v>261</v>
      </c>
      <c r="AD270" s="331">
        <v>0</v>
      </c>
      <c r="AE270" s="436">
        <v>132.5</v>
      </c>
      <c r="AF270" s="329"/>
      <c r="AG270" s="341"/>
      <c r="AH270" s="329" t="s">
        <v>92</v>
      </c>
      <c r="AI270" s="331">
        <v>132.5</v>
      </c>
      <c r="AJ270" s="331">
        <v>169.2</v>
      </c>
      <c r="AK270" s="344">
        <v>218.4</v>
      </c>
      <c r="AL270" s="344">
        <v>101.4</v>
      </c>
      <c r="AM270" s="344">
        <v>312.10000000000002</v>
      </c>
      <c r="AN270" s="344">
        <v>101.1</v>
      </c>
      <c r="AO270" s="344">
        <v>104.3</v>
      </c>
      <c r="AP270" s="344">
        <v>100.9</v>
      </c>
      <c r="AQ270" s="344">
        <v>111.9</v>
      </c>
      <c r="AR270" s="344">
        <v>112.6</v>
      </c>
      <c r="AS270" s="344">
        <v>96.3</v>
      </c>
      <c r="AU270" s="50"/>
      <c r="AV270" s="50"/>
      <c r="AW270" s="50"/>
      <c r="AX270" s="50"/>
      <c r="AY270" s="50"/>
      <c r="AZ270" s="50"/>
      <c r="BA270" s="50"/>
      <c r="BB270" s="50"/>
      <c r="BC270" s="50"/>
      <c r="BD270" s="50"/>
      <c r="BE270" s="50"/>
      <c r="BF270" s="50"/>
      <c r="BG270" s="50"/>
      <c r="BH270" s="50"/>
      <c r="BI270" s="50"/>
      <c r="BJ270" s="50"/>
    </row>
    <row r="271" spans="1:62" x14ac:dyDescent="0.15">
      <c r="A271" s="329"/>
      <c r="B271" s="341"/>
      <c r="C271" s="329" t="s">
        <v>93</v>
      </c>
      <c r="D271" s="360">
        <v>132</v>
      </c>
      <c r="E271" s="331">
        <v>132</v>
      </c>
      <c r="F271" s="331">
        <v>96.6</v>
      </c>
      <c r="G271" s="331">
        <v>170.7</v>
      </c>
      <c r="H271" s="331">
        <v>128.69999999999999</v>
      </c>
      <c r="I271" s="331">
        <v>151.30000000000001</v>
      </c>
      <c r="J271" s="331">
        <v>372.6</v>
      </c>
      <c r="K271" s="331">
        <v>85.1</v>
      </c>
      <c r="L271" s="331">
        <v>61.5</v>
      </c>
      <c r="M271" s="331">
        <v>83.2</v>
      </c>
      <c r="N271" s="331">
        <v>38.6</v>
      </c>
      <c r="O271" s="331">
        <v>145.6</v>
      </c>
      <c r="P271" s="331">
        <v>97.9</v>
      </c>
      <c r="Q271" s="331">
        <v>76.8</v>
      </c>
      <c r="R271" s="331">
        <v>91.2</v>
      </c>
      <c r="S271" s="331">
        <v>129</v>
      </c>
      <c r="T271" s="331">
        <v>99.2</v>
      </c>
      <c r="U271" s="331">
        <v>116.7</v>
      </c>
      <c r="V271" s="331">
        <v>86.1</v>
      </c>
      <c r="W271" s="331">
        <v>120.5</v>
      </c>
      <c r="X271" s="331">
        <v>151</v>
      </c>
      <c r="Y271" s="331">
        <v>102.3</v>
      </c>
      <c r="Z271" s="331">
        <v>174.8</v>
      </c>
      <c r="AA271" s="331">
        <v>0</v>
      </c>
      <c r="AB271" s="331">
        <v>60.7</v>
      </c>
      <c r="AC271" s="433">
        <v>263.3</v>
      </c>
      <c r="AD271" s="331">
        <v>0</v>
      </c>
      <c r="AE271" s="436">
        <v>132</v>
      </c>
      <c r="AF271" s="329"/>
      <c r="AG271" s="341"/>
      <c r="AH271" s="329" t="s">
        <v>93</v>
      </c>
      <c r="AI271" s="331">
        <v>132</v>
      </c>
      <c r="AJ271" s="331">
        <v>163.80000000000001</v>
      </c>
      <c r="AK271" s="344">
        <v>220.9</v>
      </c>
      <c r="AL271" s="344">
        <v>112.3</v>
      </c>
      <c r="AM271" s="344">
        <v>305.8</v>
      </c>
      <c r="AN271" s="344">
        <v>94.8</v>
      </c>
      <c r="AO271" s="344">
        <v>86.6</v>
      </c>
      <c r="AP271" s="344">
        <v>100.3</v>
      </c>
      <c r="AQ271" s="344">
        <v>113.4</v>
      </c>
      <c r="AR271" s="344">
        <v>113.8</v>
      </c>
      <c r="AS271" s="344">
        <v>93.9</v>
      </c>
      <c r="AU271" s="50"/>
      <c r="AV271" s="50"/>
      <c r="AW271" s="50"/>
      <c r="AX271" s="50"/>
      <c r="AY271" s="50"/>
      <c r="AZ271" s="50"/>
      <c r="BA271" s="50"/>
      <c r="BB271" s="50"/>
      <c r="BC271" s="50"/>
      <c r="BD271" s="50"/>
      <c r="BE271" s="50"/>
      <c r="BF271" s="50"/>
      <c r="BG271" s="50"/>
      <c r="BH271" s="50"/>
      <c r="BI271" s="50"/>
      <c r="BJ271" s="50"/>
    </row>
    <row r="272" spans="1:62" x14ac:dyDescent="0.15">
      <c r="A272" s="329"/>
      <c r="B272" s="341"/>
      <c r="C272" s="329" t="s">
        <v>94</v>
      </c>
      <c r="D272" s="360">
        <v>132.30000000000001</v>
      </c>
      <c r="E272" s="331">
        <v>132.30000000000001</v>
      </c>
      <c r="F272" s="331">
        <v>96.7</v>
      </c>
      <c r="G272" s="331">
        <v>172.8</v>
      </c>
      <c r="H272" s="331">
        <v>137.9</v>
      </c>
      <c r="I272" s="331">
        <v>156.30000000000001</v>
      </c>
      <c r="J272" s="331">
        <v>365.9</v>
      </c>
      <c r="K272" s="331">
        <v>81.7</v>
      </c>
      <c r="L272" s="331">
        <v>62.5</v>
      </c>
      <c r="M272" s="331">
        <v>95.9</v>
      </c>
      <c r="N272" s="331">
        <v>36.200000000000003</v>
      </c>
      <c r="O272" s="331">
        <v>150.6</v>
      </c>
      <c r="P272" s="331">
        <v>89.8</v>
      </c>
      <c r="Q272" s="331">
        <v>77.400000000000006</v>
      </c>
      <c r="R272" s="331">
        <v>101</v>
      </c>
      <c r="S272" s="331">
        <v>131.1</v>
      </c>
      <c r="T272" s="331">
        <v>98.8</v>
      </c>
      <c r="U272" s="331">
        <v>115.5</v>
      </c>
      <c r="V272" s="331">
        <v>82.3</v>
      </c>
      <c r="W272" s="331">
        <v>113.8</v>
      </c>
      <c r="X272" s="331">
        <v>150.80000000000001</v>
      </c>
      <c r="Y272" s="331">
        <v>100.1</v>
      </c>
      <c r="Z272" s="331">
        <v>174.2</v>
      </c>
      <c r="AA272" s="331">
        <v>0</v>
      </c>
      <c r="AB272" s="331">
        <v>65.400000000000006</v>
      </c>
      <c r="AC272" s="433">
        <v>314.89999999999998</v>
      </c>
      <c r="AD272" s="331">
        <v>0</v>
      </c>
      <c r="AE272" s="436">
        <v>132.30000000000001</v>
      </c>
      <c r="AF272" s="329"/>
      <c r="AG272" s="341"/>
      <c r="AH272" s="329" t="s">
        <v>94</v>
      </c>
      <c r="AI272" s="331">
        <v>132.30000000000001</v>
      </c>
      <c r="AJ272" s="331">
        <v>166.3</v>
      </c>
      <c r="AK272" s="344">
        <v>227</v>
      </c>
      <c r="AL272" s="344">
        <v>122.4</v>
      </c>
      <c r="AM272" s="344">
        <v>306.2</v>
      </c>
      <c r="AN272" s="344">
        <v>96.9</v>
      </c>
      <c r="AO272" s="344">
        <v>88.1</v>
      </c>
      <c r="AP272" s="344">
        <v>102</v>
      </c>
      <c r="AQ272" s="344">
        <v>113.1</v>
      </c>
      <c r="AR272" s="344">
        <v>113.9</v>
      </c>
      <c r="AS272" s="344">
        <v>91.8</v>
      </c>
      <c r="AU272" s="50"/>
      <c r="AV272" s="50"/>
      <c r="AW272" s="50"/>
      <c r="AX272" s="50"/>
      <c r="AY272" s="50"/>
      <c r="AZ272" s="50"/>
      <c r="BA272" s="50"/>
      <c r="BB272" s="50"/>
      <c r="BC272" s="50"/>
      <c r="BD272" s="50"/>
      <c r="BE272" s="50"/>
      <c r="BF272" s="50"/>
      <c r="BG272" s="50"/>
      <c r="BH272" s="50"/>
      <c r="BI272" s="50"/>
      <c r="BJ272" s="50"/>
    </row>
    <row r="273" spans="1:62" x14ac:dyDescent="0.15">
      <c r="A273" s="329"/>
      <c r="B273" s="341"/>
      <c r="C273" s="329" t="s">
        <v>95</v>
      </c>
      <c r="D273" s="360">
        <v>129.80000000000001</v>
      </c>
      <c r="E273" s="331">
        <v>129.80000000000001</v>
      </c>
      <c r="F273" s="331">
        <v>97</v>
      </c>
      <c r="G273" s="331">
        <v>159.9</v>
      </c>
      <c r="H273" s="331">
        <v>120.8</v>
      </c>
      <c r="I273" s="331">
        <v>157.1</v>
      </c>
      <c r="J273" s="331">
        <v>355.2</v>
      </c>
      <c r="K273" s="331">
        <v>68.7</v>
      </c>
      <c r="L273" s="331">
        <v>63.6</v>
      </c>
      <c r="M273" s="331">
        <v>86.7</v>
      </c>
      <c r="N273" s="331">
        <v>36.4</v>
      </c>
      <c r="O273" s="331">
        <v>151.6</v>
      </c>
      <c r="P273" s="331">
        <v>89.6</v>
      </c>
      <c r="Q273" s="331">
        <v>75.099999999999994</v>
      </c>
      <c r="R273" s="331">
        <v>94.5</v>
      </c>
      <c r="S273" s="331">
        <v>132.69999999999999</v>
      </c>
      <c r="T273" s="331">
        <v>98.1</v>
      </c>
      <c r="U273" s="331">
        <v>121.2</v>
      </c>
      <c r="V273" s="331">
        <v>84.9</v>
      </c>
      <c r="W273" s="331">
        <v>119.3</v>
      </c>
      <c r="X273" s="331">
        <v>155</v>
      </c>
      <c r="Y273" s="331">
        <v>107</v>
      </c>
      <c r="Z273" s="331">
        <v>181.9</v>
      </c>
      <c r="AA273" s="331">
        <v>0</v>
      </c>
      <c r="AB273" s="331">
        <v>70.900000000000006</v>
      </c>
      <c r="AC273" s="433">
        <v>331.2</v>
      </c>
      <c r="AD273" s="331">
        <v>0</v>
      </c>
      <c r="AE273" s="436">
        <v>129.80000000000001</v>
      </c>
      <c r="AF273" s="329"/>
      <c r="AG273" s="341"/>
      <c r="AH273" s="329" t="s">
        <v>95</v>
      </c>
      <c r="AI273" s="331">
        <v>129.80000000000001</v>
      </c>
      <c r="AJ273" s="331">
        <v>161.5</v>
      </c>
      <c r="AK273" s="344">
        <v>221</v>
      </c>
      <c r="AL273" s="344">
        <v>122.6</v>
      </c>
      <c r="AM273" s="344">
        <v>297.7</v>
      </c>
      <c r="AN273" s="344">
        <v>92.7</v>
      </c>
      <c r="AO273" s="344">
        <v>73.2</v>
      </c>
      <c r="AP273" s="344">
        <v>102.8</v>
      </c>
      <c r="AQ273" s="344">
        <v>111.7</v>
      </c>
      <c r="AR273" s="344">
        <v>112.4</v>
      </c>
      <c r="AS273" s="344">
        <v>95.9</v>
      </c>
      <c r="AU273" s="50"/>
      <c r="AV273" s="50"/>
      <c r="AW273" s="50"/>
      <c r="AX273" s="50"/>
      <c r="AY273" s="50"/>
      <c r="AZ273" s="50"/>
      <c r="BA273" s="50"/>
      <c r="BB273" s="50"/>
      <c r="BC273" s="50"/>
      <c r="BD273" s="50"/>
      <c r="BE273" s="50"/>
      <c r="BF273" s="50"/>
      <c r="BG273" s="50"/>
      <c r="BH273" s="50"/>
      <c r="BI273" s="50"/>
      <c r="BJ273" s="50"/>
    </row>
    <row r="274" spans="1:62" x14ac:dyDescent="0.15">
      <c r="A274" s="329"/>
      <c r="B274" s="341"/>
      <c r="C274" s="329" t="s">
        <v>96</v>
      </c>
      <c r="D274" s="360">
        <v>128.6</v>
      </c>
      <c r="E274" s="331">
        <v>128.5</v>
      </c>
      <c r="F274" s="331">
        <v>95.6</v>
      </c>
      <c r="G274" s="331">
        <v>164.2</v>
      </c>
      <c r="H274" s="331">
        <v>124.8</v>
      </c>
      <c r="I274" s="331">
        <v>158.30000000000001</v>
      </c>
      <c r="J274" s="331">
        <v>342.2</v>
      </c>
      <c r="K274" s="331">
        <v>68.3</v>
      </c>
      <c r="L274" s="331">
        <v>71.900000000000006</v>
      </c>
      <c r="M274" s="331">
        <v>84.6</v>
      </c>
      <c r="N274" s="331">
        <v>39.700000000000003</v>
      </c>
      <c r="O274" s="331">
        <v>152.1</v>
      </c>
      <c r="P274" s="331">
        <v>88.7</v>
      </c>
      <c r="Q274" s="331">
        <v>74.7</v>
      </c>
      <c r="R274" s="331">
        <v>88.1</v>
      </c>
      <c r="S274" s="331">
        <v>129.9</v>
      </c>
      <c r="T274" s="331">
        <v>97.3</v>
      </c>
      <c r="U274" s="331">
        <v>119.8</v>
      </c>
      <c r="V274" s="331">
        <v>82.8</v>
      </c>
      <c r="W274" s="331">
        <v>115.8</v>
      </c>
      <c r="X274" s="331">
        <v>152.4</v>
      </c>
      <c r="Y274" s="331">
        <v>109.3</v>
      </c>
      <c r="Z274" s="331">
        <v>185.9</v>
      </c>
      <c r="AA274" s="331">
        <v>0</v>
      </c>
      <c r="AB274" s="331">
        <v>68.3</v>
      </c>
      <c r="AC274" s="433">
        <v>370.9</v>
      </c>
      <c r="AD274" s="331">
        <v>0</v>
      </c>
      <c r="AE274" s="436">
        <v>128.6</v>
      </c>
      <c r="AF274" s="329"/>
      <c r="AG274" s="341"/>
      <c r="AH274" s="329" t="s">
        <v>96</v>
      </c>
      <c r="AI274" s="331">
        <v>128.6</v>
      </c>
      <c r="AJ274" s="331">
        <v>160.4</v>
      </c>
      <c r="AK274" s="344">
        <v>216</v>
      </c>
      <c r="AL274" s="344">
        <v>120</v>
      </c>
      <c r="AM274" s="344">
        <v>289.60000000000002</v>
      </c>
      <c r="AN274" s="344">
        <v>92.8</v>
      </c>
      <c r="AO274" s="344">
        <v>75.5</v>
      </c>
      <c r="AP274" s="344">
        <v>101.6</v>
      </c>
      <c r="AQ274" s="344">
        <v>110.5</v>
      </c>
      <c r="AR274" s="344">
        <v>111.8</v>
      </c>
      <c r="AS274" s="344">
        <v>81.3</v>
      </c>
      <c r="AU274" s="50"/>
      <c r="AV274" s="50"/>
      <c r="AW274" s="50"/>
      <c r="AX274" s="50"/>
      <c r="AY274" s="50"/>
      <c r="AZ274" s="50"/>
      <c r="BA274" s="50"/>
      <c r="BB274" s="50"/>
      <c r="BC274" s="50"/>
      <c r="BD274" s="50"/>
      <c r="BE274" s="50"/>
      <c r="BF274" s="50"/>
      <c r="BG274" s="50"/>
      <c r="BH274" s="50"/>
      <c r="BI274" s="50"/>
      <c r="BJ274" s="50"/>
    </row>
    <row r="275" spans="1:62" x14ac:dyDescent="0.15">
      <c r="A275" s="329"/>
      <c r="B275" s="342"/>
      <c r="C275" s="335" t="s">
        <v>97</v>
      </c>
      <c r="D275" s="362">
        <v>127.7</v>
      </c>
      <c r="E275" s="337">
        <v>127.7</v>
      </c>
      <c r="F275" s="337">
        <v>91.3</v>
      </c>
      <c r="G275" s="337">
        <v>162.19999999999999</v>
      </c>
      <c r="H275" s="337">
        <v>129.1</v>
      </c>
      <c r="I275" s="337">
        <v>158.1</v>
      </c>
      <c r="J275" s="337">
        <v>330.5</v>
      </c>
      <c r="K275" s="337">
        <v>65.5</v>
      </c>
      <c r="L275" s="337">
        <v>77.8</v>
      </c>
      <c r="M275" s="337">
        <v>94.7</v>
      </c>
      <c r="N275" s="337">
        <v>40.700000000000003</v>
      </c>
      <c r="O275" s="337">
        <v>154.69999999999999</v>
      </c>
      <c r="P275" s="337">
        <v>90.4</v>
      </c>
      <c r="Q275" s="337">
        <v>74.900000000000006</v>
      </c>
      <c r="R275" s="337">
        <v>88.5</v>
      </c>
      <c r="S275" s="337">
        <v>129.30000000000001</v>
      </c>
      <c r="T275" s="337">
        <v>97.1</v>
      </c>
      <c r="U275" s="337">
        <v>118.9</v>
      </c>
      <c r="V275" s="337">
        <v>72.7</v>
      </c>
      <c r="W275" s="337">
        <v>115.5</v>
      </c>
      <c r="X275" s="337">
        <v>151.5</v>
      </c>
      <c r="Y275" s="337">
        <v>116.8</v>
      </c>
      <c r="Z275" s="337">
        <v>185.1</v>
      </c>
      <c r="AA275" s="337">
        <v>0</v>
      </c>
      <c r="AB275" s="337">
        <v>69.5</v>
      </c>
      <c r="AC275" s="434">
        <v>395.2</v>
      </c>
      <c r="AD275" s="337">
        <v>0</v>
      </c>
      <c r="AE275" s="438">
        <v>127.7</v>
      </c>
      <c r="AF275" s="329"/>
      <c r="AG275" s="342"/>
      <c r="AH275" s="335" t="s">
        <v>97</v>
      </c>
      <c r="AI275" s="337">
        <v>127.7</v>
      </c>
      <c r="AJ275" s="337">
        <v>159.19999999999999</v>
      </c>
      <c r="AK275" s="346">
        <v>211.7</v>
      </c>
      <c r="AL275" s="346">
        <v>120.7</v>
      </c>
      <c r="AM275" s="346">
        <v>283.3</v>
      </c>
      <c r="AN275" s="346">
        <v>93.9</v>
      </c>
      <c r="AO275" s="346">
        <v>70.2</v>
      </c>
      <c r="AP275" s="346">
        <v>102.1</v>
      </c>
      <c r="AQ275" s="346">
        <v>110.3</v>
      </c>
      <c r="AR275" s="346">
        <v>111.6</v>
      </c>
      <c r="AS275" s="346">
        <v>83.9</v>
      </c>
      <c r="AU275" s="50"/>
      <c r="AV275" s="50"/>
      <c r="AW275" s="50"/>
      <c r="AX275" s="50"/>
      <c r="AY275" s="50"/>
      <c r="AZ275" s="50"/>
      <c r="BA275" s="50"/>
      <c r="BB275" s="50"/>
      <c r="BC275" s="50"/>
      <c r="BD275" s="50"/>
      <c r="BE275" s="50"/>
      <c r="BF275" s="50"/>
      <c r="BG275" s="50"/>
      <c r="BH275" s="50"/>
      <c r="BI275" s="50"/>
      <c r="BJ275" s="50"/>
    </row>
    <row r="276" spans="1:62" x14ac:dyDescent="0.15">
      <c r="A276" s="329"/>
      <c r="B276" s="340" t="s">
        <v>107</v>
      </c>
      <c r="C276" s="326" t="s">
        <v>84</v>
      </c>
      <c r="D276" s="360">
        <v>124.5</v>
      </c>
      <c r="E276" s="331">
        <v>124.4</v>
      </c>
      <c r="F276" s="331">
        <v>93</v>
      </c>
      <c r="G276" s="331">
        <v>179.9</v>
      </c>
      <c r="H276" s="331">
        <v>130.69999999999999</v>
      </c>
      <c r="I276" s="331">
        <v>151.4</v>
      </c>
      <c r="J276" s="331">
        <v>303.60000000000002</v>
      </c>
      <c r="K276" s="331">
        <v>59.7</v>
      </c>
      <c r="L276" s="331">
        <v>89.8</v>
      </c>
      <c r="M276" s="331">
        <v>81.400000000000006</v>
      </c>
      <c r="N276" s="331">
        <v>40.299999999999997</v>
      </c>
      <c r="O276" s="331">
        <v>155.19999999999999</v>
      </c>
      <c r="P276" s="331">
        <v>93.6</v>
      </c>
      <c r="Q276" s="331">
        <v>75.2</v>
      </c>
      <c r="R276" s="331">
        <v>88.5</v>
      </c>
      <c r="S276" s="331">
        <v>120.2</v>
      </c>
      <c r="T276" s="331">
        <v>94.1</v>
      </c>
      <c r="U276" s="331">
        <v>121.5</v>
      </c>
      <c r="V276" s="331">
        <v>79.2</v>
      </c>
      <c r="W276" s="331">
        <v>114.4</v>
      </c>
      <c r="X276" s="331">
        <v>150.80000000000001</v>
      </c>
      <c r="Y276" s="331">
        <v>114.6</v>
      </c>
      <c r="Z276" s="331">
        <v>168.2</v>
      </c>
      <c r="AA276" s="331">
        <v>0</v>
      </c>
      <c r="AB276" s="331">
        <v>72.7</v>
      </c>
      <c r="AC276" s="331">
        <v>377.4</v>
      </c>
      <c r="AD276" s="331">
        <v>0</v>
      </c>
      <c r="AE276" s="358">
        <v>124.5</v>
      </c>
      <c r="AF276" s="329"/>
      <c r="AG276" s="340" t="s">
        <v>107</v>
      </c>
      <c r="AH276" s="326" t="s">
        <v>84</v>
      </c>
      <c r="AI276" s="331">
        <v>124.5</v>
      </c>
      <c r="AJ276" s="331">
        <v>148.30000000000001</v>
      </c>
      <c r="AK276" s="344">
        <v>194.9</v>
      </c>
      <c r="AL276" s="344">
        <v>110.7</v>
      </c>
      <c r="AM276" s="344">
        <v>265.39999999999998</v>
      </c>
      <c r="AN276" s="344">
        <v>87.5</v>
      </c>
      <c r="AO276" s="344">
        <v>66.8</v>
      </c>
      <c r="AP276" s="344">
        <v>98.6</v>
      </c>
      <c r="AQ276" s="344">
        <v>111.3</v>
      </c>
      <c r="AR276" s="344">
        <v>112.7</v>
      </c>
      <c r="AS276" s="344">
        <v>81.5</v>
      </c>
      <c r="AU276" s="50"/>
      <c r="AV276" s="50"/>
      <c r="AW276" s="50"/>
      <c r="AX276" s="50"/>
      <c r="AY276" s="50"/>
      <c r="AZ276" s="50"/>
      <c r="BA276" s="50"/>
      <c r="BB276" s="50"/>
      <c r="BC276" s="50"/>
      <c r="BD276" s="50"/>
      <c r="BE276" s="50"/>
      <c r="BF276" s="50"/>
      <c r="BG276" s="50"/>
      <c r="BH276" s="50"/>
      <c r="BI276" s="50"/>
      <c r="BJ276" s="50"/>
    </row>
    <row r="277" spans="1:62" x14ac:dyDescent="0.15">
      <c r="A277" s="329"/>
      <c r="B277" s="341"/>
      <c r="C277" s="329" t="s">
        <v>86</v>
      </c>
      <c r="D277" s="360">
        <v>122.9</v>
      </c>
      <c r="E277" s="331">
        <v>122.8</v>
      </c>
      <c r="F277" s="331">
        <v>92.8</v>
      </c>
      <c r="G277" s="331">
        <v>196</v>
      </c>
      <c r="H277" s="331">
        <v>131.30000000000001</v>
      </c>
      <c r="I277" s="331">
        <v>149.80000000000001</v>
      </c>
      <c r="J277" s="331">
        <v>288.7</v>
      </c>
      <c r="K277" s="331">
        <v>56.2</v>
      </c>
      <c r="L277" s="331">
        <v>67.3</v>
      </c>
      <c r="M277" s="331">
        <v>99.4</v>
      </c>
      <c r="N277" s="331">
        <v>36.1</v>
      </c>
      <c r="O277" s="331">
        <v>156.5</v>
      </c>
      <c r="P277" s="331">
        <v>91.1</v>
      </c>
      <c r="Q277" s="331">
        <v>72.8</v>
      </c>
      <c r="R277" s="331">
        <v>88.2</v>
      </c>
      <c r="S277" s="331">
        <v>125.9</v>
      </c>
      <c r="T277" s="331">
        <v>91.5</v>
      </c>
      <c r="U277" s="331">
        <v>119.4</v>
      </c>
      <c r="V277" s="331">
        <v>83.1</v>
      </c>
      <c r="W277" s="331">
        <v>113.2</v>
      </c>
      <c r="X277" s="331">
        <v>146.80000000000001</v>
      </c>
      <c r="Y277" s="331">
        <v>128.19999999999999</v>
      </c>
      <c r="Z277" s="331">
        <v>165.3</v>
      </c>
      <c r="AA277" s="331">
        <v>0</v>
      </c>
      <c r="AB277" s="331">
        <v>68</v>
      </c>
      <c r="AC277" s="331">
        <v>387.3</v>
      </c>
      <c r="AD277" s="331">
        <v>0</v>
      </c>
      <c r="AE277" s="358">
        <v>122.9</v>
      </c>
      <c r="AF277" s="329"/>
      <c r="AG277" s="341"/>
      <c r="AH277" s="329" t="s">
        <v>86</v>
      </c>
      <c r="AI277" s="331">
        <v>122.9</v>
      </c>
      <c r="AJ277" s="331">
        <v>145.19999999999999</v>
      </c>
      <c r="AK277" s="344">
        <v>190.2</v>
      </c>
      <c r="AL277" s="344">
        <v>107.6</v>
      </c>
      <c r="AM277" s="344">
        <v>256.60000000000002</v>
      </c>
      <c r="AN277" s="344">
        <v>89.7</v>
      </c>
      <c r="AO277" s="344">
        <v>75</v>
      </c>
      <c r="AP277" s="344">
        <v>94.9</v>
      </c>
      <c r="AQ277" s="344">
        <v>110.4</v>
      </c>
      <c r="AR277" s="344">
        <v>111.6</v>
      </c>
      <c r="AS277" s="344">
        <v>82.5</v>
      </c>
      <c r="AU277" s="50"/>
      <c r="AV277" s="50"/>
      <c r="AW277" s="50"/>
      <c r="AX277" s="50"/>
      <c r="AY277" s="50"/>
      <c r="AZ277" s="50"/>
      <c r="BA277" s="50"/>
      <c r="BB277" s="50"/>
      <c r="BC277" s="50"/>
      <c r="BD277" s="50"/>
      <c r="BE277" s="50"/>
      <c r="BF277" s="50"/>
      <c r="BG277" s="50"/>
      <c r="BH277" s="50"/>
      <c r="BI277" s="50"/>
      <c r="BJ277" s="50"/>
    </row>
    <row r="278" spans="1:62" x14ac:dyDescent="0.15">
      <c r="A278" s="329"/>
      <c r="B278" s="341"/>
      <c r="C278" s="329" t="s">
        <v>88</v>
      </c>
      <c r="D278" s="360">
        <v>122.3</v>
      </c>
      <c r="E278" s="331">
        <v>122.3</v>
      </c>
      <c r="F278" s="331">
        <v>91.7</v>
      </c>
      <c r="G278" s="331">
        <v>240.9</v>
      </c>
      <c r="H278" s="331">
        <v>146.69999999999999</v>
      </c>
      <c r="I278" s="331">
        <v>139</v>
      </c>
      <c r="J278" s="331">
        <v>253.3</v>
      </c>
      <c r="K278" s="331">
        <v>80.400000000000006</v>
      </c>
      <c r="L278" s="331">
        <v>58.1</v>
      </c>
      <c r="M278" s="331">
        <v>117.7</v>
      </c>
      <c r="N278" s="331">
        <v>34.1</v>
      </c>
      <c r="O278" s="331">
        <v>154.19999999999999</v>
      </c>
      <c r="P278" s="331">
        <v>93.3</v>
      </c>
      <c r="Q278" s="331">
        <v>74.3</v>
      </c>
      <c r="R278" s="331">
        <v>88.1</v>
      </c>
      <c r="S278" s="331">
        <v>131.1</v>
      </c>
      <c r="T278" s="331">
        <v>93.9</v>
      </c>
      <c r="U278" s="331">
        <v>118.1</v>
      </c>
      <c r="V278" s="331">
        <v>72.099999999999994</v>
      </c>
      <c r="W278" s="331">
        <v>113.4</v>
      </c>
      <c r="X278" s="331">
        <v>145.1</v>
      </c>
      <c r="Y278" s="331">
        <v>153.4</v>
      </c>
      <c r="Z278" s="331">
        <v>164.9</v>
      </c>
      <c r="AA278" s="331">
        <v>0</v>
      </c>
      <c r="AB278" s="331">
        <v>74.900000000000006</v>
      </c>
      <c r="AC278" s="331">
        <v>394.9</v>
      </c>
      <c r="AD278" s="331">
        <v>0</v>
      </c>
      <c r="AE278" s="358">
        <v>122.3</v>
      </c>
      <c r="AF278" s="329"/>
      <c r="AG278" s="341"/>
      <c r="AH278" s="329" t="s">
        <v>88</v>
      </c>
      <c r="AI278" s="331">
        <v>122.3</v>
      </c>
      <c r="AJ278" s="331">
        <v>138.30000000000001</v>
      </c>
      <c r="AK278" s="344">
        <v>171.9</v>
      </c>
      <c r="AL278" s="344">
        <v>100.3</v>
      </c>
      <c r="AM278" s="344">
        <v>229</v>
      </c>
      <c r="AN278" s="344">
        <v>95.7</v>
      </c>
      <c r="AO278" s="344">
        <v>91.1</v>
      </c>
      <c r="AP278" s="344">
        <v>96.7</v>
      </c>
      <c r="AQ278" s="344">
        <v>113.1</v>
      </c>
      <c r="AR278" s="344">
        <v>114.1</v>
      </c>
      <c r="AS278" s="344">
        <v>88</v>
      </c>
      <c r="AU278" s="50"/>
      <c r="AV278" s="50"/>
      <c r="AW278" s="50"/>
      <c r="AX278" s="50"/>
      <c r="AY278" s="50"/>
      <c r="AZ278" s="50"/>
      <c r="BA278" s="50"/>
      <c r="BB278" s="50"/>
      <c r="BC278" s="50"/>
      <c r="BD278" s="50"/>
      <c r="BE278" s="50"/>
      <c r="BF278" s="50"/>
      <c r="BG278" s="50"/>
      <c r="BH278" s="50"/>
      <c r="BI278" s="50"/>
      <c r="BJ278" s="50"/>
    </row>
    <row r="279" spans="1:62" x14ac:dyDescent="0.15">
      <c r="A279" s="329"/>
      <c r="B279" s="341"/>
      <c r="C279" s="329" t="s">
        <v>89</v>
      </c>
      <c r="D279" s="360">
        <v>125.3</v>
      </c>
      <c r="E279" s="331">
        <v>125.2</v>
      </c>
      <c r="F279" s="331">
        <v>93.1</v>
      </c>
      <c r="G279" s="331">
        <v>256.2</v>
      </c>
      <c r="H279" s="331">
        <v>149.19999999999999</v>
      </c>
      <c r="I279" s="331">
        <v>139.4</v>
      </c>
      <c r="J279" s="331">
        <v>266.5</v>
      </c>
      <c r="K279" s="331">
        <v>62.4</v>
      </c>
      <c r="L279" s="331">
        <v>71.599999999999994</v>
      </c>
      <c r="M279" s="331">
        <v>134</v>
      </c>
      <c r="N279" s="331">
        <v>35.799999999999997</v>
      </c>
      <c r="O279" s="331">
        <v>157.19999999999999</v>
      </c>
      <c r="P279" s="331">
        <v>97</v>
      </c>
      <c r="Q279" s="331">
        <v>75.7</v>
      </c>
      <c r="R279" s="331">
        <v>87.2</v>
      </c>
      <c r="S279" s="331">
        <v>138.1</v>
      </c>
      <c r="T279" s="331">
        <v>93.9</v>
      </c>
      <c r="U279" s="331">
        <v>113.5</v>
      </c>
      <c r="V279" s="331">
        <v>88</v>
      </c>
      <c r="W279" s="331">
        <v>111</v>
      </c>
      <c r="X279" s="331">
        <v>138.30000000000001</v>
      </c>
      <c r="Y279" s="331">
        <v>173.1</v>
      </c>
      <c r="Z279" s="331">
        <v>145.80000000000001</v>
      </c>
      <c r="AA279" s="331">
        <v>0</v>
      </c>
      <c r="AB279" s="331">
        <v>70.900000000000006</v>
      </c>
      <c r="AC279" s="331">
        <v>425.2</v>
      </c>
      <c r="AD279" s="331">
        <v>0</v>
      </c>
      <c r="AE279" s="358">
        <v>125.3</v>
      </c>
      <c r="AF279" s="329"/>
      <c r="AG279" s="341"/>
      <c r="AH279" s="329" t="s">
        <v>89</v>
      </c>
      <c r="AI279" s="331">
        <v>125.3</v>
      </c>
      <c r="AJ279" s="331">
        <v>142.30000000000001</v>
      </c>
      <c r="AK279" s="344">
        <v>178.2</v>
      </c>
      <c r="AL279" s="344">
        <v>98.3</v>
      </c>
      <c r="AM279" s="344">
        <v>241.5</v>
      </c>
      <c r="AN279" s="344">
        <v>98.3</v>
      </c>
      <c r="AO279" s="344">
        <v>99.3</v>
      </c>
      <c r="AP279" s="344">
        <v>97.4</v>
      </c>
      <c r="AQ279" s="344">
        <v>115.6</v>
      </c>
      <c r="AR279" s="344">
        <v>116.7</v>
      </c>
      <c r="AS279" s="344">
        <v>87</v>
      </c>
      <c r="AU279" s="50"/>
      <c r="AV279" s="50"/>
      <c r="AW279" s="50"/>
      <c r="AX279" s="50"/>
      <c r="AY279" s="50"/>
      <c r="AZ279" s="50"/>
      <c r="BA279" s="50"/>
      <c r="BB279" s="50"/>
      <c r="BC279" s="50"/>
      <c r="BD279" s="50"/>
      <c r="BE279" s="50"/>
      <c r="BF279" s="50"/>
      <c r="BG279" s="50"/>
      <c r="BH279" s="50"/>
      <c r="BI279" s="50"/>
      <c r="BJ279" s="50"/>
    </row>
    <row r="280" spans="1:62" x14ac:dyDescent="0.15">
      <c r="A280" s="329"/>
      <c r="B280" s="341"/>
      <c r="C280" s="329" t="s">
        <v>90</v>
      </c>
      <c r="D280" s="360">
        <v>126.5</v>
      </c>
      <c r="E280" s="331">
        <v>126.5</v>
      </c>
      <c r="F280" s="331">
        <v>97.4</v>
      </c>
      <c r="G280" s="331">
        <v>252.2</v>
      </c>
      <c r="H280" s="331">
        <v>153</v>
      </c>
      <c r="I280" s="331">
        <v>143.30000000000001</v>
      </c>
      <c r="J280" s="331">
        <v>287.2</v>
      </c>
      <c r="K280" s="331">
        <v>62.2</v>
      </c>
      <c r="L280" s="331">
        <v>89.8</v>
      </c>
      <c r="M280" s="331">
        <v>113.2</v>
      </c>
      <c r="N280" s="331">
        <v>37.1</v>
      </c>
      <c r="O280" s="331">
        <v>157</v>
      </c>
      <c r="P280" s="331">
        <v>94.3</v>
      </c>
      <c r="Q280" s="331">
        <v>77</v>
      </c>
      <c r="R280" s="331">
        <v>78.7</v>
      </c>
      <c r="S280" s="331">
        <v>136.5</v>
      </c>
      <c r="T280" s="331">
        <v>94.5</v>
      </c>
      <c r="U280" s="331">
        <v>118.9</v>
      </c>
      <c r="V280" s="331">
        <v>82.7</v>
      </c>
      <c r="W280" s="331">
        <v>127.1</v>
      </c>
      <c r="X280" s="331">
        <v>134.4</v>
      </c>
      <c r="Y280" s="331">
        <v>173.3</v>
      </c>
      <c r="Z280" s="331">
        <v>171</v>
      </c>
      <c r="AA280" s="331">
        <v>0</v>
      </c>
      <c r="AB280" s="331">
        <v>61.4</v>
      </c>
      <c r="AC280" s="331">
        <v>489.2</v>
      </c>
      <c r="AD280" s="331">
        <v>0</v>
      </c>
      <c r="AE280" s="358">
        <v>126.5</v>
      </c>
      <c r="AF280" s="329"/>
      <c r="AG280" s="341"/>
      <c r="AH280" s="329" t="s">
        <v>90</v>
      </c>
      <c r="AI280" s="331">
        <v>126.5</v>
      </c>
      <c r="AJ280" s="331">
        <v>144.5</v>
      </c>
      <c r="AK280" s="344">
        <v>185.6</v>
      </c>
      <c r="AL280" s="344">
        <v>99.2</v>
      </c>
      <c r="AM280" s="344">
        <v>260.89999999999998</v>
      </c>
      <c r="AN280" s="344">
        <v>98.7</v>
      </c>
      <c r="AO280" s="344">
        <v>99.6</v>
      </c>
      <c r="AP280" s="344">
        <v>97.8</v>
      </c>
      <c r="AQ280" s="344">
        <v>115.5</v>
      </c>
      <c r="AR280" s="344">
        <v>116.9</v>
      </c>
      <c r="AS280" s="344">
        <v>89.2</v>
      </c>
      <c r="AU280" s="50"/>
      <c r="AV280" s="50"/>
      <c r="AW280" s="50"/>
      <c r="AX280" s="50"/>
      <c r="AY280" s="50"/>
      <c r="AZ280" s="50"/>
      <c r="BA280" s="50"/>
      <c r="BB280" s="50"/>
      <c r="BC280" s="50"/>
      <c r="BD280" s="50"/>
      <c r="BE280" s="50"/>
      <c r="BF280" s="50"/>
      <c r="BG280" s="50"/>
      <c r="BH280" s="50"/>
      <c r="BI280" s="50"/>
      <c r="BJ280" s="50"/>
    </row>
    <row r="281" spans="1:62" x14ac:dyDescent="0.15">
      <c r="A281" s="329"/>
      <c r="B281" s="341"/>
      <c r="C281" s="329" t="s">
        <v>91</v>
      </c>
      <c r="D281" s="360">
        <v>126.8</v>
      </c>
      <c r="E281" s="331">
        <v>126.8</v>
      </c>
      <c r="F281" s="331">
        <v>96.4</v>
      </c>
      <c r="G281" s="331">
        <v>249.2</v>
      </c>
      <c r="H281" s="331">
        <v>138.80000000000001</v>
      </c>
      <c r="I281" s="331">
        <v>140</v>
      </c>
      <c r="J281" s="331">
        <v>292.5</v>
      </c>
      <c r="K281" s="331">
        <v>54.5</v>
      </c>
      <c r="L281" s="331">
        <v>101.9</v>
      </c>
      <c r="M281" s="331">
        <v>76.8</v>
      </c>
      <c r="N281" s="331">
        <v>37.9</v>
      </c>
      <c r="O281" s="331">
        <v>158</v>
      </c>
      <c r="P281" s="331">
        <v>96.8</v>
      </c>
      <c r="Q281" s="331">
        <v>76.599999999999994</v>
      </c>
      <c r="R281" s="331">
        <v>80.599999999999994</v>
      </c>
      <c r="S281" s="331">
        <v>141</v>
      </c>
      <c r="T281" s="331">
        <v>96.5</v>
      </c>
      <c r="U281" s="331">
        <v>122.5</v>
      </c>
      <c r="V281" s="331">
        <v>75.8</v>
      </c>
      <c r="W281" s="331">
        <v>132.9</v>
      </c>
      <c r="X281" s="331">
        <v>155.4</v>
      </c>
      <c r="Y281" s="331">
        <v>155.9</v>
      </c>
      <c r="Z281" s="331">
        <v>170.2</v>
      </c>
      <c r="AA281" s="331">
        <v>0</v>
      </c>
      <c r="AB281" s="331">
        <v>60.5</v>
      </c>
      <c r="AC281" s="331">
        <v>524.5</v>
      </c>
      <c r="AD281" s="331">
        <v>0</v>
      </c>
      <c r="AE281" s="358">
        <v>126.8</v>
      </c>
      <c r="AF281" s="329"/>
      <c r="AG281" s="341"/>
      <c r="AH281" s="329" t="s">
        <v>91</v>
      </c>
      <c r="AI281" s="331">
        <v>126.8</v>
      </c>
      <c r="AJ281" s="331">
        <v>145.80000000000001</v>
      </c>
      <c r="AK281" s="344">
        <v>185.7</v>
      </c>
      <c r="AL281" s="344">
        <v>93.6</v>
      </c>
      <c r="AM281" s="344">
        <v>257.39999999999998</v>
      </c>
      <c r="AN281" s="344">
        <v>94.7</v>
      </c>
      <c r="AO281" s="344">
        <v>80.599999999999994</v>
      </c>
      <c r="AP281" s="344">
        <v>99.9</v>
      </c>
      <c r="AQ281" s="344">
        <v>116.5</v>
      </c>
      <c r="AR281" s="344">
        <v>117.8</v>
      </c>
      <c r="AS281" s="344">
        <v>91.7</v>
      </c>
      <c r="AU281" s="50"/>
      <c r="AV281" s="50"/>
      <c r="AW281" s="50"/>
      <c r="AX281" s="50"/>
      <c r="AY281" s="50"/>
      <c r="AZ281" s="50"/>
      <c r="BA281" s="50"/>
      <c r="BB281" s="50"/>
      <c r="BC281" s="50"/>
      <c r="BD281" s="50"/>
      <c r="BE281" s="50"/>
      <c r="BF281" s="50"/>
      <c r="BG281" s="50"/>
      <c r="BH281" s="50"/>
      <c r="BI281" s="50"/>
      <c r="BJ281" s="50"/>
    </row>
    <row r="282" spans="1:62" x14ac:dyDescent="0.15">
      <c r="A282" s="329"/>
      <c r="B282" s="341"/>
      <c r="C282" s="329" t="s">
        <v>92</v>
      </c>
      <c r="D282" s="360">
        <v>129.5</v>
      </c>
      <c r="E282" s="331">
        <v>129.5</v>
      </c>
      <c r="F282" s="331">
        <v>95.3</v>
      </c>
      <c r="G282" s="331">
        <v>228.9</v>
      </c>
      <c r="H282" s="331">
        <v>149.4</v>
      </c>
      <c r="I282" s="331">
        <v>145.80000000000001</v>
      </c>
      <c r="J282" s="331">
        <v>314.8</v>
      </c>
      <c r="K282" s="331">
        <v>76.5</v>
      </c>
      <c r="L282" s="331">
        <v>107</v>
      </c>
      <c r="M282" s="331">
        <v>78.8</v>
      </c>
      <c r="N282" s="331">
        <v>35.4</v>
      </c>
      <c r="O282" s="331">
        <v>158.19999999999999</v>
      </c>
      <c r="P282" s="331">
        <v>92.2</v>
      </c>
      <c r="Q282" s="331">
        <v>77.3</v>
      </c>
      <c r="R282" s="331">
        <v>79.2</v>
      </c>
      <c r="S282" s="331">
        <v>137.69999999999999</v>
      </c>
      <c r="T282" s="331">
        <v>96.3</v>
      </c>
      <c r="U282" s="331">
        <v>124</v>
      </c>
      <c r="V282" s="331">
        <v>85</v>
      </c>
      <c r="W282" s="331">
        <v>133.9</v>
      </c>
      <c r="X282" s="331">
        <v>154</v>
      </c>
      <c r="Y282" s="331">
        <v>154.19999999999999</v>
      </c>
      <c r="Z282" s="331">
        <v>168.2</v>
      </c>
      <c r="AA282" s="331">
        <v>0</v>
      </c>
      <c r="AB282" s="331">
        <v>62.3</v>
      </c>
      <c r="AC282" s="331">
        <v>558.79999999999995</v>
      </c>
      <c r="AD282" s="331">
        <v>0</v>
      </c>
      <c r="AE282" s="358">
        <v>129.5</v>
      </c>
      <c r="AF282" s="329"/>
      <c r="AG282" s="341"/>
      <c r="AH282" s="329" t="s">
        <v>92</v>
      </c>
      <c r="AI282" s="331">
        <v>129.5</v>
      </c>
      <c r="AJ282" s="331">
        <v>156.9</v>
      </c>
      <c r="AK282" s="344">
        <v>199.8</v>
      </c>
      <c r="AL282" s="344">
        <v>101.2</v>
      </c>
      <c r="AM282" s="344">
        <v>278.89999999999998</v>
      </c>
      <c r="AN282" s="344">
        <v>97</v>
      </c>
      <c r="AO282" s="344">
        <v>91.8</v>
      </c>
      <c r="AP282" s="344">
        <v>100.2</v>
      </c>
      <c r="AQ282" s="344">
        <v>114.2</v>
      </c>
      <c r="AR282" s="344">
        <v>115.3</v>
      </c>
      <c r="AS282" s="344">
        <v>88.5</v>
      </c>
      <c r="AU282" s="50"/>
      <c r="AV282" s="50"/>
      <c r="AW282" s="50"/>
      <c r="AX282" s="50"/>
      <c r="AY282" s="50"/>
      <c r="AZ282" s="50"/>
      <c r="BA282" s="50"/>
      <c r="BB282" s="50"/>
      <c r="BC282" s="50"/>
      <c r="BD282" s="50"/>
      <c r="BE282" s="50"/>
      <c r="BF282" s="50"/>
      <c r="BG282" s="50"/>
      <c r="BH282" s="50"/>
      <c r="BI282" s="50"/>
      <c r="BJ282" s="50"/>
    </row>
    <row r="283" spans="1:62" x14ac:dyDescent="0.15">
      <c r="A283" s="329"/>
      <c r="B283" s="341"/>
      <c r="C283" s="329" t="s">
        <v>93</v>
      </c>
      <c r="D283" s="360">
        <v>128.6</v>
      </c>
      <c r="E283" s="331">
        <v>128.6</v>
      </c>
      <c r="F283" s="331">
        <v>96.3</v>
      </c>
      <c r="G283" s="331">
        <v>216.7</v>
      </c>
      <c r="H283" s="331">
        <v>142.19999999999999</v>
      </c>
      <c r="I283" s="331">
        <v>144.1</v>
      </c>
      <c r="J283" s="331">
        <v>319.60000000000002</v>
      </c>
      <c r="K283" s="331">
        <v>67.599999999999994</v>
      </c>
      <c r="L283" s="331">
        <v>134.19999999999999</v>
      </c>
      <c r="M283" s="331">
        <v>81.099999999999994</v>
      </c>
      <c r="N283" s="331">
        <v>34.6</v>
      </c>
      <c r="O283" s="331">
        <v>158.69999999999999</v>
      </c>
      <c r="P283" s="331">
        <v>91.3</v>
      </c>
      <c r="Q283" s="331">
        <v>75.8</v>
      </c>
      <c r="R283" s="331">
        <v>79.099999999999994</v>
      </c>
      <c r="S283" s="331">
        <v>138.5</v>
      </c>
      <c r="T283" s="331">
        <v>95.8</v>
      </c>
      <c r="U283" s="331">
        <v>120.5</v>
      </c>
      <c r="V283" s="331">
        <v>89.4</v>
      </c>
      <c r="W283" s="331">
        <v>128.5</v>
      </c>
      <c r="X283" s="331">
        <v>145.5</v>
      </c>
      <c r="Y283" s="331">
        <v>146.4</v>
      </c>
      <c r="Z283" s="331">
        <v>171.3</v>
      </c>
      <c r="AA283" s="331">
        <v>0</v>
      </c>
      <c r="AB283" s="331">
        <v>60.7</v>
      </c>
      <c r="AC283" s="331">
        <v>554.20000000000005</v>
      </c>
      <c r="AD283" s="331">
        <v>0</v>
      </c>
      <c r="AE283" s="358">
        <v>128.6</v>
      </c>
      <c r="AF283" s="329"/>
      <c r="AG283" s="341"/>
      <c r="AH283" s="329" t="s">
        <v>93</v>
      </c>
      <c r="AI283" s="331">
        <v>128.6</v>
      </c>
      <c r="AJ283" s="331">
        <v>153.4</v>
      </c>
      <c r="AK283" s="344">
        <v>200.9</v>
      </c>
      <c r="AL283" s="344">
        <v>96.7</v>
      </c>
      <c r="AM283" s="344">
        <v>282.39999999999998</v>
      </c>
      <c r="AN283" s="344">
        <v>96</v>
      </c>
      <c r="AO283" s="344">
        <v>90.4</v>
      </c>
      <c r="AP283" s="344">
        <v>100.2</v>
      </c>
      <c r="AQ283" s="344">
        <v>114.2</v>
      </c>
      <c r="AR283" s="344">
        <v>114.7</v>
      </c>
      <c r="AS283" s="344">
        <v>91.9</v>
      </c>
      <c r="AU283" s="50"/>
      <c r="AV283" s="50"/>
      <c r="AW283" s="50"/>
      <c r="AX283" s="50"/>
      <c r="AY283" s="50"/>
      <c r="AZ283" s="50"/>
      <c r="BA283" s="50"/>
      <c r="BB283" s="50"/>
      <c r="BC283" s="50"/>
      <c r="BD283" s="50"/>
      <c r="BE283" s="50"/>
      <c r="BF283" s="50"/>
      <c r="BG283" s="50"/>
      <c r="BH283" s="50"/>
      <c r="BI283" s="50"/>
      <c r="BJ283" s="50"/>
    </row>
    <row r="284" spans="1:62" x14ac:dyDescent="0.15">
      <c r="A284" s="329"/>
      <c r="B284" s="341"/>
      <c r="C284" s="329" t="s">
        <v>94</v>
      </c>
      <c r="D284" s="360">
        <v>131.9</v>
      </c>
      <c r="E284" s="331">
        <v>131.80000000000001</v>
      </c>
      <c r="F284" s="331">
        <v>97.5</v>
      </c>
      <c r="G284" s="331">
        <v>188.7</v>
      </c>
      <c r="H284" s="331">
        <v>155.69999999999999</v>
      </c>
      <c r="I284" s="331">
        <v>148.69999999999999</v>
      </c>
      <c r="J284" s="331">
        <v>331.6</v>
      </c>
      <c r="K284" s="331">
        <v>65.5</v>
      </c>
      <c r="L284" s="331">
        <v>126.3</v>
      </c>
      <c r="M284" s="331">
        <v>83.4</v>
      </c>
      <c r="N284" s="331">
        <v>33.9</v>
      </c>
      <c r="O284" s="331">
        <v>158.4</v>
      </c>
      <c r="P284" s="331">
        <v>96.4</v>
      </c>
      <c r="Q284" s="331">
        <v>73.5</v>
      </c>
      <c r="R284" s="331">
        <v>87</v>
      </c>
      <c r="S284" s="331">
        <v>145.80000000000001</v>
      </c>
      <c r="T284" s="331">
        <v>96.1</v>
      </c>
      <c r="U284" s="331">
        <v>118.5</v>
      </c>
      <c r="V284" s="331">
        <v>75.400000000000006</v>
      </c>
      <c r="W284" s="331">
        <v>129.80000000000001</v>
      </c>
      <c r="X284" s="331">
        <v>149.4</v>
      </c>
      <c r="Y284" s="331">
        <v>133.9</v>
      </c>
      <c r="Z284" s="331">
        <v>162.69999999999999</v>
      </c>
      <c r="AA284" s="331">
        <v>0</v>
      </c>
      <c r="AB284" s="331">
        <v>61.1</v>
      </c>
      <c r="AC284" s="331">
        <v>502.2</v>
      </c>
      <c r="AD284" s="331">
        <v>0</v>
      </c>
      <c r="AE284" s="358">
        <v>131.9</v>
      </c>
      <c r="AF284" s="329"/>
      <c r="AG284" s="341"/>
      <c r="AH284" s="329" t="s">
        <v>94</v>
      </c>
      <c r="AI284" s="331">
        <v>131.9</v>
      </c>
      <c r="AJ284" s="331">
        <v>157.1</v>
      </c>
      <c r="AK284" s="344">
        <v>210.2</v>
      </c>
      <c r="AL284" s="344">
        <v>99.9</v>
      </c>
      <c r="AM284" s="344">
        <v>292.89999999999998</v>
      </c>
      <c r="AN284" s="344">
        <v>96.7</v>
      </c>
      <c r="AO284" s="344">
        <v>90.2</v>
      </c>
      <c r="AP284" s="344">
        <v>100.8</v>
      </c>
      <c r="AQ284" s="344">
        <v>117.6</v>
      </c>
      <c r="AR284" s="344">
        <v>118.6</v>
      </c>
      <c r="AS284" s="344">
        <v>95</v>
      </c>
      <c r="AU284" s="50"/>
      <c r="AV284" s="50"/>
      <c r="AW284" s="50"/>
      <c r="AX284" s="50"/>
      <c r="AY284" s="50"/>
      <c r="AZ284" s="50"/>
      <c r="BA284" s="50"/>
      <c r="BB284" s="50"/>
      <c r="BC284" s="50"/>
      <c r="BD284" s="50"/>
      <c r="BE284" s="50"/>
      <c r="BF284" s="50"/>
      <c r="BG284" s="50"/>
      <c r="BH284" s="50"/>
      <c r="BI284" s="50"/>
      <c r="BJ284" s="50"/>
    </row>
    <row r="285" spans="1:62" x14ac:dyDescent="0.15">
      <c r="A285" s="329"/>
      <c r="B285" s="341"/>
      <c r="C285" s="329" t="s">
        <v>95</v>
      </c>
      <c r="D285" s="360">
        <v>133.1</v>
      </c>
      <c r="E285" s="331">
        <v>133</v>
      </c>
      <c r="F285" s="331">
        <v>102.7</v>
      </c>
      <c r="G285" s="331">
        <v>167.1</v>
      </c>
      <c r="H285" s="331">
        <v>145.80000000000001</v>
      </c>
      <c r="I285" s="331">
        <v>148.80000000000001</v>
      </c>
      <c r="J285" s="331">
        <v>347.9</v>
      </c>
      <c r="K285" s="331">
        <v>72.7</v>
      </c>
      <c r="L285" s="331">
        <v>106.4</v>
      </c>
      <c r="M285" s="331">
        <v>71.7</v>
      </c>
      <c r="N285" s="331">
        <v>31.7</v>
      </c>
      <c r="O285" s="331">
        <v>159</v>
      </c>
      <c r="P285" s="331">
        <v>96.4</v>
      </c>
      <c r="Q285" s="331">
        <v>75.599999999999994</v>
      </c>
      <c r="R285" s="331">
        <v>84</v>
      </c>
      <c r="S285" s="331">
        <v>145.30000000000001</v>
      </c>
      <c r="T285" s="331">
        <v>96.5</v>
      </c>
      <c r="U285" s="331">
        <v>121.5</v>
      </c>
      <c r="V285" s="331">
        <v>84.4</v>
      </c>
      <c r="W285" s="331">
        <v>121.9</v>
      </c>
      <c r="X285" s="331">
        <v>156.19999999999999</v>
      </c>
      <c r="Y285" s="331">
        <v>142.19999999999999</v>
      </c>
      <c r="Z285" s="331">
        <v>171.1</v>
      </c>
      <c r="AA285" s="331">
        <v>0</v>
      </c>
      <c r="AB285" s="331">
        <v>59.6</v>
      </c>
      <c r="AC285" s="331">
        <v>526</v>
      </c>
      <c r="AD285" s="331">
        <v>0</v>
      </c>
      <c r="AE285" s="358">
        <v>133.1</v>
      </c>
      <c r="AF285" s="329"/>
      <c r="AG285" s="341"/>
      <c r="AH285" s="329" t="s">
        <v>95</v>
      </c>
      <c r="AI285" s="331">
        <v>133.1</v>
      </c>
      <c r="AJ285" s="331">
        <v>161.69999999999999</v>
      </c>
      <c r="AK285" s="344">
        <v>216.9</v>
      </c>
      <c r="AL285" s="344">
        <v>98.7</v>
      </c>
      <c r="AM285" s="344">
        <v>308.8</v>
      </c>
      <c r="AN285" s="344">
        <v>97.9</v>
      </c>
      <c r="AO285" s="344">
        <v>87.7</v>
      </c>
      <c r="AP285" s="344">
        <v>102.8</v>
      </c>
      <c r="AQ285" s="344">
        <v>116.7</v>
      </c>
      <c r="AR285" s="344">
        <v>117.9</v>
      </c>
      <c r="AS285" s="344">
        <v>90.2</v>
      </c>
      <c r="AU285" s="50"/>
      <c r="AV285" s="50"/>
      <c r="AW285" s="50"/>
      <c r="AX285" s="50"/>
      <c r="AY285" s="50"/>
      <c r="AZ285" s="50"/>
      <c r="BA285" s="50"/>
      <c r="BB285" s="50"/>
      <c r="BC285" s="50"/>
      <c r="BD285" s="50"/>
      <c r="BE285" s="50"/>
      <c r="BF285" s="50"/>
      <c r="BG285" s="50"/>
      <c r="BH285" s="50"/>
      <c r="BI285" s="50"/>
      <c r="BJ285" s="50"/>
    </row>
    <row r="286" spans="1:62" x14ac:dyDescent="0.15">
      <c r="A286" s="329"/>
      <c r="B286" s="341"/>
      <c r="C286" s="329" t="s">
        <v>96</v>
      </c>
      <c r="D286" s="360">
        <v>133.30000000000001</v>
      </c>
      <c r="E286" s="331">
        <v>133.19999999999999</v>
      </c>
      <c r="F286" s="331">
        <v>99.7</v>
      </c>
      <c r="G286" s="331">
        <v>170.5</v>
      </c>
      <c r="H286" s="331">
        <v>152.1</v>
      </c>
      <c r="I286" s="331">
        <v>149.69999999999999</v>
      </c>
      <c r="J286" s="331">
        <v>356.1</v>
      </c>
      <c r="K286" s="331">
        <v>68.2</v>
      </c>
      <c r="L286" s="331">
        <v>105.9</v>
      </c>
      <c r="M286" s="331">
        <v>62.7</v>
      </c>
      <c r="N286" s="331">
        <v>31.2</v>
      </c>
      <c r="O286" s="331">
        <v>158.4</v>
      </c>
      <c r="P286" s="331">
        <v>93.8</v>
      </c>
      <c r="Q286" s="331">
        <v>79.900000000000006</v>
      </c>
      <c r="R286" s="331">
        <v>83.9</v>
      </c>
      <c r="S286" s="331">
        <v>145.69999999999999</v>
      </c>
      <c r="T286" s="331">
        <v>96.7</v>
      </c>
      <c r="U286" s="331">
        <v>123.2</v>
      </c>
      <c r="V286" s="331">
        <v>85</v>
      </c>
      <c r="W286" s="331">
        <v>127.3</v>
      </c>
      <c r="X286" s="331">
        <v>156.30000000000001</v>
      </c>
      <c r="Y286" s="331">
        <v>140.6</v>
      </c>
      <c r="Z286" s="331">
        <v>168.9</v>
      </c>
      <c r="AA286" s="331">
        <v>0</v>
      </c>
      <c r="AB286" s="331">
        <v>63</v>
      </c>
      <c r="AC286" s="331">
        <v>498.6</v>
      </c>
      <c r="AD286" s="331">
        <v>0</v>
      </c>
      <c r="AE286" s="358">
        <v>133.30000000000001</v>
      </c>
      <c r="AF286" s="329"/>
      <c r="AG286" s="341"/>
      <c r="AH286" s="329" t="s">
        <v>96</v>
      </c>
      <c r="AI286" s="331">
        <v>133.30000000000001</v>
      </c>
      <c r="AJ286" s="331">
        <v>165</v>
      </c>
      <c r="AK286" s="344">
        <v>220.3</v>
      </c>
      <c r="AL286" s="344">
        <v>95.3</v>
      </c>
      <c r="AM286" s="344">
        <v>317.60000000000002</v>
      </c>
      <c r="AN286" s="344">
        <v>97.6</v>
      </c>
      <c r="AO286" s="344">
        <v>86.6</v>
      </c>
      <c r="AP286" s="344">
        <v>103.3</v>
      </c>
      <c r="AQ286" s="344">
        <v>115.4</v>
      </c>
      <c r="AR286" s="344">
        <v>116.3</v>
      </c>
      <c r="AS286" s="344">
        <v>90.2</v>
      </c>
      <c r="AU286" s="50"/>
      <c r="AV286" s="50"/>
      <c r="AW286" s="50"/>
      <c r="AX286" s="50"/>
      <c r="AY286" s="50"/>
      <c r="AZ286" s="50"/>
      <c r="BA286" s="50"/>
      <c r="BB286" s="50"/>
      <c r="BC286" s="50"/>
      <c r="BD286" s="50"/>
      <c r="BE286" s="50"/>
      <c r="BF286" s="50"/>
      <c r="BG286" s="50"/>
      <c r="BH286" s="50"/>
      <c r="BI286" s="50"/>
      <c r="BJ286" s="50"/>
    </row>
    <row r="287" spans="1:62" x14ac:dyDescent="0.15">
      <c r="A287" s="335"/>
      <c r="B287" s="342"/>
      <c r="C287" s="335" t="s">
        <v>97</v>
      </c>
      <c r="D287" s="362">
        <v>130.9</v>
      </c>
      <c r="E287" s="337">
        <v>130.80000000000001</v>
      </c>
      <c r="F287" s="337">
        <v>101.4</v>
      </c>
      <c r="G287" s="337">
        <v>173.6</v>
      </c>
      <c r="H287" s="337">
        <v>135.9</v>
      </c>
      <c r="I287" s="337">
        <v>120.5</v>
      </c>
      <c r="J287" s="337">
        <v>375.2</v>
      </c>
      <c r="K287" s="337">
        <v>73.099999999999994</v>
      </c>
      <c r="L287" s="337">
        <v>86.1</v>
      </c>
      <c r="M287" s="337">
        <v>71.5</v>
      </c>
      <c r="N287" s="337">
        <v>30.1</v>
      </c>
      <c r="O287" s="337">
        <v>158.69999999999999</v>
      </c>
      <c r="P287" s="337">
        <v>96.7</v>
      </c>
      <c r="Q287" s="337">
        <v>81.099999999999994</v>
      </c>
      <c r="R287" s="337">
        <v>80.099999999999994</v>
      </c>
      <c r="S287" s="337">
        <v>141.4</v>
      </c>
      <c r="T287" s="337">
        <v>95.2</v>
      </c>
      <c r="U287" s="337">
        <v>120.4</v>
      </c>
      <c r="V287" s="337">
        <v>74.400000000000006</v>
      </c>
      <c r="W287" s="337">
        <v>123.7</v>
      </c>
      <c r="X287" s="337">
        <v>155.6</v>
      </c>
      <c r="Y287" s="337">
        <v>133.9</v>
      </c>
      <c r="Z287" s="337">
        <v>169</v>
      </c>
      <c r="AA287" s="337">
        <v>0</v>
      </c>
      <c r="AB287" s="337">
        <v>61.8</v>
      </c>
      <c r="AC287" s="337">
        <v>522.79999999999995</v>
      </c>
      <c r="AD287" s="337">
        <v>0</v>
      </c>
      <c r="AE287" s="423">
        <v>130.9</v>
      </c>
      <c r="AF287" s="335"/>
      <c r="AG287" s="342"/>
      <c r="AH287" s="335" t="s">
        <v>97</v>
      </c>
      <c r="AI287" s="337">
        <v>130.9</v>
      </c>
      <c r="AJ287" s="337">
        <v>170.9</v>
      </c>
      <c r="AK287" s="346">
        <v>229.2</v>
      </c>
      <c r="AL287" s="346">
        <v>109.2</v>
      </c>
      <c r="AM287" s="346">
        <v>324.7</v>
      </c>
      <c r="AN287" s="346">
        <v>98</v>
      </c>
      <c r="AO287" s="346">
        <v>86.7</v>
      </c>
      <c r="AP287" s="346">
        <v>100.6</v>
      </c>
      <c r="AQ287" s="346">
        <v>108.9</v>
      </c>
      <c r="AR287" s="346">
        <v>109.7</v>
      </c>
      <c r="AS287" s="346">
        <v>94.5</v>
      </c>
      <c r="AU287" s="50"/>
      <c r="AV287" s="50"/>
      <c r="AW287" s="50"/>
      <c r="AX287" s="50"/>
      <c r="AY287" s="50"/>
      <c r="AZ287" s="50"/>
      <c r="BA287" s="50"/>
      <c r="BB287" s="50"/>
      <c r="BC287" s="50"/>
      <c r="BD287" s="50"/>
      <c r="BE287" s="50"/>
      <c r="BF287" s="50"/>
      <c r="BG287" s="50"/>
      <c r="BH287" s="50"/>
      <c r="BI287" s="50"/>
      <c r="BJ287" s="50"/>
    </row>
  </sheetData>
  <phoneticPr fontId="1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J287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/>
    </sheetView>
  </sheetViews>
  <sheetFormatPr defaultRowHeight="13.5" x14ac:dyDescent="0.15"/>
  <cols>
    <col min="1" max="1" width="3.125" style="116" customWidth="1"/>
    <col min="2" max="2" width="3.875" style="116" customWidth="1"/>
    <col min="3" max="3" width="5" style="116" customWidth="1"/>
    <col min="4" max="30" width="8.5" style="116" customWidth="1"/>
    <col min="31" max="31" width="8.375" style="116" customWidth="1"/>
    <col min="32" max="32" width="4.125" style="116" customWidth="1"/>
    <col min="33" max="33" width="4.875" style="116" customWidth="1"/>
    <col min="34" max="34" width="5" style="116" customWidth="1"/>
    <col min="35" max="45" width="8.5" style="116" customWidth="1"/>
    <col min="46" max="256" width="9" style="116"/>
    <col min="257" max="257" width="3.125" style="116" customWidth="1"/>
    <col min="258" max="258" width="3.875" style="116" customWidth="1"/>
    <col min="259" max="259" width="5" style="116" customWidth="1"/>
    <col min="260" max="286" width="8.5" style="116" customWidth="1"/>
    <col min="287" max="287" width="8.375" style="116" customWidth="1"/>
    <col min="288" max="288" width="4.125" style="116" customWidth="1"/>
    <col min="289" max="289" width="4.875" style="116" customWidth="1"/>
    <col min="290" max="290" width="5" style="116" customWidth="1"/>
    <col min="291" max="301" width="8.5" style="116" customWidth="1"/>
    <col min="302" max="512" width="9" style="116"/>
    <col min="513" max="513" width="3.125" style="116" customWidth="1"/>
    <col min="514" max="514" width="3.875" style="116" customWidth="1"/>
    <col min="515" max="515" width="5" style="116" customWidth="1"/>
    <col min="516" max="542" width="8.5" style="116" customWidth="1"/>
    <col min="543" max="543" width="8.375" style="116" customWidth="1"/>
    <col min="544" max="544" width="4.125" style="116" customWidth="1"/>
    <col min="545" max="545" width="4.875" style="116" customWidth="1"/>
    <col min="546" max="546" width="5" style="116" customWidth="1"/>
    <col min="547" max="557" width="8.5" style="116" customWidth="1"/>
    <col min="558" max="768" width="9" style="116"/>
    <col min="769" max="769" width="3.125" style="116" customWidth="1"/>
    <col min="770" max="770" width="3.875" style="116" customWidth="1"/>
    <col min="771" max="771" width="5" style="116" customWidth="1"/>
    <col min="772" max="798" width="8.5" style="116" customWidth="1"/>
    <col min="799" max="799" width="8.375" style="116" customWidth="1"/>
    <col min="800" max="800" width="4.125" style="116" customWidth="1"/>
    <col min="801" max="801" width="4.875" style="116" customWidth="1"/>
    <col min="802" max="802" width="5" style="116" customWidth="1"/>
    <col min="803" max="813" width="8.5" style="116" customWidth="1"/>
    <col min="814" max="1024" width="9" style="116"/>
    <col min="1025" max="1025" width="3.125" style="116" customWidth="1"/>
    <col min="1026" max="1026" width="3.875" style="116" customWidth="1"/>
    <col min="1027" max="1027" width="5" style="116" customWidth="1"/>
    <col min="1028" max="1054" width="8.5" style="116" customWidth="1"/>
    <col min="1055" max="1055" width="8.375" style="116" customWidth="1"/>
    <col min="1056" max="1056" width="4.125" style="116" customWidth="1"/>
    <col min="1057" max="1057" width="4.875" style="116" customWidth="1"/>
    <col min="1058" max="1058" width="5" style="116" customWidth="1"/>
    <col min="1059" max="1069" width="8.5" style="116" customWidth="1"/>
    <col min="1070" max="1280" width="9" style="116"/>
    <col min="1281" max="1281" width="3.125" style="116" customWidth="1"/>
    <col min="1282" max="1282" width="3.875" style="116" customWidth="1"/>
    <col min="1283" max="1283" width="5" style="116" customWidth="1"/>
    <col min="1284" max="1310" width="8.5" style="116" customWidth="1"/>
    <col min="1311" max="1311" width="8.375" style="116" customWidth="1"/>
    <col min="1312" max="1312" width="4.125" style="116" customWidth="1"/>
    <col min="1313" max="1313" width="4.875" style="116" customWidth="1"/>
    <col min="1314" max="1314" width="5" style="116" customWidth="1"/>
    <col min="1315" max="1325" width="8.5" style="116" customWidth="1"/>
    <col min="1326" max="1536" width="9" style="116"/>
    <col min="1537" max="1537" width="3.125" style="116" customWidth="1"/>
    <col min="1538" max="1538" width="3.875" style="116" customWidth="1"/>
    <col min="1539" max="1539" width="5" style="116" customWidth="1"/>
    <col min="1540" max="1566" width="8.5" style="116" customWidth="1"/>
    <col min="1567" max="1567" width="8.375" style="116" customWidth="1"/>
    <col min="1568" max="1568" width="4.125" style="116" customWidth="1"/>
    <col min="1569" max="1569" width="4.875" style="116" customWidth="1"/>
    <col min="1570" max="1570" width="5" style="116" customWidth="1"/>
    <col min="1571" max="1581" width="8.5" style="116" customWidth="1"/>
    <col min="1582" max="1792" width="9" style="116"/>
    <col min="1793" max="1793" width="3.125" style="116" customWidth="1"/>
    <col min="1794" max="1794" width="3.875" style="116" customWidth="1"/>
    <col min="1795" max="1795" width="5" style="116" customWidth="1"/>
    <col min="1796" max="1822" width="8.5" style="116" customWidth="1"/>
    <col min="1823" max="1823" width="8.375" style="116" customWidth="1"/>
    <col min="1824" max="1824" width="4.125" style="116" customWidth="1"/>
    <col min="1825" max="1825" width="4.875" style="116" customWidth="1"/>
    <col min="1826" max="1826" width="5" style="116" customWidth="1"/>
    <col min="1827" max="1837" width="8.5" style="116" customWidth="1"/>
    <col min="1838" max="2048" width="9" style="116"/>
    <col min="2049" max="2049" width="3.125" style="116" customWidth="1"/>
    <col min="2050" max="2050" width="3.875" style="116" customWidth="1"/>
    <col min="2051" max="2051" width="5" style="116" customWidth="1"/>
    <col min="2052" max="2078" width="8.5" style="116" customWidth="1"/>
    <col min="2079" max="2079" width="8.375" style="116" customWidth="1"/>
    <col min="2080" max="2080" width="4.125" style="116" customWidth="1"/>
    <col min="2081" max="2081" width="4.875" style="116" customWidth="1"/>
    <col min="2082" max="2082" width="5" style="116" customWidth="1"/>
    <col min="2083" max="2093" width="8.5" style="116" customWidth="1"/>
    <col min="2094" max="2304" width="9" style="116"/>
    <col min="2305" max="2305" width="3.125" style="116" customWidth="1"/>
    <col min="2306" max="2306" width="3.875" style="116" customWidth="1"/>
    <col min="2307" max="2307" width="5" style="116" customWidth="1"/>
    <col min="2308" max="2334" width="8.5" style="116" customWidth="1"/>
    <col min="2335" max="2335" width="8.375" style="116" customWidth="1"/>
    <col min="2336" max="2336" width="4.125" style="116" customWidth="1"/>
    <col min="2337" max="2337" width="4.875" style="116" customWidth="1"/>
    <col min="2338" max="2338" width="5" style="116" customWidth="1"/>
    <col min="2339" max="2349" width="8.5" style="116" customWidth="1"/>
    <col min="2350" max="2560" width="9" style="116"/>
    <col min="2561" max="2561" width="3.125" style="116" customWidth="1"/>
    <col min="2562" max="2562" width="3.875" style="116" customWidth="1"/>
    <col min="2563" max="2563" width="5" style="116" customWidth="1"/>
    <col min="2564" max="2590" width="8.5" style="116" customWidth="1"/>
    <col min="2591" max="2591" width="8.375" style="116" customWidth="1"/>
    <col min="2592" max="2592" width="4.125" style="116" customWidth="1"/>
    <col min="2593" max="2593" width="4.875" style="116" customWidth="1"/>
    <col min="2594" max="2594" width="5" style="116" customWidth="1"/>
    <col min="2595" max="2605" width="8.5" style="116" customWidth="1"/>
    <col min="2606" max="2816" width="9" style="116"/>
    <col min="2817" max="2817" width="3.125" style="116" customWidth="1"/>
    <col min="2818" max="2818" width="3.875" style="116" customWidth="1"/>
    <col min="2819" max="2819" width="5" style="116" customWidth="1"/>
    <col min="2820" max="2846" width="8.5" style="116" customWidth="1"/>
    <col min="2847" max="2847" width="8.375" style="116" customWidth="1"/>
    <col min="2848" max="2848" width="4.125" style="116" customWidth="1"/>
    <col min="2849" max="2849" width="4.875" style="116" customWidth="1"/>
    <col min="2850" max="2850" width="5" style="116" customWidth="1"/>
    <col min="2851" max="2861" width="8.5" style="116" customWidth="1"/>
    <col min="2862" max="3072" width="9" style="116"/>
    <col min="3073" max="3073" width="3.125" style="116" customWidth="1"/>
    <col min="3074" max="3074" width="3.875" style="116" customWidth="1"/>
    <col min="3075" max="3075" width="5" style="116" customWidth="1"/>
    <col min="3076" max="3102" width="8.5" style="116" customWidth="1"/>
    <col min="3103" max="3103" width="8.375" style="116" customWidth="1"/>
    <col min="3104" max="3104" width="4.125" style="116" customWidth="1"/>
    <col min="3105" max="3105" width="4.875" style="116" customWidth="1"/>
    <col min="3106" max="3106" width="5" style="116" customWidth="1"/>
    <col min="3107" max="3117" width="8.5" style="116" customWidth="1"/>
    <col min="3118" max="3328" width="9" style="116"/>
    <col min="3329" max="3329" width="3.125" style="116" customWidth="1"/>
    <col min="3330" max="3330" width="3.875" style="116" customWidth="1"/>
    <col min="3331" max="3331" width="5" style="116" customWidth="1"/>
    <col min="3332" max="3358" width="8.5" style="116" customWidth="1"/>
    <col min="3359" max="3359" width="8.375" style="116" customWidth="1"/>
    <col min="3360" max="3360" width="4.125" style="116" customWidth="1"/>
    <col min="3361" max="3361" width="4.875" style="116" customWidth="1"/>
    <col min="3362" max="3362" width="5" style="116" customWidth="1"/>
    <col min="3363" max="3373" width="8.5" style="116" customWidth="1"/>
    <col min="3374" max="3584" width="9" style="116"/>
    <col min="3585" max="3585" width="3.125" style="116" customWidth="1"/>
    <col min="3586" max="3586" width="3.875" style="116" customWidth="1"/>
    <col min="3587" max="3587" width="5" style="116" customWidth="1"/>
    <col min="3588" max="3614" width="8.5" style="116" customWidth="1"/>
    <col min="3615" max="3615" width="8.375" style="116" customWidth="1"/>
    <col min="3616" max="3616" width="4.125" style="116" customWidth="1"/>
    <col min="3617" max="3617" width="4.875" style="116" customWidth="1"/>
    <col min="3618" max="3618" width="5" style="116" customWidth="1"/>
    <col min="3619" max="3629" width="8.5" style="116" customWidth="1"/>
    <col min="3630" max="3840" width="9" style="116"/>
    <col min="3841" max="3841" width="3.125" style="116" customWidth="1"/>
    <col min="3842" max="3842" width="3.875" style="116" customWidth="1"/>
    <col min="3843" max="3843" width="5" style="116" customWidth="1"/>
    <col min="3844" max="3870" width="8.5" style="116" customWidth="1"/>
    <col min="3871" max="3871" width="8.375" style="116" customWidth="1"/>
    <col min="3872" max="3872" width="4.125" style="116" customWidth="1"/>
    <col min="3873" max="3873" width="4.875" style="116" customWidth="1"/>
    <col min="3874" max="3874" width="5" style="116" customWidth="1"/>
    <col min="3875" max="3885" width="8.5" style="116" customWidth="1"/>
    <col min="3886" max="4096" width="9" style="116"/>
    <col min="4097" max="4097" width="3.125" style="116" customWidth="1"/>
    <col min="4098" max="4098" width="3.875" style="116" customWidth="1"/>
    <col min="4099" max="4099" width="5" style="116" customWidth="1"/>
    <col min="4100" max="4126" width="8.5" style="116" customWidth="1"/>
    <col min="4127" max="4127" width="8.375" style="116" customWidth="1"/>
    <col min="4128" max="4128" width="4.125" style="116" customWidth="1"/>
    <col min="4129" max="4129" width="4.875" style="116" customWidth="1"/>
    <col min="4130" max="4130" width="5" style="116" customWidth="1"/>
    <col min="4131" max="4141" width="8.5" style="116" customWidth="1"/>
    <col min="4142" max="4352" width="9" style="116"/>
    <col min="4353" max="4353" width="3.125" style="116" customWidth="1"/>
    <col min="4354" max="4354" width="3.875" style="116" customWidth="1"/>
    <col min="4355" max="4355" width="5" style="116" customWidth="1"/>
    <col min="4356" max="4382" width="8.5" style="116" customWidth="1"/>
    <col min="4383" max="4383" width="8.375" style="116" customWidth="1"/>
    <col min="4384" max="4384" width="4.125" style="116" customWidth="1"/>
    <col min="4385" max="4385" width="4.875" style="116" customWidth="1"/>
    <col min="4386" max="4386" width="5" style="116" customWidth="1"/>
    <col min="4387" max="4397" width="8.5" style="116" customWidth="1"/>
    <col min="4398" max="4608" width="9" style="116"/>
    <col min="4609" max="4609" width="3.125" style="116" customWidth="1"/>
    <col min="4610" max="4610" width="3.875" style="116" customWidth="1"/>
    <col min="4611" max="4611" width="5" style="116" customWidth="1"/>
    <col min="4612" max="4638" width="8.5" style="116" customWidth="1"/>
    <col min="4639" max="4639" width="8.375" style="116" customWidth="1"/>
    <col min="4640" max="4640" width="4.125" style="116" customWidth="1"/>
    <col min="4641" max="4641" width="4.875" style="116" customWidth="1"/>
    <col min="4642" max="4642" width="5" style="116" customWidth="1"/>
    <col min="4643" max="4653" width="8.5" style="116" customWidth="1"/>
    <col min="4654" max="4864" width="9" style="116"/>
    <col min="4865" max="4865" width="3.125" style="116" customWidth="1"/>
    <col min="4866" max="4866" width="3.875" style="116" customWidth="1"/>
    <col min="4867" max="4867" width="5" style="116" customWidth="1"/>
    <col min="4868" max="4894" width="8.5" style="116" customWidth="1"/>
    <col min="4895" max="4895" width="8.375" style="116" customWidth="1"/>
    <col min="4896" max="4896" width="4.125" style="116" customWidth="1"/>
    <col min="4897" max="4897" width="4.875" style="116" customWidth="1"/>
    <col min="4898" max="4898" width="5" style="116" customWidth="1"/>
    <col min="4899" max="4909" width="8.5" style="116" customWidth="1"/>
    <col min="4910" max="5120" width="9" style="116"/>
    <col min="5121" max="5121" width="3.125" style="116" customWidth="1"/>
    <col min="5122" max="5122" width="3.875" style="116" customWidth="1"/>
    <col min="5123" max="5123" width="5" style="116" customWidth="1"/>
    <col min="5124" max="5150" width="8.5" style="116" customWidth="1"/>
    <col min="5151" max="5151" width="8.375" style="116" customWidth="1"/>
    <col min="5152" max="5152" width="4.125" style="116" customWidth="1"/>
    <col min="5153" max="5153" width="4.875" style="116" customWidth="1"/>
    <col min="5154" max="5154" width="5" style="116" customWidth="1"/>
    <col min="5155" max="5165" width="8.5" style="116" customWidth="1"/>
    <col min="5166" max="5376" width="9" style="116"/>
    <col min="5377" max="5377" width="3.125" style="116" customWidth="1"/>
    <col min="5378" max="5378" width="3.875" style="116" customWidth="1"/>
    <col min="5379" max="5379" width="5" style="116" customWidth="1"/>
    <col min="5380" max="5406" width="8.5" style="116" customWidth="1"/>
    <col min="5407" max="5407" width="8.375" style="116" customWidth="1"/>
    <col min="5408" max="5408" width="4.125" style="116" customWidth="1"/>
    <col min="5409" max="5409" width="4.875" style="116" customWidth="1"/>
    <col min="5410" max="5410" width="5" style="116" customWidth="1"/>
    <col min="5411" max="5421" width="8.5" style="116" customWidth="1"/>
    <col min="5422" max="5632" width="9" style="116"/>
    <col min="5633" max="5633" width="3.125" style="116" customWidth="1"/>
    <col min="5634" max="5634" width="3.875" style="116" customWidth="1"/>
    <col min="5635" max="5635" width="5" style="116" customWidth="1"/>
    <col min="5636" max="5662" width="8.5" style="116" customWidth="1"/>
    <col min="5663" max="5663" width="8.375" style="116" customWidth="1"/>
    <col min="5664" max="5664" width="4.125" style="116" customWidth="1"/>
    <col min="5665" max="5665" width="4.875" style="116" customWidth="1"/>
    <col min="5666" max="5666" width="5" style="116" customWidth="1"/>
    <col min="5667" max="5677" width="8.5" style="116" customWidth="1"/>
    <col min="5678" max="5888" width="9" style="116"/>
    <col min="5889" max="5889" width="3.125" style="116" customWidth="1"/>
    <col min="5890" max="5890" width="3.875" style="116" customWidth="1"/>
    <col min="5891" max="5891" width="5" style="116" customWidth="1"/>
    <col min="5892" max="5918" width="8.5" style="116" customWidth="1"/>
    <col min="5919" max="5919" width="8.375" style="116" customWidth="1"/>
    <col min="5920" max="5920" width="4.125" style="116" customWidth="1"/>
    <col min="5921" max="5921" width="4.875" style="116" customWidth="1"/>
    <col min="5922" max="5922" width="5" style="116" customWidth="1"/>
    <col min="5923" max="5933" width="8.5" style="116" customWidth="1"/>
    <col min="5934" max="6144" width="9" style="116"/>
    <col min="6145" max="6145" width="3.125" style="116" customWidth="1"/>
    <col min="6146" max="6146" width="3.875" style="116" customWidth="1"/>
    <col min="6147" max="6147" width="5" style="116" customWidth="1"/>
    <col min="6148" max="6174" width="8.5" style="116" customWidth="1"/>
    <col min="6175" max="6175" width="8.375" style="116" customWidth="1"/>
    <col min="6176" max="6176" width="4.125" style="116" customWidth="1"/>
    <col min="6177" max="6177" width="4.875" style="116" customWidth="1"/>
    <col min="6178" max="6178" width="5" style="116" customWidth="1"/>
    <col min="6179" max="6189" width="8.5" style="116" customWidth="1"/>
    <col min="6190" max="6400" width="9" style="116"/>
    <col min="6401" max="6401" width="3.125" style="116" customWidth="1"/>
    <col min="6402" max="6402" width="3.875" style="116" customWidth="1"/>
    <col min="6403" max="6403" width="5" style="116" customWidth="1"/>
    <col min="6404" max="6430" width="8.5" style="116" customWidth="1"/>
    <col min="6431" max="6431" width="8.375" style="116" customWidth="1"/>
    <col min="6432" max="6432" width="4.125" style="116" customWidth="1"/>
    <col min="6433" max="6433" width="4.875" style="116" customWidth="1"/>
    <col min="6434" max="6434" width="5" style="116" customWidth="1"/>
    <col min="6435" max="6445" width="8.5" style="116" customWidth="1"/>
    <col min="6446" max="6656" width="9" style="116"/>
    <col min="6657" max="6657" width="3.125" style="116" customWidth="1"/>
    <col min="6658" max="6658" width="3.875" style="116" customWidth="1"/>
    <col min="6659" max="6659" width="5" style="116" customWidth="1"/>
    <col min="6660" max="6686" width="8.5" style="116" customWidth="1"/>
    <col min="6687" max="6687" width="8.375" style="116" customWidth="1"/>
    <col min="6688" max="6688" width="4.125" style="116" customWidth="1"/>
    <col min="6689" max="6689" width="4.875" style="116" customWidth="1"/>
    <col min="6690" max="6690" width="5" style="116" customWidth="1"/>
    <col min="6691" max="6701" width="8.5" style="116" customWidth="1"/>
    <col min="6702" max="6912" width="9" style="116"/>
    <col min="6913" max="6913" width="3.125" style="116" customWidth="1"/>
    <col min="6914" max="6914" width="3.875" style="116" customWidth="1"/>
    <col min="6915" max="6915" width="5" style="116" customWidth="1"/>
    <col min="6916" max="6942" width="8.5" style="116" customWidth="1"/>
    <col min="6943" max="6943" width="8.375" style="116" customWidth="1"/>
    <col min="6944" max="6944" width="4.125" style="116" customWidth="1"/>
    <col min="6945" max="6945" width="4.875" style="116" customWidth="1"/>
    <col min="6946" max="6946" width="5" style="116" customWidth="1"/>
    <col min="6947" max="6957" width="8.5" style="116" customWidth="1"/>
    <col min="6958" max="7168" width="9" style="116"/>
    <col min="7169" max="7169" width="3.125" style="116" customWidth="1"/>
    <col min="7170" max="7170" width="3.875" style="116" customWidth="1"/>
    <col min="7171" max="7171" width="5" style="116" customWidth="1"/>
    <col min="7172" max="7198" width="8.5" style="116" customWidth="1"/>
    <col min="7199" max="7199" width="8.375" style="116" customWidth="1"/>
    <col min="7200" max="7200" width="4.125" style="116" customWidth="1"/>
    <col min="7201" max="7201" width="4.875" style="116" customWidth="1"/>
    <col min="7202" max="7202" width="5" style="116" customWidth="1"/>
    <col min="7203" max="7213" width="8.5" style="116" customWidth="1"/>
    <col min="7214" max="7424" width="9" style="116"/>
    <col min="7425" max="7425" width="3.125" style="116" customWidth="1"/>
    <col min="7426" max="7426" width="3.875" style="116" customWidth="1"/>
    <col min="7427" max="7427" width="5" style="116" customWidth="1"/>
    <col min="7428" max="7454" width="8.5" style="116" customWidth="1"/>
    <col min="7455" max="7455" width="8.375" style="116" customWidth="1"/>
    <col min="7456" max="7456" width="4.125" style="116" customWidth="1"/>
    <col min="7457" max="7457" width="4.875" style="116" customWidth="1"/>
    <col min="7458" max="7458" width="5" style="116" customWidth="1"/>
    <col min="7459" max="7469" width="8.5" style="116" customWidth="1"/>
    <col min="7470" max="7680" width="9" style="116"/>
    <col min="7681" max="7681" width="3.125" style="116" customWidth="1"/>
    <col min="7682" max="7682" width="3.875" style="116" customWidth="1"/>
    <col min="7683" max="7683" width="5" style="116" customWidth="1"/>
    <col min="7684" max="7710" width="8.5" style="116" customWidth="1"/>
    <col min="7711" max="7711" width="8.375" style="116" customWidth="1"/>
    <col min="7712" max="7712" width="4.125" style="116" customWidth="1"/>
    <col min="7713" max="7713" width="4.875" style="116" customWidth="1"/>
    <col min="7714" max="7714" width="5" style="116" customWidth="1"/>
    <col min="7715" max="7725" width="8.5" style="116" customWidth="1"/>
    <col min="7726" max="7936" width="9" style="116"/>
    <col min="7937" max="7937" width="3.125" style="116" customWidth="1"/>
    <col min="7938" max="7938" width="3.875" style="116" customWidth="1"/>
    <col min="7939" max="7939" width="5" style="116" customWidth="1"/>
    <col min="7940" max="7966" width="8.5" style="116" customWidth="1"/>
    <col min="7967" max="7967" width="8.375" style="116" customWidth="1"/>
    <col min="7968" max="7968" width="4.125" style="116" customWidth="1"/>
    <col min="7969" max="7969" width="4.875" style="116" customWidth="1"/>
    <col min="7970" max="7970" width="5" style="116" customWidth="1"/>
    <col min="7971" max="7981" width="8.5" style="116" customWidth="1"/>
    <col min="7982" max="8192" width="9" style="116"/>
    <col min="8193" max="8193" width="3.125" style="116" customWidth="1"/>
    <col min="8194" max="8194" width="3.875" style="116" customWidth="1"/>
    <col min="8195" max="8195" width="5" style="116" customWidth="1"/>
    <col min="8196" max="8222" width="8.5" style="116" customWidth="1"/>
    <col min="8223" max="8223" width="8.375" style="116" customWidth="1"/>
    <col min="8224" max="8224" width="4.125" style="116" customWidth="1"/>
    <col min="8225" max="8225" width="4.875" style="116" customWidth="1"/>
    <col min="8226" max="8226" width="5" style="116" customWidth="1"/>
    <col min="8227" max="8237" width="8.5" style="116" customWidth="1"/>
    <col min="8238" max="8448" width="9" style="116"/>
    <col min="8449" max="8449" width="3.125" style="116" customWidth="1"/>
    <col min="8450" max="8450" width="3.875" style="116" customWidth="1"/>
    <col min="8451" max="8451" width="5" style="116" customWidth="1"/>
    <col min="8452" max="8478" width="8.5" style="116" customWidth="1"/>
    <col min="8479" max="8479" width="8.375" style="116" customWidth="1"/>
    <col min="8480" max="8480" width="4.125" style="116" customWidth="1"/>
    <col min="8481" max="8481" width="4.875" style="116" customWidth="1"/>
    <col min="8482" max="8482" width="5" style="116" customWidth="1"/>
    <col min="8483" max="8493" width="8.5" style="116" customWidth="1"/>
    <col min="8494" max="8704" width="9" style="116"/>
    <col min="8705" max="8705" width="3.125" style="116" customWidth="1"/>
    <col min="8706" max="8706" width="3.875" style="116" customWidth="1"/>
    <col min="8707" max="8707" width="5" style="116" customWidth="1"/>
    <col min="8708" max="8734" width="8.5" style="116" customWidth="1"/>
    <col min="8735" max="8735" width="8.375" style="116" customWidth="1"/>
    <col min="8736" max="8736" width="4.125" style="116" customWidth="1"/>
    <col min="8737" max="8737" width="4.875" style="116" customWidth="1"/>
    <col min="8738" max="8738" width="5" style="116" customWidth="1"/>
    <col min="8739" max="8749" width="8.5" style="116" customWidth="1"/>
    <col min="8750" max="8960" width="9" style="116"/>
    <col min="8961" max="8961" width="3.125" style="116" customWidth="1"/>
    <col min="8962" max="8962" width="3.875" style="116" customWidth="1"/>
    <col min="8963" max="8963" width="5" style="116" customWidth="1"/>
    <col min="8964" max="8990" width="8.5" style="116" customWidth="1"/>
    <col min="8991" max="8991" width="8.375" style="116" customWidth="1"/>
    <col min="8992" max="8992" width="4.125" style="116" customWidth="1"/>
    <col min="8993" max="8993" width="4.875" style="116" customWidth="1"/>
    <col min="8994" max="8994" width="5" style="116" customWidth="1"/>
    <col min="8995" max="9005" width="8.5" style="116" customWidth="1"/>
    <col min="9006" max="9216" width="9" style="116"/>
    <col min="9217" max="9217" width="3.125" style="116" customWidth="1"/>
    <col min="9218" max="9218" width="3.875" style="116" customWidth="1"/>
    <col min="9219" max="9219" width="5" style="116" customWidth="1"/>
    <col min="9220" max="9246" width="8.5" style="116" customWidth="1"/>
    <col min="9247" max="9247" width="8.375" style="116" customWidth="1"/>
    <col min="9248" max="9248" width="4.125" style="116" customWidth="1"/>
    <col min="9249" max="9249" width="4.875" style="116" customWidth="1"/>
    <col min="9250" max="9250" width="5" style="116" customWidth="1"/>
    <col min="9251" max="9261" width="8.5" style="116" customWidth="1"/>
    <col min="9262" max="9472" width="9" style="116"/>
    <col min="9473" max="9473" width="3.125" style="116" customWidth="1"/>
    <col min="9474" max="9474" width="3.875" style="116" customWidth="1"/>
    <col min="9475" max="9475" width="5" style="116" customWidth="1"/>
    <col min="9476" max="9502" width="8.5" style="116" customWidth="1"/>
    <col min="9503" max="9503" width="8.375" style="116" customWidth="1"/>
    <col min="9504" max="9504" width="4.125" style="116" customWidth="1"/>
    <col min="9505" max="9505" width="4.875" style="116" customWidth="1"/>
    <col min="9506" max="9506" width="5" style="116" customWidth="1"/>
    <col min="9507" max="9517" width="8.5" style="116" customWidth="1"/>
    <col min="9518" max="9728" width="9" style="116"/>
    <col min="9729" max="9729" width="3.125" style="116" customWidth="1"/>
    <col min="9730" max="9730" width="3.875" style="116" customWidth="1"/>
    <col min="9731" max="9731" width="5" style="116" customWidth="1"/>
    <col min="9732" max="9758" width="8.5" style="116" customWidth="1"/>
    <col min="9759" max="9759" width="8.375" style="116" customWidth="1"/>
    <col min="9760" max="9760" width="4.125" style="116" customWidth="1"/>
    <col min="9761" max="9761" width="4.875" style="116" customWidth="1"/>
    <col min="9762" max="9762" width="5" style="116" customWidth="1"/>
    <col min="9763" max="9773" width="8.5" style="116" customWidth="1"/>
    <col min="9774" max="9984" width="9" style="116"/>
    <col min="9985" max="9985" width="3.125" style="116" customWidth="1"/>
    <col min="9986" max="9986" width="3.875" style="116" customWidth="1"/>
    <col min="9987" max="9987" width="5" style="116" customWidth="1"/>
    <col min="9988" max="10014" width="8.5" style="116" customWidth="1"/>
    <col min="10015" max="10015" width="8.375" style="116" customWidth="1"/>
    <col min="10016" max="10016" width="4.125" style="116" customWidth="1"/>
    <col min="10017" max="10017" width="4.875" style="116" customWidth="1"/>
    <col min="10018" max="10018" width="5" style="116" customWidth="1"/>
    <col min="10019" max="10029" width="8.5" style="116" customWidth="1"/>
    <col min="10030" max="10240" width="9" style="116"/>
    <col min="10241" max="10241" width="3.125" style="116" customWidth="1"/>
    <col min="10242" max="10242" width="3.875" style="116" customWidth="1"/>
    <col min="10243" max="10243" width="5" style="116" customWidth="1"/>
    <col min="10244" max="10270" width="8.5" style="116" customWidth="1"/>
    <col min="10271" max="10271" width="8.375" style="116" customWidth="1"/>
    <col min="10272" max="10272" width="4.125" style="116" customWidth="1"/>
    <col min="10273" max="10273" width="4.875" style="116" customWidth="1"/>
    <col min="10274" max="10274" width="5" style="116" customWidth="1"/>
    <col min="10275" max="10285" width="8.5" style="116" customWidth="1"/>
    <col min="10286" max="10496" width="9" style="116"/>
    <col min="10497" max="10497" width="3.125" style="116" customWidth="1"/>
    <col min="10498" max="10498" width="3.875" style="116" customWidth="1"/>
    <col min="10499" max="10499" width="5" style="116" customWidth="1"/>
    <col min="10500" max="10526" width="8.5" style="116" customWidth="1"/>
    <col min="10527" max="10527" width="8.375" style="116" customWidth="1"/>
    <col min="10528" max="10528" width="4.125" style="116" customWidth="1"/>
    <col min="10529" max="10529" width="4.875" style="116" customWidth="1"/>
    <col min="10530" max="10530" width="5" style="116" customWidth="1"/>
    <col min="10531" max="10541" width="8.5" style="116" customWidth="1"/>
    <col min="10542" max="10752" width="9" style="116"/>
    <col min="10753" max="10753" width="3.125" style="116" customWidth="1"/>
    <col min="10754" max="10754" width="3.875" style="116" customWidth="1"/>
    <col min="10755" max="10755" width="5" style="116" customWidth="1"/>
    <col min="10756" max="10782" width="8.5" style="116" customWidth="1"/>
    <col min="10783" max="10783" width="8.375" style="116" customWidth="1"/>
    <col min="10784" max="10784" width="4.125" style="116" customWidth="1"/>
    <col min="10785" max="10785" width="4.875" style="116" customWidth="1"/>
    <col min="10786" max="10786" width="5" style="116" customWidth="1"/>
    <col min="10787" max="10797" width="8.5" style="116" customWidth="1"/>
    <col min="10798" max="11008" width="9" style="116"/>
    <col min="11009" max="11009" width="3.125" style="116" customWidth="1"/>
    <col min="11010" max="11010" width="3.875" style="116" customWidth="1"/>
    <col min="11011" max="11011" width="5" style="116" customWidth="1"/>
    <col min="11012" max="11038" width="8.5" style="116" customWidth="1"/>
    <col min="11039" max="11039" width="8.375" style="116" customWidth="1"/>
    <col min="11040" max="11040" width="4.125" style="116" customWidth="1"/>
    <col min="11041" max="11041" width="4.875" style="116" customWidth="1"/>
    <col min="11042" max="11042" width="5" style="116" customWidth="1"/>
    <col min="11043" max="11053" width="8.5" style="116" customWidth="1"/>
    <col min="11054" max="11264" width="9" style="116"/>
    <col min="11265" max="11265" width="3.125" style="116" customWidth="1"/>
    <col min="11266" max="11266" width="3.875" style="116" customWidth="1"/>
    <col min="11267" max="11267" width="5" style="116" customWidth="1"/>
    <col min="11268" max="11294" width="8.5" style="116" customWidth="1"/>
    <col min="11295" max="11295" width="8.375" style="116" customWidth="1"/>
    <col min="11296" max="11296" width="4.125" style="116" customWidth="1"/>
    <col min="11297" max="11297" width="4.875" style="116" customWidth="1"/>
    <col min="11298" max="11298" width="5" style="116" customWidth="1"/>
    <col min="11299" max="11309" width="8.5" style="116" customWidth="1"/>
    <col min="11310" max="11520" width="9" style="116"/>
    <col min="11521" max="11521" width="3.125" style="116" customWidth="1"/>
    <col min="11522" max="11522" width="3.875" style="116" customWidth="1"/>
    <col min="11523" max="11523" width="5" style="116" customWidth="1"/>
    <col min="11524" max="11550" width="8.5" style="116" customWidth="1"/>
    <col min="11551" max="11551" width="8.375" style="116" customWidth="1"/>
    <col min="11552" max="11552" width="4.125" style="116" customWidth="1"/>
    <col min="11553" max="11553" width="4.875" style="116" customWidth="1"/>
    <col min="11554" max="11554" width="5" style="116" customWidth="1"/>
    <col min="11555" max="11565" width="8.5" style="116" customWidth="1"/>
    <col min="11566" max="11776" width="9" style="116"/>
    <col min="11777" max="11777" width="3.125" style="116" customWidth="1"/>
    <col min="11778" max="11778" width="3.875" style="116" customWidth="1"/>
    <col min="11779" max="11779" width="5" style="116" customWidth="1"/>
    <col min="11780" max="11806" width="8.5" style="116" customWidth="1"/>
    <col min="11807" max="11807" width="8.375" style="116" customWidth="1"/>
    <col min="11808" max="11808" width="4.125" style="116" customWidth="1"/>
    <col min="11809" max="11809" width="4.875" style="116" customWidth="1"/>
    <col min="11810" max="11810" width="5" style="116" customWidth="1"/>
    <col min="11811" max="11821" width="8.5" style="116" customWidth="1"/>
    <col min="11822" max="12032" width="9" style="116"/>
    <col min="12033" max="12033" width="3.125" style="116" customWidth="1"/>
    <col min="12034" max="12034" width="3.875" style="116" customWidth="1"/>
    <col min="12035" max="12035" width="5" style="116" customWidth="1"/>
    <col min="12036" max="12062" width="8.5" style="116" customWidth="1"/>
    <col min="12063" max="12063" width="8.375" style="116" customWidth="1"/>
    <col min="12064" max="12064" width="4.125" style="116" customWidth="1"/>
    <col min="12065" max="12065" width="4.875" style="116" customWidth="1"/>
    <col min="12066" max="12066" width="5" style="116" customWidth="1"/>
    <col min="12067" max="12077" width="8.5" style="116" customWidth="1"/>
    <col min="12078" max="12288" width="9" style="116"/>
    <col min="12289" max="12289" width="3.125" style="116" customWidth="1"/>
    <col min="12290" max="12290" width="3.875" style="116" customWidth="1"/>
    <col min="12291" max="12291" width="5" style="116" customWidth="1"/>
    <col min="12292" max="12318" width="8.5" style="116" customWidth="1"/>
    <col min="12319" max="12319" width="8.375" style="116" customWidth="1"/>
    <col min="12320" max="12320" width="4.125" style="116" customWidth="1"/>
    <col min="12321" max="12321" width="4.875" style="116" customWidth="1"/>
    <col min="12322" max="12322" width="5" style="116" customWidth="1"/>
    <col min="12323" max="12333" width="8.5" style="116" customWidth="1"/>
    <col min="12334" max="12544" width="9" style="116"/>
    <col min="12545" max="12545" width="3.125" style="116" customWidth="1"/>
    <col min="12546" max="12546" width="3.875" style="116" customWidth="1"/>
    <col min="12547" max="12547" width="5" style="116" customWidth="1"/>
    <col min="12548" max="12574" width="8.5" style="116" customWidth="1"/>
    <col min="12575" max="12575" width="8.375" style="116" customWidth="1"/>
    <col min="12576" max="12576" width="4.125" style="116" customWidth="1"/>
    <col min="12577" max="12577" width="4.875" style="116" customWidth="1"/>
    <col min="12578" max="12578" width="5" style="116" customWidth="1"/>
    <col min="12579" max="12589" width="8.5" style="116" customWidth="1"/>
    <col min="12590" max="12800" width="9" style="116"/>
    <col min="12801" max="12801" width="3.125" style="116" customWidth="1"/>
    <col min="12802" max="12802" width="3.875" style="116" customWidth="1"/>
    <col min="12803" max="12803" width="5" style="116" customWidth="1"/>
    <col min="12804" max="12830" width="8.5" style="116" customWidth="1"/>
    <col min="12831" max="12831" width="8.375" style="116" customWidth="1"/>
    <col min="12832" max="12832" width="4.125" style="116" customWidth="1"/>
    <col min="12833" max="12833" width="4.875" style="116" customWidth="1"/>
    <col min="12834" max="12834" width="5" style="116" customWidth="1"/>
    <col min="12835" max="12845" width="8.5" style="116" customWidth="1"/>
    <col min="12846" max="13056" width="9" style="116"/>
    <col min="13057" max="13057" width="3.125" style="116" customWidth="1"/>
    <col min="13058" max="13058" width="3.875" style="116" customWidth="1"/>
    <col min="13059" max="13059" width="5" style="116" customWidth="1"/>
    <col min="13060" max="13086" width="8.5" style="116" customWidth="1"/>
    <col min="13087" max="13087" width="8.375" style="116" customWidth="1"/>
    <col min="13088" max="13088" width="4.125" style="116" customWidth="1"/>
    <col min="13089" max="13089" width="4.875" style="116" customWidth="1"/>
    <col min="13090" max="13090" width="5" style="116" customWidth="1"/>
    <col min="13091" max="13101" width="8.5" style="116" customWidth="1"/>
    <col min="13102" max="13312" width="9" style="116"/>
    <col min="13313" max="13313" width="3.125" style="116" customWidth="1"/>
    <col min="13314" max="13314" width="3.875" style="116" customWidth="1"/>
    <col min="13315" max="13315" width="5" style="116" customWidth="1"/>
    <col min="13316" max="13342" width="8.5" style="116" customWidth="1"/>
    <col min="13343" max="13343" width="8.375" style="116" customWidth="1"/>
    <col min="13344" max="13344" width="4.125" style="116" customWidth="1"/>
    <col min="13345" max="13345" width="4.875" style="116" customWidth="1"/>
    <col min="13346" max="13346" width="5" style="116" customWidth="1"/>
    <col min="13347" max="13357" width="8.5" style="116" customWidth="1"/>
    <col min="13358" max="13568" width="9" style="116"/>
    <col min="13569" max="13569" width="3.125" style="116" customWidth="1"/>
    <col min="13570" max="13570" width="3.875" style="116" customWidth="1"/>
    <col min="13571" max="13571" width="5" style="116" customWidth="1"/>
    <col min="13572" max="13598" width="8.5" style="116" customWidth="1"/>
    <col min="13599" max="13599" width="8.375" style="116" customWidth="1"/>
    <col min="13600" max="13600" width="4.125" style="116" customWidth="1"/>
    <col min="13601" max="13601" width="4.875" style="116" customWidth="1"/>
    <col min="13602" max="13602" width="5" style="116" customWidth="1"/>
    <col min="13603" max="13613" width="8.5" style="116" customWidth="1"/>
    <col min="13614" max="13824" width="9" style="116"/>
    <col min="13825" max="13825" width="3.125" style="116" customWidth="1"/>
    <col min="13826" max="13826" width="3.875" style="116" customWidth="1"/>
    <col min="13827" max="13827" width="5" style="116" customWidth="1"/>
    <col min="13828" max="13854" width="8.5" style="116" customWidth="1"/>
    <col min="13855" max="13855" width="8.375" style="116" customWidth="1"/>
    <col min="13856" max="13856" width="4.125" style="116" customWidth="1"/>
    <col min="13857" max="13857" width="4.875" style="116" customWidth="1"/>
    <col min="13858" max="13858" width="5" style="116" customWidth="1"/>
    <col min="13859" max="13869" width="8.5" style="116" customWidth="1"/>
    <col min="13870" max="14080" width="9" style="116"/>
    <col min="14081" max="14081" width="3.125" style="116" customWidth="1"/>
    <col min="14082" max="14082" width="3.875" style="116" customWidth="1"/>
    <col min="14083" max="14083" width="5" style="116" customWidth="1"/>
    <col min="14084" max="14110" width="8.5" style="116" customWidth="1"/>
    <col min="14111" max="14111" width="8.375" style="116" customWidth="1"/>
    <col min="14112" max="14112" width="4.125" style="116" customWidth="1"/>
    <col min="14113" max="14113" width="4.875" style="116" customWidth="1"/>
    <col min="14114" max="14114" width="5" style="116" customWidth="1"/>
    <col min="14115" max="14125" width="8.5" style="116" customWidth="1"/>
    <col min="14126" max="14336" width="9" style="116"/>
    <col min="14337" max="14337" width="3.125" style="116" customWidth="1"/>
    <col min="14338" max="14338" width="3.875" style="116" customWidth="1"/>
    <col min="14339" max="14339" width="5" style="116" customWidth="1"/>
    <col min="14340" max="14366" width="8.5" style="116" customWidth="1"/>
    <col min="14367" max="14367" width="8.375" style="116" customWidth="1"/>
    <col min="14368" max="14368" width="4.125" style="116" customWidth="1"/>
    <col min="14369" max="14369" width="4.875" style="116" customWidth="1"/>
    <col min="14370" max="14370" width="5" style="116" customWidth="1"/>
    <col min="14371" max="14381" width="8.5" style="116" customWidth="1"/>
    <col min="14382" max="14592" width="9" style="116"/>
    <col min="14593" max="14593" width="3.125" style="116" customWidth="1"/>
    <col min="14594" max="14594" width="3.875" style="116" customWidth="1"/>
    <col min="14595" max="14595" width="5" style="116" customWidth="1"/>
    <col min="14596" max="14622" width="8.5" style="116" customWidth="1"/>
    <col min="14623" max="14623" width="8.375" style="116" customWidth="1"/>
    <col min="14624" max="14624" width="4.125" style="116" customWidth="1"/>
    <col min="14625" max="14625" width="4.875" style="116" customWidth="1"/>
    <col min="14626" max="14626" width="5" style="116" customWidth="1"/>
    <col min="14627" max="14637" width="8.5" style="116" customWidth="1"/>
    <col min="14638" max="14848" width="9" style="116"/>
    <col min="14849" max="14849" width="3.125" style="116" customWidth="1"/>
    <col min="14850" max="14850" width="3.875" style="116" customWidth="1"/>
    <col min="14851" max="14851" width="5" style="116" customWidth="1"/>
    <col min="14852" max="14878" width="8.5" style="116" customWidth="1"/>
    <col min="14879" max="14879" width="8.375" style="116" customWidth="1"/>
    <col min="14880" max="14880" width="4.125" style="116" customWidth="1"/>
    <col min="14881" max="14881" width="4.875" style="116" customWidth="1"/>
    <col min="14882" max="14882" width="5" style="116" customWidth="1"/>
    <col min="14883" max="14893" width="8.5" style="116" customWidth="1"/>
    <col min="14894" max="15104" width="9" style="116"/>
    <col min="15105" max="15105" width="3.125" style="116" customWidth="1"/>
    <col min="15106" max="15106" width="3.875" style="116" customWidth="1"/>
    <col min="15107" max="15107" width="5" style="116" customWidth="1"/>
    <col min="15108" max="15134" width="8.5" style="116" customWidth="1"/>
    <col min="15135" max="15135" width="8.375" style="116" customWidth="1"/>
    <col min="15136" max="15136" width="4.125" style="116" customWidth="1"/>
    <col min="15137" max="15137" width="4.875" style="116" customWidth="1"/>
    <col min="15138" max="15138" width="5" style="116" customWidth="1"/>
    <col min="15139" max="15149" width="8.5" style="116" customWidth="1"/>
    <col min="15150" max="15360" width="9" style="116"/>
    <col min="15361" max="15361" width="3.125" style="116" customWidth="1"/>
    <col min="15362" max="15362" width="3.875" style="116" customWidth="1"/>
    <col min="15363" max="15363" width="5" style="116" customWidth="1"/>
    <col min="15364" max="15390" width="8.5" style="116" customWidth="1"/>
    <col min="15391" max="15391" width="8.375" style="116" customWidth="1"/>
    <col min="15392" max="15392" width="4.125" style="116" customWidth="1"/>
    <col min="15393" max="15393" width="4.875" style="116" customWidth="1"/>
    <col min="15394" max="15394" width="5" style="116" customWidth="1"/>
    <col min="15395" max="15405" width="8.5" style="116" customWidth="1"/>
    <col min="15406" max="15616" width="9" style="116"/>
    <col min="15617" max="15617" width="3.125" style="116" customWidth="1"/>
    <col min="15618" max="15618" width="3.875" style="116" customWidth="1"/>
    <col min="15619" max="15619" width="5" style="116" customWidth="1"/>
    <col min="15620" max="15646" width="8.5" style="116" customWidth="1"/>
    <col min="15647" max="15647" width="8.375" style="116" customWidth="1"/>
    <col min="15648" max="15648" width="4.125" style="116" customWidth="1"/>
    <col min="15649" max="15649" width="4.875" style="116" customWidth="1"/>
    <col min="15650" max="15650" width="5" style="116" customWidth="1"/>
    <col min="15651" max="15661" width="8.5" style="116" customWidth="1"/>
    <col min="15662" max="15872" width="9" style="116"/>
    <col min="15873" max="15873" width="3.125" style="116" customWidth="1"/>
    <col min="15874" max="15874" width="3.875" style="116" customWidth="1"/>
    <col min="15875" max="15875" width="5" style="116" customWidth="1"/>
    <col min="15876" max="15902" width="8.5" style="116" customWidth="1"/>
    <col min="15903" max="15903" width="8.375" style="116" customWidth="1"/>
    <col min="15904" max="15904" width="4.125" style="116" customWidth="1"/>
    <col min="15905" max="15905" width="4.875" style="116" customWidth="1"/>
    <col min="15906" max="15906" width="5" style="116" customWidth="1"/>
    <col min="15907" max="15917" width="8.5" style="116" customWidth="1"/>
    <col min="15918" max="16128" width="9" style="116"/>
    <col min="16129" max="16129" width="3.125" style="116" customWidth="1"/>
    <col min="16130" max="16130" width="3.875" style="116" customWidth="1"/>
    <col min="16131" max="16131" width="5" style="116" customWidth="1"/>
    <col min="16132" max="16158" width="8.5" style="116" customWidth="1"/>
    <col min="16159" max="16159" width="8.375" style="116" customWidth="1"/>
    <col min="16160" max="16160" width="4.125" style="116" customWidth="1"/>
    <col min="16161" max="16161" width="4.875" style="116" customWidth="1"/>
    <col min="16162" max="16162" width="5" style="116" customWidth="1"/>
    <col min="16163" max="16173" width="8.5" style="116" customWidth="1"/>
    <col min="16174" max="16384" width="9" style="116"/>
  </cols>
  <sheetData>
    <row r="1" spans="1:62" x14ac:dyDescent="0.15">
      <c r="A1" s="318"/>
      <c r="B1" s="319" t="s">
        <v>222</v>
      </c>
      <c r="C1" s="318"/>
      <c r="D1" s="318"/>
      <c r="E1" s="411"/>
      <c r="F1" s="411"/>
      <c r="G1" s="318"/>
      <c r="H1" s="318"/>
      <c r="I1" s="411"/>
      <c r="J1" s="318"/>
      <c r="K1" s="318"/>
      <c r="L1" s="318"/>
      <c r="M1" s="318"/>
      <c r="N1" s="318"/>
      <c r="O1" s="329"/>
      <c r="P1" s="329"/>
      <c r="Q1" s="318"/>
      <c r="R1" s="318"/>
      <c r="S1" s="411"/>
      <c r="T1" s="318"/>
      <c r="U1" s="318"/>
      <c r="V1" s="318"/>
      <c r="W1" s="411"/>
      <c r="X1" s="411"/>
      <c r="Y1" s="411"/>
      <c r="Z1" s="411"/>
      <c r="AA1" s="411"/>
      <c r="AB1" s="318"/>
      <c r="AC1" s="411"/>
      <c r="AD1" s="318"/>
      <c r="AE1" s="320" t="s">
        <v>9</v>
      </c>
      <c r="AF1" s="318"/>
      <c r="AG1" s="319" t="s">
        <v>223</v>
      </c>
      <c r="AH1" s="318"/>
      <c r="AI1" s="318"/>
      <c r="AJ1" s="411"/>
      <c r="AK1" s="411"/>
      <c r="AL1" s="411"/>
      <c r="AM1" s="411"/>
      <c r="AN1" s="318"/>
      <c r="AO1" s="411"/>
      <c r="AP1" s="411"/>
      <c r="AQ1" s="411"/>
      <c r="AR1" s="411"/>
      <c r="AS1" s="318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</row>
    <row r="2" spans="1:62" ht="37.5" customHeight="1" x14ac:dyDescent="0.15">
      <c r="A2" s="321" t="s">
        <v>224</v>
      </c>
      <c r="B2" s="322"/>
      <c r="C2" s="321"/>
      <c r="D2" s="323" t="s">
        <v>128</v>
      </c>
      <c r="E2" s="323" t="s">
        <v>151</v>
      </c>
      <c r="F2" s="323" t="s">
        <v>152</v>
      </c>
      <c r="G2" s="323" t="s">
        <v>153</v>
      </c>
      <c r="H2" s="323" t="s">
        <v>154</v>
      </c>
      <c r="I2" s="323" t="s">
        <v>155</v>
      </c>
      <c r="J2" s="323" t="s">
        <v>156</v>
      </c>
      <c r="K2" s="323" t="s">
        <v>157</v>
      </c>
      <c r="L2" s="323" t="s">
        <v>158</v>
      </c>
      <c r="M2" s="323" t="s">
        <v>159</v>
      </c>
      <c r="N2" s="323" t="s">
        <v>160</v>
      </c>
      <c r="O2" s="323" t="s">
        <v>161</v>
      </c>
      <c r="P2" s="323" t="s">
        <v>162</v>
      </c>
      <c r="Q2" s="323" t="s">
        <v>163</v>
      </c>
      <c r="R2" s="323" t="s">
        <v>164</v>
      </c>
      <c r="S2" s="323" t="s">
        <v>165</v>
      </c>
      <c r="T2" s="323" t="s">
        <v>166</v>
      </c>
      <c r="U2" s="323" t="s">
        <v>167</v>
      </c>
      <c r="V2" s="323" t="s">
        <v>168</v>
      </c>
      <c r="W2" s="323" t="s">
        <v>169</v>
      </c>
      <c r="X2" s="323" t="s">
        <v>170</v>
      </c>
      <c r="Y2" s="323" t="s">
        <v>171</v>
      </c>
      <c r="Z2" s="323" t="s">
        <v>172</v>
      </c>
      <c r="AA2" s="323" t="s">
        <v>173</v>
      </c>
      <c r="AB2" s="323" t="s">
        <v>174</v>
      </c>
      <c r="AC2" s="323" t="s">
        <v>175</v>
      </c>
      <c r="AD2" s="323" t="s">
        <v>176</v>
      </c>
      <c r="AE2" s="324" t="s">
        <v>177</v>
      </c>
      <c r="AF2" s="325" t="s">
        <v>224</v>
      </c>
      <c r="AG2" s="325" t="s">
        <v>197</v>
      </c>
      <c r="AH2" s="325" t="s">
        <v>197</v>
      </c>
      <c r="AI2" s="323" t="s">
        <v>128</v>
      </c>
      <c r="AJ2" s="323" t="s">
        <v>129</v>
      </c>
      <c r="AK2" s="323" t="s">
        <v>130</v>
      </c>
      <c r="AL2" s="323" t="s">
        <v>131</v>
      </c>
      <c r="AM2" s="323" t="s">
        <v>132</v>
      </c>
      <c r="AN2" s="323" t="s">
        <v>133</v>
      </c>
      <c r="AO2" s="323" t="s">
        <v>134</v>
      </c>
      <c r="AP2" s="323" t="s">
        <v>135</v>
      </c>
      <c r="AQ2" s="323" t="s">
        <v>136</v>
      </c>
      <c r="AR2" s="323" t="s">
        <v>137</v>
      </c>
      <c r="AS2" s="323" t="s">
        <v>138</v>
      </c>
      <c r="AT2" s="50"/>
      <c r="AU2" s="50"/>
      <c r="AV2" s="50"/>
      <c r="AW2" s="50"/>
      <c r="AX2" s="50"/>
      <c r="AY2" s="50"/>
      <c r="AZ2" s="50"/>
      <c r="BA2" s="50"/>
      <c r="BB2" s="50"/>
      <c r="BC2" s="50"/>
      <c r="BD2" s="50"/>
      <c r="BE2" s="50"/>
      <c r="BF2" s="50"/>
      <c r="BG2" s="50"/>
      <c r="BH2" s="50"/>
      <c r="BI2" s="50"/>
      <c r="BJ2" s="50"/>
    </row>
    <row r="3" spans="1:62" x14ac:dyDescent="0.15">
      <c r="A3" s="329"/>
      <c r="B3" s="327" t="s">
        <v>209</v>
      </c>
      <c r="C3" s="327"/>
      <c r="D3" s="334">
        <f>ROUND(SUM(D24:D35)/12,1)</f>
        <v>104.8</v>
      </c>
      <c r="E3" s="334">
        <f t="shared" ref="E3:AB3" si="0">ROUND(SUM(E24:E35)/12,1)</f>
        <v>104.8</v>
      </c>
      <c r="F3" s="334">
        <f t="shared" si="0"/>
        <v>97.6</v>
      </c>
      <c r="G3" s="334">
        <f t="shared" si="0"/>
        <v>109.4</v>
      </c>
      <c r="H3" s="334">
        <f t="shared" si="0"/>
        <v>111.6</v>
      </c>
      <c r="I3" s="334">
        <f t="shared" si="0"/>
        <v>143.80000000000001</v>
      </c>
      <c r="J3" s="334">
        <f t="shared" si="0"/>
        <v>82.9</v>
      </c>
      <c r="K3" s="334">
        <f t="shared" si="0"/>
        <v>93.1</v>
      </c>
      <c r="L3" s="334">
        <f t="shared" si="0"/>
        <v>70.599999999999994</v>
      </c>
      <c r="M3" s="334">
        <f t="shared" si="0"/>
        <v>137</v>
      </c>
      <c r="N3" s="334">
        <f t="shared" si="0"/>
        <v>110.8</v>
      </c>
      <c r="O3" s="334">
        <f t="shared" si="0"/>
        <v>112.6</v>
      </c>
      <c r="P3" s="334">
        <f t="shared" si="0"/>
        <v>95.3</v>
      </c>
      <c r="Q3" s="334">
        <f t="shared" si="0"/>
        <v>96.4</v>
      </c>
      <c r="R3" s="334">
        <f t="shared" si="0"/>
        <v>98.4</v>
      </c>
      <c r="S3" s="334">
        <f t="shared" si="0"/>
        <v>103.8</v>
      </c>
      <c r="T3" s="334">
        <f t="shared" si="0"/>
        <v>98.3</v>
      </c>
      <c r="U3" s="334">
        <f t="shared" si="0"/>
        <v>114.2</v>
      </c>
      <c r="V3" s="334">
        <f t="shared" si="0"/>
        <v>99</v>
      </c>
      <c r="W3" s="334">
        <f t="shared" si="0"/>
        <v>94.3</v>
      </c>
      <c r="X3" s="334">
        <f t="shared" si="0"/>
        <v>73.7</v>
      </c>
      <c r="Y3" s="334">
        <f t="shared" si="0"/>
        <v>154.1</v>
      </c>
      <c r="Z3" s="334">
        <f t="shared" si="0"/>
        <v>266.7</v>
      </c>
      <c r="AA3" s="334">
        <f t="shared" si="0"/>
        <v>0</v>
      </c>
      <c r="AB3" s="334">
        <f t="shared" si="0"/>
        <v>92.6</v>
      </c>
      <c r="AC3" s="334">
        <f>ROUND(SUM(AC24:AC35)/12,1)</f>
        <v>107.5</v>
      </c>
      <c r="AD3" s="334">
        <f>ROUND(SUM(AD24:AD35)/12,1)</f>
        <v>0</v>
      </c>
      <c r="AE3" s="353">
        <f>ROUND(SUM(AE24:AE35)/12,1)</f>
        <v>104.8</v>
      </c>
      <c r="AF3" s="326"/>
      <c r="AG3" s="327" t="s">
        <v>209</v>
      </c>
      <c r="AH3" s="327"/>
      <c r="AI3" s="334">
        <f t="shared" ref="AI3:AS3" si="1">ROUND(SUM(AI24:AI35)/12,1)</f>
        <v>104.8</v>
      </c>
      <c r="AJ3" s="334">
        <f t="shared" si="1"/>
        <v>118.8</v>
      </c>
      <c r="AK3" s="334">
        <f t="shared" si="1"/>
        <v>133</v>
      </c>
      <c r="AL3" s="334">
        <f t="shared" si="1"/>
        <v>150.6</v>
      </c>
      <c r="AM3" s="334">
        <f t="shared" si="1"/>
        <v>119.1</v>
      </c>
      <c r="AN3" s="334">
        <f t="shared" si="1"/>
        <v>101.4</v>
      </c>
      <c r="AO3" s="334">
        <f t="shared" si="1"/>
        <v>110.1</v>
      </c>
      <c r="AP3" s="334">
        <f t="shared" si="1"/>
        <v>97.7</v>
      </c>
      <c r="AQ3" s="334">
        <f t="shared" si="1"/>
        <v>96.6</v>
      </c>
      <c r="AR3" s="334">
        <f t="shared" si="1"/>
        <v>95.9</v>
      </c>
      <c r="AS3" s="334">
        <f t="shared" si="1"/>
        <v>112.2</v>
      </c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</row>
    <row r="4" spans="1:62" x14ac:dyDescent="0.15">
      <c r="A4" s="329"/>
      <c r="B4" s="330" t="s">
        <v>210</v>
      </c>
      <c r="C4" s="330"/>
      <c r="D4" s="331">
        <f>ROUND(SUM(D36:D47)/12,1)</f>
        <v>96.5</v>
      </c>
      <c r="E4" s="331">
        <f t="shared" ref="E4:AB4" si="2">ROUND(SUM(E36:E47)/12,1)</f>
        <v>96.5</v>
      </c>
      <c r="F4" s="331">
        <f t="shared" si="2"/>
        <v>97.1</v>
      </c>
      <c r="G4" s="331">
        <f t="shared" si="2"/>
        <v>97</v>
      </c>
      <c r="H4" s="331">
        <f t="shared" si="2"/>
        <v>99.1</v>
      </c>
      <c r="I4" s="331">
        <f t="shared" si="2"/>
        <v>97.2</v>
      </c>
      <c r="J4" s="331">
        <f t="shared" si="2"/>
        <v>81.3</v>
      </c>
      <c r="K4" s="331">
        <f t="shared" si="2"/>
        <v>113</v>
      </c>
      <c r="L4" s="331">
        <f t="shared" si="2"/>
        <v>95.1</v>
      </c>
      <c r="M4" s="331">
        <f t="shared" si="2"/>
        <v>124.2</v>
      </c>
      <c r="N4" s="331">
        <f t="shared" si="2"/>
        <v>83.6</v>
      </c>
      <c r="O4" s="331">
        <f t="shared" si="2"/>
        <v>99</v>
      </c>
      <c r="P4" s="331">
        <f t="shared" si="2"/>
        <v>88.5</v>
      </c>
      <c r="Q4" s="331">
        <f t="shared" si="2"/>
        <v>96.4</v>
      </c>
      <c r="R4" s="331">
        <f t="shared" si="2"/>
        <v>96.8</v>
      </c>
      <c r="S4" s="331">
        <f t="shared" si="2"/>
        <v>104.8</v>
      </c>
      <c r="T4" s="331">
        <f t="shared" si="2"/>
        <v>100.8</v>
      </c>
      <c r="U4" s="331">
        <f t="shared" si="2"/>
        <v>101.3</v>
      </c>
      <c r="V4" s="331">
        <f t="shared" si="2"/>
        <v>97.8</v>
      </c>
      <c r="W4" s="331">
        <f t="shared" si="2"/>
        <v>90</v>
      </c>
      <c r="X4" s="331">
        <f t="shared" si="2"/>
        <v>75.400000000000006</v>
      </c>
      <c r="Y4" s="331">
        <f t="shared" si="2"/>
        <v>97.9</v>
      </c>
      <c r="Z4" s="331">
        <f t="shared" si="2"/>
        <v>171.2</v>
      </c>
      <c r="AA4" s="331">
        <f t="shared" si="2"/>
        <v>0</v>
      </c>
      <c r="AB4" s="331">
        <f t="shared" si="2"/>
        <v>111.1</v>
      </c>
      <c r="AC4" s="331">
        <f>ROUND(SUM(AC36:AC47)/12,1)</f>
        <v>92.5</v>
      </c>
      <c r="AD4" s="331">
        <f>ROUND(SUM(AD36:AD47)/12,1)</f>
        <v>0</v>
      </c>
      <c r="AE4" s="354">
        <f>ROUND(SUM(AE36:AE47)/12,1)</f>
        <v>96.5</v>
      </c>
      <c r="AF4" s="329"/>
      <c r="AG4" s="330" t="s">
        <v>210</v>
      </c>
      <c r="AH4" s="330"/>
      <c r="AI4" s="331">
        <f t="shared" ref="AI4:AS4" si="3">ROUND(SUM(AI36:AI47)/12,1)</f>
        <v>96.5</v>
      </c>
      <c r="AJ4" s="331">
        <f t="shared" si="3"/>
        <v>103.5</v>
      </c>
      <c r="AK4" s="331">
        <f t="shared" si="3"/>
        <v>104.8</v>
      </c>
      <c r="AL4" s="331">
        <f t="shared" si="3"/>
        <v>108.5</v>
      </c>
      <c r="AM4" s="331">
        <f t="shared" si="3"/>
        <v>101.8</v>
      </c>
      <c r="AN4" s="331">
        <f t="shared" si="3"/>
        <v>101.9</v>
      </c>
      <c r="AO4" s="331">
        <f t="shared" si="3"/>
        <v>93.9</v>
      </c>
      <c r="AP4" s="331">
        <f t="shared" si="3"/>
        <v>105.3</v>
      </c>
      <c r="AQ4" s="331">
        <f t="shared" si="3"/>
        <v>92.5</v>
      </c>
      <c r="AR4" s="331">
        <f t="shared" si="3"/>
        <v>92</v>
      </c>
      <c r="AS4" s="331">
        <f t="shared" si="3"/>
        <v>103</v>
      </c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</row>
    <row r="5" spans="1:62" x14ac:dyDescent="0.15">
      <c r="A5" s="329"/>
      <c r="B5" s="330" t="s">
        <v>211</v>
      </c>
      <c r="C5" s="330"/>
      <c r="D5" s="331">
        <f>ROUND(SUM(D48:D59)/12,1)</f>
        <v>100</v>
      </c>
      <c r="E5" s="331">
        <f t="shared" ref="E5:AB5" si="4">ROUND(SUM(E48:E59)/12,1)</f>
        <v>100</v>
      </c>
      <c r="F5" s="331">
        <f t="shared" si="4"/>
        <v>100</v>
      </c>
      <c r="G5" s="331">
        <f t="shared" si="4"/>
        <v>100</v>
      </c>
      <c r="H5" s="331">
        <f t="shared" si="4"/>
        <v>100</v>
      </c>
      <c r="I5" s="331">
        <f t="shared" si="4"/>
        <v>100</v>
      </c>
      <c r="J5" s="331">
        <f t="shared" si="4"/>
        <v>100</v>
      </c>
      <c r="K5" s="331">
        <f t="shared" si="4"/>
        <v>100</v>
      </c>
      <c r="L5" s="331">
        <f t="shared" si="4"/>
        <v>100</v>
      </c>
      <c r="M5" s="331">
        <f t="shared" si="4"/>
        <v>100</v>
      </c>
      <c r="N5" s="331">
        <f t="shared" si="4"/>
        <v>100</v>
      </c>
      <c r="O5" s="331">
        <f t="shared" si="4"/>
        <v>100</v>
      </c>
      <c r="P5" s="331">
        <f t="shared" si="4"/>
        <v>100</v>
      </c>
      <c r="Q5" s="331">
        <f t="shared" si="4"/>
        <v>100</v>
      </c>
      <c r="R5" s="331">
        <f t="shared" si="4"/>
        <v>100</v>
      </c>
      <c r="S5" s="331">
        <f t="shared" si="4"/>
        <v>100</v>
      </c>
      <c r="T5" s="331">
        <f t="shared" si="4"/>
        <v>100</v>
      </c>
      <c r="U5" s="331">
        <f t="shared" si="4"/>
        <v>100</v>
      </c>
      <c r="V5" s="331">
        <f t="shared" si="4"/>
        <v>100</v>
      </c>
      <c r="W5" s="331">
        <f t="shared" si="4"/>
        <v>100</v>
      </c>
      <c r="X5" s="331">
        <f t="shared" si="4"/>
        <v>100</v>
      </c>
      <c r="Y5" s="331">
        <f t="shared" si="4"/>
        <v>100</v>
      </c>
      <c r="Z5" s="331">
        <f t="shared" si="4"/>
        <v>100</v>
      </c>
      <c r="AA5" s="331">
        <f t="shared" si="4"/>
        <v>0</v>
      </c>
      <c r="AB5" s="331">
        <f t="shared" si="4"/>
        <v>100</v>
      </c>
      <c r="AC5" s="331">
        <f>ROUND(SUM(AC48:AC59)/12,1)</f>
        <v>100</v>
      </c>
      <c r="AD5" s="331">
        <f>ROUND(SUM(AD48:AD59)/12,1)</f>
        <v>0</v>
      </c>
      <c r="AE5" s="354">
        <f>ROUND(SUM(AE48:AE59)/12,1)</f>
        <v>100</v>
      </c>
      <c r="AF5" s="329"/>
      <c r="AG5" s="330" t="s">
        <v>211</v>
      </c>
      <c r="AH5" s="330"/>
      <c r="AI5" s="331">
        <f t="shared" ref="AI5:AS5" si="5">ROUND(SUM(AI48:AI59)/12,1)</f>
        <v>100</v>
      </c>
      <c r="AJ5" s="331">
        <f t="shared" si="5"/>
        <v>100</v>
      </c>
      <c r="AK5" s="331">
        <f t="shared" si="5"/>
        <v>100</v>
      </c>
      <c r="AL5" s="331">
        <f t="shared" si="5"/>
        <v>100</v>
      </c>
      <c r="AM5" s="331">
        <f t="shared" si="5"/>
        <v>100</v>
      </c>
      <c r="AN5" s="331">
        <f t="shared" si="5"/>
        <v>100</v>
      </c>
      <c r="AO5" s="331">
        <f t="shared" si="5"/>
        <v>100</v>
      </c>
      <c r="AP5" s="331">
        <f t="shared" si="5"/>
        <v>100</v>
      </c>
      <c r="AQ5" s="331">
        <f t="shared" si="5"/>
        <v>100</v>
      </c>
      <c r="AR5" s="331">
        <f t="shared" si="5"/>
        <v>100</v>
      </c>
      <c r="AS5" s="331">
        <f t="shared" si="5"/>
        <v>100</v>
      </c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</row>
    <row r="6" spans="1:62" x14ac:dyDescent="0.15">
      <c r="A6" s="329" t="s">
        <v>212</v>
      </c>
      <c r="B6" s="330" t="s">
        <v>213</v>
      </c>
      <c r="C6" s="330"/>
      <c r="D6" s="331">
        <f>SUM(D60:D71)/12</f>
        <v>98.63333333333334</v>
      </c>
      <c r="E6" s="331">
        <f t="shared" ref="E6:AB6" si="6">SUM(E60:E71)/12</f>
        <v>98.63333333333334</v>
      </c>
      <c r="F6" s="331">
        <f t="shared" si="6"/>
        <v>90.7</v>
      </c>
      <c r="G6" s="331">
        <f t="shared" si="6"/>
        <v>142.03333333333336</v>
      </c>
      <c r="H6" s="331">
        <f t="shared" si="6"/>
        <v>104.21666666666665</v>
      </c>
      <c r="I6" s="331">
        <f t="shared" si="6"/>
        <v>96.666666666666686</v>
      </c>
      <c r="J6" s="331">
        <f t="shared" si="6"/>
        <v>101.80833333333332</v>
      </c>
      <c r="K6" s="331">
        <f t="shared" si="6"/>
        <v>105</v>
      </c>
      <c r="L6" s="331">
        <f t="shared" si="6"/>
        <v>72.36666666666666</v>
      </c>
      <c r="M6" s="331">
        <f t="shared" si="6"/>
        <v>109.14999999999999</v>
      </c>
      <c r="N6" s="331">
        <f t="shared" si="6"/>
        <v>88.933333333333337</v>
      </c>
      <c r="O6" s="331">
        <f t="shared" si="6"/>
        <v>99.375</v>
      </c>
      <c r="P6" s="331">
        <f t="shared" si="6"/>
        <v>96.699999999999989</v>
      </c>
      <c r="Q6" s="331">
        <f t="shared" si="6"/>
        <v>82.88333333333334</v>
      </c>
      <c r="R6" s="331">
        <f t="shared" si="6"/>
        <v>95.316666666666663</v>
      </c>
      <c r="S6" s="331">
        <f t="shared" si="6"/>
        <v>94.850000000000009</v>
      </c>
      <c r="T6" s="331">
        <f t="shared" si="6"/>
        <v>105.12499999999999</v>
      </c>
      <c r="U6" s="331">
        <f t="shared" si="6"/>
        <v>109.81666666666668</v>
      </c>
      <c r="V6" s="331">
        <f t="shared" si="6"/>
        <v>88.375</v>
      </c>
      <c r="W6" s="331">
        <f t="shared" si="6"/>
        <v>107.84999999999998</v>
      </c>
      <c r="X6" s="331">
        <f t="shared" si="6"/>
        <v>108.10833333333333</v>
      </c>
      <c r="Y6" s="331">
        <f t="shared" si="6"/>
        <v>108.55833333333334</v>
      </c>
      <c r="Z6" s="331">
        <f t="shared" si="6"/>
        <v>160.89166666666668</v>
      </c>
      <c r="AA6" s="331">
        <f t="shared" si="6"/>
        <v>0</v>
      </c>
      <c r="AB6" s="331">
        <f t="shared" si="6"/>
        <v>97.683333333333337</v>
      </c>
      <c r="AC6" s="331">
        <f>SUM(AC60:AC71)/12</f>
        <v>95.274999999999991</v>
      </c>
      <c r="AD6" s="331">
        <f>SUM(AD60:AD71)/12</f>
        <v>0</v>
      </c>
      <c r="AE6" s="354">
        <f>SUM(AE60:AE71)/12</f>
        <v>98.63333333333334</v>
      </c>
      <c r="AF6" s="329" t="s">
        <v>212</v>
      </c>
      <c r="AG6" s="330" t="s">
        <v>213</v>
      </c>
      <c r="AH6" s="330"/>
      <c r="AI6" s="331">
        <f t="shared" ref="AI6:AS6" si="7">SUM(AI60:AI71)/12</f>
        <v>98.63333333333334</v>
      </c>
      <c r="AJ6" s="331">
        <f t="shared" si="7"/>
        <v>99.350000000000009</v>
      </c>
      <c r="AK6" s="331">
        <f t="shared" si="7"/>
        <v>94.949999999999989</v>
      </c>
      <c r="AL6" s="331">
        <f t="shared" si="7"/>
        <v>87.97499999999998</v>
      </c>
      <c r="AM6" s="331">
        <f t="shared" si="7"/>
        <v>100.49166666666666</v>
      </c>
      <c r="AN6" s="331">
        <f t="shared" si="7"/>
        <v>104.77499999999999</v>
      </c>
      <c r="AO6" s="331">
        <f t="shared" si="7"/>
        <v>121.52500000000002</v>
      </c>
      <c r="AP6" s="331">
        <f t="shared" si="7"/>
        <v>97.641666666666666</v>
      </c>
      <c r="AQ6" s="331">
        <f t="shared" si="7"/>
        <v>98.2</v>
      </c>
      <c r="AR6" s="331">
        <f t="shared" si="7"/>
        <v>97.8</v>
      </c>
      <c r="AS6" s="331">
        <f t="shared" si="7"/>
        <v>107.33333333333333</v>
      </c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</row>
    <row r="7" spans="1:62" x14ac:dyDescent="0.15">
      <c r="A7" s="329"/>
      <c r="B7" s="330" t="s">
        <v>183</v>
      </c>
      <c r="C7" s="330"/>
      <c r="D7" s="331">
        <f>ROUND(AVERAGE(D72:D83),1)</f>
        <v>100.6</v>
      </c>
      <c r="E7" s="331">
        <f t="shared" ref="E7:AB7" si="8">ROUND(AVERAGE(E72:E83),1)</f>
        <v>100.6</v>
      </c>
      <c r="F7" s="331">
        <f t="shared" si="8"/>
        <v>91.1</v>
      </c>
      <c r="G7" s="331">
        <f t="shared" si="8"/>
        <v>150</v>
      </c>
      <c r="H7" s="331">
        <f t="shared" si="8"/>
        <v>123.4</v>
      </c>
      <c r="I7" s="331">
        <f t="shared" si="8"/>
        <v>95.7</v>
      </c>
      <c r="J7" s="331">
        <f t="shared" si="8"/>
        <v>95.1</v>
      </c>
      <c r="K7" s="331">
        <f t="shared" si="8"/>
        <v>100.9</v>
      </c>
      <c r="L7" s="331">
        <f t="shared" si="8"/>
        <v>85.5</v>
      </c>
      <c r="M7" s="331">
        <f t="shared" si="8"/>
        <v>119</v>
      </c>
      <c r="N7" s="331">
        <f t="shared" si="8"/>
        <v>88.1</v>
      </c>
      <c r="O7" s="331">
        <f t="shared" si="8"/>
        <v>98.3</v>
      </c>
      <c r="P7" s="331">
        <f t="shared" si="8"/>
        <v>96.2</v>
      </c>
      <c r="Q7" s="331">
        <f t="shared" si="8"/>
        <v>85.2</v>
      </c>
      <c r="R7" s="331">
        <f t="shared" si="8"/>
        <v>91.7</v>
      </c>
      <c r="S7" s="331">
        <f t="shared" si="8"/>
        <v>89.8</v>
      </c>
      <c r="T7" s="331">
        <f t="shared" si="8"/>
        <v>114.8</v>
      </c>
      <c r="U7" s="331">
        <f t="shared" si="8"/>
        <v>113.4</v>
      </c>
      <c r="V7" s="331">
        <f t="shared" si="8"/>
        <v>73.400000000000006</v>
      </c>
      <c r="W7" s="331">
        <f t="shared" si="8"/>
        <v>103.6</v>
      </c>
      <c r="X7" s="331">
        <f t="shared" si="8"/>
        <v>107.5</v>
      </c>
      <c r="Y7" s="331">
        <f t="shared" si="8"/>
        <v>162.1</v>
      </c>
      <c r="Z7" s="331">
        <f t="shared" si="8"/>
        <v>150.1</v>
      </c>
      <c r="AA7" s="331" t="e">
        <f t="shared" si="8"/>
        <v>#DIV/0!</v>
      </c>
      <c r="AB7" s="331">
        <f t="shared" si="8"/>
        <v>113.2</v>
      </c>
      <c r="AC7" s="331">
        <f>ROUND(AVERAGE(AC72:AC83),1)</f>
        <v>133.19999999999999</v>
      </c>
      <c r="AD7" s="331" t="e">
        <f>ROUND(AVERAGE(AD72:AD83),1)</f>
        <v>#DIV/0!</v>
      </c>
      <c r="AE7" s="354">
        <f>ROUND(AVERAGE(AE72:AE83),1)</f>
        <v>100.6</v>
      </c>
      <c r="AF7" s="329"/>
      <c r="AG7" s="330" t="s">
        <v>183</v>
      </c>
      <c r="AH7" s="330"/>
      <c r="AI7" s="331">
        <f t="shared" ref="AI7:AS7" si="9">ROUND(AVERAGE(AI72:AI83),1)</f>
        <v>100.6</v>
      </c>
      <c r="AJ7" s="331">
        <f t="shared" si="9"/>
        <v>104.3</v>
      </c>
      <c r="AK7" s="331">
        <f t="shared" si="9"/>
        <v>103.1</v>
      </c>
      <c r="AL7" s="331">
        <f t="shared" si="9"/>
        <v>95.6</v>
      </c>
      <c r="AM7" s="331">
        <f t="shared" si="9"/>
        <v>109</v>
      </c>
      <c r="AN7" s="331">
        <f t="shared" si="9"/>
        <v>105.7</v>
      </c>
      <c r="AO7" s="331">
        <f t="shared" si="9"/>
        <v>117.4</v>
      </c>
      <c r="AP7" s="331">
        <f t="shared" si="9"/>
        <v>100.8</v>
      </c>
      <c r="AQ7" s="331">
        <f t="shared" si="9"/>
        <v>98.5</v>
      </c>
      <c r="AR7" s="331">
        <f t="shared" si="9"/>
        <v>98</v>
      </c>
      <c r="AS7" s="331">
        <f t="shared" si="9"/>
        <v>109</v>
      </c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</row>
    <row r="8" spans="1:62" x14ac:dyDescent="0.15">
      <c r="A8" s="329"/>
      <c r="B8" s="330" t="s">
        <v>184</v>
      </c>
      <c r="C8" s="330"/>
      <c r="D8" s="331">
        <f>ROUND(AVERAGE(D84:D95),1)</f>
        <v>111.1</v>
      </c>
      <c r="E8" s="331">
        <f t="shared" ref="E8:AB8" si="10">ROUND(AVERAGE(E84:E95),1)</f>
        <v>111.1</v>
      </c>
      <c r="F8" s="331">
        <f t="shared" si="10"/>
        <v>91.9</v>
      </c>
      <c r="G8" s="331">
        <f t="shared" si="10"/>
        <v>158.1</v>
      </c>
      <c r="H8" s="331">
        <f t="shared" si="10"/>
        <v>136.19999999999999</v>
      </c>
      <c r="I8" s="331">
        <f t="shared" si="10"/>
        <v>149.9</v>
      </c>
      <c r="J8" s="331">
        <f t="shared" si="10"/>
        <v>105.6</v>
      </c>
      <c r="K8" s="331">
        <f t="shared" si="10"/>
        <v>87.4</v>
      </c>
      <c r="L8" s="331">
        <f t="shared" si="10"/>
        <v>100.3</v>
      </c>
      <c r="M8" s="331">
        <f t="shared" si="10"/>
        <v>116.3</v>
      </c>
      <c r="N8" s="331">
        <f t="shared" si="10"/>
        <v>112.5</v>
      </c>
      <c r="O8" s="331">
        <f t="shared" si="10"/>
        <v>106.4</v>
      </c>
      <c r="P8" s="331">
        <f t="shared" si="10"/>
        <v>106.8</v>
      </c>
      <c r="Q8" s="331">
        <f t="shared" si="10"/>
        <v>85.8</v>
      </c>
      <c r="R8" s="331">
        <f t="shared" si="10"/>
        <v>96.5</v>
      </c>
      <c r="S8" s="331">
        <f t="shared" si="10"/>
        <v>102.1</v>
      </c>
      <c r="T8" s="331">
        <f t="shared" si="10"/>
        <v>105</v>
      </c>
      <c r="U8" s="331">
        <f t="shared" si="10"/>
        <v>128.5</v>
      </c>
      <c r="V8" s="331">
        <f t="shared" si="10"/>
        <v>89.4</v>
      </c>
      <c r="W8" s="331">
        <f t="shared" si="10"/>
        <v>98.9</v>
      </c>
      <c r="X8" s="331">
        <f t="shared" si="10"/>
        <v>132.5</v>
      </c>
      <c r="Y8" s="331">
        <f t="shared" si="10"/>
        <v>201.5</v>
      </c>
      <c r="Z8" s="331">
        <f t="shared" si="10"/>
        <v>175.1</v>
      </c>
      <c r="AA8" s="331">
        <f t="shared" si="10"/>
        <v>0</v>
      </c>
      <c r="AB8" s="331">
        <f t="shared" si="10"/>
        <v>120.5</v>
      </c>
      <c r="AC8" s="331">
        <f>ROUND(AVERAGE(AC84:AC95),1)</f>
        <v>173.6</v>
      </c>
      <c r="AD8" s="331">
        <f>ROUND(AVERAGE(AD84:AD95),1)</f>
        <v>0</v>
      </c>
      <c r="AE8" s="354">
        <f>ROUND(AVERAGE(AE84:AE95),1)</f>
        <v>111.1</v>
      </c>
      <c r="AF8" s="329"/>
      <c r="AG8" s="330" t="s">
        <v>184</v>
      </c>
      <c r="AH8" s="330"/>
      <c r="AI8" s="331">
        <f t="shared" ref="AI8:AS8" si="11">ROUND(AVERAGE(AI84:AI95),1)</f>
        <v>111.1</v>
      </c>
      <c r="AJ8" s="331">
        <f t="shared" si="11"/>
        <v>120.9</v>
      </c>
      <c r="AK8" s="331">
        <f t="shared" si="11"/>
        <v>133.5</v>
      </c>
      <c r="AL8" s="331">
        <f t="shared" si="11"/>
        <v>159.6</v>
      </c>
      <c r="AM8" s="331">
        <f t="shared" si="11"/>
        <v>112.8</v>
      </c>
      <c r="AN8" s="331">
        <f t="shared" si="11"/>
        <v>105.4</v>
      </c>
      <c r="AO8" s="331">
        <f t="shared" si="11"/>
        <v>107.4</v>
      </c>
      <c r="AP8" s="331">
        <f t="shared" si="11"/>
        <v>104.6</v>
      </c>
      <c r="AQ8" s="331">
        <f t="shared" si="11"/>
        <v>105.4</v>
      </c>
      <c r="AR8" s="331">
        <f t="shared" si="11"/>
        <v>104.9</v>
      </c>
      <c r="AS8" s="331">
        <f t="shared" si="11"/>
        <v>118.2</v>
      </c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</row>
    <row r="9" spans="1:62" x14ac:dyDescent="0.15">
      <c r="A9" s="329"/>
      <c r="B9" s="330" t="s">
        <v>59</v>
      </c>
      <c r="C9" s="330"/>
      <c r="D9" s="331">
        <f>ROUND(AVERAGE(D96:D107),1)</f>
        <v>153.69999999999999</v>
      </c>
      <c r="E9" s="331">
        <f t="shared" ref="E9:AB9" si="12">ROUND(AVERAGE(E96:E107),1)</f>
        <v>153.69999999999999</v>
      </c>
      <c r="F9" s="331">
        <f t="shared" si="12"/>
        <v>121.7</v>
      </c>
      <c r="G9" s="331">
        <f t="shared" si="12"/>
        <v>183.3</v>
      </c>
      <c r="H9" s="331">
        <f t="shared" si="12"/>
        <v>173.8</v>
      </c>
      <c r="I9" s="331">
        <f t="shared" si="12"/>
        <v>326</v>
      </c>
      <c r="J9" s="331">
        <f t="shared" si="12"/>
        <v>153.4</v>
      </c>
      <c r="K9" s="331">
        <f t="shared" si="12"/>
        <v>83.1</v>
      </c>
      <c r="L9" s="331">
        <f t="shared" si="12"/>
        <v>122.6</v>
      </c>
      <c r="M9" s="331">
        <f t="shared" si="12"/>
        <v>365.9</v>
      </c>
      <c r="N9" s="331">
        <f t="shared" si="12"/>
        <v>114.3</v>
      </c>
      <c r="O9" s="331">
        <f t="shared" si="12"/>
        <v>136.19999999999999</v>
      </c>
      <c r="P9" s="331">
        <f t="shared" si="12"/>
        <v>107.1</v>
      </c>
      <c r="Q9" s="331">
        <f t="shared" si="12"/>
        <v>99.3</v>
      </c>
      <c r="R9" s="331">
        <f t="shared" si="12"/>
        <v>106.1</v>
      </c>
      <c r="S9" s="331">
        <f t="shared" si="12"/>
        <v>123.8</v>
      </c>
      <c r="T9" s="331">
        <f t="shared" si="12"/>
        <v>107.3</v>
      </c>
      <c r="U9" s="331">
        <f t="shared" si="12"/>
        <v>160.6</v>
      </c>
      <c r="V9" s="331">
        <f t="shared" si="12"/>
        <v>118</v>
      </c>
      <c r="W9" s="331">
        <f t="shared" si="12"/>
        <v>114.8</v>
      </c>
      <c r="X9" s="331">
        <f t="shared" si="12"/>
        <v>240.9</v>
      </c>
      <c r="Y9" s="331">
        <f t="shared" si="12"/>
        <v>189.2</v>
      </c>
      <c r="Z9" s="331">
        <f t="shared" si="12"/>
        <v>232</v>
      </c>
      <c r="AA9" s="331">
        <f t="shared" si="12"/>
        <v>0</v>
      </c>
      <c r="AB9" s="331">
        <f t="shared" si="12"/>
        <v>77.099999999999994</v>
      </c>
      <c r="AC9" s="331">
        <f>ROUND(AVERAGE(AC96:AC107),1)</f>
        <v>398.7</v>
      </c>
      <c r="AD9" s="331">
        <f>ROUND(AVERAGE(AD96:AD107),1)</f>
        <v>0</v>
      </c>
      <c r="AE9" s="354">
        <f>ROUND(AVERAGE(AE96:AE107),1)</f>
        <v>153.69999999999999</v>
      </c>
      <c r="AF9" s="329"/>
      <c r="AG9" s="330" t="s">
        <v>59</v>
      </c>
      <c r="AH9" s="330"/>
      <c r="AI9" s="331">
        <f t="shared" ref="AI9:AS9" si="13">ROUND(AVERAGE(AI96:AI107),1)</f>
        <v>153.69999999999999</v>
      </c>
      <c r="AJ9" s="331">
        <f t="shared" si="13"/>
        <v>183</v>
      </c>
      <c r="AK9" s="331">
        <f t="shared" si="13"/>
        <v>228.2</v>
      </c>
      <c r="AL9" s="331">
        <f t="shared" si="13"/>
        <v>334.8</v>
      </c>
      <c r="AM9" s="331">
        <f t="shared" si="13"/>
        <v>143.80000000000001</v>
      </c>
      <c r="AN9" s="331">
        <f t="shared" si="13"/>
        <v>127.4</v>
      </c>
      <c r="AO9" s="331">
        <f t="shared" si="13"/>
        <v>182.5</v>
      </c>
      <c r="AP9" s="331">
        <f t="shared" si="13"/>
        <v>104</v>
      </c>
      <c r="AQ9" s="331">
        <f t="shared" si="13"/>
        <v>136.69999999999999</v>
      </c>
      <c r="AR9" s="331">
        <f t="shared" si="13"/>
        <v>137</v>
      </c>
      <c r="AS9" s="331">
        <f t="shared" si="13"/>
        <v>129.6</v>
      </c>
      <c r="AT9" s="50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</row>
    <row r="10" spans="1:62" x14ac:dyDescent="0.15">
      <c r="A10" s="329"/>
      <c r="B10" s="330" t="s">
        <v>60</v>
      </c>
      <c r="C10" s="330"/>
      <c r="D10" s="331">
        <f>ROUND(AVERAGE(D108:D119),1)</f>
        <v>118.2</v>
      </c>
      <c r="E10" s="331">
        <f t="shared" ref="E10:AB10" si="14">ROUND(AVERAGE(E108:E119),1)</f>
        <v>118.1</v>
      </c>
      <c r="F10" s="331">
        <f t="shared" si="14"/>
        <v>96.6</v>
      </c>
      <c r="G10" s="331">
        <f t="shared" si="14"/>
        <v>186.2</v>
      </c>
      <c r="H10" s="331">
        <f t="shared" si="14"/>
        <v>139.69999999999999</v>
      </c>
      <c r="I10" s="331">
        <f t="shared" si="14"/>
        <v>125.9</v>
      </c>
      <c r="J10" s="331">
        <f t="shared" si="14"/>
        <v>163.6</v>
      </c>
      <c r="K10" s="331">
        <f t="shared" si="14"/>
        <v>73.2</v>
      </c>
      <c r="L10" s="331">
        <f t="shared" si="14"/>
        <v>81.3</v>
      </c>
      <c r="M10" s="331">
        <f t="shared" si="14"/>
        <v>129.4</v>
      </c>
      <c r="N10" s="331">
        <f t="shared" si="14"/>
        <v>82</v>
      </c>
      <c r="O10" s="331">
        <f t="shared" si="14"/>
        <v>108.3</v>
      </c>
      <c r="P10" s="331">
        <f t="shared" si="14"/>
        <v>96.2</v>
      </c>
      <c r="Q10" s="331">
        <f t="shared" si="14"/>
        <v>88.1</v>
      </c>
      <c r="R10" s="331">
        <f t="shared" si="14"/>
        <v>153.1</v>
      </c>
      <c r="S10" s="331">
        <f t="shared" si="14"/>
        <v>105.4</v>
      </c>
      <c r="T10" s="331">
        <f t="shared" si="14"/>
        <v>120.4</v>
      </c>
      <c r="U10" s="331">
        <f t="shared" si="14"/>
        <v>161.80000000000001</v>
      </c>
      <c r="V10" s="331">
        <f t="shared" si="14"/>
        <v>94.7</v>
      </c>
      <c r="W10" s="331">
        <f t="shared" si="14"/>
        <v>99.9</v>
      </c>
      <c r="X10" s="331">
        <f t="shared" si="14"/>
        <v>332.2</v>
      </c>
      <c r="Y10" s="331">
        <f t="shared" si="14"/>
        <v>125.3</v>
      </c>
      <c r="Z10" s="331">
        <f t="shared" si="14"/>
        <v>116.8</v>
      </c>
      <c r="AA10" s="331">
        <f t="shared" si="14"/>
        <v>0</v>
      </c>
      <c r="AB10" s="331">
        <f t="shared" si="14"/>
        <v>88.9</v>
      </c>
      <c r="AC10" s="331">
        <f>ROUND(AVERAGE(AC108:AC119),1)</f>
        <v>189.6</v>
      </c>
      <c r="AD10" s="331">
        <f>ROUND(AVERAGE(AD108:AD119),1)</f>
        <v>0</v>
      </c>
      <c r="AE10" s="354">
        <f>ROUND(AVERAGE(AE108:AE119),1)</f>
        <v>118.2</v>
      </c>
      <c r="AF10" s="329"/>
      <c r="AG10" s="330" t="s">
        <v>60</v>
      </c>
      <c r="AH10" s="330"/>
      <c r="AI10" s="331">
        <f>ROUND(AVERAGE(AI108:AI119),1)</f>
        <v>118.2</v>
      </c>
      <c r="AJ10" s="331">
        <f t="shared" ref="AJ10:AS10" si="15">ROUND(AVERAGE(AJ108:AJ119),1)</f>
        <v>122.3</v>
      </c>
      <c r="AK10" s="331">
        <f t="shared" si="15"/>
        <v>133</v>
      </c>
      <c r="AL10" s="331">
        <f t="shared" si="15"/>
        <v>126</v>
      </c>
      <c r="AM10" s="331">
        <f t="shared" si="15"/>
        <v>138.5</v>
      </c>
      <c r="AN10" s="331">
        <f t="shared" si="15"/>
        <v>109</v>
      </c>
      <c r="AO10" s="331">
        <f t="shared" si="15"/>
        <v>100.4</v>
      </c>
      <c r="AP10" s="331">
        <f t="shared" si="15"/>
        <v>112.7</v>
      </c>
      <c r="AQ10" s="331">
        <f t="shared" si="15"/>
        <v>115.8</v>
      </c>
      <c r="AR10" s="331">
        <f t="shared" si="15"/>
        <v>113.6</v>
      </c>
      <c r="AS10" s="331">
        <f t="shared" si="15"/>
        <v>163.30000000000001</v>
      </c>
      <c r="AT10" s="50"/>
      <c r="AU10" s="50"/>
      <c r="AV10" s="50"/>
      <c r="AW10" s="50"/>
      <c r="AX10" s="50"/>
      <c r="AY10" s="50"/>
      <c r="AZ10" s="50"/>
      <c r="BA10" s="50"/>
      <c r="BB10" s="50"/>
      <c r="BC10" s="50"/>
      <c r="BD10" s="50"/>
      <c r="BE10" s="50"/>
      <c r="BF10" s="50"/>
      <c r="BG10" s="50"/>
      <c r="BH10" s="50"/>
      <c r="BI10" s="50"/>
      <c r="BJ10" s="50"/>
    </row>
    <row r="11" spans="1:62" x14ac:dyDescent="0.15">
      <c r="A11" s="329"/>
      <c r="B11" s="330" t="s">
        <v>61</v>
      </c>
      <c r="C11" s="330"/>
      <c r="D11" s="331">
        <f>ROUND(AVERAGE(D120:D131),1)</f>
        <v>125</v>
      </c>
      <c r="E11" s="331">
        <f t="shared" ref="E11:AE11" si="16">ROUND(AVERAGE(E120:E131),1)</f>
        <v>125</v>
      </c>
      <c r="F11" s="331">
        <f t="shared" si="16"/>
        <v>105</v>
      </c>
      <c r="G11" s="331">
        <f t="shared" si="16"/>
        <v>215.7</v>
      </c>
      <c r="H11" s="331">
        <f t="shared" si="16"/>
        <v>139.9</v>
      </c>
      <c r="I11" s="331">
        <f t="shared" si="16"/>
        <v>129.19999999999999</v>
      </c>
      <c r="J11" s="331">
        <f t="shared" si="16"/>
        <v>154.19999999999999</v>
      </c>
      <c r="K11" s="331">
        <f t="shared" si="16"/>
        <v>61.6</v>
      </c>
      <c r="L11" s="331">
        <f t="shared" si="16"/>
        <v>143.4</v>
      </c>
      <c r="M11" s="331">
        <f t="shared" si="16"/>
        <v>127.9</v>
      </c>
      <c r="N11" s="331">
        <f t="shared" si="16"/>
        <v>102.2</v>
      </c>
      <c r="O11" s="331">
        <f t="shared" si="16"/>
        <v>108</v>
      </c>
      <c r="P11" s="331">
        <f t="shared" si="16"/>
        <v>104.5</v>
      </c>
      <c r="Q11" s="331">
        <f t="shared" si="16"/>
        <v>95.7</v>
      </c>
      <c r="R11" s="331">
        <f t="shared" si="16"/>
        <v>250.7</v>
      </c>
      <c r="S11" s="331">
        <f t="shared" si="16"/>
        <v>109.5</v>
      </c>
      <c r="T11" s="331">
        <f t="shared" si="16"/>
        <v>115.5</v>
      </c>
      <c r="U11" s="331">
        <f t="shared" si="16"/>
        <v>172.7</v>
      </c>
      <c r="V11" s="331">
        <f t="shared" si="16"/>
        <v>81.8</v>
      </c>
      <c r="W11" s="331">
        <f t="shared" si="16"/>
        <v>106.7</v>
      </c>
      <c r="X11" s="331">
        <f t="shared" si="16"/>
        <v>376.5</v>
      </c>
      <c r="Y11" s="331">
        <f t="shared" si="16"/>
        <v>118.5</v>
      </c>
      <c r="Z11" s="331">
        <f t="shared" si="16"/>
        <v>112.1</v>
      </c>
      <c r="AA11" s="331">
        <f t="shared" si="16"/>
        <v>0</v>
      </c>
      <c r="AB11" s="331">
        <f t="shared" si="16"/>
        <v>91.4</v>
      </c>
      <c r="AC11" s="331">
        <f t="shared" si="16"/>
        <v>126.4</v>
      </c>
      <c r="AD11" s="331">
        <f t="shared" si="16"/>
        <v>0</v>
      </c>
      <c r="AE11" s="331">
        <f t="shared" si="16"/>
        <v>125</v>
      </c>
      <c r="AF11" s="329"/>
      <c r="AG11" s="330" t="s">
        <v>61</v>
      </c>
      <c r="AH11" s="330"/>
      <c r="AI11" s="331">
        <f>ROUND(AVERAGE(AI120:AI131),1)</f>
        <v>125</v>
      </c>
      <c r="AJ11" s="331">
        <f t="shared" ref="AJ11:AS11" si="17">ROUND(AVERAGE(AJ120:AJ131),1)</f>
        <v>134.80000000000001</v>
      </c>
      <c r="AK11" s="331">
        <f t="shared" si="17"/>
        <v>154.80000000000001</v>
      </c>
      <c r="AL11" s="331">
        <f t="shared" si="17"/>
        <v>135.69999999999999</v>
      </c>
      <c r="AM11" s="331">
        <f t="shared" si="17"/>
        <v>169.8</v>
      </c>
      <c r="AN11" s="331">
        <f t="shared" si="17"/>
        <v>110.2</v>
      </c>
      <c r="AO11" s="331">
        <f t="shared" si="17"/>
        <v>109.7</v>
      </c>
      <c r="AP11" s="331">
        <f t="shared" si="17"/>
        <v>110.3</v>
      </c>
      <c r="AQ11" s="331">
        <f t="shared" si="17"/>
        <v>119.3</v>
      </c>
      <c r="AR11" s="331">
        <f t="shared" si="17"/>
        <v>113</v>
      </c>
      <c r="AS11" s="331">
        <f t="shared" si="17"/>
        <v>259.2</v>
      </c>
      <c r="AT11" s="50"/>
      <c r="AU11" s="50"/>
      <c r="AV11" s="50"/>
      <c r="AW11" s="50"/>
      <c r="AX11" s="50"/>
      <c r="AY11" s="50"/>
      <c r="AZ11" s="50"/>
      <c r="BA11" s="50"/>
      <c r="BB11" s="50"/>
      <c r="BC11" s="50"/>
      <c r="BD11" s="50"/>
      <c r="BE11" s="50"/>
      <c r="BF11" s="50"/>
      <c r="BG11" s="50"/>
      <c r="BH11" s="50"/>
      <c r="BI11" s="50"/>
      <c r="BJ11" s="50"/>
    </row>
    <row r="12" spans="1:62" x14ac:dyDescent="0.15">
      <c r="A12" s="329"/>
      <c r="B12" s="330" t="s">
        <v>62</v>
      </c>
      <c r="C12" s="330"/>
      <c r="D12" s="331">
        <f>ROUND(AVERAGE(D132:D143),1)</f>
        <v>347.8</v>
      </c>
      <c r="E12" s="331">
        <f t="shared" ref="E12:AE12" si="18">ROUND(AVERAGE(E132:E143),1)</f>
        <v>347.8</v>
      </c>
      <c r="F12" s="331">
        <f t="shared" si="18"/>
        <v>107.8</v>
      </c>
      <c r="G12" s="331">
        <f t="shared" si="18"/>
        <v>222.4</v>
      </c>
      <c r="H12" s="331">
        <f t="shared" si="18"/>
        <v>154.80000000000001</v>
      </c>
      <c r="I12" s="331">
        <f t="shared" si="18"/>
        <v>144.5</v>
      </c>
      <c r="J12" s="331">
        <f t="shared" si="18"/>
        <v>247.6</v>
      </c>
      <c r="K12" s="331">
        <f t="shared" si="18"/>
        <v>62.8</v>
      </c>
      <c r="L12" s="331">
        <f t="shared" si="18"/>
        <v>76.3</v>
      </c>
      <c r="M12" s="331">
        <f t="shared" si="18"/>
        <v>134.4</v>
      </c>
      <c r="N12" s="331">
        <f t="shared" si="18"/>
        <v>93.3</v>
      </c>
      <c r="O12" s="331">
        <f t="shared" si="18"/>
        <v>115.9</v>
      </c>
      <c r="P12" s="331">
        <f t="shared" si="18"/>
        <v>1387.1</v>
      </c>
      <c r="Q12" s="331">
        <f t="shared" si="18"/>
        <v>92.5</v>
      </c>
      <c r="R12" s="331">
        <f t="shared" si="18"/>
        <v>381.2</v>
      </c>
      <c r="S12" s="331">
        <f t="shared" si="18"/>
        <v>146.4</v>
      </c>
      <c r="T12" s="331">
        <f t="shared" si="18"/>
        <v>106.7</v>
      </c>
      <c r="U12" s="331">
        <f t="shared" si="18"/>
        <v>181.3</v>
      </c>
      <c r="V12" s="331">
        <f t="shared" si="18"/>
        <v>80.599999999999994</v>
      </c>
      <c r="W12" s="331">
        <f t="shared" si="18"/>
        <v>106.6</v>
      </c>
      <c r="X12" s="331">
        <f t="shared" si="18"/>
        <v>397.2</v>
      </c>
      <c r="Y12" s="331">
        <f t="shared" si="18"/>
        <v>158.1</v>
      </c>
      <c r="Z12" s="331">
        <f t="shared" si="18"/>
        <v>128.69999999999999</v>
      </c>
      <c r="AA12" s="331">
        <f t="shared" si="18"/>
        <v>0</v>
      </c>
      <c r="AB12" s="331">
        <f t="shared" si="18"/>
        <v>81.2</v>
      </c>
      <c r="AC12" s="331">
        <f t="shared" si="18"/>
        <v>418.1</v>
      </c>
      <c r="AD12" s="331">
        <f t="shared" si="18"/>
        <v>0</v>
      </c>
      <c r="AE12" s="331">
        <f t="shared" si="18"/>
        <v>347.8</v>
      </c>
      <c r="AF12" s="329"/>
      <c r="AG12" s="330" t="s">
        <v>62</v>
      </c>
      <c r="AH12" s="330"/>
      <c r="AI12" s="331">
        <f t="shared" ref="AI12:AS12" si="19">ROUND(AVERAGE(AI132:AI143),1)</f>
        <v>347.8</v>
      </c>
      <c r="AJ12" s="331">
        <f t="shared" si="19"/>
        <v>154.30000000000001</v>
      </c>
      <c r="AK12" s="331">
        <f t="shared" si="19"/>
        <v>187.8</v>
      </c>
      <c r="AL12" s="331">
        <f t="shared" si="19"/>
        <v>140.1</v>
      </c>
      <c r="AM12" s="331">
        <f t="shared" si="19"/>
        <v>225.5</v>
      </c>
      <c r="AN12" s="331">
        <f t="shared" si="19"/>
        <v>113.2</v>
      </c>
      <c r="AO12" s="331">
        <f t="shared" si="19"/>
        <v>102.3</v>
      </c>
      <c r="AP12" s="331">
        <f t="shared" si="19"/>
        <v>117.8</v>
      </c>
      <c r="AQ12" s="331">
        <f t="shared" si="19"/>
        <v>460.2</v>
      </c>
      <c r="AR12" s="331">
        <f t="shared" si="19"/>
        <v>462.6</v>
      </c>
      <c r="AS12" s="331">
        <f t="shared" si="19"/>
        <v>408.3</v>
      </c>
      <c r="AT12" s="50"/>
      <c r="AU12" s="50"/>
      <c r="AV12" s="50"/>
      <c r="AW12" s="50"/>
      <c r="AX12" s="50"/>
      <c r="AY12" s="50"/>
      <c r="AZ12" s="50"/>
      <c r="BA12" s="50"/>
      <c r="BB12" s="50"/>
      <c r="BC12" s="50"/>
      <c r="BD12" s="50"/>
      <c r="BE12" s="50"/>
      <c r="BF12" s="50"/>
      <c r="BG12" s="50"/>
      <c r="BH12" s="50"/>
      <c r="BI12" s="50"/>
      <c r="BJ12" s="50"/>
    </row>
    <row r="13" spans="1:62" x14ac:dyDescent="0.15">
      <c r="A13" s="329"/>
      <c r="B13" s="336" t="s">
        <v>63</v>
      </c>
      <c r="C13" s="336"/>
      <c r="D13" s="337">
        <f>ROUND(AVERAGE(D144:D155),1)</f>
        <v>145</v>
      </c>
      <c r="E13" s="337">
        <f t="shared" ref="E13:AE13" si="20">ROUND(AVERAGE(E144:E155),1)</f>
        <v>144.9</v>
      </c>
      <c r="F13" s="337">
        <f t="shared" si="20"/>
        <v>104.8</v>
      </c>
      <c r="G13" s="337">
        <f t="shared" si="20"/>
        <v>221.7</v>
      </c>
      <c r="H13" s="337">
        <f t="shared" si="20"/>
        <v>165.7</v>
      </c>
      <c r="I13" s="337">
        <f t="shared" si="20"/>
        <v>152.19999999999999</v>
      </c>
      <c r="J13" s="337">
        <f t="shared" si="20"/>
        <v>179.5</v>
      </c>
      <c r="K13" s="337">
        <f t="shared" si="20"/>
        <v>56.3</v>
      </c>
      <c r="L13" s="337">
        <f t="shared" si="20"/>
        <v>328.3</v>
      </c>
      <c r="M13" s="337">
        <f t="shared" si="20"/>
        <v>153.4</v>
      </c>
      <c r="N13" s="337">
        <f t="shared" si="20"/>
        <v>88.8</v>
      </c>
      <c r="O13" s="337">
        <f t="shared" si="20"/>
        <v>122.9</v>
      </c>
      <c r="P13" s="337">
        <f t="shared" si="20"/>
        <v>118.6</v>
      </c>
      <c r="Q13" s="337">
        <f t="shared" si="20"/>
        <v>86.9</v>
      </c>
      <c r="R13" s="337">
        <f t="shared" si="20"/>
        <v>342.4</v>
      </c>
      <c r="S13" s="337">
        <f t="shared" si="20"/>
        <v>161.30000000000001</v>
      </c>
      <c r="T13" s="337">
        <f t="shared" si="20"/>
        <v>114.7</v>
      </c>
      <c r="U13" s="337">
        <f t="shared" si="20"/>
        <v>222.1</v>
      </c>
      <c r="V13" s="337">
        <f t="shared" si="20"/>
        <v>84</v>
      </c>
      <c r="W13" s="337">
        <f t="shared" si="20"/>
        <v>120.3</v>
      </c>
      <c r="X13" s="337">
        <f t="shared" si="20"/>
        <v>518.29999999999995</v>
      </c>
      <c r="Y13" s="337">
        <f t="shared" si="20"/>
        <v>239.1</v>
      </c>
      <c r="Z13" s="337">
        <f t="shared" si="20"/>
        <v>123.4</v>
      </c>
      <c r="AA13" s="337">
        <f t="shared" si="20"/>
        <v>0</v>
      </c>
      <c r="AB13" s="337">
        <f t="shared" si="20"/>
        <v>78.3</v>
      </c>
      <c r="AC13" s="337">
        <f t="shared" si="20"/>
        <v>835.1</v>
      </c>
      <c r="AD13" s="337">
        <f t="shared" si="20"/>
        <v>0</v>
      </c>
      <c r="AE13" s="337">
        <f t="shared" si="20"/>
        <v>145</v>
      </c>
      <c r="AF13" s="335"/>
      <c r="AG13" s="336" t="s">
        <v>63</v>
      </c>
      <c r="AH13" s="336"/>
      <c r="AI13" s="337">
        <f t="shared" ref="AI13:AS13" si="21">ROUND(AVERAGE(AI144:AI155),1)</f>
        <v>145</v>
      </c>
      <c r="AJ13" s="337">
        <f t="shared" si="21"/>
        <v>143</v>
      </c>
      <c r="AK13" s="337">
        <f t="shared" si="21"/>
        <v>161.5</v>
      </c>
      <c r="AL13" s="337">
        <f t="shared" si="21"/>
        <v>150.5</v>
      </c>
      <c r="AM13" s="337">
        <f t="shared" si="21"/>
        <v>170.2</v>
      </c>
      <c r="AN13" s="337">
        <f t="shared" si="21"/>
        <v>120.1</v>
      </c>
      <c r="AO13" s="337">
        <f t="shared" si="21"/>
        <v>100.9</v>
      </c>
      <c r="AP13" s="337">
        <f t="shared" si="21"/>
        <v>128.30000000000001</v>
      </c>
      <c r="AQ13" s="337">
        <f t="shared" si="21"/>
        <v>146.19999999999999</v>
      </c>
      <c r="AR13" s="337">
        <f t="shared" si="21"/>
        <v>135.80000000000001</v>
      </c>
      <c r="AS13" s="337">
        <f t="shared" si="21"/>
        <v>376.6</v>
      </c>
      <c r="AT13" s="50"/>
      <c r="AU13" s="50"/>
      <c r="AV13" s="50"/>
      <c r="AW13" s="50"/>
      <c r="AX13" s="50"/>
      <c r="AY13" s="50"/>
      <c r="AZ13" s="50"/>
      <c r="BA13" s="50"/>
      <c r="BB13" s="50"/>
      <c r="BC13" s="50"/>
      <c r="BD13" s="50"/>
      <c r="BE13" s="50"/>
      <c r="BF13" s="50"/>
      <c r="BG13" s="50"/>
      <c r="BH13" s="50"/>
      <c r="BI13" s="50"/>
      <c r="BJ13" s="50"/>
    </row>
    <row r="14" spans="1:62" x14ac:dyDescent="0.15">
      <c r="A14" s="329"/>
      <c r="B14" s="330" t="s">
        <v>185</v>
      </c>
      <c r="C14" s="330"/>
      <c r="D14" s="331">
        <f t="shared" ref="D14:AB14" si="22">ROUND(SUM(D27:D38)/12,1)</f>
        <v>102.1</v>
      </c>
      <c r="E14" s="331">
        <f t="shared" si="22"/>
        <v>102.1</v>
      </c>
      <c r="F14" s="331">
        <f t="shared" si="22"/>
        <v>97.7</v>
      </c>
      <c r="G14" s="331">
        <f t="shared" si="22"/>
        <v>110.4</v>
      </c>
      <c r="H14" s="331">
        <f t="shared" si="22"/>
        <v>107.1</v>
      </c>
      <c r="I14" s="331">
        <f t="shared" si="22"/>
        <v>127.4</v>
      </c>
      <c r="J14" s="331">
        <f t="shared" si="22"/>
        <v>82.1</v>
      </c>
      <c r="K14" s="331">
        <f t="shared" si="22"/>
        <v>92.9</v>
      </c>
      <c r="L14" s="331">
        <f t="shared" si="22"/>
        <v>79.599999999999994</v>
      </c>
      <c r="M14" s="331">
        <f t="shared" si="22"/>
        <v>139.5</v>
      </c>
      <c r="N14" s="331">
        <f t="shared" si="22"/>
        <v>104.7</v>
      </c>
      <c r="O14" s="331">
        <f t="shared" si="22"/>
        <v>109.2</v>
      </c>
      <c r="P14" s="331">
        <f t="shared" si="22"/>
        <v>92.9</v>
      </c>
      <c r="Q14" s="331">
        <f t="shared" si="22"/>
        <v>96.6</v>
      </c>
      <c r="R14" s="331">
        <f t="shared" si="22"/>
        <v>97.7</v>
      </c>
      <c r="S14" s="331">
        <f t="shared" si="22"/>
        <v>102</v>
      </c>
      <c r="T14" s="331">
        <f t="shared" si="22"/>
        <v>98</v>
      </c>
      <c r="U14" s="331">
        <f t="shared" si="22"/>
        <v>113.5</v>
      </c>
      <c r="V14" s="331">
        <f t="shared" si="22"/>
        <v>99.4</v>
      </c>
      <c r="W14" s="331">
        <f t="shared" si="22"/>
        <v>94.2</v>
      </c>
      <c r="X14" s="331">
        <f t="shared" si="22"/>
        <v>73.900000000000006</v>
      </c>
      <c r="Y14" s="331">
        <f t="shared" si="22"/>
        <v>149.5</v>
      </c>
      <c r="Z14" s="331">
        <f t="shared" si="22"/>
        <v>237</v>
      </c>
      <c r="AA14" s="331">
        <f t="shared" si="22"/>
        <v>0</v>
      </c>
      <c r="AB14" s="331">
        <f t="shared" si="22"/>
        <v>108</v>
      </c>
      <c r="AC14" s="331">
        <f>ROUND(SUM(AC27:AC38)/12,1)</f>
        <v>105</v>
      </c>
      <c r="AD14" s="331">
        <f>ROUND(SUM(AD27:AD38)/12,1)</f>
        <v>0</v>
      </c>
      <c r="AE14" s="354">
        <f>ROUND(SUM(AE27:AE38)/12,1)</f>
        <v>102.1</v>
      </c>
      <c r="AF14" s="329"/>
      <c r="AG14" s="330" t="s">
        <v>185</v>
      </c>
      <c r="AH14" s="330"/>
      <c r="AI14" s="331">
        <f>ROUND(SUM(AI27:AI38)/12,1)</f>
        <v>102.1</v>
      </c>
      <c r="AJ14" s="331">
        <f>ROUND(SUM(AJ27:AJ38)/12,1)</f>
        <v>113.9</v>
      </c>
      <c r="AK14" s="331">
        <f>ROUND(SUM(AK27:AK38)/12,1)</f>
        <v>123</v>
      </c>
      <c r="AL14" s="331">
        <f t="shared" ref="AL14:AQ14" si="23">ROUND(SUM(AL27:AL38)/12,1)</f>
        <v>134.5</v>
      </c>
      <c r="AM14" s="331">
        <f t="shared" si="23"/>
        <v>113.8</v>
      </c>
      <c r="AN14" s="331">
        <f t="shared" si="23"/>
        <v>102.8</v>
      </c>
      <c r="AO14" s="331">
        <f t="shared" si="23"/>
        <v>109</v>
      </c>
      <c r="AP14" s="331">
        <f t="shared" si="23"/>
        <v>100.2</v>
      </c>
      <c r="AQ14" s="331">
        <f t="shared" si="23"/>
        <v>95.2</v>
      </c>
      <c r="AR14" s="331">
        <f>ROUND(SUM(AR27:AR38)/12,1)</f>
        <v>94.5</v>
      </c>
      <c r="AS14" s="331">
        <f>ROUND(SUM(AS27:AS38)/12,1)</f>
        <v>109.5</v>
      </c>
      <c r="AT14" s="50"/>
      <c r="AU14" s="50"/>
      <c r="AV14" s="50"/>
      <c r="AW14" s="50"/>
      <c r="AX14" s="50"/>
      <c r="AY14" s="50"/>
      <c r="AZ14" s="50"/>
      <c r="BA14" s="50"/>
      <c r="BB14" s="50"/>
      <c r="BC14" s="50"/>
      <c r="BD14" s="50"/>
      <c r="BE14" s="50"/>
      <c r="BF14" s="50"/>
      <c r="BG14" s="50"/>
      <c r="BH14" s="50"/>
      <c r="BI14" s="50"/>
      <c r="BJ14" s="50"/>
    </row>
    <row r="15" spans="1:62" x14ac:dyDescent="0.15">
      <c r="A15" s="329"/>
      <c r="B15" s="330" t="s">
        <v>186</v>
      </c>
      <c r="C15" s="330"/>
      <c r="D15" s="331">
        <f t="shared" ref="D15:AB15" si="24">ROUND(SUM(D39:D50)/12,1)</f>
        <v>96.4</v>
      </c>
      <c r="E15" s="331">
        <f t="shared" si="24"/>
        <v>96.4</v>
      </c>
      <c r="F15" s="331">
        <f t="shared" si="24"/>
        <v>96.8</v>
      </c>
      <c r="G15" s="331">
        <f t="shared" si="24"/>
        <v>91.3</v>
      </c>
      <c r="H15" s="331">
        <f t="shared" si="24"/>
        <v>98.2</v>
      </c>
      <c r="I15" s="331">
        <f t="shared" si="24"/>
        <v>95.1</v>
      </c>
      <c r="J15" s="331">
        <f t="shared" si="24"/>
        <v>84.2</v>
      </c>
      <c r="K15" s="331">
        <f t="shared" si="24"/>
        <v>119.7</v>
      </c>
      <c r="L15" s="331">
        <f t="shared" si="24"/>
        <v>92.4</v>
      </c>
      <c r="M15" s="331">
        <f t="shared" si="24"/>
        <v>116.1</v>
      </c>
      <c r="N15" s="331">
        <f t="shared" si="24"/>
        <v>82.4</v>
      </c>
      <c r="O15" s="331">
        <f t="shared" si="24"/>
        <v>99</v>
      </c>
      <c r="P15" s="331">
        <f t="shared" si="24"/>
        <v>90.5</v>
      </c>
      <c r="Q15" s="331">
        <f t="shared" si="24"/>
        <v>95.8</v>
      </c>
      <c r="R15" s="331">
        <f t="shared" si="24"/>
        <v>98.7</v>
      </c>
      <c r="S15" s="331">
        <f t="shared" si="24"/>
        <v>108.1</v>
      </c>
      <c r="T15" s="331">
        <f t="shared" si="24"/>
        <v>100.9</v>
      </c>
      <c r="U15" s="331">
        <f t="shared" si="24"/>
        <v>95.4</v>
      </c>
      <c r="V15" s="331">
        <f t="shared" si="24"/>
        <v>101.7</v>
      </c>
      <c r="W15" s="331">
        <f t="shared" si="24"/>
        <v>92</v>
      </c>
      <c r="X15" s="331">
        <f t="shared" si="24"/>
        <v>80.7</v>
      </c>
      <c r="Y15" s="331">
        <f t="shared" si="24"/>
        <v>88.4</v>
      </c>
      <c r="Z15" s="331">
        <f t="shared" si="24"/>
        <v>143.80000000000001</v>
      </c>
      <c r="AA15" s="331">
        <f t="shared" si="24"/>
        <v>0</v>
      </c>
      <c r="AB15" s="331">
        <f t="shared" si="24"/>
        <v>89.7</v>
      </c>
      <c r="AC15" s="331">
        <f>ROUND(SUM(AC39:AC50)/12,1)</f>
        <v>91</v>
      </c>
      <c r="AD15" s="331">
        <f>ROUND(SUM(AD39:AD50)/12,1)</f>
        <v>0</v>
      </c>
      <c r="AE15" s="354">
        <f>ROUND(SUM(AE39:AE50)/12,1)</f>
        <v>96.4</v>
      </c>
      <c r="AF15" s="329"/>
      <c r="AG15" s="330" t="s">
        <v>186</v>
      </c>
      <c r="AH15" s="330"/>
      <c r="AI15" s="331">
        <f>ROUND(SUM(AI39:AI50)/12,1)</f>
        <v>96.4</v>
      </c>
      <c r="AJ15" s="331">
        <f>ROUND(SUM(AJ39:AJ50)/12,1)</f>
        <v>101.4</v>
      </c>
      <c r="AK15" s="331">
        <f>ROUND(SUM(AK39:AK50)/12,1)</f>
        <v>102.3</v>
      </c>
      <c r="AL15" s="331">
        <f t="shared" ref="AL15:AQ15" si="25">ROUND(SUM(AL39:AL50)/12,1)</f>
        <v>105.6</v>
      </c>
      <c r="AM15" s="331">
        <f t="shared" si="25"/>
        <v>99.6</v>
      </c>
      <c r="AN15" s="331">
        <f t="shared" si="25"/>
        <v>100.4</v>
      </c>
      <c r="AO15" s="331">
        <f t="shared" si="25"/>
        <v>93.8</v>
      </c>
      <c r="AP15" s="331">
        <f t="shared" si="25"/>
        <v>103.2</v>
      </c>
      <c r="AQ15" s="331">
        <f t="shared" si="25"/>
        <v>93.5</v>
      </c>
      <c r="AR15" s="331">
        <f>ROUND(SUM(AR39:AR50)/12,1)</f>
        <v>93</v>
      </c>
      <c r="AS15" s="331">
        <f>ROUND(SUM(AS39:AS50)/12,1)</f>
        <v>104.4</v>
      </c>
      <c r="AT15" s="50"/>
      <c r="AU15" s="50"/>
      <c r="AV15" s="50"/>
      <c r="AW15" s="50"/>
      <c r="AX15" s="50"/>
      <c r="AY15" s="50"/>
      <c r="AZ15" s="50"/>
      <c r="BA15" s="50"/>
      <c r="BB15" s="50"/>
      <c r="BC15" s="50"/>
      <c r="BD15" s="50"/>
      <c r="BE15" s="50"/>
      <c r="BF15" s="50"/>
      <c r="BG15" s="50"/>
      <c r="BH15" s="50"/>
      <c r="BI15" s="50"/>
      <c r="BJ15" s="50"/>
    </row>
    <row r="16" spans="1:62" x14ac:dyDescent="0.15">
      <c r="A16" s="329"/>
      <c r="B16" s="330" t="s">
        <v>69</v>
      </c>
      <c r="C16" s="330"/>
      <c r="D16" s="331">
        <f t="shared" ref="D16:AB16" si="26">ROUND(SUM(D51:D62)/12,1)</f>
        <v>100.3</v>
      </c>
      <c r="E16" s="331">
        <f t="shared" si="26"/>
        <v>100.3</v>
      </c>
      <c r="F16" s="331">
        <f t="shared" si="26"/>
        <v>98.8</v>
      </c>
      <c r="G16" s="331">
        <f t="shared" si="26"/>
        <v>111.8</v>
      </c>
      <c r="H16" s="331">
        <f t="shared" si="26"/>
        <v>101.4</v>
      </c>
      <c r="I16" s="331">
        <f t="shared" si="26"/>
        <v>102.4</v>
      </c>
      <c r="J16" s="331">
        <f t="shared" si="26"/>
        <v>98.6</v>
      </c>
      <c r="K16" s="331">
        <f t="shared" si="26"/>
        <v>96.7</v>
      </c>
      <c r="L16" s="331">
        <f t="shared" si="26"/>
        <v>90.7</v>
      </c>
      <c r="M16" s="331">
        <f t="shared" si="26"/>
        <v>105.3</v>
      </c>
      <c r="N16" s="331">
        <f t="shared" si="26"/>
        <v>101.5</v>
      </c>
      <c r="O16" s="331">
        <f t="shared" si="26"/>
        <v>99.8</v>
      </c>
      <c r="P16" s="331">
        <f t="shared" si="26"/>
        <v>101.5</v>
      </c>
      <c r="Q16" s="331">
        <f t="shared" si="26"/>
        <v>97.9</v>
      </c>
      <c r="R16" s="331">
        <f t="shared" si="26"/>
        <v>97.4</v>
      </c>
      <c r="S16" s="331">
        <f t="shared" si="26"/>
        <v>97.7</v>
      </c>
      <c r="T16" s="331">
        <f t="shared" si="26"/>
        <v>99.8</v>
      </c>
      <c r="U16" s="331">
        <f t="shared" si="26"/>
        <v>102.7</v>
      </c>
      <c r="V16" s="331">
        <f t="shared" si="26"/>
        <v>93.8</v>
      </c>
      <c r="W16" s="331">
        <f t="shared" si="26"/>
        <v>103.3</v>
      </c>
      <c r="X16" s="331">
        <f t="shared" si="26"/>
        <v>104.9</v>
      </c>
      <c r="Y16" s="331">
        <f t="shared" si="26"/>
        <v>99.4</v>
      </c>
      <c r="Z16" s="331">
        <f t="shared" si="26"/>
        <v>111.5</v>
      </c>
      <c r="AA16" s="331">
        <f t="shared" si="26"/>
        <v>0</v>
      </c>
      <c r="AB16" s="331">
        <f t="shared" si="26"/>
        <v>100.6</v>
      </c>
      <c r="AC16" s="331">
        <f>ROUND(SUM(AC51:AC62)/12,1)</f>
        <v>102.9</v>
      </c>
      <c r="AD16" s="331">
        <f>ROUND(SUM(AD51:AD62)/12,1)</f>
        <v>0</v>
      </c>
      <c r="AE16" s="354">
        <f>ROUND(SUM(AE51:AE62)/12,1)</f>
        <v>100.3</v>
      </c>
      <c r="AF16" s="329"/>
      <c r="AG16" s="330" t="s">
        <v>69</v>
      </c>
      <c r="AH16" s="330"/>
      <c r="AI16" s="331">
        <f>ROUND(SUM(AI51:AI62)/12,1)</f>
        <v>100.3</v>
      </c>
      <c r="AJ16" s="331">
        <f>ROUND(SUM(AJ51:AJ62)/12,1)</f>
        <v>99.9</v>
      </c>
      <c r="AK16" s="331">
        <f>ROUND(SUM(AK51:AK62)/12,1)</f>
        <v>100.4</v>
      </c>
      <c r="AL16" s="331">
        <f t="shared" ref="AL16:AQ16" si="27">ROUND(SUM(AL51:AL62)/12,1)</f>
        <v>100.7</v>
      </c>
      <c r="AM16" s="331">
        <f t="shared" si="27"/>
        <v>100.1</v>
      </c>
      <c r="AN16" s="331">
        <f t="shared" si="27"/>
        <v>99.2</v>
      </c>
      <c r="AO16" s="331">
        <f t="shared" si="27"/>
        <v>99.7</v>
      </c>
      <c r="AP16" s="331">
        <f t="shared" si="27"/>
        <v>99</v>
      </c>
      <c r="AQ16" s="331">
        <f t="shared" si="27"/>
        <v>100.5</v>
      </c>
      <c r="AR16" s="331">
        <f>ROUND(SUM(AR51:AR62)/12,1)</f>
        <v>100.4</v>
      </c>
      <c r="AS16" s="331">
        <f>ROUND(SUM(AS51:AS62)/12,1)</f>
        <v>102.2</v>
      </c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</row>
    <row r="17" spans="1:62" x14ac:dyDescent="0.15">
      <c r="A17" s="329"/>
      <c r="B17" s="330" t="s">
        <v>70</v>
      </c>
      <c r="C17" s="330"/>
      <c r="D17" s="331">
        <f t="shared" ref="D17:AB17" si="28">ROUND(SUM(D63:D74)/12,1)</f>
        <v>99.5</v>
      </c>
      <c r="E17" s="331">
        <f t="shared" si="28"/>
        <v>99.5</v>
      </c>
      <c r="F17" s="331">
        <f t="shared" si="28"/>
        <v>90.4</v>
      </c>
      <c r="G17" s="331">
        <f t="shared" si="28"/>
        <v>149.6</v>
      </c>
      <c r="H17" s="331">
        <f t="shared" si="28"/>
        <v>104.3</v>
      </c>
      <c r="I17" s="331">
        <f t="shared" si="28"/>
        <v>96.9</v>
      </c>
      <c r="J17" s="331">
        <f t="shared" si="28"/>
        <v>106.5</v>
      </c>
      <c r="K17" s="331">
        <f t="shared" si="28"/>
        <v>108.4</v>
      </c>
      <c r="L17" s="331">
        <f t="shared" si="28"/>
        <v>79.7</v>
      </c>
      <c r="M17" s="331">
        <f t="shared" si="28"/>
        <v>113.7</v>
      </c>
      <c r="N17" s="331">
        <f t="shared" si="28"/>
        <v>86.1</v>
      </c>
      <c r="O17" s="331">
        <f t="shared" si="28"/>
        <v>99.2</v>
      </c>
      <c r="P17" s="331">
        <f t="shared" si="28"/>
        <v>94.5</v>
      </c>
      <c r="Q17" s="331">
        <f t="shared" si="28"/>
        <v>82.1</v>
      </c>
      <c r="R17" s="331">
        <f t="shared" si="28"/>
        <v>96.3</v>
      </c>
      <c r="S17" s="331">
        <f t="shared" si="28"/>
        <v>93.7</v>
      </c>
      <c r="T17" s="331">
        <f t="shared" si="28"/>
        <v>110.1</v>
      </c>
      <c r="U17" s="331">
        <f t="shared" si="28"/>
        <v>109.2</v>
      </c>
      <c r="V17" s="331">
        <f t="shared" si="28"/>
        <v>83.9</v>
      </c>
      <c r="W17" s="331">
        <f t="shared" si="28"/>
        <v>106.4</v>
      </c>
      <c r="X17" s="331">
        <f t="shared" si="28"/>
        <v>107.5</v>
      </c>
      <c r="Y17" s="331">
        <f t="shared" si="28"/>
        <v>120.8</v>
      </c>
      <c r="Z17" s="331">
        <f t="shared" si="28"/>
        <v>160.80000000000001</v>
      </c>
      <c r="AA17" s="331">
        <f t="shared" si="28"/>
        <v>0</v>
      </c>
      <c r="AB17" s="331">
        <f t="shared" si="28"/>
        <v>94.4</v>
      </c>
      <c r="AC17" s="331">
        <f>ROUND(SUM(AC63:AC74)/12,1)</f>
        <v>100</v>
      </c>
      <c r="AD17" s="331">
        <f>ROUND(SUM(AD63:AD74)/12,1)</f>
        <v>0</v>
      </c>
      <c r="AE17" s="354">
        <f>ROUND(SUM(AE63:AE74)/12,1)</f>
        <v>99.5</v>
      </c>
      <c r="AF17" s="329"/>
      <c r="AG17" s="330" t="s">
        <v>70</v>
      </c>
      <c r="AH17" s="330"/>
      <c r="AI17" s="331">
        <f>ROUND(SUM(AI63:AI74)/12,1)</f>
        <v>99.5</v>
      </c>
      <c r="AJ17" s="331">
        <f>ROUND(SUM(AJ63:AJ74)/12,1)</f>
        <v>100.8</v>
      </c>
      <c r="AK17" s="331">
        <f>ROUND(SUM(AK63:AK74)/12,1)</f>
        <v>95.6</v>
      </c>
      <c r="AL17" s="331">
        <f t="shared" ref="AL17:AQ17" si="29">ROUND(SUM(AL63:AL74)/12,1)</f>
        <v>89.4</v>
      </c>
      <c r="AM17" s="331">
        <f t="shared" si="29"/>
        <v>100.6</v>
      </c>
      <c r="AN17" s="331">
        <f t="shared" si="29"/>
        <v>107.1</v>
      </c>
      <c r="AO17" s="331">
        <f t="shared" si="29"/>
        <v>127.2</v>
      </c>
      <c r="AP17" s="331">
        <f t="shared" si="29"/>
        <v>98.6</v>
      </c>
      <c r="AQ17" s="331">
        <f t="shared" si="29"/>
        <v>98.7</v>
      </c>
      <c r="AR17" s="331">
        <f>ROUND(SUM(AR63:AR74)/12,1)</f>
        <v>98.5</v>
      </c>
      <c r="AS17" s="331">
        <f>ROUND(SUM(AS63:AS74)/12,1)</f>
        <v>104.9</v>
      </c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0"/>
      <c r="BH17" s="50"/>
      <c r="BI17" s="50"/>
      <c r="BJ17" s="50"/>
    </row>
    <row r="18" spans="1:62" x14ac:dyDescent="0.15">
      <c r="A18" s="329"/>
      <c r="B18" s="330" t="s">
        <v>187</v>
      </c>
      <c r="C18" s="330"/>
      <c r="D18" s="331">
        <f>ROUND(AVERAGE(D75:D86),1)</f>
        <v>100.4</v>
      </c>
      <c r="E18" s="331">
        <f t="shared" ref="E18:AB18" si="30">ROUND(AVERAGE(E75:E86),1)</f>
        <v>100.4</v>
      </c>
      <c r="F18" s="331">
        <f t="shared" si="30"/>
        <v>89.9</v>
      </c>
      <c r="G18" s="331">
        <f t="shared" si="30"/>
        <v>145.80000000000001</v>
      </c>
      <c r="H18" s="331">
        <f t="shared" si="30"/>
        <v>128.30000000000001</v>
      </c>
      <c r="I18" s="331">
        <f t="shared" si="30"/>
        <v>97.2</v>
      </c>
      <c r="J18" s="331">
        <f t="shared" si="30"/>
        <v>92.9</v>
      </c>
      <c r="K18" s="331">
        <f t="shared" si="30"/>
        <v>95.8</v>
      </c>
      <c r="L18" s="331">
        <f t="shared" si="30"/>
        <v>82.2</v>
      </c>
      <c r="M18" s="331">
        <f t="shared" si="30"/>
        <v>115.8</v>
      </c>
      <c r="N18" s="331">
        <f t="shared" si="30"/>
        <v>86.9</v>
      </c>
      <c r="O18" s="331">
        <f t="shared" si="30"/>
        <v>97.2</v>
      </c>
      <c r="P18" s="331">
        <f t="shared" si="30"/>
        <v>96.4</v>
      </c>
      <c r="Q18" s="331">
        <f t="shared" si="30"/>
        <v>85.3</v>
      </c>
      <c r="R18" s="331">
        <f t="shared" si="30"/>
        <v>94.7</v>
      </c>
      <c r="S18" s="331">
        <f t="shared" si="30"/>
        <v>89</v>
      </c>
      <c r="T18" s="331">
        <f t="shared" si="30"/>
        <v>111.4</v>
      </c>
      <c r="U18" s="331">
        <f t="shared" si="30"/>
        <v>118.2</v>
      </c>
      <c r="V18" s="331">
        <f t="shared" si="30"/>
        <v>77</v>
      </c>
      <c r="W18" s="331">
        <f t="shared" si="30"/>
        <v>102.3</v>
      </c>
      <c r="X18" s="331">
        <f t="shared" si="30"/>
        <v>109.6</v>
      </c>
      <c r="Y18" s="331">
        <f t="shared" si="30"/>
        <v>169</v>
      </c>
      <c r="Z18" s="331">
        <f t="shared" si="30"/>
        <v>160.1</v>
      </c>
      <c r="AA18" s="331">
        <f t="shared" si="30"/>
        <v>0</v>
      </c>
      <c r="AB18" s="331">
        <f t="shared" si="30"/>
        <v>125.5</v>
      </c>
      <c r="AC18" s="331">
        <f>ROUND(AVERAGE(AC75:AC86),1)</f>
        <v>142.6</v>
      </c>
      <c r="AD18" s="331">
        <f>ROUND(AVERAGE(AD75:AD86),1)</f>
        <v>0</v>
      </c>
      <c r="AE18" s="354">
        <f>ROUND(AVERAGE(AE75:AE86),1)</f>
        <v>100.4</v>
      </c>
      <c r="AF18" s="329"/>
      <c r="AG18" s="330" t="s">
        <v>187</v>
      </c>
      <c r="AH18" s="330"/>
      <c r="AI18" s="331">
        <f t="shared" ref="AI18:AS18" si="31">ROUND(AVERAGE(AI75:AI86),1)</f>
        <v>100.4</v>
      </c>
      <c r="AJ18" s="331">
        <f t="shared" si="31"/>
        <v>105.6</v>
      </c>
      <c r="AK18" s="331">
        <f t="shared" si="31"/>
        <v>104.3</v>
      </c>
      <c r="AL18" s="331">
        <f t="shared" si="31"/>
        <v>97.6</v>
      </c>
      <c r="AM18" s="331">
        <f t="shared" si="31"/>
        <v>109.6</v>
      </c>
      <c r="AN18" s="331">
        <f t="shared" si="31"/>
        <v>107.2</v>
      </c>
      <c r="AO18" s="331">
        <f t="shared" si="31"/>
        <v>118.6</v>
      </c>
      <c r="AP18" s="331">
        <f t="shared" si="31"/>
        <v>102.4</v>
      </c>
      <c r="AQ18" s="331">
        <f t="shared" si="31"/>
        <v>97.3</v>
      </c>
      <c r="AR18" s="331">
        <f t="shared" si="31"/>
        <v>96.7</v>
      </c>
      <c r="AS18" s="331">
        <f t="shared" si="31"/>
        <v>111.8</v>
      </c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0"/>
      <c r="BH18" s="50"/>
      <c r="BI18" s="50"/>
      <c r="BJ18" s="50"/>
    </row>
    <row r="19" spans="1:62" x14ac:dyDescent="0.15">
      <c r="A19" s="329"/>
      <c r="B19" s="330" t="s">
        <v>188</v>
      </c>
      <c r="C19" s="330"/>
      <c r="D19" s="331">
        <f>ROUND(AVERAGE(D87:D98),1)</f>
        <v>132.30000000000001</v>
      </c>
      <c r="E19" s="331">
        <f t="shared" ref="E19:AB19" si="32">ROUND(AVERAGE(E87:E98),1)</f>
        <v>132.30000000000001</v>
      </c>
      <c r="F19" s="331">
        <f t="shared" si="32"/>
        <v>108.9</v>
      </c>
      <c r="G19" s="331">
        <f t="shared" si="32"/>
        <v>167.3</v>
      </c>
      <c r="H19" s="331">
        <f t="shared" si="32"/>
        <v>160.4</v>
      </c>
      <c r="I19" s="331">
        <f t="shared" si="32"/>
        <v>215.4</v>
      </c>
      <c r="J19" s="331">
        <f t="shared" si="32"/>
        <v>117.4</v>
      </c>
      <c r="K19" s="331">
        <f t="shared" si="32"/>
        <v>88</v>
      </c>
      <c r="L19" s="331">
        <f t="shared" si="32"/>
        <v>137.69999999999999</v>
      </c>
      <c r="M19" s="331">
        <f t="shared" si="32"/>
        <v>312.3</v>
      </c>
      <c r="N19" s="331">
        <f t="shared" si="32"/>
        <v>122.7</v>
      </c>
      <c r="O19" s="331">
        <f t="shared" si="32"/>
        <v>120.4</v>
      </c>
      <c r="P19" s="331">
        <f t="shared" si="32"/>
        <v>116.1</v>
      </c>
      <c r="Q19" s="331">
        <f t="shared" si="32"/>
        <v>92.2</v>
      </c>
      <c r="R19" s="331">
        <f t="shared" si="32"/>
        <v>98.1</v>
      </c>
      <c r="S19" s="331">
        <f t="shared" si="32"/>
        <v>110.7</v>
      </c>
      <c r="T19" s="331">
        <f t="shared" si="32"/>
        <v>106.8</v>
      </c>
      <c r="U19" s="331">
        <f t="shared" si="32"/>
        <v>132.4</v>
      </c>
      <c r="V19" s="331">
        <f t="shared" si="32"/>
        <v>102.8</v>
      </c>
      <c r="W19" s="331">
        <f t="shared" si="32"/>
        <v>104.9</v>
      </c>
      <c r="X19" s="331">
        <f t="shared" si="32"/>
        <v>149</v>
      </c>
      <c r="Y19" s="331">
        <f t="shared" si="32"/>
        <v>194.5</v>
      </c>
      <c r="Z19" s="331">
        <f t="shared" si="32"/>
        <v>186.1</v>
      </c>
      <c r="AA19" s="331">
        <f t="shared" si="32"/>
        <v>0</v>
      </c>
      <c r="AB19" s="331">
        <f t="shared" si="32"/>
        <v>100.4</v>
      </c>
      <c r="AC19" s="331">
        <f>ROUND(AVERAGE(AC87:AC98),1)</f>
        <v>253.8</v>
      </c>
      <c r="AD19" s="331">
        <f>ROUND(AVERAGE(AD87:AD98),1)</f>
        <v>0</v>
      </c>
      <c r="AE19" s="354">
        <f>ROUND(AVERAGE(AE87:AE98),1)</f>
        <v>132.30000000000001</v>
      </c>
      <c r="AF19" s="329"/>
      <c r="AG19" s="330" t="s">
        <v>188</v>
      </c>
      <c r="AH19" s="330"/>
      <c r="AI19" s="331">
        <f t="shared" ref="AI19:AS19" si="33">ROUND(AVERAGE(AI87:AI98),1)</f>
        <v>132.30000000000001</v>
      </c>
      <c r="AJ19" s="331">
        <f t="shared" si="33"/>
        <v>148.6</v>
      </c>
      <c r="AK19" s="331">
        <f t="shared" si="33"/>
        <v>164.8</v>
      </c>
      <c r="AL19" s="331">
        <f t="shared" si="33"/>
        <v>219.2</v>
      </c>
      <c r="AM19" s="331">
        <f t="shared" si="33"/>
        <v>121.8</v>
      </c>
      <c r="AN19" s="331">
        <f t="shared" si="33"/>
        <v>128.69999999999999</v>
      </c>
      <c r="AO19" s="331">
        <f t="shared" si="33"/>
        <v>186.7</v>
      </c>
      <c r="AP19" s="331">
        <f t="shared" si="33"/>
        <v>104.1</v>
      </c>
      <c r="AQ19" s="331">
        <f t="shared" si="33"/>
        <v>122.9</v>
      </c>
      <c r="AR19" s="331">
        <f t="shared" si="33"/>
        <v>122.6</v>
      </c>
      <c r="AS19" s="331">
        <f t="shared" si="33"/>
        <v>128.80000000000001</v>
      </c>
      <c r="AT19" s="331"/>
      <c r="AU19" s="331"/>
      <c r="AV19" s="331"/>
      <c r="AW19" s="50"/>
      <c r="AX19" s="50"/>
      <c r="AY19" s="50"/>
      <c r="AZ19" s="50"/>
      <c r="BA19" s="50"/>
      <c r="BB19" s="50"/>
      <c r="BC19" s="50"/>
      <c r="BD19" s="50"/>
      <c r="BE19" s="50"/>
      <c r="BF19" s="50"/>
      <c r="BG19" s="50"/>
      <c r="BH19" s="50"/>
      <c r="BI19" s="50"/>
      <c r="BJ19" s="50"/>
    </row>
    <row r="20" spans="1:62" x14ac:dyDescent="0.15">
      <c r="A20" s="329"/>
      <c r="B20" s="330" t="s">
        <v>73</v>
      </c>
      <c r="C20" s="330"/>
      <c r="D20" s="331">
        <f>ROUND(AVERAGE(D99:D110),1)</f>
        <v>137.19999999999999</v>
      </c>
      <c r="E20" s="331">
        <f t="shared" ref="E20:AB20" si="34">ROUND(AVERAGE(E99:E110),1)</f>
        <v>137.19999999999999</v>
      </c>
      <c r="F20" s="331">
        <f t="shared" si="34"/>
        <v>107.5</v>
      </c>
      <c r="G20" s="331">
        <f t="shared" si="34"/>
        <v>178.8</v>
      </c>
      <c r="H20" s="331">
        <f t="shared" si="34"/>
        <v>154.69999999999999</v>
      </c>
      <c r="I20" s="331">
        <f t="shared" si="34"/>
        <v>270</v>
      </c>
      <c r="J20" s="331">
        <f t="shared" si="34"/>
        <v>157.4</v>
      </c>
      <c r="K20" s="331">
        <f t="shared" si="34"/>
        <v>84.3</v>
      </c>
      <c r="L20" s="331">
        <f t="shared" si="34"/>
        <v>73</v>
      </c>
      <c r="M20" s="331">
        <f t="shared" si="34"/>
        <v>174.4</v>
      </c>
      <c r="N20" s="331">
        <f t="shared" si="34"/>
        <v>99.9</v>
      </c>
      <c r="O20" s="331">
        <f t="shared" si="34"/>
        <v>125.8</v>
      </c>
      <c r="P20" s="331">
        <f t="shared" si="34"/>
        <v>97.9</v>
      </c>
      <c r="Q20" s="331">
        <f t="shared" si="34"/>
        <v>94.4</v>
      </c>
      <c r="R20" s="331">
        <f t="shared" si="34"/>
        <v>106</v>
      </c>
      <c r="S20" s="331">
        <f t="shared" si="34"/>
        <v>120.2</v>
      </c>
      <c r="T20" s="331">
        <f t="shared" si="34"/>
        <v>109</v>
      </c>
      <c r="U20" s="331">
        <f t="shared" si="34"/>
        <v>168.2</v>
      </c>
      <c r="V20" s="331">
        <f t="shared" si="34"/>
        <v>109.7</v>
      </c>
      <c r="W20" s="331">
        <f t="shared" si="34"/>
        <v>111.6</v>
      </c>
      <c r="X20" s="331">
        <f t="shared" si="34"/>
        <v>282.89999999999998</v>
      </c>
      <c r="Y20" s="331">
        <f t="shared" si="34"/>
        <v>197</v>
      </c>
      <c r="Z20" s="331">
        <f t="shared" si="34"/>
        <v>204.6</v>
      </c>
      <c r="AA20" s="331">
        <f t="shared" si="34"/>
        <v>0</v>
      </c>
      <c r="AB20" s="331">
        <f t="shared" si="34"/>
        <v>81.099999999999994</v>
      </c>
      <c r="AC20" s="331">
        <f>ROUND(AVERAGE(AC99:AC110),1)</f>
        <v>339.2</v>
      </c>
      <c r="AD20" s="331">
        <f>ROUND(AVERAGE(AD99:AD110),1)</f>
        <v>0</v>
      </c>
      <c r="AE20" s="354">
        <f>ROUND(AVERAGE(AE99:AE110),1)</f>
        <v>137.19999999999999</v>
      </c>
      <c r="AF20" s="329"/>
      <c r="AG20" s="330" t="s">
        <v>73</v>
      </c>
      <c r="AH20" s="330"/>
      <c r="AI20" s="331">
        <f t="shared" ref="AI20:AS20" si="35">ROUND(AVERAGE(AI99:AI110),1)</f>
        <v>137.19999999999999</v>
      </c>
      <c r="AJ20" s="331">
        <f t="shared" si="35"/>
        <v>160</v>
      </c>
      <c r="AK20" s="331">
        <f t="shared" si="35"/>
        <v>206.9</v>
      </c>
      <c r="AL20" s="331">
        <f t="shared" si="35"/>
        <v>284.60000000000002</v>
      </c>
      <c r="AM20" s="331">
        <f t="shared" si="35"/>
        <v>145.30000000000001</v>
      </c>
      <c r="AN20" s="331">
        <f t="shared" si="35"/>
        <v>102.4</v>
      </c>
      <c r="AO20" s="331">
        <f t="shared" si="35"/>
        <v>97.1</v>
      </c>
      <c r="AP20" s="331">
        <f t="shared" si="35"/>
        <v>104.8</v>
      </c>
      <c r="AQ20" s="331">
        <f t="shared" si="35"/>
        <v>124</v>
      </c>
      <c r="AR20" s="331">
        <f t="shared" si="35"/>
        <v>124.1</v>
      </c>
      <c r="AS20" s="331">
        <f t="shared" si="35"/>
        <v>121.7</v>
      </c>
      <c r="AT20" s="331"/>
      <c r="AU20" s="331"/>
      <c r="AV20" s="331"/>
      <c r="AW20" s="50"/>
      <c r="AX20" s="50"/>
      <c r="AY20" s="50"/>
      <c r="AZ20" s="50"/>
      <c r="BA20" s="50"/>
      <c r="BB20" s="50"/>
      <c r="BC20" s="50"/>
      <c r="BD20" s="50"/>
      <c r="BE20" s="50"/>
      <c r="BF20" s="50"/>
      <c r="BG20" s="50"/>
      <c r="BH20" s="50"/>
      <c r="BI20" s="50"/>
      <c r="BJ20" s="50"/>
    </row>
    <row r="21" spans="1:62" x14ac:dyDescent="0.15">
      <c r="A21" s="329"/>
      <c r="B21" s="330" t="s">
        <v>74</v>
      </c>
      <c r="C21" s="330"/>
      <c r="D21" s="331">
        <f>ROUND(AVERAGE(D111:D122),1)</f>
        <v>117.7</v>
      </c>
      <c r="E21" s="331">
        <f t="shared" ref="E21:AE21" si="36">ROUND(AVERAGE(E111:E122),1)</f>
        <v>117.7</v>
      </c>
      <c r="F21" s="331">
        <f t="shared" si="36"/>
        <v>97.3</v>
      </c>
      <c r="G21" s="331">
        <f t="shared" si="36"/>
        <v>190.2</v>
      </c>
      <c r="H21" s="331">
        <f t="shared" si="36"/>
        <v>137.4</v>
      </c>
      <c r="I21" s="331">
        <f t="shared" si="36"/>
        <v>118.4</v>
      </c>
      <c r="J21" s="331">
        <f t="shared" si="36"/>
        <v>149.1</v>
      </c>
      <c r="K21" s="331">
        <f t="shared" si="36"/>
        <v>69.900000000000006</v>
      </c>
      <c r="L21" s="331">
        <f t="shared" si="36"/>
        <v>127.7</v>
      </c>
      <c r="M21" s="331">
        <f t="shared" si="36"/>
        <v>129.30000000000001</v>
      </c>
      <c r="N21" s="331">
        <f t="shared" si="36"/>
        <v>81.7</v>
      </c>
      <c r="O21" s="331">
        <f t="shared" si="36"/>
        <v>106.2</v>
      </c>
      <c r="P21" s="331">
        <f t="shared" si="36"/>
        <v>97.1</v>
      </c>
      <c r="Q21" s="331">
        <f t="shared" si="36"/>
        <v>87.7</v>
      </c>
      <c r="R21" s="331">
        <f t="shared" si="36"/>
        <v>191.4</v>
      </c>
      <c r="S21" s="331">
        <f t="shared" si="36"/>
        <v>104.5</v>
      </c>
      <c r="T21" s="331">
        <f t="shared" si="36"/>
        <v>119.5</v>
      </c>
      <c r="U21" s="331">
        <f t="shared" si="36"/>
        <v>160.69999999999999</v>
      </c>
      <c r="V21" s="331">
        <f t="shared" si="36"/>
        <v>86.7</v>
      </c>
      <c r="W21" s="331">
        <f t="shared" si="36"/>
        <v>99.5</v>
      </c>
      <c r="X21" s="331">
        <f t="shared" si="36"/>
        <v>337.3</v>
      </c>
      <c r="Y21" s="331">
        <f t="shared" si="36"/>
        <v>112</v>
      </c>
      <c r="Z21" s="331">
        <f t="shared" si="36"/>
        <v>113.9</v>
      </c>
      <c r="AA21" s="331">
        <f t="shared" si="36"/>
        <v>0</v>
      </c>
      <c r="AB21" s="331">
        <f t="shared" si="36"/>
        <v>89.2</v>
      </c>
      <c r="AC21" s="331">
        <f t="shared" si="36"/>
        <v>161.5</v>
      </c>
      <c r="AD21" s="331">
        <f t="shared" si="36"/>
        <v>0</v>
      </c>
      <c r="AE21" s="331">
        <f t="shared" si="36"/>
        <v>117.7</v>
      </c>
      <c r="AF21" s="329"/>
      <c r="AG21" s="330" t="s">
        <v>74</v>
      </c>
      <c r="AH21" s="330"/>
      <c r="AI21" s="331">
        <f t="shared" ref="AI21:AS21" si="37">ROUND(AVERAGE(AI111:AI122),1)</f>
        <v>117.7</v>
      </c>
      <c r="AJ21" s="331">
        <f t="shared" si="37"/>
        <v>120</v>
      </c>
      <c r="AK21" s="331">
        <f t="shared" si="37"/>
        <v>128.19999999999999</v>
      </c>
      <c r="AL21" s="331">
        <f t="shared" si="37"/>
        <v>121.5</v>
      </c>
      <c r="AM21" s="331">
        <f t="shared" si="37"/>
        <v>133.5</v>
      </c>
      <c r="AN21" s="331">
        <f t="shared" si="37"/>
        <v>109.8</v>
      </c>
      <c r="AO21" s="331">
        <f t="shared" si="37"/>
        <v>104</v>
      </c>
      <c r="AP21" s="331">
        <f t="shared" si="37"/>
        <v>112.2</v>
      </c>
      <c r="AQ21" s="331">
        <f t="shared" si="37"/>
        <v>116.4</v>
      </c>
      <c r="AR21" s="331">
        <f t="shared" si="37"/>
        <v>112.5</v>
      </c>
      <c r="AS21" s="331">
        <f t="shared" si="37"/>
        <v>201.4</v>
      </c>
      <c r="AT21" s="331"/>
      <c r="AU21" s="331"/>
      <c r="AV21" s="331"/>
      <c r="AW21" s="50"/>
      <c r="AX21" s="50"/>
      <c r="AY21" s="50"/>
      <c r="AZ21" s="50"/>
      <c r="BA21" s="50"/>
      <c r="BB21" s="50"/>
      <c r="BC21" s="50"/>
      <c r="BD21" s="50"/>
      <c r="BE21" s="50"/>
      <c r="BF21" s="50"/>
      <c r="BG21" s="50"/>
      <c r="BH21" s="50"/>
      <c r="BI21" s="50"/>
      <c r="BJ21" s="50"/>
    </row>
    <row r="22" spans="1:62" x14ac:dyDescent="0.15">
      <c r="A22" s="329"/>
      <c r="B22" s="330" t="s">
        <v>75</v>
      </c>
      <c r="C22" s="330"/>
      <c r="D22" s="331">
        <f>ROUND(AVERAGE(D123:D134),1)</f>
        <v>130.5</v>
      </c>
      <c r="E22" s="331">
        <f t="shared" ref="E22:AE22" si="38">ROUND(AVERAGE(E123:E134),1)</f>
        <v>130.5</v>
      </c>
      <c r="F22" s="331">
        <f t="shared" si="38"/>
        <v>106.7</v>
      </c>
      <c r="G22" s="331">
        <f t="shared" si="38"/>
        <v>229.3</v>
      </c>
      <c r="H22" s="331">
        <f t="shared" si="38"/>
        <v>143</v>
      </c>
      <c r="I22" s="331">
        <f t="shared" si="38"/>
        <v>137</v>
      </c>
      <c r="J22" s="331">
        <f t="shared" si="38"/>
        <v>199.3</v>
      </c>
      <c r="K22" s="331">
        <f t="shared" si="38"/>
        <v>59.4</v>
      </c>
      <c r="L22" s="331">
        <f t="shared" si="38"/>
        <v>111.3</v>
      </c>
      <c r="M22" s="331">
        <f t="shared" si="38"/>
        <v>125.3</v>
      </c>
      <c r="N22" s="331">
        <f t="shared" si="38"/>
        <v>107</v>
      </c>
      <c r="O22" s="331">
        <f t="shared" si="38"/>
        <v>108.6</v>
      </c>
      <c r="P22" s="331">
        <f t="shared" si="38"/>
        <v>105.8</v>
      </c>
      <c r="Q22" s="331">
        <f t="shared" si="38"/>
        <v>97.9</v>
      </c>
      <c r="R22" s="331">
        <f t="shared" si="38"/>
        <v>263.60000000000002</v>
      </c>
      <c r="S22" s="331">
        <f t="shared" si="38"/>
        <v>118.4</v>
      </c>
      <c r="T22" s="331">
        <f t="shared" si="38"/>
        <v>112.4</v>
      </c>
      <c r="U22" s="331">
        <f t="shared" si="38"/>
        <v>174</v>
      </c>
      <c r="V22" s="331">
        <f t="shared" si="38"/>
        <v>81.5</v>
      </c>
      <c r="W22" s="331">
        <f t="shared" si="38"/>
        <v>108.3</v>
      </c>
      <c r="X22" s="331">
        <f t="shared" si="38"/>
        <v>377.6</v>
      </c>
      <c r="Y22" s="331">
        <f t="shared" si="38"/>
        <v>124.9</v>
      </c>
      <c r="Z22" s="331">
        <f t="shared" si="38"/>
        <v>118.8</v>
      </c>
      <c r="AA22" s="331">
        <f t="shared" si="38"/>
        <v>0</v>
      </c>
      <c r="AB22" s="331">
        <f t="shared" si="38"/>
        <v>87.9</v>
      </c>
      <c r="AC22" s="331">
        <f t="shared" si="38"/>
        <v>154.19999999999999</v>
      </c>
      <c r="AD22" s="331">
        <f t="shared" si="38"/>
        <v>0</v>
      </c>
      <c r="AE22" s="331">
        <f t="shared" si="38"/>
        <v>130.5</v>
      </c>
      <c r="AF22" s="329"/>
      <c r="AG22" s="330" t="s">
        <v>75</v>
      </c>
      <c r="AH22" s="330"/>
      <c r="AI22" s="331">
        <f t="shared" ref="AI22:AS22" si="39">ROUND(AVERAGE(AI123:AI134),1)</f>
        <v>130.5</v>
      </c>
      <c r="AJ22" s="331">
        <f t="shared" si="39"/>
        <v>146.4</v>
      </c>
      <c r="AK22" s="331">
        <f t="shared" si="39"/>
        <v>174.7</v>
      </c>
      <c r="AL22" s="331">
        <f t="shared" si="39"/>
        <v>142.19999999999999</v>
      </c>
      <c r="AM22" s="331">
        <f t="shared" si="39"/>
        <v>200.4</v>
      </c>
      <c r="AN22" s="331">
        <f t="shared" si="39"/>
        <v>111.6</v>
      </c>
      <c r="AO22" s="331">
        <f t="shared" si="39"/>
        <v>111.8</v>
      </c>
      <c r="AP22" s="331">
        <f t="shared" si="39"/>
        <v>111.5</v>
      </c>
      <c r="AQ22" s="331">
        <f t="shared" si="39"/>
        <v>121.3</v>
      </c>
      <c r="AR22" s="331">
        <f t="shared" si="39"/>
        <v>114.2</v>
      </c>
      <c r="AS22" s="331">
        <f t="shared" si="39"/>
        <v>278.10000000000002</v>
      </c>
      <c r="AT22" s="331"/>
      <c r="AU22" s="331"/>
      <c r="AV22" s="331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</row>
    <row r="23" spans="1:62" x14ac:dyDescent="0.15">
      <c r="A23" s="335"/>
      <c r="B23" s="336" t="s">
        <v>76</v>
      </c>
      <c r="C23" s="336"/>
      <c r="D23" s="337">
        <f>ROUND(AVERAGE(D135:D145),1)</f>
        <v>367.7</v>
      </c>
      <c r="E23" s="337">
        <f t="shared" ref="E23:AE23" si="40">ROUND(AVERAGE(E135:E145),1)</f>
        <v>367.7</v>
      </c>
      <c r="F23" s="337">
        <f t="shared" si="40"/>
        <v>109.9</v>
      </c>
      <c r="G23" s="337">
        <f t="shared" si="40"/>
        <v>215.5</v>
      </c>
      <c r="H23" s="337">
        <f t="shared" si="40"/>
        <v>159.30000000000001</v>
      </c>
      <c r="I23" s="337">
        <f t="shared" si="40"/>
        <v>146.9</v>
      </c>
      <c r="J23" s="337">
        <f t="shared" si="40"/>
        <v>222</v>
      </c>
      <c r="K23" s="337">
        <f t="shared" si="40"/>
        <v>63.8</v>
      </c>
      <c r="L23" s="337">
        <f t="shared" si="40"/>
        <v>80.5</v>
      </c>
      <c r="M23" s="337">
        <f t="shared" si="40"/>
        <v>143.80000000000001</v>
      </c>
      <c r="N23" s="337">
        <f t="shared" si="40"/>
        <v>93.7</v>
      </c>
      <c r="O23" s="337">
        <f t="shared" si="40"/>
        <v>122.6</v>
      </c>
      <c r="P23" s="337">
        <f t="shared" si="40"/>
        <v>1507.3</v>
      </c>
      <c r="Q23" s="337">
        <f t="shared" si="40"/>
        <v>91.1</v>
      </c>
      <c r="R23" s="337">
        <f t="shared" si="40"/>
        <v>391.2</v>
      </c>
      <c r="S23" s="337">
        <f t="shared" si="40"/>
        <v>149.30000000000001</v>
      </c>
      <c r="T23" s="337">
        <f t="shared" si="40"/>
        <v>109.7</v>
      </c>
      <c r="U23" s="337">
        <f t="shared" si="40"/>
        <v>190.6</v>
      </c>
      <c r="V23" s="337">
        <f t="shared" si="40"/>
        <v>83</v>
      </c>
      <c r="W23" s="337">
        <f t="shared" si="40"/>
        <v>106.4</v>
      </c>
      <c r="X23" s="337">
        <f t="shared" si="40"/>
        <v>420.1</v>
      </c>
      <c r="Y23" s="337">
        <f t="shared" si="40"/>
        <v>182.1</v>
      </c>
      <c r="Z23" s="337">
        <f t="shared" si="40"/>
        <v>128.19999999999999</v>
      </c>
      <c r="AA23" s="337">
        <f t="shared" si="40"/>
        <v>0</v>
      </c>
      <c r="AB23" s="337">
        <f t="shared" si="40"/>
        <v>86.4</v>
      </c>
      <c r="AC23" s="337">
        <f t="shared" si="40"/>
        <v>510.8</v>
      </c>
      <c r="AD23" s="337">
        <f t="shared" si="40"/>
        <v>0</v>
      </c>
      <c r="AE23" s="337">
        <f t="shared" si="40"/>
        <v>367.7</v>
      </c>
      <c r="AF23" s="335"/>
      <c r="AG23" s="336" t="s">
        <v>76</v>
      </c>
      <c r="AH23" s="336"/>
      <c r="AI23" s="337">
        <f t="shared" ref="AI23:AS23" si="41">ROUND(AVERAGE(AI135:AI145),1)</f>
        <v>367.7</v>
      </c>
      <c r="AJ23" s="337">
        <f t="shared" si="41"/>
        <v>149.19999999999999</v>
      </c>
      <c r="AK23" s="337">
        <f t="shared" si="41"/>
        <v>177.5</v>
      </c>
      <c r="AL23" s="337">
        <f t="shared" si="41"/>
        <v>140.19999999999999</v>
      </c>
      <c r="AM23" s="337">
        <f t="shared" si="41"/>
        <v>207</v>
      </c>
      <c r="AN23" s="337">
        <f t="shared" si="41"/>
        <v>114.5</v>
      </c>
      <c r="AO23" s="337">
        <f t="shared" si="41"/>
        <v>97.3</v>
      </c>
      <c r="AP23" s="337">
        <f t="shared" si="41"/>
        <v>121.8</v>
      </c>
      <c r="AQ23" s="337">
        <f t="shared" si="41"/>
        <v>494.8</v>
      </c>
      <c r="AR23" s="337">
        <f t="shared" si="41"/>
        <v>498.1</v>
      </c>
      <c r="AS23" s="337">
        <f t="shared" si="41"/>
        <v>421.1</v>
      </c>
      <c r="AT23" s="331"/>
      <c r="AU23" s="331"/>
      <c r="AV23" s="331"/>
      <c r="AW23" s="50"/>
      <c r="AX23" s="50"/>
      <c r="AY23" s="50"/>
      <c r="AZ23" s="50"/>
      <c r="BA23" s="50"/>
      <c r="BB23" s="50"/>
      <c r="BC23" s="50"/>
      <c r="BD23" s="50"/>
      <c r="BE23" s="50"/>
      <c r="BF23" s="50"/>
      <c r="BG23" s="50"/>
      <c r="BH23" s="50"/>
      <c r="BI23" s="50"/>
      <c r="BJ23" s="50"/>
    </row>
    <row r="24" spans="1:62" x14ac:dyDescent="0.15">
      <c r="A24" s="329" t="s">
        <v>82</v>
      </c>
      <c r="B24" s="330" t="s">
        <v>189</v>
      </c>
      <c r="C24" s="329" t="s">
        <v>84</v>
      </c>
      <c r="D24" s="419">
        <v>125.4</v>
      </c>
      <c r="E24" s="419">
        <v>125.4</v>
      </c>
      <c r="F24" s="419">
        <v>98.9</v>
      </c>
      <c r="G24" s="419">
        <v>108.9</v>
      </c>
      <c r="H24" s="419">
        <v>111</v>
      </c>
      <c r="I24" s="419">
        <v>218.6</v>
      </c>
      <c r="J24" s="419">
        <v>97.7</v>
      </c>
      <c r="K24" s="419">
        <v>92.4</v>
      </c>
      <c r="L24" s="419">
        <v>100.7</v>
      </c>
      <c r="M24" s="419">
        <v>107.3</v>
      </c>
      <c r="N24" s="419">
        <v>154.69999999999999</v>
      </c>
      <c r="O24" s="419">
        <v>131.80000000000001</v>
      </c>
      <c r="P24" s="419">
        <v>113.8</v>
      </c>
      <c r="Q24" s="419">
        <v>108.7</v>
      </c>
      <c r="R24" s="419">
        <v>98.1</v>
      </c>
      <c r="S24" s="419">
        <v>122.6</v>
      </c>
      <c r="T24" s="419">
        <v>127.6</v>
      </c>
      <c r="U24" s="419">
        <v>162.1</v>
      </c>
      <c r="V24" s="419">
        <v>87.1</v>
      </c>
      <c r="W24" s="419">
        <v>91.1</v>
      </c>
      <c r="X24" s="419">
        <v>81.3</v>
      </c>
      <c r="Y24" s="419">
        <v>181.9</v>
      </c>
      <c r="Z24" s="419">
        <v>396.9</v>
      </c>
      <c r="AA24" s="419"/>
      <c r="AB24" s="419">
        <v>247.4</v>
      </c>
      <c r="AC24" s="433">
        <v>107.6</v>
      </c>
      <c r="AD24" s="419"/>
      <c r="AE24" s="442">
        <v>125.4</v>
      </c>
      <c r="AF24" s="329" t="s">
        <v>82</v>
      </c>
      <c r="AG24" s="330" t="s">
        <v>189</v>
      </c>
      <c r="AH24" s="329" t="s">
        <v>84</v>
      </c>
      <c r="AI24" s="332">
        <v>125.4</v>
      </c>
      <c r="AJ24" s="332">
        <v>154.6</v>
      </c>
      <c r="AK24" s="332">
        <v>176.3</v>
      </c>
      <c r="AL24" s="332">
        <v>226</v>
      </c>
      <c r="AM24" s="332">
        <v>137</v>
      </c>
      <c r="AN24" s="332">
        <v>127.8</v>
      </c>
      <c r="AO24" s="332">
        <v>101.7</v>
      </c>
      <c r="AP24" s="332">
        <v>138.9</v>
      </c>
      <c r="AQ24" s="332">
        <v>108.5</v>
      </c>
      <c r="AR24" s="332">
        <v>106.3</v>
      </c>
      <c r="AS24" s="332">
        <v>156.9</v>
      </c>
    </row>
    <row r="25" spans="1:62" x14ac:dyDescent="0.15">
      <c r="A25" s="329" t="s">
        <v>190</v>
      </c>
      <c r="B25" s="330"/>
      <c r="C25" s="329" t="s">
        <v>86</v>
      </c>
      <c r="D25" s="419">
        <v>111.2</v>
      </c>
      <c r="E25" s="419">
        <v>111.2</v>
      </c>
      <c r="F25" s="419">
        <v>97.2</v>
      </c>
      <c r="G25" s="419">
        <v>114.6</v>
      </c>
      <c r="H25" s="419">
        <v>120.2</v>
      </c>
      <c r="I25" s="419">
        <v>175.1</v>
      </c>
      <c r="J25" s="419">
        <v>88.6</v>
      </c>
      <c r="K25" s="419">
        <v>78.900000000000006</v>
      </c>
      <c r="L25" s="419">
        <v>76</v>
      </c>
      <c r="M25" s="419">
        <v>144.1</v>
      </c>
      <c r="N25" s="419">
        <v>135.1</v>
      </c>
      <c r="O25" s="419">
        <v>117</v>
      </c>
      <c r="P25" s="419">
        <v>101.4</v>
      </c>
      <c r="Q25" s="419">
        <v>102.6</v>
      </c>
      <c r="R25" s="419">
        <v>97.9</v>
      </c>
      <c r="S25" s="419">
        <v>103</v>
      </c>
      <c r="T25" s="419">
        <v>104.2</v>
      </c>
      <c r="U25" s="419">
        <v>113.2</v>
      </c>
      <c r="V25" s="419">
        <v>109</v>
      </c>
      <c r="W25" s="419">
        <v>90.6</v>
      </c>
      <c r="X25" s="419">
        <v>69.400000000000006</v>
      </c>
      <c r="Y25" s="419">
        <v>132.19999999999999</v>
      </c>
      <c r="Z25" s="419">
        <v>253.1</v>
      </c>
      <c r="AA25" s="419"/>
      <c r="AB25" s="419">
        <v>108.7</v>
      </c>
      <c r="AC25" s="433">
        <v>97.4</v>
      </c>
      <c r="AD25" s="419"/>
      <c r="AE25" s="442">
        <v>111.2</v>
      </c>
      <c r="AF25" s="329" t="s">
        <v>190</v>
      </c>
      <c r="AG25" s="330"/>
      <c r="AH25" s="329" t="s">
        <v>86</v>
      </c>
      <c r="AI25" s="332">
        <v>111.2</v>
      </c>
      <c r="AJ25" s="332">
        <v>126.8</v>
      </c>
      <c r="AK25" s="332">
        <v>150</v>
      </c>
      <c r="AL25" s="332">
        <v>182.1</v>
      </c>
      <c r="AM25" s="332">
        <v>124.6</v>
      </c>
      <c r="AN25" s="332">
        <v>98.2</v>
      </c>
      <c r="AO25" s="332">
        <v>98.2</v>
      </c>
      <c r="AP25" s="332">
        <v>98.2</v>
      </c>
      <c r="AQ25" s="332">
        <v>102.1</v>
      </c>
      <c r="AR25" s="332">
        <v>102.4</v>
      </c>
      <c r="AS25" s="332">
        <v>94.9</v>
      </c>
    </row>
    <row r="26" spans="1:62" x14ac:dyDescent="0.15">
      <c r="A26" s="329" t="s">
        <v>87</v>
      </c>
      <c r="B26" s="330"/>
      <c r="C26" s="329" t="s">
        <v>88</v>
      </c>
      <c r="D26" s="419">
        <v>89.7</v>
      </c>
      <c r="E26" s="419">
        <v>89.7</v>
      </c>
      <c r="F26" s="419">
        <v>87.4</v>
      </c>
      <c r="G26" s="419">
        <v>94</v>
      </c>
      <c r="H26" s="419">
        <v>117.3</v>
      </c>
      <c r="I26" s="419">
        <v>90.6</v>
      </c>
      <c r="J26" s="419">
        <v>78.3</v>
      </c>
      <c r="K26" s="419">
        <v>51.5</v>
      </c>
      <c r="L26" s="419">
        <v>51.5</v>
      </c>
      <c r="M26" s="419">
        <v>51.9</v>
      </c>
      <c r="N26" s="419">
        <v>108.3</v>
      </c>
      <c r="O26" s="419">
        <v>103.4</v>
      </c>
      <c r="P26" s="419">
        <v>93.4</v>
      </c>
      <c r="Q26" s="419">
        <v>93.3</v>
      </c>
      <c r="R26" s="419">
        <v>89.2</v>
      </c>
      <c r="S26" s="419">
        <v>86.7</v>
      </c>
      <c r="T26" s="419">
        <v>84.6</v>
      </c>
      <c r="U26" s="419">
        <v>103.4</v>
      </c>
      <c r="V26" s="419">
        <v>105.8</v>
      </c>
      <c r="W26" s="419">
        <v>76.2</v>
      </c>
      <c r="X26" s="419">
        <v>68.5</v>
      </c>
      <c r="Y26" s="419">
        <v>74.099999999999994</v>
      </c>
      <c r="Z26" s="419">
        <v>305.10000000000002</v>
      </c>
      <c r="AA26" s="419"/>
      <c r="AB26" s="419">
        <v>73.599999999999994</v>
      </c>
      <c r="AC26" s="433">
        <v>102.9</v>
      </c>
      <c r="AD26" s="419"/>
      <c r="AE26" s="442">
        <v>89.7</v>
      </c>
      <c r="AF26" s="329" t="s">
        <v>87</v>
      </c>
      <c r="AG26" s="330"/>
      <c r="AH26" s="329" t="s">
        <v>88</v>
      </c>
      <c r="AI26" s="332">
        <v>89.7</v>
      </c>
      <c r="AJ26" s="332">
        <v>87</v>
      </c>
      <c r="AK26" s="332">
        <v>96.8</v>
      </c>
      <c r="AL26" s="332">
        <v>66.3</v>
      </c>
      <c r="AM26" s="332">
        <v>121</v>
      </c>
      <c r="AN26" s="332">
        <v>75</v>
      </c>
      <c r="AO26" s="332">
        <v>60</v>
      </c>
      <c r="AP26" s="332">
        <v>81.3</v>
      </c>
      <c r="AQ26" s="332">
        <v>91.2</v>
      </c>
      <c r="AR26" s="332">
        <v>91.5</v>
      </c>
      <c r="AS26" s="332">
        <v>85.6</v>
      </c>
    </row>
    <row r="27" spans="1:62" x14ac:dyDescent="0.15">
      <c r="A27" s="329"/>
      <c r="B27" s="330"/>
      <c r="C27" s="329" t="s">
        <v>89</v>
      </c>
      <c r="D27" s="419">
        <v>109.9</v>
      </c>
      <c r="E27" s="419">
        <v>109.9</v>
      </c>
      <c r="F27" s="419">
        <v>105.6</v>
      </c>
      <c r="G27" s="419">
        <v>106.4</v>
      </c>
      <c r="H27" s="419">
        <v>122.5</v>
      </c>
      <c r="I27" s="419">
        <v>178</v>
      </c>
      <c r="J27" s="419">
        <v>76.400000000000006</v>
      </c>
      <c r="K27" s="419">
        <v>113</v>
      </c>
      <c r="L27" s="419">
        <v>76.7</v>
      </c>
      <c r="M27" s="419">
        <v>106.1</v>
      </c>
      <c r="N27" s="419">
        <v>81</v>
      </c>
      <c r="O27" s="419">
        <v>102.9</v>
      </c>
      <c r="P27" s="419">
        <v>101</v>
      </c>
      <c r="Q27" s="419">
        <v>98.5</v>
      </c>
      <c r="R27" s="419">
        <v>95.2</v>
      </c>
      <c r="S27" s="419">
        <v>96.7</v>
      </c>
      <c r="T27" s="419">
        <v>104</v>
      </c>
      <c r="U27" s="419">
        <v>106.1</v>
      </c>
      <c r="V27" s="419">
        <v>96.6</v>
      </c>
      <c r="W27" s="419">
        <v>91</v>
      </c>
      <c r="X27" s="419">
        <v>77.2</v>
      </c>
      <c r="Y27" s="419">
        <v>88.9</v>
      </c>
      <c r="Z27" s="419">
        <v>295.7</v>
      </c>
      <c r="AA27" s="419"/>
      <c r="AB27" s="419">
        <v>63.5</v>
      </c>
      <c r="AC27" s="433">
        <v>105.8</v>
      </c>
      <c r="AD27" s="419"/>
      <c r="AE27" s="442">
        <v>109.9</v>
      </c>
      <c r="AF27" s="329"/>
      <c r="AG27" s="330"/>
      <c r="AH27" s="329" t="s">
        <v>89</v>
      </c>
      <c r="AI27" s="332">
        <v>109.9</v>
      </c>
      <c r="AJ27" s="332">
        <v>136.69999999999999</v>
      </c>
      <c r="AK27" s="332">
        <v>167.2</v>
      </c>
      <c r="AL27" s="332">
        <v>205.6</v>
      </c>
      <c r="AM27" s="332">
        <v>136.9</v>
      </c>
      <c r="AN27" s="332">
        <v>99.3</v>
      </c>
      <c r="AO27" s="332">
        <v>99.9</v>
      </c>
      <c r="AP27" s="332">
        <v>99</v>
      </c>
      <c r="AQ27" s="332">
        <v>94.2</v>
      </c>
      <c r="AR27" s="332">
        <v>94.4</v>
      </c>
      <c r="AS27" s="332">
        <v>90.6</v>
      </c>
    </row>
    <row r="28" spans="1:62" x14ac:dyDescent="0.15">
      <c r="A28" s="329"/>
      <c r="B28" s="330"/>
      <c r="C28" s="329" t="s">
        <v>90</v>
      </c>
      <c r="D28" s="419">
        <v>113.2</v>
      </c>
      <c r="E28" s="419">
        <v>113.2</v>
      </c>
      <c r="F28" s="419">
        <v>97.7</v>
      </c>
      <c r="G28" s="419">
        <v>115.4</v>
      </c>
      <c r="H28" s="419">
        <v>118.8</v>
      </c>
      <c r="I28" s="419">
        <v>137.6</v>
      </c>
      <c r="J28" s="419">
        <v>100.4</v>
      </c>
      <c r="K28" s="419">
        <v>147.19999999999999</v>
      </c>
      <c r="L28" s="419">
        <v>70.099999999999994</v>
      </c>
      <c r="M28" s="419">
        <v>215.6</v>
      </c>
      <c r="N28" s="419">
        <v>108.4</v>
      </c>
      <c r="O28" s="419">
        <v>123</v>
      </c>
      <c r="P28" s="419">
        <v>102.2</v>
      </c>
      <c r="Q28" s="419">
        <v>96.9</v>
      </c>
      <c r="R28" s="419">
        <v>106</v>
      </c>
      <c r="S28" s="419">
        <v>104.5</v>
      </c>
      <c r="T28" s="419">
        <v>116.3</v>
      </c>
      <c r="U28" s="419">
        <v>113.5</v>
      </c>
      <c r="V28" s="419">
        <v>109.3</v>
      </c>
      <c r="W28" s="419">
        <v>94.1</v>
      </c>
      <c r="X28" s="419">
        <v>76.400000000000006</v>
      </c>
      <c r="Y28" s="419">
        <v>143.19999999999999</v>
      </c>
      <c r="Z28" s="419">
        <v>284.2</v>
      </c>
      <c r="AA28" s="419"/>
      <c r="AB28" s="419">
        <v>73.8</v>
      </c>
      <c r="AC28" s="433">
        <v>120.6</v>
      </c>
      <c r="AD28" s="419"/>
      <c r="AE28" s="442">
        <v>113.2</v>
      </c>
      <c r="AF28" s="329"/>
      <c r="AG28" s="330"/>
      <c r="AH28" s="329" t="s">
        <v>90</v>
      </c>
      <c r="AI28" s="332">
        <v>113.2</v>
      </c>
      <c r="AJ28" s="332">
        <v>136.4</v>
      </c>
      <c r="AK28" s="332">
        <v>146.4</v>
      </c>
      <c r="AL28" s="332">
        <v>156.6</v>
      </c>
      <c r="AM28" s="332">
        <v>138.30000000000001</v>
      </c>
      <c r="AN28" s="332">
        <v>124.3</v>
      </c>
      <c r="AO28" s="332">
        <v>153.6</v>
      </c>
      <c r="AP28" s="332">
        <v>111.8</v>
      </c>
      <c r="AQ28" s="332">
        <v>99.7</v>
      </c>
      <c r="AR28" s="332">
        <v>98.8</v>
      </c>
      <c r="AS28" s="332">
        <v>119.4</v>
      </c>
    </row>
    <row r="29" spans="1:62" x14ac:dyDescent="0.15">
      <c r="A29" s="329"/>
      <c r="B29" s="330"/>
      <c r="C29" s="329" t="s">
        <v>91</v>
      </c>
      <c r="D29" s="419">
        <v>108.6</v>
      </c>
      <c r="E29" s="419">
        <v>108.6</v>
      </c>
      <c r="F29" s="419">
        <v>99.4</v>
      </c>
      <c r="G29" s="419">
        <v>110.7</v>
      </c>
      <c r="H29" s="419">
        <v>106.7</v>
      </c>
      <c r="I29" s="419">
        <v>133.1</v>
      </c>
      <c r="J29" s="419">
        <v>74.8</v>
      </c>
      <c r="K29" s="419">
        <v>119.8</v>
      </c>
      <c r="L29" s="419">
        <v>59.3</v>
      </c>
      <c r="M29" s="419">
        <v>253.3</v>
      </c>
      <c r="N29" s="419">
        <v>87.8</v>
      </c>
      <c r="O29" s="419">
        <v>115.5</v>
      </c>
      <c r="P29" s="419">
        <v>95.3</v>
      </c>
      <c r="Q29" s="419">
        <v>96.7</v>
      </c>
      <c r="R29" s="419">
        <v>127.1</v>
      </c>
      <c r="S29" s="419">
        <v>109.6</v>
      </c>
      <c r="T29" s="419">
        <v>115.3</v>
      </c>
      <c r="U29" s="419">
        <v>106.9</v>
      </c>
      <c r="V29" s="419">
        <v>90.7</v>
      </c>
      <c r="W29" s="419">
        <v>94.9</v>
      </c>
      <c r="X29" s="419">
        <v>77.3</v>
      </c>
      <c r="Y29" s="419">
        <v>150.80000000000001</v>
      </c>
      <c r="Z29" s="419">
        <v>237.9</v>
      </c>
      <c r="AA29" s="419"/>
      <c r="AB29" s="419">
        <v>73.2</v>
      </c>
      <c r="AC29" s="433">
        <v>113.9</v>
      </c>
      <c r="AD29" s="419"/>
      <c r="AE29" s="442">
        <v>108.6</v>
      </c>
      <c r="AF29" s="329"/>
      <c r="AG29" s="330"/>
      <c r="AH29" s="329" t="s">
        <v>91</v>
      </c>
      <c r="AI29" s="332">
        <v>108.6</v>
      </c>
      <c r="AJ29" s="332">
        <v>129.4</v>
      </c>
      <c r="AK29" s="332">
        <v>131.9</v>
      </c>
      <c r="AL29" s="332">
        <v>151</v>
      </c>
      <c r="AM29" s="332">
        <v>116.7</v>
      </c>
      <c r="AN29" s="332">
        <v>126.5</v>
      </c>
      <c r="AO29" s="332">
        <v>156.30000000000001</v>
      </c>
      <c r="AP29" s="332">
        <v>113.8</v>
      </c>
      <c r="AQ29" s="332">
        <v>96.5</v>
      </c>
      <c r="AR29" s="332">
        <v>95.1</v>
      </c>
      <c r="AS29" s="332">
        <v>127.6</v>
      </c>
    </row>
    <row r="30" spans="1:62" x14ac:dyDescent="0.15">
      <c r="A30" s="329"/>
      <c r="B30" s="330"/>
      <c r="C30" s="329" t="s">
        <v>92</v>
      </c>
      <c r="D30" s="419">
        <v>106</v>
      </c>
      <c r="E30" s="419">
        <v>106</v>
      </c>
      <c r="F30" s="419">
        <v>95.1</v>
      </c>
      <c r="G30" s="419">
        <v>129.5</v>
      </c>
      <c r="H30" s="419">
        <v>106.1</v>
      </c>
      <c r="I30" s="419">
        <v>126.7</v>
      </c>
      <c r="J30" s="419">
        <v>92.6</v>
      </c>
      <c r="K30" s="419">
        <v>110.9</v>
      </c>
      <c r="L30" s="419">
        <v>67.8</v>
      </c>
      <c r="M30" s="419">
        <v>162.4</v>
      </c>
      <c r="N30" s="419">
        <v>178</v>
      </c>
      <c r="O30" s="419">
        <v>111.7</v>
      </c>
      <c r="P30" s="419">
        <v>94.2</v>
      </c>
      <c r="Q30" s="419">
        <v>94.1</v>
      </c>
      <c r="R30" s="419">
        <v>115.5</v>
      </c>
      <c r="S30" s="419">
        <v>104.5</v>
      </c>
      <c r="T30" s="419">
        <v>111.2</v>
      </c>
      <c r="U30" s="419">
        <v>113.8</v>
      </c>
      <c r="V30" s="419">
        <v>105.7</v>
      </c>
      <c r="W30" s="419">
        <v>96.3</v>
      </c>
      <c r="X30" s="419">
        <v>75.599999999999994</v>
      </c>
      <c r="Y30" s="419">
        <v>220.1</v>
      </c>
      <c r="Z30" s="419">
        <v>236.4</v>
      </c>
      <c r="AA30" s="419"/>
      <c r="AB30" s="419">
        <v>70.2</v>
      </c>
      <c r="AC30" s="433">
        <v>113.1</v>
      </c>
      <c r="AD30" s="419"/>
      <c r="AE30" s="442">
        <v>106</v>
      </c>
      <c r="AF30" s="329"/>
      <c r="AG30" s="330"/>
      <c r="AH30" s="329" t="s">
        <v>92</v>
      </c>
      <c r="AI30" s="332">
        <v>106</v>
      </c>
      <c r="AJ30" s="332">
        <v>123.5</v>
      </c>
      <c r="AK30" s="332">
        <v>127.1</v>
      </c>
      <c r="AL30" s="332">
        <v>138.5</v>
      </c>
      <c r="AM30" s="332">
        <v>118.1</v>
      </c>
      <c r="AN30" s="332">
        <v>119.2</v>
      </c>
      <c r="AO30" s="332">
        <v>136.30000000000001</v>
      </c>
      <c r="AP30" s="332">
        <v>111.9</v>
      </c>
      <c r="AQ30" s="332">
        <v>95.8</v>
      </c>
      <c r="AR30" s="332">
        <v>94.5</v>
      </c>
      <c r="AS30" s="332">
        <v>125.3</v>
      </c>
    </row>
    <row r="31" spans="1:62" x14ac:dyDescent="0.15">
      <c r="A31" s="329"/>
      <c r="B31" s="330"/>
      <c r="C31" s="329" t="s">
        <v>93</v>
      </c>
      <c r="D31" s="419">
        <v>117.9</v>
      </c>
      <c r="E31" s="419">
        <v>117.9</v>
      </c>
      <c r="F31" s="419">
        <v>107.5</v>
      </c>
      <c r="G31" s="419">
        <v>125.2</v>
      </c>
      <c r="H31" s="419">
        <v>115.8</v>
      </c>
      <c r="I31" s="419">
        <v>157.6</v>
      </c>
      <c r="J31" s="419">
        <v>101.6</v>
      </c>
      <c r="K31" s="419">
        <v>122.1</v>
      </c>
      <c r="L31" s="419">
        <v>73.099999999999994</v>
      </c>
      <c r="M31" s="419">
        <v>158.19999999999999</v>
      </c>
      <c r="N31" s="419">
        <v>83.4</v>
      </c>
      <c r="O31" s="419">
        <v>126</v>
      </c>
      <c r="P31" s="419">
        <v>102.6</v>
      </c>
      <c r="Q31" s="419">
        <v>104.2</v>
      </c>
      <c r="R31" s="419">
        <v>117.1</v>
      </c>
      <c r="S31" s="419">
        <v>111.5</v>
      </c>
      <c r="T31" s="419">
        <v>127.1</v>
      </c>
      <c r="U31" s="419">
        <v>124.5</v>
      </c>
      <c r="V31" s="419">
        <v>116.9</v>
      </c>
      <c r="W31" s="419">
        <v>107.7</v>
      </c>
      <c r="X31" s="419">
        <v>80.099999999999994</v>
      </c>
      <c r="Y31" s="419">
        <v>209.9</v>
      </c>
      <c r="Z31" s="419">
        <v>280.3</v>
      </c>
      <c r="AA31" s="419"/>
      <c r="AB31" s="419">
        <v>78.099999999999994</v>
      </c>
      <c r="AC31" s="433">
        <v>109.3</v>
      </c>
      <c r="AD31" s="419"/>
      <c r="AE31" s="442">
        <v>117.9</v>
      </c>
      <c r="AF31" s="329"/>
      <c r="AG31" s="330"/>
      <c r="AH31" s="329" t="s">
        <v>93</v>
      </c>
      <c r="AI31" s="332">
        <v>117.9</v>
      </c>
      <c r="AJ31" s="332">
        <v>137.4</v>
      </c>
      <c r="AK31" s="332">
        <v>144.4</v>
      </c>
      <c r="AL31" s="332">
        <v>168.2</v>
      </c>
      <c r="AM31" s="332">
        <v>125.5</v>
      </c>
      <c r="AN31" s="332">
        <v>128.9</v>
      </c>
      <c r="AO31" s="332">
        <v>140.4</v>
      </c>
      <c r="AP31" s="332">
        <v>124</v>
      </c>
      <c r="AQ31" s="332">
        <v>106.5</v>
      </c>
      <c r="AR31" s="332">
        <v>104.8</v>
      </c>
      <c r="AS31" s="332">
        <v>144.4</v>
      </c>
    </row>
    <row r="32" spans="1:62" x14ac:dyDescent="0.15">
      <c r="A32" s="329"/>
      <c r="B32" s="330"/>
      <c r="C32" s="329" t="s">
        <v>94</v>
      </c>
      <c r="D32" s="419">
        <v>94.8</v>
      </c>
      <c r="E32" s="419">
        <v>94.8</v>
      </c>
      <c r="F32" s="419">
        <v>93.9</v>
      </c>
      <c r="G32" s="419">
        <v>95.1</v>
      </c>
      <c r="H32" s="419">
        <v>108</v>
      </c>
      <c r="I32" s="419">
        <v>119.8</v>
      </c>
      <c r="J32" s="419">
        <v>64.3</v>
      </c>
      <c r="K32" s="419">
        <v>84.8</v>
      </c>
      <c r="L32" s="419">
        <v>66.5</v>
      </c>
      <c r="M32" s="419">
        <v>106.2</v>
      </c>
      <c r="N32" s="419">
        <v>84.9</v>
      </c>
      <c r="O32" s="419">
        <v>106.2</v>
      </c>
      <c r="P32" s="419">
        <v>86.3</v>
      </c>
      <c r="Q32" s="419">
        <v>88</v>
      </c>
      <c r="R32" s="419">
        <v>89.3</v>
      </c>
      <c r="S32" s="419">
        <v>97.1</v>
      </c>
      <c r="T32" s="419">
        <v>90.4</v>
      </c>
      <c r="U32" s="419">
        <v>113.1</v>
      </c>
      <c r="V32" s="419">
        <v>97.6</v>
      </c>
      <c r="W32" s="419">
        <v>86.1</v>
      </c>
      <c r="X32" s="419">
        <v>74.2</v>
      </c>
      <c r="Y32" s="419">
        <v>198.2</v>
      </c>
      <c r="Z32" s="419">
        <v>284.39999999999998</v>
      </c>
      <c r="AA32" s="419"/>
      <c r="AB32" s="419">
        <v>66.7</v>
      </c>
      <c r="AC32" s="433">
        <v>102.4</v>
      </c>
      <c r="AD32" s="419"/>
      <c r="AE32" s="442">
        <v>94.8</v>
      </c>
      <c r="AF32" s="329"/>
      <c r="AG32" s="330"/>
      <c r="AH32" s="329" t="s">
        <v>94</v>
      </c>
      <c r="AI32" s="332">
        <v>94.8</v>
      </c>
      <c r="AJ32" s="332">
        <v>100.9</v>
      </c>
      <c r="AK32" s="332">
        <v>110.6</v>
      </c>
      <c r="AL32" s="332">
        <v>120.3</v>
      </c>
      <c r="AM32" s="332">
        <v>102.9</v>
      </c>
      <c r="AN32" s="332">
        <v>89</v>
      </c>
      <c r="AO32" s="332">
        <v>89.6</v>
      </c>
      <c r="AP32" s="332">
        <v>88.8</v>
      </c>
      <c r="AQ32" s="332">
        <v>91.2</v>
      </c>
      <c r="AR32" s="332">
        <v>89.8</v>
      </c>
      <c r="AS32" s="332">
        <v>122.5</v>
      </c>
    </row>
    <row r="33" spans="1:45" x14ac:dyDescent="0.15">
      <c r="A33" s="329"/>
      <c r="B33" s="330"/>
      <c r="C33" s="329" t="s">
        <v>95</v>
      </c>
      <c r="D33" s="419">
        <v>93.9</v>
      </c>
      <c r="E33" s="419">
        <v>93.9</v>
      </c>
      <c r="F33" s="419">
        <v>90.2</v>
      </c>
      <c r="G33" s="419">
        <v>95</v>
      </c>
      <c r="H33" s="419">
        <v>105.7</v>
      </c>
      <c r="I33" s="419">
        <v>152.4</v>
      </c>
      <c r="J33" s="419">
        <v>71.599999999999994</v>
      </c>
      <c r="K33" s="419">
        <v>64.7</v>
      </c>
      <c r="L33" s="419">
        <v>67.5</v>
      </c>
      <c r="M33" s="419">
        <v>108.3</v>
      </c>
      <c r="N33" s="419">
        <v>87.6</v>
      </c>
      <c r="O33" s="419">
        <v>103.7</v>
      </c>
      <c r="P33" s="419">
        <v>78.099999999999994</v>
      </c>
      <c r="Q33" s="419">
        <v>89.7</v>
      </c>
      <c r="R33" s="419">
        <v>78.599999999999994</v>
      </c>
      <c r="S33" s="419">
        <v>97.8</v>
      </c>
      <c r="T33" s="419">
        <v>75</v>
      </c>
      <c r="U33" s="419">
        <v>104</v>
      </c>
      <c r="V33" s="419">
        <v>93.4</v>
      </c>
      <c r="W33" s="419">
        <v>94.7</v>
      </c>
      <c r="X33" s="419">
        <v>71.5</v>
      </c>
      <c r="Y33" s="419">
        <v>149.6</v>
      </c>
      <c r="Z33" s="419">
        <v>212.5</v>
      </c>
      <c r="AA33" s="419"/>
      <c r="AB33" s="419">
        <v>80.400000000000006</v>
      </c>
      <c r="AC33" s="433">
        <v>108.1</v>
      </c>
      <c r="AD33" s="419"/>
      <c r="AE33" s="442">
        <v>93.9</v>
      </c>
      <c r="AF33" s="329"/>
      <c r="AG33" s="330"/>
      <c r="AH33" s="329" t="s">
        <v>95</v>
      </c>
      <c r="AI33" s="332">
        <v>93.9</v>
      </c>
      <c r="AJ33" s="332">
        <v>105.5</v>
      </c>
      <c r="AK33" s="332">
        <v>124</v>
      </c>
      <c r="AL33" s="332">
        <v>160.6</v>
      </c>
      <c r="AM33" s="332">
        <v>95</v>
      </c>
      <c r="AN33" s="332">
        <v>82.7</v>
      </c>
      <c r="AO33" s="332">
        <v>101.6</v>
      </c>
      <c r="AP33" s="332">
        <v>74.7</v>
      </c>
      <c r="AQ33" s="332">
        <v>87.2</v>
      </c>
      <c r="AR33" s="332">
        <v>87</v>
      </c>
      <c r="AS33" s="332">
        <v>91.6</v>
      </c>
    </row>
    <row r="34" spans="1:45" x14ac:dyDescent="0.15">
      <c r="A34" s="329"/>
      <c r="B34" s="330"/>
      <c r="C34" s="329" t="s">
        <v>96</v>
      </c>
      <c r="D34" s="419">
        <v>94.3</v>
      </c>
      <c r="E34" s="419">
        <v>94.3</v>
      </c>
      <c r="F34" s="419">
        <v>102.4</v>
      </c>
      <c r="G34" s="419">
        <v>104.7</v>
      </c>
      <c r="H34" s="419">
        <v>98.6</v>
      </c>
      <c r="I34" s="419">
        <v>112.4</v>
      </c>
      <c r="J34" s="419">
        <v>71.7</v>
      </c>
      <c r="K34" s="419">
        <v>66.599999999999994</v>
      </c>
      <c r="L34" s="419">
        <v>69.599999999999994</v>
      </c>
      <c r="M34" s="419">
        <v>127.7</v>
      </c>
      <c r="N34" s="419">
        <v>107.9</v>
      </c>
      <c r="O34" s="419">
        <v>106.9</v>
      </c>
      <c r="P34" s="419">
        <v>88.8</v>
      </c>
      <c r="Q34" s="419">
        <v>92.2</v>
      </c>
      <c r="R34" s="419">
        <v>82.1</v>
      </c>
      <c r="S34" s="419">
        <v>106</v>
      </c>
      <c r="T34" s="419">
        <v>70</v>
      </c>
      <c r="U34" s="419">
        <v>112.9</v>
      </c>
      <c r="V34" s="419">
        <v>105.7</v>
      </c>
      <c r="W34" s="419">
        <v>105.8</v>
      </c>
      <c r="X34" s="419">
        <v>65.900000000000006</v>
      </c>
      <c r="Y34" s="419">
        <v>173</v>
      </c>
      <c r="Z34" s="419">
        <v>203.5</v>
      </c>
      <c r="AA34" s="419"/>
      <c r="AB34" s="419">
        <v>107.8</v>
      </c>
      <c r="AC34" s="433">
        <v>102.8</v>
      </c>
      <c r="AD34" s="419"/>
      <c r="AE34" s="442">
        <v>94.3</v>
      </c>
      <c r="AF34" s="329"/>
      <c r="AG34" s="330"/>
      <c r="AH34" s="329" t="s">
        <v>96</v>
      </c>
      <c r="AI34" s="332">
        <v>94.3</v>
      </c>
      <c r="AJ34" s="332">
        <v>95.7</v>
      </c>
      <c r="AK34" s="332">
        <v>107.9</v>
      </c>
      <c r="AL34" s="332">
        <v>115.4</v>
      </c>
      <c r="AM34" s="332">
        <v>101.9</v>
      </c>
      <c r="AN34" s="332">
        <v>80.8</v>
      </c>
      <c r="AO34" s="332">
        <v>99.1</v>
      </c>
      <c r="AP34" s="332">
        <v>73.099999999999994</v>
      </c>
      <c r="AQ34" s="332">
        <v>93.5</v>
      </c>
      <c r="AR34" s="332">
        <v>93.4</v>
      </c>
      <c r="AS34" s="332">
        <v>95</v>
      </c>
    </row>
    <row r="35" spans="1:45" x14ac:dyDescent="0.15">
      <c r="A35" s="329"/>
      <c r="B35" s="330"/>
      <c r="C35" s="329" t="s">
        <v>97</v>
      </c>
      <c r="D35" s="419">
        <v>92.1</v>
      </c>
      <c r="E35" s="419">
        <v>92.1</v>
      </c>
      <c r="F35" s="419">
        <v>95.4</v>
      </c>
      <c r="G35" s="419">
        <v>112.9</v>
      </c>
      <c r="H35" s="419">
        <v>108.7</v>
      </c>
      <c r="I35" s="419">
        <v>123.8</v>
      </c>
      <c r="J35" s="419">
        <v>77.3</v>
      </c>
      <c r="K35" s="419">
        <v>65.8</v>
      </c>
      <c r="L35" s="419">
        <v>68.099999999999994</v>
      </c>
      <c r="M35" s="419">
        <v>103.4</v>
      </c>
      <c r="N35" s="419">
        <v>112</v>
      </c>
      <c r="O35" s="419">
        <v>103.3</v>
      </c>
      <c r="P35" s="419">
        <v>86.9</v>
      </c>
      <c r="Q35" s="419">
        <v>91.8</v>
      </c>
      <c r="R35" s="419">
        <v>85.2</v>
      </c>
      <c r="S35" s="419">
        <v>106.1</v>
      </c>
      <c r="T35" s="419">
        <v>54.3</v>
      </c>
      <c r="U35" s="419">
        <v>97.1</v>
      </c>
      <c r="V35" s="419">
        <v>70.099999999999994</v>
      </c>
      <c r="W35" s="419">
        <v>103.1</v>
      </c>
      <c r="X35" s="419">
        <v>66.5</v>
      </c>
      <c r="Y35" s="419">
        <v>127.7</v>
      </c>
      <c r="Z35" s="419">
        <v>209.8</v>
      </c>
      <c r="AA35" s="419"/>
      <c r="AB35" s="419">
        <v>67.400000000000006</v>
      </c>
      <c r="AC35" s="434">
        <v>105.6</v>
      </c>
      <c r="AD35" s="419"/>
      <c r="AE35" s="442">
        <v>92.1</v>
      </c>
      <c r="AF35" s="329"/>
      <c r="AG35" s="330"/>
      <c r="AH35" s="329" t="s">
        <v>97</v>
      </c>
      <c r="AI35" s="338">
        <v>92.1</v>
      </c>
      <c r="AJ35" s="332">
        <v>91.7</v>
      </c>
      <c r="AK35" s="332">
        <v>113.2</v>
      </c>
      <c r="AL35" s="332">
        <v>116.3</v>
      </c>
      <c r="AM35" s="332">
        <v>110.7</v>
      </c>
      <c r="AN35" s="332">
        <v>65.3</v>
      </c>
      <c r="AO35" s="332">
        <v>84.1</v>
      </c>
      <c r="AP35" s="332">
        <v>57.3</v>
      </c>
      <c r="AQ35" s="332">
        <v>92.4</v>
      </c>
      <c r="AR35" s="332">
        <v>92.3</v>
      </c>
      <c r="AS35" s="332">
        <v>93.1</v>
      </c>
    </row>
    <row r="36" spans="1:45" x14ac:dyDescent="0.15">
      <c r="A36" s="329"/>
      <c r="B36" s="327" t="s">
        <v>191</v>
      </c>
      <c r="C36" s="326" t="s">
        <v>84</v>
      </c>
      <c r="D36" s="328">
        <v>109.9</v>
      </c>
      <c r="E36" s="328">
        <v>109.9</v>
      </c>
      <c r="F36" s="328">
        <v>99.7</v>
      </c>
      <c r="G36" s="328">
        <v>114.9</v>
      </c>
      <c r="H36" s="328">
        <v>99.2</v>
      </c>
      <c r="I36" s="328">
        <v>116.5</v>
      </c>
      <c r="J36" s="328">
        <v>90.2</v>
      </c>
      <c r="K36" s="328">
        <v>98.4</v>
      </c>
      <c r="L36" s="328">
        <v>99.3</v>
      </c>
      <c r="M36" s="328">
        <v>156.9</v>
      </c>
      <c r="N36" s="328">
        <v>106.6</v>
      </c>
      <c r="O36" s="328">
        <v>120.1</v>
      </c>
      <c r="P36" s="328">
        <v>101</v>
      </c>
      <c r="Q36" s="328">
        <v>102.1</v>
      </c>
      <c r="R36" s="328">
        <v>96.5</v>
      </c>
      <c r="S36" s="328">
        <v>109.1</v>
      </c>
      <c r="T36" s="328">
        <v>127.9</v>
      </c>
      <c r="U36" s="328">
        <v>149.6</v>
      </c>
      <c r="V36" s="328">
        <v>108.5</v>
      </c>
      <c r="W36" s="328">
        <v>91.6</v>
      </c>
      <c r="X36" s="328">
        <v>82.4</v>
      </c>
      <c r="Y36" s="328">
        <v>168.6</v>
      </c>
      <c r="Z36" s="328">
        <v>219.1</v>
      </c>
      <c r="AA36" s="328"/>
      <c r="AB36" s="328">
        <v>279.2</v>
      </c>
      <c r="AC36" s="435">
        <v>96.6</v>
      </c>
      <c r="AD36" s="328"/>
      <c r="AE36" s="442">
        <v>109.9</v>
      </c>
      <c r="AF36" s="329"/>
      <c r="AG36" s="327" t="s">
        <v>191</v>
      </c>
      <c r="AH36" s="326" t="s">
        <v>84</v>
      </c>
      <c r="AI36" s="332">
        <v>109.9</v>
      </c>
      <c r="AJ36" s="328">
        <v>126.1</v>
      </c>
      <c r="AK36" s="328">
        <v>118.2</v>
      </c>
      <c r="AL36" s="328">
        <v>125.4</v>
      </c>
      <c r="AM36" s="328">
        <v>112.6</v>
      </c>
      <c r="AN36" s="328">
        <v>135.9</v>
      </c>
      <c r="AO36" s="328">
        <v>114.3</v>
      </c>
      <c r="AP36" s="328">
        <v>145</v>
      </c>
      <c r="AQ36" s="328">
        <v>100.5</v>
      </c>
      <c r="AR36" s="328">
        <v>99</v>
      </c>
      <c r="AS36" s="328">
        <v>132.9</v>
      </c>
    </row>
    <row r="37" spans="1:45" x14ac:dyDescent="0.15">
      <c r="A37" s="329"/>
      <c r="B37" s="330"/>
      <c r="C37" s="329" t="s">
        <v>86</v>
      </c>
      <c r="D37" s="332">
        <v>102.2</v>
      </c>
      <c r="E37" s="332">
        <v>102.2</v>
      </c>
      <c r="F37" s="332">
        <v>101.4</v>
      </c>
      <c r="G37" s="332">
        <v>116.3</v>
      </c>
      <c r="H37" s="332">
        <v>105</v>
      </c>
      <c r="I37" s="332">
        <v>93.5</v>
      </c>
      <c r="J37" s="332">
        <v>96.9</v>
      </c>
      <c r="K37" s="332">
        <v>82.3</v>
      </c>
      <c r="L37" s="332">
        <v>119.8</v>
      </c>
      <c r="M37" s="332">
        <v>123.5</v>
      </c>
      <c r="N37" s="332">
        <v>130.30000000000001</v>
      </c>
      <c r="O37" s="332">
        <v>102.3</v>
      </c>
      <c r="P37" s="332">
        <v>95</v>
      </c>
      <c r="Q37" s="332">
        <v>113.6</v>
      </c>
      <c r="R37" s="332">
        <v>94.4</v>
      </c>
      <c r="S37" s="332">
        <v>95.8</v>
      </c>
      <c r="T37" s="332">
        <v>99</v>
      </c>
      <c r="U37" s="332">
        <v>138.80000000000001</v>
      </c>
      <c r="V37" s="332">
        <v>102.9</v>
      </c>
      <c r="W37" s="332">
        <v>87.3</v>
      </c>
      <c r="X37" s="332">
        <v>72.8</v>
      </c>
      <c r="Y37" s="332">
        <v>107.8</v>
      </c>
      <c r="Z37" s="332">
        <v>202.3</v>
      </c>
      <c r="AA37" s="332"/>
      <c r="AB37" s="332">
        <v>282.3</v>
      </c>
      <c r="AC37" s="433">
        <v>93.5</v>
      </c>
      <c r="AD37" s="332"/>
      <c r="AE37" s="442">
        <v>102.2</v>
      </c>
      <c r="AF37" s="329"/>
      <c r="AG37" s="330"/>
      <c r="AH37" s="329" t="s">
        <v>86</v>
      </c>
      <c r="AI37" s="332">
        <v>102.2</v>
      </c>
      <c r="AJ37" s="332">
        <v>108.8</v>
      </c>
      <c r="AK37" s="332">
        <v>107.4</v>
      </c>
      <c r="AL37" s="332">
        <v>92.6</v>
      </c>
      <c r="AM37" s="332">
        <v>119.2</v>
      </c>
      <c r="AN37" s="332">
        <v>110.6</v>
      </c>
      <c r="AO37" s="332">
        <v>92.1</v>
      </c>
      <c r="AP37" s="332">
        <v>118.5</v>
      </c>
      <c r="AQ37" s="332">
        <v>98.3</v>
      </c>
      <c r="AR37" s="332">
        <v>98.8</v>
      </c>
      <c r="AS37" s="332">
        <v>89.1</v>
      </c>
    </row>
    <row r="38" spans="1:45" x14ac:dyDescent="0.15">
      <c r="A38" s="329"/>
      <c r="B38" s="330"/>
      <c r="C38" s="329" t="s">
        <v>88</v>
      </c>
      <c r="D38" s="332">
        <v>81.8</v>
      </c>
      <c r="E38" s="332">
        <v>81.8</v>
      </c>
      <c r="F38" s="332">
        <v>84.6</v>
      </c>
      <c r="G38" s="332">
        <v>99.2</v>
      </c>
      <c r="H38" s="332">
        <v>90.2</v>
      </c>
      <c r="I38" s="332">
        <v>76.900000000000006</v>
      </c>
      <c r="J38" s="332">
        <v>66.900000000000006</v>
      </c>
      <c r="K38" s="332">
        <v>39.5</v>
      </c>
      <c r="L38" s="332">
        <v>117.6</v>
      </c>
      <c r="M38" s="332">
        <v>52.7</v>
      </c>
      <c r="N38" s="332">
        <v>88.4</v>
      </c>
      <c r="O38" s="332">
        <v>89.3</v>
      </c>
      <c r="P38" s="332">
        <v>83.8</v>
      </c>
      <c r="Q38" s="332">
        <v>91.4</v>
      </c>
      <c r="R38" s="332">
        <v>85.5</v>
      </c>
      <c r="S38" s="332">
        <v>84.9</v>
      </c>
      <c r="T38" s="332">
        <v>85</v>
      </c>
      <c r="U38" s="332">
        <v>82.1</v>
      </c>
      <c r="V38" s="332">
        <v>94.9</v>
      </c>
      <c r="W38" s="332">
        <v>78.099999999999994</v>
      </c>
      <c r="X38" s="332">
        <v>67.099999999999994</v>
      </c>
      <c r="Y38" s="332">
        <v>56.5</v>
      </c>
      <c r="Z38" s="332">
        <v>178.3</v>
      </c>
      <c r="AA38" s="332"/>
      <c r="AB38" s="332">
        <v>53.7</v>
      </c>
      <c r="AC38" s="433">
        <v>88.6</v>
      </c>
      <c r="AD38" s="332"/>
      <c r="AE38" s="442">
        <v>81.8</v>
      </c>
      <c r="AF38" s="329"/>
      <c r="AG38" s="330"/>
      <c r="AH38" s="329" t="s">
        <v>88</v>
      </c>
      <c r="AI38" s="332">
        <v>81.8</v>
      </c>
      <c r="AJ38" s="332">
        <v>74.5</v>
      </c>
      <c r="AK38" s="332">
        <v>77.2</v>
      </c>
      <c r="AL38" s="332">
        <v>63.2</v>
      </c>
      <c r="AM38" s="332">
        <v>88.2</v>
      </c>
      <c r="AN38" s="332">
        <v>71.2</v>
      </c>
      <c r="AO38" s="332">
        <v>41</v>
      </c>
      <c r="AP38" s="332">
        <v>83.9</v>
      </c>
      <c r="AQ38" s="332">
        <v>86.1</v>
      </c>
      <c r="AR38" s="332">
        <v>86.2</v>
      </c>
      <c r="AS38" s="332">
        <v>82.2</v>
      </c>
    </row>
    <row r="39" spans="1:45" x14ac:dyDescent="0.15">
      <c r="A39" s="329"/>
      <c r="B39" s="330"/>
      <c r="C39" s="329" t="s">
        <v>89</v>
      </c>
      <c r="D39" s="332">
        <v>96.6</v>
      </c>
      <c r="E39" s="332">
        <v>96.6</v>
      </c>
      <c r="F39" s="332">
        <v>99.7</v>
      </c>
      <c r="G39" s="332">
        <v>89</v>
      </c>
      <c r="H39" s="332">
        <v>95.5</v>
      </c>
      <c r="I39" s="332">
        <v>102.7</v>
      </c>
      <c r="J39" s="332">
        <v>78.599999999999994</v>
      </c>
      <c r="K39" s="332">
        <v>181.3</v>
      </c>
      <c r="L39" s="332">
        <v>97.4</v>
      </c>
      <c r="M39" s="332">
        <v>105.5</v>
      </c>
      <c r="N39" s="332">
        <v>101.1</v>
      </c>
      <c r="O39" s="332">
        <v>97.2</v>
      </c>
      <c r="P39" s="332">
        <v>85.8</v>
      </c>
      <c r="Q39" s="332">
        <v>94.3</v>
      </c>
      <c r="R39" s="332">
        <v>89.3</v>
      </c>
      <c r="S39" s="332">
        <v>96.9</v>
      </c>
      <c r="T39" s="332">
        <v>102.4</v>
      </c>
      <c r="U39" s="332">
        <v>86.4</v>
      </c>
      <c r="V39" s="332">
        <v>88.4</v>
      </c>
      <c r="W39" s="332">
        <v>88.8</v>
      </c>
      <c r="X39" s="332">
        <v>73</v>
      </c>
      <c r="Y39" s="332">
        <v>58.8</v>
      </c>
      <c r="Z39" s="332">
        <v>174.7</v>
      </c>
      <c r="AA39" s="332"/>
      <c r="AB39" s="332">
        <v>60.5</v>
      </c>
      <c r="AC39" s="433">
        <v>78.7</v>
      </c>
      <c r="AD39" s="332"/>
      <c r="AE39" s="442">
        <v>96.6</v>
      </c>
      <c r="AF39" s="329"/>
      <c r="AG39" s="330"/>
      <c r="AH39" s="329" t="s">
        <v>89</v>
      </c>
      <c r="AI39" s="332">
        <v>96.6</v>
      </c>
      <c r="AJ39" s="332">
        <v>109.8</v>
      </c>
      <c r="AK39" s="332">
        <v>119.6</v>
      </c>
      <c r="AL39" s="332">
        <v>140.30000000000001</v>
      </c>
      <c r="AM39" s="332">
        <v>103.3</v>
      </c>
      <c r="AN39" s="332">
        <v>97.8</v>
      </c>
      <c r="AO39" s="332">
        <v>90</v>
      </c>
      <c r="AP39" s="332">
        <v>101.1</v>
      </c>
      <c r="AQ39" s="332">
        <v>88.9</v>
      </c>
      <c r="AR39" s="332">
        <v>89.4</v>
      </c>
      <c r="AS39" s="332">
        <v>78.400000000000006</v>
      </c>
    </row>
    <row r="40" spans="1:45" x14ac:dyDescent="0.15">
      <c r="A40" s="329"/>
      <c r="B40" s="330"/>
      <c r="C40" s="329" t="s">
        <v>90</v>
      </c>
      <c r="D40" s="332">
        <v>106.2</v>
      </c>
      <c r="E40" s="332">
        <v>106.2</v>
      </c>
      <c r="F40" s="332">
        <v>100.6</v>
      </c>
      <c r="G40" s="332">
        <v>106.7</v>
      </c>
      <c r="H40" s="332">
        <v>108.9</v>
      </c>
      <c r="I40" s="332">
        <v>96.5</v>
      </c>
      <c r="J40" s="332">
        <v>94.4</v>
      </c>
      <c r="K40" s="332">
        <v>140</v>
      </c>
      <c r="L40" s="332">
        <v>93.7</v>
      </c>
      <c r="M40" s="332">
        <v>211</v>
      </c>
      <c r="N40" s="332">
        <v>77.099999999999994</v>
      </c>
      <c r="O40" s="332">
        <v>108.9</v>
      </c>
      <c r="P40" s="332">
        <v>96.5</v>
      </c>
      <c r="Q40" s="332">
        <v>102</v>
      </c>
      <c r="R40" s="332">
        <v>106.7</v>
      </c>
      <c r="S40" s="332">
        <v>110.7</v>
      </c>
      <c r="T40" s="332">
        <v>121.8</v>
      </c>
      <c r="U40" s="332">
        <v>98.4</v>
      </c>
      <c r="V40" s="332">
        <v>112.9</v>
      </c>
      <c r="W40" s="332">
        <v>97.3</v>
      </c>
      <c r="X40" s="332">
        <v>72.7</v>
      </c>
      <c r="Y40" s="332">
        <v>98.5</v>
      </c>
      <c r="Z40" s="332">
        <v>171.5</v>
      </c>
      <c r="AA40" s="332"/>
      <c r="AB40" s="332">
        <v>82.3</v>
      </c>
      <c r="AC40" s="433">
        <v>91.1</v>
      </c>
      <c r="AD40" s="332"/>
      <c r="AE40" s="442">
        <v>106.2</v>
      </c>
      <c r="AF40" s="329"/>
      <c r="AG40" s="330"/>
      <c r="AH40" s="329" t="s">
        <v>90</v>
      </c>
      <c r="AI40" s="332">
        <v>106.2</v>
      </c>
      <c r="AJ40" s="332">
        <v>121.4</v>
      </c>
      <c r="AK40" s="332">
        <v>119.5</v>
      </c>
      <c r="AL40" s="332">
        <v>126.3</v>
      </c>
      <c r="AM40" s="332">
        <v>114.2</v>
      </c>
      <c r="AN40" s="332">
        <v>123.6</v>
      </c>
      <c r="AO40" s="332">
        <v>132.19999999999999</v>
      </c>
      <c r="AP40" s="332">
        <v>120</v>
      </c>
      <c r="AQ40" s="332">
        <v>97.4</v>
      </c>
      <c r="AR40" s="332">
        <v>96.9</v>
      </c>
      <c r="AS40" s="332">
        <v>109.3</v>
      </c>
    </row>
    <row r="41" spans="1:45" x14ac:dyDescent="0.15">
      <c r="A41" s="329"/>
      <c r="B41" s="330"/>
      <c r="C41" s="329" t="s">
        <v>91</v>
      </c>
      <c r="D41" s="332">
        <v>95.7</v>
      </c>
      <c r="E41" s="332">
        <v>95.7</v>
      </c>
      <c r="F41" s="332">
        <v>97.6</v>
      </c>
      <c r="G41" s="332">
        <v>98</v>
      </c>
      <c r="H41" s="332">
        <v>93.7</v>
      </c>
      <c r="I41" s="332">
        <v>91</v>
      </c>
      <c r="J41" s="332">
        <v>80.900000000000006</v>
      </c>
      <c r="K41" s="332">
        <v>135</v>
      </c>
      <c r="L41" s="332">
        <v>74.5</v>
      </c>
      <c r="M41" s="332">
        <v>120</v>
      </c>
      <c r="N41" s="332">
        <v>95.3</v>
      </c>
      <c r="O41" s="332">
        <v>99</v>
      </c>
      <c r="P41" s="332">
        <v>82.8</v>
      </c>
      <c r="Q41" s="332">
        <v>102.1</v>
      </c>
      <c r="R41" s="332">
        <v>88.7</v>
      </c>
      <c r="S41" s="332">
        <v>106.3</v>
      </c>
      <c r="T41" s="332">
        <v>115.6</v>
      </c>
      <c r="U41" s="332">
        <v>89.2</v>
      </c>
      <c r="V41" s="332">
        <v>77.900000000000006</v>
      </c>
      <c r="W41" s="332">
        <v>82.9</v>
      </c>
      <c r="X41" s="332">
        <v>74.7</v>
      </c>
      <c r="Y41" s="332">
        <v>101.5</v>
      </c>
      <c r="Z41" s="332">
        <v>159.5</v>
      </c>
      <c r="AA41" s="332"/>
      <c r="AB41" s="332">
        <v>75.5</v>
      </c>
      <c r="AC41" s="433">
        <v>91.8</v>
      </c>
      <c r="AD41" s="332"/>
      <c r="AE41" s="442">
        <v>95.7</v>
      </c>
      <c r="AF41" s="329"/>
      <c r="AG41" s="330"/>
      <c r="AH41" s="329" t="s">
        <v>91</v>
      </c>
      <c r="AI41" s="332">
        <v>95.7</v>
      </c>
      <c r="AJ41" s="332">
        <v>108.6</v>
      </c>
      <c r="AK41" s="332">
        <v>106.7</v>
      </c>
      <c r="AL41" s="332">
        <v>114</v>
      </c>
      <c r="AM41" s="332">
        <v>100.9</v>
      </c>
      <c r="AN41" s="332">
        <v>110.9</v>
      </c>
      <c r="AO41" s="332">
        <v>92.3</v>
      </c>
      <c r="AP41" s="332">
        <v>118.7</v>
      </c>
      <c r="AQ41" s="332">
        <v>88.3</v>
      </c>
      <c r="AR41" s="332">
        <v>89.1</v>
      </c>
      <c r="AS41" s="332">
        <v>69.900000000000006</v>
      </c>
    </row>
    <row r="42" spans="1:45" x14ac:dyDescent="0.15">
      <c r="A42" s="329"/>
      <c r="B42" s="330"/>
      <c r="C42" s="329" t="s">
        <v>92</v>
      </c>
      <c r="D42" s="332">
        <v>100.2</v>
      </c>
      <c r="E42" s="332">
        <v>100.2</v>
      </c>
      <c r="F42" s="332">
        <v>89.9</v>
      </c>
      <c r="G42" s="332">
        <v>102.3</v>
      </c>
      <c r="H42" s="332">
        <v>98.1</v>
      </c>
      <c r="I42" s="332">
        <v>99.1</v>
      </c>
      <c r="J42" s="332">
        <v>92.7</v>
      </c>
      <c r="K42" s="332">
        <v>135.30000000000001</v>
      </c>
      <c r="L42" s="332">
        <v>80.599999999999994</v>
      </c>
      <c r="M42" s="332">
        <v>148.9</v>
      </c>
      <c r="N42" s="332">
        <v>64.900000000000006</v>
      </c>
      <c r="O42" s="332">
        <v>96.4</v>
      </c>
      <c r="P42" s="332">
        <v>84.8</v>
      </c>
      <c r="Q42" s="332">
        <v>101.5</v>
      </c>
      <c r="R42" s="332">
        <v>111.1</v>
      </c>
      <c r="S42" s="332">
        <v>114.6</v>
      </c>
      <c r="T42" s="332">
        <v>128.4</v>
      </c>
      <c r="U42" s="332">
        <v>96.1</v>
      </c>
      <c r="V42" s="332">
        <v>111</v>
      </c>
      <c r="W42" s="332">
        <v>92.8</v>
      </c>
      <c r="X42" s="332">
        <v>75.7</v>
      </c>
      <c r="Y42" s="332">
        <v>81.900000000000006</v>
      </c>
      <c r="Z42" s="332">
        <v>157.80000000000001</v>
      </c>
      <c r="AA42" s="332"/>
      <c r="AB42" s="332">
        <v>87.8</v>
      </c>
      <c r="AC42" s="433">
        <v>82.2</v>
      </c>
      <c r="AD42" s="332"/>
      <c r="AE42" s="442">
        <v>100.2</v>
      </c>
      <c r="AF42" s="329"/>
      <c r="AG42" s="330"/>
      <c r="AH42" s="329" t="s">
        <v>92</v>
      </c>
      <c r="AI42" s="332">
        <v>100.2</v>
      </c>
      <c r="AJ42" s="332">
        <v>120.8</v>
      </c>
      <c r="AK42" s="332">
        <v>111.2</v>
      </c>
      <c r="AL42" s="332">
        <v>121.2</v>
      </c>
      <c r="AM42" s="332">
        <v>103.2</v>
      </c>
      <c r="AN42" s="332">
        <v>132.69999999999999</v>
      </c>
      <c r="AO42" s="332">
        <v>125.7</v>
      </c>
      <c r="AP42" s="332">
        <v>135.6</v>
      </c>
      <c r="AQ42" s="332">
        <v>88.2</v>
      </c>
      <c r="AR42" s="332">
        <v>87.1</v>
      </c>
      <c r="AS42" s="332">
        <v>112</v>
      </c>
    </row>
    <row r="43" spans="1:45" x14ac:dyDescent="0.15">
      <c r="A43" s="329"/>
      <c r="B43" s="330"/>
      <c r="C43" s="329" t="s">
        <v>93</v>
      </c>
      <c r="D43" s="332">
        <v>107.4</v>
      </c>
      <c r="E43" s="332">
        <v>107.4</v>
      </c>
      <c r="F43" s="332">
        <v>105.8</v>
      </c>
      <c r="G43" s="332">
        <v>95.9</v>
      </c>
      <c r="H43" s="332">
        <v>114.4</v>
      </c>
      <c r="I43" s="332">
        <v>99.9</v>
      </c>
      <c r="J43" s="332">
        <v>82.2</v>
      </c>
      <c r="K43" s="332">
        <v>146.4</v>
      </c>
      <c r="L43" s="332">
        <v>93.9</v>
      </c>
      <c r="M43" s="332">
        <v>159.5</v>
      </c>
      <c r="N43" s="332">
        <v>61.1</v>
      </c>
      <c r="O43" s="332">
        <v>99.2</v>
      </c>
      <c r="P43" s="332">
        <v>98.6</v>
      </c>
      <c r="Q43" s="332">
        <v>104.5</v>
      </c>
      <c r="R43" s="332">
        <v>121.5</v>
      </c>
      <c r="S43" s="332">
        <v>105.6</v>
      </c>
      <c r="T43" s="332">
        <v>137</v>
      </c>
      <c r="U43" s="332">
        <v>101.2</v>
      </c>
      <c r="V43" s="332">
        <v>114.5</v>
      </c>
      <c r="W43" s="332">
        <v>96.8</v>
      </c>
      <c r="X43" s="332">
        <v>76.2</v>
      </c>
      <c r="Y43" s="332">
        <v>89.7</v>
      </c>
      <c r="Z43" s="332">
        <v>193.5</v>
      </c>
      <c r="AA43" s="332"/>
      <c r="AB43" s="332">
        <v>82</v>
      </c>
      <c r="AC43" s="433">
        <v>95.9</v>
      </c>
      <c r="AD43" s="332"/>
      <c r="AE43" s="442">
        <v>107.4</v>
      </c>
      <c r="AF43" s="329"/>
      <c r="AG43" s="330"/>
      <c r="AH43" s="329" t="s">
        <v>93</v>
      </c>
      <c r="AI43" s="332">
        <v>107.4</v>
      </c>
      <c r="AJ43" s="332">
        <v>122.3</v>
      </c>
      <c r="AK43" s="332">
        <v>115</v>
      </c>
      <c r="AL43" s="332">
        <v>116.5</v>
      </c>
      <c r="AM43" s="332">
        <v>113.7</v>
      </c>
      <c r="AN43" s="332">
        <v>131.30000000000001</v>
      </c>
      <c r="AO43" s="332">
        <v>121.7</v>
      </c>
      <c r="AP43" s="332">
        <v>135.4</v>
      </c>
      <c r="AQ43" s="332">
        <v>98.7</v>
      </c>
      <c r="AR43" s="332">
        <v>96.6</v>
      </c>
      <c r="AS43" s="332">
        <v>145</v>
      </c>
    </row>
    <row r="44" spans="1:45" x14ac:dyDescent="0.15">
      <c r="A44" s="329"/>
      <c r="B44" s="330"/>
      <c r="C44" s="329" t="s">
        <v>94</v>
      </c>
      <c r="D44" s="332">
        <v>86.1</v>
      </c>
      <c r="E44" s="332">
        <v>86.1</v>
      </c>
      <c r="F44" s="332">
        <v>98.4</v>
      </c>
      <c r="G44" s="332">
        <v>88.8</v>
      </c>
      <c r="H44" s="332">
        <v>93.3</v>
      </c>
      <c r="I44" s="332">
        <v>73.099999999999994</v>
      </c>
      <c r="J44" s="332">
        <v>66.3</v>
      </c>
      <c r="K44" s="332">
        <v>66.3</v>
      </c>
      <c r="L44" s="332">
        <v>74.2</v>
      </c>
      <c r="M44" s="332">
        <v>73</v>
      </c>
      <c r="N44" s="332">
        <v>74.599999999999994</v>
      </c>
      <c r="O44" s="332">
        <v>93.8</v>
      </c>
      <c r="P44" s="332">
        <v>83.1</v>
      </c>
      <c r="Q44" s="332">
        <v>85.1</v>
      </c>
      <c r="R44" s="332">
        <v>93.3</v>
      </c>
      <c r="S44" s="332">
        <v>107</v>
      </c>
      <c r="T44" s="332">
        <v>88.4</v>
      </c>
      <c r="U44" s="332">
        <v>93.5</v>
      </c>
      <c r="V44" s="332">
        <v>92.9</v>
      </c>
      <c r="W44" s="332">
        <v>86</v>
      </c>
      <c r="X44" s="332">
        <v>75.400000000000006</v>
      </c>
      <c r="Y44" s="332">
        <v>95.9</v>
      </c>
      <c r="Z44" s="332">
        <v>163.4</v>
      </c>
      <c r="AA44" s="332"/>
      <c r="AB44" s="332">
        <v>84.2</v>
      </c>
      <c r="AC44" s="433">
        <v>103.1</v>
      </c>
      <c r="AD44" s="332"/>
      <c r="AE44" s="442">
        <v>86.1</v>
      </c>
      <c r="AF44" s="329"/>
      <c r="AG44" s="330"/>
      <c r="AH44" s="329" t="s">
        <v>94</v>
      </c>
      <c r="AI44" s="332">
        <v>86.1</v>
      </c>
      <c r="AJ44" s="332">
        <v>80.099999999999994</v>
      </c>
      <c r="AK44" s="332">
        <v>76.5</v>
      </c>
      <c r="AL44" s="332">
        <v>61.2</v>
      </c>
      <c r="AM44" s="332">
        <v>88.7</v>
      </c>
      <c r="AN44" s="332">
        <v>84.5</v>
      </c>
      <c r="AO44" s="332">
        <v>69.2</v>
      </c>
      <c r="AP44" s="332">
        <v>91</v>
      </c>
      <c r="AQ44" s="332">
        <v>89.5</v>
      </c>
      <c r="AR44" s="332">
        <v>88</v>
      </c>
      <c r="AS44" s="332">
        <v>124.1</v>
      </c>
    </row>
    <row r="45" spans="1:45" x14ac:dyDescent="0.15">
      <c r="A45" s="329"/>
      <c r="B45" s="330"/>
      <c r="C45" s="329" t="s">
        <v>95</v>
      </c>
      <c r="D45" s="332">
        <v>93</v>
      </c>
      <c r="E45" s="332">
        <v>93</v>
      </c>
      <c r="F45" s="332">
        <v>98.2</v>
      </c>
      <c r="G45" s="332">
        <v>93.9</v>
      </c>
      <c r="H45" s="332">
        <v>100.7</v>
      </c>
      <c r="I45" s="332">
        <v>107.4</v>
      </c>
      <c r="J45" s="332">
        <v>70.400000000000006</v>
      </c>
      <c r="K45" s="332">
        <v>119.8</v>
      </c>
      <c r="L45" s="332">
        <v>89.9</v>
      </c>
      <c r="M45" s="332">
        <v>89.9</v>
      </c>
      <c r="N45" s="332">
        <v>79.400000000000006</v>
      </c>
      <c r="O45" s="332">
        <v>103.2</v>
      </c>
      <c r="P45" s="332">
        <v>82.8</v>
      </c>
      <c r="Q45" s="332">
        <v>88.6</v>
      </c>
      <c r="R45" s="332">
        <v>94.6</v>
      </c>
      <c r="S45" s="332">
        <v>104.9</v>
      </c>
      <c r="T45" s="332">
        <v>83</v>
      </c>
      <c r="U45" s="332">
        <v>96</v>
      </c>
      <c r="V45" s="332">
        <v>100.3</v>
      </c>
      <c r="W45" s="332">
        <v>90.7</v>
      </c>
      <c r="X45" s="332">
        <v>76.599999999999994</v>
      </c>
      <c r="Y45" s="332">
        <v>97</v>
      </c>
      <c r="Z45" s="332">
        <v>152.69999999999999</v>
      </c>
      <c r="AA45" s="332"/>
      <c r="AB45" s="332">
        <v>91.5</v>
      </c>
      <c r="AC45" s="433">
        <v>103.4</v>
      </c>
      <c r="AD45" s="332"/>
      <c r="AE45" s="442">
        <v>93</v>
      </c>
      <c r="AF45" s="329"/>
      <c r="AG45" s="330"/>
      <c r="AH45" s="329" t="s">
        <v>95</v>
      </c>
      <c r="AI45" s="332">
        <v>93</v>
      </c>
      <c r="AJ45" s="332">
        <v>93.7</v>
      </c>
      <c r="AK45" s="332">
        <v>104.2</v>
      </c>
      <c r="AL45" s="332">
        <v>121.5</v>
      </c>
      <c r="AM45" s="332">
        <v>90.5</v>
      </c>
      <c r="AN45" s="332">
        <v>80.8</v>
      </c>
      <c r="AO45" s="332">
        <v>75.599999999999994</v>
      </c>
      <c r="AP45" s="332">
        <v>83</v>
      </c>
      <c r="AQ45" s="332">
        <v>92.6</v>
      </c>
      <c r="AR45" s="332">
        <v>91.8</v>
      </c>
      <c r="AS45" s="332">
        <v>110.8</v>
      </c>
    </row>
    <row r="46" spans="1:45" x14ac:dyDescent="0.15">
      <c r="A46" s="329"/>
      <c r="B46" s="330"/>
      <c r="C46" s="329" t="s">
        <v>96</v>
      </c>
      <c r="D46" s="332">
        <v>90.5</v>
      </c>
      <c r="E46" s="332">
        <v>90.5</v>
      </c>
      <c r="F46" s="332">
        <v>92.7</v>
      </c>
      <c r="G46" s="332">
        <v>77.900000000000006</v>
      </c>
      <c r="H46" s="332">
        <v>89.9</v>
      </c>
      <c r="I46" s="332">
        <v>108.7</v>
      </c>
      <c r="J46" s="332">
        <v>80.8</v>
      </c>
      <c r="K46" s="332">
        <v>104.2</v>
      </c>
      <c r="L46" s="332">
        <v>106.3</v>
      </c>
      <c r="M46" s="332">
        <v>155.5</v>
      </c>
      <c r="N46" s="332">
        <v>47.7</v>
      </c>
      <c r="O46" s="332">
        <v>90.9</v>
      </c>
      <c r="P46" s="332">
        <v>81.599999999999994</v>
      </c>
      <c r="Q46" s="332">
        <v>78.7</v>
      </c>
      <c r="R46" s="332">
        <v>94.1</v>
      </c>
      <c r="S46" s="332">
        <v>111.8</v>
      </c>
      <c r="T46" s="332">
        <v>67.400000000000006</v>
      </c>
      <c r="U46" s="332">
        <v>93.1</v>
      </c>
      <c r="V46" s="332">
        <v>88.1</v>
      </c>
      <c r="W46" s="332">
        <v>90.3</v>
      </c>
      <c r="X46" s="332">
        <v>73.5</v>
      </c>
      <c r="Y46" s="332">
        <v>109.8</v>
      </c>
      <c r="Z46" s="332">
        <v>140</v>
      </c>
      <c r="AA46" s="332"/>
      <c r="AB46" s="332">
        <v>90.6</v>
      </c>
      <c r="AC46" s="433">
        <v>91.3</v>
      </c>
      <c r="AD46" s="332"/>
      <c r="AE46" s="442">
        <v>90.5</v>
      </c>
      <c r="AF46" s="329"/>
      <c r="AG46" s="330"/>
      <c r="AH46" s="329" t="s">
        <v>96</v>
      </c>
      <c r="AI46" s="332">
        <v>90.5</v>
      </c>
      <c r="AJ46" s="332">
        <v>92.7</v>
      </c>
      <c r="AK46" s="332">
        <v>104.4</v>
      </c>
      <c r="AL46" s="332">
        <v>120.6</v>
      </c>
      <c r="AM46" s="332">
        <v>91.5</v>
      </c>
      <c r="AN46" s="332">
        <v>78.3</v>
      </c>
      <c r="AO46" s="332">
        <v>93.3</v>
      </c>
      <c r="AP46" s="332">
        <v>72</v>
      </c>
      <c r="AQ46" s="332">
        <v>89.2</v>
      </c>
      <c r="AR46" s="332">
        <v>88.9</v>
      </c>
      <c r="AS46" s="332">
        <v>97.6</v>
      </c>
    </row>
    <row r="47" spans="1:45" x14ac:dyDescent="0.15">
      <c r="A47" s="329"/>
      <c r="B47" s="336"/>
      <c r="C47" s="335" t="s">
        <v>97</v>
      </c>
      <c r="D47" s="338">
        <v>88.6</v>
      </c>
      <c r="E47" s="338">
        <v>88.6</v>
      </c>
      <c r="F47" s="338">
        <v>96.2</v>
      </c>
      <c r="G47" s="338">
        <v>81</v>
      </c>
      <c r="H47" s="338">
        <v>100.8</v>
      </c>
      <c r="I47" s="338">
        <v>101.4</v>
      </c>
      <c r="J47" s="338">
        <v>75</v>
      </c>
      <c r="K47" s="338">
        <v>108</v>
      </c>
      <c r="L47" s="338">
        <v>94.4</v>
      </c>
      <c r="M47" s="338">
        <v>93.7</v>
      </c>
      <c r="N47" s="338">
        <v>76.7</v>
      </c>
      <c r="O47" s="338">
        <v>88</v>
      </c>
      <c r="P47" s="338">
        <v>86.4</v>
      </c>
      <c r="Q47" s="338">
        <v>93.3</v>
      </c>
      <c r="R47" s="338">
        <v>86.4</v>
      </c>
      <c r="S47" s="338">
        <v>110.3</v>
      </c>
      <c r="T47" s="338">
        <v>53.5</v>
      </c>
      <c r="U47" s="338">
        <v>91.3</v>
      </c>
      <c r="V47" s="338">
        <v>80.7</v>
      </c>
      <c r="W47" s="338">
        <v>97.4</v>
      </c>
      <c r="X47" s="338">
        <v>84.1</v>
      </c>
      <c r="Y47" s="338">
        <v>108.7</v>
      </c>
      <c r="Z47" s="338">
        <v>141.4</v>
      </c>
      <c r="AA47" s="338"/>
      <c r="AB47" s="338">
        <v>63.2</v>
      </c>
      <c r="AC47" s="434">
        <v>93.8</v>
      </c>
      <c r="AD47" s="338"/>
      <c r="AE47" s="442">
        <v>88.6</v>
      </c>
      <c r="AF47" s="329"/>
      <c r="AG47" s="336"/>
      <c r="AH47" s="335" t="s">
        <v>97</v>
      </c>
      <c r="AI47" s="332">
        <v>88.6</v>
      </c>
      <c r="AJ47" s="338">
        <v>83</v>
      </c>
      <c r="AK47" s="338">
        <v>97.1</v>
      </c>
      <c r="AL47" s="338">
        <v>98.8</v>
      </c>
      <c r="AM47" s="338">
        <v>95.8</v>
      </c>
      <c r="AN47" s="338">
        <v>65.7</v>
      </c>
      <c r="AO47" s="338">
        <v>79.400000000000006</v>
      </c>
      <c r="AP47" s="338">
        <v>59.9</v>
      </c>
      <c r="AQ47" s="338">
        <v>91.9</v>
      </c>
      <c r="AR47" s="338">
        <v>92.2</v>
      </c>
      <c r="AS47" s="338">
        <v>85.1</v>
      </c>
    </row>
    <row r="48" spans="1:45" x14ac:dyDescent="0.15">
      <c r="A48" s="329"/>
      <c r="B48" s="330" t="s">
        <v>83</v>
      </c>
      <c r="C48" s="329" t="s">
        <v>84</v>
      </c>
      <c r="D48" s="419">
        <v>108.2</v>
      </c>
      <c r="E48" s="419">
        <v>108.2</v>
      </c>
      <c r="F48" s="419">
        <v>96</v>
      </c>
      <c r="G48" s="419">
        <v>89.2</v>
      </c>
      <c r="H48" s="419">
        <v>102.4</v>
      </c>
      <c r="I48" s="419">
        <v>104.3</v>
      </c>
      <c r="J48" s="419">
        <v>101.2</v>
      </c>
      <c r="K48" s="419">
        <v>139.5</v>
      </c>
      <c r="L48" s="419">
        <v>120.5</v>
      </c>
      <c r="M48" s="419">
        <v>85.1</v>
      </c>
      <c r="N48" s="419">
        <v>94.7</v>
      </c>
      <c r="O48" s="419">
        <v>112.2</v>
      </c>
      <c r="P48" s="419">
        <v>107.6</v>
      </c>
      <c r="Q48" s="419">
        <v>97.3</v>
      </c>
      <c r="R48" s="419">
        <v>106.6</v>
      </c>
      <c r="S48" s="419">
        <v>122.2</v>
      </c>
      <c r="T48" s="419">
        <v>133.4</v>
      </c>
      <c r="U48" s="419">
        <v>116.4</v>
      </c>
      <c r="V48" s="419">
        <v>133</v>
      </c>
      <c r="W48" s="419">
        <v>102.2</v>
      </c>
      <c r="X48" s="419">
        <v>103</v>
      </c>
      <c r="Y48" s="419">
        <v>98.1</v>
      </c>
      <c r="Z48" s="419">
        <v>74.3</v>
      </c>
      <c r="AA48" s="419"/>
      <c r="AB48" s="419">
        <v>172.9</v>
      </c>
      <c r="AC48" s="435">
        <v>79.599999999999994</v>
      </c>
      <c r="AD48" s="419"/>
      <c r="AE48" s="442">
        <v>108.2</v>
      </c>
      <c r="AF48" s="329"/>
      <c r="AG48" s="330" t="s">
        <v>83</v>
      </c>
      <c r="AH48" s="329" t="s">
        <v>84</v>
      </c>
      <c r="AI48" s="328">
        <v>108.2</v>
      </c>
      <c r="AJ48" s="332">
        <v>113.5</v>
      </c>
      <c r="AK48" s="332">
        <v>103.9</v>
      </c>
      <c r="AL48" s="332">
        <v>106.6</v>
      </c>
      <c r="AM48" s="332">
        <v>101.8</v>
      </c>
      <c r="AN48" s="332">
        <v>125.3</v>
      </c>
      <c r="AO48" s="332">
        <v>100.9</v>
      </c>
      <c r="AP48" s="332">
        <v>135.69999999999999</v>
      </c>
      <c r="AQ48" s="332">
        <v>105.1</v>
      </c>
      <c r="AR48" s="332">
        <v>103.8</v>
      </c>
      <c r="AS48" s="332">
        <v>133.80000000000001</v>
      </c>
    </row>
    <row r="49" spans="1:62" x14ac:dyDescent="0.15">
      <c r="A49" s="329"/>
      <c r="B49" s="330"/>
      <c r="C49" s="329" t="s">
        <v>86</v>
      </c>
      <c r="D49" s="419">
        <v>101.3</v>
      </c>
      <c r="E49" s="419">
        <v>101.3</v>
      </c>
      <c r="F49" s="419">
        <v>100.5</v>
      </c>
      <c r="G49" s="419">
        <v>90.7</v>
      </c>
      <c r="H49" s="419">
        <v>94.9</v>
      </c>
      <c r="I49" s="419">
        <v>96.9</v>
      </c>
      <c r="J49" s="419">
        <v>104.3</v>
      </c>
      <c r="K49" s="419">
        <v>112.7</v>
      </c>
      <c r="L49" s="419">
        <v>108</v>
      </c>
      <c r="M49" s="419">
        <v>90</v>
      </c>
      <c r="N49" s="419">
        <v>117.4</v>
      </c>
      <c r="O49" s="419">
        <v>103.2</v>
      </c>
      <c r="P49" s="419">
        <v>104.4</v>
      </c>
      <c r="Q49" s="419">
        <v>104.1</v>
      </c>
      <c r="R49" s="419">
        <v>99.1</v>
      </c>
      <c r="S49" s="419">
        <v>113</v>
      </c>
      <c r="T49" s="419">
        <v>99.8</v>
      </c>
      <c r="U49" s="419">
        <v>98.4</v>
      </c>
      <c r="V49" s="419">
        <v>122.8</v>
      </c>
      <c r="W49" s="419">
        <v>94.5</v>
      </c>
      <c r="X49" s="419">
        <v>91.5</v>
      </c>
      <c r="Y49" s="419">
        <v>66</v>
      </c>
      <c r="Z49" s="419">
        <v>98.2</v>
      </c>
      <c r="AA49" s="419"/>
      <c r="AB49" s="419">
        <v>112</v>
      </c>
      <c r="AC49" s="433">
        <v>85.7</v>
      </c>
      <c r="AD49" s="419"/>
      <c r="AE49" s="442">
        <v>101.3</v>
      </c>
      <c r="AF49" s="329"/>
      <c r="AG49" s="330"/>
      <c r="AH49" s="329" t="s">
        <v>86</v>
      </c>
      <c r="AI49" s="332">
        <v>101.3</v>
      </c>
      <c r="AJ49" s="332">
        <v>98.1</v>
      </c>
      <c r="AK49" s="332">
        <v>98.7</v>
      </c>
      <c r="AL49" s="332">
        <v>96.5</v>
      </c>
      <c r="AM49" s="332">
        <v>100.4</v>
      </c>
      <c r="AN49" s="332">
        <v>97.4</v>
      </c>
      <c r="AO49" s="332">
        <v>88.9</v>
      </c>
      <c r="AP49" s="332">
        <v>101</v>
      </c>
      <c r="AQ49" s="332">
        <v>103.2</v>
      </c>
      <c r="AR49" s="332">
        <v>103.5</v>
      </c>
      <c r="AS49" s="332">
        <v>95.9</v>
      </c>
    </row>
    <row r="50" spans="1:62" x14ac:dyDescent="0.15">
      <c r="A50" s="329"/>
      <c r="B50" s="330"/>
      <c r="C50" s="329" t="s">
        <v>88</v>
      </c>
      <c r="D50" s="419">
        <v>82.9</v>
      </c>
      <c r="E50" s="419">
        <v>82.9</v>
      </c>
      <c r="F50" s="419">
        <v>86.1</v>
      </c>
      <c r="G50" s="419">
        <v>82.6</v>
      </c>
      <c r="H50" s="419">
        <v>85.3</v>
      </c>
      <c r="I50" s="419">
        <v>59.6</v>
      </c>
      <c r="J50" s="419">
        <v>83.6</v>
      </c>
      <c r="K50" s="419">
        <v>48</v>
      </c>
      <c r="L50" s="419">
        <v>75.2</v>
      </c>
      <c r="M50" s="419">
        <v>60.8</v>
      </c>
      <c r="N50" s="419">
        <v>98.9</v>
      </c>
      <c r="O50" s="419">
        <v>95.5</v>
      </c>
      <c r="P50" s="419">
        <v>91.6</v>
      </c>
      <c r="Q50" s="419">
        <v>98.6</v>
      </c>
      <c r="R50" s="419">
        <v>93.5</v>
      </c>
      <c r="S50" s="419">
        <v>94.3</v>
      </c>
      <c r="T50" s="419">
        <v>79.5</v>
      </c>
      <c r="U50" s="419">
        <v>85</v>
      </c>
      <c r="V50" s="419">
        <v>97.3</v>
      </c>
      <c r="W50" s="419">
        <v>84.5</v>
      </c>
      <c r="X50" s="419">
        <v>92.4</v>
      </c>
      <c r="Y50" s="419">
        <v>54.4</v>
      </c>
      <c r="Z50" s="419">
        <v>98.5</v>
      </c>
      <c r="AA50" s="419"/>
      <c r="AB50" s="419">
        <v>74.099999999999994</v>
      </c>
      <c r="AC50" s="433">
        <v>95.6</v>
      </c>
      <c r="AD50" s="419"/>
      <c r="AE50" s="442">
        <v>82.9</v>
      </c>
      <c r="AF50" s="329"/>
      <c r="AG50" s="330"/>
      <c r="AH50" s="329" t="s">
        <v>88</v>
      </c>
      <c r="AI50" s="332">
        <v>82.9</v>
      </c>
      <c r="AJ50" s="332">
        <v>72.8</v>
      </c>
      <c r="AK50" s="332">
        <v>70.3</v>
      </c>
      <c r="AL50" s="332">
        <v>43.7</v>
      </c>
      <c r="AM50" s="332">
        <v>91.4</v>
      </c>
      <c r="AN50" s="332">
        <v>75.900000000000006</v>
      </c>
      <c r="AO50" s="332">
        <v>56.1</v>
      </c>
      <c r="AP50" s="332">
        <v>84.4</v>
      </c>
      <c r="AQ50" s="332">
        <v>88.8</v>
      </c>
      <c r="AR50" s="332">
        <v>88.6</v>
      </c>
      <c r="AS50" s="332">
        <v>91.4</v>
      </c>
    </row>
    <row r="51" spans="1:62" x14ac:dyDescent="0.15">
      <c r="A51" s="329"/>
      <c r="B51" s="330"/>
      <c r="C51" s="329" t="s">
        <v>89</v>
      </c>
      <c r="D51" s="419">
        <v>100.8</v>
      </c>
      <c r="E51" s="419">
        <v>100.9</v>
      </c>
      <c r="F51" s="419">
        <v>105.7</v>
      </c>
      <c r="G51" s="419">
        <v>97.9</v>
      </c>
      <c r="H51" s="419">
        <v>104</v>
      </c>
      <c r="I51" s="419">
        <v>106.1</v>
      </c>
      <c r="J51" s="419">
        <v>117.1</v>
      </c>
      <c r="K51" s="419">
        <v>99</v>
      </c>
      <c r="L51" s="419">
        <v>124.1</v>
      </c>
      <c r="M51" s="419">
        <v>82.4</v>
      </c>
      <c r="N51" s="419">
        <v>48.4</v>
      </c>
      <c r="O51" s="419">
        <v>98</v>
      </c>
      <c r="P51" s="419">
        <v>94.3</v>
      </c>
      <c r="Q51" s="419">
        <v>92</v>
      </c>
      <c r="R51" s="419">
        <v>97</v>
      </c>
      <c r="S51" s="419">
        <v>95.4</v>
      </c>
      <c r="T51" s="419">
        <v>99.3</v>
      </c>
      <c r="U51" s="419">
        <v>93.3</v>
      </c>
      <c r="V51" s="419">
        <v>87.3</v>
      </c>
      <c r="W51" s="419">
        <v>98.9</v>
      </c>
      <c r="X51" s="419">
        <v>100.3</v>
      </c>
      <c r="Y51" s="419">
        <v>90.3</v>
      </c>
      <c r="Z51" s="419">
        <v>98.1</v>
      </c>
      <c r="AA51" s="419"/>
      <c r="AB51" s="419">
        <v>80</v>
      </c>
      <c r="AC51" s="433">
        <v>85.1</v>
      </c>
      <c r="AD51" s="419"/>
      <c r="AE51" s="442">
        <v>100.8</v>
      </c>
      <c r="AF51" s="329"/>
      <c r="AG51" s="330"/>
      <c r="AH51" s="329" t="s">
        <v>89</v>
      </c>
      <c r="AI51" s="332">
        <v>100.8</v>
      </c>
      <c r="AJ51" s="332">
        <v>107.3</v>
      </c>
      <c r="AK51" s="332">
        <v>112.6</v>
      </c>
      <c r="AL51" s="332">
        <v>114.1</v>
      </c>
      <c r="AM51" s="332">
        <v>111.3</v>
      </c>
      <c r="AN51" s="332">
        <v>100.8</v>
      </c>
      <c r="AO51" s="332">
        <v>108.3</v>
      </c>
      <c r="AP51" s="332">
        <v>97.6</v>
      </c>
      <c r="AQ51" s="332">
        <v>97.1</v>
      </c>
      <c r="AR51" s="332">
        <v>97.9</v>
      </c>
      <c r="AS51" s="332">
        <v>79.8</v>
      </c>
    </row>
    <row r="52" spans="1:62" x14ac:dyDescent="0.15">
      <c r="A52" s="329"/>
      <c r="B52" s="330"/>
      <c r="C52" s="329" t="s">
        <v>90</v>
      </c>
      <c r="D52" s="419">
        <v>109.6</v>
      </c>
      <c r="E52" s="419">
        <v>109.6</v>
      </c>
      <c r="F52" s="419">
        <v>108.6</v>
      </c>
      <c r="G52" s="419">
        <v>104.2</v>
      </c>
      <c r="H52" s="419">
        <v>111.6</v>
      </c>
      <c r="I52" s="419">
        <v>98.5</v>
      </c>
      <c r="J52" s="419">
        <v>113.2</v>
      </c>
      <c r="K52" s="419">
        <v>131.19999999999999</v>
      </c>
      <c r="L52" s="419">
        <v>114.1</v>
      </c>
      <c r="M52" s="419">
        <v>122.6</v>
      </c>
      <c r="N52" s="419">
        <v>150.4</v>
      </c>
      <c r="O52" s="419">
        <v>104.8</v>
      </c>
      <c r="P52" s="419">
        <v>104.8</v>
      </c>
      <c r="Q52" s="419">
        <v>95.6</v>
      </c>
      <c r="R52" s="419">
        <v>114.3</v>
      </c>
      <c r="S52" s="419">
        <v>111.4</v>
      </c>
      <c r="T52" s="419">
        <v>128.1</v>
      </c>
      <c r="U52" s="419">
        <v>101.7</v>
      </c>
      <c r="V52" s="419">
        <v>104.5</v>
      </c>
      <c r="W52" s="419">
        <v>98.5</v>
      </c>
      <c r="X52" s="419">
        <v>99</v>
      </c>
      <c r="Y52" s="419">
        <v>140.19999999999999</v>
      </c>
      <c r="Z52" s="419">
        <v>97.2</v>
      </c>
      <c r="AA52" s="419"/>
      <c r="AB52" s="419">
        <v>92.8</v>
      </c>
      <c r="AC52" s="433">
        <v>96.7</v>
      </c>
      <c r="AD52" s="419"/>
      <c r="AE52" s="442">
        <v>109.6</v>
      </c>
      <c r="AF52" s="329"/>
      <c r="AG52" s="330"/>
      <c r="AH52" s="329" t="s">
        <v>90</v>
      </c>
      <c r="AI52" s="332">
        <v>109.6</v>
      </c>
      <c r="AJ52" s="332">
        <v>115.9</v>
      </c>
      <c r="AK52" s="332">
        <v>110.6</v>
      </c>
      <c r="AL52" s="332">
        <v>113.1</v>
      </c>
      <c r="AM52" s="332">
        <v>108.5</v>
      </c>
      <c r="AN52" s="332">
        <v>122.6</v>
      </c>
      <c r="AO52" s="332">
        <v>127.8</v>
      </c>
      <c r="AP52" s="332">
        <v>120.3</v>
      </c>
      <c r="AQ52" s="332">
        <v>105.9</v>
      </c>
      <c r="AR52" s="332">
        <v>105.8</v>
      </c>
      <c r="AS52" s="332">
        <v>107.4</v>
      </c>
    </row>
    <row r="53" spans="1:62" x14ac:dyDescent="0.15">
      <c r="A53" s="329"/>
      <c r="B53" s="330"/>
      <c r="C53" s="329" t="s">
        <v>91</v>
      </c>
      <c r="D53" s="419">
        <v>100.4</v>
      </c>
      <c r="E53" s="419">
        <v>100.4</v>
      </c>
      <c r="F53" s="419">
        <v>95</v>
      </c>
      <c r="G53" s="419">
        <v>94.3</v>
      </c>
      <c r="H53" s="419">
        <v>101.1</v>
      </c>
      <c r="I53" s="419">
        <v>94.9</v>
      </c>
      <c r="J53" s="419">
        <v>116.2</v>
      </c>
      <c r="K53" s="419">
        <v>85.1</v>
      </c>
      <c r="L53" s="419">
        <v>106.9</v>
      </c>
      <c r="M53" s="419">
        <v>86.6</v>
      </c>
      <c r="N53" s="419">
        <v>116.2</v>
      </c>
      <c r="O53" s="419">
        <v>99.1</v>
      </c>
      <c r="P53" s="419">
        <v>103.5</v>
      </c>
      <c r="Q53" s="419">
        <v>94.5</v>
      </c>
      <c r="R53" s="419">
        <v>96.8</v>
      </c>
      <c r="S53" s="419">
        <v>97.5</v>
      </c>
      <c r="T53" s="419">
        <v>112.4</v>
      </c>
      <c r="U53" s="419">
        <v>94.4</v>
      </c>
      <c r="V53" s="419">
        <v>81.099999999999994</v>
      </c>
      <c r="W53" s="419">
        <v>95.5</v>
      </c>
      <c r="X53" s="419">
        <v>97.4</v>
      </c>
      <c r="Y53" s="419">
        <v>133.9</v>
      </c>
      <c r="Z53" s="419">
        <v>67.900000000000006</v>
      </c>
      <c r="AA53" s="419"/>
      <c r="AB53" s="419">
        <v>95.2</v>
      </c>
      <c r="AC53" s="433">
        <v>102</v>
      </c>
      <c r="AD53" s="419"/>
      <c r="AE53" s="442">
        <v>100.4</v>
      </c>
      <c r="AF53" s="329"/>
      <c r="AG53" s="330"/>
      <c r="AH53" s="329" t="s">
        <v>91</v>
      </c>
      <c r="AI53" s="332">
        <v>100.4</v>
      </c>
      <c r="AJ53" s="332">
        <v>103</v>
      </c>
      <c r="AK53" s="332">
        <v>95.8</v>
      </c>
      <c r="AL53" s="332">
        <v>97</v>
      </c>
      <c r="AM53" s="332">
        <v>94.9</v>
      </c>
      <c r="AN53" s="332">
        <v>111.8</v>
      </c>
      <c r="AO53" s="332">
        <v>114.6</v>
      </c>
      <c r="AP53" s="332">
        <v>110.6</v>
      </c>
      <c r="AQ53" s="332">
        <v>98.9</v>
      </c>
      <c r="AR53" s="332">
        <v>100.2</v>
      </c>
      <c r="AS53" s="332">
        <v>69.900000000000006</v>
      </c>
    </row>
    <row r="54" spans="1:62" x14ac:dyDescent="0.15">
      <c r="A54" s="329"/>
      <c r="B54" s="330"/>
      <c r="C54" s="329" t="s">
        <v>92</v>
      </c>
      <c r="D54" s="419">
        <v>106.5</v>
      </c>
      <c r="E54" s="419">
        <v>106.5</v>
      </c>
      <c r="F54" s="419">
        <v>104.8</v>
      </c>
      <c r="G54" s="419">
        <v>95.2</v>
      </c>
      <c r="H54" s="419">
        <v>102.5</v>
      </c>
      <c r="I54" s="419">
        <v>91</v>
      </c>
      <c r="J54" s="419">
        <v>112.5</v>
      </c>
      <c r="K54" s="419">
        <v>96.5</v>
      </c>
      <c r="L54" s="419">
        <v>126.7</v>
      </c>
      <c r="M54" s="419">
        <v>126</v>
      </c>
      <c r="N54" s="419">
        <v>93.9</v>
      </c>
      <c r="O54" s="419">
        <v>111.4</v>
      </c>
      <c r="P54" s="419">
        <v>102.6</v>
      </c>
      <c r="Q54" s="419">
        <v>106.4</v>
      </c>
      <c r="R54" s="419">
        <v>109.4</v>
      </c>
      <c r="S54" s="419">
        <v>99.1</v>
      </c>
      <c r="T54" s="419">
        <v>129.30000000000001</v>
      </c>
      <c r="U54" s="419">
        <v>102.1</v>
      </c>
      <c r="V54" s="419">
        <v>108.6</v>
      </c>
      <c r="W54" s="419">
        <v>100.5</v>
      </c>
      <c r="X54" s="419">
        <v>101.5</v>
      </c>
      <c r="Y54" s="419">
        <v>136.19999999999999</v>
      </c>
      <c r="Z54" s="419">
        <v>95.6</v>
      </c>
      <c r="AA54" s="419"/>
      <c r="AB54" s="419">
        <v>89.8</v>
      </c>
      <c r="AC54" s="433">
        <v>104.9</v>
      </c>
      <c r="AD54" s="419"/>
      <c r="AE54" s="442">
        <v>106.5</v>
      </c>
      <c r="AF54" s="329"/>
      <c r="AG54" s="330"/>
      <c r="AH54" s="329" t="s">
        <v>92</v>
      </c>
      <c r="AI54" s="332">
        <v>106.5</v>
      </c>
      <c r="AJ54" s="332">
        <v>112</v>
      </c>
      <c r="AK54" s="332">
        <v>102.8</v>
      </c>
      <c r="AL54" s="332">
        <v>97.7</v>
      </c>
      <c r="AM54" s="332">
        <v>106.9</v>
      </c>
      <c r="AN54" s="332">
        <v>123.2</v>
      </c>
      <c r="AO54" s="332">
        <v>112.9</v>
      </c>
      <c r="AP54" s="332">
        <v>127.5</v>
      </c>
      <c r="AQ54" s="332">
        <v>103.4</v>
      </c>
      <c r="AR54" s="332">
        <v>103.6</v>
      </c>
      <c r="AS54" s="332">
        <v>98.1</v>
      </c>
    </row>
    <row r="55" spans="1:62" x14ac:dyDescent="0.15">
      <c r="A55" s="329"/>
      <c r="B55" s="330"/>
      <c r="C55" s="329" t="s">
        <v>93</v>
      </c>
      <c r="D55" s="419">
        <v>109.9</v>
      </c>
      <c r="E55" s="419">
        <v>109.9</v>
      </c>
      <c r="F55" s="419">
        <v>112.4</v>
      </c>
      <c r="G55" s="419">
        <v>95.6</v>
      </c>
      <c r="H55" s="419">
        <v>110</v>
      </c>
      <c r="I55" s="419">
        <v>109.7</v>
      </c>
      <c r="J55" s="419">
        <v>110</v>
      </c>
      <c r="K55" s="419">
        <v>100.6</v>
      </c>
      <c r="L55" s="419">
        <v>119.7</v>
      </c>
      <c r="M55" s="419">
        <v>139.4</v>
      </c>
      <c r="N55" s="419">
        <v>94.3</v>
      </c>
      <c r="O55" s="419">
        <v>97.8</v>
      </c>
      <c r="P55" s="419">
        <v>103.7</v>
      </c>
      <c r="Q55" s="419">
        <v>114.5</v>
      </c>
      <c r="R55" s="419">
        <v>115.2</v>
      </c>
      <c r="S55" s="419">
        <v>92.9</v>
      </c>
      <c r="T55" s="419">
        <v>126.7</v>
      </c>
      <c r="U55" s="419">
        <v>103</v>
      </c>
      <c r="V55" s="419">
        <v>88.8</v>
      </c>
      <c r="W55" s="419">
        <v>108.7</v>
      </c>
      <c r="X55" s="419">
        <v>113.3</v>
      </c>
      <c r="Y55" s="419">
        <v>111.9</v>
      </c>
      <c r="Z55" s="419">
        <v>101.5</v>
      </c>
      <c r="AA55" s="419"/>
      <c r="AB55" s="419">
        <v>88.4</v>
      </c>
      <c r="AC55" s="433">
        <v>116.5</v>
      </c>
      <c r="AD55" s="419"/>
      <c r="AE55" s="442">
        <v>109.9</v>
      </c>
      <c r="AF55" s="329"/>
      <c r="AG55" s="330"/>
      <c r="AH55" s="329" t="s">
        <v>93</v>
      </c>
      <c r="AI55" s="332">
        <v>109.9</v>
      </c>
      <c r="AJ55" s="332">
        <v>115.5</v>
      </c>
      <c r="AK55" s="332">
        <v>104.8</v>
      </c>
      <c r="AL55" s="332">
        <v>103</v>
      </c>
      <c r="AM55" s="332">
        <v>106.3</v>
      </c>
      <c r="AN55" s="332">
        <v>128.5</v>
      </c>
      <c r="AO55" s="332">
        <v>135.4</v>
      </c>
      <c r="AP55" s="332">
        <v>125.6</v>
      </c>
      <c r="AQ55" s="332">
        <v>106.6</v>
      </c>
      <c r="AR55" s="332">
        <v>105.9</v>
      </c>
      <c r="AS55" s="332">
        <v>121.2</v>
      </c>
    </row>
    <row r="56" spans="1:62" x14ac:dyDescent="0.15">
      <c r="A56" s="329"/>
      <c r="B56" s="330"/>
      <c r="C56" s="329" t="s">
        <v>94</v>
      </c>
      <c r="D56" s="419">
        <v>93.6</v>
      </c>
      <c r="E56" s="419">
        <v>93.6</v>
      </c>
      <c r="F56" s="419">
        <v>110.7</v>
      </c>
      <c r="G56" s="419">
        <v>110.9</v>
      </c>
      <c r="H56" s="419">
        <v>99.2</v>
      </c>
      <c r="I56" s="419">
        <v>75.8</v>
      </c>
      <c r="J56" s="419">
        <v>94.2</v>
      </c>
      <c r="K56" s="419">
        <v>74.7</v>
      </c>
      <c r="L56" s="419">
        <v>80.2</v>
      </c>
      <c r="M56" s="419">
        <v>70.5</v>
      </c>
      <c r="N56" s="419">
        <v>61.4</v>
      </c>
      <c r="O56" s="419">
        <v>97.9</v>
      </c>
      <c r="P56" s="419">
        <v>94.9</v>
      </c>
      <c r="Q56" s="419">
        <v>94.8</v>
      </c>
      <c r="R56" s="419">
        <v>100</v>
      </c>
      <c r="S56" s="419">
        <v>87.4</v>
      </c>
      <c r="T56" s="419">
        <v>85.3</v>
      </c>
      <c r="U56" s="419">
        <v>96.9</v>
      </c>
      <c r="V56" s="419">
        <v>103.1</v>
      </c>
      <c r="W56" s="419">
        <v>95.1</v>
      </c>
      <c r="X56" s="419">
        <v>101.8</v>
      </c>
      <c r="Y56" s="419">
        <v>93.5</v>
      </c>
      <c r="Z56" s="419">
        <v>110.8</v>
      </c>
      <c r="AA56" s="419"/>
      <c r="AB56" s="419">
        <v>82.1</v>
      </c>
      <c r="AC56" s="433">
        <v>113.5</v>
      </c>
      <c r="AD56" s="419"/>
      <c r="AE56" s="442">
        <v>93.6</v>
      </c>
      <c r="AF56" s="329"/>
      <c r="AG56" s="330"/>
      <c r="AH56" s="329" t="s">
        <v>94</v>
      </c>
      <c r="AI56" s="332">
        <v>93.6</v>
      </c>
      <c r="AJ56" s="332">
        <v>81.3</v>
      </c>
      <c r="AK56" s="332">
        <v>79.2</v>
      </c>
      <c r="AL56" s="332">
        <v>63.9</v>
      </c>
      <c r="AM56" s="332">
        <v>91.2</v>
      </c>
      <c r="AN56" s="332">
        <v>84</v>
      </c>
      <c r="AO56" s="332">
        <v>82.9</v>
      </c>
      <c r="AP56" s="332">
        <v>84.5</v>
      </c>
      <c r="AQ56" s="332">
        <v>100.7</v>
      </c>
      <c r="AR56" s="332">
        <v>99.5</v>
      </c>
      <c r="AS56" s="332">
        <v>125.6</v>
      </c>
    </row>
    <row r="57" spans="1:62" x14ac:dyDescent="0.15">
      <c r="A57" s="329"/>
      <c r="B57" s="330"/>
      <c r="C57" s="329" t="s">
        <v>95</v>
      </c>
      <c r="D57" s="419">
        <v>98.7</v>
      </c>
      <c r="E57" s="419">
        <v>98.7</v>
      </c>
      <c r="F57" s="419">
        <v>92.2</v>
      </c>
      <c r="G57" s="419">
        <v>105</v>
      </c>
      <c r="H57" s="419">
        <v>108.7</v>
      </c>
      <c r="I57" s="419">
        <v>132.30000000000001</v>
      </c>
      <c r="J57" s="419">
        <v>79.099999999999994</v>
      </c>
      <c r="K57" s="419">
        <v>95.5</v>
      </c>
      <c r="L57" s="419">
        <v>86.3</v>
      </c>
      <c r="M57" s="419">
        <v>116.7</v>
      </c>
      <c r="N57" s="419">
        <v>104.3</v>
      </c>
      <c r="O57" s="419">
        <v>102.5</v>
      </c>
      <c r="P57" s="419">
        <v>96.2</v>
      </c>
      <c r="Q57" s="419">
        <v>103.8</v>
      </c>
      <c r="R57" s="419">
        <v>90.1</v>
      </c>
      <c r="S57" s="419">
        <v>87.4</v>
      </c>
      <c r="T57" s="419">
        <v>84.5</v>
      </c>
      <c r="U57" s="419">
        <v>102.3</v>
      </c>
      <c r="V57" s="419">
        <v>105.6</v>
      </c>
      <c r="W57" s="419">
        <v>106.5</v>
      </c>
      <c r="X57" s="419">
        <v>101</v>
      </c>
      <c r="Y57" s="419">
        <v>78.8</v>
      </c>
      <c r="Z57" s="419">
        <v>109.9</v>
      </c>
      <c r="AA57" s="419"/>
      <c r="AB57" s="419">
        <v>103</v>
      </c>
      <c r="AC57" s="433">
        <v>103.6</v>
      </c>
      <c r="AD57" s="419"/>
      <c r="AE57" s="442">
        <v>98.7</v>
      </c>
      <c r="AF57" s="329"/>
      <c r="AG57" s="330"/>
      <c r="AH57" s="329" t="s">
        <v>95</v>
      </c>
      <c r="AI57" s="332">
        <v>98.7</v>
      </c>
      <c r="AJ57" s="332">
        <v>103</v>
      </c>
      <c r="AK57" s="332">
        <v>115.2</v>
      </c>
      <c r="AL57" s="332">
        <v>135.1</v>
      </c>
      <c r="AM57" s="332">
        <v>99.5</v>
      </c>
      <c r="AN57" s="332">
        <v>88</v>
      </c>
      <c r="AO57" s="332">
        <v>97.7</v>
      </c>
      <c r="AP57" s="332">
        <v>83.9</v>
      </c>
      <c r="AQ57" s="332">
        <v>96.2</v>
      </c>
      <c r="AR57" s="332">
        <v>96.4</v>
      </c>
      <c r="AS57" s="332">
        <v>93.6</v>
      </c>
    </row>
    <row r="58" spans="1:62" x14ac:dyDescent="0.15">
      <c r="A58" s="329"/>
      <c r="B58" s="330"/>
      <c r="C58" s="329" t="s">
        <v>96</v>
      </c>
      <c r="D58" s="419">
        <v>93.8</v>
      </c>
      <c r="E58" s="419">
        <v>93.8</v>
      </c>
      <c r="F58" s="419">
        <v>90.5</v>
      </c>
      <c r="G58" s="419">
        <v>107.6</v>
      </c>
      <c r="H58" s="419">
        <v>85.6</v>
      </c>
      <c r="I58" s="419">
        <v>120.1</v>
      </c>
      <c r="J58" s="419">
        <v>80.3</v>
      </c>
      <c r="K58" s="419">
        <v>98.6</v>
      </c>
      <c r="L58" s="419">
        <v>75.400000000000006</v>
      </c>
      <c r="M58" s="419">
        <v>118.8</v>
      </c>
      <c r="N58" s="419">
        <v>93.7</v>
      </c>
      <c r="O58" s="419">
        <v>90.2</v>
      </c>
      <c r="P58" s="419">
        <v>95.8</v>
      </c>
      <c r="Q58" s="419">
        <v>93.9</v>
      </c>
      <c r="R58" s="419">
        <v>92.1</v>
      </c>
      <c r="S58" s="419">
        <v>98.3</v>
      </c>
      <c r="T58" s="419">
        <v>70.8</v>
      </c>
      <c r="U58" s="419">
        <v>107.3</v>
      </c>
      <c r="V58" s="419">
        <v>93.1</v>
      </c>
      <c r="W58" s="419">
        <v>104.4</v>
      </c>
      <c r="X58" s="419">
        <v>96.9</v>
      </c>
      <c r="Y58" s="419">
        <v>93.6</v>
      </c>
      <c r="Z58" s="419">
        <v>125.3</v>
      </c>
      <c r="AA58" s="419"/>
      <c r="AB58" s="419">
        <v>128.30000000000001</v>
      </c>
      <c r="AC58" s="433">
        <v>105.5</v>
      </c>
      <c r="AD58" s="332"/>
      <c r="AE58" s="442">
        <v>93.8</v>
      </c>
      <c r="AF58" s="329"/>
      <c r="AG58" s="330"/>
      <c r="AH58" s="329" t="s">
        <v>96</v>
      </c>
      <c r="AI58" s="332">
        <v>93.8</v>
      </c>
      <c r="AJ58" s="332">
        <v>91.4</v>
      </c>
      <c r="AK58" s="332">
        <v>103.2</v>
      </c>
      <c r="AL58" s="332">
        <v>122.1</v>
      </c>
      <c r="AM58" s="332">
        <v>88.2</v>
      </c>
      <c r="AN58" s="332">
        <v>76.8</v>
      </c>
      <c r="AO58" s="332">
        <v>88</v>
      </c>
      <c r="AP58" s="332">
        <v>72.099999999999994</v>
      </c>
      <c r="AQ58" s="332">
        <v>95.3</v>
      </c>
      <c r="AR58" s="332">
        <v>95.3</v>
      </c>
      <c r="AS58" s="332">
        <v>94.8</v>
      </c>
    </row>
    <row r="59" spans="1:62" x14ac:dyDescent="0.15">
      <c r="A59" s="329"/>
      <c r="B59" s="339" t="s">
        <v>192</v>
      </c>
      <c r="C59" s="329" t="s">
        <v>97</v>
      </c>
      <c r="D59" s="331">
        <v>94.2</v>
      </c>
      <c r="E59" s="331">
        <v>94.2</v>
      </c>
      <c r="F59" s="331">
        <v>97.5</v>
      </c>
      <c r="G59" s="331">
        <v>126.7</v>
      </c>
      <c r="H59" s="331">
        <v>94.6</v>
      </c>
      <c r="I59" s="331">
        <v>111</v>
      </c>
      <c r="J59" s="331">
        <v>88.4</v>
      </c>
      <c r="K59" s="331">
        <v>118.5</v>
      </c>
      <c r="L59" s="331">
        <v>62.8</v>
      </c>
      <c r="M59" s="331">
        <v>101.2</v>
      </c>
      <c r="N59" s="331">
        <v>126.3</v>
      </c>
      <c r="O59" s="331">
        <v>87.4</v>
      </c>
      <c r="P59" s="331">
        <v>100.9</v>
      </c>
      <c r="Q59" s="331">
        <v>104.5</v>
      </c>
      <c r="R59" s="331">
        <v>85.8</v>
      </c>
      <c r="S59" s="331">
        <v>101.1</v>
      </c>
      <c r="T59" s="331">
        <v>51.1</v>
      </c>
      <c r="U59" s="331">
        <v>99.2</v>
      </c>
      <c r="V59" s="331">
        <v>74.8</v>
      </c>
      <c r="W59" s="331">
        <v>110.7</v>
      </c>
      <c r="X59" s="331">
        <v>101.7</v>
      </c>
      <c r="Y59" s="331">
        <v>103.4</v>
      </c>
      <c r="Z59" s="331">
        <v>122.7</v>
      </c>
      <c r="AA59" s="331"/>
      <c r="AB59" s="331">
        <v>81.599999999999994</v>
      </c>
      <c r="AC59" s="434">
        <v>111.4</v>
      </c>
      <c r="AD59" s="331"/>
      <c r="AE59" s="363">
        <v>94.2</v>
      </c>
      <c r="AF59" s="329"/>
      <c r="AG59" s="339" t="s">
        <v>192</v>
      </c>
      <c r="AH59" s="329" t="s">
        <v>97</v>
      </c>
      <c r="AI59" s="338">
        <v>94.2</v>
      </c>
      <c r="AJ59" s="331">
        <v>86.2</v>
      </c>
      <c r="AK59" s="331">
        <v>103</v>
      </c>
      <c r="AL59" s="331">
        <v>107.2</v>
      </c>
      <c r="AM59" s="331">
        <v>99.6</v>
      </c>
      <c r="AN59" s="331">
        <v>65.5</v>
      </c>
      <c r="AO59" s="331">
        <v>86.3</v>
      </c>
      <c r="AP59" s="331">
        <v>56.7</v>
      </c>
      <c r="AQ59" s="331">
        <v>98.9</v>
      </c>
      <c r="AR59" s="331">
        <v>99.4</v>
      </c>
      <c r="AS59" s="331">
        <v>88.4</v>
      </c>
      <c r="AT59" s="50"/>
      <c r="AU59" s="50"/>
      <c r="AV59" s="50"/>
      <c r="AW59" s="50"/>
      <c r="AX59" s="50"/>
      <c r="AY59" s="50"/>
      <c r="AZ59" s="50"/>
      <c r="BA59" s="50"/>
      <c r="BB59" s="50"/>
      <c r="BC59" s="50"/>
      <c r="BD59" s="50"/>
      <c r="BE59" s="50"/>
      <c r="BF59" s="50"/>
      <c r="BG59" s="50"/>
      <c r="BH59" s="50"/>
      <c r="BI59" s="50"/>
      <c r="BJ59" s="50"/>
    </row>
    <row r="60" spans="1:62" x14ac:dyDescent="0.15">
      <c r="A60" s="329"/>
      <c r="B60" s="340" t="s">
        <v>193</v>
      </c>
      <c r="C60" s="326" t="s">
        <v>84</v>
      </c>
      <c r="D60" s="334">
        <v>110.6</v>
      </c>
      <c r="E60" s="334">
        <v>110.6</v>
      </c>
      <c r="F60" s="334">
        <v>91.9</v>
      </c>
      <c r="G60" s="334">
        <v>135.80000000000001</v>
      </c>
      <c r="H60" s="334">
        <v>100.6</v>
      </c>
      <c r="I60" s="334">
        <v>113.9</v>
      </c>
      <c r="J60" s="334">
        <v>95.7</v>
      </c>
      <c r="K60" s="334">
        <v>130.19999999999999</v>
      </c>
      <c r="L60" s="334">
        <v>68.7</v>
      </c>
      <c r="M60" s="334">
        <v>121.3</v>
      </c>
      <c r="N60" s="334">
        <v>124.5</v>
      </c>
      <c r="O60" s="334">
        <v>109.2</v>
      </c>
      <c r="P60" s="334">
        <v>122.6</v>
      </c>
      <c r="Q60" s="334">
        <v>95.5</v>
      </c>
      <c r="R60" s="334">
        <v>94.9</v>
      </c>
      <c r="S60" s="334">
        <v>118</v>
      </c>
      <c r="T60" s="334">
        <v>129.6</v>
      </c>
      <c r="U60" s="334">
        <v>126.7</v>
      </c>
      <c r="V60" s="334">
        <v>97.3</v>
      </c>
      <c r="W60" s="334">
        <v>114.6</v>
      </c>
      <c r="X60" s="334">
        <v>128.6</v>
      </c>
      <c r="Y60" s="334">
        <v>84</v>
      </c>
      <c r="Z60" s="334">
        <v>109.5</v>
      </c>
      <c r="AA60" s="334"/>
      <c r="AB60" s="334">
        <v>184.1</v>
      </c>
      <c r="AC60" s="435">
        <v>120.5</v>
      </c>
      <c r="AD60" s="334"/>
      <c r="AE60" s="363">
        <v>110.6</v>
      </c>
      <c r="AF60" s="329"/>
      <c r="AG60" s="340" t="s">
        <v>193</v>
      </c>
      <c r="AH60" s="326" t="s">
        <v>84</v>
      </c>
      <c r="AI60" s="332">
        <v>110.6</v>
      </c>
      <c r="AJ60" s="334">
        <v>114.7</v>
      </c>
      <c r="AK60" s="334">
        <v>108.4</v>
      </c>
      <c r="AL60" s="334">
        <v>116.5</v>
      </c>
      <c r="AM60" s="334">
        <v>101.9</v>
      </c>
      <c r="AN60" s="334">
        <v>122.5</v>
      </c>
      <c r="AO60" s="334">
        <v>96</v>
      </c>
      <c r="AP60" s="334">
        <v>133.69999999999999</v>
      </c>
      <c r="AQ60" s="334">
        <v>108.2</v>
      </c>
      <c r="AR60" s="334">
        <v>106.1</v>
      </c>
      <c r="AS60" s="334">
        <v>153.9</v>
      </c>
      <c r="AT60" s="50"/>
      <c r="AU60" s="50"/>
      <c r="AV60" s="50"/>
      <c r="AW60" s="50"/>
      <c r="AX60" s="50"/>
      <c r="AY60" s="50"/>
      <c r="AZ60" s="50"/>
      <c r="BA60" s="50"/>
      <c r="BB60" s="50"/>
      <c r="BC60" s="50"/>
      <c r="BD60" s="50"/>
      <c r="BE60" s="50"/>
      <c r="BF60" s="50"/>
      <c r="BG60" s="50"/>
      <c r="BH60" s="50"/>
      <c r="BI60" s="50"/>
      <c r="BJ60" s="50"/>
    </row>
    <row r="61" spans="1:62" x14ac:dyDescent="0.15">
      <c r="A61" s="329"/>
      <c r="B61" s="341" t="s">
        <v>102</v>
      </c>
      <c r="C61" s="329" t="s">
        <v>86</v>
      </c>
      <c r="D61" s="331">
        <v>100.5</v>
      </c>
      <c r="E61" s="331">
        <v>100.5</v>
      </c>
      <c r="F61" s="331">
        <v>94.1</v>
      </c>
      <c r="G61" s="331">
        <v>136.80000000000001</v>
      </c>
      <c r="H61" s="331">
        <v>101.1</v>
      </c>
      <c r="I61" s="331">
        <v>94.8</v>
      </c>
      <c r="J61" s="331">
        <v>92.4</v>
      </c>
      <c r="K61" s="331">
        <v>79.400000000000006</v>
      </c>
      <c r="L61" s="331">
        <v>66.900000000000006</v>
      </c>
      <c r="M61" s="331">
        <v>125.1</v>
      </c>
      <c r="N61" s="331">
        <v>126</v>
      </c>
      <c r="O61" s="331">
        <v>109.8</v>
      </c>
      <c r="P61" s="331">
        <v>108.9</v>
      </c>
      <c r="Q61" s="331">
        <v>98</v>
      </c>
      <c r="R61" s="331">
        <v>90</v>
      </c>
      <c r="S61" s="331">
        <v>100.1</v>
      </c>
      <c r="T61" s="331">
        <v>99.1</v>
      </c>
      <c r="U61" s="331">
        <v>113.4</v>
      </c>
      <c r="V61" s="331">
        <v>104.2</v>
      </c>
      <c r="W61" s="331">
        <v>106.3</v>
      </c>
      <c r="X61" s="331">
        <v>120.4</v>
      </c>
      <c r="Y61" s="331">
        <v>73.5</v>
      </c>
      <c r="Z61" s="331">
        <v>149.19999999999999</v>
      </c>
      <c r="AA61" s="331"/>
      <c r="AB61" s="331">
        <v>114.2</v>
      </c>
      <c r="AC61" s="433">
        <v>93.2</v>
      </c>
      <c r="AD61" s="331"/>
      <c r="AE61" s="363">
        <v>100.5</v>
      </c>
      <c r="AF61" s="329"/>
      <c r="AG61" s="341" t="s">
        <v>102</v>
      </c>
      <c r="AH61" s="329" t="s">
        <v>86</v>
      </c>
      <c r="AI61" s="332">
        <v>100.5</v>
      </c>
      <c r="AJ61" s="331">
        <v>95.6</v>
      </c>
      <c r="AK61" s="331">
        <v>97</v>
      </c>
      <c r="AL61" s="331">
        <v>86.6</v>
      </c>
      <c r="AM61" s="331">
        <v>105.3</v>
      </c>
      <c r="AN61" s="331">
        <v>93.7</v>
      </c>
      <c r="AO61" s="331">
        <v>86</v>
      </c>
      <c r="AP61" s="331">
        <v>97</v>
      </c>
      <c r="AQ61" s="331">
        <v>103.4</v>
      </c>
      <c r="AR61" s="331">
        <v>103.5</v>
      </c>
      <c r="AS61" s="331">
        <v>100.4</v>
      </c>
      <c r="AT61" s="50"/>
      <c r="AU61" s="50"/>
      <c r="AV61" s="50"/>
      <c r="AW61" s="50"/>
      <c r="AX61" s="50"/>
      <c r="AY61" s="50"/>
      <c r="AZ61" s="50"/>
      <c r="BA61" s="50"/>
      <c r="BB61" s="50"/>
      <c r="BC61" s="50"/>
      <c r="BD61" s="50"/>
      <c r="BE61" s="50"/>
      <c r="BF61" s="50"/>
      <c r="BG61" s="50"/>
      <c r="BH61" s="50"/>
      <c r="BI61" s="50"/>
      <c r="BJ61" s="50"/>
    </row>
    <row r="62" spans="1:62" x14ac:dyDescent="0.15">
      <c r="A62" s="329" t="s">
        <v>192</v>
      </c>
      <c r="B62" s="341" t="s">
        <v>102</v>
      </c>
      <c r="C62" s="329" t="s">
        <v>88</v>
      </c>
      <c r="D62" s="331">
        <v>84.4</v>
      </c>
      <c r="E62" s="331">
        <v>84.4</v>
      </c>
      <c r="F62" s="331">
        <v>82.2</v>
      </c>
      <c r="G62" s="331">
        <v>131.1</v>
      </c>
      <c r="H62" s="331">
        <v>97.2</v>
      </c>
      <c r="I62" s="331">
        <v>81.099999999999994</v>
      </c>
      <c r="J62" s="331">
        <v>84.2</v>
      </c>
      <c r="K62" s="331">
        <v>51.6</v>
      </c>
      <c r="L62" s="331">
        <v>57</v>
      </c>
      <c r="M62" s="331">
        <v>53.2</v>
      </c>
      <c r="N62" s="331">
        <v>78.8</v>
      </c>
      <c r="O62" s="331">
        <v>89.5</v>
      </c>
      <c r="P62" s="331">
        <v>90.3</v>
      </c>
      <c r="Q62" s="331">
        <v>81.400000000000006</v>
      </c>
      <c r="R62" s="331">
        <v>83.2</v>
      </c>
      <c r="S62" s="331">
        <v>84.3</v>
      </c>
      <c r="T62" s="331">
        <v>81</v>
      </c>
      <c r="U62" s="331">
        <v>91.6</v>
      </c>
      <c r="V62" s="331">
        <v>77</v>
      </c>
      <c r="W62" s="331">
        <v>99.8</v>
      </c>
      <c r="X62" s="331">
        <v>96.4</v>
      </c>
      <c r="Y62" s="331">
        <v>53.2</v>
      </c>
      <c r="Z62" s="331">
        <v>149.69999999999999</v>
      </c>
      <c r="AA62" s="331"/>
      <c r="AB62" s="331">
        <v>67.599999999999994</v>
      </c>
      <c r="AC62" s="433">
        <v>81.3</v>
      </c>
      <c r="AD62" s="331"/>
      <c r="AE62" s="363">
        <v>84.4</v>
      </c>
      <c r="AF62" s="329" t="s">
        <v>192</v>
      </c>
      <c r="AG62" s="341" t="s">
        <v>102</v>
      </c>
      <c r="AH62" s="329" t="s">
        <v>88</v>
      </c>
      <c r="AI62" s="332">
        <v>84.4</v>
      </c>
      <c r="AJ62" s="331">
        <v>72.400000000000006</v>
      </c>
      <c r="AK62" s="331">
        <v>72</v>
      </c>
      <c r="AL62" s="331">
        <v>51.8</v>
      </c>
      <c r="AM62" s="331">
        <v>88.1</v>
      </c>
      <c r="AN62" s="331">
        <v>72.900000000000006</v>
      </c>
      <c r="AO62" s="331">
        <v>60</v>
      </c>
      <c r="AP62" s="331">
        <v>78.400000000000006</v>
      </c>
      <c r="AQ62" s="331">
        <v>91.4</v>
      </c>
      <c r="AR62" s="331">
        <v>91.3</v>
      </c>
      <c r="AS62" s="331">
        <v>93.5</v>
      </c>
      <c r="AT62" s="50"/>
      <c r="AU62" s="50"/>
      <c r="AV62" s="50"/>
      <c r="AW62" s="50"/>
      <c r="AX62" s="50"/>
      <c r="AY62" s="50"/>
      <c r="AZ62" s="50"/>
      <c r="BA62" s="50"/>
      <c r="BB62" s="50"/>
      <c r="BC62" s="50"/>
      <c r="BD62" s="50"/>
      <c r="BE62" s="50"/>
      <c r="BF62" s="50"/>
      <c r="BG62" s="50"/>
      <c r="BH62" s="50"/>
      <c r="BI62" s="50"/>
      <c r="BJ62" s="50"/>
    </row>
    <row r="63" spans="1:62" x14ac:dyDescent="0.15">
      <c r="A63" s="329"/>
      <c r="B63" s="341" t="s">
        <v>102</v>
      </c>
      <c r="C63" s="329" t="s">
        <v>89</v>
      </c>
      <c r="D63" s="331">
        <v>98.2</v>
      </c>
      <c r="E63" s="331">
        <v>98.2</v>
      </c>
      <c r="F63" s="331">
        <v>95.7</v>
      </c>
      <c r="G63" s="331">
        <v>122.7</v>
      </c>
      <c r="H63" s="331">
        <v>117.4</v>
      </c>
      <c r="I63" s="331">
        <v>91.6</v>
      </c>
      <c r="J63" s="331">
        <v>95.2</v>
      </c>
      <c r="K63" s="331">
        <v>91.9</v>
      </c>
      <c r="L63" s="331">
        <v>66.900000000000006</v>
      </c>
      <c r="M63" s="331">
        <v>102.4</v>
      </c>
      <c r="N63" s="331">
        <v>98.5</v>
      </c>
      <c r="O63" s="331">
        <v>95.6</v>
      </c>
      <c r="P63" s="331">
        <v>93.3</v>
      </c>
      <c r="Q63" s="331">
        <v>82.3</v>
      </c>
      <c r="R63" s="331">
        <v>88.9</v>
      </c>
      <c r="S63" s="331">
        <v>106.9</v>
      </c>
      <c r="T63" s="331">
        <v>116.6</v>
      </c>
      <c r="U63" s="331">
        <v>98</v>
      </c>
      <c r="V63" s="331">
        <v>92.7</v>
      </c>
      <c r="W63" s="331">
        <v>109.2</v>
      </c>
      <c r="X63" s="331">
        <v>101.9</v>
      </c>
      <c r="Y63" s="331">
        <v>87.3</v>
      </c>
      <c r="Z63" s="331">
        <v>141.5</v>
      </c>
      <c r="AA63" s="331"/>
      <c r="AB63" s="331">
        <v>62.8</v>
      </c>
      <c r="AC63" s="433">
        <v>89.5</v>
      </c>
      <c r="AD63" s="331"/>
      <c r="AE63" s="363">
        <v>98.2</v>
      </c>
      <c r="AF63" s="329"/>
      <c r="AG63" s="341" t="s">
        <v>102</v>
      </c>
      <c r="AH63" s="329" t="s">
        <v>89</v>
      </c>
      <c r="AI63" s="332">
        <v>98.2</v>
      </c>
      <c r="AJ63" s="331">
        <v>99.7</v>
      </c>
      <c r="AK63" s="331">
        <v>98.8</v>
      </c>
      <c r="AL63" s="331">
        <v>87.4</v>
      </c>
      <c r="AM63" s="331">
        <v>107.9</v>
      </c>
      <c r="AN63" s="331">
        <v>100.9</v>
      </c>
      <c r="AO63" s="331">
        <v>107.9</v>
      </c>
      <c r="AP63" s="331">
        <v>97.9</v>
      </c>
      <c r="AQ63" s="331">
        <v>97.3</v>
      </c>
      <c r="AR63" s="331">
        <v>97.9</v>
      </c>
      <c r="AS63" s="331">
        <v>84.8</v>
      </c>
      <c r="AT63" s="50"/>
      <c r="AU63" s="50"/>
      <c r="AV63" s="50"/>
      <c r="AW63" s="50"/>
      <c r="AX63" s="50"/>
      <c r="AY63" s="50"/>
      <c r="AZ63" s="50"/>
      <c r="BA63" s="50"/>
      <c r="BB63" s="50"/>
      <c r="BC63" s="50"/>
      <c r="BD63" s="50"/>
      <c r="BE63" s="50"/>
      <c r="BF63" s="50"/>
      <c r="BG63" s="50"/>
      <c r="BH63" s="50"/>
      <c r="BI63" s="50"/>
      <c r="BJ63" s="50"/>
    </row>
    <row r="64" spans="1:62" x14ac:dyDescent="0.15">
      <c r="A64" s="329"/>
      <c r="B64" s="341" t="s">
        <v>102</v>
      </c>
      <c r="C64" s="329" t="s">
        <v>90</v>
      </c>
      <c r="D64" s="331">
        <v>103.9</v>
      </c>
      <c r="E64" s="331">
        <v>103.9</v>
      </c>
      <c r="F64" s="331">
        <v>100.6</v>
      </c>
      <c r="G64" s="331">
        <v>123.3</v>
      </c>
      <c r="H64" s="331">
        <v>112.4</v>
      </c>
      <c r="I64" s="331">
        <v>102.8</v>
      </c>
      <c r="J64" s="331">
        <v>107.8</v>
      </c>
      <c r="K64" s="331">
        <v>127.2</v>
      </c>
      <c r="L64" s="331">
        <v>72.400000000000006</v>
      </c>
      <c r="M64" s="331">
        <v>112.4</v>
      </c>
      <c r="N64" s="331">
        <v>75.900000000000006</v>
      </c>
      <c r="O64" s="331">
        <v>102.5</v>
      </c>
      <c r="P64" s="331">
        <v>96.5</v>
      </c>
      <c r="Q64" s="331">
        <v>84.7</v>
      </c>
      <c r="R64" s="331">
        <v>110.9</v>
      </c>
      <c r="S64" s="331">
        <v>107.1</v>
      </c>
      <c r="T64" s="331">
        <v>111.3</v>
      </c>
      <c r="U64" s="331">
        <v>107.4</v>
      </c>
      <c r="V64" s="331">
        <v>79.8</v>
      </c>
      <c r="W64" s="331">
        <v>114.7</v>
      </c>
      <c r="X64" s="331">
        <v>95.2</v>
      </c>
      <c r="Y64" s="331">
        <v>153.30000000000001</v>
      </c>
      <c r="Z64" s="331">
        <v>166</v>
      </c>
      <c r="AA64" s="331"/>
      <c r="AB64" s="331">
        <v>77.099999999999994</v>
      </c>
      <c r="AC64" s="433">
        <v>99.3</v>
      </c>
      <c r="AD64" s="331"/>
      <c r="AE64" s="363">
        <v>103.9</v>
      </c>
      <c r="AF64" s="329"/>
      <c r="AG64" s="341" t="s">
        <v>102</v>
      </c>
      <c r="AH64" s="329" t="s">
        <v>90</v>
      </c>
      <c r="AI64" s="332">
        <v>103.9</v>
      </c>
      <c r="AJ64" s="331">
        <v>111.4</v>
      </c>
      <c r="AK64" s="331">
        <v>102.9</v>
      </c>
      <c r="AL64" s="331">
        <v>90.4</v>
      </c>
      <c r="AM64" s="331">
        <v>112.7</v>
      </c>
      <c r="AN64" s="331">
        <v>122</v>
      </c>
      <c r="AO64" s="331">
        <v>160.4</v>
      </c>
      <c r="AP64" s="331">
        <v>105.7</v>
      </c>
      <c r="AQ64" s="331">
        <v>99.4</v>
      </c>
      <c r="AR64" s="331">
        <v>98.6</v>
      </c>
      <c r="AS64" s="331">
        <v>118.8</v>
      </c>
      <c r="AT64" s="50"/>
      <c r="AU64" s="50"/>
      <c r="AV64" s="50"/>
      <c r="AW64" s="50"/>
      <c r="AX64" s="50"/>
      <c r="AY64" s="50"/>
      <c r="AZ64" s="50"/>
      <c r="BA64" s="50"/>
      <c r="BB64" s="50"/>
      <c r="BC64" s="50"/>
      <c r="BD64" s="50"/>
      <c r="BE64" s="50"/>
      <c r="BF64" s="50"/>
      <c r="BG64" s="50"/>
      <c r="BH64" s="50"/>
      <c r="BI64" s="50"/>
      <c r="BJ64" s="50"/>
    </row>
    <row r="65" spans="1:62" x14ac:dyDescent="0.15">
      <c r="A65" s="329"/>
      <c r="B65" s="341" t="s">
        <v>102</v>
      </c>
      <c r="C65" s="329" t="s">
        <v>91</v>
      </c>
      <c r="D65" s="331">
        <v>98.5</v>
      </c>
      <c r="E65" s="331">
        <v>98.5</v>
      </c>
      <c r="F65" s="331">
        <v>93.6</v>
      </c>
      <c r="G65" s="331">
        <v>129.1</v>
      </c>
      <c r="H65" s="331">
        <v>100.4</v>
      </c>
      <c r="I65" s="331">
        <v>96</v>
      </c>
      <c r="J65" s="331">
        <v>105.4</v>
      </c>
      <c r="K65" s="331">
        <v>91.8</v>
      </c>
      <c r="L65" s="331">
        <v>83.8</v>
      </c>
      <c r="M65" s="331">
        <v>100.5</v>
      </c>
      <c r="N65" s="331">
        <v>87.3</v>
      </c>
      <c r="O65" s="331">
        <v>107</v>
      </c>
      <c r="P65" s="331">
        <v>85.4</v>
      </c>
      <c r="Q65" s="331">
        <v>77.5</v>
      </c>
      <c r="R65" s="331">
        <v>97.7</v>
      </c>
      <c r="S65" s="331">
        <v>105.2</v>
      </c>
      <c r="T65" s="331">
        <v>115.4</v>
      </c>
      <c r="U65" s="331">
        <v>112.9</v>
      </c>
      <c r="V65" s="331">
        <v>92.8</v>
      </c>
      <c r="W65" s="331">
        <v>103.4</v>
      </c>
      <c r="X65" s="331">
        <v>110</v>
      </c>
      <c r="Y65" s="331">
        <v>127.7</v>
      </c>
      <c r="Z65" s="331">
        <v>179</v>
      </c>
      <c r="AA65" s="331"/>
      <c r="AB65" s="331">
        <v>94.1</v>
      </c>
      <c r="AC65" s="433">
        <v>84.6</v>
      </c>
      <c r="AD65" s="331"/>
      <c r="AE65" s="363">
        <v>98.5</v>
      </c>
      <c r="AF65" s="329"/>
      <c r="AG65" s="341" t="s">
        <v>102</v>
      </c>
      <c r="AH65" s="329" t="s">
        <v>91</v>
      </c>
      <c r="AI65" s="332">
        <v>98.5</v>
      </c>
      <c r="AJ65" s="331">
        <v>104</v>
      </c>
      <c r="AK65" s="331">
        <v>96.1</v>
      </c>
      <c r="AL65" s="331">
        <v>85.4</v>
      </c>
      <c r="AM65" s="331">
        <v>104.6</v>
      </c>
      <c r="AN65" s="331">
        <v>113.7</v>
      </c>
      <c r="AO65" s="331">
        <v>127.9</v>
      </c>
      <c r="AP65" s="331">
        <v>107.6</v>
      </c>
      <c r="AQ65" s="331">
        <v>95.3</v>
      </c>
      <c r="AR65" s="331">
        <v>95.8</v>
      </c>
      <c r="AS65" s="331">
        <v>84.3</v>
      </c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0"/>
      <c r="BH65" s="50"/>
      <c r="BI65" s="50"/>
      <c r="BJ65" s="50"/>
    </row>
    <row r="66" spans="1:62" x14ac:dyDescent="0.15">
      <c r="A66" s="329" t="s">
        <v>192</v>
      </c>
      <c r="B66" s="341" t="s">
        <v>102</v>
      </c>
      <c r="C66" s="329" t="s">
        <v>92</v>
      </c>
      <c r="D66" s="331">
        <v>106.7</v>
      </c>
      <c r="E66" s="331">
        <v>106.7</v>
      </c>
      <c r="F66" s="331">
        <v>94.1</v>
      </c>
      <c r="G66" s="331">
        <v>153</v>
      </c>
      <c r="H66" s="331">
        <v>100.7</v>
      </c>
      <c r="I66" s="331">
        <v>102.8</v>
      </c>
      <c r="J66" s="331">
        <v>116.5</v>
      </c>
      <c r="K66" s="331">
        <v>110.2</v>
      </c>
      <c r="L66" s="331">
        <v>87.1</v>
      </c>
      <c r="M66" s="331">
        <v>152</v>
      </c>
      <c r="N66" s="331">
        <v>95.3</v>
      </c>
      <c r="O66" s="331">
        <v>108.3</v>
      </c>
      <c r="P66" s="331">
        <v>94.9</v>
      </c>
      <c r="Q66" s="331">
        <v>85.7</v>
      </c>
      <c r="R66" s="331">
        <v>104.4</v>
      </c>
      <c r="S66" s="331">
        <v>104.1</v>
      </c>
      <c r="T66" s="331">
        <v>133.69999999999999</v>
      </c>
      <c r="U66" s="331">
        <v>117.2</v>
      </c>
      <c r="V66" s="331">
        <v>112.8</v>
      </c>
      <c r="W66" s="331">
        <v>106.6</v>
      </c>
      <c r="X66" s="331">
        <v>106.3</v>
      </c>
      <c r="Y66" s="331">
        <v>123.5</v>
      </c>
      <c r="Z66" s="331">
        <v>190.8</v>
      </c>
      <c r="AA66" s="331"/>
      <c r="AB66" s="331">
        <v>100.4</v>
      </c>
      <c r="AC66" s="433">
        <v>97.6</v>
      </c>
      <c r="AD66" s="331"/>
      <c r="AE66" s="363">
        <v>106.7</v>
      </c>
      <c r="AF66" s="329" t="s">
        <v>192</v>
      </c>
      <c r="AG66" s="341" t="s">
        <v>102</v>
      </c>
      <c r="AH66" s="329" t="s">
        <v>92</v>
      </c>
      <c r="AI66" s="332">
        <v>106.7</v>
      </c>
      <c r="AJ66" s="331">
        <v>118.4</v>
      </c>
      <c r="AK66" s="331">
        <v>98.3</v>
      </c>
      <c r="AL66" s="331">
        <v>90.8</v>
      </c>
      <c r="AM66" s="331">
        <v>104.2</v>
      </c>
      <c r="AN66" s="331">
        <v>143</v>
      </c>
      <c r="AO66" s="331">
        <v>176.7</v>
      </c>
      <c r="AP66" s="331">
        <v>128.69999999999999</v>
      </c>
      <c r="AQ66" s="331">
        <v>100</v>
      </c>
      <c r="AR66" s="331">
        <v>99.7</v>
      </c>
      <c r="AS66" s="331">
        <v>106.7</v>
      </c>
      <c r="AT66" s="50"/>
      <c r="AU66" s="50"/>
      <c r="AV66" s="50"/>
      <c r="AW66" s="50"/>
      <c r="AX66" s="50"/>
      <c r="AY66" s="50"/>
      <c r="AZ66" s="50"/>
      <c r="BA66" s="50"/>
      <c r="BB66" s="50"/>
      <c r="BC66" s="50"/>
      <c r="BD66" s="50"/>
      <c r="BE66" s="50"/>
      <c r="BF66" s="50"/>
      <c r="BG66" s="50"/>
      <c r="BH66" s="50"/>
      <c r="BI66" s="50"/>
      <c r="BJ66" s="50"/>
    </row>
    <row r="67" spans="1:62" x14ac:dyDescent="0.15">
      <c r="A67" s="329"/>
      <c r="B67" s="341" t="s">
        <v>102</v>
      </c>
      <c r="C67" s="329" t="s">
        <v>93</v>
      </c>
      <c r="D67" s="331">
        <v>106.9</v>
      </c>
      <c r="E67" s="331">
        <v>106.9</v>
      </c>
      <c r="F67" s="331">
        <v>90.8</v>
      </c>
      <c r="G67" s="331">
        <v>159.5</v>
      </c>
      <c r="H67" s="331">
        <v>107.2</v>
      </c>
      <c r="I67" s="331">
        <v>100.1</v>
      </c>
      <c r="J67" s="331">
        <v>114.8</v>
      </c>
      <c r="K67" s="331">
        <v>138.19999999999999</v>
      </c>
      <c r="L67" s="331">
        <v>81.099999999999994</v>
      </c>
      <c r="M67" s="331">
        <v>123</v>
      </c>
      <c r="N67" s="331">
        <v>64.7</v>
      </c>
      <c r="O67" s="331">
        <v>100</v>
      </c>
      <c r="P67" s="331">
        <v>104.4</v>
      </c>
      <c r="Q67" s="331">
        <v>88.6</v>
      </c>
      <c r="R67" s="331">
        <v>122.5</v>
      </c>
      <c r="S67" s="331">
        <v>84.9</v>
      </c>
      <c r="T67" s="331">
        <v>132.5</v>
      </c>
      <c r="U67" s="331">
        <v>114.4</v>
      </c>
      <c r="V67" s="331">
        <v>80</v>
      </c>
      <c r="W67" s="331">
        <v>108.4</v>
      </c>
      <c r="X67" s="331">
        <v>114.8</v>
      </c>
      <c r="Y67" s="331">
        <v>109.8</v>
      </c>
      <c r="Z67" s="331">
        <v>180.1</v>
      </c>
      <c r="AA67" s="331"/>
      <c r="AB67" s="331">
        <v>104.8</v>
      </c>
      <c r="AC67" s="433">
        <v>98</v>
      </c>
      <c r="AD67" s="331"/>
      <c r="AE67" s="363">
        <v>106.9</v>
      </c>
      <c r="AF67" s="329"/>
      <c r="AG67" s="341" t="s">
        <v>102</v>
      </c>
      <c r="AH67" s="329" t="s">
        <v>93</v>
      </c>
      <c r="AI67" s="332">
        <v>106.9</v>
      </c>
      <c r="AJ67" s="331">
        <v>114.1</v>
      </c>
      <c r="AK67" s="331">
        <v>96.1</v>
      </c>
      <c r="AL67" s="331">
        <v>86.3</v>
      </c>
      <c r="AM67" s="331">
        <v>103.9</v>
      </c>
      <c r="AN67" s="331">
        <v>136.19999999999999</v>
      </c>
      <c r="AO67" s="331">
        <v>169.6</v>
      </c>
      <c r="AP67" s="331">
        <v>122</v>
      </c>
      <c r="AQ67" s="331">
        <v>102.7</v>
      </c>
      <c r="AR67" s="331">
        <v>100.7</v>
      </c>
      <c r="AS67" s="331">
        <v>147.9</v>
      </c>
      <c r="AT67" s="50"/>
      <c r="AU67" s="50"/>
      <c r="AV67" s="50"/>
      <c r="AW67" s="50"/>
      <c r="AX67" s="50"/>
      <c r="AY67" s="50"/>
      <c r="AZ67" s="50"/>
      <c r="BA67" s="50"/>
      <c r="BB67" s="50"/>
      <c r="BC67" s="50"/>
      <c r="BD67" s="50"/>
      <c r="BE67" s="50"/>
      <c r="BF67" s="50"/>
      <c r="BG67" s="50"/>
      <c r="BH67" s="50"/>
      <c r="BI67" s="50"/>
      <c r="BJ67" s="50"/>
    </row>
    <row r="68" spans="1:62" x14ac:dyDescent="0.15">
      <c r="A68" s="329"/>
      <c r="B68" s="341" t="s">
        <v>102</v>
      </c>
      <c r="C68" s="329" t="s">
        <v>94</v>
      </c>
      <c r="D68" s="331">
        <v>93.2</v>
      </c>
      <c r="E68" s="331">
        <v>93.2</v>
      </c>
      <c r="F68" s="331">
        <v>91.7</v>
      </c>
      <c r="G68" s="331">
        <v>155.4</v>
      </c>
      <c r="H68" s="331">
        <v>101.6</v>
      </c>
      <c r="I68" s="331">
        <v>83.5</v>
      </c>
      <c r="J68" s="331">
        <v>102.8</v>
      </c>
      <c r="K68" s="331">
        <v>75.900000000000006</v>
      </c>
      <c r="L68" s="331">
        <v>65.599999999999994</v>
      </c>
      <c r="M68" s="331">
        <v>101.2</v>
      </c>
      <c r="N68" s="331">
        <v>91.4</v>
      </c>
      <c r="O68" s="331">
        <v>95.2</v>
      </c>
      <c r="P68" s="331">
        <v>91.7</v>
      </c>
      <c r="Q68" s="331">
        <v>75.5</v>
      </c>
      <c r="R68" s="331">
        <v>88.1</v>
      </c>
      <c r="S68" s="331">
        <v>77.400000000000006</v>
      </c>
      <c r="T68" s="331">
        <v>98.3</v>
      </c>
      <c r="U68" s="331">
        <v>105.1</v>
      </c>
      <c r="V68" s="331">
        <v>81.7</v>
      </c>
      <c r="W68" s="331">
        <v>92.9</v>
      </c>
      <c r="X68" s="331">
        <v>102.4</v>
      </c>
      <c r="Y68" s="331">
        <v>100.2</v>
      </c>
      <c r="Z68" s="331">
        <v>182.5</v>
      </c>
      <c r="AA68" s="331"/>
      <c r="AB68" s="331">
        <v>93.1</v>
      </c>
      <c r="AC68" s="433">
        <v>94</v>
      </c>
      <c r="AD68" s="331"/>
      <c r="AE68" s="363">
        <v>93.2</v>
      </c>
      <c r="AF68" s="329"/>
      <c r="AG68" s="341" t="s">
        <v>102</v>
      </c>
      <c r="AH68" s="329" t="s">
        <v>94</v>
      </c>
      <c r="AI68" s="332">
        <v>93.2</v>
      </c>
      <c r="AJ68" s="331">
        <v>90.8</v>
      </c>
      <c r="AK68" s="331">
        <v>84.3</v>
      </c>
      <c r="AL68" s="331">
        <v>67.2</v>
      </c>
      <c r="AM68" s="331">
        <v>97.8</v>
      </c>
      <c r="AN68" s="331">
        <v>98.9</v>
      </c>
      <c r="AO68" s="331">
        <v>125.3</v>
      </c>
      <c r="AP68" s="331">
        <v>87.7</v>
      </c>
      <c r="AQ68" s="331">
        <v>94.5</v>
      </c>
      <c r="AR68" s="331">
        <v>93.7</v>
      </c>
      <c r="AS68" s="331">
        <v>112.5</v>
      </c>
      <c r="AT68" s="50"/>
      <c r="AU68" s="50"/>
      <c r="AV68" s="50"/>
      <c r="AW68" s="50"/>
      <c r="AX68" s="50"/>
      <c r="AY68" s="50"/>
      <c r="AZ68" s="50"/>
      <c r="BA68" s="50"/>
      <c r="BB68" s="50"/>
      <c r="BC68" s="50"/>
      <c r="BD68" s="50"/>
      <c r="BE68" s="50"/>
      <c r="BF68" s="50"/>
      <c r="BG68" s="50"/>
      <c r="BH68" s="50"/>
      <c r="BI68" s="50"/>
      <c r="BJ68" s="50"/>
    </row>
    <row r="69" spans="1:62" x14ac:dyDescent="0.15">
      <c r="A69" s="329"/>
      <c r="B69" s="341" t="s">
        <v>102</v>
      </c>
      <c r="C69" s="329" t="s">
        <v>95</v>
      </c>
      <c r="D69" s="331">
        <v>93.4</v>
      </c>
      <c r="E69" s="331">
        <v>93.4</v>
      </c>
      <c r="F69" s="331">
        <v>81.900000000000006</v>
      </c>
      <c r="G69" s="331">
        <v>154.80000000000001</v>
      </c>
      <c r="H69" s="331">
        <v>108.4</v>
      </c>
      <c r="I69" s="331">
        <v>95.2</v>
      </c>
      <c r="J69" s="331">
        <v>100.6</v>
      </c>
      <c r="K69" s="331">
        <v>119.2</v>
      </c>
      <c r="L69" s="331">
        <v>68.7</v>
      </c>
      <c r="M69" s="331">
        <v>72.900000000000006</v>
      </c>
      <c r="N69" s="331">
        <v>48</v>
      </c>
      <c r="O69" s="331">
        <v>93.9</v>
      </c>
      <c r="P69" s="331">
        <v>85.3</v>
      </c>
      <c r="Q69" s="331">
        <v>77.3</v>
      </c>
      <c r="R69" s="331">
        <v>90.1</v>
      </c>
      <c r="S69" s="331">
        <v>74.7</v>
      </c>
      <c r="T69" s="331">
        <v>100.6</v>
      </c>
      <c r="U69" s="331">
        <v>115.4</v>
      </c>
      <c r="V69" s="331">
        <v>93.6</v>
      </c>
      <c r="W69" s="331">
        <v>111.9</v>
      </c>
      <c r="X69" s="331">
        <v>116</v>
      </c>
      <c r="Y69" s="331">
        <v>93.2</v>
      </c>
      <c r="Z69" s="331">
        <v>176</v>
      </c>
      <c r="AA69" s="331"/>
      <c r="AB69" s="331">
        <v>105.9</v>
      </c>
      <c r="AC69" s="433">
        <v>95.4</v>
      </c>
      <c r="AD69" s="331"/>
      <c r="AE69" s="363">
        <v>93.4</v>
      </c>
      <c r="AF69" s="329"/>
      <c r="AG69" s="341" t="s">
        <v>102</v>
      </c>
      <c r="AH69" s="329" t="s">
        <v>95</v>
      </c>
      <c r="AI69" s="332">
        <v>93.4</v>
      </c>
      <c r="AJ69" s="331">
        <v>94.1</v>
      </c>
      <c r="AK69" s="331">
        <v>92.8</v>
      </c>
      <c r="AL69" s="331">
        <v>89</v>
      </c>
      <c r="AM69" s="331">
        <v>95.9</v>
      </c>
      <c r="AN69" s="331">
        <v>95.7</v>
      </c>
      <c r="AO69" s="331">
        <v>124.2</v>
      </c>
      <c r="AP69" s="331">
        <v>83.5</v>
      </c>
      <c r="AQ69" s="331">
        <v>93</v>
      </c>
      <c r="AR69" s="331">
        <v>92.7</v>
      </c>
      <c r="AS69" s="331">
        <v>98.8</v>
      </c>
      <c r="AT69" s="50"/>
      <c r="AU69" s="50"/>
      <c r="AV69" s="50"/>
      <c r="AW69" s="50"/>
      <c r="AX69" s="50"/>
      <c r="AY69" s="50"/>
      <c r="AZ69" s="50"/>
      <c r="BA69" s="50"/>
      <c r="BB69" s="50"/>
      <c r="BC69" s="50"/>
      <c r="BD69" s="50"/>
      <c r="BE69" s="50"/>
      <c r="BF69" s="50"/>
      <c r="BG69" s="50"/>
      <c r="BH69" s="50"/>
      <c r="BI69" s="50"/>
      <c r="BJ69" s="50"/>
    </row>
    <row r="70" spans="1:62" x14ac:dyDescent="0.15">
      <c r="A70" s="329"/>
      <c r="B70" s="341" t="s">
        <v>102</v>
      </c>
      <c r="C70" s="329" t="s">
        <v>96</v>
      </c>
      <c r="D70" s="331">
        <v>92.3</v>
      </c>
      <c r="E70" s="331">
        <v>92.3</v>
      </c>
      <c r="F70" s="331">
        <v>86.9</v>
      </c>
      <c r="G70" s="331">
        <v>144.69999999999999</v>
      </c>
      <c r="H70" s="331">
        <v>97.5</v>
      </c>
      <c r="I70" s="331">
        <v>94.3</v>
      </c>
      <c r="J70" s="331">
        <v>103.2</v>
      </c>
      <c r="K70" s="331">
        <v>110.7</v>
      </c>
      <c r="L70" s="331">
        <v>65.900000000000006</v>
      </c>
      <c r="M70" s="331">
        <v>126.2</v>
      </c>
      <c r="N70" s="331">
        <v>93.1</v>
      </c>
      <c r="O70" s="331">
        <v>87.8</v>
      </c>
      <c r="P70" s="331">
        <v>88.5</v>
      </c>
      <c r="Q70" s="331">
        <v>72</v>
      </c>
      <c r="R70" s="331">
        <v>90.3</v>
      </c>
      <c r="S70" s="331">
        <v>82.4</v>
      </c>
      <c r="T70" s="331">
        <v>80.5</v>
      </c>
      <c r="U70" s="331">
        <v>109.2</v>
      </c>
      <c r="V70" s="331">
        <v>82.6</v>
      </c>
      <c r="W70" s="331">
        <v>105.8</v>
      </c>
      <c r="X70" s="331">
        <v>103.8</v>
      </c>
      <c r="Y70" s="331">
        <v>133</v>
      </c>
      <c r="Z70" s="331">
        <v>152</v>
      </c>
      <c r="AA70" s="331"/>
      <c r="AB70" s="331">
        <v>100.2</v>
      </c>
      <c r="AC70" s="433">
        <v>94.9</v>
      </c>
      <c r="AD70" s="331"/>
      <c r="AE70" s="363">
        <v>92.3</v>
      </c>
      <c r="AF70" s="329"/>
      <c r="AG70" s="341" t="s">
        <v>102</v>
      </c>
      <c r="AH70" s="329" t="s">
        <v>96</v>
      </c>
      <c r="AI70" s="332">
        <v>92.3</v>
      </c>
      <c r="AJ70" s="331">
        <v>88.2</v>
      </c>
      <c r="AK70" s="331">
        <v>93.2</v>
      </c>
      <c r="AL70" s="331">
        <v>99.2</v>
      </c>
      <c r="AM70" s="331">
        <v>88.5</v>
      </c>
      <c r="AN70" s="331">
        <v>82.1</v>
      </c>
      <c r="AO70" s="331">
        <v>105.4</v>
      </c>
      <c r="AP70" s="331">
        <v>72.2</v>
      </c>
      <c r="AQ70" s="331">
        <v>94.7</v>
      </c>
      <c r="AR70" s="331">
        <v>94.5</v>
      </c>
      <c r="AS70" s="331">
        <v>99.7</v>
      </c>
      <c r="AT70" s="50"/>
      <c r="AU70" s="50"/>
      <c r="AV70" s="50"/>
      <c r="AW70" s="50"/>
      <c r="AX70" s="50"/>
      <c r="AY70" s="50"/>
      <c r="AZ70" s="50"/>
      <c r="BA70" s="50"/>
      <c r="BB70" s="50"/>
      <c r="BC70" s="50"/>
      <c r="BD70" s="50"/>
      <c r="BE70" s="50"/>
      <c r="BF70" s="50"/>
      <c r="BG70" s="50"/>
      <c r="BH70" s="50"/>
      <c r="BI70" s="50"/>
      <c r="BJ70" s="50"/>
    </row>
    <row r="71" spans="1:62" x14ac:dyDescent="0.15">
      <c r="A71" s="329"/>
      <c r="B71" s="342" t="s">
        <v>102</v>
      </c>
      <c r="C71" s="335" t="s">
        <v>97</v>
      </c>
      <c r="D71" s="337">
        <v>95</v>
      </c>
      <c r="E71" s="337">
        <v>95</v>
      </c>
      <c r="F71" s="337">
        <v>84.9</v>
      </c>
      <c r="G71" s="337">
        <v>158.19999999999999</v>
      </c>
      <c r="H71" s="337">
        <v>106.1</v>
      </c>
      <c r="I71" s="337">
        <v>103.9</v>
      </c>
      <c r="J71" s="337">
        <v>103.1</v>
      </c>
      <c r="K71" s="337">
        <v>133.69999999999999</v>
      </c>
      <c r="L71" s="337">
        <v>84.3</v>
      </c>
      <c r="M71" s="337">
        <v>119.6</v>
      </c>
      <c r="N71" s="337">
        <v>83.7</v>
      </c>
      <c r="O71" s="337">
        <v>93.7</v>
      </c>
      <c r="P71" s="337">
        <v>98.6</v>
      </c>
      <c r="Q71" s="337">
        <v>76.099999999999994</v>
      </c>
      <c r="R71" s="337">
        <v>82.8</v>
      </c>
      <c r="S71" s="337">
        <v>93.1</v>
      </c>
      <c r="T71" s="337">
        <v>62.9</v>
      </c>
      <c r="U71" s="337">
        <v>106.5</v>
      </c>
      <c r="V71" s="337">
        <v>66</v>
      </c>
      <c r="W71" s="337">
        <v>120.6</v>
      </c>
      <c r="X71" s="337">
        <v>101.5</v>
      </c>
      <c r="Y71" s="337">
        <v>164</v>
      </c>
      <c r="Z71" s="337">
        <v>154.4</v>
      </c>
      <c r="AA71" s="337"/>
      <c r="AB71" s="337">
        <v>67.900000000000006</v>
      </c>
      <c r="AC71" s="434">
        <v>95</v>
      </c>
      <c r="AD71" s="337"/>
      <c r="AE71" s="363">
        <v>95</v>
      </c>
      <c r="AF71" s="329"/>
      <c r="AG71" s="342" t="s">
        <v>102</v>
      </c>
      <c r="AH71" s="335" t="s">
        <v>97</v>
      </c>
      <c r="AI71" s="332">
        <v>95</v>
      </c>
      <c r="AJ71" s="331">
        <v>88.8</v>
      </c>
      <c r="AK71" s="331">
        <v>99.5</v>
      </c>
      <c r="AL71" s="331">
        <v>105.1</v>
      </c>
      <c r="AM71" s="331">
        <v>95.1</v>
      </c>
      <c r="AN71" s="331">
        <v>75.7</v>
      </c>
      <c r="AO71" s="331">
        <v>118.9</v>
      </c>
      <c r="AP71" s="331">
        <v>57.3</v>
      </c>
      <c r="AQ71" s="331">
        <v>98.5</v>
      </c>
      <c r="AR71" s="331">
        <v>99.1</v>
      </c>
      <c r="AS71" s="331">
        <v>86.7</v>
      </c>
      <c r="AT71" s="50"/>
      <c r="AU71" s="50"/>
      <c r="AV71" s="50"/>
      <c r="AW71" s="50"/>
      <c r="AX71" s="50"/>
      <c r="AY71" s="50"/>
      <c r="AZ71" s="50"/>
      <c r="BA71" s="50"/>
      <c r="BB71" s="50"/>
      <c r="BC71" s="50"/>
      <c r="BD71" s="50"/>
      <c r="BE71" s="50"/>
      <c r="BF71" s="50"/>
      <c r="BG71" s="50"/>
      <c r="BH71" s="50"/>
      <c r="BI71" s="50"/>
      <c r="BJ71" s="50"/>
    </row>
    <row r="72" spans="1:62" x14ac:dyDescent="0.15">
      <c r="A72" s="343"/>
      <c r="B72" s="341" t="s">
        <v>99</v>
      </c>
      <c r="C72" s="326" t="s">
        <v>84</v>
      </c>
      <c r="D72" s="331">
        <v>112.3</v>
      </c>
      <c r="E72" s="331">
        <v>112.3</v>
      </c>
      <c r="F72" s="331">
        <v>91.5</v>
      </c>
      <c r="G72" s="331">
        <v>160.1</v>
      </c>
      <c r="H72" s="331">
        <v>107.6</v>
      </c>
      <c r="I72" s="331">
        <v>106.2</v>
      </c>
      <c r="J72" s="331">
        <v>111.4</v>
      </c>
      <c r="K72" s="331">
        <v>130.19999999999999</v>
      </c>
      <c r="L72" s="331">
        <v>97.5</v>
      </c>
      <c r="M72" s="331">
        <v>100.5</v>
      </c>
      <c r="N72" s="331">
        <v>110.1</v>
      </c>
      <c r="O72" s="331">
        <v>115.7</v>
      </c>
      <c r="P72" s="331">
        <v>108.1</v>
      </c>
      <c r="Q72" s="331">
        <v>89.8</v>
      </c>
      <c r="R72" s="331">
        <v>96.3</v>
      </c>
      <c r="S72" s="331">
        <v>104</v>
      </c>
      <c r="T72" s="331">
        <v>160.1</v>
      </c>
      <c r="U72" s="331">
        <v>128.4</v>
      </c>
      <c r="V72" s="331">
        <v>88.7</v>
      </c>
      <c r="W72" s="331">
        <v>112.1</v>
      </c>
      <c r="X72" s="331">
        <v>111.2</v>
      </c>
      <c r="Y72" s="331">
        <v>175.4</v>
      </c>
      <c r="Z72" s="331">
        <v>140.9</v>
      </c>
      <c r="AA72" s="331"/>
      <c r="AB72" s="331">
        <v>165</v>
      </c>
      <c r="AC72" s="433">
        <v>109.1</v>
      </c>
      <c r="AD72" s="331"/>
      <c r="AE72" s="363">
        <v>112.3</v>
      </c>
      <c r="AF72" s="343"/>
      <c r="AG72" s="341" t="s">
        <v>99</v>
      </c>
      <c r="AH72" s="326" t="s">
        <v>84</v>
      </c>
      <c r="AI72" s="328">
        <v>112.3</v>
      </c>
      <c r="AJ72" s="334">
        <v>114.9</v>
      </c>
      <c r="AK72" s="334">
        <v>99.3</v>
      </c>
      <c r="AL72" s="334">
        <v>97.9</v>
      </c>
      <c r="AM72" s="334">
        <v>100.4</v>
      </c>
      <c r="AN72" s="334">
        <v>134.19999999999999</v>
      </c>
      <c r="AO72" s="334">
        <v>119.9</v>
      </c>
      <c r="AP72" s="334">
        <v>140.19999999999999</v>
      </c>
      <c r="AQ72" s="334">
        <v>110.7</v>
      </c>
      <c r="AR72" s="334">
        <v>109.4</v>
      </c>
      <c r="AS72" s="334">
        <v>139.30000000000001</v>
      </c>
      <c r="AT72" s="50"/>
      <c r="AU72" s="50"/>
      <c r="AV72" s="50"/>
      <c r="AW72" s="50"/>
      <c r="AX72" s="50"/>
      <c r="AY72" s="50"/>
      <c r="AZ72" s="50"/>
      <c r="BA72" s="50"/>
      <c r="BB72" s="50"/>
      <c r="BC72" s="50"/>
      <c r="BD72" s="50"/>
      <c r="BE72" s="50"/>
      <c r="BF72" s="50"/>
      <c r="BG72" s="50"/>
      <c r="BH72" s="50"/>
      <c r="BI72" s="50"/>
      <c r="BJ72" s="50"/>
    </row>
    <row r="73" spans="1:62" x14ac:dyDescent="0.15">
      <c r="A73" s="343"/>
      <c r="B73" s="341"/>
      <c r="C73" s="329" t="s">
        <v>86</v>
      </c>
      <c r="D73" s="331">
        <v>104.6</v>
      </c>
      <c r="E73" s="331">
        <v>104.6</v>
      </c>
      <c r="F73" s="331">
        <v>94.3</v>
      </c>
      <c r="G73" s="331">
        <v>177.3</v>
      </c>
      <c r="H73" s="331">
        <v>99.1</v>
      </c>
      <c r="I73" s="331">
        <v>96</v>
      </c>
      <c r="J73" s="331">
        <v>115.1</v>
      </c>
      <c r="K73" s="331">
        <v>110.6</v>
      </c>
      <c r="L73" s="331">
        <v>111.5</v>
      </c>
      <c r="M73" s="331">
        <v>163.19999999999999</v>
      </c>
      <c r="N73" s="331">
        <v>108.7</v>
      </c>
      <c r="O73" s="331">
        <v>102.3</v>
      </c>
      <c r="P73" s="331">
        <v>99.6</v>
      </c>
      <c r="Q73" s="331">
        <v>93.7</v>
      </c>
      <c r="R73" s="331">
        <v>99.5</v>
      </c>
      <c r="S73" s="331">
        <v>96.2</v>
      </c>
      <c r="T73" s="331">
        <v>116.9</v>
      </c>
      <c r="U73" s="331">
        <v>102.3</v>
      </c>
      <c r="V73" s="331">
        <v>69.5</v>
      </c>
      <c r="W73" s="331">
        <v>94.8</v>
      </c>
      <c r="X73" s="331">
        <v>120.5</v>
      </c>
      <c r="Y73" s="331">
        <v>97.9</v>
      </c>
      <c r="Z73" s="331">
        <v>128.30000000000001</v>
      </c>
      <c r="AA73" s="331"/>
      <c r="AB73" s="331">
        <v>92.8</v>
      </c>
      <c r="AC73" s="433">
        <v>115.4</v>
      </c>
      <c r="AD73" s="331"/>
      <c r="AE73" s="363">
        <v>104.6</v>
      </c>
      <c r="AF73" s="343"/>
      <c r="AG73" s="341"/>
      <c r="AH73" s="329" t="s">
        <v>86</v>
      </c>
      <c r="AI73" s="332">
        <v>104.6</v>
      </c>
      <c r="AJ73" s="331">
        <v>103.2</v>
      </c>
      <c r="AK73" s="331">
        <v>100.3</v>
      </c>
      <c r="AL73" s="331">
        <v>96.6</v>
      </c>
      <c r="AM73" s="331">
        <v>103.1</v>
      </c>
      <c r="AN73" s="331">
        <v>106.8</v>
      </c>
      <c r="AO73" s="331">
        <v>122.7</v>
      </c>
      <c r="AP73" s="331">
        <v>100.1</v>
      </c>
      <c r="AQ73" s="331">
        <v>105.5</v>
      </c>
      <c r="AR73" s="331">
        <v>105.9</v>
      </c>
      <c r="AS73" s="331">
        <v>96.1</v>
      </c>
      <c r="AT73" s="50"/>
      <c r="AU73" s="50"/>
      <c r="AV73" s="50"/>
      <c r="AW73" s="50"/>
      <c r="AX73" s="50"/>
      <c r="AY73" s="50"/>
      <c r="AZ73" s="50"/>
      <c r="BA73" s="50"/>
      <c r="BB73" s="50"/>
      <c r="BC73" s="50"/>
      <c r="BD73" s="50"/>
      <c r="BE73" s="50"/>
      <c r="BF73" s="50"/>
      <c r="BG73" s="50"/>
      <c r="BH73" s="50"/>
      <c r="BI73" s="50"/>
      <c r="BJ73" s="50"/>
    </row>
    <row r="74" spans="1:62" x14ac:dyDescent="0.15">
      <c r="A74" s="343"/>
      <c r="B74" s="341"/>
      <c r="C74" s="329" t="s">
        <v>88</v>
      </c>
      <c r="D74" s="331">
        <v>88.9</v>
      </c>
      <c r="E74" s="331">
        <v>88.9</v>
      </c>
      <c r="F74" s="331">
        <v>78.599999999999994</v>
      </c>
      <c r="G74" s="331">
        <v>157.30000000000001</v>
      </c>
      <c r="H74" s="331">
        <v>92.7</v>
      </c>
      <c r="I74" s="331">
        <v>90</v>
      </c>
      <c r="J74" s="331">
        <v>102.6</v>
      </c>
      <c r="K74" s="331">
        <v>61.7</v>
      </c>
      <c r="L74" s="331">
        <v>71.7</v>
      </c>
      <c r="M74" s="331">
        <v>91</v>
      </c>
      <c r="N74" s="331">
        <v>76.7</v>
      </c>
      <c r="O74" s="331">
        <v>88.9</v>
      </c>
      <c r="P74" s="331">
        <v>88</v>
      </c>
      <c r="Q74" s="331">
        <v>81.5</v>
      </c>
      <c r="R74" s="331">
        <v>83.8</v>
      </c>
      <c r="S74" s="331">
        <v>88.1</v>
      </c>
      <c r="T74" s="331">
        <v>92.4</v>
      </c>
      <c r="U74" s="331">
        <v>93.6</v>
      </c>
      <c r="V74" s="331">
        <v>66</v>
      </c>
      <c r="W74" s="331">
        <v>96.1</v>
      </c>
      <c r="X74" s="331">
        <v>106.1</v>
      </c>
      <c r="Y74" s="331">
        <v>84.6</v>
      </c>
      <c r="Z74" s="331">
        <v>138.30000000000001</v>
      </c>
      <c r="AA74" s="331"/>
      <c r="AB74" s="331">
        <v>68.2</v>
      </c>
      <c r="AC74" s="433">
        <v>127.5</v>
      </c>
      <c r="AD74" s="331"/>
      <c r="AE74" s="363">
        <v>88.9</v>
      </c>
      <c r="AF74" s="343"/>
      <c r="AG74" s="341"/>
      <c r="AH74" s="329" t="s">
        <v>88</v>
      </c>
      <c r="AI74" s="332">
        <v>88.9</v>
      </c>
      <c r="AJ74" s="331">
        <v>81.599999999999994</v>
      </c>
      <c r="AK74" s="331">
        <v>86.1</v>
      </c>
      <c r="AL74" s="331">
        <v>77.2</v>
      </c>
      <c r="AM74" s="331">
        <v>93.2</v>
      </c>
      <c r="AN74" s="331">
        <v>76.2</v>
      </c>
      <c r="AO74" s="331">
        <v>67.7</v>
      </c>
      <c r="AP74" s="331">
        <v>79.8</v>
      </c>
      <c r="AQ74" s="331">
        <v>93.1</v>
      </c>
      <c r="AR74" s="331">
        <v>93.6</v>
      </c>
      <c r="AS74" s="331">
        <v>83.2</v>
      </c>
      <c r="AT74" s="50"/>
      <c r="AU74" s="50"/>
      <c r="AV74" s="50"/>
      <c r="AW74" s="50"/>
      <c r="AX74" s="50"/>
      <c r="AY74" s="50"/>
      <c r="AZ74" s="50"/>
      <c r="BA74" s="50"/>
      <c r="BB74" s="50"/>
      <c r="BC74" s="50"/>
      <c r="BD74" s="50"/>
      <c r="BE74" s="50"/>
      <c r="BF74" s="50"/>
      <c r="BG74" s="50"/>
      <c r="BH74" s="50"/>
      <c r="BI74" s="50"/>
      <c r="BJ74" s="50"/>
    </row>
    <row r="75" spans="1:62" x14ac:dyDescent="0.15">
      <c r="A75" s="343"/>
      <c r="B75" s="341"/>
      <c r="C75" s="329" t="s">
        <v>89</v>
      </c>
      <c r="D75" s="331">
        <v>102</v>
      </c>
      <c r="E75" s="331">
        <v>102</v>
      </c>
      <c r="F75" s="331">
        <v>102.8</v>
      </c>
      <c r="G75" s="331">
        <v>137.80000000000001</v>
      </c>
      <c r="H75" s="331">
        <v>111.3</v>
      </c>
      <c r="I75" s="331">
        <v>109.1</v>
      </c>
      <c r="J75" s="331">
        <v>93</v>
      </c>
      <c r="K75" s="331">
        <v>148.1</v>
      </c>
      <c r="L75" s="331">
        <v>103.6</v>
      </c>
      <c r="M75" s="331">
        <v>62.5</v>
      </c>
      <c r="N75" s="331">
        <v>74.099999999999994</v>
      </c>
      <c r="O75" s="331">
        <v>96.4</v>
      </c>
      <c r="P75" s="331">
        <v>97.3</v>
      </c>
      <c r="Q75" s="331">
        <v>85.8</v>
      </c>
      <c r="R75" s="331">
        <v>90.6</v>
      </c>
      <c r="S75" s="331">
        <v>88.1</v>
      </c>
      <c r="T75" s="331">
        <v>113.2</v>
      </c>
      <c r="U75" s="331">
        <v>100</v>
      </c>
      <c r="V75" s="331">
        <v>66.2</v>
      </c>
      <c r="W75" s="331">
        <v>108.1</v>
      </c>
      <c r="X75" s="331">
        <v>96.4</v>
      </c>
      <c r="Y75" s="331">
        <v>142</v>
      </c>
      <c r="Z75" s="331">
        <v>151.19999999999999</v>
      </c>
      <c r="AA75" s="331"/>
      <c r="AB75" s="331">
        <v>67.3</v>
      </c>
      <c r="AC75" s="433">
        <v>112.2</v>
      </c>
      <c r="AD75" s="331"/>
      <c r="AE75" s="363">
        <v>102</v>
      </c>
      <c r="AF75" s="343"/>
      <c r="AG75" s="341"/>
      <c r="AH75" s="329" t="s">
        <v>89</v>
      </c>
      <c r="AI75" s="332">
        <v>102</v>
      </c>
      <c r="AJ75" s="331">
        <v>107.8</v>
      </c>
      <c r="AK75" s="331">
        <v>118.2</v>
      </c>
      <c r="AL75" s="331">
        <v>119.7</v>
      </c>
      <c r="AM75" s="331">
        <v>116.9</v>
      </c>
      <c r="AN75" s="331">
        <v>95.1</v>
      </c>
      <c r="AO75" s="331">
        <v>94.3</v>
      </c>
      <c r="AP75" s="331">
        <v>95.4</v>
      </c>
      <c r="AQ75" s="331">
        <v>98.7</v>
      </c>
      <c r="AR75" s="331">
        <v>98.9</v>
      </c>
      <c r="AS75" s="331">
        <v>94.6</v>
      </c>
      <c r="AT75" s="50"/>
      <c r="AU75" s="50"/>
      <c r="AV75" s="50"/>
      <c r="AW75" s="50"/>
      <c r="AX75" s="50"/>
      <c r="AY75" s="50"/>
      <c r="AZ75" s="50"/>
      <c r="BA75" s="50"/>
      <c r="BB75" s="50"/>
      <c r="BC75" s="50"/>
      <c r="BD75" s="50"/>
      <c r="BE75" s="50"/>
      <c r="BF75" s="50"/>
      <c r="BG75" s="50"/>
      <c r="BH75" s="50"/>
      <c r="BI75" s="50"/>
      <c r="BJ75" s="50"/>
    </row>
    <row r="76" spans="1:62" x14ac:dyDescent="0.15">
      <c r="A76" s="343"/>
      <c r="B76" s="341"/>
      <c r="C76" s="329" t="s">
        <v>90</v>
      </c>
      <c r="D76" s="331">
        <v>105.7</v>
      </c>
      <c r="E76" s="331">
        <v>105.7</v>
      </c>
      <c r="F76" s="331">
        <v>98</v>
      </c>
      <c r="G76" s="331">
        <v>154.19999999999999</v>
      </c>
      <c r="H76" s="331">
        <v>125.5</v>
      </c>
      <c r="I76" s="331">
        <v>97.8</v>
      </c>
      <c r="J76" s="331">
        <v>89.3</v>
      </c>
      <c r="K76" s="331">
        <v>119</v>
      </c>
      <c r="L76" s="331">
        <v>82.8</v>
      </c>
      <c r="M76" s="331">
        <v>135.69999999999999</v>
      </c>
      <c r="N76" s="331">
        <v>99.9</v>
      </c>
      <c r="O76" s="331">
        <v>103</v>
      </c>
      <c r="P76" s="331">
        <v>102.4</v>
      </c>
      <c r="Q76" s="331">
        <v>85.7</v>
      </c>
      <c r="R76" s="331">
        <v>109.3</v>
      </c>
      <c r="S76" s="331">
        <v>96</v>
      </c>
      <c r="T76" s="331">
        <v>130.4</v>
      </c>
      <c r="U76" s="331">
        <v>105.4</v>
      </c>
      <c r="V76" s="331">
        <v>95.4</v>
      </c>
      <c r="W76" s="331">
        <v>104.1</v>
      </c>
      <c r="X76" s="331">
        <v>98.3</v>
      </c>
      <c r="Y76" s="331">
        <v>142.6</v>
      </c>
      <c r="Z76" s="331">
        <v>131</v>
      </c>
      <c r="AA76" s="331"/>
      <c r="AB76" s="331">
        <v>91.1</v>
      </c>
      <c r="AC76" s="433">
        <v>118.9</v>
      </c>
      <c r="AD76" s="331"/>
      <c r="AE76" s="363">
        <v>105.7</v>
      </c>
      <c r="AF76" s="343"/>
      <c r="AG76" s="341"/>
      <c r="AH76" s="329" t="s">
        <v>90</v>
      </c>
      <c r="AI76" s="332">
        <v>105.7</v>
      </c>
      <c r="AJ76" s="331">
        <v>112.5</v>
      </c>
      <c r="AK76" s="331">
        <v>104.4</v>
      </c>
      <c r="AL76" s="331">
        <v>92.4</v>
      </c>
      <c r="AM76" s="331">
        <v>114</v>
      </c>
      <c r="AN76" s="331">
        <v>122.5</v>
      </c>
      <c r="AO76" s="331">
        <v>148.69999999999999</v>
      </c>
      <c r="AP76" s="331">
        <v>111.4</v>
      </c>
      <c r="AQ76" s="331">
        <v>101.8</v>
      </c>
      <c r="AR76" s="331">
        <v>101</v>
      </c>
      <c r="AS76" s="331">
        <v>118.2</v>
      </c>
      <c r="AT76" s="50"/>
      <c r="AU76" s="50"/>
      <c r="AV76" s="50"/>
      <c r="AW76" s="50"/>
      <c r="AX76" s="50"/>
      <c r="AY76" s="50"/>
      <c r="AZ76" s="50"/>
      <c r="BA76" s="50"/>
      <c r="BB76" s="50"/>
      <c r="BC76" s="50"/>
      <c r="BD76" s="50"/>
      <c r="BE76" s="50"/>
      <c r="BF76" s="50"/>
      <c r="BG76" s="50"/>
      <c r="BH76" s="50"/>
      <c r="BI76" s="50"/>
      <c r="BJ76" s="50"/>
    </row>
    <row r="77" spans="1:62" x14ac:dyDescent="0.15">
      <c r="A77" s="343"/>
      <c r="B77" s="341"/>
      <c r="C77" s="329" t="s">
        <v>91</v>
      </c>
      <c r="D77" s="331">
        <v>101.1</v>
      </c>
      <c r="E77" s="331">
        <v>101.1</v>
      </c>
      <c r="F77" s="331">
        <v>91.9</v>
      </c>
      <c r="G77" s="331">
        <v>163.80000000000001</v>
      </c>
      <c r="H77" s="331">
        <v>141.5</v>
      </c>
      <c r="I77" s="331">
        <v>92.4</v>
      </c>
      <c r="J77" s="331">
        <v>85.9</v>
      </c>
      <c r="K77" s="331">
        <v>98.2</v>
      </c>
      <c r="L77" s="331">
        <v>94.1</v>
      </c>
      <c r="M77" s="331">
        <v>117.2</v>
      </c>
      <c r="N77" s="331">
        <v>85.8</v>
      </c>
      <c r="O77" s="331">
        <v>97.7</v>
      </c>
      <c r="P77" s="331">
        <v>90.6</v>
      </c>
      <c r="Q77" s="331">
        <v>82.9</v>
      </c>
      <c r="R77" s="331">
        <v>84.3</v>
      </c>
      <c r="S77" s="331">
        <v>85.6</v>
      </c>
      <c r="T77" s="331">
        <v>129.6</v>
      </c>
      <c r="U77" s="331">
        <v>112.9</v>
      </c>
      <c r="V77" s="331">
        <v>66.2</v>
      </c>
      <c r="W77" s="331">
        <v>105</v>
      </c>
      <c r="X77" s="331">
        <v>99.1</v>
      </c>
      <c r="Y77" s="331">
        <v>178.3</v>
      </c>
      <c r="Z77" s="331">
        <v>133.19999999999999</v>
      </c>
      <c r="AA77" s="331"/>
      <c r="AB77" s="331">
        <v>127.2</v>
      </c>
      <c r="AC77" s="433">
        <v>137</v>
      </c>
      <c r="AD77" s="331"/>
      <c r="AE77" s="363">
        <v>101.1</v>
      </c>
      <c r="AF77" s="343"/>
      <c r="AG77" s="341"/>
      <c r="AH77" s="329" t="s">
        <v>91</v>
      </c>
      <c r="AI77" s="332">
        <v>101.1</v>
      </c>
      <c r="AJ77" s="331">
        <v>111.9</v>
      </c>
      <c r="AK77" s="331">
        <v>105.9</v>
      </c>
      <c r="AL77" s="331">
        <v>96.8</v>
      </c>
      <c r="AM77" s="331">
        <v>113.1</v>
      </c>
      <c r="AN77" s="331">
        <v>119.3</v>
      </c>
      <c r="AO77" s="331">
        <v>128.30000000000001</v>
      </c>
      <c r="AP77" s="331">
        <v>115.5</v>
      </c>
      <c r="AQ77" s="331">
        <v>94.9</v>
      </c>
      <c r="AR77" s="331">
        <v>96.3</v>
      </c>
      <c r="AS77" s="331">
        <v>63.8</v>
      </c>
      <c r="AT77" s="50"/>
      <c r="AU77" s="50"/>
      <c r="AV77" s="50"/>
      <c r="AW77" s="50"/>
      <c r="AX77" s="50"/>
      <c r="AY77" s="50"/>
      <c r="AZ77" s="50"/>
      <c r="BA77" s="50"/>
      <c r="BB77" s="50"/>
      <c r="BC77" s="50"/>
      <c r="BD77" s="50"/>
      <c r="BE77" s="50"/>
      <c r="BF77" s="50"/>
      <c r="BG77" s="50"/>
      <c r="BH77" s="50"/>
      <c r="BI77" s="50"/>
      <c r="BJ77" s="50"/>
    </row>
    <row r="78" spans="1:62" x14ac:dyDescent="0.15">
      <c r="A78" s="343"/>
      <c r="B78" s="341"/>
      <c r="C78" s="329" t="s">
        <v>92</v>
      </c>
      <c r="D78" s="331">
        <v>103.3</v>
      </c>
      <c r="E78" s="331">
        <v>103.3</v>
      </c>
      <c r="F78" s="331">
        <v>85.7</v>
      </c>
      <c r="G78" s="331">
        <v>147.4</v>
      </c>
      <c r="H78" s="331">
        <v>134.1</v>
      </c>
      <c r="I78" s="331">
        <v>91.3</v>
      </c>
      <c r="J78" s="331">
        <v>95.5</v>
      </c>
      <c r="K78" s="331">
        <v>110</v>
      </c>
      <c r="L78" s="331">
        <v>86.7</v>
      </c>
      <c r="M78" s="331">
        <v>127.4</v>
      </c>
      <c r="N78" s="331">
        <v>96.4</v>
      </c>
      <c r="O78" s="331">
        <v>97.1</v>
      </c>
      <c r="P78" s="331">
        <v>96.2</v>
      </c>
      <c r="Q78" s="331">
        <v>88.4</v>
      </c>
      <c r="R78" s="331">
        <v>86.8</v>
      </c>
      <c r="S78" s="331">
        <v>95</v>
      </c>
      <c r="T78" s="331">
        <v>137.30000000000001</v>
      </c>
      <c r="U78" s="331">
        <v>119.7</v>
      </c>
      <c r="V78" s="331">
        <v>81.099999999999994</v>
      </c>
      <c r="W78" s="331">
        <v>108.2</v>
      </c>
      <c r="X78" s="331">
        <v>97.2</v>
      </c>
      <c r="Y78" s="331">
        <v>225.9</v>
      </c>
      <c r="Z78" s="331">
        <v>144</v>
      </c>
      <c r="AA78" s="331"/>
      <c r="AB78" s="331">
        <v>124.8</v>
      </c>
      <c r="AC78" s="433">
        <v>128.9</v>
      </c>
      <c r="AD78" s="331"/>
      <c r="AE78" s="363">
        <v>103.3</v>
      </c>
      <c r="AF78" s="343"/>
      <c r="AG78" s="341"/>
      <c r="AH78" s="329" t="s">
        <v>92</v>
      </c>
      <c r="AI78" s="332">
        <v>103.3</v>
      </c>
      <c r="AJ78" s="331">
        <v>115.2</v>
      </c>
      <c r="AK78" s="331">
        <v>105.9</v>
      </c>
      <c r="AL78" s="331">
        <v>98.8</v>
      </c>
      <c r="AM78" s="331">
        <v>111.6</v>
      </c>
      <c r="AN78" s="331">
        <v>126.5</v>
      </c>
      <c r="AO78" s="331">
        <v>131</v>
      </c>
      <c r="AP78" s="331">
        <v>124.6</v>
      </c>
      <c r="AQ78" s="331">
        <v>96.4</v>
      </c>
      <c r="AR78" s="331">
        <v>95.9</v>
      </c>
      <c r="AS78" s="331">
        <v>107.2</v>
      </c>
      <c r="AT78" s="50"/>
      <c r="AU78" s="50"/>
      <c r="AV78" s="50"/>
      <c r="AW78" s="50"/>
      <c r="AX78" s="50"/>
      <c r="AY78" s="50"/>
      <c r="AZ78" s="50"/>
      <c r="BA78" s="50"/>
      <c r="BB78" s="50"/>
      <c r="BC78" s="50"/>
      <c r="BD78" s="50"/>
      <c r="BE78" s="50"/>
      <c r="BF78" s="50"/>
      <c r="BG78" s="50"/>
      <c r="BH78" s="50"/>
      <c r="BI78" s="50"/>
      <c r="BJ78" s="50"/>
    </row>
    <row r="79" spans="1:62" x14ac:dyDescent="0.15">
      <c r="A79" s="343"/>
      <c r="B79" s="341"/>
      <c r="C79" s="329" t="s">
        <v>93</v>
      </c>
      <c r="D79" s="331">
        <v>108.3</v>
      </c>
      <c r="E79" s="331">
        <v>108.3</v>
      </c>
      <c r="F79" s="331">
        <v>92.9</v>
      </c>
      <c r="G79" s="331">
        <v>155.69999999999999</v>
      </c>
      <c r="H79" s="331">
        <v>148.6</v>
      </c>
      <c r="I79" s="331">
        <v>87.7</v>
      </c>
      <c r="J79" s="331">
        <v>106.8</v>
      </c>
      <c r="K79" s="331">
        <v>113.4</v>
      </c>
      <c r="L79" s="331">
        <v>80.400000000000006</v>
      </c>
      <c r="M79" s="331">
        <v>141.19999999999999</v>
      </c>
      <c r="N79" s="331">
        <v>78</v>
      </c>
      <c r="O79" s="331">
        <v>100.8</v>
      </c>
      <c r="P79" s="331">
        <v>104.4</v>
      </c>
      <c r="Q79" s="331">
        <v>93.3</v>
      </c>
      <c r="R79" s="331">
        <v>107</v>
      </c>
      <c r="S79" s="331">
        <v>86.7</v>
      </c>
      <c r="T79" s="331">
        <v>137.69999999999999</v>
      </c>
      <c r="U79" s="331">
        <v>117.9</v>
      </c>
      <c r="V79" s="331">
        <v>71.900000000000006</v>
      </c>
      <c r="W79" s="331">
        <v>111.3</v>
      </c>
      <c r="X79" s="331">
        <v>113.5</v>
      </c>
      <c r="Y79" s="331">
        <v>182.4</v>
      </c>
      <c r="Z79" s="331">
        <v>149.6</v>
      </c>
      <c r="AA79" s="331"/>
      <c r="AB79" s="331">
        <v>111.9</v>
      </c>
      <c r="AC79" s="433">
        <v>145.6</v>
      </c>
      <c r="AD79" s="331"/>
      <c r="AE79" s="363">
        <v>108.3</v>
      </c>
      <c r="AF79" s="343"/>
      <c r="AG79" s="341"/>
      <c r="AH79" s="329" t="s">
        <v>93</v>
      </c>
      <c r="AI79" s="331">
        <v>108.3</v>
      </c>
      <c r="AJ79" s="331">
        <v>120.7</v>
      </c>
      <c r="AK79" s="331">
        <v>108.6</v>
      </c>
      <c r="AL79" s="331">
        <v>89.2</v>
      </c>
      <c r="AM79" s="331">
        <v>124</v>
      </c>
      <c r="AN79" s="331">
        <v>135.5</v>
      </c>
      <c r="AO79" s="331">
        <v>166.7</v>
      </c>
      <c r="AP79" s="331">
        <v>122.2</v>
      </c>
      <c r="AQ79" s="331">
        <v>101.1</v>
      </c>
      <c r="AR79" s="331">
        <v>98.4</v>
      </c>
      <c r="AS79" s="331">
        <v>160.80000000000001</v>
      </c>
      <c r="AT79" s="50"/>
      <c r="AU79" s="50"/>
      <c r="AV79" s="50"/>
      <c r="AW79" s="50"/>
      <c r="AX79" s="50"/>
      <c r="AY79" s="50"/>
      <c r="AZ79" s="50"/>
      <c r="BA79" s="50"/>
      <c r="BB79" s="50"/>
      <c r="BC79" s="50"/>
      <c r="BD79" s="50"/>
      <c r="BE79" s="50"/>
      <c r="BF79" s="50"/>
      <c r="BG79" s="50"/>
      <c r="BH79" s="50"/>
      <c r="BI79" s="50"/>
      <c r="BJ79" s="50"/>
    </row>
    <row r="80" spans="1:62" x14ac:dyDescent="0.15">
      <c r="A80" s="343"/>
      <c r="B80" s="341"/>
      <c r="C80" s="329" t="s">
        <v>94</v>
      </c>
      <c r="D80" s="331">
        <v>97.8</v>
      </c>
      <c r="E80" s="331">
        <v>97.8</v>
      </c>
      <c r="F80" s="331">
        <v>90.9</v>
      </c>
      <c r="G80" s="331">
        <v>132.30000000000001</v>
      </c>
      <c r="H80" s="331">
        <v>138</v>
      </c>
      <c r="I80" s="331">
        <v>87.7</v>
      </c>
      <c r="J80" s="331">
        <v>87.1</v>
      </c>
      <c r="K80" s="331">
        <v>63.9</v>
      </c>
      <c r="L80" s="331">
        <v>69.5</v>
      </c>
      <c r="M80" s="331">
        <v>92.1</v>
      </c>
      <c r="N80" s="331">
        <v>107.5</v>
      </c>
      <c r="O80" s="331">
        <v>101.2</v>
      </c>
      <c r="P80" s="331">
        <v>97.3</v>
      </c>
      <c r="Q80" s="331">
        <v>82.4</v>
      </c>
      <c r="R80" s="331">
        <v>88.3</v>
      </c>
      <c r="S80" s="331">
        <v>83.8</v>
      </c>
      <c r="T80" s="331">
        <v>112.3</v>
      </c>
      <c r="U80" s="331">
        <v>118.6</v>
      </c>
      <c r="V80" s="331">
        <v>73.099999999999994</v>
      </c>
      <c r="W80" s="331">
        <v>95.1</v>
      </c>
      <c r="X80" s="331">
        <v>113.4</v>
      </c>
      <c r="Y80" s="331">
        <v>195.9</v>
      </c>
      <c r="Z80" s="331">
        <v>130</v>
      </c>
      <c r="AA80" s="331"/>
      <c r="AB80" s="331">
        <v>138.4</v>
      </c>
      <c r="AC80" s="433">
        <v>147.1</v>
      </c>
      <c r="AD80" s="331"/>
      <c r="AE80" s="363">
        <v>97.8</v>
      </c>
      <c r="AF80" s="343"/>
      <c r="AG80" s="341"/>
      <c r="AH80" s="329" t="s">
        <v>94</v>
      </c>
      <c r="AI80" s="331">
        <v>97.8</v>
      </c>
      <c r="AJ80" s="331">
        <v>97.6</v>
      </c>
      <c r="AK80" s="331">
        <v>97.8</v>
      </c>
      <c r="AL80" s="331">
        <v>85.1</v>
      </c>
      <c r="AM80" s="331">
        <v>107.8</v>
      </c>
      <c r="AN80" s="331">
        <v>97.5</v>
      </c>
      <c r="AO80" s="331">
        <v>97.6</v>
      </c>
      <c r="AP80" s="331">
        <v>97.4</v>
      </c>
      <c r="AQ80" s="331">
        <v>97.9</v>
      </c>
      <c r="AR80" s="331">
        <v>95.5</v>
      </c>
      <c r="AS80" s="331">
        <v>153.1</v>
      </c>
      <c r="AT80" s="50"/>
      <c r="AU80" s="50"/>
      <c r="AV80" s="50"/>
      <c r="AW80" s="50"/>
      <c r="AX80" s="50"/>
      <c r="AY80" s="50"/>
      <c r="AZ80" s="50"/>
      <c r="BA80" s="50"/>
      <c r="BB80" s="50"/>
      <c r="BC80" s="50"/>
      <c r="BD80" s="50"/>
      <c r="BE80" s="50"/>
      <c r="BF80" s="50"/>
      <c r="BG80" s="50"/>
      <c r="BH80" s="50"/>
      <c r="BI80" s="50"/>
      <c r="BJ80" s="50"/>
    </row>
    <row r="81" spans="1:62" x14ac:dyDescent="0.15">
      <c r="A81" s="343"/>
      <c r="B81" s="341"/>
      <c r="C81" s="329" t="s">
        <v>95</v>
      </c>
      <c r="D81" s="331">
        <v>95.7</v>
      </c>
      <c r="E81" s="331">
        <v>95.7</v>
      </c>
      <c r="F81" s="331">
        <v>90.7</v>
      </c>
      <c r="G81" s="331">
        <v>127.4</v>
      </c>
      <c r="H81" s="331">
        <v>135.4</v>
      </c>
      <c r="I81" s="331">
        <v>101.7</v>
      </c>
      <c r="J81" s="331">
        <v>78.5</v>
      </c>
      <c r="K81" s="331">
        <v>93.7</v>
      </c>
      <c r="L81" s="331">
        <v>67.400000000000006</v>
      </c>
      <c r="M81" s="331">
        <v>124.7</v>
      </c>
      <c r="N81" s="331">
        <v>80</v>
      </c>
      <c r="O81" s="331">
        <v>95.5</v>
      </c>
      <c r="P81" s="331">
        <v>86.5</v>
      </c>
      <c r="Q81" s="331">
        <v>81.599999999999994</v>
      </c>
      <c r="R81" s="331">
        <v>81</v>
      </c>
      <c r="S81" s="331">
        <v>76.3</v>
      </c>
      <c r="T81" s="331">
        <v>96.3</v>
      </c>
      <c r="U81" s="331">
        <v>120.8</v>
      </c>
      <c r="V81" s="331">
        <v>71.900000000000006</v>
      </c>
      <c r="W81" s="331">
        <v>109.8</v>
      </c>
      <c r="X81" s="331">
        <v>110</v>
      </c>
      <c r="Y81" s="331">
        <v>171.6</v>
      </c>
      <c r="Z81" s="331">
        <v>163.30000000000001</v>
      </c>
      <c r="AA81" s="331"/>
      <c r="AB81" s="331">
        <v>129.6</v>
      </c>
      <c r="AC81" s="433">
        <v>151.1</v>
      </c>
      <c r="AD81" s="331"/>
      <c r="AE81" s="363">
        <v>95.7</v>
      </c>
      <c r="AF81" s="343"/>
      <c r="AG81" s="341"/>
      <c r="AH81" s="329" t="s">
        <v>95</v>
      </c>
      <c r="AI81" s="331">
        <v>95.7</v>
      </c>
      <c r="AJ81" s="331">
        <v>102.1</v>
      </c>
      <c r="AK81" s="331">
        <v>108</v>
      </c>
      <c r="AL81" s="331">
        <v>107.2</v>
      </c>
      <c r="AM81" s="331">
        <v>108.6</v>
      </c>
      <c r="AN81" s="331">
        <v>94.9</v>
      </c>
      <c r="AO81" s="331">
        <v>117.7</v>
      </c>
      <c r="AP81" s="331">
        <v>85.2</v>
      </c>
      <c r="AQ81" s="331">
        <v>92</v>
      </c>
      <c r="AR81" s="331">
        <v>91.4</v>
      </c>
      <c r="AS81" s="331">
        <v>105.7</v>
      </c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0"/>
      <c r="BH81" s="50"/>
      <c r="BI81" s="50"/>
      <c r="BJ81" s="50"/>
    </row>
    <row r="82" spans="1:62" x14ac:dyDescent="0.15">
      <c r="A82" s="343"/>
      <c r="B82" s="341"/>
      <c r="C82" s="329" t="s">
        <v>96</v>
      </c>
      <c r="D82" s="331">
        <v>93.1</v>
      </c>
      <c r="E82" s="331">
        <v>93.1</v>
      </c>
      <c r="F82" s="331">
        <v>87.2</v>
      </c>
      <c r="G82" s="331">
        <v>141.1</v>
      </c>
      <c r="H82" s="331">
        <v>123.9</v>
      </c>
      <c r="I82" s="331">
        <v>94.5</v>
      </c>
      <c r="J82" s="331">
        <v>83.2</v>
      </c>
      <c r="K82" s="331">
        <v>71.400000000000006</v>
      </c>
      <c r="L82" s="331">
        <v>76.2</v>
      </c>
      <c r="M82" s="331">
        <v>125.5</v>
      </c>
      <c r="N82" s="331">
        <v>64.099999999999994</v>
      </c>
      <c r="O82" s="331">
        <v>89.4</v>
      </c>
      <c r="P82" s="331">
        <v>89.1</v>
      </c>
      <c r="Q82" s="331">
        <v>77.5</v>
      </c>
      <c r="R82" s="331">
        <v>89.5</v>
      </c>
      <c r="S82" s="331">
        <v>87.4</v>
      </c>
      <c r="T82" s="331">
        <v>84.7</v>
      </c>
      <c r="U82" s="331">
        <v>121.2</v>
      </c>
      <c r="V82" s="331">
        <v>60.8</v>
      </c>
      <c r="W82" s="331">
        <v>95.2</v>
      </c>
      <c r="X82" s="331">
        <v>111.6</v>
      </c>
      <c r="Y82" s="331">
        <v>163.6</v>
      </c>
      <c r="Z82" s="331">
        <v>188</v>
      </c>
      <c r="AA82" s="331"/>
      <c r="AB82" s="331">
        <v>141.69999999999999</v>
      </c>
      <c r="AC82" s="433">
        <v>148.1</v>
      </c>
      <c r="AD82" s="331"/>
      <c r="AE82" s="363">
        <v>93.1</v>
      </c>
      <c r="AF82" s="343"/>
      <c r="AG82" s="341"/>
      <c r="AH82" s="329" t="s">
        <v>96</v>
      </c>
      <c r="AI82" s="331">
        <v>93.1</v>
      </c>
      <c r="AJ82" s="331">
        <v>92.6</v>
      </c>
      <c r="AK82" s="331">
        <v>99</v>
      </c>
      <c r="AL82" s="331">
        <v>90.5</v>
      </c>
      <c r="AM82" s="331">
        <v>105.8</v>
      </c>
      <c r="AN82" s="331">
        <v>84.8</v>
      </c>
      <c r="AO82" s="331">
        <v>105.9</v>
      </c>
      <c r="AP82" s="331">
        <v>75.8</v>
      </c>
      <c r="AQ82" s="331">
        <v>93.4</v>
      </c>
      <c r="AR82" s="331">
        <v>93</v>
      </c>
      <c r="AS82" s="331">
        <v>100.8</v>
      </c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0"/>
      <c r="BH82" s="50"/>
      <c r="BI82" s="50"/>
      <c r="BJ82" s="50"/>
    </row>
    <row r="83" spans="1:62" x14ac:dyDescent="0.15">
      <c r="A83" s="343"/>
      <c r="B83" s="342"/>
      <c r="C83" s="335" t="s">
        <v>97</v>
      </c>
      <c r="D83" s="337">
        <v>94.5</v>
      </c>
      <c r="E83" s="337">
        <v>94.5</v>
      </c>
      <c r="F83" s="337">
        <v>89.1</v>
      </c>
      <c r="G83" s="337">
        <v>145.1</v>
      </c>
      <c r="H83" s="337">
        <v>123.1</v>
      </c>
      <c r="I83" s="337">
        <v>94</v>
      </c>
      <c r="J83" s="337">
        <v>92.5</v>
      </c>
      <c r="K83" s="337">
        <v>90.7</v>
      </c>
      <c r="L83" s="337">
        <v>84.8</v>
      </c>
      <c r="M83" s="337">
        <v>146.4</v>
      </c>
      <c r="N83" s="337">
        <v>76.099999999999994</v>
      </c>
      <c r="O83" s="337">
        <v>91</v>
      </c>
      <c r="P83" s="337">
        <v>94.7</v>
      </c>
      <c r="Q83" s="337">
        <v>79.8</v>
      </c>
      <c r="R83" s="337">
        <v>84.1</v>
      </c>
      <c r="S83" s="337">
        <v>90</v>
      </c>
      <c r="T83" s="337">
        <v>67</v>
      </c>
      <c r="U83" s="337">
        <v>119.8</v>
      </c>
      <c r="V83" s="337">
        <v>69.7</v>
      </c>
      <c r="W83" s="337">
        <v>102.9</v>
      </c>
      <c r="X83" s="337">
        <v>112.4</v>
      </c>
      <c r="Y83" s="337">
        <v>185</v>
      </c>
      <c r="Z83" s="337">
        <v>203.7</v>
      </c>
      <c r="AA83" s="337"/>
      <c r="AB83" s="337">
        <v>100.9</v>
      </c>
      <c r="AC83" s="434">
        <v>157</v>
      </c>
      <c r="AD83" s="337"/>
      <c r="AE83" s="363">
        <v>94.5</v>
      </c>
      <c r="AF83" s="343"/>
      <c r="AG83" s="342"/>
      <c r="AH83" s="335" t="s">
        <v>97</v>
      </c>
      <c r="AI83" s="337">
        <v>94.5</v>
      </c>
      <c r="AJ83" s="337">
        <v>91</v>
      </c>
      <c r="AK83" s="337">
        <v>103.6</v>
      </c>
      <c r="AL83" s="337">
        <v>95.7</v>
      </c>
      <c r="AM83" s="337">
        <v>109.8</v>
      </c>
      <c r="AN83" s="337">
        <v>75.599999999999994</v>
      </c>
      <c r="AO83" s="337">
        <v>108.1</v>
      </c>
      <c r="AP83" s="337">
        <v>61.8</v>
      </c>
      <c r="AQ83" s="337">
        <v>96.6</v>
      </c>
      <c r="AR83" s="337">
        <v>97.1</v>
      </c>
      <c r="AS83" s="337">
        <v>85.7</v>
      </c>
      <c r="AT83" s="50"/>
      <c r="AU83" s="50"/>
      <c r="AV83" s="50"/>
      <c r="AW83" s="50"/>
      <c r="AX83" s="50"/>
      <c r="AY83" s="50"/>
      <c r="AZ83" s="50"/>
      <c r="BA83" s="50"/>
      <c r="BB83" s="50"/>
      <c r="BC83" s="50"/>
      <c r="BD83" s="50"/>
      <c r="BE83" s="50"/>
      <c r="BF83" s="50"/>
      <c r="BG83" s="50"/>
      <c r="BH83" s="50"/>
      <c r="BI83" s="50"/>
      <c r="BJ83" s="50"/>
    </row>
    <row r="84" spans="1:62" x14ac:dyDescent="0.15">
      <c r="A84" s="329"/>
      <c r="B84" s="341" t="s">
        <v>194</v>
      </c>
      <c r="C84" s="326" t="s">
        <v>84</v>
      </c>
      <c r="D84" s="344">
        <v>111.6</v>
      </c>
      <c r="E84" s="331">
        <v>111.6</v>
      </c>
      <c r="F84" s="331">
        <v>87.5</v>
      </c>
      <c r="G84" s="331">
        <v>141.9</v>
      </c>
      <c r="H84" s="331">
        <v>123.4</v>
      </c>
      <c r="I84" s="331">
        <v>108.1</v>
      </c>
      <c r="J84" s="331">
        <v>102</v>
      </c>
      <c r="K84" s="331">
        <v>111.7</v>
      </c>
      <c r="L84" s="331">
        <v>84.8</v>
      </c>
      <c r="M84" s="331">
        <v>137.30000000000001</v>
      </c>
      <c r="N84" s="331">
        <v>84</v>
      </c>
      <c r="O84" s="331">
        <v>105.8</v>
      </c>
      <c r="P84" s="331">
        <v>113.1</v>
      </c>
      <c r="Q84" s="331">
        <v>89.8</v>
      </c>
      <c r="R84" s="331">
        <v>106.5</v>
      </c>
      <c r="S84" s="331">
        <v>100.9</v>
      </c>
      <c r="T84" s="331">
        <v>140.1</v>
      </c>
      <c r="U84" s="331">
        <v>150.9</v>
      </c>
      <c r="V84" s="331">
        <v>97.7</v>
      </c>
      <c r="W84" s="331">
        <v>101.4</v>
      </c>
      <c r="X84" s="331">
        <v>122.7</v>
      </c>
      <c r="Y84" s="331">
        <v>177.1</v>
      </c>
      <c r="Z84" s="331">
        <v>230.6</v>
      </c>
      <c r="AA84" s="331">
        <v>0</v>
      </c>
      <c r="AB84" s="331">
        <v>217.6</v>
      </c>
      <c r="AC84" s="443">
        <v>143.30000000000001</v>
      </c>
      <c r="AD84" s="331">
        <v>0</v>
      </c>
      <c r="AE84" s="363">
        <v>111.6</v>
      </c>
      <c r="AF84" s="329"/>
      <c r="AG84" s="341" t="s">
        <v>194</v>
      </c>
      <c r="AH84" s="326" t="s">
        <v>84</v>
      </c>
      <c r="AI84" s="331">
        <v>111.6</v>
      </c>
      <c r="AJ84" s="331">
        <v>124.7</v>
      </c>
      <c r="AK84" s="331">
        <v>109.1</v>
      </c>
      <c r="AL84" s="331">
        <v>110.8</v>
      </c>
      <c r="AM84" s="331">
        <v>107.8</v>
      </c>
      <c r="AN84" s="331">
        <v>143.80000000000001</v>
      </c>
      <c r="AO84" s="331">
        <v>129.9</v>
      </c>
      <c r="AP84" s="331">
        <v>149.69999999999999</v>
      </c>
      <c r="AQ84" s="331">
        <v>104</v>
      </c>
      <c r="AR84" s="331">
        <v>101.9</v>
      </c>
      <c r="AS84" s="331">
        <v>150.19999999999999</v>
      </c>
      <c r="AT84" s="50"/>
      <c r="AU84" s="50"/>
      <c r="AV84" s="50"/>
      <c r="AW84" s="50"/>
      <c r="AX84" s="50"/>
      <c r="AY84" s="50"/>
      <c r="AZ84" s="50"/>
      <c r="BA84" s="50"/>
      <c r="BB84" s="50"/>
      <c r="BC84" s="50"/>
      <c r="BD84" s="50"/>
      <c r="BE84" s="50"/>
      <c r="BF84" s="50"/>
      <c r="BG84" s="50"/>
      <c r="BH84" s="50"/>
      <c r="BI84" s="50"/>
      <c r="BJ84" s="50"/>
    </row>
    <row r="85" spans="1:62" x14ac:dyDescent="0.15">
      <c r="A85" s="329"/>
      <c r="B85" s="341"/>
      <c r="C85" s="329" t="s">
        <v>86</v>
      </c>
      <c r="D85" s="344">
        <v>99.7</v>
      </c>
      <c r="E85" s="331">
        <v>99.7</v>
      </c>
      <c r="F85" s="331">
        <v>86</v>
      </c>
      <c r="G85" s="331">
        <v>155.30000000000001</v>
      </c>
      <c r="H85" s="331">
        <v>112.3</v>
      </c>
      <c r="I85" s="331">
        <v>107.5</v>
      </c>
      <c r="J85" s="331">
        <v>102.7</v>
      </c>
      <c r="K85" s="331">
        <v>77.099999999999994</v>
      </c>
      <c r="L85" s="331">
        <v>85.3</v>
      </c>
      <c r="M85" s="331">
        <v>94.9</v>
      </c>
      <c r="N85" s="331">
        <v>105.4</v>
      </c>
      <c r="O85" s="331">
        <v>92.8</v>
      </c>
      <c r="P85" s="331">
        <v>96.2</v>
      </c>
      <c r="Q85" s="331">
        <v>91.3</v>
      </c>
      <c r="R85" s="331">
        <v>106.9</v>
      </c>
      <c r="S85" s="331">
        <v>91.2</v>
      </c>
      <c r="T85" s="331">
        <v>101.1</v>
      </c>
      <c r="U85" s="331">
        <v>126.3</v>
      </c>
      <c r="V85" s="331">
        <v>92.9</v>
      </c>
      <c r="W85" s="331">
        <v>94.6</v>
      </c>
      <c r="X85" s="331">
        <v>128.19999999999999</v>
      </c>
      <c r="Y85" s="331">
        <v>145.6</v>
      </c>
      <c r="Z85" s="331">
        <v>137</v>
      </c>
      <c r="AA85" s="331">
        <v>0</v>
      </c>
      <c r="AB85" s="331">
        <v>165</v>
      </c>
      <c r="AC85" s="416">
        <v>151</v>
      </c>
      <c r="AD85" s="331">
        <v>0</v>
      </c>
      <c r="AE85" s="363">
        <v>99.7</v>
      </c>
      <c r="AF85" s="329"/>
      <c r="AG85" s="341"/>
      <c r="AH85" s="329" t="s">
        <v>86</v>
      </c>
      <c r="AI85" s="331">
        <v>99.7</v>
      </c>
      <c r="AJ85" s="331">
        <v>100.7</v>
      </c>
      <c r="AK85" s="331">
        <v>99.2</v>
      </c>
      <c r="AL85" s="331">
        <v>101.8</v>
      </c>
      <c r="AM85" s="331">
        <v>97.1</v>
      </c>
      <c r="AN85" s="331">
        <v>102.6</v>
      </c>
      <c r="AO85" s="331">
        <v>98.8</v>
      </c>
      <c r="AP85" s="331">
        <v>104.2</v>
      </c>
      <c r="AQ85" s="331">
        <v>99.1</v>
      </c>
      <c r="AR85" s="331">
        <v>98.5</v>
      </c>
      <c r="AS85" s="331">
        <v>114</v>
      </c>
      <c r="AT85" s="50"/>
      <c r="AU85" s="50"/>
      <c r="AV85" s="50"/>
      <c r="AW85" s="50"/>
      <c r="AX85" s="50"/>
      <c r="AY85" s="50"/>
      <c r="AZ85" s="50"/>
      <c r="BA85" s="50"/>
      <c r="BB85" s="50"/>
      <c r="BC85" s="50"/>
      <c r="BD85" s="50"/>
      <c r="BE85" s="50"/>
      <c r="BF85" s="50"/>
      <c r="BG85" s="50"/>
      <c r="BH85" s="50"/>
      <c r="BI85" s="50"/>
      <c r="BJ85" s="50"/>
    </row>
    <row r="86" spans="1:62" x14ac:dyDescent="0.15">
      <c r="A86" s="329"/>
      <c r="B86" s="341"/>
      <c r="C86" s="329" t="s">
        <v>88</v>
      </c>
      <c r="D86" s="344">
        <v>91.4</v>
      </c>
      <c r="E86" s="331">
        <v>91.4</v>
      </c>
      <c r="F86" s="331">
        <v>76.3</v>
      </c>
      <c r="G86" s="331">
        <v>147.9</v>
      </c>
      <c r="H86" s="331">
        <v>122.9</v>
      </c>
      <c r="I86" s="331">
        <v>94.3</v>
      </c>
      <c r="J86" s="331">
        <v>98.2</v>
      </c>
      <c r="K86" s="331">
        <v>52.3</v>
      </c>
      <c r="L86" s="331">
        <v>70.400000000000006</v>
      </c>
      <c r="M86" s="331">
        <v>84.9</v>
      </c>
      <c r="N86" s="331">
        <v>91.9</v>
      </c>
      <c r="O86" s="331">
        <v>95.6</v>
      </c>
      <c r="P86" s="331">
        <v>88.9</v>
      </c>
      <c r="Q86" s="331">
        <v>84.9</v>
      </c>
      <c r="R86" s="331">
        <v>101.7</v>
      </c>
      <c r="S86" s="331">
        <v>86.7</v>
      </c>
      <c r="T86" s="331">
        <v>86.7</v>
      </c>
      <c r="U86" s="331">
        <v>105.3</v>
      </c>
      <c r="V86" s="331">
        <v>76.599999999999994</v>
      </c>
      <c r="W86" s="331">
        <v>92.2</v>
      </c>
      <c r="X86" s="331">
        <v>111.9</v>
      </c>
      <c r="Y86" s="331">
        <v>117.9</v>
      </c>
      <c r="Z86" s="331">
        <v>159.5</v>
      </c>
      <c r="AA86" s="331">
        <v>0</v>
      </c>
      <c r="AB86" s="331">
        <v>90.9</v>
      </c>
      <c r="AC86" s="416">
        <v>171.4</v>
      </c>
      <c r="AD86" s="331">
        <v>0</v>
      </c>
      <c r="AE86" s="363">
        <v>91.4</v>
      </c>
      <c r="AF86" s="329"/>
      <c r="AG86" s="341"/>
      <c r="AH86" s="329" t="s">
        <v>88</v>
      </c>
      <c r="AI86" s="331">
        <v>91.4</v>
      </c>
      <c r="AJ86" s="331">
        <v>90.2</v>
      </c>
      <c r="AK86" s="331">
        <v>91.6</v>
      </c>
      <c r="AL86" s="331">
        <v>82.9</v>
      </c>
      <c r="AM86" s="331">
        <v>98.5</v>
      </c>
      <c r="AN86" s="331">
        <v>88.4</v>
      </c>
      <c r="AO86" s="331">
        <v>95.9</v>
      </c>
      <c r="AP86" s="331">
        <v>85.2</v>
      </c>
      <c r="AQ86" s="331">
        <v>92.1</v>
      </c>
      <c r="AR86" s="331">
        <v>92.3</v>
      </c>
      <c r="AS86" s="331">
        <v>87</v>
      </c>
      <c r="AT86" s="50"/>
      <c r="AU86" s="50"/>
      <c r="AV86" s="50"/>
      <c r="AW86" s="50"/>
      <c r="AX86" s="50"/>
      <c r="AY86" s="50"/>
      <c r="AZ86" s="50"/>
      <c r="BA86" s="50"/>
      <c r="BB86" s="50"/>
      <c r="BC86" s="50"/>
      <c r="BD86" s="50"/>
      <c r="BE86" s="50"/>
      <c r="BF86" s="50"/>
      <c r="BG86" s="50"/>
      <c r="BH86" s="50"/>
      <c r="BI86" s="50"/>
      <c r="BJ86" s="50"/>
    </row>
    <row r="87" spans="1:62" x14ac:dyDescent="0.15">
      <c r="A87" s="329"/>
      <c r="B87" s="341"/>
      <c r="C87" s="329" t="s">
        <v>89</v>
      </c>
      <c r="D87" s="344">
        <v>99.2</v>
      </c>
      <c r="E87" s="331">
        <v>99.2</v>
      </c>
      <c r="F87" s="331">
        <v>89.9</v>
      </c>
      <c r="G87" s="331">
        <v>144.9</v>
      </c>
      <c r="H87" s="331">
        <v>123.3</v>
      </c>
      <c r="I87" s="331">
        <v>115</v>
      </c>
      <c r="J87" s="331">
        <v>100.8</v>
      </c>
      <c r="K87" s="331">
        <v>81</v>
      </c>
      <c r="L87" s="331">
        <v>79.599999999999994</v>
      </c>
      <c r="M87" s="331">
        <v>101.5</v>
      </c>
      <c r="N87" s="331">
        <v>113.9</v>
      </c>
      <c r="O87" s="331">
        <v>94.9</v>
      </c>
      <c r="P87" s="331">
        <v>90.8</v>
      </c>
      <c r="Q87" s="331">
        <v>77.099999999999994</v>
      </c>
      <c r="R87" s="331">
        <v>97.1</v>
      </c>
      <c r="S87" s="331">
        <v>93.3</v>
      </c>
      <c r="T87" s="331">
        <v>100.5</v>
      </c>
      <c r="U87" s="331">
        <v>111</v>
      </c>
      <c r="V87" s="331">
        <v>87.8</v>
      </c>
      <c r="W87" s="331">
        <v>96.5</v>
      </c>
      <c r="X87" s="331">
        <v>111.6</v>
      </c>
      <c r="Y87" s="331">
        <v>121.8</v>
      </c>
      <c r="Z87" s="331">
        <v>175</v>
      </c>
      <c r="AA87" s="331">
        <v>0</v>
      </c>
      <c r="AB87" s="331">
        <v>98.2</v>
      </c>
      <c r="AC87" s="416">
        <v>150.80000000000001</v>
      </c>
      <c r="AD87" s="331">
        <v>0</v>
      </c>
      <c r="AE87" s="363">
        <v>99.2</v>
      </c>
      <c r="AF87" s="329"/>
      <c r="AG87" s="341"/>
      <c r="AH87" s="329" t="s">
        <v>89</v>
      </c>
      <c r="AI87" s="331">
        <v>99.2</v>
      </c>
      <c r="AJ87" s="331">
        <v>108.5</v>
      </c>
      <c r="AK87" s="331">
        <v>116.6</v>
      </c>
      <c r="AL87" s="331">
        <v>117.1</v>
      </c>
      <c r="AM87" s="331">
        <v>116.2</v>
      </c>
      <c r="AN87" s="331">
        <v>98.5</v>
      </c>
      <c r="AO87" s="331">
        <v>95.2</v>
      </c>
      <c r="AP87" s="331">
        <v>99.9</v>
      </c>
      <c r="AQ87" s="331">
        <v>93.8</v>
      </c>
      <c r="AR87" s="331">
        <v>94.2</v>
      </c>
      <c r="AS87" s="331">
        <v>84.2</v>
      </c>
      <c r="AT87" s="50"/>
      <c r="AU87" s="50"/>
      <c r="AV87" s="50"/>
      <c r="AW87" s="50"/>
      <c r="AX87" s="50"/>
      <c r="AY87" s="50"/>
      <c r="AZ87" s="50"/>
      <c r="BA87" s="50"/>
      <c r="BB87" s="50"/>
      <c r="BC87" s="50"/>
      <c r="BD87" s="50"/>
      <c r="BE87" s="50"/>
      <c r="BF87" s="50"/>
      <c r="BG87" s="50"/>
      <c r="BH87" s="50"/>
      <c r="BI87" s="50"/>
      <c r="BJ87" s="50"/>
    </row>
    <row r="88" spans="1:62" x14ac:dyDescent="0.15">
      <c r="A88" s="329"/>
      <c r="B88" s="341"/>
      <c r="C88" s="329" t="s">
        <v>90</v>
      </c>
      <c r="D88" s="344">
        <v>106.1</v>
      </c>
      <c r="E88" s="331">
        <v>106.1</v>
      </c>
      <c r="F88" s="331">
        <v>92.4</v>
      </c>
      <c r="G88" s="331">
        <v>163.5</v>
      </c>
      <c r="H88" s="331">
        <v>133.19999999999999</v>
      </c>
      <c r="I88" s="331">
        <v>111.3</v>
      </c>
      <c r="J88" s="331">
        <v>103.8</v>
      </c>
      <c r="K88" s="331">
        <v>115.8</v>
      </c>
      <c r="L88" s="331">
        <v>80.7</v>
      </c>
      <c r="M88" s="331">
        <v>137</v>
      </c>
      <c r="N88" s="331">
        <v>134.1</v>
      </c>
      <c r="O88" s="331">
        <v>108.2</v>
      </c>
      <c r="P88" s="331">
        <v>91.2</v>
      </c>
      <c r="Q88" s="331">
        <v>76.7</v>
      </c>
      <c r="R88" s="331">
        <v>99.7</v>
      </c>
      <c r="S88" s="331">
        <v>98.1</v>
      </c>
      <c r="T88" s="331">
        <v>118.8</v>
      </c>
      <c r="U88" s="331">
        <v>125</v>
      </c>
      <c r="V88" s="331">
        <v>70</v>
      </c>
      <c r="W88" s="331">
        <v>101.1</v>
      </c>
      <c r="X88" s="331">
        <v>120.1</v>
      </c>
      <c r="Y88" s="331">
        <v>195.5</v>
      </c>
      <c r="Z88" s="331">
        <v>179</v>
      </c>
      <c r="AA88" s="331">
        <v>0</v>
      </c>
      <c r="AB88" s="331">
        <v>128.6</v>
      </c>
      <c r="AC88" s="416">
        <v>151.6</v>
      </c>
      <c r="AD88" s="331">
        <v>0</v>
      </c>
      <c r="AE88" s="363">
        <v>106.1</v>
      </c>
      <c r="AF88" s="329"/>
      <c r="AG88" s="341"/>
      <c r="AH88" s="329" t="s">
        <v>90</v>
      </c>
      <c r="AI88" s="331">
        <v>106.1</v>
      </c>
      <c r="AJ88" s="331">
        <v>119.9</v>
      </c>
      <c r="AK88" s="331">
        <v>121</v>
      </c>
      <c r="AL88" s="331">
        <v>126.5</v>
      </c>
      <c r="AM88" s="331">
        <v>116.7</v>
      </c>
      <c r="AN88" s="331">
        <v>118.6</v>
      </c>
      <c r="AO88" s="331">
        <v>125.9</v>
      </c>
      <c r="AP88" s="331">
        <v>115.5</v>
      </c>
      <c r="AQ88" s="331">
        <v>98.1</v>
      </c>
      <c r="AR88" s="331">
        <v>98</v>
      </c>
      <c r="AS88" s="331">
        <v>99.7</v>
      </c>
      <c r="AT88" s="50"/>
      <c r="AU88" s="50"/>
      <c r="AV88" s="50"/>
      <c r="AW88" s="50"/>
      <c r="AX88" s="50"/>
      <c r="AY88" s="50"/>
      <c r="AZ88" s="50"/>
      <c r="BA88" s="50"/>
      <c r="BB88" s="50"/>
      <c r="BC88" s="50"/>
      <c r="BD88" s="50"/>
      <c r="BE88" s="50"/>
      <c r="BF88" s="50"/>
      <c r="BG88" s="50"/>
      <c r="BH88" s="50"/>
      <c r="BI88" s="50"/>
      <c r="BJ88" s="50"/>
    </row>
    <row r="89" spans="1:62" x14ac:dyDescent="0.15">
      <c r="A89" s="329"/>
      <c r="B89" s="341"/>
      <c r="C89" s="329" t="s">
        <v>91</v>
      </c>
      <c r="D89" s="344">
        <v>104.3</v>
      </c>
      <c r="E89" s="331">
        <v>104.3</v>
      </c>
      <c r="F89" s="331">
        <v>88.8</v>
      </c>
      <c r="G89" s="331">
        <v>174.2</v>
      </c>
      <c r="H89" s="331">
        <v>127.1</v>
      </c>
      <c r="I89" s="331">
        <v>124.6</v>
      </c>
      <c r="J89" s="331">
        <v>96.8</v>
      </c>
      <c r="K89" s="331">
        <v>77.099999999999994</v>
      </c>
      <c r="L89" s="331">
        <v>70</v>
      </c>
      <c r="M89" s="331">
        <v>106.8</v>
      </c>
      <c r="N89" s="331">
        <v>128.1</v>
      </c>
      <c r="O89" s="331">
        <v>111.1</v>
      </c>
      <c r="P89" s="331">
        <v>91.7</v>
      </c>
      <c r="Q89" s="331">
        <v>80.099999999999994</v>
      </c>
      <c r="R89" s="331">
        <v>89</v>
      </c>
      <c r="S89" s="331">
        <v>106.2</v>
      </c>
      <c r="T89" s="331">
        <v>115.1</v>
      </c>
      <c r="U89" s="331">
        <v>126.6</v>
      </c>
      <c r="V89" s="331">
        <v>78.7</v>
      </c>
      <c r="W89" s="331">
        <v>99.1</v>
      </c>
      <c r="X89" s="331">
        <v>129.30000000000001</v>
      </c>
      <c r="Y89" s="331">
        <v>182</v>
      </c>
      <c r="Z89" s="331">
        <v>168.8</v>
      </c>
      <c r="AA89" s="331">
        <v>0</v>
      </c>
      <c r="AB89" s="331">
        <v>133.5</v>
      </c>
      <c r="AC89" s="416">
        <v>150.19999999999999</v>
      </c>
      <c r="AD89" s="331">
        <v>0</v>
      </c>
      <c r="AE89" s="363">
        <v>104.3</v>
      </c>
      <c r="AF89" s="329"/>
      <c r="AG89" s="341"/>
      <c r="AH89" s="329" t="s">
        <v>91</v>
      </c>
      <c r="AI89" s="331">
        <v>104.3</v>
      </c>
      <c r="AJ89" s="331">
        <v>116.5</v>
      </c>
      <c r="AK89" s="331">
        <v>119.7</v>
      </c>
      <c r="AL89" s="331">
        <v>126.7</v>
      </c>
      <c r="AM89" s="331">
        <v>114.2</v>
      </c>
      <c r="AN89" s="331">
        <v>112.5</v>
      </c>
      <c r="AO89" s="331">
        <v>109.4</v>
      </c>
      <c r="AP89" s="331">
        <v>113.9</v>
      </c>
      <c r="AQ89" s="331">
        <v>97.2</v>
      </c>
      <c r="AR89" s="331">
        <v>98.6</v>
      </c>
      <c r="AS89" s="331">
        <v>66.8</v>
      </c>
      <c r="AT89" s="50"/>
      <c r="AU89" s="50"/>
      <c r="AV89" s="50"/>
      <c r="AW89" s="50"/>
      <c r="AX89" s="50"/>
      <c r="AY89" s="50"/>
      <c r="AZ89" s="50"/>
      <c r="BA89" s="50"/>
      <c r="BB89" s="50"/>
      <c r="BC89" s="50"/>
      <c r="BD89" s="50"/>
      <c r="BE89" s="50"/>
      <c r="BF89" s="50"/>
      <c r="BG89" s="50"/>
      <c r="BH89" s="50"/>
      <c r="BI89" s="50"/>
      <c r="BJ89" s="50"/>
    </row>
    <row r="90" spans="1:62" x14ac:dyDescent="0.15">
      <c r="A90" s="329"/>
      <c r="B90" s="341"/>
      <c r="C90" s="329" t="s">
        <v>92</v>
      </c>
      <c r="D90" s="344">
        <v>107.6</v>
      </c>
      <c r="E90" s="331">
        <v>107.6</v>
      </c>
      <c r="F90" s="331">
        <v>85.7</v>
      </c>
      <c r="G90" s="331">
        <v>164.8</v>
      </c>
      <c r="H90" s="331">
        <v>129</v>
      </c>
      <c r="I90" s="331">
        <v>134.5</v>
      </c>
      <c r="J90" s="331">
        <v>95.9</v>
      </c>
      <c r="K90" s="331">
        <v>78.2</v>
      </c>
      <c r="L90" s="331">
        <v>89</v>
      </c>
      <c r="M90" s="331">
        <v>120.7</v>
      </c>
      <c r="N90" s="331">
        <v>111.7</v>
      </c>
      <c r="O90" s="331">
        <v>104.7</v>
      </c>
      <c r="P90" s="331">
        <v>104.6</v>
      </c>
      <c r="Q90" s="331">
        <v>78.900000000000006</v>
      </c>
      <c r="R90" s="331">
        <v>78.099999999999994</v>
      </c>
      <c r="S90" s="331">
        <v>107.7</v>
      </c>
      <c r="T90" s="331">
        <v>124.8</v>
      </c>
      <c r="U90" s="331">
        <v>123.5</v>
      </c>
      <c r="V90" s="331">
        <v>80.8</v>
      </c>
      <c r="W90" s="331">
        <v>101.4</v>
      </c>
      <c r="X90" s="331">
        <v>122</v>
      </c>
      <c r="Y90" s="331">
        <v>201.9</v>
      </c>
      <c r="Z90" s="331">
        <v>151.19999999999999</v>
      </c>
      <c r="AA90" s="331">
        <v>0</v>
      </c>
      <c r="AB90" s="331">
        <v>125.3</v>
      </c>
      <c r="AC90" s="416">
        <v>159.9</v>
      </c>
      <c r="AD90" s="331">
        <v>0</v>
      </c>
      <c r="AE90" s="363">
        <v>107.6</v>
      </c>
      <c r="AF90" s="329"/>
      <c r="AG90" s="341"/>
      <c r="AH90" s="329" t="s">
        <v>92</v>
      </c>
      <c r="AI90" s="331">
        <v>107.6</v>
      </c>
      <c r="AJ90" s="331">
        <v>123.1</v>
      </c>
      <c r="AK90" s="331">
        <v>127</v>
      </c>
      <c r="AL90" s="331">
        <v>151.6</v>
      </c>
      <c r="AM90" s="331">
        <v>107.5</v>
      </c>
      <c r="AN90" s="331">
        <v>118.2</v>
      </c>
      <c r="AO90" s="331">
        <v>102.8</v>
      </c>
      <c r="AP90" s="331">
        <v>124.8</v>
      </c>
      <c r="AQ90" s="331">
        <v>98.6</v>
      </c>
      <c r="AR90" s="331">
        <v>96.2</v>
      </c>
      <c r="AS90" s="331">
        <v>151.4</v>
      </c>
      <c r="AT90" s="50"/>
      <c r="AU90" s="50"/>
      <c r="AV90" s="50"/>
      <c r="AW90" s="50"/>
      <c r="AX90" s="50"/>
      <c r="AY90" s="50"/>
      <c r="AZ90" s="50"/>
      <c r="BA90" s="50"/>
      <c r="BB90" s="50"/>
      <c r="BC90" s="50"/>
      <c r="BD90" s="50"/>
      <c r="BE90" s="50"/>
      <c r="BF90" s="50"/>
      <c r="BG90" s="50"/>
      <c r="BH90" s="50"/>
      <c r="BI90" s="50"/>
      <c r="BJ90" s="50"/>
    </row>
    <row r="91" spans="1:62" x14ac:dyDescent="0.15">
      <c r="A91" s="329"/>
      <c r="B91" s="341"/>
      <c r="C91" s="329" t="s">
        <v>93</v>
      </c>
      <c r="D91" s="344">
        <v>120.9</v>
      </c>
      <c r="E91" s="331">
        <v>120.8</v>
      </c>
      <c r="F91" s="331">
        <v>100.1</v>
      </c>
      <c r="G91" s="331">
        <v>172.5</v>
      </c>
      <c r="H91" s="331">
        <v>149.1</v>
      </c>
      <c r="I91" s="331">
        <v>151.9</v>
      </c>
      <c r="J91" s="331">
        <v>101.9</v>
      </c>
      <c r="K91" s="331">
        <v>109.7</v>
      </c>
      <c r="L91" s="331">
        <v>86.2</v>
      </c>
      <c r="M91" s="331">
        <v>143.69999999999999</v>
      </c>
      <c r="N91" s="331">
        <v>127.6</v>
      </c>
      <c r="O91" s="331">
        <v>112.5</v>
      </c>
      <c r="P91" s="331">
        <v>120.2</v>
      </c>
      <c r="Q91" s="331">
        <v>87</v>
      </c>
      <c r="R91" s="331">
        <v>107.6</v>
      </c>
      <c r="S91" s="331">
        <v>109.4</v>
      </c>
      <c r="T91" s="331">
        <v>132.69999999999999</v>
      </c>
      <c r="U91" s="331">
        <v>134</v>
      </c>
      <c r="V91" s="331">
        <v>104.7</v>
      </c>
      <c r="W91" s="331">
        <v>108.2</v>
      </c>
      <c r="X91" s="331">
        <v>137.30000000000001</v>
      </c>
      <c r="Y91" s="331">
        <v>315.2</v>
      </c>
      <c r="Z91" s="331">
        <v>186.8</v>
      </c>
      <c r="AA91" s="331">
        <v>0</v>
      </c>
      <c r="AB91" s="331">
        <v>65.400000000000006</v>
      </c>
      <c r="AC91" s="416">
        <v>190.5</v>
      </c>
      <c r="AD91" s="331">
        <v>0</v>
      </c>
      <c r="AE91" s="363">
        <v>120.9</v>
      </c>
      <c r="AF91" s="329"/>
      <c r="AG91" s="341"/>
      <c r="AH91" s="329" t="s">
        <v>93</v>
      </c>
      <c r="AI91" s="331">
        <v>120.9</v>
      </c>
      <c r="AJ91" s="331">
        <v>136.30000000000001</v>
      </c>
      <c r="AK91" s="331">
        <v>147.69999999999999</v>
      </c>
      <c r="AL91" s="331">
        <v>176.3</v>
      </c>
      <c r="AM91" s="331">
        <v>125</v>
      </c>
      <c r="AN91" s="331">
        <v>122.3</v>
      </c>
      <c r="AO91" s="331">
        <v>119.1</v>
      </c>
      <c r="AP91" s="331">
        <v>123.6</v>
      </c>
      <c r="AQ91" s="331">
        <v>111.9</v>
      </c>
      <c r="AR91" s="331">
        <v>108.8</v>
      </c>
      <c r="AS91" s="331">
        <v>180.4</v>
      </c>
      <c r="AT91" s="50"/>
      <c r="AU91" s="50"/>
      <c r="AV91" s="50"/>
      <c r="AW91" s="50"/>
      <c r="AX91" s="50"/>
      <c r="AY91" s="50"/>
      <c r="AZ91" s="50"/>
      <c r="BA91" s="50"/>
      <c r="BB91" s="50"/>
      <c r="BC91" s="50"/>
      <c r="BD91" s="50"/>
      <c r="BE91" s="50"/>
      <c r="BF91" s="50"/>
      <c r="BG91" s="50"/>
      <c r="BH91" s="50"/>
      <c r="BI91" s="50"/>
      <c r="BJ91" s="50"/>
    </row>
    <row r="92" spans="1:62" x14ac:dyDescent="0.15">
      <c r="A92" s="329"/>
      <c r="B92" s="341"/>
      <c r="C92" s="329" t="s">
        <v>94</v>
      </c>
      <c r="D92" s="344">
        <v>109.9</v>
      </c>
      <c r="E92" s="331">
        <v>109.9</v>
      </c>
      <c r="F92" s="331">
        <v>92.8</v>
      </c>
      <c r="G92" s="331">
        <v>164.1</v>
      </c>
      <c r="H92" s="331">
        <v>126.7</v>
      </c>
      <c r="I92" s="331">
        <v>145.19999999999999</v>
      </c>
      <c r="J92" s="331">
        <v>96</v>
      </c>
      <c r="K92" s="331">
        <v>65.2</v>
      </c>
      <c r="L92" s="331">
        <v>76.7</v>
      </c>
      <c r="M92" s="331">
        <v>83</v>
      </c>
      <c r="N92" s="331">
        <v>105.2</v>
      </c>
      <c r="O92" s="331">
        <v>103.9</v>
      </c>
      <c r="P92" s="331">
        <v>118.9</v>
      </c>
      <c r="Q92" s="331">
        <v>80.8</v>
      </c>
      <c r="R92" s="331">
        <v>78.2</v>
      </c>
      <c r="S92" s="331">
        <v>97.6</v>
      </c>
      <c r="T92" s="331">
        <v>119.3</v>
      </c>
      <c r="U92" s="331">
        <v>127.2</v>
      </c>
      <c r="V92" s="331">
        <v>76.2</v>
      </c>
      <c r="W92" s="331">
        <v>88.8</v>
      </c>
      <c r="X92" s="331">
        <v>155.30000000000001</v>
      </c>
      <c r="Y92" s="331">
        <v>190.2</v>
      </c>
      <c r="Z92" s="331">
        <v>174.3</v>
      </c>
      <c r="AA92" s="331">
        <v>0</v>
      </c>
      <c r="AB92" s="331">
        <v>108.7</v>
      </c>
      <c r="AC92" s="416">
        <v>189.1</v>
      </c>
      <c r="AD92" s="331">
        <v>0</v>
      </c>
      <c r="AE92" s="363">
        <v>109.9</v>
      </c>
      <c r="AF92" s="329"/>
      <c r="AG92" s="341"/>
      <c r="AH92" s="329" t="s">
        <v>94</v>
      </c>
      <c r="AI92" s="331">
        <v>109.9</v>
      </c>
      <c r="AJ92" s="331">
        <v>117.4</v>
      </c>
      <c r="AK92" s="331">
        <v>125.6</v>
      </c>
      <c r="AL92" s="331">
        <v>155.80000000000001</v>
      </c>
      <c r="AM92" s="331">
        <v>101.6</v>
      </c>
      <c r="AN92" s="331">
        <v>107.4</v>
      </c>
      <c r="AO92" s="331">
        <v>91.7</v>
      </c>
      <c r="AP92" s="331">
        <v>114.1</v>
      </c>
      <c r="AQ92" s="331">
        <v>105.6</v>
      </c>
      <c r="AR92" s="331">
        <v>103.2</v>
      </c>
      <c r="AS92" s="331">
        <v>156.9</v>
      </c>
      <c r="AT92" s="50"/>
      <c r="AU92" s="50"/>
      <c r="AV92" s="50"/>
      <c r="AW92" s="50"/>
      <c r="AX92" s="50"/>
      <c r="AY92" s="50"/>
      <c r="AZ92" s="50"/>
      <c r="BA92" s="50"/>
      <c r="BB92" s="50"/>
      <c r="BC92" s="50"/>
      <c r="BD92" s="50"/>
      <c r="BE92" s="50"/>
      <c r="BF92" s="50"/>
      <c r="BG92" s="50"/>
      <c r="BH92" s="50"/>
      <c r="BI92" s="50"/>
      <c r="BJ92" s="50"/>
    </row>
    <row r="93" spans="1:62" x14ac:dyDescent="0.15">
      <c r="A93" s="329"/>
      <c r="B93" s="341"/>
      <c r="C93" s="329" t="s">
        <v>95</v>
      </c>
      <c r="D93" s="344">
        <v>106.8</v>
      </c>
      <c r="E93" s="331">
        <v>106.7</v>
      </c>
      <c r="F93" s="331">
        <v>83.3</v>
      </c>
      <c r="G93" s="331">
        <v>139.5</v>
      </c>
      <c r="H93" s="331">
        <v>145.1</v>
      </c>
      <c r="I93" s="331">
        <v>132.9</v>
      </c>
      <c r="J93" s="331">
        <v>109.5</v>
      </c>
      <c r="K93" s="331">
        <v>75.599999999999994</v>
      </c>
      <c r="L93" s="331">
        <v>108.3</v>
      </c>
      <c r="M93" s="331">
        <v>101.5</v>
      </c>
      <c r="N93" s="331">
        <v>112.1</v>
      </c>
      <c r="O93" s="331">
        <v>111</v>
      </c>
      <c r="P93" s="331">
        <v>110.9</v>
      </c>
      <c r="Q93" s="331">
        <v>88.5</v>
      </c>
      <c r="R93" s="331">
        <v>95.8</v>
      </c>
      <c r="S93" s="331">
        <v>98.6</v>
      </c>
      <c r="T93" s="331">
        <v>82.3</v>
      </c>
      <c r="U93" s="331">
        <v>132</v>
      </c>
      <c r="V93" s="331">
        <v>112.7</v>
      </c>
      <c r="W93" s="331">
        <v>91.2</v>
      </c>
      <c r="X93" s="331">
        <v>143.4</v>
      </c>
      <c r="Y93" s="331">
        <v>239.5</v>
      </c>
      <c r="Z93" s="331">
        <v>164.5</v>
      </c>
      <c r="AA93" s="331">
        <v>0</v>
      </c>
      <c r="AB93" s="331">
        <v>108.2</v>
      </c>
      <c r="AC93" s="416">
        <v>214.4</v>
      </c>
      <c r="AD93" s="331">
        <v>0</v>
      </c>
      <c r="AE93" s="363">
        <v>106.8</v>
      </c>
      <c r="AF93" s="329"/>
      <c r="AG93" s="341"/>
      <c r="AH93" s="329" t="s">
        <v>95</v>
      </c>
      <c r="AI93" s="331">
        <v>106.8</v>
      </c>
      <c r="AJ93" s="331">
        <v>112.4</v>
      </c>
      <c r="AK93" s="331">
        <v>131.30000000000001</v>
      </c>
      <c r="AL93" s="331">
        <v>147.6</v>
      </c>
      <c r="AM93" s="331">
        <v>118.4</v>
      </c>
      <c r="AN93" s="331">
        <v>89.1</v>
      </c>
      <c r="AO93" s="331">
        <v>101.8</v>
      </c>
      <c r="AP93" s="331">
        <v>83.8</v>
      </c>
      <c r="AQ93" s="331">
        <v>103.5</v>
      </c>
      <c r="AR93" s="331">
        <v>102.9</v>
      </c>
      <c r="AS93" s="331">
        <v>117.3</v>
      </c>
      <c r="AT93" s="50"/>
      <c r="AU93" s="50"/>
      <c r="AV93" s="50"/>
      <c r="AW93" s="50"/>
      <c r="AX93" s="50"/>
      <c r="AY93" s="50"/>
      <c r="AZ93" s="50"/>
      <c r="BA93" s="50"/>
      <c r="BB93" s="50"/>
      <c r="BC93" s="50"/>
      <c r="BD93" s="50"/>
      <c r="BE93" s="50"/>
      <c r="BF93" s="50"/>
      <c r="BG93" s="50"/>
      <c r="BH93" s="50"/>
      <c r="BI93" s="50"/>
      <c r="BJ93" s="50"/>
    </row>
    <row r="94" spans="1:62" x14ac:dyDescent="0.15">
      <c r="A94" s="329"/>
      <c r="B94" s="341"/>
      <c r="C94" s="329" t="s">
        <v>96</v>
      </c>
      <c r="D94" s="344">
        <v>128.80000000000001</v>
      </c>
      <c r="E94" s="331">
        <v>128.69999999999999</v>
      </c>
      <c r="F94" s="331">
        <v>103.1</v>
      </c>
      <c r="G94" s="331">
        <v>154.1</v>
      </c>
      <c r="H94" s="331">
        <v>160.30000000000001</v>
      </c>
      <c r="I94" s="331">
        <v>223.7</v>
      </c>
      <c r="J94" s="331">
        <v>126.2</v>
      </c>
      <c r="K94" s="331">
        <v>97.8</v>
      </c>
      <c r="L94" s="331">
        <v>137.1</v>
      </c>
      <c r="M94" s="331">
        <v>143.80000000000001</v>
      </c>
      <c r="N94" s="331">
        <v>126.3</v>
      </c>
      <c r="O94" s="331">
        <v>111.8</v>
      </c>
      <c r="P94" s="331">
        <v>127.3</v>
      </c>
      <c r="Q94" s="331">
        <v>94.9</v>
      </c>
      <c r="R94" s="331">
        <v>96.5</v>
      </c>
      <c r="S94" s="331">
        <v>111.6</v>
      </c>
      <c r="T94" s="331">
        <v>79.7</v>
      </c>
      <c r="U94" s="331">
        <v>148.30000000000001</v>
      </c>
      <c r="V94" s="331">
        <v>114.7</v>
      </c>
      <c r="W94" s="331">
        <v>111.9</v>
      </c>
      <c r="X94" s="331">
        <v>152.5</v>
      </c>
      <c r="Y94" s="331">
        <v>276.10000000000002</v>
      </c>
      <c r="Z94" s="331">
        <v>190.7</v>
      </c>
      <c r="AA94" s="331">
        <v>0</v>
      </c>
      <c r="AB94" s="331">
        <v>122.6</v>
      </c>
      <c r="AC94" s="416">
        <v>187.8</v>
      </c>
      <c r="AD94" s="331">
        <v>0</v>
      </c>
      <c r="AE94" s="363">
        <v>128.80000000000001</v>
      </c>
      <c r="AF94" s="329"/>
      <c r="AG94" s="341"/>
      <c r="AH94" s="329" t="s">
        <v>96</v>
      </c>
      <c r="AI94" s="331">
        <v>128.80000000000001</v>
      </c>
      <c r="AJ94" s="331">
        <v>138.69999999999999</v>
      </c>
      <c r="AK94" s="331">
        <v>177.4</v>
      </c>
      <c r="AL94" s="331">
        <v>243.4</v>
      </c>
      <c r="AM94" s="331">
        <v>125.2</v>
      </c>
      <c r="AN94" s="331">
        <v>91</v>
      </c>
      <c r="AO94" s="331">
        <v>119.1</v>
      </c>
      <c r="AP94" s="331">
        <v>79</v>
      </c>
      <c r="AQ94" s="331">
        <v>123</v>
      </c>
      <c r="AR94" s="331">
        <v>123.9</v>
      </c>
      <c r="AS94" s="331">
        <v>103.7</v>
      </c>
      <c r="AT94" s="50"/>
      <c r="AU94" s="50"/>
      <c r="AV94" s="50"/>
      <c r="AW94" s="50"/>
      <c r="AX94" s="50"/>
      <c r="AY94" s="50"/>
      <c r="AZ94" s="50"/>
      <c r="BA94" s="50"/>
      <c r="BB94" s="50"/>
      <c r="BC94" s="50"/>
      <c r="BD94" s="50"/>
      <c r="BE94" s="50"/>
      <c r="BF94" s="50"/>
      <c r="BG94" s="50"/>
      <c r="BH94" s="50"/>
      <c r="BI94" s="50"/>
      <c r="BJ94" s="50"/>
    </row>
    <row r="95" spans="1:62" x14ac:dyDescent="0.15">
      <c r="A95" s="329"/>
      <c r="B95" s="341"/>
      <c r="C95" s="335" t="s">
        <v>97</v>
      </c>
      <c r="D95" s="346">
        <v>147.1</v>
      </c>
      <c r="E95" s="337">
        <v>147.1</v>
      </c>
      <c r="F95" s="337">
        <v>117.1</v>
      </c>
      <c r="G95" s="337">
        <v>174.2</v>
      </c>
      <c r="H95" s="337">
        <v>181.4</v>
      </c>
      <c r="I95" s="337">
        <v>349.4</v>
      </c>
      <c r="J95" s="337">
        <v>133.80000000000001</v>
      </c>
      <c r="K95" s="337">
        <v>106.8</v>
      </c>
      <c r="L95" s="337">
        <v>234.9</v>
      </c>
      <c r="M95" s="337">
        <v>140.69999999999999</v>
      </c>
      <c r="N95" s="337">
        <v>109.8</v>
      </c>
      <c r="O95" s="337">
        <v>124.5</v>
      </c>
      <c r="P95" s="337">
        <v>127.5</v>
      </c>
      <c r="Q95" s="337">
        <v>99</v>
      </c>
      <c r="R95" s="337">
        <v>100.9</v>
      </c>
      <c r="S95" s="337">
        <v>123.4</v>
      </c>
      <c r="T95" s="337">
        <v>59.2</v>
      </c>
      <c r="U95" s="337">
        <v>132</v>
      </c>
      <c r="V95" s="337">
        <v>80.099999999999994</v>
      </c>
      <c r="W95" s="337">
        <v>100.6</v>
      </c>
      <c r="X95" s="337">
        <v>156.19999999999999</v>
      </c>
      <c r="Y95" s="337">
        <v>255.3</v>
      </c>
      <c r="Z95" s="337">
        <v>183.3</v>
      </c>
      <c r="AA95" s="337">
        <v>0</v>
      </c>
      <c r="AB95" s="337">
        <v>82</v>
      </c>
      <c r="AC95" s="444">
        <v>223.4</v>
      </c>
      <c r="AD95" s="337">
        <v>0</v>
      </c>
      <c r="AE95" s="363">
        <v>147.1</v>
      </c>
      <c r="AF95" s="329"/>
      <c r="AG95" s="341"/>
      <c r="AH95" s="335" t="s">
        <v>97</v>
      </c>
      <c r="AI95" s="337">
        <v>147.1</v>
      </c>
      <c r="AJ95" s="331">
        <v>162.19999999999999</v>
      </c>
      <c r="AK95" s="331">
        <v>235.2</v>
      </c>
      <c r="AL95" s="331">
        <v>374.4</v>
      </c>
      <c r="AM95" s="331">
        <v>125</v>
      </c>
      <c r="AN95" s="331">
        <v>72.5</v>
      </c>
      <c r="AO95" s="331">
        <v>98.9</v>
      </c>
      <c r="AP95" s="331">
        <v>61.3</v>
      </c>
      <c r="AQ95" s="331">
        <v>138.30000000000001</v>
      </c>
      <c r="AR95" s="331">
        <v>139.80000000000001</v>
      </c>
      <c r="AS95" s="337">
        <v>106.4</v>
      </c>
      <c r="AT95" s="50"/>
      <c r="AU95" s="50"/>
      <c r="AV95" s="50"/>
      <c r="AW95" s="50"/>
      <c r="AX95" s="50"/>
      <c r="AY95" s="50"/>
      <c r="AZ95" s="50"/>
      <c r="BA95" s="50"/>
      <c r="BB95" s="50"/>
      <c r="BC95" s="50"/>
      <c r="BD95" s="50"/>
      <c r="BE95" s="50"/>
      <c r="BF95" s="50"/>
      <c r="BG95" s="50"/>
      <c r="BH95" s="50"/>
      <c r="BI95" s="50"/>
      <c r="BJ95" s="50"/>
    </row>
    <row r="96" spans="1:62" x14ac:dyDescent="0.15">
      <c r="A96" s="343"/>
      <c r="B96" s="340" t="s">
        <v>103</v>
      </c>
      <c r="C96" s="326" t="s">
        <v>84</v>
      </c>
      <c r="D96" s="349">
        <v>181</v>
      </c>
      <c r="E96" s="334">
        <v>180.9</v>
      </c>
      <c r="F96" s="334">
        <v>142.1</v>
      </c>
      <c r="G96" s="334">
        <v>175.6</v>
      </c>
      <c r="H96" s="334">
        <v>206.8</v>
      </c>
      <c r="I96" s="334">
        <v>420.3</v>
      </c>
      <c r="J96" s="334">
        <v>139.69999999999999</v>
      </c>
      <c r="K96" s="334">
        <v>105</v>
      </c>
      <c r="L96" s="334">
        <v>310.89999999999998</v>
      </c>
      <c r="M96" s="334">
        <v>194</v>
      </c>
      <c r="N96" s="334">
        <v>139.30000000000001</v>
      </c>
      <c r="O96" s="334">
        <v>154</v>
      </c>
      <c r="P96" s="334">
        <v>152.9</v>
      </c>
      <c r="Q96" s="334">
        <v>123.2</v>
      </c>
      <c r="R96" s="334">
        <v>114.5</v>
      </c>
      <c r="S96" s="334">
        <v>139.5</v>
      </c>
      <c r="T96" s="334">
        <v>146.4</v>
      </c>
      <c r="U96" s="334">
        <v>142.80000000000001</v>
      </c>
      <c r="V96" s="334">
        <v>139</v>
      </c>
      <c r="W96" s="334">
        <v>117.3</v>
      </c>
      <c r="X96" s="334">
        <v>173.4</v>
      </c>
      <c r="Y96" s="334">
        <v>175.8</v>
      </c>
      <c r="Z96" s="334">
        <v>210.6</v>
      </c>
      <c r="AA96" s="334">
        <v>0</v>
      </c>
      <c r="AB96" s="334">
        <v>79.2</v>
      </c>
      <c r="AC96" s="334">
        <v>345.1</v>
      </c>
      <c r="AD96" s="334">
        <v>0</v>
      </c>
      <c r="AE96" s="363">
        <v>181</v>
      </c>
      <c r="AF96" s="343"/>
      <c r="AG96" s="340" t="s">
        <v>103</v>
      </c>
      <c r="AH96" s="326" t="s">
        <v>84</v>
      </c>
      <c r="AI96" s="331">
        <v>181</v>
      </c>
      <c r="AJ96" s="334">
        <v>206.5</v>
      </c>
      <c r="AK96" s="349">
        <v>275.60000000000002</v>
      </c>
      <c r="AL96" s="349">
        <v>445.5</v>
      </c>
      <c r="AM96" s="349">
        <v>141</v>
      </c>
      <c r="AN96" s="349">
        <v>121.6</v>
      </c>
      <c r="AO96" s="349">
        <v>83.9</v>
      </c>
      <c r="AP96" s="349">
        <v>137.6</v>
      </c>
      <c r="AQ96" s="349">
        <v>166.1</v>
      </c>
      <c r="AR96" s="349">
        <v>164.3</v>
      </c>
      <c r="AS96" s="344">
        <v>205.7</v>
      </c>
      <c r="AT96" s="50"/>
      <c r="AU96" s="50"/>
      <c r="AV96" s="50"/>
      <c r="AW96" s="50"/>
      <c r="AX96" s="50"/>
      <c r="AY96" s="50"/>
      <c r="AZ96" s="50"/>
      <c r="BA96" s="50"/>
      <c r="BB96" s="50"/>
      <c r="BC96" s="50"/>
      <c r="BD96" s="50"/>
      <c r="BE96" s="50"/>
      <c r="BF96" s="50"/>
      <c r="BG96" s="50"/>
      <c r="BH96" s="50"/>
      <c r="BI96" s="50"/>
      <c r="BJ96" s="50"/>
    </row>
    <row r="97" spans="1:62" x14ac:dyDescent="0.15">
      <c r="A97" s="343"/>
      <c r="B97" s="341"/>
      <c r="C97" s="329" t="s">
        <v>86</v>
      </c>
      <c r="D97" s="344">
        <v>182.1</v>
      </c>
      <c r="E97" s="331">
        <v>182</v>
      </c>
      <c r="F97" s="331">
        <v>165.1</v>
      </c>
      <c r="G97" s="331">
        <v>179.3</v>
      </c>
      <c r="H97" s="331">
        <v>247.4</v>
      </c>
      <c r="I97" s="331">
        <v>408.6</v>
      </c>
      <c r="J97" s="331">
        <v>158.69999999999999</v>
      </c>
      <c r="K97" s="331">
        <v>97.8</v>
      </c>
      <c r="L97" s="331">
        <v>263.5</v>
      </c>
      <c r="M97" s="331">
        <v>165.7</v>
      </c>
      <c r="N97" s="331">
        <v>146.5</v>
      </c>
      <c r="O97" s="331">
        <v>162.4</v>
      </c>
      <c r="P97" s="331">
        <v>145.6</v>
      </c>
      <c r="Q97" s="331">
        <v>119.1</v>
      </c>
      <c r="R97" s="331">
        <v>120.5</v>
      </c>
      <c r="S97" s="331">
        <v>125.4</v>
      </c>
      <c r="T97" s="331">
        <v>112.5</v>
      </c>
      <c r="U97" s="331">
        <v>151.4</v>
      </c>
      <c r="V97" s="331">
        <v>150.6</v>
      </c>
      <c r="W97" s="331">
        <v>125.6</v>
      </c>
      <c r="X97" s="331">
        <v>206.3</v>
      </c>
      <c r="Y97" s="331">
        <v>103.1</v>
      </c>
      <c r="Z97" s="331">
        <v>229.6</v>
      </c>
      <c r="AA97" s="331">
        <v>0</v>
      </c>
      <c r="AB97" s="331">
        <v>83.9</v>
      </c>
      <c r="AC97" s="331">
        <v>540.79999999999995</v>
      </c>
      <c r="AD97" s="331">
        <v>0</v>
      </c>
      <c r="AE97" s="363">
        <v>182.1</v>
      </c>
      <c r="AF97" s="343"/>
      <c r="AG97" s="341"/>
      <c r="AH97" s="329" t="s">
        <v>86</v>
      </c>
      <c r="AI97" s="331">
        <v>182.1</v>
      </c>
      <c r="AJ97" s="331">
        <v>184.3</v>
      </c>
      <c r="AK97" s="344">
        <v>251.3</v>
      </c>
      <c r="AL97" s="344">
        <v>379.6</v>
      </c>
      <c r="AM97" s="344">
        <v>149.69999999999999</v>
      </c>
      <c r="AN97" s="344">
        <v>101.9</v>
      </c>
      <c r="AO97" s="344">
        <v>91.4</v>
      </c>
      <c r="AP97" s="344">
        <v>106.3</v>
      </c>
      <c r="AQ97" s="344">
        <v>180.8</v>
      </c>
      <c r="AR97" s="344">
        <v>182.2</v>
      </c>
      <c r="AS97" s="344">
        <v>149.5</v>
      </c>
      <c r="AT97" s="50"/>
      <c r="AU97" s="50"/>
      <c r="AV97" s="50"/>
      <c r="AW97" s="50"/>
      <c r="AX97" s="50"/>
      <c r="AY97" s="50"/>
      <c r="AZ97" s="50"/>
      <c r="BA97" s="50"/>
      <c r="BB97" s="50"/>
      <c r="BC97" s="50"/>
      <c r="BD97" s="50"/>
      <c r="BE97" s="50"/>
      <c r="BF97" s="50"/>
      <c r="BG97" s="50"/>
      <c r="BH97" s="50"/>
      <c r="BI97" s="50"/>
      <c r="BJ97" s="50"/>
    </row>
    <row r="98" spans="1:62" x14ac:dyDescent="0.15">
      <c r="A98" s="343"/>
      <c r="B98" s="341"/>
      <c r="C98" s="329" t="s">
        <v>88</v>
      </c>
      <c r="D98" s="344">
        <v>194.3</v>
      </c>
      <c r="E98" s="331">
        <v>194.2</v>
      </c>
      <c r="F98" s="331">
        <v>146.1</v>
      </c>
      <c r="G98" s="331">
        <v>201</v>
      </c>
      <c r="H98" s="331">
        <v>195.6</v>
      </c>
      <c r="I98" s="331">
        <v>267.8</v>
      </c>
      <c r="J98" s="331">
        <v>146.1</v>
      </c>
      <c r="K98" s="331">
        <v>45.5</v>
      </c>
      <c r="L98" s="331">
        <v>115.8</v>
      </c>
      <c r="M98" s="331">
        <v>2308.6999999999998</v>
      </c>
      <c r="N98" s="331">
        <v>118.2</v>
      </c>
      <c r="O98" s="331">
        <v>145.30000000000001</v>
      </c>
      <c r="P98" s="331">
        <v>111.2</v>
      </c>
      <c r="Q98" s="331">
        <v>100.8</v>
      </c>
      <c r="R98" s="331">
        <v>99.8</v>
      </c>
      <c r="S98" s="331">
        <v>117.3</v>
      </c>
      <c r="T98" s="331">
        <v>90.7</v>
      </c>
      <c r="U98" s="331">
        <v>135.30000000000001</v>
      </c>
      <c r="V98" s="331">
        <v>138.80000000000001</v>
      </c>
      <c r="W98" s="331">
        <v>117.5</v>
      </c>
      <c r="X98" s="331">
        <v>181.1</v>
      </c>
      <c r="Y98" s="331">
        <v>77.8</v>
      </c>
      <c r="Z98" s="331">
        <v>219.3</v>
      </c>
      <c r="AA98" s="331">
        <v>0</v>
      </c>
      <c r="AB98" s="331">
        <v>68.7</v>
      </c>
      <c r="AC98" s="331">
        <v>542.20000000000005</v>
      </c>
      <c r="AD98" s="331">
        <v>0</v>
      </c>
      <c r="AE98" s="363">
        <v>194.3</v>
      </c>
      <c r="AF98" s="343"/>
      <c r="AG98" s="341"/>
      <c r="AH98" s="329" t="s">
        <v>88</v>
      </c>
      <c r="AI98" s="331">
        <v>194.3</v>
      </c>
      <c r="AJ98" s="331">
        <v>257.8</v>
      </c>
      <c r="AK98" s="344">
        <v>149.6</v>
      </c>
      <c r="AL98" s="344">
        <v>185.4</v>
      </c>
      <c r="AM98" s="344">
        <v>121.3</v>
      </c>
      <c r="AN98" s="344">
        <v>390.9</v>
      </c>
      <c r="AO98" s="344">
        <v>1100.9000000000001</v>
      </c>
      <c r="AP98" s="344">
        <v>89.6</v>
      </c>
      <c r="AQ98" s="344">
        <v>157.30000000000001</v>
      </c>
      <c r="AR98" s="344">
        <v>158.80000000000001</v>
      </c>
      <c r="AS98" s="344">
        <v>123.5</v>
      </c>
      <c r="AT98" s="50"/>
      <c r="AU98" s="50"/>
      <c r="AV98" s="50"/>
      <c r="AW98" s="50"/>
      <c r="AX98" s="50"/>
      <c r="AY98" s="50"/>
      <c r="AZ98" s="50"/>
      <c r="BA98" s="50"/>
      <c r="BB98" s="50"/>
      <c r="BC98" s="50"/>
      <c r="BD98" s="50"/>
      <c r="BE98" s="50"/>
      <c r="BF98" s="50"/>
      <c r="BG98" s="50"/>
      <c r="BH98" s="50"/>
      <c r="BI98" s="50"/>
      <c r="BJ98" s="50"/>
    </row>
    <row r="99" spans="1:62" x14ac:dyDescent="0.15">
      <c r="A99" s="343"/>
      <c r="B99" s="341"/>
      <c r="C99" s="329" t="s">
        <v>89</v>
      </c>
      <c r="D99" s="344">
        <v>166.7</v>
      </c>
      <c r="E99" s="331">
        <v>166.7</v>
      </c>
      <c r="F99" s="331">
        <v>154.6</v>
      </c>
      <c r="G99" s="331">
        <v>179.1</v>
      </c>
      <c r="H99" s="331">
        <v>208.3</v>
      </c>
      <c r="I99" s="331">
        <v>427.8</v>
      </c>
      <c r="J99" s="331">
        <v>127.1</v>
      </c>
      <c r="K99" s="331">
        <v>85</v>
      </c>
      <c r="L99" s="331">
        <v>110.5</v>
      </c>
      <c r="M99" s="331">
        <v>330.5</v>
      </c>
      <c r="N99" s="331">
        <v>127.6</v>
      </c>
      <c r="O99" s="331">
        <v>140.1</v>
      </c>
      <c r="P99" s="331">
        <v>98.6</v>
      </c>
      <c r="Q99" s="331">
        <v>97.7</v>
      </c>
      <c r="R99" s="331">
        <v>107.2</v>
      </c>
      <c r="S99" s="331">
        <v>119.1</v>
      </c>
      <c r="T99" s="331">
        <v>106.5</v>
      </c>
      <c r="U99" s="331">
        <v>144.69999999999999</v>
      </c>
      <c r="V99" s="331">
        <v>109.6</v>
      </c>
      <c r="W99" s="331">
        <v>122.6</v>
      </c>
      <c r="X99" s="331">
        <v>221.5</v>
      </c>
      <c r="Y99" s="331">
        <v>98.3</v>
      </c>
      <c r="Z99" s="331">
        <v>221.8</v>
      </c>
      <c r="AA99" s="331">
        <v>0</v>
      </c>
      <c r="AB99" s="331">
        <v>64</v>
      </c>
      <c r="AC99" s="331">
        <v>396.2</v>
      </c>
      <c r="AD99" s="331">
        <v>0</v>
      </c>
      <c r="AE99" s="363">
        <v>166.7</v>
      </c>
      <c r="AF99" s="343"/>
      <c r="AG99" s="341"/>
      <c r="AH99" s="329" t="s">
        <v>89</v>
      </c>
      <c r="AI99" s="331">
        <v>166.7</v>
      </c>
      <c r="AJ99" s="331">
        <v>202.1</v>
      </c>
      <c r="AK99" s="344">
        <v>290.10000000000002</v>
      </c>
      <c r="AL99" s="344">
        <v>481.2</v>
      </c>
      <c r="AM99" s="344">
        <v>138.80000000000001</v>
      </c>
      <c r="AN99" s="344">
        <v>93.9</v>
      </c>
      <c r="AO99" s="344">
        <v>75.2</v>
      </c>
      <c r="AP99" s="344">
        <v>101.8</v>
      </c>
      <c r="AQ99" s="344">
        <v>146.19999999999999</v>
      </c>
      <c r="AR99" s="344">
        <v>147.19999999999999</v>
      </c>
      <c r="AS99" s="344">
        <v>124.6</v>
      </c>
      <c r="AT99" s="50"/>
      <c r="AU99" s="50"/>
      <c r="AV99" s="50"/>
      <c r="AW99" s="50"/>
      <c r="AX99" s="50"/>
      <c r="AY99" s="50"/>
      <c r="AZ99" s="50"/>
      <c r="BA99" s="50"/>
      <c r="BB99" s="50"/>
      <c r="BC99" s="50"/>
      <c r="BD99" s="50"/>
      <c r="BE99" s="50"/>
      <c r="BF99" s="50"/>
      <c r="BG99" s="50"/>
      <c r="BH99" s="50"/>
      <c r="BI99" s="50"/>
      <c r="BJ99" s="50"/>
    </row>
    <row r="100" spans="1:62" x14ac:dyDescent="0.15">
      <c r="A100" s="343"/>
      <c r="B100" s="341"/>
      <c r="C100" s="329" t="s">
        <v>90</v>
      </c>
      <c r="D100" s="344">
        <v>181.6</v>
      </c>
      <c r="E100" s="331">
        <v>181.5</v>
      </c>
      <c r="F100" s="331">
        <v>136.80000000000001</v>
      </c>
      <c r="G100" s="331">
        <v>233</v>
      </c>
      <c r="H100" s="331">
        <v>177.1</v>
      </c>
      <c r="I100" s="331">
        <v>517.6</v>
      </c>
      <c r="J100" s="331">
        <v>136.4</v>
      </c>
      <c r="K100" s="331">
        <v>100.7</v>
      </c>
      <c r="L100" s="331">
        <v>102.8</v>
      </c>
      <c r="M100" s="331">
        <v>312.10000000000002</v>
      </c>
      <c r="N100" s="331">
        <v>132.4</v>
      </c>
      <c r="O100" s="331">
        <v>149</v>
      </c>
      <c r="P100" s="331">
        <v>114.1</v>
      </c>
      <c r="Q100" s="331">
        <v>99.8</v>
      </c>
      <c r="R100" s="331">
        <v>110.6</v>
      </c>
      <c r="S100" s="331">
        <v>137.69999999999999</v>
      </c>
      <c r="T100" s="331">
        <v>133.4</v>
      </c>
      <c r="U100" s="331">
        <v>173.5</v>
      </c>
      <c r="V100" s="331">
        <v>147.6</v>
      </c>
      <c r="W100" s="331">
        <v>138.4</v>
      </c>
      <c r="X100" s="331">
        <v>234.6</v>
      </c>
      <c r="Y100" s="331">
        <v>208.2</v>
      </c>
      <c r="Z100" s="331">
        <v>248.2</v>
      </c>
      <c r="AA100" s="331">
        <v>0</v>
      </c>
      <c r="AB100" s="331">
        <v>88.8</v>
      </c>
      <c r="AC100" s="331">
        <v>599.6</v>
      </c>
      <c r="AD100" s="331">
        <v>0</v>
      </c>
      <c r="AE100" s="363">
        <v>181.6</v>
      </c>
      <c r="AF100" s="343"/>
      <c r="AG100" s="341"/>
      <c r="AH100" s="329" t="s">
        <v>90</v>
      </c>
      <c r="AI100" s="331">
        <v>181.6</v>
      </c>
      <c r="AJ100" s="331">
        <v>240.1</v>
      </c>
      <c r="AK100" s="344">
        <v>336</v>
      </c>
      <c r="AL100" s="344">
        <v>587.6</v>
      </c>
      <c r="AM100" s="344">
        <v>136.80000000000001</v>
      </c>
      <c r="AN100" s="344">
        <v>122.3</v>
      </c>
      <c r="AO100" s="344">
        <v>109.8</v>
      </c>
      <c r="AP100" s="344">
        <v>127.6</v>
      </c>
      <c r="AQ100" s="344">
        <v>147.6</v>
      </c>
      <c r="AR100" s="344">
        <v>146.9</v>
      </c>
      <c r="AS100" s="344">
        <v>162.80000000000001</v>
      </c>
      <c r="AT100" s="50"/>
      <c r="AU100" s="50"/>
      <c r="AV100" s="50"/>
      <c r="AW100" s="50"/>
      <c r="AX100" s="50"/>
      <c r="AY100" s="50"/>
      <c r="AZ100" s="50"/>
      <c r="BA100" s="50"/>
      <c r="BB100" s="50"/>
      <c r="BC100" s="50"/>
      <c r="BD100" s="50"/>
      <c r="BE100" s="50"/>
      <c r="BF100" s="50"/>
      <c r="BG100" s="50"/>
      <c r="BH100" s="50"/>
      <c r="BI100" s="50"/>
      <c r="BJ100" s="50"/>
    </row>
    <row r="101" spans="1:62" x14ac:dyDescent="0.15">
      <c r="A101" s="343"/>
      <c r="B101" s="341"/>
      <c r="C101" s="329" t="s">
        <v>91</v>
      </c>
      <c r="D101" s="344">
        <v>153.80000000000001</v>
      </c>
      <c r="E101" s="331">
        <v>153.69999999999999</v>
      </c>
      <c r="F101" s="331">
        <v>119.4</v>
      </c>
      <c r="G101" s="331">
        <v>212.2</v>
      </c>
      <c r="H101" s="331">
        <v>170.6</v>
      </c>
      <c r="I101" s="331">
        <v>378.1</v>
      </c>
      <c r="J101" s="331">
        <v>132.6</v>
      </c>
      <c r="K101" s="331">
        <v>77.099999999999994</v>
      </c>
      <c r="L101" s="331">
        <v>77.400000000000006</v>
      </c>
      <c r="M101" s="331">
        <v>247</v>
      </c>
      <c r="N101" s="331">
        <v>103.7</v>
      </c>
      <c r="O101" s="331">
        <v>142</v>
      </c>
      <c r="P101" s="331">
        <v>102.5</v>
      </c>
      <c r="Q101" s="331">
        <v>98.4</v>
      </c>
      <c r="R101" s="331">
        <v>96.9</v>
      </c>
      <c r="S101" s="331">
        <v>128</v>
      </c>
      <c r="T101" s="331">
        <v>115.7</v>
      </c>
      <c r="U101" s="331">
        <v>153.69999999999999</v>
      </c>
      <c r="V101" s="331">
        <v>101.1</v>
      </c>
      <c r="W101" s="331">
        <v>120.6</v>
      </c>
      <c r="X101" s="331">
        <v>220.5</v>
      </c>
      <c r="Y101" s="331">
        <v>189.1</v>
      </c>
      <c r="Z101" s="331">
        <v>225.3</v>
      </c>
      <c r="AA101" s="331">
        <v>0</v>
      </c>
      <c r="AB101" s="331">
        <v>76.599999999999994</v>
      </c>
      <c r="AC101" s="331">
        <v>526.1</v>
      </c>
      <c r="AD101" s="331">
        <v>0</v>
      </c>
      <c r="AE101" s="363">
        <v>153.80000000000001</v>
      </c>
      <c r="AF101" s="343"/>
      <c r="AG101" s="341"/>
      <c r="AH101" s="329" t="s">
        <v>91</v>
      </c>
      <c r="AI101" s="331">
        <v>153.80000000000001</v>
      </c>
      <c r="AJ101" s="331">
        <v>188.3</v>
      </c>
      <c r="AK101" s="344">
        <v>245</v>
      </c>
      <c r="AL101" s="344">
        <v>386</v>
      </c>
      <c r="AM101" s="344">
        <v>133.19999999999999</v>
      </c>
      <c r="AN101" s="344">
        <v>118.7</v>
      </c>
      <c r="AO101" s="344">
        <v>136.30000000000001</v>
      </c>
      <c r="AP101" s="344">
        <v>111.3</v>
      </c>
      <c r="AQ101" s="344">
        <v>133.69999999999999</v>
      </c>
      <c r="AR101" s="344">
        <v>135.1</v>
      </c>
      <c r="AS101" s="344">
        <v>102.1</v>
      </c>
      <c r="AT101" s="50"/>
      <c r="AU101" s="50"/>
      <c r="AV101" s="50"/>
      <c r="AW101" s="50"/>
      <c r="AX101" s="50"/>
      <c r="AY101" s="50"/>
      <c r="AZ101" s="50"/>
      <c r="BA101" s="50"/>
      <c r="BB101" s="50"/>
      <c r="BC101" s="50"/>
      <c r="BD101" s="50"/>
      <c r="BE101" s="50"/>
      <c r="BF101" s="50"/>
      <c r="BG101" s="50"/>
      <c r="BH101" s="50"/>
      <c r="BI101" s="50"/>
      <c r="BJ101" s="50"/>
    </row>
    <row r="102" spans="1:62" x14ac:dyDescent="0.15">
      <c r="A102" s="343"/>
      <c r="B102" s="341"/>
      <c r="C102" s="329" t="s">
        <v>92</v>
      </c>
      <c r="D102" s="331">
        <v>150.80000000000001</v>
      </c>
      <c r="E102" s="331">
        <v>150.69999999999999</v>
      </c>
      <c r="F102" s="331">
        <v>111.9</v>
      </c>
      <c r="G102" s="331">
        <v>150.80000000000001</v>
      </c>
      <c r="H102" s="331">
        <v>161.19999999999999</v>
      </c>
      <c r="I102" s="331">
        <v>351.3</v>
      </c>
      <c r="J102" s="331">
        <v>171.6</v>
      </c>
      <c r="K102" s="331">
        <v>93.9</v>
      </c>
      <c r="L102" s="331">
        <v>87</v>
      </c>
      <c r="M102" s="331">
        <v>190.7</v>
      </c>
      <c r="N102" s="331">
        <v>102.3</v>
      </c>
      <c r="O102" s="331">
        <v>140.9</v>
      </c>
      <c r="P102" s="331">
        <v>95.7</v>
      </c>
      <c r="Q102" s="331">
        <v>90.5</v>
      </c>
      <c r="R102" s="331">
        <v>100.9</v>
      </c>
      <c r="S102" s="331">
        <v>129.9</v>
      </c>
      <c r="T102" s="331">
        <v>128.30000000000001</v>
      </c>
      <c r="U102" s="331">
        <v>158.1</v>
      </c>
      <c r="V102" s="331">
        <v>120.3</v>
      </c>
      <c r="W102" s="331">
        <v>107.4</v>
      </c>
      <c r="X102" s="331">
        <v>220.2</v>
      </c>
      <c r="Y102" s="331">
        <v>246.7</v>
      </c>
      <c r="Z102" s="331">
        <v>242</v>
      </c>
      <c r="AA102" s="331">
        <v>0</v>
      </c>
      <c r="AB102" s="331">
        <v>67.7</v>
      </c>
      <c r="AC102" s="415">
        <v>496.2</v>
      </c>
      <c r="AD102" s="331">
        <v>0</v>
      </c>
      <c r="AE102" s="363">
        <v>150.80000000000001</v>
      </c>
      <c r="AF102" s="343"/>
      <c r="AG102" s="341"/>
      <c r="AH102" s="329" t="s">
        <v>92</v>
      </c>
      <c r="AI102" s="331">
        <v>150.80000000000001</v>
      </c>
      <c r="AJ102" s="331">
        <v>200.9</v>
      </c>
      <c r="AK102" s="344">
        <v>266.2</v>
      </c>
      <c r="AL102" s="344">
        <v>387.3</v>
      </c>
      <c r="AM102" s="344">
        <v>170.3</v>
      </c>
      <c r="AN102" s="344">
        <v>120.5</v>
      </c>
      <c r="AO102" s="344">
        <v>105.3</v>
      </c>
      <c r="AP102" s="344">
        <v>127</v>
      </c>
      <c r="AQ102" s="344">
        <v>121.6</v>
      </c>
      <c r="AR102" s="344">
        <v>121.4</v>
      </c>
      <c r="AS102" s="344">
        <v>125.3</v>
      </c>
      <c r="AT102" s="50"/>
      <c r="AU102" s="50"/>
      <c r="AV102" s="50"/>
      <c r="AW102" s="50"/>
      <c r="AX102" s="50"/>
      <c r="AY102" s="50"/>
      <c r="AZ102" s="50"/>
      <c r="BA102" s="50"/>
      <c r="BB102" s="50"/>
      <c r="BC102" s="50"/>
      <c r="BD102" s="50"/>
      <c r="BE102" s="50"/>
      <c r="BF102" s="50"/>
      <c r="BG102" s="50"/>
      <c r="BH102" s="50"/>
      <c r="BI102" s="50"/>
      <c r="BJ102" s="50"/>
    </row>
    <row r="103" spans="1:62" x14ac:dyDescent="0.15">
      <c r="A103" s="343"/>
      <c r="B103" s="341"/>
      <c r="C103" s="329" t="s">
        <v>93</v>
      </c>
      <c r="D103" s="331">
        <v>151.69999999999999</v>
      </c>
      <c r="E103" s="331">
        <v>151.69999999999999</v>
      </c>
      <c r="F103" s="331">
        <v>105.3</v>
      </c>
      <c r="G103" s="331">
        <v>151.6</v>
      </c>
      <c r="H103" s="331">
        <v>163.80000000000001</v>
      </c>
      <c r="I103" s="331">
        <v>305.8</v>
      </c>
      <c r="J103" s="331">
        <v>203.3</v>
      </c>
      <c r="K103" s="331">
        <v>97.9</v>
      </c>
      <c r="L103" s="331">
        <v>89.7</v>
      </c>
      <c r="M103" s="331">
        <v>181.1</v>
      </c>
      <c r="N103" s="331">
        <v>117.7</v>
      </c>
      <c r="O103" s="331">
        <v>150.19999999999999</v>
      </c>
      <c r="P103" s="331">
        <v>99.3</v>
      </c>
      <c r="Q103" s="331">
        <v>105.8</v>
      </c>
      <c r="R103" s="331">
        <v>118</v>
      </c>
      <c r="S103" s="331">
        <v>138</v>
      </c>
      <c r="T103" s="331">
        <v>135.80000000000001</v>
      </c>
      <c r="U103" s="331">
        <v>172</v>
      </c>
      <c r="V103" s="331">
        <v>113.4</v>
      </c>
      <c r="W103" s="331">
        <v>132</v>
      </c>
      <c r="X103" s="331">
        <v>235.9</v>
      </c>
      <c r="Y103" s="331">
        <v>209.1</v>
      </c>
      <c r="Z103" s="331">
        <v>291.5</v>
      </c>
      <c r="AA103" s="331">
        <v>0</v>
      </c>
      <c r="AB103" s="331">
        <v>81</v>
      </c>
      <c r="AC103" s="415">
        <v>346.8</v>
      </c>
      <c r="AD103" s="331">
        <v>0</v>
      </c>
      <c r="AE103" s="363">
        <v>151.69999999999999</v>
      </c>
      <c r="AF103" s="343"/>
      <c r="AG103" s="341"/>
      <c r="AH103" s="329" t="s">
        <v>93</v>
      </c>
      <c r="AI103" s="331">
        <v>151.69999999999999</v>
      </c>
      <c r="AJ103" s="331">
        <v>190</v>
      </c>
      <c r="AK103" s="344">
        <v>235</v>
      </c>
      <c r="AL103" s="344">
        <v>308.3</v>
      </c>
      <c r="AM103" s="344">
        <v>176.8</v>
      </c>
      <c r="AN103" s="344">
        <v>134.69999999999999</v>
      </c>
      <c r="AO103" s="344">
        <v>142.5</v>
      </c>
      <c r="AP103" s="344">
        <v>131.4</v>
      </c>
      <c r="AQ103" s="344">
        <v>129.5</v>
      </c>
      <c r="AR103" s="344">
        <v>129.19999999999999</v>
      </c>
      <c r="AS103" s="344">
        <v>136.6</v>
      </c>
      <c r="AT103" s="50"/>
      <c r="AU103" s="50"/>
      <c r="AV103" s="50"/>
      <c r="AW103" s="50"/>
      <c r="AX103" s="50"/>
      <c r="AY103" s="50"/>
      <c r="AZ103" s="50"/>
      <c r="BA103" s="50"/>
      <c r="BB103" s="50"/>
      <c r="BC103" s="50"/>
      <c r="BD103" s="50"/>
      <c r="BE103" s="50"/>
      <c r="BF103" s="50"/>
      <c r="BG103" s="50"/>
      <c r="BH103" s="50"/>
      <c r="BI103" s="50"/>
      <c r="BJ103" s="50"/>
    </row>
    <row r="104" spans="1:62" x14ac:dyDescent="0.15">
      <c r="A104" s="343"/>
      <c r="B104" s="341"/>
      <c r="C104" s="329" t="s">
        <v>94</v>
      </c>
      <c r="D104" s="331">
        <v>123.5</v>
      </c>
      <c r="E104" s="331">
        <v>123.5</v>
      </c>
      <c r="F104" s="331">
        <v>100.8</v>
      </c>
      <c r="G104" s="331">
        <v>176.4</v>
      </c>
      <c r="H104" s="331">
        <v>137.1</v>
      </c>
      <c r="I104" s="331">
        <v>229</v>
      </c>
      <c r="J104" s="331">
        <v>145.6</v>
      </c>
      <c r="K104" s="331">
        <v>88</v>
      </c>
      <c r="L104" s="331">
        <v>60.4</v>
      </c>
      <c r="M104" s="331">
        <v>100.9</v>
      </c>
      <c r="N104" s="331">
        <v>98.8</v>
      </c>
      <c r="O104" s="331">
        <v>114</v>
      </c>
      <c r="P104" s="331">
        <v>90</v>
      </c>
      <c r="Q104" s="331">
        <v>95.4</v>
      </c>
      <c r="R104" s="331">
        <v>95.5</v>
      </c>
      <c r="S104" s="331">
        <v>110.8</v>
      </c>
      <c r="T104" s="331">
        <v>90.4</v>
      </c>
      <c r="U104" s="331">
        <v>172.7</v>
      </c>
      <c r="V104" s="331">
        <v>107.7</v>
      </c>
      <c r="W104" s="331">
        <v>92.3</v>
      </c>
      <c r="X104" s="331">
        <v>289.8</v>
      </c>
      <c r="Y104" s="331">
        <v>227.1</v>
      </c>
      <c r="Z104" s="331">
        <v>238.3</v>
      </c>
      <c r="AA104" s="331">
        <v>0</v>
      </c>
      <c r="AB104" s="331">
        <v>85</v>
      </c>
      <c r="AC104" s="415">
        <v>256.8</v>
      </c>
      <c r="AD104" s="331">
        <v>0</v>
      </c>
      <c r="AE104" s="363">
        <v>123.5</v>
      </c>
      <c r="AF104" s="343"/>
      <c r="AG104" s="341"/>
      <c r="AH104" s="329" t="s">
        <v>94</v>
      </c>
      <c r="AI104" s="331">
        <v>123.5</v>
      </c>
      <c r="AJ104" s="331">
        <v>138.1</v>
      </c>
      <c r="AK104" s="344">
        <v>180.2</v>
      </c>
      <c r="AL104" s="344">
        <v>236.6</v>
      </c>
      <c r="AM104" s="344">
        <v>135.6</v>
      </c>
      <c r="AN104" s="344">
        <v>86.3</v>
      </c>
      <c r="AO104" s="344">
        <v>77.2</v>
      </c>
      <c r="AP104" s="344">
        <v>90.2</v>
      </c>
      <c r="AQ104" s="344">
        <v>115.1</v>
      </c>
      <c r="AR104" s="344">
        <v>115.8</v>
      </c>
      <c r="AS104" s="344">
        <v>98.9</v>
      </c>
      <c r="AT104" s="50"/>
      <c r="AU104" s="50"/>
      <c r="AV104" s="50"/>
      <c r="AW104" s="50"/>
      <c r="AX104" s="50"/>
      <c r="AY104" s="50"/>
      <c r="AZ104" s="50"/>
      <c r="BA104" s="50"/>
      <c r="BB104" s="50"/>
      <c r="BC104" s="50"/>
      <c r="BD104" s="50"/>
      <c r="BE104" s="50"/>
      <c r="BF104" s="50"/>
      <c r="BG104" s="50"/>
      <c r="BH104" s="50"/>
      <c r="BI104" s="50"/>
      <c r="BJ104" s="50"/>
    </row>
    <row r="105" spans="1:62" x14ac:dyDescent="0.15">
      <c r="A105" s="343"/>
      <c r="B105" s="341"/>
      <c r="C105" s="329" t="s">
        <v>95</v>
      </c>
      <c r="D105" s="331">
        <v>123.7</v>
      </c>
      <c r="E105" s="331">
        <v>123.7</v>
      </c>
      <c r="F105" s="331">
        <v>87</v>
      </c>
      <c r="G105" s="331">
        <v>170.2</v>
      </c>
      <c r="H105" s="331">
        <v>146.80000000000001</v>
      </c>
      <c r="I105" s="331">
        <v>243.5</v>
      </c>
      <c r="J105" s="331">
        <v>154.80000000000001</v>
      </c>
      <c r="K105" s="331">
        <v>52.7</v>
      </c>
      <c r="L105" s="331">
        <v>88.1</v>
      </c>
      <c r="M105" s="331">
        <v>113.8</v>
      </c>
      <c r="N105" s="331">
        <v>89.1</v>
      </c>
      <c r="O105" s="331">
        <v>117.5</v>
      </c>
      <c r="P105" s="331">
        <v>90.5</v>
      </c>
      <c r="Q105" s="331">
        <v>84.5</v>
      </c>
      <c r="R105" s="331">
        <v>101.7</v>
      </c>
      <c r="S105" s="331">
        <v>112.4</v>
      </c>
      <c r="T105" s="331">
        <v>88.7</v>
      </c>
      <c r="U105" s="331">
        <v>172.7</v>
      </c>
      <c r="V105" s="331">
        <v>109.7</v>
      </c>
      <c r="W105" s="331">
        <v>106.9</v>
      </c>
      <c r="X105" s="331">
        <v>292.60000000000002</v>
      </c>
      <c r="Y105" s="331">
        <v>229.2</v>
      </c>
      <c r="Z105" s="331">
        <v>231.3</v>
      </c>
      <c r="AA105" s="331">
        <v>0</v>
      </c>
      <c r="AB105" s="331">
        <v>67</v>
      </c>
      <c r="AC105" s="415">
        <v>210.6</v>
      </c>
      <c r="AD105" s="331">
        <v>0</v>
      </c>
      <c r="AE105" s="363">
        <v>123.7</v>
      </c>
      <c r="AF105" s="343"/>
      <c r="AG105" s="341"/>
      <c r="AH105" s="329" t="s">
        <v>95</v>
      </c>
      <c r="AI105" s="331">
        <v>123.7</v>
      </c>
      <c r="AJ105" s="331">
        <v>142.9</v>
      </c>
      <c r="AK105" s="344">
        <v>185.4</v>
      </c>
      <c r="AL105" s="344">
        <v>244.7</v>
      </c>
      <c r="AM105" s="344">
        <v>138.5</v>
      </c>
      <c r="AN105" s="344">
        <v>90.7</v>
      </c>
      <c r="AO105" s="344">
        <v>104.6</v>
      </c>
      <c r="AP105" s="344">
        <v>84.8</v>
      </c>
      <c r="AQ105" s="344">
        <v>112.6</v>
      </c>
      <c r="AR105" s="344">
        <v>112.7</v>
      </c>
      <c r="AS105" s="344">
        <v>109.4</v>
      </c>
      <c r="AT105" s="50"/>
      <c r="AU105" s="50"/>
      <c r="AV105" s="50"/>
      <c r="AW105" s="50"/>
      <c r="AX105" s="50"/>
      <c r="AY105" s="50"/>
      <c r="AZ105" s="50"/>
      <c r="BA105" s="50"/>
      <c r="BB105" s="50"/>
      <c r="BC105" s="50"/>
      <c r="BD105" s="50"/>
      <c r="BE105" s="50"/>
      <c r="BF105" s="50"/>
      <c r="BG105" s="50"/>
      <c r="BH105" s="50"/>
      <c r="BI105" s="50"/>
      <c r="BJ105" s="50"/>
    </row>
    <row r="106" spans="1:62" x14ac:dyDescent="0.15">
      <c r="A106" s="343"/>
      <c r="B106" s="341"/>
      <c r="C106" s="329" t="s">
        <v>96</v>
      </c>
      <c r="D106" s="331">
        <v>119.4</v>
      </c>
      <c r="E106" s="331">
        <v>119.4</v>
      </c>
      <c r="F106" s="331">
        <v>92.4</v>
      </c>
      <c r="G106" s="331">
        <v>182.6</v>
      </c>
      <c r="H106" s="331">
        <v>136.6</v>
      </c>
      <c r="I106" s="331">
        <v>187.4</v>
      </c>
      <c r="J106" s="331">
        <v>156.69999999999999</v>
      </c>
      <c r="K106" s="331">
        <v>64.099999999999994</v>
      </c>
      <c r="L106" s="331">
        <v>91</v>
      </c>
      <c r="M106" s="331">
        <v>135.80000000000001</v>
      </c>
      <c r="N106" s="331">
        <v>95</v>
      </c>
      <c r="O106" s="331">
        <v>117.3</v>
      </c>
      <c r="P106" s="331">
        <v>93.2</v>
      </c>
      <c r="Q106" s="331">
        <v>87.3</v>
      </c>
      <c r="R106" s="331">
        <v>105.6</v>
      </c>
      <c r="S106" s="331">
        <v>113.5</v>
      </c>
      <c r="T106" s="331">
        <v>81.599999999999994</v>
      </c>
      <c r="U106" s="331">
        <v>178.2</v>
      </c>
      <c r="V106" s="331">
        <v>82.8</v>
      </c>
      <c r="W106" s="331">
        <v>102.8</v>
      </c>
      <c r="X106" s="331">
        <v>300.10000000000002</v>
      </c>
      <c r="Y106" s="331">
        <v>240.8</v>
      </c>
      <c r="Z106" s="331">
        <v>228.5</v>
      </c>
      <c r="AA106" s="331">
        <v>0</v>
      </c>
      <c r="AB106" s="331">
        <v>101.8</v>
      </c>
      <c r="AC106" s="415">
        <v>277.3</v>
      </c>
      <c r="AD106" s="331">
        <v>0</v>
      </c>
      <c r="AE106" s="363">
        <v>119.4</v>
      </c>
      <c r="AF106" s="343"/>
      <c r="AG106" s="341"/>
      <c r="AH106" s="329" t="s">
        <v>96</v>
      </c>
      <c r="AI106" s="331">
        <v>119.4</v>
      </c>
      <c r="AJ106" s="331">
        <v>128.9</v>
      </c>
      <c r="AK106" s="344">
        <v>163.9</v>
      </c>
      <c r="AL106" s="344">
        <v>188.2</v>
      </c>
      <c r="AM106" s="344">
        <v>144.6</v>
      </c>
      <c r="AN106" s="344">
        <v>85.9</v>
      </c>
      <c r="AO106" s="344">
        <v>100.2</v>
      </c>
      <c r="AP106" s="344">
        <v>79.8</v>
      </c>
      <c r="AQ106" s="344">
        <v>113.9</v>
      </c>
      <c r="AR106" s="344">
        <v>114</v>
      </c>
      <c r="AS106" s="344">
        <v>112.4</v>
      </c>
      <c r="AT106" s="50"/>
      <c r="AU106" s="50"/>
      <c r="AV106" s="50"/>
      <c r="AW106" s="50"/>
      <c r="AX106" s="50"/>
      <c r="AY106" s="50"/>
      <c r="AZ106" s="50"/>
      <c r="BA106" s="50"/>
      <c r="BB106" s="50"/>
      <c r="BC106" s="50"/>
      <c r="BD106" s="50"/>
      <c r="BE106" s="50"/>
      <c r="BF106" s="50"/>
      <c r="BG106" s="50"/>
      <c r="BH106" s="50"/>
      <c r="BI106" s="50"/>
      <c r="BJ106" s="50"/>
    </row>
    <row r="107" spans="1:62" x14ac:dyDescent="0.15">
      <c r="A107" s="343"/>
      <c r="B107" s="342"/>
      <c r="C107" s="335" t="s">
        <v>97</v>
      </c>
      <c r="D107" s="337">
        <v>115.8</v>
      </c>
      <c r="E107" s="337">
        <v>115.8</v>
      </c>
      <c r="F107" s="337">
        <v>98.6</v>
      </c>
      <c r="G107" s="337">
        <v>187.5</v>
      </c>
      <c r="H107" s="337">
        <v>133.80000000000001</v>
      </c>
      <c r="I107" s="337">
        <v>175</v>
      </c>
      <c r="J107" s="337">
        <v>167.9</v>
      </c>
      <c r="K107" s="337">
        <v>89.8</v>
      </c>
      <c r="L107" s="337">
        <v>73.8</v>
      </c>
      <c r="M107" s="337">
        <v>110.7</v>
      </c>
      <c r="N107" s="337">
        <v>100.7</v>
      </c>
      <c r="O107" s="337">
        <v>101.8</v>
      </c>
      <c r="P107" s="337">
        <v>91.4</v>
      </c>
      <c r="Q107" s="337">
        <v>89.1</v>
      </c>
      <c r="R107" s="337">
        <v>101.5</v>
      </c>
      <c r="S107" s="337">
        <v>113.6</v>
      </c>
      <c r="T107" s="337">
        <v>57.9</v>
      </c>
      <c r="U107" s="337">
        <v>172</v>
      </c>
      <c r="V107" s="337">
        <v>94.8</v>
      </c>
      <c r="W107" s="337">
        <v>94.2</v>
      </c>
      <c r="X107" s="337">
        <v>314.8</v>
      </c>
      <c r="Y107" s="337">
        <v>265.5</v>
      </c>
      <c r="Z107" s="337">
        <v>197</v>
      </c>
      <c r="AA107" s="337">
        <v>0</v>
      </c>
      <c r="AB107" s="337">
        <v>61.1</v>
      </c>
      <c r="AC107" s="420">
        <v>246.4</v>
      </c>
      <c r="AD107" s="337">
        <v>0</v>
      </c>
      <c r="AE107" s="363">
        <v>115.8</v>
      </c>
      <c r="AF107" s="343"/>
      <c r="AG107" s="342"/>
      <c r="AH107" s="335" t="s">
        <v>97</v>
      </c>
      <c r="AI107" s="337">
        <v>115.8</v>
      </c>
      <c r="AJ107" s="331">
        <v>115.9</v>
      </c>
      <c r="AK107" s="344">
        <v>160.4</v>
      </c>
      <c r="AL107" s="344">
        <v>187.1</v>
      </c>
      <c r="AM107" s="344">
        <v>139.30000000000001</v>
      </c>
      <c r="AN107" s="344">
        <v>61.2</v>
      </c>
      <c r="AO107" s="344">
        <v>63.1</v>
      </c>
      <c r="AP107" s="344">
        <v>60.4</v>
      </c>
      <c r="AQ107" s="344">
        <v>115.7</v>
      </c>
      <c r="AR107" s="344">
        <v>116.2</v>
      </c>
      <c r="AS107" s="344">
        <v>104.9</v>
      </c>
      <c r="AT107" s="50"/>
      <c r="AU107" s="50"/>
      <c r="AV107" s="50"/>
      <c r="AW107" s="50"/>
      <c r="AX107" s="50"/>
      <c r="AY107" s="50"/>
      <c r="AZ107" s="50"/>
      <c r="BA107" s="50"/>
      <c r="BB107" s="50"/>
      <c r="BC107" s="50"/>
      <c r="BD107" s="50"/>
      <c r="BE107" s="50"/>
      <c r="BF107" s="50"/>
      <c r="BG107" s="50"/>
      <c r="BH107" s="50"/>
      <c r="BI107" s="50"/>
      <c r="BJ107" s="50"/>
    </row>
    <row r="108" spans="1:62" x14ac:dyDescent="0.15">
      <c r="A108" s="329"/>
      <c r="B108" s="340" t="s">
        <v>104</v>
      </c>
      <c r="C108" s="326" t="s">
        <v>84</v>
      </c>
      <c r="D108" s="331">
        <v>133.80000000000001</v>
      </c>
      <c r="E108" s="331">
        <v>133.80000000000001</v>
      </c>
      <c r="F108" s="331">
        <v>97.8</v>
      </c>
      <c r="G108" s="331">
        <v>166.6</v>
      </c>
      <c r="H108" s="331">
        <v>147</v>
      </c>
      <c r="I108" s="331">
        <v>183.9</v>
      </c>
      <c r="J108" s="331">
        <v>155.80000000000001</v>
      </c>
      <c r="K108" s="331">
        <v>127.5</v>
      </c>
      <c r="L108" s="331">
        <v>30.2</v>
      </c>
      <c r="M108" s="331">
        <v>162.4</v>
      </c>
      <c r="N108" s="331">
        <v>77</v>
      </c>
      <c r="O108" s="331">
        <v>116.4</v>
      </c>
      <c r="P108" s="331">
        <v>108.2</v>
      </c>
      <c r="Q108" s="331">
        <v>102.8</v>
      </c>
      <c r="R108" s="331">
        <v>119.8</v>
      </c>
      <c r="S108" s="331">
        <v>127.8</v>
      </c>
      <c r="T108" s="331">
        <v>162.30000000000001</v>
      </c>
      <c r="U108" s="331">
        <v>177.5</v>
      </c>
      <c r="V108" s="331">
        <v>121</v>
      </c>
      <c r="W108" s="331">
        <v>118.2</v>
      </c>
      <c r="X108" s="331">
        <v>300.7</v>
      </c>
      <c r="Y108" s="331">
        <v>239.3</v>
      </c>
      <c r="Z108" s="331">
        <v>117.4</v>
      </c>
      <c r="AA108" s="331">
        <v>0</v>
      </c>
      <c r="AB108" s="331">
        <v>123.3</v>
      </c>
      <c r="AC108" s="415">
        <v>230.4</v>
      </c>
      <c r="AD108" s="331">
        <v>0</v>
      </c>
      <c r="AE108" s="363">
        <v>133.80000000000001</v>
      </c>
      <c r="AF108" s="329"/>
      <c r="AG108" s="340" t="s">
        <v>104</v>
      </c>
      <c r="AH108" s="326" t="s">
        <v>84</v>
      </c>
      <c r="AI108" s="331">
        <v>133.80000000000001</v>
      </c>
      <c r="AJ108" s="334">
        <v>152.30000000000001</v>
      </c>
      <c r="AK108" s="349">
        <v>164.9</v>
      </c>
      <c r="AL108" s="349">
        <v>193.6</v>
      </c>
      <c r="AM108" s="349">
        <v>142.19999999999999</v>
      </c>
      <c r="AN108" s="349">
        <v>136.69999999999999</v>
      </c>
      <c r="AO108" s="349">
        <v>102.7</v>
      </c>
      <c r="AP108" s="349">
        <v>151.19999999999999</v>
      </c>
      <c r="AQ108" s="349">
        <v>123.1</v>
      </c>
      <c r="AR108" s="349">
        <v>121.4</v>
      </c>
      <c r="AS108" s="349">
        <v>159.80000000000001</v>
      </c>
      <c r="AT108" s="50"/>
      <c r="AU108" s="50"/>
      <c r="AV108" s="50"/>
      <c r="AW108" s="50"/>
      <c r="AX108" s="50"/>
      <c r="AY108" s="50"/>
      <c r="AZ108" s="50"/>
      <c r="BA108" s="50"/>
      <c r="BB108" s="50"/>
      <c r="BC108" s="50"/>
      <c r="BD108" s="50"/>
      <c r="BE108" s="50"/>
      <c r="BF108" s="50"/>
      <c r="BG108" s="50"/>
      <c r="BH108" s="50"/>
      <c r="BI108" s="50"/>
      <c r="BJ108" s="50"/>
    </row>
    <row r="109" spans="1:62" x14ac:dyDescent="0.15">
      <c r="A109" s="329"/>
      <c r="B109" s="341"/>
      <c r="C109" s="329" t="s">
        <v>86</v>
      </c>
      <c r="D109" s="331">
        <v>124.5</v>
      </c>
      <c r="E109" s="331">
        <v>124.5</v>
      </c>
      <c r="F109" s="331">
        <v>99.8</v>
      </c>
      <c r="G109" s="331">
        <v>181.9</v>
      </c>
      <c r="H109" s="331">
        <v>141.80000000000001</v>
      </c>
      <c r="I109" s="331">
        <v>151.4</v>
      </c>
      <c r="J109" s="331">
        <v>168.6</v>
      </c>
      <c r="K109" s="331">
        <v>87</v>
      </c>
      <c r="L109" s="331">
        <v>32.4</v>
      </c>
      <c r="M109" s="331">
        <v>116.8</v>
      </c>
      <c r="N109" s="331">
        <v>82.5</v>
      </c>
      <c r="O109" s="331">
        <v>119.1</v>
      </c>
      <c r="P109" s="331">
        <v>101.5</v>
      </c>
      <c r="Q109" s="331">
        <v>98.5</v>
      </c>
      <c r="R109" s="331">
        <v>118.7</v>
      </c>
      <c r="S109" s="331">
        <v>115</v>
      </c>
      <c r="T109" s="331">
        <v>118.8</v>
      </c>
      <c r="U109" s="331">
        <v>196</v>
      </c>
      <c r="V109" s="331">
        <v>125.5</v>
      </c>
      <c r="W109" s="331">
        <v>107.2</v>
      </c>
      <c r="X109" s="331">
        <v>421</v>
      </c>
      <c r="Y109" s="331">
        <v>186.8</v>
      </c>
      <c r="Z109" s="331">
        <v>116.9</v>
      </c>
      <c r="AA109" s="331">
        <v>0</v>
      </c>
      <c r="AB109" s="331">
        <v>91.2</v>
      </c>
      <c r="AC109" s="415">
        <v>248.2</v>
      </c>
      <c r="AD109" s="331">
        <v>0</v>
      </c>
      <c r="AE109" s="363">
        <v>124.5</v>
      </c>
      <c r="AF109" s="329"/>
      <c r="AG109" s="341"/>
      <c r="AH109" s="329" t="s">
        <v>86</v>
      </c>
      <c r="AI109" s="331">
        <v>124.5</v>
      </c>
      <c r="AJ109" s="331">
        <v>124.9</v>
      </c>
      <c r="AK109" s="344">
        <v>145.1</v>
      </c>
      <c r="AL109" s="344">
        <v>145.30000000000001</v>
      </c>
      <c r="AM109" s="344">
        <v>145</v>
      </c>
      <c r="AN109" s="344">
        <v>99.9</v>
      </c>
      <c r="AO109" s="344">
        <v>88.8</v>
      </c>
      <c r="AP109" s="344">
        <v>104.7</v>
      </c>
      <c r="AQ109" s="344">
        <v>124.3</v>
      </c>
      <c r="AR109" s="344">
        <v>124.1</v>
      </c>
      <c r="AS109" s="344">
        <v>130.4</v>
      </c>
      <c r="AT109" s="50"/>
      <c r="AU109" s="50"/>
      <c r="AV109" s="50"/>
      <c r="AW109" s="50"/>
      <c r="AX109" s="50"/>
      <c r="AY109" s="50"/>
      <c r="AZ109" s="50"/>
      <c r="BA109" s="50"/>
      <c r="BB109" s="50"/>
      <c r="BC109" s="50"/>
      <c r="BD109" s="50"/>
      <c r="BE109" s="50"/>
      <c r="BF109" s="50"/>
      <c r="BG109" s="50"/>
      <c r="BH109" s="50"/>
      <c r="BI109" s="50"/>
      <c r="BJ109" s="50"/>
    </row>
    <row r="110" spans="1:62" x14ac:dyDescent="0.15">
      <c r="A110" s="329"/>
      <c r="B110" s="341"/>
      <c r="C110" s="329" t="s">
        <v>88</v>
      </c>
      <c r="D110" s="331">
        <v>101.5</v>
      </c>
      <c r="E110" s="331">
        <v>101.5</v>
      </c>
      <c r="F110" s="331">
        <v>85.6</v>
      </c>
      <c r="G110" s="331">
        <v>153.30000000000001</v>
      </c>
      <c r="H110" s="331">
        <v>131.80000000000001</v>
      </c>
      <c r="I110" s="331">
        <v>89.7</v>
      </c>
      <c r="J110" s="331">
        <v>168.1</v>
      </c>
      <c r="K110" s="331">
        <v>47.8</v>
      </c>
      <c r="L110" s="331">
        <v>32.9</v>
      </c>
      <c r="M110" s="331">
        <v>91.4</v>
      </c>
      <c r="N110" s="331">
        <v>72.400000000000006</v>
      </c>
      <c r="O110" s="331">
        <v>101.4</v>
      </c>
      <c r="P110" s="331">
        <v>89.7</v>
      </c>
      <c r="Q110" s="331">
        <v>83</v>
      </c>
      <c r="R110" s="331">
        <v>95.9</v>
      </c>
      <c r="S110" s="331">
        <v>96</v>
      </c>
      <c r="T110" s="331">
        <v>88.2</v>
      </c>
      <c r="U110" s="331">
        <v>146.69999999999999</v>
      </c>
      <c r="V110" s="331">
        <v>82.6</v>
      </c>
      <c r="W110" s="331">
        <v>96.1</v>
      </c>
      <c r="X110" s="331">
        <v>343</v>
      </c>
      <c r="Y110" s="331">
        <v>24</v>
      </c>
      <c r="Z110" s="331">
        <v>97.2</v>
      </c>
      <c r="AA110" s="331">
        <v>0</v>
      </c>
      <c r="AB110" s="331">
        <v>65.599999999999994</v>
      </c>
      <c r="AC110" s="415">
        <v>236.2</v>
      </c>
      <c r="AD110" s="331">
        <v>0</v>
      </c>
      <c r="AE110" s="363">
        <v>101.5</v>
      </c>
      <c r="AF110" s="329"/>
      <c r="AG110" s="341"/>
      <c r="AH110" s="329" t="s">
        <v>88</v>
      </c>
      <c r="AI110" s="331">
        <v>101.5</v>
      </c>
      <c r="AJ110" s="331">
        <v>96.1</v>
      </c>
      <c r="AK110" s="344">
        <v>110.4</v>
      </c>
      <c r="AL110" s="344">
        <v>69.7</v>
      </c>
      <c r="AM110" s="344">
        <v>142.69999999999999</v>
      </c>
      <c r="AN110" s="344">
        <v>78.5</v>
      </c>
      <c r="AO110" s="344">
        <v>58.9</v>
      </c>
      <c r="AP110" s="344">
        <v>86.9</v>
      </c>
      <c r="AQ110" s="344">
        <v>104.7</v>
      </c>
      <c r="AR110" s="344">
        <v>105.2</v>
      </c>
      <c r="AS110" s="344">
        <v>93.1</v>
      </c>
      <c r="AT110" s="50"/>
      <c r="AU110" s="50"/>
      <c r="AV110" s="50"/>
      <c r="AW110" s="50"/>
      <c r="AX110" s="50"/>
      <c r="AY110" s="50"/>
      <c r="AZ110" s="50"/>
      <c r="BA110" s="50"/>
      <c r="BB110" s="50"/>
      <c r="BC110" s="50"/>
      <c r="BD110" s="50"/>
      <c r="BE110" s="50"/>
      <c r="BF110" s="50"/>
      <c r="BG110" s="50"/>
      <c r="BH110" s="50"/>
      <c r="BI110" s="50"/>
      <c r="BJ110" s="50"/>
    </row>
    <row r="111" spans="1:62" x14ac:dyDescent="0.15">
      <c r="A111" s="329"/>
      <c r="B111" s="341"/>
      <c r="C111" s="329" t="s">
        <v>89</v>
      </c>
      <c r="D111" s="331">
        <v>112.1</v>
      </c>
      <c r="E111" s="331">
        <v>112.1</v>
      </c>
      <c r="F111" s="331">
        <v>99.8</v>
      </c>
      <c r="G111" s="331">
        <v>154.80000000000001</v>
      </c>
      <c r="H111" s="331">
        <v>137.80000000000001</v>
      </c>
      <c r="I111" s="331">
        <v>136.6</v>
      </c>
      <c r="J111" s="331">
        <v>163.1</v>
      </c>
      <c r="K111" s="331">
        <v>68.099999999999994</v>
      </c>
      <c r="L111" s="331">
        <v>34.5</v>
      </c>
      <c r="M111" s="331">
        <v>109</v>
      </c>
      <c r="N111" s="331">
        <v>59.6</v>
      </c>
      <c r="O111" s="331">
        <v>104</v>
      </c>
      <c r="P111" s="331">
        <v>90.7</v>
      </c>
      <c r="Q111" s="331">
        <v>82.4</v>
      </c>
      <c r="R111" s="331">
        <v>113.8</v>
      </c>
      <c r="S111" s="331">
        <v>92.8</v>
      </c>
      <c r="T111" s="331">
        <v>105.9</v>
      </c>
      <c r="U111" s="331">
        <v>143.1</v>
      </c>
      <c r="V111" s="331">
        <v>78.2</v>
      </c>
      <c r="W111" s="331">
        <v>98.5</v>
      </c>
      <c r="X111" s="331">
        <v>329.5</v>
      </c>
      <c r="Y111" s="331">
        <v>49.6</v>
      </c>
      <c r="Z111" s="331">
        <v>94.3</v>
      </c>
      <c r="AA111" s="331">
        <v>0</v>
      </c>
      <c r="AB111" s="331">
        <v>55.7</v>
      </c>
      <c r="AC111" s="415">
        <v>204.9</v>
      </c>
      <c r="AD111" s="331">
        <v>0</v>
      </c>
      <c r="AE111" s="363">
        <v>112.1</v>
      </c>
      <c r="AF111" s="329"/>
      <c r="AG111" s="341"/>
      <c r="AH111" s="329" t="s">
        <v>89</v>
      </c>
      <c r="AI111" s="331">
        <v>112.1</v>
      </c>
      <c r="AJ111" s="331">
        <v>120</v>
      </c>
      <c r="AK111" s="344">
        <v>142.9</v>
      </c>
      <c r="AL111" s="344">
        <v>139.9</v>
      </c>
      <c r="AM111" s="344">
        <v>145.19999999999999</v>
      </c>
      <c r="AN111" s="344">
        <v>91.9</v>
      </c>
      <c r="AO111" s="344">
        <v>76.599999999999994</v>
      </c>
      <c r="AP111" s="344">
        <v>98.3</v>
      </c>
      <c r="AQ111" s="344">
        <v>107.6</v>
      </c>
      <c r="AR111" s="344">
        <v>107.3</v>
      </c>
      <c r="AS111" s="344">
        <v>112.3</v>
      </c>
      <c r="AT111" s="50"/>
      <c r="AU111" s="50"/>
      <c r="AV111" s="50"/>
      <c r="AW111" s="50"/>
      <c r="AX111" s="50"/>
      <c r="AY111" s="50"/>
      <c r="AZ111" s="50"/>
      <c r="BA111" s="50"/>
      <c r="BB111" s="50"/>
      <c r="BC111" s="50"/>
      <c r="BD111" s="50"/>
      <c r="BE111" s="50"/>
      <c r="BF111" s="50"/>
      <c r="BG111" s="50"/>
      <c r="BH111" s="50"/>
      <c r="BI111" s="50"/>
      <c r="BJ111" s="50"/>
    </row>
    <row r="112" spans="1:62" x14ac:dyDescent="0.15">
      <c r="A112" s="329"/>
      <c r="B112" s="341"/>
      <c r="C112" s="329" t="s">
        <v>90</v>
      </c>
      <c r="D112" s="331">
        <v>122.3</v>
      </c>
      <c r="E112" s="331">
        <v>122.3</v>
      </c>
      <c r="F112" s="331">
        <v>93.9</v>
      </c>
      <c r="G112" s="331">
        <v>192.5</v>
      </c>
      <c r="H112" s="331">
        <v>139.1</v>
      </c>
      <c r="I112" s="331">
        <v>132.9</v>
      </c>
      <c r="J112" s="331">
        <v>159.69999999999999</v>
      </c>
      <c r="K112" s="331">
        <v>67.5</v>
      </c>
      <c r="L112" s="331">
        <v>40.299999999999997</v>
      </c>
      <c r="M112" s="331">
        <v>142</v>
      </c>
      <c r="N112" s="331">
        <v>93.5</v>
      </c>
      <c r="O112" s="331">
        <v>122.2</v>
      </c>
      <c r="P112" s="331">
        <v>97.9</v>
      </c>
      <c r="Q112" s="331">
        <v>88.1</v>
      </c>
      <c r="R112" s="331">
        <v>150.9</v>
      </c>
      <c r="S112" s="331">
        <v>107.8</v>
      </c>
      <c r="T112" s="331">
        <v>147.4</v>
      </c>
      <c r="U112" s="331">
        <v>173.2</v>
      </c>
      <c r="V112" s="331">
        <v>131.1</v>
      </c>
      <c r="W112" s="331">
        <v>110.2</v>
      </c>
      <c r="X112" s="331">
        <v>364.7</v>
      </c>
      <c r="Y112" s="331">
        <v>86.2</v>
      </c>
      <c r="Z112" s="331">
        <v>109.7</v>
      </c>
      <c r="AA112" s="331">
        <v>0</v>
      </c>
      <c r="AB112" s="331">
        <v>91.8</v>
      </c>
      <c r="AC112" s="415">
        <v>191.1</v>
      </c>
      <c r="AD112" s="331">
        <v>0</v>
      </c>
      <c r="AE112" s="363">
        <v>122.3</v>
      </c>
      <c r="AF112" s="329"/>
      <c r="AG112" s="341"/>
      <c r="AH112" s="329" t="s">
        <v>90</v>
      </c>
      <c r="AI112" s="331">
        <v>122.3</v>
      </c>
      <c r="AJ112" s="331">
        <v>129.69999999999999</v>
      </c>
      <c r="AK112" s="344">
        <v>130.80000000000001</v>
      </c>
      <c r="AL112" s="344">
        <v>131.30000000000001</v>
      </c>
      <c r="AM112" s="344">
        <v>130.4</v>
      </c>
      <c r="AN112" s="344">
        <v>128.4</v>
      </c>
      <c r="AO112" s="344">
        <v>106.1</v>
      </c>
      <c r="AP112" s="344">
        <v>137.80000000000001</v>
      </c>
      <c r="AQ112" s="344">
        <v>118</v>
      </c>
      <c r="AR112" s="344">
        <v>116.2</v>
      </c>
      <c r="AS112" s="344">
        <v>158.19999999999999</v>
      </c>
      <c r="AT112" s="50"/>
      <c r="AU112" s="50"/>
      <c r="AV112" s="50"/>
      <c r="AW112" s="50"/>
      <c r="AX112" s="50"/>
      <c r="AY112" s="50"/>
      <c r="AZ112" s="50"/>
      <c r="BA112" s="50"/>
      <c r="BB112" s="50"/>
      <c r="BC112" s="50"/>
      <c r="BD112" s="50"/>
      <c r="BE112" s="50"/>
      <c r="BF112" s="50"/>
      <c r="BG112" s="50"/>
      <c r="BH112" s="50"/>
      <c r="BI112" s="50"/>
      <c r="BJ112" s="50"/>
    </row>
    <row r="113" spans="1:62" x14ac:dyDescent="0.15">
      <c r="A113" s="329"/>
      <c r="B113" s="341"/>
      <c r="C113" s="329" t="s">
        <v>91</v>
      </c>
      <c r="D113" s="331">
        <v>116.2</v>
      </c>
      <c r="E113" s="331">
        <v>116.2</v>
      </c>
      <c r="F113" s="331">
        <v>97.5</v>
      </c>
      <c r="G113" s="331">
        <v>172.9</v>
      </c>
      <c r="H113" s="331">
        <v>126</v>
      </c>
      <c r="I113" s="331">
        <v>126.9</v>
      </c>
      <c r="J113" s="331">
        <v>156.80000000000001</v>
      </c>
      <c r="K113" s="331">
        <v>53.3</v>
      </c>
      <c r="L113" s="331">
        <v>44.9</v>
      </c>
      <c r="M113" s="331">
        <v>161.30000000000001</v>
      </c>
      <c r="N113" s="331">
        <v>80.900000000000006</v>
      </c>
      <c r="O113" s="331">
        <v>109.2</v>
      </c>
      <c r="P113" s="331">
        <v>96.6</v>
      </c>
      <c r="Q113" s="331">
        <v>80.7</v>
      </c>
      <c r="R113" s="331">
        <v>133.69999999999999</v>
      </c>
      <c r="S113" s="331">
        <v>97</v>
      </c>
      <c r="T113" s="331">
        <v>128.30000000000001</v>
      </c>
      <c r="U113" s="331">
        <v>163.80000000000001</v>
      </c>
      <c r="V113" s="331">
        <v>94.6</v>
      </c>
      <c r="W113" s="331">
        <v>95.9</v>
      </c>
      <c r="X113" s="331">
        <v>353.4</v>
      </c>
      <c r="Y113" s="331">
        <v>105</v>
      </c>
      <c r="Z113" s="331">
        <v>107</v>
      </c>
      <c r="AA113" s="331">
        <v>0</v>
      </c>
      <c r="AB113" s="331">
        <v>90.2</v>
      </c>
      <c r="AC113" s="415">
        <v>191</v>
      </c>
      <c r="AD113" s="331">
        <v>0</v>
      </c>
      <c r="AE113" s="363">
        <v>116.2</v>
      </c>
      <c r="AF113" s="329"/>
      <c r="AG113" s="341"/>
      <c r="AH113" s="329" t="s">
        <v>91</v>
      </c>
      <c r="AI113" s="331">
        <v>116.2</v>
      </c>
      <c r="AJ113" s="331">
        <v>126.3</v>
      </c>
      <c r="AK113" s="344">
        <v>134.9</v>
      </c>
      <c r="AL113" s="344">
        <v>133.19999999999999</v>
      </c>
      <c r="AM113" s="344">
        <v>136.1</v>
      </c>
      <c r="AN113" s="344">
        <v>115.7</v>
      </c>
      <c r="AO113" s="344">
        <v>99.5</v>
      </c>
      <c r="AP113" s="344">
        <v>122.6</v>
      </c>
      <c r="AQ113" s="344">
        <v>110.3</v>
      </c>
      <c r="AR113" s="344">
        <v>108.8</v>
      </c>
      <c r="AS113" s="344">
        <v>143.6</v>
      </c>
      <c r="AT113" s="50"/>
      <c r="AU113" s="50"/>
      <c r="AV113" s="50"/>
      <c r="AW113" s="50"/>
      <c r="AX113" s="50"/>
      <c r="AY113" s="50"/>
      <c r="AZ113" s="50"/>
      <c r="BA113" s="50"/>
      <c r="BB113" s="50"/>
      <c r="BC113" s="50"/>
      <c r="BD113" s="50"/>
      <c r="BE113" s="50"/>
      <c r="BF113" s="50"/>
      <c r="BG113" s="50"/>
      <c r="BH113" s="50"/>
      <c r="BI113" s="50"/>
      <c r="BJ113" s="50"/>
    </row>
    <row r="114" spans="1:62" x14ac:dyDescent="0.15">
      <c r="A114" s="329"/>
      <c r="B114" s="341"/>
      <c r="C114" s="329" t="s">
        <v>92</v>
      </c>
      <c r="D114" s="331">
        <v>113.5</v>
      </c>
      <c r="E114" s="331">
        <v>113.5</v>
      </c>
      <c r="F114" s="331">
        <v>95.7</v>
      </c>
      <c r="G114" s="331">
        <v>149.69999999999999</v>
      </c>
      <c r="H114" s="331">
        <v>128.5</v>
      </c>
      <c r="I114" s="331">
        <v>110.1</v>
      </c>
      <c r="J114" s="331">
        <v>146</v>
      </c>
      <c r="K114" s="331">
        <v>60.6</v>
      </c>
      <c r="L114" s="331">
        <v>51.6</v>
      </c>
      <c r="M114" s="331">
        <v>122.8</v>
      </c>
      <c r="N114" s="331">
        <v>81.400000000000006</v>
      </c>
      <c r="O114" s="331">
        <v>116.6</v>
      </c>
      <c r="P114" s="331">
        <v>94.8</v>
      </c>
      <c r="Q114" s="331">
        <v>84.5</v>
      </c>
      <c r="R114" s="331">
        <v>117.6</v>
      </c>
      <c r="S114" s="331">
        <v>103.6</v>
      </c>
      <c r="T114" s="331">
        <v>150.30000000000001</v>
      </c>
      <c r="U114" s="331">
        <v>144.69999999999999</v>
      </c>
      <c r="V114" s="331">
        <v>84.7</v>
      </c>
      <c r="W114" s="331">
        <v>91.2</v>
      </c>
      <c r="X114" s="331">
        <v>284.3</v>
      </c>
      <c r="Y114" s="331">
        <v>122.2</v>
      </c>
      <c r="Z114" s="331">
        <v>126.6</v>
      </c>
      <c r="AA114" s="331">
        <v>0</v>
      </c>
      <c r="AB114" s="331">
        <v>76.599999999999994</v>
      </c>
      <c r="AC114" s="415">
        <v>173</v>
      </c>
      <c r="AD114" s="331">
        <v>0</v>
      </c>
      <c r="AE114" s="363">
        <v>113.5</v>
      </c>
      <c r="AF114" s="329"/>
      <c r="AG114" s="341"/>
      <c r="AH114" s="329" t="s">
        <v>92</v>
      </c>
      <c r="AI114" s="331">
        <v>113.5</v>
      </c>
      <c r="AJ114" s="331">
        <v>121.4</v>
      </c>
      <c r="AK114" s="344">
        <v>118.5</v>
      </c>
      <c r="AL114" s="344">
        <v>105.3</v>
      </c>
      <c r="AM114" s="344">
        <v>129</v>
      </c>
      <c r="AN114" s="344">
        <v>124.8</v>
      </c>
      <c r="AO114" s="344">
        <v>89.1</v>
      </c>
      <c r="AP114" s="344">
        <v>139.9</v>
      </c>
      <c r="AQ114" s="344">
        <v>108.9</v>
      </c>
      <c r="AR114" s="344">
        <v>107.3</v>
      </c>
      <c r="AS114" s="344">
        <v>145.19999999999999</v>
      </c>
      <c r="AT114" s="50"/>
      <c r="AU114" s="50"/>
      <c r="AV114" s="50"/>
      <c r="AW114" s="50"/>
      <c r="AX114" s="50"/>
      <c r="AY114" s="50"/>
      <c r="AZ114" s="50"/>
      <c r="BA114" s="50"/>
      <c r="BB114" s="50"/>
      <c r="BC114" s="50"/>
      <c r="BD114" s="50"/>
      <c r="BE114" s="50"/>
      <c r="BF114" s="50"/>
      <c r="BG114" s="50"/>
      <c r="BH114" s="50"/>
      <c r="BI114" s="50"/>
      <c r="BJ114" s="50"/>
    </row>
    <row r="115" spans="1:62" x14ac:dyDescent="0.15">
      <c r="A115" s="329"/>
      <c r="B115" s="341"/>
      <c r="C115" s="329" t="s">
        <v>93</v>
      </c>
      <c r="D115" s="331">
        <v>126.1</v>
      </c>
      <c r="E115" s="331">
        <v>126.1</v>
      </c>
      <c r="F115" s="331">
        <v>104.1</v>
      </c>
      <c r="G115" s="331">
        <v>272.60000000000002</v>
      </c>
      <c r="H115" s="331">
        <v>171.5</v>
      </c>
      <c r="I115" s="331">
        <v>112.1</v>
      </c>
      <c r="J115" s="331">
        <v>158.19999999999999</v>
      </c>
      <c r="K115" s="331">
        <v>81.8</v>
      </c>
      <c r="L115" s="331">
        <v>64.5</v>
      </c>
      <c r="M115" s="331">
        <v>103.2</v>
      </c>
      <c r="N115" s="331">
        <v>92.6</v>
      </c>
      <c r="O115" s="331">
        <v>117.8</v>
      </c>
      <c r="P115" s="331">
        <v>101.8</v>
      </c>
      <c r="Q115" s="331">
        <v>91.1</v>
      </c>
      <c r="R115" s="331">
        <v>136.69999999999999</v>
      </c>
      <c r="S115" s="331">
        <v>110.8</v>
      </c>
      <c r="T115" s="331">
        <v>161.80000000000001</v>
      </c>
      <c r="U115" s="331">
        <v>164.4</v>
      </c>
      <c r="V115" s="331">
        <v>97.7</v>
      </c>
      <c r="W115" s="331">
        <v>108</v>
      </c>
      <c r="X115" s="331">
        <v>319.10000000000002</v>
      </c>
      <c r="Y115" s="331">
        <v>109.7</v>
      </c>
      <c r="Z115" s="331">
        <v>147.9</v>
      </c>
      <c r="AA115" s="331">
        <v>0</v>
      </c>
      <c r="AB115" s="331">
        <v>97.1</v>
      </c>
      <c r="AC115" s="415">
        <v>164.4</v>
      </c>
      <c r="AD115" s="331">
        <v>0</v>
      </c>
      <c r="AE115" s="363">
        <v>126.1</v>
      </c>
      <c r="AF115" s="329"/>
      <c r="AG115" s="341"/>
      <c r="AH115" s="329" t="s">
        <v>93</v>
      </c>
      <c r="AI115" s="331">
        <v>126.1</v>
      </c>
      <c r="AJ115" s="331">
        <v>134.9</v>
      </c>
      <c r="AK115" s="344">
        <v>127</v>
      </c>
      <c r="AL115" s="344">
        <v>110.4</v>
      </c>
      <c r="AM115" s="344">
        <v>140.1</v>
      </c>
      <c r="AN115" s="344">
        <v>144.6</v>
      </c>
      <c r="AO115" s="344">
        <v>131.19999999999999</v>
      </c>
      <c r="AP115" s="344">
        <v>150.30000000000001</v>
      </c>
      <c r="AQ115" s="344">
        <v>121</v>
      </c>
      <c r="AR115" s="344">
        <v>119.2</v>
      </c>
      <c r="AS115" s="344">
        <v>160.9</v>
      </c>
      <c r="AT115" s="50"/>
      <c r="AU115" s="50"/>
      <c r="AV115" s="50"/>
      <c r="AW115" s="50"/>
      <c r="AX115" s="50"/>
      <c r="AY115" s="50"/>
      <c r="AZ115" s="50"/>
      <c r="BA115" s="50"/>
      <c r="BB115" s="50"/>
      <c r="BC115" s="50"/>
      <c r="BD115" s="50"/>
      <c r="BE115" s="50"/>
      <c r="BF115" s="50"/>
      <c r="BG115" s="50"/>
      <c r="BH115" s="50"/>
      <c r="BI115" s="50"/>
      <c r="BJ115" s="50"/>
    </row>
    <row r="116" spans="1:62" x14ac:dyDescent="0.15">
      <c r="A116" s="329"/>
      <c r="B116" s="341"/>
      <c r="C116" s="329" t="s">
        <v>94</v>
      </c>
      <c r="D116" s="331">
        <v>111.2</v>
      </c>
      <c r="E116" s="331">
        <v>111.1</v>
      </c>
      <c r="F116" s="331">
        <v>93.7</v>
      </c>
      <c r="G116" s="331">
        <v>198.4</v>
      </c>
      <c r="H116" s="331">
        <v>149.19999999999999</v>
      </c>
      <c r="I116" s="331">
        <v>95.5</v>
      </c>
      <c r="J116" s="331">
        <v>146</v>
      </c>
      <c r="K116" s="331">
        <v>50.5</v>
      </c>
      <c r="L116" s="331">
        <v>81.8</v>
      </c>
      <c r="M116" s="331">
        <v>107.2</v>
      </c>
      <c r="N116" s="331">
        <v>64.900000000000006</v>
      </c>
      <c r="O116" s="331">
        <v>104.8</v>
      </c>
      <c r="P116" s="331">
        <v>92</v>
      </c>
      <c r="Q116" s="331">
        <v>87.2</v>
      </c>
      <c r="R116" s="331">
        <v>123.1</v>
      </c>
      <c r="S116" s="331">
        <v>99.8</v>
      </c>
      <c r="T116" s="331">
        <v>118.5</v>
      </c>
      <c r="U116" s="331">
        <v>174.6</v>
      </c>
      <c r="V116" s="331">
        <v>80.2</v>
      </c>
      <c r="W116" s="331">
        <v>95.2</v>
      </c>
      <c r="X116" s="331">
        <v>365.2</v>
      </c>
      <c r="Y116" s="331">
        <v>150.80000000000001</v>
      </c>
      <c r="Z116" s="331">
        <v>147.69999999999999</v>
      </c>
      <c r="AA116" s="331">
        <v>0</v>
      </c>
      <c r="AB116" s="331">
        <v>94.8</v>
      </c>
      <c r="AC116" s="415">
        <v>194.9</v>
      </c>
      <c r="AD116" s="331">
        <v>0</v>
      </c>
      <c r="AE116" s="363">
        <v>111.2</v>
      </c>
      <c r="AF116" s="329"/>
      <c r="AG116" s="341"/>
      <c r="AH116" s="329" t="s">
        <v>94</v>
      </c>
      <c r="AI116" s="331">
        <v>111.2</v>
      </c>
      <c r="AJ116" s="331">
        <v>110.8</v>
      </c>
      <c r="AK116" s="344">
        <v>108.6</v>
      </c>
      <c r="AL116" s="344">
        <v>84.6</v>
      </c>
      <c r="AM116" s="344">
        <v>127.6</v>
      </c>
      <c r="AN116" s="344">
        <v>113.4</v>
      </c>
      <c r="AO116" s="344">
        <v>124.3</v>
      </c>
      <c r="AP116" s="344">
        <v>108.7</v>
      </c>
      <c r="AQ116" s="344">
        <v>111.4</v>
      </c>
      <c r="AR116" s="344">
        <v>110.5</v>
      </c>
      <c r="AS116" s="344">
        <v>131</v>
      </c>
      <c r="AT116" s="50"/>
      <c r="AU116" s="50"/>
      <c r="AV116" s="50"/>
      <c r="AW116" s="50"/>
      <c r="AX116" s="50"/>
      <c r="AY116" s="50"/>
      <c r="AZ116" s="50"/>
      <c r="BA116" s="50"/>
      <c r="BB116" s="50"/>
      <c r="BC116" s="50"/>
      <c r="BD116" s="50"/>
      <c r="BE116" s="50"/>
      <c r="BF116" s="50"/>
      <c r="BG116" s="50"/>
      <c r="BH116" s="50"/>
      <c r="BI116" s="50"/>
      <c r="BJ116" s="50"/>
    </row>
    <row r="117" spans="1:62" x14ac:dyDescent="0.15">
      <c r="A117" s="329"/>
      <c r="B117" s="341"/>
      <c r="C117" s="329" t="s">
        <v>95</v>
      </c>
      <c r="D117" s="331">
        <v>119.2</v>
      </c>
      <c r="E117" s="331">
        <v>119.2</v>
      </c>
      <c r="F117" s="331">
        <v>96.7</v>
      </c>
      <c r="G117" s="331">
        <v>186.8</v>
      </c>
      <c r="H117" s="331">
        <v>149.1</v>
      </c>
      <c r="I117" s="331">
        <v>124.6</v>
      </c>
      <c r="J117" s="331">
        <v>150.4</v>
      </c>
      <c r="K117" s="331">
        <v>79.3</v>
      </c>
      <c r="L117" s="331">
        <v>182.6</v>
      </c>
      <c r="M117" s="331">
        <v>157.19999999999999</v>
      </c>
      <c r="N117" s="331">
        <v>92.8</v>
      </c>
      <c r="O117" s="331">
        <v>99</v>
      </c>
      <c r="P117" s="331">
        <v>91.1</v>
      </c>
      <c r="Q117" s="331">
        <v>92.2</v>
      </c>
      <c r="R117" s="331">
        <v>231</v>
      </c>
      <c r="S117" s="331">
        <v>100.6</v>
      </c>
      <c r="T117" s="331">
        <v>111.3</v>
      </c>
      <c r="U117" s="331">
        <v>150.9</v>
      </c>
      <c r="V117" s="331">
        <v>90.8</v>
      </c>
      <c r="W117" s="331">
        <v>88.5</v>
      </c>
      <c r="X117" s="331">
        <v>304.60000000000002</v>
      </c>
      <c r="Y117" s="331">
        <v>120.5</v>
      </c>
      <c r="Z117" s="331">
        <v>107.7</v>
      </c>
      <c r="AA117" s="331">
        <v>0</v>
      </c>
      <c r="AB117" s="331">
        <v>92.5</v>
      </c>
      <c r="AC117" s="415">
        <v>173.2</v>
      </c>
      <c r="AD117" s="331">
        <v>0</v>
      </c>
      <c r="AE117" s="363">
        <v>119.2</v>
      </c>
      <c r="AF117" s="329"/>
      <c r="AG117" s="341"/>
      <c r="AH117" s="329" t="s">
        <v>95</v>
      </c>
      <c r="AI117" s="331">
        <v>119.2</v>
      </c>
      <c r="AJ117" s="331">
        <v>123.6</v>
      </c>
      <c r="AK117" s="344">
        <v>133.19999999999999</v>
      </c>
      <c r="AL117" s="344">
        <v>130.30000000000001</v>
      </c>
      <c r="AM117" s="344">
        <v>135.5</v>
      </c>
      <c r="AN117" s="344">
        <v>111.7</v>
      </c>
      <c r="AO117" s="344">
        <v>137.19999999999999</v>
      </c>
      <c r="AP117" s="344">
        <v>100.9</v>
      </c>
      <c r="AQ117" s="344">
        <v>116.7</v>
      </c>
      <c r="AR117" s="344">
        <v>111.5</v>
      </c>
      <c r="AS117" s="344">
        <v>233.3</v>
      </c>
      <c r="AT117" s="50"/>
      <c r="AU117" s="50"/>
      <c r="AV117" s="50"/>
      <c r="AW117" s="50"/>
      <c r="AX117" s="50"/>
      <c r="AY117" s="50"/>
      <c r="AZ117" s="50"/>
      <c r="BA117" s="50"/>
      <c r="BB117" s="50"/>
      <c r="BC117" s="50"/>
      <c r="BD117" s="50"/>
      <c r="BE117" s="50"/>
      <c r="BF117" s="50"/>
      <c r="BG117" s="50"/>
      <c r="BH117" s="50"/>
      <c r="BI117" s="50"/>
      <c r="BJ117" s="50"/>
    </row>
    <row r="118" spans="1:62" x14ac:dyDescent="0.15">
      <c r="A118" s="329"/>
      <c r="B118" s="341"/>
      <c r="C118" s="329" t="s">
        <v>96</v>
      </c>
      <c r="D118" s="331">
        <v>118.2</v>
      </c>
      <c r="E118" s="331">
        <v>118.2</v>
      </c>
      <c r="F118" s="331">
        <v>94.9</v>
      </c>
      <c r="G118" s="331">
        <v>195.6</v>
      </c>
      <c r="H118" s="331">
        <v>127.3</v>
      </c>
      <c r="I118" s="331">
        <v>132.9</v>
      </c>
      <c r="J118" s="331">
        <v>177.5</v>
      </c>
      <c r="K118" s="331">
        <v>82.6</v>
      </c>
      <c r="L118" s="331">
        <v>186.8</v>
      </c>
      <c r="M118" s="331">
        <v>158.9</v>
      </c>
      <c r="N118" s="331">
        <v>100.8</v>
      </c>
      <c r="O118" s="331">
        <v>98.6</v>
      </c>
      <c r="P118" s="331">
        <v>92.4</v>
      </c>
      <c r="Q118" s="331">
        <v>77.8</v>
      </c>
      <c r="R118" s="331">
        <v>221</v>
      </c>
      <c r="S118" s="331">
        <v>102.4</v>
      </c>
      <c r="T118" s="331">
        <v>88.2</v>
      </c>
      <c r="U118" s="331">
        <v>154.69999999999999</v>
      </c>
      <c r="V118" s="331">
        <v>74.2</v>
      </c>
      <c r="W118" s="331">
        <v>89.9</v>
      </c>
      <c r="X118" s="331">
        <v>287.5</v>
      </c>
      <c r="Y118" s="331">
        <v>152.1</v>
      </c>
      <c r="Z118" s="331">
        <v>112.4</v>
      </c>
      <c r="AA118" s="331">
        <v>0</v>
      </c>
      <c r="AB118" s="331">
        <v>126.1</v>
      </c>
      <c r="AC118" s="415">
        <v>139.6</v>
      </c>
      <c r="AD118" s="331">
        <v>0</v>
      </c>
      <c r="AE118" s="363">
        <v>118.2</v>
      </c>
      <c r="AF118" s="329"/>
      <c r="AG118" s="341"/>
      <c r="AH118" s="329" t="s">
        <v>96</v>
      </c>
      <c r="AI118" s="331">
        <v>118.2</v>
      </c>
      <c r="AJ118" s="331">
        <v>120.2</v>
      </c>
      <c r="AK118" s="344">
        <v>140.5</v>
      </c>
      <c r="AL118" s="344">
        <v>146.5</v>
      </c>
      <c r="AM118" s="344">
        <v>135.9</v>
      </c>
      <c r="AN118" s="344">
        <v>95.2</v>
      </c>
      <c r="AO118" s="344">
        <v>116.7</v>
      </c>
      <c r="AP118" s="344">
        <v>86</v>
      </c>
      <c r="AQ118" s="344">
        <v>117.1</v>
      </c>
      <c r="AR118" s="344">
        <v>112.6</v>
      </c>
      <c r="AS118" s="344">
        <v>216.1</v>
      </c>
      <c r="AT118" s="50"/>
      <c r="AU118" s="50"/>
      <c r="AV118" s="50"/>
      <c r="AW118" s="50"/>
      <c r="AX118" s="50"/>
      <c r="AY118" s="50"/>
      <c r="AZ118" s="50"/>
      <c r="BA118" s="50"/>
      <c r="BB118" s="50"/>
      <c r="BC118" s="50"/>
      <c r="BD118" s="50"/>
      <c r="BE118" s="50"/>
      <c r="BF118" s="50"/>
      <c r="BG118" s="50"/>
      <c r="BH118" s="50"/>
      <c r="BI118" s="50"/>
      <c r="BJ118" s="50"/>
    </row>
    <row r="119" spans="1:62" x14ac:dyDescent="0.15">
      <c r="A119" s="329"/>
      <c r="B119" s="342"/>
      <c r="C119" s="335" t="s">
        <v>97</v>
      </c>
      <c r="D119" s="337">
        <v>119.2</v>
      </c>
      <c r="E119" s="337">
        <v>119.2</v>
      </c>
      <c r="F119" s="337">
        <v>99.8</v>
      </c>
      <c r="G119" s="337">
        <v>209.7</v>
      </c>
      <c r="H119" s="337">
        <v>127.3</v>
      </c>
      <c r="I119" s="337">
        <v>113.9</v>
      </c>
      <c r="J119" s="337">
        <v>212.8</v>
      </c>
      <c r="K119" s="337">
        <v>72.2</v>
      </c>
      <c r="L119" s="337">
        <v>193.4</v>
      </c>
      <c r="M119" s="337">
        <v>120.9</v>
      </c>
      <c r="N119" s="337">
        <v>85.7</v>
      </c>
      <c r="O119" s="337">
        <v>90.6</v>
      </c>
      <c r="P119" s="337">
        <v>97.8</v>
      </c>
      <c r="Q119" s="337">
        <v>88.3</v>
      </c>
      <c r="R119" s="337">
        <v>275.5</v>
      </c>
      <c r="S119" s="337">
        <v>111.1</v>
      </c>
      <c r="T119" s="337">
        <v>64</v>
      </c>
      <c r="U119" s="337">
        <v>152</v>
      </c>
      <c r="V119" s="337">
        <v>75.599999999999994</v>
      </c>
      <c r="W119" s="337">
        <v>99.3</v>
      </c>
      <c r="X119" s="337">
        <v>313.10000000000002</v>
      </c>
      <c r="Y119" s="337">
        <v>157.30000000000001</v>
      </c>
      <c r="Z119" s="337">
        <v>117</v>
      </c>
      <c r="AA119" s="337">
        <v>0</v>
      </c>
      <c r="AB119" s="337">
        <v>62.4</v>
      </c>
      <c r="AC119" s="415">
        <v>128.5</v>
      </c>
      <c r="AD119" s="337">
        <v>0</v>
      </c>
      <c r="AE119" s="363">
        <v>119.2</v>
      </c>
      <c r="AF119" s="329"/>
      <c r="AG119" s="342"/>
      <c r="AH119" s="335" t="s">
        <v>97</v>
      </c>
      <c r="AI119" s="337">
        <v>119.2</v>
      </c>
      <c r="AJ119" s="337">
        <v>106.8</v>
      </c>
      <c r="AK119" s="337">
        <v>138.9</v>
      </c>
      <c r="AL119" s="337">
        <v>121.9</v>
      </c>
      <c r="AM119" s="337">
        <v>152.4</v>
      </c>
      <c r="AN119" s="337">
        <v>67.3</v>
      </c>
      <c r="AO119" s="337">
        <v>73.3</v>
      </c>
      <c r="AP119" s="337">
        <v>64.7</v>
      </c>
      <c r="AQ119" s="337">
        <v>126.3</v>
      </c>
      <c r="AR119" s="337">
        <v>119.6</v>
      </c>
      <c r="AS119" s="337">
        <v>275.2</v>
      </c>
      <c r="AT119" s="50"/>
      <c r="AU119" s="50"/>
      <c r="AV119" s="50"/>
      <c r="AW119" s="50"/>
      <c r="AX119" s="50"/>
      <c r="AY119" s="50"/>
      <c r="AZ119" s="50"/>
      <c r="BA119" s="50"/>
      <c r="BB119" s="50"/>
      <c r="BC119" s="50"/>
      <c r="BD119" s="50"/>
      <c r="BE119" s="50"/>
      <c r="BF119" s="50"/>
      <c r="BG119" s="50"/>
      <c r="BH119" s="50"/>
      <c r="BI119" s="50"/>
      <c r="BJ119" s="50"/>
    </row>
    <row r="120" spans="1:62" x14ac:dyDescent="0.15">
      <c r="A120" s="329"/>
      <c r="B120" s="340" t="s">
        <v>105</v>
      </c>
      <c r="C120" s="326" t="s">
        <v>84</v>
      </c>
      <c r="D120" s="331">
        <v>132.9</v>
      </c>
      <c r="E120" s="331">
        <v>132.9</v>
      </c>
      <c r="F120" s="331">
        <v>98.5</v>
      </c>
      <c r="G120" s="331">
        <v>233.5</v>
      </c>
      <c r="H120" s="331">
        <v>133.6</v>
      </c>
      <c r="I120" s="331">
        <v>148.5</v>
      </c>
      <c r="J120" s="331">
        <v>114.6</v>
      </c>
      <c r="K120" s="331">
        <v>103.8</v>
      </c>
      <c r="L120" s="331">
        <v>257.39999999999998</v>
      </c>
      <c r="M120" s="331">
        <v>187.2</v>
      </c>
      <c r="N120" s="331">
        <v>96.3</v>
      </c>
      <c r="O120" s="331">
        <v>110.8</v>
      </c>
      <c r="P120" s="331">
        <v>110.5</v>
      </c>
      <c r="Q120" s="331">
        <v>96.4</v>
      </c>
      <c r="R120" s="331">
        <v>259.60000000000002</v>
      </c>
      <c r="S120" s="331">
        <v>118.9</v>
      </c>
      <c r="T120" s="331">
        <v>158.9</v>
      </c>
      <c r="U120" s="331">
        <v>168.3</v>
      </c>
      <c r="V120" s="331">
        <v>79.099999999999994</v>
      </c>
      <c r="W120" s="331">
        <v>106.6</v>
      </c>
      <c r="X120" s="331">
        <v>316.89999999999998</v>
      </c>
      <c r="Y120" s="331">
        <v>140.30000000000001</v>
      </c>
      <c r="Z120" s="331">
        <v>117.2</v>
      </c>
      <c r="AA120" s="331">
        <v>0</v>
      </c>
      <c r="AB120" s="331">
        <v>136.80000000000001</v>
      </c>
      <c r="AC120" s="415">
        <v>139.9</v>
      </c>
      <c r="AD120" s="331">
        <v>0</v>
      </c>
      <c r="AE120" s="363">
        <v>132.9</v>
      </c>
      <c r="AF120" s="329"/>
      <c r="AG120" s="340" t="s">
        <v>105</v>
      </c>
      <c r="AH120" s="326" t="s">
        <v>84</v>
      </c>
      <c r="AI120" s="331">
        <v>132.9</v>
      </c>
      <c r="AJ120" s="331">
        <v>146.1</v>
      </c>
      <c r="AK120" s="331">
        <v>148</v>
      </c>
      <c r="AL120" s="331">
        <v>174</v>
      </c>
      <c r="AM120" s="331">
        <v>127.3</v>
      </c>
      <c r="AN120" s="331">
        <v>143.80000000000001</v>
      </c>
      <c r="AO120" s="331">
        <v>130.19999999999999</v>
      </c>
      <c r="AP120" s="331">
        <v>149.6</v>
      </c>
      <c r="AQ120" s="331">
        <v>125.2</v>
      </c>
      <c r="AR120" s="331">
        <v>117.6</v>
      </c>
      <c r="AS120" s="331">
        <v>293.10000000000002</v>
      </c>
      <c r="AT120" s="50"/>
      <c r="AU120" s="50"/>
      <c r="AV120" s="50"/>
      <c r="AW120" s="50"/>
      <c r="AX120" s="50"/>
      <c r="AY120" s="50"/>
      <c r="AZ120" s="50"/>
      <c r="BA120" s="50"/>
      <c r="BB120" s="50"/>
      <c r="BC120" s="50"/>
      <c r="BD120" s="50"/>
      <c r="BE120" s="50"/>
      <c r="BF120" s="50"/>
      <c r="BG120" s="50"/>
      <c r="BH120" s="50"/>
      <c r="BI120" s="50"/>
      <c r="BJ120" s="50"/>
    </row>
    <row r="121" spans="1:62" x14ac:dyDescent="0.15">
      <c r="A121" s="329"/>
      <c r="B121" s="341"/>
      <c r="C121" s="329" t="s">
        <v>86</v>
      </c>
      <c r="D121" s="331">
        <v>118.5</v>
      </c>
      <c r="E121" s="331">
        <v>118.5</v>
      </c>
      <c r="F121" s="331">
        <v>104.7</v>
      </c>
      <c r="G121" s="331">
        <v>175.1</v>
      </c>
      <c r="H121" s="331">
        <v>141.5</v>
      </c>
      <c r="I121" s="331">
        <v>100.2</v>
      </c>
      <c r="J121" s="331">
        <v>104.8</v>
      </c>
      <c r="K121" s="331">
        <v>71.8</v>
      </c>
      <c r="L121" s="331">
        <v>288.8</v>
      </c>
      <c r="M121" s="331">
        <v>105.1</v>
      </c>
      <c r="N121" s="331">
        <v>68.900000000000006</v>
      </c>
      <c r="O121" s="331">
        <v>104.7</v>
      </c>
      <c r="P121" s="331">
        <v>108.1</v>
      </c>
      <c r="Q121" s="331">
        <v>98</v>
      </c>
      <c r="R121" s="331">
        <v>258.5</v>
      </c>
      <c r="S121" s="331">
        <v>104.6</v>
      </c>
      <c r="T121" s="331">
        <v>109.7</v>
      </c>
      <c r="U121" s="331">
        <v>165.9</v>
      </c>
      <c r="V121" s="331">
        <v>73</v>
      </c>
      <c r="W121" s="331">
        <v>102.6</v>
      </c>
      <c r="X121" s="331">
        <v>378.7</v>
      </c>
      <c r="Y121" s="331">
        <v>97</v>
      </c>
      <c r="Z121" s="331">
        <v>90</v>
      </c>
      <c r="AA121" s="331">
        <v>0</v>
      </c>
      <c r="AB121" s="331">
        <v>86.2</v>
      </c>
      <c r="AC121" s="415">
        <v>127.1</v>
      </c>
      <c r="AD121" s="331">
        <v>0</v>
      </c>
      <c r="AE121" s="363">
        <v>118.5</v>
      </c>
      <c r="AF121" s="329"/>
      <c r="AG121" s="341"/>
      <c r="AH121" s="329" t="s">
        <v>86</v>
      </c>
      <c r="AI121" s="331">
        <v>118.5</v>
      </c>
      <c r="AJ121" s="331">
        <v>107</v>
      </c>
      <c r="AK121" s="331">
        <v>113.2</v>
      </c>
      <c r="AL121" s="331">
        <v>96</v>
      </c>
      <c r="AM121" s="331">
        <v>126.8</v>
      </c>
      <c r="AN121" s="331">
        <v>99.4</v>
      </c>
      <c r="AO121" s="331">
        <v>93.7</v>
      </c>
      <c r="AP121" s="331">
        <v>101.8</v>
      </c>
      <c r="AQ121" s="331">
        <v>125.2</v>
      </c>
      <c r="AR121" s="331">
        <v>118.4</v>
      </c>
      <c r="AS121" s="331">
        <v>275.7</v>
      </c>
      <c r="AT121" s="50"/>
      <c r="AU121" s="50"/>
      <c r="AV121" s="50"/>
      <c r="AW121" s="50"/>
      <c r="AX121" s="50"/>
      <c r="AY121" s="50"/>
      <c r="AZ121" s="50"/>
      <c r="BA121" s="50"/>
      <c r="BB121" s="50"/>
      <c r="BC121" s="50"/>
      <c r="BD121" s="50"/>
      <c r="BE121" s="50"/>
      <c r="BF121" s="50"/>
      <c r="BG121" s="50"/>
      <c r="BH121" s="50"/>
      <c r="BI121" s="50"/>
      <c r="BJ121" s="50"/>
    </row>
    <row r="122" spans="1:62" x14ac:dyDescent="0.15">
      <c r="A122" s="329"/>
      <c r="B122" s="341"/>
      <c r="C122" s="329" t="s">
        <v>88</v>
      </c>
      <c r="D122" s="331">
        <v>102.7</v>
      </c>
      <c r="E122" s="331">
        <v>102.7</v>
      </c>
      <c r="F122" s="331">
        <v>88.6</v>
      </c>
      <c r="G122" s="331">
        <v>140.80000000000001</v>
      </c>
      <c r="H122" s="331">
        <v>117.4</v>
      </c>
      <c r="I122" s="331">
        <v>86.8</v>
      </c>
      <c r="J122" s="331">
        <v>99</v>
      </c>
      <c r="K122" s="331">
        <v>47.1</v>
      </c>
      <c r="L122" s="331">
        <v>105.5</v>
      </c>
      <c r="M122" s="331">
        <v>77.2</v>
      </c>
      <c r="N122" s="331">
        <v>62.5</v>
      </c>
      <c r="O122" s="331">
        <v>96.5</v>
      </c>
      <c r="P122" s="331">
        <v>91.1</v>
      </c>
      <c r="Q122" s="331">
        <v>85.4</v>
      </c>
      <c r="R122" s="331">
        <v>275.8</v>
      </c>
      <c r="S122" s="331">
        <v>104.6</v>
      </c>
      <c r="T122" s="331">
        <v>90.2</v>
      </c>
      <c r="U122" s="331">
        <v>172.7</v>
      </c>
      <c r="V122" s="331">
        <v>81.2</v>
      </c>
      <c r="W122" s="331">
        <v>108.1</v>
      </c>
      <c r="X122" s="331">
        <v>430.5</v>
      </c>
      <c r="Y122" s="331">
        <v>53.2</v>
      </c>
      <c r="Z122" s="331">
        <v>89.3</v>
      </c>
      <c r="AA122" s="331">
        <v>0</v>
      </c>
      <c r="AB122" s="331">
        <v>60.7</v>
      </c>
      <c r="AC122" s="415">
        <v>110.9</v>
      </c>
      <c r="AD122" s="331">
        <v>0</v>
      </c>
      <c r="AE122" s="363">
        <v>102.7</v>
      </c>
      <c r="AF122" s="329"/>
      <c r="AG122" s="341"/>
      <c r="AH122" s="329" t="s">
        <v>88</v>
      </c>
      <c r="AI122" s="331">
        <v>102.7</v>
      </c>
      <c r="AJ122" s="331">
        <v>92.6</v>
      </c>
      <c r="AK122" s="331">
        <v>101.7</v>
      </c>
      <c r="AL122" s="331">
        <v>84.1</v>
      </c>
      <c r="AM122" s="331">
        <v>115.7</v>
      </c>
      <c r="AN122" s="331">
        <v>81.3</v>
      </c>
      <c r="AO122" s="331">
        <v>70.2</v>
      </c>
      <c r="AP122" s="331">
        <v>86.1</v>
      </c>
      <c r="AQ122" s="331">
        <v>108.6</v>
      </c>
      <c r="AR122" s="331">
        <v>101.2</v>
      </c>
      <c r="AS122" s="331">
        <v>272.39999999999998</v>
      </c>
      <c r="AT122" s="50"/>
      <c r="AU122" s="50"/>
      <c r="AV122" s="50"/>
      <c r="AW122" s="50"/>
      <c r="AX122" s="50"/>
      <c r="AY122" s="50"/>
      <c r="AZ122" s="50"/>
      <c r="BA122" s="50"/>
      <c r="BB122" s="50"/>
      <c r="BC122" s="50"/>
      <c r="BD122" s="50"/>
      <c r="BE122" s="50"/>
      <c r="BF122" s="50"/>
      <c r="BG122" s="50"/>
      <c r="BH122" s="50"/>
      <c r="BI122" s="50"/>
      <c r="BJ122" s="50"/>
    </row>
    <row r="123" spans="1:62" x14ac:dyDescent="0.15">
      <c r="A123" s="329"/>
      <c r="B123" s="341"/>
      <c r="C123" s="329" t="s">
        <v>89</v>
      </c>
      <c r="D123" s="331">
        <v>120.3</v>
      </c>
      <c r="E123" s="331">
        <v>120.3</v>
      </c>
      <c r="F123" s="331">
        <v>115</v>
      </c>
      <c r="G123" s="331">
        <v>152.30000000000001</v>
      </c>
      <c r="H123" s="331">
        <v>114.2</v>
      </c>
      <c r="I123" s="331">
        <v>151.1</v>
      </c>
      <c r="J123" s="331">
        <v>119</v>
      </c>
      <c r="K123" s="331">
        <v>85.8</v>
      </c>
      <c r="L123" s="331">
        <v>194.1</v>
      </c>
      <c r="M123" s="331">
        <v>45.6</v>
      </c>
      <c r="N123" s="331">
        <v>164.4</v>
      </c>
      <c r="O123" s="331">
        <v>105.3</v>
      </c>
      <c r="P123" s="331">
        <v>98.2</v>
      </c>
      <c r="Q123" s="331">
        <v>79.400000000000006</v>
      </c>
      <c r="R123" s="331">
        <v>263.60000000000002</v>
      </c>
      <c r="S123" s="331">
        <v>103.9</v>
      </c>
      <c r="T123" s="331">
        <v>103</v>
      </c>
      <c r="U123" s="331">
        <v>177.7</v>
      </c>
      <c r="V123" s="331">
        <v>63</v>
      </c>
      <c r="W123" s="331">
        <v>116.4</v>
      </c>
      <c r="X123" s="331">
        <v>419.8</v>
      </c>
      <c r="Y123" s="331">
        <v>91.3</v>
      </c>
      <c r="Z123" s="331">
        <v>90.3</v>
      </c>
      <c r="AA123" s="331">
        <v>0</v>
      </c>
      <c r="AB123" s="331">
        <v>84.4</v>
      </c>
      <c r="AC123" s="415">
        <v>94.7</v>
      </c>
      <c r="AD123" s="331">
        <v>0</v>
      </c>
      <c r="AE123" s="363">
        <v>120.3</v>
      </c>
      <c r="AF123" s="329"/>
      <c r="AG123" s="341"/>
      <c r="AH123" s="329" t="s">
        <v>89</v>
      </c>
      <c r="AI123" s="331">
        <v>120.3</v>
      </c>
      <c r="AJ123" s="331">
        <v>126.1</v>
      </c>
      <c r="AK123" s="331">
        <v>155.4</v>
      </c>
      <c r="AL123" s="331">
        <v>166.8</v>
      </c>
      <c r="AM123" s="331">
        <v>146.4</v>
      </c>
      <c r="AN123" s="331">
        <v>90.1</v>
      </c>
      <c r="AO123" s="331">
        <v>73.3</v>
      </c>
      <c r="AP123" s="331">
        <v>97.1</v>
      </c>
      <c r="AQ123" s="331">
        <v>116.9</v>
      </c>
      <c r="AR123" s="331">
        <v>110.3</v>
      </c>
      <c r="AS123" s="331">
        <v>262.7</v>
      </c>
      <c r="AT123" s="50"/>
      <c r="AU123" s="50"/>
      <c r="AV123" s="50"/>
      <c r="AW123" s="50"/>
      <c r="AX123" s="50"/>
      <c r="AY123" s="50"/>
      <c r="AZ123" s="50"/>
      <c r="BA123" s="50"/>
      <c r="BB123" s="50"/>
      <c r="BC123" s="50"/>
      <c r="BD123" s="50"/>
      <c r="BE123" s="50"/>
      <c r="BF123" s="50"/>
      <c r="BG123" s="50"/>
      <c r="BH123" s="50"/>
      <c r="BI123" s="50"/>
      <c r="BJ123" s="50"/>
    </row>
    <row r="124" spans="1:62" x14ac:dyDescent="0.15">
      <c r="A124" s="329"/>
      <c r="B124" s="341"/>
      <c r="C124" s="329" t="s">
        <v>90</v>
      </c>
      <c r="D124" s="331">
        <v>132.4</v>
      </c>
      <c r="E124" s="331">
        <v>132.4</v>
      </c>
      <c r="F124" s="331">
        <v>121.1</v>
      </c>
      <c r="G124" s="331">
        <v>192.4</v>
      </c>
      <c r="H124" s="331">
        <v>134.30000000000001</v>
      </c>
      <c r="I124" s="331">
        <v>114.3</v>
      </c>
      <c r="J124" s="331">
        <v>134.80000000000001</v>
      </c>
      <c r="K124" s="331">
        <v>84</v>
      </c>
      <c r="L124" s="331">
        <v>194</v>
      </c>
      <c r="M124" s="331">
        <v>167.2</v>
      </c>
      <c r="N124" s="331">
        <v>147.80000000000001</v>
      </c>
      <c r="O124" s="331">
        <v>120</v>
      </c>
      <c r="P124" s="331">
        <v>114.1</v>
      </c>
      <c r="Q124" s="331">
        <v>89.8</v>
      </c>
      <c r="R124" s="331">
        <v>225</v>
      </c>
      <c r="S124" s="331">
        <v>115.3</v>
      </c>
      <c r="T124" s="331">
        <v>143.9</v>
      </c>
      <c r="U124" s="331">
        <v>206</v>
      </c>
      <c r="V124" s="331">
        <v>120.8</v>
      </c>
      <c r="W124" s="331">
        <v>115.9</v>
      </c>
      <c r="X124" s="331">
        <v>417.5</v>
      </c>
      <c r="Y124" s="331">
        <v>182.1</v>
      </c>
      <c r="Z124" s="331">
        <v>113.4</v>
      </c>
      <c r="AA124" s="331">
        <v>0</v>
      </c>
      <c r="AB124" s="331">
        <v>143.9</v>
      </c>
      <c r="AC124" s="415">
        <v>101.1</v>
      </c>
      <c r="AD124" s="331">
        <v>0</v>
      </c>
      <c r="AE124" s="363">
        <v>132.4</v>
      </c>
      <c r="AF124" s="329"/>
      <c r="AG124" s="341"/>
      <c r="AH124" s="329" t="s">
        <v>90</v>
      </c>
      <c r="AI124" s="331">
        <v>132.4</v>
      </c>
      <c r="AJ124" s="331">
        <v>141.9</v>
      </c>
      <c r="AK124" s="331">
        <v>146.4</v>
      </c>
      <c r="AL124" s="331">
        <v>115.2</v>
      </c>
      <c r="AM124" s="331">
        <v>171</v>
      </c>
      <c r="AN124" s="331">
        <v>136.5</v>
      </c>
      <c r="AO124" s="331">
        <v>137.69999999999999</v>
      </c>
      <c r="AP124" s="331">
        <v>136</v>
      </c>
      <c r="AQ124" s="331">
        <v>126.9</v>
      </c>
      <c r="AR124" s="331">
        <v>123</v>
      </c>
      <c r="AS124" s="331">
        <v>212.5</v>
      </c>
      <c r="AT124" s="50"/>
      <c r="AU124" s="50"/>
      <c r="AV124" s="50"/>
      <c r="AW124" s="50"/>
      <c r="AX124" s="50"/>
      <c r="AY124" s="50"/>
      <c r="AZ124" s="50"/>
      <c r="BA124" s="50"/>
      <c r="BB124" s="50"/>
      <c r="BC124" s="50"/>
      <c r="BD124" s="50"/>
      <c r="BE124" s="50"/>
      <c r="BF124" s="50"/>
      <c r="BG124" s="50"/>
      <c r="BH124" s="50"/>
      <c r="BI124" s="50"/>
      <c r="BJ124" s="50"/>
    </row>
    <row r="125" spans="1:62" x14ac:dyDescent="0.15">
      <c r="A125" s="329"/>
      <c r="B125" s="341"/>
      <c r="C125" s="329" t="s">
        <v>91</v>
      </c>
      <c r="D125" s="331">
        <v>121.6</v>
      </c>
      <c r="E125" s="331">
        <v>121.6</v>
      </c>
      <c r="F125" s="331">
        <v>106.5</v>
      </c>
      <c r="G125" s="331">
        <v>203.7</v>
      </c>
      <c r="H125" s="331">
        <v>138.6</v>
      </c>
      <c r="I125" s="331">
        <v>106.3</v>
      </c>
      <c r="J125" s="331">
        <v>160.30000000000001</v>
      </c>
      <c r="K125" s="331">
        <v>48.5</v>
      </c>
      <c r="L125" s="331">
        <v>124.5</v>
      </c>
      <c r="M125" s="331">
        <v>118.3</v>
      </c>
      <c r="N125" s="331">
        <v>101.3</v>
      </c>
      <c r="O125" s="331">
        <v>108</v>
      </c>
      <c r="P125" s="331">
        <v>107</v>
      </c>
      <c r="Q125" s="331">
        <v>97.9</v>
      </c>
      <c r="R125" s="331">
        <v>194.2</v>
      </c>
      <c r="S125" s="331">
        <v>111</v>
      </c>
      <c r="T125" s="331">
        <v>122.9</v>
      </c>
      <c r="U125" s="331">
        <v>170.1</v>
      </c>
      <c r="V125" s="331">
        <v>82.4</v>
      </c>
      <c r="W125" s="331">
        <v>102.8</v>
      </c>
      <c r="X125" s="331">
        <v>349.1</v>
      </c>
      <c r="Y125" s="331">
        <v>164.4</v>
      </c>
      <c r="Z125" s="331">
        <v>109.7</v>
      </c>
      <c r="AA125" s="331">
        <v>0</v>
      </c>
      <c r="AB125" s="331">
        <v>99.4</v>
      </c>
      <c r="AC125" s="415">
        <v>107.7</v>
      </c>
      <c r="AD125" s="331">
        <v>0</v>
      </c>
      <c r="AE125" s="363">
        <v>121.6</v>
      </c>
      <c r="AF125" s="329"/>
      <c r="AG125" s="341"/>
      <c r="AH125" s="329" t="s">
        <v>91</v>
      </c>
      <c r="AI125" s="331">
        <v>121.6</v>
      </c>
      <c r="AJ125" s="331">
        <v>135.19999999999999</v>
      </c>
      <c r="AK125" s="331">
        <v>150.4</v>
      </c>
      <c r="AL125" s="331">
        <v>107.3</v>
      </c>
      <c r="AM125" s="331">
        <v>184.5</v>
      </c>
      <c r="AN125" s="331">
        <v>116.5</v>
      </c>
      <c r="AO125" s="331">
        <v>110.5</v>
      </c>
      <c r="AP125" s="331">
        <v>119</v>
      </c>
      <c r="AQ125" s="331">
        <v>113.7</v>
      </c>
      <c r="AR125" s="331">
        <v>110.1</v>
      </c>
      <c r="AS125" s="331">
        <v>193.7</v>
      </c>
      <c r="AT125" s="50"/>
      <c r="AU125" s="50"/>
      <c r="AV125" s="50"/>
      <c r="AW125" s="50"/>
      <c r="AX125" s="50"/>
      <c r="AY125" s="50"/>
      <c r="AZ125" s="50"/>
      <c r="BA125" s="50"/>
      <c r="BB125" s="50"/>
      <c r="BC125" s="50"/>
      <c r="BD125" s="50"/>
      <c r="BE125" s="50"/>
      <c r="BF125" s="50"/>
      <c r="BG125" s="50"/>
      <c r="BH125" s="50"/>
      <c r="BI125" s="50"/>
      <c r="BJ125" s="50"/>
    </row>
    <row r="126" spans="1:62" x14ac:dyDescent="0.15">
      <c r="A126" s="329"/>
      <c r="B126" s="341"/>
      <c r="C126" s="329" t="s">
        <v>92</v>
      </c>
      <c r="D126" s="331">
        <v>134.1</v>
      </c>
      <c r="E126" s="331">
        <v>134.1</v>
      </c>
      <c r="F126" s="331">
        <v>105</v>
      </c>
      <c r="G126" s="331">
        <v>213.6</v>
      </c>
      <c r="H126" s="331">
        <v>145.1</v>
      </c>
      <c r="I126" s="331">
        <v>121.4</v>
      </c>
      <c r="J126" s="331">
        <v>182.1</v>
      </c>
      <c r="K126" s="331">
        <v>40.799999999999997</v>
      </c>
      <c r="L126" s="331">
        <v>177.4</v>
      </c>
      <c r="M126" s="331">
        <v>143</v>
      </c>
      <c r="N126" s="331">
        <v>107</v>
      </c>
      <c r="O126" s="331">
        <v>113.1</v>
      </c>
      <c r="P126" s="331">
        <v>113.8</v>
      </c>
      <c r="Q126" s="331">
        <v>104.8</v>
      </c>
      <c r="R126" s="331">
        <v>245.7</v>
      </c>
      <c r="S126" s="331">
        <v>117.2</v>
      </c>
      <c r="T126" s="331">
        <v>160.80000000000001</v>
      </c>
      <c r="U126" s="331">
        <v>173.1</v>
      </c>
      <c r="V126" s="331">
        <v>91.6</v>
      </c>
      <c r="W126" s="331">
        <v>101.9</v>
      </c>
      <c r="X126" s="331">
        <v>369.6</v>
      </c>
      <c r="Y126" s="331">
        <v>104.9</v>
      </c>
      <c r="Z126" s="331">
        <v>115.2</v>
      </c>
      <c r="AA126" s="331">
        <v>0</v>
      </c>
      <c r="AB126" s="331">
        <v>106.3</v>
      </c>
      <c r="AC126" s="415">
        <v>115.8</v>
      </c>
      <c r="AD126" s="331">
        <v>0</v>
      </c>
      <c r="AE126" s="363">
        <v>134.1</v>
      </c>
      <c r="AF126" s="329"/>
      <c r="AG126" s="341"/>
      <c r="AH126" s="329" t="s">
        <v>92</v>
      </c>
      <c r="AI126" s="331">
        <v>134.1</v>
      </c>
      <c r="AJ126" s="331">
        <v>155.1</v>
      </c>
      <c r="AK126" s="331">
        <v>165.9</v>
      </c>
      <c r="AL126" s="331">
        <v>124.5</v>
      </c>
      <c r="AM126" s="331">
        <v>198.8</v>
      </c>
      <c r="AN126" s="331">
        <v>141.69999999999999</v>
      </c>
      <c r="AO126" s="331">
        <v>119.3</v>
      </c>
      <c r="AP126" s="331">
        <v>151.19999999999999</v>
      </c>
      <c r="AQ126" s="331">
        <v>121.9</v>
      </c>
      <c r="AR126" s="331">
        <v>114.9</v>
      </c>
      <c r="AS126" s="331">
        <v>278.10000000000002</v>
      </c>
      <c r="AT126" s="50"/>
      <c r="AU126" s="50"/>
      <c r="AV126" s="50"/>
      <c r="AW126" s="50"/>
      <c r="AX126" s="50"/>
      <c r="AY126" s="50"/>
      <c r="AZ126" s="50"/>
      <c r="BA126" s="50"/>
      <c r="BB126" s="50"/>
      <c r="BC126" s="50"/>
      <c r="BD126" s="50"/>
      <c r="BE126" s="50"/>
      <c r="BF126" s="50"/>
      <c r="BG126" s="50"/>
      <c r="BH126" s="50"/>
      <c r="BI126" s="50"/>
      <c r="BJ126" s="50"/>
    </row>
    <row r="127" spans="1:62" x14ac:dyDescent="0.15">
      <c r="A127" s="329"/>
      <c r="B127" s="341"/>
      <c r="C127" s="329" t="s">
        <v>93</v>
      </c>
      <c r="D127" s="331">
        <v>134.4</v>
      </c>
      <c r="E127" s="331">
        <v>134.4</v>
      </c>
      <c r="F127" s="331">
        <v>108</v>
      </c>
      <c r="G127" s="331">
        <v>280.39999999999998</v>
      </c>
      <c r="H127" s="331">
        <v>177.9</v>
      </c>
      <c r="I127" s="331">
        <v>129.4</v>
      </c>
      <c r="J127" s="331">
        <v>168.5</v>
      </c>
      <c r="K127" s="331">
        <v>63.5</v>
      </c>
      <c r="L127" s="331">
        <v>87.6</v>
      </c>
      <c r="M127" s="331">
        <v>133.5</v>
      </c>
      <c r="N127" s="331">
        <v>95.7</v>
      </c>
      <c r="O127" s="331">
        <v>108.4</v>
      </c>
      <c r="P127" s="331">
        <v>112</v>
      </c>
      <c r="Q127" s="331">
        <v>111</v>
      </c>
      <c r="R127" s="331">
        <v>216.2</v>
      </c>
      <c r="S127" s="331">
        <v>118.4</v>
      </c>
      <c r="T127" s="331">
        <v>148.19999999999999</v>
      </c>
      <c r="U127" s="331">
        <v>175.2</v>
      </c>
      <c r="V127" s="331">
        <v>90.8</v>
      </c>
      <c r="W127" s="331">
        <v>110.3</v>
      </c>
      <c r="X127" s="331">
        <v>385.3</v>
      </c>
      <c r="Y127" s="331">
        <v>106.9</v>
      </c>
      <c r="Z127" s="331">
        <v>118.7</v>
      </c>
      <c r="AA127" s="331">
        <v>0</v>
      </c>
      <c r="AB127" s="331">
        <v>84.2</v>
      </c>
      <c r="AC127" s="415">
        <v>106.3</v>
      </c>
      <c r="AD127" s="331">
        <v>0</v>
      </c>
      <c r="AE127" s="363">
        <v>134.4</v>
      </c>
      <c r="AF127" s="329"/>
      <c r="AG127" s="341"/>
      <c r="AH127" s="329" t="s">
        <v>93</v>
      </c>
      <c r="AI127" s="331">
        <v>134.4</v>
      </c>
      <c r="AJ127" s="331">
        <v>156.30000000000001</v>
      </c>
      <c r="AK127" s="331">
        <v>169</v>
      </c>
      <c r="AL127" s="331">
        <v>137.6</v>
      </c>
      <c r="AM127" s="331">
        <v>193.8</v>
      </c>
      <c r="AN127" s="331">
        <v>140.69999999999999</v>
      </c>
      <c r="AO127" s="331">
        <v>141.80000000000001</v>
      </c>
      <c r="AP127" s="331">
        <v>140.30000000000001</v>
      </c>
      <c r="AQ127" s="331">
        <v>121.7</v>
      </c>
      <c r="AR127" s="331">
        <v>116.2</v>
      </c>
      <c r="AS127" s="331">
        <v>244</v>
      </c>
      <c r="AT127" s="50"/>
      <c r="AU127" s="50"/>
      <c r="AV127" s="50"/>
      <c r="AW127" s="50"/>
      <c r="AX127" s="50"/>
      <c r="AY127" s="50"/>
      <c r="AZ127" s="50"/>
      <c r="BA127" s="50"/>
      <c r="BB127" s="50"/>
      <c r="BC127" s="50"/>
      <c r="BD127" s="50"/>
      <c r="BE127" s="50"/>
      <c r="BF127" s="50"/>
      <c r="BG127" s="50"/>
      <c r="BH127" s="50"/>
      <c r="BI127" s="50"/>
      <c r="BJ127" s="50"/>
    </row>
    <row r="128" spans="1:62" x14ac:dyDescent="0.15">
      <c r="A128" s="329"/>
      <c r="B128" s="341"/>
      <c r="C128" s="329" t="s">
        <v>94</v>
      </c>
      <c r="D128" s="331">
        <v>121.7</v>
      </c>
      <c r="E128" s="331">
        <v>121.7</v>
      </c>
      <c r="F128" s="331">
        <v>102.4</v>
      </c>
      <c r="G128" s="331">
        <v>221</v>
      </c>
      <c r="H128" s="331">
        <v>149.19999999999999</v>
      </c>
      <c r="I128" s="331">
        <v>119.5</v>
      </c>
      <c r="J128" s="331">
        <v>175.5</v>
      </c>
      <c r="K128" s="331">
        <v>43</v>
      </c>
      <c r="L128" s="331">
        <v>48.1</v>
      </c>
      <c r="M128" s="331">
        <v>129.5</v>
      </c>
      <c r="N128" s="331">
        <v>96</v>
      </c>
      <c r="O128" s="331">
        <v>113.3</v>
      </c>
      <c r="P128" s="331">
        <v>102.6</v>
      </c>
      <c r="Q128" s="331">
        <v>98.3</v>
      </c>
      <c r="R128" s="331">
        <v>201.3</v>
      </c>
      <c r="S128" s="331">
        <v>103.3</v>
      </c>
      <c r="T128" s="331">
        <v>107</v>
      </c>
      <c r="U128" s="331">
        <v>173.4</v>
      </c>
      <c r="V128" s="331">
        <v>73.099999999999994</v>
      </c>
      <c r="W128" s="331">
        <v>109</v>
      </c>
      <c r="X128" s="331">
        <v>381</v>
      </c>
      <c r="Y128" s="331">
        <v>116.1</v>
      </c>
      <c r="Z128" s="331">
        <v>133.80000000000001</v>
      </c>
      <c r="AA128" s="331">
        <v>0</v>
      </c>
      <c r="AB128" s="331">
        <v>79.8</v>
      </c>
      <c r="AC128" s="415">
        <v>103.5</v>
      </c>
      <c r="AD128" s="331">
        <v>0</v>
      </c>
      <c r="AE128" s="363">
        <v>121.7</v>
      </c>
      <c r="AF128" s="329"/>
      <c r="AG128" s="341"/>
      <c r="AH128" s="329" t="s">
        <v>94</v>
      </c>
      <c r="AI128" s="331">
        <v>121.7</v>
      </c>
      <c r="AJ128" s="331">
        <v>136</v>
      </c>
      <c r="AK128" s="331">
        <v>157.9</v>
      </c>
      <c r="AL128" s="331">
        <v>110.5</v>
      </c>
      <c r="AM128" s="331">
        <v>195.5</v>
      </c>
      <c r="AN128" s="331">
        <v>109.1</v>
      </c>
      <c r="AO128" s="331">
        <v>117.2</v>
      </c>
      <c r="AP128" s="331">
        <v>105.7</v>
      </c>
      <c r="AQ128" s="331">
        <v>113.4</v>
      </c>
      <c r="AR128" s="331">
        <v>108.9</v>
      </c>
      <c r="AS128" s="331">
        <v>212.5</v>
      </c>
      <c r="AT128" s="50"/>
      <c r="AU128" s="50"/>
      <c r="AV128" s="50"/>
      <c r="AW128" s="50"/>
      <c r="AX128" s="50"/>
      <c r="AY128" s="50"/>
      <c r="AZ128" s="50"/>
      <c r="BA128" s="50"/>
      <c r="BB128" s="50"/>
      <c r="BC128" s="50"/>
      <c r="BD128" s="50"/>
      <c r="BE128" s="50"/>
      <c r="BF128" s="50"/>
      <c r="BG128" s="50"/>
      <c r="BH128" s="50"/>
      <c r="BI128" s="50"/>
      <c r="BJ128" s="50"/>
    </row>
    <row r="129" spans="1:62" x14ac:dyDescent="0.15">
      <c r="A129" s="329"/>
      <c r="B129" s="341"/>
      <c r="C129" s="329" t="s">
        <v>95</v>
      </c>
      <c r="D129" s="331">
        <v>130.19999999999999</v>
      </c>
      <c r="E129" s="331">
        <v>130.19999999999999</v>
      </c>
      <c r="F129" s="331">
        <v>102.7</v>
      </c>
      <c r="G129" s="331">
        <v>244.7</v>
      </c>
      <c r="H129" s="331">
        <v>149</v>
      </c>
      <c r="I129" s="331">
        <v>150.4</v>
      </c>
      <c r="J129" s="331">
        <v>201.7</v>
      </c>
      <c r="K129" s="331">
        <v>49.1</v>
      </c>
      <c r="L129" s="331">
        <v>73.099999999999994</v>
      </c>
      <c r="M129" s="331">
        <v>145.4</v>
      </c>
      <c r="N129" s="331">
        <v>99</v>
      </c>
      <c r="O129" s="331">
        <v>115.2</v>
      </c>
      <c r="P129" s="331">
        <v>101.9</v>
      </c>
      <c r="Q129" s="331">
        <v>100</v>
      </c>
      <c r="R129" s="331">
        <v>299.5</v>
      </c>
      <c r="S129" s="331">
        <v>96.6</v>
      </c>
      <c r="T129" s="331">
        <v>102.3</v>
      </c>
      <c r="U129" s="331">
        <v>164.6</v>
      </c>
      <c r="V129" s="331">
        <v>87</v>
      </c>
      <c r="W129" s="331">
        <v>106.9</v>
      </c>
      <c r="X129" s="331">
        <v>348.5</v>
      </c>
      <c r="Y129" s="331">
        <v>105.4</v>
      </c>
      <c r="Z129" s="331">
        <v>125.6</v>
      </c>
      <c r="AA129" s="331">
        <v>0</v>
      </c>
      <c r="AB129" s="331">
        <v>81.599999999999994</v>
      </c>
      <c r="AC129" s="415">
        <v>124</v>
      </c>
      <c r="AD129" s="331">
        <v>0</v>
      </c>
      <c r="AE129" s="363">
        <v>130.19999999999999</v>
      </c>
      <c r="AF129" s="329"/>
      <c r="AG129" s="341"/>
      <c r="AH129" s="329" t="s">
        <v>95</v>
      </c>
      <c r="AI129" s="331">
        <v>130.19999999999999</v>
      </c>
      <c r="AJ129" s="331">
        <v>148.30000000000001</v>
      </c>
      <c r="AK129" s="331">
        <v>184.4</v>
      </c>
      <c r="AL129" s="331">
        <v>155.69999999999999</v>
      </c>
      <c r="AM129" s="331">
        <v>207.1</v>
      </c>
      <c r="AN129" s="331">
        <v>104</v>
      </c>
      <c r="AO129" s="331">
        <v>118.5</v>
      </c>
      <c r="AP129" s="331">
        <v>97.8</v>
      </c>
      <c r="AQ129" s="331">
        <v>119.7</v>
      </c>
      <c r="AR129" s="331">
        <v>111.2</v>
      </c>
      <c r="AS129" s="331">
        <v>308.7</v>
      </c>
      <c r="AT129" s="50"/>
      <c r="AU129" s="50"/>
      <c r="AV129" s="50"/>
      <c r="AW129" s="50"/>
      <c r="AX129" s="50"/>
      <c r="AY129" s="50"/>
      <c r="AZ129" s="50"/>
      <c r="BA129" s="50"/>
      <c r="BB129" s="50"/>
      <c r="BC129" s="50"/>
      <c r="BD129" s="50"/>
      <c r="BE129" s="50"/>
      <c r="BF129" s="50"/>
      <c r="BG129" s="50"/>
      <c r="BH129" s="50"/>
      <c r="BI129" s="50"/>
      <c r="BJ129" s="50"/>
    </row>
    <row r="130" spans="1:62" x14ac:dyDescent="0.15">
      <c r="A130" s="329"/>
      <c r="B130" s="341"/>
      <c r="C130" s="329" t="s">
        <v>96</v>
      </c>
      <c r="D130" s="331">
        <v>129.30000000000001</v>
      </c>
      <c r="E130" s="331">
        <v>129.30000000000001</v>
      </c>
      <c r="F130" s="331">
        <v>102</v>
      </c>
      <c r="G130" s="331">
        <v>257.10000000000002</v>
      </c>
      <c r="H130" s="331">
        <v>138.30000000000001</v>
      </c>
      <c r="I130" s="331">
        <v>168.6</v>
      </c>
      <c r="J130" s="331">
        <v>227.3</v>
      </c>
      <c r="K130" s="331">
        <v>52</v>
      </c>
      <c r="L130" s="331">
        <v>95.9</v>
      </c>
      <c r="M130" s="331">
        <v>139.30000000000001</v>
      </c>
      <c r="N130" s="331">
        <v>96.1</v>
      </c>
      <c r="O130" s="331">
        <v>106</v>
      </c>
      <c r="P130" s="331">
        <v>95.5</v>
      </c>
      <c r="Q130" s="331">
        <v>92.1</v>
      </c>
      <c r="R130" s="331">
        <v>282.5</v>
      </c>
      <c r="S130" s="331">
        <v>104.3</v>
      </c>
      <c r="T130" s="331">
        <v>81.2</v>
      </c>
      <c r="U130" s="331">
        <v>157.30000000000001</v>
      </c>
      <c r="V130" s="331">
        <v>75</v>
      </c>
      <c r="W130" s="331">
        <v>87.1</v>
      </c>
      <c r="X130" s="331">
        <v>349.6</v>
      </c>
      <c r="Y130" s="331">
        <v>114.3</v>
      </c>
      <c r="Z130" s="331">
        <v>118.1</v>
      </c>
      <c r="AA130" s="331">
        <v>0</v>
      </c>
      <c r="AB130" s="331">
        <v>73.3</v>
      </c>
      <c r="AC130" s="415">
        <v>176.2</v>
      </c>
      <c r="AD130" s="331">
        <v>0</v>
      </c>
      <c r="AE130" s="363">
        <v>129.30000000000001</v>
      </c>
      <c r="AF130" s="329"/>
      <c r="AG130" s="341"/>
      <c r="AH130" s="329" t="s">
        <v>96</v>
      </c>
      <c r="AI130" s="331">
        <v>129.30000000000001</v>
      </c>
      <c r="AJ130" s="331">
        <v>147.19999999999999</v>
      </c>
      <c r="AK130" s="331">
        <v>196.9</v>
      </c>
      <c r="AL130" s="331">
        <v>191.4</v>
      </c>
      <c r="AM130" s="331">
        <v>201.3</v>
      </c>
      <c r="AN130" s="331">
        <v>86</v>
      </c>
      <c r="AO130" s="331">
        <v>108</v>
      </c>
      <c r="AP130" s="331">
        <v>76.7</v>
      </c>
      <c r="AQ130" s="331">
        <v>118.9</v>
      </c>
      <c r="AR130" s="331">
        <v>111.9</v>
      </c>
      <c r="AS130" s="331">
        <v>276.5</v>
      </c>
      <c r="AT130" s="50"/>
      <c r="AU130" s="50"/>
      <c r="AV130" s="50"/>
      <c r="AW130" s="50"/>
      <c r="AX130" s="50"/>
      <c r="AY130" s="50"/>
      <c r="AZ130" s="50"/>
      <c r="BA130" s="50"/>
      <c r="BB130" s="50"/>
      <c r="BC130" s="50"/>
      <c r="BD130" s="50"/>
      <c r="BE130" s="50"/>
      <c r="BF130" s="50"/>
      <c r="BG130" s="50"/>
      <c r="BH130" s="50"/>
      <c r="BI130" s="50"/>
      <c r="BJ130" s="50"/>
    </row>
    <row r="131" spans="1:62" x14ac:dyDescent="0.15">
      <c r="A131" s="329"/>
      <c r="B131" s="341"/>
      <c r="C131" s="329" t="s">
        <v>97</v>
      </c>
      <c r="D131" s="331">
        <v>121.9</v>
      </c>
      <c r="E131" s="331">
        <v>121.9</v>
      </c>
      <c r="F131" s="331">
        <v>106</v>
      </c>
      <c r="G131" s="331">
        <v>273.7</v>
      </c>
      <c r="H131" s="331">
        <v>139.30000000000001</v>
      </c>
      <c r="I131" s="331">
        <v>153.6</v>
      </c>
      <c r="J131" s="331">
        <v>163.19999999999999</v>
      </c>
      <c r="K131" s="331">
        <v>50.2</v>
      </c>
      <c r="L131" s="331">
        <v>74.099999999999994</v>
      </c>
      <c r="M131" s="331">
        <v>143.5</v>
      </c>
      <c r="N131" s="331">
        <v>91.3</v>
      </c>
      <c r="O131" s="331">
        <v>94.2</v>
      </c>
      <c r="P131" s="331">
        <v>98.9</v>
      </c>
      <c r="Q131" s="331">
        <v>95.4</v>
      </c>
      <c r="R131" s="331">
        <v>286.5</v>
      </c>
      <c r="S131" s="331">
        <v>116</v>
      </c>
      <c r="T131" s="331">
        <v>58.2</v>
      </c>
      <c r="U131" s="331">
        <v>168.6</v>
      </c>
      <c r="V131" s="331">
        <v>65</v>
      </c>
      <c r="W131" s="331">
        <v>113.3</v>
      </c>
      <c r="X131" s="331">
        <v>371.7</v>
      </c>
      <c r="Y131" s="331">
        <v>146</v>
      </c>
      <c r="Z131" s="331">
        <v>123.5</v>
      </c>
      <c r="AA131" s="331">
        <v>0</v>
      </c>
      <c r="AB131" s="331">
        <v>60.5</v>
      </c>
      <c r="AC131" s="415">
        <v>210.1</v>
      </c>
      <c r="AD131" s="331">
        <v>0</v>
      </c>
      <c r="AE131" s="363">
        <v>121.9</v>
      </c>
      <c r="AF131" s="329"/>
      <c r="AG131" s="341"/>
      <c r="AH131" s="329" t="s">
        <v>97</v>
      </c>
      <c r="AI131" s="331">
        <v>121.9</v>
      </c>
      <c r="AJ131" s="331">
        <v>125.2</v>
      </c>
      <c r="AK131" s="331">
        <v>168</v>
      </c>
      <c r="AL131" s="331">
        <v>165.5</v>
      </c>
      <c r="AM131" s="331">
        <v>169.9</v>
      </c>
      <c r="AN131" s="331">
        <v>72.8</v>
      </c>
      <c r="AO131" s="331">
        <v>96.5</v>
      </c>
      <c r="AP131" s="331">
        <v>62.7</v>
      </c>
      <c r="AQ131" s="331">
        <v>120</v>
      </c>
      <c r="AR131" s="331">
        <v>112.8</v>
      </c>
      <c r="AS131" s="331">
        <v>280.7</v>
      </c>
      <c r="AT131" s="50"/>
      <c r="AU131" s="50"/>
      <c r="AV131" s="50"/>
      <c r="AW131" s="50"/>
      <c r="AX131" s="50"/>
      <c r="AY131" s="50"/>
      <c r="AZ131" s="50"/>
      <c r="BA131" s="50"/>
      <c r="BB131" s="50"/>
      <c r="BC131" s="50"/>
      <c r="BD131" s="50"/>
      <c r="BE131" s="50"/>
      <c r="BF131" s="50"/>
      <c r="BG131" s="50"/>
      <c r="BH131" s="50"/>
      <c r="BI131" s="50"/>
      <c r="BJ131" s="50"/>
    </row>
    <row r="132" spans="1:62" x14ac:dyDescent="0.15">
      <c r="A132" s="329"/>
      <c r="B132" s="340" t="s">
        <v>106</v>
      </c>
      <c r="C132" s="326" t="s">
        <v>84</v>
      </c>
      <c r="D132" s="334">
        <v>155.5</v>
      </c>
      <c r="E132" s="334">
        <v>155.4</v>
      </c>
      <c r="F132" s="334">
        <v>107.7</v>
      </c>
      <c r="G132" s="334">
        <v>261.3</v>
      </c>
      <c r="H132" s="334">
        <v>147.1</v>
      </c>
      <c r="I132" s="334">
        <v>184.3</v>
      </c>
      <c r="J132" s="334">
        <v>280.89999999999998</v>
      </c>
      <c r="K132" s="334">
        <v>80.8</v>
      </c>
      <c r="L132" s="334">
        <v>96.8</v>
      </c>
      <c r="M132" s="334">
        <v>161.9</v>
      </c>
      <c r="N132" s="334">
        <v>102.5</v>
      </c>
      <c r="O132" s="334">
        <v>111.1</v>
      </c>
      <c r="P132" s="334">
        <v>117.1</v>
      </c>
      <c r="Q132" s="334">
        <v>106.7</v>
      </c>
      <c r="R132" s="334">
        <v>352.6</v>
      </c>
      <c r="S132" s="334">
        <v>150.6</v>
      </c>
      <c r="T132" s="334">
        <v>150.9</v>
      </c>
      <c r="U132" s="334">
        <v>185.9</v>
      </c>
      <c r="V132" s="334">
        <v>82.5</v>
      </c>
      <c r="W132" s="334">
        <v>120.9</v>
      </c>
      <c r="X132" s="334">
        <v>369.6</v>
      </c>
      <c r="Y132" s="334">
        <v>206.1</v>
      </c>
      <c r="Z132" s="334">
        <v>130.30000000000001</v>
      </c>
      <c r="AA132" s="334">
        <v>0</v>
      </c>
      <c r="AB132" s="334">
        <v>101.7</v>
      </c>
      <c r="AC132" s="417">
        <v>240.5</v>
      </c>
      <c r="AD132" s="334">
        <v>0</v>
      </c>
      <c r="AE132" s="445">
        <v>155.5</v>
      </c>
      <c r="AF132" s="326"/>
      <c r="AG132" s="340" t="s">
        <v>106</v>
      </c>
      <c r="AH132" s="326" t="s">
        <v>84</v>
      </c>
      <c r="AI132" s="334">
        <v>155.5</v>
      </c>
      <c r="AJ132" s="334">
        <v>189</v>
      </c>
      <c r="AK132" s="334">
        <v>216</v>
      </c>
      <c r="AL132" s="334">
        <v>200.7</v>
      </c>
      <c r="AM132" s="334">
        <v>228.1</v>
      </c>
      <c r="AN132" s="334">
        <v>155.80000000000001</v>
      </c>
      <c r="AO132" s="334">
        <v>151.6</v>
      </c>
      <c r="AP132" s="334">
        <v>157.5</v>
      </c>
      <c r="AQ132" s="334">
        <v>136</v>
      </c>
      <c r="AR132" s="334">
        <v>124.2</v>
      </c>
      <c r="AS132" s="334">
        <v>396.6</v>
      </c>
      <c r="AT132" s="50"/>
      <c r="AU132" s="50"/>
      <c r="AV132" s="50"/>
      <c r="AW132" s="50"/>
      <c r="AX132" s="50"/>
      <c r="AY132" s="50"/>
      <c r="AZ132" s="50"/>
      <c r="BA132" s="50"/>
      <c r="BB132" s="50"/>
      <c r="BC132" s="50"/>
      <c r="BD132" s="50"/>
      <c r="BE132" s="50"/>
      <c r="BF132" s="50"/>
      <c r="BG132" s="50"/>
      <c r="BH132" s="50"/>
      <c r="BI132" s="50"/>
      <c r="BJ132" s="50"/>
    </row>
    <row r="133" spans="1:62" x14ac:dyDescent="0.15">
      <c r="A133" s="329"/>
      <c r="B133" s="341"/>
      <c r="C133" s="329" t="s">
        <v>86</v>
      </c>
      <c r="D133" s="331">
        <v>140.4</v>
      </c>
      <c r="E133" s="331">
        <v>140.4</v>
      </c>
      <c r="F133" s="331">
        <v>109.9</v>
      </c>
      <c r="G133" s="331">
        <v>246.8</v>
      </c>
      <c r="H133" s="331">
        <v>143.30000000000001</v>
      </c>
      <c r="I133" s="331">
        <v>132.80000000000001</v>
      </c>
      <c r="J133" s="331">
        <v>309.2</v>
      </c>
      <c r="K133" s="331">
        <v>65.099999999999994</v>
      </c>
      <c r="L133" s="331">
        <v>88.4</v>
      </c>
      <c r="M133" s="331">
        <v>100.5</v>
      </c>
      <c r="N133" s="331">
        <v>98.2</v>
      </c>
      <c r="O133" s="331">
        <v>104.7</v>
      </c>
      <c r="P133" s="331">
        <v>112.2</v>
      </c>
      <c r="Q133" s="331">
        <v>103.2</v>
      </c>
      <c r="R133" s="331">
        <v>306.3</v>
      </c>
      <c r="S133" s="331">
        <v>146</v>
      </c>
      <c r="T133" s="331">
        <v>90.4</v>
      </c>
      <c r="U133" s="331">
        <v>174.3</v>
      </c>
      <c r="V133" s="331">
        <v>76</v>
      </c>
      <c r="W133" s="331">
        <v>120.5</v>
      </c>
      <c r="X133" s="331">
        <v>374.9</v>
      </c>
      <c r="Y133" s="331">
        <v>110.5</v>
      </c>
      <c r="Z133" s="331">
        <v>125.4</v>
      </c>
      <c r="AA133" s="331">
        <v>0</v>
      </c>
      <c r="AB133" s="331">
        <v>85</v>
      </c>
      <c r="AC133" s="415">
        <v>216.6</v>
      </c>
      <c r="AD133" s="331">
        <v>0</v>
      </c>
      <c r="AE133" s="363">
        <v>140.4</v>
      </c>
      <c r="AF133" s="329"/>
      <c r="AG133" s="341"/>
      <c r="AH133" s="329" t="s">
        <v>86</v>
      </c>
      <c r="AI133" s="331">
        <v>140.4</v>
      </c>
      <c r="AJ133" s="331">
        <v>159.30000000000001</v>
      </c>
      <c r="AK133" s="331">
        <v>209.9</v>
      </c>
      <c r="AL133" s="331">
        <v>138.1</v>
      </c>
      <c r="AM133" s="331">
        <v>266.7</v>
      </c>
      <c r="AN133" s="331">
        <v>97.2</v>
      </c>
      <c r="AO133" s="331">
        <v>85.2</v>
      </c>
      <c r="AP133" s="331">
        <v>102.3</v>
      </c>
      <c r="AQ133" s="331">
        <v>129.4</v>
      </c>
      <c r="AR133" s="331">
        <v>119</v>
      </c>
      <c r="AS133" s="331">
        <v>360</v>
      </c>
      <c r="AT133" s="50"/>
      <c r="AU133" s="50"/>
      <c r="AV133" s="50"/>
      <c r="AW133" s="50"/>
      <c r="AX133" s="50"/>
      <c r="AY133" s="50"/>
      <c r="AZ133" s="50"/>
      <c r="BA133" s="50"/>
      <c r="BB133" s="50"/>
      <c r="BC133" s="50"/>
      <c r="BD133" s="50"/>
      <c r="BE133" s="50"/>
      <c r="BF133" s="50"/>
      <c r="BG133" s="50"/>
      <c r="BH133" s="50"/>
      <c r="BI133" s="50"/>
      <c r="BJ133" s="50"/>
    </row>
    <row r="134" spans="1:62" x14ac:dyDescent="0.15">
      <c r="A134" s="329"/>
      <c r="B134" s="341"/>
      <c r="C134" s="329" t="s">
        <v>88</v>
      </c>
      <c r="D134" s="331">
        <v>124.4</v>
      </c>
      <c r="E134" s="331">
        <v>124.4</v>
      </c>
      <c r="F134" s="331">
        <v>93.6</v>
      </c>
      <c r="G134" s="331">
        <v>204.1</v>
      </c>
      <c r="H134" s="331">
        <v>139.6</v>
      </c>
      <c r="I134" s="331">
        <v>112</v>
      </c>
      <c r="J134" s="331">
        <v>269.3</v>
      </c>
      <c r="K134" s="331">
        <v>50.2</v>
      </c>
      <c r="L134" s="331">
        <v>81.7</v>
      </c>
      <c r="M134" s="331">
        <v>75.5</v>
      </c>
      <c r="N134" s="331">
        <v>85</v>
      </c>
      <c r="O134" s="331">
        <v>104.4</v>
      </c>
      <c r="P134" s="331">
        <v>95.7</v>
      </c>
      <c r="Q134" s="331">
        <v>96.5</v>
      </c>
      <c r="R134" s="331">
        <v>289.5</v>
      </c>
      <c r="S134" s="331">
        <v>137.6</v>
      </c>
      <c r="T134" s="331">
        <v>79.7</v>
      </c>
      <c r="U134" s="331">
        <v>161.30000000000001</v>
      </c>
      <c r="V134" s="331">
        <v>70.599999999999994</v>
      </c>
      <c r="W134" s="331">
        <v>94.2</v>
      </c>
      <c r="X134" s="331">
        <v>394.7</v>
      </c>
      <c r="Y134" s="331">
        <v>50.2</v>
      </c>
      <c r="Z134" s="331">
        <v>121.1</v>
      </c>
      <c r="AA134" s="331">
        <v>0</v>
      </c>
      <c r="AB134" s="331">
        <v>55</v>
      </c>
      <c r="AC134" s="415">
        <v>254.1</v>
      </c>
      <c r="AD134" s="331">
        <v>0</v>
      </c>
      <c r="AE134" s="363">
        <v>124.4</v>
      </c>
      <c r="AF134" s="329"/>
      <c r="AG134" s="341"/>
      <c r="AH134" s="329" t="s">
        <v>88</v>
      </c>
      <c r="AI134" s="331">
        <v>124.4</v>
      </c>
      <c r="AJ134" s="331">
        <v>137</v>
      </c>
      <c r="AK134" s="331">
        <v>175.9</v>
      </c>
      <c r="AL134" s="331">
        <v>92.7</v>
      </c>
      <c r="AM134" s="331">
        <v>241.8</v>
      </c>
      <c r="AN134" s="331">
        <v>89.1</v>
      </c>
      <c r="AO134" s="331">
        <v>82.3</v>
      </c>
      <c r="AP134" s="331">
        <v>92</v>
      </c>
      <c r="AQ134" s="331">
        <v>117.1</v>
      </c>
      <c r="AR134" s="331">
        <v>108.4</v>
      </c>
      <c r="AS134" s="331">
        <v>311.39999999999998</v>
      </c>
      <c r="AT134" s="50"/>
      <c r="AU134" s="50"/>
      <c r="AV134" s="50"/>
      <c r="AW134" s="50"/>
      <c r="AX134" s="50"/>
      <c r="AY134" s="50"/>
      <c r="AZ134" s="50"/>
      <c r="BA134" s="50"/>
      <c r="BB134" s="50"/>
      <c r="BC134" s="50"/>
      <c r="BD134" s="50"/>
      <c r="BE134" s="50"/>
      <c r="BF134" s="50"/>
      <c r="BG134" s="50"/>
      <c r="BH134" s="50"/>
      <c r="BI134" s="50"/>
      <c r="BJ134" s="50"/>
    </row>
    <row r="135" spans="1:62" x14ac:dyDescent="0.15">
      <c r="A135" s="329"/>
      <c r="B135" s="341"/>
      <c r="C135" s="329" t="s">
        <v>89</v>
      </c>
      <c r="D135" s="331">
        <v>153.30000000000001</v>
      </c>
      <c r="E135" s="331">
        <v>153.30000000000001</v>
      </c>
      <c r="F135" s="331">
        <v>112.3</v>
      </c>
      <c r="G135" s="331">
        <v>516.9</v>
      </c>
      <c r="H135" s="331">
        <v>162.5</v>
      </c>
      <c r="I135" s="331">
        <v>145.4</v>
      </c>
      <c r="J135" s="331">
        <v>338.5</v>
      </c>
      <c r="K135" s="331">
        <v>77.7</v>
      </c>
      <c r="L135" s="331">
        <v>87.9</v>
      </c>
      <c r="M135" s="331">
        <v>116.5</v>
      </c>
      <c r="N135" s="331">
        <v>120.5</v>
      </c>
      <c r="O135" s="331">
        <v>111.5</v>
      </c>
      <c r="P135" s="331">
        <v>99.6</v>
      </c>
      <c r="Q135" s="331">
        <v>83.4</v>
      </c>
      <c r="R135" s="331">
        <v>450.9</v>
      </c>
      <c r="S135" s="331">
        <v>145.1</v>
      </c>
      <c r="T135" s="331">
        <v>96.4</v>
      </c>
      <c r="U135" s="331">
        <v>171.3</v>
      </c>
      <c r="V135" s="331">
        <v>86.3</v>
      </c>
      <c r="W135" s="331">
        <v>101.1</v>
      </c>
      <c r="X135" s="331">
        <v>392.2</v>
      </c>
      <c r="Y135" s="331">
        <v>88.5</v>
      </c>
      <c r="Z135" s="331">
        <v>131.80000000000001</v>
      </c>
      <c r="AA135" s="331">
        <v>0</v>
      </c>
      <c r="AB135" s="331">
        <v>68.7</v>
      </c>
      <c r="AC135" s="415">
        <v>320.60000000000002</v>
      </c>
      <c r="AD135" s="331">
        <v>0</v>
      </c>
      <c r="AE135" s="363">
        <v>153.30000000000001</v>
      </c>
      <c r="AF135" s="329"/>
      <c r="AG135" s="341"/>
      <c r="AH135" s="329" t="s">
        <v>89</v>
      </c>
      <c r="AI135" s="331">
        <v>153.30000000000001</v>
      </c>
      <c r="AJ135" s="331">
        <v>180.2</v>
      </c>
      <c r="AK135" s="331">
        <v>235.9</v>
      </c>
      <c r="AL135" s="331">
        <v>148.80000000000001</v>
      </c>
      <c r="AM135" s="331">
        <v>304.8</v>
      </c>
      <c r="AN135" s="331">
        <v>111.8</v>
      </c>
      <c r="AO135" s="331">
        <v>122.3</v>
      </c>
      <c r="AP135" s="331">
        <v>107.4</v>
      </c>
      <c r="AQ135" s="331">
        <v>137.6</v>
      </c>
      <c r="AR135" s="331">
        <v>122.9</v>
      </c>
      <c r="AS135" s="331">
        <v>464.6</v>
      </c>
      <c r="AT135" s="50"/>
      <c r="AU135" s="50"/>
      <c r="AV135" s="50"/>
      <c r="AW135" s="50"/>
      <c r="AX135" s="50"/>
      <c r="AY135" s="50"/>
      <c r="AZ135" s="50"/>
      <c r="BA135" s="50"/>
      <c r="BB135" s="50"/>
      <c r="BC135" s="50"/>
      <c r="BD135" s="50"/>
      <c r="BE135" s="50"/>
      <c r="BF135" s="50"/>
      <c r="BG135" s="50"/>
      <c r="BH135" s="50"/>
      <c r="BI135" s="50"/>
      <c r="BJ135" s="50"/>
    </row>
    <row r="136" spans="1:62" x14ac:dyDescent="0.15">
      <c r="A136" s="329"/>
      <c r="B136" s="341"/>
      <c r="C136" s="329" t="s">
        <v>90</v>
      </c>
      <c r="D136" s="331">
        <v>139.19999999999999</v>
      </c>
      <c r="E136" s="331">
        <v>139.19999999999999</v>
      </c>
      <c r="F136" s="331">
        <v>105.4</v>
      </c>
      <c r="G136" s="331">
        <v>196.2</v>
      </c>
      <c r="H136" s="331">
        <v>164.8</v>
      </c>
      <c r="I136" s="331">
        <v>123.4</v>
      </c>
      <c r="J136" s="331">
        <v>251.9</v>
      </c>
      <c r="K136" s="331">
        <v>57.3</v>
      </c>
      <c r="L136" s="331">
        <v>103.1</v>
      </c>
      <c r="M136" s="331">
        <v>145.4</v>
      </c>
      <c r="N136" s="331">
        <v>116.5</v>
      </c>
      <c r="O136" s="331">
        <v>120.2</v>
      </c>
      <c r="P136" s="331">
        <v>100.1</v>
      </c>
      <c r="Q136" s="331">
        <v>86.3</v>
      </c>
      <c r="R136" s="331">
        <v>383.6</v>
      </c>
      <c r="S136" s="331">
        <v>145.5</v>
      </c>
      <c r="T136" s="331">
        <v>118.3</v>
      </c>
      <c r="U136" s="331">
        <v>182.3</v>
      </c>
      <c r="V136" s="331">
        <v>97.3</v>
      </c>
      <c r="W136" s="331">
        <v>115.6</v>
      </c>
      <c r="X136" s="331">
        <v>390.8</v>
      </c>
      <c r="Y136" s="331">
        <v>121.2</v>
      </c>
      <c r="Z136" s="331">
        <v>131.19999999999999</v>
      </c>
      <c r="AA136" s="331">
        <v>0</v>
      </c>
      <c r="AB136" s="331">
        <v>89.2</v>
      </c>
      <c r="AC136" s="415">
        <v>313.39999999999998</v>
      </c>
      <c r="AD136" s="331">
        <v>0</v>
      </c>
      <c r="AE136" s="363">
        <v>139.19999999999999</v>
      </c>
      <c r="AF136" s="329"/>
      <c r="AG136" s="341"/>
      <c r="AH136" s="329" t="s">
        <v>90</v>
      </c>
      <c r="AI136" s="331">
        <v>139.19999999999999</v>
      </c>
      <c r="AJ136" s="331">
        <v>158.4</v>
      </c>
      <c r="AK136" s="331">
        <v>190.9</v>
      </c>
      <c r="AL136" s="331">
        <v>122.5</v>
      </c>
      <c r="AM136" s="331">
        <v>245.1</v>
      </c>
      <c r="AN136" s="331">
        <v>118.4</v>
      </c>
      <c r="AO136" s="331">
        <v>97.5</v>
      </c>
      <c r="AP136" s="331">
        <v>127.3</v>
      </c>
      <c r="AQ136" s="331">
        <v>128.1</v>
      </c>
      <c r="AR136" s="331">
        <v>115.7</v>
      </c>
      <c r="AS136" s="331">
        <v>403.2</v>
      </c>
      <c r="AT136" s="50"/>
      <c r="AU136" s="50"/>
      <c r="AV136" s="50"/>
      <c r="AW136" s="50"/>
      <c r="AX136" s="50"/>
      <c r="AY136" s="50"/>
      <c r="AZ136" s="50"/>
      <c r="BA136" s="50"/>
      <c r="BB136" s="50"/>
      <c r="BC136" s="50"/>
      <c r="BD136" s="50"/>
      <c r="BE136" s="50"/>
      <c r="BF136" s="50"/>
      <c r="BG136" s="50"/>
      <c r="BH136" s="50"/>
      <c r="BI136" s="50"/>
      <c r="BJ136" s="50"/>
    </row>
    <row r="137" spans="1:62" x14ac:dyDescent="0.15">
      <c r="A137" s="329"/>
      <c r="B137" s="341"/>
      <c r="C137" s="329" t="s">
        <v>91</v>
      </c>
      <c r="D137" s="331">
        <v>147.6</v>
      </c>
      <c r="E137" s="331">
        <v>147.5</v>
      </c>
      <c r="F137" s="331">
        <v>112.1</v>
      </c>
      <c r="G137" s="331">
        <v>180.9</v>
      </c>
      <c r="H137" s="331">
        <v>152.4</v>
      </c>
      <c r="I137" s="331">
        <v>138.19999999999999</v>
      </c>
      <c r="J137" s="331">
        <v>256.39999999999998</v>
      </c>
      <c r="K137" s="331">
        <v>60.1</v>
      </c>
      <c r="L137" s="331">
        <v>58.2</v>
      </c>
      <c r="M137" s="331">
        <v>125.7</v>
      </c>
      <c r="N137" s="331">
        <v>87.5</v>
      </c>
      <c r="O137" s="331">
        <v>115.4</v>
      </c>
      <c r="P137" s="331">
        <v>108.5</v>
      </c>
      <c r="Q137" s="331">
        <v>88</v>
      </c>
      <c r="R137" s="331">
        <v>609.1</v>
      </c>
      <c r="S137" s="331">
        <v>155.4</v>
      </c>
      <c r="T137" s="331">
        <v>117.9</v>
      </c>
      <c r="U137" s="331">
        <v>175.6</v>
      </c>
      <c r="V137" s="331">
        <v>74.2</v>
      </c>
      <c r="W137" s="331">
        <v>102.9</v>
      </c>
      <c r="X137" s="331">
        <v>358.4</v>
      </c>
      <c r="Y137" s="331">
        <v>188.1</v>
      </c>
      <c r="Z137" s="331">
        <v>132.5</v>
      </c>
      <c r="AA137" s="331">
        <v>0</v>
      </c>
      <c r="AB137" s="331">
        <v>96.2</v>
      </c>
      <c r="AC137" s="415">
        <v>430.7</v>
      </c>
      <c r="AD137" s="331">
        <v>0</v>
      </c>
      <c r="AE137" s="363">
        <v>147.6</v>
      </c>
      <c r="AF137" s="329"/>
      <c r="AG137" s="341"/>
      <c r="AH137" s="329" t="s">
        <v>91</v>
      </c>
      <c r="AI137" s="331">
        <v>147.6</v>
      </c>
      <c r="AJ137" s="331">
        <v>165.8</v>
      </c>
      <c r="AK137" s="331">
        <v>201</v>
      </c>
      <c r="AL137" s="331">
        <v>138.9</v>
      </c>
      <c r="AM137" s="331">
        <v>250.1</v>
      </c>
      <c r="AN137" s="331">
        <v>122.7</v>
      </c>
      <c r="AO137" s="331">
        <v>104.2</v>
      </c>
      <c r="AP137" s="331">
        <v>130.5</v>
      </c>
      <c r="AQ137" s="331">
        <v>136.9</v>
      </c>
      <c r="AR137" s="331">
        <v>113.7</v>
      </c>
      <c r="AS137" s="331">
        <v>652.5</v>
      </c>
      <c r="AT137" s="50"/>
      <c r="AU137" s="50"/>
      <c r="AV137" s="50"/>
      <c r="AW137" s="50"/>
      <c r="AX137" s="50"/>
      <c r="AY137" s="50"/>
      <c r="AZ137" s="50"/>
      <c r="BA137" s="50"/>
      <c r="BB137" s="50"/>
      <c r="BC137" s="50"/>
      <c r="BD137" s="50"/>
      <c r="BE137" s="50"/>
      <c r="BF137" s="50"/>
      <c r="BG137" s="50"/>
      <c r="BH137" s="50"/>
      <c r="BI137" s="50"/>
      <c r="BJ137" s="50"/>
    </row>
    <row r="138" spans="1:62" x14ac:dyDescent="0.15">
      <c r="A138" s="329"/>
      <c r="B138" s="341"/>
      <c r="C138" s="329" t="s">
        <v>92</v>
      </c>
      <c r="D138" s="331">
        <v>137.30000000000001</v>
      </c>
      <c r="E138" s="331">
        <v>137.19999999999999</v>
      </c>
      <c r="F138" s="331">
        <v>102.9</v>
      </c>
      <c r="G138" s="331">
        <v>180.7</v>
      </c>
      <c r="H138" s="331">
        <v>153.6</v>
      </c>
      <c r="I138" s="331">
        <v>111.8</v>
      </c>
      <c r="J138" s="331">
        <v>239.8</v>
      </c>
      <c r="K138" s="331">
        <v>69</v>
      </c>
      <c r="L138" s="331">
        <v>46.1</v>
      </c>
      <c r="M138" s="331">
        <v>132.1</v>
      </c>
      <c r="N138" s="331">
        <v>84.4</v>
      </c>
      <c r="O138" s="331">
        <v>113.7</v>
      </c>
      <c r="P138" s="331">
        <v>113</v>
      </c>
      <c r="Q138" s="331">
        <v>87.4</v>
      </c>
      <c r="R138" s="331">
        <v>365.1</v>
      </c>
      <c r="S138" s="331">
        <v>154.69999999999999</v>
      </c>
      <c r="T138" s="331">
        <v>130.1</v>
      </c>
      <c r="U138" s="331">
        <v>180.4</v>
      </c>
      <c r="V138" s="331">
        <v>80.900000000000006</v>
      </c>
      <c r="W138" s="331">
        <v>109.6</v>
      </c>
      <c r="X138" s="331">
        <v>401.4</v>
      </c>
      <c r="Y138" s="331">
        <v>143.1</v>
      </c>
      <c r="Z138" s="331">
        <v>125.6</v>
      </c>
      <c r="AA138" s="331">
        <v>0</v>
      </c>
      <c r="AB138" s="331">
        <v>75.900000000000006</v>
      </c>
      <c r="AC138" s="415">
        <v>458.5</v>
      </c>
      <c r="AD138" s="331">
        <v>0</v>
      </c>
      <c r="AE138" s="363">
        <v>137.30000000000001</v>
      </c>
      <c r="AF138" s="329"/>
      <c r="AG138" s="341"/>
      <c r="AH138" s="329" t="s">
        <v>92</v>
      </c>
      <c r="AI138" s="331">
        <v>137.30000000000001</v>
      </c>
      <c r="AJ138" s="331">
        <v>149.9</v>
      </c>
      <c r="AK138" s="331">
        <v>163.6</v>
      </c>
      <c r="AL138" s="331">
        <v>100.8</v>
      </c>
      <c r="AM138" s="331">
        <v>213.3</v>
      </c>
      <c r="AN138" s="331">
        <v>133.1</v>
      </c>
      <c r="AO138" s="331">
        <v>111.1</v>
      </c>
      <c r="AP138" s="331">
        <v>142.4</v>
      </c>
      <c r="AQ138" s="331">
        <v>130</v>
      </c>
      <c r="AR138" s="331">
        <v>117.1</v>
      </c>
      <c r="AS138" s="331">
        <v>415.3</v>
      </c>
      <c r="AT138" s="50"/>
      <c r="AU138" s="50"/>
      <c r="AV138" s="50"/>
      <c r="AW138" s="50"/>
      <c r="AX138" s="50"/>
      <c r="AY138" s="50"/>
      <c r="AZ138" s="50"/>
      <c r="BA138" s="50"/>
      <c r="BB138" s="50"/>
      <c r="BC138" s="50"/>
      <c r="BD138" s="50"/>
      <c r="BE138" s="50"/>
      <c r="BF138" s="50"/>
      <c r="BG138" s="50"/>
      <c r="BH138" s="50"/>
      <c r="BI138" s="50"/>
      <c r="BJ138" s="50"/>
    </row>
    <row r="139" spans="1:62" x14ac:dyDescent="0.15">
      <c r="A139" s="329"/>
      <c r="B139" s="341"/>
      <c r="C139" s="329" t="s">
        <v>93</v>
      </c>
      <c r="D139" s="331">
        <v>150.69999999999999</v>
      </c>
      <c r="E139" s="331">
        <v>150.69999999999999</v>
      </c>
      <c r="F139" s="331">
        <v>110.3</v>
      </c>
      <c r="G139" s="331">
        <v>179.7</v>
      </c>
      <c r="H139" s="331">
        <v>169.6</v>
      </c>
      <c r="I139" s="331">
        <v>176.7</v>
      </c>
      <c r="J139" s="331">
        <v>229.6</v>
      </c>
      <c r="K139" s="331">
        <v>64</v>
      </c>
      <c r="L139" s="331">
        <v>58.6</v>
      </c>
      <c r="M139" s="331">
        <v>156.30000000000001</v>
      </c>
      <c r="N139" s="331">
        <v>90.2</v>
      </c>
      <c r="O139" s="331">
        <v>120.8</v>
      </c>
      <c r="P139" s="331">
        <v>118.9</v>
      </c>
      <c r="Q139" s="331">
        <v>98.4</v>
      </c>
      <c r="R139" s="331">
        <v>406.8</v>
      </c>
      <c r="S139" s="331">
        <v>149.30000000000001</v>
      </c>
      <c r="T139" s="331">
        <v>142</v>
      </c>
      <c r="U139" s="331">
        <v>185.7</v>
      </c>
      <c r="V139" s="331">
        <v>84.4</v>
      </c>
      <c r="W139" s="331">
        <v>114.5</v>
      </c>
      <c r="X139" s="331">
        <v>396.8</v>
      </c>
      <c r="Y139" s="331">
        <v>191.2</v>
      </c>
      <c r="Z139" s="331">
        <v>134.4</v>
      </c>
      <c r="AA139" s="331">
        <v>0</v>
      </c>
      <c r="AB139" s="331">
        <v>74.900000000000006</v>
      </c>
      <c r="AC139" s="415">
        <v>418.1</v>
      </c>
      <c r="AD139" s="331">
        <v>0</v>
      </c>
      <c r="AE139" s="363">
        <v>150.69999999999999</v>
      </c>
      <c r="AF139" s="329"/>
      <c r="AG139" s="341"/>
      <c r="AH139" s="329" t="s">
        <v>93</v>
      </c>
      <c r="AI139" s="331">
        <v>150.69999999999999</v>
      </c>
      <c r="AJ139" s="331">
        <v>170.4</v>
      </c>
      <c r="AK139" s="331">
        <v>198.8</v>
      </c>
      <c r="AL139" s="331">
        <v>172</v>
      </c>
      <c r="AM139" s="331">
        <v>220</v>
      </c>
      <c r="AN139" s="331">
        <v>135.4</v>
      </c>
      <c r="AO139" s="331">
        <v>112.6</v>
      </c>
      <c r="AP139" s="331">
        <v>145.1</v>
      </c>
      <c r="AQ139" s="331">
        <v>139.30000000000001</v>
      </c>
      <c r="AR139" s="331">
        <v>125.6</v>
      </c>
      <c r="AS139" s="331">
        <v>443</v>
      </c>
      <c r="AT139" s="50"/>
      <c r="AU139" s="50"/>
      <c r="AV139" s="50"/>
      <c r="AW139" s="50"/>
      <c r="AX139" s="50"/>
      <c r="AY139" s="50"/>
      <c r="AZ139" s="50"/>
      <c r="BA139" s="50"/>
      <c r="BB139" s="50"/>
      <c r="BC139" s="50"/>
      <c r="BD139" s="50"/>
      <c r="BE139" s="50"/>
      <c r="BF139" s="50"/>
      <c r="BG139" s="50"/>
      <c r="BH139" s="50"/>
      <c r="BI139" s="50"/>
      <c r="BJ139" s="50"/>
    </row>
    <row r="140" spans="1:62" x14ac:dyDescent="0.15">
      <c r="A140" s="329"/>
      <c r="B140" s="341"/>
      <c r="C140" s="329" t="s">
        <v>94</v>
      </c>
      <c r="D140" s="331">
        <v>143.30000000000001</v>
      </c>
      <c r="E140" s="331">
        <v>143.30000000000001</v>
      </c>
      <c r="F140" s="331">
        <v>107.5</v>
      </c>
      <c r="G140" s="331">
        <v>163.69999999999999</v>
      </c>
      <c r="H140" s="331">
        <v>170.5</v>
      </c>
      <c r="I140" s="331">
        <v>126.4</v>
      </c>
      <c r="J140" s="331">
        <v>243.4</v>
      </c>
      <c r="K140" s="331">
        <v>54.7</v>
      </c>
      <c r="L140" s="331">
        <v>50.2</v>
      </c>
      <c r="M140" s="331">
        <v>158.5</v>
      </c>
      <c r="N140" s="331">
        <v>76.900000000000006</v>
      </c>
      <c r="O140" s="331">
        <v>133.5</v>
      </c>
      <c r="P140" s="331">
        <v>110.2</v>
      </c>
      <c r="Q140" s="331">
        <v>102.5</v>
      </c>
      <c r="R140" s="331">
        <v>455.5</v>
      </c>
      <c r="S140" s="331">
        <v>144.69999999999999</v>
      </c>
      <c r="T140" s="331">
        <v>115</v>
      </c>
      <c r="U140" s="331">
        <v>185</v>
      </c>
      <c r="V140" s="331">
        <v>73.900000000000006</v>
      </c>
      <c r="W140" s="331">
        <v>95.3</v>
      </c>
      <c r="X140" s="331">
        <v>410.2</v>
      </c>
      <c r="Y140" s="331">
        <v>177.1</v>
      </c>
      <c r="Z140" s="331">
        <v>138.69999999999999</v>
      </c>
      <c r="AA140" s="331">
        <v>0</v>
      </c>
      <c r="AB140" s="331">
        <v>85.3</v>
      </c>
      <c r="AC140" s="415">
        <v>529</v>
      </c>
      <c r="AD140" s="331">
        <v>0</v>
      </c>
      <c r="AE140" s="363">
        <v>143.30000000000001</v>
      </c>
      <c r="AF140" s="329"/>
      <c r="AG140" s="341"/>
      <c r="AH140" s="329" t="s">
        <v>94</v>
      </c>
      <c r="AI140" s="331">
        <v>143.30000000000001</v>
      </c>
      <c r="AJ140" s="331">
        <v>153.69999999999999</v>
      </c>
      <c r="AK140" s="331">
        <v>181.3</v>
      </c>
      <c r="AL140" s="331">
        <v>115.5</v>
      </c>
      <c r="AM140" s="331">
        <v>233.4</v>
      </c>
      <c r="AN140" s="331">
        <v>119.9</v>
      </c>
      <c r="AO140" s="331">
        <v>105.7</v>
      </c>
      <c r="AP140" s="331">
        <v>125.9</v>
      </c>
      <c r="AQ140" s="331">
        <v>137.30000000000001</v>
      </c>
      <c r="AR140" s="331">
        <v>121.2</v>
      </c>
      <c r="AS140" s="331">
        <v>493.4</v>
      </c>
      <c r="AT140" s="50"/>
      <c r="AU140" s="50"/>
      <c r="AV140" s="50"/>
      <c r="AW140" s="50"/>
      <c r="AX140" s="50"/>
      <c r="AY140" s="50"/>
      <c r="AZ140" s="50"/>
      <c r="BA140" s="50"/>
      <c r="BB140" s="50"/>
      <c r="BC140" s="50"/>
      <c r="BD140" s="50"/>
      <c r="BE140" s="50"/>
      <c r="BF140" s="50"/>
      <c r="BG140" s="50"/>
      <c r="BH140" s="50"/>
      <c r="BI140" s="50"/>
      <c r="BJ140" s="50"/>
    </row>
    <row r="141" spans="1:62" x14ac:dyDescent="0.15">
      <c r="A141" s="329"/>
      <c r="B141" s="341"/>
      <c r="C141" s="329" t="s">
        <v>95</v>
      </c>
      <c r="D141" s="331">
        <v>136.30000000000001</v>
      </c>
      <c r="E141" s="331">
        <v>136.19999999999999</v>
      </c>
      <c r="F141" s="331">
        <v>104.6</v>
      </c>
      <c r="G141" s="331">
        <v>166.3</v>
      </c>
      <c r="H141" s="331">
        <v>152.1</v>
      </c>
      <c r="I141" s="331">
        <v>150.30000000000001</v>
      </c>
      <c r="J141" s="331">
        <v>192.6</v>
      </c>
      <c r="K141" s="331">
        <v>51</v>
      </c>
      <c r="L141" s="331">
        <v>66.400000000000006</v>
      </c>
      <c r="M141" s="331">
        <v>148.5</v>
      </c>
      <c r="N141" s="331">
        <v>72.099999999999994</v>
      </c>
      <c r="O141" s="331">
        <v>122.3</v>
      </c>
      <c r="P141" s="331">
        <v>119.9</v>
      </c>
      <c r="Q141" s="331">
        <v>86.6</v>
      </c>
      <c r="R141" s="331">
        <v>371.5</v>
      </c>
      <c r="S141" s="331">
        <v>137.5</v>
      </c>
      <c r="T141" s="331">
        <v>99.6</v>
      </c>
      <c r="U141" s="331">
        <v>190.9</v>
      </c>
      <c r="V141" s="331">
        <v>91.4</v>
      </c>
      <c r="W141" s="331">
        <v>102</v>
      </c>
      <c r="X141" s="331">
        <v>420.1</v>
      </c>
      <c r="Y141" s="331">
        <v>179</v>
      </c>
      <c r="Z141" s="331">
        <v>125</v>
      </c>
      <c r="AA141" s="331">
        <v>0</v>
      </c>
      <c r="AB141" s="331">
        <v>91.4</v>
      </c>
      <c r="AC141" s="415">
        <v>550.9</v>
      </c>
      <c r="AD141" s="331">
        <v>0</v>
      </c>
      <c r="AE141" s="363">
        <v>136.30000000000001</v>
      </c>
      <c r="AF141" s="329"/>
      <c r="AG141" s="341"/>
      <c r="AH141" s="329" t="s">
        <v>95</v>
      </c>
      <c r="AI141" s="331">
        <v>136.30000000000001</v>
      </c>
      <c r="AJ141" s="331">
        <v>136.4</v>
      </c>
      <c r="AK141" s="331">
        <v>161.6</v>
      </c>
      <c r="AL141" s="331">
        <v>140.80000000000001</v>
      </c>
      <c r="AM141" s="331">
        <v>178</v>
      </c>
      <c r="AN141" s="331">
        <v>105.4</v>
      </c>
      <c r="AO141" s="331">
        <v>92.7</v>
      </c>
      <c r="AP141" s="331">
        <v>110.8</v>
      </c>
      <c r="AQ141" s="331">
        <v>136.19999999999999</v>
      </c>
      <c r="AR141" s="331">
        <v>124.6</v>
      </c>
      <c r="AS141" s="331">
        <v>394.3</v>
      </c>
      <c r="AT141" s="50"/>
      <c r="AU141" s="50"/>
      <c r="AV141" s="50"/>
      <c r="AW141" s="50"/>
      <c r="AX141" s="50"/>
      <c r="AY141" s="50"/>
      <c r="AZ141" s="50"/>
      <c r="BA141" s="50"/>
      <c r="BB141" s="50"/>
      <c r="BC141" s="50"/>
      <c r="BD141" s="50"/>
      <c r="BE141" s="50"/>
      <c r="BF141" s="50"/>
      <c r="BG141" s="50"/>
      <c r="BH141" s="50"/>
      <c r="BI141" s="50"/>
      <c r="BJ141" s="50"/>
    </row>
    <row r="142" spans="1:62" x14ac:dyDescent="0.15">
      <c r="A142" s="329"/>
      <c r="B142" s="341"/>
      <c r="C142" s="329" t="s">
        <v>96</v>
      </c>
      <c r="D142" s="331">
        <v>1189.2</v>
      </c>
      <c r="E142" s="331">
        <v>1189.4000000000001</v>
      </c>
      <c r="F142" s="331">
        <v>113.4</v>
      </c>
      <c r="G142" s="331">
        <v>188.3</v>
      </c>
      <c r="H142" s="331">
        <v>144.69999999999999</v>
      </c>
      <c r="I142" s="331">
        <v>163</v>
      </c>
      <c r="J142" s="331">
        <v>191.7</v>
      </c>
      <c r="K142" s="331">
        <v>61</v>
      </c>
      <c r="L142" s="331">
        <v>88.9</v>
      </c>
      <c r="M142" s="331">
        <v>145.5</v>
      </c>
      <c r="N142" s="331">
        <v>101.9</v>
      </c>
      <c r="O142" s="331">
        <v>113.9</v>
      </c>
      <c r="P142" s="331">
        <v>6658.2</v>
      </c>
      <c r="Q142" s="331">
        <v>80.900000000000006</v>
      </c>
      <c r="R142" s="331">
        <v>192.3</v>
      </c>
      <c r="S142" s="331">
        <v>138.19999999999999</v>
      </c>
      <c r="T142" s="331">
        <v>80.8</v>
      </c>
      <c r="U142" s="331">
        <v>184.6</v>
      </c>
      <c r="V142" s="331">
        <v>83.3</v>
      </c>
      <c r="W142" s="331">
        <v>97</v>
      </c>
      <c r="X142" s="331">
        <v>395.5</v>
      </c>
      <c r="Y142" s="331">
        <v>210.4</v>
      </c>
      <c r="Z142" s="331">
        <v>121.2</v>
      </c>
      <c r="AA142" s="331">
        <v>0</v>
      </c>
      <c r="AB142" s="331">
        <v>90.7</v>
      </c>
      <c r="AC142" s="415">
        <v>634.6</v>
      </c>
      <c r="AD142" s="331">
        <v>0</v>
      </c>
      <c r="AE142" s="363">
        <v>1189.2</v>
      </c>
      <c r="AF142" s="329"/>
      <c r="AG142" s="341"/>
      <c r="AH142" s="329" t="s">
        <v>96</v>
      </c>
      <c r="AI142" s="331">
        <v>1189.2</v>
      </c>
      <c r="AJ142" s="331">
        <v>128.6</v>
      </c>
      <c r="AK142" s="331">
        <v>156.9</v>
      </c>
      <c r="AL142" s="331">
        <v>155.4</v>
      </c>
      <c r="AM142" s="331">
        <v>158.1</v>
      </c>
      <c r="AN142" s="331">
        <v>93.8</v>
      </c>
      <c r="AO142" s="331">
        <v>91.8</v>
      </c>
      <c r="AP142" s="331">
        <v>94.7</v>
      </c>
      <c r="AQ142" s="331">
        <v>1806</v>
      </c>
      <c r="AR142" s="331">
        <v>1879.3</v>
      </c>
      <c r="AS142" s="331">
        <v>177.6</v>
      </c>
      <c r="AT142" s="50"/>
      <c r="AU142" s="50"/>
      <c r="AV142" s="50"/>
      <c r="AW142" s="50"/>
      <c r="AX142" s="50"/>
      <c r="AY142" s="50"/>
      <c r="AZ142" s="50"/>
      <c r="BA142" s="50"/>
      <c r="BB142" s="50"/>
      <c r="BC142" s="50"/>
      <c r="BD142" s="50"/>
      <c r="BE142" s="50"/>
      <c r="BF142" s="50"/>
      <c r="BG142" s="50"/>
      <c r="BH142" s="50"/>
      <c r="BI142" s="50"/>
      <c r="BJ142" s="50"/>
    </row>
    <row r="143" spans="1:62" x14ac:dyDescent="0.15">
      <c r="A143" s="329"/>
      <c r="B143" s="342"/>
      <c r="C143" s="335" t="s">
        <v>97</v>
      </c>
      <c r="D143" s="337">
        <v>1555.8</v>
      </c>
      <c r="E143" s="337">
        <v>1556</v>
      </c>
      <c r="F143" s="337">
        <v>113.6</v>
      </c>
      <c r="G143" s="337">
        <v>183.9</v>
      </c>
      <c r="H143" s="337">
        <v>157.5</v>
      </c>
      <c r="I143" s="337">
        <v>169.3</v>
      </c>
      <c r="J143" s="337">
        <v>168</v>
      </c>
      <c r="K143" s="337">
        <v>62.5</v>
      </c>
      <c r="L143" s="337">
        <v>88.7</v>
      </c>
      <c r="M143" s="337">
        <v>146.19999999999999</v>
      </c>
      <c r="N143" s="337">
        <v>84</v>
      </c>
      <c r="O143" s="337">
        <v>119.8</v>
      </c>
      <c r="P143" s="337">
        <v>8892.2999999999993</v>
      </c>
      <c r="Q143" s="337">
        <v>90</v>
      </c>
      <c r="R143" s="337">
        <v>390.7</v>
      </c>
      <c r="S143" s="337">
        <v>152.30000000000001</v>
      </c>
      <c r="T143" s="337">
        <v>59.6</v>
      </c>
      <c r="U143" s="337">
        <v>198.4</v>
      </c>
      <c r="V143" s="337">
        <v>65.900000000000006</v>
      </c>
      <c r="W143" s="337">
        <v>106.1</v>
      </c>
      <c r="X143" s="337">
        <v>461.9</v>
      </c>
      <c r="Y143" s="337">
        <v>231.7</v>
      </c>
      <c r="Z143" s="337">
        <v>126.8</v>
      </c>
      <c r="AA143" s="337">
        <v>0</v>
      </c>
      <c r="AB143" s="337">
        <v>60.6</v>
      </c>
      <c r="AC143" s="420">
        <v>650.29999999999995</v>
      </c>
      <c r="AD143" s="337">
        <v>0</v>
      </c>
      <c r="AE143" s="446">
        <v>1555.8</v>
      </c>
      <c r="AF143" s="335"/>
      <c r="AG143" s="342"/>
      <c r="AH143" s="335" t="s">
        <v>97</v>
      </c>
      <c r="AI143" s="337">
        <v>1555.8</v>
      </c>
      <c r="AJ143" s="337">
        <v>123</v>
      </c>
      <c r="AK143" s="337">
        <v>161.5</v>
      </c>
      <c r="AL143" s="337">
        <v>155.30000000000001</v>
      </c>
      <c r="AM143" s="337">
        <v>166.4</v>
      </c>
      <c r="AN143" s="337">
        <v>75.8</v>
      </c>
      <c r="AO143" s="337">
        <v>70.2</v>
      </c>
      <c r="AP143" s="337">
        <v>78.2</v>
      </c>
      <c r="AQ143" s="337">
        <v>2388.9</v>
      </c>
      <c r="AR143" s="337">
        <v>2479</v>
      </c>
      <c r="AS143" s="337">
        <v>387.3</v>
      </c>
      <c r="AT143" s="50"/>
      <c r="AU143" s="50"/>
      <c r="AV143" s="50"/>
      <c r="AW143" s="50"/>
      <c r="AX143" s="50"/>
      <c r="AY143" s="50"/>
      <c r="AZ143" s="50"/>
      <c r="BA143" s="50"/>
      <c r="BB143" s="50"/>
      <c r="BC143" s="50"/>
      <c r="BD143" s="50"/>
      <c r="BE143" s="50"/>
      <c r="BF143" s="50"/>
      <c r="BG143" s="50"/>
      <c r="BH143" s="50"/>
      <c r="BI143" s="50"/>
      <c r="BJ143" s="50"/>
    </row>
    <row r="144" spans="1:62" x14ac:dyDescent="0.15">
      <c r="A144" s="329"/>
      <c r="B144" s="341" t="s">
        <v>107</v>
      </c>
      <c r="C144" s="329" t="s">
        <v>84</v>
      </c>
      <c r="D144" s="331">
        <v>153.1</v>
      </c>
      <c r="E144" s="331">
        <v>153</v>
      </c>
      <c r="F144" s="331">
        <v>112.4</v>
      </c>
      <c r="G144" s="331">
        <v>199.7</v>
      </c>
      <c r="H144" s="331">
        <v>162</v>
      </c>
      <c r="I144" s="331">
        <v>164.6</v>
      </c>
      <c r="J144" s="331">
        <v>171.5</v>
      </c>
      <c r="K144" s="331">
        <v>81.3</v>
      </c>
      <c r="L144" s="331">
        <v>132</v>
      </c>
      <c r="M144" s="331">
        <v>152.69999999999999</v>
      </c>
      <c r="N144" s="331">
        <v>99.7</v>
      </c>
      <c r="O144" s="331">
        <v>140.69999999999999</v>
      </c>
      <c r="P144" s="331">
        <v>140</v>
      </c>
      <c r="Q144" s="331">
        <v>99.5</v>
      </c>
      <c r="R144" s="331">
        <v>346.2</v>
      </c>
      <c r="S144" s="331">
        <v>163.5</v>
      </c>
      <c r="T144" s="331">
        <v>145.4</v>
      </c>
      <c r="U144" s="331">
        <v>235.1</v>
      </c>
      <c r="V144" s="331">
        <v>84.7</v>
      </c>
      <c r="W144" s="331">
        <v>118.3</v>
      </c>
      <c r="X144" s="331">
        <v>519.70000000000005</v>
      </c>
      <c r="Y144" s="331">
        <v>256.2</v>
      </c>
      <c r="Z144" s="331">
        <v>126.1</v>
      </c>
      <c r="AA144" s="331">
        <v>0</v>
      </c>
      <c r="AB144" s="331">
        <v>135.1</v>
      </c>
      <c r="AC144" s="331">
        <v>640.70000000000005</v>
      </c>
      <c r="AD144" s="331">
        <v>0</v>
      </c>
      <c r="AE144" s="358">
        <v>153.1</v>
      </c>
      <c r="AF144" s="329"/>
      <c r="AG144" s="341" t="s">
        <v>107</v>
      </c>
      <c r="AH144" s="329" t="s">
        <v>84</v>
      </c>
      <c r="AI144" s="331">
        <v>153.1</v>
      </c>
      <c r="AJ144" s="331">
        <v>148.30000000000001</v>
      </c>
      <c r="AK144" s="344">
        <v>156.6</v>
      </c>
      <c r="AL144" s="344">
        <v>158.30000000000001</v>
      </c>
      <c r="AM144" s="344">
        <v>155.19999999999999</v>
      </c>
      <c r="AN144" s="344">
        <v>138.1</v>
      </c>
      <c r="AO144" s="344">
        <v>80.2</v>
      </c>
      <c r="AP144" s="344">
        <v>162.6</v>
      </c>
      <c r="AQ144" s="344">
        <v>155.9</v>
      </c>
      <c r="AR144" s="344">
        <v>143.30000000000001</v>
      </c>
      <c r="AS144" s="344">
        <v>434.7</v>
      </c>
      <c r="AT144" s="50"/>
      <c r="AU144" s="50"/>
      <c r="AV144" s="50"/>
      <c r="AW144" s="50"/>
      <c r="AX144" s="50"/>
      <c r="AY144" s="50"/>
      <c r="AZ144" s="50"/>
      <c r="BA144" s="50"/>
      <c r="BB144" s="50"/>
      <c r="BC144" s="50"/>
      <c r="BD144" s="50"/>
      <c r="BE144" s="50"/>
      <c r="BF144" s="50"/>
      <c r="BG144" s="50"/>
      <c r="BH144" s="50"/>
      <c r="BI144" s="50"/>
      <c r="BJ144" s="50"/>
    </row>
    <row r="145" spans="1:62" x14ac:dyDescent="0.15">
      <c r="A145" s="329"/>
      <c r="B145" s="341"/>
      <c r="C145" s="329" t="s">
        <v>86</v>
      </c>
      <c r="D145" s="331">
        <v>139.30000000000001</v>
      </c>
      <c r="E145" s="331">
        <v>139.19999999999999</v>
      </c>
      <c r="F145" s="331">
        <v>114</v>
      </c>
      <c r="G145" s="331">
        <v>214</v>
      </c>
      <c r="H145" s="331">
        <v>162.1</v>
      </c>
      <c r="I145" s="331">
        <v>147.1</v>
      </c>
      <c r="J145" s="331">
        <v>158.80000000000001</v>
      </c>
      <c r="K145" s="331">
        <v>63</v>
      </c>
      <c r="L145" s="331">
        <v>105.1</v>
      </c>
      <c r="M145" s="331">
        <v>153.9</v>
      </c>
      <c r="N145" s="331">
        <v>96.8</v>
      </c>
      <c r="O145" s="331">
        <v>136.30000000000001</v>
      </c>
      <c r="P145" s="331">
        <v>119.1</v>
      </c>
      <c r="Q145" s="331">
        <v>98.8</v>
      </c>
      <c r="R145" s="331">
        <v>331.6</v>
      </c>
      <c r="S145" s="331">
        <v>156.1</v>
      </c>
      <c r="T145" s="331">
        <v>102.1</v>
      </c>
      <c r="U145" s="331">
        <v>206.8</v>
      </c>
      <c r="V145" s="331">
        <v>91.2</v>
      </c>
      <c r="W145" s="331">
        <v>108</v>
      </c>
      <c r="X145" s="331">
        <v>474.4</v>
      </c>
      <c r="Y145" s="331">
        <v>216.5</v>
      </c>
      <c r="Z145" s="331">
        <v>116.4</v>
      </c>
      <c r="AA145" s="331">
        <v>0</v>
      </c>
      <c r="AB145" s="331">
        <v>82.2</v>
      </c>
      <c r="AC145" s="331">
        <v>672.5</v>
      </c>
      <c r="AD145" s="331">
        <v>0</v>
      </c>
      <c r="AE145" s="358">
        <v>139.30000000000001</v>
      </c>
      <c r="AF145" s="329"/>
      <c r="AG145" s="341"/>
      <c r="AH145" s="329" t="s">
        <v>86</v>
      </c>
      <c r="AI145" s="331">
        <v>139.30000000000001</v>
      </c>
      <c r="AJ145" s="331">
        <v>126.6</v>
      </c>
      <c r="AK145" s="344">
        <v>144.1</v>
      </c>
      <c r="AL145" s="344">
        <v>133.9</v>
      </c>
      <c r="AM145" s="344">
        <v>152.19999999999999</v>
      </c>
      <c r="AN145" s="344">
        <v>105</v>
      </c>
      <c r="AO145" s="344">
        <v>82.4</v>
      </c>
      <c r="AP145" s="344">
        <v>114.6</v>
      </c>
      <c r="AQ145" s="344">
        <v>146.6</v>
      </c>
      <c r="AR145" s="344">
        <v>136.69999999999999</v>
      </c>
      <c r="AS145" s="344">
        <v>366.2</v>
      </c>
      <c r="AT145" s="50"/>
      <c r="AU145" s="50"/>
      <c r="AV145" s="50"/>
      <c r="AW145" s="50"/>
      <c r="AX145" s="50"/>
      <c r="AY145" s="50"/>
      <c r="AZ145" s="50"/>
      <c r="BA145" s="50"/>
      <c r="BB145" s="50"/>
      <c r="BC145" s="50"/>
      <c r="BD145" s="50"/>
      <c r="BE145" s="50"/>
      <c r="BF145" s="50"/>
      <c r="BG145" s="50"/>
      <c r="BH145" s="50"/>
      <c r="BI145" s="50"/>
      <c r="BJ145" s="50"/>
    </row>
    <row r="146" spans="1:62" x14ac:dyDescent="0.15">
      <c r="A146" s="329"/>
      <c r="B146" s="341"/>
      <c r="C146" s="329" t="s">
        <v>88</v>
      </c>
      <c r="D146" s="331">
        <v>119.5</v>
      </c>
      <c r="E146" s="331">
        <v>119.4</v>
      </c>
      <c r="F146" s="331">
        <v>93.2</v>
      </c>
      <c r="G146" s="331">
        <v>232.6</v>
      </c>
      <c r="H146" s="331">
        <v>153.5</v>
      </c>
      <c r="I146" s="331">
        <v>102.2</v>
      </c>
      <c r="J146" s="331">
        <v>114.6</v>
      </c>
      <c r="K146" s="331">
        <v>63.3</v>
      </c>
      <c r="L146" s="331">
        <v>55</v>
      </c>
      <c r="M146" s="331">
        <v>123.3</v>
      </c>
      <c r="N146" s="331">
        <v>88.3</v>
      </c>
      <c r="O146" s="331">
        <v>106.9</v>
      </c>
      <c r="P146" s="331">
        <v>106</v>
      </c>
      <c r="Q146" s="331">
        <v>89.8</v>
      </c>
      <c r="R146" s="331">
        <v>331.3</v>
      </c>
      <c r="S146" s="331">
        <v>155.30000000000001</v>
      </c>
      <c r="T146" s="331">
        <v>89.2</v>
      </c>
      <c r="U146" s="331">
        <v>198.5</v>
      </c>
      <c r="V146" s="331">
        <v>69.5</v>
      </c>
      <c r="W146" s="331">
        <v>102.9</v>
      </c>
      <c r="X146" s="331">
        <v>497.9</v>
      </c>
      <c r="Y146" s="331">
        <v>107</v>
      </c>
      <c r="Z146" s="331">
        <v>108.1</v>
      </c>
      <c r="AA146" s="331">
        <v>0</v>
      </c>
      <c r="AB146" s="331">
        <v>80.599999999999994</v>
      </c>
      <c r="AC146" s="331">
        <v>767.6</v>
      </c>
      <c r="AD146" s="331">
        <v>0</v>
      </c>
      <c r="AE146" s="358">
        <v>119.5</v>
      </c>
      <c r="AF146" s="329"/>
      <c r="AG146" s="341"/>
      <c r="AH146" s="329" t="s">
        <v>88</v>
      </c>
      <c r="AI146" s="331">
        <v>119.5</v>
      </c>
      <c r="AJ146" s="331">
        <v>99.2</v>
      </c>
      <c r="AK146" s="344">
        <v>102.1</v>
      </c>
      <c r="AL146" s="344">
        <v>89.6</v>
      </c>
      <c r="AM146" s="344">
        <v>112</v>
      </c>
      <c r="AN146" s="344">
        <v>95.5</v>
      </c>
      <c r="AO146" s="344">
        <v>71.400000000000006</v>
      </c>
      <c r="AP146" s="344">
        <v>105.7</v>
      </c>
      <c r="AQ146" s="344">
        <v>131.4</v>
      </c>
      <c r="AR146" s="344">
        <v>122</v>
      </c>
      <c r="AS146" s="344">
        <v>338.2</v>
      </c>
      <c r="AT146" s="50"/>
      <c r="AU146" s="50"/>
      <c r="AV146" s="50"/>
      <c r="AW146" s="50"/>
      <c r="AX146" s="50"/>
      <c r="AY146" s="50"/>
      <c r="AZ146" s="50"/>
      <c r="BA146" s="50"/>
      <c r="BB146" s="50"/>
      <c r="BC146" s="50"/>
      <c r="BD146" s="50"/>
      <c r="BE146" s="50"/>
      <c r="BF146" s="50"/>
      <c r="BG146" s="50"/>
      <c r="BH146" s="50"/>
      <c r="BI146" s="50"/>
      <c r="BJ146" s="50"/>
    </row>
    <row r="147" spans="1:62" x14ac:dyDescent="0.15">
      <c r="A147" s="329"/>
      <c r="B147" s="341"/>
      <c r="C147" s="329" t="s">
        <v>89</v>
      </c>
      <c r="D147" s="331">
        <v>180.3</v>
      </c>
      <c r="E147" s="331">
        <v>180.2</v>
      </c>
      <c r="F147" s="331">
        <v>105.2</v>
      </c>
      <c r="G147" s="331">
        <v>188.7</v>
      </c>
      <c r="H147" s="331">
        <v>167.5</v>
      </c>
      <c r="I147" s="331">
        <v>150.1</v>
      </c>
      <c r="J147" s="331">
        <v>172.6</v>
      </c>
      <c r="K147" s="331">
        <v>56.8</v>
      </c>
      <c r="L147" s="331">
        <v>2617.3000000000002</v>
      </c>
      <c r="M147" s="331">
        <v>163.5</v>
      </c>
      <c r="N147" s="331">
        <v>93</v>
      </c>
      <c r="O147" s="331">
        <v>114.7</v>
      </c>
      <c r="P147" s="331">
        <v>134.4</v>
      </c>
      <c r="Q147" s="331">
        <v>75.400000000000006</v>
      </c>
      <c r="R147" s="331">
        <v>412.1</v>
      </c>
      <c r="S147" s="331">
        <v>156.1</v>
      </c>
      <c r="T147" s="331">
        <v>107.5</v>
      </c>
      <c r="U147" s="331">
        <v>196.9</v>
      </c>
      <c r="V147" s="331">
        <v>87</v>
      </c>
      <c r="W147" s="331">
        <v>86.8</v>
      </c>
      <c r="X147" s="331">
        <v>466.9</v>
      </c>
      <c r="Y147" s="331">
        <v>246.6</v>
      </c>
      <c r="Z147" s="331">
        <v>102.1</v>
      </c>
      <c r="AA147" s="331">
        <v>0</v>
      </c>
      <c r="AB147" s="331">
        <v>63.5</v>
      </c>
      <c r="AC147" s="331">
        <v>684.9</v>
      </c>
      <c r="AD147" s="331">
        <v>0</v>
      </c>
      <c r="AE147" s="358">
        <v>180.3</v>
      </c>
      <c r="AF147" s="329"/>
      <c r="AG147" s="341"/>
      <c r="AH147" s="329" t="s">
        <v>89</v>
      </c>
      <c r="AI147" s="331">
        <v>180.3</v>
      </c>
      <c r="AJ147" s="331">
        <v>135.4</v>
      </c>
      <c r="AK147" s="344">
        <v>154.19999999999999</v>
      </c>
      <c r="AL147" s="344">
        <v>150.80000000000001</v>
      </c>
      <c r="AM147" s="344">
        <v>156.80000000000001</v>
      </c>
      <c r="AN147" s="344">
        <v>112.4</v>
      </c>
      <c r="AO147" s="344">
        <v>97.3</v>
      </c>
      <c r="AP147" s="344">
        <v>118.8</v>
      </c>
      <c r="AQ147" s="344">
        <v>206.4</v>
      </c>
      <c r="AR147" s="344">
        <v>196.8</v>
      </c>
      <c r="AS147" s="344">
        <v>419.7</v>
      </c>
      <c r="AT147" s="50"/>
      <c r="AU147" s="50"/>
      <c r="AV147" s="50"/>
      <c r="AW147" s="50"/>
      <c r="AX147" s="50"/>
      <c r="AY147" s="50"/>
      <c r="AZ147" s="50"/>
      <c r="BA147" s="50"/>
      <c r="BB147" s="50"/>
      <c r="BC147" s="50"/>
      <c r="BD147" s="50"/>
      <c r="BE147" s="50"/>
      <c r="BF147" s="50"/>
      <c r="BG147" s="50"/>
      <c r="BH147" s="50"/>
      <c r="BI147" s="50"/>
      <c r="BJ147" s="50"/>
    </row>
    <row r="148" spans="1:62" x14ac:dyDescent="0.15">
      <c r="A148" s="329"/>
      <c r="B148" s="341"/>
      <c r="C148" s="329" t="s">
        <v>90</v>
      </c>
      <c r="D148" s="331">
        <v>143.19999999999999</v>
      </c>
      <c r="E148" s="331">
        <v>143.1</v>
      </c>
      <c r="F148" s="331">
        <v>104</v>
      </c>
      <c r="G148" s="331">
        <v>269.5</v>
      </c>
      <c r="H148" s="331">
        <v>174.2</v>
      </c>
      <c r="I148" s="331">
        <v>152</v>
      </c>
      <c r="J148" s="331">
        <v>165.1</v>
      </c>
      <c r="K148" s="331">
        <v>59.3</v>
      </c>
      <c r="L148" s="331">
        <v>226.3</v>
      </c>
      <c r="M148" s="331">
        <v>199</v>
      </c>
      <c r="N148" s="331">
        <v>110.5</v>
      </c>
      <c r="O148" s="331">
        <v>122.2</v>
      </c>
      <c r="P148" s="331">
        <v>118.8</v>
      </c>
      <c r="Q148" s="331">
        <v>83</v>
      </c>
      <c r="R148" s="331">
        <v>257.60000000000002</v>
      </c>
      <c r="S148" s="331">
        <v>161.5</v>
      </c>
      <c r="T148" s="331">
        <v>123.2</v>
      </c>
      <c r="U148" s="331">
        <v>226.4</v>
      </c>
      <c r="V148" s="331">
        <v>94.1</v>
      </c>
      <c r="W148" s="331">
        <v>135.5</v>
      </c>
      <c r="X148" s="331">
        <v>502</v>
      </c>
      <c r="Y148" s="331">
        <v>280.5</v>
      </c>
      <c r="Z148" s="331">
        <v>129.30000000000001</v>
      </c>
      <c r="AA148" s="331">
        <v>0</v>
      </c>
      <c r="AB148" s="331">
        <v>76.5</v>
      </c>
      <c r="AC148" s="331">
        <v>892.1</v>
      </c>
      <c r="AD148" s="331">
        <v>0</v>
      </c>
      <c r="AE148" s="358">
        <v>143.19999999999999</v>
      </c>
      <c r="AF148" s="329"/>
      <c r="AG148" s="341"/>
      <c r="AH148" s="329" t="s">
        <v>90</v>
      </c>
      <c r="AI148" s="331">
        <v>143.19999999999999</v>
      </c>
      <c r="AJ148" s="331">
        <v>148.69999999999999</v>
      </c>
      <c r="AK148" s="344">
        <v>163.5</v>
      </c>
      <c r="AL148" s="344">
        <v>152.6</v>
      </c>
      <c r="AM148" s="344">
        <v>172.2</v>
      </c>
      <c r="AN148" s="344">
        <v>130.4</v>
      </c>
      <c r="AO148" s="344">
        <v>120.7</v>
      </c>
      <c r="AP148" s="344">
        <v>134.5</v>
      </c>
      <c r="AQ148" s="344">
        <v>140.1</v>
      </c>
      <c r="AR148" s="344">
        <v>134.5</v>
      </c>
      <c r="AS148" s="344">
        <v>263.89999999999998</v>
      </c>
      <c r="AT148" s="50"/>
      <c r="AU148" s="50"/>
      <c r="AV148" s="50"/>
      <c r="AW148" s="50"/>
      <c r="AX148" s="50"/>
      <c r="AY148" s="50"/>
      <c r="AZ148" s="50"/>
      <c r="BA148" s="50"/>
      <c r="BB148" s="50"/>
      <c r="BC148" s="50"/>
      <c r="BD148" s="50"/>
      <c r="BE148" s="50"/>
      <c r="BF148" s="50"/>
      <c r="BG148" s="50"/>
      <c r="BH148" s="50"/>
      <c r="BI148" s="50"/>
      <c r="BJ148" s="50"/>
    </row>
    <row r="149" spans="1:62" x14ac:dyDescent="0.15">
      <c r="A149" s="329"/>
      <c r="B149" s="341"/>
      <c r="C149" s="329" t="s">
        <v>91</v>
      </c>
      <c r="D149" s="331">
        <v>145.1</v>
      </c>
      <c r="E149" s="331">
        <v>145</v>
      </c>
      <c r="F149" s="331">
        <v>112.3</v>
      </c>
      <c r="G149" s="331">
        <v>246.1</v>
      </c>
      <c r="H149" s="331">
        <v>164.6</v>
      </c>
      <c r="I149" s="331">
        <v>139.9</v>
      </c>
      <c r="J149" s="331">
        <v>189.2</v>
      </c>
      <c r="K149" s="331">
        <v>45.3</v>
      </c>
      <c r="L149" s="331">
        <v>125.6</v>
      </c>
      <c r="M149" s="331">
        <v>142.69999999999999</v>
      </c>
      <c r="N149" s="331">
        <v>105</v>
      </c>
      <c r="O149" s="331">
        <v>127.8</v>
      </c>
      <c r="P149" s="331">
        <v>131.19999999999999</v>
      </c>
      <c r="Q149" s="331">
        <v>86.3</v>
      </c>
      <c r="R149" s="331">
        <v>261.8</v>
      </c>
      <c r="S149" s="331">
        <v>176.8</v>
      </c>
      <c r="T149" s="331">
        <v>132.19999999999999</v>
      </c>
      <c r="U149" s="331">
        <v>227.9</v>
      </c>
      <c r="V149" s="331">
        <v>72.5</v>
      </c>
      <c r="W149" s="331">
        <v>145.9</v>
      </c>
      <c r="X149" s="331">
        <v>514.29999999999995</v>
      </c>
      <c r="Y149" s="331">
        <v>261.3</v>
      </c>
      <c r="Z149" s="331">
        <v>129.4</v>
      </c>
      <c r="AA149" s="331">
        <v>0</v>
      </c>
      <c r="AB149" s="331">
        <v>77.5</v>
      </c>
      <c r="AC149" s="331">
        <v>967.8</v>
      </c>
      <c r="AD149" s="331">
        <v>0</v>
      </c>
      <c r="AE149" s="358">
        <v>145.1</v>
      </c>
      <c r="AF149" s="329"/>
      <c r="AG149" s="341"/>
      <c r="AH149" s="329" t="s">
        <v>91</v>
      </c>
      <c r="AI149" s="331">
        <v>145.1</v>
      </c>
      <c r="AJ149" s="331">
        <v>149.9</v>
      </c>
      <c r="AK149" s="344">
        <v>165.3</v>
      </c>
      <c r="AL149" s="344">
        <v>138.4</v>
      </c>
      <c r="AM149" s="344">
        <v>186.7</v>
      </c>
      <c r="AN149" s="344">
        <v>130.9</v>
      </c>
      <c r="AO149" s="344">
        <v>95.1</v>
      </c>
      <c r="AP149" s="344">
        <v>146.19999999999999</v>
      </c>
      <c r="AQ149" s="344">
        <v>142.4</v>
      </c>
      <c r="AR149" s="344">
        <v>136.19999999999999</v>
      </c>
      <c r="AS149" s="344">
        <v>280.39999999999998</v>
      </c>
      <c r="AT149" s="50"/>
      <c r="AU149" s="50"/>
      <c r="AV149" s="50"/>
      <c r="AW149" s="50"/>
      <c r="AX149" s="50"/>
      <c r="AY149" s="50"/>
      <c r="AZ149" s="50"/>
      <c r="BA149" s="50"/>
      <c r="BB149" s="50"/>
      <c r="BC149" s="50"/>
      <c r="BD149" s="50"/>
      <c r="BE149" s="50"/>
      <c r="BF149" s="50"/>
      <c r="BG149" s="50"/>
      <c r="BH149" s="50"/>
      <c r="BI149" s="50"/>
      <c r="BJ149" s="50"/>
    </row>
    <row r="150" spans="1:62" x14ac:dyDescent="0.15">
      <c r="A150" s="329"/>
      <c r="B150" s="341"/>
      <c r="C150" s="329" t="s">
        <v>92</v>
      </c>
      <c r="D150" s="331">
        <v>143.80000000000001</v>
      </c>
      <c r="E150" s="331">
        <v>143.6</v>
      </c>
      <c r="F150" s="331">
        <v>98.5</v>
      </c>
      <c r="G150" s="331">
        <v>230.7</v>
      </c>
      <c r="H150" s="331">
        <v>172</v>
      </c>
      <c r="I150" s="331">
        <v>169.2</v>
      </c>
      <c r="J150" s="331">
        <v>168.7</v>
      </c>
      <c r="K150" s="331">
        <v>57.6</v>
      </c>
      <c r="L150" s="331">
        <v>102.3</v>
      </c>
      <c r="M150" s="331">
        <v>177.1</v>
      </c>
      <c r="N150" s="331">
        <v>85.4</v>
      </c>
      <c r="O150" s="331">
        <v>121.7</v>
      </c>
      <c r="P150" s="331">
        <v>112.7</v>
      </c>
      <c r="Q150" s="331">
        <v>83.5</v>
      </c>
      <c r="R150" s="331">
        <v>324.89999999999998</v>
      </c>
      <c r="S150" s="331">
        <v>164.5</v>
      </c>
      <c r="T150" s="331">
        <v>136.6</v>
      </c>
      <c r="U150" s="331">
        <v>230.6</v>
      </c>
      <c r="V150" s="331">
        <v>81</v>
      </c>
      <c r="W150" s="331">
        <v>125.4</v>
      </c>
      <c r="X150" s="331">
        <v>534.20000000000005</v>
      </c>
      <c r="Y150" s="331">
        <v>287.89999999999998</v>
      </c>
      <c r="Z150" s="331">
        <v>118.6</v>
      </c>
      <c r="AA150" s="331">
        <v>0</v>
      </c>
      <c r="AB150" s="331">
        <v>77.8</v>
      </c>
      <c r="AC150" s="331">
        <v>937.5</v>
      </c>
      <c r="AD150" s="331">
        <v>0</v>
      </c>
      <c r="AE150" s="358">
        <v>143.80000000000001</v>
      </c>
      <c r="AF150" s="329"/>
      <c r="AG150" s="341"/>
      <c r="AH150" s="329" t="s">
        <v>92</v>
      </c>
      <c r="AI150" s="331">
        <v>143.80000000000001</v>
      </c>
      <c r="AJ150" s="331">
        <v>163.4</v>
      </c>
      <c r="AK150" s="344">
        <v>178.2</v>
      </c>
      <c r="AL150" s="344">
        <v>178.1</v>
      </c>
      <c r="AM150" s="344">
        <v>178.3</v>
      </c>
      <c r="AN150" s="344">
        <v>145.1</v>
      </c>
      <c r="AO150" s="344">
        <v>132</v>
      </c>
      <c r="AP150" s="344">
        <v>150.69999999999999</v>
      </c>
      <c r="AQ150" s="344">
        <v>132.4</v>
      </c>
      <c r="AR150" s="344">
        <v>121.5</v>
      </c>
      <c r="AS150" s="344">
        <v>375.1</v>
      </c>
      <c r="AT150" s="50"/>
      <c r="AU150" s="50"/>
      <c r="AV150" s="50"/>
      <c r="AW150" s="50"/>
      <c r="AX150" s="50"/>
      <c r="AY150" s="50"/>
      <c r="AZ150" s="50"/>
      <c r="BA150" s="50"/>
      <c r="BB150" s="50"/>
      <c r="BC150" s="50"/>
      <c r="BD150" s="50"/>
      <c r="BE150" s="50"/>
      <c r="BF150" s="50"/>
      <c r="BG150" s="50"/>
      <c r="BH150" s="50"/>
      <c r="BI150" s="50"/>
      <c r="BJ150" s="50"/>
    </row>
    <row r="151" spans="1:62" x14ac:dyDescent="0.15">
      <c r="A151" s="329"/>
      <c r="B151" s="341"/>
      <c r="C151" s="329" t="s">
        <v>93</v>
      </c>
      <c r="D151" s="331">
        <v>161.4</v>
      </c>
      <c r="E151" s="331">
        <v>161.30000000000001</v>
      </c>
      <c r="F151" s="331">
        <v>112.5</v>
      </c>
      <c r="G151" s="331">
        <v>250.3</v>
      </c>
      <c r="H151" s="331">
        <v>194.6</v>
      </c>
      <c r="I151" s="331">
        <v>179.1</v>
      </c>
      <c r="J151" s="331">
        <v>187.7</v>
      </c>
      <c r="K151" s="331">
        <v>56.1</v>
      </c>
      <c r="L151" s="331">
        <v>143.19999999999999</v>
      </c>
      <c r="M151" s="331">
        <v>198.1</v>
      </c>
      <c r="N151" s="331">
        <v>88.5</v>
      </c>
      <c r="O151" s="331">
        <v>125.6</v>
      </c>
      <c r="P151" s="331">
        <v>125.4</v>
      </c>
      <c r="Q151" s="331">
        <v>97.4</v>
      </c>
      <c r="R151" s="331">
        <v>507.7</v>
      </c>
      <c r="S151" s="331">
        <v>171.4</v>
      </c>
      <c r="T151" s="331">
        <v>141.19999999999999</v>
      </c>
      <c r="U151" s="331">
        <v>246.3</v>
      </c>
      <c r="V151" s="331">
        <v>109.2</v>
      </c>
      <c r="W151" s="331">
        <v>141.4</v>
      </c>
      <c r="X151" s="331">
        <v>580.29999999999995</v>
      </c>
      <c r="Y151" s="331">
        <v>245.5</v>
      </c>
      <c r="Z151" s="331">
        <v>137.69999999999999</v>
      </c>
      <c r="AA151" s="331">
        <v>0</v>
      </c>
      <c r="AB151" s="331">
        <v>69.2</v>
      </c>
      <c r="AC151" s="331">
        <v>928.1</v>
      </c>
      <c r="AD151" s="331">
        <v>0</v>
      </c>
      <c r="AE151" s="358">
        <v>161.4</v>
      </c>
      <c r="AF151" s="329"/>
      <c r="AG151" s="341"/>
      <c r="AH151" s="329" t="s">
        <v>93</v>
      </c>
      <c r="AI151" s="331">
        <v>161.4</v>
      </c>
      <c r="AJ151" s="331">
        <v>171.8</v>
      </c>
      <c r="AK151" s="344">
        <v>188.5</v>
      </c>
      <c r="AL151" s="344">
        <v>177.1</v>
      </c>
      <c r="AM151" s="344">
        <v>197.5</v>
      </c>
      <c r="AN151" s="344">
        <v>151.19999999999999</v>
      </c>
      <c r="AO151" s="344">
        <v>150.5</v>
      </c>
      <c r="AP151" s="344">
        <v>151.5</v>
      </c>
      <c r="AQ151" s="344">
        <v>155.4</v>
      </c>
      <c r="AR151" s="344">
        <v>136.1</v>
      </c>
      <c r="AS151" s="344">
        <v>583.4</v>
      </c>
      <c r="AT151" s="50"/>
      <c r="AU151" s="50"/>
      <c r="AV151" s="50"/>
      <c r="AW151" s="50"/>
      <c r="AX151" s="50"/>
      <c r="AY151" s="50"/>
      <c r="AZ151" s="50"/>
      <c r="BA151" s="50"/>
      <c r="BB151" s="50"/>
      <c r="BC151" s="50"/>
      <c r="BD151" s="50"/>
      <c r="BE151" s="50"/>
      <c r="BF151" s="50"/>
      <c r="BG151" s="50"/>
      <c r="BH151" s="50"/>
      <c r="BI151" s="50"/>
      <c r="BJ151" s="50"/>
    </row>
    <row r="152" spans="1:62" x14ac:dyDescent="0.15">
      <c r="A152" s="329"/>
      <c r="B152" s="341"/>
      <c r="C152" s="329" t="s">
        <v>94</v>
      </c>
      <c r="D152" s="331">
        <v>144.1</v>
      </c>
      <c r="E152" s="331">
        <v>143.9</v>
      </c>
      <c r="F152" s="331">
        <v>102.4</v>
      </c>
      <c r="G152" s="331">
        <v>222.5</v>
      </c>
      <c r="H152" s="331">
        <v>181.2</v>
      </c>
      <c r="I152" s="331">
        <v>154.1</v>
      </c>
      <c r="J152" s="331">
        <v>217.3</v>
      </c>
      <c r="K152" s="331">
        <v>42.4</v>
      </c>
      <c r="L152" s="331">
        <v>96.8</v>
      </c>
      <c r="M152" s="331">
        <v>144.19999999999999</v>
      </c>
      <c r="N152" s="331">
        <v>77.099999999999994</v>
      </c>
      <c r="O152" s="331">
        <v>125</v>
      </c>
      <c r="P152" s="331">
        <v>118.1</v>
      </c>
      <c r="Q152" s="331">
        <v>89</v>
      </c>
      <c r="R152" s="331">
        <v>306.10000000000002</v>
      </c>
      <c r="S152" s="331">
        <v>163.9</v>
      </c>
      <c r="T152" s="331">
        <v>111</v>
      </c>
      <c r="U152" s="331">
        <v>229.1</v>
      </c>
      <c r="V152" s="331">
        <v>67.900000000000006</v>
      </c>
      <c r="W152" s="331">
        <v>129.9</v>
      </c>
      <c r="X152" s="331">
        <v>545.79999999999995</v>
      </c>
      <c r="Y152" s="331">
        <v>227.7</v>
      </c>
      <c r="Z152" s="331">
        <v>138.69999999999999</v>
      </c>
      <c r="AA152" s="331">
        <v>0</v>
      </c>
      <c r="AB152" s="331">
        <v>72.099999999999994</v>
      </c>
      <c r="AC152" s="331">
        <v>829.2</v>
      </c>
      <c r="AD152" s="331">
        <v>0</v>
      </c>
      <c r="AE152" s="358">
        <v>144.1</v>
      </c>
      <c r="AF152" s="329"/>
      <c r="AG152" s="341"/>
      <c r="AH152" s="329" t="s">
        <v>94</v>
      </c>
      <c r="AI152" s="331">
        <v>144.1</v>
      </c>
      <c r="AJ152" s="331">
        <v>153</v>
      </c>
      <c r="AK152" s="344">
        <v>179.1</v>
      </c>
      <c r="AL152" s="344">
        <v>146.80000000000001</v>
      </c>
      <c r="AM152" s="344">
        <v>204.8</v>
      </c>
      <c r="AN152" s="344">
        <v>120.9</v>
      </c>
      <c r="AO152" s="344">
        <v>114.5</v>
      </c>
      <c r="AP152" s="344">
        <v>123.7</v>
      </c>
      <c r="AQ152" s="344">
        <v>138.80000000000001</v>
      </c>
      <c r="AR152" s="344">
        <v>128.6</v>
      </c>
      <c r="AS152" s="344">
        <v>366.7</v>
      </c>
      <c r="AT152" s="50"/>
      <c r="AU152" s="50"/>
      <c r="AV152" s="50"/>
      <c r="AW152" s="50"/>
      <c r="AX152" s="50"/>
      <c r="AY152" s="50"/>
      <c r="AZ152" s="50"/>
      <c r="BA152" s="50"/>
      <c r="BB152" s="50"/>
      <c r="BC152" s="50"/>
      <c r="BD152" s="50"/>
      <c r="BE152" s="50"/>
      <c r="BF152" s="50"/>
      <c r="BG152" s="50"/>
      <c r="BH152" s="50"/>
      <c r="BI152" s="50"/>
      <c r="BJ152" s="50"/>
    </row>
    <row r="153" spans="1:62" x14ac:dyDescent="0.15">
      <c r="A153" s="329"/>
      <c r="B153" s="341"/>
      <c r="C153" s="329" t="s">
        <v>95</v>
      </c>
      <c r="D153" s="331">
        <v>139.4</v>
      </c>
      <c r="E153" s="331">
        <v>139.30000000000001</v>
      </c>
      <c r="F153" s="331">
        <v>103.9</v>
      </c>
      <c r="G153" s="331">
        <v>185.8</v>
      </c>
      <c r="H153" s="331">
        <v>158</v>
      </c>
      <c r="I153" s="331">
        <v>155</v>
      </c>
      <c r="J153" s="331">
        <v>186.8</v>
      </c>
      <c r="K153" s="331">
        <v>53.5</v>
      </c>
      <c r="L153" s="331">
        <v>102.3</v>
      </c>
      <c r="M153" s="331">
        <v>136.6</v>
      </c>
      <c r="N153" s="331">
        <v>65.5</v>
      </c>
      <c r="O153" s="331">
        <v>126.8</v>
      </c>
      <c r="P153" s="331">
        <v>105.7</v>
      </c>
      <c r="Q153" s="331">
        <v>77.7</v>
      </c>
      <c r="R153" s="331">
        <v>422.7</v>
      </c>
      <c r="S153" s="331">
        <v>148.1</v>
      </c>
      <c r="T153" s="331">
        <v>104.2</v>
      </c>
      <c r="U153" s="331">
        <v>228.1</v>
      </c>
      <c r="V153" s="331">
        <v>97.2</v>
      </c>
      <c r="W153" s="331">
        <v>119.2</v>
      </c>
      <c r="X153" s="331">
        <v>545</v>
      </c>
      <c r="Y153" s="331">
        <v>229.6</v>
      </c>
      <c r="Z153" s="331">
        <v>126.2</v>
      </c>
      <c r="AA153" s="331">
        <v>0</v>
      </c>
      <c r="AB153" s="331">
        <v>69.3</v>
      </c>
      <c r="AC153" s="331">
        <v>890.1</v>
      </c>
      <c r="AD153" s="331">
        <v>0</v>
      </c>
      <c r="AE153" s="358">
        <v>139.4</v>
      </c>
      <c r="AF153" s="329"/>
      <c r="AG153" s="341"/>
      <c r="AH153" s="329" t="s">
        <v>95</v>
      </c>
      <c r="AI153" s="331">
        <v>139.4</v>
      </c>
      <c r="AJ153" s="331">
        <v>141.5</v>
      </c>
      <c r="AK153" s="344">
        <v>163.1</v>
      </c>
      <c r="AL153" s="344">
        <v>153.6</v>
      </c>
      <c r="AM153" s="344">
        <v>170.7</v>
      </c>
      <c r="AN153" s="344">
        <v>115</v>
      </c>
      <c r="AO153" s="344">
        <v>111.2</v>
      </c>
      <c r="AP153" s="344">
        <v>116.6</v>
      </c>
      <c r="AQ153" s="344">
        <v>138.19999999999999</v>
      </c>
      <c r="AR153" s="344">
        <v>123.3</v>
      </c>
      <c r="AS153" s="344">
        <v>469.2</v>
      </c>
      <c r="AT153" s="50"/>
      <c r="AU153" s="50"/>
      <c r="AV153" s="50"/>
      <c r="AW153" s="50"/>
      <c r="AX153" s="50"/>
      <c r="AY153" s="50"/>
      <c r="AZ153" s="50"/>
      <c r="BA153" s="50"/>
      <c r="BB153" s="50"/>
      <c r="BC153" s="50"/>
      <c r="BD153" s="50"/>
      <c r="BE153" s="50"/>
      <c r="BF153" s="50"/>
      <c r="BG153" s="50"/>
      <c r="BH153" s="50"/>
      <c r="BI153" s="50"/>
      <c r="BJ153" s="50"/>
    </row>
    <row r="154" spans="1:62" x14ac:dyDescent="0.15">
      <c r="A154" s="329"/>
      <c r="B154" s="341"/>
      <c r="C154" s="329" t="s">
        <v>96</v>
      </c>
      <c r="D154" s="331">
        <v>136</v>
      </c>
      <c r="E154" s="331">
        <v>135.9</v>
      </c>
      <c r="F154" s="331">
        <v>95.5</v>
      </c>
      <c r="G154" s="331">
        <v>202.1</v>
      </c>
      <c r="H154" s="331">
        <v>152.69999999999999</v>
      </c>
      <c r="I154" s="331">
        <v>145.80000000000001</v>
      </c>
      <c r="J154" s="331">
        <v>227.6</v>
      </c>
      <c r="K154" s="331">
        <v>48.4</v>
      </c>
      <c r="L154" s="331">
        <v>160.4</v>
      </c>
      <c r="M154" s="331">
        <v>124.9</v>
      </c>
      <c r="N154" s="331">
        <v>90.2</v>
      </c>
      <c r="O154" s="331">
        <v>112.6</v>
      </c>
      <c r="P154" s="331">
        <v>105.2</v>
      </c>
      <c r="Q154" s="331">
        <v>77.3</v>
      </c>
      <c r="R154" s="331">
        <v>289.2</v>
      </c>
      <c r="S154" s="331">
        <v>156.6</v>
      </c>
      <c r="T154" s="331">
        <v>104.3</v>
      </c>
      <c r="U154" s="331">
        <v>218.9</v>
      </c>
      <c r="V154" s="331">
        <v>87.2</v>
      </c>
      <c r="W154" s="331">
        <v>117.4</v>
      </c>
      <c r="X154" s="331">
        <v>502.4</v>
      </c>
      <c r="Y154" s="331">
        <v>242.3</v>
      </c>
      <c r="Z154" s="331">
        <v>122.3</v>
      </c>
      <c r="AA154" s="331">
        <v>0</v>
      </c>
      <c r="AB154" s="331">
        <v>83.3</v>
      </c>
      <c r="AC154" s="331">
        <v>887.5</v>
      </c>
      <c r="AD154" s="331">
        <v>0</v>
      </c>
      <c r="AE154" s="358">
        <v>136</v>
      </c>
      <c r="AF154" s="329"/>
      <c r="AG154" s="341"/>
      <c r="AH154" s="329" t="s">
        <v>96</v>
      </c>
      <c r="AI154" s="331">
        <v>136</v>
      </c>
      <c r="AJ154" s="331">
        <v>140.1</v>
      </c>
      <c r="AK154" s="344">
        <v>164.5</v>
      </c>
      <c r="AL154" s="344">
        <v>144.80000000000001</v>
      </c>
      <c r="AM154" s="344">
        <v>180</v>
      </c>
      <c r="AN154" s="344">
        <v>110.1</v>
      </c>
      <c r="AO154" s="344">
        <v>90.1</v>
      </c>
      <c r="AP154" s="344">
        <v>118.5</v>
      </c>
      <c r="AQ154" s="344">
        <v>133.69999999999999</v>
      </c>
      <c r="AR154" s="344">
        <v>126.5</v>
      </c>
      <c r="AS154" s="344">
        <v>292.5</v>
      </c>
      <c r="AT154" s="50"/>
      <c r="AU154" s="50"/>
      <c r="AV154" s="50"/>
      <c r="AW154" s="50"/>
      <c r="AX154" s="50"/>
      <c r="AY154" s="50"/>
      <c r="AZ154" s="50"/>
      <c r="BA154" s="50"/>
      <c r="BB154" s="50"/>
      <c r="BC154" s="50"/>
      <c r="BD154" s="50"/>
      <c r="BE154" s="50"/>
      <c r="BF154" s="50"/>
      <c r="BG154" s="50"/>
      <c r="BH154" s="50"/>
      <c r="BI154" s="50"/>
      <c r="BJ154" s="50"/>
    </row>
    <row r="155" spans="1:62" x14ac:dyDescent="0.15">
      <c r="A155" s="335"/>
      <c r="B155" s="342"/>
      <c r="C155" s="335" t="s">
        <v>97</v>
      </c>
      <c r="D155" s="337">
        <v>134.5</v>
      </c>
      <c r="E155" s="337">
        <v>134.4</v>
      </c>
      <c r="F155" s="337">
        <v>104.1</v>
      </c>
      <c r="G155" s="337">
        <v>218</v>
      </c>
      <c r="H155" s="337">
        <v>146.30000000000001</v>
      </c>
      <c r="I155" s="337">
        <v>166.8</v>
      </c>
      <c r="J155" s="337">
        <v>193.6</v>
      </c>
      <c r="K155" s="337">
        <v>48.1</v>
      </c>
      <c r="L155" s="337">
        <v>73.400000000000006</v>
      </c>
      <c r="M155" s="337">
        <v>124.9</v>
      </c>
      <c r="N155" s="337">
        <v>65.8</v>
      </c>
      <c r="O155" s="337">
        <v>114.4</v>
      </c>
      <c r="P155" s="337">
        <v>106.7</v>
      </c>
      <c r="Q155" s="337">
        <v>85.2</v>
      </c>
      <c r="R155" s="337">
        <v>317.2</v>
      </c>
      <c r="S155" s="337">
        <v>161.69999999999999</v>
      </c>
      <c r="T155" s="337">
        <v>79.3</v>
      </c>
      <c r="U155" s="337">
        <v>220.7</v>
      </c>
      <c r="V155" s="337">
        <v>66.5</v>
      </c>
      <c r="W155" s="337">
        <v>112.4</v>
      </c>
      <c r="X155" s="337">
        <v>536.4</v>
      </c>
      <c r="Y155" s="337">
        <v>268.60000000000002</v>
      </c>
      <c r="Z155" s="337">
        <v>125.4</v>
      </c>
      <c r="AA155" s="337">
        <v>0</v>
      </c>
      <c r="AB155" s="337">
        <v>52.3</v>
      </c>
      <c r="AC155" s="337">
        <v>923.5</v>
      </c>
      <c r="AD155" s="337">
        <v>0</v>
      </c>
      <c r="AE155" s="423">
        <v>134.5</v>
      </c>
      <c r="AF155" s="335"/>
      <c r="AG155" s="342"/>
      <c r="AH155" s="335" t="s">
        <v>97</v>
      </c>
      <c r="AI155" s="337">
        <v>134.5</v>
      </c>
      <c r="AJ155" s="337">
        <v>137.69999999999999</v>
      </c>
      <c r="AK155" s="346">
        <v>178.9</v>
      </c>
      <c r="AL155" s="346">
        <v>182</v>
      </c>
      <c r="AM155" s="346">
        <v>176.5</v>
      </c>
      <c r="AN155" s="346">
        <v>87</v>
      </c>
      <c r="AO155" s="346">
        <v>65.099999999999994</v>
      </c>
      <c r="AP155" s="346">
        <v>96.3</v>
      </c>
      <c r="AQ155" s="346">
        <v>132.69999999999999</v>
      </c>
      <c r="AR155" s="346">
        <v>123.8</v>
      </c>
      <c r="AS155" s="346">
        <v>329.3</v>
      </c>
      <c r="AT155" s="50"/>
      <c r="AU155" s="50"/>
      <c r="AV155" s="50"/>
      <c r="AW155" s="50"/>
      <c r="AX155" s="50"/>
      <c r="AY155" s="50"/>
      <c r="AZ155" s="50"/>
      <c r="BA155" s="50"/>
      <c r="BB155" s="50"/>
      <c r="BC155" s="50"/>
      <c r="BD155" s="50"/>
      <c r="BE155" s="50"/>
      <c r="BF155" s="50"/>
      <c r="BG155" s="50"/>
      <c r="BH155" s="50"/>
      <c r="BI155" s="50"/>
      <c r="BJ155" s="50"/>
    </row>
    <row r="156" spans="1:62" x14ac:dyDescent="0.15">
      <c r="A156" s="329" t="s">
        <v>115</v>
      </c>
      <c r="B156" s="330" t="s">
        <v>189</v>
      </c>
      <c r="C156" s="329" t="s">
        <v>84</v>
      </c>
      <c r="D156" s="355">
        <v>110.5</v>
      </c>
      <c r="E156" s="332">
        <v>110.5</v>
      </c>
      <c r="F156" s="332">
        <v>97.3</v>
      </c>
      <c r="G156" s="332">
        <v>103.1</v>
      </c>
      <c r="H156" s="332">
        <v>116</v>
      </c>
      <c r="I156" s="332">
        <v>192</v>
      </c>
      <c r="J156" s="332">
        <v>87.9</v>
      </c>
      <c r="K156" s="332">
        <v>74.2</v>
      </c>
      <c r="L156" s="332">
        <v>87.5</v>
      </c>
      <c r="M156" s="332">
        <v>99.4</v>
      </c>
      <c r="N156" s="332">
        <v>128.19999999999999</v>
      </c>
      <c r="O156" s="332">
        <v>115.9</v>
      </c>
      <c r="P156" s="332">
        <v>96.6</v>
      </c>
      <c r="Q156" s="332">
        <v>102.2</v>
      </c>
      <c r="R156" s="332">
        <v>94.1</v>
      </c>
      <c r="S156" s="332">
        <v>108.8</v>
      </c>
      <c r="T156" s="332">
        <v>97.7</v>
      </c>
      <c r="U156" s="332">
        <v>124.6</v>
      </c>
      <c r="V156" s="332">
        <v>71.7</v>
      </c>
      <c r="W156" s="332">
        <v>88</v>
      </c>
      <c r="X156" s="332">
        <v>71.400000000000006</v>
      </c>
      <c r="Y156" s="332">
        <v>158.4</v>
      </c>
      <c r="Z156" s="332">
        <v>368.3</v>
      </c>
      <c r="AA156" s="332"/>
      <c r="AB156" s="332">
        <v>120.3</v>
      </c>
      <c r="AC156" s="332">
        <v>104.5</v>
      </c>
      <c r="AD156" s="332"/>
      <c r="AE156" s="442">
        <v>110.5</v>
      </c>
      <c r="AF156" s="329" t="s">
        <v>115</v>
      </c>
      <c r="AG156" s="330" t="s">
        <v>189</v>
      </c>
      <c r="AH156" s="329" t="s">
        <v>84</v>
      </c>
      <c r="AI156" s="331">
        <v>110.5</v>
      </c>
      <c r="AJ156" s="419">
        <v>130.9</v>
      </c>
      <c r="AK156" s="419">
        <v>159.19999999999999</v>
      </c>
      <c r="AL156" s="419">
        <v>198.8</v>
      </c>
      <c r="AM156" s="419">
        <v>129.80000000000001</v>
      </c>
      <c r="AN156" s="419">
        <v>99.8</v>
      </c>
      <c r="AO156" s="419">
        <v>92.2</v>
      </c>
      <c r="AP156" s="419">
        <v>99.9</v>
      </c>
      <c r="AQ156" s="419">
        <v>98.3</v>
      </c>
      <c r="AR156" s="419">
        <v>97.6</v>
      </c>
      <c r="AS156" s="419">
        <v>111.2</v>
      </c>
    </row>
    <row r="157" spans="1:62" x14ac:dyDescent="0.15">
      <c r="A157" s="329" t="s">
        <v>116</v>
      </c>
      <c r="B157" s="330"/>
      <c r="C157" s="329" t="s">
        <v>86</v>
      </c>
      <c r="D157" s="355">
        <v>108.6</v>
      </c>
      <c r="E157" s="332">
        <v>108.6</v>
      </c>
      <c r="F157" s="332">
        <v>96</v>
      </c>
      <c r="G157" s="332">
        <v>108.6</v>
      </c>
      <c r="H157" s="332">
        <v>120.4</v>
      </c>
      <c r="I157" s="332">
        <v>171</v>
      </c>
      <c r="J157" s="332">
        <v>85.2</v>
      </c>
      <c r="K157" s="332">
        <v>86.7</v>
      </c>
      <c r="L157" s="332">
        <v>71.099999999999994</v>
      </c>
      <c r="M157" s="332">
        <v>140.30000000000001</v>
      </c>
      <c r="N157" s="332">
        <v>106.2</v>
      </c>
      <c r="O157" s="332">
        <v>115.1</v>
      </c>
      <c r="P157" s="332">
        <v>93.4</v>
      </c>
      <c r="Q157" s="332">
        <v>97.7</v>
      </c>
      <c r="R157" s="332">
        <v>95.8</v>
      </c>
      <c r="S157" s="332">
        <v>102.5</v>
      </c>
      <c r="T157" s="332">
        <v>102.5</v>
      </c>
      <c r="U157" s="332">
        <v>106.7</v>
      </c>
      <c r="V157" s="332">
        <v>98.8</v>
      </c>
      <c r="W157" s="332">
        <v>89.7</v>
      </c>
      <c r="X157" s="332">
        <v>68.400000000000006</v>
      </c>
      <c r="Y157" s="332">
        <v>164.3</v>
      </c>
      <c r="Z157" s="332">
        <v>236</v>
      </c>
      <c r="AA157" s="332"/>
      <c r="AB157" s="332">
        <v>85.1</v>
      </c>
      <c r="AC157" s="332">
        <v>105.2</v>
      </c>
      <c r="AD157" s="332"/>
      <c r="AE157" s="442">
        <v>108.6</v>
      </c>
      <c r="AF157" s="329" t="s">
        <v>116</v>
      </c>
      <c r="AG157" s="330"/>
      <c r="AH157" s="329" t="s">
        <v>86</v>
      </c>
      <c r="AI157" s="331">
        <v>108.6</v>
      </c>
      <c r="AJ157" s="419">
        <v>129.19999999999999</v>
      </c>
      <c r="AK157" s="419">
        <v>151.19999999999999</v>
      </c>
      <c r="AL157" s="419">
        <v>184.7</v>
      </c>
      <c r="AM157" s="419">
        <v>125.7</v>
      </c>
      <c r="AN157" s="419">
        <v>100.2</v>
      </c>
      <c r="AO157" s="419">
        <v>104.9</v>
      </c>
      <c r="AP157" s="419">
        <v>98.3</v>
      </c>
      <c r="AQ157" s="419">
        <v>96.5</v>
      </c>
      <c r="AR157" s="419">
        <v>96.3</v>
      </c>
      <c r="AS157" s="419">
        <v>103.6</v>
      </c>
    </row>
    <row r="158" spans="1:62" x14ac:dyDescent="0.15">
      <c r="A158" s="329" t="s">
        <v>117</v>
      </c>
      <c r="B158" s="330"/>
      <c r="C158" s="329" t="s">
        <v>88</v>
      </c>
      <c r="D158" s="355">
        <v>109.7</v>
      </c>
      <c r="E158" s="332">
        <v>109.7</v>
      </c>
      <c r="F158" s="332">
        <v>98.5</v>
      </c>
      <c r="G158" s="332">
        <v>100.7</v>
      </c>
      <c r="H158" s="332">
        <v>125</v>
      </c>
      <c r="I158" s="332">
        <v>166.1</v>
      </c>
      <c r="J158" s="332">
        <v>94.1</v>
      </c>
      <c r="K158" s="332">
        <v>108.8</v>
      </c>
      <c r="L158" s="332">
        <v>76.400000000000006</v>
      </c>
      <c r="M158" s="332">
        <v>147.4</v>
      </c>
      <c r="N158" s="332">
        <v>116.4</v>
      </c>
      <c r="O158" s="332">
        <v>116.1</v>
      </c>
      <c r="P158" s="332">
        <v>101</v>
      </c>
      <c r="Q158" s="332">
        <v>101.4</v>
      </c>
      <c r="R158" s="332">
        <v>95</v>
      </c>
      <c r="S158" s="332">
        <v>99.6</v>
      </c>
      <c r="T158" s="332">
        <v>101.3</v>
      </c>
      <c r="U158" s="332">
        <v>117.6</v>
      </c>
      <c r="V158" s="332">
        <v>105.9</v>
      </c>
      <c r="W158" s="332">
        <v>89.4</v>
      </c>
      <c r="X158" s="332">
        <v>72.400000000000006</v>
      </c>
      <c r="Y158" s="332">
        <v>149.19999999999999</v>
      </c>
      <c r="Z158" s="332">
        <v>307.3</v>
      </c>
      <c r="AA158" s="332"/>
      <c r="AB158" s="332">
        <v>88.9</v>
      </c>
      <c r="AC158" s="332">
        <v>106.1</v>
      </c>
      <c r="AD158" s="332"/>
      <c r="AE158" s="442">
        <v>109.7</v>
      </c>
      <c r="AF158" s="329" t="s">
        <v>117</v>
      </c>
      <c r="AG158" s="330"/>
      <c r="AH158" s="329" t="s">
        <v>88</v>
      </c>
      <c r="AI158" s="331">
        <v>109.7</v>
      </c>
      <c r="AJ158" s="419">
        <v>129.4</v>
      </c>
      <c r="AK158" s="419">
        <v>149.6</v>
      </c>
      <c r="AL158" s="419">
        <v>166.9</v>
      </c>
      <c r="AM158" s="419">
        <v>137.6</v>
      </c>
      <c r="AN158" s="419">
        <v>101.3</v>
      </c>
      <c r="AO158" s="419">
        <v>107.5</v>
      </c>
      <c r="AP158" s="419">
        <v>99</v>
      </c>
      <c r="AQ158" s="419">
        <v>98.1</v>
      </c>
      <c r="AR158" s="419">
        <v>97.5</v>
      </c>
      <c r="AS158" s="419">
        <v>106.3</v>
      </c>
    </row>
    <row r="159" spans="1:62" x14ac:dyDescent="0.15">
      <c r="A159" s="329" t="s">
        <v>118</v>
      </c>
      <c r="B159" s="330"/>
      <c r="C159" s="329" t="s">
        <v>89</v>
      </c>
      <c r="D159" s="355">
        <v>108.7</v>
      </c>
      <c r="E159" s="332">
        <v>108.7</v>
      </c>
      <c r="F159" s="332">
        <v>99.2</v>
      </c>
      <c r="G159" s="332">
        <v>107.4</v>
      </c>
      <c r="H159" s="332">
        <v>119.8</v>
      </c>
      <c r="I159" s="332">
        <v>165.7</v>
      </c>
      <c r="J159" s="332">
        <v>81.2</v>
      </c>
      <c r="K159" s="332">
        <v>100.4</v>
      </c>
      <c r="L159" s="332">
        <v>74.900000000000006</v>
      </c>
      <c r="M159" s="332">
        <v>113.7</v>
      </c>
      <c r="N159" s="332">
        <v>84.7</v>
      </c>
      <c r="O159" s="332">
        <v>106.3</v>
      </c>
      <c r="P159" s="332">
        <v>102.9</v>
      </c>
      <c r="Q159" s="332">
        <v>102.1</v>
      </c>
      <c r="R159" s="332">
        <v>99.2</v>
      </c>
      <c r="S159" s="332">
        <v>101.3</v>
      </c>
      <c r="T159" s="332">
        <v>99.4</v>
      </c>
      <c r="U159" s="332">
        <v>117.4</v>
      </c>
      <c r="V159" s="332">
        <v>103.1</v>
      </c>
      <c r="W159" s="332">
        <v>89.1</v>
      </c>
      <c r="X159" s="332">
        <v>76.5</v>
      </c>
      <c r="Y159" s="332">
        <v>153.1</v>
      </c>
      <c r="Z159" s="332">
        <v>306.10000000000002</v>
      </c>
      <c r="AA159" s="332"/>
      <c r="AB159" s="332">
        <v>84.7</v>
      </c>
      <c r="AC159" s="332">
        <v>114.6</v>
      </c>
      <c r="AD159" s="332"/>
      <c r="AE159" s="442">
        <v>108.7</v>
      </c>
      <c r="AF159" s="329" t="s">
        <v>118</v>
      </c>
      <c r="AG159" s="330"/>
      <c r="AH159" s="329" t="s">
        <v>89</v>
      </c>
      <c r="AI159" s="331">
        <v>108.7</v>
      </c>
      <c r="AJ159" s="419">
        <v>127.8</v>
      </c>
      <c r="AK159" s="419">
        <v>148.1</v>
      </c>
      <c r="AL159" s="419">
        <v>170.4</v>
      </c>
      <c r="AM159" s="419">
        <v>129.1</v>
      </c>
      <c r="AN159" s="419">
        <v>101.5</v>
      </c>
      <c r="AO159" s="419">
        <v>108.4</v>
      </c>
      <c r="AP159" s="419">
        <v>99</v>
      </c>
      <c r="AQ159" s="419">
        <v>97.4</v>
      </c>
      <c r="AR159" s="419">
        <v>96.7</v>
      </c>
      <c r="AS159" s="419">
        <v>116.7</v>
      </c>
    </row>
    <row r="160" spans="1:62" x14ac:dyDescent="0.15">
      <c r="A160" s="329" t="s">
        <v>119</v>
      </c>
      <c r="B160" s="330"/>
      <c r="C160" s="329" t="s">
        <v>90</v>
      </c>
      <c r="D160" s="355">
        <v>104</v>
      </c>
      <c r="E160" s="332">
        <v>104</v>
      </c>
      <c r="F160" s="332">
        <v>94</v>
      </c>
      <c r="G160" s="332">
        <v>106.8</v>
      </c>
      <c r="H160" s="332">
        <v>110.3</v>
      </c>
      <c r="I160" s="332">
        <v>131.69999999999999</v>
      </c>
      <c r="J160" s="332">
        <v>89.7</v>
      </c>
      <c r="K160" s="332">
        <v>104</v>
      </c>
      <c r="L160" s="332">
        <v>67.400000000000006</v>
      </c>
      <c r="M160" s="332">
        <v>151.6</v>
      </c>
      <c r="N160" s="332">
        <v>117.3</v>
      </c>
      <c r="O160" s="332">
        <v>115.5</v>
      </c>
      <c r="P160" s="332">
        <v>99.4</v>
      </c>
      <c r="Q160" s="332">
        <v>99</v>
      </c>
      <c r="R160" s="332">
        <v>101.4</v>
      </c>
      <c r="S160" s="332">
        <v>98.3</v>
      </c>
      <c r="T160" s="332">
        <v>97.3</v>
      </c>
      <c r="U160" s="332">
        <v>115.5</v>
      </c>
      <c r="V160" s="332">
        <v>98.7</v>
      </c>
      <c r="W160" s="332">
        <v>88.1</v>
      </c>
      <c r="X160" s="332">
        <v>77.400000000000006</v>
      </c>
      <c r="Y160" s="332">
        <v>143.69999999999999</v>
      </c>
      <c r="Z160" s="332">
        <v>294.60000000000002</v>
      </c>
      <c r="AA160" s="332"/>
      <c r="AB160" s="332">
        <v>86.4</v>
      </c>
      <c r="AC160" s="332">
        <v>112.8</v>
      </c>
      <c r="AD160" s="332"/>
      <c r="AE160" s="442">
        <v>104</v>
      </c>
      <c r="AF160" s="329" t="s">
        <v>119</v>
      </c>
      <c r="AG160" s="330"/>
      <c r="AH160" s="329" t="s">
        <v>90</v>
      </c>
      <c r="AI160" s="331">
        <v>104</v>
      </c>
      <c r="AJ160" s="419">
        <v>117.9</v>
      </c>
      <c r="AK160" s="419">
        <v>129.30000000000001</v>
      </c>
      <c r="AL160" s="419">
        <v>131.6</v>
      </c>
      <c r="AM160" s="419">
        <v>125.8</v>
      </c>
      <c r="AN160" s="419">
        <v>102.8</v>
      </c>
      <c r="AO160" s="419">
        <v>117.4</v>
      </c>
      <c r="AP160" s="419">
        <v>98.5</v>
      </c>
      <c r="AQ160" s="419">
        <v>98</v>
      </c>
      <c r="AR160" s="419">
        <v>97.1</v>
      </c>
      <c r="AS160" s="419">
        <v>114.2</v>
      </c>
    </row>
    <row r="161" spans="1:62" x14ac:dyDescent="0.15">
      <c r="A161" s="329" t="s">
        <v>120</v>
      </c>
      <c r="B161" s="330"/>
      <c r="C161" s="329" t="s">
        <v>91</v>
      </c>
      <c r="D161" s="355">
        <v>105.4</v>
      </c>
      <c r="E161" s="332">
        <v>105.4</v>
      </c>
      <c r="F161" s="332">
        <v>97.5</v>
      </c>
      <c r="G161" s="332">
        <v>110</v>
      </c>
      <c r="H161" s="332">
        <v>110.8</v>
      </c>
      <c r="I161" s="332">
        <v>138.9</v>
      </c>
      <c r="J161" s="332">
        <v>66.400000000000006</v>
      </c>
      <c r="K161" s="332">
        <v>116.4</v>
      </c>
      <c r="L161" s="332">
        <v>59.7</v>
      </c>
      <c r="M161" s="332">
        <v>234.1</v>
      </c>
      <c r="N161" s="332">
        <v>94.5</v>
      </c>
      <c r="O161" s="332">
        <v>114.9</v>
      </c>
      <c r="P161" s="332">
        <v>97.5</v>
      </c>
      <c r="Q161" s="332">
        <v>96.2</v>
      </c>
      <c r="R161" s="332">
        <v>122.7</v>
      </c>
      <c r="S161" s="332">
        <v>105.8</v>
      </c>
      <c r="T161" s="332">
        <v>100.6</v>
      </c>
      <c r="U161" s="332">
        <v>114.4</v>
      </c>
      <c r="V161" s="332">
        <v>106.1</v>
      </c>
      <c r="W161" s="332">
        <v>96.7</v>
      </c>
      <c r="X161" s="332">
        <v>75.8</v>
      </c>
      <c r="Y161" s="332">
        <v>138.4</v>
      </c>
      <c r="Z161" s="332">
        <v>259.2</v>
      </c>
      <c r="AA161" s="332"/>
      <c r="AB161" s="332">
        <v>86.4</v>
      </c>
      <c r="AC161" s="332">
        <v>112.8</v>
      </c>
      <c r="AD161" s="332"/>
      <c r="AE161" s="442">
        <v>105.4</v>
      </c>
      <c r="AF161" s="329" t="s">
        <v>120</v>
      </c>
      <c r="AG161" s="330"/>
      <c r="AH161" s="329" t="s">
        <v>91</v>
      </c>
      <c r="AI161" s="331">
        <v>105.4</v>
      </c>
      <c r="AJ161" s="419">
        <v>119.1</v>
      </c>
      <c r="AK161" s="419">
        <v>125.6</v>
      </c>
      <c r="AL161" s="419">
        <v>149.30000000000001</v>
      </c>
      <c r="AM161" s="419">
        <v>111.4</v>
      </c>
      <c r="AN161" s="419">
        <v>112.6</v>
      </c>
      <c r="AO161" s="419">
        <v>143.5</v>
      </c>
      <c r="AP161" s="419">
        <v>100.1</v>
      </c>
      <c r="AQ161" s="419">
        <v>97.3</v>
      </c>
      <c r="AR161" s="419">
        <v>95.5</v>
      </c>
      <c r="AS161" s="419">
        <v>139.30000000000001</v>
      </c>
    </row>
    <row r="162" spans="1:62" x14ac:dyDescent="0.15">
      <c r="A162" s="329" t="s">
        <v>87</v>
      </c>
      <c r="B162" s="330"/>
      <c r="C162" s="329" t="s">
        <v>92</v>
      </c>
      <c r="D162" s="355">
        <v>101.7</v>
      </c>
      <c r="E162" s="332">
        <v>101.7</v>
      </c>
      <c r="F162" s="332">
        <v>94.5</v>
      </c>
      <c r="G162" s="332">
        <v>122.3</v>
      </c>
      <c r="H162" s="332">
        <v>108.4</v>
      </c>
      <c r="I162" s="332">
        <v>131.1</v>
      </c>
      <c r="J162" s="332">
        <v>82.6</v>
      </c>
      <c r="K162" s="332">
        <v>99.3</v>
      </c>
      <c r="L162" s="332">
        <v>62.2</v>
      </c>
      <c r="M162" s="332">
        <v>129.1</v>
      </c>
      <c r="N162" s="332">
        <v>190.6</v>
      </c>
      <c r="O162" s="332">
        <v>112.7</v>
      </c>
      <c r="P162" s="332">
        <v>93</v>
      </c>
      <c r="Q162" s="332">
        <v>91.5</v>
      </c>
      <c r="R162" s="332">
        <v>105.5</v>
      </c>
      <c r="S162" s="332">
        <v>101.6</v>
      </c>
      <c r="T162" s="332">
        <v>87.9</v>
      </c>
      <c r="U162" s="332">
        <v>114.3</v>
      </c>
      <c r="V162" s="332">
        <v>97.4</v>
      </c>
      <c r="W162" s="332">
        <v>93.6</v>
      </c>
      <c r="X162" s="332">
        <v>75.900000000000006</v>
      </c>
      <c r="Y162" s="332">
        <v>183.1</v>
      </c>
      <c r="Z162" s="332">
        <v>250.5</v>
      </c>
      <c r="AA162" s="332"/>
      <c r="AB162" s="332">
        <v>78.3</v>
      </c>
      <c r="AC162" s="332">
        <v>110.8</v>
      </c>
      <c r="AD162" s="332"/>
      <c r="AE162" s="442">
        <v>101.7</v>
      </c>
      <c r="AF162" s="329" t="s">
        <v>87</v>
      </c>
      <c r="AG162" s="330"/>
      <c r="AH162" s="329" t="s">
        <v>92</v>
      </c>
      <c r="AI162" s="331">
        <v>101.7</v>
      </c>
      <c r="AJ162" s="419">
        <v>110.8</v>
      </c>
      <c r="AK162" s="419">
        <v>122.4</v>
      </c>
      <c r="AL162" s="419">
        <v>134.4</v>
      </c>
      <c r="AM162" s="419">
        <v>112.7</v>
      </c>
      <c r="AN162" s="419">
        <v>96</v>
      </c>
      <c r="AO162" s="419">
        <v>111.1</v>
      </c>
      <c r="AP162" s="419">
        <v>88.4</v>
      </c>
      <c r="AQ162" s="419">
        <v>95.7</v>
      </c>
      <c r="AR162" s="419">
        <v>94.9</v>
      </c>
      <c r="AS162" s="419">
        <v>111.7</v>
      </c>
    </row>
    <row r="163" spans="1:62" x14ac:dyDescent="0.15">
      <c r="A163" s="329"/>
      <c r="B163" s="330"/>
      <c r="C163" s="329" t="s">
        <v>93</v>
      </c>
      <c r="D163" s="355">
        <v>109.6</v>
      </c>
      <c r="E163" s="332">
        <v>109.6</v>
      </c>
      <c r="F163" s="332">
        <v>99.6</v>
      </c>
      <c r="G163" s="332">
        <v>120</v>
      </c>
      <c r="H163" s="332">
        <v>105.4</v>
      </c>
      <c r="I163" s="332">
        <v>154.6</v>
      </c>
      <c r="J163" s="332">
        <v>91.2</v>
      </c>
      <c r="K163" s="332">
        <v>99.3</v>
      </c>
      <c r="L163" s="332">
        <v>68.599999999999994</v>
      </c>
      <c r="M163" s="332">
        <v>136.30000000000001</v>
      </c>
      <c r="N163" s="332">
        <v>97.9</v>
      </c>
      <c r="O163" s="332">
        <v>115.7</v>
      </c>
      <c r="P163" s="332">
        <v>94.2</v>
      </c>
      <c r="Q163" s="332">
        <v>94.7</v>
      </c>
      <c r="R163" s="332">
        <v>100.3</v>
      </c>
      <c r="S163" s="332">
        <v>113.1</v>
      </c>
      <c r="T163" s="332">
        <v>97</v>
      </c>
      <c r="U163" s="332">
        <v>118.5</v>
      </c>
      <c r="V163" s="332">
        <v>106.9</v>
      </c>
      <c r="W163" s="332">
        <v>99.3</v>
      </c>
      <c r="X163" s="332">
        <v>76.099999999999994</v>
      </c>
      <c r="Y163" s="332">
        <v>169.8</v>
      </c>
      <c r="Z163" s="332">
        <v>258.7</v>
      </c>
      <c r="AA163" s="332"/>
      <c r="AB163" s="332">
        <v>85.2</v>
      </c>
      <c r="AC163" s="332">
        <v>104.9</v>
      </c>
      <c r="AD163" s="332"/>
      <c r="AE163" s="442">
        <v>109.6</v>
      </c>
      <c r="AF163" s="329"/>
      <c r="AG163" s="330"/>
      <c r="AH163" s="329" t="s">
        <v>93</v>
      </c>
      <c r="AI163" s="331">
        <v>109.6</v>
      </c>
      <c r="AJ163" s="419">
        <v>121.6</v>
      </c>
      <c r="AK163" s="419">
        <v>138.19999999999999</v>
      </c>
      <c r="AL163" s="419">
        <v>160.5</v>
      </c>
      <c r="AM163" s="419">
        <v>112.7</v>
      </c>
      <c r="AN163" s="419">
        <v>102.5</v>
      </c>
      <c r="AO163" s="419">
        <v>114.7</v>
      </c>
      <c r="AP163" s="419">
        <v>97.2</v>
      </c>
      <c r="AQ163" s="419">
        <v>100.6</v>
      </c>
      <c r="AR163" s="419">
        <v>100</v>
      </c>
      <c r="AS163" s="419">
        <v>111.4</v>
      </c>
    </row>
    <row r="164" spans="1:62" x14ac:dyDescent="0.15">
      <c r="A164" s="329"/>
      <c r="B164" s="330"/>
      <c r="C164" s="329" t="s">
        <v>94</v>
      </c>
      <c r="D164" s="355">
        <v>105.4</v>
      </c>
      <c r="E164" s="332">
        <v>105.4</v>
      </c>
      <c r="F164" s="332">
        <v>95</v>
      </c>
      <c r="G164" s="332">
        <v>101.7</v>
      </c>
      <c r="H164" s="332">
        <v>109.4</v>
      </c>
      <c r="I164" s="332">
        <v>168.5</v>
      </c>
      <c r="J164" s="332">
        <v>73.7</v>
      </c>
      <c r="K164" s="332">
        <v>127.9</v>
      </c>
      <c r="L164" s="332">
        <v>76.8</v>
      </c>
      <c r="M164" s="332">
        <v>150.30000000000001</v>
      </c>
      <c r="N164" s="332">
        <v>95</v>
      </c>
      <c r="O164" s="332">
        <v>108.2</v>
      </c>
      <c r="P164" s="332">
        <v>92.3</v>
      </c>
      <c r="Q164" s="332">
        <v>92.3</v>
      </c>
      <c r="R164" s="332">
        <v>93.1</v>
      </c>
      <c r="S164" s="332">
        <v>104.4</v>
      </c>
      <c r="T164" s="332">
        <v>102</v>
      </c>
      <c r="U164" s="332">
        <v>118.4</v>
      </c>
      <c r="V164" s="332">
        <v>100</v>
      </c>
      <c r="W164" s="332">
        <v>95.5</v>
      </c>
      <c r="X164" s="332">
        <v>76.8</v>
      </c>
      <c r="Y164" s="332">
        <v>176.9</v>
      </c>
      <c r="Z164" s="332">
        <v>273.5</v>
      </c>
      <c r="AA164" s="332"/>
      <c r="AB164" s="332">
        <v>83.4</v>
      </c>
      <c r="AC164" s="332">
        <v>98.1</v>
      </c>
      <c r="AD164" s="332"/>
      <c r="AE164" s="442">
        <v>105.4</v>
      </c>
      <c r="AF164" s="329"/>
      <c r="AG164" s="330"/>
      <c r="AH164" s="329" t="s">
        <v>94</v>
      </c>
      <c r="AI164" s="331">
        <v>105.4</v>
      </c>
      <c r="AJ164" s="419">
        <v>127.4</v>
      </c>
      <c r="AK164" s="419">
        <v>147</v>
      </c>
      <c r="AL164" s="419">
        <v>203.7</v>
      </c>
      <c r="AM164" s="419">
        <v>111.7</v>
      </c>
      <c r="AN164" s="419">
        <v>102.8</v>
      </c>
      <c r="AO164" s="419">
        <v>111.1</v>
      </c>
      <c r="AP164" s="419">
        <v>100.4</v>
      </c>
      <c r="AQ164" s="419">
        <v>94.9</v>
      </c>
      <c r="AR164" s="419">
        <v>94.3</v>
      </c>
      <c r="AS164" s="419">
        <v>111</v>
      </c>
    </row>
    <row r="165" spans="1:62" x14ac:dyDescent="0.15">
      <c r="A165" s="329"/>
      <c r="B165" s="330"/>
      <c r="C165" s="329" t="s">
        <v>95</v>
      </c>
      <c r="D165" s="355">
        <v>96.8</v>
      </c>
      <c r="E165" s="332">
        <v>96.8</v>
      </c>
      <c r="F165" s="332">
        <v>95.7</v>
      </c>
      <c r="G165" s="332">
        <v>108.8</v>
      </c>
      <c r="H165" s="332">
        <v>102.9</v>
      </c>
      <c r="I165" s="332">
        <v>124.8</v>
      </c>
      <c r="J165" s="332">
        <v>81.3</v>
      </c>
      <c r="K165" s="332">
        <v>64.599999999999994</v>
      </c>
      <c r="L165" s="332">
        <v>70.7</v>
      </c>
      <c r="M165" s="332">
        <v>110.8</v>
      </c>
      <c r="N165" s="332">
        <v>93.7</v>
      </c>
      <c r="O165" s="332">
        <v>105.8</v>
      </c>
      <c r="P165" s="332">
        <v>87.2</v>
      </c>
      <c r="Q165" s="332">
        <v>91.9</v>
      </c>
      <c r="R165" s="332">
        <v>83.5</v>
      </c>
      <c r="S165" s="332">
        <v>104.2</v>
      </c>
      <c r="T165" s="332">
        <v>93.4</v>
      </c>
      <c r="U165" s="332">
        <v>106.7</v>
      </c>
      <c r="V165" s="332">
        <v>95.4</v>
      </c>
      <c r="W165" s="332">
        <v>97.2</v>
      </c>
      <c r="X165" s="332">
        <v>73</v>
      </c>
      <c r="Y165" s="332">
        <v>151.6</v>
      </c>
      <c r="Z165" s="332">
        <v>213</v>
      </c>
      <c r="AA165" s="332"/>
      <c r="AB165" s="332">
        <v>87.6</v>
      </c>
      <c r="AC165" s="332">
        <v>104</v>
      </c>
      <c r="AD165" s="332"/>
      <c r="AE165" s="442">
        <v>96.8</v>
      </c>
      <c r="AF165" s="329"/>
      <c r="AG165" s="330"/>
      <c r="AH165" s="329" t="s">
        <v>95</v>
      </c>
      <c r="AI165" s="331">
        <v>96.8</v>
      </c>
      <c r="AJ165" s="419">
        <v>106.6</v>
      </c>
      <c r="AK165" s="419">
        <v>114.8</v>
      </c>
      <c r="AL165" s="419">
        <v>128</v>
      </c>
      <c r="AM165" s="419">
        <v>104.5</v>
      </c>
      <c r="AN165" s="419">
        <v>97.9</v>
      </c>
      <c r="AO165" s="419">
        <v>106.6</v>
      </c>
      <c r="AP165" s="419">
        <v>93.6</v>
      </c>
      <c r="AQ165" s="419">
        <v>90.9</v>
      </c>
      <c r="AR165" s="419">
        <v>90.3</v>
      </c>
      <c r="AS165" s="419">
        <v>103.7</v>
      </c>
    </row>
    <row r="166" spans="1:62" x14ac:dyDescent="0.15">
      <c r="A166" s="329"/>
      <c r="B166" s="330"/>
      <c r="C166" s="329" t="s">
        <v>96</v>
      </c>
      <c r="D166" s="355">
        <v>99.5</v>
      </c>
      <c r="E166" s="332">
        <v>99.5</v>
      </c>
      <c r="F166" s="332">
        <v>108.3</v>
      </c>
      <c r="G166" s="332">
        <v>110.8</v>
      </c>
      <c r="H166" s="332">
        <v>105.3</v>
      </c>
      <c r="I166" s="332">
        <v>104.2</v>
      </c>
      <c r="J166" s="332">
        <v>76.900000000000006</v>
      </c>
      <c r="K166" s="332">
        <v>73.3</v>
      </c>
      <c r="L166" s="332">
        <v>69.599999999999994</v>
      </c>
      <c r="M166" s="332">
        <v>123.3</v>
      </c>
      <c r="N166" s="332">
        <v>101.8</v>
      </c>
      <c r="O166" s="332">
        <v>113.7</v>
      </c>
      <c r="P166" s="332">
        <v>96</v>
      </c>
      <c r="Q166" s="332">
        <v>98.6</v>
      </c>
      <c r="R166" s="332">
        <v>89.5</v>
      </c>
      <c r="S166" s="332">
        <v>104.9</v>
      </c>
      <c r="T166" s="332">
        <v>105</v>
      </c>
      <c r="U166" s="332">
        <v>113</v>
      </c>
      <c r="V166" s="332">
        <v>113.1</v>
      </c>
      <c r="W166" s="332">
        <v>109.5</v>
      </c>
      <c r="X166" s="332">
        <v>71.2</v>
      </c>
      <c r="Y166" s="332">
        <v>153.19999999999999</v>
      </c>
      <c r="Z166" s="332">
        <v>206.9</v>
      </c>
      <c r="AA166" s="332"/>
      <c r="AB166" s="332">
        <v>98.2</v>
      </c>
      <c r="AC166" s="332">
        <v>107.6</v>
      </c>
      <c r="AD166" s="332"/>
      <c r="AE166" s="442">
        <v>99.5</v>
      </c>
      <c r="AF166" s="329"/>
      <c r="AG166" s="330"/>
      <c r="AH166" s="329" t="s">
        <v>96</v>
      </c>
      <c r="AI166" s="331">
        <v>99.5</v>
      </c>
      <c r="AJ166" s="419">
        <v>103.7</v>
      </c>
      <c r="AK166" s="419">
        <v>106.7</v>
      </c>
      <c r="AL166" s="419">
        <v>104.9</v>
      </c>
      <c r="AM166" s="419">
        <v>112.7</v>
      </c>
      <c r="AN166" s="419">
        <v>101.2</v>
      </c>
      <c r="AO166" s="419">
        <v>101.3</v>
      </c>
      <c r="AP166" s="419">
        <v>102.6</v>
      </c>
      <c r="AQ166" s="419">
        <v>97.6</v>
      </c>
      <c r="AR166" s="419">
        <v>97.4</v>
      </c>
      <c r="AS166" s="419">
        <v>104.6</v>
      </c>
    </row>
    <row r="167" spans="1:62" x14ac:dyDescent="0.15">
      <c r="A167" s="329"/>
      <c r="B167" s="330"/>
      <c r="C167" s="329" t="s">
        <v>97</v>
      </c>
      <c r="D167" s="355">
        <v>96.1</v>
      </c>
      <c r="E167" s="332">
        <v>96.1</v>
      </c>
      <c r="F167" s="332">
        <v>95</v>
      </c>
      <c r="G167" s="332">
        <v>111.2</v>
      </c>
      <c r="H167" s="332">
        <v>108.1</v>
      </c>
      <c r="I167" s="332">
        <v>101.5</v>
      </c>
      <c r="J167" s="332">
        <v>86</v>
      </c>
      <c r="K167" s="332">
        <v>71.900000000000006</v>
      </c>
      <c r="L167" s="332">
        <v>63.6</v>
      </c>
      <c r="M167" s="332">
        <v>105.4</v>
      </c>
      <c r="N167" s="332">
        <v>101.2</v>
      </c>
      <c r="O167" s="332">
        <v>111.2</v>
      </c>
      <c r="P167" s="332">
        <v>89.7</v>
      </c>
      <c r="Q167" s="332">
        <v>89.5</v>
      </c>
      <c r="R167" s="332">
        <v>96.3</v>
      </c>
      <c r="S167" s="332">
        <v>101.1</v>
      </c>
      <c r="T167" s="332">
        <v>102.1</v>
      </c>
      <c r="U167" s="332">
        <v>100.9</v>
      </c>
      <c r="V167" s="332">
        <v>94.2</v>
      </c>
      <c r="W167" s="332">
        <v>95.4</v>
      </c>
      <c r="X167" s="332">
        <v>69.900000000000006</v>
      </c>
      <c r="Y167" s="332">
        <v>106</v>
      </c>
      <c r="Z167" s="332">
        <v>209.7</v>
      </c>
      <c r="AA167" s="332"/>
      <c r="AB167" s="332">
        <v>88.8</v>
      </c>
      <c r="AC167" s="332">
        <v>104.8</v>
      </c>
      <c r="AD167" s="332"/>
      <c r="AE167" s="442">
        <v>96.1</v>
      </c>
      <c r="AF167" s="329"/>
      <c r="AG167" s="330"/>
      <c r="AH167" s="329" t="s">
        <v>97</v>
      </c>
      <c r="AI167" s="337">
        <v>96.1</v>
      </c>
      <c r="AJ167" s="419">
        <v>102.2</v>
      </c>
      <c r="AK167" s="419">
        <v>111</v>
      </c>
      <c r="AL167" s="419">
        <v>109.6</v>
      </c>
      <c r="AM167" s="419">
        <v>113.2</v>
      </c>
      <c r="AN167" s="419">
        <v>95.8</v>
      </c>
      <c r="AO167" s="419">
        <v>93.4</v>
      </c>
      <c r="AP167" s="419">
        <v>97.4</v>
      </c>
      <c r="AQ167" s="419">
        <v>92.9</v>
      </c>
      <c r="AR167" s="419">
        <v>92.2</v>
      </c>
      <c r="AS167" s="419">
        <v>112</v>
      </c>
    </row>
    <row r="168" spans="1:62" x14ac:dyDescent="0.15">
      <c r="A168" s="329"/>
      <c r="B168" s="327" t="s">
        <v>191</v>
      </c>
      <c r="C168" s="326" t="s">
        <v>84</v>
      </c>
      <c r="D168" s="356">
        <v>97.6</v>
      </c>
      <c r="E168" s="328">
        <v>97.6</v>
      </c>
      <c r="F168" s="328">
        <v>99.1</v>
      </c>
      <c r="G168" s="328">
        <v>109</v>
      </c>
      <c r="H168" s="328">
        <v>103.3</v>
      </c>
      <c r="I168" s="328">
        <v>102</v>
      </c>
      <c r="J168" s="328">
        <v>82.1</v>
      </c>
      <c r="K168" s="328">
        <v>79.900000000000006</v>
      </c>
      <c r="L168" s="328">
        <v>86.2</v>
      </c>
      <c r="M168" s="328">
        <v>148.6</v>
      </c>
      <c r="N168" s="328">
        <v>88.3</v>
      </c>
      <c r="O168" s="328">
        <v>105.9</v>
      </c>
      <c r="P168" s="328">
        <v>86.1</v>
      </c>
      <c r="Q168" s="328">
        <v>97.1</v>
      </c>
      <c r="R168" s="328">
        <v>93.1</v>
      </c>
      <c r="S168" s="328">
        <v>96.1</v>
      </c>
      <c r="T168" s="328">
        <v>97.9</v>
      </c>
      <c r="U168" s="328">
        <v>115</v>
      </c>
      <c r="V168" s="328">
        <v>92.3</v>
      </c>
      <c r="W168" s="328">
        <v>87.9</v>
      </c>
      <c r="X168" s="328">
        <v>71.599999999999994</v>
      </c>
      <c r="Y168" s="328">
        <v>151.9</v>
      </c>
      <c r="Z168" s="328">
        <v>207.8</v>
      </c>
      <c r="AA168" s="328"/>
      <c r="AB168" s="328">
        <v>134.5</v>
      </c>
      <c r="AC168" s="328">
        <v>95.6</v>
      </c>
      <c r="AD168" s="328"/>
      <c r="AE168" s="442">
        <v>97.6</v>
      </c>
      <c r="AF168" s="329"/>
      <c r="AG168" s="327" t="s">
        <v>191</v>
      </c>
      <c r="AH168" s="326" t="s">
        <v>84</v>
      </c>
      <c r="AI168" s="331">
        <v>97.6</v>
      </c>
      <c r="AJ168" s="328">
        <v>107.9</v>
      </c>
      <c r="AK168" s="328">
        <v>108.4</v>
      </c>
      <c r="AL168" s="328">
        <v>110.2</v>
      </c>
      <c r="AM168" s="328">
        <v>107.8</v>
      </c>
      <c r="AN168" s="328">
        <v>106.7</v>
      </c>
      <c r="AO168" s="328">
        <v>107.2</v>
      </c>
      <c r="AP168" s="328">
        <v>104.8</v>
      </c>
      <c r="AQ168" s="328">
        <v>91.5</v>
      </c>
      <c r="AR168" s="328">
        <v>91.4</v>
      </c>
      <c r="AS168" s="328">
        <v>95.8</v>
      </c>
    </row>
    <row r="169" spans="1:62" x14ac:dyDescent="0.15">
      <c r="A169" s="329"/>
      <c r="B169" s="330"/>
      <c r="C169" s="329" t="s">
        <v>86</v>
      </c>
      <c r="D169" s="355">
        <v>99.5</v>
      </c>
      <c r="E169" s="332">
        <v>99.5</v>
      </c>
      <c r="F169" s="332">
        <v>99.9</v>
      </c>
      <c r="G169" s="332">
        <v>109.3</v>
      </c>
      <c r="H169" s="332">
        <v>105.2</v>
      </c>
      <c r="I169" s="332">
        <v>92.8</v>
      </c>
      <c r="J169" s="332">
        <v>91.6</v>
      </c>
      <c r="K169" s="332">
        <v>91.1</v>
      </c>
      <c r="L169" s="332">
        <v>112.1</v>
      </c>
      <c r="M169" s="332">
        <v>121.5</v>
      </c>
      <c r="N169" s="332">
        <v>102.4</v>
      </c>
      <c r="O169" s="332">
        <v>100.8</v>
      </c>
      <c r="P169" s="332">
        <v>87.5</v>
      </c>
      <c r="Q169" s="332">
        <v>107.2</v>
      </c>
      <c r="R169" s="332">
        <v>93.9</v>
      </c>
      <c r="S169" s="332">
        <v>95.3</v>
      </c>
      <c r="T169" s="332">
        <v>97.5</v>
      </c>
      <c r="U169" s="332">
        <v>130.80000000000001</v>
      </c>
      <c r="V169" s="332">
        <v>92.2</v>
      </c>
      <c r="W169" s="332">
        <v>87.1</v>
      </c>
      <c r="X169" s="332">
        <v>71.8</v>
      </c>
      <c r="Y169" s="332">
        <v>134.4</v>
      </c>
      <c r="Z169" s="332">
        <v>194.6</v>
      </c>
      <c r="AA169" s="332"/>
      <c r="AB169" s="332">
        <v>221.7</v>
      </c>
      <c r="AC169" s="332">
        <v>101.4</v>
      </c>
      <c r="AD169" s="332"/>
      <c r="AE169" s="442">
        <v>99.5</v>
      </c>
      <c r="AF169" s="329"/>
      <c r="AG169" s="330"/>
      <c r="AH169" s="329" t="s">
        <v>86</v>
      </c>
      <c r="AI169" s="331">
        <v>99.5</v>
      </c>
      <c r="AJ169" s="332">
        <v>110.5</v>
      </c>
      <c r="AK169" s="332">
        <v>108.5</v>
      </c>
      <c r="AL169" s="332">
        <v>95.8</v>
      </c>
      <c r="AM169" s="332">
        <v>118.7</v>
      </c>
      <c r="AN169" s="332">
        <v>113.4</v>
      </c>
      <c r="AO169" s="332">
        <v>100.5</v>
      </c>
      <c r="AP169" s="332">
        <v>118.4</v>
      </c>
      <c r="AQ169" s="332">
        <v>92.9</v>
      </c>
      <c r="AR169" s="332">
        <v>92.9</v>
      </c>
      <c r="AS169" s="332">
        <v>97.8</v>
      </c>
    </row>
    <row r="170" spans="1:62" x14ac:dyDescent="0.15">
      <c r="A170" s="329"/>
      <c r="B170" s="330"/>
      <c r="C170" s="329" t="s">
        <v>88</v>
      </c>
      <c r="D170" s="357">
        <v>98.7</v>
      </c>
      <c r="E170" s="354">
        <v>98.7</v>
      </c>
      <c r="F170" s="354">
        <v>95.8</v>
      </c>
      <c r="G170" s="354">
        <v>104.9</v>
      </c>
      <c r="H170" s="354">
        <v>96.2</v>
      </c>
      <c r="I170" s="354">
        <v>137.30000000000001</v>
      </c>
      <c r="J170" s="354">
        <v>80.3</v>
      </c>
      <c r="K170" s="354">
        <v>81.3</v>
      </c>
      <c r="L170" s="354">
        <v>174.4</v>
      </c>
      <c r="M170" s="354">
        <v>137</v>
      </c>
      <c r="N170" s="354">
        <v>95</v>
      </c>
      <c r="O170" s="354">
        <v>99</v>
      </c>
      <c r="P170" s="354">
        <v>89.6</v>
      </c>
      <c r="Q170" s="354">
        <v>98.9</v>
      </c>
      <c r="R170" s="354">
        <v>92.5</v>
      </c>
      <c r="S170" s="354">
        <v>98.3</v>
      </c>
      <c r="T170" s="354">
        <v>102.2</v>
      </c>
      <c r="U170" s="354">
        <v>93.4</v>
      </c>
      <c r="V170" s="354">
        <v>95.9</v>
      </c>
      <c r="W170" s="354">
        <v>90.3</v>
      </c>
      <c r="X170" s="354">
        <v>71.099999999999994</v>
      </c>
      <c r="Y170" s="354">
        <v>113.2</v>
      </c>
      <c r="Z170" s="354">
        <v>180.7</v>
      </c>
      <c r="AA170" s="354"/>
      <c r="AB170" s="354">
        <v>65.8</v>
      </c>
      <c r="AC170" s="354">
        <v>91.8</v>
      </c>
      <c r="AD170" s="354"/>
      <c r="AE170" s="363">
        <v>98.7</v>
      </c>
      <c r="AF170" s="329"/>
      <c r="AG170" s="330"/>
      <c r="AH170" s="329" t="s">
        <v>88</v>
      </c>
      <c r="AI170" s="331">
        <v>98.7</v>
      </c>
      <c r="AJ170" s="354">
        <v>107.5</v>
      </c>
      <c r="AK170" s="354">
        <v>114.2</v>
      </c>
      <c r="AL170" s="354">
        <v>148.1</v>
      </c>
      <c r="AM170" s="354">
        <v>99.8</v>
      </c>
      <c r="AN170" s="354">
        <v>96.3</v>
      </c>
      <c r="AO170" s="354">
        <v>73.5</v>
      </c>
      <c r="AP170" s="354">
        <v>102.1</v>
      </c>
      <c r="AQ170" s="354">
        <v>92.8</v>
      </c>
      <c r="AR170" s="354">
        <v>92</v>
      </c>
      <c r="AS170" s="354">
        <v>99.7</v>
      </c>
      <c r="AT170" s="50"/>
      <c r="AU170" s="50"/>
      <c r="AV170" s="50"/>
      <c r="AW170" s="50"/>
      <c r="AX170" s="50"/>
      <c r="AY170" s="50"/>
      <c r="AZ170" s="50"/>
      <c r="BA170" s="50"/>
      <c r="BB170" s="50"/>
      <c r="BC170" s="50"/>
      <c r="BD170" s="50"/>
      <c r="BE170" s="50"/>
      <c r="BF170" s="50"/>
      <c r="BG170" s="50"/>
      <c r="BH170" s="50"/>
      <c r="BI170" s="50"/>
      <c r="BJ170" s="50"/>
    </row>
    <row r="171" spans="1:62" x14ac:dyDescent="0.15">
      <c r="A171" s="329"/>
      <c r="B171" s="330"/>
      <c r="C171" s="329" t="s">
        <v>89</v>
      </c>
      <c r="D171" s="357">
        <v>95.8</v>
      </c>
      <c r="E171" s="354">
        <v>95.7</v>
      </c>
      <c r="F171" s="354">
        <v>94.4</v>
      </c>
      <c r="G171" s="354">
        <v>90.4</v>
      </c>
      <c r="H171" s="354">
        <v>93.3</v>
      </c>
      <c r="I171" s="354">
        <v>96.6</v>
      </c>
      <c r="J171" s="354">
        <v>81.3</v>
      </c>
      <c r="K171" s="354">
        <v>166.1</v>
      </c>
      <c r="L171" s="354">
        <v>95.1</v>
      </c>
      <c r="M171" s="354">
        <v>117.4</v>
      </c>
      <c r="N171" s="354">
        <v>105.7</v>
      </c>
      <c r="O171" s="354">
        <v>100.5</v>
      </c>
      <c r="P171" s="354">
        <v>87.4</v>
      </c>
      <c r="Q171" s="354">
        <v>98</v>
      </c>
      <c r="R171" s="354">
        <v>93.4</v>
      </c>
      <c r="S171" s="354">
        <v>102.2</v>
      </c>
      <c r="T171" s="354">
        <v>98.8</v>
      </c>
      <c r="U171" s="354">
        <v>95.6</v>
      </c>
      <c r="V171" s="354">
        <v>94.8</v>
      </c>
      <c r="W171" s="358">
        <v>87.5</v>
      </c>
      <c r="X171" s="354">
        <v>72.2</v>
      </c>
      <c r="Y171" s="354">
        <v>100.5</v>
      </c>
      <c r="Z171" s="354">
        <v>182</v>
      </c>
      <c r="AA171" s="354"/>
      <c r="AB171" s="354">
        <v>80.7</v>
      </c>
      <c r="AC171" s="354">
        <v>86.5</v>
      </c>
      <c r="AD171" s="354"/>
      <c r="AE171" s="363">
        <v>95.8</v>
      </c>
      <c r="AF171" s="329"/>
      <c r="AG171" s="330"/>
      <c r="AH171" s="329" t="s">
        <v>89</v>
      </c>
      <c r="AI171" s="331">
        <v>95.8</v>
      </c>
      <c r="AJ171" s="354">
        <v>103.2</v>
      </c>
      <c r="AK171" s="354">
        <v>106.4</v>
      </c>
      <c r="AL171" s="358">
        <v>117.7</v>
      </c>
      <c r="AM171" s="358">
        <v>97.1</v>
      </c>
      <c r="AN171" s="354">
        <v>99.9</v>
      </c>
      <c r="AO171" s="354">
        <v>95.4</v>
      </c>
      <c r="AP171" s="354">
        <v>101.6</v>
      </c>
      <c r="AQ171" s="354">
        <v>91.6</v>
      </c>
      <c r="AR171" s="354">
        <v>91.3</v>
      </c>
      <c r="AS171" s="354">
        <v>99.9</v>
      </c>
      <c r="AT171" s="50"/>
      <c r="AU171" s="50"/>
      <c r="AV171" s="50"/>
      <c r="AW171" s="50"/>
      <c r="AX171" s="50"/>
      <c r="AY171" s="50"/>
      <c r="AZ171" s="50"/>
      <c r="BA171" s="50"/>
      <c r="BB171" s="50"/>
      <c r="BC171" s="50"/>
      <c r="BD171" s="50"/>
      <c r="BE171" s="50"/>
      <c r="BF171" s="50"/>
      <c r="BG171" s="50"/>
      <c r="BH171" s="50"/>
      <c r="BI171" s="50"/>
      <c r="BJ171" s="50"/>
    </row>
    <row r="172" spans="1:62" x14ac:dyDescent="0.15">
      <c r="A172" s="329"/>
      <c r="B172" s="330"/>
      <c r="C172" s="329" t="s">
        <v>90</v>
      </c>
      <c r="D172" s="355">
        <v>98</v>
      </c>
      <c r="E172" s="332">
        <v>98</v>
      </c>
      <c r="F172" s="332">
        <v>96.3</v>
      </c>
      <c r="G172" s="332">
        <v>98.5</v>
      </c>
      <c r="H172" s="332">
        <v>100.7</v>
      </c>
      <c r="I172" s="332">
        <v>94.5</v>
      </c>
      <c r="J172" s="332">
        <v>83.4</v>
      </c>
      <c r="K172" s="332">
        <v>100.4</v>
      </c>
      <c r="L172" s="332">
        <v>90.1</v>
      </c>
      <c r="M172" s="332">
        <v>148.6</v>
      </c>
      <c r="N172" s="332">
        <v>83.4</v>
      </c>
      <c r="O172" s="332">
        <v>102.4</v>
      </c>
      <c r="P172" s="332">
        <v>93.6</v>
      </c>
      <c r="Q172" s="332">
        <v>103.3</v>
      </c>
      <c r="R172" s="332">
        <v>98.7</v>
      </c>
      <c r="S172" s="332">
        <v>103.9</v>
      </c>
      <c r="T172" s="332">
        <v>102</v>
      </c>
      <c r="U172" s="332">
        <v>100.2</v>
      </c>
      <c r="V172" s="332">
        <v>102.6</v>
      </c>
      <c r="W172" s="332">
        <v>92.2</v>
      </c>
      <c r="X172" s="332">
        <v>73.2</v>
      </c>
      <c r="Y172" s="332">
        <v>93.3</v>
      </c>
      <c r="Z172" s="332">
        <v>176.7</v>
      </c>
      <c r="AA172" s="332"/>
      <c r="AB172" s="332">
        <v>96.9</v>
      </c>
      <c r="AC172" s="332">
        <v>87.1</v>
      </c>
      <c r="AD172" s="332"/>
      <c r="AE172" s="332">
        <v>98</v>
      </c>
      <c r="AF172" s="329"/>
      <c r="AG172" s="330"/>
      <c r="AH172" s="329" t="s">
        <v>90</v>
      </c>
      <c r="AI172" s="331">
        <v>98</v>
      </c>
      <c r="AJ172" s="332">
        <v>105.4</v>
      </c>
      <c r="AK172" s="332">
        <v>106.6</v>
      </c>
      <c r="AL172" s="332">
        <v>109.9</v>
      </c>
      <c r="AM172" s="332">
        <v>103.1</v>
      </c>
      <c r="AN172" s="332">
        <v>102.2</v>
      </c>
      <c r="AO172" s="332">
        <v>100.3</v>
      </c>
      <c r="AP172" s="332">
        <v>106.1</v>
      </c>
      <c r="AQ172" s="332">
        <v>95.1</v>
      </c>
      <c r="AR172" s="332">
        <v>94.7</v>
      </c>
      <c r="AS172" s="332">
        <v>102.4</v>
      </c>
      <c r="AT172" s="50"/>
      <c r="AU172" s="50"/>
      <c r="AV172" s="50"/>
      <c r="AW172" s="50"/>
      <c r="AX172" s="50"/>
      <c r="AY172" s="50"/>
      <c r="AZ172" s="50"/>
      <c r="BA172" s="50"/>
      <c r="BB172" s="50"/>
      <c r="BC172" s="50"/>
      <c r="BD172" s="50"/>
      <c r="BE172" s="50"/>
      <c r="BF172" s="50"/>
      <c r="BG172" s="50"/>
      <c r="BH172" s="50"/>
      <c r="BI172" s="50"/>
      <c r="BJ172" s="50"/>
    </row>
    <row r="173" spans="1:62" x14ac:dyDescent="0.15">
      <c r="A173" s="329"/>
      <c r="B173" s="330"/>
      <c r="C173" s="329" t="s">
        <v>91</v>
      </c>
      <c r="D173" s="355">
        <v>93.8</v>
      </c>
      <c r="E173" s="332">
        <v>93.8</v>
      </c>
      <c r="F173" s="332">
        <v>95.6</v>
      </c>
      <c r="G173" s="332">
        <v>98.4</v>
      </c>
      <c r="H173" s="332">
        <v>96.8</v>
      </c>
      <c r="I173" s="332">
        <v>95</v>
      </c>
      <c r="J173" s="332">
        <v>73.900000000000006</v>
      </c>
      <c r="K173" s="332">
        <v>128.80000000000001</v>
      </c>
      <c r="L173" s="332">
        <v>74.900000000000006</v>
      </c>
      <c r="M173" s="332">
        <v>115.3</v>
      </c>
      <c r="N173" s="332">
        <v>102.6</v>
      </c>
      <c r="O173" s="332">
        <v>97.8</v>
      </c>
      <c r="P173" s="332">
        <v>85.3</v>
      </c>
      <c r="Q173" s="332">
        <v>102.6</v>
      </c>
      <c r="R173" s="332">
        <v>86.5</v>
      </c>
      <c r="S173" s="332">
        <v>102.7</v>
      </c>
      <c r="T173" s="332">
        <v>101</v>
      </c>
      <c r="U173" s="332">
        <v>95.4</v>
      </c>
      <c r="V173" s="332">
        <v>92</v>
      </c>
      <c r="W173" s="332">
        <v>84.7</v>
      </c>
      <c r="X173" s="332">
        <v>73.400000000000006</v>
      </c>
      <c r="Y173" s="332">
        <v>89.5</v>
      </c>
      <c r="Z173" s="332">
        <v>173.2</v>
      </c>
      <c r="AA173" s="332"/>
      <c r="AB173" s="332">
        <v>88.3</v>
      </c>
      <c r="AC173" s="332">
        <v>90.8</v>
      </c>
      <c r="AD173" s="332"/>
      <c r="AE173" s="442">
        <v>93.8</v>
      </c>
      <c r="AF173" s="329"/>
      <c r="AG173" s="330"/>
      <c r="AH173" s="329" t="s">
        <v>91</v>
      </c>
      <c r="AI173" s="331">
        <v>93.8</v>
      </c>
      <c r="AJ173" s="332">
        <v>101.2</v>
      </c>
      <c r="AK173" s="332">
        <v>103.6</v>
      </c>
      <c r="AL173" s="332">
        <v>112.1</v>
      </c>
      <c r="AM173" s="332">
        <v>99.3</v>
      </c>
      <c r="AN173" s="332">
        <v>99.2</v>
      </c>
      <c r="AO173" s="332">
        <v>84.6</v>
      </c>
      <c r="AP173" s="332">
        <v>104.8</v>
      </c>
      <c r="AQ173" s="332">
        <v>89.6</v>
      </c>
      <c r="AR173" s="332">
        <v>89.9</v>
      </c>
      <c r="AS173" s="332">
        <v>78.2</v>
      </c>
    </row>
    <row r="174" spans="1:62" x14ac:dyDescent="0.15">
      <c r="A174" s="329"/>
      <c r="B174" s="330"/>
      <c r="C174" s="329" t="s">
        <v>92</v>
      </c>
      <c r="D174" s="355">
        <v>95.7</v>
      </c>
      <c r="E174" s="332">
        <v>95.7</v>
      </c>
      <c r="F174" s="332">
        <v>89.2</v>
      </c>
      <c r="G174" s="332">
        <v>97</v>
      </c>
      <c r="H174" s="332">
        <v>99.4</v>
      </c>
      <c r="I174" s="332">
        <v>102.3</v>
      </c>
      <c r="J174" s="332">
        <v>81.7</v>
      </c>
      <c r="K174" s="332">
        <v>120.8</v>
      </c>
      <c r="L174" s="332">
        <v>73.900000000000006</v>
      </c>
      <c r="M174" s="332">
        <v>115.4</v>
      </c>
      <c r="N174" s="332">
        <v>69.400000000000006</v>
      </c>
      <c r="O174" s="332">
        <v>95.8</v>
      </c>
      <c r="P174" s="332">
        <v>84.7</v>
      </c>
      <c r="Q174" s="332">
        <v>98.5</v>
      </c>
      <c r="R174" s="332">
        <v>100.5</v>
      </c>
      <c r="S174" s="332">
        <v>110.3</v>
      </c>
      <c r="T174" s="332">
        <v>101.3</v>
      </c>
      <c r="U174" s="332">
        <v>96.5</v>
      </c>
      <c r="V174" s="332">
        <v>100.4</v>
      </c>
      <c r="W174" s="332">
        <v>90.8</v>
      </c>
      <c r="X174" s="332">
        <v>75.8</v>
      </c>
      <c r="Y174" s="332">
        <v>67.2</v>
      </c>
      <c r="Z174" s="332">
        <v>164.8</v>
      </c>
      <c r="AA174" s="332"/>
      <c r="AB174" s="332">
        <v>99.6</v>
      </c>
      <c r="AC174" s="332">
        <v>80.5</v>
      </c>
      <c r="AD174" s="332"/>
      <c r="AE174" s="442">
        <v>95.7</v>
      </c>
      <c r="AF174" s="329"/>
      <c r="AG174" s="330"/>
      <c r="AH174" s="329" t="s">
        <v>92</v>
      </c>
      <c r="AI174" s="331">
        <v>95.7</v>
      </c>
      <c r="AJ174" s="332">
        <v>107.3</v>
      </c>
      <c r="AK174" s="332">
        <v>106.9</v>
      </c>
      <c r="AL174" s="332">
        <v>117.4</v>
      </c>
      <c r="AM174" s="332">
        <v>98.6</v>
      </c>
      <c r="AN174" s="332">
        <v>105.5</v>
      </c>
      <c r="AO174" s="332">
        <v>100.8</v>
      </c>
      <c r="AP174" s="332">
        <v>106.3</v>
      </c>
      <c r="AQ174" s="332">
        <v>87.8</v>
      </c>
      <c r="AR174" s="332">
        <v>87</v>
      </c>
      <c r="AS174" s="332">
        <v>103.4</v>
      </c>
    </row>
    <row r="175" spans="1:62" x14ac:dyDescent="0.15">
      <c r="A175" s="329"/>
      <c r="B175" s="330"/>
      <c r="C175" s="329" t="s">
        <v>93</v>
      </c>
      <c r="D175" s="355">
        <v>99.1</v>
      </c>
      <c r="E175" s="332">
        <v>99.1</v>
      </c>
      <c r="F175" s="332">
        <v>96.9</v>
      </c>
      <c r="G175" s="332">
        <v>93.1</v>
      </c>
      <c r="H175" s="332">
        <v>104.4</v>
      </c>
      <c r="I175" s="332">
        <v>94.9</v>
      </c>
      <c r="J175" s="332">
        <v>74.599999999999994</v>
      </c>
      <c r="K175" s="332">
        <v>120</v>
      </c>
      <c r="L175" s="332">
        <v>88.1</v>
      </c>
      <c r="M175" s="332">
        <v>130.4</v>
      </c>
      <c r="N175" s="332">
        <v>71.7</v>
      </c>
      <c r="O175" s="332">
        <v>92.9</v>
      </c>
      <c r="P175" s="332">
        <v>90</v>
      </c>
      <c r="Q175" s="332">
        <v>94.3</v>
      </c>
      <c r="R175" s="332">
        <v>102.4</v>
      </c>
      <c r="S175" s="332">
        <v>107.9</v>
      </c>
      <c r="T175" s="332">
        <v>105.6</v>
      </c>
      <c r="U175" s="332">
        <v>96.2</v>
      </c>
      <c r="V175" s="332">
        <v>104.9</v>
      </c>
      <c r="W175" s="332">
        <v>89.5</v>
      </c>
      <c r="X175" s="332">
        <v>72.2</v>
      </c>
      <c r="Y175" s="332">
        <v>75.3</v>
      </c>
      <c r="Z175" s="332">
        <v>178</v>
      </c>
      <c r="AA175" s="332"/>
      <c r="AB175" s="332">
        <v>91.5</v>
      </c>
      <c r="AC175" s="332">
        <v>91.1</v>
      </c>
      <c r="AD175" s="332"/>
      <c r="AE175" s="442">
        <v>99.1</v>
      </c>
      <c r="AF175" s="329"/>
      <c r="AG175" s="330"/>
      <c r="AH175" s="329" t="s">
        <v>93</v>
      </c>
      <c r="AI175" s="331">
        <v>99.1</v>
      </c>
      <c r="AJ175" s="332">
        <v>106.4</v>
      </c>
      <c r="AK175" s="332">
        <v>108.3</v>
      </c>
      <c r="AL175" s="332">
        <v>109.5</v>
      </c>
      <c r="AM175" s="332">
        <v>103.3</v>
      </c>
      <c r="AN175" s="332">
        <v>103.5</v>
      </c>
      <c r="AO175" s="332">
        <v>96</v>
      </c>
      <c r="AP175" s="332">
        <v>106.5</v>
      </c>
      <c r="AQ175" s="332">
        <v>93.1</v>
      </c>
      <c r="AR175" s="332">
        <v>92.2</v>
      </c>
      <c r="AS175" s="332">
        <v>110.6</v>
      </c>
    </row>
    <row r="176" spans="1:62" x14ac:dyDescent="0.15">
      <c r="A176" s="329"/>
      <c r="B176" s="330"/>
      <c r="C176" s="329" t="s">
        <v>94</v>
      </c>
      <c r="D176" s="355">
        <v>94.4</v>
      </c>
      <c r="E176" s="332">
        <v>94.4</v>
      </c>
      <c r="F176" s="332">
        <v>98.7</v>
      </c>
      <c r="G176" s="332">
        <v>93.1</v>
      </c>
      <c r="H176" s="332">
        <v>94.7</v>
      </c>
      <c r="I176" s="332">
        <v>97.4</v>
      </c>
      <c r="J176" s="332">
        <v>75.900000000000006</v>
      </c>
      <c r="K176" s="332">
        <v>99.1</v>
      </c>
      <c r="L176" s="332">
        <v>85.9</v>
      </c>
      <c r="M176" s="332">
        <v>98.3</v>
      </c>
      <c r="N176" s="332">
        <v>83.6</v>
      </c>
      <c r="O176" s="332">
        <v>95.8</v>
      </c>
      <c r="P176" s="332">
        <v>89.1</v>
      </c>
      <c r="Q176" s="332">
        <v>90.2</v>
      </c>
      <c r="R176" s="332">
        <v>98.5</v>
      </c>
      <c r="S176" s="332">
        <v>114.8</v>
      </c>
      <c r="T176" s="332">
        <v>99.8</v>
      </c>
      <c r="U176" s="332">
        <v>97.8</v>
      </c>
      <c r="V176" s="332">
        <v>94.9</v>
      </c>
      <c r="W176" s="332">
        <v>94.8</v>
      </c>
      <c r="X176" s="332">
        <v>77.7</v>
      </c>
      <c r="Y176" s="332">
        <v>86.9</v>
      </c>
      <c r="Z176" s="332">
        <v>155.9</v>
      </c>
      <c r="AA176" s="332"/>
      <c r="AB176" s="332">
        <v>104.5</v>
      </c>
      <c r="AC176" s="332">
        <v>98</v>
      </c>
      <c r="AD176" s="332"/>
      <c r="AE176" s="442">
        <v>94.4</v>
      </c>
      <c r="AF176" s="329"/>
      <c r="AG176" s="330"/>
      <c r="AH176" s="329" t="s">
        <v>94</v>
      </c>
      <c r="AI176" s="331">
        <v>94.4</v>
      </c>
      <c r="AJ176" s="332">
        <v>99.4</v>
      </c>
      <c r="AK176" s="332">
        <v>99.7</v>
      </c>
      <c r="AL176" s="332">
        <v>98.4</v>
      </c>
      <c r="AM176" s="332">
        <v>96.3</v>
      </c>
      <c r="AN176" s="332">
        <v>97.3</v>
      </c>
      <c r="AO176" s="332">
        <v>83.8</v>
      </c>
      <c r="AP176" s="332">
        <v>103.3</v>
      </c>
      <c r="AQ176" s="332">
        <v>92.6</v>
      </c>
      <c r="AR176" s="332">
        <v>91.9</v>
      </c>
      <c r="AS176" s="332">
        <v>112.5</v>
      </c>
    </row>
    <row r="177" spans="1:62" x14ac:dyDescent="0.15">
      <c r="A177" s="329"/>
      <c r="B177" s="330"/>
      <c r="C177" s="329" t="s">
        <v>95</v>
      </c>
      <c r="D177" s="355">
        <v>96.3</v>
      </c>
      <c r="E177" s="332">
        <v>96.3</v>
      </c>
      <c r="F177" s="332">
        <v>104.9</v>
      </c>
      <c r="G177" s="332">
        <v>105.6</v>
      </c>
      <c r="H177" s="332">
        <v>97.4</v>
      </c>
      <c r="I177" s="332">
        <v>88.4</v>
      </c>
      <c r="J177" s="332">
        <v>80.8</v>
      </c>
      <c r="K177" s="332">
        <v>120.4</v>
      </c>
      <c r="L177" s="332">
        <v>94.4</v>
      </c>
      <c r="M177" s="332">
        <v>96.7</v>
      </c>
      <c r="N177" s="332">
        <v>85.2</v>
      </c>
      <c r="O177" s="332">
        <v>104.8</v>
      </c>
      <c r="P177" s="332">
        <v>92.1</v>
      </c>
      <c r="Q177" s="332">
        <v>90.6</v>
      </c>
      <c r="R177" s="332">
        <v>101.2</v>
      </c>
      <c r="S177" s="332">
        <v>112.3</v>
      </c>
      <c r="T177" s="332">
        <v>101.4</v>
      </c>
      <c r="U177" s="332">
        <v>98.4</v>
      </c>
      <c r="V177" s="332">
        <v>99.8</v>
      </c>
      <c r="W177" s="332">
        <v>91.5</v>
      </c>
      <c r="X177" s="332">
        <v>78.8</v>
      </c>
      <c r="Y177" s="332">
        <v>101.4</v>
      </c>
      <c r="Z177" s="332">
        <v>151.1</v>
      </c>
      <c r="AA177" s="332"/>
      <c r="AB177" s="332">
        <v>96.9</v>
      </c>
      <c r="AC177" s="332">
        <v>99.6</v>
      </c>
      <c r="AD177" s="332"/>
      <c r="AE177" s="442">
        <v>96.3</v>
      </c>
      <c r="AF177" s="329"/>
      <c r="AG177" s="330"/>
      <c r="AH177" s="329" t="s">
        <v>95</v>
      </c>
      <c r="AI177" s="331">
        <v>96.3</v>
      </c>
      <c r="AJ177" s="332">
        <v>95.5</v>
      </c>
      <c r="AK177" s="332">
        <v>97</v>
      </c>
      <c r="AL177" s="332">
        <v>98.3</v>
      </c>
      <c r="AM177" s="332">
        <v>98.2</v>
      </c>
      <c r="AN177" s="332">
        <v>95.2</v>
      </c>
      <c r="AO177" s="332">
        <v>80</v>
      </c>
      <c r="AP177" s="332">
        <v>102.6</v>
      </c>
      <c r="AQ177" s="332">
        <v>96.6</v>
      </c>
      <c r="AR177" s="332">
        <v>95.4</v>
      </c>
      <c r="AS177" s="332">
        <v>123.1</v>
      </c>
    </row>
    <row r="178" spans="1:62" x14ac:dyDescent="0.15">
      <c r="A178" s="329"/>
      <c r="B178" s="330"/>
      <c r="C178" s="329" t="s">
        <v>96</v>
      </c>
      <c r="D178" s="355">
        <v>96</v>
      </c>
      <c r="E178" s="332">
        <v>96</v>
      </c>
      <c r="F178" s="332">
        <v>97.8</v>
      </c>
      <c r="G178" s="332">
        <v>83.6</v>
      </c>
      <c r="H178" s="332">
        <v>97.8</v>
      </c>
      <c r="I178" s="332">
        <v>100.2</v>
      </c>
      <c r="J178" s="332">
        <v>88</v>
      </c>
      <c r="K178" s="332">
        <v>114.7</v>
      </c>
      <c r="L178" s="332">
        <v>106.6</v>
      </c>
      <c r="M178" s="332">
        <v>150.1</v>
      </c>
      <c r="N178" s="332">
        <v>45.1</v>
      </c>
      <c r="O178" s="332">
        <v>96.8</v>
      </c>
      <c r="P178" s="332">
        <v>88.5</v>
      </c>
      <c r="Q178" s="332">
        <v>84.3</v>
      </c>
      <c r="R178" s="332">
        <v>102.2</v>
      </c>
      <c r="S178" s="332">
        <v>109.6</v>
      </c>
      <c r="T178" s="332">
        <v>98.7</v>
      </c>
      <c r="U178" s="332">
        <v>93.1</v>
      </c>
      <c r="V178" s="332">
        <v>94</v>
      </c>
      <c r="W178" s="332">
        <v>93.1</v>
      </c>
      <c r="X178" s="332">
        <v>80.2</v>
      </c>
      <c r="Y178" s="332">
        <v>97.7</v>
      </c>
      <c r="Z178" s="332">
        <v>140.4</v>
      </c>
      <c r="AA178" s="332"/>
      <c r="AB178" s="332">
        <v>83.5</v>
      </c>
      <c r="AC178" s="332">
        <v>93</v>
      </c>
      <c r="AD178" s="332"/>
      <c r="AE178" s="442">
        <v>96</v>
      </c>
      <c r="AF178" s="329"/>
      <c r="AG178" s="330"/>
      <c r="AH178" s="329" t="s">
        <v>96</v>
      </c>
      <c r="AI178" s="331">
        <v>96</v>
      </c>
      <c r="AJ178" s="332">
        <v>101.6</v>
      </c>
      <c r="AK178" s="332">
        <v>103.5</v>
      </c>
      <c r="AL178" s="332">
        <v>108.9</v>
      </c>
      <c r="AM178" s="332">
        <v>100.6</v>
      </c>
      <c r="AN178" s="332">
        <v>99.6</v>
      </c>
      <c r="AO178" s="332">
        <v>98.6</v>
      </c>
      <c r="AP178" s="332">
        <v>100.2</v>
      </c>
      <c r="AQ178" s="332">
        <v>93.3</v>
      </c>
      <c r="AR178" s="332">
        <v>93</v>
      </c>
      <c r="AS178" s="332">
        <v>107</v>
      </c>
    </row>
    <row r="179" spans="1:62" x14ac:dyDescent="0.15">
      <c r="A179" s="329"/>
      <c r="B179" s="336"/>
      <c r="C179" s="335" t="s">
        <v>97</v>
      </c>
      <c r="D179" s="359">
        <v>93.1</v>
      </c>
      <c r="E179" s="338">
        <v>93.1</v>
      </c>
      <c r="F179" s="338">
        <v>96.4</v>
      </c>
      <c r="G179" s="338">
        <v>80.599999999999994</v>
      </c>
      <c r="H179" s="338">
        <v>101</v>
      </c>
      <c r="I179" s="338">
        <v>86</v>
      </c>
      <c r="J179" s="338">
        <v>82.7</v>
      </c>
      <c r="K179" s="338">
        <v>112.9</v>
      </c>
      <c r="L179" s="338">
        <v>88.3</v>
      </c>
      <c r="M179" s="338">
        <v>97.5</v>
      </c>
      <c r="N179" s="338">
        <v>69.599999999999994</v>
      </c>
      <c r="O179" s="338">
        <v>95.1</v>
      </c>
      <c r="P179" s="338">
        <v>88.7</v>
      </c>
      <c r="Q179" s="338">
        <v>90.7</v>
      </c>
      <c r="R179" s="338">
        <v>97.7</v>
      </c>
      <c r="S179" s="338">
        <v>105.7</v>
      </c>
      <c r="T179" s="338">
        <v>100.7</v>
      </c>
      <c r="U179" s="338">
        <v>94.8</v>
      </c>
      <c r="V179" s="338">
        <v>107.3</v>
      </c>
      <c r="W179" s="338">
        <v>90.5</v>
      </c>
      <c r="X179" s="338">
        <v>88.9</v>
      </c>
      <c r="Y179" s="338">
        <v>89.8</v>
      </c>
      <c r="Z179" s="338">
        <v>141.6</v>
      </c>
      <c r="AA179" s="338"/>
      <c r="AB179" s="338">
        <v>82.8</v>
      </c>
      <c r="AC179" s="338">
        <v>91.7</v>
      </c>
      <c r="AD179" s="338"/>
      <c r="AE179" s="442">
        <v>93.1</v>
      </c>
      <c r="AF179" s="329"/>
      <c r="AG179" s="336"/>
      <c r="AH179" s="335" t="s">
        <v>97</v>
      </c>
      <c r="AI179" s="331">
        <v>93.1</v>
      </c>
      <c r="AJ179" s="338">
        <v>94.4</v>
      </c>
      <c r="AK179" s="338">
        <v>95.2</v>
      </c>
      <c r="AL179" s="338">
        <v>93.1</v>
      </c>
      <c r="AM179" s="338">
        <v>97.2</v>
      </c>
      <c r="AN179" s="338">
        <v>97.6</v>
      </c>
      <c r="AO179" s="338">
        <v>91</v>
      </c>
      <c r="AP179" s="338">
        <v>102.8</v>
      </c>
      <c r="AQ179" s="338">
        <v>92.7</v>
      </c>
      <c r="AR179" s="338">
        <v>92.4</v>
      </c>
      <c r="AS179" s="338">
        <v>102.2</v>
      </c>
    </row>
    <row r="180" spans="1:62" x14ac:dyDescent="0.15">
      <c r="A180" s="329"/>
      <c r="B180" s="330" t="s">
        <v>83</v>
      </c>
      <c r="C180" s="329" t="s">
        <v>84</v>
      </c>
      <c r="D180" s="355">
        <v>96.7</v>
      </c>
      <c r="E180" s="332">
        <v>96.7</v>
      </c>
      <c r="F180" s="332">
        <v>96.1</v>
      </c>
      <c r="G180" s="332">
        <v>84.4</v>
      </c>
      <c r="H180" s="332">
        <v>106</v>
      </c>
      <c r="I180" s="332">
        <v>91.5</v>
      </c>
      <c r="J180" s="332">
        <v>93.1</v>
      </c>
      <c r="K180" s="332">
        <v>113.2</v>
      </c>
      <c r="L180" s="332">
        <v>106.3</v>
      </c>
      <c r="M180" s="332">
        <v>80.7</v>
      </c>
      <c r="N180" s="332">
        <v>80</v>
      </c>
      <c r="O180" s="332">
        <v>99.2</v>
      </c>
      <c r="P180" s="332">
        <v>91.9</v>
      </c>
      <c r="Q180" s="332">
        <v>93.4</v>
      </c>
      <c r="R180" s="332">
        <v>103.2</v>
      </c>
      <c r="S180" s="332">
        <v>107.2</v>
      </c>
      <c r="T180" s="332">
        <v>102.1</v>
      </c>
      <c r="U180" s="332">
        <v>90.1</v>
      </c>
      <c r="V180" s="332">
        <v>116.3</v>
      </c>
      <c r="W180" s="332">
        <v>97.8</v>
      </c>
      <c r="X180" s="332">
        <v>88.7</v>
      </c>
      <c r="Y180" s="332">
        <v>90.8</v>
      </c>
      <c r="Z180" s="332">
        <v>71.8</v>
      </c>
      <c r="AA180" s="332"/>
      <c r="AB180" s="332">
        <v>82.4</v>
      </c>
      <c r="AC180" s="332">
        <v>79.8</v>
      </c>
      <c r="AD180" s="332"/>
      <c r="AE180" s="442">
        <v>96.7</v>
      </c>
      <c r="AF180" s="329"/>
      <c r="AG180" s="330" t="s">
        <v>83</v>
      </c>
      <c r="AH180" s="329" t="s">
        <v>84</v>
      </c>
      <c r="AI180" s="334">
        <v>96.7</v>
      </c>
      <c r="AJ180" s="419">
        <v>97.7</v>
      </c>
      <c r="AK180" s="419">
        <v>96.3</v>
      </c>
      <c r="AL180" s="419">
        <v>93.4</v>
      </c>
      <c r="AM180" s="419">
        <v>98.1</v>
      </c>
      <c r="AN180" s="419">
        <v>98.4</v>
      </c>
      <c r="AO180" s="419">
        <v>96.6</v>
      </c>
      <c r="AP180" s="419">
        <v>98.2</v>
      </c>
      <c r="AQ180" s="419">
        <v>96</v>
      </c>
      <c r="AR180" s="419">
        <v>96.1</v>
      </c>
      <c r="AS180" s="419">
        <v>97.7</v>
      </c>
    </row>
    <row r="181" spans="1:62" x14ac:dyDescent="0.15">
      <c r="A181" s="329"/>
      <c r="B181" s="330"/>
      <c r="C181" s="329" t="s">
        <v>86</v>
      </c>
      <c r="D181" s="355">
        <v>98.4</v>
      </c>
      <c r="E181" s="332">
        <v>98.4</v>
      </c>
      <c r="F181" s="332">
        <v>98.9</v>
      </c>
      <c r="G181" s="332">
        <v>84.6</v>
      </c>
      <c r="H181" s="332">
        <v>95.1</v>
      </c>
      <c r="I181" s="332">
        <v>97.7</v>
      </c>
      <c r="J181" s="332">
        <v>97.5</v>
      </c>
      <c r="K181" s="332">
        <v>125.2</v>
      </c>
      <c r="L181" s="332">
        <v>99.9</v>
      </c>
      <c r="M181" s="332">
        <v>88.3</v>
      </c>
      <c r="N181" s="332">
        <v>90.6</v>
      </c>
      <c r="O181" s="332">
        <v>101.7</v>
      </c>
      <c r="P181" s="332">
        <v>96</v>
      </c>
      <c r="Q181" s="332">
        <v>97.7</v>
      </c>
      <c r="R181" s="332">
        <v>99.8</v>
      </c>
      <c r="S181" s="332">
        <v>112.6</v>
      </c>
      <c r="T181" s="332">
        <v>98.7</v>
      </c>
      <c r="U181" s="332">
        <v>92.8</v>
      </c>
      <c r="V181" s="332">
        <v>109.5</v>
      </c>
      <c r="W181" s="332">
        <v>95.3</v>
      </c>
      <c r="X181" s="332">
        <v>90.4</v>
      </c>
      <c r="Y181" s="332">
        <v>82.6</v>
      </c>
      <c r="Z181" s="332">
        <v>96.3</v>
      </c>
      <c r="AA181" s="332"/>
      <c r="AB181" s="332">
        <v>88</v>
      </c>
      <c r="AC181" s="332">
        <v>93</v>
      </c>
      <c r="AD181" s="332"/>
      <c r="AE181" s="442">
        <v>98.4</v>
      </c>
      <c r="AF181" s="329"/>
      <c r="AG181" s="330"/>
      <c r="AH181" s="329" t="s">
        <v>86</v>
      </c>
      <c r="AI181" s="331">
        <v>98.4</v>
      </c>
      <c r="AJ181" s="419">
        <v>99.1</v>
      </c>
      <c r="AK181" s="419">
        <v>99.8</v>
      </c>
      <c r="AL181" s="419">
        <v>101.8</v>
      </c>
      <c r="AM181" s="419">
        <v>98.9</v>
      </c>
      <c r="AN181" s="419">
        <v>100.4</v>
      </c>
      <c r="AO181" s="419">
        <v>98.7</v>
      </c>
      <c r="AP181" s="419">
        <v>100.8</v>
      </c>
      <c r="AQ181" s="419">
        <v>97.6</v>
      </c>
      <c r="AR181" s="419">
        <v>97.4</v>
      </c>
      <c r="AS181" s="419">
        <v>105.4</v>
      </c>
    </row>
    <row r="182" spans="1:62" x14ac:dyDescent="0.15">
      <c r="A182" s="329"/>
      <c r="B182" s="330"/>
      <c r="C182" s="329" t="s">
        <v>88</v>
      </c>
      <c r="D182" s="355">
        <v>98.8</v>
      </c>
      <c r="E182" s="332">
        <v>98.8</v>
      </c>
      <c r="F182" s="332">
        <v>97.9</v>
      </c>
      <c r="G182" s="332">
        <v>86.4</v>
      </c>
      <c r="H182" s="332">
        <v>91.3</v>
      </c>
      <c r="I182" s="332">
        <v>103.7</v>
      </c>
      <c r="J182" s="332">
        <v>99.6</v>
      </c>
      <c r="K182" s="332">
        <v>97.3</v>
      </c>
      <c r="L182" s="332">
        <v>108.5</v>
      </c>
      <c r="M182" s="332">
        <v>146.4</v>
      </c>
      <c r="N182" s="332">
        <v>105.5</v>
      </c>
      <c r="O182" s="332">
        <v>105</v>
      </c>
      <c r="P182" s="332">
        <v>97.3</v>
      </c>
      <c r="Q182" s="332">
        <v>106.6</v>
      </c>
      <c r="R182" s="332">
        <v>102.5</v>
      </c>
      <c r="S182" s="332">
        <v>110</v>
      </c>
      <c r="T182" s="332">
        <v>95.9</v>
      </c>
      <c r="U182" s="332">
        <v>96.7</v>
      </c>
      <c r="V182" s="332">
        <v>100</v>
      </c>
      <c r="W182" s="332">
        <v>96.3</v>
      </c>
      <c r="X182" s="332">
        <v>98</v>
      </c>
      <c r="Y182" s="332">
        <v>107</v>
      </c>
      <c r="Z182" s="332">
        <v>100.7</v>
      </c>
      <c r="AA182" s="332"/>
      <c r="AB182" s="332">
        <v>92.2</v>
      </c>
      <c r="AC182" s="332">
        <v>99.6</v>
      </c>
      <c r="AD182" s="332"/>
      <c r="AE182" s="442">
        <v>98.8</v>
      </c>
      <c r="AF182" s="329"/>
      <c r="AG182" s="330"/>
      <c r="AH182" s="329" t="s">
        <v>88</v>
      </c>
      <c r="AI182" s="331">
        <v>98.8</v>
      </c>
      <c r="AJ182" s="419">
        <v>102.5</v>
      </c>
      <c r="AK182" s="419">
        <v>100.2</v>
      </c>
      <c r="AL182" s="419">
        <v>96.2</v>
      </c>
      <c r="AM182" s="419">
        <v>103.4</v>
      </c>
      <c r="AN182" s="419">
        <v>102.9</v>
      </c>
      <c r="AO182" s="419">
        <v>100.4</v>
      </c>
      <c r="AP182" s="419">
        <v>102.8</v>
      </c>
      <c r="AQ182" s="419">
        <v>95.9</v>
      </c>
      <c r="AR182" s="419">
        <v>94.7</v>
      </c>
      <c r="AS182" s="419">
        <v>108.9</v>
      </c>
    </row>
    <row r="183" spans="1:62" x14ac:dyDescent="0.15">
      <c r="A183" s="329"/>
      <c r="B183" s="330"/>
      <c r="C183" s="329" t="s">
        <v>89</v>
      </c>
      <c r="D183" s="355">
        <v>100.1</v>
      </c>
      <c r="E183" s="332">
        <v>100.1</v>
      </c>
      <c r="F183" s="332">
        <v>101</v>
      </c>
      <c r="G183" s="332">
        <v>100</v>
      </c>
      <c r="H183" s="332">
        <v>101.2</v>
      </c>
      <c r="I183" s="332">
        <v>101</v>
      </c>
      <c r="J183" s="332">
        <v>118.5</v>
      </c>
      <c r="K183" s="332">
        <v>92.4</v>
      </c>
      <c r="L183" s="332">
        <v>121.4</v>
      </c>
      <c r="M183" s="332">
        <v>93.1</v>
      </c>
      <c r="N183" s="332">
        <v>50</v>
      </c>
      <c r="O183" s="332">
        <v>101.3</v>
      </c>
      <c r="P183" s="332">
        <v>96.2</v>
      </c>
      <c r="Q183" s="332">
        <v>95.9</v>
      </c>
      <c r="R183" s="332">
        <v>102</v>
      </c>
      <c r="S183" s="332">
        <v>100.8</v>
      </c>
      <c r="T183" s="332">
        <v>96.7</v>
      </c>
      <c r="U183" s="332">
        <v>103.4</v>
      </c>
      <c r="V183" s="332">
        <v>93.7</v>
      </c>
      <c r="W183" s="332">
        <v>98</v>
      </c>
      <c r="X183" s="332">
        <v>99.2</v>
      </c>
      <c r="Y183" s="332">
        <v>153.4</v>
      </c>
      <c r="Z183" s="332">
        <v>103.1</v>
      </c>
      <c r="AA183" s="332"/>
      <c r="AB183" s="332">
        <v>107.7</v>
      </c>
      <c r="AC183" s="332">
        <v>95</v>
      </c>
      <c r="AD183" s="332"/>
      <c r="AE183" s="442">
        <v>100.1</v>
      </c>
      <c r="AF183" s="329"/>
      <c r="AG183" s="330"/>
      <c r="AH183" s="329" t="s">
        <v>89</v>
      </c>
      <c r="AI183" s="331">
        <v>100.1</v>
      </c>
      <c r="AJ183" s="419">
        <v>101.5</v>
      </c>
      <c r="AK183" s="419">
        <v>101</v>
      </c>
      <c r="AL183" s="419">
        <v>97</v>
      </c>
      <c r="AM183" s="419">
        <v>104.7</v>
      </c>
      <c r="AN183" s="419">
        <v>102.5</v>
      </c>
      <c r="AO183" s="419">
        <v>112.4</v>
      </c>
      <c r="AP183" s="419">
        <v>98.5</v>
      </c>
      <c r="AQ183" s="419">
        <v>99.6</v>
      </c>
      <c r="AR183" s="419">
        <v>99.6</v>
      </c>
      <c r="AS183" s="419">
        <v>101.1</v>
      </c>
    </row>
    <row r="184" spans="1:62" x14ac:dyDescent="0.15">
      <c r="A184" s="329"/>
      <c r="B184" s="330"/>
      <c r="C184" s="329" t="s">
        <v>90</v>
      </c>
      <c r="D184" s="355">
        <v>101.4</v>
      </c>
      <c r="E184" s="332">
        <v>101.4</v>
      </c>
      <c r="F184" s="332">
        <v>103.1</v>
      </c>
      <c r="G184" s="332">
        <v>96.6</v>
      </c>
      <c r="H184" s="332">
        <v>102.5</v>
      </c>
      <c r="I184" s="332">
        <v>97.5</v>
      </c>
      <c r="J184" s="332">
        <v>99.3</v>
      </c>
      <c r="K184" s="332">
        <v>95.6</v>
      </c>
      <c r="L184" s="332">
        <v>111.7</v>
      </c>
      <c r="M184" s="332">
        <v>87.3</v>
      </c>
      <c r="N184" s="332">
        <v>164.9</v>
      </c>
      <c r="O184" s="332">
        <v>98.8</v>
      </c>
      <c r="P184" s="332">
        <v>101.4</v>
      </c>
      <c r="Q184" s="332">
        <v>95.8</v>
      </c>
      <c r="R184" s="332">
        <v>103</v>
      </c>
      <c r="S184" s="332">
        <v>104.2</v>
      </c>
      <c r="T184" s="332">
        <v>107.1</v>
      </c>
      <c r="U184" s="332">
        <v>103.4</v>
      </c>
      <c r="V184" s="332">
        <v>95.1</v>
      </c>
      <c r="W184" s="332">
        <v>93.6</v>
      </c>
      <c r="X184" s="332">
        <v>99.1</v>
      </c>
      <c r="Y184" s="332">
        <v>127.6</v>
      </c>
      <c r="Z184" s="332">
        <v>99.5</v>
      </c>
      <c r="AA184" s="332"/>
      <c r="AB184" s="332">
        <v>110.5</v>
      </c>
      <c r="AC184" s="332">
        <v>94.3</v>
      </c>
      <c r="AD184" s="332"/>
      <c r="AE184" s="442">
        <v>101.4</v>
      </c>
      <c r="AF184" s="329"/>
      <c r="AG184" s="330"/>
      <c r="AH184" s="329" t="s">
        <v>90</v>
      </c>
      <c r="AI184" s="331">
        <v>101.4</v>
      </c>
      <c r="AJ184" s="419">
        <v>101</v>
      </c>
      <c r="AK184" s="419">
        <v>99.4</v>
      </c>
      <c r="AL184" s="419">
        <v>101.3</v>
      </c>
      <c r="AM184" s="419">
        <v>97.5</v>
      </c>
      <c r="AN184" s="419">
        <v>101.3</v>
      </c>
      <c r="AO184" s="419">
        <v>95.7</v>
      </c>
      <c r="AP184" s="419">
        <v>106.6</v>
      </c>
      <c r="AQ184" s="419">
        <v>103.1</v>
      </c>
      <c r="AR184" s="419">
        <v>103</v>
      </c>
      <c r="AS184" s="419">
        <v>99.3</v>
      </c>
    </row>
    <row r="185" spans="1:62" x14ac:dyDescent="0.15">
      <c r="A185" s="329"/>
      <c r="B185" s="330"/>
      <c r="C185" s="329" t="s">
        <v>91</v>
      </c>
      <c r="D185" s="355">
        <v>99.4</v>
      </c>
      <c r="E185" s="332">
        <v>99.4</v>
      </c>
      <c r="F185" s="332">
        <v>93.1</v>
      </c>
      <c r="G185" s="332">
        <v>95.7</v>
      </c>
      <c r="H185" s="332">
        <v>104</v>
      </c>
      <c r="I185" s="332">
        <v>99.4</v>
      </c>
      <c r="J185" s="332">
        <v>108.2</v>
      </c>
      <c r="K185" s="332">
        <v>81.2</v>
      </c>
      <c r="L185" s="332">
        <v>107.2</v>
      </c>
      <c r="M185" s="332">
        <v>87.5</v>
      </c>
      <c r="N185" s="332">
        <v>121</v>
      </c>
      <c r="O185" s="332">
        <v>97.3</v>
      </c>
      <c r="P185" s="332">
        <v>107.7</v>
      </c>
      <c r="Q185" s="332">
        <v>95.9</v>
      </c>
      <c r="R185" s="332">
        <v>95.1</v>
      </c>
      <c r="S185" s="332">
        <v>94.3</v>
      </c>
      <c r="T185" s="332">
        <v>98.8</v>
      </c>
      <c r="U185" s="332">
        <v>100.8</v>
      </c>
      <c r="V185" s="332">
        <v>97</v>
      </c>
      <c r="W185" s="332">
        <v>98.2</v>
      </c>
      <c r="X185" s="332">
        <v>95.7</v>
      </c>
      <c r="Y185" s="332">
        <v>113.5</v>
      </c>
      <c r="Z185" s="332">
        <v>73.2</v>
      </c>
      <c r="AA185" s="332"/>
      <c r="AB185" s="332">
        <v>110.9</v>
      </c>
      <c r="AC185" s="332">
        <v>101</v>
      </c>
      <c r="AD185" s="332"/>
      <c r="AE185" s="442">
        <v>99.4</v>
      </c>
      <c r="AF185" s="329"/>
      <c r="AG185" s="330"/>
      <c r="AH185" s="329" t="s">
        <v>91</v>
      </c>
      <c r="AI185" s="331">
        <v>99.4</v>
      </c>
      <c r="AJ185" s="419">
        <v>97.3</v>
      </c>
      <c r="AK185" s="419">
        <v>94.5</v>
      </c>
      <c r="AL185" s="419">
        <v>95.6</v>
      </c>
      <c r="AM185" s="419">
        <v>94.7</v>
      </c>
      <c r="AN185" s="419">
        <v>100.8</v>
      </c>
      <c r="AO185" s="419">
        <v>106.3</v>
      </c>
      <c r="AP185" s="419">
        <v>98.1</v>
      </c>
      <c r="AQ185" s="419">
        <v>100.9</v>
      </c>
      <c r="AR185" s="419">
        <v>101.4</v>
      </c>
      <c r="AS185" s="419">
        <v>80.400000000000006</v>
      </c>
    </row>
    <row r="186" spans="1:62" x14ac:dyDescent="0.15">
      <c r="A186" s="329"/>
      <c r="B186" s="330"/>
      <c r="C186" s="329" t="s">
        <v>92</v>
      </c>
      <c r="D186" s="355">
        <v>101.2</v>
      </c>
      <c r="E186" s="332">
        <v>101.2</v>
      </c>
      <c r="F186" s="332">
        <v>103.6</v>
      </c>
      <c r="G186" s="332">
        <v>90.6</v>
      </c>
      <c r="H186" s="332">
        <v>103.4</v>
      </c>
      <c r="I186" s="332">
        <v>92.7</v>
      </c>
      <c r="J186" s="332">
        <v>98.5</v>
      </c>
      <c r="K186" s="332">
        <v>86.7</v>
      </c>
      <c r="L186" s="332">
        <v>113.4</v>
      </c>
      <c r="M186" s="332">
        <v>96.7</v>
      </c>
      <c r="N186" s="332">
        <v>99.7</v>
      </c>
      <c r="O186" s="332">
        <v>109.2</v>
      </c>
      <c r="P186" s="332">
        <v>103.1</v>
      </c>
      <c r="Q186" s="332">
        <v>102.6</v>
      </c>
      <c r="R186" s="332">
        <v>98.8</v>
      </c>
      <c r="S186" s="332">
        <v>94.3</v>
      </c>
      <c r="T186" s="332">
        <v>101.8</v>
      </c>
      <c r="U186" s="332">
        <v>102.1</v>
      </c>
      <c r="V186" s="332">
        <v>96.2</v>
      </c>
      <c r="W186" s="332">
        <v>98.6</v>
      </c>
      <c r="X186" s="332">
        <v>101.5</v>
      </c>
      <c r="Y186" s="332">
        <v>111.2</v>
      </c>
      <c r="Z186" s="332">
        <v>98.5</v>
      </c>
      <c r="AA186" s="332"/>
      <c r="AB186" s="332">
        <v>102</v>
      </c>
      <c r="AC186" s="332">
        <v>102.5</v>
      </c>
      <c r="AD186" s="332"/>
      <c r="AE186" s="442">
        <v>101.2</v>
      </c>
      <c r="AF186" s="329"/>
      <c r="AG186" s="330"/>
      <c r="AH186" s="329" t="s">
        <v>92</v>
      </c>
      <c r="AI186" s="331">
        <v>101.2</v>
      </c>
      <c r="AJ186" s="419">
        <v>98.3</v>
      </c>
      <c r="AK186" s="419">
        <v>98.4</v>
      </c>
      <c r="AL186" s="419">
        <v>93.6</v>
      </c>
      <c r="AM186" s="419">
        <v>102.4</v>
      </c>
      <c r="AN186" s="419">
        <v>96.8</v>
      </c>
      <c r="AO186" s="419">
        <v>89.1</v>
      </c>
      <c r="AP186" s="419">
        <v>99.2</v>
      </c>
      <c r="AQ186" s="419">
        <v>102.6</v>
      </c>
      <c r="AR186" s="419">
        <v>103</v>
      </c>
      <c r="AS186" s="419">
        <v>92.9</v>
      </c>
    </row>
    <row r="187" spans="1:62" x14ac:dyDescent="0.15">
      <c r="A187" s="329"/>
      <c r="B187" s="330"/>
      <c r="C187" s="329" t="s">
        <v>93</v>
      </c>
      <c r="D187" s="355">
        <v>100.8</v>
      </c>
      <c r="E187" s="332">
        <v>100.8</v>
      </c>
      <c r="F187" s="332">
        <v>102.4</v>
      </c>
      <c r="G187" s="332">
        <v>93.4</v>
      </c>
      <c r="H187" s="332">
        <v>100.7</v>
      </c>
      <c r="I187" s="332">
        <v>102.4</v>
      </c>
      <c r="J187" s="332">
        <v>101.1</v>
      </c>
      <c r="K187" s="332">
        <v>82.4</v>
      </c>
      <c r="L187" s="332">
        <v>109.5</v>
      </c>
      <c r="M187" s="332">
        <v>110.2</v>
      </c>
      <c r="N187" s="332">
        <v>114.7</v>
      </c>
      <c r="O187" s="332">
        <v>93.3</v>
      </c>
      <c r="P187" s="332">
        <v>94.2</v>
      </c>
      <c r="Q187" s="332">
        <v>103.1</v>
      </c>
      <c r="R187" s="332">
        <v>95.7</v>
      </c>
      <c r="S187" s="332">
        <v>95.6</v>
      </c>
      <c r="T187" s="332">
        <v>98.3</v>
      </c>
      <c r="U187" s="332">
        <v>98.6</v>
      </c>
      <c r="V187" s="332">
        <v>81.3</v>
      </c>
      <c r="W187" s="332">
        <v>101.3</v>
      </c>
      <c r="X187" s="332">
        <v>107.4</v>
      </c>
      <c r="Y187" s="332">
        <v>97.3</v>
      </c>
      <c r="Z187" s="332">
        <v>93.7</v>
      </c>
      <c r="AA187" s="332"/>
      <c r="AB187" s="332">
        <v>99.2</v>
      </c>
      <c r="AC187" s="332">
        <v>109.8</v>
      </c>
      <c r="AD187" s="332"/>
      <c r="AE187" s="442">
        <v>100.8</v>
      </c>
      <c r="AF187" s="329"/>
      <c r="AG187" s="330"/>
      <c r="AH187" s="329" t="s">
        <v>93</v>
      </c>
      <c r="AI187" s="331">
        <v>100.8</v>
      </c>
      <c r="AJ187" s="419">
        <v>99.3</v>
      </c>
      <c r="AK187" s="419">
        <v>97.6</v>
      </c>
      <c r="AL187" s="419">
        <v>96.2</v>
      </c>
      <c r="AM187" s="419">
        <v>97.7</v>
      </c>
      <c r="AN187" s="419">
        <v>100.7</v>
      </c>
      <c r="AO187" s="419">
        <v>104.7</v>
      </c>
      <c r="AP187" s="419">
        <v>99</v>
      </c>
      <c r="AQ187" s="419">
        <v>100.5</v>
      </c>
      <c r="AR187" s="419">
        <v>101.2</v>
      </c>
      <c r="AS187" s="419">
        <v>91.5</v>
      </c>
    </row>
    <row r="188" spans="1:62" x14ac:dyDescent="0.15">
      <c r="A188" s="329"/>
      <c r="B188" s="330"/>
      <c r="C188" s="329" t="s">
        <v>94</v>
      </c>
      <c r="D188" s="355">
        <v>101.6</v>
      </c>
      <c r="E188" s="332">
        <v>101.6</v>
      </c>
      <c r="F188" s="332">
        <v>110.2</v>
      </c>
      <c r="G188" s="332">
        <v>114.5</v>
      </c>
      <c r="H188" s="332">
        <v>101</v>
      </c>
      <c r="I188" s="332">
        <v>96.9</v>
      </c>
      <c r="J188" s="332">
        <v>106.9</v>
      </c>
      <c r="K188" s="332">
        <v>110.4</v>
      </c>
      <c r="L188" s="332">
        <v>93.2</v>
      </c>
      <c r="M188" s="332">
        <v>92.2</v>
      </c>
      <c r="N188" s="332">
        <v>67.400000000000006</v>
      </c>
      <c r="O188" s="332">
        <v>100.2</v>
      </c>
      <c r="P188" s="332">
        <v>101.5</v>
      </c>
      <c r="Q188" s="332">
        <v>101.3</v>
      </c>
      <c r="R188" s="332">
        <v>106.6</v>
      </c>
      <c r="S188" s="332">
        <v>93.8</v>
      </c>
      <c r="T188" s="332">
        <v>96.5</v>
      </c>
      <c r="U188" s="332">
        <v>101.1</v>
      </c>
      <c r="V188" s="332">
        <v>106</v>
      </c>
      <c r="W188" s="332">
        <v>104.3</v>
      </c>
      <c r="X188" s="332">
        <v>104.8</v>
      </c>
      <c r="Y188" s="332">
        <v>86.8</v>
      </c>
      <c r="Z188" s="332">
        <v>105</v>
      </c>
      <c r="AA188" s="332"/>
      <c r="AB188" s="332">
        <v>100.2</v>
      </c>
      <c r="AC188" s="332">
        <v>107.5</v>
      </c>
      <c r="AD188" s="332"/>
      <c r="AE188" s="442">
        <v>101.6</v>
      </c>
      <c r="AF188" s="329"/>
      <c r="AG188" s="330"/>
      <c r="AH188" s="329" t="s">
        <v>94</v>
      </c>
      <c r="AI188" s="331">
        <v>101.6</v>
      </c>
      <c r="AJ188" s="419">
        <v>99.5</v>
      </c>
      <c r="AK188" s="419">
        <v>101.8</v>
      </c>
      <c r="AL188" s="419">
        <v>98.8</v>
      </c>
      <c r="AM188" s="419">
        <v>98.7</v>
      </c>
      <c r="AN188" s="419">
        <v>96.6</v>
      </c>
      <c r="AO188" s="419">
        <v>98.8</v>
      </c>
      <c r="AP188" s="419">
        <v>96.1</v>
      </c>
      <c r="AQ188" s="419">
        <v>103.7</v>
      </c>
      <c r="AR188" s="419">
        <v>103.4</v>
      </c>
      <c r="AS188" s="419">
        <v>113.7</v>
      </c>
    </row>
    <row r="189" spans="1:62" x14ac:dyDescent="0.15">
      <c r="A189" s="329"/>
      <c r="B189" s="330"/>
      <c r="C189" s="329" t="s">
        <v>95</v>
      </c>
      <c r="D189" s="355">
        <v>102.7</v>
      </c>
      <c r="E189" s="332">
        <v>102.7</v>
      </c>
      <c r="F189" s="332">
        <v>99</v>
      </c>
      <c r="G189" s="332">
        <v>115.5</v>
      </c>
      <c r="H189" s="332">
        <v>104.8</v>
      </c>
      <c r="I189" s="332">
        <v>111.2</v>
      </c>
      <c r="J189" s="332">
        <v>91.5</v>
      </c>
      <c r="K189" s="332">
        <v>96.3</v>
      </c>
      <c r="L189" s="332">
        <v>90.3</v>
      </c>
      <c r="M189" s="332">
        <v>131.19999999999999</v>
      </c>
      <c r="N189" s="332">
        <v>112</v>
      </c>
      <c r="O189" s="332">
        <v>103.5</v>
      </c>
      <c r="P189" s="332">
        <v>106.7</v>
      </c>
      <c r="Q189" s="332">
        <v>105.8</v>
      </c>
      <c r="R189" s="332">
        <v>96.5</v>
      </c>
      <c r="S189" s="332">
        <v>94</v>
      </c>
      <c r="T189" s="332">
        <v>101.3</v>
      </c>
      <c r="U189" s="332">
        <v>104</v>
      </c>
      <c r="V189" s="332">
        <v>103.4</v>
      </c>
      <c r="W189" s="332">
        <v>106</v>
      </c>
      <c r="X189" s="332">
        <v>104.4</v>
      </c>
      <c r="Y189" s="332">
        <v>83.5</v>
      </c>
      <c r="Z189" s="332">
        <v>107.7</v>
      </c>
      <c r="AA189" s="332"/>
      <c r="AB189" s="332">
        <v>106.7</v>
      </c>
      <c r="AC189" s="332">
        <v>99.8</v>
      </c>
      <c r="AD189" s="332"/>
      <c r="AE189" s="442">
        <v>102.7</v>
      </c>
      <c r="AF189" s="329"/>
      <c r="AG189" s="330"/>
      <c r="AH189" s="329" t="s">
        <v>95</v>
      </c>
      <c r="AI189" s="331">
        <v>102.7</v>
      </c>
      <c r="AJ189" s="419">
        <v>106.2</v>
      </c>
      <c r="AK189" s="419">
        <v>108.5</v>
      </c>
      <c r="AL189" s="419">
        <v>112.2</v>
      </c>
      <c r="AM189" s="419">
        <v>106.7</v>
      </c>
      <c r="AN189" s="419">
        <v>103.6</v>
      </c>
      <c r="AO189" s="419">
        <v>104.9</v>
      </c>
      <c r="AP189" s="419">
        <v>102.7</v>
      </c>
      <c r="AQ189" s="419">
        <v>100.5</v>
      </c>
      <c r="AR189" s="419">
        <v>100.4</v>
      </c>
      <c r="AS189" s="419">
        <v>102.2</v>
      </c>
    </row>
    <row r="190" spans="1:62" x14ac:dyDescent="0.15">
      <c r="A190" s="329"/>
      <c r="B190" s="330"/>
      <c r="C190" s="329" t="s">
        <v>96</v>
      </c>
      <c r="D190" s="355">
        <v>99.9</v>
      </c>
      <c r="E190" s="332">
        <v>99.9</v>
      </c>
      <c r="F190" s="332">
        <v>95.1</v>
      </c>
      <c r="G190" s="332">
        <v>117.3</v>
      </c>
      <c r="H190" s="332">
        <v>94.1</v>
      </c>
      <c r="I190" s="332">
        <v>109.5</v>
      </c>
      <c r="J190" s="332">
        <v>88.7</v>
      </c>
      <c r="K190" s="332">
        <v>109.1</v>
      </c>
      <c r="L190" s="332">
        <v>77.900000000000006</v>
      </c>
      <c r="M190" s="332">
        <v>112.3</v>
      </c>
      <c r="N190" s="332">
        <v>90.3</v>
      </c>
      <c r="O190" s="332">
        <v>96.4</v>
      </c>
      <c r="P190" s="332">
        <v>104.3</v>
      </c>
      <c r="Q190" s="332">
        <v>100.6</v>
      </c>
      <c r="R190" s="332">
        <v>99.5</v>
      </c>
      <c r="S190" s="332">
        <v>95.9</v>
      </c>
      <c r="T190" s="332">
        <v>102.3</v>
      </c>
      <c r="U190" s="332">
        <v>107.3</v>
      </c>
      <c r="V190" s="332">
        <v>99.8</v>
      </c>
      <c r="W190" s="332">
        <v>107.2</v>
      </c>
      <c r="X190" s="332">
        <v>106.1</v>
      </c>
      <c r="Y190" s="332">
        <v>83</v>
      </c>
      <c r="Z190" s="332">
        <v>124.8</v>
      </c>
      <c r="AA190" s="332"/>
      <c r="AB190" s="332">
        <v>120.9</v>
      </c>
      <c r="AC190" s="332">
        <v>105.6</v>
      </c>
      <c r="AD190" s="332"/>
      <c r="AE190" s="442">
        <v>99.9</v>
      </c>
      <c r="AF190" s="329"/>
      <c r="AG190" s="330"/>
      <c r="AH190" s="329" t="s">
        <v>96</v>
      </c>
      <c r="AI190" s="331">
        <v>99.9</v>
      </c>
      <c r="AJ190" s="332">
        <v>100.8</v>
      </c>
      <c r="AK190" s="332">
        <v>102.3</v>
      </c>
      <c r="AL190" s="332">
        <v>108.7</v>
      </c>
      <c r="AM190" s="332">
        <v>97</v>
      </c>
      <c r="AN190" s="332">
        <v>98.8</v>
      </c>
      <c r="AO190" s="332">
        <v>95</v>
      </c>
      <c r="AP190" s="332">
        <v>100</v>
      </c>
      <c r="AQ190" s="332">
        <v>99.8</v>
      </c>
      <c r="AR190" s="332">
        <v>99.8</v>
      </c>
      <c r="AS190" s="332">
        <v>103.4</v>
      </c>
    </row>
    <row r="191" spans="1:62" x14ac:dyDescent="0.15">
      <c r="A191" s="329"/>
      <c r="B191" s="341" t="s">
        <v>192</v>
      </c>
      <c r="C191" s="329" t="s">
        <v>97</v>
      </c>
      <c r="D191" s="360">
        <v>99.3</v>
      </c>
      <c r="E191" s="331">
        <v>99.3</v>
      </c>
      <c r="F191" s="331">
        <v>98.5</v>
      </c>
      <c r="G191" s="331">
        <v>126.7</v>
      </c>
      <c r="H191" s="331">
        <v>95.1</v>
      </c>
      <c r="I191" s="331">
        <v>96.1</v>
      </c>
      <c r="J191" s="331">
        <v>97.7</v>
      </c>
      <c r="K191" s="331">
        <v>119.2</v>
      </c>
      <c r="L191" s="331">
        <v>60.8</v>
      </c>
      <c r="M191" s="331">
        <v>106.6</v>
      </c>
      <c r="N191" s="331">
        <v>118.4</v>
      </c>
      <c r="O191" s="331">
        <v>94.7</v>
      </c>
      <c r="P191" s="331">
        <v>103.4</v>
      </c>
      <c r="Q191" s="331">
        <v>101.9</v>
      </c>
      <c r="R191" s="331">
        <v>97.7</v>
      </c>
      <c r="S191" s="331">
        <v>97.3</v>
      </c>
      <c r="T191" s="331">
        <v>96.1</v>
      </c>
      <c r="U191" s="331">
        <v>102.7</v>
      </c>
      <c r="V191" s="331">
        <v>98.3</v>
      </c>
      <c r="W191" s="331">
        <v>103.6</v>
      </c>
      <c r="X191" s="331">
        <v>107.8</v>
      </c>
      <c r="Y191" s="331">
        <v>85.3</v>
      </c>
      <c r="Z191" s="331">
        <v>123.2</v>
      </c>
      <c r="AA191" s="331"/>
      <c r="AB191" s="331">
        <v>107.4</v>
      </c>
      <c r="AC191" s="415">
        <v>108.1</v>
      </c>
      <c r="AD191" s="331"/>
      <c r="AE191" s="363">
        <v>99.3</v>
      </c>
      <c r="AF191" s="329"/>
      <c r="AG191" s="341" t="s">
        <v>192</v>
      </c>
      <c r="AH191" s="329" t="s">
        <v>97</v>
      </c>
      <c r="AI191" s="337">
        <v>99.3</v>
      </c>
      <c r="AJ191" s="331">
        <v>99.1</v>
      </c>
      <c r="AK191" s="331">
        <v>100.5</v>
      </c>
      <c r="AL191" s="331">
        <v>100.4</v>
      </c>
      <c r="AM191" s="331">
        <v>100.9</v>
      </c>
      <c r="AN191" s="331">
        <v>97.8</v>
      </c>
      <c r="AO191" s="331">
        <v>100.9</v>
      </c>
      <c r="AP191" s="331">
        <v>97.9</v>
      </c>
      <c r="AQ191" s="331">
        <v>100.1</v>
      </c>
      <c r="AR191" s="331">
        <v>100</v>
      </c>
      <c r="AS191" s="331">
        <v>106.5</v>
      </c>
      <c r="AT191" s="50"/>
      <c r="AU191" s="50"/>
      <c r="AV191" s="50"/>
      <c r="AW191" s="50"/>
      <c r="AX191" s="50"/>
      <c r="AY191" s="50"/>
      <c r="AZ191" s="50"/>
      <c r="BA191" s="50"/>
      <c r="BB191" s="50"/>
      <c r="BC191" s="50"/>
      <c r="BD191" s="50"/>
      <c r="BE191" s="50"/>
      <c r="BF191" s="50"/>
      <c r="BG191" s="50"/>
      <c r="BH191" s="50"/>
      <c r="BI191" s="50"/>
      <c r="BJ191" s="50"/>
    </row>
    <row r="192" spans="1:62" x14ac:dyDescent="0.15">
      <c r="A192" s="329"/>
      <c r="B192" s="340" t="s">
        <v>193</v>
      </c>
      <c r="C192" s="326" t="s">
        <v>84</v>
      </c>
      <c r="D192" s="361">
        <v>99</v>
      </c>
      <c r="E192" s="334">
        <v>99</v>
      </c>
      <c r="F192" s="334">
        <v>92.3</v>
      </c>
      <c r="G192" s="334">
        <v>128.19999999999999</v>
      </c>
      <c r="H192" s="334">
        <v>103.6</v>
      </c>
      <c r="I192" s="334">
        <v>99.5</v>
      </c>
      <c r="J192" s="334">
        <v>88.1</v>
      </c>
      <c r="K192" s="334">
        <v>105.6</v>
      </c>
      <c r="L192" s="334">
        <v>60.9</v>
      </c>
      <c r="M192" s="334">
        <v>115.1</v>
      </c>
      <c r="N192" s="334">
        <v>104.9</v>
      </c>
      <c r="O192" s="334">
        <v>96.5</v>
      </c>
      <c r="P192" s="334">
        <v>104.7</v>
      </c>
      <c r="Q192" s="334">
        <v>92</v>
      </c>
      <c r="R192" s="334">
        <v>92</v>
      </c>
      <c r="S192" s="334">
        <v>103.5</v>
      </c>
      <c r="T192" s="334">
        <v>99.1</v>
      </c>
      <c r="U192" s="334">
        <v>98.5</v>
      </c>
      <c r="V192" s="334">
        <v>85.8</v>
      </c>
      <c r="W192" s="334">
        <v>109.2</v>
      </c>
      <c r="X192" s="334">
        <v>110.2</v>
      </c>
      <c r="Y192" s="334">
        <v>77.900000000000006</v>
      </c>
      <c r="Z192" s="334">
        <v>106.9</v>
      </c>
      <c r="AA192" s="334"/>
      <c r="AB192" s="334">
        <v>87</v>
      </c>
      <c r="AC192" s="417">
        <v>121.8</v>
      </c>
      <c r="AD192" s="334"/>
      <c r="AE192" s="363">
        <v>99</v>
      </c>
      <c r="AF192" s="329"/>
      <c r="AG192" s="340" t="s">
        <v>193</v>
      </c>
      <c r="AH192" s="326" t="s">
        <v>84</v>
      </c>
      <c r="AI192" s="331">
        <v>99</v>
      </c>
      <c r="AJ192" s="334">
        <v>98.8</v>
      </c>
      <c r="AK192" s="334">
        <v>100.8</v>
      </c>
      <c r="AL192" s="334">
        <v>101.3</v>
      </c>
      <c r="AM192" s="334">
        <v>98.1</v>
      </c>
      <c r="AN192" s="334">
        <v>96.1</v>
      </c>
      <c r="AO192" s="334">
        <v>92.7</v>
      </c>
      <c r="AP192" s="334">
        <v>96.8</v>
      </c>
      <c r="AQ192" s="334">
        <v>99</v>
      </c>
      <c r="AR192" s="334">
        <v>98.4</v>
      </c>
      <c r="AS192" s="334">
        <v>113.2</v>
      </c>
      <c r="AT192" s="50"/>
      <c r="AU192" s="50"/>
      <c r="AV192" s="50"/>
      <c r="AW192" s="50"/>
      <c r="AX192" s="50"/>
      <c r="AY192" s="50"/>
      <c r="AZ192" s="50"/>
      <c r="BA192" s="50"/>
      <c r="BB192" s="50"/>
      <c r="BC192" s="50"/>
      <c r="BD192" s="50"/>
      <c r="BE192" s="50"/>
      <c r="BF192" s="50"/>
      <c r="BG192" s="50"/>
      <c r="BH192" s="50"/>
      <c r="BI192" s="50"/>
      <c r="BJ192" s="50"/>
    </row>
    <row r="193" spans="1:62" x14ac:dyDescent="0.15">
      <c r="A193" s="329"/>
      <c r="B193" s="341" t="s">
        <v>102</v>
      </c>
      <c r="C193" s="329" t="s">
        <v>86</v>
      </c>
      <c r="D193" s="360">
        <v>97.6</v>
      </c>
      <c r="E193" s="331">
        <v>97.6</v>
      </c>
      <c r="F193" s="331">
        <v>92.5</v>
      </c>
      <c r="G193" s="331">
        <v>127.1</v>
      </c>
      <c r="H193" s="331">
        <v>101.6</v>
      </c>
      <c r="I193" s="331">
        <v>96.8</v>
      </c>
      <c r="J193" s="331">
        <v>85.6</v>
      </c>
      <c r="K193" s="331">
        <v>87.9</v>
      </c>
      <c r="L193" s="331">
        <v>61.9</v>
      </c>
      <c r="M193" s="331">
        <v>122.2</v>
      </c>
      <c r="N193" s="331">
        <v>96.6</v>
      </c>
      <c r="O193" s="331">
        <v>108.3</v>
      </c>
      <c r="P193" s="331">
        <v>100.2</v>
      </c>
      <c r="Q193" s="331">
        <v>91.7</v>
      </c>
      <c r="R193" s="331">
        <v>91.3</v>
      </c>
      <c r="S193" s="331">
        <v>99.8</v>
      </c>
      <c r="T193" s="331">
        <v>98.5</v>
      </c>
      <c r="U193" s="331">
        <v>107.1</v>
      </c>
      <c r="V193" s="331">
        <v>92.6</v>
      </c>
      <c r="W193" s="331">
        <v>107.7</v>
      </c>
      <c r="X193" s="331">
        <v>119.2</v>
      </c>
      <c r="Y193" s="331">
        <v>93</v>
      </c>
      <c r="Z193" s="331">
        <v>148.1</v>
      </c>
      <c r="AA193" s="331"/>
      <c r="AB193" s="331">
        <v>89.7</v>
      </c>
      <c r="AC193" s="415">
        <v>101</v>
      </c>
      <c r="AD193" s="331"/>
      <c r="AE193" s="363">
        <v>97.6</v>
      </c>
      <c r="AF193" s="329"/>
      <c r="AG193" s="341" t="s">
        <v>102</v>
      </c>
      <c r="AH193" s="329" t="s">
        <v>86</v>
      </c>
      <c r="AI193" s="331">
        <v>97.6</v>
      </c>
      <c r="AJ193" s="331">
        <v>96.4</v>
      </c>
      <c r="AK193" s="331">
        <v>98.1</v>
      </c>
      <c r="AL193" s="331">
        <v>93</v>
      </c>
      <c r="AM193" s="331">
        <v>103.3</v>
      </c>
      <c r="AN193" s="331">
        <v>96.9</v>
      </c>
      <c r="AO193" s="331">
        <v>96.2</v>
      </c>
      <c r="AP193" s="331">
        <v>96.8</v>
      </c>
      <c r="AQ193" s="331">
        <v>97.9</v>
      </c>
      <c r="AR193" s="331">
        <v>97.4</v>
      </c>
      <c r="AS193" s="331">
        <v>110.4</v>
      </c>
      <c r="AT193" s="50"/>
      <c r="AU193" s="50"/>
      <c r="AV193" s="50"/>
      <c r="AW193" s="50"/>
      <c r="AX193" s="50"/>
      <c r="AY193" s="50"/>
      <c r="AZ193" s="50"/>
      <c r="BA193" s="50"/>
      <c r="BB193" s="50"/>
      <c r="BC193" s="50"/>
      <c r="BD193" s="50"/>
      <c r="BE193" s="50"/>
      <c r="BF193" s="50"/>
      <c r="BG193" s="50"/>
      <c r="BH193" s="50"/>
      <c r="BI193" s="50"/>
      <c r="BJ193" s="50"/>
    </row>
    <row r="194" spans="1:62" x14ac:dyDescent="0.15">
      <c r="A194" s="329"/>
      <c r="B194" s="341" t="s">
        <v>102</v>
      </c>
      <c r="C194" s="329" t="s">
        <v>88</v>
      </c>
      <c r="D194" s="360">
        <v>100.1</v>
      </c>
      <c r="E194" s="331">
        <v>100.1</v>
      </c>
      <c r="F194" s="331">
        <v>93.9</v>
      </c>
      <c r="G194" s="331">
        <v>136.69999999999999</v>
      </c>
      <c r="H194" s="331">
        <v>104.4</v>
      </c>
      <c r="I194" s="331">
        <v>139.1</v>
      </c>
      <c r="J194" s="331">
        <v>99.9</v>
      </c>
      <c r="K194" s="331">
        <v>104.2</v>
      </c>
      <c r="L194" s="331">
        <v>79.900000000000006</v>
      </c>
      <c r="M194" s="331">
        <v>123.9</v>
      </c>
      <c r="N194" s="331">
        <v>83.5</v>
      </c>
      <c r="O194" s="331">
        <v>98</v>
      </c>
      <c r="P194" s="331">
        <v>95.6</v>
      </c>
      <c r="Q194" s="331">
        <v>88</v>
      </c>
      <c r="R194" s="331">
        <v>91.9</v>
      </c>
      <c r="S194" s="331">
        <v>98.4</v>
      </c>
      <c r="T194" s="331">
        <v>98.1</v>
      </c>
      <c r="U194" s="331">
        <v>104.4</v>
      </c>
      <c r="V194" s="331">
        <v>80.2</v>
      </c>
      <c r="W194" s="331">
        <v>112.9</v>
      </c>
      <c r="X194" s="331">
        <v>102.2</v>
      </c>
      <c r="Y194" s="331">
        <v>103.6</v>
      </c>
      <c r="Z194" s="331">
        <v>154.1</v>
      </c>
      <c r="AA194" s="331"/>
      <c r="AB194" s="331">
        <v>85</v>
      </c>
      <c r="AC194" s="415">
        <v>84.8</v>
      </c>
      <c r="AD194" s="331"/>
      <c r="AE194" s="363">
        <v>100.1</v>
      </c>
      <c r="AF194" s="329"/>
      <c r="AG194" s="341" t="s">
        <v>102</v>
      </c>
      <c r="AH194" s="329" t="s">
        <v>88</v>
      </c>
      <c r="AI194" s="331">
        <v>100.1</v>
      </c>
      <c r="AJ194" s="331">
        <v>100.7</v>
      </c>
      <c r="AK194" s="331">
        <v>100.9</v>
      </c>
      <c r="AL194" s="331">
        <v>110.7</v>
      </c>
      <c r="AM194" s="331">
        <v>99.9</v>
      </c>
      <c r="AN194" s="331">
        <v>99.2</v>
      </c>
      <c r="AO194" s="331">
        <v>107.8</v>
      </c>
      <c r="AP194" s="331">
        <v>95.6</v>
      </c>
      <c r="AQ194" s="331">
        <v>98.9</v>
      </c>
      <c r="AR194" s="331">
        <v>97.8</v>
      </c>
      <c r="AS194" s="331">
        <v>110.2</v>
      </c>
      <c r="AT194" s="50"/>
      <c r="AU194" s="50"/>
      <c r="AV194" s="50"/>
      <c r="AW194" s="50"/>
      <c r="AX194" s="50"/>
      <c r="AY194" s="50"/>
      <c r="AZ194" s="50"/>
      <c r="BA194" s="50"/>
      <c r="BB194" s="50"/>
      <c r="BC194" s="50"/>
      <c r="BD194" s="50"/>
      <c r="BE194" s="50"/>
      <c r="BF194" s="50"/>
      <c r="BG194" s="50"/>
      <c r="BH194" s="50"/>
      <c r="BI194" s="50"/>
      <c r="BJ194" s="50"/>
    </row>
    <row r="195" spans="1:62" x14ac:dyDescent="0.15">
      <c r="A195" s="329"/>
      <c r="B195" s="341" t="s">
        <v>102</v>
      </c>
      <c r="C195" s="329" t="s">
        <v>89</v>
      </c>
      <c r="D195" s="360">
        <v>97.6</v>
      </c>
      <c r="E195" s="331">
        <v>97.5</v>
      </c>
      <c r="F195" s="331">
        <v>91.7</v>
      </c>
      <c r="G195" s="331">
        <v>126.1</v>
      </c>
      <c r="H195" s="331">
        <v>114.2</v>
      </c>
      <c r="I195" s="331">
        <v>87.7</v>
      </c>
      <c r="J195" s="331">
        <v>94.7</v>
      </c>
      <c r="K195" s="331">
        <v>86.9</v>
      </c>
      <c r="L195" s="331">
        <v>64.599999999999994</v>
      </c>
      <c r="M195" s="331">
        <v>117.1</v>
      </c>
      <c r="N195" s="331">
        <v>100.4</v>
      </c>
      <c r="O195" s="331">
        <v>98.9</v>
      </c>
      <c r="P195" s="331">
        <v>95.2</v>
      </c>
      <c r="Q195" s="331">
        <v>85.8</v>
      </c>
      <c r="R195" s="331">
        <v>93.8</v>
      </c>
      <c r="S195" s="331">
        <v>112.9</v>
      </c>
      <c r="T195" s="331">
        <v>114.2</v>
      </c>
      <c r="U195" s="331">
        <v>108.7</v>
      </c>
      <c r="V195" s="331">
        <v>99.5</v>
      </c>
      <c r="W195" s="331">
        <v>108.5</v>
      </c>
      <c r="X195" s="331">
        <v>100.7</v>
      </c>
      <c r="Y195" s="331">
        <v>146.9</v>
      </c>
      <c r="Z195" s="331">
        <v>148.80000000000001</v>
      </c>
      <c r="AA195" s="331"/>
      <c r="AB195" s="331">
        <v>84.6</v>
      </c>
      <c r="AC195" s="415">
        <v>100.9</v>
      </c>
      <c r="AD195" s="331"/>
      <c r="AE195" s="363">
        <v>97.6</v>
      </c>
      <c r="AF195" s="329"/>
      <c r="AG195" s="341" t="s">
        <v>102</v>
      </c>
      <c r="AH195" s="329" t="s">
        <v>89</v>
      </c>
      <c r="AI195" s="331">
        <v>97.6</v>
      </c>
      <c r="AJ195" s="331">
        <v>94.5</v>
      </c>
      <c r="AK195" s="331">
        <v>89</v>
      </c>
      <c r="AL195" s="331">
        <v>75</v>
      </c>
      <c r="AM195" s="331">
        <v>101.3</v>
      </c>
      <c r="AN195" s="331">
        <v>102.2</v>
      </c>
      <c r="AO195" s="331">
        <v>110.2</v>
      </c>
      <c r="AP195" s="331">
        <v>99.1</v>
      </c>
      <c r="AQ195" s="331">
        <v>99.6</v>
      </c>
      <c r="AR195" s="331">
        <v>99.3</v>
      </c>
      <c r="AS195" s="331">
        <v>107.2</v>
      </c>
      <c r="AT195" s="50"/>
      <c r="AU195" s="50"/>
      <c r="AV195" s="50"/>
      <c r="AW195" s="50"/>
      <c r="AX195" s="50"/>
      <c r="AY195" s="50"/>
      <c r="AZ195" s="50"/>
      <c r="BA195" s="50"/>
      <c r="BB195" s="50"/>
      <c r="BC195" s="50"/>
      <c r="BD195" s="50"/>
      <c r="BE195" s="50"/>
      <c r="BF195" s="50"/>
      <c r="BG195" s="50"/>
      <c r="BH195" s="50"/>
      <c r="BI195" s="50"/>
      <c r="BJ195" s="50"/>
    </row>
    <row r="196" spans="1:62" x14ac:dyDescent="0.15">
      <c r="A196" s="329"/>
      <c r="B196" s="341" t="s">
        <v>102</v>
      </c>
      <c r="C196" s="329" t="s">
        <v>90</v>
      </c>
      <c r="D196" s="360">
        <v>96.1</v>
      </c>
      <c r="E196" s="331">
        <v>96.1</v>
      </c>
      <c r="F196" s="331">
        <v>95.1</v>
      </c>
      <c r="G196" s="331">
        <v>114.6</v>
      </c>
      <c r="H196" s="331">
        <v>102.8</v>
      </c>
      <c r="I196" s="331">
        <v>102.6</v>
      </c>
      <c r="J196" s="331">
        <v>94.5</v>
      </c>
      <c r="K196" s="331">
        <v>93.5</v>
      </c>
      <c r="L196" s="331">
        <v>70.7</v>
      </c>
      <c r="M196" s="331">
        <v>79.900000000000006</v>
      </c>
      <c r="N196" s="331">
        <v>83.6</v>
      </c>
      <c r="O196" s="331">
        <v>96.6</v>
      </c>
      <c r="P196" s="331">
        <v>93.3</v>
      </c>
      <c r="Q196" s="331">
        <v>84.5</v>
      </c>
      <c r="R196" s="331">
        <v>98.6</v>
      </c>
      <c r="S196" s="331">
        <v>99.8</v>
      </c>
      <c r="T196" s="331">
        <v>92.8</v>
      </c>
      <c r="U196" s="331">
        <v>109</v>
      </c>
      <c r="V196" s="331">
        <v>72.5</v>
      </c>
      <c r="W196" s="331">
        <v>109.2</v>
      </c>
      <c r="X196" s="331">
        <v>95.1</v>
      </c>
      <c r="Y196" s="331">
        <v>137</v>
      </c>
      <c r="Z196" s="331">
        <v>169.4</v>
      </c>
      <c r="AA196" s="331"/>
      <c r="AB196" s="331">
        <v>92.3</v>
      </c>
      <c r="AC196" s="415">
        <v>98</v>
      </c>
      <c r="AD196" s="331"/>
      <c r="AE196" s="363">
        <v>96.1</v>
      </c>
      <c r="AF196" s="329"/>
      <c r="AG196" s="341" t="s">
        <v>102</v>
      </c>
      <c r="AH196" s="329" t="s">
        <v>90</v>
      </c>
      <c r="AI196" s="331">
        <v>96.1</v>
      </c>
      <c r="AJ196" s="331">
        <v>97</v>
      </c>
      <c r="AK196" s="331">
        <v>92.9</v>
      </c>
      <c r="AL196" s="331">
        <v>81.8</v>
      </c>
      <c r="AM196" s="331">
        <v>101.2</v>
      </c>
      <c r="AN196" s="331">
        <v>100.8</v>
      </c>
      <c r="AO196" s="331">
        <v>119.3</v>
      </c>
      <c r="AP196" s="331">
        <v>93.6</v>
      </c>
      <c r="AQ196" s="331">
        <v>96.5</v>
      </c>
      <c r="AR196" s="331">
        <v>95.8</v>
      </c>
      <c r="AS196" s="331">
        <v>109.3</v>
      </c>
      <c r="AT196" s="50"/>
      <c r="AU196" s="50"/>
      <c r="AV196" s="50"/>
      <c r="AW196" s="50"/>
      <c r="AX196" s="50"/>
      <c r="AY196" s="50"/>
      <c r="AZ196" s="50"/>
      <c r="BA196" s="50"/>
      <c r="BB196" s="50"/>
      <c r="BC196" s="50"/>
      <c r="BD196" s="50"/>
      <c r="BE196" s="50"/>
      <c r="BF196" s="50"/>
      <c r="BG196" s="50"/>
      <c r="BH196" s="50"/>
      <c r="BI196" s="50"/>
      <c r="BJ196" s="50"/>
    </row>
    <row r="197" spans="1:62" x14ac:dyDescent="0.15">
      <c r="A197" s="329"/>
      <c r="B197" s="341" t="s">
        <v>102</v>
      </c>
      <c r="C197" s="329" t="s">
        <v>91</v>
      </c>
      <c r="D197" s="360">
        <v>98.2</v>
      </c>
      <c r="E197" s="331">
        <v>98.2</v>
      </c>
      <c r="F197" s="331">
        <v>91.8</v>
      </c>
      <c r="G197" s="331">
        <v>131.5</v>
      </c>
      <c r="H197" s="331">
        <v>102.9</v>
      </c>
      <c r="I197" s="331">
        <v>100.4</v>
      </c>
      <c r="J197" s="331">
        <v>98.9</v>
      </c>
      <c r="K197" s="331">
        <v>87.7</v>
      </c>
      <c r="L197" s="331">
        <v>84.3</v>
      </c>
      <c r="M197" s="331">
        <v>103.6</v>
      </c>
      <c r="N197" s="331">
        <v>88.9</v>
      </c>
      <c r="O197" s="331">
        <v>104.7</v>
      </c>
      <c r="P197" s="331">
        <v>89.3</v>
      </c>
      <c r="Q197" s="331">
        <v>79</v>
      </c>
      <c r="R197" s="331">
        <v>96.6</v>
      </c>
      <c r="S197" s="331">
        <v>102.1</v>
      </c>
      <c r="T197" s="331">
        <v>101.7</v>
      </c>
      <c r="U197" s="331">
        <v>120.7</v>
      </c>
      <c r="V197" s="331">
        <v>111.6</v>
      </c>
      <c r="W197" s="331">
        <v>107.1</v>
      </c>
      <c r="X197" s="331">
        <v>108.1</v>
      </c>
      <c r="Y197" s="331">
        <v>106.7</v>
      </c>
      <c r="Z197" s="331">
        <v>192.6</v>
      </c>
      <c r="AA197" s="331"/>
      <c r="AB197" s="331">
        <v>109.7</v>
      </c>
      <c r="AC197" s="415">
        <v>83.8</v>
      </c>
      <c r="AD197" s="331"/>
      <c r="AE197" s="363">
        <v>98.2</v>
      </c>
      <c r="AF197" s="329"/>
      <c r="AG197" s="341" t="s">
        <v>102</v>
      </c>
      <c r="AH197" s="329" t="s">
        <v>91</v>
      </c>
      <c r="AI197" s="331">
        <v>98.2</v>
      </c>
      <c r="AJ197" s="331">
        <v>99</v>
      </c>
      <c r="AK197" s="331">
        <v>95.7</v>
      </c>
      <c r="AL197" s="331">
        <v>84.2</v>
      </c>
      <c r="AM197" s="331">
        <v>105</v>
      </c>
      <c r="AN197" s="331">
        <v>103</v>
      </c>
      <c r="AO197" s="331">
        <v>119</v>
      </c>
      <c r="AP197" s="331">
        <v>95.9</v>
      </c>
      <c r="AQ197" s="331">
        <v>97.5</v>
      </c>
      <c r="AR197" s="331">
        <v>97.2</v>
      </c>
      <c r="AS197" s="331">
        <v>98.2</v>
      </c>
      <c r="AT197" s="50"/>
      <c r="AU197" s="50"/>
      <c r="AV197" s="50"/>
      <c r="AW197" s="50"/>
      <c r="AX197" s="50"/>
      <c r="AY197" s="50"/>
      <c r="AZ197" s="50"/>
      <c r="BA197" s="50"/>
      <c r="BB197" s="50"/>
      <c r="BC197" s="50"/>
      <c r="BD197" s="50"/>
      <c r="BE197" s="50"/>
      <c r="BF197" s="50"/>
      <c r="BG197" s="50"/>
      <c r="BH197" s="50"/>
      <c r="BI197" s="50"/>
      <c r="BJ197" s="50"/>
    </row>
    <row r="198" spans="1:62" x14ac:dyDescent="0.15">
      <c r="A198" s="329"/>
      <c r="B198" s="341" t="s">
        <v>102</v>
      </c>
      <c r="C198" s="329" t="s">
        <v>92</v>
      </c>
      <c r="D198" s="360">
        <v>101.2</v>
      </c>
      <c r="E198" s="331">
        <v>101.2</v>
      </c>
      <c r="F198" s="331">
        <v>92.8</v>
      </c>
      <c r="G198" s="331">
        <v>146.1</v>
      </c>
      <c r="H198" s="331">
        <v>101.2</v>
      </c>
      <c r="I198" s="331">
        <v>104.2</v>
      </c>
      <c r="J198" s="331">
        <v>102</v>
      </c>
      <c r="K198" s="331">
        <v>99.6</v>
      </c>
      <c r="L198" s="331">
        <v>78</v>
      </c>
      <c r="M198" s="331">
        <v>116.9</v>
      </c>
      <c r="N198" s="331">
        <v>101.8</v>
      </c>
      <c r="O198" s="331">
        <v>105.3</v>
      </c>
      <c r="P198" s="331">
        <v>95.8</v>
      </c>
      <c r="Q198" s="331">
        <v>82.2</v>
      </c>
      <c r="R198" s="331">
        <v>94</v>
      </c>
      <c r="S198" s="331">
        <v>98.4</v>
      </c>
      <c r="T198" s="331">
        <v>104.9</v>
      </c>
      <c r="U198" s="331">
        <v>116.8</v>
      </c>
      <c r="V198" s="331">
        <v>99.3</v>
      </c>
      <c r="W198" s="331">
        <v>104.7</v>
      </c>
      <c r="X198" s="331">
        <v>106.2</v>
      </c>
      <c r="Y198" s="331">
        <v>101.1</v>
      </c>
      <c r="Z198" s="331">
        <v>195.1</v>
      </c>
      <c r="AA198" s="331"/>
      <c r="AB198" s="331">
        <v>114</v>
      </c>
      <c r="AC198" s="415">
        <v>95.4</v>
      </c>
      <c r="AD198" s="331"/>
      <c r="AE198" s="363">
        <v>101.2</v>
      </c>
      <c r="AF198" s="329"/>
      <c r="AG198" s="341" t="s">
        <v>102</v>
      </c>
      <c r="AH198" s="329" t="s">
        <v>92</v>
      </c>
      <c r="AI198" s="331">
        <v>101.2</v>
      </c>
      <c r="AJ198" s="331">
        <v>103.4</v>
      </c>
      <c r="AK198" s="331">
        <v>93.9</v>
      </c>
      <c r="AL198" s="331">
        <v>86.7</v>
      </c>
      <c r="AM198" s="331">
        <v>100</v>
      </c>
      <c r="AN198" s="331">
        <v>111.6</v>
      </c>
      <c r="AO198" s="331">
        <v>138.80000000000001</v>
      </c>
      <c r="AP198" s="331">
        <v>99.6</v>
      </c>
      <c r="AQ198" s="331">
        <v>99</v>
      </c>
      <c r="AR198" s="331">
        <v>98.9</v>
      </c>
      <c r="AS198" s="331">
        <v>102.4</v>
      </c>
      <c r="AT198" s="50"/>
      <c r="AU198" s="50"/>
      <c r="AV198" s="50"/>
      <c r="AW198" s="50"/>
      <c r="AX198" s="50"/>
      <c r="AY198" s="50"/>
      <c r="AZ198" s="50"/>
      <c r="BA198" s="50"/>
      <c r="BB198" s="50"/>
      <c r="BC198" s="50"/>
      <c r="BD198" s="50"/>
      <c r="BE198" s="50"/>
      <c r="BF198" s="50"/>
      <c r="BG198" s="50"/>
      <c r="BH198" s="50"/>
      <c r="BI198" s="50"/>
      <c r="BJ198" s="50"/>
    </row>
    <row r="199" spans="1:62" x14ac:dyDescent="0.15">
      <c r="A199" s="329"/>
      <c r="B199" s="341" t="s">
        <v>102</v>
      </c>
      <c r="C199" s="329" t="s">
        <v>93</v>
      </c>
      <c r="D199" s="360">
        <v>97.7</v>
      </c>
      <c r="E199" s="331">
        <v>97.7</v>
      </c>
      <c r="F199" s="331">
        <v>82.5</v>
      </c>
      <c r="G199" s="331">
        <v>156.4</v>
      </c>
      <c r="H199" s="331">
        <v>98.1</v>
      </c>
      <c r="I199" s="331">
        <v>92.8</v>
      </c>
      <c r="J199" s="331">
        <v>106.2</v>
      </c>
      <c r="K199" s="331">
        <v>113.4</v>
      </c>
      <c r="L199" s="331">
        <v>73.5</v>
      </c>
      <c r="M199" s="331">
        <v>95.7</v>
      </c>
      <c r="N199" s="331">
        <v>80.2</v>
      </c>
      <c r="O199" s="331">
        <v>96.4</v>
      </c>
      <c r="P199" s="331">
        <v>94.6</v>
      </c>
      <c r="Q199" s="331">
        <v>79.900000000000006</v>
      </c>
      <c r="R199" s="331">
        <v>101</v>
      </c>
      <c r="S199" s="331">
        <v>87.7</v>
      </c>
      <c r="T199" s="331">
        <v>103.1</v>
      </c>
      <c r="U199" s="331">
        <v>109.9</v>
      </c>
      <c r="V199" s="331">
        <v>73.5</v>
      </c>
      <c r="W199" s="331">
        <v>101.3</v>
      </c>
      <c r="X199" s="331">
        <v>108.9</v>
      </c>
      <c r="Y199" s="331">
        <v>97</v>
      </c>
      <c r="Z199" s="331">
        <v>166.8</v>
      </c>
      <c r="AA199" s="331"/>
      <c r="AB199" s="331">
        <v>118.6</v>
      </c>
      <c r="AC199" s="415">
        <v>92</v>
      </c>
      <c r="AD199" s="331"/>
      <c r="AE199" s="363">
        <v>97.7</v>
      </c>
      <c r="AF199" s="329"/>
      <c r="AG199" s="341" t="s">
        <v>102</v>
      </c>
      <c r="AH199" s="329" t="s">
        <v>93</v>
      </c>
      <c r="AI199" s="331">
        <v>97.7</v>
      </c>
      <c r="AJ199" s="331">
        <v>97.5</v>
      </c>
      <c r="AK199" s="331">
        <v>89</v>
      </c>
      <c r="AL199" s="331">
        <v>80.5</v>
      </c>
      <c r="AM199" s="331">
        <v>95.9</v>
      </c>
      <c r="AN199" s="331">
        <v>106.3</v>
      </c>
      <c r="AO199" s="331">
        <v>129.19999999999999</v>
      </c>
      <c r="AP199" s="331">
        <v>96.3</v>
      </c>
      <c r="AQ199" s="331">
        <v>96.9</v>
      </c>
      <c r="AR199" s="331">
        <v>96.3</v>
      </c>
      <c r="AS199" s="331">
        <v>111.2</v>
      </c>
      <c r="AT199" s="50"/>
      <c r="AU199" s="50"/>
      <c r="AV199" s="50"/>
      <c r="AW199" s="50"/>
      <c r="AX199" s="50"/>
      <c r="AY199" s="50"/>
      <c r="AZ199" s="50"/>
      <c r="BA199" s="50"/>
      <c r="BB199" s="50"/>
      <c r="BC199" s="50"/>
      <c r="BD199" s="50"/>
      <c r="BE199" s="50"/>
      <c r="BF199" s="50"/>
      <c r="BG199" s="50"/>
      <c r="BH199" s="50"/>
      <c r="BI199" s="50"/>
      <c r="BJ199" s="50"/>
    </row>
    <row r="200" spans="1:62" x14ac:dyDescent="0.15">
      <c r="A200" s="329"/>
      <c r="B200" s="341" t="s">
        <v>102</v>
      </c>
      <c r="C200" s="329" t="s">
        <v>94</v>
      </c>
      <c r="D200" s="360">
        <v>100.9</v>
      </c>
      <c r="E200" s="331">
        <v>100.9</v>
      </c>
      <c r="F200" s="331">
        <v>91</v>
      </c>
      <c r="G200" s="331">
        <v>158.5</v>
      </c>
      <c r="H200" s="331">
        <v>103.7</v>
      </c>
      <c r="I200" s="331">
        <v>104.9</v>
      </c>
      <c r="J200" s="331">
        <v>115.6</v>
      </c>
      <c r="K200" s="331">
        <v>111.4</v>
      </c>
      <c r="L200" s="331">
        <v>75.900000000000006</v>
      </c>
      <c r="M200" s="331">
        <v>132.9</v>
      </c>
      <c r="N200" s="331">
        <v>99.3</v>
      </c>
      <c r="O200" s="331">
        <v>97.6</v>
      </c>
      <c r="P200" s="331">
        <v>98</v>
      </c>
      <c r="Q200" s="331">
        <v>81.099999999999994</v>
      </c>
      <c r="R200" s="331">
        <v>94.3</v>
      </c>
      <c r="S200" s="331">
        <v>83.1</v>
      </c>
      <c r="T200" s="331">
        <v>111.6</v>
      </c>
      <c r="U200" s="331">
        <v>109.6</v>
      </c>
      <c r="V200" s="331">
        <v>84.5</v>
      </c>
      <c r="W200" s="331">
        <v>101.7</v>
      </c>
      <c r="X200" s="331">
        <v>105.4</v>
      </c>
      <c r="Y200" s="331">
        <v>94.5</v>
      </c>
      <c r="Z200" s="331">
        <v>172.5</v>
      </c>
      <c r="AA200" s="331"/>
      <c r="AB200" s="331">
        <v>112.2</v>
      </c>
      <c r="AC200" s="415">
        <v>88.8</v>
      </c>
      <c r="AD200" s="331"/>
      <c r="AE200" s="363">
        <v>100.9</v>
      </c>
      <c r="AF200" s="329"/>
      <c r="AG200" s="341" t="s">
        <v>102</v>
      </c>
      <c r="AH200" s="329" t="s">
        <v>94</v>
      </c>
      <c r="AI200" s="331">
        <v>100.9</v>
      </c>
      <c r="AJ200" s="331">
        <v>110.7</v>
      </c>
      <c r="AK200" s="331">
        <v>107.8</v>
      </c>
      <c r="AL200" s="331">
        <v>102.3</v>
      </c>
      <c r="AM200" s="331">
        <v>105.6</v>
      </c>
      <c r="AN200" s="331">
        <v>114.2</v>
      </c>
      <c r="AO200" s="331">
        <v>149.69999999999999</v>
      </c>
      <c r="AP200" s="331">
        <v>100</v>
      </c>
      <c r="AQ200" s="331">
        <v>97</v>
      </c>
      <c r="AR200" s="331">
        <v>97.2</v>
      </c>
      <c r="AS200" s="331">
        <v>101.7</v>
      </c>
      <c r="AT200" s="50"/>
      <c r="AU200" s="50"/>
      <c r="AV200" s="50"/>
      <c r="AW200" s="50"/>
      <c r="AX200" s="50"/>
      <c r="AY200" s="50"/>
      <c r="AZ200" s="50"/>
      <c r="BA200" s="50"/>
      <c r="BB200" s="50"/>
      <c r="BC200" s="50"/>
      <c r="BD200" s="50"/>
      <c r="BE200" s="50"/>
      <c r="BF200" s="50"/>
      <c r="BG200" s="50"/>
      <c r="BH200" s="50"/>
      <c r="BI200" s="50"/>
      <c r="BJ200" s="50"/>
    </row>
    <row r="201" spans="1:62" x14ac:dyDescent="0.15">
      <c r="A201" s="329"/>
      <c r="B201" s="341" t="s">
        <v>102</v>
      </c>
      <c r="C201" s="329" t="s">
        <v>95</v>
      </c>
      <c r="D201" s="360">
        <v>97.3</v>
      </c>
      <c r="E201" s="331">
        <v>97.3</v>
      </c>
      <c r="F201" s="331">
        <v>88.2</v>
      </c>
      <c r="G201" s="331">
        <v>168</v>
      </c>
      <c r="H201" s="331">
        <v>104.2</v>
      </c>
      <c r="I201" s="331">
        <v>80.900000000000006</v>
      </c>
      <c r="J201" s="331">
        <v>116.8</v>
      </c>
      <c r="K201" s="331">
        <v>120.4</v>
      </c>
      <c r="L201" s="331">
        <v>72</v>
      </c>
      <c r="M201" s="331">
        <v>83.3</v>
      </c>
      <c r="N201" s="331">
        <v>51.2</v>
      </c>
      <c r="O201" s="331">
        <v>94.4</v>
      </c>
      <c r="P201" s="331">
        <v>94.3</v>
      </c>
      <c r="Q201" s="331">
        <v>78.5</v>
      </c>
      <c r="R201" s="331">
        <v>96.9</v>
      </c>
      <c r="S201" s="331">
        <v>80.5</v>
      </c>
      <c r="T201" s="331">
        <v>119.5</v>
      </c>
      <c r="U201" s="331">
        <v>116.9</v>
      </c>
      <c r="V201" s="331">
        <v>90.8</v>
      </c>
      <c r="W201" s="331">
        <v>110.4</v>
      </c>
      <c r="X201" s="331">
        <v>120.3</v>
      </c>
      <c r="Y201" s="331">
        <v>99</v>
      </c>
      <c r="Z201" s="331">
        <v>171.9</v>
      </c>
      <c r="AA201" s="331"/>
      <c r="AB201" s="331">
        <v>108.1</v>
      </c>
      <c r="AC201" s="415">
        <v>91.8</v>
      </c>
      <c r="AD201" s="331"/>
      <c r="AE201" s="363">
        <v>97.3</v>
      </c>
      <c r="AF201" s="329"/>
      <c r="AG201" s="341" t="s">
        <v>102</v>
      </c>
      <c r="AH201" s="329" t="s">
        <v>95</v>
      </c>
      <c r="AI201" s="331">
        <v>97.3</v>
      </c>
      <c r="AJ201" s="331">
        <v>97.4</v>
      </c>
      <c r="AK201" s="331">
        <v>87.7</v>
      </c>
      <c r="AL201" s="331">
        <v>74.8</v>
      </c>
      <c r="AM201" s="331">
        <v>101.8</v>
      </c>
      <c r="AN201" s="331">
        <v>112.7</v>
      </c>
      <c r="AO201" s="331">
        <v>135.69999999999999</v>
      </c>
      <c r="AP201" s="331">
        <v>101.6</v>
      </c>
      <c r="AQ201" s="331">
        <v>97.2</v>
      </c>
      <c r="AR201" s="331">
        <v>96.6</v>
      </c>
      <c r="AS201" s="331">
        <v>107.1</v>
      </c>
      <c r="AT201" s="50"/>
      <c r="AU201" s="50"/>
      <c r="AV201" s="50"/>
      <c r="AW201" s="50"/>
      <c r="AX201" s="50"/>
      <c r="AY201" s="50"/>
      <c r="AZ201" s="50"/>
      <c r="BA201" s="50"/>
      <c r="BB201" s="50"/>
      <c r="BC201" s="50"/>
      <c r="BD201" s="50"/>
      <c r="BE201" s="50"/>
      <c r="BF201" s="50"/>
      <c r="BG201" s="50"/>
      <c r="BH201" s="50"/>
      <c r="BI201" s="50"/>
      <c r="BJ201" s="50"/>
    </row>
    <row r="202" spans="1:62" x14ac:dyDescent="0.15">
      <c r="A202" s="329"/>
      <c r="B202" s="341" t="s">
        <v>102</v>
      </c>
      <c r="C202" s="329" t="s">
        <v>96</v>
      </c>
      <c r="D202" s="360">
        <v>98.4</v>
      </c>
      <c r="E202" s="331">
        <v>98.4</v>
      </c>
      <c r="F202" s="331">
        <v>91.2</v>
      </c>
      <c r="G202" s="331">
        <v>159.30000000000001</v>
      </c>
      <c r="H202" s="331">
        <v>108.1</v>
      </c>
      <c r="I202" s="331">
        <v>84.7</v>
      </c>
      <c r="J202" s="331">
        <v>115</v>
      </c>
      <c r="K202" s="331">
        <v>122</v>
      </c>
      <c r="L202" s="331">
        <v>69</v>
      </c>
      <c r="M202" s="331">
        <v>117.5</v>
      </c>
      <c r="N202" s="331">
        <v>90.7</v>
      </c>
      <c r="O202" s="331">
        <v>94.1</v>
      </c>
      <c r="P202" s="331">
        <v>96.5</v>
      </c>
      <c r="Q202" s="331">
        <v>77.3</v>
      </c>
      <c r="R202" s="331">
        <v>97.2</v>
      </c>
      <c r="S202" s="331">
        <v>80.400000000000006</v>
      </c>
      <c r="T202" s="331">
        <v>115.7</v>
      </c>
      <c r="U202" s="331">
        <v>109.2</v>
      </c>
      <c r="V202" s="331">
        <v>88.5</v>
      </c>
      <c r="W202" s="331">
        <v>108.3</v>
      </c>
      <c r="X202" s="331">
        <v>113.9</v>
      </c>
      <c r="Y202" s="331">
        <v>117.2</v>
      </c>
      <c r="Z202" s="331">
        <v>150.69999999999999</v>
      </c>
      <c r="AA202" s="331"/>
      <c r="AB202" s="331">
        <v>95.4</v>
      </c>
      <c r="AC202" s="415">
        <v>94.4</v>
      </c>
      <c r="AD202" s="331"/>
      <c r="AE202" s="363">
        <v>98.4</v>
      </c>
      <c r="AF202" s="329"/>
      <c r="AG202" s="341" t="s">
        <v>102</v>
      </c>
      <c r="AH202" s="329" t="s">
        <v>96</v>
      </c>
      <c r="AI202" s="331">
        <v>98.4</v>
      </c>
      <c r="AJ202" s="331">
        <v>97.4</v>
      </c>
      <c r="AK202" s="331">
        <v>92.1</v>
      </c>
      <c r="AL202" s="331">
        <v>87.1</v>
      </c>
      <c r="AM202" s="331">
        <v>97.7</v>
      </c>
      <c r="AN202" s="331">
        <v>106</v>
      </c>
      <c r="AO202" s="331">
        <v>114.9</v>
      </c>
      <c r="AP202" s="331">
        <v>100.1</v>
      </c>
      <c r="AQ202" s="331">
        <v>99.3</v>
      </c>
      <c r="AR202" s="331">
        <v>99.1</v>
      </c>
      <c r="AS202" s="331">
        <v>108.4</v>
      </c>
      <c r="AT202" s="50"/>
      <c r="AU202" s="50"/>
      <c r="AV202" s="50"/>
      <c r="AW202" s="50"/>
      <c r="AX202" s="50"/>
      <c r="AY202" s="50"/>
      <c r="AZ202" s="50"/>
      <c r="BA202" s="50"/>
      <c r="BB202" s="50"/>
      <c r="BC202" s="50"/>
      <c r="BD202" s="50"/>
      <c r="BE202" s="50"/>
      <c r="BF202" s="50"/>
      <c r="BG202" s="50"/>
      <c r="BH202" s="50"/>
      <c r="BI202" s="50"/>
      <c r="BJ202" s="50"/>
    </row>
    <row r="203" spans="1:62" x14ac:dyDescent="0.15">
      <c r="A203" s="318"/>
      <c r="B203" s="342" t="s">
        <v>102</v>
      </c>
      <c r="C203" s="335" t="s">
        <v>97</v>
      </c>
      <c r="D203" s="360">
        <v>100.3</v>
      </c>
      <c r="E203" s="331">
        <v>100.3</v>
      </c>
      <c r="F203" s="331">
        <v>86.1</v>
      </c>
      <c r="G203" s="331">
        <v>159.30000000000001</v>
      </c>
      <c r="H203" s="331">
        <v>106.9</v>
      </c>
      <c r="I203" s="331">
        <v>92</v>
      </c>
      <c r="J203" s="331">
        <v>114.3</v>
      </c>
      <c r="K203" s="331">
        <v>131.69999999999999</v>
      </c>
      <c r="L203" s="331">
        <v>83.4</v>
      </c>
      <c r="M203" s="331">
        <v>125.5</v>
      </c>
      <c r="N203" s="331">
        <v>79.400000000000006</v>
      </c>
      <c r="O203" s="331">
        <v>101.8</v>
      </c>
      <c r="P203" s="331">
        <v>101.1</v>
      </c>
      <c r="Q203" s="331">
        <v>74.2</v>
      </c>
      <c r="R203" s="331">
        <v>94.6</v>
      </c>
      <c r="S203" s="331">
        <v>89.9</v>
      </c>
      <c r="T203" s="331">
        <v>118.4</v>
      </c>
      <c r="U203" s="331">
        <v>110.3</v>
      </c>
      <c r="V203" s="331">
        <v>85.9</v>
      </c>
      <c r="W203" s="331">
        <v>113.5</v>
      </c>
      <c r="X203" s="331">
        <v>107.5</v>
      </c>
      <c r="Y203" s="331">
        <v>135.30000000000001</v>
      </c>
      <c r="Z203" s="331">
        <v>156</v>
      </c>
      <c r="AA203" s="331"/>
      <c r="AB203" s="331">
        <v>89.5</v>
      </c>
      <c r="AC203" s="415">
        <v>91.8</v>
      </c>
      <c r="AD203" s="331"/>
      <c r="AE203" s="363">
        <v>100.3</v>
      </c>
      <c r="AF203" s="318"/>
      <c r="AG203" s="342" t="s">
        <v>102</v>
      </c>
      <c r="AH203" s="335" t="s">
        <v>97</v>
      </c>
      <c r="AI203" s="331">
        <v>100.3</v>
      </c>
      <c r="AJ203" s="331">
        <v>102.8</v>
      </c>
      <c r="AK203" s="331">
        <v>97.4</v>
      </c>
      <c r="AL203" s="331">
        <v>98.6</v>
      </c>
      <c r="AM203" s="331">
        <v>96.5</v>
      </c>
      <c r="AN203" s="331">
        <v>113.3</v>
      </c>
      <c r="AO203" s="331">
        <v>139</v>
      </c>
      <c r="AP203" s="331">
        <v>99.1</v>
      </c>
      <c r="AQ203" s="331">
        <v>100</v>
      </c>
      <c r="AR203" s="331">
        <v>100</v>
      </c>
      <c r="AS203" s="331">
        <v>104.7</v>
      </c>
      <c r="AT203" s="50"/>
      <c r="AU203" s="50"/>
      <c r="AV203" s="50"/>
      <c r="AW203" s="50"/>
      <c r="AX203" s="50"/>
      <c r="AY203" s="50"/>
      <c r="AZ203" s="50"/>
      <c r="BA203" s="50"/>
      <c r="BB203" s="50"/>
      <c r="BC203" s="50"/>
      <c r="BD203" s="50"/>
      <c r="BE203" s="50"/>
      <c r="BF203" s="50"/>
      <c r="BG203" s="50"/>
      <c r="BH203" s="50"/>
      <c r="BI203" s="50"/>
      <c r="BJ203" s="50"/>
    </row>
    <row r="204" spans="1:62" x14ac:dyDescent="0.15">
      <c r="A204" s="343"/>
      <c r="B204" s="341" t="s">
        <v>99</v>
      </c>
      <c r="C204" s="326" t="s">
        <v>84</v>
      </c>
      <c r="D204" s="361">
        <v>100.7</v>
      </c>
      <c r="E204" s="334">
        <v>100.7</v>
      </c>
      <c r="F204" s="334">
        <v>92.5</v>
      </c>
      <c r="G204" s="334">
        <v>151.5</v>
      </c>
      <c r="H204" s="334">
        <v>106.6</v>
      </c>
      <c r="I204" s="334">
        <v>95.7</v>
      </c>
      <c r="J204" s="334">
        <v>103.6</v>
      </c>
      <c r="K204" s="334">
        <v>106.9</v>
      </c>
      <c r="L204" s="334">
        <v>90.2</v>
      </c>
      <c r="M204" s="334">
        <v>100.3</v>
      </c>
      <c r="N204" s="334">
        <v>93.1</v>
      </c>
      <c r="O204" s="334">
        <v>101.4</v>
      </c>
      <c r="P204" s="334">
        <v>92.6</v>
      </c>
      <c r="Q204" s="334">
        <v>86</v>
      </c>
      <c r="R204" s="334">
        <v>94.6</v>
      </c>
      <c r="S204" s="334">
        <v>90.1</v>
      </c>
      <c r="T204" s="334">
        <v>119.7</v>
      </c>
      <c r="U204" s="334">
        <v>106.1</v>
      </c>
      <c r="V204" s="334">
        <v>79.099999999999994</v>
      </c>
      <c r="W204" s="334">
        <v>105.8</v>
      </c>
      <c r="X204" s="334">
        <v>95.1</v>
      </c>
      <c r="Y204" s="334">
        <v>159</v>
      </c>
      <c r="Z204" s="334">
        <v>146.4</v>
      </c>
      <c r="AA204" s="334"/>
      <c r="AB204" s="334">
        <v>84.7</v>
      </c>
      <c r="AC204" s="443">
        <v>110.6</v>
      </c>
      <c r="AD204" s="334"/>
      <c r="AE204" s="363">
        <v>100.7</v>
      </c>
      <c r="AF204" s="343"/>
      <c r="AG204" s="341" t="s">
        <v>99</v>
      </c>
      <c r="AH204" s="326" t="s">
        <v>84</v>
      </c>
      <c r="AI204" s="334">
        <v>100.7</v>
      </c>
      <c r="AJ204" s="334">
        <v>99.9</v>
      </c>
      <c r="AK204" s="334">
        <v>93.8</v>
      </c>
      <c r="AL204" s="334">
        <v>87.8</v>
      </c>
      <c r="AM204" s="334">
        <v>98.6</v>
      </c>
      <c r="AN204" s="334">
        <v>106.3</v>
      </c>
      <c r="AO204" s="334">
        <v>118.9</v>
      </c>
      <c r="AP204" s="334">
        <v>101.4</v>
      </c>
      <c r="AQ204" s="334">
        <v>100.9</v>
      </c>
      <c r="AR204" s="334">
        <v>101</v>
      </c>
      <c r="AS204" s="334">
        <v>101.2</v>
      </c>
      <c r="AT204" s="440"/>
      <c r="AU204" s="440"/>
      <c r="AV204" s="440"/>
      <c r="AW204" s="440"/>
      <c r="AX204" s="440"/>
      <c r="AY204" s="50"/>
      <c r="AZ204" s="50"/>
      <c r="BA204" s="50"/>
      <c r="BB204" s="50"/>
      <c r="BC204" s="50"/>
      <c r="BD204" s="50"/>
      <c r="BE204" s="50"/>
      <c r="BF204" s="50"/>
      <c r="BG204" s="50"/>
      <c r="BH204" s="50"/>
      <c r="BI204" s="50"/>
      <c r="BJ204" s="50"/>
    </row>
    <row r="205" spans="1:62" x14ac:dyDescent="0.15">
      <c r="A205" s="343"/>
      <c r="B205" s="341"/>
      <c r="C205" s="329" t="s">
        <v>86</v>
      </c>
      <c r="D205" s="360">
        <v>101.3</v>
      </c>
      <c r="E205" s="331">
        <v>101.3</v>
      </c>
      <c r="F205" s="331">
        <v>92.4</v>
      </c>
      <c r="G205" s="331">
        <v>162.69999999999999</v>
      </c>
      <c r="H205" s="331">
        <v>102</v>
      </c>
      <c r="I205" s="331">
        <v>98.7</v>
      </c>
      <c r="J205" s="331">
        <v>105.7</v>
      </c>
      <c r="K205" s="331">
        <v>121.5</v>
      </c>
      <c r="L205" s="331">
        <v>101.2</v>
      </c>
      <c r="M205" s="331">
        <v>142.19999999999999</v>
      </c>
      <c r="N205" s="331">
        <v>84.6</v>
      </c>
      <c r="O205" s="331">
        <v>99.9</v>
      </c>
      <c r="P205" s="331">
        <v>92</v>
      </c>
      <c r="Q205" s="331">
        <v>85.9</v>
      </c>
      <c r="R205" s="331">
        <v>100.4</v>
      </c>
      <c r="S205" s="331">
        <v>92.8</v>
      </c>
      <c r="T205" s="331">
        <v>116.3</v>
      </c>
      <c r="U205" s="331">
        <v>99.6</v>
      </c>
      <c r="V205" s="331">
        <v>61.2</v>
      </c>
      <c r="W205" s="331">
        <v>96.5</v>
      </c>
      <c r="X205" s="331">
        <v>116.8</v>
      </c>
      <c r="Y205" s="331">
        <v>132.19999999999999</v>
      </c>
      <c r="Z205" s="331">
        <v>135.4</v>
      </c>
      <c r="AA205" s="331"/>
      <c r="AB205" s="331">
        <v>79.2</v>
      </c>
      <c r="AC205" s="416">
        <v>121.6</v>
      </c>
      <c r="AD205" s="331"/>
      <c r="AE205" s="363">
        <v>101.3</v>
      </c>
      <c r="AF205" s="343"/>
      <c r="AG205" s="341"/>
      <c r="AH205" s="329" t="s">
        <v>86</v>
      </c>
      <c r="AI205" s="331">
        <v>101.3</v>
      </c>
      <c r="AJ205" s="331">
        <v>103.9</v>
      </c>
      <c r="AK205" s="331">
        <v>100.2</v>
      </c>
      <c r="AL205" s="331">
        <v>101.3</v>
      </c>
      <c r="AM205" s="331">
        <v>101.2</v>
      </c>
      <c r="AN205" s="331">
        <v>109.5</v>
      </c>
      <c r="AO205" s="331">
        <v>134.4</v>
      </c>
      <c r="AP205" s="331">
        <v>99.6</v>
      </c>
      <c r="AQ205" s="331">
        <v>99.8</v>
      </c>
      <c r="AR205" s="331">
        <v>99.7</v>
      </c>
      <c r="AS205" s="331">
        <v>102.9</v>
      </c>
      <c r="AT205" s="440"/>
      <c r="AU205" s="440"/>
      <c r="AV205" s="440"/>
      <c r="AW205" s="440"/>
      <c r="AX205" s="440"/>
      <c r="AY205" s="50"/>
      <c r="AZ205" s="50"/>
      <c r="BA205" s="50"/>
      <c r="BB205" s="50"/>
      <c r="BC205" s="50"/>
      <c r="BD205" s="50"/>
      <c r="BE205" s="50"/>
      <c r="BF205" s="50"/>
      <c r="BG205" s="50"/>
      <c r="BH205" s="50"/>
      <c r="BI205" s="50"/>
      <c r="BJ205" s="50"/>
    </row>
    <row r="206" spans="1:62" x14ac:dyDescent="0.15">
      <c r="A206" s="343"/>
      <c r="B206" s="341"/>
      <c r="C206" s="329" t="s">
        <v>88</v>
      </c>
      <c r="D206" s="360">
        <v>103.7</v>
      </c>
      <c r="E206" s="331">
        <v>103.7</v>
      </c>
      <c r="F206" s="331">
        <v>90.3</v>
      </c>
      <c r="G206" s="331">
        <v>160.30000000000001</v>
      </c>
      <c r="H206" s="331">
        <v>102.5</v>
      </c>
      <c r="I206" s="331">
        <v>141</v>
      </c>
      <c r="J206" s="331">
        <v>119.6</v>
      </c>
      <c r="K206" s="331">
        <v>121.1</v>
      </c>
      <c r="L206" s="331">
        <v>93.1</v>
      </c>
      <c r="M206" s="331">
        <v>195.7</v>
      </c>
      <c r="N206" s="331">
        <v>83.9</v>
      </c>
      <c r="O206" s="331">
        <v>96.9</v>
      </c>
      <c r="P206" s="331">
        <v>94.1</v>
      </c>
      <c r="Q206" s="331">
        <v>87.4</v>
      </c>
      <c r="R206" s="331">
        <v>93.5</v>
      </c>
      <c r="S206" s="331">
        <v>99.4</v>
      </c>
      <c r="T206" s="331">
        <v>113.5</v>
      </c>
      <c r="U206" s="331">
        <v>108.2</v>
      </c>
      <c r="V206" s="331">
        <v>73.5</v>
      </c>
      <c r="W206" s="331">
        <v>106.8</v>
      </c>
      <c r="X206" s="331">
        <v>112</v>
      </c>
      <c r="Y206" s="331">
        <v>153</v>
      </c>
      <c r="Z206" s="331">
        <v>144.4</v>
      </c>
      <c r="AA206" s="331"/>
      <c r="AB206" s="331">
        <v>92.7</v>
      </c>
      <c r="AC206" s="416">
        <v>129.30000000000001</v>
      </c>
      <c r="AD206" s="331"/>
      <c r="AE206" s="363">
        <v>103.7</v>
      </c>
      <c r="AF206" s="343"/>
      <c r="AG206" s="341"/>
      <c r="AH206" s="329" t="s">
        <v>88</v>
      </c>
      <c r="AI206" s="331">
        <v>103.7</v>
      </c>
      <c r="AJ206" s="331">
        <v>111.6</v>
      </c>
      <c r="AK206" s="331">
        <v>117.6</v>
      </c>
      <c r="AL206" s="331">
        <v>162.80000000000001</v>
      </c>
      <c r="AM206" s="331">
        <v>104.6</v>
      </c>
      <c r="AN206" s="331">
        <v>104.1</v>
      </c>
      <c r="AO206" s="331">
        <v>122.1</v>
      </c>
      <c r="AP206" s="331">
        <v>97.6</v>
      </c>
      <c r="AQ206" s="331">
        <v>100.6</v>
      </c>
      <c r="AR206" s="331">
        <v>99.8</v>
      </c>
      <c r="AS206" s="331">
        <v>98.4</v>
      </c>
      <c r="AT206" s="440"/>
      <c r="AU206" s="440"/>
      <c r="AV206" s="440"/>
      <c r="AW206" s="440"/>
      <c r="AX206" s="440"/>
      <c r="AY206" s="50"/>
      <c r="AZ206" s="50"/>
      <c r="BA206" s="50"/>
      <c r="BB206" s="50"/>
      <c r="BC206" s="50"/>
      <c r="BD206" s="50"/>
      <c r="BE206" s="50"/>
      <c r="BF206" s="50"/>
      <c r="BG206" s="50"/>
      <c r="BH206" s="50"/>
      <c r="BI206" s="50"/>
      <c r="BJ206" s="50"/>
    </row>
    <row r="207" spans="1:62" x14ac:dyDescent="0.15">
      <c r="A207" s="343"/>
      <c r="B207" s="341"/>
      <c r="C207" s="329" t="s">
        <v>89</v>
      </c>
      <c r="D207" s="360">
        <v>101.2</v>
      </c>
      <c r="E207" s="331">
        <v>101.2</v>
      </c>
      <c r="F207" s="331">
        <v>97.8</v>
      </c>
      <c r="G207" s="331">
        <v>150.6</v>
      </c>
      <c r="H207" s="331">
        <v>110</v>
      </c>
      <c r="I207" s="331">
        <v>100.5</v>
      </c>
      <c r="J207" s="331">
        <v>94</v>
      </c>
      <c r="K207" s="331">
        <v>134.6</v>
      </c>
      <c r="L207" s="331">
        <v>94.8</v>
      </c>
      <c r="M207" s="331">
        <v>68.8</v>
      </c>
      <c r="N207" s="331">
        <v>78.8</v>
      </c>
      <c r="O207" s="331">
        <v>98.4</v>
      </c>
      <c r="P207" s="331">
        <v>99.3</v>
      </c>
      <c r="Q207" s="331">
        <v>88.8</v>
      </c>
      <c r="R207" s="331">
        <v>95.1</v>
      </c>
      <c r="S207" s="331">
        <v>91.3</v>
      </c>
      <c r="T207" s="331">
        <v>112.2</v>
      </c>
      <c r="U207" s="331">
        <v>109.9</v>
      </c>
      <c r="V207" s="331">
        <v>72.400000000000006</v>
      </c>
      <c r="W207" s="331">
        <v>106.5</v>
      </c>
      <c r="X207" s="331">
        <v>97.2</v>
      </c>
      <c r="Y207" s="331">
        <v>173.5</v>
      </c>
      <c r="Z207" s="331">
        <v>153.19999999999999</v>
      </c>
      <c r="AA207" s="331"/>
      <c r="AB207" s="331">
        <v>96.2</v>
      </c>
      <c r="AC207" s="416">
        <v>125.1</v>
      </c>
      <c r="AD207" s="331"/>
      <c r="AE207" s="363">
        <v>101.2</v>
      </c>
      <c r="AF207" s="343"/>
      <c r="AG207" s="341"/>
      <c r="AH207" s="329" t="s">
        <v>89</v>
      </c>
      <c r="AI207" s="331">
        <v>101.2</v>
      </c>
      <c r="AJ207" s="331">
        <v>103</v>
      </c>
      <c r="AK207" s="331">
        <v>105.8</v>
      </c>
      <c r="AL207" s="331">
        <v>103.6</v>
      </c>
      <c r="AM207" s="331">
        <v>107.6</v>
      </c>
      <c r="AN207" s="331">
        <v>96.9</v>
      </c>
      <c r="AO207" s="331">
        <v>101.6</v>
      </c>
      <c r="AP207" s="331">
        <v>97.2</v>
      </c>
      <c r="AQ207" s="331">
        <v>100.1</v>
      </c>
      <c r="AR207" s="331">
        <v>99.6</v>
      </c>
      <c r="AS207" s="331">
        <v>120.2</v>
      </c>
      <c r="AT207" s="440"/>
      <c r="AU207" s="440"/>
      <c r="AV207" s="440"/>
      <c r="AW207" s="440"/>
      <c r="AX207" s="440"/>
      <c r="AY207" s="50"/>
      <c r="AZ207" s="50"/>
      <c r="BA207" s="50"/>
      <c r="BB207" s="50"/>
      <c r="BC207" s="50"/>
      <c r="BD207" s="50"/>
      <c r="BE207" s="50"/>
      <c r="BF207" s="50"/>
      <c r="BG207" s="50"/>
      <c r="BH207" s="50"/>
      <c r="BI207" s="50"/>
      <c r="BJ207" s="50"/>
    </row>
    <row r="208" spans="1:62" x14ac:dyDescent="0.15">
      <c r="A208" s="343"/>
      <c r="B208" s="341"/>
      <c r="C208" s="329" t="s">
        <v>90</v>
      </c>
      <c r="D208" s="360">
        <v>98.3</v>
      </c>
      <c r="E208" s="331">
        <v>98.3</v>
      </c>
      <c r="F208" s="331">
        <v>90.6</v>
      </c>
      <c r="G208" s="331">
        <v>145.6</v>
      </c>
      <c r="H208" s="331">
        <v>114.8</v>
      </c>
      <c r="I208" s="331">
        <v>95.7</v>
      </c>
      <c r="J208" s="331">
        <v>83.2</v>
      </c>
      <c r="K208" s="331">
        <v>91.6</v>
      </c>
      <c r="L208" s="331">
        <v>80.8</v>
      </c>
      <c r="M208" s="331">
        <v>108.8</v>
      </c>
      <c r="N208" s="331">
        <v>106.1</v>
      </c>
      <c r="O208" s="331">
        <v>97.3</v>
      </c>
      <c r="P208" s="331">
        <v>98.4</v>
      </c>
      <c r="Q208" s="331">
        <v>85.8</v>
      </c>
      <c r="R208" s="331">
        <v>94.6</v>
      </c>
      <c r="S208" s="331">
        <v>87.8</v>
      </c>
      <c r="T208" s="331">
        <v>110</v>
      </c>
      <c r="U208" s="331">
        <v>107</v>
      </c>
      <c r="V208" s="331">
        <v>82.8</v>
      </c>
      <c r="W208" s="331">
        <v>99.8</v>
      </c>
      <c r="X208" s="331">
        <v>99.6</v>
      </c>
      <c r="Y208" s="331">
        <v>127.7</v>
      </c>
      <c r="Z208" s="331">
        <v>134.69999999999999</v>
      </c>
      <c r="AA208" s="331"/>
      <c r="AB208" s="331">
        <v>109.2</v>
      </c>
      <c r="AC208" s="416">
        <v>119.7</v>
      </c>
      <c r="AD208" s="331"/>
      <c r="AE208" s="363">
        <v>98.3</v>
      </c>
      <c r="AF208" s="343"/>
      <c r="AG208" s="341"/>
      <c r="AH208" s="329" t="s">
        <v>90</v>
      </c>
      <c r="AI208" s="331">
        <v>98.3</v>
      </c>
      <c r="AJ208" s="331">
        <v>99.1</v>
      </c>
      <c r="AK208" s="331">
        <v>95</v>
      </c>
      <c r="AL208" s="331">
        <v>82.4</v>
      </c>
      <c r="AM208" s="331">
        <v>103.9</v>
      </c>
      <c r="AN208" s="331">
        <v>101.9</v>
      </c>
      <c r="AO208" s="331">
        <v>112.1</v>
      </c>
      <c r="AP208" s="331">
        <v>99.5</v>
      </c>
      <c r="AQ208" s="331">
        <v>98.5</v>
      </c>
      <c r="AR208" s="331">
        <v>98.1</v>
      </c>
      <c r="AS208" s="331">
        <v>107.2</v>
      </c>
      <c r="AT208" s="440"/>
      <c r="AU208" s="440"/>
      <c r="AV208" s="440"/>
      <c r="AW208" s="440"/>
      <c r="AX208" s="440"/>
      <c r="AY208" s="50"/>
      <c r="AZ208" s="50"/>
      <c r="BA208" s="50"/>
      <c r="BB208" s="50"/>
      <c r="BC208" s="50"/>
      <c r="BD208" s="50"/>
      <c r="BE208" s="50"/>
      <c r="BF208" s="50"/>
      <c r="BG208" s="50"/>
      <c r="BH208" s="50"/>
      <c r="BI208" s="50"/>
      <c r="BJ208" s="50"/>
    </row>
    <row r="209" spans="1:62" x14ac:dyDescent="0.15">
      <c r="A209" s="343"/>
      <c r="B209" s="341"/>
      <c r="C209" s="329" t="s">
        <v>91</v>
      </c>
      <c r="D209" s="360">
        <v>100.6</v>
      </c>
      <c r="E209" s="331">
        <v>100.6</v>
      </c>
      <c r="F209" s="331">
        <v>89</v>
      </c>
      <c r="G209" s="331">
        <v>163.69999999999999</v>
      </c>
      <c r="H209" s="331">
        <v>143.4</v>
      </c>
      <c r="I209" s="331">
        <v>94.8</v>
      </c>
      <c r="J209" s="331">
        <v>82.8</v>
      </c>
      <c r="K209" s="331">
        <v>103.2</v>
      </c>
      <c r="L209" s="331">
        <v>88</v>
      </c>
      <c r="M209" s="331">
        <v>122.9</v>
      </c>
      <c r="N209" s="331">
        <v>84.1</v>
      </c>
      <c r="O209" s="331">
        <v>95.3</v>
      </c>
      <c r="P209" s="331">
        <v>97.3</v>
      </c>
      <c r="Q209" s="331">
        <v>85.9</v>
      </c>
      <c r="R209" s="331">
        <v>85.9</v>
      </c>
      <c r="S209" s="331">
        <v>83.4</v>
      </c>
      <c r="T209" s="331">
        <v>113.8</v>
      </c>
      <c r="U209" s="331">
        <v>115.5</v>
      </c>
      <c r="V209" s="331">
        <v>76.8</v>
      </c>
      <c r="W209" s="331">
        <v>108.4</v>
      </c>
      <c r="X209" s="331">
        <v>99.2</v>
      </c>
      <c r="Y209" s="331">
        <v>148.30000000000001</v>
      </c>
      <c r="Z209" s="331">
        <v>138.1</v>
      </c>
      <c r="AA209" s="331"/>
      <c r="AB209" s="331">
        <v>139.1</v>
      </c>
      <c r="AC209" s="416">
        <v>133</v>
      </c>
      <c r="AD209" s="331"/>
      <c r="AE209" s="363">
        <v>100.6</v>
      </c>
      <c r="AF209" s="343"/>
      <c r="AG209" s="341"/>
      <c r="AH209" s="329" t="s">
        <v>91</v>
      </c>
      <c r="AI209" s="331">
        <v>100.6</v>
      </c>
      <c r="AJ209" s="331">
        <v>105.8</v>
      </c>
      <c r="AK209" s="331">
        <v>104.8</v>
      </c>
      <c r="AL209" s="331">
        <v>96.6</v>
      </c>
      <c r="AM209" s="331">
        <v>111.9</v>
      </c>
      <c r="AN209" s="331">
        <v>106.3</v>
      </c>
      <c r="AO209" s="331">
        <v>116.6</v>
      </c>
      <c r="AP209" s="331">
        <v>102.4</v>
      </c>
      <c r="AQ209" s="331">
        <v>97.4</v>
      </c>
      <c r="AR209" s="331">
        <v>97.6</v>
      </c>
      <c r="AS209" s="331">
        <v>79.7</v>
      </c>
      <c r="AT209" s="440"/>
      <c r="AU209" s="440"/>
      <c r="AV209" s="440"/>
      <c r="AW209" s="440"/>
      <c r="AX209" s="440"/>
      <c r="AY209" s="50"/>
      <c r="AZ209" s="50"/>
      <c r="BA209" s="50"/>
      <c r="BB209" s="50"/>
      <c r="BC209" s="50"/>
      <c r="BD209" s="50"/>
      <c r="BE209" s="50"/>
      <c r="BF209" s="50"/>
      <c r="BG209" s="50"/>
      <c r="BH209" s="50"/>
      <c r="BI209" s="50"/>
      <c r="BJ209" s="50"/>
    </row>
    <row r="210" spans="1:62" x14ac:dyDescent="0.15">
      <c r="A210" s="343"/>
      <c r="B210" s="341"/>
      <c r="C210" s="329" t="s">
        <v>92</v>
      </c>
      <c r="D210" s="360">
        <v>98.5</v>
      </c>
      <c r="E210" s="331">
        <v>98.5</v>
      </c>
      <c r="F210" s="331">
        <v>84.8</v>
      </c>
      <c r="G210" s="331">
        <v>145.19999999999999</v>
      </c>
      <c r="H210" s="331">
        <v>132.6</v>
      </c>
      <c r="I210" s="331">
        <v>91.3</v>
      </c>
      <c r="J210" s="331">
        <v>86.1</v>
      </c>
      <c r="K210" s="331">
        <v>102.9</v>
      </c>
      <c r="L210" s="331">
        <v>76.5</v>
      </c>
      <c r="M210" s="331">
        <v>101.4</v>
      </c>
      <c r="N210" s="331">
        <v>99.6</v>
      </c>
      <c r="O210" s="331">
        <v>95</v>
      </c>
      <c r="P210" s="331">
        <v>96.5</v>
      </c>
      <c r="Q210" s="331">
        <v>84.3</v>
      </c>
      <c r="R210" s="331">
        <v>79.2</v>
      </c>
      <c r="S210" s="331">
        <v>89.2</v>
      </c>
      <c r="T210" s="331">
        <v>108.1</v>
      </c>
      <c r="U210" s="331">
        <v>115.9</v>
      </c>
      <c r="V210" s="331">
        <v>70.099999999999994</v>
      </c>
      <c r="W210" s="331">
        <v>107</v>
      </c>
      <c r="X210" s="331">
        <v>99</v>
      </c>
      <c r="Y210" s="331">
        <v>182</v>
      </c>
      <c r="Z210" s="331">
        <v>140.6</v>
      </c>
      <c r="AA210" s="331"/>
      <c r="AB210" s="331">
        <v>129.80000000000001</v>
      </c>
      <c r="AC210" s="416">
        <v>128.1</v>
      </c>
      <c r="AD210" s="331"/>
      <c r="AE210" s="363">
        <v>98.5</v>
      </c>
      <c r="AF210" s="343"/>
      <c r="AG210" s="341"/>
      <c r="AH210" s="329" t="s">
        <v>92</v>
      </c>
      <c r="AI210" s="331">
        <v>98.5</v>
      </c>
      <c r="AJ210" s="331">
        <v>100.2</v>
      </c>
      <c r="AK210" s="331">
        <v>101.4</v>
      </c>
      <c r="AL210" s="331">
        <v>94.5</v>
      </c>
      <c r="AM210" s="331">
        <v>107.4</v>
      </c>
      <c r="AN210" s="331">
        <v>102.7</v>
      </c>
      <c r="AO210" s="331">
        <v>104.5</v>
      </c>
      <c r="AP210" s="331">
        <v>96.9</v>
      </c>
      <c r="AQ210" s="331">
        <v>95.8</v>
      </c>
      <c r="AR210" s="331">
        <v>95.5</v>
      </c>
      <c r="AS210" s="331">
        <v>108.8</v>
      </c>
      <c r="AT210" s="440"/>
      <c r="AU210" s="440"/>
      <c r="AV210" s="440"/>
      <c r="AW210" s="440"/>
      <c r="AX210" s="440"/>
      <c r="AY210" s="50"/>
      <c r="AZ210" s="50"/>
      <c r="BA210" s="50"/>
      <c r="BB210" s="50"/>
      <c r="BC210" s="50"/>
      <c r="BD210" s="50"/>
      <c r="BE210" s="50"/>
      <c r="BF210" s="50"/>
      <c r="BG210" s="50"/>
      <c r="BH210" s="50"/>
      <c r="BI210" s="50"/>
      <c r="BJ210" s="50"/>
    </row>
    <row r="211" spans="1:62" x14ac:dyDescent="0.15">
      <c r="A211" s="343"/>
      <c r="B211" s="341"/>
      <c r="C211" s="329" t="s">
        <v>93</v>
      </c>
      <c r="D211" s="360">
        <v>99</v>
      </c>
      <c r="E211" s="331">
        <v>99</v>
      </c>
      <c r="F211" s="331">
        <v>86.5</v>
      </c>
      <c r="G211" s="331">
        <v>152.1</v>
      </c>
      <c r="H211" s="331">
        <v>135.69999999999999</v>
      </c>
      <c r="I211" s="331">
        <v>84.1</v>
      </c>
      <c r="J211" s="331">
        <v>96.3</v>
      </c>
      <c r="K211" s="331">
        <v>96.2</v>
      </c>
      <c r="L211" s="331">
        <v>73</v>
      </c>
      <c r="M211" s="331">
        <v>112.7</v>
      </c>
      <c r="N211" s="331">
        <v>96.1</v>
      </c>
      <c r="O211" s="331">
        <v>97.7</v>
      </c>
      <c r="P211" s="331">
        <v>95</v>
      </c>
      <c r="Q211" s="331">
        <v>84.4</v>
      </c>
      <c r="R211" s="331">
        <v>88.2</v>
      </c>
      <c r="S211" s="331">
        <v>90.7</v>
      </c>
      <c r="T211" s="331">
        <v>108.9</v>
      </c>
      <c r="U211" s="331">
        <v>114.8</v>
      </c>
      <c r="V211" s="331">
        <v>75.7</v>
      </c>
      <c r="W211" s="331">
        <v>105.9</v>
      </c>
      <c r="X211" s="331">
        <v>107.3</v>
      </c>
      <c r="Y211" s="331">
        <v>171.4</v>
      </c>
      <c r="Z211" s="331">
        <v>141.4</v>
      </c>
      <c r="AA211" s="331"/>
      <c r="AB211" s="331">
        <v>120.6</v>
      </c>
      <c r="AC211" s="416">
        <v>135.69999999999999</v>
      </c>
      <c r="AD211" s="331"/>
      <c r="AE211" s="363">
        <v>99</v>
      </c>
      <c r="AF211" s="343"/>
      <c r="AG211" s="341"/>
      <c r="AH211" s="329" t="s">
        <v>93</v>
      </c>
      <c r="AI211" s="331">
        <v>99</v>
      </c>
      <c r="AJ211" s="331">
        <v>103.8</v>
      </c>
      <c r="AK211" s="331">
        <v>102.8</v>
      </c>
      <c r="AL211" s="331">
        <v>87.8</v>
      </c>
      <c r="AM211" s="331">
        <v>114.8</v>
      </c>
      <c r="AN211" s="331">
        <v>105.4</v>
      </c>
      <c r="AO211" s="331">
        <v>123.7</v>
      </c>
      <c r="AP211" s="331">
        <v>97.6</v>
      </c>
      <c r="AQ211" s="331">
        <v>96.2</v>
      </c>
      <c r="AR211" s="331">
        <v>95.1</v>
      </c>
      <c r="AS211" s="331">
        <v>116.8</v>
      </c>
      <c r="AT211" s="440"/>
      <c r="AU211" s="440"/>
      <c r="AV211" s="440"/>
      <c r="AW211" s="440"/>
      <c r="AX211" s="440"/>
      <c r="AY211" s="50"/>
      <c r="AZ211" s="50"/>
      <c r="BA211" s="50"/>
      <c r="BB211" s="50"/>
      <c r="BC211" s="50"/>
      <c r="BD211" s="50"/>
      <c r="BE211" s="50"/>
      <c r="BF211" s="50"/>
      <c r="BG211" s="50"/>
      <c r="BH211" s="50"/>
      <c r="BI211" s="50"/>
      <c r="BJ211" s="50"/>
    </row>
    <row r="212" spans="1:62" x14ac:dyDescent="0.15">
      <c r="A212" s="343"/>
      <c r="B212" s="341"/>
      <c r="C212" s="329" t="s">
        <v>94</v>
      </c>
      <c r="D212" s="360">
        <v>105.2</v>
      </c>
      <c r="E212" s="331">
        <v>105.2</v>
      </c>
      <c r="F212" s="331">
        <v>89</v>
      </c>
      <c r="G212" s="331">
        <v>136.6</v>
      </c>
      <c r="H212" s="331">
        <v>138.69999999999999</v>
      </c>
      <c r="I212" s="331">
        <v>108.2</v>
      </c>
      <c r="J212" s="331">
        <v>93</v>
      </c>
      <c r="K212" s="331">
        <v>92.3</v>
      </c>
      <c r="L212" s="331">
        <v>81.099999999999994</v>
      </c>
      <c r="M212" s="331">
        <v>121.6</v>
      </c>
      <c r="N212" s="331">
        <v>101.3</v>
      </c>
      <c r="O212" s="331">
        <v>102.1</v>
      </c>
      <c r="P212" s="331">
        <v>102.8</v>
      </c>
      <c r="Q212" s="331">
        <v>87.5</v>
      </c>
      <c r="R212" s="331">
        <v>92.3</v>
      </c>
      <c r="S212" s="331">
        <v>91.4</v>
      </c>
      <c r="T212" s="331">
        <v>127.6</v>
      </c>
      <c r="U212" s="331">
        <v>122.1</v>
      </c>
      <c r="V212" s="331">
        <v>72.8</v>
      </c>
      <c r="W212" s="331">
        <v>104.6</v>
      </c>
      <c r="X212" s="331">
        <v>115.6</v>
      </c>
      <c r="Y212" s="331">
        <v>193.4</v>
      </c>
      <c r="Z212" s="331">
        <v>122.9</v>
      </c>
      <c r="AA212" s="331"/>
      <c r="AB212" s="331">
        <v>156.9</v>
      </c>
      <c r="AC212" s="416">
        <v>139.9</v>
      </c>
      <c r="AD212" s="331"/>
      <c r="AE212" s="363">
        <v>105.2</v>
      </c>
      <c r="AF212" s="343"/>
      <c r="AG212" s="341"/>
      <c r="AH212" s="329" t="s">
        <v>94</v>
      </c>
      <c r="AI212" s="331">
        <v>105.2</v>
      </c>
      <c r="AJ212" s="331">
        <v>115.7</v>
      </c>
      <c r="AK212" s="331">
        <v>122.3</v>
      </c>
      <c r="AL212" s="331">
        <v>126.7</v>
      </c>
      <c r="AM212" s="331">
        <v>114.9</v>
      </c>
      <c r="AN212" s="331">
        <v>109.8</v>
      </c>
      <c r="AO212" s="331">
        <v>117.5</v>
      </c>
      <c r="AP212" s="331">
        <v>111.1</v>
      </c>
      <c r="AQ212" s="331">
        <v>99.5</v>
      </c>
      <c r="AR212" s="331">
        <v>98.2</v>
      </c>
      <c r="AS212" s="331">
        <v>140</v>
      </c>
      <c r="AT212" s="440"/>
      <c r="AU212" s="440"/>
      <c r="AV212" s="440"/>
      <c r="AW212" s="440"/>
      <c r="AX212" s="440"/>
      <c r="AY212" s="50"/>
      <c r="AZ212" s="50"/>
      <c r="BA212" s="50"/>
      <c r="BB212" s="50"/>
      <c r="BC212" s="50"/>
      <c r="BD212" s="50"/>
      <c r="BE212" s="50"/>
      <c r="BF212" s="50"/>
      <c r="BG212" s="50"/>
      <c r="BH212" s="50"/>
      <c r="BI212" s="50"/>
      <c r="BJ212" s="50"/>
    </row>
    <row r="213" spans="1:62" x14ac:dyDescent="0.15">
      <c r="A213" s="343"/>
      <c r="B213" s="341"/>
      <c r="C213" s="329" t="s">
        <v>95</v>
      </c>
      <c r="D213" s="360">
        <v>99.5</v>
      </c>
      <c r="E213" s="331">
        <v>99.5</v>
      </c>
      <c r="F213" s="331">
        <v>97.9</v>
      </c>
      <c r="G213" s="331">
        <v>136</v>
      </c>
      <c r="H213" s="331">
        <v>131.6</v>
      </c>
      <c r="I213" s="331">
        <v>87.2</v>
      </c>
      <c r="J213" s="331">
        <v>90.6</v>
      </c>
      <c r="K213" s="331">
        <v>90.9</v>
      </c>
      <c r="L213" s="331">
        <v>74.7</v>
      </c>
      <c r="M213" s="331">
        <v>134.30000000000001</v>
      </c>
      <c r="N213" s="331">
        <v>83.9</v>
      </c>
      <c r="O213" s="331">
        <v>97.3</v>
      </c>
      <c r="P213" s="331">
        <v>94.5</v>
      </c>
      <c r="Q213" s="331">
        <v>83.1</v>
      </c>
      <c r="R213" s="331">
        <v>88.3</v>
      </c>
      <c r="S213" s="331">
        <v>86.7</v>
      </c>
      <c r="T213" s="331">
        <v>113.3</v>
      </c>
      <c r="U213" s="331">
        <v>118.7</v>
      </c>
      <c r="V213" s="331">
        <v>67.400000000000006</v>
      </c>
      <c r="W213" s="331">
        <v>105.7</v>
      </c>
      <c r="X213" s="331">
        <v>113.6</v>
      </c>
      <c r="Y213" s="331">
        <v>189.1</v>
      </c>
      <c r="Z213" s="331">
        <v>159.5</v>
      </c>
      <c r="AA213" s="331"/>
      <c r="AB213" s="331">
        <v>124.5</v>
      </c>
      <c r="AC213" s="416">
        <v>148.19999999999999</v>
      </c>
      <c r="AD213" s="331"/>
      <c r="AE213" s="363">
        <v>99.5</v>
      </c>
      <c r="AF213" s="343"/>
      <c r="AG213" s="341"/>
      <c r="AH213" s="329" t="s">
        <v>95</v>
      </c>
      <c r="AI213" s="331">
        <v>99.5</v>
      </c>
      <c r="AJ213" s="331">
        <v>105.5</v>
      </c>
      <c r="AK213" s="331">
        <v>102.3</v>
      </c>
      <c r="AL213" s="331">
        <v>88.5</v>
      </c>
      <c r="AM213" s="331">
        <v>113.3</v>
      </c>
      <c r="AN213" s="331">
        <v>109.7</v>
      </c>
      <c r="AO213" s="331">
        <v>123.2</v>
      </c>
      <c r="AP213" s="331">
        <v>101.6</v>
      </c>
      <c r="AQ213" s="331">
        <v>97.1</v>
      </c>
      <c r="AR213" s="331">
        <v>96.3</v>
      </c>
      <c r="AS213" s="331">
        <v>112.4</v>
      </c>
      <c r="AT213" s="440"/>
      <c r="AU213" s="440"/>
      <c r="AV213" s="440"/>
      <c r="AW213" s="440"/>
      <c r="AX213" s="440"/>
      <c r="AY213" s="50"/>
      <c r="AZ213" s="50"/>
      <c r="BA213" s="50"/>
      <c r="BB213" s="50"/>
      <c r="BC213" s="50"/>
      <c r="BD213" s="50"/>
      <c r="BE213" s="50"/>
      <c r="BF213" s="50"/>
      <c r="BG213" s="50"/>
      <c r="BH213" s="50"/>
      <c r="BI213" s="50"/>
      <c r="BJ213" s="50"/>
    </row>
    <row r="214" spans="1:62" x14ac:dyDescent="0.15">
      <c r="A214" s="343"/>
      <c r="B214" s="341"/>
      <c r="C214" s="329" t="s">
        <v>96</v>
      </c>
      <c r="D214" s="360">
        <v>99.8</v>
      </c>
      <c r="E214" s="331">
        <v>99.8</v>
      </c>
      <c r="F214" s="331">
        <v>91.9</v>
      </c>
      <c r="G214" s="331">
        <v>150</v>
      </c>
      <c r="H214" s="331">
        <v>135.30000000000001</v>
      </c>
      <c r="I214" s="331">
        <v>86.4</v>
      </c>
      <c r="J214" s="331">
        <v>91.6</v>
      </c>
      <c r="K214" s="331">
        <v>76.5</v>
      </c>
      <c r="L214" s="331">
        <v>81.599999999999994</v>
      </c>
      <c r="M214" s="331">
        <v>117.3</v>
      </c>
      <c r="N214" s="331">
        <v>71</v>
      </c>
      <c r="O214" s="331">
        <v>98.4</v>
      </c>
      <c r="P214" s="331">
        <v>95.9</v>
      </c>
      <c r="Q214" s="331">
        <v>84.7</v>
      </c>
      <c r="R214" s="331">
        <v>94.5</v>
      </c>
      <c r="S214" s="331">
        <v>89</v>
      </c>
      <c r="T214" s="331">
        <v>119.6</v>
      </c>
      <c r="U214" s="331">
        <v>120.3</v>
      </c>
      <c r="V214" s="331">
        <v>64.7</v>
      </c>
      <c r="W214" s="331">
        <v>97.5</v>
      </c>
      <c r="X214" s="331">
        <v>119.7</v>
      </c>
      <c r="Y214" s="331">
        <v>155.19999999999999</v>
      </c>
      <c r="Z214" s="331">
        <v>183.4</v>
      </c>
      <c r="AA214" s="331"/>
      <c r="AB214" s="331">
        <v>125.6</v>
      </c>
      <c r="AC214" s="416">
        <v>151</v>
      </c>
      <c r="AD214" s="331"/>
      <c r="AE214" s="363">
        <v>99.8</v>
      </c>
      <c r="AF214" s="343"/>
      <c r="AG214" s="341"/>
      <c r="AH214" s="329" t="s">
        <v>96</v>
      </c>
      <c r="AI214" s="331">
        <v>99.8</v>
      </c>
      <c r="AJ214" s="331">
        <v>103.1</v>
      </c>
      <c r="AK214" s="331">
        <v>98.7</v>
      </c>
      <c r="AL214" s="331">
        <v>79.599999999999994</v>
      </c>
      <c r="AM214" s="331">
        <v>117.9</v>
      </c>
      <c r="AN214" s="331">
        <v>108.8</v>
      </c>
      <c r="AO214" s="331">
        <v>117</v>
      </c>
      <c r="AP214" s="331">
        <v>103.8</v>
      </c>
      <c r="AQ214" s="331">
        <v>98.1</v>
      </c>
      <c r="AR214" s="331">
        <v>97.6</v>
      </c>
      <c r="AS214" s="331">
        <v>107.9</v>
      </c>
      <c r="AT214" s="440"/>
      <c r="AU214" s="440"/>
      <c r="AV214" s="440"/>
      <c r="AW214" s="440"/>
      <c r="AX214" s="440"/>
      <c r="AY214" s="50"/>
      <c r="AZ214" s="50"/>
      <c r="BA214" s="50"/>
      <c r="BB214" s="50"/>
      <c r="BC214" s="50"/>
      <c r="BD214" s="50"/>
      <c r="BE214" s="50"/>
      <c r="BF214" s="50"/>
      <c r="BG214" s="50"/>
      <c r="BH214" s="50"/>
      <c r="BI214" s="50"/>
      <c r="BJ214" s="50"/>
    </row>
    <row r="215" spans="1:62" x14ac:dyDescent="0.15">
      <c r="A215" s="343"/>
      <c r="B215" s="342"/>
      <c r="C215" s="335" t="s">
        <v>97</v>
      </c>
      <c r="D215" s="362">
        <v>100.4</v>
      </c>
      <c r="E215" s="337">
        <v>100.4</v>
      </c>
      <c r="F215" s="337">
        <v>91.6</v>
      </c>
      <c r="G215" s="337">
        <v>142.80000000000001</v>
      </c>
      <c r="H215" s="337">
        <v>126.4</v>
      </c>
      <c r="I215" s="337">
        <v>86.8</v>
      </c>
      <c r="J215" s="337">
        <v>97.4</v>
      </c>
      <c r="K215" s="337">
        <v>80</v>
      </c>
      <c r="L215" s="337">
        <v>91.1</v>
      </c>
      <c r="M215" s="337">
        <v>143</v>
      </c>
      <c r="N215" s="337">
        <v>74.8</v>
      </c>
      <c r="O215" s="337">
        <v>99.4</v>
      </c>
      <c r="P215" s="337">
        <v>96.8</v>
      </c>
      <c r="Q215" s="337">
        <v>79.2</v>
      </c>
      <c r="R215" s="337">
        <v>96</v>
      </c>
      <c r="S215" s="337">
        <v>87.4</v>
      </c>
      <c r="T215" s="337">
        <v>124.1</v>
      </c>
      <c r="U215" s="337">
        <v>123.7</v>
      </c>
      <c r="V215" s="337">
        <v>86.5</v>
      </c>
      <c r="W215" s="337">
        <v>98.9</v>
      </c>
      <c r="X215" s="337">
        <v>117.8</v>
      </c>
      <c r="Y215" s="337">
        <v>157.1</v>
      </c>
      <c r="Z215" s="337">
        <v>199.5</v>
      </c>
      <c r="AA215" s="337"/>
      <c r="AB215" s="337">
        <v>131.19999999999999</v>
      </c>
      <c r="AC215" s="444">
        <v>153.19999999999999</v>
      </c>
      <c r="AD215" s="337"/>
      <c r="AE215" s="363">
        <v>100.4</v>
      </c>
      <c r="AF215" s="343"/>
      <c r="AG215" s="342"/>
      <c r="AH215" s="335" t="s">
        <v>97</v>
      </c>
      <c r="AI215" s="337">
        <v>100.4</v>
      </c>
      <c r="AJ215" s="337">
        <v>105.1</v>
      </c>
      <c r="AK215" s="337">
        <v>101.1</v>
      </c>
      <c r="AL215" s="337">
        <v>86.7</v>
      </c>
      <c r="AM215" s="337">
        <v>114.1</v>
      </c>
      <c r="AN215" s="337">
        <v>111.8</v>
      </c>
      <c r="AO215" s="337">
        <v>123.5</v>
      </c>
      <c r="AP215" s="337">
        <v>105.4</v>
      </c>
      <c r="AQ215" s="337">
        <v>98.1</v>
      </c>
      <c r="AR215" s="337">
        <v>97.8</v>
      </c>
      <c r="AS215" s="337">
        <v>104.2</v>
      </c>
      <c r="AT215" s="440"/>
      <c r="AU215" s="440"/>
      <c r="AV215" s="440"/>
      <c r="AW215" s="440"/>
      <c r="AX215" s="440"/>
      <c r="AY215" s="50"/>
      <c r="AZ215" s="50"/>
      <c r="BA215" s="50"/>
      <c r="BB215" s="50"/>
      <c r="BC215" s="50"/>
      <c r="BD215" s="50"/>
      <c r="BE215" s="50"/>
      <c r="BF215" s="50"/>
      <c r="BG215" s="50"/>
      <c r="BH215" s="50"/>
      <c r="BI215" s="50"/>
      <c r="BJ215" s="50"/>
    </row>
    <row r="216" spans="1:62" x14ac:dyDescent="0.15">
      <c r="A216" s="329"/>
      <c r="B216" s="341" t="s">
        <v>194</v>
      </c>
      <c r="C216" s="326" t="s">
        <v>84</v>
      </c>
      <c r="D216" s="360">
        <v>99.5</v>
      </c>
      <c r="E216" s="331">
        <v>99.5</v>
      </c>
      <c r="F216" s="331">
        <v>88.3</v>
      </c>
      <c r="G216" s="331">
        <v>137.80000000000001</v>
      </c>
      <c r="H216" s="331">
        <v>124.5</v>
      </c>
      <c r="I216" s="331">
        <v>98.2</v>
      </c>
      <c r="J216" s="331">
        <v>95.2</v>
      </c>
      <c r="K216" s="331">
        <v>89.2</v>
      </c>
      <c r="L216" s="331">
        <v>78.7</v>
      </c>
      <c r="M216" s="331">
        <v>134.30000000000001</v>
      </c>
      <c r="N216" s="331">
        <v>74.900000000000006</v>
      </c>
      <c r="O216" s="331">
        <v>93.7</v>
      </c>
      <c r="P216" s="331">
        <v>95.8</v>
      </c>
      <c r="Q216" s="331">
        <v>83.9</v>
      </c>
      <c r="R216" s="331">
        <v>102</v>
      </c>
      <c r="S216" s="331">
        <v>87.6</v>
      </c>
      <c r="T216" s="331">
        <v>104.2</v>
      </c>
      <c r="U216" s="331">
        <v>125.3</v>
      </c>
      <c r="V216" s="331">
        <v>85</v>
      </c>
      <c r="W216" s="331">
        <v>96.2</v>
      </c>
      <c r="X216" s="331">
        <v>110.6</v>
      </c>
      <c r="Y216" s="331">
        <v>164</v>
      </c>
      <c r="Z216" s="331">
        <v>240.3</v>
      </c>
      <c r="AA216" s="331">
        <v>0</v>
      </c>
      <c r="AB216" s="331">
        <v>123</v>
      </c>
      <c r="AC216" s="443">
        <v>145.69999999999999</v>
      </c>
      <c r="AD216" s="331">
        <v>0</v>
      </c>
      <c r="AE216" s="363">
        <v>99.5</v>
      </c>
      <c r="AF216" s="329"/>
      <c r="AG216" s="341" t="s">
        <v>194</v>
      </c>
      <c r="AH216" s="326" t="s">
        <v>84</v>
      </c>
      <c r="AI216" s="331">
        <v>99.5</v>
      </c>
      <c r="AJ216" s="331">
        <v>107.6</v>
      </c>
      <c r="AK216" s="331">
        <v>103.4</v>
      </c>
      <c r="AL216" s="331">
        <v>98.6</v>
      </c>
      <c r="AM216" s="331">
        <v>108.3</v>
      </c>
      <c r="AN216" s="331">
        <v>112.3</v>
      </c>
      <c r="AO216" s="331">
        <v>126.4</v>
      </c>
      <c r="AP216" s="331">
        <v>106.9</v>
      </c>
      <c r="AQ216" s="331">
        <v>94.7</v>
      </c>
      <c r="AR216" s="331">
        <v>94.1</v>
      </c>
      <c r="AS216" s="331">
        <v>109.8</v>
      </c>
      <c r="AT216" s="440"/>
      <c r="AU216" s="440"/>
      <c r="AV216" s="440"/>
      <c r="AW216" s="440"/>
      <c r="AX216" s="440"/>
      <c r="AY216" s="50"/>
      <c r="AZ216" s="50"/>
      <c r="BA216" s="50"/>
      <c r="BB216" s="50"/>
      <c r="BC216" s="50"/>
      <c r="BD216" s="50"/>
      <c r="BE216" s="50"/>
      <c r="BF216" s="50"/>
      <c r="BG216" s="50"/>
      <c r="BH216" s="50"/>
      <c r="BI216" s="50"/>
      <c r="BJ216" s="50"/>
    </row>
    <row r="217" spans="1:62" x14ac:dyDescent="0.15">
      <c r="A217" s="329"/>
      <c r="B217" s="341"/>
      <c r="C217" s="329" t="s">
        <v>86</v>
      </c>
      <c r="D217" s="360">
        <v>97.3</v>
      </c>
      <c r="E217" s="331">
        <v>97.3</v>
      </c>
      <c r="F217" s="331">
        <v>85</v>
      </c>
      <c r="G217" s="331">
        <v>144.1</v>
      </c>
      <c r="H217" s="331">
        <v>121.1</v>
      </c>
      <c r="I217" s="331">
        <v>109.3</v>
      </c>
      <c r="J217" s="331">
        <v>95.7</v>
      </c>
      <c r="K217" s="331">
        <v>84.4</v>
      </c>
      <c r="L217" s="331">
        <v>77.3</v>
      </c>
      <c r="M217" s="331">
        <v>94.1</v>
      </c>
      <c r="N217" s="331">
        <v>85.8</v>
      </c>
      <c r="O217" s="331">
        <v>92</v>
      </c>
      <c r="P217" s="331">
        <v>90.7</v>
      </c>
      <c r="Q217" s="331">
        <v>82.6</v>
      </c>
      <c r="R217" s="331">
        <v>103.6</v>
      </c>
      <c r="S217" s="331">
        <v>88.4</v>
      </c>
      <c r="T217" s="331">
        <v>101.4</v>
      </c>
      <c r="U217" s="331">
        <v>122.3</v>
      </c>
      <c r="V217" s="331">
        <v>85.2</v>
      </c>
      <c r="W217" s="331">
        <v>96.9</v>
      </c>
      <c r="X217" s="331">
        <v>114.3</v>
      </c>
      <c r="Y217" s="331">
        <v>187.2</v>
      </c>
      <c r="Z217" s="331">
        <v>144.30000000000001</v>
      </c>
      <c r="AA217" s="331">
        <v>0</v>
      </c>
      <c r="AB217" s="331">
        <v>144.4</v>
      </c>
      <c r="AC217" s="416">
        <v>156.19999999999999</v>
      </c>
      <c r="AD217" s="331">
        <v>0</v>
      </c>
      <c r="AE217" s="363">
        <v>97.3</v>
      </c>
      <c r="AF217" s="329"/>
      <c r="AG217" s="341"/>
      <c r="AH217" s="329" t="s">
        <v>86</v>
      </c>
      <c r="AI217" s="331">
        <v>97.3</v>
      </c>
      <c r="AJ217" s="331">
        <v>102.7</v>
      </c>
      <c r="AK217" s="331">
        <v>100.6</v>
      </c>
      <c r="AL217" s="331">
        <v>104.9</v>
      </c>
      <c r="AM217" s="331">
        <v>95.6</v>
      </c>
      <c r="AN217" s="331">
        <v>105.3</v>
      </c>
      <c r="AO217" s="331">
        <v>110.7</v>
      </c>
      <c r="AP217" s="331">
        <v>103.7</v>
      </c>
      <c r="AQ217" s="331">
        <v>94.3</v>
      </c>
      <c r="AR217" s="331">
        <v>93.5</v>
      </c>
      <c r="AS217" s="331">
        <v>124.3</v>
      </c>
      <c r="AT217" s="440"/>
      <c r="AU217" s="440"/>
      <c r="AV217" s="440"/>
      <c r="AW217" s="440"/>
      <c r="AX217" s="440"/>
      <c r="AY217" s="50"/>
      <c r="AZ217" s="50"/>
      <c r="BA217" s="50"/>
      <c r="BB217" s="50"/>
      <c r="BC217" s="50"/>
      <c r="BD217" s="50"/>
      <c r="BE217" s="50"/>
      <c r="BF217" s="50"/>
      <c r="BG217" s="50"/>
      <c r="BH217" s="50"/>
      <c r="BI217" s="50"/>
      <c r="BJ217" s="50"/>
    </row>
    <row r="218" spans="1:62" x14ac:dyDescent="0.15">
      <c r="A218" s="329"/>
      <c r="B218" s="341"/>
      <c r="C218" s="329" t="s">
        <v>88</v>
      </c>
      <c r="D218" s="360">
        <v>105.9</v>
      </c>
      <c r="E218" s="331">
        <v>105.9</v>
      </c>
      <c r="F218" s="331">
        <v>87.1</v>
      </c>
      <c r="G218" s="331">
        <v>149.9</v>
      </c>
      <c r="H218" s="331">
        <v>131.6</v>
      </c>
      <c r="I218" s="331">
        <v>112.7</v>
      </c>
      <c r="J218" s="331">
        <v>106.2</v>
      </c>
      <c r="K218" s="331">
        <v>94.9</v>
      </c>
      <c r="L218" s="331">
        <v>84.1</v>
      </c>
      <c r="M218" s="331">
        <v>127.6</v>
      </c>
      <c r="N218" s="331">
        <v>100.6</v>
      </c>
      <c r="O218" s="331">
        <v>103.6</v>
      </c>
      <c r="P218" s="331">
        <v>95.9</v>
      </c>
      <c r="Q218" s="331">
        <v>89.8</v>
      </c>
      <c r="R218" s="331">
        <v>111.5</v>
      </c>
      <c r="S218" s="331">
        <v>92.6</v>
      </c>
      <c r="T218" s="331">
        <v>106.3</v>
      </c>
      <c r="U218" s="331">
        <v>123.5</v>
      </c>
      <c r="V218" s="331">
        <v>86.2</v>
      </c>
      <c r="W218" s="331">
        <v>100.7</v>
      </c>
      <c r="X218" s="331">
        <v>119.2</v>
      </c>
      <c r="Y218" s="331">
        <v>210.5</v>
      </c>
      <c r="Z218" s="331">
        <v>169.1</v>
      </c>
      <c r="AA218" s="331">
        <v>0</v>
      </c>
      <c r="AB218" s="331">
        <v>131.19999999999999</v>
      </c>
      <c r="AC218" s="416">
        <v>166.4</v>
      </c>
      <c r="AD218" s="331">
        <v>0</v>
      </c>
      <c r="AE218" s="363">
        <v>105.9</v>
      </c>
      <c r="AF218" s="329"/>
      <c r="AG218" s="341"/>
      <c r="AH218" s="329" t="s">
        <v>88</v>
      </c>
      <c r="AI218" s="331">
        <v>105.9</v>
      </c>
      <c r="AJ218" s="331">
        <v>119.7</v>
      </c>
      <c r="AK218" s="331">
        <v>120.6</v>
      </c>
      <c r="AL218" s="331">
        <v>149.9</v>
      </c>
      <c r="AM218" s="331">
        <v>110.5</v>
      </c>
      <c r="AN218" s="331">
        <v>120</v>
      </c>
      <c r="AO218" s="331">
        <v>168.7</v>
      </c>
      <c r="AP218" s="331">
        <v>104.3</v>
      </c>
      <c r="AQ218" s="331">
        <v>99</v>
      </c>
      <c r="AR218" s="331">
        <v>98.2</v>
      </c>
      <c r="AS218" s="331">
        <v>106.1</v>
      </c>
      <c r="AT218" s="440"/>
      <c r="AU218" s="440"/>
      <c r="AV218" s="440"/>
      <c r="AW218" s="440"/>
      <c r="AX218" s="440"/>
      <c r="AY218" s="50"/>
      <c r="AZ218" s="50"/>
      <c r="BA218" s="50"/>
      <c r="BB218" s="50"/>
      <c r="BC218" s="50"/>
      <c r="BD218" s="50"/>
      <c r="BE218" s="50"/>
      <c r="BF218" s="50"/>
      <c r="BG218" s="50"/>
      <c r="BH218" s="50"/>
      <c r="BI218" s="50"/>
      <c r="BJ218" s="50"/>
    </row>
    <row r="219" spans="1:62" x14ac:dyDescent="0.15">
      <c r="A219" s="329"/>
      <c r="B219" s="341"/>
      <c r="C219" s="329" t="s">
        <v>89</v>
      </c>
      <c r="D219" s="360">
        <v>98.8</v>
      </c>
      <c r="E219" s="331">
        <v>98.8</v>
      </c>
      <c r="F219" s="331">
        <v>85.7</v>
      </c>
      <c r="G219" s="331">
        <v>156.5</v>
      </c>
      <c r="H219" s="331">
        <v>124.9</v>
      </c>
      <c r="I219" s="331">
        <v>107.7</v>
      </c>
      <c r="J219" s="331">
        <v>100.9</v>
      </c>
      <c r="K219" s="331">
        <v>80.8</v>
      </c>
      <c r="L219" s="331">
        <v>73.599999999999994</v>
      </c>
      <c r="M219" s="331">
        <v>111.6</v>
      </c>
      <c r="N219" s="331">
        <v>114.9</v>
      </c>
      <c r="O219" s="331">
        <v>97.8</v>
      </c>
      <c r="P219" s="331">
        <v>93.7</v>
      </c>
      <c r="Q219" s="331">
        <v>79.2</v>
      </c>
      <c r="R219" s="331">
        <v>99.1</v>
      </c>
      <c r="S219" s="331">
        <v>95.5</v>
      </c>
      <c r="T219" s="331">
        <v>101.3</v>
      </c>
      <c r="U219" s="331">
        <v>122.8</v>
      </c>
      <c r="V219" s="331">
        <v>91.5</v>
      </c>
      <c r="W219" s="331">
        <v>96</v>
      </c>
      <c r="X219" s="331">
        <v>117.8</v>
      </c>
      <c r="Y219" s="331">
        <v>146.19999999999999</v>
      </c>
      <c r="Z219" s="331">
        <v>176.5</v>
      </c>
      <c r="AA219" s="331">
        <v>0</v>
      </c>
      <c r="AB219" s="331">
        <v>142.80000000000001</v>
      </c>
      <c r="AC219" s="416">
        <v>162.69999999999999</v>
      </c>
      <c r="AD219" s="331">
        <v>0</v>
      </c>
      <c r="AE219" s="363">
        <v>98.8</v>
      </c>
      <c r="AF219" s="329"/>
      <c r="AG219" s="341"/>
      <c r="AH219" s="329" t="s">
        <v>89</v>
      </c>
      <c r="AI219" s="331">
        <v>98.8</v>
      </c>
      <c r="AJ219" s="331">
        <v>105.1</v>
      </c>
      <c r="AK219" s="331">
        <v>106.5</v>
      </c>
      <c r="AL219" s="331">
        <v>103.7</v>
      </c>
      <c r="AM219" s="331">
        <v>107.3</v>
      </c>
      <c r="AN219" s="331">
        <v>102.4</v>
      </c>
      <c r="AO219" s="331">
        <v>106.6</v>
      </c>
      <c r="AP219" s="331">
        <v>102.2</v>
      </c>
      <c r="AQ219" s="331">
        <v>95.2</v>
      </c>
      <c r="AR219" s="331">
        <v>95</v>
      </c>
      <c r="AS219" s="331">
        <v>109.8</v>
      </c>
      <c r="AT219" s="440"/>
      <c r="AU219" s="440"/>
      <c r="AV219" s="440"/>
      <c r="AW219" s="440"/>
      <c r="AX219" s="440"/>
      <c r="AY219" s="50"/>
      <c r="AZ219" s="50"/>
      <c r="BA219" s="50"/>
      <c r="BB219" s="50"/>
      <c r="BC219" s="50"/>
      <c r="BD219" s="50"/>
      <c r="BE219" s="50"/>
      <c r="BF219" s="50"/>
      <c r="BG219" s="50"/>
      <c r="BH219" s="50"/>
      <c r="BI219" s="50"/>
      <c r="BJ219" s="50"/>
    </row>
    <row r="220" spans="1:62" x14ac:dyDescent="0.15">
      <c r="A220" s="329"/>
      <c r="B220" s="341"/>
      <c r="C220" s="329" t="s">
        <v>90</v>
      </c>
      <c r="D220" s="360">
        <v>100.1</v>
      </c>
      <c r="E220" s="331">
        <v>100.1</v>
      </c>
      <c r="F220" s="331">
        <v>85.4</v>
      </c>
      <c r="G220" s="331">
        <v>158.19999999999999</v>
      </c>
      <c r="H220" s="331">
        <v>124.9</v>
      </c>
      <c r="I220" s="331">
        <v>112.6</v>
      </c>
      <c r="J220" s="331">
        <v>97.2</v>
      </c>
      <c r="K220" s="331">
        <v>85.5</v>
      </c>
      <c r="L220" s="331">
        <v>78.3</v>
      </c>
      <c r="M220" s="331">
        <v>118.5</v>
      </c>
      <c r="N220" s="331">
        <v>129.9</v>
      </c>
      <c r="O220" s="331">
        <v>102.7</v>
      </c>
      <c r="P220" s="331">
        <v>88.6</v>
      </c>
      <c r="Q220" s="331">
        <v>77.3</v>
      </c>
      <c r="R220" s="331">
        <v>88.3</v>
      </c>
      <c r="S220" s="331">
        <v>91.8</v>
      </c>
      <c r="T220" s="331">
        <v>102.5</v>
      </c>
      <c r="U220" s="331">
        <v>127.7</v>
      </c>
      <c r="V220" s="331">
        <v>65.3</v>
      </c>
      <c r="W220" s="331">
        <v>99</v>
      </c>
      <c r="X220" s="331">
        <v>124.5</v>
      </c>
      <c r="Y220" s="331">
        <v>169</v>
      </c>
      <c r="Z220" s="331">
        <v>182.8</v>
      </c>
      <c r="AA220" s="331">
        <v>0</v>
      </c>
      <c r="AB220" s="331">
        <v>148.30000000000001</v>
      </c>
      <c r="AC220" s="416">
        <v>155.30000000000001</v>
      </c>
      <c r="AD220" s="331">
        <v>0</v>
      </c>
      <c r="AE220" s="363">
        <v>100.1</v>
      </c>
      <c r="AF220" s="329"/>
      <c r="AG220" s="341"/>
      <c r="AH220" s="329" t="s">
        <v>90</v>
      </c>
      <c r="AI220" s="331">
        <v>100.1</v>
      </c>
      <c r="AJ220" s="331">
        <v>107.3</v>
      </c>
      <c r="AK220" s="331">
        <v>112.1</v>
      </c>
      <c r="AL220" s="331">
        <v>118.9</v>
      </c>
      <c r="AM220" s="331">
        <v>107.8</v>
      </c>
      <c r="AN220" s="331">
        <v>100.8</v>
      </c>
      <c r="AO220" s="331">
        <v>96.6</v>
      </c>
      <c r="AP220" s="331">
        <v>104</v>
      </c>
      <c r="AQ220" s="331">
        <v>95.9</v>
      </c>
      <c r="AR220" s="331">
        <v>96.1</v>
      </c>
      <c r="AS220" s="331">
        <v>92.6</v>
      </c>
      <c r="AT220" s="440"/>
      <c r="AU220" s="440"/>
      <c r="AV220" s="440"/>
      <c r="AW220" s="440"/>
      <c r="AX220" s="440"/>
      <c r="AY220" s="50"/>
      <c r="AZ220" s="50"/>
      <c r="BA220" s="50"/>
      <c r="BB220" s="50"/>
      <c r="BC220" s="50"/>
      <c r="BD220" s="50"/>
      <c r="BE220" s="50"/>
      <c r="BF220" s="50"/>
      <c r="BG220" s="50"/>
      <c r="BH220" s="50"/>
      <c r="BI220" s="50"/>
      <c r="BJ220" s="50"/>
    </row>
    <row r="221" spans="1:62" x14ac:dyDescent="0.15">
      <c r="A221" s="329"/>
      <c r="B221" s="341"/>
      <c r="C221" s="329" t="s">
        <v>91</v>
      </c>
      <c r="D221" s="360">
        <v>103.6</v>
      </c>
      <c r="E221" s="331">
        <v>103.6</v>
      </c>
      <c r="F221" s="331">
        <v>86.7</v>
      </c>
      <c r="G221" s="331">
        <v>170</v>
      </c>
      <c r="H221" s="331">
        <v>127.9</v>
      </c>
      <c r="I221" s="331">
        <v>129.1</v>
      </c>
      <c r="J221" s="331">
        <v>95.1</v>
      </c>
      <c r="K221" s="331">
        <v>83.6</v>
      </c>
      <c r="L221" s="331">
        <v>66</v>
      </c>
      <c r="M221" s="331">
        <v>113</v>
      </c>
      <c r="N221" s="331">
        <v>122.5</v>
      </c>
      <c r="O221" s="331">
        <v>106.1</v>
      </c>
      <c r="P221" s="331">
        <v>100.1</v>
      </c>
      <c r="Q221" s="331">
        <v>83.2</v>
      </c>
      <c r="R221" s="331">
        <v>91.5</v>
      </c>
      <c r="S221" s="331">
        <v>100.6</v>
      </c>
      <c r="T221" s="331">
        <v>102.3</v>
      </c>
      <c r="U221" s="331">
        <v>126.9</v>
      </c>
      <c r="V221" s="331">
        <v>85.6</v>
      </c>
      <c r="W221" s="331">
        <v>100.8</v>
      </c>
      <c r="X221" s="331">
        <v>130.4</v>
      </c>
      <c r="Y221" s="331">
        <v>157.5</v>
      </c>
      <c r="Z221" s="331">
        <v>173.8</v>
      </c>
      <c r="AA221" s="331">
        <v>0</v>
      </c>
      <c r="AB221" s="331">
        <v>131</v>
      </c>
      <c r="AC221" s="416">
        <v>154.6</v>
      </c>
      <c r="AD221" s="331">
        <v>0</v>
      </c>
      <c r="AE221" s="363">
        <v>103.6</v>
      </c>
      <c r="AF221" s="329"/>
      <c r="AG221" s="341"/>
      <c r="AH221" s="329" t="s">
        <v>91</v>
      </c>
      <c r="AI221" s="331">
        <v>103.6</v>
      </c>
      <c r="AJ221" s="331">
        <v>110.2</v>
      </c>
      <c r="AK221" s="331">
        <v>118.3</v>
      </c>
      <c r="AL221" s="331">
        <v>128.5</v>
      </c>
      <c r="AM221" s="331">
        <v>111</v>
      </c>
      <c r="AN221" s="331">
        <v>101.3</v>
      </c>
      <c r="AO221" s="331">
        <v>99.7</v>
      </c>
      <c r="AP221" s="331">
        <v>101.8</v>
      </c>
      <c r="AQ221" s="331">
        <v>99.8</v>
      </c>
      <c r="AR221" s="331">
        <v>99.8</v>
      </c>
      <c r="AS221" s="331">
        <v>89.9</v>
      </c>
      <c r="AT221" s="440"/>
      <c r="AU221" s="440"/>
      <c r="AV221" s="440"/>
      <c r="AW221" s="440"/>
      <c r="AX221" s="440"/>
      <c r="AY221" s="50"/>
      <c r="AZ221" s="50"/>
      <c r="BA221" s="50"/>
      <c r="BB221" s="50"/>
      <c r="BC221" s="50"/>
      <c r="BD221" s="50"/>
      <c r="BE221" s="50"/>
      <c r="BF221" s="50"/>
      <c r="BG221" s="50"/>
      <c r="BH221" s="50"/>
      <c r="BI221" s="50"/>
      <c r="BJ221" s="50"/>
    </row>
    <row r="222" spans="1:62" x14ac:dyDescent="0.15">
      <c r="A222" s="329"/>
      <c r="B222" s="341"/>
      <c r="C222" s="329" t="s">
        <v>92</v>
      </c>
      <c r="D222" s="360">
        <v>104.4</v>
      </c>
      <c r="E222" s="331">
        <v>104.4</v>
      </c>
      <c r="F222" s="331">
        <v>86.9</v>
      </c>
      <c r="G222" s="331">
        <v>163.1</v>
      </c>
      <c r="H222" s="331">
        <v>127.3</v>
      </c>
      <c r="I222" s="331">
        <v>137.6</v>
      </c>
      <c r="J222" s="331">
        <v>90</v>
      </c>
      <c r="K222" s="331">
        <v>76.3</v>
      </c>
      <c r="L222" s="331">
        <v>78.5</v>
      </c>
      <c r="M222" s="331">
        <v>101</v>
      </c>
      <c r="N222" s="331">
        <v>113.5</v>
      </c>
      <c r="O222" s="331">
        <v>102.6</v>
      </c>
      <c r="P222" s="331">
        <v>105</v>
      </c>
      <c r="Q222" s="331">
        <v>76.3</v>
      </c>
      <c r="R222" s="331">
        <v>75</v>
      </c>
      <c r="S222" s="331">
        <v>101.5</v>
      </c>
      <c r="T222" s="331">
        <v>100.7</v>
      </c>
      <c r="U222" s="331">
        <v>120.7</v>
      </c>
      <c r="V222" s="331">
        <v>72.099999999999994</v>
      </c>
      <c r="W222" s="331">
        <v>100</v>
      </c>
      <c r="X222" s="331">
        <v>128</v>
      </c>
      <c r="Y222" s="331">
        <v>163.9</v>
      </c>
      <c r="Z222" s="331">
        <v>151.69999999999999</v>
      </c>
      <c r="AA222" s="331">
        <v>0</v>
      </c>
      <c r="AB222" s="331">
        <v>124.3</v>
      </c>
      <c r="AC222" s="416">
        <v>161.6</v>
      </c>
      <c r="AD222" s="331">
        <v>0</v>
      </c>
      <c r="AE222" s="363">
        <v>104.4</v>
      </c>
      <c r="AF222" s="329"/>
      <c r="AG222" s="341"/>
      <c r="AH222" s="329" t="s">
        <v>92</v>
      </c>
      <c r="AI222" s="331">
        <v>104.4</v>
      </c>
      <c r="AJ222" s="331">
        <v>110</v>
      </c>
      <c r="AK222" s="331">
        <v>123.4</v>
      </c>
      <c r="AL222" s="331">
        <v>147.5</v>
      </c>
      <c r="AM222" s="331">
        <v>105.5</v>
      </c>
      <c r="AN222" s="331">
        <v>97.7</v>
      </c>
      <c r="AO222" s="331">
        <v>85.2</v>
      </c>
      <c r="AP222" s="331">
        <v>98.8</v>
      </c>
      <c r="AQ222" s="331">
        <v>99.1</v>
      </c>
      <c r="AR222" s="331">
        <v>96.5</v>
      </c>
      <c r="AS222" s="331">
        <v>154.1</v>
      </c>
      <c r="AT222" s="440"/>
      <c r="AU222" s="440"/>
      <c r="AV222" s="440"/>
      <c r="AW222" s="440"/>
      <c r="AX222" s="440"/>
      <c r="AY222" s="50"/>
      <c r="AZ222" s="50"/>
      <c r="BA222" s="50"/>
      <c r="BB222" s="50"/>
      <c r="BC222" s="50"/>
      <c r="BD222" s="50"/>
      <c r="BE222" s="50"/>
      <c r="BF222" s="50"/>
      <c r="BG222" s="50"/>
      <c r="BH222" s="50"/>
      <c r="BI222" s="50"/>
      <c r="BJ222" s="50"/>
    </row>
    <row r="223" spans="1:62" x14ac:dyDescent="0.15">
      <c r="A223" s="329"/>
      <c r="B223" s="341"/>
      <c r="C223" s="329" t="s">
        <v>93</v>
      </c>
      <c r="D223" s="360">
        <v>111.2</v>
      </c>
      <c r="E223" s="331">
        <v>111.1</v>
      </c>
      <c r="F223" s="331">
        <v>93.2</v>
      </c>
      <c r="G223" s="331">
        <v>165.4</v>
      </c>
      <c r="H223" s="331">
        <v>135.1</v>
      </c>
      <c r="I223" s="331">
        <v>149.6</v>
      </c>
      <c r="J223" s="331">
        <v>97.2</v>
      </c>
      <c r="K223" s="331">
        <v>90.5</v>
      </c>
      <c r="L223" s="331">
        <v>83</v>
      </c>
      <c r="M223" s="331">
        <v>118.2</v>
      </c>
      <c r="N223" s="331">
        <v>144</v>
      </c>
      <c r="O223" s="331">
        <v>109.1</v>
      </c>
      <c r="P223" s="331">
        <v>110.2</v>
      </c>
      <c r="Q223" s="331">
        <v>79.599999999999994</v>
      </c>
      <c r="R223" s="331">
        <v>90</v>
      </c>
      <c r="S223" s="331">
        <v>112.5</v>
      </c>
      <c r="T223" s="331">
        <v>106.4</v>
      </c>
      <c r="U223" s="331">
        <v>130.19999999999999</v>
      </c>
      <c r="V223" s="331">
        <v>107.8</v>
      </c>
      <c r="W223" s="331">
        <v>102.1</v>
      </c>
      <c r="X223" s="331">
        <v>130.5</v>
      </c>
      <c r="Y223" s="331">
        <v>290</v>
      </c>
      <c r="Z223" s="331">
        <v>179.6</v>
      </c>
      <c r="AA223" s="331">
        <v>0</v>
      </c>
      <c r="AB223" s="331">
        <v>71.2</v>
      </c>
      <c r="AC223" s="416">
        <v>178.1</v>
      </c>
      <c r="AD223" s="331">
        <v>0</v>
      </c>
      <c r="AE223" s="363">
        <v>111.2</v>
      </c>
      <c r="AF223" s="329"/>
      <c r="AG223" s="341"/>
      <c r="AH223" s="329" t="s">
        <v>93</v>
      </c>
      <c r="AI223" s="331">
        <v>111.2</v>
      </c>
      <c r="AJ223" s="331">
        <v>119.2</v>
      </c>
      <c r="AK223" s="331">
        <v>140</v>
      </c>
      <c r="AL223" s="331">
        <v>172.2</v>
      </c>
      <c r="AM223" s="331">
        <v>115.2</v>
      </c>
      <c r="AN223" s="331">
        <v>96.9</v>
      </c>
      <c r="AO223" s="331">
        <v>88.7</v>
      </c>
      <c r="AP223" s="331">
        <v>101.1</v>
      </c>
      <c r="AQ223" s="331">
        <v>106.6</v>
      </c>
      <c r="AR223" s="331">
        <v>105.7</v>
      </c>
      <c r="AS223" s="331">
        <v>128.80000000000001</v>
      </c>
      <c r="AT223" s="440"/>
      <c r="AU223" s="440"/>
      <c r="AV223" s="440"/>
      <c r="AW223" s="440"/>
      <c r="AX223" s="440"/>
      <c r="AY223" s="50"/>
      <c r="AZ223" s="50"/>
      <c r="BA223" s="50"/>
      <c r="BB223" s="50"/>
      <c r="BC223" s="50"/>
      <c r="BD223" s="50"/>
      <c r="BE223" s="50"/>
      <c r="BF223" s="50"/>
      <c r="BG223" s="50"/>
      <c r="BH223" s="50"/>
      <c r="BI223" s="50"/>
      <c r="BJ223" s="50"/>
    </row>
    <row r="224" spans="1:62" x14ac:dyDescent="0.15">
      <c r="A224" s="329"/>
      <c r="B224" s="341"/>
      <c r="C224" s="329" t="s">
        <v>94</v>
      </c>
      <c r="D224" s="360">
        <v>117.1</v>
      </c>
      <c r="E224" s="331">
        <v>117.1</v>
      </c>
      <c r="F224" s="331">
        <v>91.9</v>
      </c>
      <c r="G224" s="331">
        <v>166.8</v>
      </c>
      <c r="H224" s="331">
        <v>125</v>
      </c>
      <c r="I224" s="331">
        <v>177</v>
      </c>
      <c r="J224" s="331">
        <v>102.5</v>
      </c>
      <c r="K224" s="331">
        <v>91.7</v>
      </c>
      <c r="L224" s="331">
        <v>93.2</v>
      </c>
      <c r="M224" s="331">
        <v>113.8</v>
      </c>
      <c r="N224" s="331">
        <v>108.4</v>
      </c>
      <c r="O224" s="331">
        <v>106.9</v>
      </c>
      <c r="P224" s="331">
        <v>119.9</v>
      </c>
      <c r="Q224" s="331">
        <v>85</v>
      </c>
      <c r="R224" s="331">
        <v>83.2</v>
      </c>
      <c r="S224" s="331">
        <v>109.3</v>
      </c>
      <c r="T224" s="331">
        <v>128.5</v>
      </c>
      <c r="U224" s="331">
        <v>130.4</v>
      </c>
      <c r="V224" s="331">
        <v>80.5</v>
      </c>
      <c r="W224" s="331">
        <v>98.5</v>
      </c>
      <c r="X224" s="331">
        <v>156</v>
      </c>
      <c r="Y224" s="331">
        <v>194.4</v>
      </c>
      <c r="Z224" s="331">
        <v>166.8</v>
      </c>
      <c r="AA224" s="331">
        <v>0</v>
      </c>
      <c r="AB224" s="331">
        <v>110.8</v>
      </c>
      <c r="AC224" s="416">
        <v>183.9</v>
      </c>
      <c r="AD224" s="331">
        <v>0</v>
      </c>
      <c r="AE224" s="363">
        <v>117.1</v>
      </c>
      <c r="AF224" s="329"/>
      <c r="AG224" s="341"/>
      <c r="AH224" s="329" t="s">
        <v>94</v>
      </c>
      <c r="AI224" s="331">
        <v>117.1</v>
      </c>
      <c r="AJ224" s="331">
        <v>130.9</v>
      </c>
      <c r="AK224" s="331">
        <v>146.6</v>
      </c>
      <c r="AL224" s="331">
        <v>199.4</v>
      </c>
      <c r="AM224" s="331">
        <v>108.4</v>
      </c>
      <c r="AN224" s="331">
        <v>118.1</v>
      </c>
      <c r="AO224" s="331">
        <v>104.2</v>
      </c>
      <c r="AP224" s="331">
        <v>124.2</v>
      </c>
      <c r="AQ224" s="331">
        <v>109</v>
      </c>
      <c r="AR224" s="331">
        <v>107.1</v>
      </c>
      <c r="AS224" s="331">
        <v>125.4</v>
      </c>
      <c r="AT224" s="440"/>
      <c r="AU224" s="440"/>
      <c r="AV224" s="440"/>
      <c r="AW224" s="440"/>
      <c r="AX224" s="440"/>
      <c r="AY224" s="50"/>
      <c r="AZ224" s="50"/>
      <c r="BA224" s="50"/>
      <c r="BB224" s="50"/>
      <c r="BC224" s="50"/>
      <c r="BD224" s="50"/>
      <c r="BE224" s="50"/>
      <c r="BF224" s="50"/>
      <c r="BG224" s="50"/>
      <c r="BH224" s="50"/>
      <c r="BI224" s="50"/>
      <c r="BJ224" s="50"/>
    </row>
    <row r="225" spans="1:62" x14ac:dyDescent="0.15">
      <c r="A225" s="329"/>
      <c r="B225" s="341"/>
      <c r="C225" s="329" t="s">
        <v>95</v>
      </c>
      <c r="D225" s="360">
        <v>110.9</v>
      </c>
      <c r="E225" s="331">
        <v>110.8</v>
      </c>
      <c r="F225" s="331">
        <v>90</v>
      </c>
      <c r="G225" s="331">
        <v>152.30000000000001</v>
      </c>
      <c r="H225" s="331">
        <v>141.4</v>
      </c>
      <c r="I225" s="331">
        <v>117.5</v>
      </c>
      <c r="J225" s="331">
        <v>122.8</v>
      </c>
      <c r="K225" s="331">
        <v>75.400000000000006</v>
      </c>
      <c r="L225" s="331">
        <v>122.5</v>
      </c>
      <c r="M225" s="331">
        <v>110.3</v>
      </c>
      <c r="N225" s="331">
        <v>119.6</v>
      </c>
      <c r="O225" s="331">
        <v>113.4</v>
      </c>
      <c r="P225" s="331">
        <v>121.4</v>
      </c>
      <c r="Q225" s="331">
        <v>90.3</v>
      </c>
      <c r="R225" s="331">
        <v>104</v>
      </c>
      <c r="S225" s="331">
        <v>114.9</v>
      </c>
      <c r="T225" s="331">
        <v>94.5</v>
      </c>
      <c r="U225" s="331">
        <v>129.69999999999999</v>
      </c>
      <c r="V225" s="331">
        <v>105.3</v>
      </c>
      <c r="W225" s="331">
        <v>86.7</v>
      </c>
      <c r="X225" s="331">
        <v>146.80000000000001</v>
      </c>
      <c r="Y225" s="331">
        <v>256</v>
      </c>
      <c r="Z225" s="331">
        <v>163.19999999999999</v>
      </c>
      <c r="AA225" s="331">
        <v>0</v>
      </c>
      <c r="AB225" s="331">
        <v>104.5</v>
      </c>
      <c r="AC225" s="416">
        <v>206</v>
      </c>
      <c r="AD225" s="331">
        <v>0</v>
      </c>
      <c r="AE225" s="363">
        <v>110.9</v>
      </c>
      <c r="AF225" s="329"/>
      <c r="AG225" s="341"/>
      <c r="AH225" s="329" t="s">
        <v>95</v>
      </c>
      <c r="AI225" s="331">
        <v>110.9</v>
      </c>
      <c r="AJ225" s="331">
        <v>116.8</v>
      </c>
      <c r="AK225" s="331">
        <v>126.5</v>
      </c>
      <c r="AL225" s="331">
        <v>126.3</v>
      </c>
      <c r="AM225" s="331">
        <v>121.2</v>
      </c>
      <c r="AN225" s="331">
        <v>100.2</v>
      </c>
      <c r="AO225" s="331">
        <v>104.6</v>
      </c>
      <c r="AP225" s="331">
        <v>99.7</v>
      </c>
      <c r="AQ225" s="331">
        <v>108.6</v>
      </c>
      <c r="AR225" s="331">
        <v>108</v>
      </c>
      <c r="AS225" s="331">
        <v>124.3</v>
      </c>
      <c r="AT225" s="440"/>
      <c r="AU225" s="440"/>
      <c r="AV225" s="440"/>
      <c r="AW225" s="440"/>
      <c r="AX225" s="440"/>
      <c r="AY225" s="50"/>
      <c r="AZ225" s="50"/>
      <c r="BA225" s="50"/>
      <c r="BB225" s="50"/>
      <c r="BC225" s="50"/>
      <c r="BD225" s="50"/>
      <c r="BE225" s="50"/>
      <c r="BF225" s="50"/>
      <c r="BG225" s="50"/>
      <c r="BH225" s="50"/>
      <c r="BI225" s="50"/>
      <c r="BJ225" s="50"/>
    </row>
    <row r="226" spans="1:62" x14ac:dyDescent="0.15">
      <c r="A226" s="329"/>
      <c r="B226" s="341"/>
      <c r="C226" s="329" t="s">
        <v>96</v>
      </c>
      <c r="D226" s="360">
        <v>136.80000000000001</v>
      </c>
      <c r="E226" s="331">
        <v>136.69999999999999</v>
      </c>
      <c r="F226" s="331">
        <v>105.5</v>
      </c>
      <c r="G226" s="331">
        <v>162.9</v>
      </c>
      <c r="H226" s="331">
        <v>167.6</v>
      </c>
      <c r="I226" s="331">
        <v>213.2</v>
      </c>
      <c r="J226" s="331">
        <v>135.1</v>
      </c>
      <c r="K226" s="331">
        <v>103.5</v>
      </c>
      <c r="L226" s="331">
        <v>149.69999999999999</v>
      </c>
      <c r="M226" s="331">
        <v>127.6</v>
      </c>
      <c r="N226" s="331">
        <v>135.69999999999999</v>
      </c>
      <c r="O226" s="331">
        <v>122</v>
      </c>
      <c r="P226" s="331">
        <v>135.30000000000001</v>
      </c>
      <c r="Q226" s="331">
        <v>103.1</v>
      </c>
      <c r="R226" s="331">
        <v>102.6</v>
      </c>
      <c r="S226" s="331">
        <v>116.2</v>
      </c>
      <c r="T226" s="331">
        <v>107.8</v>
      </c>
      <c r="U226" s="331">
        <v>146.80000000000001</v>
      </c>
      <c r="V226" s="331">
        <v>115.5</v>
      </c>
      <c r="W226" s="331">
        <v>114.3</v>
      </c>
      <c r="X226" s="331">
        <v>155.9</v>
      </c>
      <c r="Y226" s="331">
        <v>260</v>
      </c>
      <c r="Z226" s="331">
        <v>180.3</v>
      </c>
      <c r="AA226" s="331">
        <v>0</v>
      </c>
      <c r="AB226" s="331">
        <v>109.1</v>
      </c>
      <c r="AC226" s="416">
        <v>193.7</v>
      </c>
      <c r="AD226" s="331">
        <v>0</v>
      </c>
      <c r="AE226" s="363">
        <v>136.80000000000001</v>
      </c>
      <c r="AF226" s="329"/>
      <c r="AG226" s="341"/>
      <c r="AH226" s="329" t="s">
        <v>96</v>
      </c>
      <c r="AI226" s="331">
        <v>136.80000000000001</v>
      </c>
      <c r="AJ226" s="331">
        <v>153.69999999999999</v>
      </c>
      <c r="AK226" s="331">
        <v>177.1</v>
      </c>
      <c r="AL226" s="331">
        <v>222.4</v>
      </c>
      <c r="AM226" s="331">
        <v>137.6</v>
      </c>
      <c r="AN226" s="331">
        <v>115.3</v>
      </c>
      <c r="AO226" s="331">
        <v>129</v>
      </c>
      <c r="AP226" s="331">
        <v>106.7</v>
      </c>
      <c r="AQ226" s="331">
        <v>127.2</v>
      </c>
      <c r="AR226" s="331">
        <v>128</v>
      </c>
      <c r="AS226" s="331">
        <v>114.6</v>
      </c>
      <c r="AT226" s="440"/>
      <c r="AU226" s="440"/>
      <c r="AV226" s="440"/>
      <c r="AW226" s="440"/>
      <c r="AX226" s="440"/>
      <c r="AY226" s="50"/>
      <c r="AZ226" s="50"/>
      <c r="BA226" s="50"/>
      <c r="BB226" s="50"/>
      <c r="BC226" s="50"/>
      <c r="BD226" s="50"/>
      <c r="BE226" s="50"/>
      <c r="BF226" s="50"/>
      <c r="BG226" s="50"/>
      <c r="BH226" s="50"/>
      <c r="BI226" s="50"/>
      <c r="BJ226" s="50"/>
    </row>
    <row r="227" spans="1:62" x14ac:dyDescent="0.15">
      <c r="A227" s="329"/>
      <c r="B227" s="341"/>
      <c r="C227" s="335" t="s">
        <v>97</v>
      </c>
      <c r="D227" s="362">
        <v>153</v>
      </c>
      <c r="E227" s="337">
        <v>153</v>
      </c>
      <c r="F227" s="337">
        <v>118</v>
      </c>
      <c r="G227" s="337">
        <v>169.6</v>
      </c>
      <c r="H227" s="337">
        <v>183.3</v>
      </c>
      <c r="I227" s="337">
        <v>329.8</v>
      </c>
      <c r="J227" s="337">
        <v>137.1</v>
      </c>
      <c r="K227" s="337">
        <v>95.7</v>
      </c>
      <c r="L227" s="337">
        <v>231.5</v>
      </c>
      <c r="M227" s="337">
        <v>125.9</v>
      </c>
      <c r="N227" s="337">
        <v>115.3</v>
      </c>
      <c r="O227" s="337">
        <v>130.69999999999999</v>
      </c>
      <c r="P227" s="337">
        <v>128.9</v>
      </c>
      <c r="Q227" s="337">
        <v>102.1</v>
      </c>
      <c r="R227" s="337">
        <v>112.9</v>
      </c>
      <c r="S227" s="337">
        <v>119.9</v>
      </c>
      <c r="T227" s="337">
        <v>108.4</v>
      </c>
      <c r="U227" s="337">
        <v>135.5</v>
      </c>
      <c r="V227" s="337">
        <v>97.5</v>
      </c>
      <c r="W227" s="337">
        <v>96.9</v>
      </c>
      <c r="X227" s="337">
        <v>159.80000000000001</v>
      </c>
      <c r="Y227" s="337">
        <v>225.2</v>
      </c>
      <c r="Z227" s="337">
        <v>173.1</v>
      </c>
      <c r="AA227" s="337">
        <v>0</v>
      </c>
      <c r="AB227" s="337">
        <v>107.9</v>
      </c>
      <c r="AC227" s="444">
        <v>213.4</v>
      </c>
      <c r="AD227" s="337">
        <v>0</v>
      </c>
      <c r="AE227" s="363">
        <v>153</v>
      </c>
      <c r="AF227" s="329"/>
      <c r="AG227" s="341"/>
      <c r="AH227" s="335" t="s">
        <v>97</v>
      </c>
      <c r="AI227" s="337">
        <v>153</v>
      </c>
      <c r="AJ227" s="331">
        <v>184.8</v>
      </c>
      <c r="AK227" s="331">
        <v>227.3</v>
      </c>
      <c r="AL227" s="331">
        <v>346.3</v>
      </c>
      <c r="AM227" s="331">
        <v>128.1</v>
      </c>
      <c r="AN227" s="331">
        <v>102.8</v>
      </c>
      <c r="AO227" s="331">
        <v>110.2</v>
      </c>
      <c r="AP227" s="331">
        <v>104.5</v>
      </c>
      <c r="AQ227" s="331">
        <v>137.5</v>
      </c>
      <c r="AR227" s="331">
        <v>137.6</v>
      </c>
      <c r="AS227" s="441">
        <v>128.6</v>
      </c>
      <c r="AT227" s="50"/>
      <c r="AU227" s="50"/>
      <c r="AV227" s="50"/>
      <c r="AW227" s="50"/>
      <c r="AX227" s="50"/>
      <c r="AY227" s="50"/>
      <c r="AZ227" s="50"/>
      <c r="BA227" s="50"/>
      <c r="BB227" s="50"/>
      <c r="BC227" s="50"/>
      <c r="BD227" s="50"/>
      <c r="BE227" s="50"/>
      <c r="BF227" s="50"/>
      <c r="BG227" s="50"/>
      <c r="BH227" s="50"/>
      <c r="BI227" s="50"/>
      <c r="BJ227" s="50"/>
    </row>
    <row r="228" spans="1:62" x14ac:dyDescent="0.15">
      <c r="A228" s="343"/>
      <c r="B228" s="340" t="s">
        <v>103</v>
      </c>
      <c r="C228" s="326" t="s">
        <v>84</v>
      </c>
      <c r="D228" s="361">
        <v>159.6</v>
      </c>
      <c r="E228" s="334">
        <v>159.5</v>
      </c>
      <c r="F228" s="334">
        <v>136.80000000000001</v>
      </c>
      <c r="G228" s="334">
        <v>175.8</v>
      </c>
      <c r="H228" s="334">
        <v>201.8</v>
      </c>
      <c r="I228" s="334">
        <v>354.3</v>
      </c>
      <c r="J228" s="334">
        <v>131.1</v>
      </c>
      <c r="K228" s="334">
        <v>84.7</v>
      </c>
      <c r="L228" s="334">
        <v>263.10000000000002</v>
      </c>
      <c r="M228" s="334">
        <v>173.9</v>
      </c>
      <c r="N228" s="334">
        <v>126</v>
      </c>
      <c r="O228" s="334">
        <v>135.69999999999999</v>
      </c>
      <c r="P228" s="334">
        <v>128</v>
      </c>
      <c r="Q228" s="334">
        <v>111.7</v>
      </c>
      <c r="R228" s="334">
        <v>107</v>
      </c>
      <c r="S228" s="334">
        <v>121.2</v>
      </c>
      <c r="T228" s="334">
        <v>108.8</v>
      </c>
      <c r="U228" s="334">
        <v>118.8</v>
      </c>
      <c r="V228" s="334">
        <v>119.6</v>
      </c>
      <c r="W228" s="334">
        <v>112.9</v>
      </c>
      <c r="X228" s="334">
        <v>166.1</v>
      </c>
      <c r="Y228" s="334">
        <v>170.3</v>
      </c>
      <c r="Z228" s="334">
        <v>214.1</v>
      </c>
      <c r="AA228" s="334">
        <v>0</v>
      </c>
      <c r="AB228" s="334">
        <v>46.5</v>
      </c>
      <c r="AC228" s="334">
        <v>352.5</v>
      </c>
      <c r="AD228" s="334">
        <v>0</v>
      </c>
      <c r="AE228" s="363">
        <v>159.6</v>
      </c>
      <c r="AF228" s="343"/>
      <c r="AG228" s="340" t="s">
        <v>103</v>
      </c>
      <c r="AH228" s="326" t="s">
        <v>84</v>
      </c>
      <c r="AI228" s="331">
        <v>159.6</v>
      </c>
      <c r="AJ228" s="334">
        <v>177.3</v>
      </c>
      <c r="AK228" s="349">
        <v>258.5</v>
      </c>
      <c r="AL228" s="349">
        <v>381.3</v>
      </c>
      <c r="AM228" s="349">
        <v>139.1</v>
      </c>
      <c r="AN228" s="349">
        <v>93.2</v>
      </c>
      <c r="AO228" s="349">
        <v>79.400000000000006</v>
      </c>
      <c r="AP228" s="349">
        <v>97.3</v>
      </c>
      <c r="AQ228" s="349">
        <v>147.6</v>
      </c>
      <c r="AR228" s="349">
        <v>147.69999999999999</v>
      </c>
      <c r="AS228" s="349">
        <v>148.69999999999999</v>
      </c>
      <c r="AU228" s="50"/>
      <c r="AV228" s="50"/>
      <c r="AW228" s="50"/>
      <c r="AX228" s="50"/>
      <c r="AY228" s="50"/>
      <c r="AZ228" s="50"/>
      <c r="BA228" s="50"/>
      <c r="BB228" s="50"/>
      <c r="BC228" s="50"/>
      <c r="BD228" s="50"/>
      <c r="BE228" s="50"/>
      <c r="BF228" s="50"/>
      <c r="BG228" s="50"/>
      <c r="BH228" s="50"/>
      <c r="BI228" s="50"/>
      <c r="BJ228" s="50"/>
    </row>
    <row r="229" spans="1:62" x14ac:dyDescent="0.15">
      <c r="A229" s="343"/>
      <c r="B229" s="341"/>
      <c r="C229" s="329" t="s">
        <v>86</v>
      </c>
      <c r="D229" s="360">
        <v>172.7</v>
      </c>
      <c r="E229" s="331">
        <v>172.6</v>
      </c>
      <c r="F229" s="331">
        <v>157.19999999999999</v>
      </c>
      <c r="G229" s="331">
        <v>167</v>
      </c>
      <c r="H229" s="331">
        <v>257.39999999999998</v>
      </c>
      <c r="I229" s="331">
        <v>375.9</v>
      </c>
      <c r="J229" s="331">
        <v>143.1</v>
      </c>
      <c r="K229" s="331">
        <v>105.6</v>
      </c>
      <c r="L229" s="331">
        <v>200.7</v>
      </c>
      <c r="M229" s="331">
        <v>135.80000000000001</v>
      </c>
      <c r="N229" s="331">
        <v>121.4</v>
      </c>
      <c r="O229" s="331">
        <v>158.6</v>
      </c>
      <c r="P229" s="331">
        <v>138.19999999999999</v>
      </c>
      <c r="Q229" s="331">
        <v>105.3</v>
      </c>
      <c r="R229" s="331">
        <v>110.2</v>
      </c>
      <c r="S229" s="331">
        <v>122.2</v>
      </c>
      <c r="T229" s="331">
        <v>112.3</v>
      </c>
      <c r="U229" s="331">
        <v>147</v>
      </c>
      <c r="V229" s="331">
        <v>131.69999999999999</v>
      </c>
      <c r="W229" s="331">
        <v>127.1</v>
      </c>
      <c r="X229" s="331">
        <v>183.3</v>
      </c>
      <c r="Y229" s="331">
        <v>146.5</v>
      </c>
      <c r="Z229" s="331">
        <v>236.7</v>
      </c>
      <c r="AA229" s="331">
        <v>0</v>
      </c>
      <c r="AB229" s="331">
        <v>79.2</v>
      </c>
      <c r="AC229" s="331">
        <v>535.1</v>
      </c>
      <c r="AD229" s="331">
        <v>0</v>
      </c>
      <c r="AE229" s="363">
        <v>172.7</v>
      </c>
      <c r="AF229" s="343"/>
      <c r="AG229" s="341"/>
      <c r="AH229" s="329" t="s">
        <v>86</v>
      </c>
      <c r="AI229" s="331">
        <v>172.7</v>
      </c>
      <c r="AJ229" s="331">
        <v>183.3</v>
      </c>
      <c r="AK229" s="344">
        <v>246.6</v>
      </c>
      <c r="AL229" s="344">
        <v>368.2</v>
      </c>
      <c r="AM229" s="344">
        <v>145.4</v>
      </c>
      <c r="AN229" s="344">
        <v>100.7</v>
      </c>
      <c r="AO229" s="344">
        <v>94.7</v>
      </c>
      <c r="AP229" s="344">
        <v>105.1</v>
      </c>
      <c r="AQ229" s="344">
        <v>168</v>
      </c>
      <c r="AR229" s="344">
        <v>168.6</v>
      </c>
      <c r="AS229" s="344">
        <v>152.6</v>
      </c>
      <c r="AU229" s="50"/>
      <c r="AV229" s="50"/>
      <c r="AW229" s="50"/>
      <c r="AX229" s="50"/>
      <c r="AY229" s="50"/>
      <c r="AZ229" s="50"/>
      <c r="BA229" s="50"/>
      <c r="BB229" s="50"/>
      <c r="BC229" s="50"/>
      <c r="BD229" s="50"/>
      <c r="BE229" s="50"/>
      <c r="BF229" s="50"/>
      <c r="BG229" s="50"/>
      <c r="BH229" s="50"/>
      <c r="BI229" s="50"/>
      <c r="BJ229" s="50"/>
    </row>
    <row r="230" spans="1:62" x14ac:dyDescent="0.15">
      <c r="A230" s="343"/>
      <c r="B230" s="341"/>
      <c r="C230" s="329" t="s">
        <v>88</v>
      </c>
      <c r="D230" s="360">
        <v>216.2</v>
      </c>
      <c r="E230" s="331">
        <v>216.1</v>
      </c>
      <c r="F230" s="331">
        <v>160.4</v>
      </c>
      <c r="G230" s="331">
        <v>197.4</v>
      </c>
      <c r="H230" s="331">
        <v>212.9</v>
      </c>
      <c r="I230" s="331">
        <v>341.1</v>
      </c>
      <c r="J230" s="331">
        <v>143.80000000000001</v>
      </c>
      <c r="K230" s="331">
        <v>80.7</v>
      </c>
      <c r="L230" s="331">
        <v>133.1</v>
      </c>
      <c r="M230" s="331">
        <v>2751.7</v>
      </c>
      <c r="N230" s="331">
        <v>128.9</v>
      </c>
      <c r="O230" s="331">
        <v>150.6</v>
      </c>
      <c r="P230" s="331">
        <v>120.7</v>
      </c>
      <c r="Q230" s="331">
        <v>104.7</v>
      </c>
      <c r="R230" s="331">
        <v>107.4</v>
      </c>
      <c r="S230" s="331">
        <v>123.6</v>
      </c>
      <c r="T230" s="331">
        <v>110.6</v>
      </c>
      <c r="U230" s="331">
        <v>156.5</v>
      </c>
      <c r="V230" s="331">
        <v>145.9</v>
      </c>
      <c r="W230" s="331">
        <v>124.7</v>
      </c>
      <c r="X230" s="331">
        <v>192.4</v>
      </c>
      <c r="Y230" s="331">
        <v>148.69999999999999</v>
      </c>
      <c r="Z230" s="331">
        <v>228.3</v>
      </c>
      <c r="AA230" s="331">
        <v>0</v>
      </c>
      <c r="AB230" s="331">
        <v>101.4</v>
      </c>
      <c r="AC230" s="331">
        <v>469.8</v>
      </c>
      <c r="AD230" s="331">
        <v>0</v>
      </c>
      <c r="AE230" s="363">
        <v>216.2</v>
      </c>
      <c r="AF230" s="343"/>
      <c r="AG230" s="341"/>
      <c r="AH230" s="329" t="s">
        <v>88</v>
      </c>
      <c r="AI230" s="331">
        <v>216.2</v>
      </c>
      <c r="AJ230" s="331">
        <v>312.10000000000002</v>
      </c>
      <c r="AK230" s="344">
        <v>200.3</v>
      </c>
      <c r="AL230" s="344">
        <v>310.7</v>
      </c>
      <c r="AM230" s="344">
        <v>136</v>
      </c>
      <c r="AN230" s="344">
        <v>462.3</v>
      </c>
      <c r="AO230" s="344">
        <v>1188.9000000000001</v>
      </c>
      <c r="AP230" s="344">
        <v>108.4</v>
      </c>
      <c r="AQ230" s="344">
        <v>162.5</v>
      </c>
      <c r="AR230" s="344">
        <v>163.1</v>
      </c>
      <c r="AS230" s="344">
        <v>152.5</v>
      </c>
      <c r="AU230" s="50"/>
      <c r="AV230" s="50"/>
      <c r="AW230" s="50"/>
      <c r="AX230" s="50"/>
      <c r="AY230" s="50"/>
      <c r="AZ230" s="50"/>
      <c r="BA230" s="50"/>
      <c r="BB230" s="50"/>
      <c r="BC230" s="50"/>
      <c r="BD230" s="50"/>
      <c r="BE230" s="50"/>
      <c r="BF230" s="50"/>
      <c r="BG230" s="50"/>
      <c r="BH230" s="50"/>
      <c r="BI230" s="50"/>
      <c r="BJ230" s="50"/>
    </row>
    <row r="231" spans="1:62" x14ac:dyDescent="0.15">
      <c r="A231" s="343"/>
      <c r="B231" s="341"/>
      <c r="C231" s="329" t="s">
        <v>89</v>
      </c>
      <c r="D231" s="360">
        <v>162.5</v>
      </c>
      <c r="E231" s="331">
        <v>162.5</v>
      </c>
      <c r="F231" s="331">
        <v>138.5</v>
      </c>
      <c r="G231" s="331">
        <v>192.9</v>
      </c>
      <c r="H231" s="331">
        <v>203.6</v>
      </c>
      <c r="I231" s="331">
        <v>382.9</v>
      </c>
      <c r="J231" s="331">
        <v>131.5</v>
      </c>
      <c r="K231" s="331">
        <v>85.8</v>
      </c>
      <c r="L231" s="331">
        <v>99.5</v>
      </c>
      <c r="M231" s="331">
        <v>363.9</v>
      </c>
      <c r="N231" s="331">
        <v>125.9</v>
      </c>
      <c r="O231" s="331">
        <v>143.19999999999999</v>
      </c>
      <c r="P231" s="331">
        <v>101.9</v>
      </c>
      <c r="Q231" s="331">
        <v>100.6</v>
      </c>
      <c r="R231" s="331">
        <v>106.7</v>
      </c>
      <c r="S231" s="331">
        <v>122.2</v>
      </c>
      <c r="T231" s="331">
        <v>108.7</v>
      </c>
      <c r="U231" s="331">
        <v>158.9</v>
      </c>
      <c r="V231" s="331">
        <v>115.8</v>
      </c>
      <c r="W231" s="331">
        <v>121.3</v>
      </c>
      <c r="X231" s="331">
        <v>235.1</v>
      </c>
      <c r="Y231" s="331">
        <v>134.1</v>
      </c>
      <c r="Z231" s="331">
        <v>224.9</v>
      </c>
      <c r="AA231" s="331">
        <v>0</v>
      </c>
      <c r="AB231" s="331">
        <v>90</v>
      </c>
      <c r="AC231" s="331">
        <v>413.7</v>
      </c>
      <c r="AD231" s="331">
        <v>0</v>
      </c>
      <c r="AE231" s="363">
        <v>162.5</v>
      </c>
      <c r="AF231" s="343"/>
      <c r="AG231" s="341"/>
      <c r="AH231" s="329" t="s">
        <v>89</v>
      </c>
      <c r="AI231" s="331">
        <v>162.5</v>
      </c>
      <c r="AJ231" s="331">
        <v>191.6</v>
      </c>
      <c r="AK231" s="344">
        <v>256.89999999999998</v>
      </c>
      <c r="AL231" s="344">
        <v>412.1</v>
      </c>
      <c r="AM231" s="344">
        <v>130.80000000000001</v>
      </c>
      <c r="AN231" s="344">
        <v>95</v>
      </c>
      <c r="AO231" s="344">
        <v>77.8</v>
      </c>
      <c r="AP231" s="344">
        <v>104.6</v>
      </c>
      <c r="AQ231" s="344">
        <v>146.1</v>
      </c>
      <c r="AR231" s="344">
        <v>146.1</v>
      </c>
      <c r="AS231" s="344">
        <v>153.69999999999999</v>
      </c>
      <c r="AU231" s="50"/>
      <c r="AV231" s="50"/>
      <c r="AW231" s="50"/>
      <c r="AX231" s="50"/>
      <c r="AY231" s="50"/>
      <c r="AZ231" s="50"/>
      <c r="BA231" s="50"/>
      <c r="BB231" s="50"/>
      <c r="BC231" s="50"/>
      <c r="BD231" s="50"/>
      <c r="BE231" s="50"/>
      <c r="BF231" s="50"/>
      <c r="BG231" s="50"/>
      <c r="BH231" s="50"/>
      <c r="BI231" s="50"/>
      <c r="BJ231" s="50"/>
    </row>
    <row r="232" spans="1:62" x14ac:dyDescent="0.15">
      <c r="A232" s="343"/>
      <c r="B232" s="341"/>
      <c r="C232" s="329" t="s">
        <v>90</v>
      </c>
      <c r="D232" s="360">
        <v>170.2</v>
      </c>
      <c r="E232" s="331">
        <v>170.2</v>
      </c>
      <c r="F232" s="331">
        <v>126.3</v>
      </c>
      <c r="G232" s="331">
        <v>226.1</v>
      </c>
      <c r="H232" s="331">
        <v>164</v>
      </c>
      <c r="I232" s="331">
        <v>502</v>
      </c>
      <c r="J232" s="331">
        <v>137.9</v>
      </c>
      <c r="K232" s="331">
        <v>77.400000000000006</v>
      </c>
      <c r="L232" s="331">
        <v>106.6</v>
      </c>
      <c r="M232" s="331">
        <v>253.8</v>
      </c>
      <c r="N232" s="331">
        <v>123.4</v>
      </c>
      <c r="O232" s="331">
        <v>140.69999999999999</v>
      </c>
      <c r="P232" s="331">
        <v>111.7</v>
      </c>
      <c r="Q232" s="331">
        <v>101.8</v>
      </c>
      <c r="R232" s="331">
        <v>100.4</v>
      </c>
      <c r="S232" s="331">
        <v>127.8</v>
      </c>
      <c r="T232" s="331">
        <v>114</v>
      </c>
      <c r="U232" s="331">
        <v>176.7</v>
      </c>
      <c r="V232" s="331">
        <v>126.3</v>
      </c>
      <c r="W232" s="331">
        <v>134.1</v>
      </c>
      <c r="X232" s="331">
        <v>240.6</v>
      </c>
      <c r="Y232" s="331">
        <v>170.5</v>
      </c>
      <c r="Z232" s="331">
        <v>247.8</v>
      </c>
      <c r="AA232" s="331">
        <v>0</v>
      </c>
      <c r="AB232" s="331">
        <v>100.2</v>
      </c>
      <c r="AC232" s="331">
        <v>564.6</v>
      </c>
      <c r="AD232" s="331">
        <v>0</v>
      </c>
      <c r="AE232" s="363">
        <v>170.2</v>
      </c>
      <c r="AF232" s="343"/>
      <c r="AG232" s="341"/>
      <c r="AH232" s="329" t="s">
        <v>90</v>
      </c>
      <c r="AI232" s="331">
        <v>170.2</v>
      </c>
      <c r="AJ232" s="331">
        <v>212.7</v>
      </c>
      <c r="AK232" s="344">
        <v>311.3</v>
      </c>
      <c r="AL232" s="344">
        <v>560.4</v>
      </c>
      <c r="AM232" s="344">
        <v>128</v>
      </c>
      <c r="AN232" s="344">
        <v>101.7</v>
      </c>
      <c r="AO232" s="344">
        <v>81.900000000000006</v>
      </c>
      <c r="AP232" s="344">
        <v>114.1</v>
      </c>
      <c r="AQ232" s="344">
        <v>144.5</v>
      </c>
      <c r="AR232" s="344">
        <v>144</v>
      </c>
      <c r="AS232" s="344">
        <v>149.30000000000001</v>
      </c>
      <c r="AU232" s="50"/>
      <c r="AV232" s="50"/>
      <c r="AW232" s="50"/>
      <c r="AX232" s="50"/>
      <c r="AY232" s="50"/>
      <c r="AZ232" s="50"/>
      <c r="BA232" s="50"/>
      <c r="BB232" s="50"/>
      <c r="BC232" s="50"/>
      <c r="BD232" s="50"/>
      <c r="BE232" s="50"/>
      <c r="BF232" s="50"/>
      <c r="BG232" s="50"/>
      <c r="BH232" s="50"/>
      <c r="BI232" s="50"/>
      <c r="BJ232" s="50"/>
    </row>
    <row r="233" spans="1:62" x14ac:dyDescent="0.15">
      <c r="A233" s="343"/>
      <c r="B233" s="341"/>
      <c r="C233" s="329" t="s">
        <v>91</v>
      </c>
      <c r="D233" s="360">
        <v>152.9</v>
      </c>
      <c r="E233" s="331">
        <v>152.80000000000001</v>
      </c>
      <c r="F233" s="331">
        <v>118.5</v>
      </c>
      <c r="G233" s="331">
        <v>193.2</v>
      </c>
      <c r="H233" s="331">
        <v>172.6</v>
      </c>
      <c r="I233" s="331">
        <v>379</v>
      </c>
      <c r="J233" s="331">
        <v>139.6</v>
      </c>
      <c r="K233" s="331">
        <v>83.8</v>
      </c>
      <c r="L233" s="331">
        <v>83.2</v>
      </c>
      <c r="M233" s="331">
        <v>248.6</v>
      </c>
      <c r="N233" s="331">
        <v>101.7</v>
      </c>
      <c r="O233" s="331">
        <v>136.6</v>
      </c>
      <c r="P233" s="331">
        <v>113.4</v>
      </c>
      <c r="Q233" s="331">
        <v>101.8</v>
      </c>
      <c r="R233" s="331">
        <v>102.1</v>
      </c>
      <c r="S233" s="331">
        <v>122.3</v>
      </c>
      <c r="T233" s="331">
        <v>104.4</v>
      </c>
      <c r="U233" s="331">
        <v>152.19999999999999</v>
      </c>
      <c r="V233" s="331">
        <v>113.4</v>
      </c>
      <c r="W233" s="331">
        <v>120.4</v>
      </c>
      <c r="X233" s="331">
        <v>224.2</v>
      </c>
      <c r="Y233" s="331">
        <v>172.6</v>
      </c>
      <c r="Z233" s="331">
        <v>235.2</v>
      </c>
      <c r="AA233" s="331">
        <v>0</v>
      </c>
      <c r="AB233" s="331">
        <v>73.7</v>
      </c>
      <c r="AC233" s="331">
        <v>514.5</v>
      </c>
      <c r="AD233" s="331">
        <v>0</v>
      </c>
      <c r="AE233" s="363">
        <v>152.9</v>
      </c>
      <c r="AF233" s="343"/>
      <c r="AG233" s="341"/>
      <c r="AH233" s="329" t="s">
        <v>91</v>
      </c>
      <c r="AI233" s="331">
        <v>152.9</v>
      </c>
      <c r="AJ233" s="331">
        <v>177.3</v>
      </c>
      <c r="AK233" s="344">
        <v>243.6</v>
      </c>
      <c r="AL233" s="344">
        <v>388.8</v>
      </c>
      <c r="AM233" s="344">
        <v>129.19999999999999</v>
      </c>
      <c r="AN233" s="344">
        <v>110.7</v>
      </c>
      <c r="AO233" s="344">
        <v>131.69999999999999</v>
      </c>
      <c r="AP233" s="344">
        <v>100.1</v>
      </c>
      <c r="AQ233" s="344">
        <v>138.69999999999999</v>
      </c>
      <c r="AR233" s="344">
        <v>138.1</v>
      </c>
      <c r="AS233" s="344">
        <v>137.4</v>
      </c>
      <c r="AU233" s="50"/>
      <c r="AV233" s="50"/>
      <c r="AW233" s="50"/>
      <c r="AX233" s="50"/>
      <c r="AY233" s="50"/>
      <c r="AZ233" s="50"/>
      <c r="BA233" s="50"/>
      <c r="BB233" s="50"/>
      <c r="BC233" s="50"/>
      <c r="BD233" s="50"/>
      <c r="BE233" s="50"/>
      <c r="BF233" s="50"/>
      <c r="BG233" s="50"/>
      <c r="BH233" s="50"/>
      <c r="BI233" s="50"/>
      <c r="BJ233" s="50"/>
    </row>
    <row r="234" spans="1:62" x14ac:dyDescent="0.15">
      <c r="A234" s="343"/>
      <c r="B234" s="341"/>
      <c r="C234" s="329" t="s">
        <v>92</v>
      </c>
      <c r="D234" s="360">
        <v>150.30000000000001</v>
      </c>
      <c r="E234" s="331">
        <v>150.19999999999999</v>
      </c>
      <c r="F234" s="331">
        <v>115.8</v>
      </c>
      <c r="G234" s="331">
        <v>149.19999999999999</v>
      </c>
      <c r="H234" s="331">
        <v>161.1</v>
      </c>
      <c r="I234" s="331">
        <v>356.2</v>
      </c>
      <c r="J234" s="331">
        <v>164.4</v>
      </c>
      <c r="K234" s="331">
        <v>89.8</v>
      </c>
      <c r="L234" s="331">
        <v>87.7</v>
      </c>
      <c r="M234" s="331">
        <v>178.1</v>
      </c>
      <c r="N234" s="331">
        <v>103.8</v>
      </c>
      <c r="O234" s="331">
        <v>139.6</v>
      </c>
      <c r="P234" s="331">
        <v>98.4</v>
      </c>
      <c r="Q234" s="331">
        <v>90.5</v>
      </c>
      <c r="R234" s="331">
        <v>101.5</v>
      </c>
      <c r="S234" s="331">
        <v>123.4</v>
      </c>
      <c r="T234" s="331">
        <v>105.7</v>
      </c>
      <c r="U234" s="331">
        <v>157</v>
      </c>
      <c r="V234" s="331">
        <v>112.7</v>
      </c>
      <c r="W234" s="331">
        <v>105.1</v>
      </c>
      <c r="X234" s="331">
        <v>239.2</v>
      </c>
      <c r="Y234" s="331">
        <v>203.8</v>
      </c>
      <c r="Z234" s="331">
        <v>247.6</v>
      </c>
      <c r="AA234" s="331">
        <v>0</v>
      </c>
      <c r="AB234" s="331">
        <v>68.099999999999994</v>
      </c>
      <c r="AC234" s="331">
        <v>491.4</v>
      </c>
      <c r="AD234" s="331">
        <v>0</v>
      </c>
      <c r="AE234" s="363">
        <v>150.30000000000001</v>
      </c>
      <c r="AF234" s="343"/>
      <c r="AG234" s="341"/>
      <c r="AH234" s="329" t="s">
        <v>92</v>
      </c>
      <c r="AI234" s="331">
        <v>150.30000000000001</v>
      </c>
      <c r="AJ234" s="331">
        <v>184.6</v>
      </c>
      <c r="AK234" s="344">
        <v>256.60000000000002</v>
      </c>
      <c r="AL234" s="344">
        <v>372.2</v>
      </c>
      <c r="AM234" s="344">
        <v>171.2</v>
      </c>
      <c r="AN234" s="344">
        <v>102.8</v>
      </c>
      <c r="AO234" s="344">
        <v>99.4</v>
      </c>
      <c r="AP234" s="344">
        <v>103.4</v>
      </c>
      <c r="AQ234" s="344">
        <v>125.7</v>
      </c>
      <c r="AR234" s="344">
        <v>126.3</v>
      </c>
      <c r="AS234" s="344">
        <v>128.6</v>
      </c>
      <c r="AU234" s="50"/>
      <c r="AV234" s="50"/>
      <c r="AW234" s="50"/>
      <c r="AX234" s="50"/>
      <c r="AY234" s="50"/>
      <c r="AZ234" s="50"/>
      <c r="BA234" s="50"/>
      <c r="BB234" s="50"/>
      <c r="BC234" s="50"/>
      <c r="BD234" s="50"/>
      <c r="BE234" s="50"/>
      <c r="BF234" s="50"/>
      <c r="BG234" s="50"/>
      <c r="BH234" s="50"/>
      <c r="BI234" s="50"/>
      <c r="BJ234" s="50"/>
    </row>
    <row r="235" spans="1:62" x14ac:dyDescent="0.15">
      <c r="A235" s="343"/>
      <c r="B235" s="341"/>
      <c r="C235" s="329" t="s">
        <v>93</v>
      </c>
      <c r="D235" s="360">
        <v>143.19999999999999</v>
      </c>
      <c r="E235" s="331">
        <v>143.19999999999999</v>
      </c>
      <c r="F235" s="331">
        <v>103.9</v>
      </c>
      <c r="G235" s="331">
        <v>144.1</v>
      </c>
      <c r="H235" s="331">
        <v>150.69999999999999</v>
      </c>
      <c r="I235" s="331">
        <v>320.10000000000002</v>
      </c>
      <c r="J235" s="331">
        <v>181.7</v>
      </c>
      <c r="K235" s="331">
        <v>79.900000000000006</v>
      </c>
      <c r="L235" s="331">
        <v>95.1</v>
      </c>
      <c r="M235" s="331">
        <v>162.80000000000001</v>
      </c>
      <c r="N235" s="331">
        <v>124.6</v>
      </c>
      <c r="O235" s="331">
        <v>146.6</v>
      </c>
      <c r="P235" s="331">
        <v>93.3</v>
      </c>
      <c r="Q235" s="331">
        <v>99.6</v>
      </c>
      <c r="R235" s="331">
        <v>101.9</v>
      </c>
      <c r="S235" s="331">
        <v>140</v>
      </c>
      <c r="T235" s="331">
        <v>108.2</v>
      </c>
      <c r="U235" s="331">
        <v>167.1</v>
      </c>
      <c r="V235" s="331">
        <v>115.1</v>
      </c>
      <c r="W235" s="331">
        <v>124.5</v>
      </c>
      <c r="X235" s="331">
        <v>229.1</v>
      </c>
      <c r="Y235" s="331">
        <v>195.9</v>
      </c>
      <c r="Z235" s="331">
        <v>270.10000000000002</v>
      </c>
      <c r="AA235" s="331">
        <v>0</v>
      </c>
      <c r="AB235" s="331">
        <v>83.2</v>
      </c>
      <c r="AC235" s="331">
        <v>350.4</v>
      </c>
      <c r="AD235" s="331">
        <v>0</v>
      </c>
      <c r="AE235" s="363">
        <v>143.19999999999999</v>
      </c>
      <c r="AF235" s="343"/>
      <c r="AG235" s="341"/>
      <c r="AH235" s="329" t="s">
        <v>93</v>
      </c>
      <c r="AI235" s="331">
        <v>143.19999999999999</v>
      </c>
      <c r="AJ235" s="331">
        <v>171.9</v>
      </c>
      <c r="AK235" s="344">
        <v>225.9</v>
      </c>
      <c r="AL235" s="344">
        <v>317.3</v>
      </c>
      <c r="AM235" s="344">
        <v>159.19999999999999</v>
      </c>
      <c r="AN235" s="344">
        <v>109.1</v>
      </c>
      <c r="AO235" s="344">
        <v>113.8</v>
      </c>
      <c r="AP235" s="344">
        <v>107.1</v>
      </c>
      <c r="AQ235" s="344">
        <v>126.6</v>
      </c>
      <c r="AR235" s="344">
        <v>128.6</v>
      </c>
      <c r="AS235" s="344">
        <v>98</v>
      </c>
      <c r="AU235" s="50"/>
      <c r="AV235" s="50"/>
      <c r="AW235" s="50"/>
      <c r="AX235" s="50"/>
      <c r="AY235" s="50"/>
      <c r="AZ235" s="50"/>
      <c r="BA235" s="50"/>
      <c r="BB235" s="50"/>
      <c r="BC235" s="50"/>
      <c r="BD235" s="50"/>
      <c r="BE235" s="50"/>
      <c r="BF235" s="50"/>
      <c r="BG235" s="50"/>
      <c r="BH235" s="50"/>
      <c r="BI235" s="50"/>
      <c r="BJ235" s="50"/>
    </row>
    <row r="236" spans="1:62" x14ac:dyDescent="0.15">
      <c r="A236" s="343"/>
      <c r="B236" s="341"/>
      <c r="C236" s="329" t="s">
        <v>94</v>
      </c>
      <c r="D236" s="360">
        <v>133.6</v>
      </c>
      <c r="E236" s="331">
        <v>133.6</v>
      </c>
      <c r="F236" s="331">
        <v>103.5</v>
      </c>
      <c r="G236" s="331">
        <v>183.7</v>
      </c>
      <c r="H236" s="331">
        <v>142.5</v>
      </c>
      <c r="I236" s="331">
        <v>272</v>
      </c>
      <c r="J236" s="331">
        <v>161.9</v>
      </c>
      <c r="K236" s="331">
        <v>121.8</v>
      </c>
      <c r="L236" s="331">
        <v>81</v>
      </c>
      <c r="M236" s="331">
        <v>145</v>
      </c>
      <c r="N236" s="331">
        <v>103.3</v>
      </c>
      <c r="O236" s="331">
        <v>118.2</v>
      </c>
      <c r="P236" s="331">
        <v>90.7</v>
      </c>
      <c r="Q236" s="331">
        <v>101.1</v>
      </c>
      <c r="R236" s="331">
        <v>104.7</v>
      </c>
      <c r="S236" s="331">
        <v>123.7</v>
      </c>
      <c r="T236" s="331">
        <v>96.9</v>
      </c>
      <c r="U236" s="331">
        <v>174.3</v>
      </c>
      <c r="V236" s="331">
        <v>114.3</v>
      </c>
      <c r="W236" s="331">
        <v>105.3</v>
      </c>
      <c r="X236" s="331">
        <v>269.7</v>
      </c>
      <c r="Y236" s="331">
        <v>220.2</v>
      </c>
      <c r="Z236" s="331">
        <v>232.1</v>
      </c>
      <c r="AA236" s="331">
        <v>0</v>
      </c>
      <c r="AB236" s="331">
        <v>81.8</v>
      </c>
      <c r="AC236" s="331">
        <v>268.60000000000002</v>
      </c>
      <c r="AD236" s="331">
        <v>0</v>
      </c>
      <c r="AE236" s="363">
        <v>133.6</v>
      </c>
      <c r="AF236" s="343"/>
      <c r="AG236" s="341"/>
      <c r="AH236" s="329" t="s">
        <v>94</v>
      </c>
      <c r="AI236" s="331">
        <v>133.6</v>
      </c>
      <c r="AJ236" s="331">
        <v>157.6</v>
      </c>
      <c r="AK236" s="344">
        <v>205.9</v>
      </c>
      <c r="AL236" s="344">
        <v>286.60000000000002</v>
      </c>
      <c r="AM236" s="344">
        <v>149.19999999999999</v>
      </c>
      <c r="AN236" s="344">
        <v>97.1</v>
      </c>
      <c r="AO236" s="344">
        <v>96.6</v>
      </c>
      <c r="AP236" s="344">
        <v>97.5</v>
      </c>
      <c r="AQ236" s="344">
        <v>121.6</v>
      </c>
      <c r="AR236" s="344">
        <v>123.2</v>
      </c>
      <c r="AS236" s="344">
        <v>82.8</v>
      </c>
      <c r="AU236" s="50"/>
      <c r="AV236" s="50"/>
      <c r="AW236" s="50"/>
      <c r="AX236" s="50"/>
      <c r="AY236" s="50"/>
      <c r="AZ236" s="50"/>
      <c r="BA236" s="50"/>
      <c r="BB236" s="50"/>
      <c r="BC236" s="50"/>
      <c r="BD236" s="50"/>
      <c r="BE236" s="50"/>
      <c r="BF236" s="50"/>
      <c r="BG236" s="50"/>
      <c r="BH236" s="50"/>
      <c r="BI236" s="50"/>
      <c r="BJ236" s="50"/>
    </row>
    <row r="237" spans="1:62" x14ac:dyDescent="0.15">
      <c r="A237" s="343"/>
      <c r="B237" s="341"/>
      <c r="C237" s="329" t="s">
        <v>95</v>
      </c>
      <c r="D237" s="360">
        <v>132.30000000000001</v>
      </c>
      <c r="E237" s="331">
        <v>132.30000000000001</v>
      </c>
      <c r="F237" s="331">
        <v>97.4</v>
      </c>
      <c r="G237" s="331">
        <v>190.7</v>
      </c>
      <c r="H237" s="331">
        <v>144.30000000000001</v>
      </c>
      <c r="I237" s="331">
        <v>237.2</v>
      </c>
      <c r="J237" s="331">
        <v>171.3</v>
      </c>
      <c r="K237" s="331">
        <v>51.9</v>
      </c>
      <c r="L237" s="331">
        <v>99.4</v>
      </c>
      <c r="M237" s="331">
        <v>145.4</v>
      </c>
      <c r="N237" s="331">
        <v>97.9</v>
      </c>
      <c r="O237" s="331">
        <v>124.2</v>
      </c>
      <c r="P237" s="331">
        <v>99</v>
      </c>
      <c r="Q237" s="331">
        <v>88</v>
      </c>
      <c r="R237" s="331">
        <v>109.6</v>
      </c>
      <c r="S237" s="331">
        <v>129.30000000000001</v>
      </c>
      <c r="T237" s="331">
        <v>102.4</v>
      </c>
      <c r="U237" s="331">
        <v>171.6</v>
      </c>
      <c r="V237" s="331">
        <v>106.5</v>
      </c>
      <c r="W237" s="331">
        <v>103.1</v>
      </c>
      <c r="X237" s="331">
        <v>294.10000000000002</v>
      </c>
      <c r="Y237" s="331">
        <v>224.1</v>
      </c>
      <c r="Z237" s="331">
        <v>231.9</v>
      </c>
      <c r="AA237" s="331">
        <v>0</v>
      </c>
      <c r="AB237" s="331">
        <v>66.3</v>
      </c>
      <c r="AC237" s="331">
        <v>221.8</v>
      </c>
      <c r="AD237" s="331">
        <v>0</v>
      </c>
      <c r="AE237" s="363">
        <v>132.30000000000001</v>
      </c>
      <c r="AF237" s="343"/>
      <c r="AG237" s="341"/>
      <c r="AH237" s="329" t="s">
        <v>95</v>
      </c>
      <c r="AI237" s="331">
        <v>132.30000000000001</v>
      </c>
      <c r="AJ237" s="331">
        <v>153</v>
      </c>
      <c r="AK237" s="344">
        <v>185.3</v>
      </c>
      <c r="AL237" s="344">
        <v>230</v>
      </c>
      <c r="AM237" s="344">
        <v>144.4</v>
      </c>
      <c r="AN237" s="344">
        <v>106.7</v>
      </c>
      <c r="AO237" s="344">
        <v>113.1</v>
      </c>
      <c r="AP237" s="344">
        <v>102.9</v>
      </c>
      <c r="AQ237" s="344">
        <v>120.5</v>
      </c>
      <c r="AR237" s="344">
        <v>120.8</v>
      </c>
      <c r="AS237" s="344">
        <v>119.4</v>
      </c>
      <c r="AU237" s="50"/>
      <c r="AV237" s="50"/>
      <c r="AW237" s="50"/>
      <c r="AX237" s="50"/>
      <c r="AY237" s="50"/>
      <c r="AZ237" s="50"/>
      <c r="BA237" s="50"/>
      <c r="BB237" s="50"/>
      <c r="BC237" s="50"/>
      <c r="BD237" s="50"/>
      <c r="BE237" s="50"/>
      <c r="BF237" s="50"/>
      <c r="BG237" s="50"/>
      <c r="BH237" s="50"/>
      <c r="BI237" s="50"/>
      <c r="BJ237" s="50"/>
    </row>
    <row r="238" spans="1:62" x14ac:dyDescent="0.15">
      <c r="A238" s="343"/>
      <c r="B238" s="341"/>
      <c r="C238" s="329" t="s">
        <v>96</v>
      </c>
      <c r="D238" s="360">
        <v>128.4</v>
      </c>
      <c r="E238" s="331">
        <v>128.5</v>
      </c>
      <c r="F238" s="331">
        <v>97.4</v>
      </c>
      <c r="G238" s="331">
        <v>193.9</v>
      </c>
      <c r="H238" s="331">
        <v>144.1</v>
      </c>
      <c r="I238" s="331">
        <v>199.3</v>
      </c>
      <c r="J238" s="331">
        <v>166.9</v>
      </c>
      <c r="K238" s="331">
        <v>72.8</v>
      </c>
      <c r="L238" s="331">
        <v>93.2</v>
      </c>
      <c r="M238" s="331">
        <v>141.4</v>
      </c>
      <c r="N238" s="331">
        <v>104</v>
      </c>
      <c r="O238" s="331">
        <v>128</v>
      </c>
      <c r="P238" s="331">
        <v>94.1</v>
      </c>
      <c r="Q238" s="331">
        <v>92.6</v>
      </c>
      <c r="R238" s="331">
        <v>110.9</v>
      </c>
      <c r="S238" s="331">
        <v>119.3</v>
      </c>
      <c r="T238" s="331">
        <v>107.7</v>
      </c>
      <c r="U238" s="331">
        <v>178.1</v>
      </c>
      <c r="V238" s="331">
        <v>94.5</v>
      </c>
      <c r="W238" s="331">
        <v>104.2</v>
      </c>
      <c r="X238" s="331">
        <v>302.60000000000002</v>
      </c>
      <c r="Y238" s="331">
        <v>211</v>
      </c>
      <c r="Z238" s="331">
        <v>219.4</v>
      </c>
      <c r="AA238" s="331">
        <v>0</v>
      </c>
      <c r="AB238" s="331">
        <v>88</v>
      </c>
      <c r="AC238" s="331">
        <v>304.3</v>
      </c>
      <c r="AD238" s="331">
        <v>0</v>
      </c>
      <c r="AE238" s="363">
        <v>128.4</v>
      </c>
      <c r="AF238" s="343"/>
      <c r="AG238" s="341"/>
      <c r="AH238" s="329" t="s">
        <v>96</v>
      </c>
      <c r="AI238" s="331">
        <v>128.4</v>
      </c>
      <c r="AJ238" s="331">
        <v>147.5</v>
      </c>
      <c r="AK238" s="344">
        <v>171.2</v>
      </c>
      <c r="AL238" s="344">
        <v>195.5</v>
      </c>
      <c r="AM238" s="344">
        <v>150.19999999999999</v>
      </c>
      <c r="AN238" s="344">
        <v>109.3</v>
      </c>
      <c r="AO238" s="344">
        <v>112.3</v>
      </c>
      <c r="AP238" s="344">
        <v>106</v>
      </c>
      <c r="AQ238" s="344">
        <v>118.3</v>
      </c>
      <c r="AR238" s="344">
        <v>117.9</v>
      </c>
      <c r="AS238" s="344">
        <v>124</v>
      </c>
      <c r="AU238" s="50"/>
      <c r="AV238" s="50"/>
      <c r="AW238" s="50"/>
      <c r="AX238" s="50"/>
      <c r="AY238" s="50"/>
      <c r="AZ238" s="50"/>
      <c r="BA238" s="50"/>
      <c r="BB238" s="50"/>
      <c r="BC238" s="50"/>
      <c r="BD238" s="50"/>
      <c r="BE238" s="50"/>
      <c r="BF238" s="50"/>
      <c r="BG238" s="50"/>
      <c r="BH238" s="50"/>
      <c r="BI238" s="50"/>
      <c r="BJ238" s="50"/>
    </row>
    <row r="239" spans="1:62" x14ac:dyDescent="0.15">
      <c r="A239" s="343"/>
      <c r="B239" s="342"/>
      <c r="C239" s="335" t="s">
        <v>97</v>
      </c>
      <c r="D239" s="362">
        <v>120.4</v>
      </c>
      <c r="E239" s="337">
        <v>120.4</v>
      </c>
      <c r="F239" s="337">
        <v>99</v>
      </c>
      <c r="G239" s="337">
        <v>188.9</v>
      </c>
      <c r="H239" s="337">
        <v>135.30000000000001</v>
      </c>
      <c r="I239" s="337">
        <v>169.9</v>
      </c>
      <c r="J239" s="337">
        <v>166.9</v>
      </c>
      <c r="K239" s="337">
        <v>77.099999999999994</v>
      </c>
      <c r="L239" s="337">
        <v>67.400000000000006</v>
      </c>
      <c r="M239" s="337">
        <v>104.2</v>
      </c>
      <c r="N239" s="337">
        <v>106.5</v>
      </c>
      <c r="O239" s="337">
        <v>108.4</v>
      </c>
      <c r="P239" s="337">
        <v>90.6</v>
      </c>
      <c r="Q239" s="337">
        <v>91.3</v>
      </c>
      <c r="R239" s="337">
        <v>112</v>
      </c>
      <c r="S239" s="337">
        <v>111.4</v>
      </c>
      <c r="T239" s="337">
        <v>105.1</v>
      </c>
      <c r="U239" s="337">
        <v>178.1</v>
      </c>
      <c r="V239" s="337">
        <v>113.7</v>
      </c>
      <c r="W239" s="337">
        <v>94.2</v>
      </c>
      <c r="X239" s="337">
        <v>320.3</v>
      </c>
      <c r="Y239" s="337">
        <v>215.9</v>
      </c>
      <c r="Z239" s="337">
        <v>194.5</v>
      </c>
      <c r="AA239" s="337">
        <v>0</v>
      </c>
      <c r="AB239" s="337">
        <v>81.599999999999994</v>
      </c>
      <c r="AC239" s="337">
        <v>249.5</v>
      </c>
      <c r="AD239" s="337">
        <v>0</v>
      </c>
      <c r="AE239" s="363">
        <v>120.4</v>
      </c>
      <c r="AF239" s="343"/>
      <c r="AG239" s="342"/>
      <c r="AH239" s="335" t="s">
        <v>97</v>
      </c>
      <c r="AI239" s="337">
        <v>120.4</v>
      </c>
      <c r="AJ239" s="337">
        <v>131.9</v>
      </c>
      <c r="AK239" s="346">
        <v>154.19999999999999</v>
      </c>
      <c r="AL239" s="346">
        <v>166.9</v>
      </c>
      <c r="AM239" s="346">
        <v>143.80000000000001</v>
      </c>
      <c r="AN239" s="346">
        <v>95.5</v>
      </c>
      <c r="AO239" s="346">
        <v>81.599999999999994</v>
      </c>
      <c r="AP239" s="346">
        <v>102.5</v>
      </c>
      <c r="AQ239" s="346">
        <v>114.5</v>
      </c>
      <c r="AR239" s="346">
        <v>113.7</v>
      </c>
      <c r="AS239" s="346">
        <v>131.9</v>
      </c>
      <c r="AU239" s="50"/>
      <c r="AV239" s="50"/>
      <c r="AW239" s="50"/>
      <c r="AX239" s="50"/>
      <c r="AY239" s="50"/>
      <c r="AZ239" s="50"/>
      <c r="BA239" s="50"/>
      <c r="BB239" s="50"/>
      <c r="BC239" s="50"/>
      <c r="BD239" s="50"/>
      <c r="BE239" s="50"/>
      <c r="BF239" s="50"/>
      <c r="BG239" s="50"/>
      <c r="BH239" s="50"/>
      <c r="BI239" s="50"/>
      <c r="BJ239" s="50"/>
    </row>
    <row r="240" spans="1:62" x14ac:dyDescent="0.15">
      <c r="A240" s="329"/>
      <c r="B240" s="340" t="s">
        <v>104</v>
      </c>
      <c r="C240" s="326" t="s">
        <v>84</v>
      </c>
      <c r="D240" s="360">
        <v>117</v>
      </c>
      <c r="E240" s="331">
        <v>117</v>
      </c>
      <c r="F240" s="331">
        <v>92.4</v>
      </c>
      <c r="G240" s="331">
        <v>170.4</v>
      </c>
      <c r="H240" s="331">
        <v>139</v>
      </c>
      <c r="I240" s="331">
        <v>154.6</v>
      </c>
      <c r="J240" s="331">
        <v>149.69999999999999</v>
      </c>
      <c r="K240" s="331">
        <v>101.7</v>
      </c>
      <c r="L240" s="331">
        <v>25.2</v>
      </c>
      <c r="M240" s="331">
        <v>126.4</v>
      </c>
      <c r="N240" s="331">
        <v>75.099999999999994</v>
      </c>
      <c r="O240" s="331">
        <v>106</v>
      </c>
      <c r="P240" s="331">
        <v>90.5</v>
      </c>
      <c r="Q240" s="331">
        <v>90.5</v>
      </c>
      <c r="R240" s="331">
        <v>108.1</v>
      </c>
      <c r="S240" s="331">
        <v>111.1</v>
      </c>
      <c r="T240" s="331">
        <v>119.8</v>
      </c>
      <c r="U240" s="331">
        <v>148.1</v>
      </c>
      <c r="V240" s="331">
        <v>101.8</v>
      </c>
      <c r="W240" s="331">
        <v>112.5</v>
      </c>
      <c r="X240" s="331">
        <v>286.89999999999998</v>
      </c>
      <c r="Y240" s="331">
        <v>211.4</v>
      </c>
      <c r="Z240" s="331">
        <v>123.9</v>
      </c>
      <c r="AA240" s="331">
        <v>0</v>
      </c>
      <c r="AB240" s="331">
        <v>77.8</v>
      </c>
      <c r="AC240" s="331">
        <v>242.9</v>
      </c>
      <c r="AD240" s="331">
        <v>0</v>
      </c>
      <c r="AE240" s="363">
        <v>117</v>
      </c>
      <c r="AF240" s="329"/>
      <c r="AG240" s="340" t="s">
        <v>104</v>
      </c>
      <c r="AH240" s="326" t="s">
        <v>84</v>
      </c>
      <c r="AI240" s="331">
        <v>117</v>
      </c>
      <c r="AJ240" s="331">
        <v>129.80000000000001</v>
      </c>
      <c r="AK240" s="344">
        <v>153.30000000000001</v>
      </c>
      <c r="AL240" s="344">
        <v>160.30000000000001</v>
      </c>
      <c r="AM240" s="344">
        <v>139.69999999999999</v>
      </c>
      <c r="AN240" s="344">
        <v>99.5</v>
      </c>
      <c r="AO240" s="344">
        <v>87.5</v>
      </c>
      <c r="AP240" s="344">
        <v>105.1</v>
      </c>
      <c r="AQ240" s="344">
        <v>108.5</v>
      </c>
      <c r="AR240" s="344">
        <v>108.6</v>
      </c>
      <c r="AS240" s="344">
        <v>115.2</v>
      </c>
      <c r="AU240" s="50"/>
      <c r="AV240" s="50"/>
      <c r="AW240" s="50"/>
      <c r="AX240" s="50"/>
      <c r="AY240" s="50"/>
      <c r="AZ240" s="50"/>
      <c r="BA240" s="50"/>
      <c r="BB240" s="50"/>
      <c r="BC240" s="50"/>
      <c r="BD240" s="50"/>
      <c r="BE240" s="50"/>
      <c r="BF240" s="50"/>
      <c r="BG240" s="50"/>
      <c r="BH240" s="50"/>
      <c r="BI240" s="50"/>
      <c r="BJ240" s="50"/>
    </row>
    <row r="241" spans="1:62" x14ac:dyDescent="0.15">
      <c r="A241" s="329"/>
      <c r="B241" s="341"/>
      <c r="C241" s="329" t="s">
        <v>86</v>
      </c>
      <c r="D241" s="360">
        <v>116.7</v>
      </c>
      <c r="E241" s="331">
        <v>116.7</v>
      </c>
      <c r="F241" s="331">
        <v>92.9</v>
      </c>
      <c r="G241" s="331">
        <v>173</v>
      </c>
      <c r="H241" s="331">
        <v>142</v>
      </c>
      <c r="I241" s="331">
        <v>137.19999999999999</v>
      </c>
      <c r="J241" s="331">
        <v>153</v>
      </c>
      <c r="K241" s="331">
        <v>85.4</v>
      </c>
      <c r="L241" s="331">
        <v>27.1</v>
      </c>
      <c r="M241" s="331">
        <v>102.4</v>
      </c>
      <c r="N241" s="331">
        <v>73.599999999999994</v>
      </c>
      <c r="O241" s="331">
        <v>109</v>
      </c>
      <c r="P241" s="331">
        <v>95.4</v>
      </c>
      <c r="Q241" s="331">
        <v>86.7</v>
      </c>
      <c r="R241" s="331">
        <v>105.9</v>
      </c>
      <c r="S241" s="331">
        <v>110.8</v>
      </c>
      <c r="T241" s="331">
        <v>116.5</v>
      </c>
      <c r="U241" s="331">
        <v>191.1</v>
      </c>
      <c r="V241" s="331">
        <v>105.1</v>
      </c>
      <c r="W241" s="331">
        <v>105.1</v>
      </c>
      <c r="X241" s="331">
        <v>367.1</v>
      </c>
      <c r="Y241" s="331">
        <v>263.7</v>
      </c>
      <c r="Z241" s="331">
        <v>124.3</v>
      </c>
      <c r="AA241" s="331">
        <v>0</v>
      </c>
      <c r="AB241" s="331">
        <v>85.8</v>
      </c>
      <c r="AC241" s="331">
        <v>237.7</v>
      </c>
      <c r="AD241" s="331">
        <v>0</v>
      </c>
      <c r="AE241" s="363">
        <v>116.7</v>
      </c>
      <c r="AF241" s="329"/>
      <c r="AG241" s="341"/>
      <c r="AH241" s="329" t="s">
        <v>86</v>
      </c>
      <c r="AI241" s="331">
        <v>116.7</v>
      </c>
      <c r="AJ241" s="331">
        <v>122.8</v>
      </c>
      <c r="AK241" s="344">
        <v>142.5</v>
      </c>
      <c r="AL241" s="344">
        <v>140.4</v>
      </c>
      <c r="AM241" s="344">
        <v>140</v>
      </c>
      <c r="AN241" s="344">
        <v>95.2</v>
      </c>
      <c r="AO241" s="344">
        <v>81.3</v>
      </c>
      <c r="AP241" s="344">
        <v>104.3</v>
      </c>
      <c r="AQ241" s="344">
        <v>112.5</v>
      </c>
      <c r="AR241" s="344">
        <v>113</v>
      </c>
      <c r="AS241" s="344">
        <v>128.19999999999999</v>
      </c>
      <c r="AU241" s="50"/>
      <c r="AV241" s="50"/>
      <c r="AW241" s="50"/>
      <c r="AX241" s="50"/>
      <c r="AY241" s="50"/>
      <c r="AZ241" s="50"/>
      <c r="BA241" s="50"/>
      <c r="BB241" s="50"/>
      <c r="BC241" s="50"/>
      <c r="BD241" s="50"/>
      <c r="BE241" s="50"/>
      <c r="BF241" s="50"/>
      <c r="BG241" s="50"/>
      <c r="BH241" s="50"/>
      <c r="BI241" s="50"/>
      <c r="BJ241" s="50"/>
    </row>
    <row r="242" spans="1:62" x14ac:dyDescent="0.15">
      <c r="A242" s="329"/>
      <c r="B242" s="341"/>
      <c r="C242" s="329" t="s">
        <v>88</v>
      </c>
      <c r="D242" s="360">
        <v>108.3</v>
      </c>
      <c r="E242" s="331">
        <v>108.3</v>
      </c>
      <c r="F242" s="331">
        <v>91.4</v>
      </c>
      <c r="G242" s="331">
        <v>154.19999999999999</v>
      </c>
      <c r="H242" s="331">
        <v>136.80000000000001</v>
      </c>
      <c r="I242" s="331">
        <v>119.2</v>
      </c>
      <c r="J242" s="331">
        <v>162.19999999999999</v>
      </c>
      <c r="K242" s="331">
        <v>82.5</v>
      </c>
      <c r="L242" s="331">
        <v>38.4</v>
      </c>
      <c r="M242" s="331">
        <v>88.4</v>
      </c>
      <c r="N242" s="331">
        <v>78.5</v>
      </c>
      <c r="O242" s="331">
        <v>104.9</v>
      </c>
      <c r="P242" s="331">
        <v>95.9</v>
      </c>
      <c r="Q242" s="331">
        <v>86.2</v>
      </c>
      <c r="R242" s="331">
        <v>103.8</v>
      </c>
      <c r="S242" s="331">
        <v>102.3</v>
      </c>
      <c r="T242" s="331">
        <v>108.4</v>
      </c>
      <c r="U242" s="331">
        <v>169</v>
      </c>
      <c r="V242" s="331">
        <v>90.2</v>
      </c>
      <c r="W242" s="331">
        <v>100.8</v>
      </c>
      <c r="X242" s="331">
        <v>356.9</v>
      </c>
      <c r="Y242" s="331">
        <v>44.7</v>
      </c>
      <c r="Z242" s="331">
        <v>106.9</v>
      </c>
      <c r="AA242" s="331">
        <v>0</v>
      </c>
      <c r="AB242" s="331">
        <v>89</v>
      </c>
      <c r="AC242" s="331">
        <v>202.1</v>
      </c>
      <c r="AD242" s="331">
        <v>0</v>
      </c>
      <c r="AE242" s="363">
        <v>108.3</v>
      </c>
      <c r="AF242" s="329"/>
      <c r="AG242" s="341"/>
      <c r="AH242" s="329" t="s">
        <v>88</v>
      </c>
      <c r="AI242" s="331">
        <v>108.3</v>
      </c>
      <c r="AJ242" s="331">
        <v>115.2</v>
      </c>
      <c r="AK242" s="344">
        <v>139</v>
      </c>
      <c r="AL242" s="344">
        <v>120.3</v>
      </c>
      <c r="AM242" s="344">
        <v>158.1</v>
      </c>
      <c r="AN242" s="344">
        <v>89.4</v>
      </c>
      <c r="AO242" s="344">
        <v>60</v>
      </c>
      <c r="AP242" s="344">
        <v>105.4</v>
      </c>
      <c r="AQ242" s="344">
        <v>106.6</v>
      </c>
      <c r="AR242" s="344">
        <v>107</v>
      </c>
      <c r="AS242" s="344">
        <v>114.2</v>
      </c>
      <c r="AU242" s="50"/>
      <c r="AV242" s="50"/>
      <c r="AW242" s="50"/>
      <c r="AX242" s="50"/>
      <c r="AY242" s="50"/>
      <c r="AZ242" s="50"/>
      <c r="BA242" s="50"/>
      <c r="BB242" s="50"/>
      <c r="BC242" s="50"/>
      <c r="BD242" s="50"/>
      <c r="BE242" s="50"/>
      <c r="BF242" s="50"/>
      <c r="BG242" s="50"/>
      <c r="BH242" s="50"/>
      <c r="BI242" s="50"/>
      <c r="BJ242" s="50"/>
    </row>
    <row r="243" spans="1:62" x14ac:dyDescent="0.15">
      <c r="A243" s="329"/>
      <c r="B243" s="341"/>
      <c r="C243" s="329" t="s">
        <v>89</v>
      </c>
      <c r="D243" s="360">
        <v>109.1</v>
      </c>
      <c r="E243" s="331">
        <v>109.1</v>
      </c>
      <c r="F243" s="331">
        <v>88.7</v>
      </c>
      <c r="G243" s="331">
        <v>165.8</v>
      </c>
      <c r="H243" s="331">
        <v>132.1</v>
      </c>
      <c r="I243" s="331">
        <v>121</v>
      </c>
      <c r="J243" s="331">
        <v>163.9</v>
      </c>
      <c r="K243" s="331">
        <v>69.900000000000006</v>
      </c>
      <c r="L243" s="331">
        <v>37.200000000000003</v>
      </c>
      <c r="M243" s="331">
        <v>108.4</v>
      </c>
      <c r="N243" s="331">
        <v>63</v>
      </c>
      <c r="O243" s="331">
        <v>107.3</v>
      </c>
      <c r="P243" s="331">
        <v>94.8</v>
      </c>
      <c r="Q243" s="331">
        <v>85.8</v>
      </c>
      <c r="R243" s="331">
        <v>112.5</v>
      </c>
      <c r="S243" s="331">
        <v>97.7</v>
      </c>
      <c r="T243" s="331">
        <v>110.1</v>
      </c>
      <c r="U243" s="331">
        <v>159.9</v>
      </c>
      <c r="V243" s="331">
        <v>86.9</v>
      </c>
      <c r="W243" s="331">
        <v>97.9</v>
      </c>
      <c r="X243" s="331">
        <v>351.6</v>
      </c>
      <c r="Y243" s="331">
        <v>79.900000000000006</v>
      </c>
      <c r="Z243" s="331">
        <v>100.7</v>
      </c>
      <c r="AA243" s="331">
        <v>0</v>
      </c>
      <c r="AB243" s="331">
        <v>79.400000000000006</v>
      </c>
      <c r="AC243" s="331">
        <v>196.6</v>
      </c>
      <c r="AD243" s="331">
        <v>0</v>
      </c>
      <c r="AE243" s="363">
        <v>109.1</v>
      </c>
      <c r="AF243" s="329"/>
      <c r="AG243" s="341"/>
      <c r="AH243" s="329" t="s">
        <v>89</v>
      </c>
      <c r="AI243" s="331">
        <v>109.1</v>
      </c>
      <c r="AJ243" s="331">
        <v>113.8</v>
      </c>
      <c r="AK243" s="344">
        <v>126.7</v>
      </c>
      <c r="AL243" s="344">
        <v>118.6</v>
      </c>
      <c r="AM243" s="344">
        <v>138.1</v>
      </c>
      <c r="AN243" s="344">
        <v>93.3</v>
      </c>
      <c r="AO243" s="344">
        <v>75.5</v>
      </c>
      <c r="AP243" s="344">
        <v>103.5</v>
      </c>
      <c r="AQ243" s="344">
        <v>108.3</v>
      </c>
      <c r="AR243" s="344">
        <v>107</v>
      </c>
      <c r="AS243" s="344">
        <v>132.6</v>
      </c>
      <c r="AU243" s="50"/>
      <c r="AV243" s="50"/>
      <c r="AW243" s="50"/>
      <c r="AX243" s="50"/>
      <c r="AY243" s="50"/>
      <c r="AZ243" s="50"/>
      <c r="BA243" s="50"/>
      <c r="BB243" s="50"/>
      <c r="BC243" s="50"/>
      <c r="BD243" s="50"/>
      <c r="BE243" s="50"/>
      <c r="BF243" s="50"/>
      <c r="BG243" s="50"/>
      <c r="BH243" s="50"/>
      <c r="BI243" s="50"/>
      <c r="BJ243" s="50"/>
    </row>
    <row r="244" spans="1:62" x14ac:dyDescent="0.15">
      <c r="A244" s="329"/>
      <c r="B244" s="341"/>
      <c r="C244" s="329" t="s">
        <v>90</v>
      </c>
      <c r="D244" s="360">
        <v>112.4</v>
      </c>
      <c r="E244" s="331">
        <v>112.4</v>
      </c>
      <c r="F244" s="331">
        <v>88.4</v>
      </c>
      <c r="G244" s="331">
        <v>179.5</v>
      </c>
      <c r="H244" s="331">
        <v>131</v>
      </c>
      <c r="I244" s="331">
        <v>124.2</v>
      </c>
      <c r="J244" s="331">
        <v>161.6</v>
      </c>
      <c r="K244" s="331">
        <v>57</v>
      </c>
      <c r="L244" s="331">
        <v>45.1</v>
      </c>
      <c r="M244" s="331">
        <v>111.2</v>
      </c>
      <c r="N244" s="331">
        <v>80</v>
      </c>
      <c r="O244" s="331">
        <v>113.5</v>
      </c>
      <c r="P244" s="331">
        <v>96.3</v>
      </c>
      <c r="Q244" s="331">
        <v>89.8</v>
      </c>
      <c r="R244" s="331">
        <v>138.69999999999999</v>
      </c>
      <c r="S244" s="331">
        <v>100.5</v>
      </c>
      <c r="T244" s="331">
        <v>122.8</v>
      </c>
      <c r="U244" s="331">
        <v>167.3</v>
      </c>
      <c r="V244" s="331">
        <v>105.7</v>
      </c>
      <c r="W244" s="331">
        <v>101</v>
      </c>
      <c r="X244" s="331">
        <v>359.3</v>
      </c>
      <c r="Y244" s="331">
        <v>84.3</v>
      </c>
      <c r="Z244" s="331">
        <v>111.2</v>
      </c>
      <c r="AA244" s="331">
        <v>0</v>
      </c>
      <c r="AB244" s="331">
        <v>91.1</v>
      </c>
      <c r="AC244" s="331">
        <v>174.7</v>
      </c>
      <c r="AD244" s="331">
        <v>0</v>
      </c>
      <c r="AE244" s="363">
        <v>112.4</v>
      </c>
      <c r="AF244" s="329"/>
      <c r="AG244" s="341"/>
      <c r="AH244" s="329" t="s">
        <v>90</v>
      </c>
      <c r="AI244" s="331">
        <v>112.4</v>
      </c>
      <c r="AJ244" s="331">
        <v>113.5</v>
      </c>
      <c r="AK244" s="344">
        <v>122</v>
      </c>
      <c r="AL244" s="344">
        <v>118.5</v>
      </c>
      <c r="AM244" s="344">
        <v>127.6</v>
      </c>
      <c r="AN244" s="344">
        <v>104.3</v>
      </c>
      <c r="AO244" s="344">
        <v>79.400000000000006</v>
      </c>
      <c r="AP244" s="344">
        <v>119.9</v>
      </c>
      <c r="AQ244" s="344">
        <v>113.8</v>
      </c>
      <c r="AR244" s="344">
        <v>112.4</v>
      </c>
      <c r="AS244" s="344">
        <v>143.1</v>
      </c>
      <c r="AU244" s="50"/>
      <c r="AV244" s="50"/>
      <c r="AW244" s="50"/>
      <c r="AX244" s="50"/>
      <c r="AY244" s="50"/>
      <c r="AZ244" s="50"/>
      <c r="BA244" s="50"/>
      <c r="BB244" s="50"/>
      <c r="BC244" s="50"/>
      <c r="BD244" s="50"/>
      <c r="BE244" s="50"/>
      <c r="BF244" s="50"/>
      <c r="BG244" s="50"/>
      <c r="BH244" s="50"/>
      <c r="BI244" s="50"/>
      <c r="BJ244" s="50"/>
    </row>
    <row r="245" spans="1:62" x14ac:dyDescent="0.15">
      <c r="A245" s="329"/>
      <c r="B245" s="341"/>
      <c r="C245" s="329" t="s">
        <v>91</v>
      </c>
      <c r="D245" s="360">
        <v>114.6</v>
      </c>
      <c r="E245" s="331">
        <v>114.6</v>
      </c>
      <c r="F245" s="331">
        <v>97.2</v>
      </c>
      <c r="G245" s="331">
        <v>160.6</v>
      </c>
      <c r="H245" s="331">
        <v>128.80000000000001</v>
      </c>
      <c r="I245" s="331">
        <v>121.1</v>
      </c>
      <c r="J245" s="331">
        <v>160.69999999999999</v>
      </c>
      <c r="K245" s="331">
        <v>61</v>
      </c>
      <c r="L245" s="331">
        <v>55.6</v>
      </c>
      <c r="M245" s="331">
        <v>147.80000000000001</v>
      </c>
      <c r="N245" s="331">
        <v>80.599999999999994</v>
      </c>
      <c r="O245" s="331">
        <v>106.9</v>
      </c>
      <c r="P245" s="331">
        <v>103.1</v>
      </c>
      <c r="Q245" s="331">
        <v>84.4</v>
      </c>
      <c r="R245" s="331">
        <v>142.9</v>
      </c>
      <c r="S245" s="331">
        <v>98.3</v>
      </c>
      <c r="T245" s="331">
        <v>117.7</v>
      </c>
      <c r="U245" s="331">
        <v>163.9</v>
      </c>
      <c r="V245" s="331">
        <v>103.4</v>
      </c>
      <c r="W245" s="331">
        <v>95.4</v>
      </c>
      <c r="X245" s="331">
        <v>354.4</v>
      </c>
      <c r="Y245" s="331">
        <v>107.9</v>
      </c>
      <c r="Z245" s="331">
        <v>113</v>
      </c>
      <c r="AA245" s="331">
        <v>0</v>
      </c>
      <c r="AB245" s="331">
        <v>88.1</v>
      </c>
      <c r="AC245" s="331">
        <v>177.5</v>
      </c>
      <c r="AD245" s="331">
        <v>0</v>
      </c>
      <c r="AE245" s="363">
        <v>114.6</v>
      </c>
      <c r="AF245" s="329"/>
      <c r="AG245" s="341"/>
      <c r="AH245" s="329" t="s">
        <v>91</v>
      </c>
      <c r="AI245" s="331">
        <v>114.6</v>
      </c>
      <c r="AJ245" s="331">
        <v>116.7</v>
      </c>
      <c r="AK245" s="344">
        <v>131.5</v>
      </c>
      <c r="AL245" s="344">
        <v>131.1</v>
      </c>
      <c r="AM245" s="344">
        <v>132</v>
      </c>
      <c r="AN245" s="344">
        <v>109.6</v>
      </c>
      <c r="AO245" s="344">
        <v>97.2</v>
      </c>
      <c r="AP245" s="344">
        <v>112</v>
      </c>
      <c r="AQ245" s="344">
        <v>114</v>
      </c>
      <c r="AR245" s="344">
        <v>111.4</v>
      </c>
      <c r="AS245" s="344">
        <v>194.8</v>
      </c>
      <c r="AU245" s="50"/>
      <c r="AV245" s="50"/>
      <c r="AW245" s="50"/>
      <c r="AX245" s="50"/>
      <c r="AY245" s="50"/>
      <c r="AZ245" s="50"/>
      <c r="BA245" s="50"/>
      <c r="BB245" s="50"/>
      <c r="BC245" s="50"/>
      <c r="BD245" s="50"/>
      <c r="BE245" s="50"/>
      <c r="BF245" s="50"/>
      <c r="BG245" s="50"/>
      <c r="BH245" s="50"/>
      <c r="BI245" s="50"/>
      <c r="BJ245" s="50"/>
    </row>
    <row r="246" spans="1:62" x14ac:dyDescent="0.15">
      <c r="A246" s="329"/>
      <c r="B246" s="341"/>
      <c r="C246" s="329" t="s">
        <v>92</v>
      </c>
      <c r="D246" s="360">
        <v>116.2</v>
      </c>
      <c r="E246" s="331">
        <v>116.2</v>
      </c>
      <c r="F246" s="331">
        <v>100.6</v>
      </c>
      <c r="G246" s="331">
        <v>151.19999999999999</v>
      </c>
      <c r="H246" s="331">
        <v>131</v>
      </c>
      <c r="I246" s="331">
        <v>111.1</v>
      </c>
      <c r="J246" s="331">
        <v>146.69999999999999</v>
      </c>
      <c r="K246" s="331">
        <v>60.8</v>
      </c>
      <c r="L246" s="331">
        <v>56.6</v>
      </c>
      <c r="M246" s="331">
        <v>128.1</v>
      </c>
      <c r="N246" s="331">
        <v>83.5</v>
      </c>
      <c r="O246" s="331">
        <v>114.7</v>
      </c>
      <c r="P246" s="331">
        <v>98.9</v>
      </c>
      <c r="Q246" s="331">
        <v>86.8</v>
      </c>
      <c r="R246" s="331">
        <v>130.30000000000001</v>
      </c>
      <c r="S246" s="331">
        <v>100.4</v>
      </c>
      <c r="T246" s="331">
        <v>124.8</v>
      </c>
      <c r="U246" s="331">
        <v>148</v>
      </c>
      <c r="V246" s="331">
        <v>87.8</v>
      </c>
      <c r="W246" s="331">
        <v>93.6</v>
      </c>
      <c r="X246" s="331">
        <v>316.2</v>
      </c>
      <c r="Y246" s="331">
        <v>105.1</v>
      </c>
      <c r="Z246" s="331">
        <v>126.8</v>
      </c>
      <c r="AA246" s="331">
        <v>0</v>
      </c>
      <c r="AB246" s="331">
        <v>82.6</v>
      </c>
      <c r="AC246" s="331">
        <v>170.4</v>
      </c>
      <c r="AD246" s="331">
        <v>0</v>
      </c>
      <c r="AE246" s="363">
        <v>116.2</v>
      </c>
      <c r="AF246" s="329"/>
      <c r="AG246" s="341"/>
      <c r="AH246" s="329" t="s">
        <v>92</v>
      </c>
      <c r="AI246" s="331">
        <v>116.2</v>
      </c>
      <c r="AJ246" s="331">
        <v>114.5</v>
      </c>
      <c r="AK246" s="344">
        <v>115</v>
      </c>
      <c r="AL246" s="344">
        <v>100.7</v>
      </c>
      <c r="AM246" s="344">
        <v>131.1</v>
      </c>
      <c r="AN246" s="344">
        <v>114.1</v>
      </c>
      <c r="AO246" s="344">
        <v>100.1</v>
      </c>
      <c r="AP246" s="344">
        <v>114.7</v>
      </c>
      <c r="AQ246" s="344">
        <v>115.6</v>
      </c>
      <c r="AR246" s="344">
        <v>114.2</v>
      </c>
      <c r="AS246" s="344">
        <v>148.30000000000001</v>
      </c>
      <c r="AU246" s="50"/>
      <c r="AV246" s="50"/>
      <c r="AW246" s="50"/>
      <c r="AX246" s="50"/>
      <c r="AY246" s="50"/>
      <c r="AZ246" s="50"/>
      <c r="BA246" s="50"/>
      <c r="BB246" s="50"/>
      <c r="BC246" s="50"/>
      <c r="BD246" s="50"/>
      <c r="BE246" s="50"/>
      <c r="BF246" s="50"/>
      <c r="BG246" s="50"/>
      <c r="BH246" s="50"/>
      <c r="BI246" s="50"/>
      <c r="BJ246" s="50"/>
    </row>
    <row r="247" spans="1:62" x14ac:dyDescent="0.15">
      <c r="A247" s="329"/>
      <c r="B247" s="341"/>
      <c r="C247" s="329" t="s">
        <v>93</v>
      </c>
      <c r="D247" s="360">
        <v>121.3</v>
      </c>
      <c r="E247" s="331">
        <v>121.3</v>
      </c>
      <c r="F247" s="331">
        <v>101.7</v>
      </c>
      <c r="G247" s="331">
        <v>257.8</v>
      </c>
      <c r="H247" s="331">
        <v>159.6</v>
      </c>
      <c r="I247" s="331">
        <v>116</v>
      </c>
      <c r="J247" s="331">
        <v>154.69999999999999</v>
      </c>
      <c r="K247" s="331">
        <v>68.400000000000006</v>
      </c>
      <c r="L247" s="331">
        <v>71.099999999999994</v>
      </c>
      <c r="M247" s="331">
        <v>99.3</v>
      </c>
      <c r="N247" s="331">
        <v>87.8</v>
      </c>
      <c r="O247" s="331">
        <v>111.9</v>
      </c>
      <c r="P247" s="331">
        <v>97.7</v>
      </c>
      <c r="Q247" s="331">
        <v>87.3</v>
      </c>
      <c r="R247" s="331">
        <v>120.4</v>
      </c>
      <c r="S247" s="331">
        <v>107.1</v>
      </c>
      <c r="T247" s="331">
        <v>127.6</v>
      </c>
      <c r="U247" s="331">
        <v>159.6</v>
      </c>
      <c r="V247" s="331">
        <v>94.2</v>
      </c>
      <c r="W247" s="331">
        <v>97.4</v>
      </c>
      <c r="X247" s="331">
        <v>321.8</v>
      </c>
      <c r="Y247" s="331">
        <v>106.4</v>
      </c>
      <c r="Z247" s="331">
        <v>130.69999999999999</v>
      </c>
      <c r="AA247" s="331">
        <v>0</v>
      </c>
      <c r="AB247" s="331">
        <v>98.1</v>
      </c>
      <c r="AC247" s="331">
        <v>174.1</v>
      </c>
      <c r="AD247" s="331">
        <v>0</v>
      </c>
      <c r="AE247" s="363">
        <v>121.3</v>
      </c>
      <c r="AF247" s="329"/>
      <c r="AG247" s="341"/>
      <c r="AH247" s="329" t="s">
        <v>93</v>
      </c>
      <c r="AI247" s="331">
        <v>121.3</v>
      </c>
      <c r="AJ247" s="331">
        <v>123.3</v>
      </c>
      <c r="AK247" s="344">
        <v>121.7</v>
      </c>
      <c r="AL247" s="344">
        <v>110.4</v>
      </c>
      <c r="AM247" s="344">
        <v>127.3</v>
      </c>
      <c r="AN247" s="344">
        <v>121.5</v>
      </c>
      <c r="AO247" s="344">
        <v>114.9</v>
      </c>
      <c r="AP247" s="344">
        <v>120.3</v>
      </c>
      <c r="AQ247" s="344">
        <v>120</v>
      </c>
      <c r="AR247" s="344">
        <v>119.2</v>
      </c>
      <c r="AS247" s="344">
        <v>121.4</v>
      </c>
      <c r="AU247" s="50"/>
      <c r="AV247" s="50"/>
      <c r="AW247" s="50"/>
      <c r="AX247" s="50"/>
      <c r="AY247" s="50"/>
      <c r="AZ247" s="50"/>
      <c r="BA247" s="50"/>
      <c r="BB247" s="50"/>
      <c r="BC247" s="50"/>
      <c r="BD247" s="50"/>
      <c r="BE247" s="50"/>
      <c r="BF247" s="50"/>
      <c r="BG247" s="50"/>
      <c r="BH247" s="50"/>
      <c r="BI247" s="50"/>
      <c r="BJ247" s="50"/>
    </row>
    <row r="248" spans="1:62" x14ac:dyDescent="0.15">
      <c r="A248" s="329"/>
      <c r="B248" s="341"/>
      <c r="C248" s="329" t="s">
        <v>94</v>
      </c>
      <c r="D248" s="360">
        <v>125.1</v>
      </c>
      <c r="E248" s="331">
        <v>125</v>
      </c>
      <c r="F248" s="331">
        <v>100.3</v>
      </c>
      <c r="G248" s="331">
        <v>203.2</v>
      </c>
      <c r="H248" s="331">
        <v>160.69999999999999</v>
      </c>
      <c r="I248" s="331">
        <v>116.1</v>
      </c>
      <c r="J248" s="331">
        <v>162.6</v>
      </c>
      <c r="K248" s="331">
        <v>69.900000000000006</v>
      </c>
      <c r="L248" s="331">
        <v>108.2</v>
      </c>
      <c r="M248" s="331">
        <v>169.3</v>
      </c>
      <c r="N248" s="331">
        <v>70.099999999999994</v>
      </c>
      <c r="O248" s="331">
        <v>110.2</v>
      </c>
      <c r="P248" s="331">
        <v>94.7</v>
      </c>
      <c r="Q248" s="331">
        <v>91.2</v>
      </c>
      <c r="R248" s="331">
        <v>142.80000000000001</v>
      </c>
      <c r="S248" s="331">
        <v>109.3</v>
      </c>
      <c r="T248" s="331">
        <v>126.2</v>
      </c>
      <c r="U248" s="331">
        <v>175.3</v>
      </c>
      <c r="V248" s="331">
        <v>88.6</v>
      </c>
      <c r="W248" s="331">
        <v>109.3</v>
      </c>
      <c r="X248" s="331">
        <v>337.7</v>
      </c>
      <c r="Y248" s="331">
        <v>132.9</v>
      </c>
      <c r="Z248" s="331">
        <v>139.30000000000001</v>
      </c>
      <c r="AA248" s="331">
        <v>0</v>
      </c>
      <c r="AB248" s="331">
        <v>91.7</v>
      </c>
      <c r="AC248" s="331">
        <v>201.7</v>
      </c>
      <c r="AD248" s="331">
        <v>0</v>
      </c>
      <c r="AE248" s="363">
        <v>125.1</v>
      </c>
      <c r="AF248" s="329"/>
      <c r="AG248" s="341"/>
      <c r="AH248" s="329" t="s">
        <v>94</v>
      </c>
      <c r="AI248" s="331">
        <v>125.1</v>
      </c>
      <c r="AJ248" s="331">
        <v>128.5</v>
      </c>
      <c r="AK248" s="344">
        <v>127.2</v>
      </c>
      <c r="AL248" s="344">
        <v>105.6</v>
      </c>
      <c r="AM248" s="344">
        <v>139</v>
      </c>
      <c r="AN248" s="344">
        <v>126.7</v>
      </c>
      <c r="AO248" s="344">
        <v>155</v>
      </c>
      <c r="AP248" s="344">
        <v>118.3</v>
      </c>
      <c r="AQ248" s="344">
        <v>121.6</v>
      </c>
      <c r="AR248" s="344">
        <v>119.5</v>
      </c>
      <c r="AS248" s="344">
        <v>119.5</v>
      </c>
      <c r="AU248" s="50"/>
      <c r="AV248" s="50"/>
      <c r="AW248" s="50"/>
      <c r="AX248" s="50"/>
      <c r="AY248" s="50"/>
      <c r="AZ248" s="50"/>
      <c r="BA248" s="50"/>
      <c r="BB248" s="50"/>
      <c r="BC248" s="50"/>
      <c r="BD248" s="50"/>
      <c r="BE248" s="50"/>
      <c r="BF248" s="50"/>
      <c r="BG248" s="50"/>
      <c r="BH248" s="50"/>
      <c r="BI248" s="50"/>
      <c r="BJ248" s="50"/>
    </row>
    <row r="249" spans="1:62" x14ac:dyDescent="0.15">
      <c r="A249" s="329"/>
      <c r="B249" s="341"/>
      <c r="C249" s="329" t="s">
        <v>95</v>
      </c>
      <c r="D249" s="360">
        <v>128</v>
      </c>
      <c r="E249" s="331">
        <v>128</v>
      </c>
      <c r="F249" s="331">
        <v>107.1</v>
      </c>
      <c r="G249" s="331">
        <v>208.8</v>
      </c>
      <c r="H249" s="331">
        <v>152.19999999999999</v>
      </c>
      <c r="I249" s="331">
        <v>123</v>
      </c>
      <c r="J249" s="331">
        <v>163.69999999999999</v>
      </c>
      <c r="K249" s="331">
        <v>77.5</v>
      </c>
      <c r="L249" s="331">
        <v>177.8</v>
      </c>
      <c r="M249" s="331">
        <v>199</v>
      </c>
      <c r="N249" s="331">
        <v>98.6</v>
      </c>
      <c r="O249" s="331">
        <v>105.9</v>
      </c>
      <c r="P249" s="331">
        <v>98.9</v>
      </c>
      <c r="Q249" s="331">
        <v>96.4</v>
      </c>
      <c r="R249" s="331">
        <v>241.9</v>
      </c>
      <c r="S249" s="331">
        <v>111.1</v>
      </c>
      <c r="T249" s="331">
        <v>128.69999999999999</v>
      </c>
      <c r="U249" s="331">
        <v>152.19999999999999</v>
      </c>
      <c r="V249" s="331">
        <v>89.1</v>
      </c>
      <c r="W249" s="331">
        <v>91.5</v>
      </c>
      <c r="X249" s="331">
        <v>312.2</v>
      </c>
      <c r="Y249" s="331">
        <v>108.1</v>
      </c>
      <c r="Z249" s="331">
        <v>107.6</v>
      </c>
      <c r="AA249" s="331">
        <v>0</v>
      </c>
      <c r="AB249" s="331">
        <v>93.6</v>
      </c>
      <c r="AC249" s="331">
        <v>186.9</v>
      </c>
      <c r="AD249" s="331">
        <v>0</v>
      </c>
      <c r="AE249" s="363">
        <v>128</v>
      </c>
      <c r="AF249" s="329"/>
      <c r="AG249" s="341"/>
      <c r="AH249" s="329" t="s">
        <v>95</v>
      </c>
      <c r="AI249" s="331">
        <v>128</v>
      </c>
      <c r="AJ249" s="331">
        <v>133.1</v>
      </c>
      <c r="AK249" s="344">
        <v>134.6</v>
      </c>
      <c r="AL249" s="344">
        <v>123.4</v>
      </c>
      <c r="AM249" s="344">
        <v>139.69999999999999</v>
      </c>
      <c r="AN249" s="344">
        <v>131.6</v>
      </c>
      <c r="AO249" s="344">
        <v>146.19999999999999</v>
      </c>
      <c r="AP249" s="344">
        <v>121.9</v>
      </c>
      <c r="AQ249" s="344">
        <v>124.8</v>
      </c>
      <c r="AR249" s="344">
        <v>119.9</v>
      </c>
      <c r="AS249" s="344">
        <v>245.3</v>
      </c>
      <c r="AU249" s="50"/>
      <c r="AV249" s="50"/>
      <c r="AW249" s="50"/>
      <c r="AX249" s="50"/>
      <c r="AY249" s="50"/>
      <c r="AZ249" s="50"/>
      <c r="BA249" s="50"/>
      <c r="BB249" s="50"/>
      <c r="BC249" s="50"/>
      <c r="BD249" s="50"/>
      <c r="BE249" s="50"/>
      <c r="BF249" s="50"/>
      <c r="BG249" s="50"/>
      <c r="BH249" s="50"/>
      <c r="BI249" s="50"/>
      <c r="BJ249" s="50"/>
    </row>
    <row r="250" spans="1:62" x14ac:dyDescent="0.15">
      <c r="A250" s="329"/>
      <c r="B250" s="341"/>
      <c r="C250" s="329" t="s">
        <v>96</v>
      </c>
      <c r="D250" s="360">
        <v>127.2</v>
      </c>
      <c r="E250" s="331">
        <v>127.2</v>
      </c>
      <c r="F250" s="331">
        <v>102.3</v>
      </c>
      <c r="G250" s="331">
        <v>203.9</v>
      </c>
      <c r="H250" s="331">
        <v>135.1</v>
      </c>
      <c r="I250" s="331">
        <v>142.69999999999999</v>
      </c>
      <c r="J250" s="331">
        <v>178.9</v>
      </c>
      <c r="K250" s="331">
        <v>78.400000000000006</v>
      </c>
      <c r="L250" s="331">
        <v>163.19999999999999</v>
      </c>
      <c r="M250" s="331">
        <v>178.9</v>
      </c>
      <c r="N250" s="331">
        <v>100.5</v>
      </c>
      <c r="O250" s="331">
        <v>108</v>
      </c>
      <c r="P250" s="331">
        <v>93.3</v>
      </c>
      <c r="Q250" s="331">
        <v>81.5</v>
      </c>
      <c r="R250" s="331">
        <v>223.6</v>
      </c>
      <c r="S250" s="331">
        <v>106.4</v>
      </c>
      <c r="T250" s="331">
        <v>118.4</v>
      </c>
      <c r="U250" s="331">
        <v>153.9</v>
      </c>
      <c r="V250" s="331">
        <v>87.1</v>
      </c>
      <c r="W250" s="331">
        <v>96.2</v>
      </c>
      <c r="X250" s="331">
        <v>298.8</v>
      </c>
      <c r="Y250" s="331">
        <v>120.4</v>
      </c>
      <c r="Z250" s="331">
        <v>105.2</v>
      </c>
      <c r="AA250" s="331">
        <v>0</v>
      </c>
      <c r="AB250" s="331">
        <v>102.1</v>
      </c>
      <c r="AC250" s="331">
        <v>161.19999999999999</v>
      </c>
      <c r="AD250" s="331">
        <v>0</v>
      </c>
      <c r="AE250" s="363">
        <v>127.2</v>
      </c>
      <c r="AF250" s="329"/>
      <c r="AG250" s="341"/>
      <c r="AH250" s="329" t="s">
        <v>96</v>
      </c>
      <c r="AI250" s="331">
        <v>127.2</v>
      </c>
      <c r="AJ250" s="331">
        <v>136.1</v>
      </c>
      <c r="AK250" s="344">
        <v>146.80000000000001</v>
      </c>
      <c r="AL250" s="344">
        <v>154.1</v>
      </c>
      <c r="AM250" s="344">
        <v>138.19999999999999</v>
      </c>
      <c r="AN250" s="344">
        <v>120.8</v>
      </c>
      <c r="AO250" s="344">
        <v>128.6</v>
      </c>
      <c r="AP250" s="344">
        <v>114.9</v>
      </c>
      <c r="AQ250" s="344">
        <v>122.3</v>
      </c>
      <c r="AR250" s="344">
        <v>116.8</v>
      </c>
      <c r="AS250" s="344">
        <v>245.2</v>
      </c>
      <c r="AU250" s="50"/>
      <c r="AV250" s="50"/>
      <c r="AW250" s="50"/>
      <c r="AX250" s="50"/>
      <c r="AY250" s="50"/>
      <c r="AZ250" s="50"/>
      <c r="BA250" s="50"/>
      <c r="BB250" s="50"/>
      <c r="BC250" s="50"/>
      <c r="BD250" s="50"/>
      <c r="BE250" s="50"/>
      <c r="BF250" s="50"/>
      <c r="BG250" s="50"/>
      <c r="BH250" s="50"/>
      <c r="BI250" s="50"/>
      <c r="BJ250" s="50"/>
    </row>
    <row r="251" spans="1:62" x14ac:dyDescent="0.15">
      <c r="A251" s="329"/>
      <c r="B251" s="342"/>
      <c r="C251" s="335" t="s">
        <v>97</v>
      </c>
      <c r="D251" s="362">
        <v>125.1</v>
      </c>
      <c r="E251" s="337">
        <v>125.1</v>
      </c>
      <c r="F251" s="337">
        <v>100.2</v>
      </c>
      <c r="G251" s="337">
        <v>206.1</v>
      </c>
      <c r="H251" s="337">
        <v>129</v>
      </c>
      <c r="I251" s="337">
        <v>117.5</v>
      </c>
      <c r="J251" s="337">
        <v>204</v>
      </c>
      <c r="K251" s="337">
        <v>64.5</v>
      </c>
      <c r="L251" s="337">
        <v>137.6</v>
      </c>
      <c r="M251" s="337">
        <v>149.1</v>
      </c>
      <c r="N251" s="337">
        <v>93.5</v>
      </c>
      <c r="O251" s="337">
        <v>100.2</v>
      </c>
      <c r="P251" s="337">
        <v>96.7</v>
      </c>
      <c r="Q251" s="337">
        <v>89.7</v>
      </c>
      <c r="R251" s="337">
        <v>282.39999999999998</v>
      </c>
      <c r="S251" s="337">
        <v>109.2</v>
      </c>
      <c r="T251" s="337">
        <v>119</v>
      </c>
      <c r="U251" s="337">
        <v>155.5</v>
      </c>
      <c r="V251" s="337">
        <v>87.3</v>
      </c>
      <c r="W251" s="337">
        <v>98.3</v>
      </c>
      <c r="X251" s="337">
        <v>317.8</v>
      </c>
      <c r="Y251" s="337">
        <v>118.8</v>
      </c>
      <c r="Z251" s="337">
        <v>108.6</v>
      </c>
      <c r="AA251" s="337">
        <v>0</v>
      </c>
      <c r="AB251" s="337">
        <v>88</v>
      </c>
      <c r="AC251" s="337">
        <v>143.80000000000001</v>
      </c>
      <c r="AD251" s="337">
        <v>0</v>
      </c>
      <c r="AE251" s="363">
        <v>125.1</v>
      </c>
      <c r="AF251" s="329"/>
      <c r="AG251" s="342"/>
      <c r="AH251" s="335" t="s">
        <v>97</v>
      </c>
      <c r="AI251" s="337">
        <v>125.1</v>
      </c>
      <c r="AJ251" s="337">
        <v>123.6</v>
      </c>
      <c r="AK251" s="346">
        <v>137.9</v>
      </c>
      <c r="AL251" s="346">
        <v>121.4</v>
      </c>
      <c r="AM251" s="346">
        <v>154.4</v>
      </c>
      <c r="AN251" s="346">
        <v>112.1</v>
      </c>
      <c r="AO251" s="346">
        <v>108.4</v>
      </c>
      <c r="AP251" s="346">
        <v>112.5</v>
      </c>
      <c r="AQ251" s="346">
        <v>123.9</v>
      </c>
      <c r="AR251" s="346">
        <v>116.3</v>
      </c>
      <c r="AS251" s="346">
        <v>321.8</v>
      </c>
      <c r="AU251" s="50"/>
      <c r="AV251" s="50"/>
      <c r="AW251" s="50"/>
      <c r="AX251" s="50"/>
      <c r="AY251" s="50"/>
      <c r="AZ251" s="50"/>
      <c r="BA251" s="50"/>
      <c r="BB251" s="50"/>
      <c r="BC251" s="50"/>
      <c r="BD251" s="50"/>
      <c r="BE251" s="50"/>
      <c r="BF251" s="50"/>
      <c r="BG251" s="50"/>
      <c r="BH251" s="50"/>
      <c r="BI251" s="50"/>
      <c r="BJ251" s="50"/>
    </row>
    <row r="252" spans="1:62" x14ac:dyDescent="0.15">
      <c r="A252" s="329"/>
      <c r="B252" s="341" t="s">
        <v>105</v>
      </c>
      <c r="C252" s="326" t="s">
        <v>84</v>
      </c>
      <c r="D252" s="360">
        <v>117.2</v>
      </c>
      <c r="E252" s="331">
        <v>117.2</v>
      </c>
      <c r="F252" s="331">
        <v>94.6</v>
      </c>
      <c r="G252" s="331">
        <v>240.4</v>
      </c>
      <c r="H252" s="331">
        <v>127.3</v>
      </c>
      <c r="I252" s="331">
        <v>122.1</v>
      </c>
      <c r="J252" s="331">
        <v>112.2</v>
      </c>
      <c r="K252" s="331">
        <v>80.099999999999994</v>
      </c>
      <c r="L252" s="331">
        <v>199.8</v>
      </c>
      <c r="M252" s="331">
        <v>127.7</v>
      </c>
      <c r="N252" s="331">
        <v>98.1</v>
      </c>
      <c r="O252" s="331">
        <v>103.2</v>
      </c>
      <c r="P252" s="331">
        <v>94.1</v>
      </c>
      <c r="Q252" s="331">
        <v>85.1</v>
      </c>
      <c r="R252" s="331">
        <v>231.1</v>
      </c>
      <c r="S252" s="331">
        <v>104.4</v>
      </c>
      <c r="T252" s="331">
        <v>115.7</v>
      </c>
      <c r="U252" s="331">
        <v>158.69999999999999</v>
      </c>
      <c r="V252" s="331">
        <v>70.900000000000006</v>
      </c>
      <c r="W252" s="331">
        <v>100.6</v>
      </c>
      <c r="X252" s="331">
        <v>319</v>
      </c>
      <c r="Y252" s="331">
        <v>124.5</v>
      </c>
      <c r="Z252" s="331">
        <v>115.9</v>
      </c>
      <c r="AA252" s="331">
        <v>0</v>
      </c>
      <c r="AB252" s="331">
        <v>90.4</v>
      </c>
      <c r="AC252" s="331">
        <v>142.1</v>
      </c>
      <c r="AD252" s="331">
        <v>0</v>
      </c>
      <c r="AE252" s="363">
        <v>117.2</v>
      </c>
      <c r="AF252" s="329"/>
      <c r="AG252" s="341" t="s">
        <v>105</v>
      </c>
      <c r="AH252" s="326" t="s">
        <v>84</v>
      </c>
      <c r="AI252" s="331">
        <v>117.2</v>
      </c>
      <c r="AJ252" s="331">
        <v>121.5</v>
      </c>
      <c r="AK252" s="344">
        <v>135.69999999999999</v>
      </c>
      <c r="AL252" s="344">
        <v>136.5</v>
      </c>
      <c r="AM252" s="344">
        <v>126.3</v>
      </c>
      <c r="AN252" s="344">
        <v>104.3</v>
      </c>
      <c r="AO252" s="344">
        <v>105</v>
      </c>
      <c r="AP252" s="344">
        <v>106.5</v>
      </c>
      <c r="AQ252" s="344">
        <v>112.5</v>
      </c>
      <c r="AR252" s="344">
        <v>107</v>
      </c>
      <c r="AS252" s="344">
        <v>212.1</v>
      </c>
      <c r="AU252" s="50"/>
      <c r="AV252" s="50"/>
      <c r="AW252" s="50"/>
      <c r="AX252" s="50"/>
      <c r="AY252" s="50"/>
      <c r="AZ252" s="50"/>
      <c r="BA252" s="50"/>
      <c r="BB252" s="50"/>
      <c r="BC252" s="50"/>
      <c r="BD252" s="50"/>
      <c r="BE252" s="50"/>
      <c r="BF252" s="50"/>
      <c r="BG252" s="50"/>
      <c r="BH252" s="50"/>
      <c r="BI252" s="50"/>
      <c r="BJ252" s="50"/>
    </row>
    <row r="253" spans="1:62" x14ac:dyDescent="0.15">
      <c r="A253" s="329"/>
      <c r="B253" s="341"/>
      <c r="C253" s="329" t="s">
        <v>86</v>
      </c>
      <c r="D253" s="360">
        <v>113.5</v>
      </c>
      <c r="E253" s="331">
        <v>113.5</v>
      </c>
      <c r="F253" s="331">
        <v>97.4</v>
      </c>
      <c r="G253" s="331">
        <v>175.3</v>
      </c>
      <c r="H253" s="331">
        <v>137.19999999999999</v>
      </c>
      <c r="I253" s="331">
        <v>90.4</v>
      </c>
      <c r="J253" s="331">
        <v>97.3</v>
      </c>
      <c r="K253" s="331">
        <v>69.5</v>
      </c>
      <c r="L253" s="331">
        <v>205.9</v>
      </c>
      <c r="M253" s="331">
        <v>94.4</v>
      </c>
      <c r="N253" s="331">
        <v>63.7</v>
      </c>
      <c r="O253" s="331">
        <v>97.8</v>
      </c>
      <c r="P253" s="331">
        <v>100.6</v>
      </c>
      <c r="Q253" s="331">
        <v>87.1</v>
      </c>
      <c r="R253" s="331">
        <v>231.4</v>
      </c>
      <c r="S253" s="331">
        <v>102.9</v>
      </c>
      <c r="T253" s="331">
        <v>109.7</v>
      </c>
      <c r="U253" s="331">
        <v>162.1</v>
      </c>
      <c r="V253" s="331">
        <v>62.3</v>
      </c>
      <c r="W253" s="331">
        <v>100</v>
      </c>
      <c r="X253" s="331">
        <v>338.3</v>
      </c>
      <c r="Y253" s="331">
        <v>138.5</v>
      </c>
      <c r="Z253" s="331">
        <v>101</v>
      </c>
      <c r="AA253" s="331">
        <v>0</v>
      </c>
      <c r="AB253" s="331">
        <v>85.4</v>
      </c>
      <c r="AC253" s="331">
        <v>119.2</v>
      </c>
      <c r="AD253" s="331">
        <v>0</v>
      </c>
      <c r="AE253" s="363">
        <v>113.5</v>
      </c>
      <c r="AF253" s="329"/>
      <c r="AG253" s="341"/>
      <c r="AH253" s="329" t="s">
        <v>86</v>
      </c>
      <c r="AI253" s="331">
        <v>113.5</v>
      </c>
      <c r="AJ253" s="331">
        <v>110.4</v>
      </c>
      <c r="AK253" s="344">
        <v>111.9</v>
      </c>
      <c r="AL253" s="344">
        <v>92.6</v>
      </c>
      <c r="AM253" s="344">
        <v>126.6</v>
      </c>
      <c r="AN253" s="344">
        <v>98</v>
      </c>
      <c r="AO253" s="344">
        <v>89</v>
      </c>
      <c r="AP253" s="344">
        <v>104.6</v>
      </c>
      <c r="AQ253" s="344">
        <v>113.5</v>
      </c>
      <c r="AR253" s="344">
        <v>107.3</v>
      </c>
      <c r="AS253" s="344">
        <v>254.9</v>
      </c>
      <c r="AU253" s="50"/>
      <c r="AV253" s="50"/>
      <c r="AW253" s="50"/>
      <c r="AX253" s="50"/>
      <c r="AY253" s="50"/>
      <c r="AZ253" s="50"/>
      <c r="BA253" s="50"/>
      <c r="BB253" s="50"/>
      <c r="BC253" s="50"/>
      <c r="BD253" s="50"/>
      <c r="BE253" s="50"/>
      <c r="BF253" s="50"/>
      <c r="BG253" s="50"/>
      <c r="BH253" s="50"/>
      <c r="BI253" s="50"/>
      <c r="BJ253" s="50"/>
    </row>
    <row r="254" spans="1:62" x14ac:dyDescent="0.15">
      <c r="A254" s="329"/>
      <c r="B254" s="341"/>
      <c r="C254" s="329" t="s">
        <v>88</v>
      </c>
      <c r="D254" s="360">
        <v>112.1</v>
      </c>
      <c r="E254" s="331">
        <v>112.1</v>
      </c>
      <c r="F254" s="331">
        <v>95.5</v>
      </c>
      <c r="G254" s="331">
        <v>146.1</v>
      </c>
      <c r="H254" s="331">
        <v>123.9</v>
      </c>
      <c r="I254" s="331">
        <v>111.8</v>
      </c>
      <c r="J254" s="331">
        <v>98.1</v>
      </c>
      <c r="K254" s="331">
        <v>77.7</v>
      </c>
      <c r="L254" s="331">
        <v>124.9</v>
      </c>
      <c r="M254" s="331">
        <v>80.900000000000006</v>
      </c>
      <c r="N254" s="331">
        <v>67.8</v>
      </c>
      <c r="O254" s="331">
        <v>100.9</v>
      </c>
      <c r="P254" s="331">
        <v>98.2</v>
      </c>
      <c r="Q254" s="331">
        <v>89.3</v>
      </c>
      <c r="R254" s="331">
        <v>283.60000000000002</v>
      </c>
      <c r="S254" s="331">
        <v>111.8</v>
      </c>
      <c r="T254" s="331">
        <v>112.7</v>
      </c>
      <c r="U254" s="331">
        <v>192.6</v>
      </c>
      <c r="V254" s="331">
        <v>82.9</v>
      </c>
      <c r="W254" s="331">
        <v>109.8</v>
      </c>
      <c r="X254" s="331">
        <v>438.6</v>
      </c>
      <c r="Y254" s="331">
        <v>121.2</v>
      </c>
      <c r="Z254" s="331">
        <v>107.3</v>
      </c>
      <c r="AA254" s="331">
        <v>0</v>
      </c>
      <c r="AB254" s="331">
        <v>84.4</v>
      </c>
      <c r="AC254" s="331">
        <v>98.3</v>
      </c>
      <c r="AD254" s="331">
        <v>0</v>
      </c>
      <c r="AE254" s="363">
        <v>112.1</v>
      </c>
      <c r="AF254" s="329"/>
      <c r="AG254" s="341"/>
      <c r="AH254" s="329" t="s">
        <v>88</v>
      </c>
      <c r="AI254" s="331">
        <v>112.1</v>
      </c>
      <c r="AJ254" s="331">
        <v>113.1</v>
      </c>
      <c r="AK254" s="344">
        <v>128.9</v>
      </c>
      <c r="AL254" s="344">
        <v>137.80000000000001</v>
      </c>
      <c r="AM254" s="344">
        <v>131.80000000000001</v>
      </c>
      <c r="AN254" s="344">
        <v>95.5</v>
      </c>
      <c r="AO254" s="344">
        <v>77</v>
      </c>
      <c r="AP254" s="344">
        <v>106.1</v>
      </c>
      <c r="AQ254" s="344">
        <v>113.1</v>
      </c>
      <c r="AR254" s="344">
        <v>103.9</v>
      </c>
      <c r="AS254" s="344">
        <v>317.60000000000002</v>
      </c>
      <c r="AU254" s="50"/>
      <c r="AV254" s="50"/>
      <c r="AW254" s="50"/>
      <c r="AX254" s="50"/>
      <c r="AY254" s="50"/>
      <c r="AZ254" s="50"/>
      <c r="BA254" s="50"/>
      <c r="BB254" s="50"/>
      <c r="BC254" s="50"/>
      <c r="BD254" s="50"/>
      <c r="BE254" s="50"/>
      <c r="BF254" s="50"/>
      <c r="BG254" s="50"/>
      <c r="BH254" s="50"/>
      <c r="BI254" s="50"/>
      <c r="BJ254" s="50"/>
    </row>
    <row r="255" spans="1:62" x14ac:dyDescent="0.15">
      <c r="A255" s="329"/>
      <c r="B255" s="341"/>
      <c r="C255" s="329" t="s">
        <v>89</v>
      </c>
      <c r="D255" s="360">
        <v>118.6</v>
      </c>
      <c r="E255" s="331">
        <v>118.6</v>
      </c>
      <c r="F255" s="331">
        <v>102.1</v>
      </c>
      <c r="G255" s="331">
        <v>172.2</v>
      </c>
      <c r="H255" s="331">
        <v>111.4</v>
      </c>
      <c r="I255" s="331">
        <v>136.9</v>
      </c>
      <c r="J255" s="331">
        <v>128.6</v>
      </c>
      <c r="K255" s="331">
        <v>83.7</v>
      </c>
      <c r="L255" s="331">
        <v>219.1</v>
      </c>
      <c r="M255" s="331">
        <v>51.4</v>
      </c>
      <c r="N255" s="331">
        <v>165.1</v>
      </c>
      <c r="O255" s="331">
        <v>108.2</v>
      </c>
      <c r="P255" s="331">
        <v>103.1</v>
      </c>
      <c r="Q255" s="331">
        <v>84</v>
      </c>
      <c r="R255" s="331">
        <v>257.8</v>
      </c>
      <c r="S255" s="331">
        <v>111.2</v>
      </c>
      <c r="T255" s="331">
        <v>110.6</v>
      </c>
      <c r="U255" s="331">
        <v>190</v>
      </c>
      <c r="V255" s="331">
        <v>77</v>
      </c>
      <c r="W255" s="331">
        <v>113.7</v>
      </c>
      <c r="X255" s="331">
        <v>425.3</v>
      </c>
      <c r="Y255" s="331">
        <v>156.19999999999999</v>
      </c>
      <c r="Z255" s="331">
        <v>105.8</v>
      </c>
      <c r="AA255" s="331">
        <v>0</v>
      </c>
      <c r="AB255" s="331">
        <v>112.2</v>
      </c>
      <c r="AC255" s="331">
        <v>95.5</v>
      </c>
      <c r="AD255" s="331">
        <v>0</v>
      </c>
      <c r="AE255" s="363">
        <v>118.6</v>
      </c>
      <c r="AF255" s="329"/>
      <c r="AG255" s="341"/>
      <c r="AH255" s="329" t="s">
        <v>89</v>
      </c>
      <c r="AI255" s="331">
        <v>118.6</v>
      </c>
      <c r="AJ255" s="331">
        <v>121</v>
      </c>
      <c r="AK255" s="344">
        <v>139.30000000000001</v>
      </c>
      <c r="AL255" s="344">
        <v>137.6</v>
      </c>
      <c r="AM255" s="344">
        <v>144.1</v>
      </c>
      <c r="AN255" s="344">
        <v>96.7</v>
      </c>
      <c r="AO255" s="344">
        <v>81.099999999999994</v>
      </c>
      <c r="AP255" s="344">
        <v>105.5</v>
      </c>
      <c r="AQ255" s="344">
        <v>118.2</v>
      </c>
      <c r="AR255" s="344">
        <v>111.2</v>
      </c>
      <c r="AS255" s="344">
        <v>289.60000000000002</v>
      </c>
      <c r="AU255" s="50"/>
      <c r="AV255" s="50"/>
      <c r="AW255" s="50"/>
      <c r="AX255" s="50"/>
      <c r="AY255" s="50"/>
      <c r="AZ255" s="50"/>
      <c r="BA255" s="50"/>
      <c r="BB255" s="50"/>
      <c r="BC255" s="50"/>
      <c r="BD255" s="50"/>
      <c r="BE255" s="50"/>
      <c r="BF255" s="50"/>
      <c r="BG255" s="50"/>
      <c r="BH255" s="50"/>
      <c r="BI255" s="50"/>
      <c r="BJ255" s="50"/>
    </row>
    <row r="256" spans="1:62" x14ac:dyDescent="0.15">
      <c r="A256" s="329"/>
      <c r="B256" s="341"/>
      <c r="C256" s="329" t="s">
        <v>90</v>
      </c>
      <c r="D256" s="360">
        <v>122.5</v>
      </c>
      <c r="E256" s="331">
        <v>122.5</v>
      </c>
      <c r="F256" s="331">
        <v>114.9</v>
      </c>
      <c r="G256" s="331">
        <v>185.2</v>
      </c>
      <c r="H256" s="331">
        <v>130.9</v>
      </c>
      <c r="I256" s="331">
        <v>108.6</v>
      </c>
      <c r="J256" s="331">
        <v>141.4</v>
      </c>
      <c r="K256" s="331">
        <v>71.099999999999994</v>
      </c>
      <c r="L256" s="331">
        <v>218.3</v>
      </c>
      <c r="M256" s="331">
        <v>127.9</v>
      </c>
      <c r="N256" s="331">
        <v>121.8</v>
      </c>
      <c r="O256" s="331">
        <v>109.5</v>
      </c>
      <c r="P256" s="331">
        <v>110.2</v>
      </c>
      <c r="Q256" s="331">
        <v>92.8</v>
      </c>
      <c r="R256" s="331">
        <v>213</v>
      </c>
      <c r="S256" s="331">
        <v>109.6</v>
      </c>
      <c r="T256" s="331">
        <v>117.5</v>
      </c>
      <c r="U256" s="331">
        <v>187</v>
      </c>
      <c r="V256" s="331">
        <v>92.4</v>
      </c>
      <c r="W256" s="331">
        <v>104.2</v>
      </c>
      <c r="X256" s="331">
        <v>389.6</v>
      </c>
      <c r="Y256" s="331">
        <v>173.8</v>
      </c>
      <c r="Z256" s="331">
        <v>114.4</v>
      </c>
      <c r="AA256" s="331">
        <v>0</v>
      </c>
      <c r="AB256" s="331">
        <v>134.19999999999999</v>
      </c>
      <c r="AC256" s="331">
        <v>94.4</v>
      </c>
      <c r="AD256" s="331">
        <v>0</v>
      </c>
      <c r="AE256" s="363">
        <v>122.5</v>
      </c>
      <c r="AF256" s="329"/>
      <c r="AG256" s="341"/>
      <c r="AH256" s="329" t="s">
        <v>90</v>
      </c>
      <c r="AI256" s="331">
        <v>122.5</v>
      </c>
      <c r="AJ256" s="331">
        <v>125.3</v>
      </c>
      <c r="AK256" s="344">
        <v>139.69999999999999</v>
      </c>
      <c r="AL256" s="344">
        <v>108.4</v>
      </c>
      <c r="AM256" s="344">
        <v>170.1</v>
      </c>
      <c r="AN256" s="344">
        <v>110.5</v>
      </c>
      <c r="AO256" s="344">
        <v>107.3</v>
      </c>
      <c r="AP256" s="344">
        <v>112.5</v>
      </c>
      <c r="AQ256" s="344">
        <v>121.6</v>
      </c>
      <c r="AR256" s="344">
        <v>119.3</v>
      </c>
      <c r="AS256" s="344">
        <v>192.1</v>
      </c>
      <c r="AU256" s="50"/>
      <c r="AV256" s="50"/>
      <c r="AW256" s="50"/>
      <c r="AX256" s="50"/>
      <c r="AY256" s="50"/>
      <c r="AZ256" s="50"/>
      <c r="BA256" s="50"/>
      <c r="BB256" s="50"/>
      <c r="BC256" s="50"/>
      <c r="BD256" s="50"/>
      <c r="BE256" s="50"/>
      <c r="BF256" s="50"/>
      <c r="BG256" s="50"/>
      <c r="BH256" s="50"/>
      <c r="BI256" s="50"/>
      <c r="BJ256" s="50"/>
    </row>
    <row r="257" spans="1:62" x14ac:dyDescent="0.15">
      <c r="A257" s="329"/>
      <c r="B257" s="341"/>
      <c r="C257" s="329" t="s">
        <v>91</v>
      </c>
      <c r="D257" s="360">
        <v>123.5</v>
      </c>
      <c r="E257" s="331">
        <v>123.5</v>
      </c>
      <c r="F257" s="331">
        <v>105.9</v>
      </c>
      <c r="G257" s="331">
        <v>198.4</v>
      </c>
      <c r="H257" s="331">
        <v>143.6</v>
      </c>
      <c r="I257" s="331">
        <v>105.5</v>
      </c>
      <c r="J257" s="331">
        <v>167.7</v>
      </c>
      <c r="K257" s="331">
        <v>57.9</v>
      </c>
      <c r="L257" s="331">
        <v>173.8</v>
      </c>
      <c r="M257" s="331">
        <v>114.9</v>
      </c>
      <c r="N257" s="331">
        <v>104.3</v>
      </c>
      <c r="O257" s="331">
        <v>106.1</v>
      </c>
      <c r="P257" s="331">
        <v>109.9</v>
      </c>
      <c r="Q257" s="331">
        <v>101.1</v>
      </c>
      <c r="R257" s="331">
        <v>213.9</v>
      </c>
      <c r="S257" s="331">
        <v>112.7</v>
      </c>
      <c r="T257" s="331">
        <v>114.6</v>
      </c>
      <c r="U257" s="331">
        <v>171.6</v>
      </c>
      <c r="V257" s="331">
        <v>89.1</v>
      </c>
      <c r="W257" s="331">
        <v>103.6</v>
      </c>
      <c r="X257" s="331">
        <v>346.7</v>
      </c>
      <c r="Y257" s="331">
        <v>161.69999999999999</v>
      </c>
      <c r="Z257" s="331">
        <v>115.8</v>
      </c>
      <c r="AA257" s="331">
        <v>0</v>
      </c>
      <c r="AB257" s="331">
        <v>99</v>
      </c>
      <c r="AC257" s="331">
        <v>101.6</v>
      </c>
      <c r="AD257" s="331">
        <v>0</v>
      </c>
      <c r="AE257" s="363">
        <v>123.5</v>
      </c>
      <c r="AF257" s="329"/>
      <c r="AG257" s="341"/>
      <c r="AH257" s="329" t="s">
        <v>91</v>
      </c>
      <c r="AI257" s="331">
        <v>123.5</v>
      </c>
      <c r="AJ257" s="331">
        <v>128.69999999999999</v>
      </c>
      <c r="AK257" s="344">
        <v>147.9</v>
      </c>
      <c r="AL257" s="344">
        <v>109.9</v>
      </c>
      <c r="AM257" s="344">
        <v>177.4</v>
      </c>
      <c r="AN257" s="344">
        <v>113.7</v>
      </c>
      <c r="AO257" s="344">
        <v>113.7</v>
      </c>
      <c r="AP257" s="344">
        <v>110.5</v>
      </c>
      <c r="AQ257" s="344">
        <v>118.4</v>
      </c>
      <c r="AR257" s="344">
        <v>113.5</v>
      </c>
      <c r="AS257" s="344">
        <v>254.8</v>
      </c>
      <c r="AU257" s="50"/>
      <c r="AV257" s="50"/>
      <c r="AW257" s="50"/>
      <c r="AX257" s="50"/>
      <c r="AY257" s="50"/>
      <c r="AZ257" s="50"/>
      <c r="BA257" s="50"/>
      <c r="BB257" s="50"/>
      <c r="BC257" s="50"/>
      <c r="BD257" s="50"/>
      <c r="BE257" s="50"/>
      <c r="BF257" s="50"/>
      <c r="BG257" s="50"/>
      <c r="BH257" s="50"/>
      <c r="BI257" s="50"/>
      <c r="BJ257" s="50"/>
    </row>
    <row r="258" spans="1:62" x14ac:dyDescent="0.15">
      <c r="A258" s="329"/>
      <c r="B258" s="341"/>
      <c r="C258" s="329" t="s">
        <v>92</v>
      </c>
      <c r="D258" s="360">
        <v>134.5</v>
      </c>
      <c r="E258" s="331">
        <v>134.6</v>
      </c>
      <c r="F258" s="331">
        <v>108.3</v>
      </c>
      <c r="G258" s="331">
        <v>213.9</v>
      </c>
      <c r="H258" s="331">
        <v>148.69999999999999</v>
      </c>
      <c r="I258" s="331">
        <v>123.3</v>
      </c>
      <c r="J258" s="331">
        <v>178.5</v>
      </c>
      <c r="K258" s="331">
        <v>41.7</v>
      </c>
      <c r="L258" s="331">
        <v>200.8</v>
      </c>
      <c r="M258" s="331">
        <v>153.69999999999999</v>
      </c>
      <c r="N258" s="331">
        <v>110.5</v>
      </c>
      <c r="O258" s="331">
        <v>109.1</v>
      </c>
      <c r="P258" s="331">
        <v>118.2</v>
      </c>
      <c r="Q258" s="331">
        <v>106.4</v>
      </c>
      <c r="R258" s="331">
        <v>281.39999999999998</v>
      </c>
      <c r="S258" s="331">
        <v>113.7</v>
      </c>
      <c r="T258" s="331">
        <v>132.30000000000001</v>
      </c>
      <c r="U258" s="331">
        <v>179.5</v>
      </c>
      <c r="V258" s="331">
        <v>93.8</v>
      </c>
      <c r="W258" s="331">
        <v>107.5</v>
      </c>
      <c r="X258" s="331">
        <v>404.5</v>
      </c>
      <c r="Y258" s="331">
        <v>90.6</v>
      </c>
      <c r="Z258" s="331">
        <v>112.8</v>
      </c>
      <c r="AA258" s="331">
        <v>0</v>
      </c>
      <c r="AB258" s="331">
        <v>111.3</v>
      </c>
      <c r="AC258" s="331">
        <v>109.6</v>
      </c>
      <c r="AD258" s="331">
        <v>0</v>
      </c>
      <c r="AE258" s="363">
        <v>134.5</v>
      </c>
      <c r="AF258" s="329"/>
      <c r="AG258" s="341"/>
      <c r="AH258" s="329" t="s">
        <v>92</v>
      </c>
      <c r="AI258" s="331">
        <v>134.5</v>
      </c>
      <c r="AJ258" s="331">
        <v>145.80000000000001</v>
      </c>
      <c r="AK258" s="344">
        <v>160.80000000000001</v>
      </c>
      <c r="AL258" s="344">
        <v>123.6</v>
      </c>
      <c r="AM258" s="344">
        <v>195.4</v>
      </c>
      <c r="AN258" s="344">
        <v>126.6</v>
      </c>
      <c r="AO258" s="344">
        <v>134.9</v>
      </c>
      <c r="AP258" s="344">
        <v>124</v>
      </c>
      <c r="AQ258" s="344">
        <v>128.4</v>
      </c>
      <c r="AR258" s="344">
        <v>121.7</v>
      </c>
      <c r="AS258" s="344">
        <v>276.3</v>
      </c>
      <c r="AU258" s="50"/>
      <c r="AV258" s="50"/>
      <c r="AW258" s="50"/>
      <c r="AX258" s="50"/>
      <c r="AY258" s="50"/>
      <c r="AZ258" s="50"/>
      <c r="BA258" s="50"/>
      <c r="BB258" s="50"/>
      <c r="BC258" s="50"/>
      <c r="BD258" s="50"/>
      <c r="BE258" s="50"/>
      <c r="BF258" s="50"/>
      <c r="BG258" s="50"/>
      <c r="BH258" s="50"/>
      <c r="BI258" s="50"/>
      <c r="BJ258" s="50"/>
    </row>
    <row r="259" spans="1:62" x14ac:dyDescent="0.15">
      <c r="A259" s="329"/>
      <c r="B259" s="341"/>
      <c r="C259" s="329" t="s">
        <v>93</v>
      </c>
      <c r="D259" s="360">
        <v>128.9</v>
      </c>
      <c r="E259" s="331">
        <v>128.9</v>
      </c>
      <c r="F259" s="331">
        <v>107.8</v>
      </c>
      <c r="G259" s="331">
        <v>246.9</v>
      </c>
      <c r="H259" s="331">
        <v>159.69999999999999</v>
      </c>
      <c r="I259" s="331">
        <v>133.19999999999999</v>
      </c>
      <c r="J259" s="331">
        <v>168.5</v>
      </c>
      <c r="K259" s="331">
        <v>54.4</v>
      </c>
      <c r="L259" s="331">
        <v>112.6</v>
      </c>
      <c r="M259" s="331">
        <v>149.6</v>
      </c>
      <c r="N259" s="331">
        <v>92</v>
      </c>
      <c r="O259" s="331">
        <v>103.2</v>
      </c>
      <c r="P259" s="331">
        <v>108.4</v>
      </c>
      <c r="Q259" s="331">
        <v>104.8</v>
      </c>
      <c r="R259" s="331">
        <v>213.3</v>
      </c>
      <c r="S259" s="331">
        <v>111.1</v>
      </c>
      <c r="T259" s="331">
        <v>115</v>
      </c>
      <c r="U259" s="331">
        <v>168.6</v>
      </c>
      <c r="V259" s="331">
        <v>87.1</v>
      </c>
      <c r="W259" s="331">
        <v>101.6</v>
      </c>
      <c r="X259" s="331">
        <v>393</v>
      </c>
      <c r="Y259" s="331">
        <v>107.8</v>
      </c>
      <c r="Z259" s="331">
        <v>100.2</v>
      </c>
      <c r="AA259" s="331">
        <v>0</v>
      </c>
      <c r="AB259" s="331">
        <v>83.8</v>
      </c>
      <c r="AC259" s="331">
        <v>111.8</v>
      </c>
      <c r="AD259" s="331">
        <v>0</v>
      </c>
      <c r="AE259" s="363">
        <v>128.9</v>
      </c>
      <c r="AF259" s="329"/>
      <c r="AG259" s="341"/>
      <c r="AH259" s="329" t="s">
        <v>93</v>
      </c>
      <c r="AI259" s="331">
        <v>128.9</v>
      </c>
      <c r="AJ259" s="331">
        <v>143.69999999999999</v>
      </c>
      <c r="AK259" s="344">
        <v>164.2</v>
      </c>
      <c r="AL259" s="344">
        <v>139.30000000000001</v>
      </c>
      <c r="AM259" s="344">
        <v>175.9</v>
      </c>
      <c r="AN259" s="344">
        <v>116.2</v>
      </c>
      <c r="AO259" s="344">
        <v>122.6</v>
      </c>
      <c r="AP259" s="344">
        <v>110.4</v>
      </c>
      <c r="AQ259" s="344">
        <v>120.2</v>
      </c>
      <c r="AR259" s="344">
        <v>115.3</v>
      </c>
      <c r="AS259" s="344">
        <v>227.8</v>
      </c>
      <c r="AU259" s="50"/>
      <c r="AV259" s="50"/>
      <c r="AW259" s="50"/>
      <c r="AX259" s="50"/>
      <c r="AY259" s="50"/>
      <c r="AZ259" s="50"/>
      <c r="BA259" s="50"/>
      <c r="BB259" s="50"/>
      <c r="BC259" s="50"/>
      <c r="BD259" s="50"/>
      <c r="BE259" s="50"/>
      <c r="BF259" s="50"/>
      <c r="BG259" s="50"/>
      <c r="BH259" s="50"/>
      <c r="BI259" s="50"/>
      <c r="BJ259" s="50"/>
    </row>
    <row r="260" spans="1:62" x14ac:dyDescent="0.15">
      <c r="A260" s="329"/>
      <c r="B260" s="341"/>
      <c r="C260" s="329" t="s">
        <v>94</v>
      </c>
      <c r="D260" s="360">
        <v>134.19999999999999</v>
      </c>
      <c r="E260" s="331">
        <v>134.19999999999999</v>
      </c>
      <c r="F260" s="331">
        <v>109.1</v>
      </c>
      <c r="G260" s="331">
        <v>226.1</v>
      </c>
      <c r="H260" s="331">
        <v>155.9</v>
      </c>
      <c r="I260" s="331">
        <v>146</v>
      </c>
      <c r="J260" s="331">
        <v>189.9</v>
      </c>
      <c r="K260" s="331">
        <v>58.5</v>
      </c>
      <c r="L260" s="331">
        <v>68</v>
      </c>
      <c r="M260" s="331">
        <v>185.8</v>
      </c>
      <c r="N260" s="331">
        <v>103</v>
      </c>
      <c r="O260" s="331">
        <v>117.6</v>
      </c>
      <c r="P260" s="331">
        <v>107.3</v>
      </c>
      <c r="Q260" s="331">
        <v>101.2</v>
      </c>
      <c r="R260" s="331">
        <v>246.3</v>
      </c>
      <c r="S260" s="331">
        <v>111.4</v>
      </c>
      <c r="T260" s="331">
        <v>113.6</v>
      </c>
      <c r="U260" s="331">
        <v>170.6</v>
      </c>
      <c r="V260" s="331">
        <v>82</v>
      </c>
      <c r="W260" s="331">
        <v>117.3</v>
      </c>
      <c r="X260" s="331">
        <v>357.8</v>
      </c>
      <c r="Y260" s="331">
        <v>100.7</v>
      </c>
      <c r="Z260" s="331">
        <v>120.4</v>
      </c>
      <c r="AA260" s="331">
        <v>0</v>
      </c>
      <c r="AB260" s="331">
        <v>78.900000000000006</v>
      </c>
      <c r="AC260" s="331">
        <v>117.3</v>
      </c>
      <c r="AD260" s="331">
        <v>0</v>
      </c>
      <c r="AE260" s="363">
        <v>134.19999999999999</v>
      </c>
      <c r="AF260" s="329"/>
      <c r="AG260" s="341"/>
      <c r="AH260" s="329" t="s">
        <v>94</v>
      </c>
      <c r="AI260" s="331">
        <v>134.19999999999999</v>
      </c>
      <c r="AJ260" s="331">
        <v>154.5</v>
      </c>
      <c r="AK260" s="344">
        <v>181.8</v>
      </c>
      <c r="AL260" s="344">
        <v>143.5</v>
      </c>
      <c r="AM260" s="344">
        <v>205</v>
      </c>
      <c r="AN260" s="344">
        <v>119</v>
      </c>
      <c r="AO260" s="344">
        <v>131.69999999999999</v>
      </c>
      <c r="AP260" s="344">
        <v>114.2</v>
      </c>
      <c r="AQ260" s="344">
        <v>122.3</v>
      </c>
      <c r="AR260" s="344">
        <v>116.5</v>
      </c>
      <c r="AS260" s="344">
        <v>234.2</v>
      </c>
      <c r="AU260" s="50"/>
      <c r="AV260" s="50"/>
      <c r="AW260" s="50"/>
      <c r="AX260" s="50"/>
      <c r="AY260" s="50"/>
      <c r="AZ260" s="50"/>
      <c r="BA260" s="50"/>
      <c r="BB260" s="50"/>
      <c r="BC260" s="50"/>
      <c r="BD260" s="50"/>
      <c r="BE260" s="50"/>
      <c r="BF260" s="50"/>
      <c r="BG260" s="50"/>
      <c r="BH260" s="50"/>
      <c r="BI260" s="50"/>
      <c r="BJ260" s="50"/>
    </row>
    <row r="261" spans="1:62" x14ac:dyDescent="0.15">
      <c r="A261" s="329"/>
      <c r="B261" s="341"/>
      <c r="C261" s="329" t="s">
        <v>95</v>
      </c>
      <c r="D261" s="360">
        <v>136</v>
      </c>
      <c r="E261" s="331">
        <v>136</v>
      </c>
      <c r="F261" s="331">
        <v>111.2</v>
      </c>
      <c r="G261" s="331">
        <v>258.39999999999998</v>
      </c>
      <c r="H261" s="331">
        <v>149.30000000000001</v>
      </c>
      <c r="I261" s="331">
        <v>149.4</v>
      </c>
      <c r="J261" s="331">
        <v>203.4</v>
      </c>
      <c r="K261" s="331">
        <v>49.7</v>
      </c>
      <c r="L261" s="331">
        <v>75.8</v>
      </c>
      <c r="M261" s="331">
        <v>167.8</v>
      </c>
      <c r="N261" s="331">
        <v>103.2</v>
      </c>
      <c r="O261" s="331">
        <v>121.2</v>
      </c>
      <c r="P261" s="331">
        <v>107.4</v>
      </c>
      <c r="Q261" s="331">
        <v>103.5</v>
      </c>
      <c r="R261" s="331">
        <v>282.7</v>
      </c>
      <c r="S261" s="331">
        <v>106.3</v>
      </c>
      <c r="T261" s="331">
        <v>116.2</v>
      </c>
      <c r="U261" s="331">
        <v>166.1</v>
      </c>
      <c r="V261" s="331">
        <v>84.4</v>
      </c>
      <c r="W261" s="331">
        <v>114.5</v>
      </c>
      <c r="X261" s="331">
        <v>363.3</v>
      </c>
      <c r="Y261" s="331">
        <v>95.3</v>
      </c>
      <c r="Z261" s="331">
        <v>121.3</v>
      </c>
      <c r="AA261" s="331">
        <v>0</v>
      </c>
      <c r="AB261" s="331">
        <v>84.5</v>
      </c>
      <c r="AC261" s="331">
        <v>133.19999999999999</v>
      </c>
      <c r="AD261" s="331">
        <v>0</v>
      </c>
      <c r="AE261" s="363">
        <v>136</v>
      </c>
      <c r="AF261" s="329"/>
      <c r="AG261" s="341"/>
      <c r="AH261" s="329" t="s">
        <v>95</v>
      </c>
      <c r="AI261" s="331">
        <v>136</v>
      </c>
      <c r="AJ261" s="331">
        <v>154</v>
      </c>
      <c r="AK261" s="344">
        <v>185.2</v>
      </c>
      <c r="AL261" s="344">
        <v>152.4</v>
      </c>
      <c r="AM261" s="344">
        <v>205.3</v>
      </c>
      <c r="AN261" s="344">
        <v>116.3</v>
      </c>
      <c r="AO261" s="344">
        <v>116</v>
      </c>
      <c r="AP261" s="344">
        <v>114.3</v>
      </c>
      <c r="AQ261" s="344">
        <v>124.7</v>
      </c>
      <c r="AR261" s="344">
        <v>117</v>
      </c>
      <c r="AS261" s="344">
        <v>296.8</v>
      </c>
      <c r="AU261" s="50"/>
      <c r="AV261" s="50"/>
      <c r="AW261" s="50"/>
      <c r="AX261" s="50"/>
      <c r="AY261" s="50"/>
      <c r="AZ261" s="50"/>
      <c r="BA261" s="50"/>
      <c r="BB261" s="50"/>
      <c r="BC261" s="50"/>
      <c r="BD261" s="50"/>
      <c r="BE261" s="50"/>
      <c r="BF261" s="50"/>
      <c r="BG261" s="50"/>
      <c r="BH261" s="50"/>
      <c r="BI261" s="50"/>
      <c r="BJ261" s="50"/>
    </row>
    <row r="262" spans="1:62" x14ac:dyDescent="0.15">
      <c r="A262" s="329"/>
      <c r="B262" s="341"/>
      <c r="C262" s="329" t="s">
        <v>96</v>
      </c>
      <c r="D262" s="360">
        <v>135.6</v>
      </c>
      <c r="E262" s="331">
        <v>135.6</v>
      </c>
      <c r="F262" s="331">
        <v>109</v>
      </c>
      <c r="G262" s="331">
        <v>256.8</v>
      </c>
      <c r="H262" s="331">
        <v>146.9</v>
      </c>
      <c r="I262" s="331">
        <v>169.3</v>
      </c>
      <c r="J262" s="331">
        <v>208</v>
      </c>
      <c r="K262" s="331">
        <v>49.5</v>
      </c>
      <c r="L262" s="331">
        <v>75.599999999999994</v>
      </c>
      <c r="M262" s="331">
        <v>145</v>
      </c>
      <c r="N262" s="331">
        <v>94.7</v>
      </c>
      <c r="O262" s="331">
        <v>113.9</v>
      </c>
      <c r="P262" s="331">
        <v>98.5</v>
      </c>
      <c r="Q262" s="331">
        <v>98.4</v>
      </c>
      <c r="R262" s="331">
        <v>276.89999999999998</v>
      </c>
      <c r="S262" s="331">
        <v>108</v>
      </c>
      <c r="T262" s="331">
        <v>110.1</v>
      </c>
      <c r="U262" s="331">
        <v>158.5</v>
      </c>
      <c r="V262" s="331">
        <v>87</v>
      </c>
      <c r="W262" s="331">
        <v>94.7</v>
      </c>
      <c r="X262" s="331">
        <v>371.2</v>
      </c>
      <c r="Y262" s="331">
        <v>89.7</v>
      </c>
      <c r="Z262" s="331">
        <v>110.9</v>
      </c>
      <c r="AA262" s="331">
        <v>0</v>
      </c>
      <c r="AB262" s="331">
        <v>57.9</v>
      </c>
      <c r="AC262" s="331">
        <v>187.1</v>
      </c>
      <c r="AD262" s="331">
        <v>0</v>
      </c>
      <c r="AE262" s="363">
        <v>135.6</v>
      </c>
      <c r="AF262" s="329"/>
      <c r="AG262" s="341"/>
      <c r="AH262" s="329" t="s">
        <v>96</v>
      </c>
      <c r="AI262" s="331">
        <v>135.6</v>
      </c>
      <c r="AJ262" s="331">
        <v>158</v>
      </c>
      <c r="AK262" s="344">
        <v>198.5</v>
      </c>
      <c r="AL262" s="344">
        <v>183.6</v>
      </c>
      <c r="AM262" s="344">
        <v>197.6</v>
      </c>
      <c r="AN262" s="344">
        <v>106.7</v>
      </c>
      <c r="AO262" s="344">
        <v>111.2</v>
      </c>
      <c r="AP262" s="344">
        <v>101.1</v>
      </c>
      <c r="AQ262" s="344">
        <v>121.9</v>
      </c>
      <c r="AR262" s="344">
        <v>114.4</v>
      </c>
      <c r="AS262" s="344">
        <v>293.3</v>
      </c>
      <c r="AU262" s="50"/>
      <c r="AV262" s="50"/>
      <c r="AW262" s="50"/>
      <c r="AX262" s="50"/>
      <c r="AY262" s="50"/>
      <c r="AZ262" s="50"/>
      <c r="BA262" s="50"/>
      <c r="BB262" s="50"/>
      <c r="BC262" s="50"/>
      <c r="BD262" s="50"/>
      <c r="BE262" s="50"/>
      <c r="BF262" s="50"/>
      <c r="BG262" s="50"/>
      <c r="BH262" s="50"/>
      <c r="BI262" s="50"/>
      <c r="BJ262" s="50"/>
    </row>
    <row r="263" spans="1:62" x14ac:dyDescent="0.15">
      <c r="A263" s="335"/>
      <c r="B263" s="342"/>
      <c r="C263" s="335" t="s">
        <v>97</v>
      </c>
      <c r="D263" s="362">
        <v>125.7</v>
      </c>
      <c r="E263" s="337">
        <v>125.6</v>
      </c>
      <c r="F263" s="337">
        <v>106.1</v>
      </c>
      <c r="G263" s="337">
        <v>257.2</v>
      </c>
      <c r="H263" s="337">
        <v>143.9</v>
      </c>
      <c r="I263" s="337">
        <v>160.5</v>
      </c>
      <c r="J263" s="337">
        <v>157.19999999999999</v>
      </c>
      <c r="K263" s="337">
        <v>45.8</v>
      </c>
      <c r="L263" s="337">
        <v>53.4</v>
      </c>
      <c r="M263" s="337">
        <v>161.6</v>
      </c>
      <c r="N263" s="337">
        <v>98.6</v>
      </c>
      <c r="O263" s="337">
        <v>107.2</v>
      </c>
      <c r="P263" s="337">
        <v>99.8</v>
      </c>
      <c r="Q263" s="337">
        <v>96.5</v>
      </c>
      <c r="R263" s="337">
        <v>278.89999999999998</v>
      </c>
      <c r="S263" s="337">
        <v>111.4</v>
      </c>
      <c r="T263" s="337">
        <v>109.2</v>
      </c>
      <c r="U263" s="337">
        <v>170.6</v>
      </c>
      <c r="V263" s="337">
        <v>74</v>
      </c>
      <c r="W263" s="337">
        <v>115.8</v>
      </c>
      <c r="X263" s="337">
        <v>380.5</v>
      </c>
      <c r="Y263" s="337">
        <v>102.7</v>
      </c>
      <c r="Z263" s="337">
        <v>116.5</v>
      </c>
      <c r="AA263" s="337">
        <v>0</v>
      </c>
      <c r="AB263" s="337">
        <v>82.7</v>
      </c>
      <c r="AC263" s="337">
        <v>225.9</v>
      </c>
      <c r="AD263" s="337">
        <v>0</v>
      </c>
      <c r="AE263" s="446">
        <v>125.7</v>
      </c>
      <c r="AF263" s="329"/>
      <c r="AG263" s="342"/>
      <c r="AH263" s="335" t="s">
        <v>97</v>
      </c>
      <c r="AI263" s="337">
        <v>125.7</v>
      </c>
      <c r="AJ263" s="337">
        <v>145.80000000000001</v>
      </c>
      <c r="AK263" s="346">
        <v>166.7</v>
      </c>
      <c r="AL263" s="346">
        <v>166.6</v>
      </c>
      <c r="AM263" s="346">
        <v>178.1</v>
      </c>
      <c r="AN263" s="346">
        <v>117.9</v>
      </c>
      <c r="AO263" s="346">
        <v>135</v>
      </c>
      <c r="AP263" s="346">
        <v>109</v>
      </c>
      <c r="AQ263" s="346">
        <v>119.2</v>
      </c>
      <c r="AR263" s="346">
        <v>111</v>
      </c>
      <c r="AS263" s="346">
        <v>296.39999999999998</v>
      </c>
      <c r="AU263" s="50"/>
      <c r="AV263" s="50"/>
      <c r="AW263" s="50"/>
      <c r="AX263" s="50"/>
      <c r="AY263" s="50"/>
      <c r="AZ263" s="50"/>
      <c r="BA263" s="50"/>
      <c r="BB263" s="50"/>
      <c r="BC263" s="50"/>
      <c r="BD263" s="50"/>
      <c r="BE263" s="50"/>
      <c r="BF263" s="50"/>
      <c r="BG263" s="50"/>
      <c r="BH263" s="50"/>
      <c r="BI263" s="50"/>
      <c r="BJ263" s="50"/>
    </row>
    <row r="264" spans="1:62" x14ac:dyDescent="0.15">
      <c r="A264" s="326"/>
      <c r="B264" s="340" t="s">
        <v>106</v>
      </c>
      <c r="C264" s="326" t="s">
        <v>84</v>
      </c>
      <c r="D264" s="361">
        <v>133.4</v>
      </c>
      <c r="E264" s="334">
        <v>133.30000000000001</v>
      </c>
      <c r="F264" s="334">
        <v>103.9</v>
      </c>
      <c r="G264" s="334">
        <v>264.7</v>
      </c>
      <c r="H264" s="334">
        <v>144.30000000000001</v>
      </c>
      <c r="I264" s="334">
        <v>147.1</v>
      </c>
      <c r="J264" s="334">
        <v>271.7</v>
      </c>
      <c r="K264" s="334">
        <v>58.2</v>
      </c>
      <c r="L264" s="334">
        <v>72</v>
      </c>
      <c r="M264" s="334">
        <v>115.3</v>
      </c>
      <c r="N264" s="334">
        <v>104.7</v>
      </c>
      <c r="O264" s="334">
        <v>106.4</v>
      </c>
      <c r="P264" s="334">
        <v>105.9</v>
      </c>
      <c r="Q264" s="334">
        <v>94.6</v>
      </c>
      <c r="R264" s="334">
        <v>305</v>
      </c>
      <c r="S264" s="334">
        <v>132.19999999999999</v>
      </c>
      <c r="T264" s="334">
        <v>108.9</v>
      </c>
      <c r="U264" s="334">
        <v>177.1</v>
      </c>
      <c r="V264" s="334">
        <v>74.8</v>
      </c>
      <c r="W264" s="334">
        <v>111.2</v>
      </c>
      <c r="X264" s="334">
        <v>381.1</v>
      </c>
      <c r="Y264" s="334">
        <v>173.8</v>
      </c>
      <c r="Z264" s="334">
        <v>129.30000000000001</v>
      </c>
      <c r="AA264" s="334">
        <v>0</v>
      </c>
      <c r="AB264" s="334">
        <v>72</v>
      </c>
      <c r="AC264" s="334">
        <v>234.1</v>
      </c>
      <c r="AD264" s="334">
        <v>0</v>
      </c>
      <c r="AE264" s="445">
        <v>133.4</v>
      </c>
      <c r="AF264" s="329"/>
      <c r="AG264" s="341" t="s">
        <v>106</v>
      </c>
      <c r="AH264" s="326" t="s">
        <v>84</v>
      </c>
      <c r="AI264" s="334">
        <v>133.4</v>
      </c>
      <c r="AJ264" s="334">
        <v>158.6</v>
      </c>
      <c r="AK264" s="349">
        <v>196.1</v>
      </c>
      <c r="AL264" s="349">
        <v>154.5</v>
      </c>
      <c r="AM264" s="349">
        <v>232.5</v>
      </c>
      <c r="AN264" s="349">
        <v>113.4</v>
      </c>
      <c r="AO264" s="349">
        <v>119.7</v>
      </c>
      <c r="AP264" s="349">
        <v>112.9</v>
      </c>
      <c r="AQ264" s="349">
        <v>120.2</v>
      </c>
      <c r="AR264" s="349">
        <v>111.8</v>
      </c>
      <c r="AS264" s="349">
        <v>301.8</v>
      </c>
      <c r="AU264" s="50"/>
      <c r="AV264" s="50"/>
      <c r="AW264" s="50"/>
      <c r="AX264" s="50"/>
      <c r="AY264" s="50"/>
      <c r="AZ264" s="50"/>
      <c r="BA264" s="50"/>
      <c r="BB264" s="50"/>
      <c r="BC264" s="50"/>
      <c r="BD264" s="50"/>
      <c r="BE264" s="50"/>
      <c r="BF264" s="50"/>
      <c r="BG264" s="50"/>
      <c r="BH264" s="50"/>
      <c r="BI264" s="50"/>
      <c r="BJ264" s="50"/>
    </row>
    <row r="265" spans="1:62" x14ac:dyDescent="0.15">
      <c r="A265" s="329"/>
      <c r="B265" s="341"/>
      <c r="C265" s="329" t="s">
        <v>86</v>
      </c>
      <c r="D265" s="360">
        <v>131.69999999999999</v>
      </c>
      <c r="E265" s="331">
        <v>131.69999999999999</v>
      </c>
      <c r="F265" s="331">
        <v>103.4</v>
      </c>
      <c r="G265" s="331">
        <v>249.2</v>
      </c>
      <c r="H265" s="331">
        <v>139.69999999999999</v>
      </c>
      <c r="I265" s="331">
        <v>131.1</v>
      </c>
      <c r="J265" s="331">
        <v>279.89999999999998</v>
      </c>
      <c r="K265" s="331">
        <v>59.8</v>
      </c>
      <c r="L265" s="331">
        <v>66.400000000000006</v>
      </c>
      <c r="M265" s="331">
        <v>104</v>
      </c>
      <c r="N265" s="331">
        <v>96.6</v>
      </c>
      <c r="O265" s="331">
        <v>100.4</v>
      </c>
      <c r="P265" s="331">
        <v>106.1</v>
      </c>
      <c r="Q265" s="331">
        <v>93.5</v>
      </c>
      <c r="R265" s="331">
        <v>282.10000000000002</v>
      </c>
      <c r="S265" s="331">
        <v>139</v>
      </c>
      <c r="T265" s="331">
        <v>91.3</v>
      </c>
      <c r="U265" s="331">
        <v>171.8</v>
      </c>
      <c r="V265" s="331">
        <v>70.5</v>
      </c>
      <c r="W265" s="331">
        <v>115.7</v>
      </c>
      <c r="X265" s="331">
        <v>348.5</v>
      </c>
      <c r="Y265" s="331">
        <v>142.30000000000001</v>
      </c>
      <c r="Z265" s="331">
        <v>143.19999999999999</v>
      </c>
      <c r="AA265" s="331">
        <v>0</v>
      </c>
      <c r="AB265" s="331">
        <v>84.5</v>
      </c>
      <c r="AC265" s="331">
        <v>209.3</v>
      </c>
      <c r="AD265" s="331">
        <v>0</v>
      </c>
      <c r="AE265" s="363">
        <v>131.69999999999999</v>
      </c>
      <c r="AF265" s="329"/>
      <c r="AG265" s="341"/>
      <c r="AH265" s="329" t="s">
        <v>86</v>
      </c>
      <c r="AI265" s="331">
        <v>131.69999999999999</v>
      </c>
      <c r="AJ265" s="331">
        <v>165.2</v>
      </c>
      <c r="AK265" s="344">
        <v>207.6</v>
      </c>
      <c r="AL265" s="344">
        <v>136.9</v>
      </c>
      <c r="AM265" s="344">
        <v>263.3</v>
      </c>
      <c r="AN265" s="344">
        <v>101.8</v>
      </c>
      <c r="AO265" s="344">
        <v>89.8</v>
      </c>
      <c r="AP265" s="344">
        <v>108.6</v>
      </c>
      <c r="AQ265" s="344">
        <v>115.6</v>
      </c>
      <c r="AR265" s="344">
        <v>106.5</v>
      </c>
      <c r="AS265" s="344">
        <v>329.3</v>
      </c>
      <c r="AU265" s="50"/>
      <c r="AV265" s="50"/>
      <c r="AW265" s="50"/>
      <c r="AX265" s="50"/>
      <c r="AY265" s="50"/>
      <c r="AZ265" s="50"/>
      <c r="BA265" s="50"/>
      <c r="BB265" s="50"/>
      <c r="BC265" s="50"/>
      <c r="BD265" s="50"/>
      <c r="BE265" s="50"/>
      <c r="BF265" s="50"/>
      <c r="BG265" s="50"/>
      <c r="BH265" s="50"/>
      <c r="BI265" s="50"/>
      <c r="BJ265" s="50"/>
    </row>
    <row r="266" spans="1:62" x14ac:dyDescent="0.15">
      <c r="A266" s="329"/>
      <c r="B266" s="341"/>
      <c r="C266" s="329" t="s">
        <v>88</v>
      </c>
      <c r="D266" s="360">
        <v>137</v>
      </c>
      <c r="E266" s="331">
        <v>137</v>
      </c>
      <c r="F266" s="331">
        <v>102.3</v>
      </c>
      <c r="G266" s="331">
        <v>232.9</v>
      </c>
      <c r="H266" s="331">
        <v>151.4</v>
      </c>
      <c r="I266" s="331">
        <v>146.4</v>
      </c>
      <c r="J266" s="331">
        <v>271.5</v>
      </c>
      <c r="K266" s="331">
        <v>79</v>
      </c>
      <c r="L266" s="331">
        <v>86.7</v>
      </c>
      <c r="M266" s="331">
        <v>88.1</v>
      </c>
      <c r="N266" s="331">
        <v>95.7</v>
      </c>
      <c r="O266" s="331">
        <v>111.1</v>
      </c>
      <c r="P266" s="331">
        <v>97.6</v>
      </c>
      <c r="Q266" s="331">
        <v>101</v>
      </c>
      <c r="R266" s="331">
        <v>321</v>
      </c>
      <c r="S266" s="331">
        <v>145.1</v>
      </c>
      <c r="T266" s="331">
        <v>103.5</v>
      </c>
      <c r="U266" s="331">
        <v>176.2</v>
      </c>
      <c r="V266" s="331">
        <v>74.599999999999994</v>
      </c>
      <c r="W266" s="331">
        <v>98.3</v>
      </c>
      <c r="X266" s="331">
        <v>384.2</v>
      </c>
      <c r="Y266" s="331">
        <v>115</v>
      </c>
      <c r="Z266" s="331">
        <v>146</v>
      </c>
      <c r="AA266" s="331">
        <v>0</v>
      </c>
      <c r="AB266" s="331">
        <v>77.7</v>
      </c>
      <c r="AC266" s="331">
        <v>235.8</v>
      </c>
      <c r="AD266" s="331">
        <v>0</v>
      </c>
      <c r="AE266" s="363">
        <v>137</v>
      </c>
      <c r="AF266" s="329"/>
      <c r="AG266" s="341"/>
      <c r="AH266" s="329" t="s">
        <v>88</v>
      </c>
      <c r="AI266" s="331">
        <v>137</v>
      </c>
      <c r="AJ266" s="331">
        <v>169.9</v>
      </c>
      <c r="AK266" s="344">
        <v>218.1</v>
      </c>
      <c r="AL266" s="344">
        <v>147.69999999999999</v>
      </c>
      <c r="AM266" s="344">
        <v>262.7</v>
      </c>
      <c r="AN266" s="344">
        <v>109.9</v>
      </c>
      <c r="AO266" s="344">
        <v>99.2</v>
      </c>
      <c r="AP266" s="344">
        <v>114.8</v>
      </c>
      <c r="AQ266" s="344">
        <v>118.9</v>
      </c>
      <c r="AR266" s="344">
        <v>109.5</v>
      </c>
      <c r="AS266" s="344">
        <v>374.2</v>
      </c>
      <c r="AU266" s="50"/>
      <c r="AV266" s="50"/>
      <c r="AW266" s="50"/>
      <c r="AX266" s="50"/>
      <c r="AY266" s="50"/>
      <c r="AZ266" s="50"/>
      <c r="BA266" s="50"/>
      <c r="BB266" s="50"/>
      <c r="BC266" s="50"/>
      <c r="BD266" s="50"/>
      <c r="BE266" s="50"/>
      <c r="BF266" s="50"/>
      <c r="BG266" s="50"/>
      <c r="BH266" s="50"/>
      <c r="BI266" s="50"/>
      <c r="BJ266" s="50"/>
    </row>
    <row r="267" spans="1:62" x14ac:dyDescent="0.15">
      <c r="A267" s="329"/>
      <c r="B267" s="341"/>
      <c r="C267" s="329" t="s">
        <v>89</v>
      </c>
      <c r="D267" s="360">
        <v>153</v>
      </c>
      <c r="E267" s="331">
        <v>152.9</v>
      </c>
      <c r="F267" s="331">
        <v>101.5</v>
      </c>
      <c r="G267" s="331">
        <v>572.4</v>
      </c>
      <c r="H267" s="331">
        <v>159.5</v>
      </c>
      <c r="I267" s="331">
        <v>135.6</v>
      </c>
      <c r="J267" s="331">
        <v>355.7</v>
      </c>
      <c r="K267" s="331">
        <v>69.2</v>
      </c>
      <c r="L267" s="331">
        <v>88.3</v>
      </c>
      <c r="M267" s="331">
        <v>130</v>
      </c>
      <c r="N267" s="331">
        <v>108.3</v>
      </c>
      <c r="O267" s="331">
        <v>113.5</v>
      </c>
      <c r="P267" s="331">
        <v>54.6</v>
      </c>
      <c r="Q267" s="331">
        <v>90.6</v>
      </c>
      <c r="R267" s="331">
        <v>408.8</v>
      </c>
      <c r="S267" s="331">
        <v>152.80000000000001</v>
      </c>
      <c r="T267" s="331">
        <v>106</v>
      </c>
      <c r="U267" s="331">
        <v>175.4</v>
      </c>
      <c r="V267" s="331">
        <v>104.9</v>
      </c>
      <c r="W267" s="331">
        <v>101</v>
      </c>
      <c r="X267" s="331">
        <v>374.1</v>
      </c>
      <c r="Y267" s="331">
        <v>141</v>
      </c>
      <c r="Z267" s="331">
        <v>153.1</v>
      </c>
      <c r="AA267" s="331">
        <v>0</v>
      </c>
      <c r="AB267" s="331">
        <v>85.9</v>
      </c>
      <c r="AC267" s="331">
        <v>317.39999999999998</v>
      </c>
      <c r="AD267" s="331">
        <v>0</v>
      </c>
      <c r="AE267" s="363">
        <v>153</v>
      </c>
      <c r="AF267" s="329"/>
      <c r="AG267" s="341"/>
      <c r="AH267" s="329" t="s">
        <v>89</v>
      </c>
      <c r="AI267" s="331">
        <v>153</v>
      </c>
      <c r="AJ267" s="331">
        <v>172.4</v>
      </c>
      <c r="AK267" s="344">
        <v>210.1</v>
      </c>
      <c r="AL267" s="344">
        <v>127</v>
      </c>
      <c r="AM267" s="344">
        <v>297.7</v>
      </c>
      <c r="AN267" s="344">
        <v>121.2</v>
      </c>
      <c r="AO267" s="344">
        <v>134</v>
      </c>
      <c r="AP267" s="344">
        <v>118</v>
      </c>
      <c r="AQ267" s="344">
        <v>131.6</v>
      </c>
      <c r="AR267" s="344">
        <v>110.8</v>
      </c>
      <c r="AS267" s="344">
        <v>453</v>
      </c>
      <c r="AU267" s="50"/>
      <c r="AV267" s="50"/>
      <c r="AW267" s="50"/>
      <c r="AX267" s="50"/>
      <c r="AY267" s="50"/>
      <c r="AZ267" s="50"/>
      <c r="BA267" s="50"/>
      <c r="BB267" s="50"/>
      <c r="BC267" s="50"/>
      <c r="BD267" s="50"/>
      <c r="BE267" s="50"/>
      <c r="BF267" s="50"/>
      <c r="BG267" s="50"/>
      <c r="BH267" s="50"/>
      <c r="BI267" s="50"/>
      <c r="BJ267" s="50"/>
    </row>
    <row r="268" spans="1:62" x14ac:dyDescent="0.15">
      <c r="A268" s="329"/>
      <c r="B268" s="341"/>
      <c r="C268" s="329" t="s">
        <v>90</v>
      </c>
      <c r="D268" s="360">
        <v>131.5</v>
      </c>
      <c r="E268" s="331">
        <v>131.5</v>
      </c>
      <c r="F268" s="331">
        <v>101.5</v>
      </c>
      <c r="G268" s="331">
        <v>178.2</v>
      </c>
      <c r="H268" s="331">
        <v>162.30000000000001</v>
      </c>
      <c r="I268" s="331">
        <v>124.5</v>
      </c>
      <c r="J268" s="331">
        <v>263.39999999999998</v>
      </c>
      <c r="K268" s="331">
        <v>50.7</v>
      </c>
      <c r="L268" s="331">
        <v>96.4</v>
      </c>
      <c r="M268" s="331">
        <v>123.6</v>
      </c>
      <c r="N268" s="331">
        <v>94.2</v>
      </c>
      <c r="O268" s="331">
        <v>109.2</v>
      </c>
      <c r="P268" s="331">
        <v>121.7</v>
      </c>
      <c r="Q268" s="331">
        <v>89.3</v>
      </c>
      <c r="R268" s="331">
        <v>376</v>
      </c>
      <c r="S268" s="331">
        <v>136.6</v>
      </c>
      <c r="T268" s="331">
        <v>97.5</v>
      </c>
      <c r="U268" s="331">
        <v>165.8</v>
      </c>
      <c r="V268" s="331">
        <v>74.2</v>
      </c>
      <c r="W268" s="331">
        <v>104.6</v>
      </c>
      <c r="X268" s="331">
        <v>361.5</v>
      </c>
      <c r="Y268" s="331">
        <v>126.9</v>
      </c>
      <c r="Z268" s="331">
        <v>133.1</v>
      </c>
      <c r="AA268" s="331">
        <v>0</v>
      </c>
      <c r="AB268" s="331">
        <v>81.2</v>
      </c>
      <c r="AC268" s="331">
        <v>307.89999999999998</v>
      </c>
      <c r="AD268" s="331">
        <v>0</v>
      </c>
      <c r="AE268" s="363">
        <v>131.5</v>
      </c>
      <c r="AF268" s="329"/>
      <c r="AG268" s="341"/>
      <c r="AH268" s="329" t="s">
        <v>90</v>
      </c>
      <c r="AI268" s="331">
        <v>131.5</v>
      </c>
      <c r="AJ268" s="331">
        <v>142.80000000000001</v>
      </c>
      <c r="AK268" s="344">
        <v>188.2</v>
      </c>
      <c r="AL268" s="344">
        <v>124.2</v>
      </c>
      <c r="AM268" s="344">
        <v>242.4</v>
      </c>
      <c r="AN268" s="344">
        <v>100.5</v>
      </c>
      <c r="AO268" s="344">
        <v>85.7</v>
      </c>
      <c r="AP268" s="344">
        <v>104.2</v>
      </c>
      <c r="AQ268" s="344">
        <v>126.4</v>
      </c>
      <c r="AR268" s="344">
        <v>109.6</v>
      </c>
      <c r="AS268" s="344">
        <v>392.1</v>
      </c>
      <c r="AU268" s="50"/>
      <c r="AV268" s="50"/>
      <c r="AW268" s="50"/>
      <c r="AX268" s="50"/>
      <c r="AY268" s="50"/>
      <c r="AZ268" s="50"/>
      <c r="BA268" s="50"/>
      <c r="BB268" s="50"/>
      <c r="BC268" s="50"/>
      <c r="BD268" s="50"/>
      <c r="BE268" s="50"/>
      <c r="BF268" s="50"/>
      <c r="BG268" s="50"/>
      <c r="BH268" s="50"/>
      <c r="BI268" s="50"/>
      <c r="BJ268" s="50"/>
    </row>
    <row r="269" spans="1:62" x14ac:dyDescent="0.15">
      <c r="A269" s="329"/>
      <c r="B269" s="341"/>
      <c r="C269" s="329" t="s">
        <v>91</v>
      </c>
      <c r="D269" s="360">
        <v>164.7</v>
      </c>
      <c r="E269" s="331">
        <v>164.6</v>
      </c>
      <c r="F269" s="331">
        <v>110.9</v>
      </c>
      <c r="G269" s="331">
        <v>177.2</v>
      </c>
      <c r="H269" s="331">
        <v>159.30000000000001</v>
      </c>
      <c r="I269" s="331">
        <v>141.1</v>
      </c>
      <c r="J269" s="331">
        <v>263.89999999999998</v>
      </c>
      <c r="K269" s="331">
        <v>72.099999999999994</v>
      </c>
      <c r="L269" s="331">
        <v>75.599999999999994</v>
      </c>
      <c r="M269" s="331">
        <v>125.2</v>
      </c>
      <c r="N269" s="331">
        <v>91.1</v>
      </c>
      <c r="O269" s="331">
        <v>113.6</v>
      </c>
      <c r="P269" s="331">
        <v>146.30000000000001</v>
      </c>
      <c r="Q269" s="331">
        <v>90.7</v>
      </c>
      <c r="R269" s="331">
        <v>645.1</v>
      </c>
      <c r="S269" s="331">
        <v>155.1</v>
      </c>
      <c r="T269" s="331">
        <v>109.4</v>
      </c>
      <c r="U269" s="331">
        <v>176.3</v>
      </c>
      <c r="V269" s="331">
        <v>78.7</v>
      </c>
      <c r="W269" s="331">
        <v>105.9</v>
      </c>
      <c r="X269" s="331">
        <v>375.5</v>
      </c>
      <c r="Y269" s="331">
        <v>165.5</v>
      </c>
      <c r="Z269" s="331">
        <v>136.5</v>
      </c>
      <c r="AA269" s="331">
        <v>0</v>
      </c>
      <c r="AB269" s="331">
        <v>89.1</v>
      </c>
      <c r="AC269" s="331">
        <v>407.1</v>
      </c>
      <c r="AD269" s="331">
        <v>0</v>
      </c>
      <c r="AE269" s="363">
        <v>164.7</v>
      </c>
      <c r="AF269" s="329"/>
      <c r="AG269" s="341"/>
      <c r="AH269" s="329" t="s">
        <v>91</v>
      </c>
      <c r="AI269" s="331">
        <v>164.7</v>
      </c>
      <c r="AJ269" s="331">
        <v>158</v>
      </c>
      <c r="AK269" s="344">
        <v>197.8</v>
      </c>
      <c r="AL269" s="344">
        <v>142.1</v>
      </c>
      <c r="AM269" s="344">
        <v>235.3</v>
      </c>
      <c r="AN269" s="344">
        <v>117.2</v>
      </c>
      <c r="AO269" s="344">
        <v>107.4</v>
      </c>
      <c r="AP269" s="344">
        <v>119.6</v>
      </c>
      <c r="AQ269" s="344">
        <v>169.1</v>
      </c>
      <c r="AR269" s="344">
        <v>139.4</v>
      </c>
      <c r="AS269" s="344">
        <v>738.5</v>
      </c>
      <c r="AU269" s="50"/>
      <c r="AV269" s="50"/>
      <c r="AW269" s="50"/>
      <c r="AX269" s="50"/>
      <c r="AY269" s="50"/>
      <c r="AZ269" s="50"/>
      <c r="BA269" s="50"/>
      <c r="BB269" s="50"/>
      <c r="BC269" s="50"/>
      <c r="BD269" s="50"/>
      <c r="BE269" s="50"/>
      <c r="BF269" s="50"/>
      <c r="BG269" s="50"/>
      <c r="BH269" s="50"/>
      <c r="BI269" s="50"/>
      <c r="BJ269" s="50"/>
    </row>
    <row r="270" spans="1:62" x14ac:dyDescent="0.15">
      <c r="A270" s="329"/>
      <c r="B270" s="341"/>
      <c r="C270" s="329" t="s">
        <v>92</v>
      </c>
      <c r="D270" s="360">
        <v>149.1</v>
      </c>
      <c r="E270" s="331">
        <v>149</v>
      </c>
      <c r="F270" s="331">
        <v>106</v>
      </c>
      <c r="G270" s="331">
        <v>203.7</v>
      </c>
      <c r="H270" s="331">
        <v>156.4</v>
      </c>
      <c r="I270" s="331">
        <v>118.2</v>
      </c>
      <c r="J270" s="331">
        <v>236.3</v>
      </c>
      <c r="K270" s="331">
        <v>69.599999999999994</v>
      </c>
      <c r="L270" s="331">
        <v>62.7</v>
      </c>
      <c r="M270" s="331">
        <v>141.5</v>
      </c>
      <c r="N270" s="331">
        <v>86.7</v>
      </c>
      <c r="O270" s="331">
        <v>109.1</v>
      </c>
      <c r="P270" s="331">
        <v>140.6</v>
      </c>
      <c r="Q270" s="331">
        <v>89.3</v>
      </c>
      <c r="R270" s="331">
        <v>426.4</v>
      </c>
      <c r="S270" s="331">
        <v>149.9</v>
      </c>
      <c r="T270" s="331">
        <v>106.6</v>
      </c>
      <c r="U270" s="331">
        <v>182.6</v>
      </c>
      <c r="V270" s="331">
        <v>80.3</v>
      </c>
      <c r="W270" s="331">
        <v>114.7</v>
      </c>
      <c r="X270" s="331">
        <v>421.3</v>
      </c>
      <c r="Y270" s="331">
        <v>134.80000000000001</v>
      </c>
      <c r="Z270" s="331">
        <v>120.9</v>
      </c>
      <c r="AA270" s="331">
        <v>0</v>
      </c>
      <c r="AB270" s="331">
        <v>81.400000000000006</v>
      </c>
      <c r="AC270" s="331">
        <v>444.9</v>
      </c>
      <c r="AD270" s="331">
        <v>0</v>
      </c>
      <c r="AE270" s="363">
        <v>149.1</v>
      </c>
      <c r="AF270" s="329"/>
      <c r="AG270" s="341"/>
      <c r="AH270" s="329" t="s">
        <v>92</v>
      </c>
      <c r="AI270" s="331">
        <v>149.1</v>
      </c>
      <c r="AJ270" s="331">
        <v>143</v>
      </c>
      <c r="AK270" s="344">
        <v>162.5</v>
      </c>
      <c r="AL270" s="344">
        <v>104.7</v>
      </c>
      <c r="AM270" s="344">
        <v>208.8</v>
      </c>
      <c r="AN270" s="344">
        <v>114.9</v>
      </c>
      <c r="AO270" s="344">
        <v>117.2</v>
      </c>
      <c r="AP270" s="344">
        <v>116.3</v>
      </c>
      <c r="AQ270" s="344">
        <v>152.30000000000001</v>
      </c>
      <c r="AR270" s="344">
        <v>138</v>
      </c>
      <c r="AS270" s="344">
        <v>422.5</v>
      </c>
      <c r="AU270" s="50"/>
      <c r="AV270" s="50"/>
      <c r="AW270" s="50"/>
      <c r="AX270" s="50"/>
      <c r="AY270" s="50"/>
      <c r="AZ270" s="50"/>
      <c r="BA270" s="50"/>
      <c r="BB270" s="50"/>
      <c r="BC270" s="50"/>
      <c r="BD270" s="50"/>
      <c r="BE270" s="50"/>
      <c r="BF270" s="50"/>
      <c r="BG270" s="50"/>
      <c r="BH270" s="50"/>
      <c r="BI270" s="50"/>
      <c r="BJ270" s="50"/>
    </row>
    <row r="271" spans="1:62" x14ac:dyDescent="0.15">
      <c r="A271" s="329"/>
      <c r="B271" s="341"/>
      <c r="C271" s="329" t="s">
        <v>93</v>
      </c>
      <c r="D271" s="360">
        <v>152.9</v>
      </c>
      <c r="E271" s="331">
        <v>152.9</v>
      </c>
      <c r="F271" s="331">
        <v>109.3</v>
      </c>
      <c r="G271" s="331">
        <v>163.69999999999999</v>
      </c>
      <c r="H271" s="331">
        <v>145.9</v>
      </c>
      <c r="I271" s="331">
        <v>181.2</v>
      </c>
      <c r="J271" s="331">
        <v>229.2</v>
      </c>
      <c r="K271" s="331">
        <v>58.6</v>
      </c>
      <c r="L271" s="331">
        <v>75.2</v>
      </c>
      <c r="M271" s="331">
        <v>171.5</v>
      </c>
      <c r="N271" s="331">
        <v>87.4</v>
      </c>
      <c r="O271" s="331">
        <v>115.6</v>
      </c>
      <c r="P271" s="331">
        <v>133.80000000000001</v>
      </c>
      <c r="Q271" s="331">
        <v>90.3</v>
      </c>
      <c r="R271" s="331">
        <v>437.7</v>
      </c>
      <c r="S271" s="331">
        <v>141</v>
      </c>
      <c r="T271" s="331">
        <v>108.7</v>
      </c>
      <c r="U271" s="331">
        <v>180.6</v>
      </c>
      <c r="V271" s="331">
        <v>80</v>
      </c>
      <c r="W271" s="331">
        <v>107.1</v>
      </c>
      <c r="X271" s="331">
        <v>399.8</v>
      </c>
      <c r="Y271" s="331">
        <v>180.5</v>
      </c>
      <c r="Z271" s="331">
        <v>115.8</v>
      </c>
      <c r="AA271" s="331">
        <v>0</v>
      </c>
      <c r="AB271" s="331">
        <v>75.3</v>
      </c>
      <c r="AC271" s="331">
        <v>456</v>
      </c>
      <c r="AD271" s="331">
        <v>0</v>
      </c>
      <c r="AE271" s="363">
        <v>152.9</v>
      </c>
      <c r="AF271" s="329"/>
      <c r="AG271" s="341"/>
      <c r="AH271" s="329" t="s">
        <v>93</v>
      </c>
      <c r="AI271" s="331">
        <v>152.9</v>
      </c>
      <c r="AJ271" s="331">
        <v>152.6</v>
      </c>
      <c r="AK271" s="344">
        <v>192.9</v>
      </c>
      <c r="AL271" s="344">
        <v>176.7</v>
      </c>
      <c r="AM271" s="344">
        <v>206.3</v>
      </c>
      <c r="AN271" s="344">
        <v>110.2</v>
      </c>
      <c r="AO271" s="344">
        <v>96.1</v>
      </c>
      <c r="AP271" s="344">
        <v>114.3</v>
      </c>
      <c r="AQ271" s="344">
        <v>150.4</v>
      </c>
      <c r="AR271" s="344">
        <v>144.19999999999999</v>
      </c>
      <c r="AS271" s="344">
        <v>453</v>
      </c>
      <c r="AU271" s="50"/>
      <c r="AV271" s="50"/>
      <c r="AW271" s="50"/>
      <c r="AX271" s="50"/>
      <c r="AY271" s="50"/>
      <c r="AZ271" s="50"/>
      <c r="BA271" s="50"/>
      <c r="BB271" s="50"/>
      <c r="BC271" s="50"/>
      <c r="BD271" s="50"/>
      <c r="BE271" s="50"/>
      <c r="BF271" s="50"/>
      <c r="BG271" s="50"/>
      <c r="BH271" s="50"/>
      <c r="BI271" s="50"/>
      <c r="BJ271" s="50"/>
    </row>
    <row r="272" spans="1:62" x14ac:dyDescent="0.15">
      <c r="A272" s="329"/>
      <c r="B272" s="341"/>
      <c r="C272" s="329" t="s">
        <v>94</v>
      </c>
      <c r="D272" s="360">
        <v>155.6</v>
      </c>
      <c r="E272" s="331">
        <v>155.6</v>
      </c>
      <c r="F272" s="331">
        <v>112.2</v>
      </c>
      <c r="G272" s="331">
        <v>167.1</v>
      </c>
      <c r="H272" s="331">
        <v>169.8</v>
      </c>
      <c r="I272" s="331">
        <v>148.19999999999999</v>
      </c>
      <c r="J272" s="331">
        <v>263.10000000000002</v>
      </c>
      <c r="K272" s="331">
        <v>70.900000000000006</v>
      </c>
      <c r="L272" s="331">
        <v>73.2</v>
      </c>
      <c r="M272" s="331">
        <v>185.6</v>
      </c>
      <c r="N272" s="331">
        <v>82.8</v>
      </c>
      <c r="O272" s="331">
        <v>133.19999999999999</v>
      </c>
      <c r="P272" s="331">
        <v>132.19999999999999</v>
      </c>
      <c r="Q272" s="331">
        <v>102.7</v>
      </c>
      <c r="R272" s="331">
        <v>565.9</v>
      </c>
      <c r="S272" s="331">
        <v>155</v>
      </c>
      <c r="T272" s="331">
        <v>120.3</v>
      </c>
      <c r="U272" s="331">
        <v>183.6</v>
      </c>
      <c r="V272" s="331">
        <v>81.5</v>
      </c>
      <c r="W272" s="331">
        <v>102.7</v>
      </c>
      <c r="X272" s="331">
        <v>396.8</v>
      </c>
      <c r="Y272" s="331">
        <v>156.1</v>
      </c>
      <c r="Z272" s="331">
        <v>118.4</v>
      </c>
      <c r="AA272" s="331">
        <v>0</v>
      </c>
      <c r="AB272" s="331">
        <v>83.9</v>
      </c>
      <c r="AC272" s="331">
        <v>561.29999999999995</v>
      </c>
      <c r="AD272" s="331">
        <v>0</v>
      </c>
      <c r="AE272" s="363">
        <v>155.6</v>
      </c>
      <c r="AF272" s="329"/>
      <c r="AG272" s="341"/>
      <c r="AH272" s="329" t="s">
        <v>94</v>
      </c>
      <c r="AI272" s="331">
        <v>155.6</v>
      </c>
      <c r="AJ272" s="331">
        <v>170.5</v>
      </c>
      <c r="AK272" s="344">
        <v>209.2</v>
      </c>
      <c r="AL272" s="344">
        <v>146.6</v>
      </c>
      <c r="AM272" s="344">
        <v>240.8</v>
      </c>
      <c r="AN272" s="344">
        <v>123.8</v>
      </c>
      <c r="AO272" s="344">
        <v>105.2</v>
      </c>
      <c r="AP272" s="344">
        <v>132.1</v>
      </c>
      <c r="AQ272" s="344">
        <v>148</v>
      </c>
      <c r="AR272" s="344">
        <v>131.69999999999999</v>
      </c>
      <c r="AS272" s="344">
        <v>572.4</v>
      </c>
      <c r="AU272" s="50"/>
      <c r="AV272" s="50"/>
      <c r="AW272" s="50"/>
      <c r="AX272" s="50"/>
      <c r="AY272" s="50"/>
      <c r="AZ272" s="50"/>
      <c r="BA272" s="50"/>
      <c r="BB272" s="50"/>
      <c r="BC272" s="50"/>
      <c r="BD272" s="50"/>
      <c r="BE272" s="50"/>
      <c r="BF272" s="50"/>
      <c r="BG272" s="50"/>
      <c r="BH272" s="50"/>
      <c r="BI272" s="50"/>
      <c r="BJ272" s="50"/>
    </row>
    <row r="273" spans="1:62" x14ac:dyDescent="0.15">
      <c r="A273" s="329"/>
      <c r="B273" s="341"/>
      <c r="C273" s="329" t="s">
        <v>95</v>
      </c>
      <c r="D273" s="360">
        <v>135.5</v>
      </c>
      <c r="E273" s="331">
        <v>135.4</v>
      </c>
      <c r="F273" s="331">
        <v>111.8</v>
      </c>
      <c r="G273" s="331">
        <v>167.7</v>
      </c>
      <c r="H273" s="331">
        <v>149.1</v>
      </c>
      <c r="I273" s="331">
        <v>144.1</v>
      </c>
      <c r="J273" s="331">
        <v>197.9</v>
      </c>
      <c r="K273" s="331">
        <v>54.7</v>
      </c>
      <c r="L273" s="331">
        <v>70.5</v>
      </c>
      <c r="M273" s="331">
        <v>148.6</v>
      </c>
      <c r="N273" s="331">
        <v>77.400000000000006</v>
      </c>
      <c r="O273" s="331">
        <v>126.5</v>
      </c>
      <c r="P273" s="331">
        <v>131.5</v>
      </c>
      <c r="Q273" s="331">
        <v>88.7</v>
      </c>
      <c r="R273" s="331">
        <v>345.3</v>
      </c>
      <c r="S273" s="331">
        <v>152.1</v>
      </c>
      <c r="T273" s="331">
        <v>110.5</v>
      </c>
      <c r="U273" s="331">
        <v>194.9</v>
      </c>
      <c r="V273" s="331">
        <v>86.6</v>
      </c>
      <c r="W273" s="331">
        <v>107.8</v>
      </c>
      <c r="X273" s="331">
        <v>438.4</v>
      </c>
      <c r="Y273" s="331">
        <v>165.9</v>
      </c>
      <c r="Z273" s="331">
        <v>119.7</v>
      </c>
      <c r="AA273" s="331">
        <v>0</v>
      </c>
      <c r="AB273" s="331">
        <v>90.6</v>
      </c>
      <c r="AC273" s="331">
        <v>589.1</v>
      </c>
      <c r="AD273" s="331">
        <v>0</v>
      </c>
      <c r="AE273" s="363">
        <v>135.5</v>
      </c>
      <c r="AF273" s="329"/>
      <c r="AG273" s="341"/>
      <c r="AH273" s="329" t="s">
        <v>95</v>
      </c>
      <c r="AI273" s="331">
        <v>135.5</v>
      </c>
      <c r="AJ273" s="331">
        <v>139.80000000000001</v>
      </c>
      <c r="AK273" s="344">
        <v>162.80000000000001</v>
      </c>
      <c r="AL273" s="344">
        <v>135.80000000000001</v>
      </c>
      <c r="AM273" s="344">
        <v>179.7</v>
      </c>
      <c r="AN273" s="344">
        <v>113.8</v>
      </c>
      <c r="AO273" s="344">
        <v>87.2</v>
      </c>
      <c r="AP273" s="344">
        <v>126.5</v>
      </c>
      <c r="AQ273" s="344">
        <v>134.30000000000001</v>
      </c>
      <c r="AR273" s="344">
        <v>128.19999999999999</v>
      </c>
      <c r="AS273" s="344">
        <v>379.1</v>
      </c>
      <c r="AU273" s="50"/>
      <c r="AV273" s="50"/>
      <c r="AW273" s="50"/>
      <c r="AX273" s="50"/>
      <c r="AY273" s="50"/>
      <c r="AZ273" s="50"/>
      <c r="BA273" s="50"/>
      <c r="BB273" s="50"/>
      <c r="BC273" s="50"/>
      <c r="BD273" s="50"/>
      <c r="BE273" s="50"/>
      <c r="BF273" s="50"/>
      <c r="BG273" s="50"/>
      <c r="BH273" s="50"/>
      <c r="BI273" s="50"/>
      <c r="BJ273" s="50"/>
    </row>
    <row r="274" spans="1:62" x14ac:dyDescent="0.15">
      <c r="A274" s="329"/>
      <c r="B274" s="341"/>
      <c r="C274" s="329" t="s">
        <v>96</v>
      </c>
      <c r="D274" s="360">
        <v>1141.7</v>
      </c>
      <c r="E274" s="331">
        <v>1141.8</v>
      </c>
      <c r="F274" s="331">
        <v>118.2</v>
      </c>
      <c r="G274" s="331">
        <v>176</v>
      </c>
      <c r="H274" s="331">
        <v>155.6</v>
      </c>
      <c r="I274" s="331">
        <v>149.4</v>
      </c>
      <c r="J274" s="331">
        <v>181.5</v>
      </c>
      <c r="K274" s="331">
        <v>60.6</v>
      </c>
      <c r="L274" s="331">
        <v>71.5</v>
      </c>
      <c r="M274" s="331">
        <v>139.4</v>
      </c>
      <c r="N274" s="331">
        <v>97.8</v>
      </c>
      <c r="O274" s="331">
        <v>121.2</v>
      </c>
      <c r="P274" s="331">
        <v>6940</v>
      </c>
      <c r="Q274" s="331">
        <v>88</v>
      </c>
      <c r="R274" s="331">
        <v>187.1</v>
      </c>
      <c r="S274" s="331">
        <v>150.19999999999999</v>
      </c>
      <c r="T274" s="331">
        <v>109.9</v>
      </c>
      <c r="U274" s="331">
        <v>192.2</v>
      </c>
      <c r="V274" s="331">
        <v>91.2</v>
      </c>
      <c r="W274" s="331">
        <v>104.9</v>
      </c>
      <c r="X274" s="331">
        <v>432.1</v>
      </c>
      <c r="Y274" s="331">
        <v>172.8</v>
      </c>
      <c r="Z274" s="331">
        <v>118.9</v>
      </c>
      <c r="AA274" s="331">
        <v>0</v>
      </c>
      <c r="AB274" s="331">
        <v>74.3</v>
      </c>
      <c r="AC274" s="331">
        <v>651.20000000000005</v>
      </c>
      <c r="AD274" s="331">
        <v>0</v>
      </c>
      <c r="AE274" s="363">
        <v>1141.7</v>
      </c>
      <c r="AF274" s="329"/>
      <c r="AG274" s="341"/>
      <c r="AH274" s="329" t="s">
        <v>96</v>
      </c>
      <c r="AI274" s="331">
        <v>1141.7</v>
      </c>
      <c r="AJ274" s="331">
        <v>136.5</v>
      </c>
      <c r="AK274" s="344">
        <v>156.80000000000001</v>
      </c>
      <c r="AL274" s="344">
        <v>141.9</v>
      </c>
      <c r="AM274" s="344">
        <v>164.3</v>
      </c>
      <c r="AN274" s="344">
        <v>115.9</v>
      </c>
      <c r="AO274" s="344">
        <v>91.5</v>
      </c>
      <c r="AP274" s="344">
        <v>128</v>
      </c>
      <c r="AQ274" s="344">
        <v>1706.5</v>
      </c>
      <c r="AR274" s="344">
        <v>1796.7</v>
      </c>
      <c r="AS274" s="344">
        <v>186.1</v>
      </c>
      <c r="AU274" s="50"/>
      <c r="AV274" s="50"/>
      <c r="AW274" s="50"/>
      <c r="AX274" s="50"/>
      <c r="AY274" s="50"/>
      <c r="AZ274" s="50"/>
      <c r="BA274" s="50"/>
      <c r="BB274" s="50"/>
      <c r="BC274" s="50"/>
      <c r="BD274" s="50"/>
      <c r="BE274" s="50"/>
      <c r="BF274" s="50"/>
      <c r="BG274" s="50"/>
      <c r="BH274" s="50"/>
      <c r="BI274" s="50"/>
      <c r="BJ274" s="50"/>
    </row>
    <row r="275" spans="1:62" x14ac:dyDescent="0.15">
      <c r="A275" s="329"/>
      <c r="B275" s="342"/>
      <c r="C275" s="335" t="s">
        <v>97</v>
      </c>
      <c r="D275" s="362">
        <v>1497</v>
      </c>
      <c r="E275" s="337">
        <v>1497</v>
      </c>
      <c r="F275" s="337">
        <v>113.5</v>
      </c>
      <c r="G275" s="337">
        <v>166.1</v>
      </c>
      <c r="H275" s="337">
        <v>166.7</v>
      </c>
      <c r="I275" s="337">
        <v>164.1</v>
      </c>
      <c r="J275" s="337">
        <v>164</v>
      </c>
      <c r="K275" s="337">
        <v>62.8</v>
      </c>
      <c r="L275" s="337">
        <v>77.900000000000006</v>
      </c>
      <c r="M275" s="337">
        <v>148.19999999999999</v>
      </c>
      <c r="N275" s="337">
        <v>93.3</v>
      </c>
      <c r="O275" s="337">
        <v>136.19999999999999</v>
      </c>
      <c r="P275" s="337">
        <v>8239</v>
      </c>
      <c r="Q275" s="337">
        <v>90.2</v>
      </c>
      <c r="R275" s="337">
        <v>353.5</v>
      </c>
      <c r="S275" s="337">
        <v>153.5</v>
      </c>
      <c r="T275" s="337">
        <v>111.6</v>
      </c>
      <c r="U275" s="337">
        <v>202.4</v>
      </c>
      <c r="V275" s="337">
        <v>76.7</v>
      </c>
      <c r="W275" s="337">
        <v>104.5</v>
      </c>
      <c r="X275" s="337">
        <v>467.9</v>
      </c>
      <c r="Y275" s="337">
        <v>173.8</v>
      </c>
      <c r="Z275" s="337">
        <v>122.2</v>
      </c>
      <c r="AA275" s="337">
        <v>0</v>
      </c>
      <c r="AB275" s="337">
        <v>84.1</v>
      </c>
      <c r="AC275" s="337">
        <v>662.8</v>
      </c>
      <c r="AD275" s="337">
        <v>0</v>
      </c>
      <c r="AE275" s="446">
        <v>1497</v>
      </c>
      <c r="AF275" s="329"/>
      <c r="AG275" s="342"/>
      <c r="AH275" s="335" t="s">
        <v>97</v>
      </c>
      <c r="AI275" s="337">
        <v>1497</v>
      </c>
      <c r="AJ275" s="337">
        <v>144.30000000000001</v>
      </c>
      <c r="AK275" s="346">
        <v>156.1</v>
      </c>
      <c r="AL275" s="346">
        <v>144.30000000000001</v>
      </c>
      <c r="AM275" s="346">
        <v>170</v>
      </c>
      <c r="AN275" s="346">
        <v>120.1</v>
      </c>
      <c r="AO275" s="346">
        <v>92.1</v>
      </c>
      <c r="AP275" s="346">
        <v>135.4</v>
      </c>
      <c r="AQ275" s="346">
        <v>2114.8000000000002</v>
      </c>
      <c r="AR275" s="346">
        <v>2138.4</v>
      </c>
      <c r="AS275" s="346">
        <v>380.5</v>
      </c>
      <c r="AU275" s="50"/>
      <c r="AV275" s="50"/>
      <c r="AW275" s="50"/>
      <c r="AX275" s="50"/>
      <c r="AY275" s="50"/>
      <c r="AZ275" s="50"/>
      <c r="BA275" s="50"/>
      <c r="BB275" s="50"/>
      <c r="BC275" s="50"/>
      <c r="BD275" s="50"/>
      <c r="BE275" s="50"/>
      <c r="BF275" s="50"/>
      <c r="BG275" s="50"/>
      <c r="BH275" s="50"/>
      <c r="BI275" s="50"/>
      <c r="BJ275" s="50"/>
    </row>
    <row r="276" spans="1:62" x14ac:dyDescent="0.15">
      <c r="A276" s="329"/>
      <c r="B276" s="340" t="s">
        <v>107</v>
      </c>
      <c r="C276" s="326" t="s">
        <v>84</v>
      </c>
      <c r="D276" s="360">
        <v>131.30000000000001</v>
      </c>
      <c r="E276" s="331">
        <v>131.19999999999999</v>
      </c>
      <c r="F276" s="331">
        <v>108.5</v>
      </c>
      <c r="G276" s="331">
        <v>202.3</v>
      </c>
      <c r="H276" s="331">
        <v>158.9</v>
      </c>
      <c r="I276" s="331">
        <v>131.4</v>
      </c>
      <c r="J276" s="331">
        <v>165.9</v>
      </c>
      <c r="K276" s="331">
        <v>58.6</v>
      </c>
      <c r="L276" s="331">
        <v>98.2</v>
      </c>
      <c r="M276" s="331">
        <v>108.8</v>
      </c>
      <c r="N276" s="331">
        <v>101.9</v>
      </c>
      <c r="O276" s="331">
        <v>134.80000000000001</v>
      </c>
      <c r="P276" s="331">
        <v>126.6</v>
      </c>
      <c r="Q276" s="331">
        <v>88.2</v>
      </c>
      <c r="R276" s="331">
        <v>299.5</v>
      </c>
      <c r="S276" s="331">
        <v>143.5</v>
      </c>
      <c r="T276" s="331">
        <v>104.9</v>
      </c>
      <c r="U276" s="331">
        <v>223.9</v>
      </c>
      <c r="V276" s="331">
        <v>76.8</v>
      </c>
      <c r="W276" s="331">
        <v>108.9</v>
      </c>
      <c r="X276" s="331">
        <v>535.9</v>
      </c>
      <c r="Y276" s="331">
        <v>216.1</v>
      </c>
      <c r="Z276" s="331">
        <v>125.1</v>
      </c>
      <c r="AA276" s="331">
        <v>0</v>
      </c>
      <c r="AB276" s="331">
        <v>95.6</v>
      </c>
      <c r="AC276" s="331">
        <v>623.70000000000005</v>
      </c>
      <c r="AD276" s="331">
        <v>0</v>
      </c>
      <c r="AE276" s="358">
        <v>131.30000000000001</v>
      </c>
      <c r="AF276" s="329"/>
      <c r="AG276" s="340" t="s">
        <v>107</v>
      </c>
      <c r="AH276" s="326" t="s">
        <v>84</v>
      </c>
      <c r="AI276" s="331">
        <v>131.30000000000001</v>
      </c>
      <c r="AJ276" s="331">
        <v>124.4</v>
      </c>
      <c r="AK276" s="344">
        <v>142.19999999999999</v>
      </c>
      <c r="AL276" s="344">
        <v>121.8</v>
      </c>
      <c r="AM276" s="344">
        <v>158.19999999999999</v>
      </c>
      <c r="AN276" s="344">
        <v>100.5</v>
      </c>
      <c r="AO276" s="344">
        <v>63.3</v>
      </c>
      <c r="AP276" s="344">
        <v>116.5</v>
      </c>
      <c r="AQ276" s="344">
        <v>137.69999999999999</v>
      </c>
      <c r="AR276" s="344">
        <v>129</v>
      </c>
      <c r="AS276" s="344">
        <v>330.8</v>
      </c>
      <c r="AU276" s="50"/>
      <c r="AV276" s="50"/>
      <c r="AW276" s="50"/>
      <c r="AX276" s="50"/>
      <c r="AY276" s="50"/>
      <c r="AZ276" s="50"/>
      <c r="BA276" s="50"/>
      <c r="BB276" s="50"/>
      <c r="BC276" s="50"/>
      <c r="BD276" s="50"/>
      <c r="BE276" s="50"/>
      <c r="BF276" s="50"/>
      <c r="BG276" s="50"/>
      <c r="BH276" s="50"/>
      <c r="BI276" s="50"/>
      <c r="BJ276" s="50"/>
    </row>
    <row r="277" spans="1:62" x14ac:dyDescent="0.15">
      <c r="A277" s="329"/>
      <c r="B277" s="341"/>
      <c r="C277" s="329" t="s">
        <v>86</v>
      </c>
      <c r="D277" s="360">
        <v>130.69999999999999</v>
      </c>
      <c r="E277" s="331">
        <v>130.6</v>
      </c>
      <c r="F277" s="331">
        <v>107.3</v>
      </c>
      <c r="G277" s="331">
        <v>216.1</v>
      </c>
      <c r="H277" s="331">
        <v>158.1</v>
      </c>
      <c r="I277" s="331">
        <v>145.30000000000001</v>
      </c>
      <c r="J277" s="331">
        <v>143.69999999999999</v>
      </c>
      <c r="K277" s="331">
        <v>57.9</v>
      </c>
      <c r="L277" s="331">
        <v>79</v>
      </c>
      <c r="M277" s="331">
        <v>159.19999999999999</v>
      </c>
      <c r="N277" s="331">
        <v>95.2</v>
      </c>
      <c r="O277" s="331">
        <v>130.69999999999999</v>
      </c>
      <c r="P277" s="331">
        <v>112.7</v>
      </c>
      <c r="Q277" s="331">
        <v>89.5</v>
      </c>
      <c r="R277" s="331">
        <v>305.39999999999998</v>
      </c>
      <c r="S277" s="331">
        <v>148.6</v>
      </c>
      <c r="T277" s="331">
        <v>103.1</v>
      </c>
      <c r="U277" s="331">
        <v>203.8</v>
      </c>
      <c r="V277" s="331">
        <v>84.6</v>
      </c>
      <c r="W277" s="331">
        <v>103.7</v>
      </c>
      <c r="X277" s="331">
        <v>441</v>
      </c>
      <c r="Y277" s="331">
        <v>278.7</v>
      </c>
      <c r="Z277" s="331">
        <v>132.9</v>
      </c>
      <c r="AA277" s="331">
        <v>0</v>
      </c>
      <c r="AB277" s="331">
        <v>81.7</v>
      </c>
      <c r="AC277" s="331">
        <v>649.79999999999995</v>
      </c>
      <c r="AD277" s="331">
        <v>0</v>
      </c>
      <c r="AE277" s="358">
        <v>130.69999999999999</v>
      </c>
      <c r="AF277" s="329"/>
      <c r="AG277" s="341"/>
      <c r="AH277" s="329" t="s">
        <v>86</v>
      </c>
      <c r="AI277" s="331">
        <v>130.69999999999999</v>
      </c>
      <c r="AJ277" s="331">
        <v>131.30000000000001</v>
      </c>
      <c r="AK277" s="344">
        <v>142.5</v>
      </c>
      <c r="AL277" s="344">
        <v>132.69999999999999</v>
      </c>
      <c r="AM277" s="344">
        <v>150.30000000000001</v>
      </c>
      <c r="AN277" s="344">
        <v>110</v>
      </c>
      <c r="AO277" s="344">
        <v>86.9</v>
      </c>
      <c r="AP277" s="344">
        <v>121.6</v>
      </c>
      <c r="AQ277" s="344">
        <v>130.9</v>
      </c>
      <c r="AR277" s="344">
        <v>122.4</v>
      </c>
      <c r="AS277" s="344">
        <v>335</v>
      </c>
      <c r="AU277" s="50"/>
      <c r="AV277" s="50"/>
      <c r="AW277" s="50"/>
      <c r="AX277" s="50"/>
      <c r="AY277" s="50"/>
      <c r="AZ277" s="50"/>
      <c r="BA277" s="50"/>
      <c r="BB277" s="50"/>
      <c r="BC277" s="50"/>
      <c r="BD277" s="50"/>
      <c r="BE277" s="50"/>
      <c r="BF277" s="50"/>
      <c r="BG277" s="50"/>
      <c r="BH277" s="50"/>
      <c r="BI277" s="50"/>
      <c r="BJ277" s="50"/>
    </row>
    <row r="278" spans="1:62" x14ac:dyDescent="0.15">
      <c r="A278" s="329"/>
      <c r="B278" s="341"/>
      <c r="C278" s="329" t="s">
        <v>88</v>
      </c>
      <c r="D278" s="360">
        <v>131.6</v>
      </c>
      <c r="E278" s="331">
        <v>131.5</v>
      </c>
      <c r="F278" s="331">
        <v>101.8</v>
      </c>
      <c r="G278" s="331">
        <v>265.39999999999998</v>
      </c>
      <c r="H278" s="331">
        <v>166.5</v>
      </c>
      <c r="I278" s="331">
        <v>133.6</v>
      </c>
      <c r="J278" s="331">
        <v>115.5</v>
      </c>
      <c r="K278" s="331">
        <v>99.7</v>
      </c>
      <c r="L278" s="331">
        <v>58.3</v>
      </c>
      <c r="M278" s="331">
        <v>143.9</v>
      </c>
      <c r="N278" s="331">
        <v>99.4</v>
      </c>
      <c r="O278" s="331">
        <v>113.8</v>
      </c>
      <c r="P278" s="331">
        <v>108.1</v>
      </c>
      <c r="Q278" s="331">
        <v>94</v>
      </c>
      <c r="R278" s="331">
        <v>367.4</v>
      </c>
      <c r="S278" s="331">
        <v>163.69999999999999</v>
      </c>
      <c r="T278" s="331">
        <v>115.8</v>
      </c>
      <c r="U278" s="331">
        <v>216.8</v>
      </c>
      <c r="V278" s="331">
        <v>73.5</v>
      </c>
      <c r="W278" s="331">
        <v>107.4</v>
      </c>
      <c r="X278" s="331">
        <v>484.6</v>
      </c>
      <c r="Y278" s="331">
        <v>245.1</v>
      </c>
      <c r="Z278" s="331">
        <v>130.30000000000001</v>
      </c>
      <c r="AA278" s="331">
        <v>0</v>
      </c>
      <c r="AB278" s="331">
        <v>113.8</v>
      </c>
      <c r="AC278" s="331">
        <v>712.5</v>
      </c>
      <c r="AD278" s="331">
        <v>0</v>
      </c>
      <c r="AE278" s="358">
        <v>131.6</v>
      </c>
      <c r="AF278" s="329"/>
      <c r="AG278" s="341"/>
      <c r="AH278" s="329" t="s">
        <v>88</v>
      </c>
      <c r="AI278" s="331">
        <v>131.6</v>
      </c>
      <c r="AJ278" s="331">
        <v>123</v>
      </c>
      <c r="AK278" s="344">
        <v>126.6</v>
      </c>
      <c r="AL278" s="344">
        <v>142.80000000000001</v>
      </c>
      <c r="AM278" s="344">
        <v>121.7</v>
      </c>
      <c r="AN278" s="344">
        <v>117.8</v>
      </c>
      <c r="AO278" s="344">
        <v>86</v>
      </c>
      <c r="AP278" s="344">
        <v>131.9</v>
      </c>
      <c r="AQ278" s="344">
        <v>133.4</v>
      </c>
      <c r="AR278" s="344">
        <v>123.2</v>
      </c>
      <c r="AS278" s="344">
        <v>406.4</v>
      </c>
      <c r="AU278" s="50"/>
      <c r="AV278" s="50"/>
      <c r="AW278" s="50"/>
      <c r="AX278" s="50"/>
      <c r="AY278" s="50"/>
      <c r="AZ278" s="50"/>
      <c r="BA278" s="50"/>
      <c r="BB278" s="50"/>
      <c r="BC278" s="50"/>
      <c r="BD278" s="50"/>
      <c r="BE278" s="50"/>
      <c r="BF278" s="50"/>
      <c r="BG278" s="50"/>
      <c r="BH278" s="50"/>
      <c r="BI278" s="50"/>
      <c r="BJ278" s="50"/>
    </row>
    <row r="279" spans="1:62" x14ac:dyDescent="0.15">
      <c r="A279" s="329"/>
      <c r="B279" s="341"/>
      <c r="C279" s="329" t="s">
        <v>89</v>
      </c>
      <c r="D279" s="360">
        <v>179.9</v>
      </c>
      <c r="E279" s="331">
        <v>179.8</v>
      </c>
      <c r="F279" s="331">
        <v>95</v>
      </c>
      <c r="G279" s="331">
        <v>209</v>
      </c>
      <c r="H279" s="331">
        <v>164.4</v>
      </c>
      <c r="I279" s="331">
        <v>140</v>
      </c>
      <c r="J279" s="331">
        <v>181.4</v>
      </c>
      <c r="K279" s="331">
        <v>50.6</v>
      </c>
      <c r="L279" s="331">
        <v>2628.1</v>
      </c>
      <c r="M279" s="331">
        <v>182.4</v>
      </c>
      <c r="N279" s="331">
        <v>83.6</v>
      </c>
      <c r="O279" s="331">
        <v>116.8</v>
      </c>
      <c r="P279" s="331">
        <v>73.599999999999994</v>
      </c>
      <c r="Q279" s="331">
        <v>81.900000000000006</v>
      </c>
      <c r="R279" s="331">
        <v>373.7</v>
      </c>
      <c r="S279" s="331">
        <v>164.3</v>
      </c>
      <c r="T279" s="331">
        <v>118.2</v>
      </c>
      <c r="U279" s="331">
        <v>201.7</v>
      </c>
      <c r="V279" s="331">
        <v>105.7</v>
      </c>
      <c r="W279" s="331">
        <v>86.7</v>
      </c>
      <c r="X279" s="331">
        <v>445.3</v>
      </c>
      <c r="Y279" s="331">
        <v>392.9</v>
      </c>
      <c r="Z279" s="331">
        <v>118.6</v>
      </c>
      <c r="AA279" s="331">
        <v>0</v>
      </c>
      <c r="AB279" s="331">
        <v>79.400000000000006</v>
      </c>
      <c r="AC279" s="331">
        <v>678.1</v>
      </c>
      <c r="AD279" s="331">
        <v>0</v>
      </c>
      <c r="AE279" s="358">
        <v>179.9</v>
      </c>
      <c r="AF279" s="329"/>
      <c r="AG279" s="341"/>
      <c r="AH279" s="329" t="s">
        <v>89</v>
      </c>
      <c r="AI279" s="331">
        <v>179.9</v>
      </c>
      <c r="AJ279" s="331">
        <v>129.5</v>
      </c>
      <c r="AK279" s="344">
        <v>137.4</v>
      </c>
      <c r="AL279" s="344">
        <v>128.69999999999999</v>
      </c>
      <c r="AM279" s="344">
        <v>153.19999999999999</v>
      </c>
      <c r="AN279" s="344">
        <v>121.9</v>
      </c>
      <c r="AO279" s="344">
        <v>106.6</v>
      </c>
      <c r="AP279" s="344">
        <v>130.6</v>
      </c>
      <c r="AQ279" s="344">
        <v>197.4</v>
      </c>
      <c r="AR279" s="344">
        <v>177.4</v>
      </c>
      <c r="AS279" s="344">
        <v>409.2</v>
      </c>
      <c r="AU279" s="50"/>
      <c r="AV279" s="50"/>
      <c r="AW279" s="50"/>
      <c r="AX279" s="50"/>
      <c r="AY279" s="50"/>
      <c r="AZ279" s="50"/>
      <c r="BA279" s="50"/>
      <c r="BB279" s="50"/>
      <c r="BC279" s="50"/>
      <c r="BD279" s="50"/>
      <c r="BE279" s="50"/>
      <c r="BF279" s="50"/>
      <c r="BG279" s="50"/>
      <c r="BH279" s="50"/>
      <c r="BI279" s="50"/>
      <c r="BJ279" s="50"/>
    </row>
    <row r="280" spans="1:62" x14ac:dyDescent="0.15">
      <c r="A280" s="329"/>
      <c r="B280" s="341"/>
      <c r="C280" s="329" t="s">
        <v>90</v>
      </c>
      <c r="D280" s="360">
        <v>135.30000000000001</v>
      </c>
      <c r="E280" s="331">
        <v>135.19999999999999</v>
      </c>
      <c r="F280" s="331">
        <v>100.2</v>
      </c>
      <c r="G280" s="331">
        <v>244.8</v>
      </c>
      <c r="H280" s="331">
        <v>171.6</v>
      </c>
      <c r="I280" s="331">
        <v>153.30000000000001</v>
      </c>
      <c r="J280" s="331">
        <v>172.6</v>
      </c>
      <c r="K280" s="331">
        <v>52.5</v>
      </c>
      <c r="L280" s="331">
        <v>211.7</v>
      </c>
      <c r="M280" s="331">
        <v>169.2</v>
      </c>
      <c r="N280" s="331">
        <v>89.4</v>
      </c>
      <c r="O280" s="331">
        <v>111.1</v>
      </c>
      <c r="P280" s="331">
        <v>144.5</v>
      </c>
      <c r="Q280" s="331">
        <v>85.9</v>
      </c>
      <c r="R280" s="331">
        <v>252.5</v>
      </c>
      <c r="S280" s="331">
        <v>151.6</v>
      </c>
      <c r="T280" s="331">
        <v>101.5</v>
      </c>
      <c r="U280" s="331">
        <v>205.9</v>
      </c>
      <c r="V280" s="331">
        <v>71.7</v>
      </c>
      <c r="W280" s="331">
        <v>122.6</v>
      </c>
      <c r="X280" s="331">
        <v>464.3</v>
      </c>
      <c r="Y280" s="331">
        <v>293.7</v>
      </c>
      <c r="Z280" s="331">
        <v>131.1</v>
      </c>
      <c r="AA280" s="331">
        <v>0</v>
      </c>
      <c r="AB280" s="331">
        <v>69.599999999999994</v>
      </c>
      <c r="AC280" s="331">
        <v>876.6</v>
      </c>
      <c r="AD280" s="331">
        <v>0</v>
      </c>
      <c r="AE280" s="358">
        <v>135.30000000000001</v>
      </c>
      <c r="AF280" s="329"/>
      <c r="AG280" s="341"/>
      <c r="AH280" s="329" t="s">
        <v>90</v>
      </c>
      <c r="AI280" s="331">
        <v>135.30000000000001</v>
      </c>
      <c r="AJ280" s="331">
        <v>134.1</v>
      </c>
      <c r="AK280" s="344">
        <v>161.19999999999999</v>
      </c>
      <c r="AL280" s="344">
        <v>154.69999999999999</v>
      </c>
      <c r="AM280" s="344">
        <v>170.3</v>
      </c>
      <c r="AN280" s="344">
        <v>110.7</v>
      </c>
      <c r="AO280" s="344">
        <v>106.1</v>
      </c>
      <c r="AP280" s="344">
        <v>110.1</v>
      </c>
      <c r="AQ280" s="344">
        <v>138.30000000000001</v>
      </c>
      <c r="AR280" s="344">
        <v>127.4</v>
      </c>
      <c r="AS280" s="344">
        <v>256.7</v>
      </c>
      <c r="AU280" s="50"/>
      <c r="AV280" s="50"/>
      <c r="AW280" s="50"/>
      <c r="AX280" s="50"/>
      <c r="AY280" s="50"/>
      <c r="AZ280" s="50"/>
      <c r="BA280" s="50"/>
      <c r="BB280" s="50"/>
      <c r="BC280" s="50"/>
      <c r="BD280" s="50"/>
      <c r="BE280" s="50"/>
      <c r="BF280" s="50"/>
      <c r="BG280" s="50"/>
      <c r="BH280" s="50"/>
      <c r="BI280" s="50"/>
      <c r="BJ280" s="50"/>
    </row>
    <row r="281" spans="1:62" x14ac:dyDescent="0.15">
      <c r="A281" s="329"/>
      <c r="B281" s="341"/>
      <c r="C281" s="329" t="s">
        <v>91</v>
      </c>
      <c r="D281" s="360">
        <v>161.9</v>
      </c>
      <c r="E281" s="331">
        <v>161.80000000000001</v>
      </c>
      <c r="F281" s="331">
        <v>111.1</v>
      </c>
      <c r="G281" s="331">
        <v>241</v>
      </c>
      <c r="H281" s="331">
        <v>172</v>
      </c>
      <c r="I281" s="331">
        <v>142.9</v>
      </c>
      <c r="J281" s="331">
        <v>194.7</v>
      </c>
      <c r="K281" s="331">
        <v>54.4</v>
      </c>
      <c r="L281" s="331">
        <v>163.19999999999999</v>
      </c>
      <c r="M281" s="331">
        <v>142.19999999999999</v>
      </c>
      <c r="N281" s="331">
        <v>109.4</v>
      </c>
      <c r="O281" s="331">
        <v>125.8</v>
      </c>
      <c r="P281" s="331">
        <v>177</v>
      </c>
      <c r="Q281" s="331">
        <v>89</v>
      </c>
      <c r="R281" s="331">
        <v>277.3</v>
      </c>
      <c r="S281" s="331">
        <v>176.5</v>
      </c>
      <c r="T281" s="331">
        <v>122.7</v>
      </c>
      <c r="U281" s="331">
        <v>228.8</v>
      </c>
      <c r="V281" s="331">
        <v>76.900000000000006</v>
      </c>
      <c r="W281" s="331">
        <v>150.1</v>
      </c>
      <c r="X281" s="331">
        <v>538.79999999999995</v>
      </c>
      <c r="Y281" s="331">
        <v>229.9</v>
      </c>
      <c r="Z281" s="331">
        <v>133.30000000000001</v>
      </c>
      <c r="AA281" s="331">
        <v>0</v>
      </c>
      <c r="AB281" s="331">
        <v>71.8</v>
      </c>
      <c r="AC281" s="331">
        <v>914.8</v>
      </c>
      <c r="AD281" s="331">
        <v>0</v>
      </c>
      <c r="AE281" s="358">
        <v>161.9</v>
      </c>
      <c r="AF281" s="329"/>
      <c r="AG281" s="341"/>
      <c r="AH281" s="329" t="s">
        <v>91</v>
      </c>
      <c r="AI281" s="331">
        <v>161.9</v>
      </c>
      <c r="AJ281" s="331">
        <v>142.9</v>
      </c>
      <c r="AK281" s="344">
        <v>162.69999999999999</v>
      </c>
      <c r="AL281" s="344">
        <v>141.6</v>
      </c>
      <c r="AM281" s="344">
        <v>175.7</v>
      </c>
      <c r="AN281" s="344">
        <v>125</v>
      </c>
      <c r="AO281" s="344">
        <v>98.1</v>
      </c>
      <c r="AP281" s="344">
        <v>134</v>
      </c>
      <c r="AQ281" s="344">
        <v>175.9</v>
      </c>
      <c r="AR281" s="344">
        <v>167</v>
      </c>
      <c r="AS281" s="344">
        <v>317.39999999999998</v>
      </c>
      <c r="AU281" s="50"/>
      <c r="AV281" s="50"/>
      <c r="AW281" s="50"/>
      <c r="AX281" s="50"/>
      <c r="AY281" s="50"/>
      <c r="AZ281" s="50"/>
      <c r="BA281" s="50"/>
      <c r="BB281" s="50"/>
      <c r="BC281" s="50"/>
      <c r="BD281" s="50"/>
      <c r="BE281" s="50"/>
      <c r="BF281" s="50"/>
      <c r="BG281" s="50"/>
      <c r="BH281" s="50"/>
      <c r="BI281" s="50"/>
      <c r="BJ281" s="50"/>
    </row>
    <row r="282" spans="1:62" x14ac:dyDescent="0.15">
      <c r="A282" s="329"/>
      <c r="B282" s="341"/>
      <c r="C282" s="329" t="s">
        <v>92</v>
      </c>
      <c r="D282" s="360">
        <v>156.19999999999999</v>
      </c>
      <c r="E282" s="331">
        <v>156</v>
      </c>
      <c r="F282" s="331">
        <v>101.5</v>
      </c>
      <c r="G282" s="331">
        <v>260.10000000000002</v>
      </c>
      <c r="H282" s="331">
        <v>175.2</v>
      </c>
      <c r="I282" s="331">
        <v>178.9</v>
      </c>
      <c r="J282" s="331">
        <v>166.3</v>
      </c>
      <c r="K282" s="331">
        <v>58.1</v>
      </c>
      <c r="L282" s="331">
        <v>139.1</v>
      </c>
      <c r="M282" s="331">
        <v>189.7</v>
      </c>
      <c r="N282" s="331">
        <v>87.7</v>
      </c>
      <c r="O282" s="331">
        <v>116.7</v>
      </c>
      <c r="P282" s="331">
        <v>140.19999999999999</v>
      </c>
      <c r="Q282" s="331">
        <v>85.3</v>
      </c>
      <c r="R282" s="331">
        <v>379.4</v>
      </c>
      <c r="S282" s="331">
        <v>159.4</v>
      </c>
      <c r="T282" s="331">
        <v>111.9</v>
      </c>
      <c r="U282" s="331">
        <v>233.5</v>
      </c>
      <c r="V282" s="331">
        <v>80.400000000000006</v>
      </c>
      <c r="W282" s="331">
        <v>131.19999999999999</v>
      </c>
      <c r="X282" s="331">
        <v>560.70000000000005</v>
      </c>
      <c r="Y282" s="331">
        <v>271.2</v>
      </c>
      <c r="Z282" s="331">
        <v>114.2</v>
      </c>
      <c r="AA282" s="331">
        <v>0</v>
      </c>
      <c r="AB282" s="331">
        <v>83.4</v>
      </c>
      <c r="AC282" s="331">
        <v>909.8</v>
      </c>
      <c r="AD282" s="331">
        <v>0</v>
      </c>
      <c r="AE282" s="358">
        <v>156.19999999999999</v>
      </c>
      <c r="AF282" s="329"/>
      <c r="AG282" s="341"/>
      <c r="AH282" s="329" t="s">
        <v>92</v>
      </c>
      <c r="AI282" s="331">
        <v>156.19999999999999</v>
      </c>
      <c r="AJ282" s="331">
        <v>155.9</v>
      </c>
      <c r="AK282" s="344">
        <v>177</v>
      </c>
      <c r="AL282" s="344">
        <v>185</v>
      </c>
      <c r="AM282" s="344">
        <v>174.5</v>
      </c>
      <c r="AN282" s="344">
        <v>125.3</v>
      </c>
      <c r="AO282" s="344">
        <v>139.30000000000001</v>
      </c>
      <c r="AP282" s="344">
        <v>123.1</v>
      </c>
      <c r="AQ282" s="344">
        <v>155.1</v>
      </c>
      <c r="AR282" s="344">
        <v>143.19999999999999</v>
      </c>
      <c r="AS282" s="344">
        <v>381.6</v>
      </c>
      <c r="AU282" s="50"/>
      <c r="AV282" s="50"/>
      <c r="AW282" s="50"/>
      <c r="AX282" s="50"/>
      <c r="AY282" s="50"/>
      <c r="AZ282" s="50"/>
      <c r="BA282" s="50"/>
      <c r="BB282" s="50"/>
      <c r="BC282" s="50"/>
      <c r="BD282" s="50"/>
      <c r="BE282" s="50"/>
      <c r="BF282" s="50"/>
      <c r="BG282" s="50"/>
      <c r="BH282" s="50"/>
      <c r="BI282" s="50"/>
      <c r="BJ282" s="50"/>
    </row>
    <row r="283" spans="1:62" x14ac:dyDescent="0.15">
      <c r="A283" s="329"/>
      <c r="B283" s="341"/>
      <c r="C283" s="329" t="s">
        <v>93</v>
      </c>
      <c r="D283" s="360">
        <v>163.80000000000001</v>
      </c>
      <c r="E283" s="331">
        <v>163.6</v>
      </c>
      <c r="F283" s="331">
        <v>111.5</v>
      </c>
      <c r="G283" s="331">
        <v>228</v>
      </c>
      <c r="H283" s="331">
        <v>167.4</v>
      </c>
      <c r="I283" s="331">
        <v>183.6</v>
      </c>
      <c r="J283" s="331">
        <v>187.4</v>
      </c>
      <c r="K283" s="331">
        <v>51.3</v>
      </c>
      <c r="L283" s="331">
        <v>183.8</v>
      </c>
      <c r="M283" s="331">
        <v>217.4</v>
      </c>
      <c r="N283" s="331">
        <v>85.7</v>
      </c>
      <c r="O283" s="331">
        <v>120.2</v>
      </c>
      <c r="P283" s="331">
        <v>141.1</v>
      </c>
      <c r="Q283" s="331">
        <v>89.4</v>
      </c>
      <c r="R283" s="331">
        <v>546.29999999999995</v>
      </c>
      <c r="S283" s="331">
        <v>161.9</v>
      </c>
      <c r="T283" s="331">
        <v>108</v>
      </c>
      <c r="U283" s="331">
        <v>239.5</v>
      </c>
      <c r="V283" s="331">
        <v>103.5</v>
      </c>
      <c r="W283" s="331">
        <v>132.30000000000001</v>
      </c>
      <c r="X283" s="331">
        <v>584.70000000000005</v>
      </c>
      <c r="Y283" s="331">
        <v>231.7</v>
      </c>
      <c r="Z283" s="331">
        <v>118.7</v>
      </c>
      <c r="AA283" s="331">
        <v>0</v>
      </c>
      <c r="AB283" s="331">
        <v>69.599999999999994</v>
      </c>
      <c r="AC283" s="331">
        <v>1012.2</v>
      </c>
      <c r="AD283" s="331">
        <v>0</v>
      </c>
      <c r="AE283" s="358">
        <v>163.80000000000001</v>
      </c>
      <c r="AF283" s="329"/>
      <c r="AG283" s="341"/>
      <c r="AH283" s="329" t="s">
        <v>93</v>
      </c>
      <c r="AI283" s="331">
        <v>163.80000000000001</v>
      </c>
      <c r="AJ283" s="331">
        <v>153.80000000000001</v>
      </c>
      <c r="AK283" s="344">
        <v>182.9</v>
      </c>
      <c r="AL283" s="344">
        <v>182</v>
      </c>
      <c r="AM283" s="344">
        <v>185.2</v>
      </c>
      <c r="AN283" s="344">
        <v>123</v>
      </c>
      <c r="AO283" s="344">
        <v>128.4</v>
      </c>
      <c r="AP283" s="344">
        <v>119.3</v>
      </c>
      <c r="AQ283" s="344">
        <v>167.7</v>
      </c>
      <c r="AR283" s="344">
        <v>156.19999999999999</v>
      </c>
      <c r="AS283" s="344">
        <v>596.6</v>
      </c>
      <c r="AU283" s="50"/>
      <c r="AV283" s="50"/>
      <c r="AW283" s="50"/>
      <c r="AX283" s="50"/>
      <c r="AY283" s="50"/>
      <c r="AZ283" s="50"/>
      <c r="BA283" s="50"/>
      <c r="BB283" s="50"/>
      <c r="BC283" s="50"/>
      <c r="BD283" s="50"/>
      <c r="BE283" s="50"/>
      <c r="BF283" s="50"/>
      <c r="BG283" s="50"/>
      <c r="BH283" s="50"/>
      <c r="BI283" s="50"/>
      <c r="BJ283" s="50"/>
    </row>
    <row r="284" spans="1:62" x14ac:dyDescent="0.15">
      <c r="A284" s="329"/>
      <c r="B284" s="341"/>
      <c r="C284" s="329" t="s">
        <v>94</v>
      </c>
      <c r="D284" s="360">
        <v>156.5</v>
      </c>
      <c r="E284" s="331">
        <v>156.30000000000001</v>
      </c>
      <c r="F284" s="331">
        <v>106.9</v>
      </c>
      <c r="G284" s="331">
        <v>227.1</v>
      </c>
      <c r="H284" s="331">
        <v>180.5</v>
      </c>
      <c r="I284" s="331">
        <v>180.7</v>
      </c>
      <c r="J284" s="331">
        <v>234.9</v>
      </c>
      <c r="K284" s="331">
        <v>54.9</v>
      </c>
      <c r="L284" s="331">
        <v>141.1</v>
      </c>
      <c r="M284" s="331">
        <v>168.8</v>
      </c>
      <c r="N284" s="331">
        <v>83</v>
      </c>
      <c r="O284" s="331">
        <v>124.7</v>
      </c>
      <c r="P284" s="331">
        <v>141.69999999999999</v>
      </c>
      <c r="Q284" s="331">
        <v>89.2</v>
      </c>
      <c r="R284" s="331">
        <v>380.3</v>
      </c>
      <c r="S284" s="331">
        <v>175.6</v>
      </c>
      <c r="T284" s="331">
        <v>116.1</v>
      </c>
      <c r="U284" s="331">
        <v>227.3</v>
      </c>
      <c r="V284" s="331">
        <v>74.900000000000006</v>
      </c>
      <c r="W284" s="331">
        <v>139.9</v>
      </c>
      <c r="X284" s="331">
        <v>527.9</v>
      </c>
      <c r="Y284" s="331">
        <v>200.7</v>
      </c>
      <c r="Z284" s="331">
        <v>118.4</v>
      </c>
      <c r="AA284" s="331">
        <v>0</v>
      </c>
      <c r="AB284" s="331">
        <v>70.900000000000006</v>
      </c>
      <c r="AC284" s="331">
        <v>879.8</v>
      </c>
      <c r="AD284" s="331">
        <v>0</v>
      </c>
      <c r="AE284" s="358">
        <v>156.5</v>
      </c>
      <c r="AF284" s="329"/>
      <c r="AG284" s="341"/>
      <c r="AH284" s="329" t="s">
        <v>94</v>
      </c>
      <c r="AI284" s="331">
        <v>156.5</v>
      </c>
      <c r="AJ284" s="331">
        <v>169.7</v>
      </c>
      <c r="AK284" s="344">
        <v>206.6</v>
      </c>
      <c r="AL284" s="344">
        <v>186.3</v>
      </c>
      <c r="AM284" s="344">
        <v>211.3</v>
      </c>
      <c r="AN284" s="344">
        <v>124.8</v>
      </c>
      <c r="AO284" s="344">
        <v>113.9</v>
      </c>
      <c r="AP284" s="344">
        <v>129.80000000000001</v>
      </c>
      <c r="AQ284" s="344">
        <v>149.6</v>
      </c>
      <c r="AR284" s="344">
        <v>139.69999999999999</v>
      </c>
      <c r="AS284" s="344">
        <v>425.4</v>
      </c>
      <c r="AU284" s="50"/>
      <c r="AV284" s="50"/>
      <c r="AW284" s="50"/>
      <c r="AX284" s="50"/>
      <c r="AY284" s="50"/>
      <c r="AZ284" s="50"/>
      <c r="BA284" s="50"/>
      <c r="BB284" s="50"/>
      <c r="BC284" s="50"/>
      <c r="BD284" s="50"/>
      <c r="BE284" s="50"/>
      <c r="BF284" s="50"/>
      <c r="BG284" s="50"/>
      <c r="BH284" s="50"/>
      <c r="BI284" s="50"/>
      <c r="BJ284" s="50"/>
    </row>
    <row r="285" spans="1:62" x14ac:dyDescent="0.15">
      <c r="A285" s="329"/>
      <c r="B285" s="341"/>
      <c r="C285" s="329" t="s">
        <v>95</v>
      </c>
      <c r="D285" s="360">
        <v>138.6</v>
      </c>
      <c r="E285" s="331">
        <v>138.4</v>
      </c>
      <c r="F285" s="331">
        <v>111.1</v>
      </c>
      <c r="G285" s="331">
        <v>187.3</v>
      </c>
      <c r="H285" s="331">
        <v>154.9</v>
      </c>
      <c r="I285" s="331">
        <v>148.6</v>
      </c>
      <c r="J285" s="331">
        <v>192</v>
      </c>
      <c r="K285" s="331">
        <v>57.4</v>
      </c>
      <c r="L285" s="331">
        <v>108.7</v>
      </c>
      <c r="M285" s="331">
        <v>136.69999999999999</v>
      </c>
      <c r="N285" s="331">
        <v>70.3</v>
      </c>
      <c r="O285" s="331">
        <v>131.1</v>
      </c>
      <c r="P285" s="331">
        <v>115.9</v>
      </c>
      <c r="Q285" s="331">
        <v>79.5</v>
      </c>
      <c r="R285" s="331">
        <v>392.9</v>
      </c>
      <c r="S285" s="331">
        <v>163.80000000000001</v>
      </c>
      <c r="T285" s="331">
        <v>115.6</v>
      </c>
      <c r="U285" s="331">
        <v>232.8</v>
      </c>
      <c r="V285" s="331">
        <v>92.1</v>
      </c>
      <c r="W285" s="331">
        <v>126</v>
      </c>
      <c r="X285" s="331">
        <v>568.79999999999995</v>
      </c>
      <c r="Y285" s="331">
        <v>212.8</v>
      </c>
      <c r="Z285" s="331">
        <v>120.9</v>
      </c>
      <c r="AA285" s="331">
        <v>0</v>
      </c>
      <c r="AB285" s="331">
        <v>68.7</v>
      </c>
      <c r="AC285" s="331">
        <v>951.8</v>
      </c>
      <c r="AD285" s="331">
        <v>0</v>
      </c>
      <c r="AE285" s="358">
        <v>138.6</v>
      </c>
      <c r="AF285" s="329"/>
      <c r="AG285" s="341"/>
      <c r="AH285" s="329" t="s">
        <v>95</v>
      </c>
      <c r="AI285" s="331">
        <v>138.6</v>
      </c>
      <c r="AJ285" s="331">
        <v>145.1</v>
      </c>
      <c r="AK285" s="344">
        <v>164.3</v>
      </c>
      <c r="AL285" s="344">
        <v>148.1</v>
      </c>
      <c r="AM285" s="344">
        <v>172.4</v>
      </c>
      <c r="AN285" s="344">
        <v>124.2</v>
      </c>
      <c r="AO285" s="344">
        <v>104.6</v>
      </c>
      <c r="AP285" s="344">
        <v>133.19999999999999</v>
      </c>
      <c r="AQ285" s="344">
        <v>136.19999999999999</v>
      </c>
      <c r="AR285" s="344">
        <v>126.8</v>
      </c>
      <c r="AS285" s="344">
        <v>451.1</v>
      </c>
      <c r="AU285" s="50"/>
      <c r="AV285" s="50"/>
      <c r="AW285" s="50"/>
      <c r="AX285" s="50"/>
      <c r="AY285" s="50"/>
      <c r="AZ285" s="50"/>
      <c r="BA285" s="50"/>
      <c r="BB285" s="50"/>
      <c r="BC285" s="50"/>
      <c r="BD285" s="50"/>
      <c r="BE285" s="50"/>
      <c r="BF285" s="50"/>
      <c r="BG285" s="50"/>
      <c r="BH285" s="50"/>
      <c r="BI285" s="50"/>
      <c r="BJ285" s="50"/>
    </row>
    <row r="286" spans="1:62" x14ac:dyDescent="0.15">
      <c r="A286" s="329"/>
      <c r="B286" s="341"/>
      <c r="C286" s="329" t="s">
        <v>96</v>
      </c>
      <c r="D286" s="360">
        <v>130.6</v>
      </c>
      <c r="E286" s="331">
        <v>130.5</v>
      </c>
      <c r="F286" s="331">
        <v>99.6</v>
      </c>
      <c r="G286" s="331">
        <v>188.9</v>
      </c>
      <c r="H286" s="331">
        <v>164.2</v>
      </c>
      <c r="I286" s="331">
        <v>133.6</v>
      </c>
      <c r="J286" s="331">
        <v>215.5</v>
      </c>
      <c r="K286" s="331">
        <v>48.1</v>
      </c>
      <c r="L286" s="331">
        <v>128.9</v>
      </c>
      <c r="M286" s="331">
        <v>119.7</v>
      </c>
      <c r="N286" s="331">
        <v>86.6</v>
      </c>
      <c r="O286" s="331">
        <v>119.9</v>
      </c>
      <c r="P286" s="331">
        <v>109.7</v>
      </c>
      <c r="Q286" s="331">
        <v>84.1</v>
      </c>
      <c r="R286" s="331">
        <v>281.39999999999998</v>
      </c>
      <c r="S286" s="331">
        <v>170.2</v>
      </c>
      <c r="T286" s="331">
        <v>141.80000000000001</v>
      </c>
      <c r="U286" s="331">
        <v>227.9</v>
      </c>
      <c r="V286" s="331">
        <v>95.5</v>
      </c>
      <c r="W286" s="331">
        <v>127</v>
      </c>
      <c r="X286" s="331">
        <v>548.9</v>
      </c>
      <c r="Y286" s="331">
        <v>199</v>
      </c>
      <c r="Z286" s="331">
        <v>120</v>
      </c>
      <c r="AA286" s="331">
        <v>0</v>
      </c>
      <c r="AB286" s="331">
        <v>68.3</v>
      </c>
      <c r="AC286" s="331">
        <v>910.7</v>
      </c>
      <c r="AD286" s="331">
        <v>0</v>
      </c>
      <c r="AE286" s="358">
        <v>130.6</v>
      </c>
      <c r="AF286" s="329"/>
      <c r="AG286" s="341"/>
      <c r="AH286" s="329" t="s">
        <v>96</v>
      </c>
      <c r="AI286" s="331">
        <v>130.6</v>
      </c>
      <c r="AJ286" s="331">
        <v>148.80000000000001</v>
      </c>
      <c r="AK286" s="344">
        <v>164.4</v>
      </c>
      <c r="AL286" s="344">
        <v>132.19999999999999</v>
      </c>
      <c r="AM286" s="344">
        <v>187.1</v>
      </c>
      <c r="AN286" s="344">
        <v>136</v>
      </c>
      <c r="AO286" s="344">
        <v>89.8</v>
      </c>
      <c r="AP286" s="344">
        <v>160.19999999999999</v>
      </c>
      <c r="AQ286" s="344">
        <v>126.3</v>
      </c>
      <c r="AR286" s="344">
        <v>120.9</v>
      </c>
      <c r="AS286" s="344">
        <v>306.5</v>
      </c>
      <c r="AU286" s="50"/>
      <c r="AV286" s="50"/>
      <c r="AW286" s="50"/>
      <c r="AX286" s="50"/>
      <c r="AY286" s="50"/>
      <c r="AZ286" s="50"/>
      <c r="BA286" s="50"/>
      <c r="BB286" s="50"/>
      <c r="BC286" s="50"/>
      <c r="BD286" s="50"/>
      <c r="BE286" s="50"/>
      <c r="BF286" s="50"/>
      <c r="BG286" s="50"/>
      <c r="BH286" s="50"/>
      <c r="BI286" s="50"/>
      <c r="BJ286" s="50"/>
    </row>
    <row r="287" spans="1:62" x14ac:dyDescent="0.15">
      <c r="A287" s="335"/>
      <c r="B287" s="342"/>
      <c r="C287" s="335" t="s">
        <v>97</v>
      </c>
      <c r="D287" s="362">
        <v>129.4</v>
      </c>
      <c r="E287" s="337">
        <v>129.30000000000001</v>
      </c>
      <c r="F287" s="337">
        <v>104</v>
      </c>
      <c r="G287" s="337">
        <v>196.9</v>
      </c>
      <c r="H287" s="337">
        <v>154.9</v>
      </c>
      <c r="I287" s="337">
        <v>161.69999999999999</v>
      </c>
      <c r="J287" s="337">
        <v>189</v>
      </c>
      <c r="K287" s="337">
        <v>48.3</v>
      </c>
      <c r="L287" s="337">
        <v>64.400000000000006</v>
      </c>
      <c r="M287" s="337">
        <v>126.6</v>
      </c>
      <c r="N287" s="337">
        <v>73</v>
      </c>
      <c r="O287" s="337">
        <v>130.1</v>
      </c>
      <c r="P287" s="337">
        <v>98.9</v>
      </c>
      <c r="Q287" s="337">
        <v>85.3</v>
      </c>
      <c r="R287" s="337">
        <v>287</v>
      </c>
      <c r="S287" s="337">
        <v>163</v>
      </c>
      <c r="T287" s="337">
        <v>148.4</v>
      </c>
      <c r="U287" s="337">
        <v>225.2</v>
      </c>
      <c r="V287" s="337">
        <v>77.400000000000006</v>
      </c>
      <c r="W287" s="337">
        <v>110.7</v>
      </c>
      <c r="X287" s="337">
        <v>543.4</v>
      </c>
      <c r="Y287" s="337">
        <v>201.5</v>
      </c>
      <c r="Z287" s="337">
        <v>120.8</v>
      </c>
      <c r="AA287" s="337">
        <v>0</v>
      </c>
      <c r="AB287" s="337">
        <v>72.599999999999994</v>
      </c>
      <c r="AC287" s="337">
        <v>941.2</v>
      </c>
      <c r="AD287" s="337">
        <v>0</v>
      </c>
      <c r="AE287" s="423">
        <v>129.4</v>
      </c>
      <c r="AF287" s="335"/>
      <c r="AG287" s="342"/>
      <c r="AH287" s="335" t="s">
        <v>97</v>
      </c>
      <c r="AI287" s="337">
        <v>129.4</v>
      </c>
      <c r="AJ287" s="337">
        <v>161.5</v>
      </c>
      <c r="AK287" s="346">
        <v>173</v>
      </c>
      <c r="AL287" s="346">
        <v>169.1</v>
      </c>
      <c r="AM287" s="346">
        <v>180.3</v>
      </c>
      <c r="AN287" s="346">
        <v>137.9</v>
      </c>
      <c r="AO287" s="346">
        <v>85.4</v>
      </c>
      <c r="AP287" s="346">
        <v>166.8</v>
      </c>
      <c r="AQ287" s="346">
        <v>117.5</v>
      </c>
      <c r="AR287" s="346">
        <v>106.8</v>
      </c>
      <c r="AS287" s="346">
        <v>323.5</v>
      </c>
      <c r="AU287" s="50"/>
      <c r="AV287" s="50"/>
      <c r="AW287" s="50"/>
      <c r="AX287" s="50"/>
      <c r="AY287" s="50"/>
      <c r="AZ287" s="50"/>
      <c r="BA287" s="50"/>
      <c r="BB287" s="50"/>
      <c r="BC287" s="50"/>
      <c r="BD287" s="50"/>
      <c r="BE287" s="50"/>
      <c r="BF287" s="50"/>
      <c r="BG287" s="50"/>
      <c r="BH287" s="50"/>
      <c r="BI287" s="50"/>
      <c r="BJ287" s="50"/>
    </row>
  </sheetData>
  <phoneticPr fontId="1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K364"/>
  <sheetViews>
    <sheetView workbookViewId="0">
      <pane xSplit="3" ySplit="7" topLeftCell="D8" activePane="bottomRight" state="frozen"/>
      <selection pane="topRight" activeCell="D1" sqref="D1"/>
      <selection pane="bottomLeft" activeCell="A8" sqref="A8"/>
      <selection pane="bottomRight"/>
    </sheetView>
  </sheetViews>
  <sheetFormatPr defaultRowHeight="12" x14ac:dyDescent="0.15"/>
  <cols>
    <col min="1" max="1" width="3.875" style="50" customWidth="1"/>
    <col min="2" max="2" width="4.625" style="50" customWidth="1"/>
    <col min="3" max="3" width="5.125" style="50" customWidth="1"/>
    <col min="4" max="8" width="8.5" style="50" customWidth="1"/>
    <col min="9" max="9" width="8.625" style="50" customWidth="1"/>
    <col min="10" max="33" width="8.5" style="50" customWidth="1"/>
    <col min="34" max="34" width="4.625" style="50" customWidth="1"/>
    <col min="35" max="35" width="6" style="50" customWidth="1"/>
    <col min="36" max="36" width="5.125" style="50" customWidth="1"/>
    <col min="37" max="47" width="8.5" style="50" customWidth="1"/>
    <col min="48" max="256" width="9" style="50"/>
    <col min="257" max="257" width="3.875" style="50" customWidth="1"/>
    <col min="258" max="258" width="4.625" style="50" customWidth="1"/>
    <col min="259" max="259" width="5.125" style="50" customWidth="1"/>
    <col min="260" max="264" width="8.5" style="50" customWidth="1"/>
    <col min="265" max="265" width="8.625" style="50" customWidth="1"/>
    <col min="266" max="289" width="8.5" style="50" customWidth="1"/>
    <col min="290" max="290" width="4.625" style="50" customWidth="1"/>
    <col min="291" max="291" width="6" style="50" customWidth="1"/>
    <col min="292" max="292" width="5.125" style="50" customWidth="1"/>
    <col min="293" max="303" width="8.5" style="50" customWidth="1"/>
    <col min="304" max="512" width="9" style="50"/>
    <col min="513" max="513" width="3.875" style="50" customWidth="1"/>
    <col min="514" max="514" width="4.625" style="50" customWidth="1"/>
    <col min="515" max="515" width="5.125" style="50" customWidth="1"/>
    <col min="516" max="520" width="8.5" style="50" customWidth="1"/>
    <col min="521" max="521" width="8.625" style="50" customWidth="1"/>
    <col min="522" max="545" width="8.5" style="50" customWidth="1"/>
    <col min="546" max="546" width="4.625" style="50" customWidth="1"/>
    <col min="547" max="547" width="6" style="50" customWidth="1"/>
    <col min="548" max="548" width="5.125" style="50" customWidth="1"/>
    <col min="549" max="559" width="8.5" style="50" customWidth="1"/>
    <col min="560" max="768" width="9" style="50"/>
    <col min="769" max="769" width="3.875" style="50" customWidth="1"/>
    <col min="770" max="770" width="4.625" style="50" customWidth="1"/>
    <col min="771" max="771" width="5.125" style="50" customWidth="1"/>
    <col min="772" max="776" width="8.5" style="50" customWidth="1"/>
    <col min="777" max="777" width="8.625" style="50" customWidth="1"/>
    <col min="778" max="801" width="8.5" style="50" customWidth="1"/>
    <col min="802" max="802" width="4.625" style="50" customWidth="1"/>
    <col min="803" max="803" width="6" style="50" customWidth="1"/>
    <col min="804" max="804" width="5.125" style="50" customWidth="1"/>
    <col min="805" max="815" width="8.5" style="50" customWidth="1"/>
    <col min="816" max="1024" width="9" style="50"/>
    <col min="1025" max="1025" width="3.875" style="50" customWidth="1"/>
    <col min="1026" max="1026" width="4.625" style="50" customWidth="1"/>
    <col min="1027" max="1027" width="5.125" style="50" customWidth="1"/>
    <col min="1028" max="1032" width="8.5" style="50" customWidth="1"/>
    <col min="1033" max="1033" width="8.625" style="50" customWidth="1"/>
    <col min="1034" max="1057" width="8.5" style="50" customWidth="1"/>
    <col min="1058" max="1058" width="4.625" style="50" customWidth="1"/>
    <col min="1059" max="1059" width="6" style="50" customWidth="1"/>
    <col min="1060" max="1060" width="5.125" style="50" customWidth="1"/>
    <col min="1061" max="1071" width="8.5" style="50" customWidth="1"/>
    <col min="1072" max="1280" width="9" style="50"/>
    <col min="1281" max="1281" width="3.875" style="50" customWidth="1"/>
    <col min="1282" max="1282" width="4.625" style="50" customWidth="1"/>
    <col min="1283" max="1283" width="5.125" style="50" customWidth="1"/>
    <col min="1284" max="1288" width="8.5" style="50" customWidth="1"/>
    <col min="1289" max="1289" width="8.625" style="50" customWidth="1"/>
    <col min="1290" max="1313" width="8.5" style="50" customWidth="1"/>
    <col min="1314" max="1314" width="4.625" style="50" customWidth="1"/>
    <col min="1315" max="1315" width="6" style="50" customWidth="1"/>
    <col min="1316" max="1316" width="5.125" style="50" customWidth="1"/>
    <col min="1317" max="1327" width="8.5" style="50" customWidth="1"/>
    <col min="1328" max="1536" width="9" style="50"/>
    <col min="1537" max="1537" width="3.875" style="50" customWidth="1"/>
    <col min="1538" max="1538" width="4.625" style="50" customWidth="1"/>
    <col min="1539" max="1539" width="5.125" style="50" customWidth="1"/>
    <col min="1540" max="1544" width="8.5" style="50" customWidth="1"/>
    <col min="1545" max="1545" width="8.625" style="50" customWidth="1"/>
    <col min="1546" max="1569" width="8.5" style="50" customWidth="1"/>
    <col min="1570" max="1570" width="4.625" style="50" customWidth="1"/>
    <col min="1571" max="1571" width="6" style="50" customWidth="1"/>
    <col min="1572" max="1572" width="5.125" style="50" customWidth="1"/>
    <col min="1573" max="1583" width="8.5" style="50" customWidth="1"/>
    <col min="1584" max="1792" width="9" style="50"/>
    <col min="1793" max="1793" width="3.875" style="50" customWidth="1"/>
    <col min="1794" max="1794" width="4.625" style="50" customWidth="1"/>
    <col min="1795" max="1795" width="5.125" style="50" customWidth="1"/>
    <col min="1796" max="1800" width="8.5" style="50" customWidth="1"/>
    <col min="1801" max="1801" width="8.625" style="50" customWidth="1"/>
    <col min="1802" max="1825" width="8.5" style="50" customWidth="1"/>
    <col min="1826" max="1826" width="4.625" style="50" customWidth="1"/>
    <col min="1827" max="1827" width="6" style="50" customWidth="1"/>
    <col min="1828" max="1828" width="5.125" style="50" customWidth="1"/>
    <col min="1829" max="1839" width="8.5" style="50" customWidth="1"/>
    <col min="1840" max="2048" width="9" style="50"/>
    <col min="2049" max="2049" width="3.875" style="50" customWidth="1"/>
    <col min="2050" max="2050" width="4.625" style="50" customWidth="1"/>
    <col min="2051" max="2051" width="5.125" style="50" customWidth="1"/>
    <col min="2052" max="2056" width="8.5" style="50" customWidth="1"/>
    <col min="2057" max="2057" width="8.625" style="50" customWidth="1"/>
    <col min="2058" max="2081" width="8.5" style="50" customWidth="1"/>
    <col min="2082" max="2082" width="4.625" style="50" customWidth="1"/>
    <col min="2083" max="2083" width="6" style="50" customWidth="1"/>
    <col min="2084" max="2084" width="5.125" style="50" customWidth="1"/>
    <col min="2085" max="2095" width="8.5" style="50" customWidth="1"/>
    <col min="2096" max="2304" width="9" style="50"/>
    <col min="2305" max="2305" width="3.875" style="50" customWidth="1"/>
    <col min="2306" max="2306" width="4.625" style="50" customWidth="1"/>
    <col min="2307" max="2307" width="5.125" style="50" customWidth="1"/>
    <col min="2308" max="2312" width="8.5" style="50" customWidth="1"/>
    <col min="2313" max="2313" width="8.625" style="50" customWidth="1"/>
    <col min="2314" max="2337" width="8.5" style="50" customWidth="1"/>
    <col min="2338" max="2338" width="4.625" style="50" customWidth="1"/>
    <col min="2339" max="2339" width="6" style="50" customWidth="1"/>
    <col min="2340" max="2340" width="5.125" style="50" customWidth="1"/>
    <col min="2341" max="2351" width="8.5" style="50" customWidth="1"/>
    <col min="2352" max="2560" width="9" style="50"/>
    <col min="2561" max="2561" width="3.875" style="50" customWidth="1"/>
    <col min="2562" max="2562" width="4.625" style="50" customWidth="1"/>
    <col min="2563" max="2563" width="5.125" style="50" customWidth="1"/>
    <col min="2564" max="2568" width="8.5" style="50" customWidth="1"/>
    <col min="2569" max="2569" width="8.625" style="50" customWidth="1"/>
    <col min="2570" max="2593" width="8.5" style="50" customWidth="1"/>
    <col min="2594" max="2594" width="4.625" style="50" customWidth="1"/>
    <col min="2595" max="2595" width="6" style="50" customWidth="1"/>
    <col min="2596" max="2596" width="5.125" style="50" customWidth="1"/>
    <col min="2597" max="2607" width="8.5" style="50" customWidth="1"/>
    <col min="2608" max="2816" width="9" style="50"/>
    <col min="2817" max="2817" width="3.875" style="50" customWidth="1"/>
    <col min="2818" max="2818" width="4.625" style="50" customWidth="1"/>
    <col min="2819" max="2819" width="5.125" style="50" customWidth="1"/>
    <col min="2820" max="2824" width="8.5" style="50" customWidth="1"/>
    <col min="2825" max="2825" width="8.625" style="50" customWidth="1"/>
    <col min="2826" max="2849" width="8.5" style="50" customWidth="1"/>
    <col min="2850" max="2850" width="4.625" style="50" customWidth="1"/>
    <col min="2851" max="2851" width="6" style="50" customWidth="1"/>
    <col min="2852" max="2852" width="5.125" style="50" customWidth="1"/>
    <col min="2853" max="2863" width="8.5" style="50" customWidth="1"/>
    <col min="2864" max="3072" width="9" style="50"/>
    <col min="3073" max="3073" width="3.875" style="50" customWidth="1"/>
    <col min="3074" max="3074" width="4.625" style="50" customWidth="1"/>
    <col min="3075" max="3075" width="5.125" style="50" customWidth="1"/>
    <col min="3076" max="3080" width="8.5" style="50" customWidth="1"/>
    <col min="3081" max="3081" width="8.625" style="50" customWidth="1"/>
    <col min="3082" max="3105" width="8.5" style="50" customWidth="1"/>
    <col min="3106" max="3106" width="4.625" style="50" customWidth="1"/>
    <col min="3107" max="3107" width="6" style="50" customWidth="1"/>
    <col min="3108" max="3108" width="5.125" style="50" customWidth="1"/>
    <col min="3109" max="3119" width="8.5" style="50" customWidth="1"/>
    <col min="3120" max="3328" width="9" style="50"/>
    <col min="3329" max="3329" width="3.875" style="50" customWidth="1"/>
    <col min="3330" max="3330" width="4.625" style="50" customWidth="1"/>
    <col min="3331" max="3331" width="5.125" style="50" customWidth="1"/>
    <col min="3332" max="3336" width="8.5" style="50" customWidth="1"/>
    <col min="3337" max="3337" width="8.625" style="50" customWidth="1"/>
    <col min="3338" max="3361" width="8.5" style="50" customWidth="1"/>
    <col min="3362" max="3362" width="4.625" style="50" customWidth="1"/>
    <col min="3363" max="3363" width="6" style="50" customWidth="1"/>
    <col min="3364" max="3364" width="5.125" style="50" customWidth="1"/>
    <col min="3365" max="3375" width="8.5" style="50" customWidth="1"/>
    <col min="3376" max="3584" width="9" style="50"/>
    <col min="3585" max="3585" width="3.875" style="50" customWidth="1"/>
    <col min="3586" max="3586" width="4.625" style="50" customWidth="1"/>
    <col min="3587" max="3587" width="5.125" style="50" customWidth="1"/>
    <col min="3588" max="3592" width="8.5" style="50" customWidth="1"/>
    <col min="3593" max="3593" width="8.625" style="50" customWidth="1"/>
    <col min="3594" max="3617" width="8.5" style="50" customWidth="1"/>
    <col min="3618" max="3618" width="4.625" style="50" customWidth="1"/>
    <col min="3619" max="3619" width="6" style="50" customWidth="1"/>
    <col min="3620" max="3620" width="5.125" style="50" customWidth="1"/>
    <col min="3621" max="3631" width="8.5" style="50" customWidth="1"/>
    <col min="3632" max="3840" width="9" style="50"/>
    <col min="3841" max="3841" width="3.875" style="50" customWidth="1"/>
    <col min="3842" max="3842" width="4.625" style="50" customWidth="1"/>
    <col min="3843" max="3843" width="5.125" style="50" customWidth="1"/>
    <col min="3844" max="3848" width="8.5" style="50" customWidth="1"/>
    <col min="3849" max="3849" width="8.625" style="50" customWidth="1"/>
    <col min="3850" max="3873" width="8.5" style="50" customWidth="1"/>
    <col min="3874" max="3874" width="4.625" style="50" customWidth="1"/>
    <col min="3875" max="3875" width="6" style="50" customWidth="1"/>
    <col min="3876" max="3876" width="5.125" style="50" customWidth="1"/>
    <col min="3877" max="3887" width="8.5" style="50" customWidth="1"/>
    <col min="3888" max="4096" width="9" style="50"/>
    <col min="4097" max="4097" width="3.875" style="50" customWidth="1"/>
    <col min="4098" max="4098" width="4.625" style="50" customWidth="1"/>
    <col min="4099" max="4099" width="5.125" style="50" customWidth="1"/>
    <col min="4100" max="4104" width="8.5" style="50" customWidth="1"/>
    <col min="4105" max="4105" width="8.625" style="50" customWidth="1"/>
    <col min="4106" max="4129" width="8.5" style="50" customWidth="1"/>
    <col min="4130" max="4130" width="4.625" style="50" customWidth="1"/>
    <col min="4131" max="4131" width="6" style="50" customWidth="1"/>
    <col min="4132" max="4132" width="5.125" style="50" customWidth="1"/>
    <col min="4133" max="4143" width="8.5" style="50" customWidth="1"/>
    <col min="4144" max="4352" width="9" style="50"/>
    <col min="4353" max="4353" width="3.875" style="50" customWidth="1"/>
    <col min="4354" max="4354" width="4.625" style="50" customWidth="1"/>
    <col min="4355" max="4355" width="5.125" style="50" customWidth="1"/>
    <col min="4356" max="4360" width="8.5" style="50" customWidth="1"/>
    <col min="4361" max="4361" width="8.625" style="50" customWidth="1"/>
    <col min="4362" max="4385" width="8.5" style="50" customWidth="1"/>
    <col min="4386" max="4386" width="4.625" style="50" customWidth="1"/>
    <col min="4387" max="4387" width="6" style="50" customWidth="1"/>
    <col min="4388" max="4388" width="5.125" style="50" customWidth="1"/>
    <col min="4389" max="4399" width="8.5" style="50" customWidth="1"/>
    <col min="4400" max="4608" width="9" style="50"/>
    <col min="4609" max="4609" width="3.875" style="50" customWidth="1"/>
    <col min="4610" max="4610" width="4.625" style="50" customWidth="1"/>
    <col min="4611" max="4611" width="5.125" style="50" customWidth="1"/>
    <col min="4612" max="4616" width="8.5" style="50" customWidth="1"/>
    <col min="4617" max="4617" width="8.625" style="50" customWidth="1"/>
    <col min="4618" max="4641" width="8.5" style="50" customWidth="1"/>
    <col min="4642" max="4642" width="4.625" style="50" customWidth="1"/>
    <col min="4643" max="4643" width="6" style="50" customWidth="1"/>
    <col min="4644" max="4644" width="5.125" style="50" customWidth="1"/>
    <col min="4645" max="4655" width="8.5" style="50" customWidth="1"/>
    <col min="4656" max="4864" width="9" style="50"/>
    <col min="4865" max="4865" width="3.875" style="50" customWidth="1"/>
    <col min="4866" max="4866" width="4.625" style="50" customWidth="1"/>
    <col min="4867" max="4867" width="5.125" style="50" customWidth="1"/>
    <col min="4868" max="4872" width="8.5" style="50" customWidth="1"/>
    <col min="4873" max="4873" width="8.625" style="50" customWidth="1"/>
    <col min="4874" max="4897" width="8.5" style="50" customWidth="1"/>
    <col min="4898" max="4898" width="4.625" style="50" customWidth="1"/>
    <col min="4899" max="4899" width="6" style="50" customWidth="1"/>
    <col min="4900" max="4900" width="5.125" style="50" customWidth="1"/>
    <col min="4901" max="4911" width="8.5" style="50" customWidth="1"/>
    <col min="4912" max="5120" width="9" style="50"/>
    <col min="5121" max="5121" width="3.875" style="50" customWidth="1"/>
    <col min="5122" max="5122" width="4.625" style="50" customWidth="1"/>
    <col min="5123" max="5123" width="5.125" style="50" customWidth="1"/>
    <col min="5124" max="5128" width="8.5" style="50" customWidth="1"/>
    <col min="5129" max="5129" width="8.625" style="50" customWidth="1"/>
    <col min="5130" max="5153" width="8.5" style="50" customWidth="1"/>
    <col min="5154" max="5154" width="4.625" style="50" customWidth="1"/>
    <col min="5155" max="5155" width="6" style="50" customWidth="1"/>
    <col min="5156" max="5156" width="5.125" style="50" customWidth="1"/>
    <col min="5157" max="5167" width="8.5" style="50" customWidth="1"/>
    <col min="5168" max="5376" width="9" style="50"/>
    <col min="5377" max="5377" width="3.875" style="50" customWidth="1"/>
    <col min="5378" max="5378" width="4.625" style="50" customWidth="1"/>
    <col min="5379" max="5379" width="5.125" style="50" customWidth="1"/>
    <col min="5380" max="5384" width="8.5" style="50" customWidth="1"/>
    <col min="5385" max="5385" width="8.625" style="50" customWidth="1"/>
    <col min="5386" max="5409" width="8.5" style="50" customWidth="1"/>
    <col min="5410" max="5410" width="4.625" style="50" customWidth="1"/>
    <col min="5411" max="5411" width="6" style="50" customWidth="1"/>
    <col min="5412" max="5412" width="5.125" style="50" customWidth="1"/>
    <col min="5413" max="5423" width="8.5" style="50" customWidth="1"/>
    <col min="5424" max="5632" width="9" style="50"/>
    <col min="5633" max="5633" width="3.875" style="50" customWidth="1"/>
    <col min="5634" max="5634" width="4.625" style="50" customWidth="1"/>
    <col min="5635" max="5635" width="5.125" style="50" customWidth="1"/>
    <col min="5636" max="5640" width="8.5" style="50" customWidth="1"/>
    <col min="5641" max="5641" width="8.625" style="50" customWidth="1"/>
    <col min="5642" max="5665" width="8.5" style="50" customWidth="1"/>
    <col min="5666" max="5666" width="4.625" style="50" customWidth="1"/>
    <col min="5667" max="5667" width="6" style="50" customWidth="1"/>
    <col min="5668" max="5668" width="5.125" style="50" customWidth="1"/>
    <col min="5669" max="5679" width="8.5" style="50" customWidth="1"/>
    <col min="5680" max="5888" width="9" style="50"/>
    <col min="5889" max="5889" width="3.875" style="50" customWidth="1"/>
    <col min="5890" max="5890" width="4.625" style="50" customWidth="1"/>
    <col min="5891" max="5891" width="5.125" style="50" customWidth="1"/>
    <col min="5892" max="5896" width="8.5" style="50" customWidth="1"/>
    <col min="5897" max="5897" width="8.625" style="50" customWidth="1"/>
    <col min="5898" max="5921" width="8.5" style="50" customWidth="1"/>
    <col min="5922" max="5922" width="4.625" style="50" customWidth="1"/>
    <col min="5923" max="5923" width="6" style="50" customWidth="1"/>
    <col min="5924" max="5924" width="5.125" style="50" customWidth="1"/>
    <col min="5925" max="5935" width="8.5" style="50" customWidth="1"/>
    <col min="5936" max="6144" width="9" style="50"/>
    <col min="6145" max="6145" width="3.875" style="50" customWidth="1"/>
    <col min="6146" max="6146" width="4.625" style="50" customWidth="1"/>
    <col min="6147" max="6147" width="5.125" style="50" customWidth="1"/>
    <col min="6148" max="6152" width="8.5" style="50" customWidth="1"/>
    <col min="6153" max="6153" width="8.625" style="50" customWidth="1"/>
    <col min="6154" max="6177" width="8.5" style="50" customWidth="1"/>
    <col min="6178" max="6178" width="4.625" style="50" customWidth="1"/>
    <col min="6179" max="6179" width="6" style="50" customWidth="1"/>
    <col min="6180" max="6180" width="5.125" style="50" customWidth="1"/>
    <col min="6181" max="6191" width="8.5" style="50" customWidth="1"/>
    <col min="6192" max="6400" width="9" style="50"/>
    <col min="6401" max="6401" width="3.875" style="50" customWidth="1"/>
    <col min="6402" max="6402" width="4.625" style="50" customWidth="1"/>
    <col min="6403" max="6403" width="5.125" style="50" customWidth="1"/>
    <col min="6404" max="6408" width="8.5" style="50" customWidth="1"/>
    <col min="6409" max="6409" width="8.625" style="50" customWidth="1"/>
    <col min="6410" max="6433" width="8.5" style="50" customWidth="1"/>
    <col min="6434" max="6434" width="4.625" style="50" customWidth="1"/>
    <col min="6435" max="6435" width="6" style="50" customWidth="1"/>
    <col min="6436" max="6436" width="5.125" style="50" customWidth="1"/>
    <col min="6437" max="6447" width="8.5" style="50" customWidth="1"/>
    <col min="6448" max="6656" width="9" style="50"/>
    <col min="6657" max="6657" width="3.875" style="50" customWidth="1"/>
    <col min="6658" max="6658" width="4.625" style="50" customWidth="1"/>
    <col min="6659" max="6659" width="5.125" style="50" customWidth="1"/>
    <col min="6660" max="6664" width="8.5" style="50" customWidth="1"/>
    <col min="6665" max="6665" width="8.625" style="50" customWidth="1"/>
    <col min="6666" max="6689" width="8.5" style="50" customWidth="1"/>
    <col min="6690" max="6690" width="4.625" style="50" customWidth="1"/>
    <col min="6691" max="6691" width="6" style="50" customWidth="1"/>
    <col min="6692" max="6692" width="5.125" style="50" customWidth="1"/>
    <col min="6693" max="6703" width="8.5" style="50" customWidth="1"/>
    <col min="6704" max="6912" width="9" style="50"/>
    <col min="6913" max="6913" width="3.875" style="50" customWidth="1"/>
    <col min="6914" max="6914" width="4.625" style="50" customWidth="1"/>
    <col min="6915" max="6915" width="5.125" style="50" customWidth="1"/>
    <col min="6916" max="6920" width="8.5" style="50" customWidth="1"/>
    <col min="6921" max="6921" width="8.625" style="50" customWidth="1"/>
    <col min="6922" max="6945" width="8.5" style="50" customWidth="1"/>
    <col min="6946" max="6946" width="4.625" style="50" customWidth="1"/>
    <col min="6947" max="6947" width="6" style="50" customWidth="1"/>
    <col min="6948" max="6948" width="5.125" style="50" customWidth="1"/>
    <col min="6949" max="6959" width="8.5" style="50" customWidth="1"/>
    <col min="6960" max="7168" width="9" style="50"/>
    <col min="7169" max="7169" width="3.875" style="50" customWidth="1"/>
    <col min="7170" max="7170" width="4.625" style="50" customWidth="1"/>
    <col min="7171" max="7171" width="5.125" style="50" customWidth="1"/>
    <col min="7172" max="7176" width="8.5" style="50" customWidth="1"/>
    <col min="7177" max="7177" width="8.625" style="50" customWidth="1"/>
    <col min="7178" max="7201" width="8.5" style="50" customWidth="1"/>
    <col min="7202" max="7202" width="4.625" style="50" customWidth="1"/>
    <col min="7203" max="7203" width="6" style="50" customWidth="1"/>
    <col min="7204" max="7204" width="5.125" style="50" customWidth="1"/>
    <col min="7205" max="7215" width="8.5" style="50" customWidth="1"/>
    <col min="7216" max="7424" width="9" style="50"/>
    <col min="7425" max="7425" width="3.875" style="50" customWidth="1"/>
    <col min="7426" max="7426" width="4.625" style="50" customWidth="1"/>
    <col min="7427" max="7427" width="5.125" style="50" customWidth="1"/>
    <col min="7428" max="7432" width="8.5" style="50" customWidth="1"/>
    <col min="7433" max="7433" width="8.625" style="50" customWidth="1"/>
    <col min="7434" max="7457" width="8.5" style="50" customWidth="1"/>
    <col min="7458" max="7458" width="4.625" style="50" customWidth="1"/>
    <col min="7459" max="7459" width="6" style="50" customWidth="1"/>
    <col min="7460" max="7460" width="5.125" style="50" customWidth="1"/>
    <col min="7461" max="7471" width="8.5" style="50" customWidth="1"/>
    <col min="7472" max="7680" width="9" style="50"/>
    <col min="7681" max="7681" width="3.875" style="50" customWidth="1"/>
    <col min="7682" max="7682" width="4.625" style="50" customWidth="1"/>
    <col min="7683" max="7683" width="5.125" style="50" customWidth="1"/>
    <col min="7684" max="7688" width="8.5" style="50" customWidth="1"/>
    <col min="7689" max="7689" width="8.625" style="50" customWidth="1"/>
    <col min="7690" max="7713" width="8.5" style="50" customWidth="1"/>
    <col min="7714" max="7714" width="4.625" style="50" customWidth="1"/>
    <col min="7715" max="7715" width="6" style="50" customWidth="1"/>
    <col min="7716" max="7716" width="5.125" style="50" customWidth="1"/>
    <col min="7717" max="7727" width="8.5" style="50" customWidth="1"/>
    <col min="7728" max="7936" width="9" style="50"/>
    <col min="7937" max="7937" width="3.875" style="50" customWidth="1"/>
    <col min="7938" max="7938" width="4.625" style="50" customWidth="1"/>
    <col min="7939" max="7939" width="5.125" style="50" customWidth="1"/>
    <col min="7940" max="7944" width="8.5" style="50" customWidth="1"/>
    <col min="7945" max="7945" width="8.625" style="50" customWidth="1"/>
    <col min="7946" max="7969" width="8.5" style="50" customWidth="1"/>
    <col min="7970" max="7970" width="4.625" style="50" customWidth="1"/>
    <col min="7971" max="7971" width="6" style="50" customWidth="1"/>
    <col min="7972" max="7972" width="5.125" style="50" customWidth="1"/>
    <col min="7973" max="7983" width="8.5" style="50" customWidth="1"/>
    <col min="7984" max="8192" width="9" style="50"/>
    <col min="8193" max="8193" width="3.875" style="50" customWidth="1"/>
    <col min="8194" max="8194" width="4.625" style="50" customWidth="1"/>
    <col min="8195" max="8195" width="5.125" style="50" customWidth="1"/>
    <col min="8196" max="8200" width="8.5" style="50" customWidth="1"/>
    <col min="8201" max="8201" width="8.625" style="50" customWidth="1"/>
    <col min="8202" max="8225" width="8.5" style="50" customWidth="1"/>
    <col min="8226" max="8226" width="4.625" style="50" customWidth="1"/>
    <col min="8227" max="8227" width="6" style="50" customWidth="1"/>
    <col min="8228" max="8228" width="5.125" style="50" customWidth="1"/>
    <col min="8229" max="8239" width="8.5" style="50" customWidth="1"/>
    <col min="8240" max="8448" width="9" style="50"/>
    <col min="8449" max="8449" width="3.875" style="50" customWidth="1"/>
    <col min="8450" max="8450" width="4.625" style="50" customWidth="1"/>
    <col min="8451" max="8451" width="5.125" style="50" customWidth="1"/>
    <col min="8452" max="8456" width="8.5" style="50" customWidth="1"/>
    <col min="8457" max="8457" width="8.625" style="50" customWidth="1"/>
    <col min="8458" max="8481" width="8.5" style="50" customWidth="1"/>
    <col min="8482" max="8482" width="4.625" style="50" customWidth="1"/>
    <col min="8483" max="8483" width="6" style="50" customWidth="1"/>
    <col min="8484" max="8484" width="5.125" style="50" customWidth="1"/>
    <col min="8485" max="8495" width="8.5" style="50" customWidth="1"/>
    <col min="8496" max="8704" width="9" style="50"/>
    <col min="8705" max="8705" width="3.875" style="50" customWidth="1"/>
    <col min="8706" max="8706" width="4.625" style="50" customWidth="1"/>
    <col min="8707" max="8707" width="5.125" style="50" customWidth="1"/>
    <col min="8708" max="8712" width="8.5" style="50" customWidth="1"/>
    <col min="8713" max="8713" width="8.625" style="50" customWidth="1"/>
    <col min="8714" max="8737" width="8.5" style="50" customWidth="1"/>
    <col min="8738" max="8738" width="4.625" style="50" customWidth="1"/>
    <col min="8739" max="8739" width="6" style="50" customWidth="1"/>
    <col min="8740" max="8740" width="5.125" style="50" customWidth="1"/>
    <col min="8741" max="8751" width="8.5" style="50" customWidth="1"/>
    <col min="8752" max="8960" width="9" style="50"/>
    <col min="8961" max="8961" width="3.875" style="50" customWidth="1"/>
    <col min="8962" max="8962" width="4.625" style="50" customWidth="1"/>
    <col min="8963" max="8963" width="5.125" style="50" customWidth="1"/>
    <col min="8964" max="8968" width="8.5" style="50" customWidth="1"/>
    <col min="8969" max="8969" width="8.625" style="50" customWidth="1"/>
    <col min="8970" max="8993" width="8.5" style="50" customWidth="1"/>
    <col min="8994" max="8994" width="4.625" style="50" customWidth="1"/>
    <col min="8995" max="8995" width="6" style="50" customWidth="1"/>
    <col min="8996" max="8996" width="5.125" style="50" customWidth="1"/>
    <col min="8997" max="9007" width="8.5" style="50" customWidth="1"/>
    <col min="9008" max="9216" width="9" style="50"/>
    <col min="9217" max="9217" width="3.875" style="50" customWidth="1"/>
    <col min="9218" max="9218" width="4.625" style="50" customWidth="1"/>
    <col min="9219" max="9219" width="5.125" style="50" customWidth="1"/>
    <col min="9220" max="9224" width="8.5" style="50" customWidth="1"/>
    <col min="9225" max="9225" width="8.625" style="50" customWidth="1"/>
    <col min="9226" max="9249" width="8.5" style="50" customWidth="1"/>
    <col min="9250" max="9250" width="4.625" style="50" customWidth="1"/>
    <col min="9251" max="9251" width="6" style="50" customWidth="1"/>
    <col min="9252" max="9252" width="5.125" style="50" customWidth="1"/>
    <col min="9253" max="9263" width="8.5" style="50" customWidth="1"/>
    <col min="9264" max="9472" width="9" style="50"/>
    <col min="9473" max="9473" width="3.875" style="50" customWidth="1"/>
    <col min="9474" max="9474" width="4.625" style="50" customWidth="1"/>
    <col min="9475" max="9475" width="5.125" style="50" customWidth="1"/>
    <col min="9476" max="9480" width="8.5" style="50" customWidth="1"/>
    <col min="9481" max="9481" width="8.625" style="50" customWidth="1"/>
    <col min="9482" max="9505" width="8.5" style="50" customWidth="1"/>
    <col min="9506" max="9506" width="4.625" style="50" customWidth="1"/>
    <col min="9507" max="9507" width="6" style="50" customWidth="1"/>
    <col min="9508" max="9508" width="5.125" style="50" customWidth="1"/>
    <col min="9509" max="9519" width="8.5" style="50" customWidth="1"/>
    <col min="9520" max="9728" width="9" style="50"/>
    <col min="9729" max="9729" width="3.875" style="50" customWidth="1"/>
    <col min="9730" max="9730" width="4.625" style="50" customWidth="1"/>
    <col min="9731" max="9731" width="5.125" style="50" customWidth="1"/>
    <col min="9732" max="9736" width="8.5" style="50" customWidth="1"/>
    <col min="9737" max="9737" width="8.625" style="50" customWidth="1"/>
    <col min="9738" max="9761" width="8.5" style="50" customWidth="1"/>
    <col min="9762" max="9762" width="4.625" style="50" customWidth="1"/>
    <col min="9763" max="9763" width="6" style="50" customWidth="1"/>
    <col min="9764" max="9764" width="5.125" style="50" customWidth="1"/>
    <col min="9765" max="9775" width="8.5" style="50" customWidth="1"/>
    <col min="9776" max="9984" width="9" style="50"/>
    <col min="9985" max="9985" width="3.875" style="50" customWidth="1"/>
    <col min="9986" max="9986" width="4.625" style="50" customWidth="1"/>
    <col min="9987" max="9987" width="5.125" style="50" customWidth="1"/>
    <col min="9988" max="9992" width="8.5" style="50" customWidth="1"/>
    <col min="9993" max="9993" width="8.625" style="50" customWidth="1"/>
    <col min="9994" max="10017" width="8.5" style="50" customWidth="1"/>
    <col min="10018" max="10018" width="4.625" style="50" customWidth="1"/>
    <col min="10019" max="10019" width="6" style="50" customWidth="1"/>
    <col min="10020" max="10020" width="5.125" style="50" customWidth="1"/>
    <col min="10021" max="10031" width="8.5" style="50" customWidth="1"/>
    <col min="10032" max="10240" width="9" style="50"/>
    <col min="10241" max="10241" width="3.875" style="50" customWidth="1"/>
    <col min="10242" max="10242" width="4.625" style="50" customWidth="1"/>
    <col min="10243" max="10243" width="5.125" style="50" customWidth="1"/>
    <col min="10244" max="10248" width="8.5" style="50" customWidth="1"/>
    <col min="10249" max="10249" width="8.625" style="50" customWidth="1"/>
    <col min="10250" max="10273" width="8.5" style="50" customWidth="1"/>
    <col min="10274" max="10274" width="4.625" style="50" customWidth="1"/>
    <col min="10275" max="10275" width="6" style="50" customWidth="1"/>
    <col min="10276" max="10276" width="5.125" style="50" customWidth="1"/>
    <col min="10277" max="10287" width="8.5" style="50" customWidth="1"/>
    <col min="10288" max="10496" width="9" style="50"/>
    <col min="10497" max="10497" width="3.875" style="50" customWidth="1"/>
    <col min="10498" max="10498" width="4.625" style="50" customWidth="1"/>
    <col min="10499" max="10499" width="5.125" style="50" customWidth="1"/>
    <col min="10500" max="10504" width="8.5" style="50" customWidth="1"/>
    <col min="10505" max="10505" width="8.625" style="50" customWidth="1"/>
    <col min="10506" max="10529" width="8.5" style="50" customWidth="1"/>
    <col min="10530" max="10530" width="4.625" style="50" customWidth="1"/>
    <col min="10531" max="10531" width="6" style="50" customWidth="1"/>
    <col min="10532" max="10532" width="5.125" style="50" customWidth="1"/>
    <col min="10533" max="10543" width="8.5" style="50" customWidth="1"/>
    <col min="10544" max="10752" width="9" style="50"/>
    <col min="10753" max="10753" width="3.875" style="50" customWidth="1"/>
    <col min="10754" max="10754" width="4.625" style="50" customWidth="1"/>
    <col min="10755" max="10755" width="5.125" style="50" customWidth="1"/>
    <col min="10756" max="10760" width="8.5" style="50" customWidth="1"/>
    <col min="10761" max="10761" width="8.625" style="50" customWidth="1"/>
    <col min="10762" max="10785" width="8.5" style="50" customWidth="1"/>
    <col min="10786" max="10786" width="4.625" style="50" customWidth="1"/>
    <col min="10787" max="10787" width="6" style="50" customWidth="1"/>
    <col min="10788" max="10788" width="5.125" style="50" customWidth="1"/>
    <col min="10789" max="10799" width="8.5" style="50" customWidth="1"/>
    <col min="10800" max="11008" width="9" style="50"/>
    <col min="11009" max="11009" width="3.875" style="50" customWidth="1"/>
    <col min="11010" max="11010" width="4.625" style="50" customWidth="1"/>
    <col min="11011" max="11011" width="5.125" style="50" customWidth="1"/>
    <col min="11012" max="11016" width="8.5" style="50" customWidth="1"/>
    <col min="11017" max="11017" width="8.625" style="50" customWidth="1"/>
    <col min="11018" max="11041" width="8.5" style="50" customWidth="1"/>
    <col min="11042" max="11042" width="4.625" style="50" customWidth="1"/>
    <col min="11043" max="11043" width="6" style="50" customWidth="1"/>
    <col min="11044" max="11044" width="5.125" style="50" customWidth="1"/>
    <col min="11045" max="11055" width="8.5" style="50" customWidth="1"/>
    <col min="11056" max="11264" width="9" style="50"/>
    <col min="11265" max="11265" width="3.875" style="50" customWidth="1"/>
    <col min="11266" max="11266" width="4.625" style="50" customWidth="1"/>
    <col min="11267" max="11267" width="5.125" style="50" customWidth="1"/>
    <col min="11268" max="11272" width="8.5" style="50" customWidth="1"/>
    <col min="11273" max="11273" width="8.625" style="50" customWidth="1"/>
    <col min="11274" max="11297" width="8.5" style="50" customWidth="1"/>
    <col min="11298" max="11298" width="4.625" style="50" customWidth="1"/>
    <col min="11299" max="11299" width="6" style="50" customWidth="1"/>
    <col min="11300" max="11300" width="5.125" style="50" customWidth="1"/>
    <col min="11301" max="11311" width="8.5" style="50" customWidth="1"/>
    <col min="11312" max="11520" width="9" style="50"/>
    <col min="11521" max="11521" width="3.875" style="50" customWidth="1"/>
    <col min="11522" max="11522" width="4.625" style="50" customWidth="1"/>
    <col min="11523" max="11523" width="5.125" style="50" customWidth="1"/>
    <col min="11524" max="11528" width="8.5" style="50" customWidth="1"/>
    <col min="11529" max="11529" width="8.625" style="50" customWidth="1"/>
    <col min="11530" max="11553" width="8.5" style="50" customWidth="1"/>
    <col min="11554" max="11554" width="4.625" style="50" customWidth="1"/>
    <col min="11555" max="11555" width="6" style="50" customWidth="1"/>
    <col min="11556" max="11556" width="5.125" style="50" customWidth="1"/>
    <col min="11557" max="11567" width="8.5" style="50" customWidth="1"/>
    <col min="11568" max="11776" width="9" style="50"/>
    <col min="11777" max="11777" width="3.875" style="50" customWidth="1"/>
    <col min="11778" max="11778" width="4.625" style="50" customWidth="1"/>
    <col min="11779" max="11779" width="5.125" style="50" customWidth="1"/>
    <col min="11780" max="11784" width="8.5" style="50" customWidth="1"/>
    <col min="11785" max="11785" width="8.625" style="50" customWidth="1"/>
    <col min="11786" max="11809" width="8.5" style="50" customWidth="1"/>
    <col min="11810" max="11810" width="4.625" style="50" customWidth="1"/>
    <col min="11811" max="11811" width="6" style="50" customWidth="1"/>
    <col min="11812" max="11812" width="5.125" style="50" customWidth="1"/>
    <col min="11813" max="11823" width="8.5" style="50" customWidth="1"/>
    <col min="11824" max="12032" width="9" style="50"/>
    <col min="12033" max="12033" width="3.875" style="50" customWidth="1"/>
    <col min="12034" max="12034" width="4.625" style="50" customWidth="1"/>
    <col min="12035" max="12035" width="5.125" style="50" customWidth="1"/>
    <col min="12036" max="12040" width="8.5" style="50" customWidth="1"/>
    <col min="12041" max="12041" width="8.625" style="50" customWidth="1"/>
    <col min="12042" max="12065" width="8.5" style="50" customWidth="1"/>
    <col min="12066" max="12066" width="4.625" style="50" customWidth="1"/>
    <col min="12067" max="12067" width="6" style="50" customWidth="1"/>
    <col min="12068" max="12068" width="5.125" style="50" customWidth="1"/>
    <col min="12069" max="12079" width="8.5" style="50" customWidth="1"/>
    <col min="12080" max="12288" width="9" style="50"/>
    <col min="12289" max="12289" width="3.875" style="50" customWidth="1"/>
    <col min="12290" max="12290" width="4.625" style="50" customWidth="1"/>
    <col min="12291" max="12291" width="5.125" style="50" customWidth="1"/>
    <col min="12292" max="12296" width="8.5" style="50" customWidth="1"/>
    <col min="12297" max="12297" width="8.625" style="50" customWidth="1"/>
    <col min="12298" max="12321" width="8.5" style="50" customWidth="1"/>
    <col min="12322" max="12322" width="4.625" style="50" customWidth="1"/>
    <col min="12323" max="12323" width="6" style="50" customWidth="1"/>
    <col min="12324" max="12324" width="5.125" style="50" customWidth="1"/>
    <col min="12325" max="12335" width="8.5" style="50" customWidth="1"/>
    <col min="12336" max="12544" width="9" style="50"/>
    <col min="12545" max="12545" width="3.875" style="50" customWidth="1"/>
    <col min="12546" max="12546" width="4.625" style="50" customWidth="1"/>
    <col min="12547" max="12547" width="5.125" style="50" customWidth="1"/>
    <col min="12548" max="12552" width="8.5" style="50" customWidth="1"/>
    <col min="12553" max="12553" width="8.625" style="50" customWidth="1"/>
    <col min="12554" max="12577" width="8.5" style="50" customWidth="1"/>
    <col min="12578" max="12578" width="4.625" style="50" customWidth="1"/>
    <col min="12579" max="12579" width="6" style="50" customWidth="1"/>
    <col min="12580" max="12580" width="5.125" style="50" customWidth="1"/>
    <col min="12581" max="12591" width="8.5" style="50" customWidth="1"/>
    <col min="12592" max="12800" width="9" style="50"/>
    <col min="12801" max="12801" width="3.875" style="50" customWidth="1"/>
    <col min="12802" max="12802" width="4.625" style="50" customWidth="1"/>
    <col min="12803" max="12803" width="5.125" style="50" customWidth="1"/>
    <col min="12804" max="12808" width="8.5" style="50" customWidth="1"/>
    <col min="12809" max="12809" width="8.625" style="50" customWidth="1"/>
    <col min="12810" max="12833" width="8.5" style="50" customWidth="1"/>
    <col min="12834" max="12834" width="4.625" style="50" customWidth="1"/>
    <col min="12835" max="12835" width="6" style="50" customWidth="1"/>
    <col min="12836" max="12836" width="5.125" style="50" customWidth="1"/>
    <col min="12837" max="12847" width="8.5" style="50" customWidth="1"/>
    <col min="12848" max="13056" width="9" style="50"/>
    <col min="13057" max="13057" width="3.875" style="50" customWidth="1"/>
    <col min="13058" max="13058" width="4.625" style="50" customWidth="1"/>
    <col min="13059" max="13059" width="5.125" style="50" customWidth="1"/>
    <col min="13060" max="13064" width="8.5" style="50" customWidth="1"/>
    <col min="13065" max="13065" width="8.625" style="50" customWidth="1"/>
    <col min="13066" max="13089" width="8.5" style="50" customWidth="1"/>
    <col min="13090" max="13090" width="4.625" style="50" customWidth="1"/>
    <col min="13091" max="13091" width="6" style="50" customWidth="1"/>
    <col min="13092" max="13092" width="5.125" style="50" customWidth="1"/>
    <col min="13093" max="13103" width="8.5" style="50" customWidth="1"/>
    <col min="13104" max="13312" width="9" style="50"/>
    <col min="13313" max="13313" width="3.875" style="50" customWidth="1"/>
    <col min="13314" max="13314" width="4.625" style="50" customWidth="1"/>
    <col min="13315" max="13315" width="5.125" style="50" customWidth="1"/>
    <col min="13316" max="13320" width="8.5" style="50" customWidth="1"/>
    <col min="13321" max="13321" width="8.625" style="50" customWidth="1"/>
    <col min="13322" max="13345" width="8.5" style="50" customWidth="1"/>
    <col min="13346" max="13346" width="4.625" style="50" customWidth="1"/>
    <col min="13347" max="13347" width="6" style="50" customWidth="1"/>
    <col min="13348" max="13348" width="5.125" style="50" customWidth="1"/>
    <col min="13349" max="13359" width="8.5" style="50" customWidth="1"/>
    <col min="13360" max="13568" width="9" style="50"/>
    <col min="13569" max="13569" width="3.875" style="50" customWidth="1"/>
    <col min="13570" max="13570" width="4.625" style="50" customWidth="1"/>
    <col min="13571" max="13571" width="5.125" style="50" customWidth="1"/>
    <col min="13572" max="13576" width="8.5" style="50" customWidth="1"/>
    <col min="13577" max="13577" width="8.625" style="50" customWidth="1"/>
    <col min="13578" max="13601" width="8.5" style="50" customWidth="1"/>
    <col min="13602" max="13602" width="4.625" style="50" customWidth="1"/>
    <col min="13603" max="13603" width="6" style="50" customWidth="1"/>
    <col min="13604" max="13604" width="5.125" style="50" customWidth="1"/>
    <col min="13605" max="13615" width="8.5" style="50" customWidth="1"/>
    <col min="13616" max="13824" width="9" style="50"/>
    <col min="13825" max="13825" width="3.875" style="50" customWidth="1"/>
    <col min="13826" max="13826" width="4.625" style="50" customWidth="1"/>
    <col min="13827" max="13827" width="5.125" style="50" customWidth="1"/>
    <col min="13828" max="13832" width="8.5" style="50" customWidth="1"/>
    <col min="13833" max="13833" width="8.625" style="50" customWidth="1"/>
    <col min="13834" max="13857" width="8.5" style="50" customWidth="1"/>
    <col min="13858" max="13858" width="4.625" style="50" customWidth="1"/>
    <col min="13859" max="13859" width="6" style="50" customWidth="1"/>
    <col min="13860" max="13860" width="5.125" style="50" customWidth="1"/>
    <col min="13861" max="13871" width="8.5" style="50" customWidth="1"/>
    <col min="13872" max="14080" width="9" style="50"/>
    <col min="14081" max="14081" width="3.875" style="50" customWidth="1"/>
    <col min="14082" max="14082" width="4.625" style="50" customWidth="1"/>
    <col min="14083" max="14083" width="5.125" style="50" customWidth="1"/>
    <col min="14084" max="14088" width="8.5" style="50" customWidth="1"/>
    <col min="14089" max="14089" width="8.625" style="50" customWidth="1"/>
    <col min="14090" max="14113" width="8.5" style="50" customWidth="1"/>
    <col min="14114" max="14114" width="4.625" style="50" customWidth="1"/>
    <col min="14115" max="14115" width="6" style="50" customWidth="1"/>
    <col min="14116" max="14116" width="5.125" style="50" customWidth="1"/>
    <col min="14117" max="14127" width="8.5" style="50" customWidth="1"/>
    <col min="14128" max="14336" width="9" style="50"/>
    <col min="14337" max="14337" width="3.875" style="50" customWidth="1"/>
    <col min="14338" max="14338" width="4.625" style="50" customWidth="1"/>
    <col min="14339" max="14339" width="5.125" style="50" customWidth="1"/>
    <col min="14340" max="14344" width="8.5" style="50" customWidth="1"/>
    <col min="14345" max="14345" width="8.625" style="50" customWidth="1"/>
    <col min="14346" max="14369" width="8.5" style="50" customWidth="1"/>
    <col min="14370" max="14370" width="4.625" style="50" customWidth="1"/>
    <col min="14371" max="14371" width="6" style="50" customWidth="1"/>
    <col min="14372" max="14372" width="5.125" style="50" customWidth="1"/>
    <col min="14373" max="14383" width="8.5" style="50" customWidth="1"/>
    <col min="14384" max="14592" width="9" style="50"/>
    <col min="14593" max="14593" width="3.875" style="50" customWidth="1"/>
    <col min="14594" max="14594" width="4.625" style="50" customWidth="1"/>
    <col min="14595" max="14595" width="5.125" style="50" customWidth="1"/>
    <col min="14596" max="14600" width="8.5" style="50" customWidth="1"/>
    <col min="14601" max="14601" width="8.625" style="50" customWidth="1"/>
    <col min="14602" max="14625" width="8.5" style="50" customWidth="1"/>
    <col min="14626" max="14626" width="4.625" style="50" customWidth="1"/>
    <col min="14627" max="14627" width="6" style="50" customWidth="1"/>
    <col min="14628" max="14628" width="5.125" style="50" customWidth="1"/>
    <col min="14629" max="14639" width="8.5" style="50" customWidth="1"/>
    <col min="14640" max="14848" width="9" style="50"/>
    <col min="14849" max="14849" width="3.875" style="50" customWidth="1"/>
    <col min="14850" max="14850" width="4.625" style="50" customWidth="1"/>
    <col min="14851" max="14851" width="5.125" style="50" customWidth="1"/>
    <col min="14852" max="14856" width="8.5" style="50" customWidth="1"/>
    <col min="14857" max="14857" width="8.625" style="50" customWidth="1"/>
    <col min="14858" max="14881" width="8.5" style="50" customWidth="1"/>
    <col min="14882" max="14882" width="4.625" style="50" customWidth="1"/>
    <col min="14883" max="14883" width="6" style="50" customWidth="1"/>
    <col min="14884" max="14884" width="5.125" style="50" customWidth="1"/>
    <col min="14885" max="14895" width="8.5" style="50" customWidth="1"/>
    <col min="14896" max="15104" width="9" style="50"/>
    <col min="15105" max="15105" width="3.875" style="50" customWidth="1"/>
    <col min="15106" max="15106" width="4.625" style="50" customWidth="1"/>
    <col min="15107" max="15107" width="5.125" style="50" customWidth="1"/>
    <col min="15108" max="15112" width="8.5" style="50" customWidth="1"/>
    <col min="15113" max="15113" width="8.625" style="50" customWidth="1"/>
    <col min="15114" max="15137" width="8.5" style="50" customWidth="1"/>
    <col min="15138" max="15138" width="4.625" style="50" customWidth="1"/>
    <col min="15139" max="15139" width="6" style="50" customWidth="1"/>
    <col min="15140" max="15140" width="5.125" style="50" customWidth="1"/>
    <col min="15141" max="15151" width="8.5" style="50" customWidth="1"/>
    <col min="15152" max="15360" width="9" style="50"/>
    <col min="15361" max="15361" width="3.875" style="50" customWidth="1"/>
    <col min="15362" max="15362" width="4.625" style="50" customWidth="1"/>
    <col min="15363" max="15363" width="5.125" style="50" customWidth="1"/>
    <col min="15364" max="15368" width="8.5" style="50" customWidth="1"/>
    <col min="15369" max="15369" width="8.625" style="50" customWidth="1"/>
    <col min="15370" max="15393" width="8.5" style="50" customWidth="1"/>
    <col min="15394" max="15394" width="4.625" style="50" customWidth="1"/>
    <col min="15395" max="15395" width="6" style="50" customWidth="1"/>
    <col min="15396" max="15396" width="5.125" style="50" customWidth="1"/>
    <col min="15397" max="15407" width="8.5" style="50" customWidth="1"/>
    <col min="15408" max="15616" width="9" style="50"/>
    <col min="15617" max="15617" width="3.875" style="50" customWidth="1"/>
    <col min="15618" max="15618" width="4.625" style="50" customWidth="1"/>
    <col min="15619" max="15619" width="5.125" style="50" customWidth="1"/>
    <col min="15620" max="15624" width="8.5" style="50" customWidth="1"/>
    <col min="15625" max="15625" width="8.625" style="50" customWidth="1"/>
    <col min="15626" max="15649" width="8.5" style="50" customWidth="1"/>
    <col min="15650" max="15650" width="4.625" style="50" customWidth="1"/>
    <col min="15651" max="15651" width="6" style="50" customWidth="1"/>
    <col min="15652" max="15652" width="5.125" style="50" customWidth="1"/>
    <col min="15653" max="15663" width="8.5" style="50" customWidth="1"/>
    <col min="15664" max="15872" width="9" style="50"/>
    <col min="15873" max="15873" width="3.875" style="50" customWidth="1"/>
    <col min="15874" max="15874" width="4.625" style="50" customWidth="1"/>
    <col min="15875" max="15875" width="5.125" style="50" customWidth="1"/>
    <col min="15876" max="15880" width="8.5" style="50" customWidth="1"/>
    <col min="15881" max="15881" width="8.625" style="50" customWidth="1"/>
    <col min="15882" max="15905" width="8.5" style="50" customWidth="1"/>
    <col min="15906" max="15906" width="4.625" style="50" customWidth="1"/>
    <col min="15907" max="15907" width="6" style="50" customWidth="1"/>
    <col min="15908" max="15908" width="5.125" style="50" customWidth="1"/>
    <col min="15909" max="15919" width="8.5" style="50" customWidth="1"/>
    <col min="15920" max="16128" width="9" style="50"/>
    <col min="16129" max="16129" width="3.875" style="50" customWidth="1"/>
    <col min="16130" max="16130" width="4.625" style="50" customWidth="1"/>
    <col min="16131" max="16131" width="5.125" style="50" customWidth="1"/>
    <col min="16132" max="16136" width="8.5" style="50" customWidth="1"/>
    <col min="16137" max="16137" width="8.625" style="50" customWidth="1"/>
    <col min="16138" max="16161" width="8.5" style="50" customWidth="1"/>
    <col min="16162" max="16162" width="4.625" style="50" customWidth="1"/>
    <col min="16163" max="16163" width="6" style="50" customWidth="1"/>
    <col min="16164" max="16164" width="5.125" style="50" customWidth="1"/>
    <col min="16165" max="16175" width="8.5" style="50" customWidth="1"/>
    <col min="16176" max="16384" width="9" style="50"/>
  </cols>
  <sheetData>
    <row r="1" spans="1:49" x14ac:dyDescent="0.15">
      <c r="A1" s="318"/>
      <c r="B1" s="447" t="s">
        <v>8</v>
      </c>
      <c r="C1" s="318"/>
      <c r="D1" s="318"/>
      <c r="E1" s="318"/>
      <c r="F1" s="318"/>
      <c r="G1" s="318"/>
      <c r="H1" s="318"/>
      <c r="I1" s="318"/>
      <c r="J1" s="318"/>
      <c r="K1" s="318"/>
      <c r="L1" s="318"/>
      <c r="M1" s="318"/>
      <c r="N1" s="318"/>
      <c r="O1" s="318"/>
      <c r="P1" s="318"/>
      <c r="Q1" s="318"/>
      <c r="R1" s="318"/>
      <c r="S1" s="318"/>
      <c r="T1" s="318"/>
      <c r="U1" s="318"/>
      <c r="V1" s="318"/>
      <c r="W1" s="318"/>
      <c r="X1" s="318"/>
      <c r="Y1" s="318"/>
      <c r="Z1" s="318"/>
      <c r="AA1" s="318"/>
      <c r="AB1" s="318"/>
      <c r="AC1" s="318"/>
      <c r="AD1" s="318"/>
      <c r="AE1" s="320" t="s">
        <v>9</v>
      </c>
      <c r="AF1" s="320"/>
      <c r="AG1" s="320"/>
      <c r="AH1" s="318"/>
      <c r="AI1" s="447" t="s">
        <v>10</v>
      </c>
      <c r="AJ1" s="318"/>
      <c r="AK1" s="318"/>
      <c r="AL1" s="318"/>
      <c r="AM1" s="318"/>
      <c r="AN1" s="318"/>
      <c r="AO1" s="318"/>
      <c r="AP1" s="318"/>
      <c r="AQ1" s="318"/>
      <c r="AR1" s="318"/>
      <c r="AS1" s="318" t="s">
        <v>11</v>
      </c>
      <c r="AT1" s="318"/>
      <c r="AU1" s="318"/>
    </row>
    <row r="2" spans="1:49" ht="36" customHeight="1" x14ac:dyDescent="0.15">
      <c r="A2" s="448" t="s">
        <v>12</v>
      </c>
      <c r="B2" s="449"/>
      <c r="C2" s="448"/>
      <c r="D2" s="450" t="s">
        <v>13</v>
      </c>
      <c r="E2" s="450" t="s">
        <v>14</v>
      </c>
      <c r="F2" s="450" t="s">
        <v>15</v>
      </c>
      <c r="G2" s="450" t="s">
        <v>16</v>
      </c>
      <c r="H2" s="450" t="s">
        <v>17</v>
      </c>
      <c r="I2" s="450" t="s">
        <v>18</v>
      </c>
      <c r="J2" s="450" t="s">
        <v>19</v>
      </c>
      <c r="K2" s="450" t="s">
        <v>20</v>
      </c>
      <c r="L2" s="450" t="s">
        <v>21</v>
      </c>
      <c r="M2" s="450" t="s">
        <v>22</v>
      </c>
      <c r="N2" s="450" t="s">
        <v>23</v>
      </c>
      <c r="O2" s="450" t="s">
        <v>24</v>
      </c>
      <c r="P2" s="450" t="s">
        <v>25</v>
      </c>
      <c r="Q2" s="450" t="s">
        <v>26</v>
      </c>
      <c r="R2" s="450" t="s">
        <v>27</v>
      </c>
      <c r="S2" s="450" t="s">
        <v>28</v>
      </c>
      <c r="T2" s="450" t="s">
        <v>29</v>
      </c>
      <c r="U2" s="450" t="s">
        <v>30</v>
      </c>
      <c r="V2" s="450" t="s">
        <v>31</v>
      </c>
      <c r="W2" s="450" t="s">
        <v>32</v>
      </c>
      <c r="X2" s="450" t="s">
        <v>33</v>
      </c>
      <c r="Y2" s="450" t="s">
        <v>34</v>
      </c>
      <c r="Z2" s="450" t="s">
        <v>35</v>
      </c>
      <c r="AA2" s="450" t="s">
        <v>36</v>
      </c>
      <c r="AB2" s="450" t="s">
        <v>37</v>
      </c>
      <c r="AC2" s="450" t="s">
        <v>38</v>
      </c>
      <c r="AD2" s="450" t="s">
        <v>39</v>
      </c>
      <c r="AE2" s="450" t="s">
        <v>40</v>
      </c>
      <c r="AF2" s="450" t="s">
        <v>41</v>
      </c>
      <c r="AG2" s="450" t="s">
        <v>42</v>
      </c>
      <c r="AH2" s="448" t="s">
        <v>12</v>
      </c>
      <c r="AI2" s="449"/>
      <c r="AJ2" s="448"/>
      <c r="AK2" s="450" t="s">
        <v>43</v>
      </c>
      <c r="AL2" s="450" t="s">
        <v>44</v>
      </c>
      <c r="AM2" s="450" t="s">
        <v>45</v>
      </c>
      <c r="AN2" s="450" t="s">
        <v>46</v>
      </c>
      <c r="AO2" s="450" t="s">
        <v>47</v>
      </c>
      <c r="AP2" s="450" t="s">
        <v>48</v>
      </c>
      <c r="AQ2" s="450" t="s">
        <v>49</v>
      </c>
      <c r="AR2" s="450" t="s">
        <v>50</v>
      </c>
      <c r="AS2" s="450" t="s">
        <v>51</v>
      </c>
      <c r="AT2" s="450" t="s">
        <v>52</v>
      </c>
      <c r="AU2" s="450" t="s">
        <v>53</v>
      </c>
    </row>
    <row r="3" spans="1:49" x14ac:dyDescent="0.15">
      <c r="A3" s="329"/>
      <c r="B3" s="330" t="s">
        <v>60</v>
      </c>
      <c r="C3" s="330"/>
      <c r="D3" s="331">
        <f>ROUND(AVERAGE(D85:D96),1)</f>
        <v>100</v>
      </c>
      <c r="E3" s="331">
        <f t="shared" ref="E3:AD3" si="0">ROUND(AVERAGE(E85:E96),1)</f>
        <v>100</v>
      </c>
      <c r="F3" s="331">
        <f t="shared" si="0"/>
        <v>100</v>
      </c>
      <c r="G3" s="331">
        <f t="shared" si="0"/>
        <v>100</v>
      </c>
      <c r="H3" s="331">
        <f t="shared" si="0"/>
        <v>100</v>
      </c>
      <c r="I3" s="331">
        <f t="shared" si="0"/>
        <v>100</v>
      </c>
      <c r="J3" s="331">
        <f t="shared" si="0"/>
        <v>100</v>
      </c>
      <c r="K3" s="331">
        <f t="shared" si="0"/>
        <v>100</v>
      </c>
      <c r="L3" s="331">
        <f t="shared" si="0"/>
        <v>100</v>
      </c>
      <c r="M3" s="331">
        <f t="shared" si="0"/>
        <v>100</v>
      </c>
      <c r="N3" s="331">
        <f t="shared" si="0"/>
        <v>100</v>
      </c>
      <c r="O3" s="331">
        <f t="shared" si="0"/>
        <v>100</v>
      </c>
      <c r="P3" s="331">
        <f t="shared" si="0"/>
        <v>100</v>
      </c>
      <c r="Q3" s="331">
        <f t="shared" si="0"/>
        <v>100</v>
      </c>
      <c r="R3" s="331">
        <f t="shared" si="0"/>
        <v>100</v>
      </c>
      <c r="S3" s="331">
        <f t="shared" si="0"/>
        <v>100</v>
      </c>
      <c r="T3" s="331">
        <f t="shared" si="0"/>
        <v>100</v>
      </c>
      <c r="U3" s="331">
        <f t="shared" si="0"/>
        <v>100</v>
      </c>
      <c r="V3" s="331">
        <f t="shared" si="0"/>
        <v>100</v>
      </c>
      <c r="W3" s="331">
        <f t="shared" si="0"/>
        <v>100</v>
      </c>
      <c r="X3" s="331">
        <f t="shared" si="0"/>
        <v>100</v>
      </c>
      <c r="Y3" s="331">
        <f t="shared" si="0"/>
        <v>100</v>
      </c>
      <c r="Z3" s="331">
        <f t="shared" si="0"/>
        <v>100</v>
      </c>
      <c r="AA3" s="331">
        <f t="shared" si="0"/>
        <v>100</v>
      </c>
      <c r="AB3" s="331">
        <f t="shared" si="0"/>
        <v>100</v>
      </c>
      <c r="AC3" s="331">
        <f t="shared" si="0"/>
        <v>100</v>
      </c>
      <c r="AD3" s="331">
        <f t="shared" si="0"/>
        <v>100</v>
      </c>
      <c r="AE3" s="331">
        <f>ROUND(AVERAGE(AE85:AE96),1)</f>
        <v>100</v>
      </c>
      <c r="AF3" s="331">
        <f>ROUND(AVERAGE(AF85:AF96),1)</f>
        <v>100</v>
      </c>
      <c r="AG3" s="331">
        <f>ROUND(AVERAGE(AG85:AG96),1)</f>
        <v>100</v>
      </c>
      <c r="AH3" s="329"/>
      <c r="AI3" s="330" t="s">
        <v>60</v>
      </c>
      <c r="AJ3" s="330"/>
      <c r="AK3" s="331">
        <f t="shared" ref="AK3:AU3" si="1">ROUND(AVERAGE(AK85:AK96),1)</f>
        <v>100</v>
      </c>
      <c r="AL3" s="331">
        <f t="shared" si="1"/>
        <v>100</v>
      </c>
      <c r="AM3" s="331">
        <f t="shared" si="1"/>
        <v>100</v>
      </c>
      <c r="AN3" s="331">
        <f t="shared" si="1"/>
        <v>100</v>
      </c>
      <c r="AO3" s="331">
        <f t="shared" si="1"/>
        <v>100</v>
      </c>
      <c r="AP3" s="331">
        <f t="shared" si="1"/>
        <v>100</v>
      </c>
      <c r="AQ3" s="331">
        <f t="shared" si="1"/>
        <v>100</v>
      </c>
      <c r="AR3" s="331">
        <f t="shared" si="1"/>
        <v>100</v>
      </c>
      <c r="AS3" s="331">
        <f t="shared" si="1"/>
        <v>100</v>
      </c>
      <c r="AT3" s="331">
        <f t="shared" si="1"/>
        <v>100</v>
      </c>
      <c r="AU3" s="331">
        <f t="shared" si="1"/>
        <v>100</v>
      </c>
    </row>
    <row r="4" spans="1:49" x14ac:dyDescent="0.15">
      <c r="A4" s="329"/>
      <c r="B4" s="330" t="s">
        <v>61</v>
      </c>
      <c r="C4" s="330"/>
      <c r="D4" s="331">
        <f>ROUND(AVERAGE(D97:D108),1)</f>
        <v>105.1</v>
      </c>
      <c r="E4" s="331">
        <f t="shared" ref="E4:AD4" si="2">ROUND(AVERAGE(E97:E108),1)</f>
        <v>105.1</v>
      </c>
      <c r="F4" s="331">
        <f t="shared" si="2"/>
        <v>98.4</v>
      </c>
      <c r="G4" s="331">
        <f t="shared" si="2"/>
        <v>115.2</v>
      </c>
      <c r="H4" s="331">
        <f t="shared" si="2"/>
        <v>101.7</v>
      </c>
      <c r="I4" s="331">
        <f t="shared" si="2"/>
        <v>116.5</v>
      </c>
      <c r="J4" s="331">
        <f t="shared" si="2"/>
        <v>110.1</v>
      </c>
      <c r="K4" s="331">
        <f t="shared" si="2"/>
        <v>127.7</v>
      </c>
      <c r="L4" s="331">
        <f t="shared" si="2"/>
        <v>96.7</v>
      </c>
      <c r="M4" s="331">
        <f t="shared" si="2"/>
        <v>100.2</v>
      </c>
      <c r="N4" s="331">
        <f t="shared" si="2"/>
        <v>103.4</v>
      </c>
      <c r="O4" s="331">
        <f t="shared" si="2"/>
        <v>107.5</v>
      </c>
      <c r="P4" s="331">
        <f t="shared" si="2"/>
        <v>105.6</v>
      </c>
      <c r="Q4" s="331">
        <f t="shared" si="2"/>
        <v>104.2</v>
      </c>
      <c r="R4" s="331">
        <f t="shared" si="2"/>
        <v>98.4</v>
      </c>
      <c r="S4" s="331">
        <f t="shared" si="2"/>
        <v>102.7</v>
      </c>
      <c r="T4" s="331">
        <f t="shared" si="2"/>
        <v>101.4</v>
      </c>
      <c r="U4" s="331">
        <f t="shared" si="2"/>
        <v>92</v>
      </c>
      <c r="V4" s="331">
        <f t="shared" si="2"/>
        <v>97.7</v>
      </c>
      <c r="W4" s="331">
        <f t="shared" si="2"/>
        <v>99.7</v>
      </c>
      <c r="X4" s="331">
        <f t="shared" si="2"/>
        <v>101.7</v>
      </c>
      <c r="Y4" s="331">
        <f t="shared" si="2"/>
        <v>95.6</v>
      </c>
      <c r="Z4" s="331">
        <f t="shared" si="2"/>
        <v>106.1</v>
      </c>
      <c r="AA4" s="331">
        <f t="shared" si="2"/>
        <v>123.2</v>
      </c>
      <c r="AB4" s="331">
        <f t="shared" si="2"/>
        <v>109</v>
      </c>
      <c r="AC4" s="331">
        <f t="shared" si="2"/>
        <v>101.5</v>
      </c>
      <c r="AD4" s="331">
        <f t="shared" si="2"/>
        <v>91.2</v>
      </c>
      <c r="AE4" s="331">
        <f>ROUND(AVERAGE(AE97:AE108),1)</f>
        <v>115</v>
      </c>
      <c r="AF4" s="331">
        <f>ROUND(AVERAGE(AF97:AF108),1)</f>
        <v>116.9</v>
      </c>
      <c r="AG4" s="331">
        <f>ROUND(AVERAGE(AG97:AG108),1)</f>
        <v>106</v>
      </c>
      <c r="AH4" s="329"/>
      <c r="AI4" s="330" t="s">
        <v>61</v>
      </c>
      <c r="AJ4" s="330"/>
      <c r="AK4" s="331">
        <f t="shared" ref="AK4:AU4" si="3">ROUND(AVERAGE(AK97:AK108),1)</f>
        <v>105.1</v>
      </c>
      <c r="AL4" s="331">
        <f t="shared" si="3"/>
        <v>107.3</v>
      </c>
      <c r="AM4" s="331">
        <f t="shared" si="3"/>
        <v>113.4</v>
      </c>
      <c r="AN4" s="331">
        <f t="shared" si="3"/>
        <v>117.1</v>
      </c>
      <c r="AO4" s="331">
        <f t="shared" si="3"/>
        <v>102.6</v>
      </c>
      <c r="AP4" s="331">
        <f t="shared" si="3"/>
        <v>98.3</v>
      </c>
      <c r="AQ4" s="331">
        <f t="shared" si="3"/>
        <v>102</v>
      </c>
      <c r="AR4" s="331">
        <f t="shared" si="3"/>
        <v>97.2</v>
      </c>
      <c r="AS4" s="331">
        <f t="shared" si="3"/>
        <v>103.2</v>
      </c>
      <c r="AT4" s="331">
        <f t="shared" si="3"/>
        <v>104</v>
      </c>
      <c r="AU4" s="331">
        <f t="shared" si="3"/>
        <v>94.1</v>
      </c>
    </row>
    <row r="5" spans="1:49" x14ac:dyDescent="0.15">
      <c r="A5" s="329"/>
      <c r="B5" s="330" t="s">
        <v>62</v>
      </c>
      <c r="C5" s="330"/>
      <c r="D5" s="331">
        <f>ROUND(AVERAGE(D109:D120),1)</f>
        <v>100.4</v>
      </c>
      <c r="E5" s="331">
        <f t="shared" ref="E5:AD5" si="4">ROUND(AVERAGE(E109:E120),1)</f>
        <v>100.4</v>
      </c>
      <c r="F5" s="331">
        <f t="shared" si="4"/>
        <v>92.9</v>
      </c>
      <c r="G5" s="331">
        <f t="shared" si="4"/>
        <v>105.4</v>
      </c>
      <c r="H5" s="331">
        <f t="shared" si="4"/>
        <v>98.5</v>
      </c>
      <c r="I5" s="331">
        <f t="shared" si="4"/>
        <v>102.2</v>
      </c>
      <c r="J5" s="331">
        <f t="shared" si="4"/>
        <v>93.1</v>
      </c>
      <c r="K5" s="331">
        <f t="shared" si="4"/>
        <v>116.6</v>
      </c>
      <c r="L5" s="331">
        <f t="shared" si="4"/>
        <v>90.8</v>
      </c>
      <c r="M5" s="331">
        <f t="shared" si="4"/>
        <v>89.9</v>
      </c>
      <c r="N5" s="331">
        <f t="shared" si="4"/>
        <v>106.1</v>
      </c>
      <c r="O5" s="331">
        <f t="shared" si="4"/>
        <v>104.6</v>
      </c>
      <c r="P5" s="331">
        <f t="shared" si="4"/>
        <v>111.5</v>
      </c>
      <c r="Q5" s="331">
        <f t="shared" si="4"/>
        <v>104.1</v>
      </c>
      <c r="R5" s="331">
        <f t="shared" si="4"/>
        <v>92.9</v>
      </c>
      <c r="S5" s="331">
        <f t="shared" si="4"/>
        <v>100.8</v>
      </c>
      <c r="T5" s="331">
        <f t="shared" si="4"/>
        <v>103.8</v>
      </c>
      <c r="U5" s="331">
        <f t="shared" si="4"/>
        <v>88.3</v>
      </c>
      <c r="V5" s="331">
        <f t="shared" si="4"/>
        <v>94.4</v>
      </c>
      <c r="W5" s="331">
        <f t="shared" si="4"/>
        <v>98.7</v>
      </c>
      <c r="X5" s="331">
        <f t="shared" si="4"/>
        <v>99.2</v>
      </c>
      <c r="Y5" s="331">
        <f t="shared" si="4"/>
        <v>98.5</v>
      </c>
      <c r="Z5" s="331">
        <f t="shared" si="4"/>
        <v>101.9</v>
      </c>
      <c r="AA5" s="331">
        <f t="shared" si="4"/>
        <v>105.6</v>
      </c>
      <c r="AB5" s="331">
        <f t="shared" si="4"/>
        <v>108</v>
      </c>
      <c r="AC5" s="331">
        <f t="shared" si="4"/>
        <v>97.5</v>
      </c>
      <c r="AD5" s="331">
        <f t="shared" si="4"/>
        <v>98.8</v>
      </c>
      <c r="AE5" s="331">
        <f>ROUND(AVERAGE(AE109:AE120),1)</f>
        <v>85.8</v>
      </c>
      <c r="AF5" s="331">
        <f>ROUND(AVERAGE(AF109:AF120),1)</f>
        <v>137.9</v>
      </c>
      <c r="AG5" s="331">
        <f>ROUND(AVERAGE(AG109:AG120),1)</f>
        <v>103.2</v>
      </c>
      <c r="AH5" s="329"/>
      <c r="AI5" s="330" t="s">
        <v>62</v>
      </c>
      <c r="AJ5" s="330"/>
      <c r="AK5" s="331">
        <f>ROUND(AVERAGE(AK109:AK120),1)</f>
        <v>100.4</v>
      </c>
      <c r="AL5" s="331">
        <f t="shared" ref="AL5:AU5" si="5">ROUND(AVERAGE(AL109:AL120),1)</f>
        <v>104.4</v>
      </c>
      <c r="AM5" s="331">
        <f t="shared" si="5"/>
        <v>111.8</v>
      </c>
      <c r="AN5" s="331">
        <f t="shared" si="5"/>
        <v>115.5</v>
      </c>
      <c r="AO5" s="331">
        <f t="shared" si="5"/>
        <v>101</v>
      </c>
      <c r="AP5" s="331">
        <f t="shared" si="5"/>
        <v>93.5</v>
      </c>
      <c r="AQ5" s="331">
        <f t="shared" si="5"/>
        <v>94.7</v>
      </c>
      <c r="AR5" s="331">
        <f t="shared" si="5"/>
        <v>93.1</v>
      </c>
      <c r="AS5" s="331">
        <f t="shared" si="5"/>
        <v>96.9</v>
      </c>
      <c r="AT5" s="331">
        <f t="shared" si="5"/>
        <v>97.6</v>
      </c>
      <c r="AU5" s="331">
        <f t="shared" si="5"/>
        <v>89.6</v>
      </c>
      <c r="AW5" s="50" t="s">
        <v>57</v>
      </c>
    </row>
    <row r="6" spans="1:49" x14ac:dyDescent="0.15">
      <c r="A6" s="329"/>
      <c r="B6" s="330" t="s">
        <v>63</v>
      </c>
      <c r="C6" s="330"/>
      <c r="D6" s="331">
        <f>ROUND(AVERAGE(D121:D132),1)</f>
        <v>97</v>
      </c>
      <c r="E6" s="331">
        <f t="shared" ref="E6:AD6" si="6">ROUND(AVERAGE(E121:E132),1)</f>
        <v>97</v>
      </c>
      <c r="F6" s="331">
        <f t="shared" si="6"/>
        <v>99.2</v>
      </c>
      <c r="G6" s="331">
        <f t="shared" si="6"/>
        <v>100.4</v>
      </c>
      <c r="H6" s="331">
        <f t="shared" si="6"/>
        <v>100</v>
      </c>
      <c r="I6" s="331">
        <f t="shared" si="6"/>
        <v>92.2</v>
      </c>
      <c r="J6" s="331">
        <f t="shared" si="6"/>
        <v>83.3</v>
      </c>
      <c r="K6" s="331">
        <f t="shared" si="6"/>
        <v>106.4</v>
      </c>
      <c r="L6" s="331">
        <f t="shared" si="6"/>
        <v>79.599999999999994</v>
      </c>
      <c r="M6" s="331">
        <f t="shared" si="6"/>
        <v>93</v>
      </c>
      <c r="N6" s="331">
        <f t="shared" si="6"/>
        <v>105.6</v>
      </c>
      <c r="O6" s="331">
        <f t="shared" si="6"/>
        <v>83.7</v>
      </c>
      <c r="P6" s="331">
        <f t="shared" si="6"/>
        <v>103.6</v>
      </c>
      <c r="Q6" s="331">
        <f t="shared" si="6"/>
        <v>103.7</v>
      </c>
      <c r="R6" s="331">
        <f t="shared" si="6"/>
        <v>95.4</v>
      </c>
      <c r="S6" s="331">
        <f t="shared" si="6"/>
        <v>101.5</v>
      </c>
      <c r="T6" s="331">
        <f t="shared" si="6"/>
        <v>101.3</v>
      </c>
      <c r="U6" s="331">
        <f t="shared" si="6"/>
        <v>91.3</v>
      </c>
      <c r="V6" s="331">
        <f t="shared" si="6"/>
        <v>89.5</v>
      </c>
      <c r="W6" s="331">
        <f t="shared" si="6"/>
        <v>99</v>
      </c>
      <c r="X6" s="331">
        <f t="shared" si="6"/>
        <v>97.2</v>
      </c>
      <c r="Y6" s="331">
        <f t="shared" si="6"/>
        <v>96.1</v>
      </c>
      <c r="Z6" s="331">
        <f t="shared" si="6"/>
        <v>87.6</v>
      </c>
      <c r="AA6" s="331">
        <f t="shared" si="6"/>
        <v>101.4</v>
      </c>
      <c r="AB6" s="331">
        <f t="shared" si="6"/>
        <v>104.9</v>
      </c>
      <c r="AC6" s="331">
        <f t="shared" si="6"/>
        <v>97.6</v>
      </c>
      <c r="AD6" s="331">
        <f t="shared" si="6"/>
        <v>99</v>
      </c>
      <c r="AE6" s="331">
        <f>ROUND(AVERAGE(AE121:AE132),1)</f>
        <v>76.7</v>
      </c>
      <c r="AF6" s="331">
        <f>ROUND(AVERAGE(AF121:AF132),1)</f>
        <v>138.9</v>
      </c>
      <c r="AG6" s="331">
        <f>ROUND(AVERAGE(AG121:AG132),1)</f>
        <v>100.2</v>
      </c>
      <c r="AH6" s="329"/>
      <c r="AI6" s="330" t="s">
        <v>63</v>
      </c>
      <c r="AJ6" s="330"/>
      <c r="AK6" s="331">
        <f>ROUND(AVERAGE(AK121:AK132),1)</f>
        <v>97</v>
      </c>
      <c r="AL6" s="331">
        <f t="shared" ref="AL6:AU6" si="7">ROUND(AVERAGE(AL121:AL132),1)</f>
        <v>98.7</v>
      </c>
      <c r="AM6" s="331">
        <f t="shared" si="7"/>
        <v>102.9</v>
      </c>
      <c r="AN6" s="331">
        <f t="shared" si="7"/>
        <v>103</v>
      </c>
      <c r="AO6" s="331">
        <f t="shared" si="7"/>
        <v>102.5</v>
      </c>
      <c r="AP6" s="331">
        <f t="shared" si="7"/>
        <v>92.7</v>
      </c>
      <c r="AQ6" s="331">
        <f t="shared" si="7"/>
        <v>80.400000000000006</v>
      </c>
      <c r="AR6" s="331">
        <f t="shared" si="7"/>
        <v>96.5</v>
      </c>
      <c r="AS6" s="331">
        <f t="shared" si="7"/>
        <v>95.6</v>
      </c>
      <c r="AT6" s="331">
        <f t="shared" si="7"/>
        <v>96.2</v>
      </c>
      <c r="AU6" s="331">
        <f t="shared" si="7"/>
        <v>88.7</v>
      </c>
    </row>
    <row r="7" spans="1:49" x14ac:dyDescent="0.15">
      <c r="A7" s="329"/>
      <c r="B7" s="330" t="s">
        <v>64</v>
      </c>
      <c r="C7" s="330"/>
      <c r="D7" s="331">
        <f>ROUND(AVERAGE(D133:D144),1)</f>
        <v>99.3</v>
      </c>
      <c r="E7" s="331">
        <f t="shared" ref="E7:AE7" si="8">ROUND(AVERAGE(E133:E144),1)</f>
        <v>99.3</v>
      </c>
      <c r="F7" s="331">
        <f t="shared" si="8"/>
        <v>101.1</v>
      </c>
      <c r="G7" s="331">
        <f t="shared" si="8"/>
        <v>96.3</v>
      </c>
      <c r="H7" s="331">
        <f t="shared" si="8"/>
        <v>99.8</v>
      </c>
      <c r="I7" s="331">
        <f t="shared" si="8"/>
        <v>92.6</v>
      </c>
      <c r="J7" s="331">
        <f t="shared" si="8"/>
        <v>76</v>
      </c>
      <c r="K7" s="331">
        <f t="shared" si="8"/>
        <v>116.7</v>
      </c>
      <c r="L7" s="331">
        <f t="shared" si="8"/>
        <v>95.4</v>
      </c>
      <c r="M7" s="331">
        <f t="shared" si="8"/>
        <v>94.6</v>
      </c>
      <c r="N7" s="331">
        <f t="shared" si="8"/>
        <v>109.8</v>
      </c>
      <c r="O7" s="331">
        <f t="shared" si="8"/>
        <v>107</v>
      </c>
      <c r="P7" s="331">
        <f t="shared" si="8"/>
        <v>102.1</v>
      </c>
      <c r="Q7" s="331">
        <f t="shared" si="8"/>
        <v>107.1</v>
      </c>
      <c r="R7" s="331">
        <f t="shared" si="8"/>
        <v>107.1</v>
      </c>
      <c r="S7" s="331">
        <f t="shared" si="8"/>
        <v>100.2</v>
      </c>
      <c r="T7" s="331">
        <f t="shared" si="8"/>
        <v>94.5</v>
      </c>
      <c r="U7" s="331">
        <f t="shared" si="8"/>
        <v>87.9</v>
      </c>
      <c r="V7" s="331">
        <f t="shared" si="8"/>
        <v>89.6</v>
      </c>
      <c r="W7" s="331">
        <f t="shared" si="8"/>
        <v>96.7</v>
      </c>
      <c r="X7" s="331">
        <f t="shared" si="8"/>
        <v>90.6</v>
      </c>
      <c r="Y7" s="331">
        <f t="shared" si="8"/>
        <v>102.2</v>
      </c>
      <c r="Z7" s="331">
        <f t="shared" si="8"/>
        <v>87.2</v>
      </c>
      <c r="AA7" s="331">
        <f t="shared" si="8"/>
        <v>112.7</v>
      </c>
      <c r="AB7" s="331">
        <f t="shared" si="8"/>
        <v>56</v>
      </c>
      <c r="AC7" s="331">
        <f t="shared" si="8"/>
        <v>88.2</v>
      </c>
      <c r="AD7" s="331">
        <f t="shared" si="8"/>
        <v>91</v>
      </c>
      <c r="AE7" s="331">
        <f t="shared" si="8"/>
        <v>89.2</v>
      </c>
      <c r="AF7" s="331">
        <f>ROUND(AVERAGE(AF133:AF144),1)</f>
        <v>160.69999999999999</v>
      </c>
      <c r="AG7" s="331">
        <f>ROUND(AVERAGE(AG133:AG144),1)</f>
        <v>103.9</v>
      </c>
      <c r="AH7" s="329"/>
      <c r="AI7" s="330" t="s">
        <v>64</v>
      </c>
      <c r="AJ7" s="330"/>
      <c r="AK7" s="331">
        <f t="shared" ref="AK7:AU7" si="9">ROUND(AVERAGE(AK133:AK144),1)</f>
        <v>99.3</v>
      </c>
      <c r="AL7" s="331">
        <f t="shared" si="9"/>
        <v>103.6</v>
      </c>
      <c r="AM7" s="331">
        <f t="shared" si="9"/>
        <v>102</v>
      </c>
      <c r="AN7" s="331">
        <f t="shared" si="9"/>
        <v>102.8</v>
      </c>
      <c r="AO7" s="331">
        <f t="shared" si="9"/>
        <v>99.7</v>
      </c>
      <c r="AP7" s="331">
        <f t="shared" si="9"/>
        <v>106</v>
      </c>
      <c r="AQ7" s="331">
        <f t="shared" si="9"/>
        <v>108.8</v>
      </c>
      <c r="AR7" s="331">
        <f t="shared" si="9"/>
        <v>105.2</v>
      </c>
      <c r="AS7" s="331">
        <f t="shared" si="9"/>
        <v>95.6</v>
      </c>
      <c r="AT7" s="331">
        <f t="shared" si="9"/>
        <v>96.8</v>
      </c>
      <c r="AU7" s="331">
        <f t="shared" si="9"/>
        <v>81.599999999999994</v>
      </c>
    </row>
    <row r="8" spans="1:49" x14ac:dyDescent="0.15">
      <c r="A8" s="329"/>
      <c r="B8" s="330" t="s">
        <v>65</v>
      </c>
      <c r="C8" s="330"/>
      <c r="D8" s="331">
        <f>ROUND(AVERAGE(D145:D156),1)</f>
        <v>98.8</v>
      </c>
      <c r="E8" s="331">
        <f t="shared" ref="E8:AE8" si="10">ROUND(AVERAGE(E145:E156),1)</f>
        <v>98.8</v>
      </c>
      <c r="F8" s="331">
        <f t="shared" si="10"/>
        <v>97.4</v>
      </c>
      <c r="G8" s="331">
        <f t="shared" si="10"/>
        <v>94.4</v>
      </c>
      <c r="H8" s="331">
        <f t="shared" si="10"/>
        <v>86.6</v>
      </c>
      <c r="I8" s="331">
        <f t="shared" si="10"/>
        <v>92</v>
      </c>
      <c r="J8" s="331">
        <f t="shared" si="10"/>
        <v>75.2</v>
      </c>
      <c r="K8" s="331">
        <f t="shared" si="10"/>
        <v>116.8</v>
      </c>
      <c r="L8" s="331">
        <f t="shared" si="10"/>
        <v>90.5</v>
      </c>
      <c r="M8" s="331">
        <f t="shared" si="10"/>
        <v>98.2</v>
      </c>
      <c r="N8" s="331">
        <f t="shared" si="10"/>
        <v>120.4</v>
      </c>
      <c r="O8" s="331">
        <f t="shared" si="10"/>
        <v>115.7</v>
      </c>
      <c r="P8" s="331">
        <f t="shared" si="10"/>
        <v>106.5</v>
      </c>
      <c r="Q8" s="331">
        <f t="shared" si="10"/>
        <v>104.1</v>
      </c>
      <c r="R8" s="331">
        <f t="shared" si="10"/>
        <v>105.3</v>
      </c>
      <c r="S8" s="331">
        <f t="shared" si="10"/>
        <v>93.3</v>
      </c>
      <c r="T8" s="331">
        <f t="shared" si="10"/>
        <v>92.3</v>
      </c>
      <c r="U8" s="331">
        <f t="shared" si="10"/>
        <v>87.2</v>
      </c>
      <c r="V8" s="331">
        <f t="shared" si="10"/>
        <v>83</v>
      </c>
      <c r="W8" s="331">
        <f t="shared" si="10"/>
        <v>94.3</v>
      </c>
      <c r="X8" s="331">
        <f t="shared" si="10"/>
        <v>80.2</v>
      </c>
      <c r="Y8" s="331">
        <f t="shared" si="10"/>
        <v>101.2</v>
      </c>
      <c r="Z8" s="331">
        <f t="shared" si="10"/>
        <v>82.3</v>
      </c>
      <c r="AA8" s="331">
        <f t="shared" si="10"/>
        <v>118.9</v>
      </c>
      <c r="AB8" s="331">
        <f t="shared" si="10"/>
        <v>49.2</v>
      </c>
      <c r="AC8" s="331">
        <f t="shared" si="10"/>
        <v>70.599999999999994</v>
      </c>
      <c r="AD8" s="331">
        <f t="shared" si="10"/>
        <v>87.7</v>
      </c>
      <c r="AE8" s="331">
        <f t="shared" si="10"/>
        <v>95.5</v>
      </c>
      <c r="AF8" s="331">
        <f>ROUND(AVERAGE(AF145:AF156),1)</f>
        <v>156</v>
      </c>
      <c r="AG8" s="331">
        <f>ROUND(AVERAGE(AG145:AG156),1)</f>
        <v>103.1</v>
      </c>
      <c r="AH8" s="329"/>
      <c r="AI8" s="330" t="s">
        <v>65</v>
      </c>
      <c r="AJ8" s="330"/>
      <c r="AK8" s="331">
        <f>ROUND(AVERAGE(AK145:AK156),1)</f>
        <v>98.8</v>
      </c>
      <c r="AL8" s="331">
        <f t="shared" ref="AL8:AU8" si="11">ROUND(AVERAGE(AL145:AL156),1)</f>
        <v>104.8</v>
      </c>
      <c r="AM8" s="331">
        <f t="shared" si="11"/>
        <v>103</v>
      </c>
      <c r="AN8" s="331">
        <f t="shared" si="11"/>
        <v>105.6</v>
      </c>
      <c r="AO8" s="331">
        <f t="shared" si="11"/>
        <v>95.6</v>
      </c>
      <c r="AP8" s="331">
        <f t="shared" si="11"/>
        <v>107.5</v>
      </c>
      <c r="AQ8" s="331">
        <f t="shared" si="11"/>
        <v>121.8</v>
      </c>
      <c r="AR8" s="331">
        <f t="shared" si="11"/>
        <v>103</v>
      </c>
      <c r="AS8" s="331">
        <f t="shared" si="11"/>
        <v>93.6</v>
      </c>
      <c r="AT8" s="331">
        <f t="shared" si="11"/>
        <v>95.7</v>
      </c>
      <c r="AU8" s="331">
        <f t="shared" si="11"/>
        <v>69.7</v>
      </c>
    </row>
    <row r="9" spans="1:49" x14ac:dyDescent="0.15">
      <c r="A9" s="329"/>
      <c r="B9" s="330" t="s">
        <v>66</v>
      </c>
      <c r="C9" s="330"/>
      <c r="D9" s="331">
        <f>ROUND(AVERAGE(D157:D168),1)</f>
        <v>98.6</v>
      </c>
      <c r="E9" s="331">
        <f t="shared" ref="E9:AG10" si="12">ROUND(AVERAGE(E157:E168),1)</f>
        <v>98.6</v>
      </c>
      <c r="F9" s="331">
        <f t="shared" si="12"/>
        <v>96.1</v>
      </c>
      <c r="G9" s="331">
        <f t="shared" si="12"/>
        <v>80.599999999999994</v>
      </c>
      <c r="H9" s="331">
        <f t="shared" si="12"/>
        <v>85.8</v>
      </c>
      <c r="I9" s="331">
        <f t="shared" si="12"/>
        <v>83.7</v>
      </c>
      <c r="J9" s="331">
        <f t="shared" si="12"/>
        <v>70.900000000000006</v>
      </c>
      <c r="K9" s="331">
        <f t="shared" si="12"/>
        <v>102.6</v>
      </c>
      <c r="L9" s="331">
        <f t="shared" si="12"/>
        <v>82.2</v>
      </c>
      <c r="M9" s="331">
        <f t="shared" si="12"/>
        <v>86.4</v>
      </c>
      <c r="N9" s="331">
        <f t="shared" si="12"/>
        <v>135.1</v>
      </c>
      <c r="O9" s="331">
        <f t="shared" si="12"/>
        <v>112.6</v>
      </c>
      <c r="P9" s="331">
        <f t="shared" si="12"/>
        <v>121.2</v>
      </c>
      <c r="Q9" s="331">
        <f t="shared" si="12"/>
        <v>102</v>
      </c>
      <c r="R9" s="331">
        <f t="shared" si="12"/>
        <v>109.3</v>
      </c>
      <c r="S9" s="331">
        <f t="shared" si="12"/>
        <v>80.5</v>
      </c>
      <c r="T9" s="331">
        <f t="shared" si="12"/>
        <v>93.6</v>
      </c>
      <c r="U9" s="331">
        <f t="shared" si="12"/>
        <v>88.6</v>
      </c>
      <c r="V9" s="331">
        <f t="shared" si="12"/>
        <v>86.9</v>
      </c>
      <c r="W9" s="331">
        <f t="shared" si="12"/>
        <v>93.3</v>
      </c>
      <c r="X9" s="331">
        <f t="shared" si="12"/>
        <v>75.8</v>
      </c>
      <c r="Y9" s="331">
        <f t="shared" si="12"/>
        <v>102.3</v>
      </c>
      <c r="Z9" s="331">
        <f t="shared" si="12"/>
        <v>80.3</v>
      </c>
      <c r="AA9" s="331">
        <f t="shared" si="12"/>
        <v>118.3</v>
      </c>
      <c r="AB9" s="331">
        <f t="shared" si="12"/>
        <v>45</v>
      </c>
      <c r="AC9" s="331">
        <f t="shared" si="12"/>
        <v>63.6</v>
      </c>
      <c r="AD9" s="331">
        <f t="shared" si="12"/>
        <v>82.3</v>
      </c>
      <c r="AE9" s="331">
        <f t="shared" si="12"/>
        <v>83.8</v>
      </c>
      <c r="AF9" s="331">
        <f t="shared" si="12"/>
        <v>173.8</v>
      </c>
      <c r="AG9" s="331">
        <f t="shared" si="12"/>
        <v>103</v>
      </c>
      <c r="AH9" s="329"/>
      <c r="AI9" s="330" t="s">
        <v>66</v>
      </c>
      <c r="AJ9" s="330"/>
      <c r="AK9" s="331">
        <f t="shared" ref="AK9:AU9" si="13">ROUND(AVERAGE(AK157:AK168),1)</f>
        <v>98.6</v>
      </c>
      <c r="AL9" s="331">
        <f t="shared" si="13"/>
        <v>103.3</v>
      </c>
      <c r="AM9" s="331">
        <f t="shared" si="13"/>
        <v>99</v>
      </c>
      <c r="AN9" s="331">
        <f t="shared" si="13"/>
        <v>101</v>
      </c>
      <c r="AO9" s="331">
        <f t="shared" si="13"/>
        <v>93.3</v>
      </c>
      <c r="AP9" s="331">
        <f t="shared" si="13"/>
        <v>109.6</v>
      </c>
      <c r="AQ9" s="331">
        <f t="shared" si="13"/>
        <v>124</v>
      </c>
      <c r="AR9" s="331">
        <f t="shared" si="13"/>
        <v>105.1</v>
      </c>
      <c r="AS9" s="331">
        <f t="shared" si="13"/>
        <v>94.6</v>
      </c>
      <c r="AT9" s="331">
        <f t="shared" si="13"/>
        <v>97.2</v>
      </c>
      <c r="AU9" s="331">
        <f t="shared" si="13"/>
        <v>65.599999999999994</v>
      </c>
    </row>
    <row r="10" spans="1:49" x14ac:dyDescent="0.15">
      <c r="A10" s="329"/>
      <c r="B10" s="330" t="s">
        <v>67</v>
      </c>
      <c r="C10" s="330"/>
      <c r="D10" s="331">
        <f>ROUND(AVERAGE(D169:D180),1)</f>
        <v>101.4</v>
      </c>
      <c r="E10" s="331">
        <f t="shared" ref="E10:AG10" si="14">ROUND(AVERAGE(E169:E180),1)</f>
        <v>101.4</v>
      </c>
      <c r="F10" s="331">
        <f t="shared" si="14"/>
        <v>99.4</v>
      </c>
      <c r="G10" s="331">
        <f t="shared" si="14"/>
        <v>84.5</v>
      </c>
      <c r="H10" s="331">
        <f t="shared" si="14"/>
        <v>88.1</v>
      </c>
      <c r="I10" s="331">
        <f t="shared" si="14"/>
        <v>88.1</v>
      </c>
      <c r="J10" s="331">
        <f t="shared" si="14"/>
        <v>78.2</v>
      </c>
      <c r="K10" s="331">
        <f t="shared" si="14"/>
        <v>102.9</v>
      </c>
      <c r="L10" s="331">
        <f t="shared" si="14"/>
        <v>85.2</v>
      </c>
      <c r="M10" s="331">
        <f t="shared" si="14"/>
        <v>78.5</v>
      </c>
      <c r="N10" s="331">
        <f t="shared" si="14"/>
        <v>128</v>
      </c>
      <c r="O10" s="331">
        <f t="shared" si="14"/>
        <v>110.3</v>
      </c>
      <c r="P10" s="331">
        <f t="shared" si="14"/>
        <v>139.9</v>
      </c>
      <c r="Q10" s="331">
        <f t="shared" si="14"/>
        <v>105</v>
      </c>
      <c r="R10" s="331">
        <f t="shared" si="14"/>
        <v>111</v>
      </c>
      <c r="S10" s="331">
        <f t="shared" si="14"/>
        <v>78.400000000000006</v>
      </c>
      <c r="T10" s="331">
        <f t="shared" si="14"/>
        <v>95.7</v>
      </c>
      <c r="U10" s="331">
        <f t="shared" si="14"/>
        <v>91.4</v>
      </c>
      <c r="V10" s="331">
        <f t="shared" si="14"/>
        <v>88.1</v>
      </c>
      <c r="W10" s="331">
        <f t="shared" si="14"/>
        <v>92.8</v>
      </c>
      <c r="X10" s="331">
        <f t="shared" si="14"/>
        <v>72.599999999999994</v>
      </c>
      <c r="Y10" s="331">
        <f t="shared" si="14"/>
        <v>101.6</v>
      </c>
      <c r="Z10" s="331">
        <f t="shared" si="14"/>
        <v>77.400000000000006</v>
      </c>
      <c r="AA10" s="331">
        <f t="shared" si="14"/>
        <v>125.9</v>
      </c>
      <c r="AB10" s="331">
        <f t="shared" si="14"/>
        <v>45.5</v>
      </c>
      <c r="AC10" s="331">
        <f t="shared" si="14"/>
        <v>58.5</v>
      </c>
      <c r="AD10" s="331">
        <f t="shared" si="14"/>
        <v>75.400000000000006</v>
      </c>
      <c r="AE10" s="331">
        <f t="shared" si="14"/>
        <v>93.6</v>
      </c>
      <c r="AF10" s="331">
        <f t="shared" si="12"/>
        <v>170.1</v>
      </c>
      <c r="AG10" s="331">
        <f t="shared" si="14"/>
        <v>95</v>
      </c>
      <c r="AH10" s="331" t="s">
        <v>57</v>
      </c>
      <c r="AI10" s="330" t="s">
        <v>67</v>
      </c>
      <c r="AJ10" s="330"/>
      <c r="AK10" s="331">
        <f t="shared" ref="AK10:AU10" si="15">ROUND(AVERAGE(AK169:AK180),1)</f>
        <v>101.4</v>
      </c>
      <c r="AL10" s="331">
        <f t="shared" si="15"/>
        <v>104.1</v>
      </c>
      <c r="AM10" s="331">
        <f t="shared" si="15"/>
        <v>101.2</v>
      </c>
      <c r="AN10" s="331">
        <f t="shared" si="15"/>
        <v>103.3</v>
      </c>
      <c r="AO10" s="331">
        <f t="shared" si="15"/>
        <v>94.9</v>
      </c>
      <c r="AP10" s="331">
        <f t="shared" si="15"/>
        <v>108.5</v>
      </c>
      <c r="AQ10" s="331">
        <f t="shared" si="15"/>
        <v>117.7</v>
      </c>
      <c r="AR10" s="331">
        <f t="shared" si="15"/>
        <v>105.6</v>
      </c>
      <c r="AS10" s="331">
        <f t="shared" si="15"/>
        <v>99</v>
      </c>
      <c r="AT10" s="331">
        <f t="shared" si="15"/>
        <v>102.4</v>
      </c>
      <c r="AU10" s="331">
        <f t="shared" si="15"/>
        <v>60.2</v>
      </c>
    </row>
    <row r="11" spans="1:49" x14ac:dyDescent="0.15">
      <c r="A11" s="329"/>
      <c r="B11" s="451" t="s">
        <v>68</v>
      </c>
      <c r="C11" s="451"/>
      <c r="D11" s="452">
        <f>ROUND(AVERAGE(D181:D192),1)</f>
        <v>102</v>
      </c>
      <c r="E11" s="452">
        <f t="shared" ref="E11:AG11" si="16">ROUND(AVERAGE(E181:E192),1)</f>
        <v>102</v>
      </c>
      <c r="F11" s="452">
        <f t="shared" si="16"/>
        <v>94.9</v>
      </c>
      <c r="G11" s="452">
        <f t="shared" si="16"/>
        <v>79.599999999999994</v>
      </c>
      <c r="H11" s="452">
        <f t="shared" si="16"/>
        <v>91.1</v>
      </c>
      <c r="I11" s="452">
        <f t="shared" si="16"/>
        <v>92.2</v>
      </c>
      <c r="J11" s="452">
        <f t="shared" si="16"/>
        <v>78.599999999999994</v>
      </c>
      <c r="K11" s="452">
        <f t="shared" si="16"/>
        <v>112.2</v>
      </c>
      <c r="L11" s="452">
        <f t="shared" si="16"/>
        <v>90.1</v>
      </c>
      <c r="M11" s="452">
        <f t="shared" si="16"/>
        <v>80.900000000000006</v>
      </c>
      <c r="N11" s="452">
        <f t="shared" si="16"/>
        <v>130.4</v>
      </c>
      <c r="O11" s="452">
        <f t="shared" si="16"/>
        <v>112.1</v>
      </c>
      <c r="P11" s="452">
        <f t="shared" si="16"/>
        <v>142.6</v>
      </c>
      <c r="Q11" s="452">
        <f t="shared" si="16"/>
        <v>106.2</v>
      </c>
      <c r="R11" s="452">
        <f t="shared" si="16"/>
        <v>111.7</v>
      </c>
      <c r="S11" s="452">
        <f t="shared" si="16"/>
        <v>23.9</v>
      </c>
      <c r="T11" s="452">
        <f t="shared" si="16"/>
        <v>95.5</v>
      </c>
      <c r="U11" s="452">
        <f t="shared" si="16"/>
        <v>90.1</v>
      </c>
      <c r="V11" s="452">
        <f t="shared" si="16"/>
        <v>86.8</v>
      </c>
      <c r="W11" s="452">
        <f t="shared" si="16"/>
        <v>86.8</v>
      </c>
      <c r="X11" s="452">
        <f t="shared" si="16"/>
        <v>70.099999999999994</v>
      </c>
      <c r="Y11" s="452">
        <f t="shared" si="16"/>
        <v>105.6</v>
      </c>
      <c r="Z11" s="452">
        <f t="shared" si="16"/>
        <v>74.2</v>
      </c>
      <c r="AA11" s="452">
        <f t="shared" si="16"/>
        <v>126.1</v>
      </c>
      <c r="AB11" s="452">
        <f t="shared" si="16"/>
        <v>37.9</v>
      </c>
      <c r="AC11" s="452">
        <f t="shared" si="16"/>
        <v>53.7</v>
      </c>
      <c r="AD11" s="452">
        <f t="shared" si="16"/>
        <v>74.8</v>
      </c>
      <c r="AE11" s="452">
        <f t="shared" si="16"/>
        <v>92.2</v>
      </c>
      <c r="AF11" s="452" t="s">
        <v>57</v>
      </c>
      <c r="AG11" s="452" t="e">
        <f t="shared" si="16"/>
        <v>#DIV/0!</v>
      </c>
      <c r="AH11" s="337"/>
      <c r="AI11" s="451" t="s">
        <v>68</v>
      </c>
      <c r="AJ11" s="451"/>
      <c r="AK11" s="452">
        <f t="shared" ref="AK11:AU11" si="17">ROUND(AVERAGE(AK181:AK192),1)</f>
        <v>102</v>
      </c>
      <c r="AL11" s="452">
        <f t="shared" si="17"/>
        <v>105.3</v>
      </c>
      <c r="AM11" s="452">
        <f t="shared" si="17"/>
        <v>101.7</v>
      </c>
      <c r="AN11" s="452">
        <f t="shared" si="17"/>
        <v>104</v>
      </c>
      <c r="AO11" s="452">
        <f t="shared" si="17"/>
        <v>94.8</v>
      </c>
      <c r="AP11" s="452">
        <f t="shared" si="17"/>
        <v>110.7</v>
      </c>
      <c r="AQ11" s="452">
        <f t="shared" si="17"/>
        <v>122</v>
      </c>
      <c r="AR11" s="452">
        <f t="shared" si="17"/>
        <v>107.1</v>
      </c>
      <c r="AS11" s="452">
        <f t="shared" si="17"/>
        <v>99.2</v>
      </c>
      <c r="AT11" s="452">
        <f t="shared" si="17"/>
        <v>103.4</v>
      </c>
      <c r="AU11" s="452">
        <f t="shared" si="17"/>
        <v>50.3</v>
      </c>
    </row>
    <row r="12" spans="1:49" x14ac:dyDescent="0.15">
      <c r="A12" s="329"/>
      <c r="B12" s="330" t="s">
        <v>69</v>
      </c>
      <c r="C12" s="330"/>
      <c r="D12" s="331">
        <f>ROUND(SUM(D28:D39)/12,1)</f>
        <v>105.8</v>
      </c>
      <c r="E12" s="331">
        <f t="shared" ref="E12:AE12" si="18">ROUND(SUM(E28:E39)/12,1)</f>
        <v>105.8</v>
      </c>
      <c r="F12" s="331">
        <f t="shared" si="18"/>
        <v>105.7</v>
      </c>
      <c r="G12" s="331">
        <f t="shared" si="18"/>
        <v>118</v>
      </c>
      <c r="H12" s="331">
        <f t="shared" si="18"/>
        <v>105.8</v>
      </c>
      <c r="I12" s="331">
        <f t="shared" si="18"/>
        <v>112.1</v>
      </c>
      <c r="J12" s="331">
        <f t="shared" si="18"/>
        <v>99.9</v>
      </c>
      <c r="K12" s="331">
        <f t="shared" si="18"/>
        <v>116.5</v>
      </c>
      <c r="L12" s="331">
        <f t="shared" si="18"/>
        <v>263.2</v>
      </c>
      <c r="M12" s="331">
        <f t="shared" si="18"/>
        <v>107.1</v>
      </c>
      <c r="N12" s="331">
        <f t="shared" si="18"/>
        <v>85.1</v>
      </c>
      <c r="O12" s="331">
        <f t="shared" si="18"/>
        <v>96</v>
      </c>
      <c r="P12" s="331">
        <f t="shared" si="18"/>
        <v>122</v>
      </c>
      <c r="Q12" s="331">
        <f t="shared" si="18"/>
        <v>113.7</v>
      </c>
      <c r="R12" s="331">
        <f t="shared" si="18"/>
        <v>98.5</v>
      </c>
      <c r="S12" s="331">
        <f t="shared" si="18"/>
        <v>101.8</v>
      </c>
      <c r="T12" s="331">
        <f t="shared" si="18"/>
        <v>78.8</v>
      </c>
      <c r="U12" s="331">
        <f t="shared" si="18"/>
        <v>99.9</v>
      </c>
      <c r="V12" s="331">
        <f t="shared" si="18"/>
        <v>169.1</v>
      </c>
      <c r="W12" s="331">
        <f t="shared" si="18"/>
        <v>99.8</v>
      </c>
      <c r="X12" s="331">
        <f t="shared" si="18"/>
        <v>103</v>
      </c>
      <c r="Y12" s="331">
        <f t="shared" si="18"/>
        <v>107.5</v>
      </c>
      <c r="Z12" s="331">
        <f t="shared" si="18"/>
        <v>177.3</v>
      </c>
      <c r="AA12" s="331">
        <f t="shared" si="18"/>
        <v>60.8</v>
      </c>
      <c r="AB12" s="331">
        <f t="shared" si="18"/>
        <v>73.3</v>
      </c>
      <c r="AC12" s="331">
        <f t="shared" si="18"/>
        <v>85.1</v>
      </c>
      <c r="AD12" s="331">
        <f t="shared" si="18"/>
        <v>198.7</v>
      </c>
      <c r="AE12" s="331">
        <f t="shared" si="18"/>
        <v>134.9</v>
      </c>
      <c r="AF12" s="331">
        <f>ROUND(SUM(AF28:AF39)/12,1)</f>
        <v>100.5</v>
      </c>
      <c r="AG12" s="331">
        <f>ROUND(SUM(AG28:AG39)/12,1)</f>
        <v>105.4</v>
      </c>
      <c r="AH12" s="329"/>
      <c r="AI12" s="330" t="s">
        <v>69</v>
      </c>
      <c r="AJ12" s="330"/>
      <c r="AK12" s="331">
        <f t="shared" ref="AK12:AU12" si="19">ROUND(SUM(AK28:AK39)/12,1)</f>
        <v>105.8</v>
      </c>
      <c r="AL12" s="331">
        <f t="shared" si="19"/>
        <v>116.4</v>
      </c>
      <c r="AM12" s="331">
        <f t="shared" si="19"/>
        <v>130.19999999999999</v>
      </c>
      <c r="AN12" s="331">
        <f t="shared" si="19"/>
        <v>134.4</v>
      </c>
      <c r="AO12" s="331">
        <f t="shared" si="19"/>
        <v>118</v>
      </c>
      <c r="AP12" s="331">
        <f t="shared" si="19"/>
        <v>96</v>
      </c>
      <c r="AQ12" s="331">
        <f t="shared" si="19"/>
        <v>97.2</v>
      </c>
      <c r="AR12" s="331">
        <f t="shared" si="19"/>
        <v>95.6</v>
      </c>
      <c r="AS12" s="331">
        <f t="shared" si="19"/>
        <v>96.8</v>
      </c>
      <c r="AT12" s="331">
        <f t="shared" si="19"/>
        <v>95.6</v>
      </c>
      <c r="AU12" s="331">
        <f t="shared" si="19"/>
        <v>111</v>
      </c>
    </row>
    <row r="13" spans="1:49" x14ac:dyDescent="0.15">
      <c r="A13" s="329"/>
      <c r="B13" s="330" t="s">
        <v>70</v>
      </c>
      <c r="C13" s="330"/>
      <c r="D13" s="331">
        <f>ROUND(SUM(D40:D51)/12,1)</f>
        <v>115.9</v>
      </c>
      <c r="E13" s="331">
        <f t="shared" ref="E13:AD13" si="20">ROUND(SUM(E40:E51)/12,1)</f>
        <v>115.9</v>
      </c>
      <c r="F13" s="331">
        <f t="shared" si="20"/>
        <v>110.7</v>
      </c>
      <c r="G13" s="331">
        <f t="shared" si="20"/>
        <v>131.80000000000001</v>
      </c>
      <c r="H13" s="331">
        <f t="shared" si="20"/>
        <v>108.1</v>
      </c>
      <c r="I13" s="331">
        <f t="shared" si="20"/>
        <v>136.69999999999999</v>
      </c>
      <c r="J13" s="331">
        <f t="shared" si="20"/>
        <v>133.9</v>
      </c>
      <c r="K13" s="331">
        <f t="shared" si="20"/>
        <v>130.6</v>
      </c>
      <c r="L13" s="331">
        <f t="shared" si="20"/>
        <v>251.3</v>
      </c>
      <c r="M13" s="331">
        <f t="shared" si="20"/>
        <v>114.1</v>
      </c>
      <c r="N13" s="331">
        <f t="shared" si="20"/>
        <v>85.4</v>
      </c>
      <c r="O13" s="331">
        <f t="shared" si="20"/>
        <v>90.3</v>
      </c>
      <c r="P13" s="331">
        <f t="shared" si="20"/>
        <v>126.6</v>
      </c>
      <c r="Q13" s="331">
        <f t="shared" si="20"/>
        <v>114.7</v>
      </c>
      <c r="R13" s="331">
        <f t="shared" si="20"/>
        <v>108.1</v>
      </c>
      <c r="S13" s="331">
        <f t="shared" si="20"/>
        <v>103.6</v>
      </c>
      <c r="T13" s="331">
        <f t="shared" si="20"/>
        <v>112.8</v>
      </c>
      <c r="U13" s="331">
        <f t="shared" si="20"/>
        <v>121.3</v>
      </c>
      <c r="V13" s="331">
        <f t="shared" si="20"/>
        <v>156.5</v>
      </c>
      <c r="W13" s="331">
        <f t="shared" si="20"/>
        <v>104</v>
      </c>
      <c r="X13" s="331">
        <f t="shared" si="20"/>
        <v>106.1</v>
      </c>
      <c r="Y13" s="331">
        <f t="shared" si="20"/>
        <v>111.9</v>
      </c>
      <c r="Z13" s="331">
        <f t="shared" si="20"/>
        <v>177.6</v>
      </c>
      <c r="AA13" s="331">
        <f t="shared" si="20"/>
        <v>128.19999999999999</v>
      </c>
      <c r="AB13" s="331">
        <f t="shared" si="20"/>
        <v>67.8</v>
      </c>
      <c r="AC13" s="331">
        <f t="shared" si="20"/>
        <v>87.3</v>
      </c>
      <c r="AD13" s="331">
        <f t="shared" si="20"/>
        <v>162.1</v>
      </c>
      <c r="AE13" s="331">
        <f>ROUND(SUM(AE40:AE51)/12,1)</f>
        <v>139.1</v>
      </c>
      <c r="AF13" s="331">
        <f>ROUND(SUM(AF40:AF51)/12,1)</f>
        <v>98.6</v>
      </c>
      <c r="AG13" s="331">
        <f>ROUND(SUM(AG40:AG51)/12,1)</f>
        <v>114.6</v>
      </c>
      <c r="AH13" s="329"/>
      <c r="AI13" s="330" t="s">
        <v>70</v>
      </c>
      <c r="AJ13" s="330"/>
      <c r="AK13" s="331">
        <f t="shared" ref="AK13:AU13" si="21">ROUND(SUM(AK40:AK51)/12,1)</f>
        <v>115.9</v>
      </c>
      <c r="AL13" s="331">
        <f t="shared" si="21"/>
        <v>127.7</v>
      </c>
      <c r="AM13" s="331">
        <f t="shared" si="21"/>
        <v>142.69999999999999</v>
      </c>
      <c r="AN13" s="331">
        <f t="shared" si="21"/>
        <v>150.6</v>
      </c>
      <c r="AO13" s="331">
        <f t="shared" si="21"/>
        <v>119.5</v>
      </c>
      <c r="AP13" s="331">
        <f t="shared" si="21"/>
        <v>105.5</v>
      </c>
      <c r="AQ13" s="331">
        <f t="shared" si="21"/>
        <v>104.4</v>
      </c>
      <c r="AR13" s="331">
        <f t="shared" si="21"/>
        <v>105.9</v>
      </c>
      <c r="AS13" s="331">
        <f t="shared" si="21"/>
        <v>105.8</v>
      </c>
      <c r="AT13" s="331">
        <f t="shared" si="21"/>
        <v>105.3</v>
      </c>
      <c r="AU13" s="331">
        <f t="shared" si="21"/>
        <v>110.8</v>
      </c>
    </row>
    <row r="14" spans="1:49" x14ac:dyDescent="0.15">
      <c r="A14" s="329"/>
      <c r="B14" s="330" t="s">
        <v>71</v>
      </c>
      <c r="C14" s="330"/>
      <c r="D14" s="331">
        <f>ROUND(SUM(D52:D63)/12,1)</f>
        <v>115.2</v>
      </c>
      <c r="E14" s="331">
        <f t="shared" ref="E14:AD14" si="22">ROUND(SUM(E52:E63)/12,1)</f>
        <v>115.2</v>
      </c>
      <c r="F14" s="331">
        <f t="shared" si="22"/>
        <v>113.4</v>
      </c>
      <c r="G14" s="331">
        <f t="shared" si="22"/>
        <v>126.9</v>
      </c>
      <c r="H14" s="331">
        <f t="shared" si="22"/>
        <v>101.4</v>
      </c>
      <c r="I14" s="331">
        <f t="shared" si="22"/>
        <v>124.3</v>
      </c>
      <c r="J14" s="331">
        <f t="shared" si="22"/>
        <v>116.4</v>
      </c>
      <c r="K14" s="331">
        <f t="shared" si="22"/>
        <v>126</v>
      </c>
      <c r="L14" s="331">
        <f t="shared" si="22"/>
        <v>233.6</v>
      </c>
      <c r="M14" s="331">
        <f t="shared" si="22"/>
        <v>124.7</v>
      </c>
      <c r="N14" s="331">
        <f t="shared" si="22"/>
        <v>94</v>
      </c>
      <c r="O14" s="331">
        <f t="shared" si="22"/>
        <v>91</v>
      </c>
      <c r="P14" s="331">
        <f t="shared" si="22"/>
        <v>139.6</v>
      </c>
      <c r="Q14" s="331">
        <f t="shared" si="22"/>
        <v>117.5</v>
      </c>
      <c r="R14" s="331">
        <f t="shared" si="22"/>
        <v>107.8</v>
      </c>
      <c r="S14" s="331">
        <f t="shared" si="22"/>
        <v>112.7</v>
      </c>
      <c r="T14" s="331">
        <f t="shared" si="22"/>
        <v>117.3</v>
      </c>
      <c r="U14" s="331">
        <f t="shared" si="22"/>
        <v>118.8</v>
      </c>
      <c r="V14" s="331">
        <f t="shared" si="22"/>
        <v>154.9</v>
      </c>
      <c r="W14" s="331">
        <f t="shared" si="22"/>
        <v>102.5</v>
      </c>
      <c r="X14" s="331">
        <f t="shared" si="22"/>
        <v>107.5</v>
      </c>
      <c r="Y14" s="331">
        <f t="shared" si="22"/>
        <v>120.6</v>
      </c>
      <c r="Z14" s="331">
        <f t="shared" si="22"/>
        <v>170.3</v>
      </c>
      <c r="AA14" s="331">
        <f t="shared" si="22"/>
        <v>114.5</v>
      </c>
      <c r="AB14" s="331">
        <f t="shared" si="22"/>
        <v>69.900000000000006</v>
      </c>
      <c r="AC14" s="331">
        <f t="shared" si="22"/>
        <v>91.4</v>
      </c>
      <c r="AD14" s="331">
        <f t="shared" si="22"/>
        <v>145</v>
      </c>
      <c r="AE14" s="331">
        <f>ROUND(SUM(AE52:AE63)/12,1)</f>
        <v>123.6</v>
      </c>
      <c r="AF14" s="331">
        <f>ROUND(SUM(AF52:AF63)/12,1)</f>
        <v>109.3</v>
      </c>
      <c r="AG14" s="331">
        <f>ROUND(SUM(AG52:AG63)/12,1)</f>
        <v>114.8</v>
      </c>
      <c r="AH14" s="329"/>
      <c r="AI14" s="330" t="s">
        <v>71</v>
      </c>
      <c r="AJ14" s="330"/>
      <c r="AK14" s="331">
        <f t="shared" ref="AK14:AU14" si="23">ROUND(SUM(AK52:AK63)/12,1)</f>
        <v>115.2</v>
      </c>
      <c r="AL14" s="331">
        <f t="shared" si="23"/>
        <v>121.5</v>
      </c>
      <c r="AM14" s="331">
        <f t="shared" si="23"/>
        <v>132</v>
      </c>
      <c r="AN14" s="331">
        <f t="shared" si="23"/>
        <v>137.69999999999999</v>
      </c>
      <c r="AO14" s="331">
        <f t="shared" si="23"/>
        <v>115.3</v>
      </c>
      <c r="AP14" s="331">
        <f t="shared" si="23"/>
        <v>106</v>
      </c>
      <c r="AQ14" s="331">
        <f t="shared" si="23"/>
        <v>108.8</v>
      </c>
      <c r="AR14" s="331">
        <f t="shared" si="23"/>
        <v>105.1</v>
      </c>
      <c r="AS14" s="331">
        <f t="shared" si="23"/>
        <v>109.8</v>
      </c>
      <c r="AT14" s="331">
        <f t="shared" si="23"/>
        <v>109.7</v>
      </c>
      <c r="AU14" s="331">
        <f t="shared" si="23"/>
        <v>111.4</v>
      </c>
    </row>
    <row r="15" spans="1:49" x14ac:dyDescent="0.15">
      <c r="A15" s="329"/>
      <c r="B15" s="330" t="s">
        <v>72</v>
      </c>
      <c r="C15" s="330"/>
      <c r="D15" s="331">
        <f>ROUND(SUM(D64:D75)/12,1)</f>
        <v>103.2</v>
      </c>
      <c r="E15" s="331">
        <f t="shared" ref="E15:AD15" si="24">ROUND(SUM(E64:E75)/12,1)</f>
        <v>103.2</v>
      </c>
      <c r="F15" s="331">
        <f t="shared" si="24"/>
        <v>98.1</v>
      </c>
      <c r="G15" s="331">
        <f t="shared" si="24"/>
        <v>104.5</v>
      </c>
      <c r="H15" s="331">
        <f t="shared" si="24"/>
        <v>94.6</v>
      </c>
      <c r="I15" s="331">
        <f t="shared" si="24"/>
        <v>108.4</v>
      </c>
      <c r="J15" s="331">
        <f t="shared" si="24"/>
        <v>104</v>
      </c>
      <c r="K15" s="331">
        <f t="shared" si="24"/>
        <v>114.9</v>
      </c>
      <c r="L15" s="331">
        <f t="shared" si="24"/>
        <v>107.9</v>
      </c>
      <c r="M15" s="331">
        <f t="shared" si="24"/>
        <v>96.5</v>
      </c>
      <c r="N15" s="331">
        <f t="shared" si="24"/>
        <v>104</v>
      </c>
      <c r="O15" s="331">
        <f t="shared" si="24"/>
        <v>89.1</v>
      </c>
      <c r="P15" s="331">
        <f t="shared" si="24"/>
        <v>105.8</v>
      </c>
      <c r="Q15" s="331">
        <f t="shared" si="24"/>
        <v>109.7</v>
      </c>
      <c r="R15" s="331">
        <f t="shared" si="24"/>
        <v>101.5</v>
      </c>
      <c r="S15" s="331">
        <f t="shared" si="24"/>
        <v>101.6</v>
      </c>
      <c r="T15" s="331">
        <f t="shared" si="24"/>
        <v>96.5</v>
      </c>
      <c r="U15" s="331">
        <f t="shared" si="24"/>
        <v>109.3</v>
      </c>
      <c r="V15" s="331">
        <f t="shared" si="24"/>
        <v>129.6</v>
      </c>
      <c r="W15" s="331">
        <f t="shared" si="24"/>
        <v>99.8</v>
      </c>
      <c r="X15" s="331">
        <f t="shared" si="24"/>
        <v>102.7</v>
      </c>
      <c r="Y15" s="331">
        <f t="shared" si="24"/>
        <v>110.1</v>
      </c>
      <c r="Z15" s="331">
        <f t="shared" si="24"/>
        <v>144.30000000000001</v>
      </c>
      <c r="AA15" s="331">
        <f t="shared" si="24"/>
        <v>102.2</v>
      </c>
      <c r="AB15" s="331">
        <f t="shared" si="24"/>
        <v>56.9</v>
      </c>
      <c r="AC15" s="331">
        <f t="shared" si="24"/>
        <v>96.3</v>
      </c>
      <c r="AD15" s="331">
        <f t="shared" si="24"/>
        <v>119.4</v>
      </c>
      <c r="AE15" s="331">
        <f>ROUND(SUM(AE64:AE75)/12,1)</f>
        <v>92.8</v>
      </c>
      <c r="AF15" s="331">
        <f>ROUND(SUM(AF64:AF75)/12,1)</f>
        <v>102.4</v>
      </c>
      <c r="AG15" s="331">
        <f>ROUND(SUM(AG64:AG75)/12,1)</f>
        <v>103.2</v>
      </c>
      <c r="AH15" s="329"/>
      <c r="AI15" s="330" t="s">
        <v>72</v>
      </c>
      <c r="AJ15" s="330"/>
      <c r="AK15" s="331">
        <f t="shared" ref="AK15:AU15" si="25">ROUND(SUM(AK64:AK75)/12,1)</f>
        <v>103.2</v>
      </c>
      <c r="AL15" s="331">
        <f t="shared" si="25"/>
        <v>107.3</v>
      </c>
      <c r="AM15" s="331">
        <f t="shared" si="25"/>
        <v>112.1</v>
      </c>
      <c r="AN15" s="331">
        <f t="shared" si="25"/>
        <v>113.1</v>
      </c>
      <c r="AO15" s="331">
        <f t="shared" si="25"/>
        <v>109</v>
      </c>
      <c r="AP15" s="331">
        <f t="shared" si="25"/>
        <v>100.1</v>
      </c>
      <c r="AQ15" s="331">
        <f t="shared" si="25"/>
        <v>89.8</v>
      </c>
      <c r="AR15" s="331">
        <f t="shared" si="25"/>
        <v>103.4</v>
      </c>
      <c r="AS15" s="331">
        <f t="shared" si="25"/>
        <v>99.7</v>
      </c>
      <c r="AT15" s="331">
        <f t="shared" si="25"/>
        <v>99</v>
      </c>
      <c r="AU15" s="331">
        <f t="shared" si="25"/>
        <v>107.9</v>
      </c>
    </row>
    <row r="16" spans="1:49" x14ac:dyDescent="0.15">
      <c r="A16" s="329"/>
      <c r="B16" s="330" t="s">
        <v>73</v>
      </c>
      <c r="C16" s="330"/>
      <c r="D16" s="331">
        <f>ROUND(AVERAGE(D76:D87),1)</f>
        <v>91.3</v>
      </c>
      <c r="E16" s="331">
        <f t="shared" ref="E16:AD16" si="26">ROUND(AVERAGE(E76:E87),1)</f>
        <v>91.3</v>
      </c>
      <c r="F16" s="331">
        <f t="shared" si="26"/>
        <v>87</v>
      </c>
      <c r="G16" s="331">
        <f t="shared" si="26"/>
        <v>94.9</v>
      </c>
      <c r="H16" s="331">
        <f t="shared" si="26"/>
        <v>94.9</v>
      </c>
      <c r="I16" s="331">
        <f t="shared" si="26"/>
        <v>76.3</v>
      </c>
      <c r="J16" s="331">
        <f t="shared" si="26"/>
        <v>79.400000000000006</v>
      </c>
      <c r="K16" s="331">
        <f t="shared" si="26"/>
        <v>71.599999999999994</v>
      </c>
      <c r="L16" s="331">
        <f t="shared" si="26"/>
        <v>78.099999999999994</v>
      </c>
      <c r="M16" s="331">
        <f t="shared" si="26"/>
        <v>87.6</v>
      </c>
      <c r="N16" s="331">
        <f t="shared" si="26"/>
        <v>100.1</v>
      </c>
      <c r="O16" s="331">
        <f t="shared" si="26"/>
        <v>87.4</v>
      </c>
      <c r="P16" s="331">
        <f t="shared" si="26"/>
        <v>100</v>
      </c>
      <c r="Q16" s="331">
        <f t="shared" si="26"/>
        <v>92.5</v>
      </c>
      <c r="R16" s="331">
        <f t="shared" si="26"/>
        <v>98.3</v>
      </c>
      <c r="S16" s="331">
        <f t="shared" si="26"/>
        <v>94</v>
      </c>
      <c r="T16" s="331">
        <f t="shared" si="26"/>
        <v>92.1</v>
      </c>
      <c r="U16" s="331">
        <f t="shared" si="26"/>
        <v>104.7</v>
      </c>
      <c r="V16" s="331">
        <f t="shared" si="26"/>
        <v>101</v>
      </c>
      <c r="W16" s="331">
        <f t="shared" si="26"/>
        <v>99.8</v>
      </c>
      <c r="X16" s="331">
        <f t="shared" si="26"/>
        <v>96.1</v>
      </c>
      <c r="Y16" s="331">
        <f t="shared" si="26"/>
        <v>93.1</v>
      </c>
      <c r="Z16" s="331">
        <f t="shared" si="26"/>
        <v>113.9</v>
      </c>
      <c r="AA16" s="331">
        <f t="shared" si="26"/>
        <v>87.5</v>
      </c>
      <c r="AB16" s="331">
        <f t="shared" si="26"/>
        <v>53.6</v>
      </c>
      <c r="AC16" s="331">
        <f t="shared" si="26"/>
        <v>98.7</v>
      </c>
      <c r="AD16" s="331">
        <f t="shared" si="26"/>
        <v>104.1</v>
      </c>
      <c r="AE16" s="331">
        <f>ROUND(AVERAGE(AE76:AE87),1)</f>
        <v>72.599999999999994</v>
      </c>
      <c r="AF16" s="331">
        <f>ROUND(AVERAGE(AF76:AF87),1)</f>
        <v>105.8</v>
      </c>
      <c r="AG16" s="331">
        <f>ROUND(AVERAGE(AG76:AG87),1)</f>
        <v>92.4</v>
      </c>
      <c r="AH16" s="329"/>
      <c r="AI16" s="330" t="s">
        <v>73</v>
      </c>
      <c r="AJ16" s="330"/>
      <c r="AK16" s="331">
        <f t="shared" ref="AK16:AU16" si="27">ROUND(AVERAGE(AK76:AK87),1)</f>
        <v>91.3</v>
      </c>
      <c r="AL16" s="331">
        <f t="shared" si="27"/>
        <v>96.4</v>
      </c>
      <c r="AM16" s="331">
        <f t="shared" si="27"/>
        <v>95.4</v>
      </c>
      <c r="AN16" s="331">
        <f t="shared" si="27"/>
        <v>94.3</v>
      </c>
      <c r="AO16" s="331">
        <f t="shared" si="27"/>
        <v>98.6</v>
      </c>
      <c r="AP16" s="331">
        <f t="shared" si="27"/>
        <v>97.8</v>
      </c>
      <c r="AQ16" s="331">
        <f t="shared" si="27"/>
        <v>89.5</v>
      </c>
      <c r="AR16" s="331">
        <f t="shared" si="27"/>
        <v>100.4</v>
      </c>
      <c r="AS16" s="331">
        <f t="shared" si="27"/>
        <v>87</v>
      </c>
      <c r="AT16" s="331">
        <f t="shared" si="27"/>
        <v>85.6</v>
      </c>
      <c r="AU16" s="331">
        <f t="shared" si="27"/>
        <v>103.3</v>
      </c>
    </row>
    <row r="17" spans="1:63" x14ac:dyDescent="0.15">
      <c r="A17" s="329"/>
      <c r="B17" s="330" t="s">
        <v>74</v>
      </c>
      <c r="C17" s="330"/>
      <c r="D17" s="331">
        <f>ROUND(AVERAGE(D88:D99),1)</f>
        <v>102.4</v>
      </c>
      <c r="E17" s="331">
        <f t="shared" ref="E17:AD17" si="28">ROUND(AVERAGE(E88:E99),1)</f>
        <v>102.4</v>
      </c>
      <c r="F17" s="331">
        <f t="shared" si="28"/>
        <v>100.8</v>
      </c>
      <c r="G17" s="331">
        <f t="shared" si="28"/>
        <v>103.2</v>
      </c>
      <c r="H17" s="331">
        <f t="shared" si="28"/>
        <v>100.1</v>
      </c>
      <c r="I17" s="331">
        <f t="shared" si="28"/>
        <v>106.8</v>
      </c>
      <c r="J17" s="331">
        <f t="shared" si="28"/>
        <v>103.5</v>
      </c>
      <c r="K17" s="331">
        <f t="shared" si="28"/>
        <v>111.9</v>
      </c>
      <c r="L17" s="331">
        <f t="shared" si="28"/>
        <v>103.2</v>
      </c>
      <c r="M17" s="331">
        <f t="shared" si="28"/>
        <v>106.5</v>
      </c>
      <c r="N17" s="331">
        <f t="shared" si="28"/>
        <v>101.6</v>
      </c>
      <c r="O17" s="331">
        <f t="shared" si="28"/>
        <v>98.8</v>
      </c>
      <c r="P17" s="331">
        <f t="shared" si="28"/>
        <v>103.9</v>
      </c>
      <c r="Q17" s="331">
        <f t="shared" si="28"/>
        <v>101.9</v>
      </c>
      <c r="R17" s="331">
        <f t="shared" si="28"/>
        <v>99.2</v>
      </c>
      <c r="S17" s="331">
        <f t="shared" si="28"/>
        <v>103.9</v>
      </c>
      <c r="T17" s="331">
        <f t="shared" si="28"/>
        <v>100.6</v>
      </c>
      <c r="U17" s="331">
        <f t="shared" si="28"/>
        <v>97.1</v>
      </c>
      <c r="V17" s="331">
        <f t="shared" si="28"/>
        <v>100.1</v>
      </c>
      <c r="W17" s="331">
        <f t="shared" si="28"/>
        <v>99.9</v>
      </c>
      <c r="X17" s="331">
        <f t="shared" si="28"/>
        <v>100.9</v>
      </c>
      <c r="Y17" s="331">
        <f t="shared" si="28"/>
        <v>99</v>
      </c>
      <c r="Z17" s="331">
        <f t="shared" si="28"/>
        <v>101.4</v>
      </c>
      <c r="AA17" s="331">
        <f t="shared" si="28"/>
        <v>108.7</v>
      </c>
      <c r="AB17" s="331">
        <f t="shared" si="28"/>
        <v>105.6</v>
      </c>
      <c r="AC17" s="331">
        <f t="shared" si="28"/>
        <v>100.7</v>
      </c>
      <c r="AD17" s="331">
        <f t="shared" si="28"/>
        <v>97.3</v>
      </c>
      <c r="AE17" s="331">
        <f>ROUND(AVERAGE(AE88:AE99),1)</f>
        <v>103</v>
      </c>
      <c r="AF17" s="331">
        <f>ROUND(AVERAGE(AF88:AF99),1)</f>
        <v>97.5</v>
      </c>
      <c r="AG17" s="331">
        <f>ROUND(AVERAGE(AG88:AG99),1)</f>
        <v>102</v>
      </c>
      <c r="AH17" s="329"/>
      <c r="AI17" s="330" t="s">
        <v>74</v>
      </c>
      <c r="AJ17" s="330"/>
      <c r="AK17" s="331">
        <f t="shared" ref="AK17:AU17" si="29">ROUND(AVERAGE(AK88:AK99),1)</f>
        <v>102.4</v>
      </c>
      <c r="AL17" s="331">
        <f t="shared" si="29"/>
        <v>102.5</v>
      </c>
      <c r="AM17" s="331">
        <f t="shared" si="29"/>
        <v>105.2</v>
      </c>
      <c r="AN17" s="331">
        <f t="shared" si="29"/>
        <v>106.9</v>
      </c>
      <c r="AO17" s="331">
        <f t="shared" si="29"/>
        <v>100.5</v>
      </c>
      <c r="AP17" s="331">
        <f t="shared" si="29"/>
        <v>98.4</v>
      </c>
      <c r="AQ17" s="331">
        <f t="shared" si="29"/>
        <v>98.4</v>
      </c>
      <c r="AR17" s="331">
        <f t="shared" si="29"/>
        <v>98.4</v>
      </c>
      <c r="AS17" s="331">
        <f t="shared" si="29"/>
        <v>102.2</v>
      </c>
      <c r="AT17" s="331">
        <f t="shared" si="29"/>
        <v>102.6</v>
      </c>
      <c r="AU17" s="331">
        <f t="shared" si="29"/>
        <v>97.8</v>
      </c>
      <c r="AV17" s="331"/>
      <c r="AW17" s="331"/>
      <c r="AX17" s="331"/>
      <c r="AY17" s="331"/>
      <c r="AZ17" s="331"/>
      <c r="BA17" s="331"/>
      <c r="BB17" s="331"/>
      <c r="BC17" s="331"/>
      <c r="BD17" s="331"/>
      <c r="BE17" s="331"/>
      <c r="BF17" s="331"/>
      <c r="BG17" s="331"/>
      <c r="BH17" s="331"/>
      <c r="BI17" s="331"/>
      <c r="BJ17" s="331"/>
      <c r="BK17" s="331"/>
    </row>
    <row r="18" spans="1:63" x14ac:dyDescent="0.15">
      <c r="A18" s="329"/>
      <c r="B18" s="330" t="s">
        <v>75</v>
      </c>
      <c r="C18" s="330"/>
      <c r="D18" s="331">
        <f>ROUND(AVERAGE(D100:D111),1)</f>
        <v>105.2</v>
      </c>
      <c r="E18" s="331">
        <f t="shared" ref="E18:AD18" si="30">ROUND(AVERAGE(E100:E111),1)</f>
        <v>105.2</v>
      </c>
      <c r="F18" s="331">
        <f t="shared" si="30"/>
        <v>97.4</v>
      </c>
      <c r="G18" s="331">
        <f t="shared" si="30"/>
        <v>114.6</v>
      </c>
      <c r="H18" s="331">
        <f t="shared" si="30"/>
        <v>101.4</v>
      </c>
      <c r="I18" s="331">
        <f t="shared" si="30"/>
        <v>115.8</v>
      </c>
      <c r="J18" s="331">
        <f t="shared" si="30"/>
        <v>109.3</v>
      </c>
      <c r="K18" s="331">
        <f t="shared" si="30"/>
        <v>127.3</v>
      </c>
      <c r="L18" s="331">
        <f t="shared" si="30"/>
        <v>94.2</v>
      </c>
      <c r="M18" s="331">
        <f t="shared" si="30"/>
        <v>94.2</v>
      </c>
      <c r="N18" s="331">
        <f t="shared" si="30"/>
        <v>104.3</v>
      </c>
      <c r="O18" s="331">
        <f t="shared" si="30"/>
        <v>115.5</v>
      </c>
      <c r="P18" s="331">
        <f t="shared" si="30"/>
        <v>107.6</v>
      </c>
      <c r="Q18" s="331">
        <f t="shared" si="30"/>
        <v>105</v>
      </c>
      <c r="R18" s="331">
        <f t="shared" si="30"/>
        <v>97.4</v>
      </c>
      <c r="S18" s="331">
        <f t="shared" si="30"/>
        <v>102.2</v>
      </c>
      <c r="T18" s="331">
        <f t="shared" si="30"/>
        <v>102.5</v>
      </c>
      <c r="U18" s="331">
        <f t="shared" si="30"/>
        <v>90.8</v>
      </c>
      <c r="V18" s="331">
        <f t="shared" si="30"/>
        <v>98.5</v>
      </c>
      <c r="W18" s="331">
        <f t="shared" si="30"/>
        <v>99.7</v>
      </c>
      <c r="X18" s="331">
        <f t="shared" si="30"/>
        <v>100.9</v>
      </c>
      <c r="Y18" s="331">
        <f t="shared" si="30"/>
        <v>96.7</v>
      </c>
      <c r="Z18" s="331">
        <f t="shared" si="30"/>
        <v>106.1</v>
      </c>
      <c r="AA18" s="331">
        <f t="shared" si="30"/>
        <v>122.5</v>
      </c>
      <c r="AB18" s="331">
        <f t="shared" si="30"/>
        <v>106</v>
      </c>
      <c r="AC18" s="331">
        <f t="shared" si="30"/>
        <v>100.1</v>
      </c>
      <c r="AD18" s="331">
        <f t="shared" si="30"/>
        <v>91</v>
      </c>
      <c r="AE18" s="331">
        <f>ROUND(AVERAGE(AE100:AE111),1)</f>
        <v>112.1</v>
      </c>
      <c r="AF18" s="331">
        <f>ROUND(AVERAGE(AF100:AF111),1)</f>
        <v>128.69999999999999</v>
      </c>
      <c r="AG18" s="331">
        <f>ROUND(AVERAGE(AG100:AG111),1)</f>
        <v>106.9</v>
      </c>
      <c r="AH18" s="329"/>
      <c r="AI18" s="330" t="s">
        <v>75</v>
      </c>
      <c r="AJ18" s="330"/>
      <c r="AK18" s="331">
        <f t="shared" ref="AK18:AU18" si="31">ROUND(AVERAGE(AK100:AK111),1)</f>
        <v>105.2</v>
      </c>
      <c r="AL18" s="331">
        <f t="shared" si="31"/>
        <v>107.9</v>
      </c>
      <c r="AM18" s="331">
        <f t="shared" si="31"/>
        <v>113.5</v>
      </c>
      <c r="AN18" s="331">
        <f t="shared" si="31"/>
        <v>117.2</v>
      </c>
      <c r="AO18" s="331">
        <f t="shared" si="31"/>
        <v>102.5</v>
      </c>
      <c r="AP18" s="331">
        <f t="shared" si="31"/>
        <v>99.7</v>
      </c>
      <c r="AQ18" s="331">
        <f t="shared" si="31"/>
        <v>108.7</v>
      </c>
      <c r="AR18" s="331">
        <f t="shared" si="31"/>
        <v>96.8</v>
      </c>
      <c r="AS18" s="331">
        <f t="shared" si="31"/>
        <v>102.8</v>
      </c>
      <c r="AT18" s="331">
        <f t="shared" si="31"/>
        <v>103.6</v>
      </c>
      <c r="AU18" s="331">
        <f t="shared" si="31"/>
        <v>93.1</v>
      </c>
      <c r="AV18" s="331"/>
      <c r="AW18" s="331"/>
      <c r="AX18" s="331"/>
      <c r="AY18" s="331"/>
      <c r="AZ18" s="331"/>
      <c r="BA18" s="331"/>
      <c r="BB18" s="331"/>
      <c r="BC18" s="331"/>
      <c r="BD18" s="331"/>
      <c r="BE18" s="331"/>
      <c r="BF18" s="331"/>
      <c r="BG18" s="331"/>
      <c r="BH18" s="331"/>
      <c r="BI18" s="331"/>
      <c r="BJ18" s="331"/>
      <c r="BK18" s="331"/>
    </row>
    <row r="19" spans="1:63" x14ac:dyDescent="0.15">
      <c r="A19" s="329"/>
      <c r="B19" s="330" t="s">
        <v>76</v>
      </c>
      <c r="C19" s="330"/>
      <c r="D19" s="331">
        <f>ROUND(AVERAGE(D112:D123),1)</f>
        <v>98</v>
      </c>
      <c r="E19" s="331">
        <f t="shared" ref="E19:AD19" si="32">ROUND(AVERAGE(E112:E123),1)</f>
        <v>98</v>
      </c>
      <c r="F19" s="331">
        <f t="shared" si="32"/>
        <v>92.1</v>
      </c>
      <c r="G19" s="331">
        <f t="shared" si="32"/>
        <v>105.8</v>
      </c>
      <c r="H19" s="331">
        <f t="shared" si="32"/>
        <v>97.6</v>
      </c>
      <c r="I19" s="331">
        <f t="shared" si="32"/>
        <v>96.3</v>
      </c>
      <c r="J19" s="331">
        <f t="shared" si="32"/>
        <v>90</v>
      </c>
      <c r="K19" s="331">
        <f t="shared" si="32"/>
        <v>106.4</v>
      </c>
      <c r="L19" s="331">
        <f t="shared" si="32"/>
        <v>88.3</v>
      </c>
      <c r="M19" s="331">
        <f t="shared" si="32"/>
        <v>92</v>
      </c>
      <c r="N19" s="331">
        <f t="shared" si="32"/>
        <v>104.1</v>
      </c>
      <c r="O19" s="331">
        <f t="shared" si="32"/>
        <v>93.7</v>
      </c>
      <c r="P19" s="331">
        <f t="shared" si="32"/>
        <v>110.3</v>
      </c>
      <c r="Q19" s="331">
        <f t="shared" si="32"/>
        <v>102.7</v>
      </c>
      <c r="R19" s="331">
        <f t="shared" si="32"/>
        <v>92.5</v>
      </c>
      <c r="S19" s="331">
        <f t="shared" si="32"/>
        <v>98.7</v>
      </c>
      <c r="T19" s="331">
        <f t="shared" si="32"/>
        <v>101.6</v>
      </c>
      <c r="U19" s="331">
        <f t="shared" si="32"/>
        <v>88.8</v>
      </c>
      <c r="V19" s="331">
        <f t="shared" si="32"/>
        <v>90.9</v>
      </c>
      <c r="W19" s="331">
        <f t="shared" si="32"/>
        <v>97.7</v>
      </c>
      <c r="X19" s="331">
        <f t="shared" si="32"/>
        <v>98.9</v>
      </c>
      <c r="Y19" s="331">
        <f t="shared" si="32"/>
        <v>96.9</v>
      </c>
      <c r="Z19" s="331">
        <f t="shared" si="32"/>
        <v>98.9</v>
      </c>
      <c r="AA19" s="331">
        <f t="shared" si="32"/>
        <v>100.3</v>
      </c>
      <c r="AB19" s="331">
        <f t="shared" si="32"/>
        <v>108.9</v>
      </c>
      <c r="AC19" s="331">
        <f t="shared" si="32"/>
        <v>98.4</v>
      </c>
      <c r="AD19" s="331">
        <f t="shared" si="32"/>
        <v>99.9</v>
      </c>
      <c r="AE19" s="331">
        <f>ROUND(AVERAGE(AE112:AE123),1)</f>
        <v>80</v>
      </c>
      <c r="AF19" s="331">
        <f>ROUND(AVERAGE(AF112:AF123),1)</f>
        <v>130.6</v>
      </c>
      <c r="AG19" s="331">
        <f>ROUND(AVERAGE(AG112:AG123),1)</f>
        <v>100.4</v>
      </c>
      <c r="AH19" s="329"/>
      <c r="AI19" s="330" t="s">
        <v>76</v>
      </c>
      <c r="AJ19" s="330"/>
      <c r="AK19" s="331">
        <f t="shared" ref="AK19:AU19" si="33">ROUND(AVERAGE(AK112:AK123),1)</f>
        <v>98</v>
      </c>
      <c r="AL19" s="331">
        <f t="shared" si="33"/>
        <v>100.8</v>
      </c>
      <c r="AM19" s="331">
        <f t="shared" si="33"/>
        <v>107.7</v>
      </c>
      <c r="AN19" s="331">
        <f t="shared" si="33"/>
        <v>110.2</v>
      </c>
      <c r="AO19" s="331">
        <f t="shared" si="33"/>
        <v>100.4</v>
      </c>
      <c r="AP19" s="331">
        <f t="shared" si="33"/>
        <v>90.5</v>
      </c>
      <c r="AQ19" s="331">
        <f t="shared" si="33"/>
        <v>82.7</v>
      </c>
      <c r="AR19" s="331">
        <f t="shared" si="33"/>
        <v>93</v>
      </c>
      <c r="AS19" s="331">
        <f t="shared" si="33"/>
        <v>95.5</v>
      </c>
      <c r="AT19" s="331">
        <f t="shared" si="33"/>
        <v>96</v>
      </c>
      <c r="AU19" s="331">
        <f t="shared" si="33"/>
        <v>89.7</v>
      </c>
      <c r="AV19" s="331"/>
      <c r="AW19" s="331"/>
      <c r="AX19" s="331"/>
      <c r="AY19" s="331"/>
      <c r="AZ19" s="331"/>
      <c r="BA19" s="331"/>
      <c r="BB19" s="331"/>
      <c r="BC19" s="331"/>
      <c r="BD19" s="331"/>
      <c r="BE19" s="331"/>
      <c r="BF19" s="331"/>
      <c r="BG19" s="331"/>
      <c r="BH19" s="331"/>
      <c r="BI19" s="331"/>
      <c r="BJ19" s="331"/>
      <c r="BK19" s="331"/>
    </row>
    <row r="20" spans="1:63" x14ac:dyDescent="0.15">
      <c r="A20" s="329"/>
      <c r="B20" s="330" t="s">
        <v>77</v>
      </c>
      <c r="C20" s="330"/>
      <c r="D20" s="331">
        <f>ROUND(AVERAGE(D124:D135),1)</f>
        <v>98.4</v>
      </c>
      <c r="E20" s="331">
        <f t="shared" ref="E20:AD20" si="34">ROUND(AVERAGE(E124:E135),1)</f>
        <v>98.4</v>
      </c>
      <c r="F20" s="331">
        <f t="shared" si="34"/>
        <v>102</v>
      </c>
      <c r="G20" s="331">
        <f t="shared" si="34"/>
        <v>98.7</v>
      </c>
      <c r="H20" s="331">
        <f t="shared" si="34"/>
        <v>101.8</v>
      </c>
      <c r="I20" s="331">
        <f t="shared" si="34"/>
        <v>93.6</v>
      </c>
      <c r="J20" s="331">
        <f t="shared" si="34"/>
        <v>80.3</v>
      </c>
      <c r="K20" s="331">
        <f t="shared" si="34"/>
        <v>114.3</v>
      </c>
      <c r="L20" s="331">
        <f t="shared" si="34"/>
        <v>80.099999999999994</v>
      </c>
      <c r="M20" s="331">
        <f t="shared" si="34"/>
        <v>94</v>
      </c>
      <c r="N20" s="331">
        <f t="shared" si="34"/>
        <v>106.8</v>
      </c>
      <c r="O20" s="331">
        <f t="shared" si="34"/>
        <v>87</v>
      </c>
      <c r="P20" s="331">
        <f t="shared" si="34"/>
        <v>101.7</v>
      </c>
      <c r="Q20" s="331">
        <f t="shared" si="34"/>
        <v>105.3</v>
      </c>
      <c r="R20" s="331">
        <f t="shared" si="34"/>
        <v>100.1</v>
      </c>
      <c r="S20" s="331">
        <f t="shared" si="34"/>
        <v>102.3</v>
      </c>
      <c r="T20" s="331">
        <f t="shared" si="34"/>
        <v>102.8</v>
      </c>
      <c r="U20" s="331">
        <f t="shared" si="34"/>
        <v>91.5</v>
      </c>
      <c r="V20" s="331">
        <f t="shared" si="34"/>
        <v>90.6</v>
      </c>
      <c r="W20" s="331">
        <f t="shared" si="34"/>
        <v>99.6</v>
      </c>
      <c r="X20" s="331">
        <f t="shared" si="34"/>
        <v>96.2</v>
      </c>
      <c r="Y20" s="331">
        <f t="shared" si="34"/>
        <v>100.7</v>
      </c>
      <c r="Z20" s="331">
        <f t="shared" si="34"/>
        <v>86.4</v>
      </c>
      <c r="AA20" s="331">
        <f t="shared" si="34"/>
        <v>103.5</v>
      </c>
      <c r="AB20" s="331">
        <f t="shared" si="34"/>
        <v>96.2</v>
      </c>
      <c r="AC20" s="331">
        <f t="shared" si="34"/>
        <v>95</v>
      </c>
      <c r="AD20" s="331">
        <f t="shared" si="34"/>
        <v>98.3</v>
      </c>
      <c r="AE20" s="331">
        <f>ROUND(AVERAGE(AE124:AE135),1)</f>
        <v>78.400000000000006</v>
      </c>
      <c r="AF20" s="331">
        <f>ROUND(AVERAGE(AF124:AF135),1)</f>
        <v>149.1</v>
      </c>
      <c r="AG20" s="331">
        <f>ROUND(AVERAGE(AG124:AG135),1)</f>
        <v>102.2</v>
      </c>
      <c r="AH20" s="329"/>
      <c r="AI20" s="330" t="s">
        <v>77</v>
      </c>
      <c r="AJ20" s="330"/>
      <c r="AK20" s="331">
        <f t="shared" ref="AK20:AU20" si="35">ROUND(AVERAGE(AK124:AK135),1)</f>
        <v>98.4</v>
      </c>
      <c r="AL20" s="331">
        <f t="shared" si="35"/>
        <v>101.2</v>
      </c>
      <c r="AM20" s="331">
        <f t="shared" si="35"/>
        <v>103.8</v>
      </c>
      <c r="AN20" s="331">
        <f t="shared" si="35"/>
        <v>103.9</v>
      </c>
      <c r="AO20" s="331">
        <f t="shared" si="35"/>
        <v>103.4</v>
      </c>
      <c r="AP20" s="331">
        <f t="shared" si="35"/>
        <v>97.4</v>
      </c>
      <c r="AQ20" s="331">
        <f t="shared" si="35"/>
        <v>87.6</v>
      </c>
      <c r="AR20" s="331">
        <f t="shared" si="35"/>
        <v>100.5</v>
      </c>
      <c r="AS20" s="331">
        <f t="shared" si="35"/>
        <v>96</v>
      </c>
      <c r="AT20" s="331">
        <f t="shared" si="35"/>
        <v>96.9</v>
      </c>
      <c r="AU20" s="331">
        <f t="shared" si="35"/>
        <v>86.6</v>
      </c>
      <c r="AV20" s="331"/>
      <c r="AW20" s="331"/>
      <c r="AX20" s="331"/>
      <c r="AY20" s="331"/>
      <c r="AZ20" s="331"/>
      <c r="BA20" s="331"/>
      <c r="BB20" s="331"/>
      <c r="BC20" s="331"/>
      <c r="BD20" s="331"/>
      <c r="BE20" s="331"/>
      <c r="BF20" s="331"/>
      <c r="BG20" s="331"/>
      <c r="BH20" s="331"/>
      <c r="BI20" s="331"/>
      <c r="BJ20" s="331"/>
      <c r="BK20" s="331"/>
    </row>
    <row r="21" spans="1:63" x14ac:dyDescent="0.15">
      <c r="A21" s="329"/>
      <c r="B21" s="330" t="s">
        <v>78</v>
      </c>
      <c r="C21" s="330"/>
      <c r="D21" s="331">
        <f>ROUND(AVERAGE(D136:D146),1)</f>
        <v>97.8</v>
      </c>
      <c r="E21" s="331">
        <f t="shared" ref="E21:AE21" si="36">ROUND(AVERAGE(E136:E146),1)</f>
        <v>97.8</v>
      </c>
      <c r="F21" s="331">
        <f t="shared" si="36"/>
        <v>99.6</v>
      </c>
      <c r="G21" s="331">
        <f t="shared" si="36"/>
        <v>94.6</v>
      </c>
      <c r="H21" s="331">
        <f t="shared" si="36"/>
        <v>96.2</v>
      </c>
      <c r="I21" s="331">
        <f t="shared" si="36"/>
        <v>91.2</v>
      </c>
      <c r="J21" s="331">
        <f t="shared" si="36"/>
        <v>73.7</v>
      </c>
      <c r="K21" s="331">
        <f t="shared" si="36"/>
        <v>116.2</v>
      </c>
      <c r="L21" s="331">
        <f t="shared" si="36"/>
        <v>100.5</v>
      </c>
      <c r="M21" s="331">
        <f t="shared" si="36"/>
        <v>94.1</v>
      </c>
      <c r="N21" s="331">
        <f t="shared" si="36"/>
        <v>110.8</v>
      </c>
      <c r="O21" s="331">
        <f t="shared" si="36"/>
        <v>106.7</v>
      </c>
      <c r="P21" s="331">
        <f t="shared" si="36"/>
        <v>99.3</v>
      </c>
      <c r="Q21" s="331">
        <f t="shared" si="36"/>
        <v>106.1</v>
      </c>
      <c r="R21" s="331">
        <f t="shared" si="36"/>
        <v>105.9</v>
      </c>
      <c r="S21" s="331">
        <f t="shared" si="36"/>
        <v>98.1</v>
      </c>
      <c r="T21" s="331">
        <f t="shared" si="36"/>
        <v>91.3</v>
      </c>
      <c r="U21" s="331">
        <f t="shared" si="36"/>
        <v>86.7</v>
      </c>
      <c r="V21" s="331">
        <f t="shared" si="36"/>
        <v>88.3</v>
      </c>
      <c r="W21" s="331">
        <f t="shared" si="36"/>
        <v>94.7</v>
      </c>
      <c r="X21" s="331">
        <f t="shared" si="36"/>
        <v>87</v>
      </c>
      <c r="Y21" s="331">
        <f t="shared" si="36"/>
        <v>97.4</v>
      </c>
      <c r="Z21" s="331">
        <f t="shared" si="36"/>
        <v>85.8</v>
      </c>
      <c r="AA21" s="331">
        <f t="shared" si="36"/>
        <v>115.6</v>
      </c>
      <c r="AB21" s="331">
        <f t="shared" si="36"/>
        <v>49.8</v>
      </c>
      <c r="AC21" s="331">
        <f t="shared" si="36"/>
        <v>84.2</v>
      </c>
      <c r="AD21" s="331">
        <f t="shared" si="36"/>
        <v>88.8</v>
      </c>
      <c r="AE21" s="331">
        <f t="shared" si="36"/>
        <v>91.6</v>
      </c>
      <c r="AF21" s="331">
        <f>ROUND(AVERAGE(AF136:AF146),1)</f>
        <v>162.19999999999999</v>
      </c>
      <c r="AG21" s="331">
        <f>ROUND(AVERAGE(AG136:AG146),1)</f>
        <v>102.6</v>
      </c>
      <c r="AH21" s="329"/>
      <c r="AI21" s="330" t="s">
        <v>78</v>
      </c>
      <c r="AJ21" s="330"/>
      <c r="AK21" s="331">
        <f>ROUND(AVERAGE(AK136:AK146),1)</f>
        <v>97.8</v>
      </c>
      <c r="AL21" s="331">
        <f t="shared" ref="AL21:AU21" si="37">ROUND(AVERAGE(AL136:AL146),1)</f>
        <v>101.5</v>
      </c>
      <c r="AM21" s="331">
        <f t="shared" si="37"/>
        <v>99</v>
      </c>
      <c r="AN21" s="331">
        <f t="shared" si="37"/>
        <v>99.5</v>
      </c>
      <c r="AO21" s="331">
        <f t="shared" si="37"/>
        <v>97.4</v>
      </c>
      <c r="AP21" s="331">
        <f t="shared" si="37"/>
        <v>105.3</v>
      </c>
      <c r="AQ21" s="331">
        <f t="shared" si="37"/>
        <v>112.1</v>
      </c>
      <c r="AR21" s="331">
        <f t="shared" si="37"/>
        <v>103.2</v>
      </c>
      <c r="AS21" s="331">
        <f t="shared" si="37"/>
        <v>94.5</v>
      </c>
      <c r="AT21" s="331">
        <f t="shared" si="37"/>
        <v>95.9</v>
      </c>
      <c r="AU21" s="331">
        <f t="shared" si="37"/>
        <v>78.900000000000006</v>
      </c>
      <c r="AV21" s="331"/>
      <c r="AW21" s="331"/>
      <c r="AX21" s="331"/>
      <c r="AY21" s="331"/>
      <c r="AZ21" s="331"/>
      <c r="BA21" s="331"/>
      <c r="BB21" s="331"/>
      <c r="BC21" s="331"/>
      <c r="BD21" s="331"/>
      <c r="BE21" s="331"/>
      <c r="BF21" s="331"/>
      <c r="BG21" s="331"/>
      <c r="BH21" s="331"/>
      <c r="BI21" s="331"/>
      <c r="BJ21" s="331"/>
      <c r="BK21" s="331"/>
    </row>
    <row r="22" spans="1:63" x14ac:dyDescent="0.15">
      <c r="A22" s="329"/>
      <c r="B22" s="330" t="s">
        <v>79</v>
      </c>
      <c r="C22" s="330"/>
      <c r="D22" s="331">
        <f>ROUND(AVERAGE(D147:D158),1)</f>
        <v>98.7</v>
      </c>
      <c r="E22" s="331">
        <f t="shared" ref="E22:AG22" si="38">ROUND(AVERAGE(E147:E158),1)</f>
        <v>98.7</v>
      </c>
      <c r="F22" s="331">
        <f t="shared" si="38"/>
        <v>97.1</v>
      </c>
      <c r="G22" s="331">
        <f t="shared" si="38"/>
        <v>92.3</v>
      </c>
      <c r="H22" s="331">
        <f t="shared" si="38"/>
        <v>86.3</v>
      </c>
      <c r="I22" s="331">
        <f t="shared" si="38"/>
        <v>89.8</v>
      </c>
      <c r="J22" s="331">
        <f t="shared" si="38"/>
        <v>73.599999999999994</v>
      </c>
      <c r="K22" s="331">
        <f t="shared" si="38"/>
        <v>114.1</v>
      </c>
      <c r="L22" s="331">
        <f t="shared" si="38"/>
        <v>85.6</v>
      </c>
      <c r="M22" s="331">
        <f t="shared" si="38"/>
        <v>97.4</v>
      </c>
      <c r="N22" s="331">
        <f t="shared" si="38"/>
        <v>120.5</v>
      </c>
      <c r="O22" s="331">
        <f t="shared" si="38"/>
        <v>115.7</v>
      </c>
      <c r="P22" s="331">
        <f t="shared" si="38"/>
        <v>111</v>
      </c>
      <c r="Q22" s="331">
        <f t="shared" si="38"/>
        <v>103.9</v>
      </c>
      <c r="R22" s="331">
        <f t="shared" si="38"/>
        <v>106.6</v>
      </c>
      <c r="S22" s="331">
        <f t="shared" si="38"/>
        <v>91</v>
      </c>
      <c r="T22" s="331">
        <f t="shared" si="38"/>
        <v>93.3</v>
      </c>
      <c r="U22" s="331">
        <f t="shared" si="38"/>
        <v>87.3</v>
      </c>
      <c r="V22" s="331">
        <f t="shared" si="38"/>
        <v>82.4</v>
      </c>
      <c r="W22" s="331">
        <f t="shared" si="38"/>
        <v>94.1</v>
      </c>
      <c r="X22" s="331">
        <f t="shared" si="38"/>
        <v>79.3</v>
      </c>
      <c r="Y22" s="331">
        <f t="shared" si="38"/>
        <v>102</v>
      </c>
      <c r="Z22" s="331">
        <f t="shared" si="38"/>
        <v>82.8</v>
      </c>
      <c r="AA22" s="331">
        <f t="shared" si="38"/>
        <v>118</v>
      </c>
      <c r="AB22" s="331">
        <f t="shared" si="38"/>
        <v>48.2</v>
      </c>
      <c r="AC22" s="331">
        <f t="shared" si="38"/>
        <v>69.099999999999994</v>
      </c>
      <c r="AD22" s="331">
        <f t="shared" si="38"/>
        <v>84.9</v>
      </c>
      <c r="AE22" s="331">
        <f t="shared" si="38"/>
        <v>95.2</v>
      </c>
      <c r="AF22" s="331">
        <f t="shared" si="38"/>
        <v>154</v>
      </c>
      <c r="AG22" s="331">
        <f t="shared" si="38"/>
        <v>102.9</v>
      </c>
      <c r="AH22" s="329"/>
      <c r="AI22" s="330" t="s">
        <v>79</v>
      </c>
      <c r="AJ22" s="330"/>
      <c r="AK22" s="331">
        <f t="shared" ref="AK22:AU22" si="39">ROUND(AVERAGE(AK147:AK158),1)</f>
        <v>98.7</v>
      </c>
      <c r="AL22" s="331">
        <f t="shared" si="39"/>
        <v>105</v>
      </c>
      <c r="AM22" s="331">
        <f t="shared" si="39"/>
        <v>102.8</v>
      </c>
      <c r="AN22" s="331">
        <f t="shared" si="39"/>
        <v>105.3</v>
      </c>
      <c r="AO22" s="331">
        <f t="shared" si="39"/>
        <v>95.5</v>
      </c>
      <c r="AP22" s="331">
        <f t="shared" si="39"/>
        <v>108.3</v>
      </c>
      <c r="AQ22" s="331">
        <f t="shared" si="39"/>
        <v>123.3</v>
      </c>
      <c r="AR22" s="331">
        <f t="shared" si="39"/>
        <v>103.6</v>
      </c>
      <c r="AS22" s="331">
        <f t="shared" si="39"/>
        <v>93.3</v>
      </c>
      <c r="AT22" s="331">
        <f t="shared" si="39"/>
        <v>95.4</v>
      </c>
      <c r="AU22" s="331">
        <f t="shared" si="39"/>
        <v>69</v>
      </c>
      <c r="AV22" s="331"/>
      <c r="AW22" s="331"/>
      <c r="AX22" s="331"/>
      <c r="AY22" s="331"/>
      <c r="AZ22" s="331"/>
      <c r="BA22" s="331"/>
      <c r="BB22" s="331"/>
      <c r="BC22" s="331"/>
      <c r="BD22" s="331"/>
      <c r="BE22" s="331"/>
      <c r="BF22" s="331"/>
      <c r="BG22" s="331"/>
      <c r="BH22" s="331"/>
      <c r="BI22" s="331"/>
      <c r="BJ22" s="331"/>
      <c r="BK22" s="331"/>
    </row>
    <row r="23" spans="1:63" x14ac:dyDescent="0.15">
      <c r="A23" s="329"/>
      <c r="B23" s="330" t="s">
        <v>80</v>
      </c>
      <c r="C23" s="330"/>
      <c r="D23" s="331">
        <f>ROUND(AVERAGE(D159:D170),1)</f>
        <v>98.9</v>
      </c>
      <c r="E23" s="331">
        <f t="shared" ref="E23:AG23" si="40">ROUND(AVERAGE(E159:E170),1)</f>
        <v>98.9</v>
      </c>
      <c r="F23" s="331">
        <f t="shared" si="40"/>
        <v>96.3</v>
      </c>
      <c r="G23" s="331">
        <f t="shared" si="40"/>
        <v>79.900000000000006</v>
      </c>
      <c r="H23" s="331">
        <f t="shared" si="40"/>
        <v>86.2</v>
      </c>
      <c r="I23" s="331">
        <f t="shared" si="40"/>
        <v>85.8</v>
      </c>
      <c r="J23" s="331">
        <f t="shared" si="40"/>
        <v>74.3</v>
      </c>
      <c r="K23" s="331">
        <f t="shared" si="40"/>
        <v>103.1</v>
      </c>
      <c r="L23" s="331">
        <f t="shared" si="40"/>
        <v>80.7</v>
      </c>
      <c r="M23" s="331">
        <f t="shared" si="40"/>
        <v>82.4</v>
      </c>
      <c r="N23" s="331">
        <f t="shared" si="40"/>
        <v>136</v>
      </c>
      <c r="O23" s="331">
        <f t="shared" si="40"/>
        <v>114.2</v>
      </c>
      <c r="P23" s="331">
        <f t="shared" si="40"/>
        <v>120</v>
      </c>
      <c r="Q23" s="331">
        <f t="shared" si="40"/>
        <v>101.6</v>
      </c>
      <c r="R23" s="331">
        <f t="shared" si="40"/>
        <v>108.4</v>
      </c>
      <c r="S23" s="331">
        <f t="shared" si="40"/>
        <v>79.7</v>
      </c>
      <c r="T23" s="331">
        <f t="shared" si="40"/>
        <v>93.6</v>
      </c>
      <c r="U23" s="331">
        <f t="shared" si="40"/>
        <v>89.3</v>
      </c>
      <c r="V23" s="331">
        <f t="shared" si="40"/>
        <v>87.7</v>
      </c>
      <c r="W23" s="331">
        <f t="shared" si="40"/>
        <v>93</v>
      </c>
      <c r="X23" s="331">
        <f t="shared" si="40"/>
        <v>75.7</v>
      </c>
      <c r="Y23" s="331">
        <f t="shared" si="40"/>
        <v>101.3</v>
      </c>
      <c r="Z23" s="331">
        <f t="shared" si="40"/>
        <v>79.8</v>
      </c>
      <c r="AA23" s="331">
        <f t="shared" si="40"/>
        <v>118.6</v>
      </c>
      <c r="AB23" s="331">
        <f t="shared" si="40"/>
        <v>45.4</v>
      </c>
      <c r="AC23" s="331">
        <f t="shared" si="40"/>
        <v>63.4</v>
      </c>
      <c r="AD23" s="331">
        <f t="shared" si="40"/>
        <v>84.1</v>
      </c>
      <c r="AE23" s="331">
        <f t="shared" si="40"/>
        <v>84.8</v>
      </c>
      <c r="AF23" s="331">
        <f t="shared" si="40"/>
        <v>172.7</v>
      </c>
      <c r="AG23" s="331">
        <f t="shared" si="40"/>
        <v>102.3</v>
      </c>
      <c r="AH23" s="329"/>
      <c r="AI23" s="330" t="s">
        <v>80</v>
      </c>
      <c r="AJ23" s="330"/>
      <c r="AK23" s="331">
        <f>ROUND(AVERAGE(AK159:AK170),1)</f>
        <v>98.9</v>
      </c>
      <c r="AL23" s="331">
        <f t="shared" ref="AL23:AU23" si="41">ROUND(AVERAGE(AL159:AL170),1)</f>
        <v>102.5</v>
      </c>
      <c r="AM23" s="331">
        <f t="shared" si="41"/>
        <v>98</v>
      </c>
      <c r="AN23" s="331">
        <f t="shared" si="41"/>
        <v>99.6</v>
      </c>
      <c r="AO23" s="331">
        <f t="shared" si="41"/>
        <v>93.1</v>
      </c>
      <c r="AP23" s="331">
        <f t="shared" si="41"/>
        <v>109.3</v>
      </c>
      <c r="AQ23" s="331">
        <f t="shared" si="41"/>
        <v>124.2</v>
      </c>
      <c r="AR23" s="331">
        <f t="shared" si="41"/>
        <v>104.6</v>
      </c>
      <c r="AS23" s="331">
        <f t="shared" si="41"/>
        <v>95.8</v>
      </c>
      <c r="AT23" s="331">
        <f t="shared" si="41"/>
        <v>98.4</v>
      </c>
      <c r="AU23" s="331">
        <f t="shared" si="41"/>
        <v>65</v>
      </c>
      <c r="AV23" s="331"/>
      <c r="AW23" s="331"/>
      <c r="AX23" s="331"/>
      <c r="AY23" s="331"/>
      <c r="AZ23" s="331"/>
      <c r="BA23" s="331"/>
      <c r="BB23" s="331"/>
      <c r="BC23" s="331"/>
      <c r="BD23" s="331"/>
      <c r="BE23" s="331"/>
      <c r="BF23" s="331"/>
      <c r="BG23" s="331"/>
      <c r="BH23" s="331"/>
      <c r="BI23" s="331"/>
      <c r="BJ23" s="331"/>
      <c r="BK23" s="331"/>
    </row>
    <row r="24" spans="1:63" x14ac:dyDescent="0.15">
      <c r="A24" s="335"/>
      <c r="B24" s="336" t="s">
        <v>81</v>
      </c>
      <c r="C24" s="336"/>
      <c r="D24" s="337">
        <f t="shared" ref="D24:AG24" si="42">ROUND(AVERAGE(D171:D182),1)</f>
        <v>101.6</v>
      </c>
      <c r="E24" s="337">
        <f t="shared" si="42"/>
        <v>101.6</v>
      </c>
      <c r="F24" s="337">
        <f t="shared" si="42"/>
        <v>98.6</v>
      </c>
      <c r="G24" s="337">
        <f t="shared" si="42"/>
        <v>84.5</v>
      </c>
      <c r="H24" s="337">
        <f t="shared" si="42"/>
        <v>88.4</v>
      </c>
      <c r="I24" s="337">
        <f t="shared" si="42"/>
        <v>86.4</v>
      </c>
      <c r="J24" s="337">
        <f t="shared" si="42"/>
        <v>74.7</v>
      </c>
      <c r="K24" s="337">
        <f t="shared" si="42"/>
        <v>103.5</v>
      </c>
      <c r="L24" s="337">
        <f t="shared" si="42"/>
        <v>87</v>
      </c>
      <c r="M24" s="337">
        <f t="shared" si="42"/>
        <v>79.900000000000006</v>
      </c>
      <c r="N24" s="337">
        <f t="shared" si="42"/>
        <v>127.4</v>
      </c>
      <c r="O24" s="337">
        <f t="shared" si="42"/>
        <v>107.1</v>
      </c>
      <c r="P24" s="337">
        <f t="shared" si="42"/>
        <v>146.5</v>
      </c>
      <c r="Q24" s="337">
        <f t="shared" si="42"/>
        <v>105.2</v>
      </c>
      <c r="R24" s="337">
        <f t="shared" si="42"/>
        <v>113.3</v>
      </c>
      <c r="S24" s="337">
        <f t="shared" si="42"/>
        <v>69.900000000000006</v>
      </c>
      <c r="T24" s="337">
        <f t="shared" si="42"/>
        <v>95.1</v>
      </c>
      <c r="U24" s="337">
        <f t="shared" si="42"/>
        <v>91.5</v>
      </c>
      <c r="V24" s="337">
        <f t="shared" si="42"/>
        <v>87.6</v>
      </c>
      <c r="W24" s="337">
        <f t="shared" si="42"/>
        <v>91.9</v>
      </c>
      <c r="X24" s="337">
        <f t="shared" si="42"/>
        <v>72.400000000000006</v>
      </c>
      <c r="Y24" s="337">
        <f t="shared" si="42"/>
        <v>103.8</v>
      </c>
      <c r="Z24" s="337">
        <f t="shared" si="42"/>
        <v>77</v>
      </c>
      <c r="AA24" s="337">
        <f t="shared" si="42"/>
        <v>127.1</v>
      </c>
      <c r="AB24" s="337">
        <f t="shared" si="42"/>
        <v>43.7</v>
      </c>
      <c r="AC24" s="337">
        <f t="shared" si="42"/>
        <v>57.7</v>
      </c>
      <c r="AD24" s="337">
        <f t="shared" si="42"/>
        <v>72.599999999999994</v>
      </c>
      <c r="AE24" s="337">
        <f t="shared" si="42"/>
        <v>93.9</v>
      </c>
      <c r="AF24" s="337" t="s">
        <v>57</v>
      </c>
      <c r="AG24" s="337">
        <f t="shared" si="42"/>
        <v>94.7</v>
      </c>
      <c r="AH24" s="329"/>
      <c r="AI24" s="336" t="s">
        <v>81</v>
      </c>
      <c r="AJ24" s="336"/>
      <c r="AK24" s="337">
        <f t="shared" ref="AK24:AU24" si="43">ROUND(AVERAGE(AK171:AK182),1)</f>
        <v>101.6</v>
      </c>
      <c r="AL24" s="337">
        <f t="shared" si="43"/>
        <v>105.5</v>
      </c>
      <c r="AM24" s="337">
        <f t="shared" si="43"/>
        <v>102.8</v>
      </c>
      <c r="AN24" s="337">
        <f t="shared" si="43"/>
        <v>105.6</v>
      </c>
      <c r="AO24" s="337">
        <f t="shared" si="43"/>
        <v>94.7</v>
      </c>
      <c r="AP24" s="337">
        <f t="shared" si="43"/>
        <v>109.5</v>
      </c>
      <c r="AQ24" s="337">
        <f t="shared" si="43"/>
        <v>115.3</v>
      </c>
      <c r="AR24" s="337">
        <f t="shared" si="43"/>
        <v>107.6</v>
      </c>
      <c r="AS24" s="337">
        <f t="shared" si="43"/>
        <v>98.3</v>
      </c>
      <c r="AT24" s="337">
        <f t="shared" si="43"/>
        <v>101.8</v>
      </c>
      <c r="AU24" s="337">
        <f t="shared" si="43"/>
        <v>58.2</v>
      </c>
      <c r="AV24" s="331"/>
      <c r="AW24" s="331"/>
      <c r="AX24" s="331"/>
      <c r="AY24" s="331"/>
      <c r="AZ24" s="331"/>
      <c r="BA24" s="331"/>
      <c r="BB24" s="331"/>
      <c r="BC24" s="331"/>
      <c r="BD24" s="331"/>
      <c r="BE24" s="331"/>
      <c r="BF24" s="331"/>
      <c r="BG24" s="331"/>
      <c r="BH24" s="331"/>
      <c r="BI24" s="331"/>
      <c r="BJ24" s="331"/>
      <c r="BK24" s="331"/>
    </row>
    <row r="25" spans="1:63" x14ac:dyDescent="0.15">
      <c r="A25" s="329" t="s">
        <v>82</v>
      </c>
      <c r="B25" s="330" t="s">
        <v>83</v>
      </c>
      <c r="C25" s="329" t="s">
        <v>84</v>
      </c>
      <c r="D25" s="453">
        <v>93.6</v>
      </c>
      <c r="E25" s="453">
        <v>93.6</v>
      </c>
      <c r="F25" s="453">
        <v>109.5</v>
      </c>
      <c r="G25" s="453">
        <v>99</v>
      </c>
      <c r="H25" s="453">
        <v>105.6</v>
      </c>
      <c r="I25" s="453">
        <v>88.5</v>
      </c>
      <c r="J25" s="453">
        <v>73.400000000000006</v>
      </c>
      <c r="K25" s="453">
        <v>94.7</v>
      </c>
      <c r="L25" s="453">
        <v>265.10000000000002</v>
      </c>
      <c r="M25" s="453">
        <v>92</v>
      </c>
      <c r="N25" s="453">
        <v>64.3</v>
      </c>
      <c r="O25" s="453">
        <v>68.2</v>
      </c>
      <c r="P25" s="453">
        <v>117.1</v>
      </c>
      <c r="Q25" s="453">
        <v>104.2</v>
      </c>
      <c r="R25" s="453">
        <v>96.5</v>
      </c>
      <c r="S25" s="453">
        <v>86.4</v>
      </c>
      <c r="T25" s="453">
        <v>63.8</v>
      </c>
      <c r="U25" s="453">
        <v>84.6</v>
      </c>
      <c r="V25" s="453">
        <v>152.69999999999999</v>
      </c>
      <c r="W25" s="453">
        <v>91.2</v>
      </c>
      <c r="X25" s="453">
        <v>96</v>
      </c>
      <c r="Y25" s="453">
        <v>96.9</v>
      </c>
      <c r="Z25" s="453">
        <v>173.9</v>
      </c>
      <c r="AA25" s="453">
        <v>51</v>
      </c>
      <c r="AB25" s="453">
        <v>79.3</v>
      </c>
      <c r="AC25" s="453">
        <v>75.400000000000006</v>
      </c>
      <c r="AD25" s="453">
        <v>209.5</v>
      </c>
      <c r="AE25" s="454">
        <v>133.80000000000001</v>
      </c>
      <c r="AF25" s="454">
        <v>108.3</v>
      </c>
      <c r="AG25" s="454">
        <v>94.7</v>
      </c>
      <c r="AH25" s="329" t="s">
        <v>82</v>
      </c>
      <c r="AI25" s="330" t="s">
        <v>83</v>
      </c>
      <c r="AJ25" s="329" t="s">
        <v>84</v>
      </c>
      <c r="AK25" s="455">
        <v>93.6</v>
      </c>
      <c r="AL25" s="453">
        <v>97.7</v>
      </c>
      <c r="AM25" s="453">
        <v>103.7</v>
      </c>
      <c r="AN25" s="453">
        <v>100.2</v>
      </c>
      <c r="AO25" s="453">
        <v>113.8</v>
      </c>
      <c r="AP25" s="453">
        <v>88.9</v>
      </c>
      <c r="AQ25" s="453">
        <v>95.4</v>
      </c>
      <c r="AR25" s="453">
        <v>86.8</v>
      </c>
      <c r="AS25" s="453">
        <v>90</v>
      </c>
      <c r="AT25" s="453">
        <v>89</v>
      </c>
      <c r="AU25" s="453">
        <v>102.1</v>
      </c>
    </row>
    <row r="26" spans="1:63" x14ac:dyDescent="0.15">
      <c r="A26" s="329" t="s">
        <v>85</v>
      </c>
      <c r="B26" s="330"/>
      <c r="C26" s="329" t="s">
        <v>86</v>
      </c>
      <c r="D26" s="453">
        <v>102.2</v>
      </c>
      <c r="E26" s="453">
        <v>102.2</v>
      </c>
      <c r="F26" s="453">
        <v>99.2</v>
      </c>
      <c r="G26" s="453">
        <v>105.5</v>
      </c>
      <c r="H26" s="453">
        <v>107.8</v>
      </c>
      <c r="I26" s="453">
        <v>105.6</v>
      </c>
      <c r="J26" s="453">
        <v>90.6</v>
      </c>
      <c r="K26" s="453">
        <v>105.3</v>
      </c>
      <c r="L26" s="453">
        <v>352.8</v>
      </c>
      <c r="M26" s="453">
        <v>86.5</v>
      </c>
      <c r="N26" s="453">
        <v>78.400000000000006</v>
      </c>
      <c r="O26" s="453">
        <v>96</v>
      </c>
      <c r="P26" s="453">
        <v>120.2</v>
      </c>
      <c r="Q26" s="453">
        <v>112.7</v>
      </c>
      <c r="R26" s="453">
        <v>103.6</v>
      </c>
      <c r="S26" s="453">
        <v>81.3</v>
      </c>
      <c r="T26" s="453">
        <v>72.2</v>
      </c>
      <c r="U26" s="453">
        <v>86.9</v>
      </c>
      <c r="V26" s="453">
        <v>156.80000000000001</v>
      </c>
      <c r="W26" s="453">
        <v>102.6</v>
      </c>
      <c r="X26" s="453">
        <v>98.7</v>
      </c>
      <c r="Y26" s="453">
        <v>104.8</v>
      </c>
      <c r="Z26" s="453">
        <v>179.7</v>
      </c>
      <c r="AA26" s="453">
        <v>40.799999999999997</v>
      </c>
      <c r="AB26" s="453">
        <v>71.5</v>
      </c>
      <c r="AC26" s="453">
        <v>76.7</v>
      </c>
      <c r="AD26" s="453">
        <v>224</v>
      </c>
      <c r="AE26" s="454">
        <v>132</v>
      </c>
      <c r="AF26" s="454">
        <v>107.6</v>
      </c>
      <c r="AG26" s="454">
        <v>102.6</v>
      </c>
      <c r="AH26" s="329" t="s">
        <v>85</v>
      </c>
      <c r="AI26" s="330"/>
      <c r="AJ26" s="329" t="s">
        <v>86</v>
      </c>
      <c r="AK26" s="455">
        <v>102.2</v>
      </c>
      <c r="AL26" s="453">
        <v>116.9</v>
      </c>
      <c r="AM26" s="453">
        <v>128.1</v>
      </c>
      <c r="AN26" s="453">
        <v>131.19999999999999</v>
      </c>
      <c r="AO26" s="453">
        <v>118.8</v>
      </c>
      <c r="AP26" s="453">
        <v>100.2</v>
      </c>
      <c r="AQ26" s="453">
        <v>92.3</v>
      </c>
      <c r="AR26" s="453">
        <v>102.7</v>
      </c>
      <c r="AS26" s="453">
        <v>89.6</v>
      </c>
      <c r="AT26" s="453">
        <v>88.4</v>
      </c>
      <c r="AU26" s="453">
        <v>103.6</v>
      </c>
    </row>
    <row r="27" spans="1:63" x14ac:dyDescent="0.15">
      <c r="A27" s="329" t="s">
        <v>87</v>
      </c>
      <c r="B27" s="330"/>
      <c r="C27" s="329" t="s">
        <v>88</v>
      </c>
      <c r="D27" s="453">
        <v>132.80000000000001</v>
      </c>
      <c r="E27" s="453">
        <v>132.80000000000001</v>
      </c>
      <c r="F27" s="453">
        <v>110.6</v>
      </c>
      <c r="G27" s="453">
        <v>117.5</v>
      </c>
      <c r="H27" s="453">
        <v>114</v>
      </c>
      <c r="I27" s="453">
        <v>165.7</v>
      </c>
      <c r="J27" s="453">
        <v>171.1</v>
      </c>
      <c r="K27" s="453">
        <v>138.30000000000001</v>
      </c>
      <c r="L27" s="453">
        <v>381.4</v>
      </c>
      <c r="M27" s="453">
        <v>101.1</v>
      </c>
      <c r="N27" s="453">
        <v>122</v>
      </c>
      <c r="O27" s="453">
        <v>117.6</v>
      </c>
      <c r="P27" s="453">
        <v>170.5</v>
      </c>
      <c r="Q27" s="453">
        <v>120.2</v>
      </c>
      <c r="R27" s="453">
        <v>125.4</v>
      </c>
      <c r="S27" s="453">
        <v>103.3</v>
      </c>
      <c r="T27" s="453">
        <v>72.099999999999994</v>
      </c>
      <c r="U27" s="453">
        <v>97.6</v>
      </c>
      <c r="V27" s="453">
        <v>175.1</v>
      </c>
      <c r="W27" s="453">
        <v>119.1</v>
      </c>
      <c r="X27" s="453">
        <v>112.8</v>
      </c>
      <c r="Y27" s="453">
        <v>116.1</v>
      </c>
      <c r="Z27" s="453">
        <v>200.7</v>
      </c>
      <c r="AA27" s="453">
        <v>35.5</v>
      </c>
      <c r="AB27" s="453">
        <v>76.400000000000006</v>
      </c>
      <c r="AC27" s="453">
        <v>93</v>
      </c>
      <c r="AD27" s="453">
        <v>244.9</v>
      </c>
      <c r="AE27" s="454">
        <v>122.3</v>
      </c>
      <c r="AF27" s="454">
        <v>108.6</v>
      </c>
      <c r="AG27" s="454">
        <v>131</v>
      </c>
      <c r="AH27" s="329" t="s">
        <v>87</v>
      </c>
      <c r="AI27" s="330"/>
      <c r="AJ27" s="329" t="s">
        <v>88</v>
      </c>
      <c r="AK27" s="455">
        <v>132.80000000000001</v>
      </c>
      <c r="AL27" s="453">
        <v>152.19999999999999</v>
      </c>
      <c r="AM27" s="453">
        <v>174.4</v>
      </c>
      <c r="AN27" s="453">
        <v>191.2</v>
      </c>
      <c r="AO27" s="453">
        <v>125.2</v>
      </c>
      <c r="AP27" s="453">
        <v>119.3</v>
      </c>
      <c r="AQ27" s="453">
        <v>103.7</v>
      </c>
      <c r="AR27" s="453">
        <v>124.2</v>
      </c>
      <c r="AS27" s="453">
        <v>116.2</v>
      </c>
      <c r="AT27" s="453">
        <v>115.7</v>
      </c>
      <c r="AU27" s="453">
        <v>121.9</v>
      </c>
    </row>
    <row r="28" spans="1:63" x14ac:dyDescent="0.15">
      <c r="A28" s="329"/>
      <c r="B28" s="330"/>
      <c r="C28" s="329" t="s">
        <v>89</v>
      </c>
      <c r="D28" s="453">
        <v>100.4</v>
      </c>
      <c r="E28" s="453">
        <v>100.4</v>
      </c>
      <c r="F28" s="453">
        <v>106.4</v>
      </c>
      <c r="G28" s="453">
        <v>111.4</v>
      </c>
      <c r="H28" s="453">
        <v>106.4</v>
      </c>
      <c r="I28" s="453">
        <v>104.7</v>
      </c>
      <c r="J28" s="453">
        <v>73.599999999999994</v>
      </c>
      <c r="K28" s="453">
        <v>125.9</v>
      </c>
      <c r="L28" s="453">
        <v>376.9</v>
      </c>
      <c r="M28" s="453">
        <v>99.2</v>
      </c>
      <c r="N28" s="453">
        <v>66.5</v>
      </c>
      <c r="O28" s="453">
        <v>73.2</v>
      </c>
      <c r="P28" s="453">
        <v>91.8</v>
      </c>
      <c r="Q28" s="453">
        <v>120.8</v>
      </c>
      <c r="R28" s="453">
        <v>103.8</v>
      </c>
      <c r="S28" s="453">
        <v>106.9</v>
      </c>
      <c r="T28" s="453">
        <v>70.900000000000006</v>
      </c>
      <c r="U28" s="453">
        <v>96</v>
      </c>
      <c r="V28" s="453">
        <v>183.4</v>
      </c>
      <c r="W28" s="453">
        <v>113.4</v>
      </c>
      <c r="X28" s="453">
        <v>103.5</v>
      </c>
      <c r="Y28" s="453">
        <v>108.7</v>
      </c>
      <c r="Z28" s="453">
        <v>188.2</v>
      </c>
      <c r="AA28" s="453">
        <v>38.200000000000003</v>
      </c>
      <c r="AB28" s="453">
        <v>83.2</v>
      </c>
      <c r="AC28" s="453">
        <v>82.5</v>
      </c>
      <c r="AD28" s="453">
        <v>219.6</v>
      </c>
      <c r="AE28" s="454">
        <v>147.6</v>
      </c>
      <c r="AF28" s="454">
        <v>80.2</v>
      </c>
      <c r="AG28" s="454">
        <v>98.9</v>
      </c>
      <c r="AH28" s="329"/>
      <c r="AI28" s="330"/>
      <c r="AJ28" s="329" t="s">
        <v>89</v>
      </c>
      <c r="AK28" s="455">
        <v>100.4</v>
      </c>
      <c r="AL28" s="453">
        <v>109.5</v>
      </c>
      <c r="AM28" s="453">
        <v>117.6</v>
      </c>
      <c r="AN28" s="453">
        <v>115.8</v>
      </c>
      <c r="AO28" s="453">
        <v>122.8</v>
      </c>
      <c r="AP28" s="453">
        <v>97.5</v>
      </c>
      <c r="AQ28" s="453">
        <v>75.3</v>
      </c>
      <c r="AR28" s="453">
        <v>104.4</v>
      </c>
      <c r="AS28" s="453">
        <v>92.7</v>
      </c>
      <c r="AT28" s="453">
        <v>90.9</v>
      </c>
      <c r="AU28" s="453">
        <v>113.6</v>
      </c>
    </row>
    <row r="29" spans="1:63" x14ac:dyDescent="0.15">
      <c r="A29" s="329"/>
      <c r="B29" s="330"/>
      <c r="C29" s="329" t="s">
        <v>90</v>
      </c>
      <c r="D29" s="453">
        <v>92.8</v>
      </c>
      <c r="E29" s="453">
        <v>92.8</v>
      </c>
      <c r="F29" s="453">
        <v>109.5</v>
      </c>
      <c r="G29" s="453">
        <v>111.9</v>
      </c>
      <c r="H29" s="453">
        <v>90.8</v>
      </c>
      <c r="I29" s="453">
        <v>89.7</v>
      </c>
      <c r="J29" s="453">
        <v>72.2</v>
      </c>
      <c r="K29" s="453">
        <v>94</v>
      </c>
      <c r="L29" s="453">
        <v>327.2</v>
      </c>
      <c r="M29" s="453">
        <v>98.2</v>
      </c>
      <c r="N29" s="453">
        <v>52.7</v>
      </c>
      <c r="O29" s="453">
        <v>80.2</v>
      </c>
      <c r="P29" s="453">
        <v>118.8</v>
      </c>
      <c r="Q29" s="453">
        <v>96.7</v>
      </c>
      <c r="R29" s="453">
        <v>92.2</v>
      </c>
      <c r="S29" s="453">
        <v>92.1</v>
      </c>
      <c r="T29" s="453">
        <v>64.599999999999994</v>
      </c>
      <c r="U29" s="453">
        <v>93</v>
      </c>
      <c r="V29" s="453">
        <v>167.9</v>
      </c>
      <c r="W29" s="453">
        <v>89.1</v>
      </c>
      <c r="X29" s="453">
        <v>95.6</v>
      </c>
      <c r="Y29" s="453">
        <v>102.2</v>
      </c>
      <c r="Z29" s="453">
        <v>184.4</v>
      </c>
      <c r="AA29" s="453">
        <v>36.299999999999997</v>
      </c>
      <c r="AB29" s="453">
        <v>71.900000000000006</v>
      </c>
      <c r="AC29" s="453">
        <v>76.400000000000006</v>
      </c>
      <c r="AD29" s="453">
        <v>187.4</v>
      </c>
      <c r="AE29" s="454">
        <v>120.1</v>
      </c>
      <c r="AF29" s="454">
        <v>80.2</v>
      </c>
      <c r="AG29" s="454">
        <v>91.9</v>
      </c>
      <c r="AH29" s="329"/>
      <c r="AI29" s="330"/>
      <c r="AJ29" s="329" t="s">
        <v>90</v>
      </c>
      <c r="AK29" s="455">
        <v>92.8</v>
      </c>
      <c r="AL29" s="453">
        <v>99.5</v>
      </c>
      <c r="AM29" s="453">
        <v>113</v>
      </c>
      <c r="AN29" s="453">
        <v>118.1</v>
      </c>
      <c r="AO29" s="453">
        <v>98</v>
      </c>
      <c r="AP29" s="453">
        <v>79.400000000000006</v>
      </c>
      <c r="AQ29" s="453">
        <v>60.5</v>
      </c>
      <c r="AR29" s="453">
        <v>85.3</v>
      </c>
      <c r="AS29" s="453">
        <v>87.1</v>
      </c>
      <c r="AT29" s="453">
        <v>85.3</v>
      </c>
      <c r="AU29" s="453">
        <v>107.7</v>
      </c>
    </row>
    <row r="30" spans="1:63" x14ac:dyDescent="0.15">
      <c r="A30" s="329"/>
      <c r="B30" s="330"/>
      <c r="C30" s="329" t="s">
        <v>91</v>
      </c>
      <c r="D30" s="453">
        <v>104.4</v>
      </c>
      <c r="E30" s="453">
        <v>104.4</v>
      </c>
      <c r="F30" s="453">
        <v>106.4</v>
      </c>
      <c r="G30" s="453">
        <v>116.8</v>
      </c>
      <c r="H30" s="453">
        <v>101.3</v>
      </c>
      <c r="I30" s="453">
        <v>104.4</v>
      </c>
      <c r="J30" s="453">
        <v>94.1</v>
      </c>
      <c r="K30" s="453">
        <v>101.4</v>
      </c>
      <c r="L30" s="453">
        <v>305</v>
      </c>
      <c r="M30" s="453">
        <v>108.6</v>
      </c>
      <c r="N30" s="453">
        <v>93.1</v>
      </c>
      <c r="O30" s="453">
        <v>97.8</v>
      </c>
      <c r="P30" s="453">
        <v>120.4</v>
      </c>
      <c r="Q30" s="453">
        <v>116</v>
      </c>
      <c r="R30" s="453">
        <v>100.4</v>
      </c>
      <c r="S30" s="453">
        <v>98.8</v>
      </c>
      <c r="T30" s="453">
        <v>74.3</v>
      </c>
      <c r="U30" s="453">
        <v>95.5</v>
      </c>
      <c r="V30" s="453">
        <v>169.2</v>
      </c>
      <c r="W30" s="453">
        <v>96</v>
      </c>
      <c r="X30" s="453">
        <v>107.5</v>
      </c>
      <c r="Y30" s="453">
        <v>112.9</v>
      </c>
      <c r="Z30" s="453">
        <v>190.1</v>
      </c>
      <c r="AA30" s="453">
        <v>37.6</v>
      </c>
      <c r="AB30" s="453">
        <v>95</v>
      </c>
      <c r="AC30" s="453">
        <v>88.5</v>
      </c>
      <c r="AD30" s="453">
        <v>207.7</v>
      </c>
      <c r="AE30" s="454">
        <v>131</v>
      </c>
      <c r="AF30" s="454">
        <v>107</v>
      </c>
      <c r="AG30" s="454">
        <v>104.6</v>
      </c>
      <c r="AH30" s="329"/>
      <c r="AI30" s="330"/>
      <c r="AJ30" s="329" t="s">
        <v>91</v>
      </c>
      <c r="AK30" s="455">
        <v>104.4</v>
      </c>
      <c r="AL30" s="453">
        <v>111.8</v>
      </c>
      <c r="AM30" s="453">
        <v>125.6</v>
      </c>
      <c r="AN30" s="453">
        <v>128.30000000000001</v>
      </c>
      <c r="AO30" s="453">
        <v>117.9</v>
      </c>
      <c r="AP30" s="453">
        <v>91.1</v>
      </c>
      <c r="AQ30" s="453">
        <v>75</v>
      </c>
      <c r="AR30" s="453">
        <v>96.2</v>
      </c>
      <c r="AS30" s="453">
        <v>98.1</v>
      </c>
      <c r="AT30" s="453">
        <v>96.7</v>
      </c>
      <c r="AU30" s="453">
        <v>114</v>
      </c>
    </row>
    <row r="31" spans="1:63" x14ac:dyDescent="0.15">
      <c r="A31" s="329"/>
      <c r="B31" s="330"/>
      <c r="C31" s="329" t="s">
        <v>92</v>
      </c>
      <c r="D31" s="453">
        <v>98.8</v>
      </c>
      <c r="E31" s="453">
        <v>98.8</v>
      </c>
      <c r="F31" s="453">
        <v>110.2</v>
      </c>
      <c r="G31" s="453">
        <v>105.6</v>
      </c>
      <c r="H31" s="453">
        <v>100.4</v>
      </c>
      <c r="I31" s="453">
        <v>96.1</v>
      </c>
      <c r="J31" s="453">
        <v>82.2</v>
      </c>
      <c r="K31" s="453">
        <v>98.3</v>
      </c>
      <c r="L31" s="453">
        <v>295.89999999999998</v>
      </c>
      <c r="M31" s="453">
        <v>101.3</v>
      </c>
      <c r="N31" s="453">
        <v>72.099999999999994</v>
      </c>
      <c r="O31" s="453">
        <v>87.9</v>
      </c>
      <c r="P31" s="453">
        <v>117.2</v>
      </c>
      <c r="Q31" s="453">
        <v>113.8</v>
      </c>
      <c r="R31" s="453">
        <v>97.9</v>
      </c>
      <c r="S31" s="453">
        <v>81.599999999999994</v>
      </c>
      <c r="T31" s="453">
        <v>70.8</v>
      </c>
      <c r="U31" s="453">
        <v>93.7</v>
      </c>
      <c r="V31" s="453">
        <v>165.8</v>
      </c>
      <c r="W31" s="453">
        <v>89.3</v>
      </c>
      <c r="X31" s="453">
        <v>109.4</v>
      </c>
      <c r="Y31" s="453">
        <v>105.5</v>
      </c>
      <c r="Z31" s="453">
        <v>196</v>
      </c>
      <c r="AA31" s="453">
        <v>42.9</v>
      </c>
      <c r="AB31" s="453">
        <v>79.3</v>
      </c>
      <c r="AC31" s="453">
        <v>94.2</v>
      </c>
      <c r="AD31" s="453">
        <v>213.7</v>
      </c>
      <c r="AE31" s="454">
        <v>122.6</v>
      </c>
      <c r="AF31" s="454">
        <v>123.5</v>
      </c>
      <c r="AG31" s="454">
        <v>100.6</v>
      </c>
      <c r="AH31" s="329"/>
      <c r="AI31" s="330"/>
      <c r="AJ31" s="329" t="s">
        <v>92</v>
      </c>
      <c r="AK31" s="455">
        <v>98.8</v>
      </c>
      <c r="AL31" s="453">
        <v>102.9</v>
      </c>
      <c r="AM31" s="453">
        <v>112.3</v>
      </c>
      <c r="AN31" s="453">
        <v>111.3</v>
      </c>
      <c r="AO31" s="453">
        <v>115.5</v>
      </c>
      <c r="AP31" s="453">
        <v>88.9</v>
      </c>
      <c r="AQ31" s="453">
        <v>82.4</v>
      </c>
      <c r="AR31" s="453">
        <v>90.9</v>
      </c>
      <c r="AS31" s="453">
        <v>95.3</v>
      </c>
      <c r="AT31" s="453">
        <v>93.9</v>
      </c>
      <c r="AU31" s="453">
        <v>111.5</v>
      </c>
    </row>
    <row r="32" spans="1:63" x14ac:dyDescent="0.15">
      <c r="A32" s="329"/>
      <c r="B32" s="330"/>
      <c r="C32" s="329" t="s">
        <v>93</v>
      </c>
      <c r="D32" s="453">
        <v>102.7</v>
      </c>
      <c r="E32" s="453">
        <v>102.7</v>
      </c>
      <c r="F32" s="453">
        <v>104.5</v>
      </c>
      <c r="G32" s="453">
        <v>106.5</v>
      </c>
      <c r="H32" s="453">
        <v>102.9</v>
      </c>
      <c r="I32" s="453">
        <v>117</v>
      </c>
      <c r="J32" s="453">
        <v>101.5</v>
      </c>
      <c r="K32" s="453">
        <v>126.6</v>
      </c>
      <c r="L32" s="453">
        <v>264</v>
      </c>
      <c r="M32" s="453">
        <v>107.5</v>
      </c>
      <c r="N32" s="453">
        <v>79.099999999999994</v>
      </c>
      <c r="O32" s="453">
        <v>76.099999999999994</v>
      </c>
      <c r="P32" s="453">
        <v>125.4</v>
      </c>
      <c r="Q32" s="453">
        <v>109.5</v>
      </c>
      <c r="R32" s="453">
        <v>96</v>
      </c>
      <c r="S32" s="453">
        <v>106.3</v>
      </c>
      <c r="T32" s="453">
        <v>67.3</v>
      </c>
      <c r="U32" s="453">
        <v>90.9</v>
      </c>
      <c r="V32" s="453">
        <v>157</v>
      </c>
      <c r="W32" s="453">
        <v>82.4</v>
      </c>
      <c r="X32" s="453">
        <v>100.3</v>
      </c>
      <c r="Y32" s="453">
        <v>99</v>
      </c>
      <c r="Z32" s="453">
        <v>167</v>
      </c>
      <c r="AA32" s="453">
        <v>41.4</v>
      </c>
      <c r="AB32" s="453">
        <v>67.599999999999994</v>
      </c>
      <c r="AC32" s="453">
        <v>85</v>
      </c>
      <c r="AD32" s="453">
        <v>217.2</v>
      </c>
      <c r="AE32" s="454">
        <v>125.1</v>
      </c>
      <c r="AF32" s="454">
        <v>120.7</v>
      </c>
      <c r="AG32" s="454">
        <v>104</v>
      </c>
      <c r="AH32" s="329"/>
      <c r="AI32" s="330"/>
      <c r="AJ32" s="329" t="s">
        <v>93</v>
      </c>
      <c r="AK32" s="455">
        <v>102.7</v>
      </c>
      <c r="AL32" s="453">
        <v>116.6</v>
      </c>
      <c r="AM32" s="453">
        <v>139.4</v>
      </c>
      <c r="AN32" s="453">
        <v>147.1</v>
      </c>
      <c r="AO32" s="453">
        <v>116.8</v>
      </c>
      <c r="AP32" s="453">
        <v>82.7</v>
      </c>
      <c r="AQ32" s="453">
        <v>81.8</v>
      </c>
      <c r="AR32" s="453">
        <v>83</v>
      </c>
      <c r="AS32" s="453">
        <v>90.8</v>
      </c>
      <c r="AT32" s="453">
        <v>89.5</v>
      </c>
      <c r="AU32" s="453">
        <v>105.2</v>
      </c>
    </row>
    <row r="33" spans="1:47" x14ac:dyDescent="0.15">
      <c r="A33" s="329"/>
      <c r="B33" s="330"/>
      <c r="C33" s="329" t="s">
        <v>94</v>
      </c>
      <c r="D33" s="453">
        <v>109.7</v>
      </c>
      <c r="E33" s="453">
        <v>109.7</v>
      </c>
      <c r="F33" s="453">
        <v>107.4</v>
      </c>
      <c r="G33" s="453">
        <v>111.3</v>
      </c>
      <c r="H33" s="453">
        <v>105</v>
      </c>
      <c r="I33" s="453">
        <v>109.6</v>
      </c>
      <c r="J33" s="453">
        <v>94.5</v>
      </c>
      <c r="K33" s="453">
        <v>120.6</v>
      </c>
      <c r="L33" s="453">
        <v>234.3</v>
      </c>
      <c r="M33" s="453">
        <v>112.3</v>
      </c>
      <c r="N33" s="453">
        <v>104.5</v>
      </c>
      <c r="O33" s="453">
        <v>94.8</v>
      </c>
      <c r="P33" s="453">
        <v>172</v>
      </c>
      <c r="Q33" s="453">
        <v>108.8</v>
      </c>
      <c r="R33" s="453">
        <v>96.8</v>
      </c>
      <c r="S33" s="453">
        <v>100.1</v>
      </c>
      <c r="T33" s="453">
        <v>69.3</v>
      </c>
      <c r="U33" s="453">
        <v>88.9</v>
      </c>
      <c r="V33" s="453">
        <v>184.6</v>
      </c>
      <c r="W33" s="453">
        <v>86.6</v>
      </c>
      <c r="X33" s="453">
        <v>104.1</v>
      </c>
      <c r="Y33" s="453">
        <v>109.8</v>
      </c>
      <c r="Z33" s="453">
        <v>171.5</v>
      </c>
      <c r="AA33" s="453">
        <v>38.1</v>
      </c>
      <c r="AB33" s="453">
        <v>73.2</v>
      </c>
      <c r="AC33" s="453">
        <v>87.1</v>
      </c>
      <c r="AD33" s="453">
        <v>217.7</v>
      </c>
      <c r="AE33" s="454">
        <v>143.30000000000001</v>
      </c>
      <c r="AF33" s="454">
        <v>114.6</v>
      </c>
      <c r="AG33" s="454">
        <v>110.1</v>
      </c>
      <c r="AH33" s="329"/>
      <c r="AI33" s="330"/>
      <c r="AJ33" s="329" t="s">
        <v>94</v>
      </c>
      <c r="AK33" s="455">
        <v>109.7</v>
      </c>
      <c r="AL33" s="453">
        <v>123.9</v>
      </c>
      <c r="AM33" s="453">
        <v>146.6</v>
      </c>
      <c r="AN33" s="453">
        <v>157.19999999999999</v>
      </c>
      <c r="AO33" s="453">
        <v>115.5</v>
      </c>
      <c r="AP33" s="453">
        <v>90.1</v>
      </c>
      <c r="AQ33" s="453">
        <v>106.3</v>
      </c>
      <c r="AR33" s="453">
        <v>85</v>
      </c>
      <c r="AS33" s="453">
        <v>97.6</v>
      </c>
      <c r="AT33" s="453">
        <v>96.4</v>
      </c>
      <c r="AU33" s="453">
        <v>111.1</v>
      </c>
    </row>
    <row r="34" spans="1:47" x14ac:dyDescent="0.15">
      <c r="A34" s="329"/>
      <c r="B34" s="330"/>
      <c r="C34" s="329" t="s">
        <v>95</v>
      </c>
      <c r="D34" s="453">
        <v>102.4</v>
      </c>
      <c r="E34" s="453">
        <v>102.4</v>
      </c>
      <c r="F34" s="453">
        <v>110</v>
      </c>
      <c r="G34" s="453">
        <v>113.1</v>
      </c>
      <c r="H34" s="453">
        <v>108.2</v>
      </c>
      <c r="I34" s="453">
        <v>99.4</v>
      </c>
      <c r="J34" s="453">
        <v>73.2</v>
      </c>
      <c r="K34" s="453">
        <v>125.3</v>
      </c>
      <c r="L34" s="453">
        <v>239.2</v>
      </c>
      <c r="M34" s="453">
        <v>101.4</v>
      </c>
      <c r="N34" s="453">
        <v>82.6</v>
      </c>
      <c r="O34" s="453">
        <v>85.3</v>
      </c>
      <c r="P34" s="453">
        <v>119.1</v>
      </c>
      <c r="Q34" s="453">
        <v>120.1</v>
      </c>
      <c r="R34" s="453">
        <v>101.7</v>
      </c>
      <c r="S34" s="453">
        <v>100</v>
      </c>
      <c r="T34" s="453">
        <v>72.5</v>
      </c>
      <c r="U34" s="453">
        <v>97.2</v>
      </c>
      <c r="V34" s="453">
        <v>195.8</v>
      </c>
      <c r="W34" s="453">
        <v>95.8</v>
      </c>
      <c r="X34" s="453">
        <v>102.2</v>
      </c>
      <c r="Y34" s="453">
        <v>108.4</v>
      </c>
      <c r="Z34" s="453">
        <v>169.4</v>
      </c>
      <c r="AA34" s="453">
        <v>41</v>
      </c>
      <c r="AB34" s="453">
        <v>82.1</v>
      </c>
      <c r="AC34" s="453">
        <v>82.5</v>
      </c>
      <c r="AD34" s="453">
        <v>222.6</v>
      </c>
      <c r="AE34" s="454">
        <v>130.19999999999999</v>
      </c>
      <c r="AF34" s="454">
        <v>83.3</v>
      </c>
      <c r="AG34" s="454">
        <v>101</v>
      </c>
      <c r="AH34" s="329"/>
      <c r="AI34" s="330"/>
      <c r="AJ34" s="329" t="s">
        <v>95</v>
      </c>
      <c r="AK34" s="455">
        <v>102.4</v>
      </c>
      <c r="AL34" s="453">
        <v>111.7</v>
      </c>
      <c r="AM34" s="453">
        <v>123.7</v>
      </c>
      <c r="AN34" s="453">
        <v>123.9</v>
      </c>
      <c r="AO34" s="453">
        <v>122.9</v>
      </c>
      <c r="AP34" s="453">
        <v>94</v>
      </c>
      <c r="AQ34" s="453">
        <v>97.2</v>
      </c>
      <c r="AR34" s="453">
        <v>92.9</v>
      </c>
      <c r="AS34" s="453">
        <v>94.5</v>
      </c>
      <c r="AT34" s="453">
        <v>92.9</v>
      </c>
      <c r="AU34" s="453">
        <v>113.3</v>
      </c>
    </row>
    <row r="35" spans="1:47" x14ac:dyDescent="0.15">
      <c r="A35" s="329"/>
      <c r="B35" s="330"/>
      <c r="C35" s="329" t="s">
        <v>96</v>
      </c>
      <c r="D35" s="453">
        <v>104.8</v>
      </c>
      <c r="E35" s="453">
        <v>104.8</v>
      </c>
      <c r="F35" s="453">
        <v>100.3</v>
      </c>
      <c r="G35" s="453">
        <v>119.3</v>
      </c>
      <c r="H35" s="453">
        <v>110.7</v>
      </c>
      <c r="I35" s="453">
        <v>108.7</v>
      </c>
      <c r="J35" s="453">
        <v>97.3</v>
      </c>
      <c r="K35" s="453">
        <v>115.1</v>
      </c>
      <c r="L35" s="453">
        <v>220.7</v>
      </c>
      <c r="M35" s="453">
        <v>109.9</v>
      </c>
      <c r="N35" s="453">
        <v>86</v>
      </c>
      <c r="O35" s="453">
        <v>105.2</v>
      </c>
      <c r="P35" s="453">
        <v>98</v>
      </c>
      <c r="Q35" s="453">
        <v>124.6</v>
      </c>
      <c r="R35" s="453">
        <v>101</v>
      </c>
      <c r="S35" s="453">
        <v>102.9</v>
      </c>
      <c r="T35" s="453">
        <v>75.900000000000006</v>
      </c>
      <c r="U35" s="453">
        <v>97</v>
      </c>
      <c r="V35" s="453">
        <v>174.5</v>
      </c>
      <c r="W35" s="453">
        <v>111.1</v>
      </c>
      <c r="X35" s="453">
        <v>101.9</v>
      </c>
      <c r="Y35" s="453">
        <v>111.1</v>
      </c>
      <c r="Z35" s="453">
        <v>171.4</v>
      </c>
      <c r="AA35" s="453">
        <v>54.9</v>
      </c>
      <c r="AB35" s="453">
        <v>76.400000000000006</v>
      </c>
      <c r="AC35" s="453">
        <v>84.1</v>
      </c>
      <c r="AD35" s="453">
        <v>189.5</v>
      </c>
      <c r="AE35" s="454">
        <v>143.19999999999999</v>
      </c>
      <c r="AF35" s="454">
        <v>84.8</v>
      </c>
      <c r="AG35" s="454">
        <v>103.3</v>
      </c>
      <c r="AH35" s="329"/>
      <c r="AI35" s="330"/>
      <c r="AJ35" s="329" t="s">
        <v>96</v>
      </c>
      <c r="AK35" s="455">
        <v>104.8</v>
      </c>
      <c r="AL35" s="453">
        <v>114.7</v>
      </c>
      <c r="AM35" s="453">
        <v>121.8</v>
      </c>
      <c r="AN35" s="453">
        <v>119.8</v>
      </c>
      <c r="AO35" s="453">
        <v>127.8</v>
      </c>
      <c r="AP35" s="453">
        <v>104.3</v>
      </c>
      <c r="AQ35" s="453">
        <v>117.5</v>
      </c>
      <c r="AR35" s="453">
        <v>100.1</v>
      </c>
      <c r="AS35" s="453">
        <v>96.3</v>
      </c>
      <c r="AT35" s="453">
        <v>94.9</v>
      </c>
      <c r="AU35" s="453">
        <v>112.3</v>
      </c>
    </row>
    <row r="36" spans="1:47" x14ac:dyDescent="0.15">
      <c r="A36" s="329"/>
      <c r="B36" s="330"/>
      <c r="C36" s="329" t="s">
        <v>97</v>
      </c>
      <c r="D36" s="453">
        <v>108.6</v>
      </c>
      <c r="E36" s="453">
        <v>108.6</v>
      </c>
      <c r="F36" s="453">
        <v>103.1</v>
      </c>
      <c r="G36" s="453">
        <v>119.3</v>
      </c>
      <c r="H36" s="453">
        <v>115.4</v>
      </c>
      <c r="I36" s="453">
        <v>111.2</v>
      </c>
      <c r="J36" s="453">
        <v>108.9</v>
      </c>
      <c r="K36" s="453">
        <v>107.4</v>
      </c>
      <c r="L36" s="453">
        <v>188.8</v>
      </c>
      <c r="M36" s="453">
        <v>106.2</v>
      </c>
      <c r="N36" s="453">
        <v>95.2</v>
      </c>
      <c r="O36" s="453">
        <v>102.4</v>
      </c>
      <c r="P36" s="453">
        <v>120.2</v>
      </c>
      <c r="Q36" s="453">
        <v>121.8</v>
      </c>
      <c r="R36" s="453">
        <v>97.2</v>
      </c>
      <c r="S36" s="453">
        <v>122.5</v>
      </c>
      <c r="T36" s="453">
        <v>70.099999999999994</v>
      </c>
      <c r="U36" s="453">
        <v>94.9</v>
      </c>
      <c r="V36" s="453">
        <v>167.2</v>
      </c>
      <c r="W36" s="453">
        <v>122.9</v>
      </c>
      <c r="X36" s="453">
        <v>102.3</v>
      </c>
      <c r="Y36" s="453">
        <v>104.6</v>
      </c>
      <c r="Z36" s="453">
        <v>177.8</v>
      </c>
      <c r="AA36" s="453">
        <v>37.1</v>
      </c>
      <c r="AB36" s="453">
        <v>60.4</v>
      </c>
      <c r="AC36" s="453">
        <v>89.6</v>
      </c>
      <c r="AD36" s="453">
        <v>191.5</v>
      </c>
      <c r="AE36" s="454">
        <v>132.9</v>
      </c>
      <c r="AF36" s="454">
        <v>116.6</v>
      </c>
      <c r="AG36" s="454">
        <v>109.2</v>
      </c>
      <c r="AH36" s="329"/>
      <c r="AI36" s="330"/>
      <c r="AJ36" s="329" t="s">
        <v>97</v>
      </c>
      <c r="AK36" s="456">
        <v>108.6</v>
      </c>
      <c r="AL36" s="453">
        <v>119.8</v>
      </c>
      <c r="AM36" s="453">
        <v>127.8</v>
      </c>
      <c r="AN36" s="453">
        <v>128.1</v>
      </c>
      <c r="AO36" s="453">
        <v>126.7</v>
      </c>
      <c r="AP36" s="453">
        <v>108</v>
      </c>
      <c r="AQ36" s="453">
        <v>113.7</v>
      </c>
      <c r="AR36" s="453">
        <v>106.2</v>
      </c>
      <c r="AS36" s="453">
        <v>99</v>
      </c>
      <c r="AT36" s="453">
        <v>97.7</v>
      </c>
      <c r="AU36" s="453">
        <v>113.9</v>
      </c>
    </row>
    <row r="37" spans="1:47" x14ac:dyDescent="0.15">
      <c r="A37" s="329"/>
      <c r="B37" s="327" t="s">
        <v>98</v>
      </c>
      <c r="C37" s="326" t="s">
        <v>84</v>
      </c>
      <c r="D37" s="457">
        <v>99</v>
      </c>
      <c r="E37" s="457">
        <v>99</v>
      </c>
      <c r="F37" s="457">
        <v>105.5</v>
      </c>
      <c r="G37" s="457">
        <v>130.6</v>
      </c>
      <c r="H37" s="457">
        <v>107.9</v>
      </c>
      <c r="I37" s="457">
        <v>103.2</v>
      </c>
      <c r="J37" s="457">
        <v>96.5</v>
      </c>
      <c r="K37" s="457">
        <v>106.1</v>
      </c>
      <c r="L37" s="457">
        <v>179.6</v>
      </c>
      <c r="M37" s="457">
        <v>107.9</v>
      </c>
      <c r="N37" s="457">
        <v>71.599999999999994</v>
      </c>
      <c r="O37" s="457">
        <v>79.7</v>
      </c>
      <c r="P37" s="457">
        <v>109.7</v>
      </c>
      <c r="Q37" s="457">
        <v>104.7</v>
      </c>
      <c r="R37" s="457">
        <v>90.7</v>
      </c>
      <c r="S37" s="457">
        <v>100.2</v>
      </c>
      <c r="T37" s="457">
        <v>90.9</v>
      </c>
      <c r="U37" s="457">
        <v>107.5</v>
      </c>
      <c r="V37" s="457">
        <v>146</v>
      </c>
      <c r="W37" s="457">
        <v>91.4</v>
      </c>
      <c r="X37" s="457">
        <v>95.2</v>
      </c>
      <c r="Y37" s="457">
        <v>98.2</v>
      </c>
      <c r="Z37" s="457">
        <v>158.19999999999999</v>
      </c>
      <c r="AA37" s="457">
        <v>105.2</v>
      </c>
      <c r="AB37" s="457">
        <v>54.4</v>
      </c>
      <c r="AC37" s="457">
        <v>77.900000000000006</v>
      </c>
      <c r="AD37" s="457">
        <v>170.4</v>
      </c>
      <c r="AE37" s="458">
        <v>130.69999999999999</v>
      </c>
      <c r="AF37" s="458">
        <v>112.5</v>
      </c>
      <c r="AG37" s="458">
        <v>100</v>
      </c>
      <c r="AH37" s="329"/>
      <c r="AI37" s="327" t="s">
        <v>98</v>
      </c>
      <c r="AJ37" s="326" t="s">
        <v>84</v>
      </c>
      <c r="AK37" s="455">
        <v>99</v>
      </c>
      <c r="AL37" s="457">
        <v>105.4</v>
      </c>
      <c r="AM37" s="457">
        <v>114.3</v>
      </c>
      <c r="AN37" s="457">
        <v>115.6</v>
      </c>
      <c r="AO37" s="457">
        <v>110.7</v>
      </c>
      <c r="AP37" s="457">
        <v>92</v>
      </c>
      <c r="AQ37" s="457">
        <v>102.2</v>
      </c>
      <c r="AR37" s="457">
        <v>88.8</v>
      </c>
      <c r="AS37" s="457">
        <v>93.6</v>
      </c>
      <c r="AT37" s="457">
        <v>92.8</v>
      </c>
      <c r="AU37" s="457">
        <v>102.7</v>
      </c>
    </row>
    <row r="38" spans="1:47" x14ac:dyDescent="0.15">
      <c r="A38" s="329"/>
      <c r="B38" s="330"/>
      <c r="C38" s="329" t="s">
        <v>86</v>
      </c>
      <c r="D38" s="453">
        <v>106.2</v>
      </c>
      <c r="E38" s="453">
        <v>106.2</v>
      </c>
      <c r="F38" s="453">
        <v>97</v>
      </c>
      <c r="G38" s="453">
        <v>135.6</v>
      </c>
      <c r="H38" s="453">
        <v>102.3</v>
      </c>
      <c r="I38" s="453">
        <v>123.2</v>
      </c>
      <c r="J38" s="453">
        <v>109.8</v>
      </c>
      <c r="K38" s="453">
        <v>132.19999999999999</v>
      </c>
      <c r="L38" s="453">
        <v>242.5</v>
      </c>
      <c r="M38" s="453">
        <v>110.5</v>
      </c>
      <c r="N38" s="453">
        <v>84.5</v>
      </c>
      <c r="O38" s="453">
        <v>90.8</v>
      </c>
      <c r="P38" s="453">
        <v>105.9</v>
      </c>
      <c r="Q38" s="453">
        <v>109.2</v>
      </c>
      <c r="R38" s="453">
        <v>93.6</v>
      </c>
      <c r="S38" s="453">
        <v>100.3</v>
      </c>
      <c r="T38" s="453">
        <v>104.1</v>
      </c>
      <c r="U38" s="453">
        <v>113.6</v>
      </c>
      <c r="V38" s="453">
        <v>150</v>
      </c>
      <c r="W38" s="453">
        <v>101.4</v>
      </c>
      <c r="X38" s="453">
        <v>98.9</v>
      </c>
      <c r="Y38" s="453">
        <v>108.8</v>
      </c>
      <c r="Z38" s="453">
        <v>163.19999999999999</v>
      </c>
      <c r="AA38" s="453">
        <v>129.1</v>
      </c>
      <c r="AB38" s="453">
        <v>70.3</v>
      </c>
      <c r="AC38" s="453">
        <v>76.7</v>
      </c>
      <c r="AD38" s="453">
        <v>165.2</v>
      </c>
      <c r="AE38" s="454">
        <v>144.80000000000001</v>
      </c>
      <c r="AF38" s="454">
        <v>78</v>
      </c>
      <c r="AG38" s="454">
        <v>104.1</v>
      </c>
      <c r="AH38" s="329"/>
      <c r="AI38" s="330"/>
      <c r="AJ38" s="329" t="s">
        <v>86</v>
      </c>
      <c r="AK38" s="455">
        <v>106.2</v>
      </c>
      <c r="AL38" s="453">
        <v>117.1</v>
      </c>
      <c r="AM38" s="453">
        <v>128.1</v>
      </c>
      <c r="AN38" s="453">
        <v>133.4</v>
      </c>
      <c r="AO38" s="453">
        <v>112.7</v>
      </c>
      <c r="AP38" s="453">
        <v>100.6</v>
      </c>
      <c r="AQ38" s="453">
        <v>113.3</v>
      </c>
      <c r="AR38" s="453">
        <v>96.6</v>
      </c>
      <c r="AS38" s="453">
        <v>97</v>
      </c>
      <c r="AT38" s="453">
        <v>96.4</v>
      </c>
      <c r="AU38" s="453">
        <v>103.3</v>
      </c>
    </row>
    <row r="39" spans="1:47" x14ac:dyDescent="0.15">
      <c r="A39" s="329"/>
      <c r="B39" s="330"/>
      <c r="C39" s="329" t="s">
        <v>88</v>
      </c>
      <c r="D39" s="453">
        <v>140.19999999999999</v>
      </c>
      <c r="E39" s="453">
        <v>140.19999999999999</v>
      </c>
      <c r="F39" s="453">
        <v>107.7</v>
      </c>
      <c r="G39" s="453">
        <v>134.9</v>
      </c>
      <c r="H39" s="453">
        <v>118.4</v>
      </c>
      <c r="I39" s="453">
        <v>178.4</v>
      </c>
      <c r="J39" s="453">
        <v>195</v>
      </c>
      <c r="K39" s="453">
        <v>144.6</v>
      </c>
      <c r="L39" s="453">
        <v>283.7</v>
      </c>
      <c r="M39" s="453">
        <v>121.8</v>
      </c>
      <c r="N39" s="453">
        <v>133.19999999999999</v>
      </c>
      <c r="O39" s="453">
        <v>178.7</v>
      </c>
      <c r="P39" s="453">
        <v>165.8</v>
      </c>
      <c r="Q39" s="453">
        <v>118.9</v>
      </c>
      <c r="R39" s="453">
        <v>111</v>
      </c>
      <c r="S39" s="453">
        <v>109.7</v>
      </c>
      <c r="T39" s="453">
        <v>115.3</v>
      </c>
      <c r="U39" s="453">
        <v>130.1</v>
      </c>
      <c r="V39" s="453">
        <v>168.1</v>
      </c>
      <c r="W39" s="453">
        <v>118.3</v>
      </c>
      <c r="X39" s="453">
        <v>114.8</v>
      </c>
      <c r="Y39" s="453">
        <v>120.3</v>
      </c>
      <c r="Z39" s="453">
        <v>190.4</v>
      </c>
      <c r="AA39" s="453">
        <v>127.4</v>
      </c>
      <c r="AB39" s="453">
        <v>66</v>
      </c>
      <c r="AC39" s="453">
        <v>96.3</v>
      </c>
      <c r="AD39" s="453">
        <v>181.5</v>
      </c>
      <c r="AE39" s="454">
        <v>147.4</v>
      </c>
      <c r="AF39" s="454">
        <v>105</v>
      </c>
      <c r="AG39" s="454">
        <v>137.6</v>
      </c>
      <c r="AH39" s="329"/>
      <c r="AI39" s="330"/>
      <c r="AJ39" s="329" t="s">
        <v>88</v>
      </c>
      <c r="AK39" s="455">
        <v>140.19999999999999</v>
      </c>
      <c r="AL39" s="453">
        <v>164.4</v>
      </c>
      <c r="AM39" s="453">
        <v>192.3</v>
      </c>
      <c r="AN39" s="453">
        <v>213.9</v>
      </c>
      <c r="AO39" s="453">
        <v>129</v>
      </c>
      <c r="AP39" s="453">
        <v>122.9</v>
      </c>
      <c r="AQ39" s="453">
        <v>140.80000000000001</v>
      </c>
      <c r="AR39" s="453">
        <v>117.3</v>
      </c>
      <c r="AS39" s="453">
        <v>119.6</v>
      </c>
      <c r="AT39" s="453">
        <v>119.2</v>
      </c>
      <c r="AU39" s="453">
        <v>123.9</v>
      </c>
    </row>
    <row r="40" spans="1:47" x14ac:dyDescent="0.15">
      <c r="A40" s="329"/>
      <c r="B40" s="330"/>
      <c r="C40" s="329" t="s">
        <v>89</v>
      </c>
      <c r="D40" s="453">
        <v>107</v>
      </c>
      <c r="E40" s="453">
        <v>107</v>
      </c>
      <c r="F40" s="453">
        <v>102.2</v>
      </c>
      <c r="G40" s="453">
        <v>120.8</v>
      </c>
      <c r="H40" s="453">
        <v>107.3</v>
      </c>
      <c r="I40" s="453">
        <v>111.6</v>
      </c>
      <c r="J40" s="453">
        <v>108.5</v>
      </c>
      <c r="K40" s="453">
        <v>104.5</v>
      </c>
      <c r="L40" s="453">
        <v>241.6</v>
      </c>
      <c r="M40" s="453">
        <v>107</v>
      </c>
      <c r="N40" s="453">
        <v>71.2</v>
      </c>
      <c r="O40" s="453">
        <v>87.2</v>
      </c>
      <c r="P40" s="453">
        <v>109.3</v>
      </c>
      <c r="Q40" s="453">
        <v>117.7</v>
      </c>
      <c r="R40" s="453">
        <v>105.3</v>
      </c>
      <c r="S40" s="453">
        <v>102.9</v>
      </c>
      <c r="T40" s="453">
        <v>119.5</v>
      </c>
      <c r="U40" s="453">
        <v>119.4</v>
      </c>
      <c r="V40" s="453">
        <v>152.80000000000001</v>
      </c>
      <c r="W40" s="453">
        <v>115</v>
      </c>
      <c r="X40" s="453">
        <v>108</v>
      </c>
      <c r="Y40" s="453">
        <v>118</v>
      </c>
      <c r="Z40" s="453">
        <v>197.3</v>
      </c>
      <c r="AA40" s="453">
        <v>104.2</v>
      </c>
      <c r="AB40" s="453">
        <v>71.2</v>
      </c>
      <c r="AC40" s="453">
        <v>89.8</v>
      </c>
      <c r="AD40" s="453">
        <v>146.1</v>
      </c>
      <c r="AE40" s="454">
        <v>150.19999999999999</v>
      </c>
      <c r="AF40" s="454">
        <v>77.3</v>
      </c>
      <c r="AG40" s="454">
        <v>104.7</v>
      </c>
      <c r="AH40" s="329"/>
      <c r="AI40" s="330"/>
      <c r="AJ40" s="329" t="s">
        <v>89</v>
      </c>
      <c r="AK40" s="455">
        <v>107</v>
      </c>
      <c r="AL40" s="453">
        <v>118.5</v>
      </c>
      <c r="AM40" s="453">
        <v>125.1</v>
      </c>
      <c r="AN40" s="453">
        <v>126.8</v>
      </c>
      <c r="AO40" s="453">
        <v>120.2</v>
      </c>
      <c r="AP40" s="453">
        <v>108.7</v>
      </c>
      <c r="AQ40" s="453">
        <v>98.1</v>
      </c>
      <c r="AR40" s="453">
        <v>112</v>
      </c>
      <c r="AS40" s="453">
        <v>97.1</v>
      </c>
      <c r="AT40" s="453">
        <v>95.9</v>
      </c>
      <c r="AU40" s="453">
        <v>111.5</v>
      </c>
    </row>
    <row r="41" spans="1:47" x14ac:dyDescent="0.15">
      <c r="A41" s="329"/>
      <c r="B41" s="330"/>
      <c r="C41" s="329" t="s">
        <v>90</v>
      </c>
      <c r="D41" s="453">
        <v>105</v>
      </c>
      <c r="E41" s="453">
        <v>105</v>
      </c>
      <c r="F41" s="453">
        <v>107.7</v>
      </c>
      <c r="G41" s="453">
        <v>137.30000000000001</v>
      </c>
      <c r="H41" s="453">
        <v>101.2</v>
      </c>
      <c r="I41" s="453">
        <v>111.4</v>
      </c>
      <c r="J41" s="453">
        <v>104.9</v>
      </c>
      <c r="K41" s="453">
        <v>106.1</v>
      </c>
      <c r="L41" s="453">
        <v>276.10000000000002</v>
      </c>
      <c r="M41" s="453">
        <v>113.2</v>
      </c>
      <c r="N41" s="453">
        <v>70.3</v>
      </c>
      <c r="O41" s="453">
        <v>88.3</v>
      </c>
      <c r="P41" s="453">
        <v>94.8</v>
      </c>
      <c r="Q41" s="453">
        <v>99.4</v>
      </c>
      <c r="R41" s="453">
        <v>118.9</v>
      </c>
      <c r="S41" s="453">
        <v>109.4</v>
      </c>
      <c r="T41" s="453">
        <v>116.6</v>
      </c>
      <c r="U41" s="453">
        <v>120.6</v>
      </c>
      <c r="V41" s="453">
        <v>154</v>
      </c>
      <c r="W41" s="453">
        <v>97.7</v>
      </c>
      <c r="X41" s="453">
        <v>100.4</v>
      </c>
      <c r="Y41" s="453">
        <v>110.6</v>
      </c>
      <c r="Z41" s="453">
        <v>192.2</v>
      </c>
      <c r="AA41" s="453">
        <v>114.6</v>
      </c>
      <c r="AB41" s="453">
        <v>76.3</v>
      </c>
      <c r="AC41" s="453">
        <v>74.400000000000006</v>
      </c>
      <c r="AD41" s="453">
        <v>171.6</v>
      </c>
      <c r="AE41" s="454">
        <v>133.9</v>
      </c>
      <c r="AF41" s="454">
        <v>82.4</v>
      </c>
      <c r="AG41" s="454">
        <v>103.3</v>
      </c>
      <c r="AH41" s="329"/>
      <c r="AI41" s="330"/>
      <c r="AJ41" s="329" t="s">
        <v>90</v>
      </c>
      <c r="AK41" s="455">
        <v>105</v>
      </c>
      <c r="AL41" s="453">
        <v>115.9</v>
      </c>
      <c r="AM41" s="453">
        <v>121.4</v>
      </c>
      <c r="AN41" s="453">
        <v>126.9</v>
      </c>
      <c r="AO41" s="453">
        <v>105.3</v>
      </c>
      <c r="AP41" s="453">
        <v>107.8</v>
      </c>
      <c r="AQ41" s="453">
        <v>94.7</v>
      </c>
      <c r="AR41" s="453">
        <v>111.9</v>
      </c>
      <c r="AS41" s="453">
        <v>95.6</v>
      </c>
      <c r="AT41" s="453">
        <v>94.3</v>
      </c>
      <c r="AU41" s="453">
        <v>110.7</v>
      </c>
    </row>
    <row r="42" spans="1:47" x14ac:dyDescent="0.15">
      <c r="A42" s="329"/>
      <c r="B42" s="330"/>
      <c r="C42" s="329" t="s">
        <v>91</v>
      </c>
      <c r="D42" s="453">
        <v>121</v>
      </c>
      <c r="E42" s="453">
        <v>121</v>
      </c>
      <c r="F42" s="453">
        <v>110.1</v>
      </c>
      <c r="G42" s="453">
        <v>138.5</v>
      </c>
      <c r="H42" s="453">
        <v>106.9</v>
      </c>
      <c r="I42" s="453">
        <v>155.4</v>
      </c>
      <c r="J42" s="453">
        <v>139.69999999999999</v>
      </c>
      <c r="K42" s="453">
        <v>162.4</v>
      </c>
      <c r="L42" s="453">
        <v>332.3</v>
      </c>
      <c r="M42" s="453">
        <v>116.8</v>
      </c>
      <c r="N42" s="453">
        <v>94.8</v>
      </c>
      <c r="O42" s="453">
        <v>126.2</v>
      </c>
      <c r="P42" s="453">
        <v>106.2</v>
      </c>
      <c r="Q42" s="453">
        <v>112.8</v>
      </c>
      <c r="R42" s="453">
        <v>107.5</v>
      </c>
      <c r="S42" s="453">
        <v>100</v>
      </c>
      <c r="T42" s="453">
        <v>126.8</v>
      </c>
      <c r="U42" s="453">
        <v>123.1</v>
      </c>
      <c r="V42" s="453">
        <v>155.4</v>
      </c>
      <c r="W42" s="453">
        <v>104.6</v>
      </c>
      <c r="X42" s="453">
        <v>106.7</v>
      </c>
      <c r="Y42" s="453">
        <v>118.1</v>
      </c>
      <c r="Z42" s="453">
        <v>176.2</v>
      </c>
      <c r="AA42" s="453">
        <v>125.6</v>
      </c>
      <c r="AB42" s="453">
        <v>72.7</v>
      </c>
      <c r="AC42" s="453">
        <v>84.9</v>
      </c>
      <c r="AD42" s="453">
        <v>172.5</v>
      </c>
      <c r="AE42" s="454">
        <v>140.4</v>
      </c>
      <c r="AF42" s="454">
        <v>108.2</v>
      </c>
      <c r="AG42" s="454">
        <v>120</v>
      </c>
      <c r="AH42" s="329"/>
      <c r="AI42" s="330"/>
      <c r="AJ42" s="329" t="s">
        <v>91</v>
      </c>
      <c r="AK42" s="455">
        <v>121</v>
      </c>
      <c r="AL42" s="453">
        <v>135.9</v>
      </c>
      <c r="AM42" s="453">
        <v>158.5</v>
      </c>
      <c r="AN42" s="453">
        <v>172.7</v>
      </c>
      <c r="AO42" s="453">
        <v>116.7</v>
      </c>
      <c r="AP42" s="453">
        <v>102.3</v>
      </c>
      <c r="AQ42" s="453">
        <v>93.5</v>
      </c>
      <c r="AR42" s="453">
        <v>105.1</v>
      </c>
      <c r="AS42" s="453">
        <v>108.3</v>
      </c>
      <c r="AT42" s="453">
        <v>108</v>
      </c>
      <c r="AU42" s="453">
        <v>111.2</v>
      </c>
    </row>
    <row r="43" spans="1:47" x14ac:dyDescent="0.15">
      <c r="A43" s="329"/>
      <c r="B43" s="330"/>
      <c r="C43" s="329" t="s">
        <v>92</v>
      </c>
      <c r="D43" s="453">
        <v>109.6</v>
      </c>
      <c r="E43" s="453">
        <v>109.6</v>
      </c>
      <c r="F43" s="453">
        <v>110.9</v>
      </c>
      <c r="G43" s="453">
        <v>133.9</v>
      </c>
      <c r="H43" s="453">
        <v>106.3</v>
      </c>
      <c r="I43" s="453">
        <v>125.7</v>
      </c>
      <c r="J43" s="453">
        <v>128.80000000000001</v>
      </c>
      <c r="K43" s="453">
        <v>106</v>
      </c>
      <c r="L43" s="453">
        <v>292.8</v>
      </c>
      <c r="M43" s="453">
        <v>113</v>
      </c>
      <c r="N43" s="453">
        <v>78.7</v>
      </c>
      <c r="O43" s="453">
        <v>76.7</v>
      </c>
      <c r="P43" s="453">
        <v>109.8</v>
      </c>
      <c r="Q43" s="453">
        <v>117.1</v>
      </c>
      <c r="R43" s="453">
        <v>102.2</v>
      </c>
      <c r="S43" s="453">
        <v>91.4</v>
      </c>
      <c r="T43" s="453">
        <v>119.6</v>
      </c>
      <c r="U43" s="453">
        <v>124.5</v>
      </c>
      <c r="V43" s="453">
        <v>146.6</v>
      </c>
      <c r="W43" s="453">
        <v>94.4</v>
      </c>
      <c r="X43" s="453">
        <v>114.1</v>
      </c>
      <c r="Y43" s="453">
        <v>110.5</v>
      </c>
      <c r="Z43" s="453">
        <v>188</v>
      </c>
      <c r="AA43" s="453">
        <v>127.5</v>
      </c>
      <c r="AB43" s="453">
        <v>62.2</v>
      </c>
      <c r="AC43" s="453">
        <v>99.8</v>
      </c>
      <c r="AD43" s="453">
        <v>176.2</v>
      </c>
      <c r="AE43" s="454">
        <v>133.4</v>
      </c>
      <c r="AF43" s="454">
        <v>89.3</v>
      </c>
      <c r="AG43" s="454">
        <v>108.1</v>
      </c>
      <c r="AH43" s="329"/>
      <c r="AI43" s="330"/>
      <c r="AJ43" s="329" t="s">
        <v>92</v>
      </c>
      <c r="AK43" s="455">
        <v>109.6</v>
      </c>
      <c r="AL43" s="453">
        <v>118.6</v>
      </c>
      <c r="AM43" s="453">
        <v>132.80000000000001</v>
      </c>
      <c r="AN43" s="453">
        <v>138.4</v>
      </c>
      <c r="AO43" s="453">
        <v>116.3</v>
      </c>
      <c r="AP43" s="453">
        <v>97.5</v>
      </c>
      <c r="AQ43" s="453">
        <v>90.6</v>
      </c>
      <c r="AR43" s="453">
        <v>99.7</v>
      </c>
      <c r="AS43" s="453">
        <v>101.9</v>
      </c>
      <c r="AT43" s="453">
        <v>101.2</v>
      </c>
      <c r="AU43" s="453">
        <v>110.2</v>
      </c>
    </row>
    <row r="44" spans="1:47" x14ac:dyDescent="0.15">
      <c r="A44" s="329"/>
      <c r="B44" s="330"/>
      <c r="C44" s="329" t="s">
        <v>93</v>
      </c>
      <c r="D44" s="453">
        <v>105.8</v>
      </c>
      <c r="E44" s="453">
        <v>105.8</v>
      </c>
      <c r="F44" s="453">
        <v>107.9</v>
      </c>
      <c r="G44" s="453">
        <v>126.5</v>
      </c>
      <c r="H44" s="453">
        <v>96.6</v>
      </c>
      <c r="I44" s="453">
        <v>129.19999999999999</v>
      </c>
      <c r="J44" s="453">
        <v>133.9</v>
      </c>
      <c r="K44" s="453">
        <v>111.1</v>
      </c>
      <c r="L44" s="453">
        <v>254.9</v>
      </c>
      <c r="M44" s="453">
        <v>113.2</v>
      </c>
      <c r="N44" s="453">
        <v>80.099999999999994</v>
      </c>
      <c r="O44" s="453">
        <v>69.900000000000006</v>
      </c>
      <c r="P44" s="453">
        <v>105.2</v>
      </c>
      <c r="Q44" s="453">
        <v>105.6</v>
      </c>
      <c r="R44" s="453">
        <v>97.9</v>
      </c>
      <c r="S44" s="453">
        <v>107.4</v>
      </c>
      <c r="T44" s="453">
        <v>108.2</v>
      </c>
      <c r="U44" s="453">
        <v>112.2</v>
      </c>
      <c r="V44" s="453">
        <v>149.9</v>
      </c>
      <c r="W44" s="453">
        <v>85.8</v>
      </c>
      <c r="X44" s="453">
        <v>99.4</v>
      </c>
      <c r="Y44" s="453">
        <v>100.9</v>
      </c>
      <c r="Z44" s="453">
        <v>169.5</v>
      </c>
      <c r="AA44" s="453">
        <v>114.8</v>
      </c>
      <c r="AB44" s="453">
        <v>53</v>
      </c>
      <c r="AC44" s="453">
        <v>83.1</v>
      </c>
      <c r="AD44" s="453">
        <v>163.1</v>
      </c>
      <c r="AE44" s="454">
        <v>142.1</v>
      </c>
      <c r="AF44" s="454">
        <v>130.80000000000001</v>
      </c>
      <c r="AG44" s="454">
        <v>107.6</v>
      </c>
      <c r="AH44" s="329"/>
      <c r="AI44" s="330"/>
      <c r="AJ44" s="329" t="s">
        <v>93</v>
      </c>
      <c r="AK44" s="455">
        <v>105.8</v>
      </c>
      <c r="AL44" s="453">
        <v>114.7</v>
      </c>
      <c r="AM44" s="453">
        <v>132.19999999999999</v>
      </c>
      <c r="AN44" s="453">
        <v>139.9</v>
      </c>
      <c r="AO44" s="453">
        <v>109.9</v>
      </c>
      <c r="AP44" s="453">
        <v>88.7</v>
      </c>
      <c r="AQ44" s="453">
        <v>88</v>
      </c>
      <c r="AR44" s="453">
        <v>89</v>
      </c>
      <c r="AS44" s="453">
        <v>98.1</v>
      </c>
      <c r="AT44" s="453">
        <v>97.8</v>
      </c>
      <c r="AU44" s="453">
        <v>101.7</v>
      </c>
    </row>
    <row r="45" spans="1:47" x14ac:dyDescent="0.15">
      <c r="A45" s="329"/>
      <c r="B45" s="330"/>
      <c r="C45" s="329" t="s">
        <v>94</v>
      </c>
      <c r="D45" s="453">
        <v>123</v>
      </c>
      <c r="E45" s="453">
        <v>123</v>
      </c>
      <c r="F45" s="453">
        <v>107.9</v>
      </c>
      <c r="G45" s="453">
        <v>130.4</v>
      </c>
      <c r="H45" s="453">
        <v>106.8</v>
      </c>
      <c r="I45" s="453">
        <v>158.1</v>
      </c>
      <c r="J45" s="453">
        <v>174.8</v>
      </c>
      <c r="K45" s="453">
        <v>124.8</v>
      </c>
      <c r="L45" s="453">
        <v>253.6</v>
      </c>
      <c r="M45" s="453">
        <v>115.7</v>
      </c>
      <c r="N45" s="453">
        <v>110.8</v>
      </c>
      <c r="O45" s="453">
        <v>81.900000000000006</v>
      </c>
      <c r="P45" s="453">
        <v>140.5</v>
      </c>
      <c r="Q45" s="453">
        <v>111.9</v>
      </c>
      <c r="R45" s="453">
        <v>111.4</v>
      </c>
      <c r="S45" s="453">
        <v>104.6</v>
      </c>
      <c r="T45" s="453">
        <v>128</v>
      </c>
      <c r="U45" s="453">
        <v>123.4</v>
      </c>
      <c r="V45" s="453">
        <v>166.6</v>
      </c>
      <c r="W45" s="453">
        <v>86.5</v>
      </c>
      <c r="X45" s="453">
        <v>111.5</v>
      </c>
      <c r="Y45" s="453">
        <v>111.9</v>
      </c>
      <c r="Z45" s="453">
        <v>180.4</v>
      </c>
      <c r="AA45" s="453">
        <v>129.4</v>
      </c>
      <c r="AB45" s="453">
        <v>72.3</v>
      </c>
      <c r="AC45" s="453">
        <v>98.4</v>
      </c>
      <c r="AD45" s="453">
        <v>146.9</v>
      </c>
      <c r="AE45" s="454">
        <v>141.9</v>
      </c>
      <c r="AF45" s="454">
        <v>100.6</v>
      </c>
      <c r="AG45" s="454">
        <v>121.3</v>
      </c>
      <c r="AH45" s="329"/>
      <c r="AI45" s="330"/>
      <c r="AJ45" s="329" t="s">
        <v>94</v>
      </c>
      <c r="AK45" s="455">
        <v>123</v>
      </c>
      <c r="AL45" s="453">
        <v>133.4</v>
      </c>
      <c r="AM45" s="453">
        <v>155.69999999999999</v>
      </c>
      <c r="AN45" s="453">
        <v>168.6</v>
      </c>
      <c r="AO45" s="453">
        <v>117.9</v>
      </c>
      <c r="AP45" s="453">
        <v>100.2</v>
      </c>
      <c r="AQ45" s="453">
        <v>108.5</v>
      </c>
      <c r="AR45" s="453">
        <v>97.6</v>
      </c>
      <c r="AS45" s="453">
        <v>114.2</v>
      </c>
      <c r="AT45" s="453">
        <v>113.9</v>
      </c>
      <c r="AU45" s="453">
        <v>117.1</v>
      </c>
    </row>
    <row r="46" spans="1:47" x14ac:dyDescent="0.15">
      <c r="A46" s="329"/>
      <c r="B46" s="330"/>
      <c r="C46" s="329" t="s">
        <v>95</v>
      </c>
      <c r="D46" s="453">
        <v>112.1</v>
      </c>
      <c r="E46" s="453">
        <v>112.1</v>
      </c>
      <c r="F46" s="453">
        <v>115.3</v>
      </c>
      <c r="G46" s="453">
        <v>140.9</v>
      </c>
      <c r="H46" s="453">
        <v>110.1</v>
      </c>
      <c r="I46" s="453">
        <v>110.7</v>
      </c>
      <c r="J46" s="453">
        <v>98.8</v>
      </c>
      <c r="K46" s="453">
        <v>115</v>
      </c>
      <c r="L46" s="453">
        <v>258.2</v>
      </c>
      <c r="M46" s="453">
        <v>118.3</v>
      </c>
      <c r="N46" s="453">
        <v>81.7</v>
      </c>
      <c r="O46" s="453">
        <v>77</v>
      </c>
      <c r="P46" s="453">
        <v>134.30000000000001</v>
      </c>
      <c r="Q46" s="453">
        <v>127.9</v>
      </c>
      <c r="R46" s="453">
        <v>115.6</v>
      </c>
      <c r="S46" s="453">
        <v>105.8</v>
      </c>
      <c r="T46" s="453">
        <v>102.2</v>
      </c>
      <c r="U46" s="453">
        <v>128.5</v>
      </c>
      <c r="V46" s="453">
        <v>192.1</v>
      </c>
      <c r="W46" s="453">
        <v>101.2</v>
      </c>
      <c r="X46" s="453">
        <v>104</v>
      </c>
      <c r="Y46" s="453">
        <v>115.5</v>
      </c>
      <c r="Z46" s="453">
        <v>167.5</v>
      </c>
      <c r="AA46" s="453">
        <v>156.30000000000001</v>
      </c>
      <c r="AB46" s="453">
        <v>68.8</v>
      </c>
      <c r="AC46" s="453">
        <v>80.900000000000006</v>
      </c>
      <c r="AD46" s="453">
        <v>160.6</v>
      </c>
      <c r="AE46" s="454">
        <v>135.5</v>
      </c>
      <c r="AF46" s="454">
        <v>93</v>
      </c>
      <c r="AG46" s="454">
        <v>110.7</v>
      </c>
      <c r="AH46" s="329"/>
      <c r="AI46" s="330"/>
      <c r="AJ46" s="329" t="s">
        <v>95</v>
      </c>
      <c r="AK46" s="455">
        <v>112.1</v>
      </c>
      <c r="AL46" s="453">
        <v>121.3</v>
      </c>
      <c r="AM46" s="453">
        <v>130.80000000000001</v>
      </c>
      <c r="AN46" s="453">
        <v>131</v>
      </c>
      <c r="AO46" s="453">
        <v>130.30000000000001</v>
      </c>
      <c r="AP46" s="453">
        <v>107.2</v>
      </c>
      <c r="AQ46" s="453">
        <v>106.3</v>
      </c>
      <c r="AR46" s="453">
        <v>107.5</v>
      </c>
      <c r="AS46" s="453">
        <v>104.3</v>
      </c>
      <c r="AT46" s="453">
        <v>103.7</v>
      </c>
      <c r="AU46" s="453">
        <v>111.3</v>
      </c>
    </row>
    <row r="47" spans="1:47" x14ac:dyDescent="0.15">
      <c r="A47" s="329"/>
      <c r="B47" s="330"/>
      <c r="C47" s="329" t="s">
        <v>96</v>
      </c>
      <c r="D47" s="453">
        <v>116.8</v>
      </c>
      <c r="E47" s="453">
        <v>116.8</v>
      </c>
      <c r="F47" s="453">
        <v>115.1</v>
      </c>
      <c r="G47" s="453">
        <v>139.19999999999999</v>
      </c>
      <c r="H47" s="453">
        <v>112.1</v>
      </c>
      <c r="I47" s="453">
        <v>119.3</v>
      </c>
      <c r="J47" s="453">
        <v>103.3</v>
      </c>
      <c r="K47" s="453">
        <v>133.69999999999999</v>
      </c>
      <c r="L47" s="453">
        <v>219.9</v>
      </c>
      <c r="M47" s="453">
        <v>117.6</v>
      </c>
      <c r="N47" s="453">
        <v>83.7</v>
      </c>
      <c r="O47" s="453">
        <v>87.8</v>
      </c>
      <c r="P47" s="453">
        <v>149.1</v>
      </c>
      <c r="Q47" s="453">
        <v>122.8</v>
      </c>
      <c r="R47" s="453">
        <v>110.8</v>
      </c>
      <c r="S47" s="453">
        <v>101.7</v>
      </c>
      <c r="T47" s="453">
        <v>106.7</v>
      </c>
      <c r="U47" s="453">
        <v>128</v>
      </c>
      <c r="V47" s="453">
        <v>174.7</v>
      </c>
      <c r="W47" s="453">
        <v>117.1</v>
      </c>
      <c r="X47" s="453">
        <v>107.8</v>
      </c>
      <c r="Y47" s="453">
        <v>113.3</v>
      </c>
      <c r="Z47" s="453">
        <v>174.2</v>
      </c>
      <c r="AA47" s="453">
        <v>139.1</v>
      </c>
      <c r="AB47" s="453">
        <v>75.8</v>
      </c>
      <c r="AC47" s="453">
        <v>88</v>
      </c>
      <c r="AD47" s="453">
        <v>166.8</v>
      </c>
      <c r="AE47" s="454">
        <v>152.6</v>
      </c>
      <c r="AF47" s="454">
        <v>90.8</v>
      </c>
      <c r="AG47" s="454">
        <v>114.9</v>
      </c>
      <c r="AH47" s="329"/>
      <c r="AI47" s="330"/>
      <c r="AJ47" s="329" t="s">
        <v>96</v>
      </c>
      <c r="AK47" s="455">
        <v>116.8</v>
      </c>
      <c r="AL47" s="453">
        <v>128</v>
      </c>
      <c r="AM47" s="453">
        <v>136.30000000000001</v>
      </c>
      <c r="AN47" s="453">
        <v>139.5</v>
      </c>
      <c r="AO47" s="453">
        <v>126.9</v>
      </c>
      <c r="AP47" s="453">
        <v>115.7</v>
      </c>
      <c r="AQ47" s="453">
        <v>119.3</v>
      </c>
      <c r="AR47" s="453">
        <v>114.6</v>
      </c>
      <c r="AS47" s="453">
        <v>107.3</v>
      </c>
      <c r="AT47" s="453">
        <v>106.7</v>
      </c>
      <c r="AU47" s="453">
        <v>113.8</v>
      </c>
    </row>
    <row r="48" spans="1:47" x14ac:dyDescent="0.15">
      <c r="A48" s="329"/>
      <c r="B48" s="336"/>
      <c r="C48" s="335" t="s">
        <v>97</v>
      </c>
      <c r="D48" s="452">
        <v>122.2</v>
      </c>
      <c r="E48" s="452">
        <v>122.1</v>
      </c>
      <c r="F48" s="452">
        <v>113.6</v>
      </c>
      <c r="G48" s="452">
        <v>141</v>
      </c>
      <c r="H48" s="452">
        <v>122.1</v>
      </c>
      <c r="I48" s="452">
        <v>139.6</v>
      </c>
      <c r="J48" s="452">
        <v>146.19999999999999</v>
      </c>
      <c r="K48" s="452">
        <v>121.7</v>
      </c>
      <c r="L48" s="452">
        <v>229.6</v>
      </c>
      <c r="M48" s="452">
        <v>114.9</v>
      </c>
      <c r="N48" s="452">
        <v>93.3</v>
      </c>
      <c r="O48" s="452">
        <v>89.5</v>
      </c>
      <c r="P48" s="452">
        <v>133.80000000000001</v>
      </c>
      <c r="Q48" s="452">
        <v>132.30000000000001</v>
      </c>
      <c r="R48" s="452">
        <v>108.8</v>
      </c>
      <c r="S48" s="452">
        <v>117.7</v>
      </c>
      <c r="T48" s="452">
        <v>108.7</v>
      </c>
      <c r="U48" s="452">
        <v>122.6</v>
      </c>
      <c r="V48" s="452">
        <v>150.19999999999999</v>
      </c>
      <c r="W48" s="452">
        <v>128.9</v>
      </c>
      <c r="X48" s="452">
        <v>109.9</v>
      </c>
      <c r="Y48" s="452">
        <v>106.8</v>
      </c>
      <c r="Z48" s="452">
        <v>188.8</v>
      </c>
      <c r="AA48" s="452">
        <v>133</v>
      </c>
      <c r="AB48" s="452">
        <v>79.8</v>
      </c>
      <c r="AC48" s="452">
        <v>90.4</v>
      </c>
      <c r="AD48" s="452">
        <v>179.9</v>
      </c>
      <c r="AE48" s="459">
        <v>136.69999999999999</v>
      </c>
      <c r="AF48" s="459">
        <v>91.8</v>
      </c>
      <c r="AG48" s="459">
        <v>119.9</v>
      </c>
      <c r="AH48" s="329"/>
      <c r="AI48" s="336"/>
      <c r="AJ48" s="335" t="s">
        <v>97</v>
      </c>
      <c r="AK48" s="455">
        <v>122.2</v>
      </c>
      <c r="AL48" s="452">
        <v>131.80000000000001</v>
      </c>
      <c r="AM48" s="452">
        <v>144.4</v>
      </c>
      <c r="AN48" s="452">
        <v>146</v>
      </c>
      <c r="AO48" s="452">
        <v>139.80000000000001</v>
      </c>
      <c r="AP48" s="452">
        <v>113</v>
      </c>
      <c r="AQ48" s="452">
        <v>97.6</v>
      </c>
      <c r="AR48" s="452">
        <v>117.9</v>
      </c>
      <c r="AS48" s="452">
        <v>113.9</v>
      </c>
      <c r="AT48" s="452">
        <v>113.8</v>
      </c>
      <c r="AU48" s="452">
        <v>115.5</v>
      </c>
    </row>
    <row r="49" spans="1:47" x14ac:dyDescent="0.15">
      <c r="A49" s="329"/>
      <c r="B49" s="330" t="s">
        <v>99</v>
      </c>
      <c r="C49" s="329" t="s">
        <v>84</v>
      </c>
      <c r="D49" s="453">
        <v>103.2</v>
      </c>
      <c r="E49" s="453">
        <v>103.2</v>
      </c>
      <c r="F49" s="453">
        <v>114.1</v>
      </c>
      <c r="G49" s="453">
        <v>125.9</v>
      </c>
      <c r="H49" s="453">
        <v>107.1</v>
      </c>
      <c r="I49" s="453">
        <v>109.6</v>
      </c>
      <c r="J49" s="453">
        <v>102.6</v>
      </c>
      <c r="K49" s="453">
        <v>109.8</v>
      </c>
      <c r="L49" s="453">
        <v>222.7</v>
      </c>
      <c r="M49" s="453">
        <v>108</v>
      </c>
      <c r="N49" s="453">
        <v>77</v>
      </c>
      <c r="O49" s="453">
        <v>72.900000000000006</v>
      </c>
      <c r="P49" s="453">
        <v>117.9</v>
      </c>
      <c r="Q49" s="453">
        <v>104.7</v>
      </c>
      <c r="R49" s="453">
        <v>97.2</v>
      </c>
      <c r="S49" s="453">
        <v>94.7</v>
      </c>
      <c r="T49" s="453">
        <v>95.7</v>
      </c>
      <c r="U49" s="453">
        <v>112.4</v>
      </c>
      <c r="V49" s="453">
        <v>139.69999999999999</v>
      </c>
      <c r="W49" s="453">
        <v>94.2</v>
      </c>
      <c r="X49" s="453">
        <v>97.2</v>
      </c>
      <c r="Y49" s="453">
        <v>101.7</v>
      </c>
      <c r="Z49" s="453">
        <v>165.6</v>
      </c>
      <c r="AA49" s="453">
        <v>127.9</v>
      </c>
      <c r="AB49" s="453">
        <v>31.8</v>
      </c>
      <c r="AC49" s="453">
        <v>83.3</v>
      </c>
      <c r="AD49" s="453">
        <v>138.30000000000001</v>
      </c>
      <c r="AE49" s="454">
        <v>132.6</v>
      </c>
      <c r="AF49" s="454">
        <v>112.2</v>
      </c>
      <c r="AG49" s="454">
        <v>103.9</v>
      </c>
      <c r="AH49" s="329"/>
      <c r="AI49" s="330" t="s">
        <v>99</v>
      </c>
      <c r="AJ49" s="329" t="s">
        <v>84</v>
      </c>
      <c r="AK49" s="460">
        <v>103.2</v>
      </c>
      <c r="AL49" s="453">
        <v>108.1</v>
      </c>
      <c r="AM49" s="453">
        <v>118.1</v>
      </c>
      <c r="AN49" s="453">
        <v>120.3</v>
      </c>
      <c r="AO49" s="453">
        <v>111.7</v>
      </c>
      <c r="AP49" s="453">
        <v>93.2</v>
      </c>
      <c r="AQ49" s="453">
        <v>96.1</v>
      </c>
      <c r="AR49" s="453">
        <v>92.3</v>
      </c>
      <c r="AS49" s="453">
        <v>99.1</v>
      </c>
      <c r="AT49" s="453">
        <v>98.6</v>
      </c>
      <c r="AU49" s="453">
        <v>104.6</v>
      </c>
    </row>
    <row r="50" spans="1:47" x14ac:dyDescent="0.15">
      <c r="A50" s="329"/>
      <c r="B50" s="330"/>
      <c r="C50" s="329" t="s">
        <v>86</v>
      </c>
      <c r="D50" s="453">
        <v>116.2</v>
      </c>
      <c r="E50" s="453">
        <v>116.2</v>
      </c>
      <c r="F50" s="453">
        <v>106.9</v>
      </c>
      <c r="G50" s="453">
        <v>125.3</v>
      </c>
      <c r="H50" s="453">
        <v>103</v>
      </c>
      <c r="I50" s="453">
        <v>148.4</v>
      </c>
      <c r="J50" s="453">
        <v>153.9</v>
      </c>
      <c r="K50" s="453">
        <v>132</v>
      </c>
      <c r="L50" s="453">
        <v>239.4</v>
      </c>
      <c r="M50" s="453">
        <v>113</v>
      </c>
      <c r="N50" s="453">
        <v>80.5</v>
      </c>
      <c r="O50" s="453">
        <v>90.4</v>
      </c>
      <c r="P50" s="453">
        <v>132.19999999999999</v>
      </c>
      <c r="Q50" s="453">
        <v>105.1</v>
      </c>
      <c r="R50" s="453">
        <v>103.2</v>
      </c>
      <c r="S50" s="453">
        <v>90.2</v>
      </c>
      <c r="T50" s="453">
        <v>99.4</v>
      </c>
      <c r="U50" s="453">
        <v>113.5</v>
      </c>
      <c r="V50" s="453">
        <v>138</v>
      </c>
      <c r="W50" s="453">
        <v>106.5</v>
      </c>
      <c r="X50" s="453">
        <v>101.7</v>
      </c>
      <c r="Y50" s="453">
        <v>113.3</v>
      </c>
      <c r="Z50" s="453">
        <v>158.19999999999999</v>
      </c>
      <c r="AA50" s="453">
        <v>152.6</v>
      </c>
      <c r="AB50" s="453">
        <v>74</v>
      </c>
      <c r="AC50" s="453">
        <v>79.5</v>
      </c>
      <c r="AD50" s="453">
        <v>153.80000000000001</v>
      </c>
      <c r="AE50" s="454">
        <v>139.69999999999999</v>
      </c>
      <c r="AF50" s="454">
        <v>104.8</v>
      </c>
      <c r="AG50" s="454">
        <v>115.3</v>
      </c>
      <c r="AH50" s="329"/>
      <c r="AI50" s="330"/>
      <c r="AJ50" s="329" t="s">
        <v>86</v>
      </c>
      <c r="AK50" s="455">
        <v>116.2</v>
      </c>
      <c r="AL50" s="453">
        <v>132.19999999999999</v>
      </c>
      <c r="AM50" s="453">
        <v>148.1</v>
      </c>
      <c r="AN50" s="453">
        <v>160.19999999999999</v>
      </c>
      <c r="AO50" s="453">
        <v>112.7</v>
      </c>
      <c r="AP50" s="453">
        <v>108.5</v>
      </c>
      <c r="AQ50" s="453">
        <v>117.7</v>
      </c>
      <c r="AR50" s="453">
        <v>105.6</v>
      </c>
      <c r="AS50" s="453">
        <v>102.6</v>
      </c>
      <c r="AT50" s="453">
        <v>102.6</v>
      </c>
      <c r="AU50" s="453">
        <v>101.8</v>
      </c>
    </row>
    <row r="51" spans="1:47" x14ac:dyDescent="0.15">
      <c r="A51" s="329"/>
      <c r="B51" s="330"/>
      <c r="C51" s="329" t="s">
        <v>88</v>
      </c>
      <c r="D51" s="453">
        <v>148.80000000000001</v>
      </c>
      <c r="E51" s="453">
        <v>148.80000000000001</v>
      </c>
      <c r="F51" s="453">
        <v>116.1</v>
      </c>
      <c r="G51" s="453">
        <v>121.6</v>
      </c>
      <c r="H51" s="453">
        <v>117.4</v>
      </c>
      <c r="I51" s="453">
        <v>221.7</v>
      </c>
      <c r="J51" s="453">
        <v>211.2</v>
      </c>
      <c r="K51" s="453">
        <v>239.7</v>
      </c>
      <c r="L51" s="453">
        <v>194.1</v>
      </c>
      <c r="M51" s="453">
        <v>118.5</v>
      </c>
      <c r="N51" s="453">
        <v>102.6</v>
      </c>
      <c r="O51" s="453">
        <v>135.19999999999999</v>
      </c>
      <c r="P51" s="453">
        <v>186.1</v>
      </c>
      <c r="Q51" s="453">
        <v>118.7</v>
      </c>
      <c r="R51" s="453">
        <v>118.4</v>
      </c>
      <c r="S51" s="453">
        <v>116.9</v>
      </c>
      <c r="T51" s="453">
        <v>122.4</v>
      </c>
      <c r="U51" s="453">
        <v>127.1</v>
      </c>
      <c r="V51" s="453">
        <v>157.69999999999999</v>
      </c>
      <c r="W51" s="453">
        <v>115.9</v>
      </c>
      <c r="X51" s="453">
        <v>112.2</v>
      </c>
      <c r="Y51" s="453">
        <v>122.5</v>
      </c>
      <c r="Z51" s="453">
        <v>173.4</v>
      </c>
      <c r="AA51" s="453">
        <v>113.5</v>
      </c>
      <c r="AB51" s="453">
        <v>75.599999999999994</v>
      </c>
      <c r="AC51" s="453">
        <v>95.5</v>
      </c>
      <c r="AD51" s="453">
        <v>168.8</v>
      </c>
      <c r="AE51" s="454">
        <v>130.1</v>
      </c>
      <c r="AF51" s="454">
        <v>101.6</v>
      </c>
      <c r="AG51" s="454">
        <v>145.19999999999999</v>
      </c>
      <c r="AH51" s="329"/>
      <c r="AI51" s="330"/>
      <c r="AJ51" s="329" t="s">
        <v>88</v>
      </c>
      <c r="AK51" s="455">
        <v>148.80000000000001</v>
      </c>
      <c r="AL51" s="453">
        <v>174.2</v>
      </c>
      <c r="AM51" s="453">
        <v>208.5</v>
      </c>
      <c r="AN51" s="453">
        <v>236.7</v>
      </c>
      <c r="AO51" s="453">
        <v>125.7</v>
      </c>
      <c r="AP51" s="453">
        <v>123.3</v>
      </c>
      <c r="AQ51" s="453">
        <v>142.19999999999999</v>
      </c>
      <c r="AR51" s="453">
        <v>117.3</v>
      </c>
      <c r="AS51" s="453">
        <v>127.1</v>
      </c>
      <c r="AT51" s="453">
        <v>127.6</v>
      </c>
      <c r="AU51" s="453">
        <v>120.7</v>
      </c>
    </row>
    <row r="52" spans="1:47" x14ac:dyDescent="0.15">
      <c r="A52" s="329"/>
      <c r="B52" s="330"/>
      <c r="C52" s="329" t="s">
        <v>89</v>
      </c>
      <c r="D52" s="453">
        <v>112.6</v>
      </c>
      <c r="E52" s="453">
        <v>112.6</v>
      </c>
      <c r="F52" s="453">
        <v>113</v>
      </c>
      <c r="G52" s="453">
        <v>110.6</v>
      </c>
      <c r="H52" s="453">
        <v>106.8</v>
      </c>
      <c r="I52" s="453">
        <v>124</v>
      </c>
      <c r="J52" s="453">
        <v>123.5</v>
      </c>
      <c r="K52" s="453">
        <v>114</v>
      </c>
      <c r="L52" s="453">
        <v>244.1</v>
      </c>
      <c r="M52" s="453">
        <v>113.7</v>
      </c>
      <c r="N52" s="453">
        <v>81</v>
      </c>
      <c r="O52" s="453">
        <v>79.900000000000006</v>
      </c>
      <c r="P52" s="453">
        <v>118.6</v>
      </c>
      <c r="Q52" s="453">
        <v>119.4</v>
      </c>
      <c r="R52" s="453">
        <v>111.6</v>
      </c>
      <c r="S52" s="453">
        <v>114.5</v>
      </c>
      <c r="T52" s="453">
        <v>126.1</v>
      </c>
      <c r="U52" s="453">
        <v>119.8</v>
      </c>
      <c r="V52" s="453">
        <v>155.1</v>
      </c>
      <c r="W52" s="453">
        <v>110.1</v>
      </c>
      <c r="X52" s="453">
        <v>108.4</v>
      </c>
      <c r="Y52" s="453">
        <v>119.2</v>
      </c>
      <c r="Z52" s="453">
        <v>193.9</v>
      </c>
      <c r="AA52" s="453">
        <v>109.1</v>
      </c>
      <c r="AB52" s="453">
        <v>69.7</v>
      </c>
      <c r="AC52" s="453">
        <v>89.8</v>
      </c>
      <c r="AD52" s="453">
        <v>150.6</v>
      </c>
      <c r="AE52" s="454">
        <v>140.6</v>
      </c>
      <c r="AF52" s="454">
        <v>87.6</v>
      </c>
      <c r="AG52" s="454">
        <v>110.8</v>
      </c>
      <c r="AH52" s="329"/>
      <c r="AI52" s="330"/>
      <c r="AJ52" s="329" t="s">
        <v>89</v>
      </c>
      <c r="AK52" s="455">
        <v>112.6</v>
      </c>
      <c r="AL52" s="453">
        <v>122.2</v>
      </c>
      <c r="AM52" s="453">
        <v>130.1</v>
      </c>
      <c r="AN52" s="453">
        <v>134.5</v>
      </c>
      <c r="AO52" s="453">
        <v>117.2</v>
      </c>
      <c r="AP52" s="453">
        <v>110.6</v>
      </c>
      <c r="AQ52" s="453">
        <v>105.3</v>
      </c>
      <c r="AR52" s="453">
        <v>112.2</v>
      </c>
      <c r="AS52" s="453">
        <v>104.5</v>
      </c>
      <c r="AT52" s="453">
        <v>103.8</v>
      </c>
      <c r="AU52" s="453">
        <v>111.9</v>
      </c>
    </row>
    <row r="53" spans="1:47" x14ac:dyDescent="0.15">
      <c r="A53" s="329"/>
      <c r="B53" s="330"/>
      <c r="C53" s="329" t="s">
        <v>90</v>
      </c>
      <c r="D53" s="453">
        <v>110</v>
      </c>
      <c r="E53" s="453">
        <v>110</v>
      </c>
      <c r="F53" s="453">
        <v>110.4</v>
      </c>
      <c r="G53" s="453">
        <v>128.80000000000001</v>
      </c>
      <c r="H53" s="453">
        <v>98.5</v>
      </c>
      <c r="I53" s="453">
        <v>124.9</v>
      </c>
      <c r="J53" s="453">
        <v>121</v>
      </c>
      <c r="K53" s="453">
        <v>122.9</v>
      </c>
      <c r="L53" s="453">
        <v>208.9</v>
      </c>
      <c r="M53" s="453">
        <v>118.6</v>
      </c>
      <c r="N53" s="453">
        <v>67.3</v>
      </c>
      <c r="O53" s="453">
        <v>80.7</v>
      </c>
      <c r="P53" s="453">
        <v>129.69999999999999</v>
      </c>
      <c r="Q53" s="453">
        <v>106.8</v>
      </c>
      <c r="R53" s="453">
        <v>106</v>
      </c>
      <c r="S53" s="453">
        <v>114.8</v>
      </c>
      <c r="T53" s="453">
        <v>122.8</v>
      </c>
      <c r="U53" s="453">
        <v>118.6</v>
      </c>
      <c r="V53" s="453">
        <v>154.9</v>
      </c>
      <c r="W53" s="453">
        <v>97.2</v>
      </c>
      <c r="X53" s="453">
        <v>101.5</v>
      </c>
      <c r="Y53" s="453">
        <v>120.2</v>
      </c>
      <c r="Z53" s="453">
        <v>185.5</v>
      </c>
      <c r="AA53" s="453">
        <v>120.7</v>
      </c>
      <c r="AB53" s="453">
        <v>72</v>
      </c>
      <c r="AC53" s="453">
        <v>78.099999999999994</v>
      </c>
      <c r="AD53" s="453">
        <v>138.69999999999999</v>
      </c>
      <c r="AE53" s="454">
        <v>125.6</v>
      </c>
      <c r="AF53" s="454">
        <v>92.6</v>
      </c>
      <c r="AG53" s="454">
        <v>108.7</v>
      </c>
      <c r="AH53" s="329"/>
      <c r="AI53" s="330"/>
      <c r="AJ53" s="329" t="s">
        <v>90</v>
      </c>
      <c r="AK53" s="455">
        <v>110</v>
      </c>
      <c r="AL53" s="453">
        <v>116.9</v>
      </c>
      <c r="AM53" s="453">
        <v>127.1</v>
      </c>
      <c r="AN53" s="453">
        <v>133.80000000000001</v>
      </c>
      <c r="AO53" s="453">
        <v>107.5</v>
      </c>
      <c r="AP53" s="453">
        <v>101.8</v>
      </c>
      <c r="AQ53" s="453">
        <v>100.9</v>
      </c>
      <c r="AR53" s="453">
        <v>102.1</v>
      </c>
      <c r="AS53" s="453">
        <v>104.1</v>
      </c>
      <c r="AT53" s="453">
        <v>103.7</v>
      </c>
      <c r="AU53" s="453">
        <v>108.7</v>
      </c>
    </row>
    <row r="54" spans="1:47" x14ac:dyDescent="0.15">
      <c r="A54" s="329"/>
      <c r="B54" s="330"/>
      <c r="C54" s="329" t="s">
        <v>91</v>
      </c>
      <c r="D54" s="453">
        <v>115.3</v>
      </c>
      <c r="E54" s="453">
        <v>115.3</v>
      </c>
      <c r="F54" s="453">
        <v>112.9</v>
      </c>
      <c r="G54" s="453">
        <v>135.80000000000001</v>
      </c>
      <c r="H54" s="453">
        <v>101.8</v>
      </c>
      <c r="I54" s="453">
        <v>122.6</v>
      </c>
      <c r="J54" s="453">
        <v>119</v>
      </c>
      <c r="K54" s="453">
        <v>118.3</v>
      </c>
      <c r="L54" s="453">
        <v>228</v>
      </c>
      <c r="M54" s="453">
        <v>123.7</v>
      </c>
      <c r="N54" s="453">
        <v>82.7</v>
      </c>
      <c r="O54" s="453">
        <v>92.1</v>
      </c>
      <c r="P54" s="453">
        <v>140.4</v>
      </c>
      <c r="Q54" s="453">
        <v>126</v>
      </c>
      <c r="R54" s="453">
        <v>109.2</v>
      </c>
      <c r="S54" s="453">
        <v>104.9</v>
      </c>
      <c r="T54" s="453">
        <v>133.4</v>
      </c>
      <c r="U54" s="453">
        <v>120.3</v>
      </c>
      <c r="V54" s="453">
        <v>147.5</v>
      </c>
      <c r="W54" s="453">
        <v>101.9</v>
      </c>
      <c r="X54" s="453">
        <v>108.5</v>
      </c>
      <c r="Y54" s="453">
        <v>127.4</v>
      </c>
      <c r="Z54" s="453">
        <v>187</v>
      </c>
      <c r="AA54" s="453">
        <v>110.4</v>
      </c>
      <c r="AB54" s="453">
        <v>78.2</v>
      </c>
      <c r="AC54" s="453">
        <v>86.9</v>
      </c>
      <c r="AD54" s="453">
        <v>152</v>
      </c>
      <c r="AE54" s="454">
        <v>135.30000000000001</v>
      </c>
      <c r="AF54" s="454">
        <v>96.3</v>
      </c>
      <c r="AG54" s="454">
        <v>113.9</v>
      </c>
      <c r="AH54" s="329"/>
      <c r="AI54" s="330"/>
      <c r="AJ54" s="329" t="s">
        <v>91</v>
      </c>
      <c r="AK54" s="455">
        <v>115.3</v>
      </c>
      <c r="AL54" s="453">
        <v>119.6</v>
      </c>
      <c r="AM54" s="453">
        <v>126.4</v>
      </c>
      <c r="AN54" s="453">
        <v>128.6</v>
      </c>
      <c r="AO54" s="453">
        <v>119.8</v>
      </c>
      <c r="AP54" s="453">
        <v>109.7</v>
      </c>
      <c r="AQ54" s="453">
        <v>113.7</v>
      </c>
      <c r="AR54" s="453">
        <v>108.4</v>
      </c>
      <c r="AS54" s="453">
        <v>111.5</v>
      </c>
      <c r="AT54" s="453">
        <v>111.7</v>
      </c>
      <c r="AU54" s="453">
        <v>109.4</v>
      </c>
    </row>
    <row r="55" spans="1:47" x14ac:dyDescent="0.15">
      <c r="A55" s="329"/>
      <c r="B55" s="330"/>
      <c r="C55" s="329" t="s">
        <v>92</v>
      </c>
      <c r="D55" s="453">
        <v>114.1</v>
      </c>
      <c r="E55" s="453">
        <v>114.1</v>
      </c>
      <c r="F55" s="453">
        <v>117.3</v>
      </c>
      <c r="G55" s="453">
        <v>136.6</v>
      </c>
      <c r="H55" s="453">
        <v>97.6</v>
      </c>
      <c r="I55" s="453">
        <v>123.9</v>
      </c>
      <c r="J55" s="453">
        <v>121.5</v>
      </c>
      <c r="K55" s="453">
        <v>118.8</v>
      </c>
      <c r="L55" s="453">
        <v>218.5</v>
      </c>
      <c r="M55" s="453">
        <v>127.8</v>
      </c>
      <c r="N55" s="453">
        <v>84.6</v>
      </c>
      <c r="O55" s="453">
        <v>85.2</v>
      </c>
      <c r="P55" s="453">
        <v>132.9</v>
      </c>
      <c r="Q55" s="453">
        <v>117.9</v>
      </c>
      <c r="R55" s="453">
        <v>108.1</v>
      </c>
      <c r="S55" s="453">
        <v>103.4</v>
      </c>
      <c r="T55" s="453">
        <v>131.80000000000001</v>
      </c>
      <c r="U55" s="453">
        <v>126.9</v>
      </c>
      <c r="V55" s="453">
        <v>153.19999999999999</v>
      </c>
      <c r="W55" s="453">
        <v>91.9</v>
      </c>
      <c r="X55" s="453">
        <v>118.7</v>
      </c>
      <c r="Y55" s="453">
        <v>130.5</v>
      </c>
      <c r="Z55" s="453">
        <v>194.7</v>
      </c>
      <c r="AA55" s="453">
        <v>124.7</v>
      </c>
      <c r="AB55" s="453">
        <v>71.2</v>
      </c>
      <c r="AC55" s="453">
        <v>101.4</v>
      </c>
      <c r="AD55" s="453">
        <v>162.9</v>
      </c>
      <c r="AE55" s="454">
        <v>120.2</v>
      </c>
      <c r="AF55" s="454">
        <v>110.6</v>
      </c>
      <c r="AG55" s="454">
        <v>113.9</v>
      </c>
      <c r="AH55" s="329"/>
      <c r="AI55" s="330"/>
      <c r="AJ55" s="329" t="s">
        <v>92</v>
      </c>
      <c r="AK55" s="455">
        <v>114.1</v>
      </c>
      <c r="AL55" s="453">
        <v>119.9</v>
      </c>
      <c r="AM55" s="453">
        <v>133.19999999999999</v>
      </c>
      <c r="AN55" s="453">
        <v>141</v>
      </c>
      <c r="AO55" s="453">
        <v>110.4</v>
      </c>
      <c r="AP55" s="453">
        <v>100.2</v>
      </c>
      <c r="AQ55" s="453">
        <v>97.4</v>
      </c>
      <c r="AR55" s="453">
        <v>101</v>
      </c>
      <c r="AS55" s="453">
        <v>109.2</v>
      </c>
      <c r="AT55" s="453">
        <v>108.6</v>
      </c>
      <c r="AU55" s="453">
        <v>115.9</v>
      </c>
    </row>
    <row r="56" spans="1:47" x14ac:dyDescent="0.15">
      <c r="A56" s="329"/>
      <c r="B56" s="330"/>
      <c r="C56" s="329" t="s">
        <v>93</v>
      </c>
      <c r="D56" s="453">
        <v>112.5</v>
      </c>
      <c r="E56" s="453">
        <v>112.5</v>
      </c>
      <c r="F56" s="453">
        <v>112.5</v>
      </c>
      <c r="G56" s="453">
        <v>121.1</v>
      </c>
      <c r="H56" s="453">
        <v>91.2</v>
      </c>
      <c r="I56" s="453">
        <v>133.5</v>
      </c>
      <c r="J56" s="453">
        <v>132.69999999999999</v>
      </c>
      <c r="K56" s="453">
        <v>127.9</v>
      </c>
      <c r="L56" s="453">
        <v>209.6</v>
      </c>
      <c r="M56" s="453">
        <v>123</v>
      </c>
      <c r="N56" s="453">
        <v>92.8</v>
      </c>
      <c r="O56" s="453">
        <v>81.900000000000006</v>
      </c>
      <c r="P56" s="453">
        <v>133.19999999999999</v>
      </c>
      <c r="Q56" s="453">
        <v>118.5</v>
      </c>
      <c r="R56" s="453">
        <v>103.5</v>
      </c>
      <c r="S56" s="453">
        <v>114.4</v>
      </c>
      <c r="T56" s="453">
        <v>110.2</v>
      </c>
      <c r="U56" s="453">
        <v>109.1</v>
      </c>
      <c r="V56" s="453">
        <v>143.6</v>
      </c>
      <c r="W56" s="453">
        <v>82.1</v>
      </c>
      <c r="X56" s="453">
        <v>102.6</v>
      </c>
      <c r="Y56" s="453">
        <v>109.7</v>
      </c>
      <c r="Z56" s="453">
        <v>167.4</v>
      </c>
      <c r="AA56" s="453">
        <v>113.1</v>
      </c>
      <c r="AB56" s="453">
        <v>63.8</v>
      </c>
      <c r="AC56" s="453">
        <v>87.3</v>
      </c>
      <c r="AD56" s="453">
        <v>146.6</v>
      </c>
      <c r="AE56" s="454">
        <v>129.4</v>
      </c>
      <c r="AF56" s="454">
        <v>139.80000000000001</v>
      </c>
      <c r="AG56" s="454">
        <v>114.5</v>
      </c>
      <c r="AH56" s="329"/>
      <c r="AI56" s="330"/>
      <c r="AJ56" s="329" t="s">
        <v>93</v>
      </c>
      <c r="AK56" s="455">
        <v>112.5</v>
      </c>
      <c r="AL56" s="453">
        <v>113.9</v>
      </c>
      <c r="AM56" s="453">
        <v>127.6</v>
      </c>
      <c r="AN56" s="453">
        <v>132.19999999999999</v>
      </c>
      <c r="AO56" s="453">
        <v>114.2</v>
      </c>
      <c r="AP56" s="453">
        <v>93.5</v>
      </c>
      <c r="AQ56" s="453">
        <v>104</v>
      </c>
      <c r="AR56" s="453">
        <v>90.2</v>
      </c>
      <c r="AS56" s="453">
        <v>111.3</v>
      </c>
      <c r="AT56" s="453">
        <v>112.2</v>
      </c>
      <c r="AU56" s="453">
        <v>100.7</v>
      </c>
    </row>
    <row r="57" spans="1:47" x14ac:dyDescent="0.15">
      <c r="A57" s="329"/>
      <c r="B57" s="330"/>
      <c r="C57" s="329" t="s">
        <v>94</v>
      </c>
      <c r="D57" s="453">
        <v>118.8</v>
      </c>
      <c r="E57" s="453">
        <v>118.8</v>
      </c>
      <c r="F57" s="453">
        <v>112</v>
      </c>
      <c r="G57" s="453">
        <v>126.3</v>
      </c>
      <c r="H57" s="453">
        <v>96.2</v>
      </c>
      <c r="I57" s="453">
        <v>138.30000000000001</v>
      </c>
      <c r="J57" s="453">
        <v>130.6</v>
      </c>
      <c r="K57" s="453">
        <v>138.1</v>
      </c>
      <c r="L57" s="453">
        <v>263.8</v>
      </c>
      <c r="M57" s="453">
        <v>126.9</v>
      </c>
      <c r="N57" s="453">
        <v>92.3</v>
      </c>
      <c r="O57" s="453">
        <v>90.2</v>
      </c>
      <c r="P57" s="453">
        <v>165.4</v>
      </c>
      <c r="Q57" s="453">
        <v>117.6</v>
      </c>
      <c r="R57" s="453">
        <v>104.9</v>
      </c>
      <c r="S57" s="453">
        <v>93.7</v>
      </c>
      <c r="T57" s="453">
        <v>122.2</v>
      </c>
      <c r="U57" s="453">
        <v>121.3</v>
      </c>
      <c r="V57" s="453">
        <v>168.9</v>
      </c>
      <c r="W57" s="453">
        <v>83.4</v>
      </c>
      <c r="X57" s="453">
        <v>106.4</v>
      </c>
      <c r="Y57" s="453">
        <v>120.9</v>
      </c>
      <c r="Z57" s="453">
        <v>155.30000000000001</v>
      </c>
      <c r="AA57" s="453">
        <v>111.9</v>
      </c>
      <c r="AB57" s="453">
        <v>67.400000000000006</v>
      </c>
      <c r="AC57" s="453">
        <v>95</v>
      </c>
      <c r="AD57" s="453">
        <v>123</v>
      </c>
      <c r="AE57" s="454">
        <v>122.8</v>
      </c>
      <c r="AF57" s="454">
        <v>122.2</v>
      </c>
      <c r="AG57" s="454">
        <v>119.1</v>
      </c>
      <c r="AH57" s="329"/>
      <c r="AI57" s="330"/>
      <c r="AJ57" s="329" t="s">
        <v>94</v>
      </c>
      <c r="AK57" s="455">
        <v>118.8</v>
      </c>
      <c r="AL57" s="453">
        <v>130.6</v>
      </c>
      <c r="AM57" s="453">
        <v>155</v>
      </c>
      <c r="AN57" s="453">
        <v>169.7</v>
      </c>
      <c r="AO57" s="453">
        <v>112</v>
      </c>
      <c r="AP57" s="453">
        <v>94.4</v>
      </c>
      <c r="AQ57" s="453">
        <v>97.8</v>
      </c>
      <c r="AR57" s="453">
        <v>93.3</v>
      </c>
      <c r="AS57" s="453">
        <v>108.8</v>
      </c>
      <c r="AT57" s="453">
        <v>108.5</v>
      </c>
      <c r="AU57" s="453">
        <v>112.1</v>
      </c>
    </row>
    <row r="58" spans="1:47" x14ac:dyDescent="0.15">
      <c r="A58" s="329"/>
      <c r="B58" s="330"/>
      <c r="C58" s="329" t="s">
        <v>95</v>
      </c>
      <c r="D58" s="453">
        <v>116.3</v>
      </c>
      <c r="E58" s="453">
        <v>116.3</v>
      </c>
      <c r="F58" s="453">
        <v>114</v>
      </c>
      <c r="G58" s="453">
        <v>131</v>
      </c>
      <c r="H58" s="453">
        <v>109.8</v>
      </c>
      <c r="I58" s="453">
        <v>117.7</v>
      </c>
      <c r="J58" s="453">
        <v>100.4</v>
      </c>
      <c r="K58" s="453">
        <v>126.9</v>
      </c>
      <c r="L58" s="453">
        <v>297.10000000000002</v>
      </c>
      <c r="M58" s="453">
        <v>129.5</v>
      </c>
      <c r="N58" s="453">
        <v>80</v>
      </c>
      <c r="O58" s="453">
        <v>81.599999999999994</v>
      </c>
      <c r="P58" s="453">
        <v>146</v>
      </c>
      <c r="Q58" s="453">
        <v>121.5</v>
      </c>
      <c r="R58" s="453">
        <v>118.3</v>
      </c>
      <c r="S58" s="453">
        <v>128.69999999999999</v>
      </c>
      <c r="T58" s="453">
        <v>121</v>
      </c>
      <c r="U58" s="453">
        <v>125.8</v>
      </c>
      <c r="V58" s="453">
        <v>202.6</v>
      </c>
      <c r="W58" s="453">
        <v>105.6</v>
      </c>
      <c r="X58" s="453">
        <v>110.9</v>
      </c>
      <c r="Y58" s="453">
        <v>130.69999999999999</v>
      </c>
      <c r="Z58" s="453">
        <v>162.1</v>
      </c>
      <c r="AA58" s="453">
        <v>125.8</v>
      </c>
      <c r="AB58" s="453">
        <v>71.400000000000006</v>
      </c>
      <c r="AC58" s="453">
        <v>93</v>
      </c>
      <c r="AD58" s="453">
        <v>154.19999999999999</v>
      </c>
      <c r="AE58" s="454">
        <v>121.2</v>
      </c>
      <c r="AF58" s="454">
        <v>94.7</v>
      </c>
      <c r="AG58" s="454">
        <v>114.7</v>
      </c>
      <c r="AH58" s="329"/>
      <c r="AI58" s="330"/>
      <c r="AJ58" s="329" t="s">
        <v>95</v>
      </c>
      <c r="AK58" s="455">
        <v>116.3</v>
      </c>
      <c r="AL58" s="453">
        <v>120.3</v>
      </c>
      <c r="AM58" s="453">
        <v>124.4</v>
      </c>
      <c r="AN58" s="453">
        <v>124.4</v>
      </c>
      <c r="AO58" s="453">
        <v>124.1</v>
      </c>
      <c r="AP58" s="453">
        <v>114.4</v>
      </c>
      <c r="AQ58" s="453">
        <v>120.3</v>
      </c>
      <c r="AR58" s="453">
        <v>112.5</v>
      </c>
      <c r="AS58" s="453">
        <v>112.8</v>
      </c>
      <c r="AT58" s="453">
        <v>112.5</v>
      </c>
      <c r="AU58" s="453">
        <v>116.2</v>
      </c>
    </row>
    <row r="59" spans="1:47" x14ac:dyDescent="0.15">
      <c r="A59" s="329"/>
      <c r="B59" s="330"/>
      <c r="C59" s="329" t="s">
        <v>96</v>
      </c>
      <c r="D59" s="453">
        <v>117.1</v>
      </c>
      <c r="E59" s="453">
        <v>117.1</v>
      </c>
      <c r="F59" s="453">
        <v>109</v>
      </c>
      <c r="G59" s="453">
        <v>131.30000000000001</v>
      </c>
      <c r="H59" s="453">
        <v>106.6</v>
      </c>
      <c r="I59" s="453">
        <v>112.5</v>
      </c>
      <c r="J59" s="453">
        <v>96.5</v>
      </c>
      <c r="K59" s="453">
        <v>121.7</v>
      </c>
      <c r="L59" s="453">
        <v>271.8</v>
      </c>
      <c r="M59" s="453">
        <v>135.19999999999999</v>
      </c>
      <c r="N59" s="453">
        <v>89.8</v>
      </c>
      <c r="O59" s="453">
        <v>93.4</v>
      </c>
      <c r="P59" s="453">
        <v>165.4</v>
      </c>
      <c r="Q59" s="453">
        <v>112.4</v>
      </c>
      <c r="R59" s="453">
        <v>111.1</v>
      </c>
      <c r="S59" s="453">
        <v>120.6</v>
      </c>
      <c r="T59" s="453">
        <v>124</v>
      </c>
      <c r="U59" s="453">
        <v>125.3</v>
      </c>
      <c r="V59" s="453">
        <v>164.6</v>
      </c>
      <c r="W59" s="453">
        <v>117.2</v>
      </c>
      <c r="X59" s="453">
        <v>109.5</v>
      </c>
      <c r="Y59" s="453">
        <v>124.6</v>
      </c>
      <c r="Z59" s="453">
        <v>161.9</v>
      </c>
      <c r="AA59" s="453">
        <v>126.7</v>
      </c>
      <c r="AB59" s="453">
        <v>75.099999999999994</v>
      </c>
      <c r="AC59" s="453">
        <v>90.5</v>
      </c>
      <c r="AD59" s="453">
        <v>166.3</v>
      </c>
      <c r="AE59" s="454">
        <v>120</v>
      </c>
      <c r="AF59" s="454">
        <v>97</v>
      </c>
      <c r="AG59" s="454">
        <v>115.6</v>
      </c>
      <c r="AH59" s="329"/>
      <c r="AI59" s="330"/>
      <c r="AJ59" s="329" t="s">
        <v>96</v>
      </c>
      <c r="AK59" s="455">
        <v>117.1</v>
      </c>
      <c r="AL59" s="453">
        <v>123.4</v>
      </c>
      <c r="AM59" s="453">
        <v>127.7</v>
      </c>
      <c r="AN59" s="453">
        <v>132.6</v>
      </c>
      <c r="AO59" s="453">
        <v>113.2</v>
      </c>
      <c r="AP59" s="453">
        <v>116.9</v>
      </c>
      <c r="AQ59" s="453">
        <v>123.3</v>
      </c>
      <c r="AR59" s="453">
        <v>114.9</v>
      </c>
      <c r="AS59" s="453">
        <v>111.9</v>
      </c>
      <c r="AT59" s="453">
        <v>111.7</v>
      </c>
      <c r="AU59" s="453">
        <v>114.1</v>
      </c>
    </row>
    <row r="60" spans="1:47" x14ac:dyDescent="0.15">
      <c r="A60" s="329"/>
      <c r="B60" s="339" t="s">
        <v>100</v>
      </c>
      <c r="C60" s="329" t="s">
        <v>97</v>
      </c>
      <c r="D60" s="453">
        <v>116.3</v>
      </c>
      <c r="E60" s="453">
        <v>116.3</v>
      </c>
      <c r="F60" s="453">
        <v>111.7</v>
      </c>
      <c r="G60" s="453">
        <v>127.5</v>
      </c>
      <c r="H60" s="453">
        <v>100.7</v>
      </c>
      <c r="I60" s="453">
        <v>124</v>
      </c>
      <c r="J60" s="453">
        <v>109.7</v>
      </c>
      <c r="K60" s="453">
        <v>133.30000000000001</v>
      </c>
      <c r="L60" s="453">
        <v>252.7</v>
      </c>
      <c r="M60" s="453">
        <v>128.69999999999999</v>
      </c>
      <c r="N60" s="453">
        <v>101.3</v>
      </c>
      <c r="O60" s="453">
        <v>90.8</v>
      </c>
      <c r="P60" s="453">
        <v>132.6</v>
      </c>
      <c r="Q60" s="453">
        <v>117.3</v>
      </c>
      <c r="R60" s="453">
        <v>103.3</v>
      </c>
      <c r="S60" s="453">
        <v>120.6</v>
      </c>
      <c r="T60" s="453">
        <v>106.8</v>
      </c>
      <c r="U60" s="453">
        <v>117.8</v>
      </c>
      <c r="V60" s="453">
        <v>150.6</v>
      </c>
      <c r="W60" s="453">
        <v>126.7</v>
      </c>
      <c r="X60" s="453">
        <v>110</v>
      </c>
      <c r="Y60" s="453">
        <v>118.3</v>
      </c>
      <c r="Z60" s="453">
        <v>167.4</v>
      </c>
      <c r="AA60" s="453">
        <v>111.7</v>
      </c>
      <c r="AB60" s="453">
        <v>71</v>
      </c>
      <c r="AC60" s="453">
        <v>96.6</v>
      </c>
      <c r="AD60" s="453">
        <v>152.4</v>
      </c>
      <c r="AE60" s="454">
        <v>113</v>
      </c>
      <c r="AF60" s="454">
        <v>91.8</v>
      </c>
      <c r="AG60" s="454">
        <v>114.4</v>
      </c>
      <c r="AH60" s="329"/>
      <c r="AI60" s="339" t="s">
        <v>100</v>
      </c>
      <c r="AJ60" s="329" t="s">
        <v>97</v>
      </c>
      <c r="AK60" s="456">
        <v>116.3</v>
      </c>
      <c r="AL60" s="453">
        <v>123.4</v>
      </c>
      <c r="AM60" s="453">
        <v>130.30000000000001</v>
      </c>
      <c r="AN60" s="453">
        <v>137.5</v>
      </c>
      <c r="AO60" s="453">
        <v>109.3</v>
      </c>
      <c r="AP60" s="453">
        <v>113.2</v>
      </c>
      <c r="AQ60" s="453">
        <v>108.2</v>
      </c>
      <c r="AR60" s="453">
        <v>114.7</v>
      </c>
      <c r="AS60" s="453">
        <v>110.2</v>
      </c>
      <c r="AT60" s="453">
        <v>109.5</v>
      </c>
      <c r="AU60" s="453">
        <v>117.2</v>
      </c>
    </row>
    <row r="61" spans="1:47" x14ac:dyDescent="0.15">
      <c r="A61" s="329"/>
      <c r="B61" s="340" t="s">
        <v>101</v>
      </c>
      <c r="C61" s="326" t="s">
        <v>84</v>
      </c>
      <c r="D61" s="334">
        <v>106.1</v>
      </c>
      <c r="E61" s="334">
        <v>106.1</v>
      </c>
      <c r="F61" s="334">
        <v>114.5</v>
      </c>
      <c r="G61" s="334">
        <v>121.5</v>
      </c>
      <c r="H61" s="334">
        <v>97.7</v>
      </c>
      <c r="I61" s="334">
        <v>106.1</v>
      </c>
      <c r="J61" s="334">
        <v>93.2</v>
      </c>
      <c r="K61" s="334">
        <v>115.7</v>
      </c>
      <c r="L61" s="334">
        <v>211.1</v>
      </c>
      <c r="M61" s="334">
        <v>119</v>
      </c>
      <c r="N61" s="334">
        <v>96.9</v>
      </c>
      <c r="O61" s="334">
        <v>80.599999999999994</v>
      </c>
      <c r="P61" s="334">
        <v>134.19999999999999</v>
      </c>
      <c r="Q61" s="334">
        <v>118.6</v>
      </c>
      <c r="R61" s="334">
        <v>97.2</v>
      </c>
      <c r="S61" s="334">
        <v>105.3</v>
      </c>
      <c r="T61" s="334">
        <v>89.7</v>
      </c>
      <c r="U61" s="334">
        <v>109.5</v>
      </c>
      <c r="V61" s="334">
        <v>130.80000000000001</v>
      </c>
      <c r="W61" s="334">
        <v>92.9</v>
      </c>
      <c r="X61" s="334">
        <v>98.6</v>
      </c>
      <c r="Y61" s="334">
        <v>101.4</v>
      </c>
      <c r="Z61" s="334">
        <v>155.4</v>
      </c>
      <c r="AA61" s="334">
        <v>105.5</v>
      </c>
      <c r="AB61" s="334">
        <v>61.3</v>
      </c>
      <c r="AC61" s="334">
        <v>88.2</v>
      </c>
      <c r="AD61" s="334">
        <v>127.9</v>
      </c>
      <c r="AE61" s="424">
        <v>120.3</v>
      </c>
      <c r="AF61" s="424">
        <v>126.8</v>
      </c>
      <c r="AG61" s="424">
        <v>107.7</v>
      </c>
      <c r="AH61" s="329"/>
      <c r="AI61" s="340" t="s">
        <v>101</v>
      </c>
      <c r="AJ61" s="326" t="s">
        <v>84</v>
      </c>
      <c r="AK61" s="332">
        <v>106.1</v>
      </c>
      <c r="AL61" s="334">
        <v>110.5</v>
      </c>
      <c r="AM61" s="334">
        <v>120.1</v>
      </c>
      <c r="AN61" s="334">
        <v>119.9</v>
      </c>
      <c r="AO61" s="334">
        <v>120.6</v>
      </c>
      <c r="AP61" s="334">
        <v>96.2</v>
      </c>
      <c r="AQ61" s="334">
        <v>111.1</v>
      </c>
      <c r="AR61" s="334">
        <v>91.6</v>
      </c>
      <c r="AS61" s="334">
        <v>102.4</v>
      </c>
      <c r="AT61" s="334">
        <v>102.2</v>
      </c>
      <c r="AU61" s="334">
        <v>104.8</v>
      </c>
    </row>
    <row r="62" spans="1:47" x14ac:dyDescent="0.15">
      <c r="A62" s="329"/>
      <c r="B62" s="341" t="s">
        <v>102</v>
      </c>
      <c r="C62" s="329" t="s">
        <v>86</v>
      </c>
      <c r="D62" s="331">
        <v>114.5</v>
      </c>
      <c r="E62" s="331">
        <v>114.5</v>
      </c>
      <c r="F62" s="331">
        <v>112.2</v>
      </c>
      <c r="G62" s="331">
        <v>129.80000000000001</v>
      </c>
      <c r="H62" s="331">
        <v>103</v>
      </c>
      <c r="I62" s="331">
        <v>119.5</v>
      </c>
      <c r="J62" s="331">
        <v>109.3</v>
      </c>
      <c r="K62" s="331">
        <v>126.7</v>
      </c>
      <c r="L62" s="331">
        <v>206.8</v>
      </c>
      <c r="M62" s="331">
        <v>121.9</v>
      </c>
      <c r="N62" s="331">
        <v>108.2</v>
      </c>
      <c r="O62" s="331">
        <v>103</v>
      </c>
      <c r="P62" s="331">
        <v>139.5</v>
      </c>
      <c r="Q62" s="331">
        <v>113.6</v>
      </c>
      <c r="R62" s="331">
        <v>106.4</v>
      </c>
      <c r="S62" s="331">
        <v>113.4</v>
      </c>
      <c r="T62" s="331">
        <v>102.2</v>
      </c>
      <c r="U62" s="331">
        <v>111.1</v>
      </c>
      <c r="V62" s="331">
        <v>139.1</v>
      </c>
      <c r="W62" s="331">
        <v>105.6</v>
      </c>
      <c r="X62" s="331">
        <v>102.3</v>
      </c>
      <c r="Y62" s="331">
        <v>119.5</v>
      </c>
      <c r="Z62" s="331">
        <v>150.30000000000001</v>
      </c>
      <c r="AA62" s="331">
        <v>119.7</v>
      </c>
      <c r="AB62" s="331">
        <v>71.400000000000006</v>
      </c>
      <c r="AC62" s="331">
        <v>86.8</v>
      </c>
      <c r="AD62" s="331">
        <v>127.9</v>
      </c>
      <c r="AE62" s="358">
        <v>123.8</v>
      </c>
      <c r="AF62" s="358">
        <v>136.69999999999999</v>
      </c>
      <c r="AG62" s="358">
        <v>116.2</v>
      </c>
      <c r="AH62" s="329"/>
      <c r="AI62" s="341" t="s">
        <v>102</v>
      </c>
      <c r="AJ62" s="329" t="s">
        <v>86</v>
      </c>
      <c r="AK62" s="332">
        <v>114.5</v>
      </c>
      <c r="AL62" s="331">
        <v>118.2</v>
      </c>
      <c r="AM62" s="331">
        <v>125.1</v>
      </c>
      <c r="AN62" s="331">
        <v>129.1</v>
      </c>
      <c r="AO62" s="331">
        <v>113.2</v>
      </c>
      <c r="AP62" s="331">
        <v>108</v>
      </c>
      <c r="AQ62" s="331">
        <v>115.2</v>
      </c>
      <c r="AR62" s="331">
        <v>105.7</v>
      </c>
      <c r="AS62" s="331">
        <v>111.4</v>
      </c>
      <c r="AT62" s="331">
        <v>111.8</v>
      </c>
      <c r="AU62" s="331">
        <v>106.8</v>
      </c>
    </row>
    <row r="63" spans="1:47" x14ac:dyDescent="0.15">
      <c r="A63" s="329" t="s">
        <v>100</v>
      </c>
      <c r="B63" s="341" t="s">
        <v>102</v>
      </c>
      <c r="C63" s="329" t="s">
        <v>88</v>
      </c>
      <c r="D63" s="331">
        <v>128.69999999999999</v>
      </c>
      <c r="E63" s="331">
        <v>128.69999999999999</v>
      </c>
      <c r="F63" s="331">
        <v>121.4</v>
      </c>
      <c r="G63" s="331">
        <v>122.2</v>
      </c>
      <c r="H63" s="331">
        <v>107.2</v>
      </c>
      <c r="I63" s="331">
        <v>144.19999999999999</v>
      </c>
      <c r="J63" s="331">
        <v>139.30000000000001</v>
      </c>
      <c r="K63" s="331">
        <v>147.30000000000001</v>
      </c>
      <c r="L63" s="331">
        <v>190.6</v>
      </c>
      <c r="M63" s="331">
        <v>128.4</v>
      </c>
      <c r="N63" s="331">
        <v>151.5</v>
      </c>
      <c r="O63" s="331">
        <v>132.9</v>
      </c>
      <c r="P63" s="331">
        <v>136.80000000000001</v>
      </c>
      <c r="Q63" s="331">
        <v>120.5</v>
      </c>
      <c r="R63" s="331">
        <v>113.4</v>
      </c>
      <c r="S63" s="331">
        <v>118.3</v>
      </c>
      <c r="T63" s="331">
        <v>117.8</v>
      </c>
      <c r="U63" s="331">
        <v>119.5</v>
      </c>
      <c r="V63" s="331">
        <v>147.9</v>
      </c>
      <c r="W63" s="331">
        <v>115.2</v>
      </c>
      <c r="X63" s="331">
        <v>112</v>
      </c>
      <c r="Y63" s="331">
        <v>125.1</v>
      </c>
      <c r="Z63" s="331">
        <v>162.19999999999999</v>
      </c>
      <c r="AA63" s="331">
        <v>94.6</v>
      </c>
      <c r="AB63" s="331">
        <v>65.900000000000006</v>
      </c>
      <c r="AC63" s="331">
        <v>102.9</v>
      </c>
      <c r="AD63" s="331">
        <v>137</v>
      </c>
      <c r="AE63" s="358">
        <v>111.3</v>
      </c>
      <c r="AF63" s="358">
        <v>115.9</v>
      </c>
      <c r="AG63" s="358">
        <v>127.8</v>
      </c>
      <c r="AH63" s="329" t="s">
        <v>100</v>
      </c>
      <c r="AI63" s="341" t="s">
        <v>102</v>
      </c>
      <c r="AJ63" s="329" t="s">
        <v>88</v>
      </c>
      <c r="AK63" s="332">
        <v>128.69999999999999</v>
      </c>
      <c r="AL63" s="331">
        <v>139.1</v>
      </c>
      <c r="AM63" s="331">
        <v>156.69999999999999</v>
      </c>
      <c r="AN63" s="331">
        <v>168.6</v>
      </c>
      <c r="AO63" s="331">
        <v>121.7</v>
      </c>
      <c r="AP63" s="331">
        <v>113.1</v>
      </c>
      <c r="AQ63" s="331">
        <v>108.7</v>
      </c>
      <c r="AR63" s="331">
        <v>114.5</v>
      </c>
      <c r="AS63" s="331">
        <v>119.8</v>
      </c>
      <c r="AT63" s="331">
        <v>120</v>
      </c>
      <c r="AU63" s="331">
        <v>118.4</v>
      </c>
    </row>
    <row r="64" spans="1:47" x14ac:dyDescent="0.15">
      <c r="A64" s="329"/>
      <c r="B64" s="341" t="s">
        <v>102</v>
      </c>
      <c r="C64" s="329" t="s">
        <v>89</v>
      </c>
      <c r="D64" s="331">
        <v>109.6</v>
      </c>
      <c r="E64" s="331">
        <v>109.6</v>
      </c>
      <c r="F64" s="331">
        <v>111.9</v>
      </c>
      <c r="G64" s="331">
        <v>119.8</v>
      </c>
      <c r="H64" s="331">
        <v>100</v>
      </c>
      <c r="I64" s="331">
        <v>105.3</v>
      </c>
      <c r="J64" s="331">
        <v>86.1</v>
      </c>
      <c r="K64" s="331">
        <v>128.30000000000001</v>
      </c>
      <c r="L64" s="331">
        <v>161.80000000000001</v>
      </c>
      <c r="M64" s="331">
        <v>122</v>
      </c>
      <c r="N64" s="331">
        <v>95.1</v>
      </c>
      <c r="O64" s="331">
        <v>96</v>
      </c>
      <c r="P64" s="331">
        <v>110.9</v>
      </c>
      <c r="Q64" s="331">
        <v>121.7</v>
      </c>
      <c r="R64" s="331">
        <v>114.9</v>
      </c>
      <c r="S64" s="331">
        <v>115.7</v>
      </c>
      <c r="T64" s="331">
        <v>113.9</v>
      </c>
      <c r="U64" s="331">
        <v>118.3</v>
      </c>
      <c r="V64" s="331">
        <v>151.30000000000001</v>
      </c>
      <c r="W64" s="331">
        <v>113.2</v>
      </c>
      <c r="X64" s="331">
        <v>104.3</v>
      </c>
      <c r="Y64" s="331">
        <v>123.2</v>
      </c>
      <c r="Z64" s="331">
        <v>168.7</v>
      </c>
      <c r="AA64" s="331">
        <v>85.6</v>
      </c>
      <c r="AB64" s="331">
        <v>64.8</v>
      </c>
      <c r="AC64" s="331">
        <v>90</v>
      </c>
      <c r="AD64" s="331">
        <v>133.69999999999999</v>
      </c>
      <c r="AE64" s="358">
        <v>113.1</v>
      </c>
      <c r="AF64" s="358">
        <v>97.3</v>
      </c>
      <c r="AG64" s="358">
        <v>108.7</v>
      </c>
      <c r="AH64" s="329"/>
      <c r="AI64" s="341" t="s">
        <v>102</v>
      </c>
      <c r="AJ64" s="329" t="s">
        <v>89</v>
      </c>
      <c r="AK64" s="332">
        <v>109.6</v>
      </c>
      <c r="AL64" s="331">
        <v>111.3</v>
      </c>
      <c r="AM64" s="331">
        <v>114.3</v>
      </c>
      <c r="AN64" s="331">
        <v>113.7</v>
      </c>
      <c r="AO64" s="331">
        <v>116.1</v>
      </c>
      <c r="AP64" s="331">
        <v>106.8</v>
      </c>
      <c r="AQ64" s="331">
        <v>83.4</v>
      </c>
      <c r="AR64" s="331">
        <v>114.2</v>
      </c>
      <c r="AS64" s="331">
        <v>108.2</v>
      </c>
      <c r="AT64" s="331">
        <v>107.7</v>
      </c>
      <c r="AU64" s="331">
        <v>114.1</v>
      </c>
    </row>
    <row r="65" spans="1:47" x14ac:dyDescent="0.15">
      <c r="A65" s="329"/>
      <c r="B65" s="341" t="s">
        <v>102</v>
      </c>
      <c r="C65" s="329" t="s">
        <v>90</v>
      </c>
      <c r="D65" s="331">
        <v>104.2</v>
      </c>
      <c r="E65" s="331">
        <v>104.2</v>
      </c>
      <c r="F65" s="331">
        <v>118.9</v>
      </c>
      <c r="G65" s="331">
        <v>128.19999999999999</v>
      </c>
      <c r="H65" s="331">
        <v>87.5</v>
      </c>
      <c r="I65" s="331">
        <v>103.2</v>
      </c>
      <c r="J65" s="331">
        <v>92.9</v>
      </c>
      <c r="K65" s="331">
        <v>116.1</v>
      </c>
      <c r="L65" s="331">
        <v>127.5</v>
      </c>
      <c r="M65" s="331">
        <v>123.8</v>
      </c>
      <c r="N65" s="331">
        <v>93.4</v>
      </c>
      <c r="O65" s="331">
        <v>94</v>
      </c>
      <c r="P65" s="331">
        <v>103.3</v>
      </c>
      <c r="Q65" s="331">
        <v>97.4</v>
      </c>
      <c r="R65" s="331">
        <v>108.4</v>
      </c>
      <c r="S65" s="331">
        <v>112.5</v>
      </c>
      <c r="T65" s="331">
        <v>113</v>
      </c>
      <c r="U65" s="331">
        <v>115</v>
      </c>
      <c r="V65" s="331">
        <v>141.6</v>
      </c>
      <c r="W65" s="331">
        <v>94.9</v>
      </c>
      <c r="X65" s="331">
        <v>98.9</v>
      </c>
      <c r="Y65" s="331">
        <v>111.5</v>
      </c>
      <c r="Z65" s="331">
        <v>155.19999999999999</v>
      </c>
      <c r="AA65" s="331">
        <v>80</v>
      </c>
      <c r="AB65" s="331">
        <v>62.5</v>
      </c>
      <c r="AC65" s="331">
        <v>89.1</v>
      </c>
      <c r="AD65" s="331">
        <v>117.6</v>
      </c>
      <c r="AE65" s="358">
        <v>121.3</v>
      </c>
      <c r="AF65" s="358">
        <v>97.4</v>
      </c>
      <c r="AG65" s="358">
        <v>103.7</v>
      </c>
      <c r="AH65" s="329"/>
      <c r="AI65" s="341" t="s">
        <v>102</v>
      </c>
      <c r="AJ65" s="329" t="s">
        <v>90</v>
      </c>
      <c r="AK65" s="332">
        <v>104.2</v>
      </c>
      <c r="AL65" s="331">
        <v>100.6</v>
      </c>
      <c r="AM65" s="331">
        <v>103.1</v>
      </c>
      <c r="AN65" s="331">
        <v>105.6</v>
      </c>
      <c r="AO65" s="331">
        <v>95.9</v>
      </c>
      <c r="AP65" s="331">
        <v>96.7</v>
      </c>
      <c r="AQ65" s="331">
        <v>86.9</v>
      </c>
      <c r="AR65" s="331">
        <v>99.9</v>
      </c>
      <c r="AS65" s="331">
        <v>107.3</v>
      </c>
      <c r="AT65" s="331">
        <v>106.9</v>
      </c>
      <c r="AU65" s="331">
        <v>111.6</v>
      </c>
    </row>
    <row r="66" spans="1:47" x14ac:dyDescent="0.15">
      <c r="A66" s="329"/>
      <c r="B66" s="341" t="s">
        <v>102</v>
      </c>
      <c r="C66" s="329" t="s">
        <v>91</v>
      </c>
      <c r="D66" s="331">
        <v>114</v>
      </c>
      <c r="E66" s="331">
        <v>114</v>
      </c>
      <c r="F66" s="331">
        <v>117.8</v>
      </c>
      <c r="G66" s="331">
        <v>109.1</v>
      </c>
      <c r="H66" s="331">
        <v>101.3</v>
      </c>
      <c r="I66" s="331">
        <v>123.5</v>
      </c>
      <c r="J66" s="331">
        <v>108.9</v>
      </c>
      <c r="K66" s="331">
        <v>142.30000000000001</v>
      </c>
      <c r="L66" s="331">
        <v>154.19999999999999</v>
      </c>
      <c r="M66" s="331">
        <v>139.1</v>
      </c>
      <c r="N66" s="331">
        <v>116.7</v>
      </c>
      <c r="O66" s="331">
        <v>102.7</v>
      </c>
      <c r="P66" s="331">
        <v>105.7</v>
      </c>
      <c r="Q66" s="331">
        <v>115.5</v>
      </c>
      <c r="R66" s="331">
        <v>115.2</v>
      </c>
      <c r="S66" s="331">
        <v>111</v>
      </c>
      <c r="T66" s="331">
        <v>119.4</v>
      </c>
      <c r="U66" s="331">
        <v>116.8</v>
      </c>
      <c r="V66" s="331">
        <v>136.19999999999999</v>
      </c>
      <c r="W66" s="331">
        <v>91.8</v>
      </c>
      <c r="X66" s="331">
        <v>106.8</v>
      </c>
      <c r="Y66" s="331">
        <v>120.2</v>
      </c>
      <c r="Z66" s="331">
        <v>149.30000000000001</v>
      </c>
      <c r="AA66" s="331">
        <v>103</v>
      </c>
      <c r="AB66" s="331">
        <v>57.7</v>
      </c>
      <c r="AC66" s="331">
        <v>98.1</v>
      </c>
      <c r="AD66" s="331">
        <v>129.5</v>
      </c>
      <c r="AE66" s="358">
        <v>122.3</v>
      </c>
      <c r="AF66" s="358">
        <v>104.3</v>
      </c>
      <c r="AG66" s="358">
        <v>113.3</v>
      </c>
      <c r="AH66" s="329"/>
      <c r="AI66" s="341" t="s">
        <v>102</v>
      </c>
      <c r="AJ66" s="329" t="s">
        <v>91</v>
      </c>
      <c r="AK66" s="332">
        <v>114</v>
      </c>
      <c r="AL66" s="331">
        <v>111.9</v>
      </c>
      <c r="AM66" s="331">
        <v>120.2</v>
      </c>
      <c r="AN66" s="331">
        <v>122.9</v>
      </c>
      <c r="AO66" s="331">
        <v>112.5</v>
      </c>
      <c r="AP66" s="331">
        <v>99.6</v>
      </c>
      <c r="AQ66" s="331">
        <v>91.7</v>
      </c>
      <c r="AR66" s="331">
        <v>102.1</v>
      </c>
      <c r="AS66" s="331">
        <v>115.7</v>
      </c>
      <c r="AT66" s="331">
        <v>115.8</v>
      </c>
      <c r="AU66" s="331">
        <v>115.1</v>
      </c>
    </row>
    <row r="67" spans="1:47" x14ac:dyDescent="0.15">
      <c r="A67" s="329" t="s">
        <v>100</v>
      </c>
      <c r="B67" s="341" t="s">
        <v>102</v>
      </c>
      <c r="C67" s="329" t="s">
        <v>92</v>
      </c>
      <c r="D67" s="331">
        <v>114.6</v>
      </c>
      <c r="E67" s="331">
        <v>114.6</v>
      </c>
      <c r="F67" s="331">
        <v>116.1</v>
      </c>
      <c r="G67" s="331">
        <v>136.5</v>
      </c>
      <c r="H67" s="331">
        <v>106</v>
      </c>
      <c r="I67" s="331">
        <v>115.6</v>
      </c>
      <c r="J67" s="331">
        <v>103.8</v>
      </c>
      <c r="K67" s="331">
        <v>131.69999999999999</v>
      </c>
      <c r="L67" s="331">
        <v>130.6</v>
      </c>
      <c r="M67" s="331">
        <v>127.7</v>
      </c>
      <c r="N67" s="331">
        <v>111.9</v>
      </c>
      <c r="O67" s="331">
        <v>99.7</v>
      </c>
      <c r="P67" s="331">
        <v>129.5</v>
      </c>
      <c r="Q67" s="331">
        <v>123.9</v>
      </c>
      <c r="R67" s="331">
        <v>107.5</v>
      </c>
      <c r="S67" s="331">
        <v>127.3</v>
      </c>
      <c r="T67" s="331">
        <v>114.2</v>
      </c>
      <c r="U67" s="331">
        <v>122.9</v>
      </c>
      <c r="V67" s="331">
        <v>138.9</v>
      </c>
      <c r="W67" s="331">
        <v>94.5</v>
      </c>
      <c r="X67" s="331">
        <v>117</v>
      </c>
      <c r="Y67" s="331">
        <v>122.8</v>
      </c>
      <c r="Z67" s="331">
        <v>168</v>
      </c>
      <c r="AA67" s="331">
        <v>120.9</v>
      </c>
      <c r="AB67" s="331">
        <v>61.7</v>
      </c>
      <c r="AC67" s="331">
        <v>109.8</v>
      </c>
      <c r="AD67" s="331">
        <v>137.69999999999999</v>
      </c>
      <c r="AE67" s="358">
        <v>109.6</v>
      </c>
      <c r="AF67" s="358">
        <v>138.9</v>
      </c>
      <c r="AG67" s="358">
        <v>116.4</v>
      </c>
      <c r="AH67" s="329" t="s">
        <v>100</v>
      </c>
      <c r="AI67" s="341" t="s">
        <v>102</v>
      </c>
      <c r="AJ67" s="329" t="s">
        <v>92</v>
      </c>
      <c r="AK67" s="332">
        <v>114.6</v>
      </c>
      <c r="AL67" s="331">
        <v>114.6</v>
      </c>
      <c r="AM67" s="331">
        <v>125.7</v>
      </c>
      <c r="AN67" s="331">
        <v>128</v>
      </c>
      <c r="AO67" s="331">
        <v>119</v>
      </c>
      <c r="AP67" s="331">
        <v>98.2</v>
      </c>
      <c r="AQ67" s="331">
        <v>90.8</v>
      </c>
      <c r="AR67" s="331">
        <v>100.6</v>
      </c>
      <c r="AS67" s="331">
        <v>114.5</v>
      </c>
      <c r="AT67" s="331">
        <v>114.3</v>
      </c>
      <c r="AU67" s="331">
        <v>116.7</v>
      </c>
    </row>
    <row r="68" spans="1:47" x14ac:dyDescent="0.15">
      <c r="A68" s="329"/>
      <c r="B68" s="341" t="s">
        <v>102</v>
      </c>
      <c r="C68" s="329" t="s">
        <v>93</v>
      </c>
      <c r="D68" s="331">
        <v>100.3</v>
      </c>
      <c r="E68" s="331">
        <v>100.3</v>
      </c>
      <c r="F68" s="331">
        <v>109</v>
      </c>
      <c r="G68" s="331">
        <v>116.6</v>
      </c>
      <c r="H68" s="331">
        <v>91</v>
      </c>
      <c r="I68" s="331">
        <v>110.5</v>
      </c>
      <c r="J68" s="331">
        <v>104.1</v>
      </c>
      <c r="K68" s="331">
        <v>120.4</v>
      </c>
      <c r="L68" s="331">
        <v>105.3</v>
      </c>
      <c r="M68" s="331">
        <v>108.7</v>
      </c>
      <c r="N68" s="331">
        <v>89.8</v>
      </c>
      <c r="O68" s="331">
        <v>79.2</v>
      </c>
      <c r="P68" s="331">
        <v>99.8</v>
      </c>
      <c r="Q68" s="331">
        <v>111</v>
      </c>
      <c r="R68" s="331">
        <v>94.2</v>
      </c>
      <c r="S68" s="331">
        <v>89.9</v>
      </c>
      <c r="T68" s="331">
        <v>111.9</v>
      </c>
      <c r="U68" s="331">
        <v>101.9</v>
      </c>
      <c r="V68" s="331">
        <v>132.80000000000001</v>
      </c>
      <c r="W68" s="331">
        <v>79.2</v>
      </c>
      <c r="X68" s="331">
        <v>97.3</v>
      </c>
      <c r="Y68" s="331">
        <v>98</v>
      </c>
      <c r="Z68" s="331">
        <v>148.30000000000001</v>
      </c>
      <c r="AA68" s="331">
        <v>96.2</v>
      </c>
      <c r="AB68" s="331">
        <v>53.6</v>
      </c>
      <c r="AC68" s="331">
        <v>91.6</v>
      </c>
      <c r="AD68" s="331">
        <v>114.5</v>
      </c>
      <c r="AE68" s="358">
        <v>109.6</v>
      </c>
      <c r="AF68" s="358">
        <v>113.3</v>
      </c>
      <c r="AG68" s="358">
        <v>101.3</v>
      </c>
      <c r="AH68" s="329"/>
      <c r="AI68" s="341" t="s">
        <v>102</v>
      </c>
      <c r="AJ68" s="329" t="s">
        <v>93</v>
      </c>
      <c r="AK68" s="332">
        <v>100.3</v>
      </c>
      <c r="AL68" s="331">
        <v>97.7</v>
      </c>
      <c r="AM68" s="331">
        <v>106.7</v>
      </c>
      <c r="AN68" s="331">
        <v>106.4</v>
      </c>
      <c r="AO68" s="331">
        <v>107.7</v>
      </c>
      <c r="AP68" s="331">
        <v>84.3</v>
      </c>
      <c r="AQ68" s="331">
        <v>76.7</v>
      </c>
      <c r="AR68" s="331">
        <v>86.7</v>
      </c>
      <c r="AS68" s="331">
        <v>102.5</v>
      </c>
      <c r="AT68" s="331">
        <v>103</v>
      </c>
      <c r="AU68" s="331">
        <v>96.9</v>
      </c>
    </row>
    <row r="69" spans="1:47" x14ac:dyDescent="0.15">
      <c r="A69" s="329"/>
      <c r="B69" s="341" t="s">
        <v>102</v>
      </c>
      <c r="C69" s="329" t="s">
        <v>94</v>
      </c>
      <c r="D69" s="331">
        <v>113.3</v>
      </c>
      <c r="E69" s="331">
        <v>113.3</v>
      </c>
      <c r="F69" s="331">
        <v>112.4</v>
      </c>
      <c r="G69" s="331">
        <v>121.5</v>
      </c>
      <c r="H69" s="331">
        <v>97.7</v>
      </c>
      <c r="I69" s="331">
        <v>132.9</v>
      </c>
      <c r="J69" s="331">
        <v>128.4</v>
      </c>
      <c r="K69" s="331">
        <v>141.69999999999999</v>
      </c>
      <c r="L69" s="331">
        <v>109.8</v>
      </c>
      <c r="M69" s="331">
        <v>124.8</v>
      </c>
      <c r="N69" s="331">
        <v>125.1</v>
      </c>
      <c r="O69" s="331">
        <v>106.3</v>
      </c>
      <c r="P69" s="331">
        <v>110.8</v>
      </c>
      <c r="Q69" s="331">
        <v>115</v>
      </c>
      <c r="R69" s="331">
        <v>94.9</v>
      </c>
      <c r="S69" s="331">
        <v>111.6</v>
      </c>
      <c r="T69" s="331">
        <v>105</v>
      </c>
      <c r="U69" s="331">
        <v>115.6</v>
      </c>
      <c r="V69" s="331">
        <v>137.9</v>
      </c>
      <c r="W69" s="331">
        <v>85.2</v>
      </c>
      <c r="X69" s="331">
        <v>110.1</v>
      </c>
      <c r="Y69" s="331">
        <v>125.9</v>
      </c>
      <c r="Z69" s="331">
        <v>144.1</v>
      </c>
      <c r="AA69" s="331">
        <v>99.6</v>
      </c>
      <c r="AB69" s="331">
        <v>63.4</v>
      </c>
      <c r="AC69" s="331">
        <v>103.6</v>
      </c>
      <c r="AD69" s="331">
        <v>123</v>
      </c>
      <c r="AE69" s="358">
        <v>102.8</v>
      </c>
      <c r="AF69" s="358">
        <v>101.7</v>
      </c>
      <c r="AG69" s="358">
        <v>112.5</v>
      </c>
      <c r="AH69" s="329"/>
      <c r="AI69" s="341" t="s">
        <v>102</v>
      </c>
      <c r="AJ69" s="329" t="s">
        <v>94</v>
      </c>
      <c r="AK69" s="332">
        <v>113.3</v>
      </c>
      <c r="AL69" s="331">
        <v>113.8</v>
      </c>
      <c r="AM69" s="331">
        <v>130.80000000000001</v>
      </c>
      <c r="AN69" s="331">
        <v>138.4</v>
      </c>
      <c r="AO69" s="331">
        <v>108.3</v>
      </c>
      <c r="AP69" s="331">
        <v>88.7</v>
      </c>
      <c r="AQ69" s="331">
        <v>100</v>
      </c>
      <c r="AR69" s="331">
        <v>85.1</v>
      </c>
      <c r="AS69" s="331">
        <v>112.9</v>
      </c>
      <c r="AT69" s="331">
        <v>112.9</v>
      </c>
      <c r="AU69" s="331">
        <v>113</v>
      </c>
    </row>
    <row r="70" spans="1:47" x14ac:dyDescent="0.15">
      <c r="A70" s="329"/>
      <c r="B70" s="341" t="s">
        <v>102</v>
      </c>
      <c r="C70" s="329" t="s">
        <v>95</v>
      </c>
      <c r="D70" s="331">
        <v>110.5</v>
      </c>
      <c r="E70" s="331">
        <v>110.5</v>
      </c>
      <c r="F70" s="331">
        <v>112.3</v>
      </c>
      <c r="G70" s="331">
        <v>121.1</v>
      </c>
      <c r="H70" s="331">
        <v>111.9</v>
      </c>
      <c r="I70" s="331">
        <v>115.4</v>
      </c>
      <c r="J70" s="331">
        <v>86.6</v>
      </c>
      <c r="K70" s="331">
        <v>158</v>
      </c>
      <c r="L70" s="331">
        <v>111.2</v>
      </c>
      <c r="M70" s="331">
        <v>111.7</v>
      </c>
      <c r="N70" s="331">
        <v>106.2</v>
      </c>
      <c r="O70" s="331">
        <v>88</v>
      </c>
      <c r="P70" s="331">
        <v>102</v>
      </c>
      <c r="Q70" s="331">
        <v>128.5</v>
      </c>
      <c r="R70" s="331">
        <v>112.6</v>
      </c>
      <c r="S70" s="331">
        <v>101.9</v>
      </c>
      <c r="T70" s="331">
        <v>91.7</v>
      </c>
      <c r="U70" s="331">
        <v>119.2</v>
      </c>
      <c r="V70" s="331">
        <v>146.4</v>
      </c>
      <c r="W70" s="331">
        <v>103.4</v>
      </c>
      <c r="X70" s="331">
        <v>105.9</v>
      </c>
      <c r="Y70" s="331">
        <v>122.2</v>
      </c>
      <c r="Z70" s="331">
        <v>147.69999999999999</v>
      </c>
      <c r="AA70" s="331">
        <v>122</v>
      </c>
      <c r="AB70" s="331">
        <v>66.7</v>
      </c>
      <c r="AC70" s="331">
        <v>94.1</v>
      </c>
      <c r="AD70" s="331">
        <v>120.4</v>
      </c>
      <c r="AE70" s="358">
        <v>100.3</v>
      </c>
      <c r="AF70" s="358">
        <v>100</v>
      </c>
      <c r="AG70" s="358">
        <v>109.7</v>
      </c>
      <c r="AH70" s="329"/>
      <c r="AI70" s="341" t="s">
        <v>102</v>
      </c>
      <c r="AJ70" s="329" t="s">
        <v>95</v>
      </c>
      <c r="AK70" s="332">
        <v>110.5</v>
      </c>
      <c r="AL70" s="331">
        <v>115.4</v>
      </c>
      <c r="AM70" s="331">
        <v>119.8</v>
      </c>
      <c r="AN70" s="331">
        <v>116.6</v>
      </c>
      <c r="AO70" s="331">
        <v>129.30000000000001</v>
      </c>
      <c r="AP70" s="331">
        <v>108.9</v>
      </c>
      <c r="AQ70" s="331">
        <v>106.9</v>
      </c>
      <c r="AR70" s="331">
        <v>109.5</v>
      </c>
      <c r="AS70" s="331">
        <v>106.2</v>
      </c>
      <c r="AT70" s="331">
        <v>105.7</v>
      </c>
      <c r="AU70" s="331">
        <v>111.7</v>
      </c>
    </row>
    <row r="71" spans="1:47" x14ac:dyDescent="0.15">
      <c r="A71" s="329"/>
      <c r="B71" s="341" t="s">
        <v>102</v>
      </c>
      <c r="C71" s="329" t="s">
        <v>96</v>
      </c>
      <c r="D71" s="331">
        <v>99.9</v>
      </c>
      <c r="E71" s="331">
        <v>99.9</v>
      </c>
      <c r="F71" s="331">
        <v>105.6</v>
      </c>
      <c r="G71" s="331">
        <v>111.3</v>
      </c>
      <c r="H71" s="331">
        <v>99.4</v>
      </c>
      <c r="I71" s="331">
        <v>102.3</v>
      </c>
      <c r="J71" s="331">
        <v>91.1</v>
      </c>
      <c r="K71" s="331">
        <v>119.9</v>
      </c>
      <c r="L71" s="331">
        <v>91.8</v>
      </c>
      <c r="M71" s="331">
        <v>99.2</v>
      </c>
      <c r="N71" s="331">
        <v>94.8</v>
      </c>
      <c r="O71" s="331">
        <v>80.099999999999994</v>
      </c>
      <c r="P71" s="331">
        <v>89.4</v>
      </c>
      <c r="Q71" s="331">
        <v>110.5</v>
      </c>
      <c r="R71" s="331">
        <v>96.3</v>
      </c>
      <c r="S71" s="331">
        <v>92.6</v>
      </c>
      <c r="T71" s="331">
        <v>86.5</v>
      </c>
      <c r="U71" s="331">
        <v>107.3</v>
      </c>
      <c r="V71" s="331">
        <v>128.5</v>
      </c>
      <c r="W71" s="331">
        <v>108</v>
      </c>
      <c r="X71" s="331">
        <v>104.2</v>
      </c>
      <c r="Y71" s="331">
        <v>118.6</v>
      </c>
      <c r="Z71" s="331">
        <v>140.69999999999999</v>
      </c>
      <c r="AA71" s="331">
        <v>112.9</v>
      </c>
      <c r="AB71" s="331">
        <v>59.8</v>
      </c>
      <c r="AC71" s="331">
        <v>96.1</v>
      </c>
      <c r="AD71" s="331">
        <v>112.1</v>
      </c>
      <c r="AE71" s="358">
        <v>104.4</v>
      </c>
      <c r="AF71" s="358">
        <v>89</v>
      </c>
      <c r="AG71" s="358">
        <v>99.1</v>
      </c>
      <c r="AH71" s="329"/>
      <c r="AI71" s="341" t="s">
        <v>102</v>
      </c>
      <c r="AJ71" s="329" t="s">
        <v>96</v>
      </c>
      <c r="AK71" s="332">
        <v>99.9</v>
      </c>
      <c r="AL71" s="331">
        <v>102.4</v>
      </c>
      <c r="AM71" s="331">
        <v>100.2</v>
      </c>
      <c r="AN71" s="331">
        <v>96.5</v>
      </c>
      <c r="AO71" s="331">
        <v>110.9</v>
      </c>
      <c r="AP71" s="331">
        <v>105.6</v>
      </c>
      <c r="AQ71" s="331">
        <v>104.1</v>
      </c>
      <c r="AR71" s="331">
        <v>106.1</v>
      </c>
      <c r="AS71" s="331">
        <v>97.9</v>
      </c>
      <c r="AT71" s="331">
        <v>97.3</v>
      </c>
      <c r="AU71" s="331">
        <v>105</v>
      </c>
    </row>
    <row r="72" spans="1:47" x14ac:dyDescent="0.15">
      <c r="A72" s="329"/>
      <c r="B72" s="342" t="s">
        <v>102</v>
      </c>
      <c r="C72" s="335" t="s">
        <v>97</v>
      </c>
      <c r="D72" s="337">
        <v>102.2</v>
      </c>
      <c r="E72" s="337">
        <v>102.2</v>
      </c>
      <c r="F72" s="337">
        <v>85.3</v>
      </c>
      <c r="G72" s="337">
        <v>97.4</v>
      </c>
      <c r="H72" s="337">
        <v>86.3</v>
      </c>
      <c r="I72" s="337">
        <v>108.8</v>
      </c>
      <c r="J72" s="337">
        <v>112</v>
      </c>
      <c r="K72" s="337">
        <v>107.1</v>
      </c>
      <c r="L72" s="337">
        <v>75.8</v>
      </c>
      <c r="M72" s="337">
        <v>73.2</v>
      </c>
      <c r="N72" s="337">
        <v>109.1</v>
      </c>
      <c r="O72" s="337">
        <v>77.400000000000006</v>
      </c>
      <c r="P72" s="337">
        <v>113.4</v>
      </c>
      <c r="Q72" s="337">
        <v>108.3</v>
      </c>
      <c r="R72" s="337">
        <v>94.3</v>
      </c>
      <c r="S72" s="337">
        <v>110</v>
      </c>
      <c r="T72" s="337">
        <v>88.7</v>
      </c>
      <c r="U72" s="337">
        <v>103.6</v>
      </c>
      <c r="V72" s="337">
        <v>119.8</v>
      </c>
      <c r="W72" s="337">
        <v>122.8</v>
      </c>
      <c r="X72" s="337">
        <v>103.7</v>
      </c>
      <c r="Y72" s="337">
        <v>100.5</v>
      </c>
      <c r="Z72" s="337">
        <v>140.19999999999999</v>
      </c>
      <c r="AA72" s="337">
        <v>115.1</v>
      </c>
      <c r="AB72" s="337">
        <v>55.6</v>
      </c>
      <c r="AC72" s="337">
        <v>100.3</v>
      </c>
      <c r="AD72" s="337">
        <v>124.3</v>
      </c>
      <c r="AE72" s="423">
        <v>90.1</v>
      </c>
      <c r="AF72" s="423">
        <v>99.9</v>
      </c>
      <c r="AG72" s="423">
        <v>102</v>
      </c>
      <c r="AH72" s="329"/>
      <c r="AI72" s="342" t="s">
        <v>102</v>
      </c>
      <c r="AJ72" s="335" t="s">
        <v>97</v>
      </c>
      <c r="AK72" s="332">
        <v>102.2</v>
      </c>
      <c r="AL72" s="337">
        <v>110.4</v>
      </c>
      <c r="AM72" s="337">
        <v>110.1</v>
      </c>
      <c r="AN72" s="337">
        <v>111.2</v>
      </c>
      <c r="AO72" s="337">
        <v>106.8</v>
      </c>
      <c r="AP72" s="337">
        <v>110.9</v>
      </c>
      <c r="AQ72" s="337">
        <v>98.9</v>
      </c>
      <c r="AR72" s="337">
        <v>114.6</v>
      </c>
      <c r="AS72" s="337">
        <v>95.2</v>
      </c>
      <c r="AT72" s="337">
        <v>94.1</v>
      </c>
      <c r="AU72" s="337">
        <v>108.3</v>
      </c>
    </row>
    <row r="73" spans="1:47" x14ac:dyDescent="0.15">
      <c r="A73" s="343"/>
      <c r="B73" s="341" t="s">
        <v>103</v>
      </c>
      <c r="C73" s="326" t="s">
        <v>84</v>
      </c>
      <c r="D73" s="331">
        <v>80.5</v>
      </c>
      <c r="E73" s="331">
        <v>80.5</v>
      </c>
      <c r="F73" s="331">
        <v>68.7</v>
      </c>
      <c r="G73" s="331">
        <v>66.7</v>
      </c>
      <c r="H73" s="331">
        <v>89.2</v>
      </c>
      <c r="I73" s="331">
        <v>75.5</v>
      </c>
      <c r="J73" s="331">
        <v>73.2</v>
      </c>
      <c r="K73" s="331">
        <v>78.7</v>
      </c>
      <c r="L73" s="331">
        <v>77.099999999999994</v>
      </c>
      <c r="M73" s="331">
        <v>47.6</v>
      </c>
      <c r="N73" s="331">
        <v>76</v>
      </c>
      <c r="O73" s="331">
        <v>56.5</v>
      </c>
      <c r="P73" s="331">
        <v>93.2</v>
      </c>
      <c r="Q73" s="331">
        <v>99.1</v>
      </c>
      <c r="R73" s="331">
        <v>85.6</v>
      </c>
      <c r="S73" s="331">
        <v>87.9</v>
      </c>
      <c r="T73" s="331">
        <v>66.5</v>
      </c>
      <c r="U73" s="331">
        <v>91.5</v>
      </c>
      <c r="V73" s="331">
        <v>107.9</v>
      </c>
      <c r="W73" s="331">
        <v>90.1</v>
      </c>
      <c r="X73" s="331">
        <v>92.3</v>
      </c>
      <c r="Y73" s="331">
        <v>90.4</v>
      </c>
      <c r="Z73" s="331">
        <v>124.8</v>
      </c>
      <c r="AA73" s="331">
        <v>99.7</v>
      </c>
      <c r="AB73" s="331">
        <v>48.7</v>
      </c>
      <c r="AC73" s="331">
        <v>90.1</v>
      </c>
      <c r="AD73" s="331">
        <v>104.9</v>
      </c>
      <c r="AE73" s="358">
        <v>65.8</v>
      </c>
      <c r="AF73" s="358">
        <v>103.4</v>
      </c>
      <c r="AG73" s="358">
        <v>82.2</v>
      </c>
      <c r="AH73" s="343"/>
      <c r="AI73" s="341" t="s">
        <v>103</v>
      </c>
      <c r="AJ73" s="326" t="s">
        <v>84</v>
      </c>
      <c r="AK73" s="328">
        <v>80.5</v>
      </c>
      <c r="AL73" s="331">
        <v>88.8</v>
      </c>
      <c r="AM73" s="331">
        <v>87.5</v>
      </c>
      <c r="AN73" s="331">
        <v>81.7</v>
      </c>
      <c r="AO73" s="331">
        <v>104.5</v>
      </c>
      <c r="AP73" s="331">
        <v>90.7</v>
      </c>
      <c r="AQ73" s="331">
        <v>82.2</v>
      </c>
      <c r="AR73" s="331">
        <v>93.4</v>
      </c>
      <c r="AS73" s="331">
        <v>73.400000000000006</v>
      </c>
      <c r="AT73" s="331">
        <v>71.2</v>
      </c>
      <c r="AU73" s="331">
        <v>99</v>
      </c>
    </row>
    <row r="74" spans="1:47" x14ac:dyDescent="0.15">
      <c r="A74" s="343"/>
      <c r="B74" s="341"/>
      <c r="C74" s="329" t="s">
        <v>86</v>
      </c>
      <c r="D74" s="331">
        <v>81.900000000000006</v>
      </c>
      <c r="E74" s="331">
        <v>81.900000000000006</v>
      </c>
      <c r="F74" s="331">
        <v>60</v>
      </c>
      <c r="G74" s="331">
        <v>61.5</v>
      </c>
      <c r="H74" s="331">
        <v>79.7</v>
      </c>
      <c r="I74" s="331">
        <v>73.400000000000006</v>
      </c>
      <c r="J74" s="331">
        <v>74.8</v>
      </c>
      <c r="K74" s="331">
        <v>71.599999999999994</v>
      </c>
      <c r="L74" s="331">
        <v>70.3</v>
      </c>
      <c r="M74" s="331">
        <v>35.5</v>
      </c>
      <c r="N74" s="331">
        <v>86.6</v>
      </c>
      <c r="O74" s="331">
        <v>67.8</v>
      </c>
      <c r="P74" s="331">
        <v>101.3</v>
      </c>
      <c r="Q74" s="331">
        <v>87.1</v>
      </c>
      <c r="R74" s="331">
        <v>95.3</v>
      </c>
      <c r="S74" s="331">
        <v>69.599999999999994</v>
      </c>
      <c r="T74" s="331">
        <v>69.5</v>
      </c>
      <c r="U74" s="331">
        <v>94.3</v>
      </c>
      <c r="V74" s="331">
        <v>102.2</v>
      </c>
      <c r="W74" s="331">
        <v>99.9</v>
      </c>
      <c r="X74" s="331">
        <v>90.9</v>
      </c>
      <c r="Y74" s="331">
        <v>92.3</v>
      </c>
      <c r="Z74" s="331">
        <v>119.5</v>
      </c>
      <c r="AA74" s="331">
        <v>116.5</v>
      </c>
      <c r="AB74" s="331">
        <v>46.1</v>
      </c>
      <c r="AC74" s="331">
        <v>86.1</v>
      </c>
      <c r="AD74" s="331">
        <v>105.5</v>
      </c>
      <c r="AE74" s="358">
        <v>42.4</v>
      </c>
      <c r="AF74" s="358">
        <v>86.6</v>
      </c>
      <c r="AG74" s="358">
        <v>82.2</v>
      </c>
      <c r="AH74" s="343"/>
      <c r="AI74" s="341"/>
      <c r="AJ74" s="329" t="s">
        <v>86</v>
      </c>
      <c r="AK74" s="332">
        <v>81.900000000000006</v>
      </c>
      <c r="AL74" s="331">
        <v>98.8</v>
      </c>
      <c r="AM74" s="331">
        <v>96.4</v>
      </c>
      <c r="AN74" s="331">
        <v>98.1</v>
      </c>
      <c r="AO74" s="331">
        <v>91.4</v>
      </c>
      <c r="AP74" s="331">
        <v>102.3</v>
      </c>
      <c r="AQ74" s="331">
        <v>76.599999999999994</v>
      </c>
      <c r="AR74" s="331">
        <v>110.3</v>
      </c>
      <c r="AS74" s="331">
        <v>67.5</v>
      </c>
      <c r="AT74" s="331">
        <v>65.099999999999994</v>
      </c>
      <c r="AU74" s="331">
        <v>94.4</v>
      </c>
    </row>
    <row r="75" spans="1:47" x14ac:dyDescent="0.15">
      <c r="A75" s="343"/>
      <c r="B75" s="341"/>
      <c r="C75" s="329" t="s">
        <v>88</v>
      </c>
      <c r="D75" s="331">
        <v>107.5</v>
      </c>
      <c r="E75" s="331">
        <v>107.5</v>
      </c>
      <c r="F75" s="331">
        <v>59.7</v>
      </c>
      <c r="G75" s="331">
        <v>64.7</v>
      </c>
      <c r="H75" s="331">
        <v>85.3</v>
      </c>
      <c r="I75" s="331">
        <v>134.19999999999999</v>
      </c>
      <c r="J75" s="331">
        <v>185.8</v>
      </c>
      <c r="K75" s="331">
        <v>63.3</v>
      </c>
      <c r="L75" s="331">
        <v>79.2</v>
      </c>
      <c r="M75" s="331">
        <v>45</v>
      </c>
      <c r="N75" s="331">
        <v>143</v>
      </c>
      <c r="O75" s="331">
        <v>121.1</v>
      </c>
      <c r="P75" s="331">
        <v>110.6</v>
      </c>
      <c r="Q75" s="331">
        <v>98</v>
      </c>
      <c r="R75" s="331">
        <v>99</v>
      </c>
      <c r="S75" s="331">
        <v>88.8</v>
      </c>
      <c r="T75" s="331">
        <v>77.900000000000006</v>
      </c>
      <c r="U75" s="331">
        <v>104.9</v>
      </c>
      <c r="V75" s="331">
        <v>111.8</v>
      </c>
      <c r="W75" s="331">
        <v>114.5</v>
      </c>
      <c r="X75" s="331">
        <v>100.7</v>
      </c>
      <c r="Y75" s="331">
        <v>96.1</v>
      </c>
      <c r="Z75" s="331">
        <v>125.4</v>
      </c>
      <c r="AA75" s="331">
        <v>74.7</v>
      </c>
      <c r="AB75" s="331">
        <v>42</v>
      </c>
      <c r="AC75" s="331">
        <v>106.2</v>
      </c>
      <c r="AD75" s="331">
        <v>110</v>
      </c>
      <c r="AE75" s="358">
        <v>32</v>
      </c>
      <c r="AF75" s="358">
        <v>97.2</v>
      </c>
      <c r="AG75" s="358">
        <v>106.7</v>
      </c>
      <c r="AH75" s="343"/>
      <c r="AI75" s="341"/>
      <c r="AJ75" s="329" t="s">
        <v>88</v>
      </c>
      <c r="AK75" s="332">
        <v>107.5</v>
      </c>
      <c r="AL75" s="344">
        <v>121.6</v>
      </c>
      <c r="AM75" s="344">
        <v>130.1</v>
      </c>
      <c r="AN75" s="344">
        <v>138.4</v>
      </c>
      <c r="AO75" s="344">
        <v>105.9</v>
      </c>
      <c r="AP75" s="344">
        <v>109</v>
      </c>
      <c r="AQ75" s="344">
        <v>79.099999999999994</v>
      </c>
      <c r="AR75" s="344">
        <v>118.4</v>
      </c>
      <c r="AS75" s="344">
        <v>95.4</v>
      </c>
      <c r="AT75" s="344">
        <v>94.2</v>
      </c>
      <c r="AU75" s="344">
        <v>108.4</v>
      </c>
    </row>
    <row r="76" spans="1:47" x14ac:dyDescent="0.15">
      <c r="A76" s="343"/>
      <c r="B76" s="341"/>
      <c r="C76" s="329" t="s">
        <v>89</v>
      </c>
      <c r="D76" s="331">
        <v>84.4</v>
      </c>
      <c r="E76" s="331">
        <v>84.4</v>
      </c>
      <c r="F76" s="331">
        <v>59.5</v>
      </c>
      <c r="G76" s="331">
        <v>64.099999999999994</v>
      </c>
      <c r="H76" s="331">
        <v>80.5</v>
      </c>
      <c r="I76" s="331">
        <v>57.4</v>
      </c>
      <c r="J76" s="331">
        <v>65.099999999999994</v>
      </c>
      <c r="K76" s="331">
        <v>45.8</v>
      </c>
      <c r="L76" s="331">
        <v>61.1</v>
      </c>
      <c r="M76" s="331">
        <v>60.8</v>
      </c>
      <c r="N76" s="331">
        <v>95.1</v>
      </c>
      <c r="O76" s="331">
        <v>66.7</v>
      </c>
      <c r="P76" s="331">
        <v>109.2</v>
      </c>
      <c r="Q76" s="331">
        <v>94.7</v>
      </c>
      <c r="R76" s="331">
        <v>104.3</v>
      </c>
      <c r="S76" s="331">
        <v>86.5</v>
      </c>
      <c r="T76" s="331">
        <v>84.9</v>
      </c>
      <c r="U76" s="331">
        <v>109.2</v>
      </c>
      <c r="V76" s="331">
        <v>112.3</v>
      </c>
      <c r="W76" s="331">
        <v>114.6</v>
      </c>
      <c r="X76" s="331">
        <v>94.9</v>
      </c>
      <c r="Y76" s="331">
        <v>89.3</v>
      </c>
      <c r="Z76" s="331">
        <v>129</v>
      </c>
      <c r="AA76" s="331">
        <v>78</v>
      </c>
      <c r="AB76" s="331">
        <v>42.5</v>
      </c>
      <c r="AC76" s="331">
        <v>96.9</v>
      </c>
      <c r="AD76" s="331">
        <v>111.4</v>
      </c>
      <c r="AE76" s="358">
        <v>41.7</v>
      </c>
      <c r="AF76" s="358">
        <v>81.3</v>
      </c>
      <c r="AG76" s="358">
        <v>84.2</v>
      </c>
      <c r="AH76" s="343"/>
      <c r="AI76" s="341"/>
      <c r="AJ76" s="329" t="s">
        <v>89</v>
      </c>
      <c r="AK76" s="332">
        <v>84.4</v>
      </c>
      <c r="AL76" s="344">
        <v>97.9</v>
      </c>
      <c r="AM76" s="344">
        <v>92.4</v>
      </c>
      <c r="AN76" s="344">
        <v>90.1</v>
      </c>
      <c r="AO76" s="344">
        <v>99.1</v>
      </c>
      <c r="AP76" s="344">
        <v>106</v>
      </c>
      <c r="AQ76" s="344">
        <v>72.599999999999994</v>
      </c>
      <c r="AR76" s="344">
        <v>116.6</v>
      </c>
      <c r="AS76" s="344">
        <v>72.900000000000006</v>
      </c>
      <c r="AT76" s="344">
        <v>70</v>
      </c>
      <c r="AU76" s="344">
        <v>106.5</v>
      </c>
    </row>
    <row r="77" spans="1:47" x14ac:dyDescent="0.15">
      <c r="A77" s="343"/>
      <c r="B77" s="341"/>
      <c r="C77" s="329" t="s">
        <v>90</v>
      </c>
      <c r="D77" s="331">
        <v>76.900000000000006</v>
      </c>
      <c r="E77" s="331">
        <v>76.900000000000006</v>
      </c>
      <c r="F77" s="331">
        <v>67.400000000000006</v>
      </c>
      <c r="G77" s="331">
        <v>71</v>
      </c>
      <c r="H77" s="331">
        <v>75.5</v>
      </c>
      <c r="I77" s="331">
        <v>60.7</v>
      </c>
      <c r="J77" s="331">
        <v>55</v>
      </c>
      <c r="K77" s="331">
        <v>69.2</v>
      </c>
      <c r="L77" s="331">
        <v>59.1</v>
      </c>
      <c r="M77" s="331">
        <v>73.7</v>
      </c>
      <c r="N77" s="331">
        <v>85.2</v>
      </c>
      <c r="O77" s="331">
        <v>62.3</v>
      </c>
      <c r="P77" s="331">
        <v>76.7</v>
      </c>
      <c r="Q77" s="331">
        <v>74.900000000000006</v>
      </c>
      <c r="R77" s="331">
        <v>91.3</v>
      </c>
      <c r="S77" s="331">
        <v>78.5</v>
      </c>
      <c r="T77" s="331">
        <v>88.8</v>
      </c>
      <c r="U77" s="331">
        <v>104.6</v>
      </c>
      <c r="V77" s="331">
        <v>105.2</v>
      </c>
      <c r="W77" s="331">
        <v>92.7</v>
      </c>
      <c r="X77" s="331">
        <v>85.9</v>
      </c>
      <c r="Y77" s="331">
        <v>79.8</v>
      </c>
      <c r="Z77" s="331">
        <v>121.8</v>
      </c>
      <c r="AA77" s="331">
        <v>67.599999999999994</v>
      </c>
      <c r="AB77" s="331">
        <v>41.4</v>
      </c>
      <c r="AC77" s="331">
        <v>88.8</v>
      </c>
      <c r="AD77" s="331">
        <v>88.5</v>
      </c>
      <c r="AE77" s="358">
        <v>31.4</v>
      </c>
      <c r="AF77" s="358">
        <v>60.3</v>
      </c>
      <c r="AG77" s="358">
        <v>75.599999999999994</v>
      </c>
      <c r="AH77" s="343"/>
      <c r="AI77" s="341"/>
      <c r="AJ77" s="329" t="s">
        <v>90</v>
      </c>
      <c r="AK77" s="332">
        <v>76.900000000000006</v>
      </c>
      <c r="AL77" s="344">
        <v>84.1</v>
      </c>
      <c r="AM77" s="344">
        <v>81.5</v>
      </c>
      <c r="AN77" s="344">
        <v>81.400000000000006</v>
      </c>
      <c r="AO77" s="344">
        <v>82.1</v>
      </c>
      <c r="AP77" s="344">
        <v>87.8</v>
      </c>
      <c r="AQ77" s="344">
        <v>66.3</v>
      </c>
      <c r="AR77" s="344">
        <v>94.6</v>
      </c>
      <c r="AS77" s="344">
        <v>70.7</v>
      </c>
      <c r="AT77" s="344">
        <v>68.599999999999994</v>
      </c>
      <c r="AU77" s="344">
        <v>95.8</v>
      </c>
    </row>
    <row r="78" spans="1:47" x14ac:dyDescent="0.15">
      <c r="A78" s="343"/>
      <c r="B78" s="341"/>
      <c r="C78" s="329" t="s">
        <v>91</v>
      </c>
      <c r="D78" s="331">
        <v>93.2</v>
      </c>
      <c r="E78" s="331">
        <v>93.3</v>
      </c>
      <c r="F78" s="331">
        <v>78.2</v>
      </c>
      <c r="G78" s="331">
        <v>96.6</v>
      </c>
      <c r="H78" s="331">
        <v>90.8</v>
      </c>
      <c r="I78" s="331">
        <v>72.400000000000006</v>
      </c>
      <c r="J78" s="331">
        <v>65.7</v>
      </c>
      <c r="K78" s="331">
        <v>82.2</v>
      </c>
      <c r="L78" s="331">
        <v>73.599999999999994</v>
      </c>
      <c r="M78" s="331">
        <v>84.5</v>
      </c>
      <c r="N78" s="331">
        <v>101.5</v>
      </c>
      <c r="O78" s="331">
        <v>83.8</v>
      </c>
      <c r="P78" s="331">
        <v>128.6</v>
      </c>
      <c r="Q78" s="331">
        <v>95.8</v>
      </c>
      <c r="R78" s="331">
        <v>100.6</v>
      </c>
      <c r="S78" s="331">
        <v>87.9</v>
      </c>
      <c r="T78" s="331">
        <v>106.2</v>
      </c>
      <c r="U78" s="331">
        <v>113.7</v>
      </c>
      <c r="V78" s="331">
        <v>99.5</v>
      </c>
      <c r="W78" s="331">
        <v>99.7</v>
      </c>
      <c r="X78" s="331">
        <v>93.9</v>
      </c>
      <c r="Y78" s="331">
        <v>91.8</v>
      </c>
      <c r="Z78" s="331">
        <v>129.1</v>
      </c>
      <c r="AA78" s="331">
        <v>86.8</v>
      </c>
      <c r="AB78" s="331">
        <v>44.4</v>
      </c>
      <c r="AC78" s="331">
        <v>94</v>
      </c>
      <c r="AD78" s="331">
        <v>102.9</v>
      </c>
      <c r="AE78" s="358">
        <v>42.6</v>
      </c>
      <c r="AF78" s="358">
        <v>84.9</v>
      </c>
      <c r="AG78" s="358">
        <v>92.6</v>
      </c>
      <c r="AH78" s="343"/>
      <c r="AI78" s="341"/>
      <c r="AJ78" s="329" t="s">
        <v>91</v>
      </c>
      <c r="AK78" s="332">
        <v>93.2</v>
      </c>
      <c r="AL78" s="344">
        <v>105.7</v>
      </c>
      <c r="AM78" s="344">
        <v>107.6</v>
      </c>
      <c r="AN78" s="344">
        <v>111</v>
      </c>
      <c r="AO78" s="344">
        <v>97.7</v>
      </c>
      <c r="AP78" s="344">
        <v>102.8</v>
      </c>
      <c r="AQ78" s="344">
        <v>85.3</v>
      </c>
      <c r="AR78" s="344">
        <v>108.3</v>
      </c>
      <c r="AS78" s="344">
        <v>82.7</v>
      </c>
      <c r="AT78" s="344">
        <v>81</v>
      </c>
      <c r="AU78" s="344">
        <v>101.4</v>
      </c>
    </row>
    <row r="79" spans="1:47" x14ac:dyDescent="0.15">
      <c r="A79" s="343"/>
      <c r="B79" s="341"/>
      <c r="C79" s="329" t="s">
        <v>92</v>
      </c>
      <c r="D79" s="331">
        <v>88.8</v>
      </c>
      <c r="E79" s="331">
        <v>88.8</v>
      </c>
      <c r="F79" s="331">
        <v>82.4</v>
      </c>
      <c r="G79" s="331">
        <v>89.7</v>
      </c>
      <c r="H79" s="331">
        <v>96.2</v>
      </c>
      <c r="I79" s="331">
        <v>64.8</v>
      </c>
      <c r="J79" s="331">
        <v>69.2</v>
      </c>
      <c r="K79" s="331">
        <v>57.3</v>
      </c>
      <c r="L79" s="331">
        <v>75.3</v>
      </c>
      <c r="M79" s="331">
        <v>87.1</v>
      </c>
      <c r="N79" s="331">
        <v>95.9</v>
      </c>
      <c r="O79" s="331">
        <v>79.599999999999994</v>
      </c>
      <c r="P79" s="331">
        <v>99.3</v>
      </c>
      <c r="Q79" s="331">
        <v>98.2</v>
      </c>
      <c r="R79" s="331">
        <v>102</v>
      </c>
      <c r="S79" s="331">
        <v>85.8</v>
      </c>
      <c r="T79" s="331">
        <v>107.5</v>
      </c>
      <c r="U79" s="331">
        <v>111.9</v>
      </c>
      <c r="V79" s="331">
        <v>104.9</v>
      </c>
      <c r="W79" s="331">
        <v>93.9</v>
      </c>
      <c r="X79" s="331">
        <v>104</v>
      </c>
      <c r="Y79" s="331">
        <v>92.8</v>
      </c>
      <c r="Z79" s="331">
        <v>131.4</v>
      </c>
      <c r="AA79" s="331">
        <v>99.4</v>
      </c>
      <c r="AB79" s="331">
        <v>40.700000000000003</v>
      </c>
      <c r="AC79" s="331">
        <v>111</v>
      </c>
      <c r="AD79" s="331">
        <v>102.2</v>
      </c>
      <c r="AE79" s="358">
        <v>39</v>
      </c>
      <c r="AF79" s="358">
        <v>110.6</v>
      </c>
      <c r="AG79" s="358">
        <v>90.4</v>
      </c>
      <c r="AH79" s="343"/>
      <c r="AI79" s="341"/>
      <c r="AJ79" s="329" t="s">
        <v>92</v>
      </c>
      <c r="AK79" s="332">
        <v>88.8</v>
      </c>
      <c r="AL79" s="344">
        <v>91.9</v>
      </c>
      <c r="AM79" s="344">
        <v>87.3</v>
      </c>
      <c r="AN79" s="344">
        <v>82.1</v>
      </c>
      <c r="AO79" s="344">
        <v>102.8</v>
      </c>
      <c r="AP79" s="344">
        <v>98.6</v>
      </c>
      <c r="AQ79" s="344">
        <v>86.9</v>
      </c>
      <c r="AR79" s="344">
        <v>102.3</v>
      </c>
      <c r="AS79" s="344">
        <v>86.1</v>
      </c>
      <c r="AT79" s="344">
        <v>84.3</v>
      </c>
      <c r="AU79" s="344">
        <v>107.2</v>
      </c>
    </row>
    <row r="80" spans="1:47" x14ac:dyDescent="0.15">
      <c r="A80" s="343"/>
      <c r="B80" s="341"/>
      <c r="C80" s="329" t="s">
        <v>93</v>
      </c>
      <c r="D80" s="331">
        <v>82.6</v>
      </c>
      <c r="E80" s="331">
        <v>82.6</v>
      </c>
      <c r="F80" s="331">
        <v>86.2</v>
      </c>
      <c r="G80" s="331">
        <v>91.9</v>
      </c>
      <c r="H80" s="331">
        <v>84.4</v>
      </c>
      <c r="I80" s="331">
        <v>68.599999999999994</v>
      </c>
      <c r="J80" s="331">
        <v>83</v>
      </c>
      <c r="K80" s="331">
        <v>46.9</v>
      </c>
      <c r="L80" s="331">
        <v>75.400000000000006</v>
      </c>
      <c r="M80" s="331">
        <v>88.5</v>
      </c>
      <c r="N80" s="331">
        <v>86</v>
      </c>
      <c r="O80" s="331">
        <v>60.7</v>
      </c>
      <c r="P80" s="331">
        <v>97.9</v>
      </c>
      <c r="Q80" s="331">
        <v>81.599999999999994</v>
      </c>
      <c r="R80" s="331">
        <v>90.5</v>
      </c>
      <c r="S80" s="331">
        <v>83.6</v>
      </c>
      <c r="T80" s="331">
        <v>89.9</v>
      </c>
      <c r="U80" s="331">
        <v>96</v>
      </c>
      <c r="V80" s="331">
        <v>94.7</v>
      </c>
      <c r="W80" s="331">
        <v>80.3</v>
      </c>
      <c r="X80" s="331">
        <v>90.5</v>
      </c>
      <c r="Y80" s="331">
        <v>77.8</v>
      </c>
      <c r="Z80" s="331">
        <v>113.6</v>
      </c>
      <c r="AA80" s="331">
        <v>75.7</v>
      </c>
      <c r="AB80" s="331">
        <v>29</v>
      </c>
      <c r="AC80" s="331">
        <v>99.2</v>
      </c>
      <c r="AD80" s="331">
        <v>93</v>
      </c>
      <c r="AE80" s="358">
        <v>56.6</v>
      </c>
      <c r="AF80" s="358">
        <v>124.1</v>
      </c>
      <c r="AG80" s="358">
        <v>85.7</v>
      </c>
      <c r="AH80" s="343"/>
      <c r="AI80" s="341"/>
      <c r="AJ80" s="329" t="s">
        <v>93</v>
      </c>
      <c r="AK80" s="332">
        <v>82.6</v>
      </c>
      <c r="AL80" s="344">
        <v>79.8</v>
      </c>
      <c r="AM80" s="344">
        <v>78.400000000000006</v>
      </c>
      <c r="AN80" s="344">
        <v>75.3</v>
      </c>
      <c r="AO80" s="344">
        <v>87.4</v>
      </c>
      <c r="AP80" s="344">
        <v>82</v>
      </c>
      <c r="AQ80" s="344">
        <v>74.599999999999994</v>
      </c>
      <c r="AR80" s="344">
        <v>84.3</v>
      </c>
      <c r="AS80" s="344">
        <v>85</v>
      </c>
      <c r="AT80" s="344">
        <v>83.9</v>
      </c>
      <c r="AU80" s="344">
        <v>98.2</v>
      </c>
    </row>
    <row r="81" spans="1:47" x14ac:dyDescent="0.15">
      <c r="A81" s="343"/>
      <c r="B81" s="341"/>
      <c r="C81" s="329" t="s">
        <v>94</v>
      </c>
      <c r="D81" s="331">
        <v>93.5</v>
      </c>
      <c r="E81" s="331">
        <v>93.5</v>
      </c>
      <c r="F81" s="331">
        <v>91</v>
      </c>
      <c r="G81" s="331">
        <v>102.7</v>
      </c>
      <c r="H81" s="331">
        <v>93.7</v>
      </c>
      <c r="I81" s="331">
        <v>79</v>
      </c>
      <c r="J81" s="331">
        <v>88.8</v>
      </c>
      <c r="K81" s="331">
        <v>63.3</v>
      </c>
      <c r="L81" s="331">
        <v>93.9</v>
      </c>
      <c r="M81" s="331">
        <v>101.3</v>
      </c>
      <c r="N81" s="331">
        <v>113.3</v>
      </c>
      <c r="O81" s="331">
        <v>93.8</v>
      </c>
      <c r="P81" s="331">
        <v>104.7</v>
      </c>
      <c r="Q81" s="331">
        <v>94.3</v>
      </c>
      <c r="R81" s="331">
        <v>98.2</v>
      </c>
      <c r="S81" s="331">
        <v>93.5</v>
      </c>
      <c r="T81" s="331">
        <v>87.5</v>
      </c>
      <c r="U81" s="331">
        <v>104.6</v>
      </c>
      <c r="V81" s="331">
        <v>103.6</v>
      </c>
      <c r="W81" s="331">
        <v>86.6</v>
      </c>
      <c r="X81" s="331">
        <v>97.2</v>
      </c>
      <c r="Y81" s="331">
        <v>97.1</v>
      </c>
      <c r="Z81" s="331">
        <v>112.3</v>
      </c>
      <c r="AA81" s="331">
        <v>78.099999999999994</v>
      </c>
      <c r="AB81" s="331">
        <v>36</v>
      </c>
      <c r="AC81" s="331">
        <v>102.1</v>
      </c>
      <c r="AD81" s="331">
        <v>106.9</v>
      </c>
      <c r="AE81" s="358">
        <v>88.7</v>
      </c>
      <c r="AF81" s="358">
        <v>108.6</v>
      </c>
      <c r="AG81" s="358">
        <v>94.6</v>
      </c>
      <c r="AH81" s="343"/>
      <c r="AI81" s="341"/>
      <c r="AJ81" s="329" t="s">
        <v>94</v>
      </c>
      <c r="AK81" s="332">
        <v>93.5</v>
      </c>
      <c r="AL81" s="344">
        <v>97.6</v>
      </c>
      <c r="AM81" s="344">
        <v>102.5</v>
      </c>
      <c r="AN81" s="344">
        <v>104.3</v>
      </c>
      <c r="AO81" s="344">
        <v>97.4</v>
      </c>
      <c r="AP81" s="344">
        <v>90.4</v>
      </c>
      <c r="AQ81" s="344">
        <v>94.3</v>
      </c>
      <c r="AR81" s="344">
        <v>89.1</v>
      </c>
      <c r="AS81" s="344">
        <v>89.9</v>
      </c>
      <c r="AT81" s="344">
        <v>88.6</v>
      </c>
      <c r="AU81" s="344">
        <v>105.5</v>
      </c>
    </row>
    <row r="82" spans="1:47" x14ac:dyDescent="0.15">
      <c r="A82" s="343"/>
      <c r="B82" s="341"/>
      <c r="C82" s="329" t="s">
        <v>95</v>
      </c>
      <c r="D82" s="331">
        <v>90.6</v>
      </c>
      <c r="E82" s="331">
        <v>90.6</v>
      </c>
      <c r="F82" s="331">
        <v>90.9</v>
      </c>
      <c r="G82" s="331">
        <v>107.3</v>
      </c>
      <c r="H82" s="331">
        <v>106.3</v>
      </c>
      <c r="I82" s="331">
        <v>64.099999999999994</v>
      </c>
      <c r="J82" s="331">
        <v>64.2</v>
      </c>
      <c r="K82" s="331">
        <v>62.5</v>
      </c>
      <c r="L82" s="331">
        <v>79.099999999999994</v>
      </c>
      <c r="M82" s="331">
        <v>96.6</v>
      </c>
      <c r="N82" s="331">
        <v>94.6</v>
      </c>
      <c r="O82" s="331">
        <v>80.2</v>
      </c>
      <c r="P82" s="331">
        <v>105.4</v>
      </c>
      <c r="Q82" s="331">
        <v>97.8</v>
      </c>
      <c r="R82" s="331">
        <v>103.5</v>
      </c>
      <c r="S82" s="331">
        <v>102.8</v>
      </c>
      <c r="T82" s="331">
        <v>86.6</v>
      </c>
      <c r="U82" s="331">
        <v>109.5</v>
      </c>
      <c r="V82" s="331">
        <v>106.2</v>
      </c>
      <c r="W82" s="331">
        <v>100.1</v>
      </c>
      <c r="X82" s="331">
        <v>94.4</v>
      </c>
      <c r="Y82" s="331">
        <v>96.3</v>
      </c>
      <c r="Z82" s="331">
        <v>113.2</v>
      </c>
      <c r="AA82" s="331">
        <v>101.4</v>
      </c>
      <c r="AB82" s="331">
        <v>40.4</v>
      </c>
      <c r="AC82" s="331">
        <v>94</v>
      </c>
      <c r="AD82" s="331">
        <v>107.9</v>
      </c>
      <c r="AE82" s="358">
        <v>99</v>
      </c>
      <c r="AF82" s="358">
        <v>90.4</v>
      </c>
      <c r="AG82" s="358">
        <v>90.6</v>
      </c>
      <c r="AH82" s="343"/>
      <c r="AI82" s="341"/>
      <c r="AJ82" s="329" t="s">
        <v>95</v>
      </c>
      <c r="AK82" s="332">
        <v>90.6</v>
      </c>
      <c r="AL82" s="344">
        <v>93</v>
      </c>
      <c r="AM82" s="344">
        <v>88.3</v>
      </c>
      <c r="AN82" s="344">
        <v>81.8</v>
      </c>
      <c r="AO82" s="344">
        <v>107.2</v>
      </c>
      <c r="AP82" s="344">
        <v>100.1</v>
      </c>
      <c r="AQ82" s="344">
        <v>100.2</v>
      </c>
      <c r="AR82" s="344">
        <v>100.1</v>
      </c>
      <c r="AS82" s="344">
        <v>88.6</v>
      </c>
      <c r="AT82" s="344">
        <v>86.9</v>
      </c>
      <c r="AU82" s="344">
        <v>107.5</v>
      </c>
    </row>
    <row r="83" spans="1:47" x14ac:dyDescent="0.15">
      <c r="A83" s="343"/>
      <c r="B83" s="341"/>
      <c r="C83" s="329" t="s">
        <v>96</v>
      </c>
      <c r="D83" s="331">
        <v>94.4</v>
      </c>
      <c r="E83" s="331">
        <v>94.4</v>
      </c>
      <c r="F83" s="331">
        <v>100.4</v>
      </c>
      <c r="G83" s="331">
        <v>107.6</v>
      </c>
      <c r="H83" s="331">
        <v>102.4</v>
      </c>
      <c r="I83" s="331">
        <v>77.8</v>
      </c>
      <c r="J83" s="331">
        <v>86.8</v>
      </c>
      <c r="K83" s="331">
        <v>65.2</v>
      </c>
      <c r="L83" s="331">
        <v>69.900000000000006</v>
      </c>
      <c r="M83" s="331">
        <v>99.2</v>
      </c>
      <c r="N83" s="331">
        <v>95.5</v>
      </c>
      <c r="O83" s="331">
        <v>87.9</v>
      </c>
      <c r="P83" s="331">
        <v>101</v>
      </c>
      <c r="Q83" s="331">
        <v>95.5</v>
      </c>
      <c r="R83" s="331">
        <v>96.7</v>
      </c>
      <c r="S83" s="331">
        <v>102.2</v>
      </c>
      <c r="T83" s="331">
        <v>91.1</v>
      </c>
      <c r="U83" s="331">
        <v>102.4</v>
      </c>
      <c r="V83" s="331">
        <v>99.6</v>
      </c>
      <c r="W83" s="331">
        <v>111.9</v>
      </c>
      <c r="X83" s="331">
        <v>95.8</v>
      </c>
      <c r="Y83" s="331">
        <v>97.8</v>
      </c>
      <c r="Z83" s="331">
        <v>109.9</v>
      </c>
      <c r="AA83" s="331">
        <v>94.8</v>
      </c>
      <c r="AB83" s="331">
        <v>42.2</v>
      </c>
      <c r="AC83" s="331">
        <v>98.4</v>
      </c>
      <c r="AD83" s="331">
        <v>98.1</v>
      </c>
      <c r="AE83" s="358">
        <v>88</v>
      </c>
      <c r="AF83" s="358">
        <v>109.2</v>
      </c>
      <c r="AG83" s="358">
        <v>95.5</v>
      </c>
      <c r="AH83" s="343"/>
      <c r="AI83" s="341"/>
      <c r="AJ83" s="329" t="s">
        <v>96</v>
      </c>
      <c r="AK83" s="332">
        <v>94.4</v>
      </c>
      <c r="AL83" s="344">
        <v>93.3</v>
      </c>
      <c r="AM83" s="344">
        <v>86.9</v>
      </c>
      <c r="AN83" s="344">
        <v>82.2</v>
      </c>
      <c r="AO83" s="344">
        <v>100.7</v>
      </c>
      <c r="AP83" s="344">
        <v>102.8</v>
      </c>
      <c r="AQ83" s="344">
        <v>102.4</v>
      </c>
      <c r="AR83" s="344">
        <v>102.9</v>
      </c>
      <c r="AS83" s="344">
        <v>95.3</v>
      </c>
      <c r="AT83" s="344">
        <v>94.6</v>
      </c>
      <c r="AU83" s="344">
        <v>102.8</v>
      </c>
    </row>
    <row r="84" spans="1:47" x14ac:dyDescent="0.15">
      <c r="A84" s="343"/>
      <c r="B84" s="342"/>
      <c r="C84" s="335" t="s">
        <v>97</v>
      </c>
      <c r="D84" s="337">
        <v>101.1</v>
      </c>
      <c r="E84" s="337">
        <v>101.1</v>
      </c>
      <c r="F84" s="337">
        <v>95.1</v>
      </c>
      <c r="G84" s="337">
        <v>106.2</v>
      </c>
      <c r="H84" s="337">
        <v>101.4</v>
      </c>
      <c r="I84" s="337">
        <v>101.9</v>
      </c>
      <c r="J84" s="337">
        <v>90.3</v>
      </c>
      <c r="K84" s="337">
        <v>120.7</v>
      </c>
      <c r="L84" s="337">
        <v>82.5</v>
      </c>
      <c r="M84" s="337">
        <v>103.8</v>
      </c>
      <c r="N84" s="337">
        <v>116.1</v>
      </c>
      <c r="O84" s="337">
        <v>95.7</v>
      </c>
      <c r="P84" s="337">
        <v>88.3</v>
      </c>
      <c r="Q84" s="337">
        <v>87.7</v>
      </c>
      <c r="R84" s="337">
        <v>100</v>
      </c>
      <c r="S84" s="337">
        <v>123</v>
      </c>
      <c r="T84" s="337">
        <v>87.3</v>
      </c>
      <c r="U84" s="337">
        <v>104.4</v>
      </c>
      <c r="V84" s="337">
        <v>102.6</v>
      </c>
      <c r="W84" s="337">
        <v>119.1</v>
      </c>
      <c r="X84" s="337">
        <v>100.4</v>
      </c>
      <c r="Y84" s="337">
        <v>94.8</v>
      </c>
      <c r="Z84" s="337">
        <v>114.1</v>
      </c>
      <c r="AA84" s="337">
        <v>94.4</v>
      </c>
      <c r="AB84" s="337">
        <v>40.4</v>
      </c>
      <c r="AC84" s="337">
        <v>104.9</v>
      </c>
      <c r="AD84" s="337">
        <v>119.4</v>
      </c>
      <c r="AE84" s="358">
        <v>91.9</v>
      </c>
      <c r="AF84" s="358">
        <v>128.80000000000001</v>
      </c>
      <c r="AG84" s="358">
        <v>103.1</v>
      </c>
      <c r="AH84" s="343"/>
      <c r="AI84" s="342"/>
      <c r="AJ84" s="335" t="s">
        <v>97</v>
      </c>
      <c r="AK84" s="338">
        <v>101.1</v>
      </c>
      <c r="AL84" s="346">
        <v>110.5</v>
      </c>
      <c r="AM84" s="346">
        <v>112.6</v>
      </c>
      <c r="AN84" s="346">
        <v>117.5</v>
      </c>
      <c r="AO84" s="346">
        <v>98.4</v>
      </c>
      <c r="AP84" s="346">
        <v>107.5</v>
      </c>
      <c r="AQ84" s="346">
        <v>96.3</v>
      </c>
      <c r="AR84" s="346">
        <v>111</v>
      </c>
      <c r="AS84" s="346">
        <v>93</v>
      </c>
      <c r="AT84" s="346">
        <v>91.7</v>
      </c>
      <c r="AU84" s="346">
        <v>107.8</v>
      </c>
    </row>
    <row r="85" spans="1:47" x14ac:dyDescent="0.15">
      <c r="A85" s="329"/>
      <c r="B85" s="341" t="s">
        <v>104</v>
      </c>
      <c r="C85" s="326" t="s">
        <v>84</v>
      </c>
      <c r="D85" s="331">
        <v>87.1</v>
      </c>
      <c r="E85" s="331">
        <v>87.1</v>
      </c>
      <c r="F85" s="331">
        <v>96.8</v>
      </c>
      <c r="G85" s="331">
        <v>105.7</v>
      </c>
      <c r="H85" s="331">
        <v>103.5</v>
      </c>
      <c r="I85" s="331">
        <v>78</v>
      </c>
      <c r="J85" s="331">
        <v>82.3</v>
      </c>
      <c r="K85" s="331">
        <v>71.8</v>
      </c>
      <c r="L85" s="331">
        <v>78.3</v>
      </c>
      <c r="M85" s="331">
        <v>80.099999999999994</v>
      </c>
      <c r="N85" s="331">
        <v>83.1</v>
      </c>
      <c r="O85" s="331">
        <v>83.1</v>
      </c>
      <c r="P85" s="331">
        <v>87.2</v>
      </c>
      <c r="Q85" s="331">
        <v>95.3</v>
      </c>
      <c r="R85" s="331">
        <v>88.1</v>
      </c>
      <c r="S85" s="331">
        <v>89.3</v>
      </c>
      <c r="T85" s="331">
        <v>79</v>
      </c>
      <c r="U85" s="331">
        <v>93.5</v>
      </c>
      <c r="V85" s="331">
        <v>93.5</v>
      </c>
      <c r="W85" s="331">
        <v>87.9</v>
      </c>
      <c r="X85" s="331">
        <v>94</v>
      </c>
      <c r="Y85" s="331">
        <v>89.6</v>
      </c>
      <c r="Z85" s="331">
        <v>100</v>
      </c>
      <c r="AA85" s="331">
        <v>81.400000000000006</v>
      </c>
      <c r="AB85" s="331">
        <v>78.7</v>
      </c>
      <c r="AC85" s="331">
        <v>96.9</v>
      </c>
      <c r="AD85" s="331">
        <v>99.8</v>
      </c>
      <c r="AE85" s="424">
        <v>97.2</v>
      </c>
      <c r="AF85" s="424">
        <v>131.19999999999999</v>
      </c>
      <c r="AG85" s="424">
        <v>90.4</v>
      </c>
      <c r="AH85" s="329"/>
      <c r="AI85" s="341" t="s">
        <v>104</v>
      </c>
      <c r="AJ85" s="326" t="s">
        <v>84</v>
      </c>
      <c r="AK85" s="332">
        <v>87.1</v>
      </c>
      <c r="AL85" s="344">
        <v>86.9</v>
      </c>
      <c r="AM85" s="344">
        <v>87.9</v>
      </c>
      <c r="AN85" s="344">
        <v>82.5</v>
      </c>
      <c r="AO85" s="344">
        <v>104</v>
      </c>
      <c r="AP85" s="344">
        <v>85.5</v>
      </c>
      <c r="AQ85" s="344">
        <v>88.9</v>
      </c>
      <c r="AR85" s="344">
        <v>84.4</v>
      </c>
      <c r="AS85" s="344">
        <v>87.3</v>
      </c>
      <c r="AT85" s="344">
        <v>86.3</v>
      </c>
      <c r="AU85" s="344">
        <v>99.1</v>
      </c>
    </row>
    <row r="86" spans="1:47" x14ac:dyDescent="0.15">
      <c r="A86" s="329"/>
      <c r="B86" s="341"/>
      <c r="C86" s="329" t="s">
        <v>86</v>
      </c>
      <c r="D86" s="331">
        <v>92.9</v>
      </c>
      <c r="E86" s="331">
        <v>92.9</v>
      </c>
      <c r="F86" s="331">
        <v>92.8</v>
      </c>
      <c r="G86" s="331">
        <v>102.7</v>
      </c>
      <c r="H86" s="331">
        <v>100.5</v>
      </c>
      <c r="I86" s="331">
        <v>78.599999999999994</v>
      </c>
      <c r="J86" s="331">
        <v>79.099999999999994</v>
      </c>
      <c r="K86" s="331">
        <v>77.099999999999994</v>
      </c>
      <c r="L86" s="331">
        <v>88.3</v>
      </c>
      <c r="M86" s="331">
        <v>83.1</v>
      </c>
      <c r="N86" s="331">
        <v>96.9</v>
      </c>
      <c r="O86" s="331">
        <v>109.5</v>
      </c>
      <c r="P86" s="331">
        <v>104.6</v>
      </c>
      <c r="Q86" s="331">
        <v>92.4</v>
      </c>
      <c r="R86" s="331">
        <v>96.6</v>
      </c>
      <c r="S86" s="331">
        <v>89.4</v>
      </c>
      <c r="T86" s="331">
        <v>85.2</v>
      </c>
      <c r="U86" s="331">
        <v>95.6</v>
      </c>
      <c r="V86" s="331">
        <v>89.3</v>
      </c>
      <c r="W86" s="331">
        <v>99.1</v>
      </c>
      <c r="X86" s="331">
        <v>95.8</v>
      </c>
      <c r="Y86" s="331">
        <v>99.1</v>
      </c>
      <c r="Z86" s="331">
        <v>89</v>
      </c>
      <c r="AA86" s="331">
        <v>101.6</v>
      </c>
      <c r="AB86" s="331">
        <v>102.9</v>
      </c>
      <c r="AC86" s="331">
        <v>93.5</v>
      </c>
      <c r="AD86" s="331">
        <v>101.7</v>
      </c>
      <c r="AE86" s="358">
        <v>98.7</v>
      </c>
      <c r="AF86" s="358">
        <v>117.4</v>
      </c>
      <c r="AG86" s="358">
        <v>94.7</v>
      </c>
      <c r="AH86" s="329"/>
      <c r="AI86" s="341"/>
      <c r="AJ86" s="329" t="s">
        <v>86</v>
      </c>
      <c r="AK86" s="332">
        <v>92.9</v>
      </c>
      <c r="AL86" s="344">
        <v>96.1</v>
      </c>
      <c r="AM86" s="344">
        <v>95.1</v>
      </c>
      <c r="AN86" s="344">
        <v>93.8</v>
      </c>
      <c r="AO86" s="344">
        <v>98.6</v>
      </c>
      <c r="AP86" s="344">
        <v>97.5</v>
      </c>
      <c r="AQ86" s="344">
        <v>99.5</v>
      </c>
      <c r="AR86" s="344">
        <v>96.9</v>
      </c>
      <c r="AS86" s="344">
        <v>90.2</v>
      </c>
      <c r="AT86" s="344">
        <v>89.6</v>
      </c>
      <c r="AU86" s="344">
        <v>98.1</v>
      </c>
    </row>
    <row r="87" spans="1:47" x14ac:dyDescent="0.15">
      <c r="A87" s="329"/>
      <c r="B87" s="341"/>
      <c r="C87" s="329" t="s">
        <v>88</v>
      </c>
      <c r="D87" s="331">
        <v>110.4</v>
      </c>
      <c r="E87" s="331">
        <v>110.4</v>
      </c>
      <c r="F87" s="331">
        <v>102.9</v>
      </c>
      <c r="G87" s="331">
        <v>93.8</v>
      </c>
      <c r="H87" s="331">
        <v>103.4</v>
      </c>
      <c r="I87" s="331">
        <v>112.4</v>
      </c>
      <c r="J87" s="331">
        <v>123.5</v>
      </c>
      <c r="K87" s="331">
        <v>97</v>
      </c>
      <c r="L87" s="331">
        <v>101.2</v>
      </c>
      <c r="M87" s="331">
        <v>92.6</v>
      </c>
      <c r="N87" s="331">
        <v>138.19999999999999</v>
      </c>
      <c r="O87" s="331">
        <v>145.5</v>
      </c>
      <c r="P87" s="331">
        <v>96.6</v>
      </c>
      <c r="Q87" s="331">
        <v>101.4</v>
      </c>
      <c r="R87" s="331">
        <v>108.1</v>
      </c>
      <c r="S87" s="331">
        <v>105.7</v>
      </c>
      <c r="T87" s="331">
        <v>110.7</v>
      </c>
      <c r="U87" s="331">
        <v>110.6</v>
      </c>
      <c r="V87" s="331">
        <v>100</v>
      </c>
      <c r="W87" s="331">
        <v>111.8</v>
      </c>
      <c r="X87" s="331">
        <v>106.2</v>
      </c>
      <c r="Y87" s="331">
        <v>111.4</v>
      </c>
      <c r="Z87" s="331">
        <v>103.8</v>
      </c>
      <c r="AA87" s="331">
        <v>90.6</v>
      </c>
      <c r="AB87" s="331">
        <v>104.5</v>
      </c>
      <c r="AC87" s="331">
        <v>105.1</v>
      </c>
      <c r="AD87" s="331">
        <v>116.8</v>
      </c>
      <c r="AE87" s="358">
        <v>96.9</v>
      </c>
      <c r="AF87" s="358">
        <v>123.2</v>
      </c>
      <c r="AG87" s="358">
        <v>111.3</v>
      </c>
      <c r="AH87" s="329"/>
      <c r="AI87" s="341"/>
      <c r="AJ87" s="329" t="s">
        <v>88</v>
      </c>
      <c r="AK87" s="332">
        <v>110.4</v>
      </c>
      <c r="AL87" s="344">
        <v>119.4</v>
      </c>
      <c r="AM87" s="344">
        <v>124</v>
      </c>
      <c r="AN87" s="344">
        <v>129.6</v>
      </c>
      <c r="AO87" s="344">
        <v>107.4</v>
      </c>
      <c r="AP87" s="344">
        <v>112.5</v>
      </c>
      <c r="AQ87" s="344">
        <v>107.1</v>
      </c>
      <c r="AR87" s="344">
        <v>114.2</v>
      </c>
      <c r="AS87" s="344">
        <v>102.7</v>
      </c>
      <c r="AT87" s="344">
        <v>102</v>
      </c>
      <c r="AU87" s="344">
        <v>110.2</v>
      </c>
    </row>
    <row r="88" spans="1:47" x14ac:dyDescent="0.15">
      <c r="A88" s="329"/>
      <c r="B88" s="341"/>
      <c r="C88" s="329" t="s">
        <v>89</v>
      </c>
      <c r="D88" s="331">
        <v>94.3</v>
      </c>
      <c r="E88" s="331">
        <v>94.3</v>
      </c>
      <c r="F88" s="331">
        <v>94.4</v>
      </c>
      <c r="G88" s="331">
        <v>87.6</v>
      </c>
      <c r="H88" s="331">
        <v>100.2</v>
      </c>
      <c r="I88" s="331">
        <v>89.6</v>
      </c>
      <c r="J88" s="331">
        <v>91.3</v>
      </c>
      <c r="K88" s="331">
        <v>88.6</v>
      </c>
      <c r="L88" s="331">
        <v>73.5</v>
      </c>
      <c r="M88" s="331">
        <v>87.4</v>
      </c>
      <c r="N88" s="331">
        <v>80.7</v>
      </c>
      <c r="O88" s="331">
        <v>84.3</v>
      </c>
      <c r="P88" s="331">
        <v>78.400000000000006</v>
      </c>
      <c r="Q88" s="331">
        <v>95.9</v>
      </c>
      <c r="R88" s="331">
        <v>103.9</v>
      </c>
      <c r="S88" s="331">
        <v>106.4</v>
      </c>
      <c r="T88" s="331">
        <v>108.1</v>
      </c>
      <c r="U88" s="331">
        <v>108</v>
      </c>
      <c r="V88" s="331">
        <v>102.1</v>
      </c>
      <c r="W88" s="331">
        <v>113.4</v>
      </c>
      <c r="X88" s="331">
        <v>104.1</v>
      </c>
      <c r="Y88" s="331">
        <v>106.2</v>
      </c>
      <c r="Z88" s="331">
        <v>105</v>
      </c>
      <c r="AA88" s="331">
        <v>110.5</v>
      </c>
      <c r="AB88" s="331">
        <v>98.3</v>
      </c>
      <c r="AC88" s="331">
        <v>102.1</v>
      </c>
      <c r="AD88" s="331">
        <v>111.5</v>
      </c>
      <c r="AE88" s="358">
        <v>102.7</v>
      </c>
      <c r="AF88" s="358">
        <v>91.7</v>
      </c>
      <c r="AG88" s="358">
        <v>94.1</v>
      </c>
      <c r="AH88" s="329"/>
      <c r="AI88" s="341"/>
      <c r="AJ88" s="329" t="s">
        <v>89</v>
      </c>
      <c r="AK88" s="332">
        <v>94.3</v>
      </c>
      <c r="AL88" s="344">
        <v>94.3</v>
      </c>
      <c r="AM88" s="344">
        <v>85.4</v>
      </c>
      <c r="AN88" s="344">
        <v>80.900000000000006</v>
      </c>
      <c r="AO88" s="344">
        <v>98.9</v>
      </c>
      <c r="AP88" s="344">
        <v>107.5</v>
      </c>
      <c r="AQ88" s="344">
        <v>93.7</v>
      </c>
      <c r="AR88" s="344">
        <v>111.8</v>
      </c>
      <c r="AS88" s="344">
        <v>94.3</v>
      </c>
      <c r="AT88" s="344">
        <v>93.2</v>
      </c>
      <c r="AU88" s="344">
        <v>106.2</v>
      </c>
    </row>
    <row r="89" spans="1:47" x14ac:dyDescent="0.15">
      <c r="A89" s="329"/>
      <c r="B89" s="341"/>
      <c r="C89" s="329" t="s">
        <v>90</v>
      </c>
      <c r="D89" s="331">
        <v>88.3</v>
      </c>
      <c r="E89" s="331">
        <v>88.3</v>
      </c>
      <c r="F89" s="331">
        <v>104.2</v>
      </c>
      <c r="G89" s="331">
        <v>90.9</v>
      </c>
      <c r="H89" s="331">
        <v>88</v>
      </c>
      <c r="I89" s="331">
        <v>80.400000000000006</v>
      </c>
      <c r="J89" s="331">
        <v>75.099999999999994</v>
      </c>
      <c r="K89" s="331">
        <v>89.5</v>
      </c>
      <c r="L89" s="331">
        <v>66.3</v>
      </c>
      <c r="M89" s="331">
        <v>94.6</v>
      </c>
      <c r="N89" s="331">
        <v>76.7</v>
      </c>
      <c r="O89" s="331">
        <v>103.1</v>
      </c>
      <c r="P89" s="331">
        <v>77.5</v>
      </c>
      <c r="Q89" s="331">
        <v>80</v>
      </c>
      <c r="R89" s="331">
        <v>96.4</v>
      </c>
      <c r="S89" s="331">
        <v>91.6</v>
      </c>
      <c r="T89" s="331">
        <v>97.6</v>
      </c>
      <c r="U89" s="331">
        <v>98.6</v>
      </c>
      <c r="V89" s="331">
        <v>99.2</v>
      </c>
      <c r="W89" s="331">
        <v>86.9</v>
      </c>
      <c r="X89" s="331">
        <v>101.6</v>
      </c>
      <c r="Y89" s="331">
        <v>95.6</v>
      </c>
      <c r="Z89" s="331">
        <v>99.7</v>
      </c>
      <c r="AA89" s="331">
        <v>91.8</v>
      </c>
      <c r="AB89" s="331">
        <v>94.8</v>
      </c>
      <c r="AC89" s="331">
        <v>106.6</v>
      </c>
      <c r="AD89" s="331">
        <v>95.9</v>
      </c>
      <c r="AE89" s="358">
        <v>108.9</v>
      </c>
      <c r="AF89" s="358">
        <v>75.900000000000006</v>
      </c>
      <c r="AG89" s="358">
        <v>87.4</v>
      </c>
      <c r="AH89" s="329"/>
      <c r="AI89" s="341"/>
      <c r="AJ89" s="329" t="s">
        <v>90</v>
      </c>
      <c r="AK89" s="332">
        <v>88.3</v>
      </c>
      <c r="AL89" s="344">
        <v>82.5</v>
      </c>
      <c r="AM89" s="344">
        <v>77.400000000000006</v>
      </c>
      <c r="AN89" s="344">
        <v>75.7</v>
      </c>
      <c r="AO89" s="344">
        <v>82.2</v>
      </c>
      <c r="AP89" s="344">
        <v>90</v>
      </c>
      <c r="AQ89" s="344">
        <v>88.1</v>
      </c>
      <c r="AR89" s="344">
        <v>90.6</v>
      </c>
      <c r="AS89" s="344">
        <v>93.3</v>
      </c>
      <c r="AT89" s="344">
        <v>92.1</v>
      </c>
      <c r="AU89" s="344">
        <v>107.3</v>
      </c>
    </row>
    <row r="90" spans="1:47" x14ac:dyDescent="0.15">
      <c r="A90" s="329"/>
      <c r="B90" s="341"/>
      <c r="C90" s="329" t="s">
        <v>91</v>
      </c>
      <c r="D90" s="331">
        <v>106.9</v>
      </c>
      <c r="E90" s="331">
        <v>106.9</v>
      </c>
      <c r="F90" s="331">
        <v>108.9</v>
      </c>
      <c r="G90" s="331">
        <v>97.8</v>
      </c>
      <c r="H90" s="331">
        <v>98.4</v>
      </c>
      <c r="I90" s="331">
        <v>119.7</v>
      </c>
      <c r="J90" s="331">
        <v>129.4</v>
      </c>
      <c r="K90" s="331">
        <v>108</v>
      </c>
      <c r="L90" s="331">
        <v>89.7</v>
      </c>
      <c r="M90" s="331">
        <v>98.4</v>
      </c>
      <c r="N90" s="331">
        <v>106.9</v>
      </c>
      <c r="O90" s="331">
        <v>118.3</v>
      </c>
      <c r="P90" s="331">
        <v>93</v>
      </c>
      <c r="Q90" s="331">
        <v>105.3</v>
      </c>
      <c r="R90" s="331">
        <v>103.7</v>
      </c>
      <c r="S90" s="331">
        <v>112.6</v>
      </c>
      <c r="T90" s="331">
        <v>109.4</v>
      </c>
      <c r="U90" s="331">
        <v>107</v>
      </c>
      <c r="V90" s="331">
        <v>102.9</v>
      </c>
      <c r="W90" s="331">
        <v>100.6</v>
      </c>
      <c r="X90" s="331">
        <v>98.6</v>
      </c>
      <c r="Y90" s="331">
        <v>103.3</v>
      </c>
      <c r="Z90" s="331">
        <v>98.6</v>
      </c>
      <c r="AA90" s="331">
        <v>101.5</v>
      </c>
      <c r="AB90" s="331">
        <v>110.5</v>
      </c>
      <c r="AC90" s="331">
        <v>95.1</v>
      </c>
      <c r="AD90" s="331">
        <v>100.6</v>
      </c>
      <c r="AE90" s="358">
        <v>95.5</v>
      </c>
      <c r="AF90" s="358">
        <v>85.4</v>
      </c>
      <c r="AG90" s="358">
        <v>105.3</v>
      </c>
      <c r="AH90" s="329"/>
      <c r="AI90" s="341"/>
      <c r="AJ90" s="329" t="s">
        <v>91</v>
      </c>
      <c r="AK90" s="332">
        <v>106.9</v>
      </c>
      <c r="AL90" s="344">
        <v>103.1</v>
      </c>
      <c r="AM90" s="344">
        <v>102.2</v>
      </c>
      <c r="AN90" s="344">
        <v>103.1</v>
      </c>
      <c r="AO90" s="344">
        <v>99.6</v>
      </c>
      <c r="AP90" s="344">
        <v>104.4</v>
      </c>
      <c r="AQ90" s="344">
        <v>103.7</v>
      </c>
      <c r="AR90" s="344">
        <v>104.6</v>
      </c>
      <c r="AS90" s="344">
        <v>110.2</v>
      </c>
      <c r="AT90" s="344">
        <v>110.9</v>
      </c>
      <c r="AU90" s="344">
        <v>102.2</v>
      </c>
    </row>
    <row r="91" spans="1:47" x14ac:dyDescent="0.15">
      <c r="A91" s="329"/>
      <c r="B91" s="341"/>
      <c r="C91" s="329" t="s">
        <v>92</v>
      </c>
      <c r="D91" s="331">
        <v>99.8</v>
      </c>
      <c r="E91" s="331">
        <v>99.8</v>
      </c>
      <c r="F91" s="331">
        <v>106.5</v>
      </c>
      <c r="G91" s="331">
        <v>101.3</v>
      </c>
      <c r="H91" s="331">
        <v>99.2</v>
      </c>
      <c r="I91" s="331">
        <v>97.1</v>
      </c>
      <c r="J91" s="331">
        <v>83.2</v>
      </c>
      <c r="K91" s="331">
        <v>114.5</v>
      </c>
      <c r="L91" s="331">
        <v>132</v>
      </c>
      <c r="M91" s="331">
        <v>106</v>
      </c>
      <c r="N91" s="331">
        <v>86.4</v>
      </c>
      <c r="O91" s="331">
        <v>93.7</v>
      </c>
      <c r="P91" s="331">
        <v>93.5</v>
      </c>
      <c r="Q91" s="331">
        <v>105.3</v>
      </c>
      <c r="R91" s="331">
        <v>105.6</v>
      </c>
      <c r="S91" s="331">
        <v>94.6</v>
      </c>
      <c r="T91" s="331">
        <v>110.3</v>
      </c>
      <c r="U91" s="331">
        <v>109.3</v>
      </c>
      <c r="V91" s="331">
        <v>101.2</v>
      </c>
      <c r="W91" s="331">
        <v>99.3</v>
      </c>
      <c r="X91" s="331">
        <v>104.9</v>
      </c>
      <c r="Y91" s="331">
        <v>102.2</v>
      </c>
      <c r="Z91" s="331">
        <v>110.9</v>
      </c>
      <c r="AA91" s="331">
        <v>89.3</v>
      </c>
      <c r="AB91" s="331">
        <v>106.9</v>
      </c>
      <c r="AC91" s="331">
        <v>107.2</v>
      </c>
      <c r="AD91" s="331">
        <v>99.2</v>
      </c>
      <c r="AE91" s="358">
        <v>98.5</v>
      </c>
      <c r="AF91" s="358">
        <v>115.9</v>
      </c>
      <c r="AG91" s="358">
        <v>101</v>
      </c>
      <c r="AH91" s="329"/>
      <c r="AI91" s="341"/>
      <c r="AJ91" s="329" t="s">
        <v>92</v>
      </c>
      <c r="AK91" s="332">
        <v>99.8</v>
      </c>
      <c r="AL91" s="344">
        <v>96.3</v>
      </c>
      <c r="AM91" s="344">
        <v>90.1</v>
      </c>
      <c r="AN91" s="344">
        <v>87.2</v>
      </c>
      <c r="AO91" s="344">
        <v>98.6</v>
      </c>
      <c r="AP91" s="344">
        <v>105.6</v>
      </c>
      <c r="AQ91" s="344">
        <v>103.4</v>
      </c>
      <c r="AR91" s="344">
        <v>106.2</v>
      </c>
      <c r="AS91" s="344">
        <v>102.7</v>
      </c>
      <c r="AT91" s="344">
        <v>102.7</v>
      </c>
      <c r="AU91" s="344">
        <v>102</v>
      </c>
    </row>
    <row r="92" spans="1:47" x14ac:dyDescent="0.15">
      <c r="A92" s="329"/>
      <c r="B92" s="341"/>
      <c r="C92" s="329" t="s">
        <v>93</v>
      </c>
      <c r="D92" s="331">
        <v>96.2</v>
      </c>
      <c r="E92" s="331">
        <v>96.2</v>
      </c>
      <c r="F92" s="331">
        <v>90.9</v>
      </c>
      <c r="G92" s="331">
        <v>89.3</v>
      </c>
      <c r="H92" s="331">
        <v>88.7</v>
      </c>
      <c r="I92" s="331">
        <v>103.4</v>
      </c>
      <c r="J92" s="331">
        <v>104</v>
      </c>
      <c r="K92" s="331">
        <v>101.7</v>
      </c>
      <c r="L92" s="331">
        <v>110.9</v>
      </c>
      <c r="M92" s="331">
        <v>109</v>
      </c>
      <c r="N92" s="331">
        <v>102.5</v>
      </c>
      <c r="O92" s="331">
        <v>82.9</v>
      </c>
      <c r="P92" s="331">
        <v>94.3</v>
      </c>
      <c r="Q92" s="331">
        <v>93.7</v>
      </c>
      <c r="R92" s="331">
        <v>101.4</v>
      </c>
      <c r="S92" s="331">
        <v>93.3</v>
      </c>
      <c r="T92" s="331">
        <v>106.1</v>
      </c>
      <c r="U92" s="331">
        <v>96.4</v>
      </c>
      <c r="V92" s="331">
        <v>95.8</v>
      </c>
      <c r="W92" s="331">
        <v>80.400000000000006</v>
      </c>
      <c r="X92" s="331">
        <v>90.4</v>
      </c>
      <c r="Y92" s="331">
        <v>85.7</v>
      </c>
      <c r="Z92" s="331">
        <v>95.3</v>
      </c>
      <c r="AA92" s="331">
        <v>81.900000000000006</v>
      </c>
      <c r="AB92" s="331">
        <v>93.3</v>
      </c>
      <c r="AC92" s="331">
        <v>92.2</v>
      </c>
      <c r="AD92" s="331">
        <v>87.2</v>
      </c>
      <c r="AE92" s="358">
        <v>98.4</v>
      </c>
      <c r="AF92" s="358">
        <v>134.6</v>
      </c>
      <c r="AG92" s="358">
        <v>99.1</v>
      </c>
      <c r="AH92" s="329"/>
      <c r="AI92" s="341"/>
      <c r="AJ92" s="329" t="s">
        <v>93</v>
      </c>
      <c r="AK92" s="332">
        <v>96.2</v>
      </c>
      <c r="AL92" s="344">
        <v>97.8</v>
      </c>
      <c r="AM92" s="344">
        <v>103.1</v>
      </c>
      <c r="AN92" s="344">
        <v>107.5</v>
      </c>
      <c r="AO92" s="344">
        <v>90.4</v>
      </c>
      <c r="AP92" s="344">
        <v>89.9</v>
      </c>
      <c r="AQ92" s="344">
        <v>86.7</v>
      </c>
      <c r="AR92" s="344">
        <v>90.9</v>
      </c>
      <c r="AS92" s="344">
        <v>94.9</v>
      </c>
      <c r="AT92" s="344">
        <v>95</v>
      </c>
      <c r="AU92" s="344">
        <v>93.1</v>
      </c>
    </row>
    <row r="93" spans="1:47" x14ac:dyDescent="0.15">
      <c r="A93" s="329"/>
      <c r="B93" s="341"/>
      <c r="C93" s="329" t="s">
        <v>94</v>
      </c>
      <c r="D93" s="331">
        <v>109.3</v>
      </c>
      <c r="E93" s="331">
        <v>109.3</v>
      </c>
      <c r="F93" s="331">
        <v>99.5</v>
      </c>
      <c r="G93" s="331">
        <v>106.5</v>
      </c>
      <c r="H93" s="331">
        <v>98.2</v>
      </c>
      <c r="I93" s="331">
        <v>123.3</v>
      </c>
      <c r="J93" s="331">
        <v>129.30000000000001</v>
      </c>
      <c r="K93" s="331">
        <v>115.5</v>
      </c>
      <c r="L93" s="331">
        <v>113.1</v>
      </c>
      <c r="M93" s="331">
        <v>114.9</v>
      </c>
      <c r="N93" s="331">
        <v>114.4</v>
      </c>
      <c r="O93" s="331">
        <v>105.5</v>
      </c>
      <c r="P93" s="331">
        <v>123.7</v>
      </c>
      <c r="Q93" s="331">
        <v>108.8</v>
      </c>
      <c r="R93" s="331">
        <v>99.7</v>
      </c>
      <c r="S93" s="331">
        <v>97.2</v>
      </c>
      <c r="T93" s="331">
        <v>106.6</v>
      </c>
      <c r="U93" s="331">
        <v>105.2</v>
      </c>
      <c r="V93" s="331">
        <v>103.8</v>
      </c>
      <c r="W93" s="331">
        <v>86.7</v>
      </c>
      <c r="X93" s="331">
        <v>101</v>
      </c>
      <c r="Y93" s="331">
        <v>104</v>
      </c>
      <c r="Z93" s="331">
        <v>90.7</v>
      </c>
      <c r="AA93" s="331">
        <v>91.7</v>
      </c>
      <c r="AB93" s="331">
        <v>97.4</v>
      </c>
      <c r="AC93" s="331">
        <v>103.1</v>
      </c>
      <c r="AD93" s="331">
        <v>99.2</v>
      </c>
      <c r="AE93" s="358">
        <v>95.4</v>
      </c>
      <c r="AF93" s="358">
        <v>98.5</v>
      </c>
      <c r="AG93" s="358">
        <v>108.5</v>
      </c>
      <c r="AH93" s="329"/>
      <c r="AI93" s="341"/>
      <c r="AJ93" s="329" t="s">
        <v>94</v>
      </c>
      <c r="AK93" s="332">
        <v>109.3</v>
      </c>
      <c r="AL93" s="344">
        <v>107.2</v>
      </c>
      <c r="AM93" s="344">
        <v>115.4</v>
      </c>
      <c r="AN93" s="344">
        <v>119.7</v>
      </c>
      <c r="AO93" s="344">
        <v>102.7</v>
      </c>
      <c r="AP93" s="344">
        <v>94.9</v>
      </c>
      <c r="AQ93" s="344">
        <v>109.2</v>
      </c>
      <c r="AR93" s="344">
        <v>90.5</v>
      </c>
      <c r="AS93" s="344">
        <v>111.1</v>
      </c>
      <c r="AT93" s="344">
        <v>111.9</v>
      </c>
      <c r="AU93" s="344">
        <v>102.2</v>
      </c>
    </row>
    <row r="94" spans="1:47" x14ac:dyDescent="0.15">
      <c r="A94" s="329"/>
      <c r="B94" s="341"/>
      <c r="C94" s="329" t="s">
        <v>95</v>
      </c>
      <c r="D94" s="331">
        <v>100.3</v>
      </c>
      <c r="E94" s="331">
        <v>100.3</v>
      </c>
      <c r="F94" s="331">
        <v>99.8</v>
      </c>
      <c r="G94" s="331">
        <v>110.6</v>
      </c>
      <c r="H94" s="331">
        <v>103.3</v>
      </c>
      <c r="I94" s="331">
        <v>91.7</v>
      </c>
      <c r="J94" s="331">
        <v>76.7</v>
      </c>
      <c r="K94" s="331">
        <v>110.9</v>
      </c>
      <c r="L94" s="331">
        <v>125</v>
      </c>
      <c r="M94" s="331">
        <v>113.3</v>
      </c>
      <c r="N94" s="331">
        <v>106.9</v>
      </c>
      <c r="O94" s="331">
        <v>91.1</v>
      </c>
      <c r="P94" s="331">
        <v>113</v>
      </c>
      <c r="Q94" s="331">
        <v>105.9</v>
      </c>
      <c r="R94" s="331">
        <v>100.8</v>
      </c>
      <c r="S94" s="331">
        <v>108.5</v>
      </c>
      <c r="T94" s="331">
        <v>97.8</v>
      </c>
      <c r="U94" s="331">
        <v>91.6</v>
      </c>
      <c r="V94" s="331">
        <v>108.1</v>
      </c>
      <c r="W94" s="331">
        <v>97.8</v>
      </c>
      <c r="X94" s="331">
        <v>98.8</v>
      </c>
      <c r="Y94" s="331">
        <v>103</v>
      </c>
      <c r="Z94" s="331">
        <v>103.4</v>
      </c>
      <c r="AA94" s="331">
        <v>106.8</v>
      </c>
      <c r="AB94" s="331">
        <v>96.9</v>
      </c>
      <c r="AC94" s="331">
        <v>97</v>
      </c>
      <c r="AD94" s="331">
        <v>90.2</v>
      </c>
      <c r="AE94" s="358">
        <v>95.7</v>
      </c>
      <c r="AF94" s="358">
        <v>69.900000000000006</v>
      </c>
      <c r="AG94" s="358">
        <v>98</v>
      </c>
      <c r="AH94" s="329"/>
      <c r="AI94" s="341"/>
      <c r="AJ94" s="329" t="s">
        <v>95</v>
      </c>
      <c r="AK94" s="332">
        <v>100.3</v>
      </c>
      <c r="AL94" s="344">
        <v>102.3</v>
      </c>
      <c r="AM94" s="344">
        <v>104.8</v>
      </c>
      <c r="AN94" s="344">
        <v>105.2</v>
      </c>
      <c r="AO94" s="344">
        <v>103.9</v>
      </c>
      <c r="AP94" s="344">
        <v>98.6</v>
      </c>
      <c r="AQ94" s="344">
        <v>107.1</v>
      </c>
      <c r="AR94" s="344">
        <v>95.9</v>
      </c>
      <c r="AS94" s="344">
        <v>98.5</v>
      </c>
      <c r="AT94" s="344">
        <v>99.3</v>
      </c>
      <c r="AU94" s="344">
        <v>89.8</v>
      </c>
    </row>
    <row r="95" spans="1:47" x14ac:dyDescent="0.15">
      <c r="A95" s="329"/>
      <c r="B95" s="341"/>
      <c r="C95" s="329" t="s">
        <v>96</v>
      </c>
      <c r="D95" s="331">
        <v>103.5</v>
      </c>
      <c r="E95" s="331">
        <v>103.5</v>
      </c>
      <c r="F95" s="331">
        <v>100.9</v>
      </c>
      <c r="G95" s="331">
        <v>109.2</v>
      </c>
      <c r="H95" s="331">
        <v>109.5</v>
      </c>
      <c r="I95" s="331">
        <v>99.1</v>
      </c>
      <c r="J95" s="331">
        <v>90.9</v>
      </c>
      <c r="K95" s="331">
        <v>109</v>
      </c>
      <c r="L95" s="331">
        <v>120.9</v>
      </c>
      <c r="M95" s="331">
        <v>107</v>
      </c>
      <c r="N95" s="331">
        <v>99.9</v>
      </c>
      <c r="O95" s="331">
        <v>90.2</v>
      </c>
      <c r="P95" s="331">
        <v>119.7</v>
      </c>
      <c r="Q95" s="331">
        <v>105</v>
      </c>
      <c r="R95" s="331">
        <v>100.4</v>
      </c>
      <c r="S95" s="331">
        <v>95.7</v>
      </c>
      <c r="T95" s="331">
        <v>97.1</v>
      </c>
      <c r="U95" s="331">
        <v>92.8</v>
      </c>
      <c r="V95" s="331">
        <v>105.7</v>
      </c>
      <c r="W95" s="331">
        <v>112.5</v>
      </c>
      <c r="X95" s="331">
        <v>103.3</v>
      </c>
      <c r="Y95" s="331">
        <v>101.3</v>
      </c>
      <c r="Z95" s="331">
        <v>102.1</v>
      </c>
      <c r="AA95" s="331">
        <v>121.7</v>
      </c>
      <c r="AB95" s="331">
        <v>109.8</v>
      </c>
      <c r="AC95" s="331">
        <v>102</v>
      </c>
      <c r="AD95" s="331">
        <v>99.3</v>
      </c>
      <c r="AE95" s="358">
        <v>107.3</v>
      </c>
      <c r="AF95" s="358">
        <v>68.2</v>
      </c>
      <c r="AG95" s="358">
        <v>100.9</v>
      </c>
      <c r="AH95" s="329"/>
      <c r="AI95" s="341"/>
      <c r="AJ95" s="329" t="s">
        <v>96</v>
      </c>
      <c r="AK95" s="332">
        <v>103.5</v>
      </c>
      <c r="AL95" s="344">
        <v>105.2</v>
      </c>
      <c r="AM95" s="344">
        <v>104.2</v>
      </c>
      <c r="AN95" s="344">
        <v>103.8</v>
      </c>
      <c r="AO95" s="344">
        <v>105.4</v>
      </c>
      <c r="AP95" s="344">
        <v>106.6</v>
      </c>
      <c r="AQ95" s="344">
        <v>110.3</v>
      </c>
      <c r="AR95" s="344">
        <v>105.4</v>
      </c>
      <c r="AS95" s="344">
        <v>102.1</v>
      </c>
      <c r="AT95" s="344">
        <v>102.5</v>
      </c>
      <c r="AU95" s="344">
        <v>96.9</v>
      </c>
    </row>
    <row r="96" spans="1:47" x14ac:dyDescent="0.15">
      <c r="A96" s="329"/>
      <c r="B96" s="341"/>
      <c r="C96" s="335" t="s">
        <v>97</v>
      </c>
      <c r="D96" s="331">
        <v>111</v>
      </c>
      <c r="E96" s="331">
        <v>111</v>
      </c>
      <c r="F96" s="331">
        <v>102.5</v>
      </c>
      <c r="G96" s="331">
        <v>104.7</v>
      </c>
      <c r="H96" s="331">
        <v>107.1</v>
      </c>
      <c r="I96" s="331">
        <v>126.6</v>
      </c>
      <c r="J96" s="331">
        <v>135.1</v>
      </c>
      <c r="K96" s="331">
        <v>116.5</v>
      </c>
      <c r="L96" s="331">
        <v>101</v>
      </c>
      <c r="M96" s="331">
        <v>113.4</v>
      </c>
      <c r="N96" s="331">
        <v>107.1</v>
      </c>
      <c r="O96" s="331">
        <v>93.1</v>
      </c>
      <c r="P96" s="331">
        <v>118.6</v>
      </c>
      <c r="Q96" s="331">
        <v>111.1</v>
      </c>
      <c r="R96" s="331">
        <v>95.4</v>
      </c>
      <c r="S96" s="331">
        <v>115.7</v>
      </c>
      <c r="T96" s="331">
        <v>91.8</v>
      </c>
      <c r="U96" s="331">
        <v>91.4</v>
      </c>
      <c r="V96" s="331">
        <v>98.4</v>
      </c>
      <c r="W96" s="331">
        <v>123.7</v>
      </c>
      <c r="X96" s="331">
        <v>101.5</v>
      </c>
      <c r="Y96" s="331">
        <v>98.6</v>
      </c>
      <c r="Z96" s="331">
        <v>101.5</v>
      </c>
      <c r="AA96" s="331">
        <v>131.1</v>
      </c>
      <c r="AB96" s="331">
        <v>106.1</v>
      </c>
      <c r="AC96" s="331">
        <v>99.2</v>
      </c>
      <c r="AD96" s="331">
        <v>98.6</v>
      </c>
      <c r="AE96" s="423">
        <v>104.9</v>
      </c>
      <c r="AF96" s="423">
        <v>88</v>
      </c>
      <c r="AG96" s="423">
        <v>109.3</v>
      </c>
      <c r="AH96" s="329"/>
      <c r="AI96" s="341"/>
      <c r="AJ96" s="335" t="s">
        <v>97</v>
      </c>
      <c r="AK96" s="338">
        <v>111</v>
      </c>
      <c r="AL96" s="346">
        <v>109</v>
      </c>
      <c r="AM96" s="346">
        <v>110.3</v>
      </c>
      <c r="AN96" s="346">
        <v>110.9</v>
      </c>
      <c r="AO96" s="346">
        <v>108.4</v>
      </c>
      <c r="AP96" s="346">
        <v>107</v>
      </c>
      <c r="AQ96" s="346">
        <v>102.1</v>
      </c>
      <c r="AR96" s="346">
        <v>108.6</v>
      </c>
      <c r="AS96" s="346">
        <v>112.7</v>
      </c>
      <c r="AT96" s="346">
        <v>114.4</v>
      </c>
      <c r="AU96" s="346">
        <v>92.9</v>
      </c>
    </row>
    <row r="97" spans="1:47" x14ac:dyDescent="0.15">
      <c r="A97" s="343"/>
      <c r="B97" s="340" t="s">
        <v>105</v>
      </c>
      <c r="C97" s="326" t="s">
        <v>84</v>
      </c>
      <c r="D97" s="334">
        <v>92.2</v>
      </c>
      <c r="E97" s="334">
        <v>92.2</v>
      </c>
      <c r="F97" s="334">
        <v>100.1</v>
      </c>
      <c r="G97" s="334">
        <v>109.3</v>
      </c>
      <c r="H97" s="334">
        <v>104</v>
      </c>
      <c r="I97" s="334">
        <v>90.3</v>
      </c>
      <c r="J97" s="334">
        <v>82.7</v>
      </c>
      <c r="K97" s="334">
        <v>101.1</v>
      </c>
      <c r="L97" s="334">
        <v>92.9</v>
      </c>
      <c r="M97" s="334">
        <v>105.8</v>
      </c>
      <c r="N97" s="334">
        <v>90.4</v>
      </c>
      <c r="O97" s="334">
        <v>81.8</v>
      </c>
      <c r="P97" s="334">
        <v>91.2</v>
      </c>
      <c r="Q97" s="334">
        <v>101.4</v>
      </c>
      <c r="R97" s="334">
        <v>91.5</v>
      </c>
      <c r="S97" s="334">
        <v>98.7</v>
      </c>
      <c r="T97" s="334">
        <v>86.7</v>
      </c>
      <c r="U97" s="334">
        <v>81.599999999999994</v>
      </c>
      <c r="V97" s="334">
        <v>87.4</v>
      </c>
      <c r="W97" s="334">
        <v>83</v>
      </c>
      <c r="X97" s="334">
        <v>93.6</v>
      </c>
      <c r="Y97" s="334">
        <v>90.2</v>
      </c>
      <c r="Z97" s="334">
        <v>99.1</v>
      </c>
      <c r="AA97" s="334">
        <v>118</v>
      </c>
      <c r="AB97" s="334">
        <v>112</v>
      </c>
      <c r="AC97" s="334">
        <v>91</v>
      </c>
      <c r="AD97" s="334">
        <v>82.2</v>
      </c>
      <c r="AE97" s="358">
        <v>107.4</v>
      </c>
      <c r="AF97" s="358">
        <v>110.2</v>
      </c>
      <c r="AG97" s="358">
        <v>93.6</v>
      </c>
      <c r="AH97" s="343"/>
      <c r="AI97" s="340" t="s">
        <v>105</v>
      </c>
      <c r="AJ97" s="326" t="s">
        <v>84</v>
      </c>
      <c r="AK97" s="331">
        <v>92.2</v>
      </c>
      <c r="AL97" s="331">
        <v>88.5</v>
      </c>
      <c r="AM97" s="344">
        <v>91.7</v>
      </c>
      <c r="AN97" s="344">
        <v>87.1</v>
      </c>
      <c r="AO97" s="344">
        <v>105.2</v>
      </c>
      <c r="AP97" s="344">
        <v>83.8</v>
      </c>
      <c r="AQ97" s="344">
        <v>93</v>
      </c>
      <c r="AR97" s="344">
        <v>80.900000000000006</v>
      </c>
      <c r="AS97" s="344">
        <v>95.4</v>
      </c>
      <c r="AT97" s="344">
        <v>96.2</v>
      </c>
      <c r="AU97" s="344">
        <v>85.1</v>
      </c>
    </row>
    <row r="98" spans="1:47" x14ac:dyDescent="0.15">
      <c r="A98" s="343"/>
      <c r="B98" s="341"/>
      <c r="C98" s="329" t="s">
        <v>86</v>
      </c>
      <c r="D98" s="331">
        <v>105.7</v>
      </c>
      <c r="E98" s="331">
        <v>105.7</v>
      </c>
      <c r="F98" s="331">
        <v>94.8</v>
      </c>
      <c r="G98" s="331">
        <v>107.4</v>
      </c>
      <c r="H98" s="331">
        <v>100.2</v>
      </c>
      <c r="I98" s="331">
        <v>120.5</v>
      </c>
      <c r="J98" s="331">
        <v>94.5</v>
      </c>
      <c r="K98" s="331">
        <v>160.6</v>
      </c>
      <c r="L98" s="331">
        <v>98</v>
      </c>
      <c r="M98" s="331">
        <v>108.3</v>
      </c>
      <c r="N98" s="331">
        <v>94.9</v>
      </c>
      <c r="O98" s="331">
        <v>107.7</v>
      </c>
      <c r="P98" s="331">
        <v>133.1</v>
      </c>
      <c r="Q98" s="331">
        <v>96.4</v>
      </c>
      <c r="R98" s="331">
        <v>91</v>
      </c>
      <c r="S98" s="331">
        <v>105.8</v>
      </c>
      <c r="T98" s="331">
        <v>94.3</v>
      </c>
      <c r="U98" s="331">
        <v>84.6</v>
      </c>
      <c r="V98" s="331">
        <v>92.4</v>
      </c>
      <c r="W98" s="331">
        <v>96.2</v>
      </c>
      <c r="X98" s="331">
        <v>98.8</v>
      </c>
      <c r="Y98" s="331">
        <v>94.4</v>
      </c>
      <c r="Z98" s="331">
        <v>102.2</v>
      </c>
      <c r="AA98" s="331">
        <v>126.8</v>
      </c>
      <c r="AB98" s="331">
        <v>118.9</v>
      </c>
      <c r="AC98" s="331">
        <v>95.2</v>
      </c>
      <c r="AD98" s="331">
        <v>96.1</v>
      </c>
      <c r="AE98" s="358">
        <v>110.3</v>
      </c>
      <c r="AF98" s="358">
        <v>105.8</v>
      </c>
      <c r="AG98" s="358">
        <v>105.7</v>
      </c>
      <c r="AH98" s="343"/>
      <c r="AI98" s="341"/>
      <c r="AJ98" s="329" t="s">
        <v>86</v>
      </c>
      <c r="AK98" s="331">
        <v>105.7</v>
      </c>
      <c r="AL98" s="331">
        <v>114.4</v>
      </c>
      <c r="AM98" s="344">
        <v>129</v>
      </c>
      <c r="AN98" s="344">
        <v>139.19999999999999</v>
      </c>
      <c r="AO98" s="344">
        <v>99</v>
      </c>
      <c r="AP98" s="344">
        <v>92.8</v>
      </c>
      <c r="AQ98" s="344">
        <v>104</v>
      </c>
      <c r="AR98" s="344">
        <v>89.3</v>
      </c>
      <c r="AS98" s="344">
        <v>98.3</v>
      </c>
      <c r="AT98" s="344">
        <v>99.2</v>
      </c>
      <c r="AU98" s="344">
        <v>87.3</v>
      </c>
    </row>
    <row r="99" spans="1:47" x14ac:dyDescent="0.15">
      <c r="A99" s="343"/>
      <c r="B99" s="341"/>
      <c r="C99" s="329" t="s">
        <v>88</v>
      </c>
      <c r="D99" s="331">
        <v>120.8</v>
      </c>
      <c r="E99" s="331">
        <v>120.8</v>
      </c>
      <c r="F99" s="331">
        <v>106.7</v>
      </c>
      <c r="G99" s="331">
        <v>123.2</v>
      </c>
      <c r="H99" s="331">
        <v>104.9</v>
      </c>
      <c r="I99" s="331">
        <v>139.6</v>
      </c>
      <c r="J99" s="331">
        <v>150.1</v>
      </c>
      <c r="K99" s="331">
        <v>126.3</v>
      </c>
      <c r="L99" s="331">
        <v>115.3</v>
      </c>
      <c r="M99" s="331">
        <v>120.3</v>
      </c>
      <c r="N99" s="331">
        <v>151.9</v>
      </c>
      <c r="O99" s="331">
        <v>134.4</v>
      </c>
      <c r="P99" s="331">
        <v>110.9</v>
      </c>
      <c r="Q99" s="331">
        <v>114</v>
      </c>
      <c r="R99" s="331">
        <v>101.1</v>
      </c>
      <c r="S99" s="331">
        <v>126.6</v>
      </c>
      <c r="T99" s="331">
        <v>101.4</v>
      </c>
      <c r="U99" s="331">
        <v>99.2</v>
      </c>
      <c r="V99" s="331">
        <v>104.7</v>
      </c>
      <c r="W99" s="331">
        <v>118.7</v>
      </c>
      <c r="X99" s="331">
        <v>114.4</v>
      </c>
      <c r="Y99" s="331">
        <v>103.2</v>
      </c>
      <c r="Z99" s="331">
        <v>108.6</v>
      </c>
      <c r="AA99" s="331">
        <v>133.6</v>
      </c>
      <c r="AB99" s="331">
        <v>122</v>
      </c>
      <c r="AC99" s="331">
        <v>117.2</v>
      </c>
      <c r="AD99" s="331">
        <v>108.1</v>
      </c>
      <c r="AE99" s="358">
        <v>110.7</v>
      </c>
      <c r="AF99" s="358">
        <v>125.7</v>
      </c>
      <c r="AG99" s="358">
        <v>121.2</v>
      </c>
      <c r="AH99" s="343"/>
      <c r="AI99" s="341"/>
      <c r="AJ99" s="329" t="s">
        <v>88</v>
      </c>
      <c r="AK99" s="331">
        <v>120.8</v>
      </c>
      <c r="AL99" s="331">
        <v>129.4</v>
      </c>
      <c r="AM99" s="344">
        <v>149.30000000000001</v>
      </c>
      <c r="AN99" s="344">
        <v>162.1</v>
      </c>
      <c r="AO99" s="344">
        <v>111.9</v>
      </c>
      <c r="AP99" s="344">
        <v>99.8</v>
      </c>
      <c r="AQ99" s="344">
        <v>78.900000000000006</v>
      </c>
      <c r="AR99" s="344">
        <v>106.4</v>
      </c>
      <c r="AS99" s="344">
        <v>113.4</v>
      </c>
      <c r="AT99" s="344">
        <v>113.9</v>
      </c>
      <c r="AU99" s="344">
        <v>108</v>
      </c>
    </row>
    <row r="100" spans="1:47" x14ac:dyDescent="0.15">
      <c r="A100" s="343"/>
      <c r="B100" s="341"/>
      <c r="C100" s="329" t="s">
        <v>89</v>
      </c>
      <c r="D100" s="331">
        <v>100.5</v>
      </c>
      <c r="E100" s="331">
        <v>100.5</v>
      </c>
      <c r="F100" s="331">
        <v>96.1</v>
      </c>
      <c r="G100" s="331">
        <v>98.4</v>
      </c>
      <c r="H100" s="331">
        <v>97.8</v>
      </c>
      <c r="I100" s="331">
        <v>107.6</v>
      </c>
      <c r="J100" s="331">
        <v>118.5</v>
      </c>
      <c r="K100" s="331">
        <v>93.8</v>
      </c>
      <c r="L100" s="331">
        <v>83.2</v>
      </c>
      <c r="M100" s="331">
        <v>98.7</v>
      </c>
      <c r="N100" s="331">
        <v>98.2</v>
      </c>
      <c r="O100" s="331">
        <v>48.7</v>
      </c>
      <c r="P100" s="331">
        <v>94.8</v>
      </c>
      <c r="Q100" s="331">
        <v>104.8</v>
      </c>
      <c r="R100" s="331">
        <v>106.8</v>
      </c>
      <c r="S100" s="331">
        <v>109.1</v>
      </c>
      <c r="T100" s="331">
        <v>108.1</v>
      </c>
      <c r="U100" s="331">
        <v>96.1</v>
      </c>
      <c r="V100" s="331">
        <v>101.5</v>
      </c>
      <c r="W100" s="331">
        <v>109.2</v>
      </c>
      <c r="X100" s="331">
        <v>103.3</v>
      </c>
      <c r="Y100" s="331">
        <v>100.1</v>
      </c>
      <c r="Z100" s="331">
        <v>110.5</v>
      </c>
      <c r="AA100" s="331">
        <v>126.8</v>
      </c>
      <c r="AB100" s="331">
        <v>118.3</v>
      </c>
      <c r="AC100" s="331">
        <v>99.8</v>
      </c>
      <c r="AD100" s="331">
        <v>98.1</v>
      </c>
      <c r="AE100" s="358">
        <v>124.4</v>
      </c>
      <c r="AF100" s="358">
        <v>84</v>
      </c>
      <c r="AG100" s="358">
        <v>99.2</v>
      </c>
      <c r="AH100" s="343"/>
      <c r="AI100" s="341"/>
      <c r="AJ100" s="329" t="s">
        <v>89</v>
      </c>
      <c r="AK100" s="331">
        <v>100.5</v>
      </c>
      <c r="AL100" s="331">
        <v>96.8</v>
      </c>
      <c r="AM100" s="344">
        <v>95.4</v>
      </c>
      <c r="AN100" s="344">
        <v>92.8</v>
      </c>
      <c r="AO100" s="344">
        <v>102.8</v>
      </c>
      <c r="AP100" s="344">
        <v>98.9</v>
      </c>
      <c r="AQ100" s="344">
        <v>67.5</v>
      </c>
      <c r="AR100" s="344">
        <v>108.8</v>
      </c>
      <c r="AS100" s="344">
        <v>103.6</v>
      </c>
      <c r="AT100" s="344">
        <v>104.1</v>
      </c>
      <c r="AU100" s="344">
        <v>98.5</v>
      </c>
    </row>
    <row r="101" spans="1:47" x14ac:dyDescent="0.15">
      <c r="A101" s="343"/>
      <c r="B101" s="341"/>
      <c r="C101" s="329" t="s">
        <v>90</v>
      </c>
      <c r="D101" s="331">
        <v>98.1</v>
      </c>
      <c r="E101" s="331">
        <v>98.1</v>
      </c>
      <c r="F101" s="331">
        <v>96.6</v>
      </c>
      <c r="G101" s="331">
        <v>116.5</v>
      </c>
      <c r="H101" s="331">
        <v>99.9</v>
      </c>
      <c r="I101" s="331">
        <v>113.5</v>
      </c>
      <c r="J101" s="331">
        <v>96.7</v>
      </c>
      <c r="K101" s="331">
        <v>141.1</v>
      </c>
      <c r="L101" s="331">
        <v>80.099999999999994</v>
      </c>
      <c r="M101" s="331">
        <v>99.8</v>
      </c>
      <c r="N101" s="331">
        <v>91.9</v>
      </c>
      <c r="O101" s="331">
        <v>110</v>
      </c>
      <c r="P101" s="331">
        <v>78.2</v>
      </c>
      <c r="Q101" s="331">
        <v>81.7</v>
      </c>
      <c r="R101" s="331">
        <v>94.2</v>
      </c>
      <c r="S101" s="331">
        <v>79.7</v>
      </c>
      <c r="T101" s="331">
        <v>110.3</v>
      </c>
      <c r="U101" s="331">
        <v>90.6</v>
      </c>
      <c r="V101" s="331">
        <v>99.4</v>
      </c>
      <c r="W101" s="331">
        <v>90.3</v>
      </c>
      <c r="X101" s="331">
        <v>95.6</v>
      </c>
      <c r="Y101" s="331">
        <v>87.9</v>
      </c>
      <c r="Z101" s="331">
        <v>98.8</v>
      </c>
      <c r="AA101" s="331">
        <v>114.4</v>
      </c>
      <c r="AB101" s="331">
        <v>104.6</v>
      </c>
      <c r="AC101" s="331">
        <v>96.9</v>
      </c>
      <c r="AD101" s="331">
        <v>80.099999999999994</v>
      </c>
      <c r="AE101" s="358">
        <v>106.5</v>
      </c>
      <c r="AF101" s="358">
        <v>81.3</v>
      </c>
      <c r="AG101" s="358">
        <v>96.9</v>
      </c>
      <c r="AH101" s="343"/>
      <c r="AI101" s="341"/>
      <c r="AJ101" s="329" t="s">
        <v>90</v>
      </c>
      <c r="AK101" s="331">
        <v>98.1</v>
      </c>
      <c r="AL101" s="331">
        <v>100.7</v>
      </c>
      <c r="AM101" s="344">
        <v>108</v>
      </c>
      <c r="AN101" s="344">
        <v>115.1</v>
      </c>
      <c r="AO101" s="344">
        <v>87.4</v>
      </c>
      <c r="AP101" s="344">
        <v>89.8</v>
      </c>
      <c r="AQ101" s="344">
        <v>86</v>
      </c>
      <c r="AR101" s="344">
        <v>91</v>
      </c>
      <c r="AS101" s="344">
        <v>96</v>
      </c>
      <c r="AT101" s="344">
        <v>96.3</v>
      </c>
      <c r="AU101" s="344">
        <v>92.4</v>
      </c>
    </row>
    <row r="102" spans="1:47" x14ac:dyDescent="0.15">
      <c r="A102" s="343"/>
      <c r="B102" s="341"/>
      <c r="C102" s="329" t="s">
        <v>91</v>
      </c>
      <c r="D102" s="331">
        <v>113.3</v>
      </c>
      <c r="E102" s="331">
        <v>113.3</v>
      </c>
      <c r="F102" s="331">
        <v>98.7</v>
      </c>
      <c r="G102" s="331">
        <v>126.9</v>
      </c>
      <c r="H102" s="331">
        <v>108.6</v>
      </c>
      <c r="I102" s="331">
        <v>137.1</v>
      </c>
      <c r="J102" s="331">
        <v>139.69999999999999</v>
      </c>
      <c r="K102" s="331">
        <v>137.4</v>
      </c>
      <c r="L102" s="331">
        <v>91.4</v>
      </c>
      <c r="M102" s="331">
        <v>117.1</v>
      </c>
      <c r="N102" s="331">
        <v>107.9</v>
      </c>
      <c r="O102" s="331">
        <v>119.2</v>
      </c>
      <c r="P102" s="331">
        <v>103.1</v>
      </c>
      <c r="Q102" s="331">
        <v>102.7</v>
      </c>
      <c r="R102" s="331">
        <v>108.3</v>
      </c>
      <c r="S102" s="331">
        <v>104.8</v>
      </c>
      <c r="T102" s="331">
        <v>115.1</v>
      </c>
      <c r="U102" s="331">
        <v>95.7</v>
      </c>
      <c r="V102" s="331">
        <v>93.1</v>
      </c>
      <c r="W102" s="331">
        <v>100.2</v>
      </c>
      <c r="X102" s="331">
        <v>102.5</v>
      </c>
      <c r="Y102" s="331">
        <v>96.3</v>
      </c>
      <c r="Z102" s="331">
        <v>108.7</v>
      </c>
      <c r="AA102" s="331">
        <v>134.9</v>
      </c>
      <c r="AB102" s="331">
        <v>113.5</v>
      </c>
      <c r="AC102" s="331">
        <v>100.4</v>
      </c>
      <c r="AD102" s="331">
        <v>91.9</v>
      </c>
      <c r="AE102" s="358">
        <v>126.6</v>
      </c>
      <c r="AF102" s="358">
        <v>105.3</v>
      </c>
      <c r="AG102" s="358">
        <v>112.7</v>
      </c>
      <c r="AH102" s="343"/>
      <c r="AI102" s="341"/>
      <c r="AJ102" s="329" t="s">
        <v>91</v>
      </c>
      <c r="AK102" s="331">
        <v>113.3</v>
      </c>
      <c r="AL102" s="331">
        <v>112.1</v>
      </c>
      <c r="AM102" s="344">
        <v>116.8</v>
      </c>
      <c r="AN102" s="344">
        <v>121.7</v>
      </c>
      <c r="AO102" s="344">
        <v>102.3</v>
      </c>
      <c r="AP102" s="344">
        <v>105.1</v>
      </c>
      <c r="AQ102" s="344">
        <v>99.3</v>
      </c>
      <c r="AR102" s="344">
        <v>107</v>
      </c>
      <c r="AS102" s="344">
        <v>114.3</v>
      </c>
      <c r="AT102" s="344">
        <v>116.1</v>
      </c>
      <c r="AU102" s="344">
        <v>94.5</v>
      </c>
    </row>
    <row r="103" spans="1:47" x14ac:dyDescent="0.15">
      <c r="A103" s="343"/>
      <c r="B103" s="341"/>
      <c r="C103" s="329" t="s">
        <v>92</v>
      </c>
      <c r="D103" s="331">
        <v>103.1</v>
      </c>
      <c r="E103" s="331">
        <v>103.1</v>
      </c>
      <c r="F103" s="331">
        <v>99.8</v>
      </c>
      <c r="G103" s="331">
        <v>128.80000000000001</v>
      </c>
      <c r="H103" s="331">
        <v>101.1</v>
      </c>
      <c r="I103" s="331">
        <v>109.8</v>
      </c>
      <c r="J103" s="331">
        <v>100.9</v>
      </c>
      <c r="K103" s="331">
        <v>124</v>
      </c>
      <c r="L103" s="331">
        <v>97.6</v>
      </c>
      <c r="M103" s="331">
        <v>86.1</v>
      </c>
      <c r="N103" s="331">
        <v>108.2</v>
      </c>
      <c r="O103" s="331">
        <v>112.9</v>
      </c>
      <c r="P103" s="331">
        <v>96</v>
      </c>
      <c r="Q103" s="331">
        <v>107.4</v>
      </c>
      <c r="R103" s="331">
        <v>95.7</v>
      </c>
      <c r="S103" s="331">
        <v>92.5</v>
      </c>
      <c r="T103" s="331">
        <v>113.2</v>
      </c>
      <c r="U103" s="331">
        <v>97.3</v>
      </c>
      <c r="V103" s="331">
        <v>91</v>
      </c>
      <c r="W103" s="331">
        <v>94.5</v>
      </c>
      <c r="X103" s="331">
        <v>106.6</v>
      </c>
      <c r="Y103" s="331">
        <v>95.3</v>
      </c>
      <c r="Z103" s="331">
        <v>110.6</v>
      </c>
      <c r="AA103" s="331">
        <v>117.2</v>
      </c>
      <c r="AB103" s="331">
        <v>96.7</v>
      </c>
      <c r="AC103" s="331">
        <v>111.7</v>
      </c>
      <c r="AD103" s="331">
        <v>92.6</v>
      </c>
      <c r="AE103" s="358">
        <v>108</v>
      </c>
      <c r="AF103" s="358">
        <v>132.5</v>
      </c>
      <c r="AG103" s="358">
        <v>105.3</v>
      </c>
      <c r="AH103" s="343"/>
      <c r="AI103" s="341"/>
      <c r="AJ103" s="329" t="s">
        <v>92</v>
      </c>
      <c r="AK103" s="331">
        <v>103.1</v>
      </c>
      <c r="AL103" s="331">
        <v>102.9</v>
      </c>
      <c r="AM103" s="344">
        <v>105.3</v>
      </c>
      <c r="AN103" s="344">
        <v>107.5</v>
      </c>
      <c r="AO103" s="344">
        <v>98.5</v>
      </c>
      <c r="AP103" s="344">
        <v>99.3</v>
      </c>
      <c r="AQ103" s="344">
        <v>106.3</v>
      </c>
      <c r="AR103" s="344">
        <v>97.1</v>
      </c>
      <c r="AS103" s="344">
        <v>103.3</v>
      </c>
      <c r="AT103" s="344">
        <v>104</v>
      </c>
      <c r="AU103" s="344">
        <v>95.6</v>
      </c>
    </row>
    <row r="104" spans="1:47" x14ac:dyDescent="0.15">
      <c r="A104" s="343"/>
      <c r="B104" s="341"/>
      <c r="C104" s="329" t="s">
        <v>93</v>
      </c>
      <c r="D104" s="331">
        <v>100.8</v>
      </c>
      <c r="E104" s="331">
        <v>100.8</v>
      </c>
      <c r="F104" s="331">
        <v>100.8</v>
      </c>
      <c r="G104" s="331">
        <v>119.8</v>
      </c>
      <c r="H104" s="331">
        <v>91.8</v>
      </c>
      <c r="I104" s="331">
        <v>113.2</v>
      </c>
      <c r="J104" s="331">
        <v>104.8</v>
      </c>
      <c r="K104" s="331">
        <v>126.4</v>
      </c>
      <c r="L104" s="331">
        <v>104</v>
      </c>
      <c r="M104" s="331">
        <v>90.9</v>
      </c>
      <c r="N104" s="331">
        <v>103.5</v>
      </c>
      <c r="O104" s="331">
        <v>103.5</v>
      </c>
      <c r="P104" s="331">
        <v>87.2</v>
      </c>
      <c r="Q104" s="331">
        <v>101.5</v>
      </c>
      <c r="R104" s="331">
        <v>104.1</v>
      </c>
      <c r="S104" s="331">
        <v>97.8</v>
      </c>
      <c r="T104" s="331">
        <v>104.9</v>
      </c>
      <c r="U104" s="331">
        <v>86.2</v>
      </c>
      <c r="V104" s="331">
        <v>98.6</v>
      </c>
      <c r="W104" s="331">
        <v>83.9</v>
      </c>
      <c r="X104" s="331">
        <v>98</v>
      </c>
      <c r="Y104" s="331">
        <v>84.1</v>
      </c>
      <c r="Z104" s="331">
        <v>106.1</v>
      </c>
      <c r="AA104" s="331">
        <v>115.9</v>
      </c>
      <c r="AB104" s="331">
        <v>104.3</v>
      </c>
      <c r="AC104" s="331">
        <v>100.4</v>
      </c>
      <c r="AD104" s="331">
        <v>88.5</v>
      </c>
      <c r="AE104" s="358">
        <v>115.3</v>
      </c>
      <c r="AF104" s="358">
        <v>147.6</v>
      </c>
      <c r="AG104" s="358">
        <v>104.3</v>
      </c>
      <c r="AH104" s="343"/>
      <c r="AI104" s="341"/>
      <c r="AJ104" s="329" t="s">
        <v>93</v>
      </c>
      <c r="AK104" s="331">
        <v>100.8</v>
      </c>
      <c r="AL104" s="331">
        <v>100.4</v>
      </c>
      <c r="AM104" s="344">
        <v>103.2</v>
      </c>
      <c r="AN104" s="344">
        <v>105.3</v>
      </c>
      <c r="AO104" s="344">
        <v>97</v>
      </c>
      <c r="AP104" s="344">
        <v>96.4</v>
      </c>
      <c r="AQ104" s="344">
        <v>104.7</v>
      </c>
      <c r="AR104" s="344">
        <v>93.8</v>
      </c>
      <c r="AS104" s="344">
        <v>101.1</v>
      </c>
      <c r="AT104" s="344">
        <v>102.1</v>
      </c>
      <c r="AU104" s="344">
        <v>90.1</v>
      </c>
    </row>
    <row r="105" spans="1:47" x14ac:dyDescent="0.15">
      <c r="A105" s="343"/>
      <c r="B105" s="341"/>
      <c r="C105" s="329" t="s">
        <v>94</v>
      </c>
      <c r="D105" s="331">
        <v>107.7</v>
      </c>
      <c r="E105" s="331">
        <v>107.7</v>
      </c>
      <c r="F105" s="331">
        <v>100.9</v>
      </c>
      <c r="G105" s="331">
        <v>111</v>
      </c>
      <c r="H105" s="331">
        <v>94</v>
      </c>
      <c r="I105" s="331">
        <v>127.8</v>
      </c>
      <c r="J105" s="331">
        <v>124.6</v>
      </c>
      <c r="K105" s="331">
        <v>134.4</v>
      </c>
      <c r="L105" s="331">
        <v>107.4</v>
      </c>
      <c r="M105" s="331">
        <v>107.2</v>
      </c>
      <c r="N105" s="331">
        <v>111.2</v>
      </c>
      <c r="O105" s="331">
        <v>128.80000000000001</v>
      </c>
      <c r="P105" s="331">
        <v>100.2</v>
      </c>
      <c r="Q105" s="331">
        <v>108</v>
      </c>
      <c r="R105" s="331">
        <v>97.1</v>
      </c>
      <c r="S105" s="331">
        <v>97.4</v>
      </c>
      <c r="T105" s="331">
        <v>99.4</v>
      </c>
      <c r="U105" s="331">
        <v>92.5</v>
      </c>
      <c r="V105" s="331">
        <v>97.5</v>
      </c>
      <c r="W105" s="331">
        <v>85.6</v>
      </c>
      <c r="X105" s="331">
        <v>105</v>
      </c>
      <c r="Y105" s="331">
        <v>95.8</v>
      </c>
      <c r="Z105" s="331">
        <v>107.4</v>
      </c>
      <c r="AA105" s="331">
        <v>110.4</v>
      </c>
      <c r="AB105" s="331">
        <v>113.2</v>
      </c>
      <c r="AC105" s="331">
        <v>109</v>
      </c>
      <c r="AD105" s="331">
        <v>85</v>
      </c>
      <c r="AE105" s="358">
        <v>117.3</v>
      </c>
      <c r="AF105" s="358">
        <v>128</v>
      </c>
      <c r="AG105" s="358">
        <v>109.2</v>
      </c>
      <c r="AH105" s="343"/>
      <c r="AI105" s="341"/>
      <c r="AJ105" s="329" t="s">
        <v>94</v>
      </c>
      <c r="AK105" s="331">
        <v>107.7</v>
      </c>
      <c r="AL105" s="331">
        <v>108.7</v>
      </c>
      <c r="AM105" s="344">
        <v>118.6</v>
      </c>
      <c r="AN105" s="344">
        <v>125.6</v>
      </c>
      <c r="AO105" s="344">
        <v>98.3</v>
      </c>
      <c r="AP105" s="344">
        <v>94</v>
      </c>
      <c r="AQ105" s="344">
        <v>119</v>
      </c>
      <c r="AR105" s="344">
        <v>86.1</v>
      </c>
      <c r="AS105" s="344">
        <v>106.8</v>
      </c>
      <c r="AT105" s="344">
        <v>107.4</v>
      </c>
      <c r="AU105" s="344">
        <v>99.2</v>
      </c>
    </row>
    <row r="106" spans="1:47" x14ac:dyDescent="0.15">
      <c r="A106" s="343"/>
      <c r="B106" s="341"/>
      <c r="C106" s="329" t="s">
        <v>95</v>
      </c>
      <c r="D106" s="331">
        <v>102</v>
      </c>
      <c r="E106" s="331">
        <v>102</v>
      </c>
      <c r="F106" s="331">
        <v>96.5</v>
      </c>
      <c r="G106" s="331">
        <v>111.9</v>
      </c>
      <c r="H106" s="331">
        <v>102.7</v>
      </c>
      <c r="I106" s="331">
        <v>103.6</v>
      </c>
      <c r="J106" s="331">
        <v>89</v>
      </c>
      <c r="K106" s="331">
        <v>125.9</v>
      </c>
      <c r="L106" s="331">
        <v>94.4</v>
      </c>
      <c r="M106" s="331">
        <v>99.2</v>
      </c>
      <c r="N106" s="331">
        <v>92.5</v>
      </c>
      <c r="O106" s="331">
        <v>116</v>
      </c>
      <c r="P106" s="331">
        <v>110</v>
      </c>
      <c r="Q106" s="331">
        <v>110.2</v>
      </c>
      <c r="R106" s="331">
        <v>98.2</v>
      </c>
      <c r="S106" s="331">
        <v>107.4</v>
      </c>
      <c r="T106" s="331">
        <v>85.8</v>
      </c>
      <c r="U106" s="331">
        <v>94.3</v>
      </c>
      <c r="V106" s="331">
        <v>104.7</v>
      </c>
      <c r="W106" s="331">
        <v>100</v>
      </c>
      <c r="X106" s="331">
        <v>102.7</v>
      </c>
      <c r="Y106" s="331">
        <v>105.7</v>
      </c>
      <c r="Z106" s="331">
        <v>107.9</v>
      </c>
      <c r="AA106" s="331">
        <v>119.4</v>
      </c>
      <c r="AB106" s="331">
        <v>102.5</v>
      </c>
      <c r="AC106" s="331">
        <v>101.5</v>
      </c>
      <c r="AD106" s="331">
        <v>84</v>
      </c>
      <c r="AE106" s="358">
        <v>116.6</v>
      </c>
      <c r="AF106" s="358">
        <v>109.3</v>
      </c>
      <c r="AG106" s="358">
        <v>102.6</v>
      </c>
      <c r="AH106" s="343"/>
      <c r="AI106" s="341"/>
      <c r="AJ106" s="329" t="s">
        <v>95</v>
      </c>
      <c r="AK106" s="331">
        <v>102</v>
      </c>
      <c r="AL106" s="331">
        <v>105.4</v>
      </c>
      <c r="AM106" s="344">
        <v>107.7</v>
      </c>
      <c r="AN106" s="344">
        <v>108.4</v>
      </c>
      <c r="AO106" s="344">
        <v>105.8</v>
      </c>
      <c r="AP106" s="344">
        <v>101.8</v>
      </c>
      <c r="AQ106" s="344">
        <v>126.9</v>
      </c>
      <c r="AR106" s="344">
        <v>93.9</v>
      </c>
      <c r="AS106" s="344">
        <v>99.2</v>
      </c>
      <c r="AT106" s="344">
        <v>99.7</v>
      </c>
      <c r="AU106" s="344">
        <v>94.1</v>
      </c>
    </row>
    <row r="107" spans="1:47" x14ac:dyDescent="0.15">
      <c r="A107" s="343"/>
      <c r="B107" s="341"/>
      <c r="C107" s="329" t="s">
        <v>96</v>
      </c>
      <c r="D107" s="331">
        <v>107.7</v>
      </c>
      <c r="E107" s="331">
        <v>107.7</v>
      </c>
      <c r="F107" s="331">
        <v>96.2</v>
      </c>
      <c r="G107" s="331">
        <v>114.7</v>
      </c>
      <c r="H107" s="331">
        <v>107.8</v>
      </c>
      <c r="I107" s="331">
        <v>118.7</v>
      </c>
      <c r="J107" s="331">
        <v>113.7</v>
      </c>
      <c r="K107" s="331">
        <v>127.4</v>
      </c>
      <c r="L107" s="331">
        <v>104.4</v>
      </c>
      <c r="M107" s="331">
        <v>95.7</v>
      </c>
      <c r="N107" s="331">
        <v>92.1</v>
      </c>
      <c r="O107" s="331">
        <v>99.9</v>
      </c>
      <c r="P107" s="331">
        <v>125.6</v>
      </c>
      <c r="Q107" s="331">
        <v>105.2</v>
      </c>
      <c r="R107" s="331">
        <v>98</v>
      </c>
      <c r="S107" s="331">
        <v>106.9</v>
      </c>
      <c r="T107" s="331">
        <v>104.1</v>
      </c>
      <c r="U107" s="331">
        <v>94.5</v>
      </c>
      <c r="V107" s="331">
        <v>104.6</v>
      </c>
      <c r="W107" s="331">
        <v>112.5</v>
      </c>
      <c r="X107" s="331">
        <v>100.7</v>
      </c>
      <c r="Y107" s="331">
        <v>103.7</v>
      </c>
      <c r="Z107" s="331">
        <v>106.7</v>
      </c>
      <c r="AA107" s="331">
        <v>130.9</v>
      </c>
      <c r="AB107" s="331">
        <v>107.2</v>
      </c>
      <c r="AC107" s="331">
        <v>96.1</v>
      </c>
      <c r="AD107" s="331">
        <v>90</v>
      </c>
      <c r="AE107" s="358">
        <v>125.6</v>
      </c>
      <c r="AF107" s="358">
        <v>121.5</v>
      </c>
      <c r="AG107" s="358">
        <v>108.7</v>
      </c>
      <c r="AH107" s="343"/>
      <c r="AI107" s="341"/>
      <c r="AJ107" s="329" t="s">
        <v>96</v>
      </c>
      <c r="AK107" s="331">
        <v>107.7</v>
      </c>
      <c r="AL107" s="331">
        <v>110.7</v>
      </c>
      <c r="AM107" s="344">
        <v>113.3</v>
      </c>
      <c r="AN107" s="344">
        <v>115.4</v>
      </c>
      <c r="AO107" s="344">
        <v>106.9</v>
      </c>
      <c r="AP107" s="344">
        <v>106.8</v>
      </c>
      <c r="AQ107" s="344">
        <v>115.1</v>
      </c>
      <c r="AR107" s="344">
        <v>104.2</v>
      </c>
      <c r="AS107" s="344">
        <v>105.1</v>
      </c>
      <c r="AT107" s="344">
        <v>106.3</v>
      </c>
      <c r="AU107" s="344">
        <v>91.5</v>
      </c>
    </row>
    <row r="108" spans="1:47" x14ac:dyDescent="0.15">
      <c r="A108" s="343"/>
      <c r="B108" s="342"/>
      <c r="C108" s="335" t="s">
        <v>97</v>
      </c>
      <c r="D108" s="337">
        <v>109.5</v>
      </c>
      <c r="E108" s="337">
        <v>109.5</v>
      </c>
      <c r="F108" s="337">
        <v>93.8</v>
      </c>
      <c r="G108" s="337">
        <v>114.9</v>
      </c>
      <c r="H108" s="337">
        <v>107.2</v>
      </c>
      <c r="I108" s="337">
        <v>116.2</v>
      </c>
      <c r="J108" s="337">
        <v>105.5</v>
      </c>
      <c r="K108" s="337">
        <v>134</v>
      </c>
      <c r="L108" s="337">
        <v>91.6</v>
      </c>
      <c r="M108" s="337">
        <v>73.400000000000006</v>
      </c>
      <c r="N108" s="337">
        <v>98.5</v>
      </c>
      <c r="O108" s="337">
        <v>127.3</v>
      </c>
      <c r="P108" s="337">
        <v>137.4</v>
      </c>
      <c r="Q108" s="337">
        <v>117.1</v>
      </c>
      <c r="R108" s="337">
        <v>94.4</v>
      </c>
      <c r="S108" s="337">
        <v>105.5</v>
      </c>
      <c r="T108" s="337">
        <v>93.1</v>
      </c>
      <c r="U108" s="337">
        <v>91.3</v>
      </c>
      <c r="V108" s="337">
        <v>97.6</v>
      </c>
      <c r="W108" s="337">
        <v>122.3</v>
      </c>
      <c r="X108" s="337">
        <v>99.5</v>
      </c>
      <c r="Y108" s="337">
        <v>90.5</v>
      </c>
      <c r="Z108" s="337">
        <v>106.4</v>
      </c>
      <c r="AA108" s="337">
        <v>129.80000000000001</v>
      </c>
      <c r="AB108" s="337">
        <v>95.1</v>
      </c>
      <c r="AC108" s="337">
        <v>99.1</v>
      </c>
      <c r="AD108" s="337">
        <v>97.6</v>
      </c>
      <c r="AE108" s="358">
        <v>111.4</v>
      </c>
      <c r="AF108" s="358">
        <v>151.9</v>
      </c>
      <c r="AG108" s="358">
        <v>112.7</v>
      </c>
      <c r="AH108" s="343"/>
      <c r="AI108" s="342"/>
      <c r="AJ108" s="335" t="s">
        <v>97</v>
      </c>
      <c r="AK108" s="337">
        <v>109.5</v>
      </c>
      <c r="AL108" s="331">
        <v>118</v>
      </c>
      <c r="AM108" s="344">
        <v>122.4</v>
      </c>
      <c r="AN108" s="344">
        <v>124.5</v>
      </c>
      <c r="AO108" s="344">
        <v>116.2</v>
      </c>
      <c r="AP108" s="344">
        <v>111.5</v>
      </c>
      <c r="AQ108" s="344">
        <v>123.2</v>
      </c>
      <c r="AR108" s="344">
        <v>107.8</v>
      </c>
      <c r="AS108" s="344">
        <v>102.3</v>
      </c>
      <c r="AT108" s="344">
        <v>103.1</v>
      </c>
      <c r="AU108" s="344">
        <v>92.5</v>
      </c>
    </row>
    <row r="109" spans="1:47" x14ac:dyDescent="0.15">
      <c r="A109" s="329"/>
      <c r="B109" s="340" t="s">
        <v>106</v>
      </c>
      <c r="C109" s="326" t="s">
        <v>84</v>
      </c>
      <c r="D109" s="331">
        <v>96.4</v>
      </c>
      <c r="E109" s="331">
        <v>96.4</v>
      </c>
      <c r="F109" s="331">
        <v>95.7</v>
      </c>
      <c r="G109" s="331">
        <v>112.6</v>
      </c>
      <c r="H109" s="331">
        <v>100.5</v>
      </c>
      <c r="I109" s="331">
        <v>106.8</v>
      </c>
      <c r="J109" s="331">
        <v>101.1</v>
      </c>
      <c r="K109" s="331">
        <v>117.3</v>
      </c>
      <c r="L109" s="331">
        <v>84</v>
      </c>
      <c r="M109" s="331">
        <v>82.6</v>
      </c>
      <c r="N109" s="331">
        <v>81.400000000000006</v>
      </c>
      <c r="O109" s="331">
        <v>115.1</v>
      </c>
      <c r="P109" s="331">
        <v>108.8</v>
      </c>
      <c r="Q109" s="331">
        <v>99.8</v>
      </c>
      <c r="R109" s="331">
        <v>83.7</v>
      </c>
      <c r="S109" s="331">
        <v>100.9</v>
      </c>
      <c r="T109" s="331">
        <v>88.8</v>
      </c>
      <c r="U109" s="331">
        <v>76.8</v>
      </c>
      <c r="V109" s="331">
        <v>96.1</v>
      </c>
      <c r="W109" s="331">
        <v>85.6</v>
      </c>
      <c r="X109" s="331">
        <v>88.6</v>
      </c>
      <c r="Y109" s="331">
        <v>86.9</v>
      </c>
      <c r="Z109" s="331">
        <v>94.1</v>
      </c>
      <c r="AA109" s="331">
        <v>115.4</v>
      </c>
      <c r="AB109" s="331">
        <v>100.9</v>
      </c>
      <c r="AC109" s="331">
        <v>85</v>
      </c>
      <c r="AD109" s="331">
        <v>82.8</v>
      </c>
      <c r="AE109" s="424">
        <v>97.1</v>
      </c>
      <c r="AF109" s="424">
        <v>164.7</v>
      </c>
      <c r="AG109" s="424">
        <v>101.5</v>
      </c>
      <c r="AH109" s="329"/>
      <c r="AI109" s="340" t="s">
        <v>106</v>
      </c>
      <c r="AJ109" s="326" t="s">
        <v>84</v>
      </c>
      <c r="AK109" s="331">
        <v>96.4</v>
      </c>
      <c r="AL109" s="334">
        <v>98.3</v>
      </c>
      <c r="AM109" s="349">
        <v>104.8</v>
      </c>
      <c r="AN109" s="349">
        <v>106.4</v>
      </c>
      <c r="AO109" s="349">
        <v>100.3</v>
      </c>
      <c r="AP109" s="349">
        <v>88.6</v>
      </c>
      <c r="AQ109" s="349">
        <v>121.1</v>
      </c>
      <c r="AR109" s="349">
        <v>78.400000000000006</v>
      </c>
      <c r="AS109" s="349">
        <v>94.7</v>
      </c>
      <c r="AT109" s="349">
        <v>95.9</v>
      </c>
      <c r="AU109" s="349">
        <v>81.2</v>
      </c>
    </row>
    <row r="110" spans="1:47" x14ac:dyDescent="0.15">
      <c r="A110" s="329"/>
      <c r="B110" s="341"/>
      <c r="C110" s="329" t="s">
        <v>86</v>
      </c>
      <c r="D110" s="331">
        <v>104.3</v>
      </c>
      <c r="E110" s="331">
        <v>104.3</v>
      </c>
      <c r="F110" s="331">
        <v>93.3</v>
      </c>
      <c r="G110" s="331">
        <v>117.2</v>
      </c>
      <c r="H110" s="331">
        <v>103.2</v>
      </c>
      <c r="I110" s="331">
        <v>107.6</v>
      </c>
      <c r="J110" s="331">
        <v>98.5</v>
      </c>
      <c r="K110" s="331">
        <v>122.4</v>
      </c>
      <c r="L110" s="331">
        <v>92.9</v>
      </c>
      <c r="M110" s="331">
        <v>81.7</v>
      </c>
      <c r="N110" s="331">
        <v>116.8</v>
      </c>
      <c r="O110" s="331">
        <v>142.6</v>
      </c>
      <c r="P110" s="331">
        <v>116.4</v>
      </c>
      <c r="Q110" s="331">
        <v>101.3</v>
      </c>
      <c r="R110" s="331">
        <v>93.5</v>
      </c>
      <c r="S110" s="331">
        <v>107.7</v>
      </c>
      <c r="T110" s="331">
        <v>97.3</v>
      </c>
      <c r="U110" s="331">
        <v>81.2</v>
      </c>
      <c r="V110" s="331">
        <v>93.9</v>
      </c>
      <c r="W110" s="331">
        <v>98.9</v>
      </c>
      <c r="X110" s="331">
        <v>97.7</v>
      </c>
      <c r="Y110" s="331">
        <v>102.7</v>
      </c>
      <c r="Z110" s="331">
        <v>106.5</v>
      </c>
      <c r="AA110" s="331">
        <v>130.80000000000001</v>
      </c>
      <c r="AB110" s="331">
        <v>104.3</v>
      </c>
      <c r="AC110" s="331">
        <v>90.9</v>
      </c>
      <c r="AD110" s="331">
        <v>93.6</v>
      </c>
      <c r="AE110" s="358">
        <v>103.8</v>
      </c>
      <c r="AF110" s="358">
        <v>161.69999999999999</v>
      </c>
      <c r="AG110" s="358">
        <v>108.6</v>
      </c>
      <c r="AH110" s="329"/>
      <c r="AI110" s="341"/>
      <c r="AJ110" s="329" t="s">
        <v>86</v>
      </c>
      <c r="AK110" s="331">
        <v>104.3</v>
      </c>
      <c r="AL110" s="331">
        <v>109.8</v>
      </c>
      <c r="AM110" s="344">
        <v>115.8</v>
      </c>
      <c r="AN110" s="344">
        <v>120.7</v>
      </c>
      <c r="AO110" s="344">
        <v>101.2</v>
      </c>
      <c r="AP110" s="344">
        <v>100.9</v>
      </c>
      <c r="AQ110" s="344">
        <v>126.1</v>
      </c>
      <c r="AR110" s="344">
        <v>93</v>
      </c>
      <c r="AS110" s="344">
        <v>99.7</v>
      </c>
      <c r="AT110" s="344">
        <v>100.7</v>
      </c>
      <c r="AU110" s="344">
        <v>88.6</v>
      </c>
    </row>
    <row r="111" spans="1:47" x14ac:dyDescent="0.15">
      <c r="A111" s="329"/>
      <c r="B111" s="341"/>
      <c r="C111" s="329" t="s">
        <v>88</v>
      </c>
      <c r="D111" s="331">
        <v>118.5</v>
      </c>
      <c r="E111" s="331">
        <v>118.5</v>
      </c>
      <c r="F111" s="331">
        <v>100.4</v>
      </c>
      <c r="G111" s="331">
        <v>102.2</v>
      </c>
      <c r="H111" s="331">
        <v>101.6</v>
      </c>
      <c r="I111" s="331">
        <v>127.9</v>
      </c>
      <c r="J111" s="331">
        <v>118.9</v>
      </c>
      <c r="K111" s="331">
        <v>143.80000000000001</v>
      </c>
      <c r="L111" s="331">
        <v>99.6</v>
      </c>
      <c r="M111" s="331">
        <v>97.8</v>
      </c>
      <c r="N111" s="331">
        <v>148.80000000000001</v>
      </c>
      <c r="O111" s="331">
        <v>162.5</v>
      </c>
      <c r="P111" s="331">
        <v>133.5</v>
      </c>
      <c r="Q111" s="331">
        <v>119.9</v>
      </c>
      <c r="R111" s="331">
        <v>94.3</v>
      </c>
      <c r="S111" s="331">
        <v>116.5</v>
      </c>
      <c r="T111" s="331">
        <v>110.1</v>
      </c>
      <c r="U111" s="331">
        <v>92.8</v>
      </c>
      <c r="V111" s="331">
        <v>104</v>
      </c>
      <c r="W111" s="331">
        <v>113.6</v>
      </c>
      <c r="X111" s="331">
        <v>111</v>
      </c>
      <c r="Y111" s="331">
        <v>111.5</v>
      </c>
      <c r="Z111" s="331">
        <v>109.4</v>
      </c>
      <c r="AA111" s="331">
        <v>124</v>
      </c>
      <c r="AB111" s="331">
        <v>111.3</v>
      </c>
      <c r="AC111" s="331">
        <v>110.1</v>
      </c>
      <c r="AD111" s="331">
        <v>107.8</v>
      </c>
      <c r="AE111" s="358">
        <v>92.1</v>
      </c>
      <c r="AF111" s="358">
        <v>156.4</v>
      </c>
      <c r="AG111" s="358">
        <v>121.3</v>
      </c>
      <c r="AH111" s="329"/>
      <c r="AI111" s="341"/>
      <c r="AJ111" s="329" t="s">
        <v>88</v>
      </c>
      <c r="AK111" s="331">
        <v>118.5</v>
      </c>
      <c r="AL111" s="331">
        <v>131.5</v>
      </c>
      <c r="AM111" s="344">
        <v>150.9</v>
      </c>
      <c r="AN111" s="344">
        <v>163.5</v>
      </c>
      <c r="AO111" s="344">
        <v>113.7</v>
      </c>
      <c r="AP111" s="344">
        <v>102.8</v>
      </c>
      <c r="AQ111" s="344">
        <v>109.5</v>
      </c>
      <c r="AR111" s="344">
        <v>100.6</v>
      </c>
      <c r="AS111" s="344">
        <v>107.3</v>
      </c>
      <c r="AT111" s="344">
        <v>108</v>
      </c>
      <c r="AU111" s="344">
        <v>99.2</v>
      </c>
    </row>
    <row r="112" spans="1:47" x14ac:dyDescent="0.15">
      <c r="A112" s="329"/>
      <c r="B112" s="341"/>
      <c r="C112" s="329" t="s">
        <v>89</v>
      </c>
      <c r="D112" s="331">
        <v>97.7</v>
      </c>
      <c r="E112" s="331">
        <v>97.7</v>
      </c>
      <c r="F112" s="331">
        <v>91.9</v>
      </c>
      <c r="G112" s="331">
        <v>95.1</v>
      </c>
      <c r="H112" s="331">
        <v>94.9</v>
      </c>
      <c r="I112" s="331">
        <v>93.6</v>
      </c>
      <c r="J112" s="331">
        <v>77.2</v>
      </c>
      <c r="K112" s="331">
        <v>119.4</v>
      </c>
      <c r="L112" s="331">
        <v>74.900000000000006</v>
      </c>
      <c r="M112" s="331">
        <v>81.8</v>
      </c>
      <c r="N112" s="331">
        <v>86.5</v>
      </c>
      <c r="O112" s="331">
        <v>90.9</v>
      </c>
      <c r="P112" s="331">
        <v>114.4</v>
      </c>
      <c r="Q112" s="331">
        <v>101.5</v>
      </c>
      <c r="R112" s="331">
        <v>101.8</v>
      </c>
      <c r="S112" s="331">
        <v>104.7</v>
      </c>
      <c r="T112" s="331">
        <v>107.4</v>
      </c>
      <c r="U112" s="331">
        <v>90.9</v>
      </c>
      <c r="V112" s="331">
        <v>97.5</v>
      </c>
      <c r="W112" s="331">
        <v>107.2</v>
      </c>
      <c r="X112" s="331">
        <v>97.9</v>
      </c>
      <c r="Y112" s="331">
        <v>99.5</v>
      </c>
      <c r="Z112" s="331">
        <v>107.5</v>
      </c>
      <c r="AA112" s="331">
        <v>103</v>
      </c>
      <c r="AB112" s="331">
        <v>104.2</v>
      </c>
      <c r="AC112" s="331">
        <v>94.9</v>
      </c>
      <c r="AD112" s="331">
        <v>95.9</v>
      </c>
      <c r="AE112" s="358">
        <v>96.3</v>
      </c>
      <c r="AF112" s="358">
        <v>130.30000000000001</v>
      </c>
      <c r="AG112" s="358">
        <v>100.1</v>
      </c>
      <c r="AH112" s="329"/>
      <c r="AI112" s="341"/>
      <c r="AJ112" s="329" t="s">
        <v>89</v>
      </c>
      <c r="AK112" s="331">
        <v>97.7</v>
      </c>
      <c r="AL112" s="331">
        <v>100.6</v>
      </c>
      <c r="AM112" s="344">
        <v>98.9</v>
      </c>
      <c r="AN112" s="344">
        <v>100.2</v>
      </c>
      <c r="AO112" s="344">
        <v>95.2</v>
      </c>
      <c r="AP112" s="344">
        <v>103.1</v>
      </c>
      <c r="AQ112" s="344">
        <v>98</v>
      </c>
      <c r="AR112" s="344">
        <v>104.7</v>
      </c>
      <c r="AS112" s="344">
        <v>95.2</v>
      </c>
      <c r="AT112" s="344">
        <v>95.7</v>
      </c>
      <c r="AU112" s="344">
        <v>89.5</v>
      </c>
    </row>
    <row r="113" spans="1:47" x14ac:dyDescent="0.15">
      <c r="A113" s="329"/>
      <c r="B113" s="341"/>
      <c r="C113" s="329" t="s">
        <v>90</v>
      </c>
      <c r="D113" s="331">
        <v>96.4</v>
      </c>
      <c r="E113" s="331">
        <v>96.4</v>
      </c>
      <c r="F113" s="331">
        <v>90</v>
      </c>
      <c r="G113" s="331">
        <v>108.3</v>
      </c>
      <c r="H113" s="331">
        <v>90.5</v>
      </c>
      <c r="I113" s="331">
        <v>99.5</v>
      </c>
      <c r="J113" s="331">
        <v>87.9</v>
      </c>
      <c r="K113" s="331">
        <v>117.7</v>
      </c>
      <c r="L113" s="331">
        <v>84.2</v>
      </c>
      <c r="M113" s="331">
        <v>80.3</v>
      </c>
      <c r="N113" s="331">
        <v>100.1</v>
      </c>
      <c r="O113" s="331">
        <v>100</v>
      </c>
      <c r="P113" s="331">
        <v>106.5</v>
      </c>
      <c r="Q113" s="331">
        <v>85.9</v>
      </c>
      <c r="R113" s="331">
        <v>95.9</v>
      </c>
      <c r="S113" s="331">
        <v>98.5</v>
      </c>
      <c r="T113" s="331">
        <v>109.6</v>
      </c>
      <c r="U113" s="331">
        <v>82.9</v>
      </c>
      <c r="V113" s="331">
        <v>99</v>
      </c>
      <c r="W113" s="331">
        <v>91.5</v>
      </c>
      <c r="X113" s="331">
        <v>95.2</v>
      </c>
      <c r="Y113" s="331">
        <v>97.9</v>
      </c>
      <c r="Z113" s="331">
        <v>102.8</v>
      </c>
      <c r="AA113" s="331">
        <v>103.2</v>
      </c>
      <c r="AB113" s="331">
        <v>107.5</v>
      </c>
      <c r="AC113" s="331">
        <v>91</v>
      </c>
      <c r="AD113" s="331">
        <v>94.3</v>
      </c>
      <c r="AE113" s="358">
        <v>101.9</v>
      </c>
      <c r="AF113" s="358">
        <v>121.6</v>
      </c>
      <c r="AG113" s="358">
        <v>98.2</v>
      </c>
      <c r="AH113" s="329"/>
      <c r="AI113" s="341"/>
      <c r="AJ113" s="329" t="s">
        <v>90</v>
      </c>
      <c r="AK113" s="331">
        <v>96.4</v>
      </c>
      <c r="AL113" s="331">
        <v>99.6</v>
      </c>
      <c r="AM113" s="344">
        <v>108.2</v>
      </c>
      <c r="AN113" s="344">
        <v>115.6</v>
      </c>
      <c r="AO113" s="344">
        <v>86.6</v>
      </c>
      <c r="AP113" s="344">
        <v>86.8</v>
      </c>
      <c r="AQ113" s="344">
        <v>75.3</v>
      </c>
      <c r="AR113" s="344">
        <v>90.4</v>
      </c>
      <c r="AS113" s="344">
        <v>93.6</v>
      </c>
      <c r="AT113" s="344">
        <v>94</v>
      </c>
      <c r="AU113" s="344">
        <v>88.3</v>
      </c>
    </row>
    <row r="114" spans="1:47" x14ac:dyDescent="0.15">
      <c r="A114" s="329"/>
      <c r="B114" s="341"/>
      <c r="C114" s="329" t="s">
        <v>91</v>
      </c>
      <c r="D114" s="331">
        <v>105.8</v>
      </c>
      <c r="E114" s="331">
        <v>105.8</v>
      </c>
      <c r="F114" s="331">
        <v>94.7</v>
      </c>
      <c r="G114" s="331">
        <v>115.8</v>
      </c>
      <c r="H114" s="331">
        <v>98.2</v>
      </c>
      <c r="I114" s="331">
        <v>118.7</v>
      </c>
      <c r="J114" s="331">
        <v>112.1</v>
      </c>
      <c r="K114" s="331">
        <v>130.80000000000001</v>
      </c>
      <c r="L114" s="331">
        <v>91.5</v>
      </c>
      <c r="M114" s="331">
        <v>88.9</v>
      </c>
      <c r="N114" s="331">
        <v>104.8</v>
      </c>
      <c r="O114" s="331">
        <v>93.3</v>
      </c>
      <c r="P114" s="331">
        <v>113.2</v>
      </c>
      <c r="Q114" s="331">
        <v>111.8</v>
      </c>
      <c r="R114" s="331">
        <v>101.9</v>
      </c>
      <c r="S114" s="331">
        <v>98.7</v>
      </c>
      <c r="T114" s="331">
        <v>118.4</v>
      </c>
      <c r="U114" s="331">
        <v>91.6</v>
      </c>
      <c r="V114" s="331">
        <v>90.5</v>
      </c>
      <c r="W114" s="331">
        <v>95.4</v>
      </c>
      <c r="X114" s="331">
        <v>99.8</v>
      </c>
      <c r="Y114" s="331">
        <v>106.1</v>
      </c>
      <c r="Z114" s="331">
        <v>106</v>
      </c>
      <c r="AA114" s="331">
        <v>97.6</v>
      </c>
      <c r="AB114" s="331">
        <v>108.9</v>
      </c>
      <c r="AC114" s="331">
        <v>96</v>
      </c>
      <c r="AD114" s="331">
        <v>97.7</v>
      </c>
      <c r="AE114" s="358">
        <v>71.900000000000006</v>
      </c>
      <c r="AF114" s="358">
        <v>136.30000000000001</v>
      </c>
      <c r="AG114" s="358">
        <v>108.1</v>
      </c>
      <c r="AH114" s="329"/>
      <c r="AI114" s="341"/>
      <c r="AJ114" s="329" t="s">
        <v>91</v>
      </c>
      <c r="AK114" s="331">
        <v>105.8</v>
      </c>
      <c r="AL114" s="331">
        <v>106.1</v>
      </c>
      <c r="AM114" s="344">
        <v>114.6</v>
      </c>
      <c r="AN114" s="344">
        <v>118.7</v>
      </c>
      <c r="AO114" s="344">
        <v>102.7</v>
      </c>
      <c r="AP114" s="344">
        <v>93.3</v>
      </c>
      <c r="AQ114" s="344">
        <v>77.5</v>
      </c>
      <c r="AR114" s="344">
        <v>98.3</v>
      </c>
      <c r="AS114" s="344">
        <v>105.5</v>
      </c>
      <c r="AT114" s="344">
        <v>107.1</v>
      </c>
      <c r="AU114" s="344">
        <v>87.1</v>
      </c>
    </row>
    <row r="115" spans="1:47" x14ac:dyDescent="0.15">
      <c r="A115" s="329"/>
      <c r="B115" s="341"/>
      <c r="C115" s="329" t="s">
        <v>92</v>
      </c>
      <c r="D115" s="331">
        <v>99.3</v>
      </c>
      <c r="E115" s="331">
        <v>99.3</v>
      </c>
      <c r="F115" s="331">
        <v>97</v>
      </c>
      <c r="G115" s="331">
        <v>105.6</v>
      </c>
      <c r="H115" s="331">
        <v>96.6</v>
      </c>
      <c r="I115" s="331">
        <v>96.7</v>
      </c>
      <c r="J115" s="331">
        <v>75.099999999999994</v>
      </c>
      <c r="K115" s="331">
        <v>128.5</v>
      </c>
      <c r="L115" s="331">
        <v>94.7</v>
      </c>
      <c r="M115" s="331">
        <v>95.6</v>
      </c>
      <c r="N115" s="331">
        <v>108.1</v>
      </c>
      <c r="O115" s="331">
        <v>107.5</v>
      </c>
      <c r="P115" s="331">
        <v>94.9</v>
      </c>
      <c r="Q115" s="331">
        <v>108.6</v>
      </c>
      <c r="R115" s="331">
        <v>96.7</v>
      </c>
      <c r="S115" s="331">
        <v>98.2</v>
      </c>
      <c r="T115" s="331">
        <v>115.8</v>
      </c>
      <c r="U115" s="331">
        <v>88.8</v>
      </c>
      <c r="V115" s="331">
        <v>95.2</v>
      </c>
      <c r="W115" s="331">
        <v>97.6</v>
      </c>
      <c r="X115" s="331">
        <v>102.7</v>
      </c>
      <c r="Y115" s="331">
        <v>97</v>
      </c>
      <c r="Z115" s="331">
        <v>110</v>
      </c>
      <c r="AA115" s="331">
        <v>101.3</v>
      </c>
      <c r="AB115" s="331">
        <v>106.2</v>
      </c>
      <c r="AC115" s="331">
        <v>104.4</v>
      </c>
      <c r="AD115" s="331">
        <v>95.1</v>
      </c>
      <c r="AE115" s="358">
        <v>66.099999999999994</v>
      </c>
      <c r="AF115" s="358">
        <v>145.1</v>
      </c>
      <c r="AG115" s="358">
        <v>102.7</v>
      </c>
      <c r="AH115" s="329"/>
      <c r="AI115" s="341"/>
      <c r="AJ115" s="329" t="s">
        <v>92</v>
      </c>
      <c r="AK115" s="331">
        <v>99.3</v>
      </c>
      <c r="AL115" s="331">
        <v>102.9</v>
      </c>
      <c r="AM115" s="344">
        <v>109.1</v>
      </c>
      <c r="AN115" s="344">
        <v>112.6</v>
      </c>
      <c r="AO115" s="344">
        <v>98.9</v>
      </c>
      <c r="AP115" s="344">
        <v>93.6</v>
      </c>
      <c r="AQ115" s="344">
        <v>96.2</v>
      </c>
      <c r="AR115" s="344">
        <v>92.8</v>
      </c>
      <c r="AS115" s="344">
        <v>96.2</v>
      </c>
      <c r="AT115" s="344">
        <v>96.8</v>
      </c>
      <c r="AU115" s="344">
        <v>89.2</v>
      </c>
    </row>
    <row r="116" spans="1:47" x14ac:dyDescent="0.15">
      <c r="A116" s="329"/>
      <c r="B116" s="341"/>
      <c r="C116" s="329" t="s">
        <v>93</v>
      </c>
      <c r="D116" s="331">
        <v>95.5</v>
      </c>
      <c r="E116" s="331">
        <v>95.5</v>
      </c>
      <c r="F116" s="331">
        <v>95.5</v>
      </c>
      <c r="G116" s="331">
        <v>83.5</v>
      </c>
      <c r="H116" s="331">
        <v>90.1</v>
      </c>
      <c r="I116" s="331">
        <v>95.8</v>
      </c>
      <c r="J116" s="331">
        <v>89.8</v>
      </c>
      <c r="K116" s="331">
        <v>104.9</v>
      </c>
      <c r="L116" s="331">
        <v>94.3</v>
      </c>
      <c r="M116" s="331">
        <v>93.6</v>
      </c>
      <c r="N116" s="331">
        <v>107.6</v>
      </c>
      <c r="O116" s="331">
        <v>93.2</v>
      </c>
      <c r="P116" s="331">
        <v>111.9</v>
      </c>
      <c r="Q116" s="331">
        <v>93.5</v>
      </c>
      <c r="R116" s="331">
        <v>95.3</v>
      </c>
      <c r="S116" s="331">
        <v>86.2</v>
      </c>
      <c r="T116" s="331">
        <v>105.5</v>
      </c>
      <c r="U116" s="331">
        <v>79.099999999999994</v>
      </c>
      <c r="V116" s="331">
        <v>92.6</v>
      </c>
      <c r="W116" s="331">
        <v>80.8</v>
      </c>
      <c r="X116" s="331">
        <v>90</v>
      </c>
      <c r="Y116" s="331">
        <v>78.7</v>
      </c>
      <c r="Z116" s="331">
        <v>99.4</v>
      </c>
      <c r="AA116" s="331">
        <v>98.9</v>
      </c>
      <c r="AB116" s="331">
        <v>97.2</v>
      </c>
      <c r="AC116" s="331">
        <v>89.7</v>
      </c>
      <c r="AD116" s="331">
        <v>98.9</v>
      </c>
      <c r="AE116" s="358">
        <v>76</v>
      </c>
      <c r="AF116" s="358">
        <v>148.5</v>
      </c>
      <c r="AG116" s="358">
        <v>99.5</v>
      </c>
      <c r="AH116" s="329"/>
      <c r="AI116" s="341"/>
      <c r="AJ116" s="329" t="s">
        <v>93</v>
      </c>
      <c r="AK116" s="331">
        <v>95.5</v>
      </c>
      <c r="AL116" s="331">
        <v>98.4</v>
      </c>
      <c r="AM116" s="344">
        <v>106.7</v>
      </c>
      <c r="AN116" s="344">
        <v>112.5</v>
      </c>
      <c r="AO116" s="344">
        <v>89.6</v>
      </c>
      <c r="AP116" s="344">
        <v>86.1</v>
      </c>
      <c r="AQ116" s="344">
        <v>91.8</v>
      </c>
      <c r="AR116" s="344">
        <v>84.2</v>
      </c>
      <c r="AS116" s="344">
        <v>93.1</v>
      </c>
      <c r="AT116" s="344">
        <v>94.2</v>
      </c>
      <c r="AU116" s="344">
        <v>80.3</v>
      </c>
    </row>
    <row r="117" spans="1:47" x14ac:dyDescent="0.15">
      <c r="A117" s="329"/>
      <c r="B117" s="341"/>
      <c r="C117" s="329" t="s">
        <v>94</v>
      </c>
      <c r="D117" s="331">
        <v>103.8</v>
      </c>
      <c r="E117" s="331">
        <v>103.8</v>
      </c>
      <c r="F117" s="331">
        <v>93.5</v>
      </c>
      <c r="G117" s="331">
        <v>103.6</v>
      </c>
      <c r="H117" s="331">
        <v>94.1</v>
      </c>
      <c r="I117" s="331">
        <v>121.1</v>
      </c>
      <c r="J117" s="331">
        <v>127.5</v>
      </c>
      <c r="K117" s="331">
        <v>114.2</v>
      </c>
      <c r="L117" s="331">
        <v>94.4</v>
      </c>
      <c r="M117" s="331">
        <v>100.4</v>
      </c>
      <c r="N117" s="331">
        <v>112.3</v>
      </c>
      <c r="O117" s="331">
        <v>97.8</v>
      </c>
      <c r="P117" s="331">
        <v>118.8</v>
      </c>
      <c r="Q117" s="331">
        <v>106.3</v>
      </c>
      <c r="R117" s="331">
        <v>84.7</v>
      </c>
      <c r="S117" s="331">
        <v>97.8</v>
      </c>
      <c r="T117" s="331">
        <v>101.4</v>
      </c>
      <c r="U117" s="331">
        <v>91.5</v>
      </c>
      <c r="V117" s="331">
        <v>93.6</v>
      </c>
      <c r="W117" s="331">
        <v>82.4</v>
      </c>
      <c r="X117" s="331">
        <v>105.5</v>
      </c>
      <c r="Y117" s="331">
        <v>99.2</v>
      </c>
      <c r="Z117" s="331">
        <v>102.2</v>
      </c>
      <c r="AA117" s="331">
        <v>89.9</v>
      </c>
      <c r="AB117" s="331">
        <v>105.7</v>
      </c>
      <c r="AC117" s="331">
        <v>110.6</v>
      </c>
      <c r="AD117" s="331">
        <v>99.8</v>
      </c>
      <c r="AE117" s="358">
        <v>81.7</v>
      </c>
      <c r="AF117" s="358">
        <v>129.80000000000001</v>
      </c>
      <c r="AG117" s="358">
        <v>105.8</v>
      </c>
      <c r="AH117" s="329"/>
      <c r="AI117" s="341"/>
      <c r="AJ117" s="329" t="s">
        <v>94</v>
      </c>
      <c r="AK117" s="331">
        <v>103.8</v>
      </c>
      <c r="AL117" s="331">
        <v>106.7</v>
      </c>
      <c r="AM117" s="344">
        <v>124.3</v>
      </c>
      <c r="AN117" s="344">
        <v>133.19999999999999</v>
      </c>
      <c r="AO117" s="344">
        <v>98.4</v>
      </c>
      <c r="AP117" s="344">
        <v>80.5</v>
      </c>
      <c r="AQ117" s="344">
        <v>84.3</v>
      </c>
      <c r="AR117" s="344">
        <v>79.3</v>
      </c>
      <c r="AS117" s="344">
        <v>101.4</v>
      </c>
      <c r="AT117" s="344">
        <v>101.9</v>
      </c>
      <c r="AU117" s="344">
        <v>95.4</v>
      </c>
    </row>
    <row r="118" spans="1:47" x14ac:dyDescent="0.15">
      <c r="A118" s="329"/>
      <c r="B118" s="341"/>
      <c r="C118" s="329" t="s">
        <v>95</v>
      </c>
      <c r="D118" s="331">
        <v>94</v>
      </c>
      <c r="E118" s="331">
        <v>94.1</v>
      </c>
      <c r="F118" s="331">
        <v>94</v>
      </c>
      <c r="G118" s="331">
        <v>100.4</v>
      </c>
      <c r="H118" s="331">
        <v>101.2</v>
      </c>
      <c r="I118" s="331">
        <v>80.7</v>
      </c>
      <c r="J118" s="331">
        <v>63.4</v>
      </c>
      <c r="K118" s="331">
        <v>104.7</v>
      </c>
      <c r="L118" s="331">
        <v>95.9</v>
      </c>
      <c r="M118" s="331">
        <v>89.7</v>
      </c>
      <c r="N118" s="331">
        <v>100</v>
      </c>
      <c r="O118" s="331">
        <v>89.9</v>
      </c>
      <c r="P118" s="331">
        <v>104.1</v>
      </c>
      <c r="Q118" s="331">
        <v>107.3</v>
      </c>
      <c r="R118" s="331">
        <v>90.9</v>
      </c>
      <c r="S118" s="331">
        <v>102.7</v>
      </c>
      <c r="T118" s="331">
        <v>98</v>
      </c>
      <c r="U118" s="331">
        <v>95.7</v>
      </c>
      <c r="V118" s="331">
        <v>96.4</v>
      </c>
      <c r="W118" s="331">
        <v>102.4</v>
      </c>
      <c r="X118" s="331">
        <v>100.8</v>
      </c>
      <c r="Y118" s="331">
        <v>106</v>
      </c>
      <c r="Z118" s="331">
        <v>99.5</v>
      </c>
      <c r="AA118" s="331">
        <v>103.1</v>
      </c>
      <c r="AB118" s="331">
        <v>116.8</v>
      </c>
      <c r="AC118" s="331">
        <v>97.8</v>
      </c>
      <c r="AD118" s="331">
        <v>96</v>
      </c>
      <c r="AE118" s="358">
        <v>79.2</v>
      </c>
      <c r="AF118" s="358">
        <v>110</v>
      </c>
      <c r="AG118" s="358">
        <v>95.2</v>
      </c>
      <c r="AH118" s="329"/>
      <c r="AI118" s="341"/>
      <c r="AJ118" s="329" t="s">
        <v>95</v>
      </c>
      <c r="AK118" s="331">
        <v>94</v>
      </c>
      <c r="AL118" s="331">
        <v>95.9</v>
      </c>
      <c r="AM118" s="344">
        <v>96.3</v>
      </c>
      <c r="AN118" s="344">
        <v>93.4</v>
      </c>
      <c r="AO118" s="344">
        <v>104.8</v>
      </c>
      <c r="AP118" s="344">
        <v>95.3</v>
      </c>
      <c r="AQ118" s="344">
        <v>96.9</v>
      </c>
      <c r="AR118" s="344">
        <v>94.8</v>
      </c>
      <c r="AS118" s="344">
        <v>92.5</v>
      </c>
      <c r="AT118" s="344">
        <v>92.5</v>
      </c>
      <c r="AU118" s="344">
        <v>92</v>
      </c>
    </row>
    <row r="119" spans="1:47" x14ac:dyDescent="0.15">
      <c r="A119" s="329"/>
      <c r="B119" s="341"/>
      <c r="C119" s="329" t="s">
        <v>96</v>
      </c>
      <c r="D119" s="331">
        <v>93.9</v>
      </c>
      <c r="E119" s="331">
        <v>93.9</v>
      </c>
      <c r="F119" s="331">
        <v>84.3</v>
      </c>
      <c r="G119" s="331">
        <v>112.6</v>
      </c>
      <c r="H119" s="331">
        <v>103.5</v>
      </c>
      <c r="I119" s="331">
        <v>80.400000000000006</v>
      </c>
      <c r="J119" s="331">
        <v>66.099999999999994</v>
      </c>
      <c r="K119" s="331">
        <v>99.8</v>
      </c>
      <c r="L119" s="331">
        <v>97.8</v>
      </c>
      <c r="M119" s="331">
        <v>94.6</v>
      </c>
      <c r="N119" s="331">
        <v>105.9</v>
      </c>
      <c r="O119" s="331">
        <v>86.2</v>
      </c>
      <c r="P119" s="331">
        <v>97.9</v>
      </c>
      <c r="Q119" s="331">
        <v>106.4</v>
      </c>
      <c r="R119" s="331">
        <v>88.6</v>
      </c>
      <c r="S119" s="331">
        <v>91.4</v>
      </c>
      <c r="T119" s="331">
        <v>105.2</v>
      </c>
      <c r="U119" s="331">
        <v>94.2</v>
      </c>
      <c r="V119" s="331">
        <v>90.5</v>
      </c>
      <c r="W119" s="331">
        <v>109.6</v>
      </c>
      <c r="X119" s="331">
        <v>102.9</v>
      </c>
      <c r="Y119" s="331">
        <v>100.4</v>
      </c>
      <c r="Z119" s="331">
        <v>94.6</v>
      </c>
      <c r="AA119" s="331">
        <v>102.2</v>
      </c>
      <c r="AB119" s="331">
        <v>123.2</v>
      </c>
      <c r="AC119" s="331">
        <v>101.3</v>
      </c>
      <c r="AD119" s="331">
        <v>116.1</v>
      </c>
      <c r="AE119" s="358">
        <v>81</v>
      </c>
      <c r="AF119" s="358">
        <v>119</v>
      </c>
      <c r="AG119" s="358">
        <v>95.8</v>
      </c>
      <c r="AH119" s="329"/>
      <c r="AI119" s="341"/>
      <c r="AJ119" s="329" t="s">
        <v>96</v>
      </c>
      <c r="AK119" s="331">
        <v>93.9</v>
      </c>
      <c r="AL119" s="331">
        <v>96.7</v>
      </c>
      <c r="AM119" s="344">
        <v>97.7</v>
      </c>
      <c r="AN119" s="344">
        <v>94.5</v>
      </c>
      <c r="AO119" s="344">
        <v>107.1</v>
      </c>
      <c r="AP119" s="344">
        <v>95.1</v>
      </c>
      <c r="AQ119" s="344">
        <v>85.3</v>
      </c>
      <c r="AR119" s="344">
        <v>98.2</v>
      </c>
      <c r="AS119" s="344">
        <v>91.5</v>
      </c>
      <c r="AT119" s="344">
        <v>91.4</v>
      </c>
      <c r="AU119" s="344">
        <v>93.1</v>
      </c>
    </row>
    <row r="120" spans="1:47" x14ac:dyDescent="0.15">
      <c r="A120" s="329"/>
      <c r="B120" s="342"/>
      <c r="C120" s="335" t="s">
        <v>97</v>
      </c>
      <c r="D120" s="337">
        <v>99</v>
      </c>
      <c r="E120" s="337">
        <v>99</v>
      </c>
      <c r="F120" s="337">
        <v>84.3</v>
      </c>
      <c r="G120" s="337">
        <v>107.9</v>
      </c>
      <c r="H120" s="337">
        <v>107.1</v>
      </c>
      <c r="I120" s="337">
        <v>97.3</v>
      </c>
      <c r="J120" s="337">
        <v>99.1</v>
      </c>
      <c r="K120" s="337">
        <v>95.7</v>
      </c>
      <c r="L120" s="337">
        <v>85.9</v>
      </c>
      <c r="M120" s="337">
        <v>92.1</v>
      </c>
      <c r="N120" s="337">
        <v>100.5</v>
      </c>
      <c r="O120" s="337">
        <v>76.400000000000006</v>
      </c>
      <c r="P120" s="337">
        <v>117.6</v>
      </c>
      <c r="Q120" s="337">
        <v>107.1</v>
      </c>
      <c r="R120" s="337">
        <v>87.2</v>
      </c>
      <c r="S120" s="337">
        <v>106</v>
      </c>
      <c r="T120" s="337">
        <v>88</v>
      </c>
      <c r="U120" s="337">
        <v>94</v>
      </c>
      <c r="V120" s="337">
        <v>83.9</v>
      </c>
      <c r="W120" s="337">
        <v>119.5</v>
      </c>
      <c r="X120" s="337">
        <v>98.7</v>
      </c>
      <c r="Y120" s="337">
        <v>96.2</v>
      </c>
      <c r="Z120" s="337">
        <v>91.3</v>
      </c>
      <c r="AA120" s="337">
        <v>97.7</v>
      </c>
      <c r="AB120" s="337">
        <v>109.7</v>
      </c>
      <c r="AC120" s="337">
        <v>98.6</v>
      </c>
      <c r="AD120" s="337">
        <v>107.4</v>
      </c>
      <c r="AE120" s="423">
        <v>81.900000000000006</v>
      </c>
      <c r="AF120" s="423">
        <v>131.69999999999999</v>
      </c>
      <c r="AG120" s="423">
        <v>101.4</v>
      </c>
      <c r="AH120" s="329"/>
      <c r="AI120" s="342"/>
      <c r="AJ120" s="335" t="s">
        <v>97</v>
      </c>
      <c r="AK120" s="337">
        <v>99</v>
      </c>
      <c r="AL120" s="337">
        <v>106.8</v>
      </c>
      <c r="AM120" s="346">
        <v>113.9</v>
      </c>
      <c r="AN120" s="346">
        <v>114.1</v>
      </c>
      <c r="AO120" s="346">
        <v>113.3</v>
      </c>
      <c r="AP120" s="346">
        <v>96.2</v>
      </c>
      <c r="AQ120" s="346">
        <v>74.900000000000006</v>
      </c>
      <c r="AR120" s="346">
        <v>102.9</v>
      </c>
      <c r="AS120" s="346">
        <v>92.3</v>
      </c>
      <c r="AT120" s="346">
        <v>92.4</v>
      </c>
      <c r="AU120" s="346">
        <v>91</v>
      </c>
    </row>
    <row r="121" spans="1:47" x14ac:dyDescent="0.15">
      <c r="A121" s="329"/>
      <c r="B121" s="340" t="s">
        <v>107</v>
      </c>
      <c r="C121" s="326" t="s">
        <v>84</v>
      </c>
      <c r="D121" s="331">
        <v>89.8</v>
      </c>
      <c r="E121" s="331">
        <v>89.8</v>
      </c>
      <c r="F121" s="331">
        <v>90.3</v>
      </c>
      <c r="G121" s="331">
        <v>111.1</v>
      </c>
      <c r="H121" s="331">
        <v>99.6</v>
      </c>
      <c r="I121" s="331">
        <v>72.599999999999994</v>
      </c>
      <c r="J121" s="331">
        <v>67</v>
      </c>
      <c r="K121" s="331">
        <v>80.900000000000006</v>
      </c>
      <c r="L121" s="331">
        <v>72.599999999999994</v>
      </c>
      <c r="M121" s="331">
        <v>97.9</v>
      </c>
      <c r="N121" s="331">
        <v>92.2</v>
      </c>
      <c r="O121" s="331">
        <v>66.3</v>
      </c>
      <c r="P121" s="331">
        <v>147.1</v>
      </c>
      <c r="Q121" s="331">
        <v>98.1</v>
      </c>
      <c r="R121" s="331">
        <v>79.599999999999994</v>
      </c>
      <c r="S121" s="331">
        <v>105.1</v>
      </c>
      <c r="T121" s="331">
        <v>79.8</v>
      </c>
      <c r="U121" s="331">
        <v>80.599999999999994</v>
      </c>
      <c r="V121" s="331">
        <v>82.3</v>
      </c>
      <c r="W121" s="331">
        <v>82.8</v>
      </c>
      <c r="X121" s="331">
        <v>89.7</v>
      </c>
      <c r="Y121" s="331">
        <v>88.4</v>
      </c>
      <c r="Z121" s="331">
        <v>89.4</v>
      </c>
      <c r="AA121" s="331">
        <v>91.9</v>
      </c>
      <c r="AB121" s="331">
        <v>108.4</v>
      </c>
      <c r="AC121" s="331">
        <v>88</v>
      </c>
      <c r="AD121" s="331">
        <v>89.7</v>
      </c>
      <c r="AE121" s="358">
        <v>79</v>
      </c>
      <c r="AF121" s="358">
        <v>130.69999999999999</v>
      </c>
      <c r="AG121" s="358">
        <v>92.9</v>
      </c>
      <c r="AH121" s="329"/>
      <c r="AI121" s="340" t="s">
        <v>107</v>
      </c>
      <c r="AJ121" s="326" t="s">
        <v>84</v>
      </c>
      <c r="AK121" s="331">
        <v>89.8</v>
      </c>
      <c r="AL121" s="331">
        <v>93.8</v>
      </c>
      <c r="AM121" s="344">
        <v>107.3</v>
      </c>
      <c r="AN121" s="344">
        <v>108.7</v>
      </c>
      <c r="AO121" s="344">
        <v>103</v>
      </c>
      <c r="AP121" s="344">
        <v>73.8</v>
      </c>
      <c r="AQ121" s="344">
        <v>71</v>
      </c>
      <c r="AR121" s="344">
        <v>74.7</v>
      </c>
      <c r="AS121" s="344">
        <v>86.4</v>
      </c>
      <c r="AT121" s="344">
        <v>86.8</v>
      </c>
      <c r="AU121" s="344">
        <v>82.6</v>
      </c>
    </row>
    <row r="122" spans="1:47" x14ac:dyDescent="0.15">
      <c r="A122" s="329"/>
      <c r="B122" s="341"/>
      <c r="C122" s="329" t="s">
        <v>86</v>
      </c>
      <c r="D122" s="331">
        <v>90.6</v>
      </c>
      <c r="E122" s="331">
        <v>90.6</v>
      </c>
      <c r="F122" s="331">
        <v>89.3</v>
      </c>
      <c r="G122" s="331">
        <v>107.4</v>
      </c>
      <c r="H122" s="331">
        <v>97.1</v>
      </c>
      <c r="I122" s="331">
        <v>79</v>
      </c>
      <c r="J122" s="331">
        <v>73.8</v>
      </c>
      <c r="K122" s="331">
        <v>86.9</v>
      </c>
      <c r="L122" s="331">
        <v>77.599999999999994</v>
      </c>
      <c r="M122" s="331">
        <v>95.4</v>
      </c>
      <c r="N122" s="331">
        <v>96.2</v>
      </c>
      <c r="O122" s="331">
        <v>98.2</v>
      </c>
      <c r="P122" s="331">
        <v>102.5</v>
      </c>
      <c r="Q122" s="331">
        <v>102.5</v>
      </c>
      <c r="R122" s="331">
        <v>84.7</v>
      </c>
      <c r="S122" s="331">
        <v>97.9</v>
      </c>
      <c r="T122" s="331">
        <v>84.6</v>
      </c>
      <c r="U122" s="331">
        <v>84</v>
      </c>
      <c r="V122" s="331">
        <v>80.900000000000006</v>
      </c>
      <c r="W122" s="331">
        <v>94.5</v>
      </c>
      <c r="X122" s="331">
        <v>93.8</v>
      </c>
      <c r="Y122" s="331">
        <v>93.2</v>
      </c>
      <c r="Z122" s="331">
        <v>90.9</v>
      </c>
      <c r="AA122" s="331">
        <v>111.8</v>
      </c>
      <c r="AB122" s="331">
        <v>102</v>
      </c>
      <c r="AC122" s="331">
        <v>91.3</v>
      </c>
      <c r="AD122" s="331">
        <v>96.8</v>
      </c>
      <c r="AE122" s="358">
        <v>77</v>
      </c>
      <c r="AF122" s="358">
        <v>121.9</v>
      </c>
      <c r="AG122" s="358">
        <v>92.9</v>
      </c>
      <c r="AH122" s="329"/>
      <c r="AI122" s="341"/>
      <c r="AJ122" s="329" t="s">
        <v>86</v>
      </c>
      <c r="AK122" s="331">
        <v>90.6</v>
      </c>
      <c r="AL122" s="331">
        <v>89.8</v>
      </c>
      <c r="AM122" s="344">
        <v>94.4</v>
      </c>
      <c r="AN122" s="344">
        <v>92</v>
      </c>
      <c r="AO122" s="344">
        <v>101.6</v>
      </c>
      <c r="AP122" s="344">
        <v>83.1</v>
      </c>
      <c r="AQ122" s="344">
        <v>71.3</v>
      </c>
      <c r="AR122" s="344">
        <v>86.8</v>
      </c>
      <c r="AS122" s="344">
        <v>91.2</v>
      </c>
      <c r="AT122" s="344">
        <v>91.7</v>
      </c>
      <c r="AU122" s="344">
        <v>84.5</v>
      </c>
    </row>
    <row r="123" spans="1:47" x14ac:dyDescent="0.15">
      <c r="A123" s="329"/>
      <c r="B123" s="341"/>
      <c r="C123" s="329" t="s">
        <v>88</v>
      </c>
      <c r="D123" s="331">
        <v>109.6</v>
      </c>
      <c r="E123" s="331">
        <v>109.7</v>
      </c>
      <c r="F123" s="331">
        <v>100.5</v>
      </c>
      <c r="G123" s="331">
        <v>118.4</v>
      </c>
      <c r="H123" s="331">
        <v>98.6</v>
      </c>
      <c r="I123" s="331">
        <v>120.3</v>
      </c>
      <c r="J123" s="331">
        <v>140.6</v>
      </c>
      <c r="K123" s="331">
        <v>92.7</v>
      </c>
      <c r="L123" s="331">
        <v>95.4</v>
      </c>
      <c r="M123" s="331">
        <v>93.8</v>
      </c>
      <c r="N123" s="331">
        <v>135.19999999999999</v>
      </c>
      <c r="O123" s="331">
        <v>124.7</v>
      </c>
      <c r="P123" s="331">
        <v>95.1</v>
      </c>
      <c r="Q123" s="331">
        <v>103.7</v>
      </c>
      <c r="R123" s="331">
        <v>103</v>
      </c>
      <c r="S123" s="331">
        <v>97.2</v>
      </c>
      <c r="T123" s="331">
        <v>105.3</v>
      </c>
      <c r="U123" s="331">
        <v>92.7</v>
      </c>
      <c r="V123" s="331">
        <v>88.4</v>
      </c>
      <c r="W123" s="331">
        <v>108.6</v>
      </c>
      <c r="X123" s="331">
        <v>110.3</v>
      </c>
      <c r="Y123" s="331">
        <v>99.7</v>
      </c>
      <c r="Z123" s="331">
        <v>92.9</v>
      </c>
      <c r="AA123" s="331">
        <v>103.4</v>
      </c>
      <c r="AB123" s="331">
        <v>117.2</v>
      </c>
      <c r="AC123" s="331">
        <v>116.7</v>
      </c>
      <c r="AD123" s="331">
        <v>111.2</v>
      </c>
      <c r="AE123" s="358">
        <v>68</v>
      </c>
      <c r="AF123" s="358">
        <v>142.1</v>
      </c>
      <c r="AG123" s="358">
        <v>112.1</v>
      </c>
      <c r="AH123" s="329"/>
      <c r="AI123" s="341"/>
      <c r="AJ123" s="329" t="s">
        <v>88</v>
      </c>
      <c r="AK123" s="331">
        <v>109.6</v>
      </c>
      <c r="AL123" s="331">
        <v>112.2</v>
      </c>
      <c r="AM123" s="344">
        <v>120.9</v>
      </c>
      <c r="AN123" s="344">
        <v>127</v>
      </c>
      <c r="AO123" s="344">
        <v>103</v>
      </c>
      <c r="AP123" s="344">
        <v>99.3</v>
      </c>
      <c r="AQ123" s="344">
        <v>70.3</v>
      </c>
      <c r="AR123" s="344">
        <v>108.5</v>
      </c>
      <c r="AS123" s="344">
        <v>107.4</v>
      </c>
      <c r="AT123" s="344">
        <v>107.7</v>
      </c>
      <c r="AU123" s="344">
        <v>103.8</v>
      </c>
    </row>
    <row r="124" spans="1:47" x14ac:dyDescent="0.15">
      <c r="A124" s="329"/>
      <c r="B124" s="341"/>
      <c r="C124" s="329" t="s">
        <v>89</v>
      </c>
      <c r="D124" s="331">
        <v>88.8</v>
      </c>
      <c r="E124" s="331">
        <v>88.8</v>
      </c>
      <c r="F124" s="331">
        <v>96.9</v>
      </c>
      <c r="G124" s="331">
        <v>98.9</v>
      </c>
      <c r="H124" s="331">
        <v>97.4</v>
      </c>
      <c r="I124" s="331">
        <v>70.900000000000006</v>
      </c>
      <c r="J124" s="331">
        <v>57.6</v>
      </c>
      <c r="K124" s="331">
        <v>89.5</v>
      </c>
      <c r="L124" s="331">
        <v>81</v>
      </c>
      <c r="M124" s="331">
        <v>82.2</v>
      </c>
      <c r="N124" s="331">
        <v>89.5</v>
      </c>
      <c r="O124" s="331">
        <v>64.400000000000006</v>
      </c>
      <c r="P124" s="331">
        <v>80.900000000000006</v>
      </c>
      <c r="Q124" s="331">
        <v>109.2</v>
      </c>
      <c r="R124" s="331">
        <v>98</v>
      </c>
      <c r="S124" s="331">
        <v>108.6</v>
      </c>
      <c r="T124" s="331">
        <v>108.7</v>
      </c>
      <c r="U124" s="331">
        <v>93.4</v>
      </c>
      <c r="V124" s="331">
        <v>95.6</v>
      </c>
      <c r="W124" s="331">
        <v>108.2</v>
      </c>
      <c r="X124" s="331">
        <v>96.1</v>
      </c>
      <c r="Y124" s="331">
        <v>99.5</v>
      </c>
      <c r="Z124" s="331">
        <v>96</v>
      </c>
      <c r="AA124" s="331">
        <v>94.4</v>
      </c>
      <c r="AB124" s="331">
        <v>110.6</v>
      </c>
      <c r="AC124" s="331">
        <v>93.3</v>
      </c>
      <c r="AD124" s="331">
        <v>98</v>
      </c>
      <c r="AE124" s="358">
        <v>82.9</v>
      </c>
      <c r="AF124" s="358">
        <v>117.9</v>
      </c>
      <c r="AG124" s="358">
        <v>91</v>
      </c>
      <c r="AH124" s="329"/>
      <c r="AI124" s="341"/>
      <c r="AJ124" s="329" t="s">
        <v>89</v>
      </c>
      <c r="AK124" s="331">
        <v>88.8</v>
      </c>
      <c r="AL124" s="331">
        <v>88.2</v>
      </c>
      <c r="AM124" s="344">
        <v>83</v>
      </c>
      <c r="AN124" s="344">
        <v>75.2</v>
      </c>
      <c r="AO124" s="344">
        <v>105.7</v>
      </c>
      <c r="AP124" s="344">
        <v>96</v>
      </c>
      <c r="AQ124" s="344">
        <v>70.400000000000006</v>
      </c>
      <c r="AR124" s="344">
        <v>104.1</v>
      </c>
      <c r="AS124" s="344">
        <v>89.3</v>
      </c>
      <c r="AT124" s="344">
        <v>89.4</v>
      </c>
      <c r="AU124" s="344">
        <v>88.2</v>
      </c>
    </row>
    <row r="125" spans="1:47" x14ac:dyDescent="0.15">
      <c r="A125" s="329"/>
      <c r="B125" s="341"/>
      <c r="C125" s="329" t="s">
        <v>90</v>
      </c>
      <c r="D125" s="331">
        <v>87.1</v>
      </c>
      <c r="E125" s="331">
        <v>87.1</v>
      </c>
      <c r="F125" s="331">
        <v>101.7</v>
      </c>
      <c r="G125" s="331">
        <v>107.3</v>
      </c>
      <c r="H125" s="331">
        <v>89.4</v>
      </c>
      <c r="I125" s="331">
        <v>78</v>
      </c>
      <c r="J125" s="331">
        <v>64</v>
      </c>
      <c r="K125" s="331">
        <v>98.6</v>
      </c>
      <c r="L125" s="331">
        <v>75.5</v>
      </c>
      <c r="M125" s="331">
        <v>91</v>
      </c>
      <c r="N125" s="331">
        <v>95.8</v>
      </c>
      <c r="O125" s="331">
        <v>67.599999999999994</v>
      </c>
      <c r="P125" s="331">
        <v>73.900000000000006</v>
      </c>
      <c r="Q125" s="331">
        <v>90</v>
      </c>
      <c r="R125" s="331">
        <v>90</v>
      </c>
      <c r="S125" s="331">
        <v>103</v>
      </c>
      <c r="T125" s="331">
        <v>105.6</v>
      </c>
      <c r="U125" s="331">
        <v>87.8</v>
      </c>
      <c r="V125" s="331">
        <v>91.6</v>
      </c>
      <c r="W125" s="331">
        <v>94.4</v>
      </c>
      <c r="X125" s="331">
        <v>92</v>
      </c>
      <c r="Y125" s="331">
        <v>90.3</v>
      </c>
      <c r="Z125" s="331">
        <v>87.3</v>
      </c>
      <c r="AA125" s="331">
        <v>92.2</v>
      </c>
      <c r="AB125" s="331">
        <v>98.8</v>
      </c>
      <c r="AC125" s="331">
        <v>91.9</v>
      </c>
      <c r="AD125" s="331">
        <v>96.7</v>
      </c>
      <c r="AE125" s="358">
        <v>68.3</v>
      </c>
      <c r="AF125" s="358">
        <v>103.5</v>
      </c>
      <c r="AG125" s="358">
        <v>88.3</v>
      </c>
      <c r="AH125" s="329"/>
      <c r="AI125" s="341"/>
      <c r="AJ125" s="329" t="s">
        <v>90</v>
      </c>
      <c r="AK125" s="331">
        <v>87.1</v>
      </c>
      <c r="AL125" s="331">
        <v>82.6</v>
      </c>
      <c r="AM125" s="344">
        <v>81.099999999999994</v>
      </c>
      <c r="AN125" s="344">
        <v>78</v>
      </c>
      <c r="AO125" s="344">
        <v>90.2</v>
      </c>
      <c r="AP125" s="344">
        <v>85</v>
      </c>
      <c r="AQ125" s="344">
        <v>67.5</v>
      </c>
      <c r="AR125" s="344">
        <v>90.5</v>
      </c>
      <c r="AS125" s="344">
        <v>90.9</v>
      </c>
      <c r="AT125" s="344">
        <v>91.2</v>
      </c>
      <c r="AU125" s="344">
        <v>88.1</v>
      </c>
    </row>
    <row r="126" spans="1:47" x14ac:dyDescent="0.15">
      <c r="A126" s="329"/>
      <c r="B126" s="341"/>
      <c r="C126" s="329" t="s">
        <v>91</v>
      </c>
      <c r="D126" s="331">
        <v>97.9</v>
      </c>
      <c r="E126" s="331">
        <v>97.9</v>
      </c>
      <c r="F126" s="331">
        <v>95.8</v>
      </c>
      <c r="G126" s="331">
        <v>104.8</v>
      </c>
      <c r="H126" s="331">
        <v>94.4</v>
      </c>
      <c r="I126" s="331">
        <v>103.4</v>
      </c>
      <c r="J126" s="331">
        <v>91.9</v>
      </c>
      <c r="K126" s="331">
        <v>122.2</v>
      </c>
      <c r="L126" s="331">
        <v>81.900000000000006</v>
      </c>
      <c r="M126" s="331">
        <v>91.1</v>
      </c>
      <c r="N126" s="331">
        <v>97.5</v>
      </c>
      <c r="O126" s="331">
        <v>77</v>
      </c>
      <c r="P126" s="331">
        <v>95.8</v>
      </c>
      <c r="Q126" s="331">
        <v>104.4</v>
      </c>
      <c r="R126" s="331">
        <v>91.3</v>
      </c>
      <c r="S126" s="331">
        <v>98.8</v>
      </c>
      <c r="T126" s="331">
        <v>126.1</v>
      </c>
      <c r="U126" s="331">
        <v>96.9</v>
      </c>
      <c r="V126" s="331">
        <v>82.3</v>
      </c>
      <c r="W126" s="331">
        <v>101.3</v>
      </c>
      <c r="X126" s="331">
        <v>95.4</v>
      </c>
      <c r="Y126" s="331">
        <v>96.7</v>
      </c>
      <c r="Z126" s="331">
        <v>90.1</v>
      </c>
      <c r="AA126" s="331">
        <v>89.1</v>
      </c>
      <c r="AB126" s="331">
        <v>103</v>
      </c>
      <c r="AC126" s="331">
        <v>96</v>
      </c>
      <c r="AD126" s="331">
        <v>92.4</v>
      </c>
      <c r="AE126" s="358">
        <v>74.900000000000006</v>
      </c>
      <c r="AF126" s="358">
        <v>118.5</v>
      </c>
      <c r="AG126" s="358">
        <v>99.4</v>
      </c>
      <c r="AH126" s="329"/>
      <c r="AI126" s="341"/>
      <c r="AJ126" s="329" t="s">
        <v>91</v>
      </c>
      <c r="AK126" s="331">
        <v>97.9</v>
      </c>
      <c r="AL126" s="331">
        <v>98.5</v>
      </c>
      <c r="AM126" s="344">
        <v>105.2</v>
      </c>
      <c r="AN126" s="344">
        <v>107.6</v>
      </c>
      <c r="AO126" s="344">
        <v>98.1</v>
      </c>
      <c r="AP126" s="344">
        <v>88.6</v>
      </c>
      <c r="AQ126" s="344">
        <v>62.3</v>
      </c>
      <c r="AR126" s="344">
        <v>96.9</v>
      </c>
      <c r="AS126" s="344">
        <v>97.3</v>
      </c>
      <c r="AT126" s="344">
        <v>98.2</v>
      </c>
      <c r="AU126" s="344">
        <v>87.7</v>
      </c>
    </row>
    <row r="127" spans="1:47" x14ac:dyDescent="0.15">
      <c r="A127" s="329"/>
      <c r="B127" s="341"/>
      <c r="C127" s="329" t="s">
        <v>92</v>
      </c>
      <c r="D127" s="331">
        <v>101.1</v>
      </c>
      <c r="E127" s="331">
        <v>101.1</v>
      </c>
      <c r="F127" s="331">
        <v>103.4</v>
      </c>
      <c r="G127" s="331">
        <v>88.5</v>
      </c>
      <c r="H127" s="331">
        <v>102.6</v>
      </c>
      <c r="I127" s="331">
        <v>106.7</v>
      </c>
      <c r="J127" s="331">
        <v>89.7</v>
      </c>
      <c r="K127" s="331">
        <v>132.5</v>
      </c>
      <c r="L127" s="331">
        <v>97.3</v>
      </c>
      <c r="M127" s="331">
        <v>100.4</v>
      </c>
      <c r="N127" s="331">
        <v>100.7</v>
      </c>
      <c r="O127" s="331">
        <v>78.2</v>
      </c>
      <c r="P127" s="331">
        <v>94.5</v>
      </c>
      <c r="Q127" s="331">
        <v>112.2</v>
      </c>
      <c r="R127" s="331">
        <v>98.9</v>
      </c>
      <c r="S127" s="331">
        <v>112.2</v>
      </c>
      <c r="T127" s="331">
        <v>121.2</v>
      </c>
      <c r="U127" s="331">
        <v>97.3</v>
      </c>
      <c r="V127" s="331">
        <v>90.7</v>
      </c>
      <c r="W127" s="331">
        <v>99.4</v>
      </c>
      <c r="X127" s="331">
        <v>100.7</v>
      </c>
      <c r="Y127" s="331">
        <v>98.5</v>
      </c>
      <c r="Z127" s="331">
        <v>90.8</v>
      </c>
      <c r="AA127" s="331">
        <v>106.9</v>
      </c>
      <c r="AB127" s="331">
        <v>109.4</v>
      </c>
      <c r="AC127" s="331">
        <v>100.6</v>
      </c>
      <c r="AD127" s="331">
        <v>107.3</v>
      </c>
      <c r="AE127" s="358">
        <v>76.3</v>
      </c>
      <c r="AF127" s="358">
        <v>159.9</v>
      </c>
      <c r="AG127" s="358">
        <v>105.5</v>
      </c>
      <c r="AH127" s="329"/>
      <c r="AI127" s="341"/>
      <c r="AJ127" s="329" t="s">
        <v>92</v>
      </c>
      <c r="AK127" s="331">
        <v>101.1</v>
      </c>
      <c r="AL127" s="331">
        <v>104.2</v>
      </c>
      <c r="AM127" s="344">
        <v>111.2</v>
      </c>
      <c r="AN127" s="344">
        <v>113.2</v>
      </c>
      <c r="AO127" s="344">
        <v>105.1</v>
      </c>
      <c r="AP127" s="344">
        <v>93.8</v>
      </c>
      <c r="AQ127" s="344">
        <v>73.400000000000006</v>
      </c>
      <c r="AR127" s="344">
        <v>100.3</v>
      </c>
      <c r="AS127" s="344">
        <v>98.5</v>
      </c>
      <c r="AT127" s="344">
        <v>99.5</v>
      </c>
      <c r="AU127" s="344">
        <v>87.3</v>
      </c>
    </row>
    <row r="128" spans="1:47" x14ac:dyDescent="0.15">
      <c r="A128" s="329"/>
      <c r="B128" s="341"/>
      <c r="C128" s="329" t="s">
        <v>93</v>
      </c>
      <c r="D128" s="331">
        <v>88.7</v>
      </c>
      <c r="E128" s="331">
        <v>88.7</v>
      </c>
      <c r="F128" s="331">
        <v>97.3</v>
      </c>
      <c r="G128" s="331">
        <v>79.599999999999994</v>
      </c>
      <c r="H128" s="331">
        <v>90.1</v>
      </c>
      <c r="I128" s="331">
        <v>84.5</v>
      </c>
      <c r="J128" s="331">
        <v>73.2</v>
      </c>
      <c r="K128" s="331">
        <v>101.3</v>
      </c>
      <c r="L128" s="331">
        <v>81.7</v>
      </c>
      <c r="M128" s="331">
        <v>91.8</v>
      </c>
      <c r="N128" s="331">
        <v>100.4</v>
      </c>
      <c r="O128" s="331">
        <v>79</v>
      </c>
      <c r="P128" s="331">
        <v>88.1</v>
      </c>
      <c r="Q128" s="331">
        <v>95.9</v>
      </c>
      <c r="R128" s="331">
        <v>86.6</v>
      </c>
      <c r="S128" s="331">
        <v>92.7</v>
      </c>
      <c r="T128" s="331">
        <v>101</v>
      </c>
      <c r="U128" s="331">
        <v>84.5</v>
      </c>
      <c r="V128" s="331">
        <v>89.1</v>
      </c>
      <c r="W128" s="331">
        <v>84.5</v>
      </c>
      <c r="X128" s="331">
        <v>90</v>
      </c>
      <c r="Y128" s="331">
        <v>83.7</v>
      </c>
      <c r="Z128" s="331">
        <v>79.599999999999994</v>
      </c>
      <c r="AA128" s="331">
        <v>95.9</v>
      </c>
      <c r="AB128" s="331">
        <v>96.3</v>
      </c>
      <c r="AC128" s="331">
        <v>91.9</v>
      </c>
      <c r="AD128" s="331">
        <v>94.8</v>
      </c>
      <c r="AE128" s="358">
        <v>70.5</v>
      </c>
      <c r="AF128" s="358">
        <v>158.69999999999999</v>
      </c>
      <c r="AG128" s="358">
        <v>94</v>
      </c>
      <c r="AH128" s="329"/>
      <c r="AI128" s="341"/>
      <c r="AJ128" s="329" t="s">
        <v>93</v>
      </c>
      <c r="AK128" s="331">
        <v>88.7</v>
      </c>
      <c r="AL128" s="331">
        <v>86.4</v>
      </c>
      <c r="AM128" s="344">
        <v>90.3</v>
      </c>
      <c r="AN128" s="344">
        <v>89.3</v>
      </c>
      <c r="AO128" s="344">
        <v>93.4</v>
      </c>
      <c r="AP128" s="344">
        <v>80.5</v>
      </c>
      <c r="AQ128" s="344">
        <v>79.8</v>
      </c>
      <c r="AR128" s="344">
        <v>80.8</v>
      </c>
      <c r="AS128" s="344">
        <v>90.8</v>
      </c>
      <c r="AT128" s="344">
        <v>91.8</v>
      </c>
      <c r="AU128" s="344">
        <v>79.099999999999994</v>
      </c>
    </row>
    <row r="129" spans="1:47" x14ac:dyDescent="0.15">
      <c r="A129" s="329"/>
      <c r="B129" s="341"/>
      <c r="C129" s="329" t="s">
        <v>94</v>
      </c>
      <c r="D129" s="331">
        <v>102.1</v>
      </c>
      <c r="E129" s="331">
        <v>102.1</v>
      </c>
      <c r="F129" s="331">
        <v>102.1</v>
      </c>
      <c r="G129" s="331">
        <v>77.099999999999994</v>
      </c>
      <c r="H129" s="331">
        <v>99.9</v>
      </c>
      <c r="I129" s="331">
        <v>111</v>
      </c>
      <c r="J129" s="331">
        <v>107.4</v>
      </c>
      <c r="K129" s="331">
        <v>119.6</v>
      </c>
      <c r="L129" s="331">
        <v>76.099999999999994</v>
      </c>
      <c r="M129" s="331">
        <v>94.6</v>
      </c>
      <c r="N129" s="331">
        <v>123.9</v>
      </c>
      <c r="O129" s="331">
        <v>87.2</v>
      </c>
      <c r="P129" s="331">
        <v>105.4</v>
      </c>
      <c r="Q129" s="331">
        <v>99</v>
      </c>
      <c r="R129" s="331">
        <v>99.8</v>
      </c>
      <c r="S129" s="331">
        <v>93</v>
      </c>
      <c r="T129" s="331">
        <v>98.6</v>
      </c>
      <c r="U129" s="331">
        <v>94.2</v>
      </c>
      <c r="V129" s="331">
        <v>91.6</v>
      </c>
      <c r="W129" s="331">
        <v>84.2</v>
      </c>
      <c r="X129" s="331">
        <v>101.3</v>
      </c>
      <c r="Y129" s="331">
        <v>98.3</v>
      </c>
      <c r="Z129" s="331">
        <v>83.6</v>
      </c>
      <c r="AA129" s="331">
        <v>98.5</v>
      </c>
      <c r="AB129" s="331">
        <v>94.6</v>
      </c>
      <c r="AC129" s="331">
        <v>107.7</v>
      </c>
      <c r="AD129" s="331">
        <v>88.8</v>
      </c>
      <c r="AE129" s="358">
        <v>86.9</v>
      </c>
      <c r="AF129" s="358">
        <v>151.4</v>
      </c>
      <c r="AG129" s="358">
        <v>105.8</v>
      </c>
      <c r="AH129" s="329"/>
      <c r="AI129" s="341"/>
      <c r="AJ129" s="329" t="s">
        <v>94</v>
      </c>
      <c r="AK129" s="331">
        <v>102.1</v>
      </c>
      <c r="AL129" s="331">
        <v>105.7</v>
      </c>
      <c r="AM129" s="344">
        <v>117.3</v>
      </c>
      <c r="AN129" s="344">
        <v>124.3</v>
      </c>
      <c r="AO129" s="344">
        <v>96.7</v>
      </c>
      <c r="AP129" s="344">
        <v>88.6</v>
      </c>
      <c r="AQ129" s="344">
        <v>84.7</v>
      </c>
      <c r="AR129" s="344">
        <v>89.8</v>
      </c>
      <c r="AS129" s="344">
        <v>99</v>
      </c>
      <c r="AT129" s="344">
        <v>99.5</v>
      </c>
      <c r="AU129" s="344">
        <v>92.3</v>
      </c>
    </row>
    <row r="130" spans="1:47" x14ac:dyDescent="0.15">
      <c r="A130" s="329"/>
      <c r="B130" s="341"/>
      <c r="C130" s="329" t="s">
        <v>95</v>
      </c>
      <c r="D130" s="331">
        <v>99.2</v>
      </c>
      <c r="E130" s="331">
        <v>99.2</v>
      </c>
      <c r="F130" s="331">
        <v>103.3</v>
      </c>
      <c r="G130" s="331">
        <v>91.1</v>
      </c>
      <c r="H130" s="331">
        <v>112.3</v>
      </c>
      <c r="I130" s="331">
        <v>85.3</v>
      </c>
      <c r="J130" s="331">
        <v>65.5</v>
      </c>
      <c r="K130" s="331">
        <v>115.6</v>
      </c>
      <c r="L130" s="331">
        <v>74.099999999999994</v>
      </c>
      <c r="M130" s="331">
        <v>91.6</v>
      </c>
      <c r="N130" s="331">
        <v>104.6</v>
      </c>
      <c r="O130" s="331">
        <v>76.900000000000006</v>
      </c>
      <c r="P130" s="331">
        <v>115.2</v>
      </c>
      <c r="Q130" s="331">
        <v>111.9</v>
      </c>
      <c r="R130" s="331">
        <v>108.7</v>
      </c>
      <c r="S130" s="331">
        <v>109.3</v>
      </c>
      <c r="T130" s="331">
        <v>92.2</v>
      </c>
      <c r="U130" s="331">
        <v>97</v>
      </c>
      <c r="V130" s="331">
        <v>98.3</v>
      </c>
      <c r="W130" s="331">
        <v>101.8</v>
      </c>
      <c r="X130" s="331">
        <v>98.3</v>
      </c>
      <c r="Y130" s="331">
        <v>104.1</v>
      </c>
      <c r="Z130" s="331">
        <v>87.2</v>
      </c>
      <c r="AA130" s="331">
        <v>116.8</v>
      </c>
      <c r="AB130" s="331">
        <v>109.5</v>
      </c>
      <c r="AC130" s="331">
        <v>93.7</v>
      </c>
      <c r="AD130" s="331">
        <v>106.7</v>
      </c>
      <c r="AE130" s="358">
        <v>82.2</v>
      </c>
      <c r="AF130" s="358">
        <v>140.6</v>
      </c>
      <c r="AG130" s="358">
        <v>102.3</v>
      </c>
      <c r="AH130" s="329"/>
      <c r="AI130" s="341"/>
      <c r="AJ130" s="329" t="s">
        <v>95</v>
      </c>
      <c r="AK130" s="331">
        <v>99.2</v>
      </c>
      <c r="AL130" s="331">
        <v>103</v>
      </c>
      <c r="AM130" s="344">
        <v>103.2</v>
      </c>
      <c r="AN130" s="344">
        <v>99.8</v>
      </c>
      <c r="AO130" s="344">
        <v>113.1</v>
      </c>
      <c r="AP130" s="344">
        <v>102.6</v>
      </c>
      <c r="AQ130" s="344">
        <v>96.6</v>
      </c>
      <c r="AR130" s="344">
        <v>104.5</v>
      </c>
      <c r="AS130" s="344">
        <v>96</v>
      </c>
      <c r="AT130" s="344">
        <v>96.6</v>
      </c>
      <c r="AU130" s="344">
        <v>90</v>
      </c>
    </row>
    <row r="131" spans="1:47" x14ac:dyDescent="0.15">
      <c r="A131" s="329"/>
      <c r="B131" s="341"/>
      <c r="C131" s="329" t="s">
        <v>96</v>
      </c>
      <c r="D131" s="331">
        <v>101.4</v>
      </c>
      <c r="E131" s="331">
        <v>101.4</v>
      </c>
      <c r="F131" s="331">
        <v>104.8</v>
      </c>
      <c r="G131" s="331">
        <v>107.4</v>
      </c>
      <c r="H131" s="331">
        <v>109.5</v>
      </c>
      <c r="I131" s="331">
        <v>88.8</v>
      </c>
      <c r="J131" s="331">
        <v>67.2</v>
      </c>
      <c r="K131" s="331">
        <v>121.8</v>
      </c>
      <c r="L131" s="331">
        <v>76.5</v>
      </c>
      <c r="M131" s="331">
        <v>90.5</v>
      </c>
      <c r="N131" s="331">
        <v>105.4</v>
      </c>
      <c r="O131" s="331">
        <v>87</v>
      </c>
      <c r="P131" s="331">
        <v>124.3</v>
      </c>
      <c r="Q131" s="331">
        <v>107.7</v>
      </c>
      <c r="R131" s="331">
        <v>102.8</v>
      </c>
      <c r="S131" s="331">
        <v>92.8</v>
      </c>
      <c r="T131" s="331">
        <v>96.6</v>
      </c>
      <c r="U131" s="331">
        <v>95.2</v>
      </c>
      <c r="V131" s="331">
        <v>92.8</v>
      </c>
      <c r="W131" s="331">
        <v>107.9</v>
      </c>
      <c r="X131" s="331">
        <v>100.1</v>
      </c>
      <c r="Y131" s="331">
        <v>104.5</v>
      </c>
      <c r="Z131" s="331">
        <v>81.3</v>
      </c>
      <c r="AA131" s="331">
        <v>107</v>
      </c>
      <c r="AB131" s="331">
        <v>106.5</v>
      </c>
      <c r="AC131" s="331">
        <v>100.1</v>
      </c>
      <c r="AD131" s="331">
        <v>99.3</v>
      </c>
      <c r="AE131" s="358">
        <v>78.2</v>
      </c>
      <c r="AF131" s="358">
        <v>147.69999999999999</v>
      </c>
      <c r="AG131" s="358">
        <v>104.9</v>
      </c>
      <c r="AH131" s="329"/>
      <c r="AI131" s="341"/>
      <c r="AJ131" s="329" t="s">
        <v>96</v>
      </c>
      <c r="AK131" s="331">
        <v>101.4</v>
      </c>
      <c r="AL131" s="331">
        <v>106.7</v>
      </c>
      <c r="AM131" s="344">
        <v>105.9</v>
      </c>
      <c r="AN131" s="344">
        <v>104.8</v>
      </c>
      <c r="AO131" s="344">
        <v>109</v>
      </c>
      <c r="AP131" s="344">
        <v>108</v>
      </c>
      <c r="AQ131" s="344">
        <v>104.5</v>
      </c>
      <c r="AR131" s="344">
        <v>109.1</v>
      </c>
      <c r="AS131" s="344">
        <v>96.8</v>
      </c>
      <c r="AT131" s="344">
        <v>97.4</v>
      </c>
      <c r="AU131" s="344">
        <v>90.9</v>
      </c>
    </row>
    <row r="132" spans="1:47" x14ac:dyDescent="0.15">
      <c r="A132" s="329"/>
      <c r="B132" s="342"/>
      <c r="C132" s="335" t="s">
        <v>97</v>
      </c>
      <c r="D132" s="337">
        <v>108.1</v>
      </c>
      <c r="E132" s="337">
        <v>108.1</v>
      </c>
      <c r="F132" s="337">
        <v>105.3</v>
      </c>
      <c r="G132" s="337">
        <v>113.5</v>
      </c>
      <c r="H132" s="337">
        <v>109.4</v>
      </c>
      <c r="I132" s="337">
        <v>106</v>
      </c>
      <c r="J132" s="337">
        <v>102</v>
      </c>
      <c r="K132" s="337">
        <v>115.4</v>
      </c>
      <c r="L132" s="337">
        <v>65.599999999999994</v>
      </c>
      <c r="M132" s="337">
        <v>95.6</v>
      </c>
      <c r="N132" s="337">
        <v>126.1</v>
      </c>
      <c r="O132" s="337">
        <v>98.4</v>
      </c>
      <c r="P132" s="337">
        <v>120.5</v>
      </c>
      <c r="Q132" s="337">
        <v>109.6</v>
      </c>
      <c r="R132" s="337">
        <v>100.8</v>
      </c>
      <c r="S132" s="337">
        <v>107.5</v>
      </c>
      <c r="T132" s="337">
        <v>95.3</v>
      </c>
      <c r="U132" s="337">
        <v>92.4</v>
      </c>
      <c r="V132" s="337">
        <v>90</v>
      </c>
      <c r="W132" s="337">
        <v>119.8</v>
      </c>
      <c r="X132" s="337">
        <v>98.9</v>
      </c>
      <c r="Y132" s="337">
        <v>96.6</v>
      </c>
      <c r="Z132" s="337">
        <v>81.900000000000006</v>
      </c>
      <c r="AA132" s="337">
        <v>108.5</v>
      </c>
      <c r="AB132" s="337">
        <v>102.8</v>
      </c>
      <c r="AC132" s="337">
        <v>99.9</v>
      </c>
      <c r="AD132" s="337">
        <v>106.6</v>
      </c>
      <c r="AE132" s="423">
        <v>76.099999999999994</v>
      </c>
      <c r="AF132" s="358">
        <v>174.2</v>
      </c>
      <c r="AG132" s="358">
        <v>113</v>
      </c>
      <c r="AH132" s="329"/>
      <c r="AI132" s="342"/>
      <c r="AJ132" s="335" t="s">
        <v>97</v>
      </c>
      <c r="AK132" s="337">
        <v>108.1</v>
      </c>
      <c r="AL132" s="337">
        <v>113.8</v>
      </c>
      <c r="AM132" s="346">
        <v>114.5</v>
      </c>
      <c r="AN132" s="346">
        <v>115.7</v>
      </c>
      <c r="AO132" s="346">
        <v>111.2</v>
      </c>
      <c r="AP132" s="346">
        <v>112.7</v>
      </c>
      <c r="AQ132" s="346">
        <v>113.5</v>
      </c>
      <c r="AR132" s="346">
        <v>112.5</v>
      </c>
      <c r="AS132" s="346">
        <v>103.1</v>
      </c>
      <c r="AT132" s="346">
        <v>104.3</v>
      </c>
      <c r="AU132" s="346">
        <v>90.2</v>
      </c>
    </row>
    <row r="133" spans="1:47" x14ac:dyDescent="0.15">
      <c r="A133" s="329"/>
      <c r="B133" s="341" t="s">
        <v>108</v>
      </c>
      <c r="C133" s="329" t="s">
        <v>84</v>
      </c>
      <c r="D133" s="331">
        <v>95.9</v>
      </c>
      <c r="E133" s="331">
        <v>95.9</v>
      </c>
      <c r="F133" s="331">
        <v>106.6</v>
      </c>
      <c r="G133" s="331">
        <v>109.2</v>
      </c>
      <c r="H133" s="331">
        <v>103.8</v>
      </c>
      <c r="I133" s="331">
        <v>87.9</v>
      </c>
      <c r="J133" s="331">
        <v>73.900000000000006</v>
      </c>
      <c r="K133" s="331">
        <v>110.1</v>
      </c>
      <c r="L133" s="331">
        <v>70.900000000000006</v>
      </c>
      <c r="M133" s="331">
        <v>91.1</v>
      </c>
      <c r="N133" s="331">
        <v>91.3</v>
      </c>
      <c r="O133" s="331">
        <v>91.6</v>
      </c>
      <c r="P133" s="331">
        <v>112.7</v>
      </c>
      <c r="Q133" s="331">
        <v>105.6</v>
      </c>
      <c r="R133" s="331">
        <v>104.1</v>
      </c>
      <c r="S133" s="331">
        <v>98.4</v>
      </c>
      <c r="T133" s="331">
        <v>84</v>
      </c>
      <c r="U133" s="331">
        <v>81.3</v>
      </c>
      <c r="V133" s="331">
        <v>86.4</v>
      </c>
      <c r="W133" s="331">
        <v>85.5</v>
      </c>
      <c r="X133" s="331">
        <v>88</v>
      </c>
      <c r="Y133" s="331">
        <v>98.1</v>
      </c>
      <c r="Z133" s="331">
        <v>87.2</v>
      </c>
      <c r="AA133" s="331">
        <v>110.7</v>
      </c>
      <c r="AB133" s="331">
        <v>89.4</v>
      </c>
      <c r="AC133" s="331">
        <v>81.8</v>
      </c>
      <c r="AD133" s="331">
        <v>89.1</v>
      </c>
      <c r="AE133" s="358">
        <v>76.7</v>
      </c>
      <c r="AF133" s="424">
        <v>172.3</v>
      </c>
      <c r="AG133" s="424">
        <v>101.6</v>
      </c>
      <c r="AH133" s="329"/>
      <c r="AI133" s="341" t="s">
        <v>108</v>
      </c>
      <c r="AJ133" s="329" t="s">
        <v>84</v>
      </c>
      <c r="AK133" s="331">
        <v>95.9</v>
      </c>
      <c r="AL133" s="331">
        <v>97.1</v>
      </c>
      <c r="AM133" s="344">
        <v>97.2</v>
      </c>
      <c r="AN133" s="344">
        <v>94.6</v>
      </c>
      <c r="AO133" s="344">
        <v>105</v>
      </c>
      <c r="AP133" s="344">
        <v>97</v>
      </c>
      <c r="AQ133" s="344">
        <v>103.6</v>
      </c>
      <c r="AR133" s="344">
        <v>94.9</v>
      </c>
      <c r="AS133" s="344">
        <v>94.8</v>
      </c>
      <c r="AT133" s="344">
        <v>96.2</v>
      </c>
      <c r="AU133" s="344">
        <v>79.8</v>
      </c>
    </row>
    <row r="134" spans="1:47" x14ac:dyDescent="0.15">
      <c r="A134" s="329"/>
      <c r="B134" s="341"/>
      <c r="C134" s="329" t="s">
        <v>86</v>
      </c>
      <c r="D134" s="331">
        <v>95.9</v>
      </c>
      <c r="E134" s="331">
        <v>95.9</v>
      </c>
      <c r="F134" s="331">
        <v>98.7</v>
      </c>
      <c r="G134" s="331">
        <v>97.6</v>
      </c>
      <c r="H134" s="331">
        <v>104.9</v>
      </c>
      <c r="I134" s="331">
        <v>83.5</v>
      </c>
      <c r="J134" s="331">
        <v>66.5</v>
      </c>
      <c r="K134" s="331">
        <v>108.8</v>
      </c>
      <c r="L134" s="331">
        <v>78.900000000000006</v>
      </c>
      <c r="M134" s="331">
        <v>102.3</v>
      </c>
      <c r="N134" s="331">
        <v>100.8</v>
      </c>
      <c r="O134" s="331">
        <v>108</v>
      </c>
      <c r="P134" s="331">
        <v>98.5</v>
      </c>
      <c r="Q134" s="331">
        <v>107.5</v>
      </c>
      <c r="R134" s="331">
        <v>104.6</v>
      </c>
      <c r="S134" s="331">
        <v>93.7</v>
      </c>
      <c r="T134" s="331">
        <v>93.7</v>
      </c>
      <c r="U134" s="331">
        <v>83.5</v>
      </c>
      <c r="V134" s="331">
        <v>84.3</v>
      </c>
      <c r="W134" s="331">
        <v>94.1</v>
      </c>
      <c r="X134" s="331">
        <v>91.6</v>
      </c>
      <c r="Y134" s="331">
        <v>115.3</v>
      </c>
      <c r="Z134" s="331">
        <v>83.3</v>
      </c>
      <c r="AA134" s="331">
        <v>119.4</v>
      </c>
      <c r="AB134" s="331">
        <v>78.099999999999994</v>
      </c>
      <c r="AC134" s="331">
        <v>82.6</v>
      </c>
      <c r="AD134" s="331">
        <v>93.9</v>
      </c>
      <c r="AE134" s="358">
        <v>76.099999999999994</v>
      </c>
      <c r="AF134" s="358">
        <v>170.7</v>
      </c>
      <c r="AG134" s="358">
        <v>101.5</v>
      </c>
      <c r="AH134" s="329"/>
      <c r="AI134" s="341"/>
      <c r="AJ134" s="329" t="s">
        <v>86</v>
      </c>
      <c r="AK134" s="331">
        <v>95.9</v>
      </c>
      <c r="AL134" s="331">
        <v>100.1</v>
      </c>
      <c r="AM134" s="344">
        <v>98.8</v>
      </c>
      <c r="AN134" s="344">
        <v>96.6</v>
      </c>
      <c r="AO134" s="344">
        <v>105.2</v>
      </c>
      <c r="AP134" s="344">
        <v>102.2</v>
      </c>
      <c r="AQ134" s="344">
        <v>99.2</v>
      </c>
      <c r="AR134" s="344">
        <v>103.1</v>
      </c>
      <c r="AS134" s="344">
        <v>92.3</v>
      </c>
      <c r="AT134" s="344">
        <v>93.7</v>
      </c>
      <c r="AU134" s="344">
        <v>75.599999999999994</v>
      </c>
    </row>
    <row r="135" spans="1:47" x14ac:dyDescent="0.15">
      <c r="A135" s="329"/>
      <c r="B135" s="341"/>
      <c r="C135" s="329" t="s">
        <v>88</v>
      </c>
      <c r="D135" s="331">
        <v>114.9</v>
      </c>
      <c r="E135" s="331">
        <v>114.9</v>
      </c>
      <c r="F135" s="331">
        <v>107.7</v>
      </c>
      <c r="G135" s="331">
        <v>109.1</v>
      </c>
      <c r="H135" s="331">
        <v>107.8</v>
      </c>
      <c r="I135" s="331">
        <v>116.9</v>
      </c>
      <c r="J135" s="331">
        <v>104.9</v>
      </c>
      <c r="K135" s="331">
        <v>136</v>
      </c>
      <c r="L135" s="331">
        <v>102</v>
      </c>
      <c r="M135" s="331">
        <v>106.2</v>
      </c>
      <c r="N135" s="331">
        <v>145.4</v>
      </c>
      <c r="O135" s="331">
        <v>128.9</v>
      </c>
      <c r="P135" s="331">
        <v>110.8</v>
      </c>
      <c r="Q135" s="331">
        <v>110.8</v>
      </c>
      <c r="R135" s="331">
        <v>115.7</v>
      </c>
      <c r="S135" s="331">
        <v>117.8</v>
      </c>
      <c r="T135" s="331">
        <v>110.7</v>
      </c>
      <c r="U135" s="331">
        <v>94.5</v>
      </c>
      <c r="V135" s="331">
        <v>94.4</v>
      </c>
      <c r="W135" s="331">
        <v>113.8</v>
      </c>
      <c r="X135" s="331">
        <v>101.7</v>
      </c>
      <c r="Y135" s="331">
        <v>123.1</v>
      </c>
      <c r="Z135" s="331">
        <v>88.2</v>
      </c>
      <c r="AA135" s="331">
        <v>102.7</v>
      </c>
      <c r="AB135" s="331">
        <v>55.5</v>
      </c>
      <c r="AC135" s="331">
        <v>100.4</v>
      </c>
      <c r="AD135" s="331">
        <v>106.3</v>
      </c>
      <c r="AE135" s="358">
        <v>91.4</v>
      </c>
      <c r="AF135" s="358">
        <v>173.8</v>
      </c>
      <c r="AG135" s="358">
        <v>119.3</v>
      </c>
      <c r="AH135" s="329"/>
      <c r="AI135" s="341"/>
      <c r="AJ135" s="329" t="s">
        <v>88</v>
      </c>
      <c r="AK135" s="331">
        <v>114.9</v>
      </c>
      <c r="AL135" s="331">
        <v>128.19999999999999</v>
      </c>
      <c r="AM135" s="344">
        <v>137.69999999999999</v>
      </c>
      <c r="AN135" s="344">
        <v>147.9</v>
      </c>
      <c r="AO135" s="344">
        <v>107.8</v>
      </c>
      <c r="AP135" s="344">
        <v>114.1</v>
      </c>
      <c r="AQ135" s="344">
        <v>95.9</v>
      </c>
      <c r="AR135" s="344">
        <v>119.9</v>
      </c>
      <c r="AS135" s="344">
        <v>103.4</v>
      </c>
      <c r="AT135" s="344">
        <v>104.6</v>
      </c>
      <c r="AU135" s="344">
        <v>90.2</v>
      </c>
    </row>
    <row r="136" spans="1:47" x14ac:dyDescent="0.15">
      <c r="A136" s="329"/>
      <c r="B136" s="341"/>
      <c r="C136" s="329" t="s">
        <v>89</v>
      </c>
      <c r="D136" s="331">
        <v>97.1</v>
      </c>
      <c r="E136" s="331">
        <v>97.1</v>
      </c>
      <c r="F136" s="331">
        <v>94.6</v>
      </c>
      <c r="G136" s="331">
        <v>107.4</v>
      </c>
      <c r="H136" s="331">
        <v>101.6</v>
      </c>
      <c r="I136" s="331">
        <v>85.5</v>
      </c>
      <c r="J136" s="331">
        <v>66.400000000000006</v>
      </c>
      <c r="K136" s="331">
        <v>114.5</v>
      </c>
      <c r="L136" s="331">
        <v>76.099999999999994</v>
      </c>
      <c r="M136" s="331">
        <v>87.5</v>
      </c>
      <c r="N136" s="331">
        <v>97.4</v>
      </c>
      <c r="O136" s="331">
        <v>86.7</v>
      </c>
      <c r="P136" s="331">
        <v>102.8</v>
      </c>
      <c r="Q136" s="331">
        <v>113.6</v>
      </c>
      <c r="R136" s="331">
        <v>112.1</v>
      </c>
      <c r="S136" s="331">
        <v>97.5</v>
      </c>
      <c r="T136" s="331">
        <v>102.4</v>
      </c>
      <c r="U136" s="331">
        <v>88.3</v>
      </c>
      <c r="V136" s="331">
        <v>91.4</v>
      </c>
      <c r="W136" s="331">
        <v>100.8</v>
      </c>
      <c r="X136" s="331">
        <v>91.7</v>
      </c>
      <c r="Y136" s="331">
        <v>106.5</v>
      </c>
      <c r="Z136" s="331">
        <v>93.5</v>
      </c>
      <c r="AA136" s="331">
        <v>118.8</v>
      </c>
      <c r="AB136" s="331">
        <v>53.6</v>
      </c>
      <c r="AC136" s="331">
        <v>86.4</v>
      </c>
      <c r="AD136" s="331">
        <v>98.8</v>
      </c>
      <c r="AE136" s="358">
        <v>87.8</v>
      </c>
      <c r="AF136" s="358">
        <v>147.19999999999999</v>
      </c>
      <c r="AG136" s="358">
        <v>100.8</v>
      </c>
      <c r="AH136" s="329"/>
      <c r="AI136" s="341"/>
      <c r="AJ136" s="329" t="s">
        <v>89</v>
      </c>
      <c r="AK136" s="331">
        <v>97.1</v>
      </c>
      <c r="AL136" s="331">
        <v>100.4</v>
      </c>
      <c r="AM136" s="344">
        <v>94.2</v>
      </c>
      <c r="AN136" s="344">
        <v>91.4</v>
      </c>
      <c r="AO136" s="344">
        <v>102.4</v>
      </c>
      <c r="AP136" s="344">
        <v>109.6</v>
      </c>
      <c r="AQ136" s="344">
        <v>100.8</v>
      </c>
      <c r="AR136" s="344">
        <v>112.4</v>
      </c>
      <c r="AS136" s="344">
        <v>94.2</v>
      </c>
      <c r="AT136" s="344">
        <v>95.3</v>
      </c>
      <c r="AU136" s="344">
        <v>81.599999999999994</v>
      </c>
    </row>
    <row r="137" spans="1:47" x14ac:dyDescent="0.15">
      <c r="A137" s="329"/>
      <c r="B137" s="341"/>
      <c r="C137" s="329" t="s">
        <v>90</v>
      </c>
      <c r="D137" s="331">
        <v>95</v>
      </c>
      <c r="E137" s="331">
        <v>95</v>
      </c>
      <c r="F137" s="331">
        <v>96.9</v>
      </c>
      <c r="G137" s="331">
        <v>98.8</v>
      </c>
      <c r="H137" s="331">
        <v>86.4</v>
      </c>
      <c r="I137" s="331">
        <v>81.900000000000006</v>
      </c>
      <c r="J137" s="331">
        <v>55.1</v>
      </c>
      <c r="K137" s="331">
        <v>120.2</v>
      </c>
      <c r="L137" s="331">
        <v>93.8</v>
      </c>
      <c r="M137" s="331">
        <v>88.3</v>
      </c>
      <c r="N137" s="331">
        <v>100.2</v>
      </c>
      <c r="O137" s="331">
        <v>94.9</v>
      </c>
      <c r="P137" s="331">
        <v>100.7</v>
      </c>
      <c r="Q137" s="331">
        <v>91.2</v>
      </c>
      <c r="R137" s="331">
        <v>125.3</v>
      </c>
      <c r="S137" s="331">
        <v>88.1</v>
      </c>
      <c r="T137" s="331">
        <v>96.7</v>
      </c>
      <c r="U137" s="331">
        <v>90.6</v>
      </c>
      <c r="V137" s="331">
        <v>89.1</v>
      </c>
      <c r="W137" s="331">
        <v>90.5</v>
      </c>
      <c r="X137" s="331">
        <v>84.4</v>
      </c>
      <c r="Y137" s="331">
        <v>95.7</v>
      </c>
      <c r="Z137" s="331">
        <v>88.6</v>
      </c>
      <c r="AA137" s="331">
        <v>104.2</v>
      </c>
      <c r="AB137" s="331">
        <v>52</v>
      </c>
      <c r="AC137" s="331">
        <v>81</v>
      </c>
      <c r="AD137" s="331">
        <v>85.3</v>
      </c>
      <c r="AE137" s="358">
        <v>94</v>
      </c>
      <c r="AF137" s="358">
        <v>135.19999999999999</v>
      </c>
      <c r="AG137" s="358">
        <v>98</v>
      </c>
      <c r="AH137" s="329"/>
      <c r="AI137" s="341"/>
      <c r="AJ137" s="329" t="s">
        <v>90</v>
      </c>
      <c r="AK137" s="331">
        <v>95</v>
      </c>
      <c r="AL137" s="331">
        <v>99.9</v>
      </c>
      <c r="AM137" s="344">
        <v>91.1</v>
      </c>
      <c r="AN137" s="344">
        <v>94</v>
      </c>
      <c r="AO137" s="344">
        <v>82.3</v>
      </c>
      <c r="AP137" s="344">
        <v>113</v>
      </c>
      <c r="AQ137" s="344">
        <v>100.9</v>
      </c>
      <c r="AR137" s="344">
        <v>116.8</v>
      </c>
      <c r="AS137" s="344">
        <v>90.8</v>
      </c>
      <c r="AT137" s="344">
        <v>92</v>
      </c>
      <c r="AU137" s="344">
        <v>76.900000000000006</v>
      </c>
    </row>
    <row r="138" spans="1:47" x14ac:dyDescent="0.15">
      <c r="A138" s="329"/>
      <c r="B138" s="341"/>
      <c r="C138" s="329" t="s">
        <v>91</v>
      </c>
      <c r="D138" s="331">
        <v>101.7</v>
      </c>
      <c r="E138" s="331">
        <v>101.7</v>
      </c>
      <c r="F138" s="331">
        <v>100.6</v>
      </c>
      <c r="G138" s="331">
        <v>92.9</v>
      </c>
      <c r="H138" s="331">
        <v>96.1</v>
      </c>
      <c r="I138" s="331">
        <v>96.9</v>
      </c>
      <c r="J138" s="331">
        <v>80.8</v>
      </c>
      <c r="K138" s="331">
        <v>120</v>
      </c>
      <c r="L138" s="331">
        <v>102.9</v>
      </c>
      <c r="M138" s="331">
        <v>92.5</v>
      </c>
      <c r="N138" s="331">
        <v>107.8</v>
      </c>
      <c r="O138" s="331">
        <v>103.3</v>
      </c>
      <c r="P138" s="331">
        <v>112.4</v>
      </c>
      <c r="Q138" s="331">
        <v>107.5</v>
      </c>
      <c r="R138" s="331">
        <v>110</v>
      </c>
      <c r="S138" s="331">
        <v>100.5</v>
      </c>
      <c r="T138" s="331">
        <v>112.7</v>
      </c>
      <c r="U138" s="331">
        <v>92.2</v>
      </c>
      <c r="V138" s="331">
        <v>87.9</v>
      </c>
      <c r="W138" s="331">
        <v>97.2</v>
      </c>
      <c r="X138" s="331">
        <v>91.8</v>
      </c>
      <c r="Y138" s="331">
        <v>111.4</v>
      </c>
      <c r="Z138" s="331">
        <v>91.1</v>
      </c>
      <c r="AA138" s="331">
        <v>114.6</v>
      </c>
      <c r="AB138" s="331">
        <v>52.2</v>
      </c>
      <c r="AC138" s="331">
        <v>87.4</v>
      </c>
      <c r="AD138" s="331">
        <v>86.8</v>
      </c>
      <c r="AE138" s="358">
        <v>88.5</v>
      </c>
      <c r="AF138" s="358">
        <v>155.19999999999999</v>
      </c>
      <c r="AG138" s="358">
        <v>105.7</v>
      </c>
      <c r="AH138" s="329"/>
      <c r="AI138" s="341"/>
      <c r="AJ138" s="329" t="s">
        <v>91</v>
      </c>
      <c r="AK138" s="331">
        <v>101.7</v>
      </c>
      <c r="AL138" s="331">
        <v>106.3</v>
      </c>
      <c r="AM138" s="344">
        <v>104.1</v>
      </c>
      <c r="AN138" s="344">
        <v>106.2</v>
      </c>
      <c r="AO138" s="344">
        <v>97.7</v>
      </c>
      <c r="AP138" s="344">
        <v>109.6</v>
      </c>
      <c r="AQ138" s="344">
        <v>106.8</v>
      </c>
      <c r="AR138" s="344">
        <v>110.5</v>
      </c>
      <c r="AS138" s="344">
        <v>97.8</v>
      </c>
      <c r="AT138" s="344">
        <v>99.4</v>
      </c>
      <c r="AU138" s="344">
        <v>79.2</v>
      </c>
    </row>
    <row r="139" spans="1:47" x14ac:dyDescent="0.15">
      <c r="A139" s="329"/>
      <c r="B139" s="341"/>
      <c r="C139" s="329" t="s">
        <v>92</v>
      </c>
      <c r="D139" s="331">
        <v>101.1</v>
      </c>
      <c r="E139" s="331">
        <v>101.1</v>
      </c>
      <c r="F139" s="331">
        <v>102.9</v>
      </c>
      <c r="G139" s="331">
        <v>90.2</v>
      </c>
      <c r="H139" s="331">
        <v>102.7</v>
      </c>
      <c r="I139" s="331">
        <v>102.6</v>
      </c>
      <c r="J139" s="331">
        <v>91.3</v>
      </c>
      <c r="K139" s="331">
        <v>118.7</v>
      </c>
      <c r="L139" s="331">
        <v>107.4</v>
      </c>
      <c r="M139" s="331">
        <v>91.5</v>
      </c>
      <c r="N139" s="331">
        <v>96.5</v>
      </c>
      <c r="O139" s="331">
        <v>98.6</v>
      </c>
      <c r="P139" s="331">
        <v>92.1</v>
      </c>
      <c r="Q139" s="331">
        <v>115.3</v>
      </c>
      <c r="R139" s="331">
        <v>112.9</v>
      </c>
      <c r="S139" s="331">
        <v>102</v>
      </c>
      <c r="T139" s="331">
        <v>103.8</v>
      </c>
      <c r="U139" s="331">
        <v>96.2</v>
      </c>
      <c r="V139" s="331">
        <v>94.2</v>
      </c>
      <c r="W139" s="331">
        <v>95.9</v>
      </c>
      <c r="X139" s="331">
        <v>95</v>
      </c>
      <c r="Y139" s="331">
        <v>99.6</v>
      </c>
      <c r="Z139" s="331">
        <v>93.4</v>
      </c>
      <c r="AA139" s="331">
        <v>114.7</v>
      </c>
      <c r="AB139" s="331">
        <v>48.9</v>
      </c>
      <c r="AC139" s="331">
        <v>96.3</v>
      </c>
      <c r="AD139" s="331">
        <v>94.9</v>
      </c>
      <c r="AE139" s="358">
        <v>94.9</v>
      </c>
      <c r="AF139" s="358">
        <v>179.5</v>
      </c>
      <c r="AG139" s="358">
        <v>107</v>
      </c>
      <c r="AH139" s="329"/>
      <c r="AI139" s="341"/>
      <c r="AJ139" s="329" t="s">
        <v>92</v>
      </c>
      <c r="AK139" s="331">
        <v>101.1</v>
      </c>
      <c r="AL139" s="331">
        <v>106.8</v>
      </c>
      <c r="AM139" s="344">
        <v>105.9</v>
      </c>
      <c r="AN139" s="344">
        <v>106.8</v>
      </c>
      <c r="AO139" s="344">
        <v>103.3</v>
      </c>
      <c r="AP139" s="344">
        <v>108.2</v>
      </c>
      <c r="AQ139" s="344">
        <v>107.8</v>
      </c>
      <c r="AR139" s="344">
        <v>108.4</v>
      </c>
      <c r="AS139" s="344">
        <v>96.2</v>
      </c>
      <c r="AT139" s="344">
        <v>97.1</v>
      </c>
      <c r="AU139" s="344">
        <v>85.4</v>
      </c>
    </row>
    <row r="140" spans="1:47" x14ac:dyDescent="0.15">
      <c r="A140" s="329"/>
      <c r="B140" s="341"/>
      <c r="C140" s="329" t="s">
        <v>93</v>
      </c>
      <c r="D140" s="331">
        <v>87.3</v>
      </c>
      <c r="E140" s="331">
        <v>87.3</v>
      </c>
      <c r="F140" s="331">
        <v>99.7</v>
      </c>
      <c r="G140" s="331">
        <v>66.3</v>
      </c>
      <c r="H140" s="331">
        <v>80.7</v>
      </c>
      <c r="I140" s="331">
        <v>79.3</v>
      </c>
      <c r="J140" s="331">
        <v>67.8</v>
      </c>
      <c r="K140" s="331">
        <v>94.5</v>
      </c>
      <c r="L140" s="331">
        <v>96.7</v>
      </c>
      <c r="M140" s="331">
        <v>86.5</v>
      </c>
      <c r="N140" s="331">
        <v>94.6</v>
      </c>
      <c r="O140" s="331">
        <v>102.9</v>
      </c>
      <c r="P140" s="331">
        <v>95.4</v>
      </c>
      <c r="Q140" s="331">
        <v>101.1</v>
      </c>
      <c r="R140" s="331">
        <v>90.4</v>
      </c>
      <c r="S140" s="331">
        <v>92.8</v>
      </c>
      <c r="T140" s="331">
        <v>85.4</v>
      </c>
      <c r="U140" s="331">
        <v>77.400000000000006</v>
      </c>
      <c r="V140" s="331">
        <v>85.7</v>
      </c>
      <c r="W140" s="331">
        <v>76.599999999999994</v>
      </c>
      <c r="X140" s="331">
        <v>81.8</v>
      </c>
      <c r="Y140" s="331">
        <v>84.5</v>
      </c>
      <c r="Z140" s="331">
        <v>81.7</v>
      </c>
      <c r="AA140" s="331">
        <v>90.3</v>
      </c>
      <c r="AB140" s="331">
        <v>43.3</v>
      </c>
      <c r="AC140" s="331">
        <v>84.7</v>
      </c>
      <c r="AD140" s="331">
        <v>75.900000000000006</v>
      </c>
      <c r="AE140" s="358">
        <v>84.4</v>
      </c>
      <c r="AF140" s="358">
        <v>171.1</v>
      </c>
      <c r="AG140" s="358">
        <v>93.5</v>
      </c>
      <c r="AH140" s="329"/>
      <c r="AI140" s="341"/>
      <c r="AJ140" s="329" t="s">
        <v>93</v>
      </c>
      <c r="AK140" s="331">
        <v>87.3</v>
      </c>
      <c r="AL140" s="331">
        <v>86.3</v>
      </c>
      <c r="AM140" s="344">
        <v>87.9</v>
      </c>
      <c r="AN140" s="344">
        <v>88.5</v>
      </c>
      <c r="AO140" s="344">
        <v>86.2</v>
      </c>
      <c r="AP140" s="344">
        <v>83.8</v>
      </c>
      <c r="AQ140" s="344">
        <v>91.9</v>
      </c>
      <c r="AR140" s="344">
        <v>81.3</v>
      </c>
      <c r="AS140" s="344">
        <v>88.1</v>
      </c>
      <c r="AT140" s="344">
        <v>89.2</v>
      </c>
      <c r="AU140" s="344">
        <v>75</v>
      </c>
    </row>
    <row r="141" spans="1:47" x14ac:dyDescent="0.15">
      <c r="A141" s="329"/>
      <c r="B141" s="341"/>
      <c r="C141" s="329" t="s">
        <v>94</v>
      </c>
      <c r="D141" s="331">
        <v>101.2</v>
      </c>
      <c r="E141" s="331">
        <v>101.2</v>
      </c>
      <c r="F141" s="331">
        <v>103.1</v>
      </c>
      <c r="G141" s="331">
        <v>76.900000000000006</v>
      </c>
      <c r="H141" s="331">
        <v>98.9</v>
      </c>
      <c r="I141" s="331">
        <v>101.2</v>
      </c>
      <c r="J141" s="331">
        <v>87</v>
      </c>
      <c r="K141" s="331">
        <v>120.8</v>
      </c>
      <c r="L141" s="331">
        <v>114.8</v>
      </c>
      <c r="M141" s="331">
        <v>100</v>
      </c>
      <c r="N141" s="331">
        <v>125.1</v>
      </c>
      <c r="O141" s="331">
        <v>125.8</v>
      </c>
      <c r="P141" s="331">
        <v>99.3</v>
      </c>
      <c r="Q141" s="331">
        <v>110.8</v>
      </c>
      <c r="R141" s="331">
        <v>102.3</v>
      </c>
      <c r="S141" s="331">
        <v>85</v>
      </c>
      <c r="T141" s="331">
        <v>90.7</v>
      </c>
      <c r="U141" s="331">
        <v>88.7</v>
      </c>
      <c r="V141" s="331">
        <v>93.6</v>
      </c>
      <c r="W141" s="331">
        <v>81.7</v>
      </c>
      <c r="X141" s="331">
        <v>93.1</v>
      </c>
      <c r="Y141" s="331">
        <v>94.1</v>
      </c>
      <c r="Z141" s="331">
        <v>87.4</v>
      </c>
      <c r="AA141" s="331">
        <v>109.2</v>
      </c>
      <c r="AB141" s="331">
        <v>48.9</v>
      </c>
      <c r="AC141" s="331">
        <v>98.5</v>
      </c>
      <c r="AD141" s="331">
        <v>78.599999999999994</v>
      </c>
      <c r="AE141" s="358">
        <v>87.7</v>
      </c>
      <c r="AF141" s="358">
        <v>156.6</v>
      </c>
      <c r="AG141" s="358">
        <v>105.4</v>
      </c>
      <c r="AH141" s="329"/>
      <c r="AI141" s="341"/>
      <c r="AJ141" s="329" t="s">
        <v>94</v>
      </c>
      <c r="AK141" s="331">
        <v>101.2</v>
      </c>
      <c r="AL141" s="331">
        <v>101.7</v>
      </c>
      <c r="AM141" s="344">
        <v>102</v>
      </c>
      <c r="AN141" s="344">
        <v>102.4</v>
      </c>
      <c r="AO141" s="344">
        <v>101</v>
      </c>
      <c r="AP141" s="344">
        <v>101.3</v>
      </c>
      <c r="AQ141" s="344">
        <v>129.69999999999999</v>
      </c>
      <c r="AR141" s="344">
        <v>92.4</v>
      </c>
      <c r="AS141" s="344">
        <v>100.8</v>
      </c>
      <c r="AT141" s="344">
        <v>102.1</v>
      </c>
      <c r="AU141" s="344">
        <v>85.6</v>
      </c>
    </row>
    <row r="142" spans="1:47" x14ac:dyDescent="0.15">
      <c r="A142" s="329"/>
      <c r="B142" s="341"/>
      <c r="C142" s="329" t="s">
        <v>95</v>
      </c>
      <c r="D142" s="331">
        <v>102.5</v>
      </c>
      <c r="E142" s="331">
        <v>102.5</v>
      </c>
      <c r="F142" s="331">
        <v>100.8</v>
      </c>
      <c r="G142" s="331">
        <v>102.3</v>
      </c>
      <c r="H142" s="331">
        <v>110.1</v>
      </c>
      <c r="I142" s="331">
        <v>93</v>
      </c>
      <c r="J142" s="331">
        <v>65.599999999999994</v>
      </c>
      <c r="K142" s="331">
        <v>132.30000000000001</v>
      </c>
      <c r="L142" s="331">
        <v>103.6</v>
      </c>
      <c r="M142" s="331">
        <v>100.8</v>
      </c>
      <c r="N142" s="331">
        <v>118.5</v>
      </c>
      <c r="O142" s="331">
        <v>116.7</v>
      </c>
      <c r="P142" s="331">
        <v>102.9</v>
      </c>
      <c r="Q142" s="331">
        <v>112.8</v>
      </c>
      <c r="R142" s="331">
        <v>110.9</v>
      </c>
      <c r="S142" s="331">
        <v>111.9</v>
      </c>
      <c r="T142" s="331">
        <v>83.4</v>
      </c>
      <c r="U142" s="331">
        <v>88.9</v>
      </c>
      <c r="V142" s="331">
        <v>99.3</v>
      </c>
      <c r="W142" s="331">
        <v>102.4</v>
      </c>
      <c r="X142" s="331">
        <v>91.4</v>
      </c>
      <c r="Y142" s="331">
        <v>100.2</v>
      </c>
      <c r="Z142" s="331">
        <v>91.2</v>
      </c>
      <c r="AA142" s="331">
        <v>125.3</v>
      </c>
      <c r="AB142" s="331">
        <v>53.9</v>
      </c>
      <c r="AC142" s="331">
        <v>88.6</v>
      </c>
      <c r="AD142" s="331">
        <v>91.8</v>
      </c>
      <c r="AE142" s="358">
        <v>94.9</v>
      </c>
      <c r="AF142" s="358">
        <v>140.5</v>
      </c>
      <c r="AG142" s="358">
        <v>105.3</v>
      </c>
      <c r="AH142" s="329"/>
      <c r="AI142" s="341"/>
      <c r="AJ142" s="329" t="s">
        <v>95</v>
      </c>
      <c r="AK142" s="331">
        <v>102.5</v>
      </c>
      <c r="AL142" s="331">
        <v>109.7</v>
      </c>
      <c r="AM142" s="344">
        <v>107.7</v>
      </c>
      <c r="AN142" s="344">
        <v>107.1</v>
      </c>
      <c r="AO142" s="344">
        <v>109.4</v>
      </c>
      <c r="AP142" s="344">
        <v>112.6</v>
      </c>
      <c r="AQ142" s="344">
        <v>128.4</v>
      </c>
      <c r="AR142" s="344">
        <v>107.6</v>
      </c>
      <c r="AS142" s="344">
        <v>96.3</v>
      </c>
      <c r="AT142" s="344">
        <v>97.3</v>
      </c>
      <c r="AU142" s="344">
        <v>84.8</v>
      </c>
    </row>
    <row r="143" spans="1:47" x14ac:dyDescent="0.15">
      <c r="A143" s="329"/>
      <c r="B143" s="341"/>
      <c r="C143" s="329" t="s">
        <v>96</v>
      </c>
      <c r="D143" s="331">
        <v>94.8</v>
      </c>
      <c r="E143" s="331">
        <v>94.8</v>
      </c>
      <c r="F143" s="331">
        <v>101.5</v>
      </c>
      <c r="G143" s="331">
        <v>98.1</v>
      </c>
      <c r="H143" s="331">
        <v>103.5</v>
      </c>
      <c r="I143" s="331">
        <v>79.7</v>
      </c>
      <c r="J143" s="331">
        <v>58.4</v>
      </c>
      <c r="K143" s="331">
        <v>109.7</v>
      </c>
      <c r="L143" s="331">
        <v>95.3</v>
      </c>
      <c r="M143" s="331">
        <v>92.5</v>
      </c>
      <c r="N143" s="331">
        <v>104.1</v>
      </c>
      <c r="O143" s="331">
        <v>111.3</v>
      </c>
      <c r="P143" s="331">
        <v>98.7</v>
      </c>
      <c r="Q143" s="331">
        <v>104.3</v>
      </c>
      <c r="R143" s="331">
        <v>98.4</v>
      </c>
      <c r="S143" s="331">
        <v>93.9</v>
      </c>
      <c r="T143" s="331">
        <v>84.2</v>
      </c>
      <c r="U143" s="331">
        <v>89.1</v>
      </c>
      <c r="V143" s="331">
        <v>86.1</v>
      </c>
      <c r="W143" s="331">
        <v>103.5</v>
      </c>
      <c r="X143" s="331">
        <v>86</v>
      </c>
      <c r="Y143" s="331">
        <v>99.1</v>
      </c>
      <c r="Z143" s="331">
        <v>80.3</v>
      </c>
      <c r="AA143" s="331">
        <v>114.2</v>
      </c>
      <c r="AB143" s="331">
        <v>47.6</v>
      </c>
      <c r="AC143" s="331">
        <v>82.6</v>
      </c>
      <c r="AD143" s="331">
        <v>91.7</v>
      </c>
      <c r="AE143" s="358">
        <v>95.5</v>
      </c>
      <c r="AF143" s="358">
        <v>141.5</v>
      </c>
      <c r="AG143" s="358">
        <v>98.3</v>
      </c>
      <c r="AH143" s="329"/>
      <c r="AI143" s="341"/>
      <c r="AJ143" s="329" t="s">
        <v>96</v>
      </c>
      <c r="AK143" s="331">
        <v>94.8</v>
      </c>
      <c r="AL143" s="331">
        <v>98.3</v>
      </c>
      <c r="AM143" s="344">
        <v>91.9</v>
      </c>
      <c r="AN143" s="344">
        <v>89.5</v>
      </c>
      <c r="AO143" s="344">
        <v>98.9</v>
      </c>
      <c r="AP143" s="344">
        <v>107.7</v>
      </c>
      <c r="AQ143" s="344">
        <v>117</v>
      </c>
      <c r="AR143" s="344">
        <v>104.8</v>
      </c>
      <c r="AS143" s="344">
        <v>91.9</v>
      </c>
      <c r="AT143" s="344">
        <v>93</v>
      </c>
      <c r="AU143" s="344">
        <v>79.400000000000006</v>
      </c>
    </row>
    <row r="144" spans="1:47" x14ac:dyDescent="0.15">
      <c r="A144" s="329"/>
      <c r="B144" s="342"/>
      <c r="C144" s="335" t="s">
        <v>97</v>
      </c>
      <c r="D144" s="461">
        <v>104.3</v>
      </c>
      <c r="E144" s="337">
        <v>104.3</v>
      </c>
      <c r="F144" s="337">
        <v>99.6</v>
      </c>
      <c r="G144" s="337">
        <v>107.2</v>
      </c>
      <c r="H144" s="337">
        <v>101.5</v>
      </c>
      <c r="I144" s="337">
        <v>103</v>
      </c>
      <c r="J144" s="337">
        <v>94.6</v>
      </c>
      <c r="K144" s="337">
        <v>115.3</v>
      </c>
      <c r="L144" s="337">
        <v>102</v>
      </c>
      <c r="M144" s="337">
        <v>95.8</v>
      </c>
      <c r="N144" s="337">
        <v>136.30000000000001</v>
      </c>
      <c r="O144" s="337">
        <v>115.8</v>
      </c>
      <c r="P144" s="337">
        <v>98.4</v>
      </c>
      <c r="Q144" s="337">
        <v>104.8</v>
      </c>
      <c r="R144" s="337">
        <v>99</v>
      </c>
      <c r="S144" s="337">
        <v>120.7</v>
      </c>
      <c r="T144" s="337">
        <v>86.8</v>
      </c>
      <c r="U144" s="337">
        <v>84.5</v>
      </c>
      <c r="V144" s="337">
        <v>82.7</v>
      </c>
      <c r="W144" s="337">
        <v>118.5</v>
      </c>
      <c r="X144" s="337">
        <v>90.4</v>
      </c>
      <c r="Y144" s="337">
        <v>98.7</v>
      </c>
      <c r="Z144" s="337">
        <v>80.599999999999994</v>
      </c>
      <c r="AA144" s="337">
        <v>128.5</v>
      </c>
      <c r="AB144" s="337">
        <v>48.8</v>
      </c>
      <c r="AC144" s="337">
        <v>88.4</v>
      </c>
      <c r="AD144" s="337">
        <v>98.5</v>
      </c>
      <c r="AE144" s="423">
        <v>98.9</v>
      </c>
      <c r="AF144" s="423">
        <v>184.6</v>
      </c>
      <c r="AG144" s="423">
        <v>110.3</v>
      </c>
      <c r="AH144" s="329"/>
      <c r="AI144" s="342"/>
      <c r="AJ144" s="335" t="s">
        <v>97</v>
      </c>
      <c r="AK144" s="337">
        <v>104.3</v>
      </c>
      <c r="AL144" s="337">
        <v>108.7</v>
      </c>
      <c r="AM144" s="346">
        <v>105.7</v>
      </c>
      <c r="AN144" s="346">
        <v>108.6</v>
      </c>
      <c r="AO144" s="346">
        <v>97.1</v>
      </c>
      <c r="AP144" s="346">
        <v>113.3</v>
      </c>
      <c r="AQ144" s="346">
        <v>123.8</v>
      </c>
      <c r="AR144" s="346">
        <v>110</v>
      </c>
      <c r="AS144" s="346">
        <v>100.6</v>
      </c>
      <c r="AT144" s="346">
        <v>101.9</v>
      </c>
      <c r="AU144" s="346">
        <v>85.2</v>
      </c>
    </row>
    <row r="145" spans="1:47" x14ac:dyDescent="0.15">
      <c r="A145" s="329"/>
      <c r="B145" s="341" t="s">
        <v>109</v>
      </c>
      <c r="C145" s="329" t="s">
        <v>84</v>
      </c>
      <c r="D145" s="331">
        <v>95.3</v>
      </c>
      <c r="E145" s="331">
        <v>95.3</v>
      </c>
      <c r="F145" s="331">
        <v>100.6</v>
      </c>
      <c r="G145" s="331">
        <v>103.6</v>
      </c>
      <c r="H145" s="331">
        <v>89.8</v>
      </c>
      <c r="I145" s="331">
        <v>94.9</v>
      </c>
      <c r="J145" s="331">
        <v>80.2</v>
      </c>
      <c r="K145" s="331">
        <v>115.8</v>
      </c>
      <c r="L145" s="331">
        <v>103.2</v>
      </c>
      <c r="M145" s="331">
        <v>103.8</v>
      </c>
      <c r="N145" s="331">
        <v>124.1</v>
      </c>
      <c r="O145" s="331">
        <v>104.6</v>
      </c>
      <c r="P145" s="331">
        <v>91.2</v>
      </c>
      <c r="Q145" s="331">
        <v>102</v>
      </c>
      <c r="R145" s="331">
        <v>96.8</v>
      </c>
      <c r="S145" s="331">
        <v>89.6</v>
      </c>
      <c r="T145" s="331">
        <v>74</v>
      </c>
      <c r="U145" s="331">
        <v>77.5</v>
      </c>
      <c r="V145" s="331">
        <v>84</v>
      </c>
      <c r="W145" s="331">
        <v>82.7</v>
      </c>
      <c r="X145" s="331">
        <v>74.599999999999994</v>
      </c>
      <c r="Y145" s="331">
        <v>90.8</v>
      </c>
      <c r="Z145" s="331">
        <v>76</v>
      </c>
      <c r="AA145" s="331">
        <v>117.7</v>
      </c>
      <c r="AB145" s="331">
        <v>49.2</v>
      </c>
      <c r="AC145" s="331">
        <v>65.3</v>
      </c>
      <c r="AD145" s="331">
        <v>86</v>
      </c>
      <c r="AE145" s="358">
        <v>91.6</v>
      </c>
      <c r="AF145" s="358">
        <v>196.5</v>
      </c>
      <c r="AG145" s="358">
        <v>102.9</v>
      </c>
      <c r="AH145" s="329"/>
      <c r="AI145" s="341" t="s">
        <v>109</v>
      </c>
      <c r="AJ145" s="329" t="s">
        <v>84</v>
      </c>
      <c r="AK145" s="331">
        <v>95.3</v>
      </c>
      <c r="AL145" s="331">
        <v>99.8</v>
      </c>
      <c r="AM145" s="344">
        <v>103.6</v>
      </c>
      <c r="AN145" s="344">
        <v>105.8</v>
      </c>
      <c r="AO145" s="344">
        <v>97.1</v>
      </c>
      <c r="AP145" s="344">
        <v>94.3</v>
      </c>
      <c r="AQ145" s="344">
        <v>112.3</v>
      </c>
      <c r="AR145" s="344">
        <v>88.6</v>
      </c>
      <c r="AS145" s="344">
        <v>91.5</v>
      </c>
      <c r="AT145" s="344">
        <v>93.6</v>
      </c>
      <c r="AU145" s="344">
        <v>66.8</v>
      </c>
    </row>
    <row r="146" spans="1:47" x14ac:dyDescent="0.15">
      <c r="A146" s="329"/>
      <c r="B146" s="341"/>
      <c r="C146" s="329" t="s">
        <v>86</v>
      </c>
      <c r="D146" s="462">
        <v>95</v>
      </c>
      <c r="E146" s="331">
        <v>95</v>
      </c>
      <c r="F146" s="331">
        <v>95.8</v>
      </c>
      <c r="G146" s="331">
        <v>97.3</v>
      </c>
      <c r="H146" s="331">
        <v>87.4</v>
      </c>
      <c r="I146" s="331">
        <v>85.4</v>
      </c>
      <c r="J146" s="331">
        <v>63.1</v>
      </c>
      <c r="K146" s="331">
        <v>116.1</v>
      </c>
      <c r="L146" s="331">
        <v>109.6</v>
      </c>
      <c r="M146" s="331">
        <v>96.4</v>
      </c>
      <c r="N146" s="331">
        <v>113.7</v>
      </c>
      <c r="O146" s="331">
        <v>113.4</v>
      </c>
      <c r="P146" s="331">
        <v>98.3</v>
      </c>
      <c r="Q146" s="331">
        <v>103.3</v>
      </c>
      <c r="R146" s="331">
        <v>106.3</v>
      </c>
      <c r="S146" s="331">
        <v>97.5</v>
      </c>
      <c r="T146" s="331">
        <v>84.4</v>
      </c>
      <c r="U146" s="331">
        <v>80</v>
      </c>
      <c r="V146" s="331">
        <v>77.599999999999994</v>
      </c>
      <c r="W146" s="331">
        <v>91.6</v>
      </c>
      <c r="X146" s="331">
        <v>77</v>
      </c>
      <c r="Y146" s="331">
        <v>90.7</v>
      </c>
      <c r="Z146" s="331">
        <v>79.5</v>
      </c>
      <c r="AA146" s="331">
        <v>134.30000000000001</v>
      </c>
      <c r="AB146" s="331">
        <v>49</v>
      </c>
      <c r="AC146" s="331">
        <v>67.2</v>
      </c>
      <c r="AD146" s="331">
        <v>88.6</v>
      </c>
      <c r="AE146" s="358">
        <v>89.3</v>
      </c>
      <c r="AF146" s="358">
        <v>175.9</v>
      </c>
      <c r="AG146" s="358">
        <v>101</v>
      </c>
      <c r="AH146" s="329"/>
      <c r="AI146" s="341"/>
      <c r="AJ146" s="329" t="s">
        <v>86</v>
      </c>
      <c r="AK146" s="331">
        <v>95</v>
      </c>
      <c r="AL146" s="331">
        <v>98.8</v>
      </c>
      <c r="AM146" s="344">
        <v>94.6</v>
      </c>
      <c r="AN146" s="344">
        <v>94.1</v>
      </c>
      <c r="AO146" s="344">
        <v>96.1</v>
      </c>
      <c r="AP146" s="344">
        <v>104.9</v>
      </c>
      <c r="AQ146" s="344">
        <v>113.4</v>
      </c>
      <c r="AR146" s="344">
        <v>102.3</v>
      </c>
      <c r="AS146" s="344">
        <v>91.8</v>
      </c>
      <c r="AT146" s="344">
        <v>93.8</v>
      </c>
      <c r="AU146" s="344">
        <v>68.099999999999994</v>
      </c>
    </row>
    <row r="147" spans="1:47" x14ac:dyDescent="0.15">
      <c r="A147" s="329"/>
      <c r="B147" s="341"/>
      <c r="C147" s="329" t="s">
        <v>88</v>
      </c>
      <c r="D147" s="462">
        <v>128</v>
      </c>
      <c r="E147" s="331">
        <v>128</v>
      </c>
      <c r="F147" s="331">
        <v>102.8</v>
      </c>
      <c r="G147" s="331">
        <v>103.9</v>
      </c>
      <c r="H147" s="331">
        <v>93.3</v>
      </c>
      <c r="I147" s="331">
        <v>163.4</v>
      </c>
      <c r="J147" s="331">
        <v>147.4</v>
      </c>
      <c r="K147" s="331">
        <v>191.7</v>
      </c>
      <c r="L147" s="331">
        <v>110.7</v>
      </c>
      <c r="M147" s="331">
        <v>106.8</v>
      </c>
      <c r="N147" s="331">
        <v>173.1</v>
      </c>
      <c r="O147" s="331">
        <v>170.2</v>
      </c>
      <c r="P147" s="331">
        <v>127.3</v>
      </c>
      <c r="Q147" s="331">
        <v>111.4</v>
      </c>
      <c r="R147" s="331">
        <v>113.8</v>
      </c>
      <c r="S147" s="331">
        <v>113.7</v>
      </c>
      <c r="T147" s="331">
        <v>98.6</v>
      </c>
      <c r="U147" s="331">
        <v>91</v>
      </c>
      <c r="V147" s="331">
        <v>83.7</v>
      </c>
      <c r="W147" s="331">
        <v>104.7</v>
      </c>
      <c r="X147" s="331">
        <v>88.8</v>
      </c>
      <c r="Y147" s="331">
        <v>110.9</v>
      </c>
      <c r="Z147" s="331">
        <v>83.3</v>
      </c>
      <c r="AA147" s="331">
        <v>127.8</v>
      </c>
      <c r="AB147" s="331">
        <v>50.1</v>
      </c>
      <c r="AC147" s="331">
        <v>81.099999999999994</v>
      </c>
      <c r="AD147" s="331">
        <v>94.5</v>
      </c>
      <c r="AE147" s="358">
        <v>87</v>
      </c>
      <c r="AF147" s="358">
        <v>175.7</v>
      </c>
      <c r="AG147" s="358">
        <v>131.5</v>
      </c>
      <c r="AH147" s="329"/>
      <c r="AI147" s="341"/>
      <c r="AJ147" s="329" t="s">
        <v>88</v>
      </c>
      <c r="AK147" s="331">
        <v>128</v>
      </c>
      <c r="AL147" s="331">
        <v>149.30000000000001</v>
      </c>
      <c r="AM147" s="344">
        <v>171.3</v>
      </c>
      <c r="AN147" s="344">
        <v>194.9</v>
      </c>
      <c r="AO147" s="344">
        <v>102.1</v>
      </c>
      <c r="AP147" s="344">
        <v>116.7</v>
      </c>
      <c r="AQ147" s="344">
        <v>122.3</v>
      </c>
      <c r="AR147" s="344">
        <v>114.9</v>
      </c>
      <c r="AS147" s="344">
        <v>109.8</v>
      </c>
      <c r="AT147" s="344">
        <v>112.4</v>
      </c>
      <c r="AU147" s="344">
        <v>79.400000000000006</v>
      </c>
    </row>
    <row r="148" spans="1:47" x14ac:dyDescent="0.15">
      <c r="A148" s="329"/>
      <c r="B148" s="341"/>
      <c r="C148" s="329" t="s">
        <v>89</v>
      </c>
      <c r="D148" s="331">
        <v>92.5</v>
      </c>
      <c r="E148" s="331">
        <v>92.5</v>
      </c>
      <c r="F148" s="331">
        <v>91.6</v>
      </c>
      <c r="G148" s="331">
        <v>98.2</v>
      </c>
      <c r="H148" s="331">
        <v>84.2</v>
      </c>
      <c r="I148" s="331">
        <v>77.400000000000006</v>
      </c>
      <c r="J148" s="331">
        <v>53.9</v>
      </c>
      <c r="K148" s="331">
        <v>111</v>
      </c>
      <c r="L148" s="331">
        <v>86.6</v>
      </c>
      <c r="M148" s="331">
        <v>98.3</v>
      </c>
      <c r="N148" s="331">
        <v>87.3</v>
      </c>
      <c r="O148" s="331">
        <v>95.5</v>
      </c>
      <c r="P148" s="331">
        <v>95.6</v>
      </c>
      <c r="Q148" s="331">
        <v>107</v>
      </c>
      <c r="R148" s="331">
        <v>111.6</v>
      </c>
      <c r="S148" s="331">
        <v>111.5</v>
      </c>
      <c r="T148" s="331">
        <v>94.1</v>
      </c>
      <c r="U148" s="331">
        <v>89.6</v>
      </c>
      <c r="V148" s="331">
        <v>84.9</v>
      </c>
      <c r="W148" s="331">
        <v>103.2</v>
      </c>
      <c r="X148" s="331">
        <v>83.2</v>
      </c>
      <c r="Y148" s="331">
        <v>112.3</v>
      </c>
      <c r="Z148" s="331">
        <v>88.2</v>
      </c>
      <c r="AA148" s="331">
        <v>117.8</v>
      </c>
      <c r="AB148" s="331">
        <v>48.8</v>
      </c>
      <c r="AC148" s="331">
        <v>71.3</v>
      </c>
      <c r="AD148" s="331">
        <v>89</v>
      </c>
      <c r="AE148" s="358">
        <v>98.5</v>
      </c>
      <c r="AF148" s="358">
        <v>140.69999999999999</v>
      </c>
      <c r="AG148" s="358">
        <v>96.1</v>
      </c>
      <c r="AH148" s="329"/>
      <c r="AI148" s="341"/>
      <c r="AJ148" s="329" t="s">
        <v>89</v>
      </c>
      <c r="AK148" s="331">
        <v>92.5</v>
      </c>
      <c r="AL148" s="331">
        <v>97.9</v>
      </c>
      <c r="AM148" s="344">
        <v>88.2</v>
      </c>
      <c r="AN148" s="344">
        <v>85</v>
      </c>
      <c r="AO148" s="344">
        <v>97.3</v>
      </c>
      <c r="AP148" s="344">
        <v>112.5</v>
      </c>
      <c r="AQ148" s="344">
        <v>110.8</v>
      </c>
      <c r="AR148" s="344">
        <v>113</v>
      </c>
      <c r="AS148" s="344">
        <v>87.8</v>
      </c>
      <c r="AT148" s="344">
        <v>89.2</v>
      </c>
      <c r="AU148" s="344">
        <v>71.7</v>
      </c>
    </row>
    <row r="149" spans="1:47" x14ac:dyDescent="0.15">
      <c r="A149" s="329"/>
      <c r="B149" s="341"/>
      <c r="C149" s="329" t="s">
        <v>90</v>
      </c>
      <c r="D149" s="331">
        <v>89.6</v>
      </c>
      <c r="E149" s="331">
        <v>89.6</v>
      </c>
      <c r="F149" s="331">
        <v>102.8</v>
      </c>
      <c r="G149" s="331">
        <v>90.7</v>
      </c>
      <c r="H149" s="331">
        <v>72.7</v>
      </c>
      <c r="I149" s="331">
        <v>84.5</v>
      </c>
      <c r="J149" s="331">
        <v>66.2</v>
      </c>
      <c r="K149" s="331">
        <v>112</v>
      </c>
      <c r="L149" s="331">
        <v>77.400000000000006</v>
      </c>
      <c r="M149" s="331">
        <v>95.3</v>
      </c>
      <c r="N149" s="331">
        <v>92.4</v>
      </c>
      <c r="O149" s="331">
        <v>110.2</v>
      </c>
      <c r="P149" s="331">
        <v>88.6</v>
      </c>
      <c r="Q149" s="331">
        <v>86.6</v>
      </c>
      <c r="R149" s="331">
        <v>100.3</v>
      </c>
      <c r="S149" s="331">
        <v>99</v>
      </c>
      <c r="T149" s="331">
        <v>90.1</v>
      </c>
      <c r="U149" s="331">
        <v>81.5</v>
      </c>
      <c r="V149" s="331">
        <v>79.8</v>
      </c>
      <c r="W149" s="331">
        <v>86.3</v>
      </c>
      <c r="X149" s="331">
        <v>70.3</v>
      </c>
      <c r="Y149" s="331">
        <v>87.3</v>
      </c>
      <c r="Z149" s="331">
        <v>77.099999999999994</v>
      </c>
      <c r="AA149" s="331">
        <v>97.2</v>
      </c>
      <c r="AB149" s="331">
        <v>50.2</v>
      </c>
      <c r="AC149" s="331">
        <v>60.3</v>
      </c>
      <c r="AD149" s="331">
        <v>87.3</v>
      </c>
      <c r="AE149" s="358">
        <v>88.4</v>
      </c>
      <c r="AF149" s="358">
        <v>134</v>
      </c>
      <c r="AG149" s="358">
        <v>92.9</v>
      </c>
      <c r="AH149" s="329"/>
      <c r="AI149" s="341"/>
      <c r="AJ149" s="329" t="s">
        <v>90</v>
      </c>
      <c r="AK149" s="331">
        <v>89.6</v>
      </c>
      <c r="AL149" s="331">
        <v>92.9</v>
      </c>
      <c r="AM149" s="344">
        <v>86.8</v>
      </c>
      <c r="AN149" s="344">
        <v>89.4</v>
      </c>
      <c r="AO149" s="344">
        <v>79.2</v>
      </c>
      <c r="AP149" s="344">
        <v>101.9</v>
      </c>
      <c r="AQ149" s="344">
        <v>116.1</v>
      </c>
      <c r="AR149" s="344">
        <v>97.4</v>
      </c>
      <c r="AS149" s="344">
        <v>86.8</v>
      </c>
      <c r="AT149" s="344">
        <v>88.7</v>
      </c>
      <c r="AU149" s="344">
        <v>64</v>
      </c>
    </row>
    <row r="150" spans="1:47" x14ac:dyDescent="0.15">
      <c r="A150" s="329"/>
      <c r="B150" s="341"/>
      <c r="C150" s="329" t="s">
        <v>91</v>
      </c>
      <c r="D150" s="331">
        <v>100.4</v>
      </c>
      <c r="E150" s="331">
        <v>100.4</v>
      </c>
      <c r="F150" s="331">
        <v>96.8</v>
      </c>
      <c r="G150" s="331">
        <v>107.3</v>
      </c>
      <c r="H150" s="331">
        <v>83.7</v>
      </c>
      <c r="I150" s="331">
        <v>93.9</v>
      </c>
      <c r="J150" s="331">
        <v>80.8</v>
      </c>
      <c r="K150" s="331">
        <v>113.4</v>
      </c>
      <c r="L150" s="331">
        <v>91.6</v>
      </c>
      <c r="M150" s="331">
        <v>96.9</v>
      </c>
      <c r="N150" s="331">
        <v>120.8</v>
      </c>
      <c r="O150" s="331">
        <v>118.2</v>
      </c>
      <c r="P150" s="331">
        <v>96</v>
      </c>
      <c r="Q150" s="331">
        <v>99.8</v>
      </c>
      <c r="R150" s="331">
        <v>114.7</v>
      </c>
      <c r="S150" s="331">
        <v>94.7</v>
      </c>
      <c r="T150" s="331">
        <v>111.6</v>
      </c>
      <c r="U150" s="331">
        <v>94</v>
      </c>
      <c r="V150" s="331">
        <v>76.7</v>
      </c>
      <c r="W150" s="331">
        <v>97.8</v>
      </c>
      <c r="X150" s="331">
        <v>83.2</v>
      </c>
      <c r="Y150" s="331">
        <v>108.1</v>
      </c>
      <c r="Z150" s="331">
        <v>85.2</v>
      </c>
      <c r="AA150" s="331">
        <v>124.5</v>
      </c>
      <c r="AB150" s="331">
        <v>49.5</v>
      </c>
      <c r="AC150" s="331">
        <v>72.5</v>
      </c>
      <c r="AD150" s="331">
        <v>89.3</v>
      </c>
      <c r="AE150" s="358">
        <v>100</v>
      </c>
      <c r="AF150" s="358">
        <v>124.4</v>
      </c>
      <c r="AG150" s="358">
        <v>102.2</v>
      </c>
      <c r="AH150" s="329"/>
      <c r="AI150" s="341"/>
      <c r="AJ150" s="329" t="s">
        <v>91</v>
      </c>
      <c r="AK150" s="331">
        <v>100.4</v>
      </c>
      <c r="AL150" s="331">
        <v>104.3</v>
      </c>
      <c r="AM150" s="344">
        <v>96.7</v>
      </c>
      <c r="AN150" s="344">
        <v>99</v>
      </c>
      <c r="AO150" s="344">
        <v>90.1</v>
      </c>
      <c r="AP150" s="344">
        <v>115.5</v>
      </c>
      <c r="AQ150" s="344">
        <v>116.9</v>
      </c>
      <c r="AR150" s="344">
        <v>115</v>
      </c>
      <c r="AS150" s="344">
        <v>97.1</v>
      </c>
      <c r="AT150" s="344">
        <v>99.3</v>
      </c>
      <c r="AU150" s="344">
        <v>71.3</v>
      </c>
    </row>
    <row r="151" spans="1:47" x14ac:dyDescent="0.15">
      <c r="A151" s="329"/>
      <c r="B151" s="341"/>
      <c r="C151" s="329" t="s">
        <v>92</v>
      </c>
      <c r="D151" s="331">
        <v>101.8</v>
      </c>
      <c r="E151" s="331">
        <v>101.8</v>
      </c>
      <c r="F151" s="331">
        <v>96.7</v>
      </c>
      <c r="G151" s="331">
        <v>111.1</v>
      </c>
      <c r="H151" s="331">
        <v>86.4</v>
      </c>
      <c r="I151" s="331">
        <v>94.8</v>
      </c>
      <c r="J151" s="331">
        <v>83.7</v>
      </c>
      <c r="K151" s="331">
        <v>111.5</v>
      </c>
      <c r="L151" s="331">
        <v>91.2</v>
      </c>
      <c r="M151" s="331">
        <v>102.4</v>
      </c>
      <c r="N151" s="331">
        <v>118.3</v>
      </c>
      <c r="O151" s="331">
        <v>129.9</v>
      </c>
      <c r="P151" s="331">
        <v>99.1</v>
      </c>
      <c r="Q151" s="331">
        <v>114</v>
      </c>
      <c r="R151" s="331">
        <v>111.3</v>
      </c>
      <c r="S151" s="331">
        <v>97.4</v>
      </c>
      <c r="T151" s="331">
        <v>101.3</v>
      </c>
      <c r="U151" s="331">
        <v>95.5</v>
      </c>
      <c r="V151" s="331">
        <v>87.6</v>
      </c>
      <c r="W151" s="331">
        <v>95.7</v>
      </c>
      <c r="X151" s="331">
        <v>85.9</v>
      </c>
      <c r="Y151" s="331">
        <v>109.7</v>
      </c>
      <c r="Z151" s="331">
        <v>84.5</v>
      </c>
      <c r="AA151" s="331">
        <v>128.19999999999999</v>
      </c>
      <c r="AB151" s="331">
        <v>48.5</v>
      </c>
      <c r="AC151" s="331">
        <v>75.7</v>
      </c>
      <c r="AD151" s="331">
        <v>96.9</v>
      </c>
      <c r="AE151" s="358">
        <v>90.4</v>
      </c>
      <c r="AF151" s="358">
        <v>156</v>
      </c>
      <c r="AG151" s="358">
        <v>105.9</v>
      </c>
      <c r="AH151" s="329"/>
      <c r="AI151" s="341"/>
      <c r="AJ151" s="329" t="s">
        <v>92</v>
      </c>
      <c r="AK151" s="331">
        <v>101.8</v>
      </c>
      <c r="AL151" s="331">
        <v>109.2</v>
      </c>
      <c r="AM151" s="344">
        <v>107.8</v>
      </c>
      <c r="AN151" s="344">
        <v>110.8</v>
      </c>
      <c r="AO151" s="344">
        <v>99.2</v>
      </c>
      <c r="AP151" s="344">
        <v>111.3</v>
      </c>
      <c r="AQ151" s="344">
        <v>122.8</v>
      </c>
      <c r="AR151" s="344">
        <v>107.7</v>
      </c>
      <c r="AS151" s="344">
        <v>95.5</v>
      </c>
      <c r="AT151" s="344">
        <v>97.6</v>
      </c>
      <c r="AU151" s="344">
        <v>71</v>
      </c>
    </row>
    <row r="152" spans="1:47" x14ac:dyDescent="0.15">
      <c r="A152" s="329"/>
      <c r="B152" s="341"/>
      <c r="C152" s="329" t="s">
        <v>93</v>
      </c>
      <c r="D152" s="331">
        <v>87</v>
      </c>
      <c r="E152" s="331">
        <v>87</v>
      </c>
      <c r="F152" s="331">
        <v>95</v>
      </c>
      <c r="G152" s="331">
        <v>75.599999999999994</v>
      </c>
      <c r="H152" s="331">
        <v>75.3</v>
      </c>
      <c r="I152" s="331">
        <v>76.2</v>
      </c>
      <c r="J152" s="331">
        <v>62</v>
      </c>
      <c r="K152" s="331">
        <v>97.1</v>
      </c>
      <c r="L152" s="331">
        <v>75.8</v>
      </c>
      <c r="M152" s="331">
        <v>91.1</v>
      </c>
      <c r="N152" s="331">
        <v>103.9</v>
      </c>
      <c r="O152" s="331">
        <v>107.9</v>
      </c>
      <c r="P152" s="331">
        <v>96.4</v>
      </c>
      <c r="Q152" s="331">
        <v>99.2</v>
      </c>
      <c r="R152" s="331">
        <v>92.7</v>
      </c>
      <c r="S152" s="331">
        <v>85.2</v>
      </c>
      <c r="T152" s="331">
        <v>86.8</v>
      </c>
      <c r="U152" s="331">
        <v>76</v>
      </c>
      <c r="V152" s="331">
        <v>79.099999999999994</v>
      </c>
      <c r="W152" s="331">
        <v>75.2</v>
      </c>
      <c r="X152" s="331">
        <v>75.2</v>
      </c>
      <c r="Y152" s="331">
        <v>81.7</v>
      </c>
      <c r="Z152" s="331">
        <v>84</v>
      </c>
      <c r="AA152" s="331">
        <v>103.8</v>
      </c>
      <c r="AB152" s="331">
        <v>49.9</v>
      </c>
      <c r="AC152" s="331">
        <v>70.2</v>
      </c>
      <c r="AD152" s="331">
        <v>82.7</v>
      </c>
      <c r="AE152" s="358">
        <v>104.9</v>
      </c>
      <c r="AF152" s="358">
        <v>173.9</v>
      </c>
      <c r="AG152" s="358">
        <v>93.5</v>
      </c>
      <c r="AH152" s="329"/>
      <c r="AI152" s="341"/>
      <c r="AJ152" s="329" t="s">
        <v>93</v>
      </c>
      <c r="AK152" s="331">
        <v>87</v>
      </c>
      <c r="AL152" s="331">
        <v>86.9</v>
      </c>
      <c r="AM152" s="344">
        <v>83.6</v>
      </c>
      <c r="AN152" s="344">
        <v>82.3</v>
      </c>
      <c r="AO152" s="344">
        <v>87.4</v>
      </c>
      <c r="AP152" s="344">
        <v>91.8</v>
      </c>
      <c r="AQ152" s="344">
        <v>119.4</v>
      </c>
      <c r="AR152" s="344">
        <v>83.1</v>
      </c>
      <c r="AS152" s="344">
        <v>87.1</v>
      </c>
      <c r="AT152" s="344">
        <v>89.1</v>
      </c>
      <c r="AU152" s="344">
        <v>63.8</v>
      </c>
    </row>
    <row r="153" spans="1:47" x14ac:dyDescent="0.15">
      <c r="A153" s="329"/>
      <c r="B153" s="341"/>
      <c r="C153" s="329" t="s">
        <v>94</v>
      </c>
      <c r="D153" s="331">
        <v>99.1</v>
      </c>
      <c r="E153" s="331">
        <v>99.1</v>
      </c>
      <c r="F153" s="331">
        <v>95.5</v>
      </c>
      <c r="G153" s="331">
        <v>77.099999999999994</v>
      </c>
      <c r="H153" s="331">
        <v>85.9</v>
      </c>
      <c r="I153" s="331">
        <v>93.2</v>
      </c>
      <c r="J153" s="331">
        <v>86.5</v>
      </c>
      <c r="K153" s="331">
        <v>103.8</v>
      </c>
      <c r="L153" s="331">
        <v>85.6</v>
      </c>
      <c r="M153" s="331">
        <v>99.5</v>
      </c>
      <c r="N153" s="331">
        <v>153.4</v>
      </c>
      <c r="O153" s="331">
        <v>109.8</v>
      </c>
      <c r="P153" s="331">
        <v>104.3</v>
      </c>
      <c r="Q153" s="331">
        <v>100.7</v>
      </c>
      <c r="R153" s="331">
        <v>103.6</v>
      </c>
      <c r="S153" s="331">
        <v>70.8</v>
      </c>
      <c r="T153" s="331">
        <v>90.6</v>
      </c>
      <c r="U153" s="331">
        <v>88.5</v>
      </c>
      <c r="V153" s="331">
        <v>82.8</v>
      </c>
      <c r="W153" s="331">
        <v>80.900000000000006</v>
      </c>
      <c r="X153" s="331">
        <v>84.4</v>
      </c>
      <c r="Y153" s="331">
        <v>105.9</v>
      </c>
      <c r="Z153" s="331">
        <v>82.5</v>
      </c>
      <c r="AA153" s="331">
        <v>106.6</v>
      </c>
      <c r="AB153" s="331">
        <v>49.5</v>
      </c>
      <c r="AC153" s="331">
        <v>78.2</v>
      </c>
      <c r="AD153" s="331">
        <v>85.7</v>
      </c>
      <c r="AE153" s="358">
        <v>96.9</v>
      </c>
      <c r="AF153" s="358">
        <v>155.4</v>
      </c>
      <c r="AG153" s="358">
        <v>103.3</v>
      </c>
      <c r="AH153" s="329"/>
      <c r="AI153" s="341"/>
      <c r="AJ153" s="329" t="s">
        <v>94</v>
      </c>
      <c r="AK153" s="331">
        <v>99.1</v>
      </c>
      <c r="AL153" s="331">
        <v>100.2</v>
      </c>
      <c r="AM153" s="344">
        <v>100</v>
      </c>
      <c r="AN153" s="344">
        <v>102.7</v>
      </c>
      <c r="AO153" s="344">
        <v>92.2</v>
      </c>
      <c r="AP153" s="344">
        <v>100.4</v>
      </c>
      <c r="AQ153" s="344">
        <v>125.7</v>
      </c>
      <c r="AR153" s="344">
        <v>92.5</v>
      </c>
      <c r="AS153" s="344">
        <v>98.2</v>
      </c>
      <c r="AT153" s="344">
        <v>100.6</v>
      </c>
      <c r="AU153" s="344">
        <v>71.8</v>
      </c>
    </row>
    <row r="154" spans="1:47" x14ac:dyDescent="0.15">
      <c r="A154" s="329"/>
      <c r="B154" s="341"/>
      <c r="C154" s="329" t="s">
        <v>95</v>
      </c>
      <c r="D154" s="331">
        <v>96.7</v>
      </c>
      <c r="E154" s="331">
        <v>96.7</v>
      </c>
      <c r="F154" s="331">
        <v>94.5</v>
      </c>
      <c r="G154" s="331">
        <v>92.5</v>
      </c>
      <c r="H154" s="331">
        <v>95.4</v>
      </c>
      <c r="I154" s="331">
        <v>76.8</v>
      </c>
      <c r="J154" s="331">
        <v>57.9</v>
      </c>
      <c r="K154" s="331">
        <v>102.8</v>
      </c>
      <c r="L154" s="331">
        <v>97.3</v>
      </c>
      <c r="M154" s="331">
        <v>96.7</v>
      </c>
      <c r="N154" s="331">
        <v>103.9</v>
      </c>
      <c r="O154" s="331">
        <v>118.1</v>
      </c>
      <c r="P154" s="331">
        <v>106</v>
      </c>
      <c r="Q154" s="331">
        <v>114.3</v>
      </c>
      <c r="R154" s="331">
        <v>115.3</v>
      </c>
      <c r="S154" s="331">
        <v>88.5</v>
      </c>
      <c r="T154" s="331">
        <v>91.8</v>
      </c>
      <c r="U154" s="331">
        <v>92.5</v>
      </c>
      <c r="V154" s="331">
        <v>92.2</v>
      </c>
      <c r="W154" s="331">
        <v>97.7</v>
      </c>
      <c r="X154" s="331">
        <v>83.9</v>
      </c>
      <c r="Y154" s="331">
        <v>107.6</v>
      </c>
      <c r="Z154" s="331">
        <v>85</v>
      </c>
      <c r="AA154" s="331">
        <v>122.6</v>
      </c>
      <c r="AB154" s="331">
        <v>50</v>
      </c>
      <c r="AC154" s="331">
        <v>73.599999999999994</v>
      </c>
      <c r="AD154" s="331">
        <v>92.8</v>
      </c>
      <c r="AE154" s="358">
        <v>108.5</v>
      </c>
      <c r="AF154" s="358">
        <v>141.4</v>
      </c>
      <c r="AG154" s="358">
        <v>100</v>
      </c>
      <c r="AH154" s="329"/>
      <c r="AI154" s="341"/>
      <c r="AJ154" s="329" t="s">
        <v>95</v>
      </c>
      <c r="AK154" s="331">
        <v>96.7</v>
      </c>
      <c r="AL154" s="331">
        <v>103.6</v>
      </c>
      <c r="AM154" s="344">
        <v>93.7</v>
      </c>
      <c r="AN154" s="344">
        <v>89.4</v>
      </c>
      <c r="AO154" s="344">
        <v>106.3</v>
      </c>
      <c r="AP154" s="344">
        <v>118.4</v>
      </c>
      <c r="AQ154" s="344">
        <v>144.6</v>
      </c>
      <c r="AR154" s="344">
        <v>110.1</v>
      </c>
      <c r="AS154" s="344">
        <v>90.7</v>
      </c>
      <c r="AT154" s="344">
        <v>92.2</v>
      </c>
      <c r="AU154" s="344">
        <v>73.400000000000006</v>
      </c>
    </row>
    <row r="155" spans="1:47" x14ac:dyDescent="0.15">
      <c r="A155" s="329"/>
      <c r="B155" s="341"/>
      <c r="C155" s="329" t="s">
        <v>96</v>
      </c>
      <c r="D155" s="331">
        <v>98.5</v>
      </c>
      <c r="E155" s="331">
        <v>98.5</v>
      </c>
      <c r="F155" s="331">
        <v>101.5</v>
      </c>
      <c r="G155" s="331">
        <v>91.6</v>
      </c>
      <c r="H155" s="331">
        <v>92</v>
      </c>
      <c r="I155" s="331">
        <v>83.3</v>
      </c>
      <c r="J155" s="331">
        <v>53</v>
      </c>
      <c r="K155" s="331">
        <v>128.30000000000001</v>
      </c>
      <c r="L155" s="331">
        <v>76.400000000000006</v>
      </c>
      <c r="M155" s="331">
        <v>98</v>
      </c>
      <c r="N155" s="331">
        <v>121.6</v>
      </c>
      <c r="O155" s="331">
        <v>103.2</v>
      </c>
      <c r="P155" s="331">
        <v>125.4</v>
      </c>
      <c r="Q155" s="331">
        <v>105.6</v>
      </c>
      <c r="R155" s="331">
        <v>98.6</v>
      </c>
      <c r="S155" s="331">
        <v>74.900000000000006</v>
      </c>
      <c r="T155" s="331">
        <v>95.8</v>
      </c>
      <c r="U155" s="331">
        <v>90.4</v>
      </c>
      <c r="V155" s="331">
        <v>83.4</v>
      </c>
      <c r="W155" s="331">
        <v>101.1</v>
      </c>
      <c r="X155" s="331">
        <v>77.099999999999994</v>
      </c>
      <c r="Y155" s="331">
        <v>106.1</v>
      </c>
      <c r="Z155" s="331">
        <v>77.7</v>
      </c>
      <c r="AA155" s="331">
        <v>118.1</v>
      </c>
      <c r="AB155" s="331">
        <v>48.4</v>
      </c>
      <c r="AC155" s="331">
        <v>65.2</v>
      </c>
      <c r="AD155" s="331">
        <v>78.599999999999994</v>
      </c>
      <c r="AE155" s="358">
        <v>93.5</v>
      </c>
      <c r="AF155" s="358">
        <v>137.9</v>
      </c>
      <c r="AG155" s="358">
        <v>101.5</v>
      </c>
      <c r="AH155" s="329"/>
      <c r="AI155" s="341"/>
      <c r="AJ155" s="329" t="s">
        <v>96</v>
      </c>
      <c r="AK155" s="331">
        <v>98.5</v>
      </c>
      <c r="AL155" s="331">
        <v>106.4</v>
      </c>
      <c r="AM155" s="344">
        <v>104</v>
      </c>
      <c r="AN155" s="344">
        <v>105.1</v>
      </c>
      <c r="AO155" s="344">
        <v>101</v>
      </c>
      <c r="AP155" s="344">
        <v>109.9</v>
      </c>
      <c r="AQ155" s="344">
        <v>127.8</v>
      </c>
      <c r="AR155" s="344">
        <v>104.3</v>
      </c>
      <c r="AS155" s="344">
        <v>91.8</v>
      </c>
      <c r="AT155" s="344">
        <v>94</v>
      </c>
      <c r="AU155" s="344">
        <v>66.3</v>
      </c>
    </row>
    <row r="156" spans="1:47" x14ac:dyDescent="0.15">
      <c r="A156" s="329"/>
      <c r="B156" s="342"/>
      <c r="C156" s="335" t="s">
        <v>97</v>
      </c>
      <c r="D156" s="346">
        <v>101.5</v>
      </c>
      <c r="E156" s="337">
        <v>101.5</v>
      </c>
      <c r="F156" s="337">
        <v>95.7</v>
      </c>
      <c r="G156" s="337">
        <v>83.8</v>
      </c>
      <c r="H156" s="337">
        <v>93.3</v>
      </c>
      <c r="I156" s="337">
        <v>80.2</v>
      </c>
      <c r="J156" s="337">
        <v>67.900000000000006</v>
      </c>
      <c r="K156" s="337">
        <v>98.3</v>
      </c>
      <c r="L156" s="337">
        <v>80.400000000000006</v>
      </c>
      <c r="M156" s="337">
        <v>93.6</v>
      </c>
      <c r="N156" s="337">
        <v>132.5</v>
      </c>
      <c r="O156" s="337">
        <v>107.6</v>
      </c>
      <c r="P156" s="337">
        <v>149.69999999999999</v>
      </c>
      <c r="Q156" s="337">
        <v>105.1</v>
      </c>
      <c r="R156" s="337">
        <v>98.7</v>
      </c>
      <c r="S156" s="337">
        <v>96.9</v>
      </c>
      <c r="T156" s="337">
        <v>88.1</v>
      </c>
      <c r="U156" s="337">
        <v>89.9</v>
      </c>
      <c r="V156" s="337">
        <v>83.8</v>
      </c>
      <c r="W156" s="337">
        <v>114.2</v>
      </c>
      <c r="X156" s="337">
        <v>78.599999999999994</v>
      </c>
      <c r="Y156" s="337">
        <v>103.2</v>
      </c>
      <c r="Z156" s="337">
        <v>84</v>
      </c>
      <c r="AA156" s="337">
        <v>128</v>
      </c>
      <c r="AB156" s="337">
        <v>47.4</v>
      </c>
      <c r="AC156" s="337">
        <v>66.900000000000006</v>
      </c>
      <c r="AD156" s="337">
        <v>81.099999999999994</v>
      </c>
      <c r="AE156" s="423">
        <v>97.1</v>
      </c>
      <c r="AF156" s="423">
        <v>160.30000000000001</v>
      </c>
      <c r="AG156" s="423">
        <v>105.9</v>
      </c>
      <c r="AH156" s="329"/>
      <c r="AI156" s="342"/>
      <c r="AJ156" s="335" t="s">
        <v>97</v>
      </c>
      <c r="AK156" s="337">
        <v>101.5</v>
      </c>
      <c r="AL156" s="337">
        <v>108.8</v>
      </c>
      <c r="AM156" s="346">
        <v>106.1</v>
      </c>
      <c r="AN156" s="346">
        <v>108.5</v>
      </c>
      <c r="AO156" s="346">
        <v>99.1</v>
      </c>
      <c r="AP156" s="346">
        <v>112.8</v>
      </c>
      <c r="AQ156" s="346">
        <v>129.5</v>
      </c>
      <c r="AR156" s="346">
        <v>107.5</v>
      </c>
      <c r="AS156" s="346">
        <v>95.4</v>
      </c>
      <c r="AT156" s="346">
        <v>97.6</v>
      </c>
      <c r="AU156" s="346">
        <v>69.099999999999994</v>
      </c>
    </row>
    <row r="157" spans="1:47" x14ac:dyDescent="0.15">
      <c r="A157" s="329"/>
      <c r="B157" s="341" t="s">
        <v>110</v>
      </c>
      <c r="C157" s="329" t="s">
        <v>84</v>
      </c>
      <c r="D157" s="344">
        <v>89.9</v>
      </c>
      <c r="E157" s="331">
        <v>89.9</v>
      </c>
      <c r="F157" s="331">
        <v>98.5</v>
      </c>
      <c r="G157" s="331">
        <v>88.4</v>
      </c>
      <c r="H157" s="331">
        <v>84.4</v>
      </c>
      <c r="I157" s="331">
        <v>71.7</v>
      </c>
      <c r="J157" s="331">
        <v>54.4</v>
      </c>
      <c r="K157" s="331">
        <v>97.2</v>
      </c>
      <c r="L157" s="331">
        <v>70.400000000000006</v>
      </c>
      <c r="M157" s="331">
        <v>93.9</v>
      </c>
      <c r="N157" s="331">
        <v>111.3</v>
      </c>
      <c r="O157" s="331">
        <v>106.3</v>
      </c>
      <c r="P157" s="331">
        <v>107.9</v>
      </c>
      <c r="Q157" s="331">
        <v>100.7</v>
      </c>
      <c r="R157" s="331">
        <v>104.4</v>
      </c>
      <c r="S157" s="331">
        <v>81.099999999999994</v>
      </c>
      <c r="T157" s="331">
        <v>80.099999999999994</v>
      </c>
      <c r="U157" s="331">
        <v>78.2</v>
      </c>
      <c r="V157" s="331">
        <v>78.400000000000006</v>
      </c>
      <c r="W157" s="331">
        <v>78.400000000000006</v>
      </c>
      <c r="X157" s="331">
        <v>66.599999999999994</v>
      </c>
      <c r="Y157" s="331">
        <v>85.6</v>
      </c>
      <c r="Z157" s="331">
        <v>76</v>
      </c>
      <c r="AA157" s="331">
        <v>108.1</v>
      </c>
      <c r="AB157" s="331">
        <v>40.6</v>
      </c>
      <c r="AC157" s="331">
        <v>56.8</v>
      </c>
      <c r="AD157" s="331">
        <v>66.3</v>
      </c>
      <c r="AE157" s="358">
        <v>89.7</v>
      </c>
      <c r="AF157" s="358">
        <v>181.3</v>
      </c>
      <c r="AG157" s="358">
        <v>96.7</v>
      </c>
      <c r="AH157" s="329"/>
      <c r="AI157" s="341" t="s">
        <v>110</v>
      </c>
      <c r="AJ157" s="329" t="s">
        <v>84</v>
      </c>
      <c r="AK157" s="331">
        <v>89.9</v>
      </c>
      <c r="AL157" s="331">
        <v>94.4</v>
      </c>
      <c r="AM157" s="344">
        <v>91.8</v>
      </c>
      <c r="AN157" s="344">
        <v>89.9</v>
      </c>
      <c r="AO157" s="344">
        <v>97.5</v>
      </c>
      <c r="AP157" s="344">
        <v>98.2</v>
      </c>
      <c r="AQ157" s="344">
        <v>123.1</v>
      </c>
      <c r="AR157" s="344">
        <v>90.4</v>
      </c>
      <c r="AS157" s="344">
        <v>86.1</v>
      </c>
      <c r="AT157" s="344">
        <v>88.2</v>
      </c>
      <c r="AU157" s="344">
        <v>61.6</v>
      </c>
    </row>
    <row r="158" spans="1:47" x14ac:dyDescent="0.15">
      <c r="A158" s="329"/>
      <c r="B158" s="341"/>
      <c r="C158" s="329" t="s">
        <v>86</v>
      </c>
      <c r="D158" s="344">
        <v>99.7</v>
      </c>
      <c r="E158" s="331">
        <v>99.7</v>
      </c>
      <c r="F158" s="331">
        <v>93.7</v>
      </c>
      <c r="G158" s="331">
        <v>87.6</v>
      </c>
      <c r="H158" s="331">
        <v>88.6</v>
      </c>
      <c r="I158" s="331">
        <v>82.4</v>
      </c>
      <c r="J158" s="331">
        <v>69.3</v>
      </c>
      <c r="K158" s="331">
        <v>101.7</v>
      </c>
      <c r="L158" s="331">
        <v>83.3</v>
      </c>
      <c r="M158" s="331">
        <v>95.8</v>
      </c>
      <c r="N158" s="331">
        <v>127.9</v>
      </c>
      <c r="O158" s="331">
        <v>111.1</v>
      </c>
      <c r="P158" s="331">
        <v>135.80000000000001</v>
      </c>
      <c r="Q158" s="331">
        <v>102.7</v>
      </c>
      <c r="R158" s="331">
        <v>114.2</v>
      </c>
      <c r="S158" s="331">
        <v>78.2</v>
      </c>
      <c r="T158" s="331">
        <v>90.8</v>
      </c>
      <c r="U158" s="331">
        <v>79.900000000000006</v>
      </c>
      <c r="V158" s="331">
        <v>76.599999999999994</v>
      </c>
      <c r="W158" s="331">
        <v>93.6</v>
      </c>
      <c r="X158" s="331">
        <v>73.900000000000006</v>
      </c>
      <c r="Y158" s="331">
        <v>105.7</v>
      </c>
      <c r="Z158" s="331">
        <v>85.5</v>
      </c>
      <c r="AA158" s="331">
        <v>133.19999999999999</v>
      </c>
      <c r="AB158" s="331">
        <v>45.4</v>
      </c>
      <c r="AC158" s="331">
        <v>57.5</v>
      </c>
      <c r="AD158" s="331">
        <v>74.599999999999994</v>
      </c>
      <c r="AE158" s="358">
        <v>87.6</v>
      </c>
      <c r="AF158" s="358">
        <v>167.4</v>
      </c>
      <c r="AG158" s="358">
        <v>104.8</v>
      </c>
      <c r="AH158" s="329"/>
      <c r="AI158" s="341"/>
      <c r="AJ158" s="329" t="s">
        <v>86</v>
      </c>
      <c r="AK158" s="331">
        <v>99.7</v>
      </c>
      <c r="AL158" s="331">
        <v>106.6</v>
      </c>
      <c r="AM158" s="344">
        <v>103.9</v>
      </c>
      <c r="AN158" s="344">
        <v>107</v>
      </c>
      <c r="AO158" s="344">
        <v>94.8</v>
      </c>
      <c r="AP158" s="344">
        <v>110.7</v>
      </c>
      <c r="AQ158" s="344">
        <v>121</v>
      </c>
      <c r="AR158" s="344">
        <v>107.4</v>
      </c>
      <c r="AS158" s="344">
        <v>93.8</v>
      </c>
      <c r="AT158" s="344">
        <v>96.4</v>
      </c>
      <c r="AU158" s="344">
        <v>64.5</v>
      </c>
    </row>
    <row r="159" spans="1:47" x14ac:dyDescent="0.15">
      <c r="A159" s="329"/>
      <c r="B159" s="341"/>
      <c r="C159" s="329" t="s">
        <v>88</v>
      </c>
      <c r="D159" s="344">
        <v>117.2</v>
      </c>
      <c r="E159" s="331">
        <v>117.2</v>
      </c>
      <c r="F159" s="331">
        <v>101.8</v>
      </c>
      <c r="G159" s="331">
        <v>88.8</v>
      </c>
      <c r="H159" s="331">
        <v>93</v>
      </c>
      <c r="I159" s="331">
        <v>112.1</v>
      </c>
      <c r="J159" s="331">
        <v>107.7</v>
      </c>
      <c r="K159" s="331">
        <v>119.9</v>
      </c>
      <c r="L159" s="331">
        <v>97.7</v>
      </c>
      <c r="M159" s="331">
        <v>89.6</v>
      </c>
      <c r="N159" s="331">
        <v>179.3</v>
      </c>
      <c r="O159" s="331">
        <v>160.69999999999999</v>
      </c>
      <c r="P159" s="331">
        <v>137.69999999999999</v>
      </c>
      <c r="Q159" s="331">
        <v>105.3</v>
      </c>
      <c r="R159" s="331">
        <v>121.3</v>
      </c>
      <c r="S159" s="331">
        <v>88.3</v>
      </c>
      <c r="T159" s="331">
        <v>105.2</v>
      </c>
      <c r="U159" s="331">
        <v>94.6</v>
      </c>
      <c r="V159" s="331">
        <v>85.9</v>
      </c>
      <c r="W159" s="331">
        <v>109.5</v>
      </c>
      <c r="X159" s="331">
        <v>84.1</v>
      </c>
      <c r="Y159" s="331">
        <v>115.3</v>
      </c>
      <c r="Z159" s="331">
        <v>87.2</v>
      </c>
      <c r="AA159" s="331">
        <v>130.9</v>
      </c>
      <c r="AB159" s="331">
        <v>43.4</v>
      </c>
      <c r="AC159" s="331">
        <v>72.099999999999994</v>
      </c>
      <c r="AD159" s="331">
        <v>82.8</v>
      </c>
      <c r="AE159" s="358">
        <v>74.099999999999994</v>
      </c>
      <c r="AF159" s="358">
        <v>172.7</v>
      </c>
      <c r="AG159" s="358">
        <v>121.4</v>
      </c>
      <c r="AH159" s="329"/>
      <c r="AI159" s="341"/>
      <c r="AJ159" s="329" t="s">
        <v>88</v>
      </c>
      <c r="AK159" s="331">
        <v>117.2</v>
      </c>
      <c r="AL159" s="331">
        <v>127.8</v>
      </c>
      <c r="AM159" s="344">
        <v>128.9</v>
      </c>
      <c r="AN159" s="344">
        <v>139</v>
      </c>
      <c r="AO159" s="344">
        <v>99.3</v>
      </c>
      <c r="AP159" s="344">
        <v>126.2</v>
      </c>
      <c r="AQ159" s="344">
        <v>135.1</v>
      </c>
      <c r="AR159" s="344">
        <v>123.4</v>
      </c>
      <c r="AS159" s="344">
        <v>108.2</v>
      </c>
      <c r="AT159" s="344">
        <v>111.2</v>
      </c>
      <c r="AU159" s="344">
        <v>73.7</v>
      </c>
    </row>
    <row r="160" spans="1:47" x14ac:dyDescent="0.15">
      <c r="A160" s="329"/>
      <c r="B160" s="341"/>
      <c r="C160" s="329" t="s">
        <v>89</v>
      </c>
      <c r="D160" s="344">
        <v>95.4</v>
      </c>
      <c r="E160" s="331">
        <v>95.4</v>
      </c>
      <c r="F160" s="331">
        <v>91.8</v>
      </c>
      <c r="G160" s="331">
        <v>85.3</v>
      </c>
      <c r="H160" s="331">
        <v>78.7</v>
      </c>
      <c r="I160" s="331">
        <v>80.400000000000006</v>
      </c>
      <c r="J160" s="331">
        <v>52.5</v>
      </c>
      <c r="K160" s="331">
        <v>121.5</v>
      </c>
      <c r="L160" s="331">
        <v>79.3</v>
      </c>
      <c r="M160" s="331">
        <v>84.3</v>
      </c>
      <c r="N160" s="331">
        <v>105.8</v>
      </c>
      <c r="O160" s="331">
        <v>100.6</v>
      </c>
      <c r="P160" s="331">
        <v>114</v>
      </c>
      <c r="Q160" s="331">
        <v>99.8</v>
      </c>
      <c r="R160" s="331">
        <v>114.1</v>
      </c>
      <c r="S160" s="331">
        <v>78.2</v>
      </c>
      <c r="T160" s="331">
        <v>97.7</v>
      </c>
      <c r="U160" s="331">
        <v>92.9</v>
      </c>
      <c r="V160" s="331">
        <v>89.5</v>
      </c>
      <c r="W160" s="331">
        <v>101.5</v>
      </c>
      <c r="X160" s="331">
        <v>78.7</v>
      </c>
      <c r="Y160" s="331">
        <v>112</v>
      </c>
      <c r="Z160" s="331">
        <v>87.5</v>
      </c>
      <c r="AA160" s="331">
        <v>107.1</v>
      </c>
      <c r="AB160" s="331">
        <v>51</v>
      </c>
      <c r="AC160" s="331">
        <v>64.3</v>
      </c>
      <c r="AD160" s="331">
        <v>86.8</v>
      </c>
      <c r="AE160" s="358">
        <v>69.8</v>
      </c>
      <c r="AF160" s="365" t="s">
        <v>111</v>
      </c>
      <c r="AG160" s="358">
        <v>98.6</v>
      </c>
      <c r="AH160" s="329"/>
      <c r="AI160" s="341"/>
      <c r="AJ160" s="329" t="s">
        <v>89</v>
      </c>
      <c r="AK160" s="331">
        <v>95.4</v>
      </c>
      <c r="AL160" s="331">
        <v>104.4</v>
      </c>
      <c r="AM160" s="344">
        <v>96.5</v>
      </c>
      <c r="AN160" s="344">
        <v>99.1</v>
      </c>
      <c r="AO160" s="344">
        <v>89.1</v>
      </c>
      <c r="AP160" s="344">
        <v>116</v>
      </c>
      <c r="AQ160" s="344">
        <v>120.7</v>
      </c>
      <c r="AR160" s="344">
        <v>114.5</v>
      </c>
      <c r="AS160" s="344">
        <v>87.7</v>
      </c>
      <c r="AT160" s="344">
        <v>89.5</v>
      </c>
      <c r="AU160" s="344">
        <v>67.3</v>
      </c>
    </row>
    <row r="161" spans="1:47" x14ac:dyDescent="0.15">
      <c r="A161" s="329"/>
      <c r="B161" s="341"/>
      <c r="C161" s="329" t="s">
        <v>90</v>
      </c>
      <c r="D161" s="344">
        <v>90.7</v>
      </c>
      <c r="E161" s="331">
        <v>90.7</v>
      </c>
      <c r="F161" s="331">
        <v>100.7</v>
      </c>
      <c r="G161" s="331">
        <v>80.8</v>
      </c>
      <c r="H161" s="331">
        <v>76.400000000000006</v>
      </c>
      <c r="I161" s="331">
        <v>71.7</v>
      </c>
      <c r="J161" s="331">
        <v>49.1</v>
      </c>
      <c r="K161" s="331">
        <v>104.6</v>
      </c>
      <c r="L161" s="331">
        <v>75.7</v>
      </c>
      <c r="M161" s="331">
        <v>91.2</v>
      </c>
      <c r="N161" s="331">
        <v>113.9</v>
      </c>
      <c r="O161" s="331">
        <v>96.2</v>
      </c>
      <c r="P161" s="331">
        <v>107</v>
      </c>
      <c r="Q161" s="331">
        <v>86.6</v>
      </c>
      <c r="R161" s="331">
        <v>113.1</v>
      </c>
      <c r="S161" s="331">
        <v>78.3</v>
      </c>
      <c r="T161" s="331">
        <v>94.8</v>
      </c>
      <c r="U161" s="331">
        <v>81.900000000000006</v>
      </c>
      <c r="V161" s="331">
        <v>83.1</v>
      </c>
      <c r="W161" s="331">
        <v>85.9</v>
      </c>
      <c r="X161" s="331">
        <v>68.599999999999994</v>
      </c>
      <c r="Y161" s="331">
        <v>97.1</v>
      </c>
      <c r="Z161" s="331">
        <v>78.099999999999994</v>
      </c>
      <c r="AA161" s="331">
        <v>105.9</v>
      </c>
      <c r="AB161" s="331">
        <v>38.700000000000003</v>
      </c>
      <c r="AC161" s="331">
        <v>55.6</v>
      </c>
      <c r="AD161" s="331">
        <v>72.599999999999994</v>
      </c>
      <c r="AE161" s="358">
        <v>62.7</v>
      </c>
      <c r="AF161" s="365" t="s">
        <v>111</v>
      </c>
      <c r="AG161" s="358">
        <v>93.4</v>
      </c>
      <c r="AH161" s="329"/>
      <c r="AI161" s="341"/>
      <c r="AJ161" s="329" t="s">
        <v>90</v>
      </c>
      <c r="AK161" s="331">
        <v>90.7</v>
      </c>
      <c r="AL161" s="331">
        <v>94.7</v>
      </c>
      <c r="AM161" s="344">
        <v>87.6</v>
      </c>
      <c r="AN161" s="344">
        <v>90.5</v>
      </c>
      <c r="AO161" s="344">
        <v>79.099999999999994</v>
      </c>
      <c r="AP161" s="344">
        <v>105.2</v>
      </c>
      <c r="AQ161" s="344">
        <v>106.3</v>
      </c>
      <c r="AR161" s="344">
        <v>104.8</v>
      </c>
      <c r="AS161" s="344">
        <v>87.2</v>
      </c>
      <c r="AT161" s="344">
        <v>89.5</v>
      </c>
      <c r="AU161" s="344">
        <v>61.3</v>
      </c>
    </row>
    <row r="162" spans="1:47" x14ac:dyDescent="0.15">
      <c r="A162" s="329"/>
      <c r="B162" s="341"/>
      <c r="C162" s="329" t="s">
        <v>91</v>
      </c>
      <c r="D162" s="344">
        <v>105.6</v>
      </c>
      <c r="E162" s="331">
        <v>105.6</v>
      </c>
      <c r="F162" s="331">
        <v>96</v>
      </c>
      <c r="G162" s="331">
        <v>87.4</v>
      </c>
      <c r="H162" s="331">
        <v>87</v>
      </c>
      <c r="I162" s="331">
        <v>93.6</v>
      </c>
      <c r="J162" s="331">
        <v>78.2</v>
      </c>
      <c r="K162" s="331">
        <v>117.1</v>
      </c>
      <c r="L162" s="331">
        <v>84.1</v>
      </c>
      <c r="M162" s="331">
        <v>94.7</v>
      </c>
      <c r="N162" s="331">
        <v>151.69999999999999</v>
      </c>
      <c r="O162" s="331">
        <v>96.5</v>
      </c>
      <c r="P162" s="331">
        <v>138.80000000000001</v>
      </c>
      <c r="Q162" s="331">
        <v>102.4</v>
      </c>
      <c r="R162" s="331">
        <v>119.8</v>
      </c>
      <c r="S162" s="331">
        <v>76</v>
      </c>
      <c r="T162" s="331">
        <v>101.4</v>
      </c>
      <c r="U162" s="331">
        <v>92.5</v>
      </c>
      <c r="V162" s="331">
        <v>91.4</v>
      </c>
      <c r="W162" s="331">
        <v>95.5</v>
      </c>
      <c r="X162" s="331">
        <v>77.599999999999994</v>
      </c>
      <c r="Y162" s="331">
        <v>105.1</v>
      </c>
      <c r="Z162" s="331">
        <v>79.7</v>
      </c>
      <c r="AA162" s="331">
        <v>120.4</v>
      </c>
      <c r="AB162" s="331">
        <v>47.2</v>
      </c>
      <c r="AC162" s="331">
        <v>63.4</v>
      </c>
      <c r="AD162" s="331">
        <v>99.1</v>
      </c>
      <c r="AE162" s="358">
        <v>79.400000000000006</v>
      </c>
      <c r="AF162" s="365" t="s">
        <v>111</v>
      </c>
      <c r="AG162" s="358">
        <v>108.3</v>
      </c>
      <c r="AH162" s="329"/>
      <c r="AI162" s="341"/>
      <c r="AJ162" s="329" t="s">
        <v>91</v>
      </c>
      <c r="AK162" s="331">
        <v>105.6</v>
      </c>
      <c r="AL162" s="331">
        <v>112.7</v>
      </c>
      <c r="AM162" s="344">
        <v>111</v>
      </c>
      <c r="AN162" s="344">
        <v>117.5</v>
      </c>
      <c r="AO162" s="344">
        <v>91.8</v>
      </c>
      <c r="AP162" s="344">
        <v>115.4</v>
      </c>
      <c r="AQ162" s="344">
        <v>116.1</v>
      </c>
      <c r="AR162" s="344">
        <v>115.1</v>
      </c>
      <c r="AS162" s="344">
        <v>99.5</v>
      </c>
      <c r="AT162" s="344">
        <v>102.5</v>
      </c>
      <c r="AU162" s="344">
        <v>64.5</v>
      </c>
    </row>
    <row r="163" spans="1:47" x14ac:dyDescent="0.15">
      <c r="A163" s="329"/>
      <c r="B163" s="341"/>
      <c r="C163" s="329" t="s">
        <v>92</v>
      </c>
      <c r="D163" s="344">
        <v>95.3</v>
      </c>
      <c r="E163" s="331">
        <v>95.3</v>
      </c>
      <c r="F163" s="331">
        <v>99.4</v>
      </c>
      <c r="G163" s="331">
        <v>80.8</v>
      </c>
      <c r="H163" s="331">
        <v>82</v>
      </c>
      <c r="I163" s="331">
        <v>74</v>
      </c>
      <c r="J163" s="331">
        <v>54.8</v>
      </c>
      <c r="K163" s="331">
        <v>101.8</v>
      </c>
      <c r="L163" s="331">
        <v>78.3</v>
      </c>
      <c r="M163" s="331">
        <v>95.1</v>
      </c>
      <c r="N163" s="331">
        <v>129</v>
      </c>
      <c r="O163" s="331">
        <v>103.5</v>
      </c>
      <c r="P163" s="331">
        <v>115.8</v>
      </c>
      <c r="Q163" s="331">
        <v>103.2</v>
      </c>
      <c r="R163" s="331">
        <v>106.1</v>
      </c>
      <c r="S163" s="331">
        <v>69.599999999999994</v>
      </c>
      <c r="T163" s="331">
        <v>102.7</v>
      </c>
      <c r="U163" s="331">
        <v>95.4</v>
      </c>
      <c r="V163" s="331">
        <v>85.3</v>
      </c>
      <c r="W163" s="331">
        <v>89</v>
      </c>
      <c r="X163" s="331">
        <v>80</v>
      </c>
      <c r="Y163" s="331">
        <v>106</v>
      </c>
      <c r="Z163" s="331">
        <v>85.3</v>
      </c>
      <c r="AA163" s="331">
        <v>108</v>
      </c>
      <c r="AB163" s="331">
        <v>45.1</v>
      </c>
      <c r="AC163" s="331">
        <v>70.099999999999994</v>
      </c>
      <c r="AD163" s="331">
        <v>84.8</v>
      </c>
      <c r="AE163" s="358">
        <v>86.6</v>
      </c>
      <c r="AF163" s="365" t="s">
        <v>111</v>
      </c>
      <c r="AG163" s="358">
        <v>100.7</v>
      </c>
      <c r="AH163" s="329"/>
      <c r="AI163" s="341"/>
      <c r="AJ163" s="329" t="s">
        <v>92</v>
      </c>
      <c r="AK163" s="331">
        <v>95.3</v>
      </c>
      <c r="AL163" s="331">
        <v>99.1</v>
      </c>
      <c r="AM163" s="344">
        <v>94</v>
      </c>
      <c r="AN163" s="344">
        <v>95.4</v>
      </c>
      <c r="AO163" s="344">
        <v>90.2</v>
      </c>
      <c r="AP163" s="344">
        <v>106.5</v>
      </c>
      <c r="AQ163" s="344">
        <v>116.8</v>
      </c>
      <c r="AR163" s="344">
        <v>103.3</v>
      </c>
      <c r="AS163" s="344">
        <v>92</v>
      </c>
      <c r="AT163" s="344">
        <v>94.4</v>
      </c>
      <c r="AU163" s="344">
        <v>65.099999999999994</v>
      </c>
    </row>
    <row r="164" spans="1:47" x14ac:dyDescent="0.15">
      <c r="A164" s="329"/>
      <c r="B164" s="341"/>
      <c r="C164" s="329" t="s">
        <v>93</v>
      </c>
      <c r="D164" s="344">
        <v>88.1</v>
      </c>
      <c r="E164" s="331">
        <v>88.1</v>
      </c>
      <c r="F164" s="331">
        <v>96.8</v>
      </c>
      <c r="G164" s="331">
        <v>60.6</v>
      </c>
      <c r="H164" s="331">
        <v>79.2</v>
      </c>
      <c r="I164" s="331">
        <v>74.2</v>
      </c>
      <c r="J164" s="331">
        <v>63.1</v>
      </c>
      <c r="K164" s="331">
        <v>90</v>
      </c>
      <c r="L164" s="331">
        <v>79.400000000000006</v>
      </c>
      <c r="M164" s="331">
        <v>102.1</v>
      </c>
      <c r="N164" s="331">
        <v>111.9</v>
      </c>
      <c r="O164" s="331">
        <v>102.9</v>
      </c>
      <c r="P164" s="331">
        <v>102.2</v>
      </c>
      <c r="Q164" s="331">
        <v>91.2</v>
      </c>
      <c r="R164" s="331">
        <v>98.2</v>
      </c>
      <c r="S164" s="331">
        <v>75.2</v>
      </c>
      <c r="T164" s="331">
        <v>85.9</v>
      </c>
      <c r="U164" s="331">
        <v>77.2</v>
      </c>
      <c r="V164" s="331">
        <v>90.2</v>
      </c>
      <c r="W164" s="331">
        <v>76.400000000000006</v>
      </c>
      <c r="X164" s="331">
        <v>69.400000000000006</v>
      </c>
      <c r="Y164" s="331">
        <v>81.5</v>
      </c>
      <c r="Z164" s="331">
        <v>79</v>
      </c>
      <c r="AA164" s="331">
        <v>111.1</v>
      </c>
      <c r="AB164" s="331">
        <v>45.5</v>
      </c>
      <c r="AC164" s="331">
        <v>60.6</v>
      </c>
      <c r="AD164" s="331">
        <v>79</v>
      </c>
      <c r="AE164" s="358">
        <v>94.1</v>
      </c>
      <c r="AF164" s="365" t="s">
        <v>111</v>
      </c>
      <c r="AG164" s="358">
        <v>94.5</v>
      </c>
      <c r="AH164" s="329"/>
      <c r="AI164" s="341"/>
      <c r="AJ164" s="329" t="s">
        <v>93</v>
      </c>
      <c r="AK164" s="331">
        <v>88.1</v>
      </c>
      <c r="AL164" s="331">
        <v>85.2</v>
      </c>
      <c r="AM164" s="344">
        <v>79.599999999999994</v>
      </c>
      <c r="AN164" s="344">
        <v>78.400000000000006</v>
      </c>
      <c r="AO164" s="344">
        <v>83.2</v>
      </c>
      <c r="AP164" s="344">
        <v>93.6</v>
      </c>
      <c r="AQ164" s="344">
        <v>116.8</v>
      </c>
      <c r="AR164" s="344">
        <v>86.3</v>
      </c>
      <c r="AS164" s="344">
        <v>90.5</v>
      </c>
      <c r="AT164" s="344">
        <v>93.2</v>
      </c>
      <c r="AU164" s="344">
        <v>60</v>
      </c>
    </row>
    <row r="165" spans="1:47" x14ac:dyDescent="0.15">
      <c r="A165" s="329"/>
      <c r="B165" s="341"/>
      <c r="C165" s="329" t="s">
        <v>94</v>
      </c>
      <c r="D165" s="344">
        <v>107.9</v>
      </c>
      <c r="E165" s="331">
        <v>107.9</v>
      </c>
      <c r="F165" s="331">
        <v>96.2</v>
      </c>
      <c r="G165" s="331">
        <v>66.7</v>
      </c>
      <c r="H165" s="331">
        <v>84</v>
      </c>
      <c r="I165" s="331">
        <v>102.1</v>
      </c>
      <c r="J165" s="331">
        <v>102.4</v>
      </c>
      <c r="K165" s="331">
        <v>103.6</v>
      </c>
      <c r="L165" s="331">
        <v>83</v>
      </c>
      <c r="M165" s="331">
        <v>73.900000000000006</v>
      </c>
      <c r="N165" s="331">
        <v>176.7</v>
      </c>
      <c r="O165" s="331">
        <v>120.6</v>
      </c>
      <c r="P165" s="331">
        <v>153.9</v>
      </c>
      <c r="Q165" s="331">
        <v>106.5</v>
      </c>
      <c r="R165" s="331">
        <v>105.9</v>
      </c>
      <c r="S165" s="331">
        <v>81</v>
      </c>
      <c r="T165" s="331">
        <v>91.2</v>
      </c>
      <c r="U165" s="331">
        <v>93.3</v>
      </c>
      <c r="V165" s="331">
        <v>91.2</v>
      </c>
      <c r="W165" s="331">
        <v>81.3</v>
      </c>
      <c r="X165" s="331">
        <v>80.7</v>
      </c>
      <c r="Y165" s="331">
        <v>109.4</v>
      </c>
      <c r="Z165" s="331">
        <v>76.3</v>
      </c>
      <c r="AA165" s="331">
        <v>120.5</v>
      </c>
      <c r="AB165" s="331">
        <v>40.9</v>
      </c>
      <c r="AC165" s="331">
        <v>70.3</v>
      </c>
      <c r="AD165" s="331">
        <v>87.1</v>
      </c>
      <c r="AE165" s="358">
        <v>86.3</v>
      </c>
      <c r="AF165" s="365" t="s">
        <v>111</v>
      </c>
      <c r="AG165" s="358">
        <v>111.8</v>
      </c>
      <c r="AH165" s="329"/>
      <c r="AI165" s="341"/>
      <c r="AJ165" s="329" t="s">
        <v>94</v>
      </c>
      <c r="AK165" s="331">
        <v>107.9</v>
      </c>
      <c r="AL165" s="331">
        <v>112.7</v>
      </c>
      <c r="AM165" s="344">
        <v>118</v>
      </c>
      <c r="AN165" s="344">
        <v>126.2</v>
      </c>
      <c r="AO165" s="344">
        <v>93.7</v>
      </c>
      <c r="AP165" s="344">
        <v>104.8</v>
      </c>
      <c r="AQ165" s="344">
        <v>131.30000000000001</v>
      </c>
      <c r="AR165" s="344">
        <v>96.5</v>
      </c>
      <c r="AS165" s="344">
        <v>103.8</v>
      </c>
      <c r="AT165" s="344">
        <v>106.9</v>
      </c>
      <c r="AU165" s="344">
        <v>68.099999999999994</v>
      </c>
    </row>
    <row r="166" spans="1:47" x14ac:dyDescent="0.15">
      <c r="A166" s="329"/>
      <c r="B166" s="341"/>
      <c r="C166" s="329" t="s">
        <v>95</v>
      </c>
      <c r="D166" s="344">
        <v>94.9</v>
      </c>
      <c r="E166" s="331">
        <v>94.9</v>
      </c>
      <c r="F166" s="331">
        <v>94</v>
      </c>
      <c r="G166" s="331">
        <v>77.400000000000006</v>
      </c>
      <c r="H166" s="331">
        <v>90.1</v>
      </c>
      <c r="I166" s="331">
        <v>74.900000000000006</v>
      </c>
      <c r="J166" s="331">
        <v>69.3</v>
      </c>
      <c r="K166" s="331">
        <v>82.2</v>
      </c>
      <c r="L166" s="331">
        <v>85.6</v>
      </c>
      <c r="M166" s="331">
        <v>69.7</v>
      </c>
      <c r="N166" s="331">
        <v>122.4</v>
      </c>
      <c r="O166" s="331">
        <v>114.8</v>
      </c>
      <c r="P166" s="331">
        <v>110.3</v>
      </c>
      <c r="Q166" s="331">
        <v>112.6</v>
      </c>
      <c r="R166" s="331">
        <v>107.9</v>
      </c>
      <c r="S166" s="331">
        <v>82.1</v>
      </c>
      <c r="T166" s="331">
        <v>93</v>
      </c>
      <c r="U166" s="331">
        <v>92.9</v>
      </c>
      <c r="V166" s="331">
        <v>95.9</v>
      </c>
      <c r="W166" s="331">
        <v>95.5</v>
      </c>
      <c r="X166" s="331">
        <v>77.099999999999994</v>
      </c>
      <c r="Y166" s="331">
        <v>111.1</v>
      </c>
      <c r="Z166" s="331">
        <v>74.3</v>
      </c>
      <c r="AA166" s="331">
        <v>119.8</v>
      </c>
      <c r="AB166" s="331">
        <v>43.7</v>
      </c>
      <c r="AC166" s="331">
        <v>64</v>
      </c>
      <c r="AD166" s="331">
        <v>80.599999999999994</v>
      </c>
      <c r="AE166" s="358">
        <v>90.4</v>
      </c>
      <c r="AF166" s="365" t="s">
        <v>111</v>
      </c>
      <c r="AG166" s="358">
        <v>98.4</v>
      </c>
      <c r="AH166" s="329"/>
      <c r="AI166" s="341"/>
      <c r="AJ166" s="329" t="s">
        <v>95</v>
      </c>
      <c r="AK166" s="331">
        <v>94.9</v>
      </c>
      <c r="AL166" s="331">
        <v>97.5</v>
      </c>
      <c r="AM166" s="344">
        <v>89.3</v>
      </c>
      <c r="AN166" s="344">
        <v>84.8</v>
      </c>
      <c r="AO166" s="344">
        <v>102.3</v>
      </c>
      <c r="AP166" s="344">
        <v>109.7</v>
      </c>
      <c r="AQ166" s="344">
        <v>129.5</v>
      </c>
      <c r="AR166" s="344">
        <v>103.5</v>
      </c>
      <c r="AS166" s="344">
        <v>92.7</v>
      </c>
      <c r="AT166" s="344">
        <v>95</v>
      </c>
      <c r="AU166" s="344">
        <v>66.7</v>
      </c>
    </row>
    <row r="167" spans="1:47" x14ac:dyDescent="0.15">
      <c r="A167" s="329"/>
      <c r="B167" s="341"/>
      <c r="C167" s="329" t="s">
        <v>96</v>
      </c>
      <c r="D167" s="344">
        <v>96.2</v>
      </c>
      <c r="E167" s="331">
        <v>96.2</v>
      </c>
      <c r="F167" s="331">
        <v>89.6</v>
      </c>
      <c r="G167" s="331">
        <v>76.099999999999994</v>
      </c>
      <c r="H167" s="331">
        <v>93.2</v>
      </c>
      <c r="I167" s="331">
        <v>73.400000000000006</v>
      </c>
      <c r="J167" s="331">
        <v>59.1</v>
      </c>
      <c r="K167" s="331">
        <v>93.4</v>
      </c>
      <c r="L167" s="331">
        <v>85.3</v>
      </c>
      <c r="M167" s="331">
        <v>78.5</v>
      </c>
      <c r="N167" s="331">
        <v>144.5</v>
      </c>
      <c r="O167" s="331">
        <v>114.6</v>
      </c>
      <c r="P167" s="331">
        <v>114.2</v>
      </c>
      <c r="Q167" s="331">
        <v>103.8</v>
      </c>
      <c r="R167" s="331">
        <v>102.7</v>
      </c>
      <c r="S167" s="331">
        <v>83.4</v>
      </c>
      <c r="T167" s="331">
        <v>93.4</v>
      </c>
      <c r="U167" s="331">
        <v>92.6</v>
      </c>
      <c r="V167" s="331">
        <v>91.2</v>
      </c>
      <c r="W167" s="331">
        <v>103.3</v>
      </c>
      <c r="X167" s="331">
        <v>78.2</v>
      </c>
      <c r="Y167" s="331">
        <v>111.2</v>
      </c>
      <c r="Z167" s="331">
        <v>75.599999999999994</v>
      </c>
      <c r="AA167" s="331">
        <v>129.19999999999999</v>
      </c>
      <c r="AB167" s="331">
        <v>48.3</v>
      </c>
      <c r="AC167" s="331">
        <v>64.400000000000006</v>
      </c>
      <c r="AD167" s="331">
        <v>80.099999999999994</v>
      </c>
      <c r="AE167" s="358">
        <v>100</v>
      </c>
      <c r="AF167" s="365" t="s">
        <v>111</v>
      </c>
      <c r="AG167" s="358">
        <v>99.9</v>
      </c>
      <c r="AH167" s="329"/>
      <c r="AI167" s="341"/>
      <c r="AJ167" s="329" t="s">
        <v>96</v>
      </c>
      <c r="AK167" s="331">
        <v>96.2</v>
      </c>
      <c r="AL167" s="331">
        <v>99</v>
      </c>
      <c r="AM167" s="344">
        <v>88.8</v>
      </c>
      <c r="AN167" s="344">
        <v>86</v>
      </c>
      <c r="AO167" s="344">
        <v>97</v>
      </c>
      <c r="AP167" s="344">
        <v>114.2</v>
      </c>
      <c r="AQ167" s="344">
        <v>137.80000000000001</v>
      </c>
      <c r="AR167" s="344">
        <v>106.7</v>
      </c>
      <c r="AS167" s="344">
        <v>93.9</v>
      </c>
      <c r="AT167" s="344">
        <v>96.3</v>
      </c>
      <c r="AU167" s="344">
        <v>66.3</v>
      </c>
    </row>
    <row r="168" spans="1:47" x14ac:dyDescent="0.15">
      <c r="A168" s="329"/>
      <c r="B168" s="341"/>
      <c r="C168" s="335" t="s">
        <v>97</v>
      </c>
      <c r="D168" s="461">
        <v>102.5</v>
      </c>
      <c r="E168" s="337">
        <v>102.5</v>
      </c>
      <c r="F168" s="337">
        <v>94.1</v>
      </c>
      <c r="G168" s="337">
        <v>87.6</v>
      </c>
      <c r="H168" s="337">
        <v>93.2</v>
      </c>
      <c r="I168" s="337">
        <v>93.5</v>
      </c>
      <c r="J168" s="337">
        <v>90.6</v>
      </c>
      <c r="K168" s="337">
        <v>98.6</v>
      </c>
      <c r="L168" s="337">
        <v>83.9</v>
      </c>
      <c r="M168" s="337">
        <v>67.900000000000006</v>
      </c>
      <c r="N168" s="337">
        <v>147.30000000000001</v>
      </c>
      <c r="O168" s="337">
        <v>123.9</v>
      </c>
      <c r="P168" s="337">
        <v>116.7</v>
      </c>
      <c r="Q168" s="337">
        <v>108.6</v>
      </c>
      <c r="R168" s="337">
        <v>103.8</v>
      </c>
      <c r="S168" s="337">
        <v>94.3</v>
      </c>
      <c r="T168" s="337">
        <v>86.5</v>
      </c>
      <c r="U168" s="337">
        <v>91.3</v>
      </c>
      <c r="V168" s="337">
        <v>84.3</v>
      </c>
      <c r="W168" s="337">
        <v>109.9</v>
      </c>
      <c r="X168" s="337">
        <v>74.8</v>
      </c>
      <c r="Y168" s="337">
        <v>87.5</v>
      </c>
      <c r="Z168" s="337">
        <v>79.599999999999994</v>
      </c>
      <c r="AA168" s="337">
        <v>125.8</v>
      </c>
      <c r="AB168" s="337">
        <v>49.9</v>
      </c>
      <c r="AC168" s="337">
        <v>64.400000000000006</v>
      </c>
      <c r="AD168" s="337">
        <v>93.5</v>
      </c>
      <c r="AE168" s="423">
        <v>85</v>
      </c>
      <c r="AF168" s="463" t="s">
        <v>111</v>
      </c>
      <c r="AG168" s="423">
        <v>107.8</v>
      </c>
      <c r="AH168" s="329"/>
      <c r="AI168" s="342"/>
      <c r="AJ168" s="335" t="s">
        <v>97</v>
      </c>
      <c r="AK168" s="337">
        <v>102.5</v>
      </c>
      <c r="AL168" s="337">
        <v>105.3</v>
      </c>
      <c r="AM168" s="346">
        <v>98.7</v>
      </c>
      <c r="AN168" s="346">
        <v>97.8</v>
      </c>
      <c r="AO168" s="346">
        <v>101.6</v>
      </c>
      <c r="AP168" s="346">
        <v>115</v>
      </c>
      <c r="AQ168" s="346">
        <v>133.69999999999999</v>
      </c>
      <c r="AR168" s="346">
        <v>109.1</v>
      </c>
      <c r="AS168" s="346">
        <v>100.2</v>
      </c>
      <c r="AT168" s="346">
        <v>103</v>
      </c>
      <c r="AU168" s="346">
        <v>67.5</v>
      </c>
    </row>
    <row r="169" spans="1:47" x14ac:dyDescent="0.15">
      <c r="A169" s="329"/>
      <c r="B169" s="341" t="s">
        <v>112</v>
      </c>
      <c r="C169" s="329" t="s">
        <v>84</v>
      </c>
      <c r="D169" s="462">
        <v>89.2</v>
      </c>
      <c r="E169" s="331">
        <v>89.2</v>
      </c>
      <c r="F169" s="331">
        <v>99.6</v>
      </c>
      <c r="G169" s="331">
        <v>81.7</v>
      </c>
      <c r="H169" s="331">
        <v>88.3</v>
      </c>
      <c r="I169" s="331">
        <v>72.2</v>
      </c>
      <c r="J169" s="331">
        <v>56.5</v>
      </c>
      <c r="K169" s="331">
        <v>95.1</v>
      </c>
      <c r="L169" s="331">
        <v>74.7</v>
      </c>
      <c r="M169" s="331">
        <v>70.5</v>
      </c>
      <c r="N169" s="331">
        <v>114.1</v>
      </c>
      <c r="O169" s="331">
        <v>114.9</v>
      </c>
      <c r="P169" s="331">
        <v>106.4</v>
      </c>
      <c r="Q169" s="331">
        <v>101.5</v>
      </c>
      <c r="R169" s="331">
        <v>99</v>
      </c>
      <c r="S169" s="331">
        <v>76.099999999999994</v>
      </c>
      <c r="T169" s="331">
        <v>84</v>
      </c>
      <c r="U169" s="331">
        <v>80.7</v>
      </c>
      <c r="V169" s="331">
        <v>79.099999999999994</v>
      </c>
      <c r="W169" s="331">
        <v>77.599999999999994</v>
      </c>
      <c r="X169" s="331">
        <v>65.5</v>
      </c>
      <c r="Y169" s="331">
        <v>81.3</v>
      </c>
      <c r="Z169" s="331">
        <v>73.900000000000006</v>
      </c>
      <c r="AA169" s="331">
        <v>112.7</v>
      </c>
      <c r="AB169" s="331">
        <v>46.2</v>
      </c>
      <c r="AC169" s="331">
        <v>54.2</v>
      </c>
      <c r="AD169" s="331">
        <v>76.3</v>
      </c>
      <c r="AE169" s="358">
        <v>89.9</v>
      </c>
      <c r="AF169" s="365" t="s">
        <v>111</v>
      </c>
      <c r="AG169" s="358">
        <v>96.9</v>
      </c>
      <c r="AH169" s="329"/>
      <c r="AI169" s="341" t="s">
        <v>112</v>
      </c>
      <c r="AJ169" s="329" t="s">
        <v>84</v>
      </c>
      <c r="AK169" s="331">
        <v>89.2</v>
      </c>
      <c r="AL169" s="331">
        <v>91.8</v>
      </c>
      <c r="AM169" s="344">
        <v>88.9</v>
      </c>
      <c r="AN169" s="344">
        <v>86.2</v>
      </c>
      <c r="AO169" s="344">
        <v>96.9</v>
      </c>
      <c r="AP169" s="344">
        <v>96.2</v>
      </c>
      <c r="AQ169" s="344">
        <v>121.3</v>
      </c>
      <c r="AR169" s="344">
        <v>88.3</v>
      </c>
      <c r="AS169" s="344">
        <v>87</v>
      </c>
      <c r="AT169" s="344">
        <v>89.5</v>
      </c>
      <c r="AU169" s="344">
        <v>58.3</v>
      </c>
    </row>
    <row r="170" spans="1:47" x14ac:dyDescent="0.15">
      <c r="A170" s="329"/>
      <c r="B170" s="341"/>
      <c r="C170" s="329" t="s">
        <v>86</v>
      </c>
      <c r="D170" s="462">
        <v>103.5</v>
      </c>
      <c r="E170" s="331">
        <v>103.5</v>
      </c>
      <c r="F170" s="331">
        <v>95.6</v>
      </c>
      <c r="G170" s="331">
        <v>86</v>
      </c>
      <c r="H170" s="331">
        <v>89</v>
      </c>
      <c r="I170" s="331">
        <v>106.9</v>
      </c>
      <c r="J170" s="331">
        <v>108.3</v>
      </c>
      <c r="K170" s="331">
        <v>108.9</v>
      </c>
      <c r="L170" s="331">
        <v>61.3</v>
      </c>
      <c r="M170" s="331">
        <v>71.2</v>
      </c>
      <c r="N170" s="331">
        <v>135.80000000000001</v>
      </c>
      <c r="O170" s="331">
        <v>120.9</v>
      </c>
      <c r="P170" s="331">
        <v>123.1</v>
      </c>
      <c r="Q170" s="331">
        <v>98.2</v>
      </c>
      <c r="R170" s="331">
        <v>109.2</v>
      </c>
      <c r="S170" s="331">
        <v>74.099999999999994</v>
      </c>
      <c r="T170" s="331">
        <v>87.7</v>
      </c>
      <c r="U170" s="331">
        <v>86.6</v>
      </c>
      <c r="V170" s="331">
        <v>84.8</v>
      </c>
      <c r="W170" s="331">
        <v>90.9</v>
      </c>
      <c r="X170" s="331">
        <v>73.099999999999994</v>
      </c>
      <c r="Y170" s="331">
        <v>98.3</v>
      </c>
      <c r="Z170" s="331">
        <v>81.5</v>
      </c>
      <c r="AA170" s="331">
        <v>132</v>
      </c>
      <c r="AB170" s="331">
        <v>45.1</v>
      </c>
      <c r="AC170" s="331">
        <v>57.9</v>
      </c>
      <c r="AD170" s="331">
        <v>86.2</v>
      </c>
      <c r="AE170" s="358">
        <v>98.7</v>
      </c>
      <c r="AF170" s="365" t="s">
        <v>111</v>
      </c>
      <c r="AG170" s="358">
        <v>95.8</v>
      </c>
      <c r="AH170" s="329"/>
      <c r="AI170" s="341"/>
      <c r="AJ170" s="329" t="s">
        <v>86</v>
      </c>
      <c r="AK170" s="331">
        <v>103.5</v>
      </c>
      <c r="AL170" s="331">
        <v>100.2</v>
      </c>
      <c r="AM170" s="344">
        <v>94.3</v>
      </c>
      <c r="AN170" s="344">
        <v>94.6</v>
      </c>
      <c r="AO170" s="344">
        <v>93.5</v>
      </c>
      <c r="AP170" s="344">
        <v>109</v>
      </c>
      <c r="AQ170" s="344">
        <v>125.4</v>
      </c>
      <c r="AR170" s="344">
        <v>103.8</v>
      </c>
      <c r="AS170" s="344">
        <v>106.4</v>
      </c>
      <c r="AT170" s="344">
        <v>110.3</v>
      </c>
      <c r="AU170" s="344">
        <v>61.4</v>
      </c>
    </row>
    <row r="171" spans="1:47" x14ac:dyDescent="0.15">
      <c r="A171" s="329"/>
      <c r="B171" s="341"/>
      <c r="C171" s="329" t="s">
        <v>88</v>
      </c>
      <c r="D171" s="462">
        <v>118.4</v>
      </c>
      <c r="E171" s="331">
        <v>118.4</v>
      </c>
      <c r="F171" s="331">
        <v>100.7</v>
      </c>
      <c r="G171" s="331">
        <v>91.8</v>
      </c>
      <c r="H171" s="331">
        <v>95.8</v>
      </c>
      <c r="I171" s="331">
        <v>110.5</v>
      </c>
      <c r="J171" s="331">
        <v>105</v>
      </c>
      <c r="K171" s="331">
        <v>118.7</v>
      </c>
      <c r="L171" s="331">
        <v>109.5</v>
      </c>
      <c r="M171" s="331">
        <v>84.4</v>
      </c>
      <c r="N171" s="331">
        <v>179</v>
      </c>
      <c r="O171" s="331">
        <v>149.30000000000001</v>
      </c>
      <c r="P171" s="331">
        <v>151.9</v>
      </c>
      <c r="Q171" s="331">
        <v>110.1</v>
      </c>
      <c r="R171" s="331">
        <v>124.9</v>
      </c>
      <c r="S171" s="331">
        <v>90.2</v>
      </c>
      <c r="T171" s="331">
        <v>103.1</v>
      </c>
      <c r="U171" s="331">
        <v>97.5</v>
      </c>
      <c r="V171" s="331">
        <v>95.3</v>
      </c>
      <c r="W171" s="331">
        <v>109.9</v>
      </c>
      <c r="X171" s="331">
        <v>81</v>
      </c>
      <c r="Y171" s="331">
        <v>112</v>
      </c>
      <c r="Z171" s="331">
        <v>80.8</v>
      </c>
      <c r="AA171" s="331">
        <v>137.4</v>
      </c>
      <c r="AB171" s="331">
        <v>47.3</v>
      </c>
      <c r="AC171" s="331">
        <v>67.7</v>
      </c>
      <c r="AD171" s="331">
        <v>81.2</v>
      </c>
      <c r="AE171" s="358">
        <v>89.2</v>
      </c>
      <c r="AF171" s="365" t="s">
        <v>111</v>
      </c>
      <c r="AG171" s="358">
        <v>109.5</v>
      </c>
      <c r="AH171" s="329"/>
      <c r="AI171" s="341"/>
      <c r="AJ171" s="329" t="s">
        <v>88</v>
      </c>
      <c r="AK171" s="331">
        <v>118.4</v>
      </c>
      <c r="AL171" s="331">
        <v>129.1</v>
      </c>
      <c r="AM171" s="344">
        <v>131.1</v>
      </c>
      <c r="AN171" s="344">
        <v>140.30000000000001</v>
      </c>
      <c r="AO171" s="344">
        <v>104.1</v>
      </c>
      <c r="AP171" s="344">
        <v>126.2</v>
      </c>
      <c r="AQ171" s="344">
        <v>133.19999999999999</v>
      </c>
      <c r="AR171" s="344">
        <v>124</v>
      </c>
      <c r="AS171" s="344">
        <v>109.2</v>
      </c>
      <c r="AT171" s="344">
        <v>112.4</v>
      </c>
      <c r="AU171" s="344">
        <v>72.5</v>
      </c>
    </row>
    <row r="172" spans="1:47" x14ac:dyDescent="0.15">
      <c r="A172" s="329"/>
      <c r="B172" s="341"/>
      <c r="C172" s="329" t="s">
        <v>89</v>
      </c>
      <c r="D172" s="462">
        <v>98.6</v>
      </c>
      <c r="E172" s="331">
        <v>98.6</v>
      </c>
      <c r="F172" s="331">
        <v>100.7</v>
      </c>
      <c r="G172" s="331">
        <v>89.7</v>
      </c>
      <c r="H172" s="331">
        <v>86</v>
      </c>
      <c r="I172" s="331">
        <v>79.2</v>
      </c>
      <c r="J172" s="331">
        <v>62.7</v>
      </c>
      <c r="K172" s="331">
        <v>103.3</v>
      </c>
      <c r="L172" s="331">
        <v>79.599999999999994</v>
      </c>
      <c r="M172" s="331">
        <v>72.400000000000006</v>
      </c>
      <c r="N172" s="331">
        <v>106.7</v>
      </c>
      <c r="O172" s="331">
        <v>113.2</v>
      </c>
      <c r="P172" s="331">
        <v>132.4</v>
      </c>
      <c r="Q172" s="331">
        <v>109.1</v>
      </c>
      <c r="R172" s="331">
        <v>116.5</v>
      </c>
      <c r="S172" s="331">
        <v>79</v>
      </c>
      <c r="T172" s="331">
        <v>100.1</v>
      </c>
      <c r="U172" s="331">
        <v>93.6</v>
      </c>
      <c r="V172" s="331">
        <v>91.1</v>
      </c>
      <c r="W172" s="331">
        <v>97.5</v>
      </c>
      <c r="X172" s="331">
        <v>74.5</v>
      </c>
      <c r="Y172" s="331">
        <v>102.7</v>
      </c>
      <c r="Z172" s="331">
        <v>78.2</v>
      </c>
      <c r="AA172" s="331">
        <v>117.1</v>
      </c>
      <c r="AB172" s="331">
        <v>56.2</v>
      </c>
      <c r="AC172" s="331">
        <v>61.1</v>
      </c>
      <c r="AD172" s="331">
        <v>76.099999999999994</v>
      </c>
      <c r="AE172" s="358">
        <v>99.3</v>
      </c>
      <c r="AF172" s="365" t="s">
        <v>111</v>
      </c>
      <c r="AG172" s="358">
        <v>91.2</v>
      </c>
      <c r="AH172" s="329"/>
      <c r="AI172" s="341"/>
      <c r="AJ172" s="329" t="s">
        <v>89</v>
      </c>
      <c r="AK172" s="331">
        <v>98.6</v>
      </c>
      <c r="AL172" s="331">
        <v>103.9</v>
      </c>
      <c r="AM172" s="344">
        <v>96.8</v>
      </c>
      <c r="AN172" s="344">
        <v>96.3</v>
      </c>
      <c r="AO172" s="344">
        <v>98</v>
      </c>
      <c r="AP172" s="344">
        <v>114.6</v>
      </c>
      <c r="AQ172" s="344">
        <v>121.4</v>
      </c>
      <c r="AR172" s="344">
        <v>112.4</v>
      </c>
      <c r="AS172" s="344">
        <v>94</v>
      </c>
      <c r="AT172" s="344">
        <v>96.6</v>
      </c>
      <c r="AU172" s="344">
        <v>64.7</v>
      </c>
    </row>
    <row r="173" spans="1:47" x14ac:dyDescent="0.15">
      <c r="A173" s="329"/>
      <c r="B173" s="341"/>
      <c r="C173" s="329" t="s">
        <v>90</v>
      </c>
      <c r="D173" s="462">
        <v>95</v>
      </c>
      <c r="E173" s="331">
        <v>95</v>
      </c>
      <c r="F173" s="331">
        <v>102.1</v>
      </c>
      <c r="G173" s="331">
        <v>87.8</v>
      </c>
      <c r="H173" s="331">
        <v>74.8</v>
      </c>
      <c r="I173" s="331">
        <v>73.3</v>
      </c>
      <c r="J173" s="331">
        <v>59</v>
      </c>
      <c r="K173" s="331">
        <v>93.9</v>
      </c>
      <c r="L173" s="331">
        <v>76.3</v>
      </c>
      <c r="M173" s="331">
        <v>76.099999999999994</v>
      </c>
      <c r="N173" s="331">
        <v>115.1</v>
      </c>
      <c r="O173" s="331">
        <v>121.9</v>
      </c>
      <c r="P173" s="331">
        <v>140</v>
      </c>
      <c r="Q173" s="331">
        <v>91.3</v>
      </c>
      <c r="R173" s="331">
        <v>105.7</v>
      </c>
      <c r="S173" s="331">
        <v>73.3</v>
      </c>
      <c r="T173" s="331">
        <v>99.9</v>
      </c>
      <c r="U173" s="331">
        <v>85.7</v>
      </c>
      <c r="V173" s="331">
        <v>88.2</v>
      </c>
      <c r="W173" s="331">
        <v>87.9</v>
      </c>
      <c r="X173" s="331">
        <v>68.400000000000006</v>
      </c>
      <c r="Y173" s="331">
        <v>97.5</v>
      </c>
      <c r="Z173" s="331">
        <v>72.8</v>
      </c>
      <c r="AA173" s="331">
        <v>112.5</v>
      </c>
      <c r="AB173" s="331">
        <v>47.6</v>
      </c>
      <c r="AC173" s="331">
        <v>55.6</v>
      </c>
      <c r="AD173" s="331">
        <v>63</v>
      </c>
      <c r="AE173" s="358">
        <v>90</v>
      </c>
      <c r="AF173" s="365" t="s">
        <v>111</v>
      </c>
      <c r="AG173" s="358">
        <v>87.9</v>
      </c>
      <c r="AH173" s="329"/>
      <c r="AI173" s="341"/>
      <c r="AJ173" s="329" t="s">
        <v>90</v>
      </c>
      <c r="AK173" s="331">
        <v>95</v>
      </c>
      <c r="AL173" s="331">
        <v>96.9</v>
      </c>
      <c r="AM173" s="344">
        <v>92.6</v>
      </c>
      <c r="AN173" s="344">
        <v>97.5</v>
      </c>
      <c r="AO173" s="344">
        <v>78.3</v>
      </c>
      <c r="AP173" s="344">
        <v>103.3</v>
      </c>
      <c r="AQ173" s="344">
        <v>118.5</v>
      </c>
      <c r="AR173" s="344">
        <v>98.5</v>
      </c>
      <c r="AS173" s="344">
        <v>93.4</v>
      </c>
      <c r="AT173" s="344">
        <v>96.2</v>
      </c>
      <c r="AU173" s="344">
        <v>61.5</v>
      </c>
    </row>
    <row r="174" spans="1:47" x14ac:dyDescent="0.15">
      <c r="A174" s="329"/>
      <c r="B174" s="341"/>
      <c r="C174" s="329" t="s">
        <v>91</v>
      </c>
      <c r="D174" s="462">
        <v>108.2</v>
      </c>
      <c r="E174" s="331">
        <v>108.2</v>
      </c>
      <c r="F174" s="331">
        <v>98.3</v>
      </c>
      <c r="G174" s="331">
        <v>90.8</v>
      </c>
      <c r="H174" s="331">
        <v>91</v>
      </c>
      <c r="I174" s="331">
        <v>98.5</v>
      </c>
      <c r="J174" s="331">
        <v>91.8</v>
      </c>
      <c r="K174" s="331">
        <v>109</v>
      </c>
      <c r="L174" s="331">
        <v>89.2</v>
      </c>
      <c r="M174" s="331">
        <v>83</v>
      </c>
      <c r="N174" s="331">
        <v>143.19999999999999</v>
      </c>
      <c r="O174" s="331">
        <v>110.4</v>
      </c>
      <c r="P174" s="331">
        <v>145.30000000000001</v>
      </c>
      <c r="Q174" s="331">
        <v>107.1</v>
      </c>
      <c r="R174" s="331">
        <v>123.6</v>
      </c>
      <c r="S174" s="331">
        <v>88.5</v>
      </c>
      <c r="T174" s="331">
        <v>111.3</v>
      </c>
      <c r="U174" s="331">
        <v>98.1</v>
      </c>
      <c r="V174" s="331">
        <v>82.4</v>
      </c>
      <c r="W174" s="331">
        <v>95.4</v>
      </c>
      <c r="X174" s="331">
        <v>73.3</v>
      </c>
      <c r="Y174" s="331">
        <v>103.7</v>
      </c>
      <c r="Z174" s="331">
        <v>78.900000000000006</v>
      </c>
      <c r="AA174" s="331">
        <v>129.69999999999999</v>
      </c>
      <c r="AB174" s="331">
        <v>46.7</v>
      </c>
      <c r="AC174" s="331">
        <v>58.5</v>
      </c>
      <c r="AD174" s="331">
        <v>72.8</v>
      </c>
      <c r="AE174" s="358">
        <v>93.4</v>
      </c>
      <c r="AF174" s="365" t="s">
        <v>111</v>
      </c>
      <c r="AG174" s="358">
        <v>100.1</v>
      </c>
      <c r="AH174" s="329"/>
      <c r="AI174" s="341"/>
      <c r="AJ174" s="329" t="s">
        <v>91</v>
      </c>
      <c r="AK174" s="331">
        <v>108.2</v>
      </c>
      <c r="AL174" s="331">
        <v>114.7</v>
      </c>
      <c r="AM174" s="344">
        <v>112.6</v>
      </c>
      <c r="AN174" s="344">
        <v>118.3</v>
      </c>
      <c r="AO174" s="344">
        <v>95.8</v>
      </c>
      <c r="AP174" s="344">
        <v>117.8</v>
      </c>
      <c r="AQ174" s="344">
        <v>119.5</v>
      </c>
      <c r="AR174" s="344">
        <v>117.3</v>
      </c>
      <c r="AS174" s="344">
        <v>102.7</v>
      </c>
      <c r="AT174" s="344">
        <v>106.3</v>
      </c>
      <c r="AU174" s="344">
        <v>62</v>
      </c>
    </row>
    <row r="175" spans="1:47" x14ac:dyDescent="0.15">
      <c r="A175" s="329"/>
      <c r="B175" s="341"/>
      <c r="C175" s="329" t="s">
        <v>92</v>
      </c>
      <c r="D175" s="462">
        <v>96.8</v>
      </c>
      <c r="E175" s="331">
        <v>96.8</v>
      </c>
      <c r="F175" s="331">
        <v>99.4</v>
      </c>
      <c r="G175" s="331">
        <v>85.9</v>
      </c>
      <c r="H175" s="331">
        <v>84.6</v>
      </c>
      <c r="I175" s="331">
        <v>75.900000000000006</v>
      </c>
      <c r="J175" s="331">
        <v>61.5</v>
      </c>
      <c r="K175" s="331">
        <v>95.8</v>
      </c>
      <c r="L175" s="331">
        <v>90.3</v>
      </c>
      <c r="M175" s="331">
        <v>79.400000000000006</v>
      </c>
      <c r="N175" s="331">
        <v>117</v>
      </c>
      <c r="O175" s="331">
        <v>108.7</v>
      </c>
      <c r="P175" s="331">
        <v>127</v>
      </c>
      <c r="Q175" s="331">
        <v>104.8</v>
      </c>
      <c r="R175" s="331">
        <v>112</v>
      </c>
      <c r="S175" s="331">
        <v>78.599999999999994</v>
      </c>
      <c r="T175" s="331">
        <v>104.2</v>
      </c>
      <c r="U175" s="331">
        <v>97.4</v>
      </c>
      <c r="V175" s="331">
        <v>89</v>
      </c>
      <c r="W175" s="331">
        <v>92.5</v>
      </c>
      <c r="X175" s="331">
        <v>72.2</v>
      </c>
      <c r="Y175" s="331">
        <v>103.3</v>
      </c>
      <c r="Z175" s="331">
        <v>78.400000000000006</v>
      </c>
      <c r="AA175" s="331">
        <v>120.2</v>
      </c>
      <c r="AB175" s="331">
        <v>44</v>
      </c>
      <c r="AC175" s="331">
        <v>58.4</v>
      </c>
      <c r="AD175" s="331">
        <v>70</v>
      </c>
      <c r="AE175" s="358">
        <v>97</v>
      </c>
      <c r="AF175" s="365" t="s">
        <v>111</v>
      </c>
      <c r="AG175" s="358">
        <v>89.5</v>
      </c>
      <c r="AH175" s="329"/>
      <c r="AI175" s="341"/>
      <c r="AJ175" s="329" t="s">
        <v>92</v>
      </c>
      <c r="AK175" s="331">
        <v>96.8</v>
      </c>
      <c r="AL175" s="331">
        <v>97.4</v>
      </c>
      <c r="AM175" s="344">
        <v>89.1</v>
      </c>
      <c r="AN175" s="344">
        <v>88.4</v>
      </c>
      <c r="AO175" s="344">
        <v>91.3</v>
      </c>
      <c r="AP175" s="344">
        <v>109.6</v>
      </c>
      <c r="AQ175" s="344">
        <v>117.7</v>
      </c>
      <c r="AR175" s="344">
        <v>107</v>
      </c>
      <c r="AS175" s="344">
        <v>96.3</v>
      </c>
      <c r="AT175" s="344">
        <v>99.5</v>
      </c>
      <c r="AU175" s="344">
        <v>59.3</v>
      </c>
    </row>
    <row r="176" spans="1:47" x14ac:dyDescent="0.15">
      <c r="A176" s="329"/>
      <c r="B176" s="341"/>
      <c r="C176" s="329" t="s">
        <v>93</v>
      </c>
      <c r="D176" s="462">
        <v>94.5</v>
      </c>
      <c r="E176" s="331">
        <v>94.6</v>
      </c>
      <c r="F176" s="331">
        <v>98.9</v>
      </c>
      <c r="G176" s="331">
        <v>64.400000000000006</v>
      </c>
      <c r="H176" s="331">
        <v>77.7</v>
      </c>
      <c r="I176" s="331">
        <v>86.7</v>
      </c>
      <c r="J176" s="331">
        <v>77.3</v>
      </c>
      <c r="K176" s="331">
        <v>99.9</v>
      </c>
      <c r="L176" s="331">
        <v>92.2</v>
      </c>
      <c r="M176" s="331">
        <v>81.599999999999994</v>
      </c>
      <c r="N176" s="331">
        <v>111.4</v>
      </c>
      <c r="O176" s="331">
        <v>90.8</v>
      </c>
      <c r="P176" s="331">
        <v>134.80000000000001</v>
      </c>
      <c r="Q176" s="331">
        <v>99.3</v>
      </c>
      <c r="R176" s="331">
        <v>107.1</v>
      </c>
      <c r="S176" s="331">
        <v>81.7</v>
      </c>
      <c r="T176" s="331">
        <v>87.5</v>
      </c>
      <c r="U176" s="331">
        <v>82.7</v>
      </c>
      <c r="V176" s="331">
        <v>85.9</v>
      </c>
      <c r="W176" s="331">
        <v>75.5</v>
      </c>
      <c r="X176" s="331">
        <v>66.400000000000006</v>
      </c>
      <c r="Y176" s="331">
        <v>95</v>
      </c>
      <c r="Z176" s="331">
        <v>75.2</v>
      </c>
      <c r="AA176" s="331">
        <v>116.3</v>
      </c>
      <c r="AB176" s="331">
        <v>42.1</v>
      </c>
      <c r="AC176" s="331">
        <v>51.9</v>
      </c>
      <c r="AD176" s="331">
        <v>68.599999999999994</v>
      </c>
      <c r="AE176" s="358">
        <v>89.4</v>
      </c>
      <c r="AF176" s="365" t="s">
        <v>111</v>
      </c>
      <c r="AG176" s="358">
        <v>87.5</v>
      </c>
      <c r="AH176" s="329"/>
      <c r="AI176" s="341"/>
      <c r="AJ176" s="329" t="s">
        <v>93</v>
      </c>
      <c r="AK176" s="331">
        <v>94.5</v>
      </c>
      <c r="AL176" s="331">
        <v>93</v>
      </c>
      <c r="AM176" s="344">
        <v>91.8</v>
      </c>
      <c r="AN176" s="344">
        <v>93.3</v>
      </c>
      <c r="AO176" s="344">
        <v>87.4</v>
      </c>
      <c r="AP176" s="344">
        <v>94.7</v>
      </c>
      <c r="AQ176" s="344">
        <v>102.7</v>
      </c>
      <c r="AR176" s="344">
        <v>92.2</v>
      </c>
      <c r="AS176" s="344">
        <v>95.9</v>
      </c>
      <c r="AT176" s="344">
        <v>99.6</v>
      </c>
      <c r="AU176" s="344">
        <v>53.5</v>
      </c>
    </row>
    <row r="177" spans="1:47" x14ac:dyDescent="0.15">
      <c r="A177" s="329"/>
      <c r="B177" s="341"/>
      <c r="C177" s="329" t="s">
        <v>94</v>
      </c>
      <c r="D177" s="462">
        <v>103.5</v>
      </c>
      <c r="E177" s="331">
        <v>103.5</v>
      </c>
      <c r="F177" s="331">
        <v>103.8</v>
      </c>
      <c r="G177" s="331">
        <v>69</v>
      </c>
      <c r="H177" s="331">
        <v>85.6</v>
      </c>
      <c r="I177" s="331">
        <v>95.3</v>
      </c>
      <c r="J177" s="331">
        <v>90.3</v>
      </c>
      <c r="K177" s="331">
        <v>103.2</v>
      </c>
      <c r="L177" s="331">
        <v>89.1</v>
      </c>
      <c r="M177" s="331">
        <v>77.8</v>
      </c>
      <c r="N177" s="331">
        <v>137.69999999999999</v>
      </c>
      <c r="O177" s="331">
        <v>99.9</v>
      </c>
      <c r="P177" s="331">
        <v>156.69999999999999</v>
      </c>
      <c r="Q177" s="331">
        <v>102.3</v>
      </c>
      <c r="R177" s="331">
        <v>108.2</v>
      </c>
      <c r="S177" s="331">
        <v>83.3</v>
      </c>
      <c r="T177" s="331">
        <v>97.5</v>
      </c>
      <c r="U177" s="331">
        <v>93.8</v>
      </c>
      <c r="V177" s="331">
        <v>92.6</v>
      </c>
      <c r="W177" s="331">
        <v>80.5</v>
      </c>
      <c r="X177" s="331">
        <v>75.3</v>
      </c>
      <c r="Y177" s="331">
        <v>103.1</v>
      </c>
      <c r="Z177" s="331">
        <v>73.599999999999994</v>
      </c>
      <c r="AA177" s="331">
        <v>124.2</v>
      </c>
      <c r="AB177" s="331">
        <v>43.9</v>
      </c>
      <c r="AC177" s="331">
        <v>64.2</v>
      </c>
      <c r="AD177" s="331">
        <v>72.8</v>
      </c>
      <c r="AE177" s="358">
        <v>91</v>
      </c>
      <c r="AF177" s="365" t="s">
        <v>111</v>
      </c>
      <c r="AG177" s="358">
        <v>95.8</v>
      </c>
      <c r="AH177" s="329"/>
      <c r="AI177" s="341"/>
      <c r="AJ177" s="329" t="s">
        <v>94</v>
      </c>
      <c r="AK177" s="331">
        <v>103.5</v>
      </c>
      <c r="AL177" s="331">
        <v>105.6</v>
      </c>
      <c r="AM177" s="344">
        <v>109.3</v>
      </c>
      <c r="AN177" s="344">
        <v>116.1</v>
      </c>
      <c r="AO177" s="344">
        <v>89.4</v>
      </c>
      <c r="AP177" s="344">
        <v>100</v>
      </c>
      <c r="AQ177" s="344">
        <v>111.3</v>
      </c>
      <c r="AR177" s="344">
        <v>96.4</v>
      </c>
      <c r="AS177" s="344">
        <v>101.8</v>
      </c>
      <c r="AT177" s="344">
        <v>105.3</v>
      </c>
      <c r="AU177" s="344">
        <v>62.2</v>
      </c>
    </row>
    <row r="178" spans="1:47" x14ac:dyDescent="0.15">
      <c r="A178" s="329"/>
      <c r="B178" s="341"/>
      <c r="C178" s="329" t="s">
        <v>95</v>
      </c>
      <c r="D178" s="462">
        <v>100.4</v>
      </c>
      <c r="E178" s="331">
        <v>100.4</v>
      </c>
      <c r="F178" s="331">
        <v>98.3</v>
      </c>
      <c r="G178" s="331">
        <v>88.6</v>
      </c>
      <c r="H178" s="331">
        <v>91</v>
      </c>
      <c r="I178" s="331">
        <v>76.7</v>
      </c>
      <c r="J178" s="331">
        <v>65.900000000000006</v>
      </c>
      <c r="K178" s="331">
        <v>92.4</v>
      </c>
      <c r="L178" s="331">
        <v>79.5</v>
      </c>
      <c r="M178" s="331">
        <v>84.3</v>
      </c>
      <c r="N178" s="331">
        <v>118.3</v>
      </c>
      <c r="O178" s="331">
        <v>89.2</v>
      </c>
      <c r="P178" s="331">
        <v>163.4</v>
      </c>
      <c r="Q178" s="331">
        <v>112.8</v>
      </c>
      <c r="R178" s="331">
        <v>110.4</v>
      </c>
      <c r="S178" s="331">
        <v>82.6</v>
      </c>
      <c r="T178" s="331">
        <v>90.9</v>
      </c>
      <c r="U178" s="331">
        <v>95.9</v>
      </c>
      <c r="V178" s="331">
        <v>94.2</v>
      </c>
      <c r="W178" s="331">
        <v>95.4</v>
      </c>
      <c r="X178" s="331">
        <v>74</v>
      </c>
      <c r="Y178" s="331">
        <v>107.5</v>
      </c>
      <c r="Z178" s="331">
        <v>78.400000000000006</v>
      </c>
      <c r="AA178" s="331">
        <v>138.30000000000001</v>
      </c>
      <c r="AB178" s="331">
        <v>43.4</v>
      </c>
      <c r="AC178" s="331">
        <v>57.7</v>
      </c>
      <c r="AD178" s="331">
        <v>75.3</v>
      </c>
      <c r="AE178" s="358">
        <v>94.4</v>
      </c>
      <c r="AF178" s="365" t="s">
        <v>111</v>
      </c>
      <c r="AG178" s="358">
        <v>92.9</v>
      </c>
      <c r="AH178" s="329"/>
      <c r="AI178" s="341"/>
      <c r="AJ178" s="329" t="s">
        <v>95</v>
      </c>
      <c r="AK178" s="331">
        <v>100.4</v>
      </c>
      <c r="AL178" s="331">
        <v>101.4</v>
      </c>
      <c r="AM178" s="344">
        <v>98.9</v>
      </c>
      <c r="AN178" s="344">
        <v>98.2</v>
      </c>
      <c r="AO178" s="344">
        <v>100.9</v>
      </c>
      <c r="AP178" s="344">
        <v>105.1</v>
      </c>
      <c r="AQ178" s="344">
        <v>106.5</v>
      </c>
      <c r="AR178" s="344">
        <v>104.7</v>
      </c>
      <c r="AS178" s="344">
        <v>99.6</v>
      </c>
      <c r="AT178" s="344">
        <v>103.3</v>
      </c>
      <c r="AU178" s="344">
        <v>57.3</v>
      </c>
    </row>
    <row r="179" spans="1:47" x14ac:dyDescent="0.15">
      <c r="A179" s="329"/>
      <c r="B179" s="341"/>
      <c r="C179" s="329" t="s">
        <v>96</v>
      </c>
      <c r="D179" s="462">
        <v>103</v>
      </c>
      <c r="E179" s="331">
        <v>103</v>
      </c>
      <c r="F179" s="331">
        <v>98.5</v>
      </c>
      <c r="G179" s="331">
        <v>89.8</v>
      </c>
      <c r="H179" s="331">
        <v>95.1</v>
      </c>
      <c r="I179" s="331">
        <v>88</v>
      </c>
      <c r="J179" s="331">
        <v>73.900000000000006</v>
      </c>
      <c r="K179" s="331">
        <v>108.5</v>
      </c>
      <c r="L179" s="331">
        <v>91.4</v>
      </c>
      <c r="M179" s="331">
        <v>82</v>
      </c>
      <c r="N179" s="331">
        <v>130.69999999999999</v>
      </c>
      <c r="O179" s="331">
        <v>100.6</v>
      </c>
      <c r="P179" s="331">
        <v>152.6</v>
      </c>
      <c r="Q179" s="331">
        <v>110</v>
      </c>
      <c r="R179" s="331">
        <v>103.1</v>
      </c>
      <c r="S179" s="331">
        <v>111.4</v>
      </c>
      <c r="T179" s="331">
        <v>89.7</v>
      </c>
      <c r="U179" s="331">
        <v>92.5</v>
      </c>
      <c r="V179" s="331">
        <v>85.7</v>
      </c>
      <c r="W179" s="331">
        <v>102.8</v>
      </c>
      <c r="X179" s="331">
        <v>74.2</v>
      </c>
      <c r="Y179" s="331">
        <v>110.2</v>
      </c>
      <c r="Z179" s="331">
        <v>76.900000000000006</v>
      </c>
      <c r="AA179" s="331">
        <v>137.80000000000001</v>
      </c>
      <c r="AB179" s="331">
        <v>42.4</v>
      </c>
      <c r="AC179" s="331">
        <v>56.7</v>
      </c>
      <c r="AD179" s="331">
        <v>81.3</v>
      </c>
      <c r="AE179" s="358">
        <v>97</v>
      </c>
      <c r="AF179" s="364" t="s">
        <v>111</v>
      </c>
      <c r="AG179" s="358">
        <v>95.3</v>
      </c>
      <c r="AH179" s="329"/>
      <c r="AI179" s="341"/>
      <c r="AJ179" s="329" t="s">
        <v>96</v>
      </c>
      <c r="AK179" s="331">
        <v>103</v>
      </c>
      <c r="AL179" s="331">
        <v>107</v>
      </c>
      <c r="AM179" s="344">
        <v>105.9</v>
      </c>
      <c r="AN179" s="344">
        <v>108.3</v>
      </c>
      <c r="AO179" s="344">
        <v>99</v>
      </c>
      <c r="AP179" s="344">
        <v>108.7</v>
      </c>
      <c r="AQ179" s="344">
        <v>116.3</v>
      </c>
      <c r="AR179" s="344">
        <v>106.2</v>
      </c>
      <c r="AS179" s="344">
        <v>99.5</v>
      </c>
      <c r="AT179" s="344">
        <v>103.4</v>
      </c>
      <c r="AU179" s="344">
        <v>54.7</v>
      </c>
    </row>
    <row r="180" spans="1:47" x14ac:dyDescent="0.15">
      <c r="A180" s="464"/>
      <c r="B180" s="465" t="s">
        <v>57</v>
      </c>
      <c r="C180" s="466" t="s">
        <v>97</v>
      </c>
      <c r="D180" s="461">
        <v>105.1</v>
      </c>
      <c r="E180" s="461">
        <v>105.1</v>
      </c>
      <c r="F180" s="461">
        <v>97.3</v>
      </c>
      <c r="G180" s="461">
        <v>89</v>
      </c>
      <c r="H180" s="461">
        <v>97.7</v>
      </c>
      <c r="I180" s="461">
        <v>94</v>
      </c>
      <c r="J180" s="461">
        <v>86</v>
      </c>
      <c r="K180" s="461">
        <v>106.1</v>
      </c>
      <c r="L180" s="461">
        <v>89.6</v>
      </c>
      <c r="M180" s="461">
        <v>79.099999999999994</v>
      </c>
      <c r="N180" s="461">
        <v>127.5</v>
      </c>
      <c r="O180" s="461">
        <v>103.6</v>
      </c>
      <c r="P180" s="461">
        <v>144.9</v>
      </c>
      <c r="Q180" s="461">
        <v>114</v>
      </c>
      <c r="R180" s="461">
        <v>112</v>
      </c>
      <c r="S180" s="461">
        <v>22.5</v>
      </c>
      <c r="T180" s="461">
        <v>92.3</v>
      </c>
      <c r="U180" s="461">
        <v>92.4</v>
      </c>
      <c r="V180" s="461">
        <v>89.3</v>
      </c>
      <c r="W180" s="461">
        <v>108.2</v>
      </c>
      <c r="X180" s="461">
        <v>73.5</v>
      </c>
      <c r="Y180" s="461">
        <v>104.5</v>
      </c>
      <c r="Z180" s="461">
        <v>79.900000000000006</v>
      </c>
      <c r="AA180" s="461">
        <v>133</v>
      </c>
      <c r="AB180" s="461">
        <v>41.1</v>
      </c>
      <c r="AC180" s="461">
        <v>57.8</v>
      </c>
      <c r="AD180" s="461">
        <v>80.599999999999994</v>
      </c>
      <c r="AE180" s="467">
        <v>94.1</v>
      </c>
      <c r="AF180" s="467" t="s">
        <v>111</v>
      </c>
      <c r="AG180" s="467">
        <v>97.3</v>
      </c>
      <c r="AH180" s="464"/>
      <c r="AI180" s="468"/>
      <c r="AJ180" s="466" t="s">
        <v>97</v>
      </c>
      <c r="AK180" s="461">
        <v>105.1</v>
      </c>
      <c r="AL180" s="461">
        <v>108.4</v>
      </c>
      <c r="AM180" s="461">
        <v>102.7</v>
      </c>
      <c r="AN180" s="461">
        <v>102.3</v>
      </c>
      <c r="AO180" s="461">
        <v>103.7</v>
      </c>
      <c r="AP180" s="461">
        <v>117</v>
      </c>
      <c r="AQ180" s="461">
        <v>119.1</v>
      </c>
      <c r="AR180" s="461">
        <v>116.4</v>
      </c>
      <c r="AS180" s="461">
        <v>102.3</v>
      </c>
      <c r="AT180" s="461">
        <v>106.5</v>
      </c>
      <c r="AU180" s="461">
        <v>54.6</v>
      </c>
    </row>
    <row r="181" spans="1:47" x14ac:dyDescent="0.15">
      <c r="A181" s="464"/>
      <c r="B181" s="341" t="s">
        <v>113</v>
      </c>
      <c r="C181" s="329" t="s">
        <v>84</v>
      </c>
      <c r="D181" s="462">
        <v>92.4</v>
      </c>
      <c r="E181" s="462">
        <v>92.4</v>
      </c>
      <c r="F181" s="462">
        <v>94.8</v>
      </c>
      <c r="G181" s="462">
        <v>83.6</v>
      </c>
      <c r="H181" s="462">
        <v>89.9</v>
      </c>
      <c r="I181" s="462">
        <v>76.599999999999994</v>
      </c>
      <c r="J181" s="462">
        <v>58.3</v>
      </c>
      <c r="K181" s="462">
        <v>103.7</v>
      </c>
      <c r="L181" s="462">
        <v>72.7</v>
      </c>
      <c r="M181" s="462">
        <v>80.900000000000006</v>
      </c>
      <c r="N181" s="462">
        <v>127.3</v>
      </c>
      <c r="O181" s="462">
        <v>91.5</v>
      </c>
      <c r="P181" s="462">
        <v>139.6</v>
      </c>
      <c r="Q181" s="462">
        <v>101.6</v>
      </c>
      <c r="R181" s="462">
        <v>94</v>
      </c>
      <c r="S181" s="462">
        <v>24.5</v>
      </c>
      <c r="T181" s="462">
        <v>80.099999999999994</v>
      </c>
      <c r="U181" s="462">
        <v>80.599999999999994</v>
      </c>
      <c r="V181" s="462">
        <v>79.599999999999994</v>
      </c>
      <c r="W181" s="462">
        <v>73</v>
      </c>
      <c r="X181" s="462">
        <v>65.400000000000006</v>
      </c>
      <c r="Y181" s="462">
        <v>100.9</v>
      </c>
      <c r="Z181" s="462">
        <v>73.8</v>
      </c>
      <c r="AA181" s="462">
        <v>117.5</v>
      </c>
      <c r="AB181" s="462">
        <v>35</v>
      </c>
      <c r="AC181" s="462">
        <v>49.9</v>
      </c>
      <c r="AD181" s="462">
        <v>60.2</v>
      </c>
      <c r="AE181" s="469">
        <v>95.6</v>
      </c>
      <c r="AF181" s="469" t="s">
        <v>111</v>
      </c>
      <c r="AG181" s="469" t="s">
        <v>111</v>
      </c>
      <c r="AH181" s="464"/>
      <c r="AI181" s="341" t="s">
        <v>113</v>
      </c>
      <c r="AJ181" s="329" t="s">
        <v>84</v>
      </c>
      <c r="AK181" s="462">
        <v>92.4</v>
      </c>
      <c r="AL181" s="462">
        <v>92.8</v>
      </c>
      <c r="AM181" s="462">
        <v>95.6</v>
      </c>
      <c r="AN181" s="462">
        <v>95.9</v>
      </c>
      <c r="AO181" s="462">
        <v>94.8</v>
      </c>
      <c r="AP181" s="462">
        <v>88.5</v>
      </c>
      <c r="AQ181" s="462">
        <v>101.4</v>
      </c>
      <c r="AR181" s="462">
        <v>84.5</v>
      </c>
      <c r="AS181" s="462">
        <v>92.1</v>
      </c>
      <c r="AT181" s="462">
        <v>96</v>
      </c>
      <c r="AU181" s="462">
        <v>47.1</v>
      </c>
    </row>
    <row r="182" spans="1:47" x14ac:dyDescent="0.15">
      <c r="A182" s="464"/>
      <c r="B182" s="341"/>
      <c r="C182" s="329" t="s">
        <v>86</v>
      </c>
      <c r="D182" s="462">
        <v>103.1</v>
      </c>
      <c r="E182" s="462">
        <v>103.1</v>
      </c>
      <c r="F182" s="462">
        <v>90</v>
      </c>
      <c r="G182" s="462">
        <v>83.2</v>
      </c>
      <c r="H182" s="462">
        <v>91.8</v>
      </c>
      <c r="I182" s="462">
        <v>81.8</v>
      </c>
      <c r="J182" s="462">
        <v>64.5</v>
      </c>
      <c r="K182" s="462">
        <v>106.9</v>
      </c>
      <c r="L182" s="462">
        <v>84.6</v>
      </c>
      <c r="M182" s="462">
        <v>77.599999999999994</v>
      </c>
      <c r="N182" s="462">
        <v>114.6</v>
      </c>
      <c r="O182" s="462">
        <v>105.5</v>
      </c>
      <c r="P182" s="462">
        <v>169.7</v>
      </c>
      <c r="Q182" s="462">
        <v>99.6</v>
      </c>
      <c r="R182" s="462">
        <v>142.5</v>
      </c>
      <c r="S182" s="462">
        <v>22.7</v>
      </c>
      <c r="T182" s="462">
        <v>84.6</v>
      </c>
      <c r="U182" s="462">
        <v>87.4</v>
      </c>
      <c r="V182" s="462">
        <v>78.2</v>
      </c>
      <c r="W182" s="462">
        <v>83.8</v>
      </c>
      <c r="X182" s="462">
        <v>70.2</v>
      </c>
      <c r="Y182" s="462">
        <v>105.7</v>
      </c>
      <c r="Z182" s="462">
        <v>76.8</v>
      </c>
      <c r="AA182" s="462">
        <v>140.9</v>
      </c>
      <c r="AB182" s="462">
        <v>35</v>
      </c>
      <c r="AC182" s="462">
        <v>52.9</v>
      </c>
      <c r="AD182" s="462">
        <v>69.2</v>
      </c>
      <c r="AE182" s="469">
        <v>96.2</v>
      </c>
      <c r="AF182" s="469" t="s">
        <v>111</v>
      </c>
      <c r="AG182" s="469" t="s">
        <v>111</v>
      </c>
      <c r="AH182" s="464"/>
      <c r="AI182" s="341"/>
      <c r="AJ182" s="329" t="s">
        <v>86</v>
      </c>
      <c r="AK182" s="462">
        <v>103.1</v>
      </c>
      <c r="AL182" s="462">
        <v>115.6</v>
      </c>
      <c r="AM182" s="462">
        <v>107.3</v>
      </c>
      <c r="AN182" s="462">
        <v>112</v>
      </c>
      <c r="AO182" s="462">
        <v>93.5</v>
      </c>
      <c r="AP182" s="462">
        <v>127.9</v>
      </c>
      <c r="AQ182" s="462">
        <v>116.3</v>
      </c>
      <c r="AR182" s="462">
        <v>131.5</v>
      </c>
      <c r="AS182" s="462">
        <v>92.5</v>
      </c>
      <c r="AT182" s="462">
        <v>96.3</v>
      </c>
      <c r="AU182" s="462">
        <v>48.9</v>
      </c>
    </row>
    <row r="183" spans="1:47" x14ac:dyDescent="0.15">
      <c r="A183" s="464"/>
      <c r="B183" s="341"/>
      <c r="C183" s="329" t="s">
        <v>88</v>
      </c>
      <c r="D183" s="462">
        <v>122</v>
      </c>
      <c r="E183" s="462">
        <v>122</v>
      </c>
      <c r="F183" s="462">
        <v>101.6</v>
      </c>
      <c r="G183" s="462">
        <v>86.5</v>
      </c>
      <c r="H183" s="462">
        <v>98.9</v>
      </c>
      <c r="I183" s="462">
        <v>117.3</v>
      </c>
      <c r="J183" s="462">
        <v>105.3</v>
      </c>
      <c r="K183" s="462">
        <v>135.80000000000001</v>
      </c>
      <c r="L183" s="462">
        <v>107.4</v>
      </c>
      <c r="M183" s="462">
        <v>87.5</v>
      </c>
      <c r="N183" s="462">
        <v>225.7</v>
      </c>
      <c r="O183" s="462">
        <v>147.4</v>
      </c>
      <c r="P183" s="462">
        <v>166.8</v>
      </c>
      <c r="Q183" s="462">
        <v>106.2</v>
      </c>
      <c r="R183" s="462">
        <v>112</v>
      </c>
      <c r="S183" s="462">
        <v>25</v>
      </c>
      <c r="T183" s="462">
        <v>97.9</v>
      </c>
      <c r="U183" s="462">
        <v>96.8</v>
      </c>
      <c r="V183" s="462">
        <v>95.3</v>
      </c>
      <c r="W183" s="462">
        <v>100.7</v>
      </c>
      <c r="X183" s="462">
        <v>76.2</v>
      </c>
      <c r="Y183" s="462">
        <v>112.4</v>
      </c>
      <c r="Z183" s="462">
        <v>77.7</v>
      </c>
      <c r="AA183" s="462">
        <v>140</v>
      </c>
      <c r="AB183" s="462">
        <v>35</v>
      </c>
      <c r="AC183" s="462">
        <v>60.8</v>
      </c>
      <c r="AD183" s="462">
        <v>75.099999999999994</v>
      </c>
      <c r="AE183" s="469">
        <v>86.4</v>
      </c>
      <c r="AF183" s="469" t="s">
        <v>111</v>
      </c>
      <c r="AG183" s="469" t="s">
        <v>111</v>
      </c>
      <c r="AH183" s="464"/>
      <c r="AI183" s="341"/>
      <c r="AJ183" s="329" t="s">
        <v>88</v>
      </c>
      <c r="AK183" s="462">
        <v>122</v>
      </c>
      <c r="AL183" s="462">
        <v>134.9</v>
      </c>
      <c r="AM183" s="462">
        <v>149.4</v>
      </c>
      <c r="AN183" s="462">
        <v>166.8</v>
      </c>
      <c r="AO183" s="462">
        <v>98.5</v>
      </c>
      <c r="AP183" s="462">
        <v>113.3</v>
      </c>
      <c r="AQ183" s="462">
        <v>117.8</v>
      </c>
      <c r="AR183" s="462">
        <v>111.9</v>
      </c>
      <c r="AS183" s="462">
        <v>110.9</v>
      </c>
      <c r="AT183" s="462">
        <v>115.6</v>
      </c>
      <c r="AU183" s="462">
        <v>56.9</v>
      </c>
    </row>
    <row r="184" spans="1:47" x14ac:dyDescent="0.15">
      <c r="A184" s="464"/>
      <c r="B184" s="341"/>
      <c r="C184" s="329" t="s">
        <v>89</v>
      </c>
      <c r="D184" s="462">
        <v>98.5</v>
      </c>
      <c r="E184" s="462">
        <v>98.5</v>
      </c>
      <c r="F184" s="462">
        <v>92.4</v>
      </c>
      <c r="G184" s="462">
        <v>83.9</v>
      </c>
      <c r="H184" s="462">
        <v>93.2</v>
      </c>
      <c r="I184" s="462">
        <v>84.9</v>
      </c>
      <c r="J184" s="462">
        <v>61.1</v>
      </c>
      <c r="K184" s="462">
        <v>119.6</v>
      </c>
      <c r="L184" s="462">
        <v>88.9</v>
      </c>
      <c r="M184" s="462">
        <v>77.900000000000006</v>
      </c>
      <c r="N184" s="462">
        <v>121.1</v>
      </c>
      <c r="O184" s="462">
        <v>105.3</v>
      </c>
      <c r="P184" s="462">
        <v>121</v>
      </c>
      <c r="Q184" s="462">
        <v>110.8</v>
      </c>
      <c r="R184" s="462">
        <v>112</v>
      </c>
      <c r="S184" s="462">
        <v>24.3</v>
      </c>
      <c r="T184" s="462">
        <v>97.7</v>
      </c>
      <c r="U184" s="462">
        <v>99</v>
      </c>
      <c r="V184" s="462">
        <v>90.1</v>
      </c>
      <c r="W184" s="462">
        <v>94.5</v>
      </c>
      <c r="X184" s="462">
        <v>71.5</v>
      </c>
      <c r="Y184" s="462">
        <v>109.1</v>
      </c>
      <c r="Z184" s="462">
        <v>81.099999999999994</v>
      </c>
      <c r="AA184" s="462">
        <v>116.6</v>
      </c>
      <c r="AB184" s="462">
        <v>45</v>
      </c>
      <c r="AC184" s="462">
        <v>54.6</v>
      </c>
      <c r="AD184" s="462">
        <v>72.3</v>
      </c>
      <c r="AE184" s="469">
        <v>101.9</v>
      </c>
      <c r="AF184" s="469" t="s">
        <v>111</v>
      </c>
      <c r="AG184" s="469" t="s">
        <v>111</v>
      </c>
      <c r="AH184" s="464"/>
      <c r="AI184" s="341"/>
      <c r="AJ184" s="329" t="s">
        <v>89</v>
      </c>
      <c r="AK184" s="462">
        <v>98.5</v>
      </c>
      <c r="AL184" s="462">
        <v>104.2</v>
      </c>
      <c r="AM184" s="462">
        <v>99</v>
      </c>
      <c r="AN184" s="462">
        <v>99.9</v>
      </c>
      <c r="AO184" s="462">
        <v>96.4</v>
      </c>
      <c r="AP184" s="462">
        <v>111.8</v>
      </c>
      <c r="AQ184" s="462">
        <v>112.9</v>
      </c>
      <c r="AR184" s="462">
        <v>111.5</v>
      </c>
      <c r="AS184" s="462">
        <v>93.6</v>
      </c>
      <c r="AT184" s="462">
        <v>97</v>
      </c>
      <c r="AU184" s="462">
        <v>54.2</v>
      </c>
    </row>
    <row r="185" spans="1:47" x14ac:dyDescent="0.15">
      <c r="A185" s="464"/>
      <c r="B185" s="341"/>
      <c r="C185" s="329" t="s">
        <v>90</v>
      </c>
      <c r="D185" s="462">
        <v>96.6</v>
      </c>
      <c r="E185" s="462">
        <v>96.6</v>
      </c>
      <c r="F185" s="462">
        <v>97.5</v>
      </c>
      <c r="G185" s="462">
        <v>82.4</v>
      </c>
      <c r="H185" s="462">
        <v>86.8</v>
      </c>
      <c r="I185" s="462">
        <v>83.8</v>
      </c>
      <c r="J185" s="462">
        <v>61.2</v>
      </c>
      <c r="K185" s="462">
        <v>115.7</v>
      </c>
      <c r="L185" s="462">
        <v>98.3</v>
      </c>
      <c r="M185" s="462">
        <v>84.5</v>
      </c>
      <c r="N185" s="462">
        <v>118.3</v>
      </c>
      <c r="O185" s="462">
        <v>130.1</v>
      </c>
      <c r="P185" s="462">
        <v>117.6</v>
      </c>
      <c r="Q185" s="462">
        <v>95.2</v>
      </c>
      <c r="R185" s="462">
        <v>112.4</v>
      </c>
      <c r="S185" s="462">
        <v>24.8</v>
      </c>
      <c r="T185" s="462">
        <v>97.9</v>
      </c>
      <c r="U185" s="462">
        <v>85.3</v>
      </c>
      <c r="V185" s="462">
        <v>84.6</v>
      </c>
      <c r="W185" s="462">
        <v>82.2</v>
      </c>
      <c r="X185" s="462">
        <v>67.5</v>
      </c>
      <c r="Y185" s="462">
        <v>102.8</v>
      </c>
      <c r="Z185" s="462">
        <v>75</v>
      </c>
      <c r="AA185" s="462">
        <v>124.2</v>
      </c>
      <c r="AB185" s="462">
        <v>35</v>
      </c>
      <c r="AC185" s="462">
        <v>50</v>
      </c>
      <c r="AD185" s="462">
        <v>76.5</v>
      </c>
      <c r="AE185" s="469">
        <v>89.1</v>
      </c>
      <c r="AF185" s="469" t="s">
        <v>111</v>
      </c>
      <c r="AG185" s="469" t="s">
        <v>111</v>
      </c>
      <c r="AH185" s="464"/>
      <c r="AI185" s="341"/>
      <c r="AJ185" s="329" t="s">
        <v>90</v>
      </c>
      <c r="AK185" s="462">
        <v>96.6</v>
      </c>
      <c r="AL185" s="462">
        <v>97.6</v>
      </c>
      <c r="AM185" s="462">
        <v>91.1</v>
      </c>
      <c r="AN185" s="462">
        <v>93</v>
      </c>
      <c r="AO185" s="462">
        <v>85.7</v>
      </c>
      <c r="AP185" s="462">
        <v>107.2</v>
      </c>
      <c r="AQ185" s="462">
        <v>118.3</v>
      </c>
      <c r="AR185" s="462">
        <v>103.7</v>
      </c>
      <c r="AS185" s="462">
        <v>95.7</v>
      </c>
      <c r="AT185" s="462">
        <v>99.7</v>
      </c>
      <c r="AU185" s="462">
        <v>49.6</v>
      </c>
    </row>
    <row r="186" spans="1:47" x14ac:dyDescent="0.15">
      <c r="A186" s="464"/>
      <c r="B186" s="341"/>
      <c r="C186" s="329" t="s">
        <v>91</v>
      </c>
      <c r="D186" s="462">
        <v>105.7</v>
      </c>
      <c r="E186" s="462">
        <v>105.7</v>
      </c>
      <c r="F186" s="462">
        <v>94.2</v>
      </c>
      <c r="G186" s="462">
        <v>83.5</v>
      </c>
      <c r="H186" s="462">
        <v>85</v>
      </c>
      <c r="I186" s="462">
        <v>107.9</v>
      </c>
      <c r="J186" s="462">
        <v>110.3</v>
      </c>
      <c r="K186" s="462">
        <v>105.6</v>
      </c>
      <c r="L186" s="462">
        <v>94.7</v>
      </c>
      <c r="M186" s="462">
        <v>83.7</v>
      </c>
      <c r="N186" s="462">
        <v>118.8</v>
      </c>
      <c r="O186" s="462">
        <v>115.2</v>
      </c>
      <c r="P186" s="462">
        <v>145.4</v>
      </c>
      <c r="Q186" s="462">
        <v>103.7</v>
      </c>
      <c r="R186" s="462">
        <v>112.5</v>
      </c>
      <c r="S186" s="462">
        <v>24.2</v>
      </c>
      <c r="T186" s="462">
        <v>111.6</v>
      </c>
      <c r="U186" s="462">
        <v>95.6</v>
      </c>
      <c r="V186" s="462">
        <v>83.2</v>
      </c>
      <c r="W186" s="462">
        <v>88.3</v>
      </c>
      <c r="X186" s="462">
        <v>69.8</v>
      </c>
      <c r="Y186" s="462">
        <v>106.1</v>
      </c>
      <c r="Z186" s="462">
        <v>74.900000000000006</v>
      </c>
      <c r="AA186" s="462">
        <v>121.6</v>
      </c>
      <c r="AB186" s="462">
        <v>40</v>
      </c>
      <c r="AC186" s="462">
        <v>54</v>
      </c>
      <c r="AD186" s="462">
        <v>68</v>
      </c>
      <c r="AE186" s="469">
        <v>92.5</v>
      </c>
      <c r="AF186" s="469" t="s">
        <v>111</v>
      </c>
      <c r="AG186" s="469" t="s">
        <v>111</v>
      </c>
      <c r="AH186" s="464"/>
      <c r="AI186" s="341"/>
      <c r="AJ186" s="329" t="s">
        <v>91</v>
      </c>
      <c r="AK186" s="462">
        <v>105.7</v>
      </c>
      <c r="AL186" s="462">
        <v>102</v>
      </c>
      <c r="AM186" s="462">
        <v>95.7</v>
      </c>
      <c r="AN186" s="462">
        <v>98</v>
      </c>
      <c r="AO186" s="462">
        <v>89</v>
      </c>
      <c r="AP186" s="462">
        <v>111.3</v>
      </c>
      <c r="AQ186" s="462">
        <v>124.1</v>
      </c>
      <c r="AR186" s="462">
        <v>107.3</v>
      </c>
      <c r="AS186" s="462">
        <v>108.8</v>
      </c>
      <c r="AT186" s="462">
        <v>113.9</v>
      </c>
      <c r="AU186" s="462">
        <v>50.9</v>
      </c>
    </row>
    <row r="187" spans="1:47" x14ac:dyDescent="0.15">
      <c r="A187" s="464"/>
      <c r="B187" s="341"/>
      <c r="C187" s="329" t="s">
        <v>92</v>
      </c>
      <c r="D187" s="462">
        <v>96.7</v>
      </c>
      <c r="E187" s="462">
        <v>96.7</v>
      </c>
      <c r="F187" s="462">
        <v>92.7</v>
      </c>
      <c r="G187" s="462">
        <v>83.3</v>
      </c>
      <c r="H187" s="462">
        <v>87.6</v>
      </c>
      <c r="I187" s="462">
        <v>79.900000000000006</v>
      </c>
      <c r="J187" s="462">
        <v>64.2</v>
      </c>
      <c r="K187" s="462">
        <v>102.2</v>
      </c>
      <c r="L187" s="462">
        <v>89.3</v>
      </c>
      <c r="M187" s="462">
        <v>81</v>
      </c>
      <c r="N187" s="462">
        <v>120.3</v>
      </c>
      <c r="O187" s="462">
        <v>106.3</v>
      </c>
      <c r="P187" s="462">
        <v>125.9</v>
      </c>
      <c r="Q187" s="462">
        <v>109.2</v>
      </c>
      <c r="R187" s="462">
        <v>108.7</v>
      </c>
      <c r="S187" s="462">
        <v>24.4</v>
      </c>
      <c r="T187" s="462">
        <v>103.5</v>
      </c>
      <c r="U187" s="462">
        <v>97.1</v>
      </c>
      <c r="V187" s="462">
        <v>89.5</v>
      </c>
      <c r="W187" s="462">
        <v>88.2</v>
      </c>
      <c r="X187" s="462">
        <v>71.400000000000006</v>
      </c>
      <c r="Y187" s="462">
        <v>106.1</v>
      </c>
      <c r="Z187" s="462">
        <v>75.3</v>
      </c>
      <c r="AA187" s="462">
        <v>127.5</v>
      </c>
      <c r="AB187" s="462">
        <v>35</v>
      </c>
      <c r="AC187" s="462">
        <v>55.4</v>
      </c>
      <c r="AD187" s="462">
        <v>78.599999999999994</v>
      </c>
      <c r="AE187" s="469">
        <v>87.1</v>
      </c>
      <c r="AF187" s="469" t="s">
        <v>111</v>
      </c>
      <c r="AG187" s="469" t="s">
        <v>111</v>
      </c>
      <c r="AH187" s="464"/>
      <c r="AI187" s="341"/>
      <c r="AJ187" s="329" t="s">
        <v>92</v>
      </c>
      <c r="AK187" s="462">
        <v>96.7</v>
      </c>
      <c r="AL187" s="462">
        <v>95.2</v>
      </c>
      <c r="AM187" s="462">
        <v>84.9</v>
      </c>
      <c r="AN187" s="462">
        <v>82.6</v>
      </c>
      <c r="AO187" s="462">
        <v>91.8</v>
      </c>
      <c r="AP187" s="462">
        <v>110.6</v>
      </c>
      <c r="AQ187" s="462">
        <v>127.6</v>
      </c>
      <c r="AR187" s="462">
        <v>105.2</v>
      </c>
      <c r="AS187" s="462">
        <v>97.9</v>
      </c>
      <c r="AT187" s="462">
        <v>102.2</v>
      </c>
      <c r="AU187" s="462">
        <v>48.5</v>
      </c>
    </row>
    <row r="188" spans="1:47" x14ac:dyDescent="0.15">
      <c r="A188" s="464"/>
      <c r="B188" s="341"/>
      <c r="C188" s="329" t="s">
        <v>93</v>
      </c>
      <c r="D188" s="462">
        <v>93.1</v>
      </c>
      <c r="E188" s="462">
        <v>93.1</v>
      </c>
      <c r="F188" s="462">
        <v>94.5</v>
      </c>
      <c r="G188" s="462">
        <v>66.099999999999994</v>
      </c>
      <c r="H188" s="462">
        <v>82.1</v>
      </c>
      <c r="I188" s="462">
        <v>92.3</v>
      </c>
      <c r="J188" s="462">
        <v>85</v>
      </c>
      <c r="K188" s="462">
        <v>103.3</v>
      </c>
      <c r="L188" s="462">
        <v>89.4</v>
      </c>
      <c r="M188" s="462">
        <v>75.2</v>
      </c>
      <c r="N188" s="462">
        <v>115.6</v>
      </c>
      <c r="O188" s="462">
        <v>101.7</v>
      </c>
      <c r="P188" s="462">
        <v>114.7</v>
      </c>
      <c r="Q188" s="462">
        <v>99.8</v>
      </c>
      <c r="R188" s="462">
        <v>100.8</v>
      </c>
      <c r="S188" s="462">
        <v>24.1</v>
      </c>
      <c r="T188" s="462">
        <v>87.6</v>
      </c>
      <c r="U188" s="462">
        <v>78.2</v>
      </c>
      <c r="V188" s="462">
        <v>87.3</v>
      </c>
      <c r="W188" s="462">
        <v>72.2</v>
      </c>
      <c r="X188" s="462">
        <v>64.3</v>
      </c>
      <c r="Y188" s="462">
        <v>95.8</v>
      </c>
      <c r="Z188" s="462">
        <v>69.5</v>
      </c>
      <c r="AA188" s="462">
        <v>112.3</v>
      </c>
      <c r="AB188" s="462">
        <v>35</v>
      </c>
      <c r="AC188" s="462">
        <v>49.2</v>
      </c>
      <c r="AD188" s="462">
        <v>72.2</v>
      </c>
      <c r="AE188" s="469">
        <v>93.8</v>
      </c>
      <c r="AF188" s="469" t="s">
        <v>111</v>
      </c>
      <c r="AG188" s="469" t="s">
        <v>111</v>
      </c>
      <c r="AH188" s="464"/>
      <c r="AI188" s="341"/>
      <c r="AJ188" s="329" t="s">
        <v>93</v>
      </c>
      <c r="AK188" s="462">
        <v>93.1</v>
      </c>
      <c r="AL188" s="462">
        <v>91.3</v>
      </c>
      <c r="AM188" s="462">
        <v>87.7</v>
      </c>
      <c r="AN188" s="462">
        <v>87.4</v>
      </c>
      <c r="AO188" s="462">
        <v>88.9</v>
      </c>
      <c r="AP188" s="462">
        <v>96.6</v>
      </c>
      <c r="AQ188" s="462">
        <v>118.4</v>
      </c>
      <c r="AR188" s="462">
        <v>89.8</v>
      </c>
      <c r="AS188" s="462">
        <v>94.5</v>
      </c>
      <c r="AT188" s="462">
        <v>99</v>
      </c>
      <c r="AU188" s="462">
        <v>43.8</v>
      </c>
    </row>
    <row r="189" spans="1:47" x14ac:dyDescent="0.15">
      <c r="A189" s="464"/>
      <c r="B189" s="341"/>
      <c r="C189" s="329" t="s">
        <v>94</v>
      </c>
      <c r="D189" s="462">
        <v>101.2</v>
      </c>
      <c r="E189" s="462">
        <v>101.2</v>
      </c>
      <c r="F189" s="462">
        <v>89.7</v>
      </c>
      <c r="G189" s="462">
        <v>64.5</v>
      </c>
      <c r="H189" s="462">
        <v>85.5</v>
      </c>
      <c r="I189" s="462">
        <v>106.9</v>
      </c>
      <c r="J189" s="462">
        <v>107.1</v>
      </c>
      <c r="K189" s="462">
        <v>108.8</v>
      </c>
      <c r="L189" s="462">
        <v>82.1</v>
      </c>
      <c r="M189" s="462">
        <v>81.599999999999994</v>
      </c>
      <c r="N189" s="462">
        <v>134.19999999999999</v>
      </c>
      <c r="O189" s="462">
        <v>103.4</v>
      </c>
      <c r="P189" s="462">
        <v>139.1</v>
      </c>
      <c r="Q189" s="462">
        <v>106.9</v>
      </c>
      <c r="R189" s="462">
        <v>99.2</v>
      </c>
      <c r="S189" s="462">
        <v>21.2</v>
      </c>
      <c r="T189" s="462">
        <v>98.1</v>
      </c>
      <c r="U189" s="462">
        <v>87.7</v>
      </c>
      <c r="V189" s="462">
        <v>84.8</v>
      </c>
      <c r="W189" s="462">
        <v>71.900000000000006</v>
      </c>
      <c r="X189" s="462">
        <v>70.2</v>
      </c>
      <c r="Y189" s="462">
        <v>106.7</v>
      </c>
      <c r="Z189" s="462">
        <v>70.599999999999994</v>
      </c>
      <c r="AA189" s="462">
        <v>109.7</v>
      </c>
      <c r="AB189" s="462">
        <v>40</v>
      </c>
      <c r="AC189" s="462">
        <v>56.9</v>
      </c>
      <c r="AD189" s="462">
        <v>64.5</v>
      </c>
      <c r="AE189" s="469">
        <v>84</v>
      </c>
      <c r="AF189" s="469" t="s">
        <v>111</v>
      </c>
      <c r="AG189" s="469" t="s">
        <v>111</v>
      </c>
      <c r="AH189" s="464"/>
      <c r="AI189" s="341"/>
      <c r="AJ189" s="329" t="s">
        <v>94</v>
      </c>
      <c r="AK189" s="462">
        <v>101.2</v>
      </c>
      <c r="AL189" s="462">
        <v>100.9</v>
      </c>
      <c r="AM189" s="462">
        <v>101.8</v>
      </c>
      <c r="AN189" s="462">
        <v>105.5</v>
      </c>
      <c r="AO189" s="462">
        <v>91</v>
      </c>
      <c r="AP189" s="462">
        <v>99.6</v>
      </c>
      <c r="AQ189" s="462">
        <v>120.4</v>
      </c>
      <c r="AR189" s="462">
        <v>93</v>
      </c>
      <c r="AS189" s="462">
        <v>101.5</v>
      </c>
      <c r="AT189" s="462">
        <v>106.1</v>
      </c>
      <c r="AU189" s="462">
        <v>49</v>
      </c>
    </row>
    <row r="190" spans="1:47" x14ac:dyDescent="0.15">
      <c r="A190" s="464"/>
      <c r="B190" s="341"/>
      <c r="C190" s="329" t="s">
        <v>95</v>
      </c>
      <c r="D190" s="462">
        <v>104.9</v>
      </c>
      <c r="E190" s="462">
        <v>104.9</v>
      </c>
      <c r="F190" s="462">
        <v>100.5</v>
      </c>
      <c r="G190" s="462">
        <v>75.3</v>
      </c>
      <c r="H190" s="462">
        <v>101.3</v>
      </c>
      <c r="I190" s="462">
        <v>93.6</v>
      </c>
      <c r="J190" s="462">
        <v>76.3</v>
      </c>
      <c r="K190" s="462">
        <v>119.2</v>
      </c>
      <c r="L190" s="462">
        <v>92.3</v>
      </c>
      <c r="M190" s="462">
        <v>84.4</v>
      </c>
      <c r="N190" s="462">
        <v>112.9</v>
      </c>
      <c r="O190" s="462">
        <v>106.4</v>
      </c>
      <c r="P190" s="462">
        <v>153.69999999999999</v>
      </c>
      <c r="Q190" s="462">
        <v>118.9</v>
      </c>
      <c r="R190" s="462">
        <v>115.8</v>
      </c>
      <c r="S190" s="462">
        <v>24.2</v>
      </c>
      <c r="T190" s="462">
        <v>99.4</v>
      </c>
      <c r="U190" s="462">
        <v>93.2</v>
      </c>
      <c r="V190" s="462">
        <v>95.9</v>
      </c>
      <c r="W190" s="462">
        <v>91.4</v>
      </c>
      <c r="X190" s="462">
        <v>73.599999999999994</v>
      </c>
      <c r="Y190" s="462">
        <v>110.5</v>
      </c>
      <c r="Z190" s="462">
        <v>73.5</v>
      </c>
      <c r="AA190" s="462">
        <v>136.4</v>
      </c>
      <c r="AB190" s="462">
        <v>40</v>
      </c>
      <c r="AC190" s="462">
        <v>55.3</v>
      </c>
      <c r="AD190" s="462">
        <v>89.5</v>
      </c>
      <c r="AE190" s="469">
        <v>97.6</v>
      </c>
      <c r="AF190" s="469" t="s">
        <v>111</v>
      </c>
      <c r="AG190" s="469" t="s">
        <v>111</v>
      </c>
      <c r="AH190" s="464"/>
      <c r="AI190" s="341"/>
      <c r="AJ190" s="329" t="s">
        <v>95</v>
      </c>
      <c r="AK190" s="462">
        <v>104.9</v>
      </c>
      <c r="AL190" s="462">
        <v>110.2</v>
      </c>
      <c r="AM190" s="462">
        <v>105.6</v>
      </c>
      <c r="AN190" s="462">
        <v>104.7</v>
      </c>
      <c r="AO190" s="462">
        <v>108.3</v>
      </c>
      <c r="AP190" s="462">
        <v>116.9</v>
      </c>
      <c r="AQ190" s="462">
        <v>133.6</v>
      </c>
      <c r="AR190" s="462">
        <v>111.6</v>
      </c>
      <c r="AS190" s="462">
        <v>100.3</v>
      </c>
      <c r="AT190" s="462">
        <v>104.5</v>
      </c>
      <c r="AU190" s="462">
        <v>52.5</v>
      </c>
    </row>
    <row r="191" spans="1:47" x14ac:dyDescent="0.15">
      <c r="A191" s="464"/>
      <c r="B191" s="341"/>
      <c r="C191" s="329" t="s">
        <v>96</v>
      </c>
      <c r="D191" s="462">
        <v>104.6</v>
      </c>
      <c r="E191" s="462">
        <v>104.6</v>
      </c>
      <c r="F191" s="462">
        <v>96.5</v>
      </c>
      <c r="G191" s="462">
        <v>85.5</v>
      </c>
      <c r="H191" s="462">
        <v>100.4</v>
      </c>
      <c r="I191" s="462">
        <v>89.2</v>
      </c>
      <c r="J191" s="462">
        <v>71.7</v>
      </c>
      <c r="K191" s="462">
        <v>114.9</v>
      </c>
      <c r="L191" s="462">
        <v>90.5</v>
      </c>
      <c r="M191" s="462">
        <v>82.3</v>
      </c>
      <c r="N191" s="462">
        <v>120.1</v>
      </c>
      <c r="O191" s="462">
        <v>117</v>
      </c>
      <c r="P191" s="462">
        <v>158.4</v>
      </c>
      <c r="Q191" s="462">
        <v>111.6</v>
      </c>
      <c r="R191" s="462">
        <v>114.1</v>
      </c>
      <c r="S191" s="462">
        <v>23.3</v>
      </c>
      <c r="T191" s="462">
        <v>98</v>
      </c>
      <c r="U191" s="462">
        <v>90.7</v>
      </c>
      <c r="V191" s="462">
        <v>88.8</v>
      </c>
      <c r="W191" s="462">
        <v>95.6</v>
      </c>
      <c r="X191" s="462">
        <v>72.2</v>
      </c>
      <c r="Y191" s="462">
        <v>107.7</v>
      </c>
      <c r="Z191" s="462">
        <v>69.2</v>
      </c>
      <c r="AA191" s="462">
        <v>141.69999999999999</v>
      </c>
      <c r="AB191" s="462">
        <v>40</v>
      </c>
      <c r="AC191" s="462">
        <v>54.2</v>
      </c>
      <c r="AD191" s="462">
        <v>87.5</v>
      </c>
      <c r="AE191" s="469">
        <v>91.7</v>
      </c>
      <c r="AF191" s="469" t="s">
        <v>111</v>
      </c>
      <c r="AG191" s="469" t="s">
        <v>111</v>
      </c>
      <c r="AH191" s="464"/>
      <c r="AI191" s="341"/>
      <c r="AJ191" s="329" t="s">
        <v>96</v>
      </c>
      <c r="AK191" s="462">
        <v>104.6</v>
      </c>
      <c r="AL191" s="462">
        <v>110.2</v>
      </c>
      <c r="AM191" s="462">
        <v>101.9</v>
      </c>
      <c r="AN191" s="462">
        <v>102.1</v>
      </c>
      <c r="AO191" s="462">
        <v>101.4</v>
      </c>
      <c r="AP191" s="462">
        <v>122.5</v>
      </c>
      <c r="AQ191" s="462">
        <v>141</v>
      </c>
      <c r="AR191" s="462">
        <v>116.6</v>
      </c>
      <c r="AS191" s="462">
        <v>99.9</v>
      </c>
      <c r="AT191" s="462">
        <v>104</v>
      </c>
      <c r="AU191" s="462">
        <v>52.4</v>
      </c>
    </row>
    <row r="192" spans="1:47" x14ac:dyDescent="0.15">
      <c r="A192" s="464"/>
      <c r="B192" s="465" t="s">
        <v>57</v>
      </c>
      <c r="C192" s="466" t="s">
        <v>97</v>
      </c>
      <c r="D192" s="461">
        <v>105.3</v>
      </c>
      <c r="E192" s="461">
        <v>105.4</v>
      </c>
      <c r="F192" s="461">
        <v>94.8</v>
      </c>
      <c r="G192" s="461">
        <v>77.099999999999994</v>
      </c>
      <c r="H192" s="461">
        <v>90.9</v>
      </c>
      <c r="I192" s="461">
        <v>91.6</v>
      </c>
      <c r="J192" s="461">
        <v>78.5</v>
      </c>
      <c r="K192" s="461">
        <v>110.9</v>
      </c>
      <c r="L192" s="461">
        <v>91</v>
      </c>
      <c r="M192" s="461">
        <v>73.8</v>
      </c>
      <c r="N192" s="461">
        <v>136.19999999999999</v>
      </c>
      <c r="O192" s="461">
        <v>115.1</v>
      </c>
      <c r="P192" s="461">
        <v>158.9</v>
      </c>
      <c r="Q192" s="461">
        <v>110.5</v>
      </c>
      <c r="R192" s="461">
        <v>116.1</v>
      </c>
      <c r="S192" s="461">
        <v>24</v>
      </c>
      <c r="T192" s="461">
        <v>89.6</v>
      </c>
      <c r="U192" s="461">
        <v>89.1</v>
      </c>
      <c r="V192" s="461">
        <v>84.8</v>
      </c>
      <c r="W192" s="461">
        <v>99.3</v>
      </c>
      <c r="X192" s="461">
        <v>69.2</v>
      </c>
      <c r="Y192" s="461">
        <v>103.2</v>
      </c>
      <c r="Z192" s="461">
        <v>73.400000000000006</v>
      </c>
      <c r="AA192" s="461">
        <v>124.5</v>
      </c>
      <c r="AB192" s="461">
        <v>40</v>
      </c>
      <c r="AC192" s="461">
        <v>51.7</v>
      </c>
      <c r="AD192" s="461">
        <v>84.1</v>
      </c>
      <c r="AE192" s="467">
        <v>90</v>
      </c>
      <c r="AF192" s="467" t="s">
        <v>111</v>
      </c>
      <c r="AG192" s="467" t="s">
        <v>111</v>
      </c>
      <c r="AH192" s="464"/>
      <c r="AI192" s="465" t="s">
        <v>57</v>
      </c>
      <c r="AJ192" s="466" t="s">
        <v>97</v>
      </c>
      <c r="AK192" s="461">
        <v>105.3</v>
      </c>
      <c r="AL192" s="461">
        <v>108.8</v>
      </c>
      <c r="AM192" s="461">
        <v>99.8</v>
      </c>
      <c r="AN192" s="461">
        <v>100.5</v>
      </c>
      <c r="AO192" s="461">
        <v>97.7</v>
      </c>
      <c r="AP192" s="461">
        <v>122.2</v>
      </c>
      <c r="AQ192" s="461">
        <v>131.9</v>
      </c>
      <c r="AR192" s="461">
        <v>119.1</v>
      </c>
      <c r="AS192" s="461">
        <v>102.4</v>
      </c>
      <c r="AT192" s="461">
        <v>107</v>
      </c>
      <c r="AU192" s="461">
        <v>49.4</v>
      </c>
    </row>
    <row r="193" spans="1:47" x14ac:dyDescent="0.15">
      <c r="A193" s="466"/>
      <c r="B193" s="465" t="s">
        <v>114</v>
      </c>
      <c r="C193" s="466" t="s">
        <v>84</v>
      </c>
      <c r="D193" s="461">
        <v>91.7</v>
      </c>
      <c r="E193" s="461">
        <v>91.7</v>
      </c>
      <c r="F193" s="461">
        <v>94.4</v>
      </c>
      <c r="G193" s="461">
        <v>61.7</v>
      </c>
      <c r="H193" s="461">
        <v>84.4</v>
      </c>
      <c r="I193" s="461">
        <v>80.3</v>
      </c>
      <c r="J193" s="461">
        <v>66.7</v>
      </c>
      <c r="K193" s="461">
        <v>99.6</v>
      </c>
      <c r="L193" s="461">
        <v>86</v>
      </c>
      <c r="M193" s="461">
        <v>67.3</v>
      </c>
      <c r="N193" s="461">
        <v>84</v>
      </c>
      <c r="O193" s="461">
        <v>108.8</v>
      </c>
      <c r="P193" s="461">
        <v>137.1</v>
      </c>
      <c r="Q193" s="461">
        <v>99.6</v>
      </c>
      <c r="R193" s="461">
        <v>113.7</v>
      </c>
      <c r="S193" s="461">
        <v>24.5</v>
      </c>
      <c r="T193" s="461">
        <v>79.3</v>
      </c>
      <c r="U193" s="461">
        <v>76.3</v>
      </c>
      <c r="V193" s="461">
        <v>74.3</v>
      </c>
      <c r="W193" s="461">
        <v>76.5</v>
      </c>
      <c r="X193" s="461">
        <v>63.9</v>
      </c>
      <c r="Y193" s="461">
        <v>97.2</v>
      </c>
      <c r="Z193" s="461">
        <v>67.5</v>
      </c>
      <c r="AA193" s="461">
        <v>119.5</v>
      </c>
      <c r="AB193" s="461">
        <v>40</v>
      </c>
      <c r="AC193" s="461">
        <v>46.9</v>
      </c>
      <c r="AD193" s="461">
        <v>73.7</v>
      </c>
      <c r="AE193" s="467">
        <v>92.7</v>
      </c>
      <c r="AF193" s="467" t="s">
        <v>111</v>
      </c>
      <c r="AG193" s="467" t="s">
        <v>111</v>
      </c>
      <c r="AH193" s="464"/>
      <c r="AI193" s="465" t="s">
        <v>114</v>
      </c>
      <c r="AJ193" s="466" t="s">
        <v>84</v>
      </c>
      <c r="AK193" s="461">
        <v>91.7</v>
      </c>
      <c r="AL193" s="461">
        <v>93.7</v>
      </c>
      <c r="AM193" s="461">
        <v>85.1</v>
      </c>
      <c r="AN193" s="461">
        <v>82.9</v>
      </c>
      <c r="AO193" s="461">
        <v>91.6</v>
      </c>
      <c r="AP193" s="461">
        <v>106.4</v>
      </c>
      <c r="AQ193" s="461">
        <v>116.9</v>
      </c>
      <c r="AR193" s="461">
        <v>103.1</v>
      </c>
      <c r="AS193" s="461">
        <v>90</v>
      </c>
      <c r="AT193" s="461">
        <v>93.8</v>
      </c>
      <c r="AU193" s="461">
        <v>46.7</v>
      </c>
    </row>
    <row r="194" spans="1:47" x14ac:dyDescent="0.15">
      <c r="A194" s="335"/>
      <c r="B194" s="342"/>
      <c r="C194" s="335"/>
      <c r="D194" s="461"/>
      <c r="E194" s="337"/>
      <c r="F194" s="337"/>
      <c r="G194" s="337"/>
      <c r="H194" s="337"/>
      <c r="I194" s="337"/>
      <c r="J194" s="337"/>
      <c r="K194" s="337"/>
      <c r="L194" s="337"/>
      <c r="M194" s="337"/>
      <c r="N194" s="337"/>
      <c r="O194" s="337"/>
      <c r="P194" s="337"/>
      <c r="Q194" s="337"/>
      <c r="R194" s="337"/>
      <c r="S194" s="337"/>
      <c r="T194" s="337"/>
      <c r="U194" s="337"/>
      <c r="V194" s="337"/>
      <c r="W194" s="337"/>
      <c r="X194" s="337"/>
      <c r="Y194" s="337"/>
      <c r="Z194" s="337"/>
      <c r="AA194" s="337"/>
      <c r="AB194" s="337"/>
      <c r="AC194" s="337"/>
      <c r="AD194" s="337"/>
      <c r="AE194" s="423"/>
      <c r="AF194" s="423"/>
      <c r="AG194" s="423"/>
      <c r="AH194" s="329"/>
      <c r="AI194" s="342"/>
      <c r="AJ194" s="335"/>
      <c r="AK194" s="337"/>
      <c r="AL194" s="337"/>
      <c r="AM194" s="346"/>
      <c r="AN194" s="346"/>
      <c r="AO194" s="346"/>
      <c r="AP194" s="346"/>
      <c r="AQ194" s="346"/>
      <c r="AR194" s="346"/>
      <c r="AS194" s="346"/>
      <c r="AT194" s="346"/>
      <c r="AU194" s="346"/>
    </row>
    <row r="195" spans="1:47" x14ac:dyDescent="0.15">
      <c r="A195" s="329" t="s">
        <v>115</v>
      </c>
      <c r="B195" s="330" t="s">
        <v>83</v>
      </c>
      <c r="C195" s="329" t="s">
        <v>84</v>
      </c>
      <c r="D195" s="470">
        <v>103.4</v>
      </c>
      <c r="E195" s="470">
        <v>103.4</v>
      </c>
      <c r="F195" s="470">
        <v>111.3</v>
      </c>
      <c r="G195" s="470">
        <v>104</v>
      </c>
      <c r="H195" s="470">
        <v>106.9</v>
      </c>
      <c r="I195" s="470">
        <v>104.3</v>
      </c>
      <c r="J195" s="470">
        <v>86.3</v>
      </c>
      <c r="K195" s="470">
        <v>109.1</v>
      </c>
      <c r="L195" s="470">
        <v>325.10000000000002</v>
      </c>
      <c r="M195" s="470">
        <v>99.8</v>
      </c>
      <c r="N195" s="470">
        <v>75.8</v>
      </c>
      <c r="O195" s="470">
        <v>87.4</v>
      </c>
      <c r="P195" s="470">
        <v>128.6</v>
      </c>
      <c r="Q195" s="470">
        <v>114.1</v>
      </c>
      <c r="R195" s="470">
        <v>109.2</v>
      </c>
      <c r="S195" s="470">
        <v>94.4</v>
      </c>
      <c r="T195" s="470">
        <v>73.3</v>
      </c>
      <c r="U195" s="470">
        <v>91.5</v>
      </c>
      <c r="V195" s="470">
        <v>176</v>
      </c>
      <c r="W195" s="470">
        <v>102.9</v>
      </c>
      <c r="X195" s="470">
        <v>103.8</v>
      </c>
      <c r="Y195" s="470">
        <v>109</v>
      </c>
      <c r="Z195" s="470">
        <v>186</v>
      </c>
      <c r="AA195" s="470">
        <v>49.1</v>
      </c>
      <c r="AB195" s="470">
        <v>84.5</v>
      </c>
      <c r="AC195" s="470">
        <v>79.900000000000006</v>
      </c>
      <c r="AD195" s="470">
        <v>236.8</v>
      </c>
      <c r="AE195" s="454">
        <v>137.6</v>
      </c>
      <c r="AF195" s="454">
        <v>100.9</v>
      </c>
      <c r="AG195" s="454">
        <v>102.5</v>
      </c>
      <c r="AH195" s="329" t="s">
        <v>115</v>
      </c>
      <c r="AI195" s="330" t="s">
        <v>83</v>
      </c>
      <c r="AJ195" s="329" t="s">
        <v>84</v>
      </c>
      <c r="AK195" s="455">
        <v>103.4</v>
      </c>
      <c r="AL195" s="470">
        <v>111.2</v>
      </c>
      <c r="AM195" s="470">
        <v>118.8</v>
      </c>
      <c r="AN195" s="470">
        <v>122.9</v>
      </c>
      <c r="AO195" s="470">
        <v>118.6</v>
      </c>
      <c r="AP195" s="470">
        <v>100.1</v>
      </c>
      <c r="AQ195" s="470">
        <v>102.4</v>
      </c>
      <c r="AR195" s="470">
        <v>102.9</v>
      </c>
      <c r="AS195" s="470">
        <v>96.4</v>
      </c>
      <c r="AT195" s="470">
        <v>95.2</v>
      </c>
      <c r="AU195" s="470">
        <v>109.8</v>
      </c>
    </row>
    <row r="196" spans="1:47" x14ac:dyDescent="0.15">
      <c r="A196" s="329" t="s">
        <v>116</v>
      </c>
      <c r="B196" s="330"/>
      <c r="C196" s="329" t="s">
        <v>86</v>
      </c>
      <c r="D196" s="455">
        <v>105.6</v>
      </c>
      <c r="E196" s="455">
        <v>105.6</v>
      </c>
      <c r="F196" s="455">
        <v>107.4</v>
      </c>
      <c r="G196" s="455">
        <v>107.3</v>
      </c>
      <c r="H196" s="455">
        <v>112.6</v>
      </c>
      <c r="I196" s="455">
        <v>106.9</v>
      </c>
      <c r="J196" s="455">
        <v>94.7</v>
      </c>
      <c r="K196" s="455">
        <v>103.3</v>
      </c>
      <c r="L196" s="455">
        <v>347</v>
      </c>
      <c r="M196" s="455">
        <v>93.2</v>
      </c>
      <c r="N196" s="455">
        <v>81.5</v>
      </c>
      <c r="O196" s="455">
        <v>95.2</v>
      </c>
      <c r="P196" s="455">
        <v>128.4</v>
      </c>
      <c r="Q196" s="455">
        <v>120.3</v>
      </c>
      <c r="R196" s="455">
        <v>109</v>
      </c>
      <c r="S196" s="455">
        <v>91.1</v>
      </c>
      <c r="T196" s="455">
        <v>79.3</v>
      </c>
      <c r="U196" s="455">
        <v>92.4</v>
      </c>
      <c r="V196" s="455">
        <v>174</v>
      </c>
      <c r="W196" s="455">
        <v>102</v>
      </c>
      <c r="X196" s="455">
        <v>104.9</v>
      </c>
      <c r="Y196" s="455">
        <v>107.1</v>
      </c>
      <c r="Z196" s="455">
        <v>200.2</v>
      </c>
      <c r="AA196" s="455">
        <v>33.5</v>
      </c>
      <c r="AB196" s="455">
        <v>69.8</v>
      </c>
      <c r="AC196" s="455">
        <v>84.9</v>
      </c>
      <c r="AD196" s="455">
        <v>238.3</v>
      </c>
      <c r="AE196" s="455">
        <v>131.1</v>
      </c>
      <c r="AF196" s="455">
        <v>99.9</v>
      </c>
      <c r="AG196" s="455">
        <v>105.6</v>
      </c>
      <c r="AH196" s="329" t="s">
        <v>116</v>
      </c>
      <c r="AI196" s="330"/>
      <c r="AJ196" s="329" t="s">
        <v>86</v>
      </c>
      <c r="AK196" s="455">
        <v>105.6</v>
      </c>
      <c r="AL196" s="455">
        <v>116.2</v>
      </c>
      <c r="AM196" s="455">
        <v>129.5</v>
      </c>
      <c r="AN196" s="455">
        <v>131.6</v>
      </c>
      <c r="AO196" s="455">
        <v>124.2</v>
      </c>
      <c r="AP196" s="455">
        <v>99.3</v>
      </c>
      <c r="AQ196" s="455">
        <v>86.1</v>
      </c>
      <c r="AR196" s="455">
        <v>103.4</v>
      </c>
      <c r="AS196" s="455">
        <v>94.8</v>
      </c>
      <c r="AT196" s="455">
        <v>93.3</v>
      </c>
      <c r="AU196" s="455">
        <v>112.3</v>
      </c>
    </row>
    <row r="197" spans="1:47" x14ac:dyDescent="0.15">
      <c r="A197" s="329" t="s">
        <v>117</v>
      </c>
      <c r="B197" s="330"/>
      <c r="C197" s="329" t="s">
        <v>88</v>
      </c>
      <c r="D197" s="455">
        <v>105.9</v>
      </c>
      <c r="E197" s="455">
        <v>105.9</v>
      </c>
      <c r="F197" s="455">
        <v>109.4</v>
      </c>
      <c r="G197" s="455">
        <v>116.7</v>
      </c>
      <c r="H197" s="455">
        <v>104.4</v>
      </c>
      <c r="I197" s="455">
        <v>112.6</v>
      </c>
      <c r="J197" s="455">
        <v>109.4</v>
      </c>
      <c r="K197" s="455">
        <v>112.1</v>
      </c>
      <c r="L197" s="455">
        <v>347.7</v>
      </c>
      <c r="M197" s="455">
        <v>98.7</v>
      </c>
      <c r="N197" s="455">
        <v>80.7</v>
      </c>
      <c r="O197" s="455">
        <v>77.5</v>
      </c>
      <c r="P197" s="455">
        <v>127.9</v>
      </c>
      <c r="Q197" s="455">
        <v>116</v>
      </c>
      <c r="R197" s="455">
        <v>113.7</v>
      </c>
      <c r="S197" s="455">
        <v>94</v>
      </c>
      <c r="T197" s="455">
        <v>66.900000000000006</v>
      </c>
      <c r="U197" s="455">
        <v>91.2</v>
      </c>
      <c r="V197" s="455">
        <v>171.1</v>
      </c>
      <c r="W197" s="455">
        <v>102.5</v>
      </c>
      <c r="X197" s="455">
        <v>104.8</v>
      </c>
      <c r="Y197" s="455">
        <v>108</v>
      </c>
      <c r="Z197" s="455">
        <v>189.7</v>
      </c>
      <c r="AA197" s="455">
        <v>37.200000000000003</v>
      </c>
      <c r="AB197" s="455">
        <v>75.2</v>
      </c>
      <c r="AC197" s="455">
        <v>84.6</v>
      </c>
      <c r="AD197" s="455">
        <v>226.9</v>
      </c>
      <c r="AE197" s="455">
        <v>126.2</v>
      </c>
      <c r="AF197" s="455">
        <v>101.7</v>
      </c>
      <c r="AG197" s="455">
        <v>104.7</v>
      </c>
      <c r="AH197" s="329" t="s">
        <v>117</v>
      </c>
      <c r="AI197" s="330"/>
      <c r="AJ197" s="329" t="s">
        <v>88</v>
      </c>
      <c r="AK197" s="455">
        <v>105.9</v>
      </c>
      <c r="AL197" s="455">
        <v>115.1</v>
      </c>
      <c r="AM197" s="455">
        <v>122.9</v>
      </c>
      <c r="AN197" s="455">
        <v>126</v>
      </c>
      <c r="AO197" s="455">
        <v>116.3</v>
      </c>
      <c r="AP197" s="455">
        <v>101.3</v>
      </c>
      <c r="AQ197" s="455">
        <v>85.5</v>
      </c>
      <c r="AR197" s="455">
        <v>107.9</v>
      </c>
      <c r="AS197" s="455">
        <v>99.4</v>
      </c>
      <c r="AT197" s="455">
        <v>98.5</v>
      </c>
      <c r="AU197" s="455">
        <v>110.9</v>
      </c>
    </row>
    <row r="198" spans="1:47" x14ac:dyDescent="0.15">
      <c r="A198" s="329" t="s">
        <v>118</v>
      </c>
      <c r="B198" s="330"/>
      <c r="C198" s="329" t="s">
        <v>89</v>
      </c>
      <c r="D198" s="455">
        <v>105.3</v>
      </c>
      <c r="E198" s="455">
        <v>105.3</v>
      </c>
      <c r="F198" s="455">
        <v>109.2</v>
      </c>
      <c r="G198" s="455">
        <v>126.2</v>
      </c>
      <c r="H198" s="455">
        <v>106.2</v>
      </c>
      <c r="I198" s="455">
        <v>116.1</v>
      </c>
      <c r="J198" s="455">
        <v>86.2</v>
      </c>
      <c r="K198" s="455">
        <v>140.5</v>
      </c>
      <c r="L198" s="455">
        <v>399.3</v>
      </c>
      <c r="M198" s="455">
        <v>103.9</v>
      </c>
      <c r="N198" s="455">
        <v>81.099999999999994</v>
      </c>
      <c r="O198" s="455">
        <v>79.7</v>
      </c>
      <c r="P198" s="455">
        <v>104.2</v>
      </c>
      <c r="Q198" s="455">
        <v>117</v>
      </c>
      <c r="R198" s="455">
        <v>100.7</v>
      </c>
      <c r="S198" s="455">
        <v>105.7</v>
      </c>
      <c r="T198" s="455">
        <v>66.3</v>
      </c>
      <c r="U198" s="455">
        <v>94.3</v>
      </c>
      <c r="V198" s="455">
        <v>181.3</v>
      </c>
      <c r="W198" s="455">
        <v>101.6</v>
      </c>
      <c r="X198" s="455">
        <v>103.1</v>
      </c>
      <c r="Y198" s="455">
        <v>105.7</v>
      </c>
      <c r="Z198" s="455">
        <v>174</v>
      </c>
      <c r="AA198" s="455">
        <v>41.8</v>
      </c>
      <c r="AB198" s="455">
        <v>81.900000000000006</v>
      </c>
      <c r="AC198" s="455">
        <v>81.900000000000006</v>
      </c>
      <c r="AD198" s="455">
        <v>223.3</v>
      </c>
      <c r="AE198" s="455">
        <v>140.1</v>
      </c>
      <c r="AF198" s="455">
        <v>97.5</v>
      </c>
      <c r="AG198" s="455">
        <v>104.6</v>
      </c>
      <c r="AH198" s="329" t="s">
        <v>118</v>
      </c>
      <c r="AI198" s="330"/>
      <c r="AJ198" s="329" t="s">
        <v>89</v>
      </c>
      <c r="AK198" s="455">
        <v>105.3</v>
      </c>
      <c r="AL198" s="455">
        <v>113.7</v>
      </c>
      <c r="AM198" s="455">
        <v>127.9</v>
      </c>
      <c r="AN198" s="455">
        <v>129.6</v>
      </c>
      <c r="AO198" s="455">
        <v>121.3</v>
      </c>
      <c r="AP198" s="455">
        <v>93.6</v>
      </c>
      <c r="AQ198" s="455">
        <v>82.2</v>
      </c>
      <c r="AR198" s="455">
        <v>96.3</v>
      </c>
      <c r="AS198" s="455">
        <v>97.5</v>
      </c>
      <c r="AT198" s="455">
        <v>96.1</v>
      </c>
      <c r="AU198" s="455">
        <v>112.6</v>
      </c>
    </row>
    <row r="199" spans="1:47" x14ac:dyDescent="0.15">
      <c r="A199" s="329" t="s">
        <v>119</v>
      </c>
      <c r="B199" s="330"/>
      <c r="C199" s="329" t="s">
        <v>90</v>
      </c>
      <c r="D199" s="455">
        <v>103.1</v>
      </c>
      <c r="E199" s="455">
        <v>103.1</v>
      </c>
      <c r="F199" s="455">
        <v>108.6</v>
      </c>
      <c r="G199" s="455">
        <v>113.7</v>
      </c>
      <c r="H199" s="455">
        <v>100</v>
      </c>
      <c r="I199" s="455">
        <v>106.3</v>
      </c>
      <c r="J199" s="455">
        <v>87.5</v>
      </c>
      <c r="K199" s="455">
        <v>106.3</v>
      </c>
      <c r="L199" s="455">
        <v>339.7</v>
      </c>
      <c r="M199" s="455">
        <v>101</v>
      </c>
      <c r="N199" s="455">
        <v>68.8</v>
      </c>
      <c r="O199" s="455">
        <v>86.8</v>
      </c>
      <c r="P199" s="455">
        <v>139.4</v>
      </c>
      <c r="Q199" s="455">
        <v>112</v>
      </c>
      <c r="R199" s="455">
        <v>94.4</v>
      </c>
      <c r="S199" s="455">
        <v>95.4</v>
      </c>
      <c r="T199" s="455">
        <v>63.9</v>
      </c>
      <c r="U199" s="455">
        <v>93.7</v>
      </c>
      <c r="V199" s="455">
        <v>172.4</v>
      </c>
      <c r="W199" s="455">
        <v>96.7</v>
      </c>
      <c r="X199" s="455">
        <v>102.9</v>
      </c>
      <c r="Y199" s="455">
        <v>105</v>
      </c>
      <c r="Z199" s="455">
        <v>184.7</v>
      </c>
      <c r="AA199" s="455">
        <v>39.700000000000003</v>
      </c>
      <c r="AB199" s="455">
        <v>77.7</v>
      </c>
      <c r="AC199" s="455">
        <v>86.2</v>
      </c>
      <c r="AD199" s="455">
        <v>214.3</v>
      </c>
      <c r="AE199" s="455">
        <v>128.5</v>
      </c>
      <c r="AF199" s="455">
        <v>97.1</v>
      </c>
      <c r="AG199" s="455">
        <v>102.7</v>
      </c>
      <c r="AH199" s="329" t="s">
        <v>119</v>
      </c>
      <c r="AI199" s="330"/>
      <c r="AJ199" s="329" t="s">
        <v>90</v>
      </c>
      <c r="AK199" s="455">
        <v>103.1</v>
      </c>
      <c r="AL199" s="455">
        <v>111.9</v>
      </c>
      <c r="AM199" s="455">
        <v>131.1</v>
      </c>
      <c r="AN199" s="455">
        <v>136.6</v>
      </c>
      <c r="AO199" s="455">
        <v>114</v>
      </c>
      <c r="AP199" s="455">
        <v>85.5</v>
      </c>
      <c r="AQ199" s="455">
        <v>70.7</v>
      </c>
      <c r="AR199" s="455">
        <v>88.9</v>
      </c>
      <c r="AS199" s="455">
        <v>94.9</v>
      </c>
      <c r="AT199" s="455">
        <v>93.4</v>
      </c>
      <c r="AU199" s="455">
        <v>110.8</v>
      </c>
    </row>
    <row r="200" spans="1:47" x14ac:dyDescent="0.15">
      <c r="A200" s="329" t="s">
        <v>120</v>
      </c>
      <c r="B200" s="330"/>
      <c r="C200" s="329" t="s">
        <v>91</v>
      </c>
      <c r="D200" s="455">
        <v>102</v>
      </c>
      <c r="E200" s="455">
        <v>101.9</v>
      </c>
      <c r="F200" s="455">
        <v>105.8</v>
      </c>
      <c r="G200" s="455">
        <v>110.9</v>
      </c>
      <c r="H200" s="455">
        <v>102.4</v>
      </c>
      <c r="I200" s="455">
        <v>103.4</v>
      </c>
      <c r="J200" s="455">
        <v>91.4</v>
      </c>
      <c r="K200" s="455">
        <v>99.9</v>
      </c>
      <c r="L200" s="455">
        <v>282.8</v>
      </c>
      <c r="M200" s="455">
        <v>102.8</v>
      </c>
      <c r="N200" s="455">
        <v>86.3</v>
      </c>
      <c r="O200" s="455">
        <v>89.2</v>
      </c>
      <c r="P200" s="455">
        <v>127.6</v>
      </c>
      <c r="Q200" s="455">
        <v>113</v>
      </c>
      <c r="R200" s="455">
        <v>98</v>
      </c>
      <c r="S200" s="455">
        <v>99</v>
      </c>
      <c r="T200" s="455">
        <v>65.3</v>
      </c>
      <c r="U200" s="455">
        <v>93.3</v>
      </c>
      <c r="V200" s="455">
        <v>173.3</v>
      </c>
      <c r="W200" s="455">
        <v>97.2</v>
      </c>
      <c r="X200" s="455">
        <v>105.7</v>
      </c>
      <c r="Y200" s="455">
        <v>106.6</v>
      </c>
      <c r="Z200" s="455">
        <v>185.5</v>
      </c>
      <c r="AA200" s="455">
        <v>38.9</v>
      </c>
      <c r="AB200" s="455">
        <v>85</v>
      </c>
      <c r="AC200" s="455">
        <v>88.8</v>
      </c>
      <c r="AD200" s="455">
        <v>203.3</v>
      </c>
      <c r="AE200" s="455">
        <v>128.6</v>
      </c>
      <c r="AF200" s="455">
        <v>107.7</v>
      </c>
      <c r="AG200" s="455">
        <v>103.3</v>
      </c>
      <c r="AH200" s="329" t="s">
        <v>120</v>
      </c>
      <c r="AI200" s="330"/>
      <c r="AJ200" s="329" t="s">
        <v>91</v>
      </c>
      <c r="AK200" s="455">
        <v>102</v>
      </c>
      <c r="AL200" s="455">
        <v>111.9</v>
      </c>
      <c r="AM200" s="455">
        <v>126.1</v>
      </c>
      <c r="AN200" s="455">
        <v>127.1</v>
      </c>
      <c r="AO200" s="455">
        <v>117</v>
      </c>
      <c r="AP200" s="455">
        <v>90.4</v>
      </c>
      <c r="AQ200" s="455">
        <v>80</v>
      </c>
      <c r="AR200" s="455">
        <v>93.5</v>
      </c>
      <c r="AS200" s="455">
        <v>94.5</v>
      </c>
      <c r="AT200" s="455">
        <v>93</v>
      </c>
      <c r="AU200" s="455">
        <v>112.8</v>
      </c>
    </row>
    <row r="201" spans="1:47" x14ac:dyDescent="0.15">
      <c r="A201" s="329" t="s">
        <v>87</v>
      </c>
      <c r="B201" s="330"/>
      <c r="C201" s="329" t="s">
        <v>92</v>
      </c>
      <c r="D201" s="455">
        <v>102.7</v>
      </c>
      <c r="E201" s="455">
        <v>102.7</v>
      </c>
      <c r="F201" s="455">
        <v>106.3</v>
      </c>
      <c r="G201" s="455">
        <v>101.6</v>
      </c>
      <c r="H201" s="455">
        <v>102.3</v>
      </c>
      <c r="I201" s="455">
        <v>103.6</v>
      </c>
      <c r="J201" s="455">
        <v>86.5</v>
      </c>
      <c r="K201" s="455">
        <v>108.8</v>
      </c>
      <c r="L201" s="455">
        <v>292.7</v>
      </c>
      <c r="M201" s="455">
        <v>100</v>
      </c>
      <c r="N201" s="455">
        <v>79</v>
      </c>
      <c r="O201" s="455">
        <v>94.4</v>
      </c>
      <c r="P201" s="455">
        <v>129</v>
      </c>
      <c r="Q201" s="455">
        <v>110.2</v>
      </c>
      <c r="R201" s="455">
        <v>100</v>
      </c>
      <c r="S201" s="455">
        <v>93.6</v>
      </c>
      <c r="T201" s="455">
        <v>65.8</v>
      </c>
      <c r="U201" s="455">
        <v>90.3</v>
      </c>
      <c r="V201" s="455">
        <v>173</v>
      </c>
      <c r="W201" s="455">
        <v>99.7</v>
      </c>
      <c r="X201" s="455">
        <v>100.9</v>
      </c>
      <c r="Y201" s="455">
        <v>104.7</v>
      </c>
      <c r="Z201" s="455">
        <v>180.6</v>
      </c>
      <c r="AA201" s="455">
        <v>42.2</v>
      </c>
      <c r="AB201" s="455">
        <v>80.400000000000006</v>
      </c>
      <c r="AC201" s="455">
        <v>83.2</v>
      </c>
      <c r="AD201" s="455">
        <v>204.3</v>
      </c>
      <c r="AE201" s="455">
        <v>130.6</v>
      </c>
      <c r="AF201" s="455">
        <v>112.4</v>
      </c>
      <c r="AG201" s="455">
        <v>104.1</v>
      </c>
      <c r="AH201" s="329" t="s">
        <v>87</v>
      </c>
      <c r="AI201" s="330"/>
      <c r="AJ201" s="329" t="s">
        <v>92</v>
      </c>
      <c r="AK201" s="455">
        <v>102.7</v>
      </c>
      <c r="AL201" s="455">
        <v>110</v>
      </c>
      <c r="AM201" s="455">
        <v>119.7</v>
      </c>
      <c r="AN201" s="455">
        <v>118.7</v>
      </c>
      <c r="AO201" s="455">
        <v>117.2</v>
      </c>
      <c r="AP201" s="455">
        <v>95.5</v>
      </c>
      <c r="AQ201" s="455">
        <v>93.2</v>
      </c>
      <c r="AR201" s="455">
        <v>95.7</v>
      </c>
      <c r="AS201" s="455">
        <v>95.7</v>
      </c>
      <c r="AT201" s="455">
        <v>94.4</v>
      </c>
      <c r="AU201" s="455">
        <v>110</v>
      </c>
    </row>
    <row r="202" spans="1:47" x14ac:dyDescent="0.15">
      <c r="A202" s="329"/>
      <c r="B202" s="330"/>
      <c r="C202" s="329" t="s">
        <v>93</v>
      </c>
      <c r="D202" s="455">
        <v>106.6</v>
      </c>
      <c r="E202" s="455">
        <v>106.6</v>
      </c>
      <c r="F202" s="455">
        <v>105</v>
      </c>
      <c r="G202" s="455">
        <v>110.5</v>
      </c>
      <c r="H202" s="455">
        <v>113.5</v>
      </c>
      <c r="I202" s="455">
        <v>114.4</v>
      </c>
      <c r="J202" s="455">
        <v>95.8</v>
      </c>
      <c r="K202" s="455">
        <v>124.7</v>
      </c>
      <c r="L202" s="455">
        <v>279.5</v>
      </c>
      <c r="M202" s="455">
        <v>106</v>
      </c>
      <c r="N202" s="455">
        <v>86.2</v>
      </c>
      <c r="O202" s="455">
        <v>90.1</v>
      </c>
      <c r="P202" s="455">
        <v>134.19999999999999</v>
      </c>
      <c r="Q202" s="455">
        <v>113.2</v>
      </c>
      <c r="R202" s="455">
        <v>99.8</v>
      </c>
      <c r="S202" s="455">
        <v>102.2</v>
      </c>
      <c r="T202" s="455">
        <v>69.2</v>
      </c>
      <c r="U202" s="455">
        <v>99.2</v>
      </c>
      <c r="V202" s="455">
        <v>164.6</v>
      </c>
      <c r="W202" s="455">
        <v>100.8</v>
      </c>
      <c r="X202" s="455">
        <v>106.4</v>
      </c>
      <c r="Y202" s="455">
        <v>108.9</v>
      </c>
      <c r="Z202" s="455">
        <v>174</v>
      </c>
      <c r="AA202" s="455">
        <v>44.7</v>
      </c>
      <c r="AB202" s="455">
        <v>78.8</v>
      </c>
      <c r="AC202" s="455">
        <v>87.9</v>
      </c>
      <c r="AD202" s="455">
        <v>215.1</v>
      </c>
      <c r="AE202" s="455">
        <v>124.7</v>
      </c>
      <c r="AF202" s="455">
        <v>95.4</v>
      </c>
      <c r="AG202" s="455">
        <v>106.5</v>
      </c>
      <c r="AH202" s="329"/>
      <c r="AI202" s="330"/>
      <c r="AJ202" s="329" t="s">
        <v>93</v>
      </c>
      <c r="AK202" s="455">
        <v>106.6</v>
      </c>
      <c r="AL202" s="455">
        <v>127</v>
      </c>
      <c r="AM202" s="455">
        <v>147.30000000000001</v>
      </c>
      <c r="AN202" s="455">
        <v>156.6</v>
      </c>
      <c r="AO202" s="455">
        <v>120.2</v>
      </c>
      <c r="AP202" s="455">
        <v>95.1</v>
      </c>
      <c r="AQ202" s="455">
        <v>92.7</v>
      </c>
      <c r="AR202" s="455">
        <v>95.3</v>
      </c>
      <c r="AS202" s="455">
        <v>95.3</v>
      </c>
      <c r="AT202" s="455">
        <v>93.7</v>
      </c>
      <c r="AU202" s="455">
        <v>113.6</v>
      </c>
    </row>
    <row r="203" spans="1:47" x14ac:dyDescent="0.15">
      <c r="A203" s="329"/>
      <c r="B203" s="330"/>
      <c r="C203" s="329" t="s">
        <v>94</v>
      </c>
      <c r="D203" s="455">
        <v>103.8</v>
      </c>
      <c r="E203" s="455">
        <v>103.8</v>
      </c>
      <c r="F203" s="455">
        <v>105.8</v>
      </c>
      <c r="G203" s="455">
        <v>110.4</v>
      </c>
      <c r="H203" s="455">
        <v>106.2</v>
      </c>
      <c r="I203" s="455">
        <v>96</v>
      </c>
      <c r="J203" s="455">
        <v>79.8</v>
      </c>
      <c r="K203" s="455">
        <v>109.9</v>
      </c>
      <c r="L203" s="455">
        <v>227.3</v>
      </c>
      <c r="M203" s="455">
        <v>103.9</v>
      </c>
      <c r="N203" s="455">
        <v>87.6</v>
      </c>
      <c r="O203" s="455">
        <v>91</v>
      </c>
      <c r="P203" s="455">
        <v>149</v>
      </c>
      <c r="Q203" s="455">
        <v>109.6</v>
      </c>
      <c r="R203" s="455">
        <v>95.4</v>
      </c>
      <c r="S203" s="455">
        <v>100.2</v>
      </c>
      <c r="T203" s="455">
        <v>67.2</v>
      </c>
      <c r="U203" s="455">
        <v>87.4</v>
      </c>
      <c r="V203" s="455">
        <v>168.9</v>
      </c>
      <c r="W203" s="455">
        <v>101.8</v>
      </c>
      <c r="X203" s="455">
        <v>100.6</v>
      </c>
      <c r="Y203" s="455">
        <v>107.1</v>
      </c>
      <c r="Z203" s="455">
        <v>176</v>
      </c>
      <c r="AA203" s="455">
        <v>41.5</v>
      </c>
      <c r="AB203" s="455">
        <v>74.3</v>
      </c>
      <c r="AC203" s="455">
        <v>84</v>
      </c>
      <c r="AD203" s="455">
        <v>216.3</v>
      </c>
      <c r="AE203" s="455">
        <v>138.6</v>
      </c>
      <c r="AF203" s="455">
        <v>109</v>
      </c>
      <c r="AG203" s="455">
        <v>103.8</v>
      </c>
      <c r="AH203" s="329"/>
      <c r="AI203" s="330"/>
      <c r="AJ203" s="329" t="s">
        <v>94</v>
      </c>
      <c r="AK203" s="455">
        <v>103.8</v>
      </c>
      <c r="AL203" s="455">
        <v>116</v>
      </c>
      <c r="AM203" s="455">
        <v>129.5</v>
      </c>
      <c r="AN203" s="455">
        <v>132.19999999999999</v>
      </c>
      <c r="AO203" s="455">
        <v>117.3</v>
      </c>
      <c r="AP203" s="455">
        <v>95.6</v>
      </c>
      <c r="AQ203" s="455">
        <v>98.2</v>
      </c>
      <c r="AR203" s="455">
        <v>92.9</v>
      </c>
      <c r="AS203" s="455">
        <v>93.4</v>
      </c>
      <c r="AT203" s="455">
        <v>92.1</v>
      </c>
      <c r="AU203" s="455">
        <v>106.8</v>
      </c>
    </row>
    <row r="204" spans="1:47" x14ac:dyDescent="0.15">
      <c r="A204" s="329"/>
      <c r="B204" s="330"/>
      <c r="C204" s="329" t="s">
        <v>95</v>
      </c>
      <c r="D204" s="455">
        <v>106.3</v>
      </c>
      <c r="E204" s="455">
        <v>106.3</v>
      </c>
      <c r="F204" s="455">
        <v>105.7</v>
      </c>
      <c r="G204" s="455">
        <v>109.2</v>
      </c>
      <c r="H204" s="455">
        <v>100.5</v>
      </c>
      <c r="I204" s="455">
        <v>113.7</v>
      </c>
      <c r="J204" s="455">
        <v>93.5</v>
      </c>
      <c r="K204" s="455">
        <v>123.5</v>
      </c>
      <c r="L204" s="455">
        <v>221.8</v>
      </c>
      <c r="M204" s="455">
        <v>99.8</v>
      </c>
      <c r="N204" s="455">
        <v>89.6</v>
      </c>
      <c r="O204" s="455">
        <v>98.1</v>
      </c>
      <c r="P204" s="455">
        <v>120.4</v>
      </c>
      <c r="Q204" s="455">
        <v>112</v>
      </c>
      <c r="R204" s="455">
        <v>97.3</v>
      </c>
      <c r="S204" s="455">
        <v>99.4</v>
      </c>
      <c r="T204" s="455">
        <v>76.900000000000006</v>
      </c>
      <c r="U204" s="455">
        <v>94.2</v>
      </c>
      <c r="V204" s="455">
        <v>168.2</v>
      </c>
      <c r="W204" s="455">
        <v>98.5</v>
      </c>
      <c r="X204" s="455">
        <v>102.5</v>
      </c>
      <c r="Y204" s="455">
        <v>104.1</v>
      </c>
      <c r="Z204" s="455">
        <v>176.3</v>
      </c>
      <c r="AA204" s="455">
        <v>39.799999999999997</v>
      </c>
      <c r="AB204" s="455">
        <v>77.3</v>
      </c>
      <c r="AC204" s="455">
        <v>83.1</v>
      </c>
      <c r="AD204" s="455">
        <v>225.6</v>
      </c>
      <c r="AE204" s="455">
        <v>131.4</v>
      </c>
      <c r="AF204" s="455">
        <v>97.7</v>
      </c>
      <c r="AG204" s="455">
        <v>105.8</v>
      </c>
      <c r="AH204" s="329"/>
      <c r="AI204" s="330"/>
      <c r="AJ204" s="329" t="s">
        <v>95</v>
      </c>
      <c r="AK204" s="455">
        <v>106.3</v>
      </c>
      <c r="AL204" s="455">
        <v>117.5</v>
      </c>
      <c r="AM204" s="455">
        <v>132.9</v>
      </c>
      <c r="AN204" s="455">
        <v>138.5</v>
      </c>
      <c r="AO204" s="455">
        <v>115.5</v>
      </c>
      <c r="AP204" s="455">
        <v>93.8</v>
      </c>
      <c r="AQ204" s="455">
        <v>96</v>
      </c>
      <c r="AR204" s="455">
        <v>93</v>
      </c>
      <c r="AS204" s="455">
        <v>94.7</v>
      </c>
      <c r="AT204" s="455">
        <v>93.1</v>
      </c>
      <c r="AU204" s="455">
        <v>111.8</v>
      </c>
    </row>
    <row r="205" spans="1:47" x14ac:dyDescent="0.15">
      <c r="A205" s="329"/>
      <c r="B205" s="330"/>
      <c r="C205" s="329" t="s">
        <v>96</v>
      </c>
      <c r="D205" s="455">
        <v>104.9</v>
      </c>
      <c r="E205" s="455">
        <v>104.9</v>
      </c>
      <c r="F205" s="455">
        <v>98.6</v>
      </c>
      <c r="G205" s="455">
        <v>115.6</v>
      </c>
      <c r="H205" s="455">
        <v>105.2</v>
      </c>
      <c r="I205" s="455">
        <v>117.6</v>
      </c>
      <c r="J205" s="455">
        <v>113.3</v>
      </c>
      <c r="K205" s="455">
        <v>111.3</v>
      </c>
      <c r="L205" s="455">
        <v>211.5</v>
      </c>
      <c r="M205" s="455">
        <v>106.2</v>
      </c>
      <c r="N205" s="455">
        <v>89.6</v>
      </c>
      <c r="O205" s="455">
        <v>100.9</v>
      </c>
      <c r="P205" s="455">
        <v>88.5</v>
      </c>
      <c r="Q205" s="455">
        <v>117.2</v>
      </c>
      <c r="R205" s="455">
        <v>99</v>
      </c>
      <c r="S205" s="455">
        <v>102.5</v>
      </c>
      <c r="T205" s="455">
        <v>79.7</v>
      </c>
      <c r="U205" s="455">
        <v>95.1</v>
      </c>
      <c r="V205" s="455">
        <v>163.4</v>
      </c>
      <c r="W205" s="455">
        <v>98.9</v>
      </c>
      <c r="X205" s="455">
        <v>101</v>
      </c>
      <c r="Y205" s="455">
        <v>108</v>
      </c>
      <c r="Z205" s="455">
        <v>175.7</v>
      </c>
      <c r="AA205" s="455">
        <v>53.9</v>
      </c>
      <c r="AB205" s="455">
        <v>72.8</v>
      </c>
      <c r="AC205" s="455">
        <v>85.1</v>
      </c>
      <c r="AD205" s="455">
        <v>182.5</v>
      </c>
      <c r="AE205" s="455">
        <v>134.30000000000001</v>
      </c>
      <c r="AF205" s="455">
        <v>94.4</v>
      </c>
      <c r="AG205" s="455">
        <v>104.2</v>
      </c>
      <c r="AH205" s="329"/>
      <c r="AI205" s="330"/>
      <c r="AJ205" s="329" t="s">
        <v>96</v>
      </c>
      <c r="AK205" s="455">
        <v>104.9</v>
      </c>
      <c r="AL205" s="455">
        <v>114.2</v>
      </c>
      <c r="AM205" s="455">
        <v>127.4</v>
      </c>
      <c r="AN205" s="455">
        <v>129.19999999999999</v>
      </c>
      <c r="AO205" s="455">
        <v>120.8</v>
      </c>
      <c r="AP205" s="455">
        <v>95.8</v>
      </c>
      <c r="AQ205" s="455">
        <v>101.5</v>
      </c>
      <c r="AR205" s="455">
        <v>93.6</v>
      </c>
      <c r="AS205" s="455">
        <v>95.7</v>
      </c>
      <c r="AT205" s="455">
        <v>94.4</v>
      </c>
      <c r="AU205" s="455">
        <v>110.7</v>
      </c>
    </row>
    <row r="206" spans="1:47" x14ac:dyDescent="0.15">
      <c r="A206" s="329"/>
      <c r="B206" s="330"/>
      <c r="C206" s="329" t="s">
        <v>97</v>
      </c>
      <c r="D206" s="455">
        <v>105.7</v>
      </c>
      <c r="E206" s="455">
        <v>105.7</v>
      </c>
      <c r="F206" s="455">
        <v>103.4</v>
      </c>
      <c r="G206" s="455">
        <v>116.2</v>
      </c>
      <c r="H206" s="455">
        <v>110.5</v>
      </c>
      <c r="I206" s="455">
        <v>109.2</v>
      </c>
      <c r="J206" s="455">
        <v>103.9</v>
      </c>
      <c r="K206" s="455">
        <v>106.8</v>
      </c>
      <c r="L206" s="455">
        <v>193.5</v>
      </c>
      <c r="M206" s="455">
        <v>108</v>
      </c>
      <c r="N206" s="455">
        <v>88.7</v>
      </c>
      <c r="O206" s="455">
        <v>99.1</v>
      </c>
      <c r="P206" s="455">
        <v>117.9</v>
      </c>
      <c r="Q206" s="455">
        <v>116.9</v>
      </c>
      <c r="R206" s="455">
        <v>98.9</v>
      </c>
      <c r="S206" s="455">
        <v>108.1</v>
      </c>
      <c r="T206" s="455">
        <v>76.3</v>
      </c>
      <c r="U206" s="455">
        <v>95.9</v>
      </c>
      <c r="V206" s="455">
        <v>168.4</v>
      </c>
      <c r="W206" s="455">
        <v>99.2</v>
      </c>
      <c r="X206" s="455">
        <v>100.4</v>
      </c>
      <c r="Y206" s="455">
        <v>107.9</v>
      </c>
      <c r="Z206" s="455">
        <v>173.5</v>
      </c>
      <c r="AA206" s="455">
        <v>36.5</v>
      </c>
      <c r="AB206" s="455">
        <v>62.9</v>
      </c>
      <c r="AC206" s="455">
        <v>86.4</v>
      </c>
      <c r="AD206" s="455">
        <v>176</v>
      </c>
      <c r="AE206" s="455">
        <v>134.4</v>
      </c>
      <c r="AF206" s="455">
        <v>124.4</v>
      </c>
      <c r="AG206" s="455">
        <v>106.5</v>
      </c>
      <c r="AH206" s="329"/>
      <c r="AI206" s="330"/>
      <c r="AJ206" s="329" t="s">
        <v>97</v>
      </c>
      <c r="AK206" s="456">
        <v>105.7</v>
      </c>
      <c r="AL206" s="455">
        <v>114.9</v>
      </c>
      <c r="AM206" s="455">
        <v>126</v>
      </c>
      <c r="AN206" s="455">
        <v>128.19999999999999</v>
      </c>
      <c r="AO206" s="455">
        <v>122.7</v>
      </c>
      <c r="AP206" s="455">
        <v>99.1</v>
      </c>
      <c r="AQ206" s="455">
        <v>109.5</v>
      </c>
      <c r="AR206" s="455">
        <v>95.7</v>
      </c>
      <c r="AS206" s="455">
        <v>96.7</v>
      </c>
      <c r="AT206" s="455">
        <v>95.5</v>
      </c>
      <c r="AU206" s="455">
        <v>110.9</v>
      </c>
    </row>
    <row r="207" spans="1:47" x14ac:dyDescent="0.15">
      <c r="A207" s="329"/>
      <c r="B207" s="327" t="s">
        <v>98</v>
      </c>
      <c r="C207" s="326" t="s">
        <v>84</v>
      </c>
      <c r="D207" s="460">
        <v>109.8</v>
      </c>
      <c r="E207" s="460">
        <v>109.8</v>
      </c>
      <c r="F207" s="460">
        <v>105.3</v>
      </c>
      <c r="G207" s="460">
        <v>139.80000000000001</v>
      </c>
      <c r="H207" s="460">
        <v>108.9</v>
      </c>
      <c r="I207" s="460">
        <v>124.5</v>
      </c>
      <c r="J207" s="460">
        <v>119.2</v>
      </c>
      <c r="K207" s="460">
        <v>120.3</v>
      </c>
      <c r="L207" s="460">
        <v>207</v>
      </c>
      <c r="M207" s="460">
        <v>116.2</v>
      </c>
      <c r="N207" s="460">
        <v>85.5</v>
      </c>
      <c r="O207" s="460">
        <v>96.3</v>
      </c>
      <c r="P207" s="460">
        <v>120</v>
      </c>
      <c r="Q207" s="460">
        <v>114.4</v>
      </c>
      <c r="R207" s="460">
        <v>101.4</v>
      </c>
      <c r="S207" s="460">
        <v>109.8</v>
      </c>
      <c r="T207" s="460">
        <v>109</v>
      </c>
      <c r="U207" s="460">
        <v>117.3</v>
      </c>
      <c r="V207" s="460">
        <v>163.6</v>
      </c>
      <c r="W207" s="460">
        <v>101.7</v>
      </c>
      <c r="X207" s="460">
        <v>103.9</v>
      </c>
      <c r="Y207" s="460">
        <v>109.5</v>
      </c>
      <c r="Z207" s="460">
        <v>171.9</v>
      </c>
      <c r="AA207" s="460">
        <v>104.6</v>
      </c>
      <c r="AB207" s="460">
        <v>62.1</v>
      </c>
      <c r="AC207" s="460">
        <v>83.8</v>
      </c>
      <c r="AD207" s="460">
        <v>188.6</v>
      </c>
      <c r="AE207" s="460">
        <v>133.80000000000001</v>
      </c>
      <c r="AF207" s="460">
        <v>101.6</v>
      </c>
      <c r="AG207" s="460">
        <v>108.4</v>
      </c>
      <c r="AH207" s="329"/>
      <c r="AI207" s="327" t="s">
        <v>98</v>
      </c>
      <c r="AJ207" s="326" t="s">
        <v>84</v>
      </c>
      <c r="AK207" s="455">
        <v>109.8</v>
      </c>
      <c r="AL207" s="460">
        <v>118.4</v>
      </c>
      <c r="AM207" s="460">
        <v>130</v>
      </c>
      <c r="AN207" s="460">
        <v>139.69999999999999</v>
      </c>
      <c r="AO207" s="460">
        <v>115.8</v>
      </c>
      <c r="AP207" s="460">
        <v>101.6</v>
      </c>
      <c r="AQ207" s="460">
        <v>105.7</v>
      </c>
      <c r="AR207" s="460">
        <v>103.4</v>
      </c>
      <c r="AS207" s="460">
        <v>101.6</v>
      </c>
      <c r="AT207" s="460">
        <v>100.8</v>
      </c>
      <c r="AU207" s="460">
        <v>110.8</v>
      </c>
    </row>
    <row r="208" spans="1:47" x14ac:dyDescent="0.15">
      <c r="A208" s="329"/>
      <c r="B208" s="330"/>
      <c r="C208" s="329" t="s">
        <v>86</v>
      </c>
      <c r="D208" s="455">
        <v>107.5</v>
      </c>
      <c r="E208" s="455">
        <v>107.5</v>
      </c>
      <c r="F208" s="455">
        <v>107.5</v>
      </c>
      <c r="G208" s="455">
        <v>133.4</v>
      </c>
      <c r="H208" s="455">
        <v>106.2</v>
      </c>
      <c r="I208" s="455">
        <v>120</v>
      </c>
      <c r="J208" s="455">
        <v>107.6</v>
      </c>
      <c r="K208" s="455">
        <v>129.4</v>
      </c>
      <c r="L208" s="455">
        <v>246.7</v>
      </c>
      <c r="M208" s="455">
        <v>120.5</v>
      </c>
      <c r="N208" s="455">
        <v>84.1</v>
      </c>
      <c r="O208" s="455">
        <v>92.5</v>
      </c>
      <c r="P208" s="455">
        <v>109.1</v>
      </c>
      <c r="Q208" s="455">
        <v>115.5</v>
      </c>
      <c r="R208" s="455">
        <v>97.6</v>
      </c>
      <c r="S208" s="455">
        <v>107</v>
      </c>
      <c r="T208" s="455">
        <v>110.3</v>
      </c>
      <c r="U208" s="455">
        <v>119.6</v>
      </c>
      <c r="V208" s="455">
        <v>168.5</v>
      </c>
      <c r="W208" s="455">
        <v>100.5</v>
      </c>
      <c r="X208" s="455">
        <v>103.5</v>
      </c>
      <c r="Y208" s="455">
        <v>110.9</v>
      </c>
      <c r="Z208" s="455">
        <v>177.1</v>
      </c>
      <c r="AA208" s="455">
        <v>100.1</v>
      </c>
      <c r="AB208" s="455">
        <v>63.4</v>
      </c>
      <c r="AC208" s="455">
        <v>84.2</v>
      </c>
      <c r="AD208" s="455">
        <v>173.2</v>
      </c>
      <c r="AE208" s="455">
        <v>141.9</v>
      </c>
      <c r="AF208" s="455">
        <v>72.2</v>
      </c>
      <c r="AG208" s="455">
        <v>104.9</v>
      </c>
      <c r="AH208" s="329"/>
      <c r="AI208" s="330"/>
      <c r="AJ208" s="329" t="s">
        <v>86</v>
      </c>
      <c r="AK208" s="455">
        <v>107.5</v>
      </c>
      <c r="AL208" s="455">
        <v>115</v>
      </c>
      <c r="AM208" s="455">
        <v>126.7</v>
      </c>
      <c r="AN208" s="455">
        <v>131.4</v>
      </c>
      <c r="AO208" s="455">
        <v>115.3</v>
      </c>
      <c r="AP208" s="455">
        <v>99.3</v>
      </c>
      <c r="AQ208" s="455">
        <v>106.5</v>
      </c>
      <c r="AR208" s="455">
        <v>96.9</v>
      </c>
      <c r="AS208" s="455">
        <v>100.4</v>
      </c>
      <c r="AT208" s="455">
        <v>99.5</v>
      </c>
      <c r="AU208" s="455">
        <v>110.4</v>
      </c>
    </row>
    <row r="209" spans="1:47" x14ac:dyDescent="0.15">
      <c r="A209" s="329"/>
      <c r="B209" s="330"/>
      <c r="C209" s="329" t="s">
        <v>88</v>
      </c>
      <c r="D209" s="470">
        <v>112.2</v>
      </c>
      <c r="E209" s="454">
        <v>112.2</v>
      </c>
      <c r="F209" s="470">
        <v>106.7</v>
      </c>
      <c r="G209" s="470">
        <v>135.5</v>
      </c>
      <c r="H209" s="470">
        <v>109</v>
      </c>
      <c r="I209" s="470">
        <v>122.5</v>
      </c>
      <c r="J209" s="470">
        <v>125.7</v>
      </c>
      <c r="K209" s="470">
        <v>118.7</v>
      </c>
      <c r="L209" s="470">
        <v>258.7</v>
      </c>
      <c r="M209" s="470">
        <v>119.9</v>
      </c>
      <c r="N209" s="470">
        <v>88.2</v>
      </c>
      <c r="O209" s="470">
        <v>118.3</v>
      </c>
      <c r="P209" s="470">
        <v>126.9</v>
      </c>
      <c r="Q209" s="470">
        <v>114.8</v>
      </c>
      <c r="R209" s="470">
        <v>101</v>
      </c>
      <c r="S209" s="470">
        <v>99.8</v>
      </c>
      <c r="T209" s="470">
        <v>107.1</v>
      </c>
      <c r="U209" s="470">
        <v>121.9</v>
      </c>
      <c r="V209" s="470">
        <v>164.3</v>
      </c>
      <c r="W209" s="470">
        <v>101.9</v>
      </c>
      <c r="X209" s="470">
        <v>106.8</v>
      </c>
      <c r="Y209" s="470">
        <v>111.9</v>
      </c>
      <c r="Z209" s="470">
        <v>180.9</v>
      </c>
      <c r="AA209" s="470">
        <v>133.30000000000001</v>
      </c>
      <c r="AB209" s="470">
        <v>65.2</v>
      </c>
      <c r="AC209" s="454">
        <v>87.7</v>
      </c>
      <c r="AD209" s="470">
        <v>168.1</v>
      </c>
      <c r="AE209" s="454">
        <v>152.80000000000001</v>
      </c>
      <c r="AF209" s="454">
        <v>97.7</v>
      </c>
      <c r="AG209" s="454">
        <v>110.3</v>
      </c>
      <c r="AH209" s="329"/>
      <c r="AI209" s="330"/>
      <c r="AJ209" s="329" t="s">
        <v>88</v>
      </c>
      <c r="AK209" s="455">
        <v>112.2</v>
      </c>
      <c r="AL209" s="454">
        <v>125</v>
      </c>
      <c r="AM209" s="470">
        <v>136.19999999999999</v>
      </c>
      <c r="AN209" s="470">
        <v>141.69999999999999</v>
      </c>
      <c r="AO209" s="470">
        <v>119.9</v>
      </c>
      <c r="AP209" s="470">
        <v>104.8</v>
      </c>
      <c r="AQ209" s="470">
        <v>117.6</v>
      </c>
      <c r="AR209" s="470">
        <v>101.9</v>
      </c>
      <c r="AS209" s="454">
        <v>102.9</v>
      </c>
      <c r="AT209" s="454">
        <v>102.2</v>
      </c>
      <c r="AU209" s="454">
        <v>113.1</v>
      </c>
    </row>
    <row r="210" spans="1:47" x14ac:dyDescent="0.15">
      <c r="A210" s="329"/>
      <c r="B210" s="330"/>
      <c r="C210" s="329" t="s">
        <v>89</v>
      </c>
      <c r="D210" s="455">
        <v>111.9</v>
      </c>
      <c r="E210" s="455">
        <v>111.9</v>
      </c>
      <c r="F210" s="455">
        <v>107.8</v>
      </c>
      <c r="G210" s="455">
        <v>134.19999999999999</v>
      </c>
      <c r="H210" s="455">
        <v>107.8</v>
      </c>
      <c r="I210" s="455">
        <v>120.1</v>
      </c>
      <c r="J210" s="455">
        <v>120.7</v>
      </c>
      <c r="K210" s="455">
        <v>118.4</v>
      </c>
      <c r="L210" s="455">
        <v>269.3</v>
      </c>
      <c r="M210" s="455">
        <v>114.7</v>
      </c>
      <c r="N210" s="455">
        <v>85.4</v>
      </c>
      <c r="O210" s="455">
        <v>100.7</v>
      </c>
      <c r="P210" s="455">
        <v>122.8</v>
      </c>
      <c r="Q210" s="455">
        <v>113.6</v>
      </c>
      <c r="R210" s="455">
        <v>103.4</v>
      </c>
      <c r="S210" s="455">
        <v>101.6</v>
      </c>
      <c r="T210" s="455">
        <v>108.5</v>
      </c>
      <c r="U210" s="455">
        <v>116.7</v>
      </c>
      <c r="V210" s="455">
        <v>154.9</v>
      </c>
      <c r="W210" s="455">
        <v>104.8</v>
      </c>
      <c r="X210" s="455">
        <v>106.5</v>
      </c>
      <c r="Y210" s="455">
        <v>115.7</v>
      </c>
      <c r="Z210" s="455">
        <v>179.6</v>
      </c>
      <c r="AA210" s="455">
        <v>111.9</v>
      </c>
      <c r="AB210" s="455">
        <v>65</v>
      </c>
      <c r="AC210" s="455">
        <v>87.7</v>
      </c>
      <c r="AD210" s="455">
        <v>150.69999999999999</v>
      </c>
      <c r="AE210" s="455">
        <v>143.1</v>
      </c>
      <c r="AF210" s="455">
        <v>96.4</v>
      </c>
      <c r="AG210" s="455">
        <v>110.7</v>
      </c>
      <c r="AH210" s="329"/>
      <c r="AI210" s="330"/>
      <c r="AJ210" s="329" t="s">
        <v>89</v>
      </c>
      <c r="AK210" s="455">
        <v>111.9</v>
      </c>
      <c r="AL210" s="455">
        <v>124.4</v>
      </c>
      <c r="AM210" s="455">
        <v>136.69999999999999</v>
      </c>
      <c r="AN210" s="455">
        <v>143.80000000000001</v>
      </c>
      <c r="AO210" s="455">
        <v>117.6</v>
      </c>
      <c r="AP210" s="455">
        <v>106.5</v>
      </c>
      <c r="AQ210" s="455">
        <v>111.1</v>
      </c>
      <c r="AR210" s="455">
        <v>104.9</v>
      </c>
      <c r="AS210" s="455">
        <v>100.9</v>
      </c>
      <c r="AT210" s="455">
        <v>100.2</v>
      </c>
      <c r="AU210" s="455">
        <v>109.8</v>
      </c>
    </row>
    <row r="211" spans="1:47" x14ac:dyDescent="0.15">
      <c r="A211" s="329"/>
      <c r="B211" s="330"/>
      <c r="C211" s="329" t="s">
        <v>90</v>
      </c>
      <c r="D211" s="455">
        <v>114.6</v>
      </c>
      <c r="E211" s="455">
        <v>114.6</v>
      </c>
      <c r="F211" s="455">
        <v>107.2</v>
      </c>
      <c r="G211" s="455">
        <v>138.5</v>
      </c>
      <c r="H211" s="455">
        <v>110.9</v>
      </c>
      <c r="I211" s="455">
        <v>129.30000000000001</v>
      </c>
      <c r="J211" s="455">
        <v>125.9</v>
      </c>
      <c r="K211" s="455">
        <v>116.7</v>
      </c>
      <c r="L211" s="455">
        <v>286.89999999999998</v>
      </c>
      <c r="M211" s="455">
        <v>114.9</v>
      </c>
      <c r="N211" s="455">
        <v>87.4</v>
      </c>
      <c r="O211" s="455">
        <v>92.4</v>
      </c>
      <c r="P211" s="455">
        <v>108.6</v>
      </c>
      <c r="Q211" s="455">
        <v>115.1</v>
      </c>
      <c r="R211" s="455">
        <v>119.1</v>
      </c>
      <c r="S211" s="455">
        <v>108.8</v>
      </c>
      <c r="T211" s="455">
        <v>114.3</v>
      </c>
      <c r="U211" s="455">
        <v>120.4</v>
      </c>
      <c r="V211" s="455">
        <v>155.1</v>
      </c>
      <c r="W211" s="455">
        <v>104</v>
      </c>
      <c r="X211" s="455">
        <v>107.6</v>
      </c>
      <c r="Y211" s="455">
        <v>113.1</v>
      </c>
      <c r="Z211" s="455">
        <v>191.8</v>
      </c>
      <c r="AA211" s="455">
        <v>122.9</v>
      </c>
      <c r="AB211" s="455">
        <v>81.8</v>
      </c>
      <c r="AC211" s="455">
        <v>84.2</v>
      </c>
      <c r="AD211" s="455">
        <v>189.9</v>
      </c>
      <c r="AE211" s="455">
        <v>142.30000000000001</v>
      </c>
      <c r="AF211" s="455">
        <v>96.3</v>
      </c>
      <c r="AG211" s="455">
        <v>113.3</v>
      </c>
      <c r="AH211" s="329"/>
      <c r="AI211" s="330"/>
      <c r="AJ211" s="329" t="s">
        <v>90</v>
      </c>
      <c r="AK211" s="455">
        <v>114.6</v>
      </c>
      <c r="AL211" s="455">
        <v>127.2</v>
      </c>
      <c r="AM211" s="455">
        <v>137.30000000000001</v>
      </c>
      <c r="AN211" s="455">
        <v>142.19999999999999</v>
      </c>
      <c r="AO211" s="455">
        <v>121.6</v>
      </c>
      <c r="AP211" s="455">
        <v>113.6</v>
      </c>
      <c r="AQ211" s="455">
        <v>107.1</v>
      </c>
      <c r="AR211" s="455">
        <v>114.4</v>
      </c>
      <c r="AS211" s="455">
        <v>103</v>
      </c>
      <c r="AT211" s="455">
        <v>102.2</v>
      </c>
      <c r="AU211" s="455">
        <v>112.9</v>
      </c>
    </row>
    <row r="212" spans="1:47" x14ac:dyDescent="0.15">
      <c r="A212" s="329"/>
      <c r="B212" s="330"/>
      <c r="C212" s="329" t="s">
        <v>91</v>
      </c>
      <c r="D212" s="455">
        <v>117.9</v>
      </c>
      <c r="E212" s="455">
        <v>117.8</v>
      </c>
      <c r="F212" s="455">
        <v>109.4</v>
      </c>
      <c r="G212" s="455">
        <v>131.5</v>
      </c>
      <c r="H212" s="455">
        <v>107.8</v>
      </c>
      <c r="I212" s="455">
        <v>153.19999999999999</v>
      </c>
      <c r="J212" s="455">
        <v>134.69999999999999</v>
      </c>
      <c r="K212" s="455">
        <v>158.30000000000001</v>
      </c>
      <c r="L212" s="455">
        <v>308.8</v>
      </c>
      <c r="M212" s="455">
        <v>109.8</v>
      </c>
      <c r="N212" s="455">
        <v>88.2</v>
      </c>
      <c r="O212" s="455">
        <v>115.1</v>
      </c>
      <c r="P212" s="455">
        <v>112</v>
      </c>
      <c r="Q212" s="455">
        <v>109.8</v>
      </c>
      <c r="R212" s="455">
        <v>104.7</v>
      </c>
      <c r="S212" s="455">
        <v>100</v>
      </c>
      <c r="T212" s="455">
        <v>111.1</v>
      </c>
      <c r="U212" s="455">
        <v>120.1</v>
      </c>
      <c r="V212" s="455">
        <v>159.19999999999999</v>
      </c>
      <c r="W212" s="455">
        <v>105.9</v>
      </c>
      <c r="X212" s="455">
        <v>105.1</v>
      </c>
      <c r="Y212" s="455">
        <v>111.7</v>
      </c>
      <c r="Z212" s="455">
        <v>172.1</v>
      </c>
      <c r="AA212" s="455">
        <v>129.4</v>
      </c>
      <c r="AB212" s="455">
        <v>65.2</v>
      </c>
      <c r="AC212" s="455">
        <v>85.3</v>
      </c>
      <c r="AD212" s="455">
        <v>168.8</v>
      </c>
      <c r="AE212" s="455">
        <v>138.1</v>
      </c>
      <c r="AF212" s="455">
        <v>109.7</v>
      </c>
      <c r="AG212" s="455">
        <v>118.2</v>
      </c>
      <c r="AH212" s="329"/>
      <c r="AI212" s="330"/>
      <c r="AJ212" s="329" t="s">
        <v>91</v>
      </c>
      <c r="AK212" s="455">
        <v>117.9</v>
      </c>
      <c r="AL212" s="455">
        <v>135.6</v>
      </c>
      <c r="AM212" s="455">
        <v>158.4</v>
      </c>
      <c r="AN212" s="455">
        <v>170.4</v>
      </c>
      <c r="AO212" s="455">
        <v>115.9</v>
      </c>
      <c r="AP212" s="455">
        <v>101.3</v>
      </c>
      <c r="AQ212" s="455">
        <v>98.8</v>
      </c>
      <c r="AR212" s="455">
        <v>102</v>
      </c>
      <c r="AS212" s="455">
        <v>104.3</v>
      </c>
      <c r="AT212" s="455">
        <v>103.8</v>
      </c>
      <c r="AU212" s="455">
        <v>110.1</v>
      </c>
    </row>
    <row r="213" spans="1:47" x14ac:dyDescent="0.15">
      <c r="A213" s="329"/>
      <c r="B213" s="330"/>
      <c r="C213" s="329" t="s">
        <v>92</v>
      </c>
      <c r="D213" s="455">
        <v>113.7</v>
      </c>
      <c r="E213" s="455">
        <v>113.7</v>
      </c>
      <c r="F213" s="455">
        <v>106.7</v>
      </c>
      <c r="G213" s="455">
        <v>128.9</v>
      </c>
      <c r="H213" s="455">
        <v>107.6</v>
      </c>
      <c r="I213" s="455">
        <v>135.6</v>
      </c>
      <c r="J213" s="455">
        <v>136.1</v>
      </c>
      <c r="K213" s="455">
        <v>116.4</v>
      </c>
      <c r="L213" s="455">
        <v>290.2</v>
      </c>
      <c r="M213" s="455">
        <v>111</v>
      </c>
      <c r="N213" s="455">
        <v>86.2</v>
      </c>
      <c r="O213" s="455">
        <v>82.1</v>
      </c>
      <c r="P213" s="455">
        <v>120.9</v>
      </c>
      <c r="Q213" s="455">
        <v>112.9</v>
      </c>
      <c r="R213" s="455">
        <v>104.1</v>
      </c>
      <c r="S213" s="455">
        <v>104.7</v>
      </c>
      <c r="T213" s="455">
        <v>110.5</v>
      </c>
      <c r="U213" s="455">
        <v>119.6</v>
      </c>
      <c r="V213" s="455">
        <v>152.30000000000001</v>
      </c>
      <c r="W213" s="455">
        <v>105.3</v>
      </c>
      <c r="X213" s="455">
        <v>105.2</v>
      </c>
      <c r="Y213" s="455">
        <v>109.4</v>
      </c>
      <c r="Z213" s="455">
        <v>173.2</v>
      </c>
      <c r="AA213" s="455">
        <v>124.7</v>
      </c>
      <c r="AB213" s="455">
        <v>62.9</v>
      </c>
      <c r="AC213" s="455">
        <v>88</v>
      </c>
      <c r="AD213" s="455">
        <v>169.6</v>
      </c>
      <c r="AE213" s="455">
        <v>142.30000000000001</v>
      </c>
      <c r="AF213" s="455">
        <v>81.3</v>
      </c>
      <c r="AG213" s="455">
        <v>111.7</v>
      </c>
      <c r="AH213" s="329"/>
      <c r="AI213" s="330"/>
      <c r="AJ213" s="329" t="s">
        <v>92</v>
      </c>
      <c r="AK213" s="455">
        <v>113.7</v>
      </c>
      <c r="AL213" s="455">
        <v>126.6</v>
      </c>
      <c r="AM213" s="455">
        <v>141.80000000000001</v>
      </c>
      <c r="AN213" s="455">
        <v>148.19999999999999</v>
      </c>
      <c r="AO213" s="455">
        <v>117.4</v>
      </c>
      <c r="AP213" s="455">
        <v>104.5</v>
      </c>
      <c r="AQ213" s="455">
        <v>101.8</v>
      </c>
      <c r="AR213" s="455">
        <v>104.9</v>
      </c>
      <c r="AS213" s="455">
        <v>101.9</v>
      </c>
      <c r="AT213" s="455">
        <v>101.3</v>
      </c>
      <c r="AU213" s="455">
        <v>108.5</v>
      </c>
    </row>
    <row r="214" spans="1:47" x14ac:dyDescent="0.15">
      <c r="A214" s="329"/>
      <c r="B214" s="330"/>
      <c r="C214" s="329" t="s">
        <v>93</v>
      </c>
      <c r="D214" s="455">
        <v>109.9</v>
      </c>
      <c r="E214" s="455">
        <v>109.9</v>
      </c>
      <c r="F214" s="455">
        <v>107.9</v>
      </c>
      <c r="G214" s="455">
        <v>130.5</v>
      </c>
      <c r="H214" s="455">
        <v>106.4</v>
      </c>
      <c r="I214" s="455">
        <v>126.7</v>
      </c>
      <c r="J214" s="455">
        <v>126.3</v>
      </c>
      <c r="K214" s="455">
        <v>110.6</v>
      </c>
      <c r="L214" s="455">
        <v>268</v>
      </c>
      <c r="M214" s="455">
        <v>111.2</v>
      </c>
      <c r="N214" s="455">
        <v>87.3</v>
      </c>
      <c r="O214" s="455">
        <v>82.7</v>
      </c>
      <c r="P214" s="455">
        <v>111.7</v>
      </c>
      <c r="Q214" s="455">
        <v>109.6</v>
      </c>
      <c r="R214" s="455">
        <v>101.7</v>
      </c>
      <c r="S214" s="455">
        <v>103.8</v>
      </c>
      <c r="T214" s="455">
        <v>110.5</v>
      </c>
      <c r="U214" s="455">
        <v>122.2</v>
      </c>
      <c r="V214" s="455">
        <v>156.69999999999999</v>
      </c>
      <c r="W214" s="455">
        <v>104.9</v>
      </c>
      <c r="X214" s="455">
        <v>105.4</v>
      </c>
      <c r="Y214" s="455">
        <v>111.3</v>
      </c>
      <c r="Z214" s="455">
        <v>176.2</v>
      </c>
      <c r="AA214" s="455">
        <v>123.8</v>
      </c>
      <c r="AB214" s="455">
        <v>61.8</v>
      </c>
      <c r="AC214" s="455">
        <v>86.2</v>
      </c>
      <c r="AD214" s="455">
        <v>162.30000000000001</v>
      </c>
      <c r="AE214" s="455">
        <v>141.6</v>
      </c>
      <c r="AF214" s="455">
        <v>103.5</v>
      </c>
      <c r="AG214" s="455">
        <v>110.1</v>
      </c>
      <c r="AH214" s="329"/>
      <c r="AI214" s="330"/>
      <c r="AJ214" s="329" t="s">
        <v>93</v>
      </c>
      <c r="AK214" s="455">
        <v>109.9</v>
      </c>
      <c r="AL214" s="455">
        <v>125.1</v>
      </c>
      <c r="AM214" s="455">
        <v>140.19999999999999</v>
      </c>
      <c r="AN214" s="455">
        <v>149.4</v>
      </c>
      <c r="AO214" s="455">
        <v>113.6</v>
      </c>
      <c r="AP214" s="455">
        <v>101.8</v>
      </c>
      <c r="AQ214" s="455">
        <v>99.5</v>
      </c>
      <c r="AR214" s="455">
        <v>102.1</v>
      </c>
      <c r="AS214" s="455">
        <v>102.7</v>
      </c>
      <c r="AT214" s="455">
        <v>102.1</v>
      </c>
      <c r="AU214" s="455">
        <v>109.6</v>
      </c>
    </row>
    <row r="215" spans="1:47" x14ac:dyDescent="0.15">
      <c r="A215" s="329"/>
      <c r="B215" s="330"/>
      <c r="C215" s="329" t="s">
        <v>94</v>
      </c>
      <c r="D215" s="455">
        <v>115.7</v>
      </c>
      <c r="E215" s="455">
        <v>115.7</v>
      </c>
      <c r="F215" s="455">
        <v>107.9</v>
      </c>
      <c r="G215" s="455">
        <v>125.2</v>
      </c>
      <c r="H215" s="455">
        <v>108.2</v>
      </c>
      <c r="I215" s="455">
        <v>134.1</v>
      </c>
      <c r="J215" s="455">
        <v>139.30000000000001</v>
      </c>
      <c r="K215" s="455">
        <v>115</v>
      </c>
      <c r="L215" s="455">
        <v>256</v>
      </c>
      <c r="M215" s="455">
        <v>107.7</v>
      </c>
      <c r="N215" s="455">
        <v>91.8</v>
      </c>
      <c r="O215" s="455">
        <v>82.5</v>
      </c>
      <c r="P215" s="455">
        <v>122.5</v>
      </c>
      <c r="Q215" s="455">
        <v>111.7</v>
      </c>
      <c r="R215" s="455">
        <v>111.4</v>
      </c>
      <c r="S215" s="455">
        <v>103.4</v>
      </c>
      <c r="T215" s="455">
        <v>119.5</v>
      </c>
      <c r="U215" s="455">
        <v>120.4</v>
      </c>
      <c r="V215" s="455">
        <v>157.19999999999999</v>
      </c>
      <c r="W215" s="455">
        <v>103</v>
      </c>
      <c r="X215" s="455">
        <v>106.5</v>
      </c>
      <c r="Y215" s="455">
        <v>109.4</v>
      </c>
      <c r="Z215" s="455">
        <v>181.5</v>
      </c>
      <c r="AA215" s="455">
        <v>136.6</v>
      </c>
      <c r="AB215" s="455">
        <v>68.3</v>
      </c>
      <c r="AC215" s="455">
        <v>93.3</v>
      </c>
      <c r="AD215" s="455">
        <v>148.1</v>
      </c>
      <c r="AE215" s="455">
        <v>136.6</v>
      </c>
      <c r="AF215" s="455">
        <v>99.2</v>
      </c>
      <c r="AG215" s="455">
        <v>114</v>
      </c>
      <c r="AH215" s="329"/>
      <c r="AI215" s="330"/>
      <c r="AJ215" s="329" t="s">
        <v>94</v>
      </c>
      <c r="AK215" s="455">
        <v>115.7</v>
      </c>
      <c r="AL215" s="455">
        <v>126.5</v>
      </c>
      <c r="AM215" s="455">
        <v>138.1</v>
      </c>
      <c r="AN215" s="455">
        <v>143.5</v>
      </c>
      <c r="AO215" s="455">
        <v>118.2</v>
      </c>
      <c r="AP215" s="455">
        <v>108.5</v>
      </c>
      <c r="AQ215" s="455">
        <v>103.5</v>
      </c>
      <c r="AR215" s="455">
        <v>108.5</v>
      </c>
      <c r="AS215" s="455">
        <v>107.3</v>
      </c>
      <c r="AT215" s="455">
        <v>106.7</v>
      </c>
      <c r="AU215" s="455">
        <v>112.1</v>
      </c>
    </row>
    <row r="216" spans="1:47" x14ac:dyDescent="0.15">
      <c r="A216" s="329"/>
      <c r="B216" s="330"/>
      <c r="C216" s="329" t="s">
        <v>95</v>
      </c>
      <c r="D216" s="455">
        <v>114.1</v>
      </c>
      <c r="E216" s="455">
        <v>114.1</v>
      </c>
      <c r="F216" s="455">
        <v>111.1</v>
      </c>
      <c r="G216" s="455">
        <v>133.5</v>
      </c>
      <c r="H216" s="455">
        <v>101.4</v>
      </c>
      <c r="I216" s="455">
        <v>124.4</v>
      </c>
      <c r="J216" s="455">
        <v>124</v>
      </c>
      <c r="K216" s="455">
        <v>109.6</v>
      </c>
      <c r="L216" s="455">
        <v>235.8</v>
      </c>
      <c r="M216" s="455">
        <v>113.9</v>
      </c>
      <c r="N216" s="455">
        <v>85.4</v>
      </c>
      <c r="O216" s="455">
        <v>84.9</v>
      </c>
      <c r="P216" s="455">
        <v>131.80000000000001</v>
      </c>
      <c r="Q216" s="455">
        <v>118.6</v>
      </c>
      <c r="R216" s="455">
        <v>108.3</v>
      </c>
      <c r="S216" s="455">
        <v>100.6</v>
      </c>
      <c r="T216" s="455">
        <v>107.4</v>
      </c>
      <c r="U216" s="455">
        <v>123.1</v>
      </c>
      <c r="V216" s="455">
        <v>163.69999999999999</v>
      </c>
      <c r="W216" s="455">
        <v>101.9</v>
      </c>
      <c r="X216" s="455">
        <v>103.9</v>
      </c>
      <c r="Y216" s="455">
        <v>109.7</v>
      </c>
      <c r="Z216" s="455">
        <v>172.7</v>
      </c>
      <c r="AA216" s="455">
        <v>146</v>
      </c>
      <c r="AB216" s="455">
        <v>65.5</v>
      </c>
      <c r="AC216" s="455">
        <v>82.1</v>
      </c>
      <c r="AD216" s="455">
        <v>158</v>
      </c>
      <c r="AE216" s="455">
        <v>134.19999999999999</v>
      </c>
      <c r="AF216" s="455">
        <v>105.5</v>
      </c>
      <c r="AG216" s="455">
        <v>113.6</v>
      </c>
      <c r="AH216" s="329"/>
      <c r="AI216" s="330"/>
      <c r="AJ216" s="329" t="s">
        <v>95</v>
      </c>
      <c r="AK216" s="455">
        <v>114.1</v>
      </c>
      <c r="AL216" s="455">
        <v>124</v>
      </c>
      <c r="AM216" s="455">
        <v>136.1</v>
      </c>
      <c r="AN216" s="455">
        <v>141.1</v>
      </c>
      <c r="AO216" s="455">
        <v>121</v>
      </c>
      <c r="AP216" s="455">
        <v>104.2</v>
      </c>
      <c r="AQ216" s="455">
        <v>100.4</v>
      </c>
      <c r="AR216" s="455">
        <v>105.3</v>
      </c>
      <c r="AS216" s="455">
        <v>103.2</v>
      </c>
      <c r="AT216" s="455">
        <v>102.7</v>
      </c>
      <c r="AU216" s="455">
        <v>108.7</v>
      </c>
    </row>
    <row r="217" spans="1:47" x14ac:dyDescent="0.15">
      <c r="A217" s="329"/>
      <c r="B217" s="330"/>
      <c r="C217" s="329" t="s">
        <v>96</v>
      </c>
      <c r="D217" s="455">
        <v>116.4</v>
      </c>
      <c r="E217" s="455">
        <v>116.5</v>
      </c>
      <c r="F217" s="455">
        <v>112.7</v>
      </c>
      <c r="G217" s="455">
        <v>134.4</v>
      </c>
      <c r="H217" s="455">
        <v>106.3</v>
      </c>
      <c r="I217" s="455">
        <v>127.5</v>
      </c>
      <c r="J217" s="455">
        <v>118</v>
      </c>
      <c r="K217" s="455">
        <v>128.6</v>
      </c>
      <c r="L217" s="455">
        <v>209.2</v>
      </c>
      <c r="M217" s="455">
        <v>113.2</v>
      </c>
      <c r="N217" s="455">
        <v>87</v>
      </c>
      <c r="O217" s="455">
        <v>84.4</v>
      </c>
      <c r="P217" s="455">
        <v>135.5</v>
      </c>
      <c r="Q217" s="455">
        <v>115.9</v>
      </c>
      <c r="R217" s="455">
        <v>108.7</v>
      </c>
      <c r="S217" s="455">
        <v>100.8</v>
      </c>
      <c r="T217" s="455">
        <v>111.6</v>
      </c>
      <c r="U217" s="455">
        <v>125.7</v>
      </c>
      <c r="V217" s="455">
        <v>163.9</v>
      </c>
      <c r="W217" s="455">
        <v>104.2</v>
      </c>
      <c r="X217" s="455">
        <v>106.8</v>
      </c>
      <c r="Y217" s="455">
        <v>109.9</v>
      </c>
      <c r="Z217" s="455">
        <v>178.1</v>
      </c>
      <c r="AA217" s="455">
        <v>134.9</v>
      </c>
      <c r="AB217" s="455">
        <v>72.900000000000006</v>
      </c>
      <c r="AC217" s="455">
        <v>89.2</v>
      </c>
      <c r="AD217" s="455">
        <v>160.80000000000001</v>
      </c>
      <c r="AE217" s="455">
        <v>142.6</v>
      </c>
      <c r="AF217" s="455">
        <v>100.2</v>
      </c>
      <c r="AG217" s="455">
        <v>115.4</v>
      </c>
      <c r="AH217" s="329"/>
      <c r="AI217" s="330"/>
      <c r="AJ217" s="329" t="s">
        <v>96</v>
      </c>
      <c r="AK217" s="455">
        <v>116.4</v>
      </c>
      <c r="AL217" s="455">
        <v>127.1</v>
      </c>
      <c r="AM217" s="455">
        <v>142.4</v>
      </c>
      <c r="AN217" s="455">
        <v>150</v>
      </c>
      <c r="AO217" s="455">
        <v>120.2</v>
      </c>
      <c r="AP217" s="455">
        <v>106.2</v>
      </c>
      <c r="AQ217" s="455">
        <v>102.4</v>
      </c>
      <c r="AR217" s="455">
        <v>107.2</v>
      </c>
      <c r="AS217" s="455">
        <v>106</v>
      </c>
      <c r="AT217" s="455">
        <v>105.4</v>
      </c>
      <c r="AU217" s="455">
        <v>112.5</v>
      </c>
    </row>
    <row r="218" spans="1:47" x14ac:dyDescent="0.15">
      <c r="A218" s="329"/>
      <c r="B218" s="336"/>
      <c r="C218" s="335" t="s">
        <v>97</v>
      </c>
      <c r="D218" s="456">
        <v>118.2</v>
      </c>
      <c r="E218" s="456">
        <v>118.2</v>
      </c>
      <c r="F218" s="456">
        <v>116</v>
      </c>
      <c r="G218" s="456">
        <v>134.19999999999999</v>
      </c>
      <c r="H218" s="456">
        <v>117.2</v>
      </c>
      <c r="I218" s="456">
        <v>131.1</v>
      </c>
      <c r="J218" s="456">
        <v>131.80000000000001</v>
      </c>
      <c r="K218" s="456">
        <v>121.9</v>
      </c>
      <c r="L218" s="456">
        <v>245.4</v>
      </c>
      <c r="M218" s="456">
        <v>118</v>
      </c>
      <c r="N218" s="456">
        <v>86</v>
      </c>
      <c r="O218" s="456">
        <v>92.5</v>
      </c>
      <c r="P218" s="456">
        <v>129.80000000000001</v>
      </c>
      <c r="Q218" s="456">
        <v>126.5</v>
      </c>
      <c r="R218" s="456">
        <v>112.5</v>
      </c>
      <c r="S218" s="456">
        <v>103.1</v>
      </c>
      <c r="T218" s="456">
        <v>114.2</v>
      </c>
      <c r="U218" s="456">
        <v>123.3</v>
      </c>
      <c r="V218" s="456">
        <v>155.19999999999999</v>
      </c>
      <c r="W218" s="456">
        <v>105.8</v>
      </c>
      <c r="X218" s="456">
        <v>106.6</v>
      </c>
      <c r="Y218" s="456">
        <v>110.9</v>
      </c>
      <c r="Z218" s="456">
        <v>180.6</v>
      </c>
      <c r="AA218" s="456">
        <v>126.6</v>
      </c>
      <c r="AB218" s="456">
        <v>77.099999999999994</v>
      </c>
      <c r="AC218" s="456">
        <v>85.8</v>
      </c>
      <c r="AD218" s="456">
        <v>168.7</v>
      </c>
      <c r="AE218" s="456">
        <v>136.9</v>
      </c>
      <c r="AF218" s="456">
        <v>99.7</v>
      </c>
      <c r="AG218" s="456">
        <v>116.5</v>
      </c>
      <c r="AH218" s="329"/>
      <c r="AI218" s="336"/>
      <c r="AJ218" s="335" t="s">
        <v>97</v>
      </c>
      <c r="AK218" s="455">
        <v>118.2</v>
      </c>
      <c r="AL218" s="456">
        <v>127.3</v>
      </c>
      <c r="AM218" s="456">
        <v>142.30000000000001</v>
      </c>
      <c r="AN218" s="456">
        <v>147.19999999999999</v>
      </c>
      <c r="AO218" s="456">
        <v>134.4</v>
      </c>
      <c r="AP218" s="456">
        <v>105.8</v>
      </c>
      <c r="AQ218" s="456">
        <v>96.9</v>
      </c>
      <c r="AR218" s="456">
        <v>108.1</v>
      </c>
      <c r="AS218" s="456">
        <v>109.9</v>
      </c>
      <c r="AT218" s="456">
        <v>109.8</v>
      </c>
      <c r="AU218" s="456">
        <v>112.1</v>
      </c>
    </row>
    <row r="219" spans="1:47" x14ac:dyDescent="0.15">
      <c r="A219" s="329"/>
      <c r="B219" s="330" t="s">
        <v>99</v>
      </c>
      <c r="C219" s="329" t="s">
        <v>84</v>
      </c>
      <c r="D219" s="455">
        <v>112.2</v>
      </c>
      <c r="E219" s="455">
        <v>112.2</v>
      </c>
      <c r="F219" s="455">
        <v>114.6</v>
      </c>
      <c r="G219" s="455">
        <v>131.69999999999999</v>
      </c>
      <c r="H219" s="455">
        <v>106.8</v>
      </c>
      <c r="I219" s="455">
        <v>128.19999999999999</v>
      </c>
      <c r="J219" s="455">
        <v>122.8</v>
      </c>
      <c r="K219" s="455">
        <v>120.8</v>
      </c>
      <c r="L219" s="455">
        <v>245.8</v>
      </c>
      <c r="M219" s="455">
        <v>116.9</v>
      </c>
      <c r="N219" s="455">
        <v>88.5</v>
      </c>
      <c r="O219" s="455">
        <v>85.1</v>
      </c>
      <c r="P219" s="455">
        <v>124.7</v>
      </c>
      <c r="Q219" s="455">
        <v>112.3</v>
      </c>
      <c r="R219" s="455">
        <v>106.8</v>
      </c>
      <c r="S219" s="455">
        <v>99.3</v>
      </c>
      <c r="T219" s="455">
        <v>115.4</v>
      </c>
      <c r="U219" s="455">
        <v>122.2</v>
      </c>
      <c r="V219" s="455">
        <v>153.30000000000001</v>
      </c>
      <c r="W219" s="455">
        <v>103.1</v>
      </c>
      <c r="X219" s="455">
        <v>105.2</v>
      </c>
      <c r="Y219" s="455">
        <v>112</v>
      </c>
      <c r="Z219" s="455">
        <v>178</v>
      </c>
      <c r="AA219" s="455">
        <v>124.9</v>
      </c>
      <c r="AB219" s="455">
        <v>35.9</v>
      </c>
      <c r="AC219" s="455">
        <v>89.7</v>
      </c>
      <c r="AD219" s="455">
        <v>147.5</v>
      </c>
      <c r="AE219" s="455">
        <v>132.9</v>
      </c>
      <c r="AF219" s="455">
        <v>97.1</v>
      </c>
      <c r="AG219" s="455">
        <v>110.2</v>
      </c>
      <c r="AH219" s="329"/>
      <c r="AI219" s="330" t="s">
        <v>99</v>
      </c>
      <c r="AJ219" s="329" t="s">
        <v>84</v>
      </c>
      <c r="AK219" s="460">
        <v>112.2</v>
      </c>
      <c r="AL219" s="455">
        <v>117.9</v>
      </c>
      <c r="AM219" s="455">
        <v>129.69999999999999</v>
      </c>
      <c r="AN219" s="455">
        <v>139.6</v>
      </c>
      <c r="AO219" s="455">
        <v>114.1</v>
      </c>
      <c r="AP219" s="455">
        <v>100.9</v>
      </c>
      <c r="AQ219" s="455">
        <v>96</v>
      </c>
      <c r="AR219" s="455">
        <v>105.1</v>
      </c>
      <c r="AS219" s="455">
        <v>106.5</v>
      </c>
      <c r="AT219" s="455">
        <v>106</v>
      </c>
      <c r="AU219" s="455">
        <v>111.3</v>
      </c>
    </row>
    <row r="220" spans="1:47" x14ac:dyDescent="0.15">
      <c r="A220" s="329"/>
      <c r="B220" s="330"/>
      <c r="C220" s="329" t="s">
        <v>86</v>
      </c>
      <c r="D220" s="455">
        <v>120.9</v>
      </c>
      <c r="E220" s="455">
        <v>120.9</v>
      </c>
      <c r="F220" s="455">
        <v>116.1</v>
      </c>
      <c r="G220" s="455">
        <v>128.19999999999999</v>
      </c>
      <c r="H220" s="455">
        <v>107.5</v>
      </c>
      <c r="I220" s="455">
        <v>154.1</v>
      </c>
      <c r="J220" s="455">
        <v>164.5</v>
      </c>
      <c r="K220" s="455">
        <v>132.80000000000001</v>
      </c>
      <c r="L220" s="455">
        <v>237.7</v>
      </c>
      <c r="M220" s="455">
        <v>124.4</v>
      </c>
      <c r="N220" s="455">
        <v>84.9</v>
      </c>
      <c r="O220" s="455">
        <v>90.2</v>
      </c>
      <c r="P220" s="455">
        <v>137.6</v>
      </c>
      <c r="Q220" s="455">
        <v>112.6</v>
      </c>
      <c r="R220" s="455">
        <v>108.3</v>
      </c>
      <c r="S220" s="455">
        <v>101.5</v>
      </c>
      <c r="T220" s="455">
        <v>111.4</v>
      </c>
      <c r="U220" s="455">
        <v>121.9</v>
      </c>
      <c r="V220" s="455">
        <v>153.6</v>
      </c>
      <c r="W220" s="455">
        <v>106.2</v>
      </c>
      <c r="X220" s="455">
        <v>108.1</v>
      </c>
      <c r="Y220" s="455">
        <v>115.8</v>
      </c>
      <c r="Z220" s="455">
        <v>175.6</v>
      </c>
      <c r="AA220" s="455">
        <v>127</v>
      </c>
      <c r="AB220" s="455">
        <v>71.400000000000006</v>
      </c>
      <c r="AC220" s="455">
        <v>88.3</v>
      </c>
      <c r="AD220" s="455">
        <v>163.30000000000001</v>
      </c>
      <c r="AE220" s="455">
        <v>139</v>
      </c>
      <c r="AF220" s="455">
        <v>98.6</v>
      </c>
      <c r="AG220" s="455">
        <v>119.3</v>
      </c>
      <c r="AH220" s="329"/>
      <c r="AI220" s="330"/>
      <c r="AJ220" s="329" t="s">
        <v>86</v>
      </c>
      <c r="AK220" s="455">
        <v>120.9</v>
      </c>
      <c r="AL220" s="455">
        <v>132.19999999999999</v>
      </c>
      <c r="AM220" s="455">
        <v>150.5</v>
      </c>
      <c r="AN220" s="455">
        <v>161.30000000000001</v>
      </c>
      <c r="AO220" s="455">
        <v>118</v>
      </c>
      <c r="AP220" s="455">
        <v>107.8</v>
      </c>
      <c r="AQ220" s="455">
        <v>112.5</v>
      </c>
      <c r="AR220" s="455">
        <v>106.9</v>
      </c>
      <c r="AS220" s="455">
        <v>109.2</v>
      </c>
      <c r="AT220" s="455">
        <v>109</v>
      </c>
      <c r="AU220" s="455">
        <v>110.6</v>
      </c>
    </row>
    <row r="221" spans="1:47" x14ac:dyDescent="0.15">
      <c r="A221" s="329"/>
      <c r="B221" s="330"/>
      <c r="C221" s="329" t="s">
        <v>88</v>
      </c>
      <c r="D221" s="455">
        <v>122.3</v>
      </c>
      <c r="E221" s="455">
        <v>122.3</v>
      </c>
      <c r="F221" s="455">
        <v>115.1</v>
      </c>
      <c r="G221" s="455">
        <v>126.6</v>
      </c>
      <c r="H221" s="455">
        <v>110</v>
      </c>
      <c r="I221" s="455">
        <v>159</v>
      </c>
      <c r="J221" s="455">
        <v>141.30000000000001</v>
      </c>
      <c r="K221" s="455">
        <v>207.7</v>
      </c>
      <c r="L221" s="455">
        <v>179.5</v>
      </c>
      <c r="M221" s="455">
        <v>119.7</v>
      </c>
      <c r="N221" s="455">
        <v>71</v>
      </c>
      <c r="O221" s="455">
        <v>93.3</v>
      </c>
      <c r="P221" s="455">
        <v>151.1</v>
      </c>
      <c r="Q221" s="455">
        <v>115.2</v>
      </c>
      <c r="R221" s="455">
        <v>110.7</v>
      </c>
      <c r="S221" s="455">
        <v>111</v>
      </c>
      <c r="T221" s="455">
        <v>114.7</v>
      </c>
      <c r="U221" s="455">
        <v>120.4</v>
      </c>
      <c r="V221" s="455">
        <v>156.4</v>
      </c>
      <c r="W221" s="455">
        <v>101.8</v>
      </c>
      <c r="X221" s="455">
        <v>105.2</v>
      </c>
      <c r="Y221" s="455">
        <v>115.1</v>
      </c>
      <c r="Z221" s="455">
        <v>167.1</v>
      </c>
      <c r="AA221" s="455">
        <v>121.5</v>
      </c>
      <c r="AB221" s="455">
        <v>74</v>
      </c>
      <c r="AC221" s="455">
        <v>86.5</v>
      </c>
      <c r="AD221" s="455">
        <v>160.80000000000001</v>
      </c>
      <c r="AE221" s="455">
        <v>136.9</v>
      </c>
      <c r="AF221" s="455">
        <v>97.3</v>
      </c>
      <c r="AG221" s="455">
        <v>119.6</v>
      </c>
      <c r="AH221" s="329"/>
      <c r="AI221" s="330"/>
      <c r="AJ221" s="329" t="s">
        <v>88</v>
      </c>
      <c r="AK221" s="455">
        <v>122.3</v>
      </c>
      <c r="AL221" s="455">
        <v>137.19999999999999</v>
      </c>
      <c r="AM221" s="455">
        <v>153.1</v>
      </c>
      <c r="AN221" s="455">
        <v>163.4</v>
      </c>
      <c r="AO221" s="455">
        <v>117.9</v>
      </c>
      <c r="AP221" s="455">
        <v>108.4</v>
      </c>
      <c r="AQ221" s="455">
        <v>125.9</v>
      </c>
      <c r="AR221" s="455">
        <v>104.1</v>
      </c>
      <c r="AS221" s="455">
        <v>112</v>
      </c>
      <c r="AT221" s="455">
        <v>112.1</v>
      </c>
      <c r="AU221" s="455">
        <v>111.5</v>
      </c>
    </row>
    <row r="222" spans="1:47" x14ac:dyDescent="0.15">
      <c r="A222" s="329"/>
      <c r="B222" s="330"/>
      <c r="C222" s="329" t="s">
        <v>89</v>
      </c>
      <c r="D222" s="455">
        <v>118.8</v>
      </c>
      <c r="E222" s="455">
        <v>118.8</v>
      </c>
      <c r="F222" s="455">
        <v>118.3</v>
      </c>
      <c r="G222" s="455">
        <v>126.3</v>
      </c>
      <c r="H222" s="455">
        <v>108.1</v>
      </c>
      <c r="I222" s="455">
        <v>137.80000000000001</v>
      </c>
      <c r="J222" s="455">
        <v>144.5</v>
      </c>
      <c r="K222" s="455">
        <v>127.2</v>
      </c>
      <c r="L222" s="455">
        <v>266</v>
      </c>
      <c r="M222" s="455">
        <v>121.5</v>
      </c>
      <c r="N222" s="455">
        <v>97.6</v>
      </c>
      <c r="O222" s="455">
        <v>87.7</v>
      </c>
      <c r="P222" s="455">
        <v>132.30000000000001</v>
      </c>
      <c r="Q222" s="455">
        <v>116.6</v>
      </c>
      <c r="R222" s="455">
        <v>107.7</v>
      </c>
      <c r="S222" s="455">
        <v>114.5</v>
      </c>
      <c r="T222" s="455">
        <v>119.4</v>
      </c>
      <c r="U222" s="455">
        <v>117.6</v>
      </c>
      <c r="V222" s="455">
        <v>153.30000000000001</v>
      </c>
      <c r="W222" s="455">
        <v>99</v>
      </c>
      <c r="X222" s="455">
        <v>108</v>
      </c>
      <c r="Y222" s="455">
        <v>116.3</v>
      </c>
      <c r="Z222" s="455">
        <v>181.2</v>
      </c>
      <c r="AA222" s="455">
        <v>122</v>
      </c>
      <c r="AB222" s="455">
        <v>68.599999999999994</v>
      </c>
      <c r="AC222" s="455">
        <v>88.9</v>
      </c>
      <c r="AD222" s="455">
        <v>151.4</v>
      </c>
      <c r="AE222" s="455">
        <v>137.1</v>
      </c>
      <c r="AF222" s="455">
        <v>105.2</v>
      </c>
      <c r="AG222" s="455">
        <v>117.8</v>
      </c>
      <c r="AH222" s="329"/>
      <c r="AI222" s="330"/>
      <c r="AJ222" s="329" t="s">
        <v>89</v>
      </c>
      <c r="AK222" s="455">
        <v>118.8</v>
      </c>
      <c r="AL222" s="455">
        <v>127</v>
      </c>
      <c r="AM222" s="455">
        <v>141.9</v>
      </c>
      <c r="AN222" s="455">
        <v>150.9</v>
      </c>
      <c r="AO222" s="455">
        <v>116.7</v>
      </c>
      <c r="AP222" s="455">
        <v>106.3</v>
      </c>
      <c r="AQ222" s="455">
        <v>116.4</v>
      </c>
      <c r="AR222" s="455">
        <v>103.2</v>
      </c>
      <c r="AS222" s="455">
        <v>110.7</v>
      </c>
      <c r="AT222" s="455">
        <v>110.7</v>
      </c>
      <c r="AU222" s="455">
        <v>110.6</v>
      </c>
    </row>
    <row r="223" spans="1:47" x14ac:dyDescent="0.15">
      <c r="A223" s="329"/>
      <c r="B223" s="330"/>
      <c r="C223" s="329" t="s">
        <v>90</v>
      </c>
      <c r="D223" s="455">
        <v>117.4</v>
      </c>
      <c r="E223" s="455">
        <v>117.4</v>
      </c>
      <c r="F223" s="455">
        <v>112.5</v>
      </c>
      <c r="G223" s="455">
        <v>126.7</v>
      </c>
      <c r="H223" s="455">
        <v>107.5</v>
      </c>
      <c r="I223" s="455">
        <v>138.19999999999999</v>
      </c>
      <c r="J223" s="455">
        <v>136.80000000000001</v>
      </c>
      <c r="K223" s="455">
        <v>133.19999999999999</v>
      </c>
      <c r="L223" s="455">
        <v>230</v>
      </c>
      <c r="M223" s="455">
        <v>120.4</v>
      </c>
      <c r="N223" s="455">
        <v>78.3</v>
      </c>
      <c r="O223" s="455">
        <v>85.9</v>
      </c>
      <c r="P223" s="455">
        <v>145.19999999999999</v>
      </c>
      <c r="Q223" s="455">
        <v>123.4</v>
      </c>
      <c r="R223" s="455">
        <v>105.3</v>
      </c>
      <c r="S223" s="455">
        <v>108.9</v>
      </c>
      <c r="T223" s="455">
        <v>115.1</v>
      </c>
      <c r="U223" s="455">
        <v>117</v>
      </c>
      <c r="V223" s="455">
        <v>156.4</v>
      </c>
      <c r="W223" s="455">
        <v>102.9</v>
      </c>
      <c r="X223" s="455">
        <v>107.1</v>
      </c>
      <c r="Y223" s="455">
        <v>123.5</v>
      </c>
      <c r="Z223" s="455">
        <v>181</v>
      </c>
      <c r="AA223" s="455">
        <v>122.9</v>
      </c>
      <c r="AB223" s="455">
        <v>70.599999999999994</v>
      </c>
      <c r="AC223" s="455">
        <v>86.9</v>
      </c>
      <c r="AD223" s="455">
        <v>150.6</v>
      </c>
      <c r="AE223" s="455">
        <v>131.30000000000001</v>
      </c>
      <c r="AF223" s="455">
        <v>107.8</v>
      </c>
      <c r="AG223" s="455">
        <v>116.8</v>
      </c>
      <c r="AH223" s="329"/>
      <c r="AI223" s="330"/>
      <c r="AJ223" s="329" t="s">
        <v>90</v>
      </c>
      <c r="AK223" s="455">
        <v>117.4</v>
      </c>
      <c r="AL223" s="455">
        <v>126.8</v>
      </c>
      <c r="AM223" s="455">
        <v>141.19999999999999</v>
      </c>
      <c r="AN223" s="455">
        <v>147.80000000000001</v>
      </c>
      <c r="AO223" s="455">
        <v>121.8</v>
      </c>
      <c r="AP223" s="455">
        <v>107</v>
      </c>
      <c r="AQ223" s="455">
        <v>113.7</v>
      </c>
      <c r="AR223" s="455">
        <v>104.3</v>
      </c>
      <c r="AS223" s="455">
        <v>109.3</v>
      </c>
      <c r="AT223" s="455">
        <v>109.4</v>
      </c>
      <c r="AU223" s="455">
        <v>109.3</v>
      </c>
    </row>
    <row r="224" spans="1:47" x14ac:dyDescent="0.15">
      <c r="A224" s="329"/>
      <c r="B224" s="330"/>
      <c r="C224" s="329" t="s">
        <v>91</v>
      </c>
      <c r="D224" s="455">
        <v>113.7</v>
      </c>
      <c r="E224" s="455">
        <v>113.7</v>
      </c>
      <c r="F224" s="455">
        <v>111.7</v>
      </c>
      <c r="G224" s="455">
        <v>130.9</v>
      </c>
      <c r="H224" s="455">
        <v>103</v>
      </c>
      <c r="I224" s="455">
        <v>120.9</v>
      </c>
      <c r="J224" s="455">
        <v>114</v>
      </c>
      <c r="K224" s="455">
        <v>116.4</v>
      </c>
      <c r="L224" s="455">
        <v>216.5</v>
      </c>
      <c r="M224" s="455">
        <v>117.5</v>
      </c>
      <c r="N224" s="455">
        <v>80.2</v>
      </c>
      <c r="O224" s="455">
        <v>86.6</v>
      </c>
      <c r="P224" s="455">
        <v>150.69999999999999</v>
      </c>
      <c r="Q224" s="455">
        <v>123.1</v>
      </c>
      <c r="R224" s="455">
        <v>108.1</v>
      </c>
      <c r="S224" s="455">
        <v>108.7</v>
      </c>
      <c r="T224" s="455">
        <v>117.5</v>
      </c>
      <c r="U224" s="455">
        <v>118</v>
      </c>
      <c r="V224" s="455">
        <v>153.6</v>
      </c>
      <c r="W224" s="455">
        <v>104.7</v>
      </c>
      <c r="X224" s="455">
        <v>107.7</v>
      </c>
      <c r="Y224" s="455">
        <v>122.3</v>
      </c>
      <c r="Z224" s="455">
        <v>184.3</v>
      </c>
      <c r="AA224" s="455">
        <v>116.1</v>
      </c>
      <c r="AB224" s="455">
        <v>70.900000000000006</v>
      </c>
      <c r="AC224" s="455">
        <v>87.3</v>
      </c>
      <c r="AD224" s="455">
        <v>153.1</v>
      </c>
      <c r="AE224" s="455">
        <v>135.80000000000001</v>
      </c>
      <c r="AF224" s="455">
        <v>103.1</v>
      </c>
      <c r="AG224" s="455">
        <v>113.8</v>
      </c>
      <c r="AH224" s="329"/>
      <c r="AI224" s="330"/>
      <c r="AJ224" s="329" t="s">
        <v>91</v>
      </c>
      <c r="AK224" s="455">
        <v>113.7</v>
      </c>
      <c r="AL224" s="455">
        <v>121.6</v>
      </c>
      <c r="AM224" s="455">
        <v>128.69999999999999</v>
      </c>
      <c r="AN224" s="455">
        <v>129.69999999999999</v>
      </c>
      <c r="AO224" s="455">
        <v>120.4</v>
      </c>
      <c r="AP224" s="455">
        <v>110.5</v>
      </c>
      <c r="AQ224" s="455">
        <v>122.2</v>
      </c>
      <c r="AR224" s="455">
        <v>107</v>
      </c>
      <c r="AS224" s="455">
        <v>108</v>
      </c>
      <c r="AT224" s="455">
        <v>107.9</v>
      </c>
      <c r="AU224" s="455">
        <v>109.4</v>
      </c>
    </row>
    <row r="225" spans="1:47" x14ac:dyDescent="0.15">
      <c r="A225" s="329"/>
      <c r="B225" s="330"/>
      <c r="C225" s="329" t="s">
        <v>92</v>
      </c>
      <c r="D225" s="455">
        <v>115.8</v>
      </c>
      <c r="E225" s="455">
        <v>115.8</v>
      </c>
      <c r="F225" s="455">
        <v>112.7</v>
      </c>
      <c r="G225" s="455">
        <v>129.69999999999999</v>
      </c>
      <c r="H225" s="455">
        <v>97.2</v>
      </c>
      <c r="I225" s="455">
        <v>131.19999999999999</v>
      </c>
      <c r="J225" s="455">
        <v>127.9</v>
      </c>
      <c r="K225" s="455">
        <v>124.5</v>
      </c>
      <c r="L225" s="455">
        <v>214.4</v>
      </c>
      <c r="M225" s="455">
        <v>122.8</v>
      </c>
      <c r="N225" s="455">
        <v>88.6</v>
      </c>
      <c r="O225" s="455">
        <v>88</v>
      </c>
      <c r="P225" s="455">
        <v>142.5</v>
      </c>
      <c r="Q225" s="455">
        <v>112.4</v>
      </c>
      <c r="R225" s="455">
        <v>107.2</v>
      </c>
      <c r="S225" s="455">
        <v>112.6</v>
      </c>
      <c r="T225" s="455">
        <v>120</v>
      </c>
      <c r="U225" s="455">
        <v>120.1</v>
      </c>
      <c r="V225" s="455">
        <v>155.6</v>
      </c>
      <c r="W225" s="455">
        <v>100.4</v>
      </c>
      <c r="X225" s="455">
        <v>108.8</v>
      </c>
      <c r="Y225" s="455">
        <v>127.5</v>
      </c>
      <c r="Z225" s="455">
        <v>178.2</v>
      </c>
      <c r="AA225" s="455">
        <v>118.5</v>
      </c>
      <c r="AB225" s="455">
        <v>71.599999999999994</v>
      </c>
      <c r="AC225" s="455">
        <v>89.8</v>
      </c>
      <c r="AD225" s="455">
        <v>153.4</v>
      </c>
      <c r="AE225" s="455">
        <v>127</v>
      </c>
      <c r="AF225" s="455">
        <v>97</v>
      </c>
      <c r="AG225" s="455">
        <v>115.1</v>
      </c>
      <c r="AH225" s="329"/>
      <c r="AI225" s="330"/>
      <c r="AJ225" s="329" t="s">
        <v>92</v>
      </c>
      <c r="AK225" s="455">
        <v>115.8</v>
      </c>
      <c r="AL225" s="455">
        <v>124.4</v>
      </c>
      <c r="AM225" s="455">
        <v>138.6</v>
      </c>
      <c r="AN225" s="455">
        <v>147.5</v>
      </c>
      <c r="AO225" s="455">
        <v>109.7</v>
      </c>
      <c r="AP225" s="455">
        <v>104.5</v>
      </c>
      <c r="AQ225" s="455">
        <v>104.9</v>
      </c>
      <c r="AR225" s="455">
        <v>103.8</v>
      </c>
      <c r="AS225" s="455">
        <v>107.6</v>
      </c>
      <c r="AT225" s="455">
        <v>107.2</v>
      </c>
      <c r="AU225" s="455">
        <v>112.7</v>
      </c>
    </row>
    <row r="226" spans="1:47" x14ac:dyDescent="0.15">
      <c r="A226" s="329"/>
      <c r="B226" s="330"/>
      <c r="C226" s="329" t="s">
        <v>93</v>
      </c>
      <c r="D226" s="455">
        <v>117.1</v>
      </c>
      <c r="E226" s="455">
        <v>117.1</v>
      </c>
      <c r="F226" s="455">
        <v>111.7</v>
      </c>
      <c r="G226" s="455">
        <v>124.2</v>
      </c>
      <c r="H226" s="455">
        <v>100.3</v>
      </c>
      <c r="I226" s="455">
        <v>131.80000000000001</v>
      </c>
      <c r="J226" s="455">
        <v>125.3</v>
      </c>
      <c r="K226" s="455">
        <v>129.80000000000001</v>
      </c>
      <c r="L226" s="455">
        <v>217.9</v>
      </c>
      <c r="M226" s="455">
        <v>120</v>
      </c>
      <c r="N226" s="455">
        <v>100.3</v>
      </c>
      <c r="O226" s="455">
        <v>96.3</v>
      </c>
      <c r="P226" s="455">
        <v>140.80000000000001</v>
      </c>
      <c r="Q226" s="455">
        <v>123.8</v>
      </c>
      <c r="R226" s="455">
        <v>107.1</v>
      </c>
      <c r="S226" s="455">
        <v>111.9</v>
      </c>
      <c r="T226" s="455">
        <v>111.4</v>
      </c>
      <c r="U226" s="455">
        <v>118.4</v>
      </c>
      <c r="V226" s="455">
        <v>149.19999999999999</v>
      </c>
      <c r="W226" s="455">
        <v>100.4</v>
      </c>
      <c r="X226" s="455">
        <v>108.9</v>
      </c>
      <c r="Y226" s="455">
        <v>121.8</v>
      </c>
      <c r="Z226" s="455">
        <v>173.3</v>
      </c>
      <c r="AA226" s="455">
        <v>123.1</v>
      </c>
      <c r="AB226" s="455">
        <v>74.3</v>
      </c>
      <c r="AC226" s="455">
        <v>91.1</v>
      </c>
      <c r="AD226" s="455">
        <v>147.6</v>
      </c>
      <c r="AE226" s="455">
        <v>128.30000000000001</v>
      </c>
      <c r="AF226" s="455">
        <v>110.2</v>
      </c>
      <c r="AG226" s="455">
        <v>117.1</v>
      </c>
      <c r="AH226" s="329"/>
      <c r="AI226" s="330"/>
      <c r="AJ226" s="329" t="s">
        <v>93</v>
      </c>
      <c r="AK226" s="455">
        <v>117.1</v>
      </c>
      <c r="AL226" s="455">
        <v>124.2</v>
      </c>
      <c r="AM226" s="455">
        <v>135.9</v>
      </c>
      <c r="AN226" s="455">
        <v>141.6</v>
      </c>
      <c r="AO226" s="455">
        <v>119.1</v>
      </c>
      <c r="AP226" s="455">
        <v>106.7</v>
      </c>
      <c r="AQ226" s="455">
        <v>117.2</v>
      </c>
      <c r="AR226" s="455">
        <v>103</v>
      </c>
      <c r="AS226" s="455">
        <v>116.3</v>
      </c>
      <c r="AT226" s="455">
        <v>116.8</v>
      </c>
      <c r="AU226" s="455">
        <v>108</v>
      </c>
    </row>
    <row r="227" spans="1:47" x14ac:dyDescent="0.15">
      <c r="A227" s="329"/>
      <c r="B227" s="330"/>
      <c r="C227" s="329" t="s">
        <v>94</v>
      </c>
      <c r="D227" s="455">
        <v>116.3</v>
      </c>
      <c r="E227" s="455">
        <v>116.3</v>
      </c>
      <c r="F227" s="455">
        <v>108.7</v>
      </c>
      <c r="G227" s="455">
        <v>125.4</v>
      </c>
      <c r="H227" s="455">
        <v>98.8</v>
      </c>
      <c r="I227" s="455">
        <v>124.4</v>
      </c>
      <c r="J227" s="455">
        <v>111.7</v>
      </c>
      <c r="K227" s="455">
        <v>131.6</v>
      </c>
      <c r="L227" s="455">
        <v>259.89999999999998</v>
      </c>
      <c r="M227" s="455">
        <v>118.1</v>
      </c>
      <c r="N227" s="455">
        <v>84.1</v>
      </c>
      <c r="O227" s="455">
        <v>90.7</v>
      </c>
      <c r="P227" s="455">
        <v>153.4</v>
      </c>
      <c r="Q227" s="455">
        <v>118</v>
      </c>
      <c r="R227" s="455">
        <v>108</v>
      </c>
      <c r="S227" s="455">
        <v>101.7</v>
      </c>
      <c r="T227" s="455">
        <v>119.3</v>
      </c>
      <c r="U227" s="455">
        <v>120.7</v>
      </c>
      <c r="V227" s="455">
        <v>161.69999999999999</v>
      </c>
      <c r="W227" s="455">
        <v>101.4</v>
      </c>
      <c r="X227" s="455">
        <v>103.6</v>
      </c>
      <c r="Y227" s="455">
        <v>118.9</v>
      </c>
      <c r="Z227" s="455">
        <v>160.6</v>
      </c>
      <c r="AA227" s="455">
        <v>128.5</v>
      </c>
      <c r="AB227" s="455">
        <v>69.099999999999994</v>
      </c>
      <c r="AC227" s="455">
        <v>90.1</v>
      </c>
      <c r="AD227" s="455">
        <v>129.6</v>
      </c>
      <c r="AE227" s="455">
        <v>121.5</v>
      </c>
      <c r="AF227" s="455">
        <v>127.7</v>
      </c>
      <c r="AG227" s="455">
        <v>116.7</v>
      </c>
      <c r="AH227" s="329"/>
      <c r="AI227" s="330"/>
      <c r="AJ227" s="329" t="s">
        <v>94</v>
      </c>
      <c r="AK227" s="455">
        <v>116.3</v>
      </c>
      <c r="AL227" s="455">
        <v>129.30000000000001</v>
      </c>
      <c r="AM227" s="455">
        <v>144.69999999999999</v>
      </c>
      <c r="AN227" s="455">
        <v>152.30000000000001</v>
      </c>
      <c r="AO227" s="455">
        <v>115.5</v>
      </c>
      <c r="AP227" s="455">
        <v>105</v>
      </c>
      <c r="AQ227" s="455">
        <v>96.4</v>
      </c>
      <c r="AR227" s="455">
        <v>106.5</v>
      </c>
      <c r="AS227" s="455">
        <v>105</v>
      </c>
      <c r="AT227" s="455">
        <v>104.4</v>
      </c>
      <c r="AU227" s="455">
        <v>109.9</v>
      </c>
    </row>
    <row r="228" spans="1:47" x14ac:dyDescent="0.15">
      <c r="A228" s="329"/>
      <c r="B228" s="330"/>
      <c r="C228" s="329" t="s">
        <v>95</v>
      </c>
      <c r="D228" s="455">
        <v>115.9</v>
      </c>
      <c r="E228" s="455">
        <v>115.9</v>
      </c>
      <c r="F228" s="455">
        <v>110.3</v>
      </c>
      <c r="G228" s="455">
        <v>121</v>
      </c>
      <c r="H228" s="455">
        <v>100.4</v>
      </c>
      <c r="I228" s="455">
        <v>130.1</v>
      </c>
      <c r="J228" s="455">
        <v>123.4</v>
      </c>
      <c r="K228" s="455">
        <v>117.4</v>
      </c>
      <c r="L228" s="455">
        <v>265.7</v>
      </c>
      <c r="M228" s="455">
        <v>121.3</v>
      </c>
      <c r="N228" s="455">
        <v>80.7</v>
      </c>
      <c r="O228" s="455">
        <v>85.8</v>
      </c>
      <c r="P228" s="455">
        <v>138.4</v>
      </c>
      <c r="Q228" s="455">
        <v>112.2</v>
      </c>
      <c r="R228" s="455">
        <v>108.8</v>
      </c>
      <c r="S228" s="455">
        <v>116.6</v>
      </c>
      <c r="T228" s="455">
        <v>125.9</v>
      </c>
      <c r="U228" s="455">
        <v>118.9</v>
      </c>
      <c r="V228" s="455">
        <v>172.2</v>
      </c>
      <c r="W228" s="455">
        <v>104.2</v>
      </c>
      <c r="X228" s="455">
        <v>110.3</v>
      </c>
      <c r="Y228" s="455">
        <v>122.6</v>
      </c>
      <c r="Z228" s="455">
        <v>165</v>
      </c>
      <c r="AA228" s="455">
        <v>112.9</v>
      </c>
      <c r="AB228" s="455">
        <v>69.8</v>
      </c>
      <c r="AC228" s="455">
        <v>95</v>
      </c>
      <c r="AD228" s="455">
        <v>148</v>
      </c>
      <c r="AE228" s="455">
        <v>117.6</v>
      </c>
      <c r="AF228" s="455">
        <v>104.7</v>
      </c>
      <c r="AG228" s="455">
        <v>115.3</v>
      </c>
      <c r="AH228" s="329"/>
      <c r="AI228" s="330"/>
      <c r="AJ228" s="329" t="s">
        <v>95</v>
      </c>
      <c r="AK228" s="455">
        <v>115.9</v>
      </c>
      <c r="AL228" s="455">
        <v>119.3</v>
      </c>
      <c r="AM228" s="455">
        <v>125.1</v>
      </c>
      <c r="AN228" s="455">
        <v>128.80000000000001</v>
      </c>
      <c r="AO228" s="455">
        <v>114</v>
      </c>
      <c r="AP228" s="455">
        <v>108.1</v>
      </c>
      <c r="AQ228" s="455">
        <v>107.9</v>
      </c>
      <c r="AR228" s="455">
        <v>108.1</v>
      </c>
      <c r="AS228" s="455">
        <v>110.3</v>
      </c>
      <c r="AT228" s="455">
        <v>110.1</v>
      </c>
      <c r="AU228" s="455">
        <v>112.5</v>
      </c>
    </row>
    <row r="229" spans="1:47" x14ac:dyDescent="0.15">
      <c r="A229" s="329"/>
      <c r="B229" s="330"/>
      <c r="C229" s="329" t="s">
        <v>96</v>
      </c>
      <c r="D229" s="455">
        <v>113.4</v>
      </c>
      <c r="E229" s="455">
        <v>113.4</v>
      </c>
      <c r="F229" s="455">
        <v>108.8</v>
      </c>
      <c r="G229" s="455">
        <v>121.8</v>
      </c>
      <c r="H229" s="455">
        <v>99.9</v>
      </c>
      <c r="I229" s="455">
        <v>113.4</v>
      </c>
      <c r="J229" s="455">
        <v>101</v>
      </c>
      <c r="K229" s="455">
        <v>115</v>
      </c>
      <c r="L229" s="455">
        <v>262.89999999999998</v>
      </c>
      <c r="M229" s="455">
        <v>130.5</v>
      </c>
      <c r="N229" s="455">
        <v>88.8</v>
      </c>
      <c r="O229" s="455">
        <v>92.8</v>
      </c>
      <c r="P229" s="455">
        <v>146.80000000000001</v>
      </c>
      <c r="Q229" s="455">
        <v>105.8</v>
      </c>
      <c r="R229" s="455">
        <v>108.6</v>
      </c>
      <c r="S229" s="455">
        <v>113.4</v>
      </c>
      <c r="T229" s="455">
        <v>123.5</v>
      </c>
      <c r="U229" s="455">
        <v>121.7</v>
      </c>
      <c r="V229" s="455">
        <v>156.19999999999999</v>
      </c>
      <c r="W229" s="455">
        <v>103.7</v>
      </c>
      <c r="X229" s="455">
        <v>106.6</v>
      </c>
      <c r="Y229" s="455">
        <v>120.2</v>
      </c>
      <c r="Z229" s="455">
        <v>160.80000000000001</v>
      </c>
      <c r="AA229" s="455">
        <v>113.2</v>
      </c>
      <c r="AB229" s="455">
        <v>68</v>
      </c>
      <c r="AC229" s="455">
        <v>91</v>
      </c>
      <c r="AD229" s="455">
        <v>158</v>
      </c>
      <c r="AE229" s="455">
        <v>109.8</v>
      </c>
      <c r="AF229" s="455">
        <v>104.7</v>
      </c>
      <c r="AG229" s="455">
        <v>112.8</v>
      </c>
      <c r="AH229" s="329"/>
      <c r="AI229" s="330"/>
      <c r="AJ229" s="329" t="s">
        <v>96</v>
      </c>
      <c r="AK229" s="455">
        <v>113.4</v>
      </c>
      <c r="AL229" s="455">
        <v>120.3</v>
      </c>
      <c r="AM229" s="455">
        <v>129.80000000000001</v>
      </c>
      <c r="AN229" s="455">
        <v>138.80000000000001</v>
      </c>
      <c r="AO229" s="455">
        <v>105.3</v>
      </c>
      <c r="AP229" s="455">
        <v>106.6</v>
      </c>
      <c r="AQ229" s="455">
        <v>105</v>
      </c>
      <c r="AR229" s="455">
        <v>106.9</v>
      </c>
      <c r="AS229" s="455">
        <v>107.3</v>
      </c>
      <c r="AT229" s="455">
        <v>106.9</v>
      </c>
      <c r="AU229" s="455">
        <v>111.6</v>
      </c>
    </row>
    <row r="230" spans="1:47" x14ac:dyDescent="0.15">
      <c r="A230" s="329"/>
      <c r="B230" s="341" t="s">
        <v>100</v>
      </c>
      <c r="C230" s="329" t="s">
        <v>97</v>
      </c>
      <c r="D230" s="453">
        <v>114.6</v>
      </c>
      <c r="E230" s="453">
        <v>114.6</v>
      </c>
      <c r="F230" s="453">
        <v>111.2</v>
      </c>
      <c r="G230" s="453">
        <v>125.9</v>
      </c>
      <c r="H230" s="453">
        <v>97.6</v>
      </c>
      <c r="I230" s="453">
        <v>118.5</v>
      </c>
      <c r="J230" s="453">
        <v>104.9</v>
      </c>
      <c r="K230" s="453">
        <v>133</v>
      </c>
      <c r="L230" s="453">
        <v>261.39999999999998</v>
      </c>
      <c r="M230" s="453">
        <v>131</v>
      </c>
      <c r="N230" s="453">
        <v>98.8</v>
      </c>
      <c r="O230" s="453">
        <v>93</v>
      </c>
      <c r="P230" s="453">
        <v>130.19999999999999</v>
      </c>
      <c r="Q230" s="453">
        <v>113.4</v>
      </c>
      <c r="R230" s="453">
        <v>108.2</v>
      </c>
      <c r="S230" s="453">
        <v>111.7</v>
      </c>
      <c r="T230" s="453">
        <v>117.4</v>
      </c>
      <c r="U230" s="453">
        <v>120.4</v>
      </c>
      <c r="V230" s="453">
        <v>154.4</v>
      </c>
      <c r="W230" s="453">
        <v>104.6</v>
      </c>
      <c r="X230" s="453">
        <v>108.3</v>
      </c>
      <c r="Y230" s="453">
        <v>122.8</v>
      </c>
      <c r="Z230" s="453">
        <v>164.3</v>
      </c>
      <c r="AA230" s="453">
        <v>111.7</v>
      </c>
      <c r="AB230" s="453">
        <v>73.599999999999994</v>
      </c>
      <c r="AC230" s="453">
        <v>92.9</v>
      </c>
      <c r="AD230" s="453">
        <v>145.19999999999999</v>
      </c>
      <c r="AE230" s="454">
        <v>113.8</v>
      </c>
      <c r="AF230" s="454">
        <v>99.5</v>
      </c>
      <c r="AG230" s="454">
        <v>113.2</v>
      </c>
      <c r="AH230" s="329"/>
      <c r="AI230" s="341" t="s">
        <v>100</v>
      </c>
      <c r="AJ230" s="329" t="s">
        <v>97</v>
      </c>
      <c r="AK230" s="456">
        <v>114.6</v>
      </c>
      <c r="AL230" s="453">
        <v>120.2</v>
      </c>
      <c r="AM230" s="453">
        <v>130.4</v>
      </c>
      <c r="AN230" s="453">
        <v>140.1</v>
      </c>
      <c r="AO230" s="453">
        <v>108</v>
      </c>
      <c r="AP230" s="453">
        <v>106.5</v>
      </c>
      <c r="AQ230" s="453">
        <v>107.4</v>
      </c>
      <c r="AR230" s="453">
        <v>106</v>
      </c>
      <c r="AS230" s="453">
        <v>109.1</v>
      </c>
      <c r="AT230" s="453">
        <v>108.5</v>
      </c>
      <c r="AU230" s="453">
        <v>116</v>
      </c>
    </row>
    <row r="231" spans="1:47" x14ac:dyDescent="0.15">
      <c r="A231" s="329"/>
      <c r="B231" s="340" t="s">
        <v>101</v>
      </c>
      <c r="C231" s="326" t="s">
        <v>84</v>
      </c>
      <c r="D231" s="457">
        <v>117.68</v>
      </c>
      <c r="E231" s="334">
        <v>117.7</v>
      </c>
      <c r="F231" s="334">
        <v>116.11</v>
      </c>
      <c r="G231" s="334">
        <v>126.97</v>
      </c>
      <c r="H231" s="334">
        <v>97.27</v>
      </c>
      <c r="I231" s="334">
        <v>124.65</v>
      </c>
      <c r="J231" s="334">
        <v>112.96</v>
      </c>
      <c r="K231" s="334">
        <v>127.59</v>
      </c>
      <c r="L231" s="334">
        <v>216.92</v>
      </c>
      <c r="M231" s="334">
        <v>135.55000000000001</v>
      </c>
      <c r="N231" s="334">
        <v>109.76</v>
      </c>
      <c r="O231" s="334">
        <v>95.06</v>
      </c>
      <c r="P231" s="334">
        <v>142.07</v>
      </c>
      <c r="Q231" s="334">
        <v>120.48</v>
      </c>
      <c r="R231" s="334">
        <v>108.17</v>
      </c>
      <c r="S231" s="334">
        <v>110.88</v>
      </c>
      <c r="T231" s="334">
        <v>111.76</v>
      </c>
      <c r="U231" s="334">
        <v>120.97</v>
      </c>
      <c r="V231" s="334">
        <v>143.25</v>
      </c>
      <c r="W231" s="334">
        <v>102.69</v>
      </c>
      <c r="X231" s="334">
        <v>107.11</v>
      </c>
      <c r="Y231" s="334">
        <v>111.89</v>
      </c>
      <c r="Z231" s="334">
        <v>164.82</v>
      </c>
      <c r="AA231" s="334">
        <v>106.57</v>
      </c>
      <c r="AB231" s="334">
        <v>65.97</v>
      </c>
      <c r="AC231" s="334">
        <v>94.93</v>
      </c>
      <c r="AD231" s="334">
        <v>134.72</v>
      </c>
      <c r="AE231" s="424">
        <v>119.14</v>
      </c>
      <c r="AF231" s="424">
        <v>109.06</v>
      </c>
      <c r="AG231" s="424">
        <v>115.83</v>
      </c>
      <c r="AH231" s="329"/>
      <c r="AI231" s="340" t="s">
        <v>101</v>
      </c>
      <c r="AJ231" s="326" t="s">
        <v>84</v>
      </c>
      <c r="AK231" s="332">
        <v>117.68</v>
      </c>
      <c r="AL231" s="334">
        <v>120.41</v>
      </c>
      <c r="AM231" s="334">
        <v>130.9</v>
      </c>
      <c r="AN231" s="334">
        <v>139.4</v>
      </c>
      <c r="AO231" s="334">
        <v>116.78</v>
      </c>
      <c r="AP231" s="334">
        <v>106.07</v>
      </c>
      <c r="AQ231" s="334">
        <v>112.03</v>
      </c>
      <c r="AR231" s="334">
        <v>103.84</v>
      </c>
      <c r="AS231" s="334">
        <v>111.38</v>
      </c>
      <c r="AT231" s="334">
        <v>111.44</v>
      </c>
      <c r="AU231" s="334">
        <v>111.61</v>
      </c>
    </row>
    <row r="232" spans="1:47" x14ac:dyDescent="0.15">
      <c r="A232" s="329"/>
      <c r="B232" s="341" t="s">
        <v>102</v>
      </c>
      <c r="C232" s="329" t="s">
        <v>86</v>
      </c>
      <c r="D232" s="453">
        <v>114.72</v>
      </c>
      <c r="E232" s="331">
        <v>114.72</v>
      </c>
      <c r="F232" s="331">
        <v>119.16</v>
      </c>
      <c r="G232" s="331">
        <v>127.64</v>
      </c>
      <c r="H232" s="331">
        <v>101.29</v>
      </c>
      <c r="I232" s="331">
        <v>119.86</v>
      </c>
      <c r="J232" s="331">
        <v>109.52</v>
      </c>
      <c r="K232" s="331">
        <v>136.52000000000001</v>
      </c>
      <c r="L232" s="331">
        <v>202.74</v>
      </c>
      <c r="M232" s="331">
        <v>136.26</v>
      </c>
      <c r="N232" s="331">
        <v>105.64</v>
      </c>
      <c r="O232" s="331">
        <v>94.45</v>
      </c>
      <c r="P232" s="331">
        <v>135.72</v>
      </c>
      <c r="Q232" s="331">
        <v>123.52</v>
      </c>
      <c r="R232" s="331">
        <v>106.61</v>
      </c>
      <c r="S232" s="331">
        <v>117.88</v>
      </c>
      <c r="T232" s="331">
        <v>116.49</v>
      </c>
      <c r="U232" s="331">
        <v>119.48</v>
      </c>
      <c r="V232" s="331">
        <v>149.30000000000001</v>
      </c>
      <c r="W232" s="331">
        <v>103.78</v>
      </c>
      <c r="X232" s="331">
        <v>106.08</v>
      </c>
      <c r="Y232" s="331">
        <v>116.87</v>
      </c>
      <c r="Z232" s="331">
        <v>159.33000000000001</v>
      </c>
      <c r="AA232" s="331">
        <v>107.08</v>
      </c>
      <c r="AB232" s="331">
        <v>70.930000000000007</v>
      </c>
      <c r="AC232" s="331">
        <v>94.12</v>
      </c>
      <c r="AD232" s="331">
        <v>133.56</v>
      </c>
      <c r="AE232" s="358">
        <v>118.29</v>
      </c>
      <c r="AF232" s="358">
        <v>112.54</v>
      </c>
      <c r="AG232" s="358">
        <v>114.49</v>
      </c>
      <c r="AH232" s="329"/>
      <c r="AI232" s="341" t="s">
        <v>102</v>
      </c>
      <c r="AJ232" s="329" t="s">
        <v>86</v>
      </c>
      <c r="AK232" s="332">
        <v>114.72</v>
      </c>
      <c r="AL232" s="331">
        <v>117.57</v>
      </c>
      <c r="AM232" s="331">
        <v>128.06</v>
      </c>
      <c r="AN232" s="331">
        <v>131.03</v>
      </c>
      <c r="AO232" s="331">
        <v>118.03</v>
      </c>
      <c r="AP232" s="331">
        <v>102.58</v>
      </c>
      <c r="AQ232" s="331">
        <v>106.68</v>
      </c>
      <c r="AR232" s="331">
        <v>103.53</v>
      </c>
      <c r="AS232" s="331">
        <v>111.48</v>
      </c>
      <c r="AT232" s="331">
        <v>111.59</v>
      </c>
      <c r="AU232" s="331">
        <v>110.76</v>
      </c>
    </row>
    <row r="233" spans="1:47" x14ac:dyDescent="0.15">
      <c r="A233" s="329"/>
      <c r="B233" s="341" t="s">
        <v>102</v>
      </c>
      <c r="C233" s="329" t="s">
        <v>88</v>
      </c>
      <c r="D233" s="453">
        <v>111.19</v>
      </c>
      <c r="E233" s="331">
        <v>111.14</v>
      </c>
      <c r="F233" s="331">
        <v>121.9</v>
      </c>
      <c r="G233" s="331">
        <v>134.82</v>
      </c>
      <c r="H233" s="331">
        <v>103.15</v>
      </c>
      <c r="I233" s="331">
        <v>107.2</v>
      </c>
      <c r="J233" s="331">
        <v>97.5</v>
      </c>
      <c r="K233" s="331">
        <v>141.91</v>
      </c>
      <c r="L233" s="331">
        <v>182.28</v>
      </c>
      <c r="M233" s="331">
        <v>135.97999999999999</v>
      </c>
      <c r="N233" s="331">
        <v>109.19</v>
      </c>
      <c r="O233" s="331">
        <v>95.35</v>
      </c>
      <c r="P233" s="331">
        <v>122</v>
      </c>
      <c r="Q233" s="331">
        <v>117.98</v>
      </c>
      <c r="R233" s="331">
        <v>109.15</v>
      </c>
      <c r="S233" s="331">
        <v>118.05</v>
      </c>
      <c r="T233" s="331">
        <v>112.87</v>
      </c>
      <c r="U233" s="331">
        <v>115.92</v>
      </c>
      <c r="V233" s="331">
        <v>148.13</v>
      </c>
      <c r="W233" s="331">
        <v>103.46</v>
      </c>
      <c r="X233" s="331">
        <v>105.35</v>
      </c>
      <c r="Y233" s="331">
        <v>119.42</v>
      </c>
      <c r="Z233" s="331">
        <v>162.1</v>
      </c>
      <c r="AA233" s="331">
        <v>104.68</v>
      </c>
      <c r="AB233" s="331">
        <v>63.74</v>
      </c>
      <c r="AC233" s="331">
        <v>92.34</v>
      </c>
      <c r="AD233" s="331">
        <v>133.69</v>
      </c>
      <c r="AE233" s="358">
        <v>121.72</v>
      </c>
      <c r="AF233" s="358">
        <v>112.82</v>
      </c>
      <c r="AG233" s="358">
        <v>112.65</v>
      </c>
      <c r="AH233" s="329"/>
      <c r="AI233" s="341" t="s">
        <v>102</v>
      </c>
      <c r="AJ233" s="329" t="s">
        <v>88</v>
      </c>
      <c r="AK233" s="332">
        <v>111.19</v>
      </c>
      <c r="AL233" s="331">
        <v>114.71</v>
      </c>
      <c r="AM233" s="331">
        <v>120.25</v>
      </c>
      <c r="AN233" s="331">
        <v>122.09</v>
      </c>
      <c r="AO233" s="331">
        <v>115.29</v>
      </c>
      <c r="AP233" s="331">
        <v>102.93</v>
      </c>
      <c r="AQ233" s="331">
        <v>106.12</v>
      </c>
      <c r="AR233" s="331">
        <v>104.15</v>
      </c>
      <c r="AS233" s="331">
        <v>110.27</v>
      </c>
      <c r="AT233" s="331">
        <v>109.69</v>
      </c>
      <c r="AU233" s="331">
        <v>110.45</v>
      </c>
    </row>
    <row r="234" spans="1:47" x14ac:dyDescent="0.15">
      <c r="A234" s="329"/>
      <c r="B234" s="341" t="s">
        <v>102</v>
      </c>
      <c r="C234" s="329" t="s">
        <v>89</v>
      </c>
      <c r="D234" s="453">
        <v>113.91</v>
      </c>
      <c r="E234" s="331">
        <v>113.92</v>
      </c>
      <c r="F234" s="331">
        <v>119.85</v>
      </c>
      <c r="G234" s="331">
        <v>138.52000000000001</v>
      </c>
      <c r="H234" s="331">
        <v>101.9</v>
      </c>
      <c r="I234" s="331">
        <v>117.86</v>
      </c>
      <c r="J234" s="331">
        <v>98.04</v>
      </c>
      <c r="K234" s="331">
        <v>141.63</v>
      </c>
      <c r="L234" s="331">
        <v>185.81</v>
      </c>
      <c r="M234" s="331">
        <v>131.75</v>
      </c>
      <c r="N234" s="331">
        <v>107.62</v>
      </c>
      <c r="O234" s="331">
        <v>103.81</v>
      </c>
      <c r="P234" s="331">
        <v>119.04</v>
      </c>
      <c r="Q234" s="331">
        <v>119.74</v>
      </c>
      <c r="R234" s="331">
        <v>107.85</v>
      </c>
      <c r="S234" s="331">
        <v>110.88</v>
      </c>
      <c r="T234" s="331">
        <v>108.69</v>
      </c>
      <c r="U234" s="331">
        <v>115.47</v>
      </c>
      <c r="V234" s="331">
        <v>147.12</v>
      </c>
      <c r="W234" s="331">
        <v>100.86</v>
      </c>
      <c r="X234" s="331">
        <v>103.75</v>
      </c>
      <c r="Y234" s="331">
        <v>119.82</v>
      </c>
      <c r="Z234" s="331">
        <v>158.62</v>
      </c>
      <c r="AA234" s="331">
        <v>96.14</v>
      </c>
      <c r="AB234" s="331">
        <v>63.46</v>
      </c>
      <c r="AC234" s="331">
        <v>89.91</v>
      </c>
      <c r="AD234" s="331">
        <v>128.66999999999999</v>
      </c>
      <c r="AE234" s="358">
        <v>113.8</v>
      </c>
      <c r="AF234" s="358">
        <v>111.19</v>
      </c>
      <c r="AG234" s="358">
        <v>113.63</v>
      </c>
      <c r="AH234" s="329"/>
      <c r="AI234" s="341" t="s">
        <v>102</v>
      </c>
      <c r="AJ234" s="329" t="s">
        <v>89</v>
      </c>
      <c r="AK234" s="332">
        <v>113.91</v>
      </c>
      <c r="AL234" s="331">
        <v>113.88</v>
      </c>
      <c r="AM234" s="331">
        <v>123.33</v>
      </c>
      <c r="AN234" s="331">
        <v>125.39</v>
      </c>
      <c r="AO234" s="331">
        <v>115.4</v>
      </c>
      <c r="AP234" s="331">
        <v>101</v>
      </c>
      <c r="AQ234" s="331">
        <v>90.26</v>
      </c>
      <c r="AR234" s="331">
        <v>103.08</v>
      </c>
      <c r="AS234" s="331">
        <v>113.93</v>
      </c>
      <c r="AT234" s="331">
        <v>114.32</v>
      </c>
      <c r="AU234" s="331">
        <v>111.71</v>
      </c>
    </row>
    <row r="235" spans="1:47" x14ac:dyDescent="0.15">
      <c r="A235" s="329"/>
      <c r="B235" s="341" t="s">
        <v>102</v>
      </c>
      <c r="C235" s="329" t="s">
        <v>90</v>
      </c>
      <c r="D235" s="453">
        <v>113.65</v>
      </c>
      <c r="E235" s="331">
        <v>113.66</v>
      </c>
      <c r="F235" s="331">
        <v>121.66</v>
      </c>
      <c r="G235" s="331">
        <v>129.86000000000001</v>
      </c>
      <c r="H235" s="331">
        <v>95.96</v>
      </c>
      <c r="I235" s="331">
        <v>118.2</v>
      </c>
      <c r="J235" s="331">
        <v>109.48</v>
      </c>
      <c r="K235" s="331">
        <v>128.44999999999999</v>
      </c>
      <c r="L235" s="331">
        <v>150.9</v>
      </c>
      <c r="M235" s="331">
        <v>127.05</v>
      </c>
      <c r="N235" s="331">
        <v>109.47</v>
      </c>
      <c r="O235" s="331">
        <v>103.25</v>
      </c>
      <c r="P235" s="331">
        <v>123.45</v>
      </c>
      <c r="Q235" s="331">
        <v>114.46</v>
      </c>
      <c r="R235" s="331">
        <v>110.02</v>
      </c>
      <c r="S235" s="331">
        <v>112.26</v>
      </c>
      <c r="T235" s="331">
        <v>106.86</v>
      </c>
      <c r="U235" s="331">
        <v>115.58</v>
      </c>
      <c r="V235" s="331">
        <v>143.35</v>
      </c>
      <c r="W235" s="331">
        <v>101.98</v>
      </c>
      <c r="X235" s="331">
        <v>105.44</v>
      </c>
      <c r="Y235" s="331">
        <v>117.38</v>
      </c>
      <c r="Z235" s="331">
        <v>152.82</v>
      </c>
      <c r="AA235" s="331">
        <v>89.47</v>
      </c>
      <c r="AB235" s="331">
        <v>59.94</v>
      </c>
      <c r="AC235" s="331">
        <v>97.61</v>
      </c>
      <c r="AD235" s="331">
        <v>130.86000000000001</v>
      </c>
      <c r="AE235" s="358">
        <v>132.01</v>
      </c>
      <c r="AF235" s="358">
        <v>118.3</v>
      </c>
      <c r="AG235" s="358">
        <v>114.17</v>
      </c>
      <c r="AH235" s="329"/>
      <c r="AI235" s="341" t="s">
        <v>102</v>
      </c>
      <c r="AJ235" s="329" t="s">
        <v>90</v>
      </c>
      <c r="AK235" s="332">
        <v>113.65</v>
      </c>
      <c r="AL235" s="331">
        <v>112.91</v>
      </c>
      <c r="AM235" s="331">
        <v>119.45</v>
      </c>
      <c r="AN235" s="331">
        <v>121.89</v>
      </c>
      <c r="AO235" s="331">
        <v>109.36</v>
      </c>
      <c r="AP235" s="331">
        <v>105.13</v>
      </c>
      <c r="AQ235" s="331">
        <v>101.54</v>
      </c>
      <c r="AR235" s="331">
        <v>105.31</v>
      </c>
      <c r="AS235" s="331">
        <v>114.07</v>
      </c>
      <c r="AT235" s="331">
        <v>114.26</v>
      </c>
      <c r="AU235" s="331">
        <v>113.61</v>
      </c>
    </row>
    <row r="236" spans="1:47" x14ac:dyDescent="0.15">
      <c r="A236" s="329"/>
      <c r="B236" s="341" t="s">
        <v>102</v>
      </c>
      <c r="C236" s="329" t="s">
        <v>91</v>
      </c>
      <c r="D236" s="453">
        <v>109.92</v>
      </c>
      <c r="E236" s="331">
        <v>109.89</v>
      </c>
      <c r="F236" s="331">
        <v>114.54</v>
      </c>
      <c r="G236" s="331">
        <v>104.25</v>
      </c>
      <c r="H236" s="331">
        <v>101.7</v>
      </c>
      <c r="I236" s="331">
        <v>114.12</v>
      </c>
      <c r="J236" s="331">
        <v>100.62</v>
      </c>
      <c r="K236" s="331">
        <v>131.12</v>
      </c>
      <c r="L236" s="331">
        <v>152.34</v>
      </c>
      <c r="M236" s="331">
        <v>130.38</v>
      </c>
      <c r="N236" s="331">
        <v>114.1</v>
      </c>
      <c r="O236" s="331">
        <v>95.74</v>
      </c>
      <c r="P236" s="331">
        <v>111.51</v>
      </c>
      <c r="Q236" s="331">
        <v>113.03</v>
      </c>
      <c r="R236" s="331">
        <v>111.01</v>
      </c>
      <c r="S236" s="331">
        <v>114.07</v>
      </c>
      <c r="T236" s="331">
        <v>104.33</v>
      </c>
      <c r="U236" s="331">
        <v>114.04</v>
      </c>
      <c r="V236" s="331">
        <v>141.83000000000001</v>
      </c>
      <c r="W236" s="331">
        <v>93.23</v>
      </c>
      <c r="X236" s="331">
        <v>106.75</v>
      </c>
      <c r="Y236" s="331">
        <v>116.62</v>
      </c>
      <c r="Z236" s="331">
        <v>149.91</v>
      </c>
      <c r="AA236" s="331">
        <v>107.42</v>
      </c>
      <c r="AB236" s="331">
        <v>54.86</v>
      </c>
      <c r="AC236" s="331">
        <v>99.53</v>
      </c>
      <c r="AD236" s="331">
        <v>130.78</v>
      </c>
      <c r="AE236" s="358">
        <v>123.45</v>
      </c>
      <c r="AF236" s="358">
        <v>115.36</v>
      </c>
      <c r="AG236" s="358">
        <v>110.49</v>
      </c>
      <c r="AH236" s="329"/>
      <c r="AI236" s="341" t="s">
        <v>102</v>
      </c>
      <c r="AJ236" s="329" t="s">
        <v>91</v>
      </c>
      <c r="AK236" s="332">
        <v>109.92</v>
      </c>
      <c r="AL236" s="331">
        <v>110.16</v>
      </c>
      <c r="AM236" s="331">
        <v>116.68</v>
      </c>
      <c r="AN236" s="331">
        <v>119.37</v>
      </c>
      <c r="AO236" s="331">
        <v>113.62</v>
      </c>
      <c r="AP236" s="331">
        <v>98.2</v>
      </c>
      <c r="AQ236" s="331">
        <v>93.78</v>
      </c>
      <c r="AR236" s="331">
        <v>99.35</v>
      </c>
      <c r="AS236" s="331">
        <v>111.11</v>
      </c>
      <c r="AT236" s="331">
        <v>110.85</v>
      </c>
      <c r="AU236" s="331">
        <v>115.37</v>
      </c>
    </row>
    <row r="237" spans="1:47" x14ac:dyDescent="0.15">
      <c r="A237" s="329"/>
      <c r="B237" s="341" t="s">
        <v>102</v>
      </c>
      <c r="C237" s="329" t="s">
        <v>92</v>
      </c>
      <c r="D237" s="453">
        <v>113.45</v>
      </c>
      <c r="E237" s="331">
        <v>113.46</v>
      </c>
      <c r="F237" s="331">
        <v>110.44</v>
      </c>
      <c r="G237" s="331">
        <v>127.46</v>
      </c>
      <c r="H237" s="331">
        <v>102.76</v>
      </c>
      <c r="I237" s="331">
        <v>121.34</v>
      </c>
      <c r="J237" s="331">
        <v>109.59</v>
      </c>
      <c r="K237" s="331">
        <v>129.94</v>
      </c>
      <c r="L237" s="331">
        <v>128.36000000000001</v>
      </c>
      <c r="M237" s="331">
        <v>118.12</v>
      </c>
      <c r="N237" s="331">
        <v>111.3</v>
      </c>
      <c r="O237" s="331">
        <v>99.17</v>
      </c>
      <c r="P237" s="331">
        <v>133.57</v>
      </c>
      <c r="Q237" s="331">
        <v>116.77</v>
      </c>
      <c r="R237" s="331">
        <v>103.55</v>
      </c>
      <c r="S237" s="331">
        <v>130.79</v>
      </c>
      <c r="T237" s="331">
        <v>100.91</v>
      </c>
      <c r="U237" s="331">
        <v>113.83</v>
      </c>
      <c r="V237" s="331">
        <v>137.30000000000001</v>
      </c>
      <c r="W237" s="331">
        <v>101.11</v>
      </c>
      <c r="X237" s="331">
        <v>107.15</v>
      </c>
      <c r="Y237" s="331">
        <v>117.4</v>
      </c>
      <c r="Z237" s="331">
        <v>152.9</v>
      </c>
      <c r="AA237" s="331">
        <v>110.2</v>
      </c>
      <c r="AB237" s="331">
        <v>61.53</v>
      </c>
      <c r="AC237" s="331">
        <v>98.15</v>
      </c>
      <c r="AD237" s="331">
        <v>126.96</v>
      </c>
      <c r="AE237" s="358">
        <v>113.47</v>
      </c>
      <c r="AF237" s="358">
        <v>118.82</v>
      </c>
      <c r="AG237" s="358">
        <v>114.05</v>
      </c>
      <c r="AH237" s="329"/>
      <c r="AI237" s="341" t="s">
        <v>102</v>
      </c>
      <c r="AJ237" s="329" t="s">
        <v>92</v>
      </c>
      <c r="AK237" s="332">
        <v>113.45</v>
      </c>
      <c r="AL237" s="331">
        <v>115.88</v>
      </c>
      <c r="AM237" s="331">
        <v>128.44999999999999</v>
      </c>
      <c r="AN237" s="331">
        <v>131.44</v>
      </c>
      <c r="AO237" s="331">
        <v>115.72</v>
      </c>
      <c r="AP237" s="331">
        <v>99.32</v>
      </c>
      <c r="AQ237" s="331">
        <v>93.53</v>
      </c>
      <c r="AR237" s="331">
        <v>101.26</v>
      </c>
      <c r="AS237" s="331">
        <v>110.63</v>
      </c>
      <c r="AT237" s="331">
        <v>110.53</v>
      </c>
      <c r="AU237" s="331">
        <v>111.82</v>
      </c>
    </row>
    <row r="238" spans="1:47" x14ac:dyDescent="0.15">
      <c r="A238" s="329"/>
      <c r="B238" s="341" t="s">
        <v>102</v>
      </c>
      <c r="C238" s="329" t="s">
        <v>93</v>
      </c>
      <c r="D238" s="453">
        <v>108.53</v>
      </c>
      <c r="E238" s="331">
        <v>108.54</v>
      </c>
      <c r="F238" s="331">
        <v>106.91</v>
      </c>
      <c r="G238" s="331">
        <v>119.99</v>
      </c>
      <c r="H238" s="331">
        <v>101.4</v>
      </c>
      <c r="I238" s="331">
        <v>114.57</v>
      </c>
      <c r="J238" s="331">
        <v>100.4</v>
      </c>
      <c r="K238" s="331">
        <v>131.71</v>
      </c>
      <c r="L238" s="331">
        <v>110.3</v>
      </c>
      <c r="M238" s="331">
        <v>108.07</v>
      </c>
      <c r="N238" s="331">
        <v>102.42</v>
      </c>
      <c r="O238" s="331">
        <v>98.32</v>
      </c>
      <c r="P238" s="331">
        <v>111.59</v>
      </c>
      <c r="Q238" s="331">
        <v>119.31</v>
      </c>
      <c r="R238" s="331">
        <v>100.56</v>
      </c>
      <c r="S238" s="331">
        <v>98.08</v>
      </c>
      <c r="T238" s="331">
        <v>110.89</v>
      </c>
      <c r="U238" s="331">
        <v>111.48</v>
      </c>
      <c r="V238" s="331">
        <v>138.53</v>
      </c>
      <c r="W238" s="331">
        <v>100</v>
      </c>
      <c r="X238" s="331">
        <v>103.61</v>
      </c>
      <c r="Y238" s="331">
        <v>113.34</v>
      </c>
      <c r="Z238" s="331">
        <v>153.05000000000001</v>
      </c>
      <c r="AA238" s="331">
        <v>110.86</v>
      </c>
      <c r="AB238" s="331">
        <v>63.52</v>
      </c>
      <c r="AC238" s="331">
        <v>94.28</v>
      </c>
      <c r="AD238" s="331">
        <v>125.55</v>
      </c>
      <c r="AE238" s="358">
        <v>109.35</v>
      </c>
      <c r="AF238" s="358">
        <v>94.36</v>
      </c>
      <c r="AG238" s="358">
        <v>107.1</v>
      </c>
      <c r="AH238" s="329"/>
      <c r="AI238" s="341" t="s">
        <v>102</v>
      </c>
      <c r="AJ238" s="329" t="s">
        <v>93</v>
      </c>
      <c r="AK238" s="332">
        <v>108.53</v>
      </c>
      <c r="AL238" s="331">
        <v>111.76</v>
      </c>
      <c r="AM238" s="331">
        <v>121.04</v>
      </c>
      <c r="AN238" s="331">
        <v>122.13</v>
      </c>
      <c r="AO238" s="331">
        <v>117.01</v>
      </c>
      <c r="AP238" s="331">
        <v>99.49</v>
      </c>
      <c r="AQ238" s="331">
        <v>91.31</v>
      </c>
      <c r="AR238" s="331">
        <v>102.56</v>
      </c>
      <c r="AS238" s="331">
        <v>108.75</v>
      </c>
      <c r="AT238" s="331">
        <v>109.1</v>
      </c>
      <c r="AU238" s="331">
        <v>104.9</v>
      </c>
    </row>
    <row r="239" spans="1:47" x14ac:dyDescent="0.15">
      <c r="A239" s="329"/>
      <c r="B239" s="341" t="s">
        <v>102</v>
      </c>
      <c r="C239" s="329" t="s">
        <v>94</v>
      </c>
      <c r="D239" s="453">
        <v>106.48</v>
      </c>
      <c r="E239" s="331">
        <v>106.49</v>
      </c>
      <c r="F239" s="331">
        <v>108.26</v>
      </c>
      <c r="G239" s="331">
        <v>115.23</v>
      </c>
      <c r="H239" s="331">
        <v>98.69</v>
      </c>
      <c r="I239" s="331">
        <v>116.24</v>
      </c>
      <c r="J239" s="331">
        <v>106.1</v>
      </c>
      <c r="K239" s="331">
        <v>126.72</v>
      </c>
      <c r="L239" s="331">
        <v>101.42</v>
      </c>
      <c r="M239" s="331">
        <v>110.78</v>
      </c>
      <c r="N239" s="331">
        <v>107.66</v>
      </c>
      <c r="O239" s="331">
        <v>97.65</v>
      </c>
      <c r="P239" s="331">
        <v>98.77</v>
      </c>
      <c r="Q239" s="331">
        <v>111.86</v>
      </c>
      <c r="R239" s="331">
        <v>93.78</v>
      </c>
      <c r="S239" s="331">
        <v>110.82</v>
      </c>
      <c r="T239" s="331">
        <v>101.24</v>
      </c>
      <c r="U239" s="331">
        <v>112.01</v>
      </c>
      <c r="V239" s="331">
        <v>129.65</v>
      </c>
      <c r="W239" s="331">
        <v>99.96</v>
      </c>
      <c r="X239" s="331">
        <v>105.83</v>
      </c>
      <c r="Y239" s="331">
        <v>119.3</v>
      </c>
      <c r="Z239" s="331">
        <v>146.91</v>
      </c>
      <c r="AA239" s="331">
        <v>105.23</v>
      </c>
      <c r="AB239" s="331">
        <v>64.94</v>
      </c>
      <c r="AC239" s="331">
        <v>98.57</v>
      </c>
      <c r="AD239" s="331">
        <v>122.48</v>
      </c>
      <c r="AE239" s="358">
        <v>98.75</v>
      </c>
      <c r="AF239" s="358">
        <v>100.54</v>
      </c>
      <c r="AG239" s="358">
        <v>105.6</v>
      </c>
      <c r="AH239" s="329"/>
      <c r="AI239" s="341" t="s">
        <v>102</v>
      </c>
      <c r="AJ239" s="329" t="s">
        <v>94</v>
      </c>
      <c r="AK239" s="332">
        <v>106.48</v>
      </c>
      <c r="AL239" s="331">
        <v>107.91</v>
      </c>
      <c r="AM239" s="331">
        <v>115.99</v>
      </c>
      <c r="AN239" s="331">
        <v>116.66</v>
      </c>
      <c r="AO239" s="331">
        <v>108.96</v>
      </c>
      <c r="AP239" s="331">
        <v>95.51</v>
      </c>
      <c r="AQ239" s="331">
        <v>92.92</v>
      </c>
      <c r="AR239" s="331">
        <v>93.76</v>
      </c>
      <c r="AS239" s="331">
        <v>105.49</v>
      </c>
      <c r="AT239" s="331">
        <v>105.24</v>
      </c>
      <c r="AU239" s="331">
        <v>108.87</v>
      </c>
    </row>
    <row r="240" spans="1:47" x14ac:dyDescent="0.15">
      <c r="A240" s="329"/>
      <c r="B240" s="341" t="s">
        <v>102</v>
      </c>
      <c r="C240" s="329" t="s">
        <v>95</v>
      </c>
      <c r="D240" s="453">
        <v>109.69</v>
      </c>
      <c r="E240" s="331">
        <v>109.7</v>
      </c>
      <c r="F240" s="331">
        <v>108.46</v>
      </c>
      <c r="G240" s="331">
        <v>111.17</v>
      </c>
      <c r="H240" s="331">
        <v>102.54</v>
      </c>
      <c r="I240" s="331">
        <v>129.01</v>
      </c>
      <c r="J240" s="331">
        <v>105.3</v>
      </c>
      <c r="K240" s="331">
        <v>147.76</v>
      </c>
      <c r="L240" s="331">
        <v>97.04</v>
      </c>
      <c r="M240" s="331">
        <v>102.37</v>
      </c>
      <c r="N240" s="331">
        <v>110.09</v>
      </c>
      <c r="O240" s="331">
        <v>91.75</v>
      </c>
      <c r="P240" s="331">
        <v>95.28</v>
      </c>
      <c r="Q240" s="331">
        <v>118.68</v>
      </c>
      <c r="R240" s="331">
        <v>104.97</v>
      </c>
      <c r="S240" s="331">
        <v>91.37</v>
      </c>
      <c r="T240" s="331">
        <v>95.8</v>
      </c>
      <c r="U240" s="331">
        <v>111.5</v>
      </c>
      <c r="V240" s="331">
        <v>128.79</v>
      </c>
      <c r="W240" s="331">
        <v>101.15</v>
      </c>
      <c r="X240" s="331">
        <v>105.33</v>
      </c>
      <c r="Y240" s="331">
        <v>113.84</v>
      </c>
      <c r="Z240" s="331">
        <v>148</v>
      </c>
      <c r="AA240" s="331">
        <v>105.84</v>
      </c>
      <c r="AB240" s="331">
        <v>67.02</v>
      </c>
      <c r="AC240" s="331">
        <v>95.7</v>
      </c>
      <c r="AD240" s="331">
        <v>116.27</v>
      </c>
      <c r="AE240" s="358">
        <v>95</v>
      </c>
      <c r="AF240" s="358">
        <v>112.43</v>
      </c>
      <c r="AG240" s="358">
        <v>109.85</v>
      </c>
      <c r="AH240" s="329"/>
      <c r="AI240" s="341" t="s">
        <v>102</v>
      </c>
      <c r="AJ240" s="329" t="s">
        <v>95</v>
      </c>
      <c r="AK240" s="332">
        <v>109.69</v>
      </c>
      <c r="AL240" s="331">
        <v>114.32</v>
      </c>
      <c r="AM240" s="331">
        <v>120.46</v>
      </c>
      <c r="AN240" s="331">
        <v>120.52</v>
      </c>
      <c r="AO240" s="331">
        <v>118.57</v>
      </c>
      <c r="AP240" s="331">
        <v>102.29</v>
      </c>
      <c r="AQ240" s="331">
        <v>93.66</v>
      </c>
      <c r="AR240" s="331">
        <v>104.62</v>
      </c>
      <c r="AS240" s="331">
        <v>103.54</v>
      </c>
      <c r="AT240" s="331">
        <v>103.09</v>
      </c>
      <c r="AU240" s="331">
        <v>108.42</v>
      </c>
    </row>
    <row r="241" spans="1:47" x14ac:dyDescent="0.15">
      <c r="A241" s="329"/>
      <c r="B241" s="341" t="s">
        <v>102</v>
      </c>
      <c r="C241" s="329" t="s">
        <v>96</v>
      </c>
      <c r="D241" s="453">
        <v>101.5</v>
      </c>
      <c r="E241" s="331">
        <v>101.51</v>
      </c>
      <c r="F241" s="331">
        <v>103.7</v>
      </c>
      <c r="G241" s="331">
        <v>107.98</v>
      </c>
      <c r="H241" s="331">
        <v>94.76</v>
      </c>
      <c r="I241" s="331">
        <v>110.4</v>
      </c>
      <c r="J241" s="331">
        <v>101.58</v>
      </c>
      <c r="K241" s="331">
        <v>120.93</v>
      </c>
      <c r="L241" s="331">
        <v>86.68</v>
      </c>
      <c r="M241" s="331">
        <v>98.54</v>
      </c>
      <c r="N241" s="331">
        <v>106.45</v>
      </c>
      <c r="O241" s="331">
        <v>84.5</v>
      </c>
      <c r="P241" s="331">
        <v>85.64</v>
      </c>
      <c r="Q241" s="331">
        <v>108.7</v>
      </c>
      <c r="R241" s="331">
        <v>98.75</v>
      </c>
      <c r="S241" s="331">
        <v>99.87</v>
      </c>
      <c r="T241" s="331">
        <v>89.74</v>
      </c>
      <c r="U241" s="331">
        <v>107.06</v>
      </c>
      <c r="V241" s="331">
        <v>124.23</v>
      </c>
      <c r="W241" s="331">
        <v>98.67</v>
      </c>
      <c r="X241" s="331">
        <v>103.41</v>
      </c>
      <c r="Y241" s="331">
        <v>115.58</v>
      </c>
      <c r="Z241" s="331">
        <v>143.5</v>
      </c>
      <c r="AA241" s="331">
        <v>109.36</v>
      </c>
      <c r="AB241" s="331">
        <v>59.86</v>
      </c>
      <c r="AC241" s="331">
        <v>96.72</v>
      </c>
      <c r="AD241" s="331">
        <v>115.76</v>
      </c>
      <c r="AE241" s="358">
        <v>97.79</v>
      </c>
      <c r="AF241" s="358">
        <v>102.13</v>
      </c>
      <c r="AG241" s="358">
        <v>101.46</v>
      </c>
      <c r="AH241" s="329"/>
      <c r="AI241" s="341" t="s">
        <v>102</v>
      </c>
      <c r="AJ241" s="329" t="s">
        <v>96</v>
      </c>
      <c r="AK241" s="332">
        <v>101.5</v>
      </c>
      <c r="AL241" s="331">
        <v>105.49</v>
      </c>
      <c r="AM241" s="331">
        <v>108.97</v>
      </c>
      <c r="AN241" s="331">
        <v>107.71</v>
      </c>
      <c r="AO241" s="331">
        <v>109.98</v>
      </c>
      <c r="AP241" s="331">
        <v>100.18</v>
      </c>
      <c r="AQ241" s="331">
        <v>93.73</v>
      </c>
      <c r="AR241" s="331">
        <v>102.17</v>
      </c>
      <c r="AS241" s="331">
        <v>97.53</v>
      </c>
      <c r="AT241" s="331">
        <v>96.86</v>
      </c>
      <c r="AU241" s="331">
        <v>106.36</v>
      </c>
    </row>
    <row r="242" spans="1:47" x14ac:dyDescent="0.15">
      <c r="A242" s="318"/>
      <c r="B242" s="342" t="s">
        <v>102</v>
      </c>
      <c r="C242" s="335" t="s">
        <v>97</v>
      </c>
      <c r="D242" s="452">
        <v>96.21</v>
      </c>
      <c r="E242" s="337">
        <v>96.22</v>
      </c>
      <c r="F242" s="337">
        <v>85.12</v>
      </c>
      <c r="G242" s="337">
        <v>94.54</v>
      </c>
      <c r="H242" s="337">
        <v>83.23</v>
      </c>
      <c r="I242" s="337">
        <v>97.84</v>
      </c>
      <c r="J242" s="337">
        <v>102.04</v>
      </c>
      <c r="K242" s="337">
        <v>98.74</v>
      </c>
      <c r="L242" s="337">
        <v>74.3</v>
      </c>
      <c r="M242" s="337">
        <v>71.81</v>
      </c>
      <c r="N242" s="337">
        <v>100.09</v>
      </c>
      <c r="O242" s="337">
        <v>75.62</v>
      </c>
      <c r="P242" s="337">
        <v>103.31</v>
      </c>
      <c r="Q242" s="337">
        <v>103.65</v>
      </c>
      <c r="R242" s="337">
        <v>95.25</v>
      </c>
      <c r="S242" s="337">
        <v>94.33</v>
      </c>
      <c r="T242" s="337">
        <v>97.04</v>
      </c>
      <c r="U242" s="337">
        <v>103.76</v>
      </c>
      <c r="V242" s="337">
        <v>120.16</v>
      </c>
      <c r="W242" s="337">
        <v>98.08</v>
      </c>
      <c r="X242" s="337">
        <v>101.24</v>
      </c>
      <c r="Y242" s="337">
        <v>101.8</v>
      </c>
      <c r="Z242" s="337">
        <v>136.68</v>
      </c>
      <c r="AA242" s="337">
        <v>104.67</v>
      </c>
      <c r="AB242" s="337">
        <v>55.74</v>
      </c>
      <c r="AC242" s="337">
        <v>98.54</v>
      </c>
      <c r="AD242" s="337">
        <v>110.48</v>
      </c>
      <c r="AE242" s="423">
        <v>87.12</v>
      </c>
      <c r="AF242" s="423">
        <v>98.59</v>
      </c>
      <c r="AG242" s="423">
        <v>96.14</v>
      </c>
      <c r="AH242" s="318"/>
      <c r="AI242" s="342" t="s">
        <v>102</v>
      </c>
      <c r="AJ242" s="335" t="s">
        <v>97</v>
      </c>
      <c r="AK242" s="332">
        <v>96.21</v>
      </c>
      <c r="AL242" s="337">
        <v>100.64</v>
      </c>
      <c r="AM242" s="337">
        <v>102.51</v>
      </c>
      <c r="AN242" s="337">
        <v>104.53</v>
      </c>
      <c r="AO242" s="337">
        <v>104.8</v>
      </c>
      <c r="AP242" s="337">
        <v>99.56</v>
      </c>
      <c r="AQ242" s="337">
        <v>92.42</v>
      </c>
      <c r="AR242" s="337">
        <v>101.83</v>
      </c>
      <c r="AS242" s="337">
        <v>92.28</v>
      </c>
      <c r="AT242" s="337">
        <v>91.27</v>
      </c>
      <c r="AU242" s="337">
        <v>105.34</v>
      </c>
    </row>
    <row r="243" spans="1:47" x14ac:dyDescent="0.15">
      <c r="A243" s="343"/>
      <c r="B243" s="341" t="s">
        <v>103</v>
      </c>
      <c r="C243" s="326" t="s">
        <v>84</v>
      </c>
      <c r="D243" s="470">
        <v>90.18</v>
      </c>
      <c r="E243" s="354">
        <v>90.19</v>
      </c>
      <c r="F243" s="354">
        <v>69.78</v>
      </c>
      <c r="G243" s="354">
        <v>69.180000000000007</v>
      </c>
      <c r="H243" s="354">
        <v>88.87</v>
      </c>
      <c r="I243" s="354">
        <v>89.21</v>
      </c>
      <c r="J243" s="354">
        <v>87.8</v>
      </c>
      <c r="K243" s="354">
        <v>88.1</v>
      </c>
      <c r="L243" s="354">
        <v>81.010000000000005</v>
      </c>
      <c r="M243" s="354">
        <v>54.65</v>
      </c>
      <c r="N243" s="354">
        <v>89.53</v>
      </c>
      <c r="O243" s="354">
        <v>67.08</v>
      </c>
      <c r="P243" s="354">
        <v>100.6</v>
      </c>
      <c r="Q243" s="354">
        <v>101.37</v>
      </c>
      <c r="R243" s="354">
        <v>96.97</v>
      </c>
      <c r="S243" s="354">
        <v>95.92</v>
      </c>
      <c r="T243" s="354">
        <v>82.99</v>
      </c>
      <c r="U243" s="354">
        <v>102.44</v>
      </c>
      <c r="V243" s="354">
        <v>118.97</v>
      </c>
      <c r="W243" s="354">
        <v>101.68</v>
      </c>
      <c r="X243" s="354">
        <v>100.57</v>
      </c>
      <c r="Y243" s="354">
        <v>99.92</v>
      </c>
      <c r="Z243" s="354">
        <v>132.85</v>
      </c>
      <c r="AA243" s="354">
        <v>103.78</v>
      </c>
      <c r="AB243" s="354">
        <v>51.88</v>
      </c>
      <c r="AC243" s="354">
        <v>96.72</v>
      </c>
      <c r="AD243" s="354">
        <v>114.53</v>
      </c>
      <c r="AE243" s="358">
        <v>65.3</v>
      </c>
      <c r="AF243" s="358">
        <v>90.94</v>
      </c>
      <c r="AG243" s="358">
        <v>89.51</v>
      </c>
      <c r="AH243" s="343"/>
      <c r="AI243" s="341" t="s">
        <v>103</v>
      </c>
      <c r="AJ243" s="326" t="s">
        <v>84</v>
      </c>
      <c r="AK243" s="328">
        <v>90.18</v>
      </c>
      <c r="AL243" s="354">
        <v>98.86</v>
      </c>
      <c r="AM243" s="354">
        <v>97.38</v>
      </c>
      <c r="AN243" s="354">
        <v>96.42</v>
      </c>
      <c r="AO243" s="354">
        <v>102.07</v>
      </c>
      <c r="AP243" s="354">
        <v>101.67</v>
      </c>
      <c r="AQ243" s="354">
        <v>84.06</v>
      </c>
      <c r="AR243" s="354">
        <v>108.18</v>
      </c>
      <c r="AS243" s="354">
        <v>80.39</v>
      </c>
      <c r="AT243" s="354">
        <v>78.180000000000007</v>
      </c>
      <c r="AU243" s="354">
        <v>106.47</v>
      </c>
    </row>
    <row r="244" spans="1:47" x14ac:dyDescent="0.15">
      <c r="A244" s="343"/>
      <c r="B244" s="341"/>
      <c r="C244" s="329" t="s">
        <v>86</v>
      </c>
      <c r="D244" s="455">
        <v>85.63</v>
      </c>
      <c r="E244" s="332">
        <v>85.63</v>
      </c>
      <c r="F244" s="332">
        <v>65.66</v>
      </c>
      <c r="G244" s="332">
        <v>65.25</v>
      </c>
      <c r="H244" s="332">
        <v>83.17</v>
      </c>
      <c r="I244" s="332">
        <v>79.09</v>
      </c>
      <c r="J244" s="332">
        <v>85.27</v>
      </c>
      <c r="K244" s="332">
        <v>72.91</v>
      </c>
      <c r="L244" s="332">
        <v>71.69</v>
      </c>
      <c r="M244" s="332">
        <v>39.99</v>
      </c>
      <c r="N244" s="332">
        <v>92.96</v>
      </c>
      <c r="O244" s="332">
        <v>66.14</v>
      </c>
      <c r="P244" s="332">
        <v>97.17</v>
      </c>
      <c r="Q244" s="332">
        <v>92.91</v>
      </c>
      <c r="R244" s="332">
        <v>101.52</v>
      </c>
      <c r="S244" s="332">
        <v>77.5</v>
      </c>
      <c r="T244" s="332">
        <v>80.62</v>
      </c>
      <c r="U244" s="332">
        <v>102.64</v>
      </c>
      <c r="V244" s="332">
        <v>112.89</v>
      </c>
      <c r="W244" s="332">
        <v>100.38</v>
      </c>
      <c r="X244" s="332">
        <v>95.81</v>
      </c>
      <c r="Y244" s="332">
        <v>94.94</v>
      </c>
      <c r="Z244" s="332">
        <v>129.97999999999999</v>
      </c>
      <c r="AA244" s="332">
        <v>100.51</v>
      </c>
      <c r="AB244" s="332">
        <v>43.14</v>
      </c>
      <c r="AC244" s="332">
        <v>94.82</v>
      </c>
      <c r="AD244" s="332">
        <v>108.44</v>
      </c>
      <c r="AE244" s="332">
        <v>42.94</v>
      </c>
      <c r="AF244" s="332">
        <v>86.24</v>
      </c>
      <c r="AG244" s="332">
        <v>85.52</v>
      </c>
      <c r="AH244" s="343"/>
      <c r="AI244" s="341"/>
      <c r="AJ244" s="329" t="s">
        <v>86</v>
      </c>
      <c r="AK244" s="332">
        <v>85.63</v>
      </c>
      <c r="AL244" s="332">
        <v>99.03</v>
      </c>
      <c r="AM244" s="332">
        <v>96.88</v>
      </c>
      <c r="AN244" s="332">
        <v>97.34</v>
      </c>
      <c r="AO244" s="332">
        <v>94.34</v>
      </c>
      <c r="AP244" s="332">
        <v>102.56</v>
      </c>
      <c r="AQ244" s="332">
        <v>74.62</v>
      </c>
      <c r="AR244" s="332">
        <v>114.2</v>
      </c>
      <c r="AS244" s="332">
        <v>73.11</v>
      </c>
      <c r="AT244" s="332">
        <v>70.569999999999993</v>
      </c>
      <c r="AU244" s="332">
        <v>102.91</v>
      </c>
    </row>
    <row r="245" spans="1:47" x14ac:dyDescent="0.15">
      <c r="A245" s="343"/>
      <c r="B245" s="341"/>
      <c r="C245" s="329" t="s">
        <v>88</v>
      </c>
      <c r="D245" s="455">
        <v>91.98</v>
      </c>
      <c r="E245" s="332">
        <v>91.93</v>
      </c>
      <c r="F245" s="332">
        <v>59.35</v>
      </c>
      <c r="G245" s="332">
        <v>70.87</v>
      </c>
      <c r="H245" s="332">
        <v>82.27</v>
      </c>
      <c r="I245" s="332">
        <v>99.92</v>
      </c>
      <c r="J245" s="332">
        <v>133.88999999999999</v>
      </c>
      <c r="K245" s="332">
        <v>59.88</v>
      </c>
      <c r="L245" s="332">
        <v>73.72</v>
      </c>
      <c r="M245" s="332">
        <v>46.75</v>
      </c>
      <c r="N245" s="332">
        <v>100.66</v>
      </c>
      <c r="O245" s="332">
        <v>85.93</v>
      </c>
      <c r="P245" s="332">
        <v>99.1</v>
      </c>
      <c r="Q245" s="332">
        <v>94.35</v>
      </c>
      <c r="R245" s="332">
        <v>94.41</v>
      </c>
      <c r="S245" s="332">
        <v>83.93</v>
      </c>
      <c r="T245" s="332">
        <v>73.72</v>
      </c>
      <c r="U245" s="332">
        <v>100.61</v>
      </c>
      <c r="V245" s="332">
        <v>109.95</v>
      </c>
      <c r="W245" s="332">
        <v>101.27</v>
      </c>
      <c r="X245" s="332">
        <v>93.61</v>
      </c>
      <c r="Y245" s="332">
        <v>90.52</v>
      </c>
      <c r="Z245" s="332">
        <v>124.43</v>
      </c>
      <c r="AA245" s="332">
        <v>78.8</v>
      </c>
      <c r="AB245" s="332">
        <v>39.630000000000003</v>
      </c>
      <c r="AC245" s="332">
        <v>95.45</v>
      </c>
      <c r="AD245" s="332">
        <v>102.68</v>
      </c>
      <c r="AE245" s="332">
        <v>34.49</v>
      </c>
      <c r="AF245" s="332">
        <v>89.93</v>
      </c>
      <c r="AG245" s="332">
        <v>93.16</v>
      </c>
      <c r="AH245" s="343"/>
      <c r="AI245" s="341"/>
      <c r="AJ245" s="329" t="s">
        <v>88</v>
      </c>
      <c r="AK245" s="332">
        <v>91.98</v>
      </c>
      <c r="AL245" s="366">
        <v>98.96</v>
      </c>
      <c r="AM245" s="366">
        <v>98.48</v>
      </c>
      <c r="AN245" s="366">
        <v>98.68</v>
      </c>
      <c r="AO245" s="366">
        <v>98.99</v>
      </c>
      <c r="AP245" s="366">
        <v>98.17</v>
      </c>
      <c r="AQ245" s="366">
        <v>76.569999999999993</v>
      </c>
      <c r="AR245" s="366">
        <v>106.2</v>
      </c>
      <c r="AS245" s="366">
        <v>87.73</v>
      </c>
      <c r="AT245" s="366">
        <v>85.94</v>
      </c>
      <c r="AU245" s="366">
        <v>100.13</v>
      </c>
    </row>
    <row r="246" spans="1:47" x14ac:dyDescent="0.15">
      <c r="A246" s="343"/>
      <c r="B246" s="341"/>
      <c r="C246" s="329" t="s">
        <v>89</v>
      </c>
      <c r="D246" s="455">
        <v>87.76</v>
      </c>
      <c r="E246" s="332">
        <v>87.76</v>
      </c>
      <c r="F246" s="332">
        <v>63.78</v>
      </c>
      <c r="G246" s="332">
        <v>73.77</v>
      </c>
      <c r="H246" s="332">
        <v>82.26</v>
      </c>
      <c r="I246" s="332">
        <v>63.84</v>
      </c>
      <c r="J246" s="332">
        <v>73.430000000000007</v>
      </c>
      <c r="K246" s="332">
        <v>50.35</v>
      </c>
      <c r="L246" s="332">
        <v>71.08</v>
      </c>
      <c r="M246" s="332">
        <v>65.989999999999995</v>
      </c>
      <c r="N246" s="332">
        <v>107.4</v>
      </c>
      <c r="O246" s="332">
        <v>74.430000000000007</v>
      </c>
      <c r="P246" s="332">
        <v>117.06</v>
      </c>
      <c r="Q246" s="332">
        <v>93.59</v>
      </c>
      <c r="R246" s="332">
        <v>97.63</v>
      </c>
      <c r="S246" s="332">
        <v>82.74</v>
      </c>
      <c r="T246" s="332">
        <v>80.91</v>
      </c>
      <c r="U246" s="332">
        <v>105.74</v>
      </c>
      <c r="V246" s="332">
        <v>108.6</v>
      </c>
      <c r="W246" s="332">
        <v>102.23</v>
      </c>
      <c r="X246" s="332">
        <v>94.24</v>
      </c>
      <c r="Y246" s="332">
        <v>86.61</v>
      </c>
      <c r="Z246" s="332">
        <v>122.37</v>
      </c>
      <c r="AA246" s="332">
        <v>85.54</v>
      </c>
      <c r="AB246" s="332">
        <v>41.26</v>
      </c>
      <c r="AC246" s="332">
        <v>97.29</v>
      </c>
      <c r="AD246" s="332">
        <v>106.33</v>
      </c>
      <c r="AE246" s="332">
        <v>41.79</v>
      </c>
      <c r="AF246" s="332">
        <v>92.87</v>
      </c>
      <c r="AG246" s="332">
        <v>88.05</v>
      </c>
      <c r="AH246" s="343"/>
      <c r="AI246" s="341"/>
      <c r="AJ246" s="329" t="s">
        <v>89</v>
      </c>
      <c r="AK246" s="332">
        <v>87.76</v>
      </c>
      <c r="AL246" s="366">
        <v>100.69</v>
      </c>
      <c r="AM246" s="366">
        <v>100.69</v>
      </c>
      <c r="AN246" s="366">
        <v>100.76</v>
      </c>
      <c r="AO246" s="366">
        <v>98.44</v>
      </c>
      <c r="AP246" s="366">
        <v>100.04</v>
      </c>
      <c r="AQ246" s="366">
        <v>79.319999999999993</v>
      </c>
      <c r="AR246" s="366">
        <v>104.67</v>
      </c>
      <c r="AS246" s="366">
        <v>76.38</v>
      </c>
      <c r="AT246" s="366">
        <v>73.94</v>
      </c>
      <c r="AU246" s="366">
        <v>103.92</v>
      </c>
    </row>
    <row r="247" spans="1:47" x14ac:dyDescent="0.15">
      <c r="A247" s="343"/>
      <c r="B247" s="341"/>
      <c r="C247" s="329" t="s">
        <v>90</v>
      </c>
      <c r="D247" s="455">
        <v>86.35</v>
      </c>
      <c r="E247" s="332">
        <v>86.35</v>
      </c>
      <c r="F247" s="332">
        <v>68.069999999999993</v>
      </c>
      <c r="G247" s="332">
        <v>75.180000000000007</v>
      </c>
      <c r="H247" s="332">
        <v>84.6</v>
      </c>
      <c r="I247" s="332">
        <v>71.290000000000006</v>
      </c>
      <c r="J247" s="332">
        <v>67.7</v>
      </c>
      <c r="K247" s="332">
        <v>76.900000000000006</v>
      </c>
      <c r="L247" s="332">
        <v>70.98</v>
      </c>
      <c r="M247" s="332">
        <v>77.099999999999994</v>
      </c>
      <c r="N247" s="332">
        <v>106.67</v>
      </c>
      <c r="O247" s="332">
        <v>69.010000000000005</v>
      </c>
      <c r="P247" s="332">
        <v>95.69</v>
      </c>
      <c r="Q247" s="332">
        <v>91.77</v>
      </c>
      <c r="R247" s="332">
        <v>94.89</v>
      </c>
      <c r="S247" s="332">
        <v>86.79</v>
      </c>
      <c r="T247" s="332">
        <v>87.59</v>
      </c>
      <c r="U247" s="332">
        <v>107.35</v>
      </c>
      <c r="V247" s="332">
        <v>105.87</v>
      </c>
      <c r="W247" s="332">
        <v>101.92</v>
      </c>
      <c r="X247" s="332">
        <v>92.75</v>
      </c>
      <c r="Y247" s="332">
        <v>85.21</v>
      </c>
      <c r="Z247" s="332">
        <v>123.5</v>
      </c>
      <c r="AA247" s="332">
        <v>80.37</v>
      </c>
      <c r="AB247" s="332">
        <v>42.41</v>
      </c>
      <c r="AC247" s="332">
        <v>96.25</v>
      </c>
      <c r="AD247" s="332">
        <v>102.55</v>
      </c>
      <c r="AE247" s="332">
        <v>34.5</v>
      </c>
      <c r="AF247" s="332">
        <v>77.430000000000007</v>
      </c>
      <c r="AG247" s="332">
        <v>85.77</v>
      </c>
      <c r="AH247" s="343"/>
      <c r="AI247" s="341"/>
      <c r="AJ247" s="329" t="s">
        <v>90</v>
      </c>
      <c r="AK247" s="332">
        <v>86.35</v>
      </c>
      <c r="AL247" s="366">
        <v>97.23</v>
      </c>
      <c r="AM247" s="366">
        <v>97.28</v>
      </c>
      <c r="AN247" s="366">
        <v>96.23</v>
      </c>
      <c r="AO247" s="366">
        <v>98.1</v>
      </c>
      <c r="AP247" s="366">
        <v>97.57</v>
      </c>
      <c r="AQ247" s="366">
        <v>78.95</v>
      </c>
      <c r="AR247" s="366">
        <v>102.05</v>
      </c>
      <c r="AS247" s="366">
        <v>77.41</v>
      </c>
      <c r="AT247" s="366">
        <v>75.63</v>
      </c>
      <c r="AU247" s="366">
        <v>99.56</v>
      </c>
    </row>
    <row r="248" spans="1:47" x14ac:dyDescent="0.15">
      <c r="A248" s="343"/>
      <c r="B248" s="341"/>
      <c r="C248" s="329" t="s">
        <v>91</v>
      </c>
      <c r="D248" s="455">
        <v>88.13</v>
      </c>
      <c r="E248" s="332">
        <v>88.21</v>
      </c>
      <c r="F248" s="332">
        <v>75.72</v>
      </c>
      <c r="G248" s="332">
        <v>91.56</v>
      </c>
      <c r="H248" s="332">
        <v>90.04</v>
      </c>
      <c r="I248" s="332">
        <v>65.37</v>
      </c>
      <c r="J248" s="332">
        <v>57.88</v>
      </c>
      <c r="K248" s="332">
        <v>74.25</v>
      </c>
      <c r="L248" s="332">
        <v>72.77</v>
      </c>
      <c r="M248" s="332">
        <v>78.099999999999994</v>
      </c>
      <c r="N248" s="332">
        <v>96.28</v>
      </c>
      <c r="O248" s="332">
        <v>75.78</v>
      </c>
      <c r="P248" s="332">
        <v>130.87</v>
      </c>
      <c r="Q248" s="332">
        <v>92.95</v>
      </c>
      <c r="R248" s="332">
        <v>94.59</v>
      </c>
      <c r="S248" s="332">
        <v>85.22</v>
      </c>
      <c r="T248" s="332">
        <v>92.59</v>
      </c>
      <c r="U248" s="332">
        <v>109.34</v>
      </c>
      <c r="V248" s="332">
        <v>102.38</v>
      </c>
      <c r="W248" s="332">
        <v>99.84</v>
      </c>
      <c r="X248" s="332">
        <v>93.73</v>
      </c>
      <c r="Y248" s="332">
        <v>88.87</v>
      </c>
      <c r="Z248" s="332">
        <v>128.79</v>
      </c>
      <c r="AA248" s="332">
        <v>86.18</v>
      </c>
      <c r="AB248" s="332">
        <v>42.08</v>
      </c>
      <c r="AC248" s="332">
        <v>96.37</v>
      </c>
      <c r="AD248" s="332">
        <v>100.97</v>
      </c>
      <c r="AE248" s="332">
        <v>42.82</v>
      </c>
      <c r="AF248" s="332">
        <v>90.97</v>
      </c>
      <c r="AG248" s="332">
        <v>88.45</v>
      </c>
      <c r="AH248" s="343"/>
      <c r="AI248" s="341"/>
      <c r="AJ248" s="329" t="s">
        <v>91</v>
      </c>
      <c r="AK248" s="332">
        <v>88.13</v>
      </c>
      <c r="AL248" s="366">
        <v>101.87</v>
      </c>
      <c r="AM248" s="366">
        <v>102.35</v>
      </c>
      <c r="AN248" s="366">
        <v>105.04</v>
      </c>
      <c r="AO248" s="366">
        <v>97.48</v>
      </c>
      <c r="AP248" s="366">
        <v>99.42</v>
      </c>
      <c r="AQ248" s="366">
        <v>85.83</v>
      </c>
      <c r="AR248" s="366">
        <v>103.21</v>
      </c>
      <c r="AS248" s="366">
        <v>77.680000000000007</v>
      </c>
      <c r="AT248" s="366">
        <v>75.760000000000005</v>
      </c>
      <c r="AU248" s="366">
        <v>101.07</v>
      </c>
    </row>
    <row r="249" spans="1:47" x14ac:dyDescent="0.15">
      <c r="A249" s="343"/>
      <c r="B249" s="341"/>
      <c r="C249" s="329" t="s">
        <v>92</v>
      </c>
      <c r="D249" s="455">
        <v>87.84</v>
      </c>
      <c r="E249" s="332">
        <v>87.84</v>
      </c>
      <c r="F249" s="332">
        <v>78.489999999999995</v>
      </c>
      <c r="G249" s="332">
        <v>83.91</v>
      </c>
      <c r="H249" s="332">
        <v>93.56</v>
      </c>
      <c r="I249" s="332">
        <v>67.959999999999994</v>
      </c>
      <c r="J249" s="332">
        <v>75.040000000000006</v>
      </c>
      <c r="K249" s="332">
        <v>54.89</v>
      </c>
      <c r="L249" s="332">
        <v>73.17</v>
      </c>
      <c r="M249" s="332">
        <v>80.680000000000007</v>
      </c>
      <c r="N249" s="332">
        <v>94.77</v>
      </c>
      <c r="O249" s="332">
        <v>78.66</v>
      </c>
      <c r="P249" s="332">
        <v>102.43</v>
      </c>
      <c r="Q249" s="332">
        <v>92.42</v>
      </c>
      <c r="R249" s="332">
        <v>97.72</v>
      </c>
      <c r="S249" s="332">
        <v>87.65</v>
      </c>
      <c r="T249" s="332">
        <v>94.96</v>
      </c>
      <c r="U249" s="332">
        <v>103.64</v>
      </c>
      <c r="V249" s="332">
        <v>103.02</v>
      </c>
      <c r="W249" s="332">
        <v>99.48</v>
      </c>
      <c r="X249" s="332">
        <v>96.05</v>
      </c>
      <c r="Y249" s="332">
        <v>89.38</v>
      </c>
      <c r="Z249" s="332">
        <v>120.18</v>
      </c>
      <c r="AA249" s="332">
        <v>91.59</v>
      </c>
      <c r="AB249" s="332">
        <v>40.26</v>
      </c>
      <c r="AC249" s="332">
        <v>100.26</v>
      </c>
      <c r="AD249" s="332">
        <v>95.16</v>
      </c>
      <c r="AE249" s="332">
        <v>40.65</v>
      </c>
      <c r="AF249" s="332">
        <v>94.09</v>
      </c>
      <c r="AG249" s="332">
        <v>88.31</v>
      </c>
      <c r="AH249" s="343"/>
      <c r="AI249" s="341"/>
      <c r="AJ249" s="329" t="s">
        <v>92</v>
      </c>
      <c r="AK249" s="332">
        <v>87.84</v>
      </c>
      <c r="AL249" s="366">
        <v>92.6</v>
      </c>
      <c r="AM249" s="366">
        <v>89.48</v>
      </c>
      <c r="AN249" s="366">
        <v>84.78</v>
      </c>
      <c r="AO249" s="366">
        <v>100.44</v>
      </c>
      <c r="AP249" s="366">
        <v>98.5</v>
      </c>
      <c r="AQ249" s="366">
        <v>87.41</v>
      </c>
      <c r="AR249" s="366">
        <v>102.13</v>
      </c>
      <c r="AS249" s="366">
        <v>83.26</v>
      </c>
      <c r="AT249" s="366">
        <v>81.59</v>
      </c>
      <c r="AU249" s="366">
        <v>103.27</v>
      </c>
    </row>
    <row r="250" spans="1:47" x14ac:dyDescent="0.15">
      <c r="A250" s="343"/>
      <c r="B250" s="341"/>
      <c r="C250" s="329" t="s">
        <v>93</v>
      </c>
      <c r="D250" s="455">
        <v>89.26</v>
      </c>
      <c r="E250" s="332">
        <v>89.26</v>
      </c>
      <c r="F250" s="332">
        <v>84.46</v>
      </c>
      <c r="G250" s="332">
        <v>95.19</v>
      </c>
      <c r="H250" s="332">
        <v>93.94</v>
      </c>
      <c r="I250" s="332">
        <v>71.38</v>
      </c>
      <c r="J250" s="332">
        <v>81</v>
      </c>
      <c r="K250" s="332">
        <v>51.2</v>
      </c>
      <c r="L250" s="332">
        <v>76.58</v>
      </c>
      <c r="M250" s="332">
        <v>88.31</v>
      </c>
      <c r="N250" s="332">
        <v>96.07</v>
      </c>
      <c r="O250" s="332">
        <v>74.819999999999993</v>
      </c>
      <c r="P250" s="332">
        <v>109.29</v>
      </c>
      <c r="Q250" s="332">
        <v>88.04</v>
      </c>
      <c r="R250" s="332">
        <v>95.34</v>
      </c>
      <c r="S250" s="332">
        <v>93.03</v>
      </c>
      <c r="T250" s="332">
        <v>88.54</v>
      </c>
      <c r="U250" s="332">
        <v>105.06</v>
      </c>
      <c r="V250" s="332">
        <v>98.52</v>
      </c>
      <c r="W250" s="332">
        <v>100.97</v>
      </c>
      <c r="X250" s="332">
        <v>96.57</v>
      </c>
      <c r="Y250" s="332">
        <v>90.26</v>
      </c>
      <c r="Z250" s="332">
        <v>117.11</v>
      </c>
      <c r="AA250" s="332">
        <v>87.32</v>
      </c>
      <c r="AB250" s="332">
        <v>33.93</v>
      </c>
      <c r="AC250" s="332">
        <v>102.39</v>
      </c>
      <c r="AD250" s="332">
        <v>102.45</v>
      </c>
      <c r="AE250" s="332">
        <v>57.14</v>
      </c>
      <c r="AF250" s="332">
        <v>105.53</v>
      </c>
      <c r="AG250" s="332">
        <v>90.44</v>
      </c>
      <c r="AH250" s="343"/>
      <c r="AI250" s="341"/>
      <c r="AJ250" s="329" t="s">
        <v>93</v>
      </c>
      <c r="AK250" s="332">
        <v>89.26</v>
      </c>
      <c r="AL250" s="366">
        <v>90.63</v>
      </c>
      <c r="AM250" s="366">
        <v>88.8</v>
      </c>
      <c r="AN250" s="366">
        <v>86.16</v>
      </c>
      <c r="AO250" s="366">
        <v>95.46</v>
      </c>
      <c r="AP250" s="366">
        <v>95.98</v>
      </c>
      <c r="AQ250" s="366">
        <v>87.49</v>
      </c>
      <c r="AR250" s="366">
        <v>98.44</v>
      </c>
      <c r="AS250" s="366">
        <v>90.04</v>
      </c>
      <c r="AT250" s="366">
        <v>88.74</v>
      </c>
      <c r="AU250" s="366">
        <v>105.82</v>
      </c>
    </row>
    <row r="251" spans="1:47" x14ac:dyDescent="0.15">
      <c r="A251" s="343"/>
      <c r="B251" s="341"/>
      <c r="C251" s="329" t="s">
        <v>94</v>
      </c>
      <c r="D251" s="455">
        <v>89.37</v>
      </c>
      <c r="E251" s="332">
        <v>89.37</v>
      </c>
      <c r="F251" s="332">
        <v>86.2</v>
      </c>
      <c r="G251" s="332">
        <v>101.72</v>
      </c>
      <c r="H251" s="332">
        <v>95.72</v>
      </c>
      <c r="I251" s="332">
        <v>70.459999999999994</v>
      </c>
      <c r="J251" s="332">
        <v>75.599999999999994</v>
      </c>
      <c r="K251" s="332">
        <v>56.52</v>
      </c>
      <c r="L251" s="332">
        <v>85.34</v>
      </c>
      <c r="M251" s="332">
        <v>89.09</v>
      </c>
      <c r="N251" s="332">
        <v>103.67</v>
      </c>
      <c r="O251" s="332">
        <v>84.39</v>
      </c>
      <c r="P251" s="332">
        <v>95.79</v>
      </c>
      <c r="Q251" s="332">
        <v>92.85</v>
      </c>
      <c r="R251" s="332">
        <v>98.14</v>
      </c>
      <c r="S251" s="332">
        <v>98.18</v>
      </c>
      <c r="T251" s="332">
        <v>88.23</v>
      </c>
      <c r="U251" s="332">
        <v>101.99</v>
      </c>
      <c r="V251" s="332">
        <v>97.31</v>
      </c>
      <c r="W251" s="332">
        <v>101.46</v>
      </c>
      <c r="X251" s="332">
        <v>94.76</v>
      </c>
      <c r="Y251" s="332">
        <v>92.4</v>
      </c>
      <c r="Z251" s="332">
        <v>116.23</v>
      </c>
      <c r="AA251" s="332">
        <v>86.19</v>
      </c>
      <c r="AB251" s="332">
        <v>39.159999999999997</v>
      </c>
      <c r="AC251" s="332">
        <v>97.71</v>
      </c>
      <c r="AD251" s="332">
        <v>107.24</v>
      </c>
      <c r="AE251" s="332">
        <v>85.95</v>
      </c>
      <c r="AF251" s="332">
        <v>107.31</v>
      </c>
      <c r="AG251" s="332">
        <v>90.33</v>
      </c>
      <c r="AH251" s="343"/>
      <c r="AI251" s="341"/>
      <c r="AJ251" s="329" t="s">
        <v>94</v>
      </c>
      <c r="AK251" s="332">
        <v>89.37</v>
      </c>
      <c r="AL251" s="366">
        <v>93.51</v>
      </c>
      <c r="AM251" s="366">
        <v>92.37</v>
      </c>
      <c r="AN251" s="366">
        <v>89.19</v>
      </c>
      <c r="AO251" s="366">
        <v>100.77</v>
      </c>
      <c r="AP251" s="366">
        <v>96.82</v>
      </c>
      <c r="AQ251" s="366">
        <v>86.95</v>
      </c>
      <c r="AR251" s="366">
        <v>98.77</v>
      </c>
      <c r="AS251" s="366">
        <v>85.55</v>
      </c>
      <c r="AT251" s="366">
        <v>84.19</v>
      </c>
      <c r="AU251" s="366">
        <v>102.7</v>
      </c>
    </row>
    <row r="252" spans="1:47" x14ac:dyDescent="0.15">
      <c r="A252" s="343"/>
      <c r="B252" s="341"/>
      <c r="C252" s="329" t="s">
        <v>95</v>
      </c>
      <c r="D252" s="455">
        <v>91.64</v>
      </c>
      <c r="E252" s="332">
        <v>91.65</v>
      </c>
      <c r="F252" s="332">
        <v>88.62</v>
      </c>
      <c r="G252" s="332">
        <v>100.44</v>
      </c>
      <c r="H252" s="332">
        <v>99.23</v>
      </c>
      <c r="I252" s="332">
        <v>72.900000000000006</v>
      </c>
      <c r="J252" s="332">
        <v>79.41</v>
      </c>
      <c r="K252" s="332">
        <v>59.96</v>
      </c>
      <c r="L252" s="332">
        <v>70.790000000000006</v>
      </c>
      <c r="M252" s="332">
        <v>90.1</v>
      </c>
      <c r="N252" s="332">
        <v>100.73</v>
      </c>
      <c r="O252" s="332">
        <v>85.18</v>
      </c>
      <c r="P252" s="332">
        <v>101.27</v>
      </c>
      <c r="Q252" s="332">
        <v>91.64</v>
      </c>
      <c r="R252" s="332">
        <v>99.08</v>
      </c>
      <c r="S252" s="332">
        <v>96.36</v>
      </c>
      <c r="T252" s="332">
        <v>90.93</v>
      </c>
      <c r="U252" s="332">
        <v>103.46</v>
      </c>
      <c r="V252" s="332">
        <v>95.94</v>
      </c>
      <c r="W252" s="332">
        <v>99.16</v>
      </c>
      <c r="X252" s="332">
        <v>94</v>
      </c>
      <c r="Y252" s="332">
        <v>90.37</v>
      </c>
      <c r="Z252" s="332">
        <v>113.05</v>
      </c>
      <c r="AA252" s="332">
        <v>93.31</v>
      </c>
      <c r="AB252" s="332">
        <v>41.51</v>
      </c>
      <c r="AC252" s="332">
        <v>94.84</v>
      </c>
      <c r="AD252" s="332">
        <v>108.21</v>
      </c>
      <c r="AE252" s="332">
        <v>95</v>
      </c>
      <c r="AF252" s="332">
        <v>106.89</v>
      </c>
      <c r="AG252" s="332">
        <v>92.58</v>
      </c>
      <c r="AH252" s="343"/>
      <c r="AI252" s="341"/>
      <c r="AJ252" s="329" t="s">
        <v>95</v>
      </c>
      <c r="AK252" s="332">
        <v>91.64</v>
      </c>
      <c r="AL252" s="366">
        <v>93.6</v>
      </c>
      <c r="AM252" s="366">
        <v>89.88</v>
      </c>
      <c r="AN252" s="366">
        <v>85.53</v>
      </c>
      <c r="AO252" s="366">
        <v>100.29</v>
      </c>
      <c r="AP252" s="366">
        <v>96.01</v>
      </c>
      <c r="AQ252" s="366">
        <v>89.43</v>
      </c>
      <c r="AR252" s="366">
        <v>97.6</v>
      </c>
      <c r="AS252" s="366">
        <v>88.1</v>
      </c>
      <c r="AT252" s="366">
        <v>86.49</v>
      </c>
      <c r="AU252" s="366">
        <v>105.16</v>
      </c>
    </row>
    <row r="253" spans="1:47" x14ac:dyDescent="0.15">
      <c r="A253" s="343"/>
      <c r="B253" s="341"/>
      <c r="C253" s="329" t="s">
        <v>96</v>
      </c>
      <c r="D253" s="455">
        <v>94.21</v>
      </c>
      <c r="E253" s="332">
        <v>94.22</v>
      </c>
      <c r="F253" s="332">
        <v>98.63</v>
      </c>
      <c r="G253" s="332">
        <v>103.98</v>
      </c>
      <c r="H253" s="332">
        <v>96.48</v>
      </c>
      <c r="I253" s="332">
        <v>82.41</v>
      </c>
      <c r="J253" s="332">
        <v>96.08</v>
      </c>
      <c r="K253" s="332">
        <v>64.63</v>
      </c>
      <c r="L253" s="332">
        <v>64.3</v>
      </c>
      <c r="M253" s="332">
        <v>97.59</v>
      </c>
      <c r="N253" s="332">
        <v>103.3</v>
      </c>
      <c r="O253" s="332">
        <v>91.16</v>
      </c>
      <c r="P253" s="332">
        <v>93.7</v>
      </c>
      <c r="Q253" s="332">
        <v>93.65</v>
      </c>
      <c r="R253" s="332">
        <v>97.48</v>
      </c>
      <c r="S253" s="332">
        <v>106.11</v>
      </c>
      <c r="T253" s="332">
        <v>93.88</v>
      </c>
      <c r="U253" s="332">
        <v>101.42</v>
      </c>
      <c r="V253" s="332">
        <v>95.47</v>
      </c>
      <c r="W253" s="332">
        <v>100.71</v>
      </c>
      <c r="X253" s="332">
        <v>94.72</v>
      </c>
      <c r="Y253" s="332">
        <v>94.39</v>
      </c>
      <c r="Z253" s="332">
        <v>111.42</v>
      </c>
      <c r="AA253" s="332">
        <v>88.99</v>
      </c>
      <c r="AB253" s="332">
        <v>41.98</v>
      </c>
      <c r="AC253" s="332">
        <v>99.76</v>
      </c>
      <c r="AD253" s="332">
        <v>98.07</v>
      </c>
      <c r="AE253" s="332">
        <v>81.28</v>
      </c>
      <c r="AF253" s="332">
        <v>121.12</v>
      </c>
      <c r="AG253" s="332">
        <v>96.04</v>
      </c>
      <c r="AH253" s="343"/>
      <c r="AI253" s="341"/>
      <c r="AJ253" s="329" t="s">
        <v>96</v>
      </c>
      <c r="AK253" s="332">
        <v>94.21</v>
      </c>
      <c r="AL253" s="366">
        <v>93.86</v>
      </c>
      <c r="AM253" s="366">
        <v>91.76</v>
      </c>
      <c r="AN253" s="366">
        <v>88.85</v>
      </c>
      <c r="AO253" s="366">
        <v>98.33</v>
      </c>
      <c r="AP253" s="366">
        <v>96.11</v>
      </c>
      <c r="AQ253" s="366">
        <v>90.37</v>
      </c>
      <c r="AR253" s="366">
        <v>97.52</v>
      </c>
      <c r="AS253" s="366">
        <v>94.07</v>
      </c>
      <c r="AT253" s="366">
        <v>93.3</v>
      </c>
      <c r="AU253" s="366">
        <v>103.64</v>
      </c>
    </row>
    <row r="254" spans="1:47" x14ac:dyDescent="0.15">
      <c r="A254" s="343"/>
      <c r="B254" s="342"/>
      <c r="C254" s="335" t="s">
        <v>97</v>
      </c>
      <c r="D254" s="456">
        <v>95.01</v>
      </c>
      <c r="E254" s="338">
        <v>95.02</v>
      </c>
      <c r="F254" s="338">
        <v>95.25</v>
      </c>
      <c r="G254" s="338">
        <v>103.49</v>
      </c>
      <c r="H254" s="338">
        <v>97.07</v>
      </c>
      <c r="I254" s="338">
        <v>91.11</v>
      </c>
      <c r="J254" s="338">
        <v>80.91</v>
      </c>
      <c r="K254" s="338">
        <v>112.12</v>
      </c>
      <c r="L254" s="338">
        <v>82.31</v>
      </c>
      <c r="M254" s="338">
        <v>101.98</v>
      </c>
      <c r="N254" s="338">
        <v>107.91</v>
      </c>
      <c r="O254" s="338">
        <v>94.72</v>
      </c>
      <c r="P254" s="338">
        <v>78.319999999999993</v>
      </c>
      <c r="Q254" s="338">
        <v>83.23</v>
      </c>
      <c r="R254" s="338">
        <v>101.09</v>
      </c>
      <c r="S254" s="338">
        <v>106.41</v>
      </c>
      <c r="T254" s="338">
        <v>96.19</v>
      </c>
      <c r="U254" s="338">
        <v>104.31</v>
      </c>
      <c r="V254" s="338">
        <v>103.18</v>
      </c>
      <c r="W254" s="338">
        <v>95.33</v>
      </c>
      <c r="X254" s="338">
        <v>98.53</v>
      </c>
      <c r="Y254" s="338">
        <v>95.68</v>
      </c>
      <c r="Z254" s="338">
        <v>112.57</v>
      </c>
      <c r="AA254" s="338">
        <v>85.47</v>
      </c>
      <c r="AB254" s="338">
        <v>40.97</v>
      </c>
      <c r="AC254" s="338">
        <v>103.36</v>
      </c>
      <c r="AD254" s="338">
        <v>107.15</v>
      </c>
      <c r="AE254" s="332">
        <v>88.17</v>
      </c>
      <c r="AF254" s="332">
        <v>124.5</v>
      </c>
      <c r="AG254" s="332">
        <v>96.83</v>
      </c>
      <c r="AH254" s="343"/>
      <c r="AI254" s="342"/>
      <c r="AJ254" s="335" t="s">
        <v>97</v>
      </c>
      <c r="AK254" s="338">
        <v>95.01</v>
      </c>
      <c r="AL254" s="368">
        <v>100.13</v>
      </c>
      <c r="AM254" s="368">
        <v>103.96</v>
      </c>
      <c r="AN254" s="368">
        <v>109.57</v>
      </c>
      <c r="AO254" s="368">
        <v>95.36</v>
      </c>
      <c r="AP254" s="368">
        <v>96.33</v>
      </c>
      <c r="AQ254" s="368">
        <v>89.63</v>
      </c>
      <c r="AR254" s="368">
        <v>98.53</v>
      </c>
      <c r="AS254" s="368">
        <v>90.39</v>
      </c>
      <c r="AT254" s="368">
        <v>89.14</v>
      </c>
      <c r="AU254" s="368">
        <v>105.54</v>
      </c>
    </row>
    <row r="255" spans="1:47" x14ac:dyDescent="0.15">
      <c r="A255" s="329"/>
      <c r="B255" s="341" t="s">
        <v>104</v>
      </c>
      <c r="C255" s="326" t="s">
        <v>84</v>
      </c>
      <c r="D255" s="455">
        <v>98.69</v>
      </c>
      <c r="E255" s="332">
        <v>98.7</v>
      </c>
      <c r="F255" s="332">
        <v>98.53</v>
      </c>
      <c r="G255" s="332">
        <v>108.68</v>
      </c>
      <c r="H255" s="332">
        <v>103.18</v>
      </c>
      <c r="I255" s="332">
        <v>93.65</v>
      </c>
      <c r="J255" s="332">
        <v>99.03</v>
      </c>
      <c r="K255" s="332">
        <v>82.26</v>
      </c>
      <c r="L255" s="332">
        <v>84.31</v>
      </c>
      <c r="M255" s="332">
        <v>91.7</v>
      </c>
      <c r="N255" s="332">
        <v>102</v>
      </c>
      <c r="O255" s="332">
        <v>99.37</v>
      </c>
      <c r="P255" s="332">
        <v>96.09</v>
      </c>
      <c r="Q255" s="332">
        <v>98.59</v>
      </c>
      <c r="R255" s="332">
        <v>101.67</v>
      </c>
      <c r="S255" s="332">
        <v>100.24</v>
      </c>
      <c r="T255" s="332">
        <v>98.63</v>
      </c>
      <c r="U255" s="332">
        <v>106.34</v>
      </c>
      <c r="V255" s="332">
        <v>103.74</v>
      </c>
      <c r="W255" s="332">
        <v>101.51</v>
      </c>
      <c r="X255" s="332">
        <v>102.8</v>
      </c>
      <c r="Y255" s="332">
        <v>99.22</v>
      </c>
      <c r="Z255" s="332">
        <v>106.92</v>
      </c>
      <c r="AA255" s="332">
        <v>87.41</v>
      </c>
      <c r="AB255" s="332">
        <v>82.92</v>
      </c>
      <c r="AC255" s="332">
        <v>104.09</v>
      </c>
      <c r="AD255" s="332">
        <v>113.27</v>
      </c>
      <c r="AE255" s="328">
        <v>97.17</v>
      </c>
      <c r="AF255" s="328">
        <v>118.15</v>
      </c>
      <c r="AG255" s="328">
        <v>99.84</v>
      </c>
      <c r="AH255" s="329"/>
      <c r="AI255" s="341" t="s">
        <v>104</v>
      </c>
      <c r="AJ255" s="326" t="s">
        <v>84</v>
      </c>
      <c r="AK255" s="332">
        <v>98.69</v>
      </c>
      <c r="AL255" s="366">
        <v>99.19</v>
      </c>
      <c r="AM255" s="366">
        <v>100.43</v>
      </c>
      <c r="AN255" s="366">
        <v>99.58</v>
      </c>
      <c r="AO255" s="366">
        <v>102.99</v>
      </c>
      <c r="AP255" s="366">
        <v>97.63</v>
      </c>
      <c r="AQ255" s="366">
        <v>92.49</v>
      </c>
      <c r="AR255" s="366">
        <v>100.09</v>
      </c>
      <c r="AS255" s="366">
        <v>96.39</v>
      </c>
      <c r="AT255" s="366">
        <v>95.49</v>
      </c>
      <c r="AU255" s="366">
        <v>107.83</v>
      </c>
    </row>
    <row r="256" spans="1:47" x14ac:dyDescent="0.15">
      <c r="A256" s="329"/>
      <c r="B256" s="341"/>
      <c r="C256" s="329" t="s">
        <v>86</v>
      </c>
      <c r="D256" s="455">
        <v>97.19</v>
      </c>
      <c r="E256" s="332">
        <v>97.2</v>
      </c>
      <c r="F256" s="332">
        <v>101</v>
      </c>
      <c r="G256" s="332">
        <v>107.86</v>
      </c>
      <c r="H256" s="332">
        <v>104.06</v>
      </c>
      <c r="I256" s="332">
        <v>86.1</v>
      </c>
      <c r="J256" s="332">
        <v>90.36</v>
      </c>
      <c r="K256" s="332">
        <v>79.52</v>
      </c>
      <c r="L256" s="332">
        <v>90.54</v>
      </c>
      <c r="M256" s="332">
        <v>92.67</v>
      </c>
      <c r="N256" s="332">
        <v>104.01</v>
      </c>
      <c r="O256" s="332">
        <v>103.59</v>
      </c>
      <c r="P256" s="332">
        <v>99.97</v>
      </c>
      <c r="Q256" s="332">
        <v>98.39</v>
      </c>
      <c r="R256" s="332">
        <v>102.79</v>
      </c>
      <c r="S256" s="332">
        <v>98.2</v>
      </c>
      <c r="T256" s="332">
        <v>98.9</v>
      </c>
      <c r="U256" s="332">
        <v>104.37</v>
      </c>
      <c r="V256" s="332">
        <v>98.03</v>
      </c>
      <c r="W256" s="332">
        <v>100.31</v>
      </c>
      <c r="X256" s="332">
        <v>100.45</v>
      </c>
      <c r="Y256" s="332">
        <v>101.55</v>
      </c>
      <c r="Z256" s="332">
        <v>95.41</v>
      </c>
      <c r="AA256" s="332">
        <v>87.78</v>
      </c>
      <c r="AB256" s="332">
        <v>96.94</v>
      </c>
      <c r="AC256" s="332">
        <v>102.21</v>
      </c>
      <c r="AD256" s="332">
        <v>103.65</v>
      </c>
      <c r="AE256" s="332">
        <v>99.78</v>
      </c>
      <c r="AF256" s="332">
        <v>117.8</v>
      </c>
      <c r="AG256" s="332">
        <v>98.53</v>
      </c>
      <c r="AH256" s="329"/>
      <c r="AI256" s="341"/>
      <c r="AJ256" s="329" t="s">
        <v>86</v>
      </c>
      <c r="AK256" s="332">
        <v>97.19</v>
      </c>
      <c r="AL256" s="366">
        <v>96.65</v>
      </c>
      <c r="AM256" s="366">
        <v>95.67</v>
      </c>
      <c r="AN256" s="366">
        <v>93.27</v>
      </c>
      <c r="AO256" s="366">
        <v>101.32</v>
      </c>
      <c r="AP256" s="366">
        <v>98.56</v>
      </c>
      <c r="AQ256" s="366">
        <v>97.6</v>
      </c>
      <c r="AR256" s="366">
        <v>101.29</v>
      </c>
      <c r="AS256" s="366">
        <v>97.67</v>
      </c>
      <c r="AT256" s="366">
        <v>97.14</v>
      </c>
      <c r="AU256" s="366">
        <v>106.42</v>
      </c>
    </row>
    <row r="257" spans="1:47" x14ac:dyDescent="0.15">
      <c r="A257" s="329"/>
      <c r="B257" s="341"/>
      <c r="C257" s="329" t="s">
        <v>88</v>
      </c>
      <c r="D257" s="455">
        <v>93.24</v>
      </c>
      <c r="E257" s="332">
        <v>93.18</v>
      </c>
      <c r="F257" s="332">
        <v>101.04</v>
      </c>
      <c r="G257" s="332">
        <v>101.37</v>
      </c>
      <c r="H257" s="332">
        <v>99.97</v>
      </c>
      <c r="I257" s="332">
        <v>82.78</v>
      </c>
      <c r="J257" s="332">
        <v>90.59</v>
      </c>
      <c r="K257" s="332">
        <v>90.52</v>
      </c>
      <c r="L257" s="332">
        <v>91.57</v>
      </c>
      <c r="M257" s="332">
        <v>94.07</v>
      </c>
      <c r="N257" s="332">
        <v>94.83</v>
      </c>
      <c r="O257" s="332">
        <v>101.07</v>
      </c>
      <c r="P257" s="332">
        <v>86.55</v>
      </c>
      <c r="Q257" s="332">
        <v>95.79</v>
      </c>
      <c r="R257" s="332">
        <v>102.11</v>
      </c>
      <c r="S257" s="332">
        <v>94.48</v>
      </c>
      <c r="T257" s="332">
        <v>103.79</v>
      </c>
      <c r="U257" s="332">
        <v>104.91</v>
      </c>
      <c r="V257" s="332">
        <v>96.38</v>
      </c>
      <c r="W257" s="332">
        <v>97.39</v>
      </c>
      <c r="X257" s="332">
        <v>97.49</v>
      </c>
      <c r="Y257" s="332">
        <v>103.8</v>
      </c>
      <c r="Z257" s="332">
        <v>102.25</v>
      </c>
      <c r="AA257" s="332">
        <v>90.61</v>
      </c>
      <c r="AB257" s="332">
        <v>96.66</v>
      </c>
      <c r="AC257" s="332">
        <v>94.31</v>
      </c>
      <c r="AD257" s="332">
        <v>103.95</v>
      </c>
      <c r="AE257" s="332">
        <v>103.14</v>
      </c>
      <c r="AF257" s="332">
        <v>107.92</v>
      </c>
      <c r="AG257" s="332">
        <v>95.88</v>
      </c>
      <c r="AH257" s="329"/>
      <c r="AI257" s="341"/>
      <c r="AJ257" s="329" t="s">
        <v>88</v>
      </c>
      <c r="AK257" s="332">
        <v>93.24</v>
      </c>
      <c r="AL257" s="366">
        <v>95.68</v>
      </c>
      <c r="AM257" s="366">
        <v>92.35</v>
      </c>
      <c r="AN257" s="366">
        <v>90.61</v>
      </c>
      <c r="AO257" s="366">
        <v>98.93</v>
      </c>
      <c r="AP257" s="366">
        <v>100.33</v>
      </c>
      <c r="AQ257" s="366">
        <v>102.93</v>
      </c>
      <c r="AR257" s="366">
        <v>101.09</v>
      </c>
      <c r="AS257" s="366">
        <v>93.9</v>
      </c>
      <c r="AT257" s="366">
        <v>92.49</v>
      </c>
      <c r="AU257" s="366">
        <v>100.57</v>
      </c>
    </row>
    <row r="258" spans="1:47" x14ac:dyDescent="0.15">
      <c r="A258" s="329"/>
      <c r="B258" s="341"/>
      <c r="C258" s="329" t="s">
        <v>89</v>
      </c>
      <c r="D258" s="455">
        <v>98.18</v>
      </c>
      <c r="E258" s="332">
        <v>98.19</v>
      </c>
      <c r="F258" s="332">
        <v>100.64</v>
      </c>
      <c r="G258" s="332">
        <v>99.98</v>
      </c>
      <c r="H258" s="332">
        <v>102.67</v>
      </c>
      <c r="I258" s="332">
        <v>100.01</v>
      </c>
      <c r="J258" s="332">
        <v>102.16</v>
      </c>
      <c r="K258" s="332">
        <v>97.36</v>
      </c>
      <c r="L258" s="332">
        <v>86.5</v>
      </c>
      <c r="M258" s="332">
        <v>95.46</v>
      </c>
      <c r="N258" s="332">
        <v>90.4</v>
      </c>
      <c r="O258" s="332">
        <v>97.3</v>
      </c>
      <c r="P258" s="332">
        <v>83.66</v>
      </c>
      <c r="Q258" s="332">
        <v>94.83</v>
      </c>
      <c r="R258" s="332">
        <v>96.62</v>
      </c>
      <c r="S258" s="332">
        <v>101.34</v>
      </c>
      <c r="T258" s="332">
        <v>102.86</v>
      </c>
      <c r="U258" s="332">
        <v>103.83</v>
      </c>
      <c r="V258" s="332">
        <v>98.21</v>
      </c>
      <c r="W258" s="332">
        <v>101.41</v>
      </c>
      <c r="X258" s="332">
        <v>103.37</v>
      </c>
      <c r="Y258" s="332">
        <v>102.73</v>
      </c>
      <c r="Z258" s="332">
        <v>100.31</v>
      </c>
      <c r="AA258" s="332">
        <v>118.1</v>
      </c>
      <c r="AB258" s="332">
        <v>94.66</v>
      </c>
      <c r="AC258" s="332">
        <v>103.24</v>
      </c>
      <c r="AD258" s="332">
        <v>106.02</v>
      </c>
      <c r="AE258" s="332">
        <v>101.34</v>
      </c>
      <c r="AF258" s="332">
        <v>104.05</v>
      </c>
      <c r="AG258" s="332">
        <v>98.44</v>
      </c>
      <c r="AH258" s="329"/>
      <c r="AI258" s="341"/>
      <c r="AJ258" s="329" t="s">
        <v>89</v>
      </c>
      <c r="AK258" s="332">
        <v>98.18</v>
      </c>
      <c r="AL258" s="366">
        <v>97.66</v>
      </c>
      <c r="AM258" s="366">
        <v>94.31</v>
      </c>
      <c r="AN258" s="366">
        <v>92.24</v>
      </c>
      <c r="AO258" s="366">
        <v>97.97</v>
      </c>
      <c r="AP258" s="366">
        <v>101.14</v>
      </c>
      <c r="AQ258" s="366">
        <v>102.57</v>
      </c>
      <c r="AR258" s="366">
        <v>99.88</v>
      </c>
      <c r="AS258" s="366">
        <v>98.14</v>
      </c>
      <c r="AT258" s="366">
        <v>97.84</v>
      </c>
      <c r="AU258" s="366">
        <v>103.19</v>
      </c>
    </row>
    <row r="259" spans="1:47" x14ac:dyDescent="0.15">
      <c r="A259" s="329"/>
      <c r="B259" s="341"/>
      <c r="C259" s="329" t="s">
        <v>90</v>
      </c>
      <c r="D259" s="455">
        <v>99.05</v>
      </c>
      <c r="E259" s="332">
        <v>99.05</v>
      </c>
      <c r="F259" s="332">
        <v>105.52</v>
      </c>
      <c r="G259" s="332">
        <v>95.58</v>
      </c>
      <c r="H259" s="332">
        <v>98.88</v>
      </c>
      <c r="I259" s="332">
        <v>93.32</v>
      </c>
      <c r="J259" s="332">
        <v>92.5</v>
      </c>
      <c r="K259" s="332">
        <v>97.57</v>
      </c>
      <c r="L259" s="332">
        <v>79.849999999999994</v>
      </c>
      <c r="M259" s="332">
        <v>99.72</v>
      </c>
      <c r="N259" s="332">
        <v>94.04</v>
      </c>
      <c r="O259" s="332">
        <v>115.38</v>
      </c>
      <c r="P259" s="332">
        <v>97.92</v>
      </c>
      <c r="Q259" s="332">
        <v>98.93</v>
      </c>
      <c r="R259" s="332">
        <v>100.56</v>
      </c>
      <c r="S259" s="332">
        <v>102.58</v>
      </c>
      <c r="T259" s="332">
        <v>96.17</v>
      </c>
      <c r="U259" s="332">
        <v>101.8</v>
      </c>
      <c r="V259" s="332">
        <v>99.08</v>
      </c>
      <c r="W259" s="332">
        <v>95.74</v>
      </c>
      <c r="X259" s="332">
        <v>109.45</v>
      </c>
      <c r="Y259" s="332">
        <v>102.47</v>
      </c>
      <c r="Z259" s="332">
        <v>101.82</v>
      </c>
      <c r="AA259" s="332">
        <v>108.92</v>
      </c>
      <c r="AB259" s="332">
        <v>98.35</v>
      </c>
      <c r="AC259" s="332">
        <v>114.18</v>
      </c>
      <c r="AD259" s="332">
        <v>110.48</v>
      </c>
      <c r="AE259" s="332">
        <v>120.31</v>
      </c>
      <c r="AF259" s="332">
        <v>99.4</v>
      </c>
      <c r="AG259" s="332">
        <v>99.16</v>
      </c>
      <c r="AH259" s="329"/>
      <c r="AI259" s="341"/>
      <c r="AJ259" s="329" t="s">
        <v>90</v>
      </c>
      <c r="AK259" s="332">
        <v>99.05</v>
      </c>
      <c r="AL259" s="366">
        <v>95.26</v>
      </c>
      <c r="AM259" s="366">
        <v>91.3</v>
      </c>
      <c r="AN259" s="366">
        <v>88.16</v>
      </c>
      <c r="AO259" s="366">
        <v>98.54</v>
      </c>
      <c r="AP259" s="366">
        <v>100.33</v>
      </c>
      <c r="AQ259" s="366">
        <v>105.02</v>
      </c>
      <c r="AR259" s="366">
        <v>98.19</v>
      </c>
      <c r="AS259" s="366">
        <v>102.02</v>
      </c>
      <c r="AT259" s="366">
        <v>101.39</v>
      </c>
      <c r="AU259" s="366">
        <v>111.51</v>
      </c>
    </row>
    <row r="260" spans="1:47" x14ac:dyDescent="0.15">
      <c r="A260" s="329"/>
      <c r="B260" s="341"/>
      <c r="C260" s="329" t="s">
        <v>91</v>
      </c>
      <c r="D260" s="455">
        <v>100.78</v>
      </c>
      <c r="E260" s="332">
        <v>100.76</v>
      </c>
      <c r="F260" s="332">
        <v>105.5</v>
      </c>
      <c r="G260" s="332">
        <v>92.1</v>
      </c>
      <c r="H260" s="332">
        <v>97.11</v>
      </c>
      <c r="I260" s="332">
        <v>106.91</v>
      </c>
      <c r="J260" s="332">
        <v>110.07</v>
      </c>
      <c r="K260" s="332">
        <v>97.16</v>
      </c>
      <c r="L260" s="332">
        <v>89.92</v>
      </c>
      <c r="M260" s="332">
        <v>91.35</v>
      </c>
      <c r="N260" s="332">
        <v>102.35</v>
      </c>
      <c r="O260" s="332">
        <v>107.51</v>
      </c>
      <c r="P260" s="332">
        <v>93.5</v>
      </c>
      <c r="Q260" s="332">
        <v>102.28</v>
      </c>
      <c r="R260" s="332">
        <v>97.12</v>
      </c>
      <c r="S260" s="332">
        <v>108.46</v>
      </c>
      <c r="T260" s="332">
        <v>95.3</v>
      </c>
      <c r="U260" s="332">
        <v>102.21</v>
      </c>
      <c r="V260" s="332">
        <v>106.38</v>
      </c>
      <c r="W260" s="332">
        <v>100.76</v>
      </c>
      <c r="X260" s="332">
        <v>98.55</v>
      </c>
      <c r="Y260" s="332">
        <v>100.41</v>
      </c>
      <c r="Z260" s="332">
        <v>97.74</v>
      </c>
      <c r="AA260" s="332">
        <v>100.4</v>
      </c>
      <c r="AB260" s="332">
        <v>105.03</v>
      </c>
      <c r="AC260" s="332">
        <v>97.68</v>
      </c>
      <c r="AD260" s="332">
        <v>99.33</v>
      </c>
      <c r="AE260" s="332">
        <v>96.34</v>
      </c>
      <c r="AF260" s="332">
        <v>91.52</v>
      </c>
      <c r="AG260" s="332">
        <v>100.24</v>
      </c>
      <c r="AH260" s="329"/>
      <c r="AI260" s="341"/>
      <c r="AJ260" s="329" t="s">
        <v>91</v>
      </c>
      <c r="AK260" s="332">
        <v>100.78</v>
      </c>
      <c r="AL260" s="366">
        <v>99.23</v>
      </c>
      <c r="AM260" s="366">
        <v>97.44</v>
      </c>
      <c r="AN260" s="366">
        <v>97.83</v>
      </c>
      <c r="AO260" s="366">
        <v>99.56</v>
      </c>
      <c r="AP260" s="366">
        <v>100.98</v>
      </c>
      <c r="AQ260" s="366">
        <v>106.29</v>
      </c>
      <c r="AR260" s="366">
        <v>99.12</v>
      </c>
      <c r="AS260" s="366">
        <v>102.72</v>
      </c>
      <c r="AT260" s="366">
        <v>102.86</v>
      </c>
      <c r="AU260" s="366">
        <v>102.06</v>
      </c>
    </row>
    <row r="261" spans="1:47" x14ac:dyDescent="0.15">
      <c r="A261" s="329"/>
      <c r="B261" s="341"/>
      <c r="C261" s="329" t="s">
        <v>92</v>
      </c>
      <c r="D261" s="455">
        <v>100.52</v>
      </c>
      <c r="E261" s="332">
        <v>100.53</v>
      </c>
      <c r="F261" s="332">
        <v>101.93</v>
      </c>
      <c r="G261" s="332">
        <v>96.02</v>
      </c>
      <c r="H261" s="332">
        <v>97.58</v>
      </c>
      <c r="I261" s="332">
        <v>103.19</v>
      </c>
      <c r="J261" s="332">
        <v>92.76</v>
      </c>
      <c r="K261" s="332">
        <v>109.41</v>
      </c>
      <c r="L261" s="332">
        <v>128.4</v>
      </c>
      <c r="M261" s="332">
        <v>99.84</v>
      </c>
      <c r="N261" s="332">
        <v>88</v>
      </c>
      <c r="O261" s="332">
        <v>94.74</v>
      </c>
      <c r="P261" s="332">
        <v>99.49</v>
      </c>
      <c r="Q261" s="332">
        <v>99.76</v>
      </c>
      <c r="R261" s="332">
        <v>102.58</v>
      </c>
      <c r="S261" s="332">
        <v>99.89</v>
      </c>
      <c r="T261" s="332">
        <v>97.47</v>
      </c>
      <c r="U261" s="332">
        <v>102.56</v>
      </c>
      <c r="V261" s="332">
        <v>100.4</v>
      </c>
      <c r="W261" s="332">
        <v>105.49</v>
      </c>
      <c r="X261" s="332">
        <v>98.14</v>
      </c>
      <c r="Y261" s="332">
        <v>99.94</v>
      </c>
      <c r="Z261" s="332">
        <v>102.75</v>
      </c>
      <c r="AA261" s="332">
        <v>86.57</v>
      </c>
      <c r="AB261" s="332">
        <v>105.51</v>
      </c>
      <c r="AC261" s="332">
        <v>97.24</v>
      </c>
      <c r="AD261" s="332">
        <v>96.24</v>
      </c>
      <c r="AE261" s="332">
        <v>104.6</v>
      </c>
      <c r="AF261" s="332">
        <v>102.45</v>
      </c>
      <c r="AG261" s="332">
        <v>100.44</v>
      </c>
      <c r="AH261" s="329"/>
      <c r="AI261" s="341"/>
      <c r="AJ261" s="329" t="s">
        <v>92</v>
      </c>
      <c r="AK261" s="332">
        <v>100.52</v>
      </c>
      <c r="AL261" s="366">
        <v>99.09</v>
      </c>
      <c r="AM261" s="366">
        <v>94.95</v>
      </c>
      <c r="AN261" s="366">
        <v>93.1</v>
      </c>
      <c r="AO261" s="366">
        <v>97.98</v>
      </c>
      <c r="AP261" s="366">
        <v>106.26</v>
      </c>
      <c r="AQ261" s="366">
        <v>104.99</v>
      </c>
      <c r="AR261" s="366">
        <v>106.78</v>
      </c>
      <c r="AS261" s="366">
        <v>100.55</v>
      </c>
      <c r="AT261" s="366">
        <v>100.63</v>
      </c>
      <c r="AU261" s="366">
        <v>99.6</v>
      </c>
    </row>
    <row r="262" spans="1:47" x14ac:dyDescent="0.15">
      <c r="A262" s="329"/>
      <c r="B262" s="341"/>
      <c r="C262" s="329" t="s">
        <v>93</v>
      </c>
      <c r="D262" s="455">
        <v>102.12</v>
      </c>
      <c r="E262" s="332">
        <v>102.13</v>
      </c>
      <c r="F262" s="332">
        <v>88.86</v>
      </c>
      <c r="G262" s="332">
        <v>92.91</v>
      </c>
      <c r="H262" s="332">
        <v>97.94</v>
      </c>
      <c r="I262" s="332">
        <v>106.81</v>
      </c>
      <c r="J262" s="332">
        <v>102.64</v>
      </c>
      <c r="K262" s="332">
        <v>108.09</v>
      </c>
      <c r="L262" s="332">
        <v>107.6</v>
      </c>
      <c r="M262" s="332">
        <v>107.56</v>
      </c>
      <c r="N262" s="332">
        <v>108.55</v>
      </c>
      <c r="O262" s="332">
        <v>97.67</v>
      </c>
      <c r="P262" s="332">
        <v>102.48</v>
      </c>
      <c r="Q262" s="332">
        <v>100.82</v>
      </c>
      <c r="R262" s="332">
        <v>103.71</v>
      </c>
      <c r="S262" s="332">
        <v>101.27</v>
      </c>
      <c r="T262" s="332">
        <v>103.68</v>
      </c>
      <c r="U262" s="332">
        <v>104.51</v>
      </c>
      <c r="V262" s="332">
        <v>97.85</v>
      </c>
      <c r="W262" s="332">
        <v>98.94</v>
      </c>
      <c r="X262" s="332">
        <v>96.2</v>
      </c>
      <c r="Y262" s="332">
        <v>98.76</v>
      </c>
      <c r="Z262" s="332">
        <v>97.75</v>
      </c>
      <c r="AA262" s="332">
        <v>90.62</v>
      </c>
      <c r="AB262" s="332">
        <v>106.74</v>
      </c>
      <c r="AC262" s="332">
        <v>96.11</v>
      </c>
      <c r="AD262" s="332">
        <v>93.02</v>
      </c>
      <c r="AE262" s="332">
        <v>99.64</v>
      </c>
      <c r="AF262" s="332">
        <v>113.23</v>
      </c>
      <c r="AG262" s="332">
        <v>102.52</v>
      </c>
      <c r="AH262" s="329"/>
      <c r="AI262" s="341"/>
      <c r="AJ262" s="329" t="s">
        <v>93</v>
      </c>
      <c r="AK262" s="332">
        <v>102.12</v>
      </c>
      <c r="AL262" s="366">
        <v>107.88</v>
      </c>
      <c r="AM262" s="366">
        <v>114</v>
      </c>
      <c r="AN262" s="366">
        <v>119.4</v>
      </c>
      <c r="AO262" s="366">
        <v>98.17</v>
      </c>
      <c r="AP262" s="366">
        <v>102.63</v>
      </c>
      <c r="AQ262" s="366">
        <v>96.37</v>
      </c>
      <c r="AR262" s="366">
        <v>103.35</v>
      </c>
      <c r="AS262" s="366">
        <v>99.05</v>
      </c>
      <c r="AT262" s="366">
        <v>98.95</v>
      </c>
      <c r="AU262" s="366">
        <v>99.51</v>
      </c>
    </row>
    <row r="263" spans="1:47" x14ac:dyDescent="0.15">
      <c r="A263" s="329"/>
      <c r="B263" s="341"/>
      <c r="C263" s="329" t="s">
        <v>94</v>
      </c>
      <c r="D263" s="455">
        <v>103.48</v>
      </c>
      <c r="E263" s="332">
        <v>103.48</v>
      </c>
      <c r="F263" s="332">
        <v>96.1</v>
      </c>
      <c r="G263" s="332">
        <v>103.15</v>
      </c>
      <c r="H263" s="332">
        <v>99.46</v>
      </c>
      <c r="I263" s="332">
        <v>107.56</v>
      </c>
      <c r="J263" s="332">
        <v>104.7</v>
      </c>
      <c r="K263" s="332">
        <v>104.68</v>
      </c>
      <c r="L263" s="332">
        <v>103.13</v>
      </c>
      <c r="M263" s="332">
        <v>101.76</v>
      </c>
      <c r="N263" s="332">
        <v>101.23</v>
      </c>
      <c r="O263" s="332">
        <v>96.92</v>
      </c>
      <c r="P263" s="332">
        <v>114.07</v>
      </c>
      <c r="Q263" s="332">
        <v>104.41</v>
      </c>
      <c r="R263" s="332">
        <v>99.96</v>
      </c>
      <c r="S263" s="332">
        <v>98.95</v>
      </c>
      <c r="T263" s="332">
        <v>105.33</v>
      </c>
      <c r="U263" s="332">
        <v>102.01</v>
      </c>
      <c r="V263" s="332">
        <v>100.11</v>
      </c>
      <c r="W263" s="332">
        <v>100.66</v>
      </c>
      <c r="X263" s="332">
        <v>97.34</v>
      </c>
      <c r="Y263" s="332">
        <v>99.15</v>
      </c>
      <c r="Z263" s="332">
        <v>91.71</v>
      </c>
      <c r="AA263" s="332">
        <v>99.16</v>
      </c>
      <c r="AB263" s="332">
        <v>102.39</v>
      </c>
      <c r="AC263" s="332">
        <v>97.03</v>
      </c>
      <c r="AD263" s="332">
        <v>98.21</v>
      </c>
      <c r="AE263" s="332">
        <v>91.63</v>
      </c>
      <c r="AF263" s="332">
        <v>96.58</v>
      </c>
      <c r="AG263" s="332">
        <v>102.85</v>
      </c>
      <c r="AH263" s="329"/>
      <c r="AI263" s="341"/>
      <c r="AJ263" s="329" t="s">
        <v>94</v>
      </c>
      <c r="AK263" s="332">
        <v>103.48</v>
      </c>
      <c r="AL263" s="366">
        <v>102.11</v>
      </c>
      <c r="AM263" s="366">
        <v>102.68</v>
      </c>
      <c r="AN263" s="366">
        <v>101.81</v>
      </c>
      <c r="AO263" s="366">
        <v>103.53</v>
      </c>
      <c r="AP263" s="366">
        <v>101.36</v>
      </c>
      <c r="AQ263" s="366">
        <v>102.66</v>
      </c>
      <c r="AR263" s="366">
        <v>100.49</v>
      </c>
      <c r="AS263" s="366">
        <v>103.99</v>
      </c>
      <c r="AT263" s="366">
        <v>104.61</v>
      </c>
      <c r="AU263" s="366">
        <v>97.65</v>
      </c>
    </row>
    <row r="264" spans="1:47" x14ac:dyDescent="0.15">
      <c r="A264" s="329"/>
      <c r="B264" s="341"/>
      <c r="C264" s="329" t="s">
        <v>95</v>
      </c>
      <c r="D264" s="455">
        <v>103.51</v>
      </c>
      <c r="E264" s="332">
        <v>103.52</v>
      </c>
      <c r="F264" s="332">
        <v>98.31</v>
      </c>
      <c r="G264" s="332">
        <v>106.88</v>
      </c>
      <c r="H264" s="332">
        <v>98.01</v>
      </c>
      <c r="I264" s="332">
        <v>106.13</v>
      </c>
      <c r="J264" s="332">
        <v>96.54</v>
      </c>
      <c r="K264" s="332">
        <v>110.25</v>
      </c>
      <c r="L264" s="332">
        <v>116.06</v>
      </c>
      <c r="M264" s="332">
        <v>108.66</v>
      </c>
      <c r="N264" s="332">
        <v>117.67</v>
      </c>
      <c r="O264" s="332">
        <v>99.8</v>
      </c>
      <c r="P264" s="332">
        <v>111.74</v>
      </c>
      <c r="Q264" s="332">
        <v>100.7</v>
      </c>
      <c r="R264" s="332">
        <v>98.89</v>
      </c>
      <c r="S264" s="332">
        <v>106.75</v>
      </c>
      <c r="T264" s="332">
        <v>103.66</v>
      </c>
      <c r="U264" s="332">
        <v>87.57</v>
      </c>
      <c r="V264" s="332">
        <v>100.47</v>
      </c>
      <c r="W264" s="332">
        <v>98.12</v>
      </c>
      <c r="X264" s="332">
        <v>98.47</v>
      </c>
      <c r="Y264" s="332">
        <v>97.44</v>
      </c>
      <c r="Z264" s="332">
        <v>103.02</v>
      </c>
      <c r="AA264" s="332">
        <v>103.78</v>
      </c>
      <c r="AB264" s="332">
        <v>101.18</v>
      </c>
      <c r="AC264" s="332">
        <v>97.08</v>
      </c>
      <c r="AD264" s="332">
        <v>93.53</v>
      </c>
      <c r="AE264" s="332">
        <v>92.94</v>
      </c>
      <c r="AF264" s="332">
        <v>86.57</v>
      </c>
      <c r="AG264" s="332">
        <v>102.34</v>
      </c>
      <c r="AH264" s="329"/>
      <c r="AI264" s="341"/>
      <c r="AJ264" s="329" t="s">
        <v>95</v>
      </c>
      <c r="AK264" s="332">
        <v>103.51</v>
      </c>
      <c r="AL264" s="366">
        <v>105.07</v>
      </c>
      <c r="AM264" s="366">
        <v>109.04</v>
      </c>
      <c r="AN264" s="366">
        <v>112.74</v>
      </c>
      <c r="AO264" s="366">
        <v>98.97</v>
      </c>
      <c r="AP264" s="366">
        <v>96.61</v>
      </c>
      <c r="AQ264" s="366">
        <v>98.07</v>
      </c>
      <c r="AR264" s="366">
        <v>95.48</v>
      </c>
      <c r="AS264" s="366">
        <v>100.06</v>
      </c>
      <c r="AT264" s="366">
        <v>101.06</v>
      </c>
      <c r="AU264" s="366">
        <v>88.54</v>
      </c>
    </row>
    <row r="265" spans="1:47" x14ac:dyDescent="0.15">
      <c r="A265" s="329"/>
      <c r="B265" s="341"/>
      <c r="C265" s="329" t="s">
        <v>96</v>
      </c>
      <c r="D265" s="455">
        <v>101.53</v>
      </c>
      <c r="E265" s="332">
        <v>101.54</v>
      </c>
      <c r="F265" s="332">
        <v>99.16</v>
      </c>
      <c r="G265" s="332">
        <v>105.03</v>
      </c>
      <c r="H265" s="332">
        <v>102.31</v>
      </c>
      <c r="I265" s="332">
        <v>103.51</v>
      </c>
      <c r="J265" s="332">
        <v>101</v>
      </c>
      <c r="K265" s="332">
        <v>106.32</v>
      </c>
      <c r="L265" s="332">
        <v>108.6</v>
      </c>
      <c r="M265" s="332">
        <v>103.94</v>
      </c>
      <c r="N265" s="332">
        <v>104.67</v>
      </c>
      <c r="O265" s="332">
        <v>91.71</v>
      </c>
      <c r="P265" s="332">
        <v>106.87</v>
      </c>
      <c r="Q265" s="332">
        <v>102.62</v>
      </c>
      <c r="R265" s="332">
        <v>99.54</v>
      </c>
      <c r="S265" s="332">
        <v>95.64</v>
      </c>
      <c r="T265" s="332">
        <v>99.23</v>
      </c>
      <c r="U265" s="332">
        <v>90.87</v>
      </c>
      <c r="V265" s="332">
        <v>100.44</v>
      </c>
      <c r="W265" s="332">
        <v>99.87</v>
      </c>
      <c r="X265" s="332">
        <v>101.87</v>
      </c>
      <c r="Y265" s="332">
        <v>96.64</v>
      </c>
      <c r="Z265" s="332">
        <v>103.28</v>
      </c>
      <c r="AA265" s="332">
        <v>111.22</v>
      </c>
      <c r="AB265" s="332">
        <v>108.8</v>
      </c>
      <c r="AC265" s="332">
        <v>104.03</v>
      </c>
      <c r="AD265" s="332">
        <v>96.22</v>
      </c>
      <c r="AE265" s="332">
        <v>98.13</v>
      </c>
      <c r="AF265" s="332">
        <v>73.069999999999993</v>
      </c>
      <c r="AG265" s="332">
        <v>99.73</v>
      </c>
      <c r="AH265" s="329"/>
      <c r="AI265" s="341"/>
      <c r="AJ265" s="329" t="s">
        <v>96</v>
      </c>
      <c r="AK265" s="332">
        <v>101.53</v>
      </c>
      <c r="AL265" s="366">
        <v>103.4</v>
      </c>
      <c r="AM265" s="366">
        <v>106.8</v>
      </c>
      <c r="AN265" s="366">
        <v>108.44</v>
      </c>
      <c r="AO265" s="366">
        <v>101.49</v>
      </c>
      <c r="AP265" s="366">
        <v>98.08</v>
      </c>
      <c r="AQ265" s="366">
        <v>95.63</v>
      </c>
      <c r="AR265" s="366">
        <v>98.08</v>
      </c>
      <c r="AS265" s="366">
        <v>100.02</v>
      </c>
      <c r="AT265" s="366">
        <v>100.31</v>
      </c>
      <c r="AU265" s="366">
        <v>97.04</v>
      </c>
    </row>
    <row r="266" spans="1:47" x14ac:dyDescent="0.15">
      <c r="A266" s="329"/>
      <c r="B266" s="341"/>
      <c r="C266" s="335" t="s">
        <v>97</v>
      </c>
      <c r="D266" s="455">
        <v>104.07</v>
      </c>
      <c r="E266" s="332">
        <v>104.08</v>
      </c>
      <c r="F266" s="332">
        <v>103.14</v>
      </c>
      <c r="G266" s="332">
        <v>102.28</v>
      </c>
      <c r="H266" s="332">
        <v>101.78</v>
      </c>
      <c r="I266" s="332">
        <v>112.9</v>
      </c>
      <c r="J266" s="332">
        <v>120.08</v>
      </c>
      <c r="K266" s="332">
        <v>108.86</v>
      </c>
      <c r="L266" s="332">
        <v>101.88</v>
      </c>
      <c r="M266" s="332">
        <v>110.85</v>
      </c>
      <c r="N266" s="332">
        <v>100.37</v>
      </c>
      <c r="O266" s="332">
        <v>92.58</v>
      </c>
      <c r="P266" s="332">
        <v>102.88</v>
      </c>
      <c r="Q266" s="332">
        <v>104.7</v>
      </c>
      <c r="R266" s="332">
        <v>96.24</v>
      </c>
      <c r="S266" s="332">
        <v>100.66</v>
      </c>
      <c r="T266" s="332">
        <v>101.61</v>
      </c>
      <c r="U266" s="332">
        <v>90.73</v>
      </c>
      <c r="V266" s="332">
        <v>99.05</v>
      </c>
      <c r="W266" s="332">
        <v>99.17</v>
      </c>
      <c r="X266" s="332">
        <v>100.03</v>
      </c>
      <c r="Y266" s="332">
        <v>99.24</v>
      </c>
      <c r="Z266" s="332">
        <v>101.13</v>
      </c>
      <c r="AA266" s="332">
        <v>118.43</v>
      </c>
      <c r="AB266" s="332">
        <v>108.73</v>
      </c>
      <c r="AC266" s="332">
        <v>98.07</v>
      </c>
      <c r="AD266" s="332">
        <v>88.79</v>
      </c>
      <c r="AE266" s="338">
        <v>99.93</v>
      </c>
      <c r="AF266" s="338">
        <v>82.9</v>
      </c>
      <c r="AG266" s="338">
        <v>102.25</v>
      </c>
      <c r="AH266" s="329"/>
      <c r="AI266" s="341"/>
      <c r="AJ266" s="335" t="s">
        <v>97</v>
      </c>
      <c r="AK266" s="332">
        <v>104.07</v>
      </c>
      <c r="AL266" s="368">
        <v>98</v>
      </c>
      <c r="AM266" s="368">
        <v>100.59</v>
      </c>
      <c r="AN266" s="368">
        <v>102.18</v>
      </c>
      <c r="AO266" s="368">
        <v>103.67</v>
      </c>
      <c r="AP266" s="368">
        <v>95.44</v>
      </c>
      <c r="AQ266" s="368">
        <v>94.4</v>
      </c>
      <c r="AR266" s="368">
        <v>96.09</v>
      </c>
      <c r="AS266" s="368">
        <v>109.77</v>
      </c>
      <c r="AT266" s="368">
        <v>111.43</v>
      </c>
      <c r="AU266" s="368">
        <v>91.28</v>
      </c>
    </row>
    <row r="267" spans="1:47" x14ac:dyDescent="0.15">
      <c r="A267" s="343"/>
      <c r="B267" s="340" t="s">
        <v>105</v>
      </c>
      <c r="C267" s="326" t="s">
        <v>84</v>
      </c>
      <c r="D267" s="457">
        <v>102.14</v>
      </c>
      <c r="E267" s="334">
        <v>102.15</v>
      </c>
      <c r="F267" s="334">
        <v>103.57</v>
      </c>
      <c r="G267" s="334">
        <v>106.36</v>
      </c>
      <c r="H267" s="334">
        <v>102.12</v>
      </c>
      <c r="I267" s="334">
        <v>105.88</v>
      </c>
      <c r="J267" s="334">
        <v>94.63</v>
      </c>
      <c r="K267" s="334">
        <v>117.46</v>
      </c>
      <c r="L267" s="334">
        <v>103.1</v>
      </c>
      <c r="M267" s="334">
        <v>119.04</v>
      </c>
      <c r="N267" s="334">
        <v>106.04</v>
      </c>
      <c r="O267" s="334">
        <v>97.64</v>
      </c>
      <c r="P267" s="334">
        <v>97.86</v>
      </c>
      <c r="Q267" s="334">
        <v>103.45</v>
      </c>
      <c r="R267" s="334">
        <v>105.18</v>
      </c>
      <c r="S267" s="334">
        <v>104.18</v>
      </c>
      <c r="T267" s="334">
        <v>103.73</v>
      </c>
      <c r="U267" s="334">
        <v>92.73</v>
      </c>
      <c r="V267" s="334">
        <v>97.55</v>
      </c>
      <c r="W267" s="334">
        <v>96.24</v>
      </c>
      <c r="X267" s="334">
        <v>101.43</v>
      </c>
      <c r="Y267" s="334">
        <v>99.62</v>
      </c>
      <c r="Z267" s="334">
        <v>104.08</v>
      </c>
      <c r="AA267" s="334">
        <v>123.42</v>
      </c>
      <c r="AB267" s="334">
        <v>110.92</v>
      </c>
      <c r="AC267" s="334">
        <v>97.75</v>
      </c>
      <c r="AD267" s="334">
        <v>92.51</v>
      </c>
      <c r="AE267" s="358">
        <v>107.22</v>
      </c>
      <c r="AF267" s="358">
        <v>98.07</v>
      </c>
      <c r="AG267" s="358">
        <v>101.43</v>
      </c>
      <c r="AH267" s="343"/>
      <c r="AI267" s="340" t="s">
        <v>105</v>
      </c>
      <c r="AJ267" s="326" t="s">
        <v>84</v>
      </c>
      <c r="AK267" s="328">
        <v>102.14</v>
      </c>
      <c r="AL267" s="334">
        <v>100.4</v>
      </c>
      <c r="AM267" s="349">
        <v>103.2</v>
      </c>
      <c r="AN267" s="349">
        <v>103.16</v>
      </c>
      <c r="AO267" s="349">
        <v>101.65</v>
      </c>
      <c r="AP267" s="349">
        <v>96.04</v>
      </c>
      <c r="AQ267" s="349">
        <v>96.88</v>
      </c>
      <c r="AR267" s="349">
        <v>96.82</v>
      </c>
      <c r="AS267" s="349">
        <v>102.82</v>
      </c>
      <c r="AT267" s="349">
        <v>103.76</v>
      </c>
      <c r="AU267" s="349">
        <v>91.82</v>
      </c>
    </row>
    <row r="268" spans="1:47" x14ac:dyDescent="0.15">
      <c r="A268" s="343"/>
      <c r="B268" s="341"/>
      <c r="C268" s="329" t="s">
        <v>86</v>
      </c>
      <c r="D268" s="453">
        <v>110.78</v>
      </c>
      <c r="E268" s="331">
        <v>110.79</v>
      </c>
      <c r="F268" s="331">
        <v>102.35</v>
      </c>
      <c r="G268" s="331">
        <v>111.36</v>
      </c>
      <c r="H268" s="331">
        <v>103.06</v>
      </c>
      <c r="I268" s="331">
        <v>133.25</v>
      </c>
      <c r="J268" s="331">
        <v>107.82</v>
      </c>
      <c r="K268" s="331">
        <v>166.7</v>
      </c>
      <c r="L268" s="331">
        <v>101.13</v>
      </c>
      <c r="M268" s="331">
        <v>119.14</v>
      </c>
      <c r="N268" s="331">
        <v>100.92</v>
      </c>
      <c r="O268" s="331">
        <v>98.91</v>
      </c>
      <c r="P268" s="331">
        <v>126.93</v>
      </c>
      <c r="Q268" s="331">
        <v>101.97</v>
      </c>
      <c r="R268" s="331">
        <v>96.98</v>
      </c>
      <c r="S268" s="331">
        <v>114.75</v>
      </c>
      <c r="T268" s="331">
        <v>109.07</v>
      </c>
      <c r="U268" s="331">
        <v>92.48</v>
      </c>
      <c r="V268" s="331">
        <v>100.62</v>
      </c>
      <c r="W268" s="331">
        <v>98.15</v>
      </c>
      <c r="X268" s="331">
        <v>103.25</v>
      </c>
      <c r="Y268" s="331">
        <v>96.48</v>
      </c>
      <c r="Z268" s="331">
        <v>108.47</v>
      </c>
      <c r="AA268" s="331">
        <v>110.11</v>
      </c>
      <c r="AB268" s="331">
        <v>112.74</v>
      </c>
      <c r="AC268" s="331">
        <v>103.49</v>
      </c>
      <c r="AD268" s="331">
        <v>97.69</v>
      </c>
      <c r="AE268" s="358">
        <v>111.47</v>
      </c>
      <c r="AF268" s="358">
        <v>106.99</v>
      </c>
      <c r="AG268" s="358">
        <v>110.21</v>
      </c>
      <c r="AH268" s="343"/>
      <c r="AI268" s="341"/>
      <c r="AJ268" s="329" t="s">
        <v>86</v>
      </c>
      <c r="AK268" s="332">
        <v>110.78</v>
      </c>
      <c r="AL268" s="331">
        <v>115.72</v>
      </c>
      <c r="AM268" s="344">
        <v>130.16999999999999</v>
      </c>
      <c r="AN268" s="344">
        <v>139.26</v>
      </c>
      <c r="AO268" s="344">
        <v>101.21</v>
      </c>
      <c r="AP268" s="344">
        <v>94.69</v>
      </c>
      <c r="AQ268" s="344">
        <v>101.93</v>
      </c>
      <c r="AR268" s="344">
        <v>94.26</v>
      </c>
      <c r="AS268" s="344">
        <v>106.47</v>
      </c>
      <c r="AT268" s="344">
        <v>107.59</v>
      </c>
      <c r="AU268" s="344">
        <v>94.31</v>
      </c>
    </row>
    <row r="269" spans="1:47" x14ac:dyDescent="0.15">
      <c r="A269" s="343"/>
      <c r="B269" s="341"/>
      <c r="C269" s="329" t="s">
        <v>88</v>
      </c>
      <c r="D269" s="453">
        <v>102.2</v>
      </c>
      <c r="E269" s="331">
        <v>102.13</v>
      </c>
      <c r="F269" s="331">
        <v>103.83</v>
      </c>
      <c r="G269" s="331">
        <v>130.54</v>
      </c>
      <c r="H269" s="331">
        <v>101.92</v>
      </c>
      <c r="I269" s="331">
        <v>103.22</v>
      </c>
      <c r="J269" s="331">
        <v>111</v>
      </c>
      <c r="K269" s="331">
        <v>117.95</v>
      </c>
      <c r="L269" s="331">
        <v>103.62</v>
      </c>
      <c r="M269" s="331">
        <v>121.04</v>
      </c>
      <c r="N269" s="331">
        <v>104.65</v>
      </c>
      <c r="O269" s="331">
        <v>93.11</v>
      </c>
      <c r="P269" s="331">
        <v>101.04</v>
      </c>
      <c r="Q269" s="331">
        <v>106.84</v>
      </c>
      <c r="R269" s="331">
        <v>95.83</v>
      </c>
      <c r="S269" s="331">
        <v>112.64</v>
      </c>
      <c r="T269" s="331">
        <v>95.01</v>
      </c>
      <c r="U269" s="331">
        <v>93.88</v>
      </c>
      <c r="V269" s="331">
        <v>100.37</v>
      </c>
      <c r="W269" s="331">
        <v>103.43</v>
      </c>
      <c r="X269" s="331">
        <v>103.91</v>
      </c>
      <c r="Y269" s="331">
        <v>95.87</v>
      </c>
      <c r="Z269" s="331">
        <v>106.31</v>
      </c>
      <c r="AA269" s="331">
        <v>130.71</v>
      </c>
      <c r="AB269" s="331">
        <v>111.27</v>
      </c>
      <c r="AC269" s="331">
        <v>103.97</v>
      </c>
      <c r="AD269" s="331">
        <v>95.16</v>
      </c>
      <c r="AE269" s="358">
        <v>117.61</v>
      </c>
      <c r="AF269" s="358">
        <v>108.8</v>
      </c>
      <c r="AG269" s="358">
        <v>104.39</v>
      </c>
      <c r="AH269" s="343"/>
      <c r="AI269" s="341"/>
      <c r="AJ269" s="329" t="s">
        <v>88</v>
      </c>
      <c r="AK269" s="332">
        <v>102.2</v>
      </c>
      <c r="AL269" s="331">
        <v>104.08</v>
      </c>
      <c r="AM269" s="344">
        <v>112.07</v>
      </c>
      <c r="AN269" s="344">
        <v>114.43</v>
      </c>
      <c r="AO269" s="344">
        <v>102.72</v>
      </c>
      <c r="AP269" s="344">
        <v>89.53</v>
      </c>
      <c r="AQ269" s="344">
        <v>76.709999999999994</v>
      </c>
      <c r="AR269" s="344">
        <v>94.36</v>
      </c>
      <c r="AS269" s="344">
        <v>103.62</v>
      </c>
      <c r="AT269" s="344">
        <v>103.22</v>
      </c>
      <c r="AU269" s="344">
        <v>97.79</v>
      </c>
    </row>
    <row r="270" spans="1:47" x14ac:dyDescent="0.15">
      <c r="A270" s="343"/>
      <c r="B270" s="341"/>
      <c r="C270" s="329" t="s">
        <v>89</v>
      </c>
      <c r="D270" s="453">
        <v>106.67</v>
      </c>
      <c r="E270" s="331">
        <v>106.68</v>
      </c>
      <c r="F270" s="331">
        <v>101.69</v>
      </c>
      <c r="G270" s="331">
        <v>111.59</v>
      </c>
      <c r="H270" s="331">
        <v>100.94</v>
      </c>
      <c r="I270" s="331">
        <v>122.93</v>
      </c>
      <c r="J270" s="331">
        <v>133.51</v>
      </c>
      <c r="K270" s="331">
        <v>105.99</v>
      </c>
      <c r="L270" s="331">
        <v>100.06</v>
      </c>
      <c r="M270" s="331">
        <v>109.67</v>
      </c>
      <c r="N270" s="331">
        <v>114.17</v>
      </c>
      <c r="O270" s="331">
        <v>59.96</v>
      </c>
      <c r="P270" s="331">
        <v>105.04</v>
      </c>
      <c r="Q270" s="331">
        <v>104.52</v>
      </c>
      <c r="R270" s="331">
        <v>100.88</v>
      </c>
      <c r="S270" s="331">
        <v>108.18</v>
      </c>
      <c r="T270" s="331">
        <v>103.09</v>
      </c>
      <c r="U270" s="331">
        <v>93.04</v>
      </c>
      <c r="V270" s="331">
        <v>98.81</v>
      </c>
      <c r="W270" s="331">
        <v>99.4</v>
      </c>
      <c r="X270" s="331">
        <v>102.91</v>
      </c>
      <c r="Y270" s="331">
        <v>97.22</v>
      </c>
      <c r="Z270" s="331">
        <v>106.43</v>
      </c>
      <c r="AA270" s="331">
        <v>137.6</v>
      </c>
      <c r="AB270" s="331">
        <v>114.32</v>
      </c>
      <c r="AC270" s="331">
        <v>100.64</v>
      </c>
      <c r="AD270" s="331">
        <v>96.81</v>
      </c>
      <c r="AE270" s="358">
        <v>122.7</v>
      </c>
      <c r="AF270" s="358">
        <v>98.11</v>
      </c>
      <c r="AG270" s="358">
        <v>105.86</v>
      </c>
      <c r="AH270" s="343"/>
      <c r="AI270" s="341"/>
      <c r="AJ270" s="329" t="s">
        <v>89</v>
      </c>
      <c r="AK270" s="332">
        <v>106.67</v>
      </c>
      <c r="AL270" s="331">
        <v>103.4</v>
      </c>
      <c r="AM270" s="344">
        <v>109.58</v>
      </c>
      <c r="AN270" s="344">
        <v>111.12</v>
      </c>
      <c r="AO270" s="344">
        <v>102.83</v>
      </c>
      <c r="AP270" s="344">
        <v>94.4</v>
      </c>
      <c r="AQ270" s="344">
        <v>75.69</v>
      </c>
      <c r="AR270" s="344">
        <v>98.58</v>
      </c>
      <c r="AS270" s="344">
        <v>108.55</v>
      </c>
      <c r="AT270" s="344">
        <v>110.1</v>
      </c>
      <c r="AU270" s="344">
        <v>96.41</v>
      </c>
    </row>
    <row r="271" spans="1:47" x14ac:dyDescent="0.15">
      <c r="A271" s="343"/>
      <c r="B271" s="341"/>
      <c r="C271" s="329" t="s">
        <v>90</v>
      </c>
      <c r="D271" s="453">
        <v>108.07</v>
      </c>
      <c r="E271" s="331">
        <v>108.07</v>
      </c>
      <c r="F271" s="331">
        <v>97.53</v>
      </c>
      <c r="G271" s="331">
        <v>120.2</v>
      </c>
      <c r="H271" s="331">
        <v>111.34</v>
      </c>
      <c r="I271" s="331">
        <v>129.32</v>
      </c>
      <c r="J271" s="331">
        <v>118.08</v>
      </c>
      <c r="K271" s="331">
        <v>148.52000000000001</v>
      </c>
      <c r="L271" s="331">
        <v>94.26</v>
      </c>
      <c r="M271" s="331">
        <v>104.12</v>
      </c>
      <c r="N271" s="331">
        <v>107.65</v>
      </c>
      <c r="O271" s="331">
        <v>120.59</v>
      </c>
      <c r="P271" s="331">
        <v>96.88</v>
      </c>
      <c r="Q271" s="331">
        <v>100.38</v>
      </c>
      <c r="R271" s="331">
        <v>96.54</v>
      </c>
      <c r="S271" s="331">
        <v>86.1</v>
      </c>
      <c r="T271" s="331">
        <v>108.03</v>
      </c>
      <c r="U271" s="331">
        <v>93.5</v>
      </c>
      <c r="V271" s="331">
        <v>97.34</v>
      </c>
      <c r="W271" s="331">
        <v>98.16</v>
      </c>
      <c r="X271" s="331">
        <v>102.27</v>
      </c>
      <c r="Y271" s="331">
        <v>93.37</v>
      </c>
      <c r="Z271" s="331">
        <v>101.09</v>
      </c>
      <c r="AA271" s="331">
        <v>129.94</v>
      </c>
      <c r="AB271" s="331">
        <v>108.88</v>
      </c>
      <c r="AC271" s="331">
        <v>103.8</v>
      </c>
      <c r="AD271" s="331">
        <v>88.47</v>
      </c>
      <c r="AE271" s="358">
        <v>115.64</v>
      </c>
      <c r="AF271" s="358">
        <v>104.31</v>
      </c>
      <c r="AG271" s="358">
        <v>107.93</v>
      </c>
      <c r="AH271" s="343"/>
      <c r="AI271" s="341"/>
      <c r="AJ271" s="329" t="s">
        <v>90</v>
      </c>
      <c r="AK271" s="332">
        <v>108.07</v>
      </c>
      <c r="AL271" s="331">
        <v>113.72</v>
      </c>
      <c r="AM271" s="344">
        <v>123.64</v>
      </c>
      <c r="AN271" s="344">
        <v>129.68</v>
      </c>
      <c r="AO271" s="344">
        <v>103.56</v>
      </c>
      <c r="AP271" s="344">
        <v>98.35</v>
      </c>
      <c r="AQ271" s="344">
        <v>99.76</v>
      </c>
      <c r="AR271" s="344">
        <v>97.2</v>
      </c>
      <c r="AS271" s="344">
        <v>103.43</v>
      </c>
      <c r="AT271" s="344">
        <v>104.41</v>
      </c>
      <c r="AU271" s="344">
        <v>95.11</v>
      </c>
    </row>
    <row r="272" spans="1:47" x14ac:dyDescent="0.15">
      <c r="A272" s="343"/>
      <c r="B272" s="341"/>
      <c r="C272" s="329" t="s">
        <v>91</v>
      </c>
      <c r="D272" s="453">
        <v>106.61</v>
      </c>
      <c r="E272" s="331">
        <v>106.6</v>
      </c>
      <c r="F272" s="331">
        <v>95.82</v>
      </c>
      <c r="G272" s="331">
        <v>119.05</v>
      </c>
      <c r="H272" s="331">
        <v>107.16</v>
      </c>
      <c r="I272" s="331">
        <v>120.53</v>
      </c>
      <c r="J272" s="331">
        <v>116.06</v>
      </c>
      <c r="K272" s="331">
        <v>122.16</v>
      </c>
      <c r="L272" s="331">
        <v>91.87</v>
      </c>
      <c r="M272" s="331">
        <v>110.05</v>
      </c>
      <c r="N272" s="331">
        <v>103.62</v>
      </c>
      <c r="O272" s="331">
        <v>109.54</v>
      </c>
      <c r="P272" s="331">
        <v>103.19</v>
      </c>
      <c r="Q272" s="331">
        <v>99.95</v>
      </c>
      <c r="R272" s="331">
        <v>101.43</v>
      </c>
      <c r="S272" s="331">
        <v>100.34</v>
      </c>
      <c r="T272" s="331">
        <v>100.27</v>
      </c>
      <c r="U272" s="331">
        <v>90.78</v>
      </c>
      <c r="V272" s="331">
        <v>96.47</v>
      </c>
      <c r="W272" s="331">
        <v>100.24</v>
      </c>
      <c r="X272" s="331">
        <v>102.57</v>
      </c>
      <c r="Y272" s="331">
        <v>93.77</v>
      </c>
      <c r="Z272" s="331">
        <v>107.11</v>
      </c>
      <c r="AA272" s="331">
        <v>133.65</v>
      </c>
      <c r="AB272" s="331">
        <v>108.81</v>
      </c>
      <c r="AC272" s="331">
        <v>103.21</v>
      </c>
      <c r="AD272" s="331">
        <v>91.09</v>
      </c>
      <c r="AE272" s="358">
        <v>128.61000000000001</v>
      </c>
      <c r="AF272" s="358">
        <v>112.43</v>
      </c>
      <c r="AG272" s="358">
        <v>107</v>
      </c>
      <c r="AH272" s="343"/>
      <c r="AI272" s="341"/>
      <c r="AJ272" s="329" t="s">
        <v>91</v>
      </c>
      <c r="AK272" s="332">
        <v>106.61</v>
      </c>
      <c r="AL272" s="331">
        <v>107.69</v>
      </c>
      <c r="AM272" s="344">
        <v>111.47</v>
      </c>
      <c r="AN272" s="344">
        <v>115.57</v>
      </c>
      <c r="AO272" s="344">
        <v>102.48</v>
      </c>
      <c r="AP272" s="344">
        <v>102</v>
      </c>
      <c r="AQ272" s="344">
        <v>104.44</v>
      </c>
      <c r="AR272" s="344">
        <v>101.08</v>
      </c>
      <c r="AS272" s="344">
        <v>105.87</v>
      </c>
      <c r="AT272" s="344">
        <v>106.95</v>
      </c>
      <c r="AU272" s="344">
        <v>94.49</v>
      </c>
    </row>
    <row r="273" spans="1:47" x14ac:dyDescent="0.15">
      <c r="A273" s="343"/>
      <c r="B273" s="341"/>
      <c r="C273" s="329" t="s">
        <v>92</v>
      </c>
      <c r="D273" s="453">
        <v>105.79</v>
      </c>
      <c r="E273" s="331">
        <v>105.81</v>
      </c>
      <c r="F273" s="331">
        <v>96.05</v>
      </c>
      <c r="G273" s="331">
        <v>124.27</v>
      </c>
      <c r="H273" s="331">
        <v>100.84</v>
      </c>
      <c r="I273" s="331">
        <v>117.74</v>
      </c>
      <c r="J273" s="331">
        <v>114.73</v>
      </c>
      <c r="K273" s="331">
        <v>119.21</v>
      </c>
      <c r="L273" s="331">
        <v>94.52</v>
      </c>
      <c r="M273" s="331">
        <v>82.54</v>
      </c>
      <c r="N273" s="331">
        <v>114.13</v>
      </c>
      <c r="O273" s="331">
        <v>117.89</v>
      </c>
      <c r="P273" s="331">
        <v>105.59</v>
      </c>
      <c r="Q273" s="331">
        <v>102.59</v>
      </c>
      <c r="R273" s="331">
        <v>94.52</v>
      </c>
      <c r="S273" s="331">
        <v>100.54</v>
      </c>
      <c r="T273" s="331">
        <v>100.43</v>
      </c>
      <c r="U273" s="331">
        <v>92.74</v>
      </c>
      <c r="V273" s="331">
        <v>91.63</v>
      </c>
      <c r="W273" s="331">
        <v>100.61</v>
      </c>
      <c r="X273" s="331">
        <v>101.09</v>
      </c>
      <c r="Y273" s="331">
        <v>94.67</v>
      </c>
      <c r="Z273" s="331">
        <v>103.77</v>
      </c>
      <c r="AA273" s="331">
        <v>119.75</v>
      </c>
      <c r="AB273" s="331">
        <v>96.07</v>
      </c>
      <c r="AC273" s="331">
        <v>101.8</v>
      </c>
      <c r="AD273" s="331">
        <v>93.11</v>
      </c>
      <c r="AE273" s="358">
        <v>116.55</v>
      </c>
      <c r="AF273" s="358">
        <v>122.06</v>
      </c>
      <c r="AG273" s="358">
        <v>106.81</v>
      </c>
      <c r="AH273" s="343"/>
      <c r="AI273" s="341"/>
      <c r="AJ273" s="329" t="s">
        <v>92</v>
      </c>
      <c r="AK273" s="332">
        <v>105.79</v>
      </c>
      <c r="AL273" s="331">
        <v>108.16</v>
      </c>
      <c r="AM273" s="344">
        <v>113.7</v>
      </c>
      <c r="AN273" s="344">
        <v>118.03</v>
      </c>
      <c r="AO273" s="344">
        <v>99.66</v>
      </c>
      <c r="AP273" s="344">
        <v>101.1</v>
      </c>
      <c r="AQ273" s="344">
        <v>110.19</v>
      </c>
      <c r="AR273" s="344">
        <v>98.55</v>
      </c>
      <c r="AS273" s="344">
        <v>102.71</v>
      </c>
      <c r="AT273" s="344">
        <v>103.49</v>
      </c>
      <c r="AU273" s="344">
        <v>94.72</v>
      </c>
    </row>
    <row r="274" spans="1:47" x14ac:dyDescent="0.15">
      <c r="A274" s="343"/>
      <c r="B274" s="341"/>
      <c r="C274" s="329" t="s">
        <v>93</v>
      </c>
      <c r="D274" s="453">
        <v>105.38</v>
      </c>
      <c r="E274" s="331">
        <v>105.39</v>
      </c>
      <c r="F274" s="331">
        <v>98.88</v>
      </c>
      <c r="G274" s="331">
        <v>126.44</v>
      </c>
      <c r="H274" s="331">
        <v>100.6</v>
      </c>
      <c r="I274" s="331">
        <v>116.24</v>
      </c>
      <c r="J274" s="331">
        <v>104.63</v>
      </c>
      <c r="K274" s="331">
        <v>130.96</v>
      </c>
      <c r="L274" s="331">
        <v>97.5</v>
      </c>
      <c r="M274" s="331">
        <v>88.42</v>
      </c>
      <c r="N274" s="331">
        <v>104.39</v>
      </c>
      <c r="O274" s="331">
        <v>116.19</v>
      </c>
      <c r="P274" s="331">
        <v>92.79</v>
      </c>
      <c r="Q274" s="331">
        <v>108.77</v>
      </c>
      <c r="R274" s="331">
        <v>103.7</v>
      </c>
      <c r="S274" s="331">
        <v>103.13</v>
      </c>
      <c r="T274" s="331">
        <v>101.86</v>
      </c>
      <c r="U274" s="331">
        <v>92.74</v>
      </c>
      <c r="V274" s="331">
        <v>99.07</v>
      </c>
      <c r="W274" s="331">
        <v>101.08</v>
      </c>
      <c r="X274" s="331">
        <v>104.31</v>
      </c>
      <c r="Y274" s="331">
        <v>96.33</v>
      </c>
      <c r="Z274" s="331">
        <v>108.54</v>
      </c>
      <c r="AA274" s="331">
        <v>123.14</v>
      </c>
      <c r="AB274" s="331">
        <v>116.96</v>
      </c>
      <c r="AC274" s="331">
        <v>106.03</v>
      </c>
      <c r="AD274" s="331">
        <v>91.24</v>
      </c>
      <c r="AE274" s="358">
        <v>116.6</v>
      </c>
      <c r="AF274" s="358">
        <v>122.62</v>
      </c>
      <c r="AG274" s="358">
        <v>106.07</v>
      </c>
      <c r="AH274" s="343"/>
      <c r="AI274" s="341"/>
      <c r="AJ274" s="329" t="s">
        <v>93</v>
      </c>
      <c r="AK274" s="332">
        <v>105.38</v>
      </c>
      <c r="AL274" s="331">
        <v>107.57</v>
      </c>
      <c r="AM274" s="344">
        <v>110.96</v>
      </c>
      <c r="AN274" s="344">
        <v>112.89</v>
      </c>
      <c r="AO274" s="344">
        <v>104.73</v>
      </c>
      <c r="AP274" s="344">
        <v>107.49</v>
      </c>
      <c r="AQ274" s="344">
        <v>110.62</v>
      </c>
      <c r="AR274" s="344">
        <v>104.21</v>
      </c>
      <c r="AS274" s="344">
        <v>104.19</v>
      </c>
      <c r="AT274" s="344">
        <v>104.92</v>
      </c>
      <c r="AU274" s="344">
        <v>96.02</v>
      </c>
    </row>
    <row r="275" spans="1:47" x14ac:dyDescent="0.15">
      <c r="A275" s="343"/>
      <c r="B275" s="341"/>
      <c r="C275" s="329" t="s">
        <v>94</v>
      </c>
      <c r="D275" s="453">
        <v>101.99</v>
      </c>
      <c r="E275" s="331">
        <v>101.99</v>
      </c>
      <c r="F275" s="331">
        <v>97.95</v>
      </c>
      <c r="G275" s="331">
        <v>109.92</v>
      </c>
      <c r="H275" s="331">
        <v>95.33</v>
      </c>
      <c r="I275" s="331">
        <v>110.36</v>
      </c>
      <c r="J275" s="331">
        <v>98.81</v>
      </c>
      <c r="K275" s="331">
        <v>122.31</v>
      </c>
      <c r="L275" s="331">
        <v>97.81</v>
      </c>
      <c r="M275" s="331">
        <v>95.6</v>
      </c>
      <c r="N275" s="331">
        <v>99.26</v>
      </c>
      <c r="O275" s="331">
        <v>119.18</v>
      </c>
      <c r="P275" s="331">
        <v>92.98</v>
      </c>
      <c r="Q275" s="331">
        <v>103.67</v>
      </c>
      <c r="R275" s="331">
        <v>97.77</v>
      </c>
      <c r="S275" s="331">
        <v>100.18</v>
      </c>
      <c r="T275" s="331">
        <v>99.1</v>
      </c>
      <c r="U275" s="331">
        <v>89.56</v>
      </c>
      <c r="V275" s="331">
        <v>94.65</v>
      </c>
      <c r="W275" s="331">
        <v>99.11</v>
      </c>
      <c r="X275" s="331">
        <v>101.05</v>
      </c>
      <c r="Y275" s="331">
        <v>91.85</v>
      </c>
      <c r="Z275" s="331">
        <v>107.98</v>
      </c>
      <c r="AA275" s="331">
        <v>118.81</v>
      </c>
      <c r="AB275" s="331">
        <v>119.94</v>
      </c>
      <c r="AC275" s="331">
        <v>101.63</v>
      </c>
      <c r="AD275" s="331">
        <v>84.5</v>
      </c>
      <c r="AE275" s="358">
        <v>111.76</v>
      </c>
      <c r="AF275" s="358">
        <v>124.28</v>
      </c>
      <c r="AG275" s="358">
        <v>103.69</v>
      </c>
      <c r="AH275" s="343"/>
      <c r="AI275" s="341"/>
      <c r="AJ275" s="329" t="s">
        <v>94</v>
      </c>
      <c r="AK275" s="332">
        <v>101.99</v>
      </c>
      <c r="AL275" s="331">
        <v>103.2</v>
      </c>
      <c r="AM275" s="344">
        <v>105.15</v>
      </c>
      <c r="AN275" s="344">
        <v>106.49</v>
      </c>
      <c r="AO275" s="344">
        <v>99.47</v>
      </c>
      <c r="AP275" s="344">
        <v>100.1</v>
      </c>
      <c r="AQ275" s="344">
        <v>112.54</v>
      </c>
      <c r="AR275" s="344">
        <v>95.61</v>
      </c>
      <c r="AS275" s="344">
        <v>100.01</v>
      </c>
      <c r="AT275" s="344">
        <v>100.51</v>
      </c>
      <c r="AU275" s="344">
        <v>94.3</v>
      </c>
    </row>
    <row r="276" spans="1:47" x14ac:dyDescent="0.15">
      <c r="A276" s="343"/>
      <c r="B276" s="341"/>
      <c r="C276" s="329" t="s">
        <v>95</v>
      </c>
      <c r="D276" s="453">
        <v>105.58</v>
      </c>
      <c r="E276" s="331">
        <v>105.59</v>
      </c>
      <c r="F276" s="331">
        <v>95.46</v>
      </c>
      <c r="G276" s="331">
        <v>110.66</v>
      </c>
      <c r="H276" s="331">
        <v>98.01</v>
      </c>
      <c r="I276" s="331">
        <v>120.36</v>
      </c>
      <c r="J276" s="331">
        <v>114.45</v>
      </c>
      <c r="K276" s="331">
        <v>126.43</v>
      </c>
      <c r="L276" s="331">
        <v>89.16</v>
      </c>
      <c r="M276" s="331">
        <v>96.34</v>
      </c>
      <c r="N276" s="331">
        <v>101.98</v>
      </c>
      <c r="O276" s="331">
        <v>127.81</v>
      </c>
      <c r="P276" s="331">
        <v>108.85</v>
      </c>
      <c r="Q276" s="331">
        <v>105.01</v>
      </c>
      <c r="R276" s="331">
        <v>96.8</v>
      </c>
      <c r="S276" s="331">
        <v>106.25</v>
      </c>
      <c r="T276" s="331">
        <v>91.31</v>
      </c>
      <c r="U276" s="331">
        <v>90.27</v>
      </c>
      <c r="V276" s="331">
        <v>98.3</v>
      </c>
      <c r="W276" s="331">
        <v>100.12</v>
      </c>
      <c r="X276" s="331">
        <v>102.21</v>
      </c>
      <c r="Y276" s="331">
        <v>99.85</v>
      </c>
      <c r="Z276" s="331">
        <v>106.92</v>
      </c>
      <c r="AA276" s="331">
        <v>117.19</v>
      </c>
      <c r="AB276" s="331">
        <v>106.07</v>
      </c>
      <c r="AC276" s="331">
        <v>101.78</v>
      </c>
      <c r="AD276" s="331">
        <v>87.09</v>
      </c>
      <c r="AE276" s="358">
        <v>113.58</v>
      </c>
      <c r="AF276" s="358">
        <v>135.6</v>
      </c>
      <c r="AG276" s="358">
        <v>107.44</v>
      </c>
      <c r="AH276" s="343"/>
      <c r="AI276" s="341"/>
      <c r="AJ276" s="329" t="s">
        <v>95</v>
      </c>
      <c r="AK276" s="332">
        <v>105.58</v>
      </c>
      <c r="AL276" s="331">
        <v>108.25</v>
      </c>
      <c r="AM276" s="344">
        <v>112.07</v>
      </c>
      <c r="AN276" s="344">
        <v>116.16</v>
      </c>
      <c r="AO276" s="344">
        <v>101.11</v>
      </c>
      <c r="AP276" s="344">
        <v>99.97</v>
      </c>
      <c r="AQ276" s="344">
        <v>116.57</v>
      </c>
      <c r="AR276" s="344">
        <v>93.76</v>
      </c>
      <c r="AS276" s="344">
        <v>101.71</v>
      </c>
      <c r="AT276" s="344">
        <v>102.45</v>
      </c>
      <c r="AU276" s="344">
        <v>93.06</v>
      </c>
    </row>
    <row r="277" spans="1:47" x14ac:dyDescent="0.15">
      <c r="A277" s="343"/>
      <c r="B277" s="341"/>
      <c r="C277" s="329" t="s">
        <v>96</v>
      </c>
      <c r="D277" s="453">
        <v>105.92</v>
      </c>
      <c r="E277" s="331">
        <v>105.92</v>
      </c>
      <c r="F277" s="331">
        <v>94.77</v>
      </c>
      <c r="G277" s="331">
        <v>110.21</v>
      </c>
      <c r="H277" s="331">
        <v>100.78</v>
      </c>
      <c r="I277" s="331">
        <v>125.59</v>
      </c>
      <c r="J277" s="331">
        <v>130.72</v>
      </c>
      <c r="K277" s="331">
        <v>124.81</v>
      </c>
      <c r="L277" s="331">
        <v>93.87</v>
      </c>
      <c r="M277" s="331">
        <v>93.43</v>
      </c>
      <c r="N277" s="331">
        <v>96.79</v>
      </c>
      <c r="O277" s="331">
        <v>102.32</v>
      </c>
      <c r="P277" s="331">
        <v>111.2</v>
      </c>
      <c r="Q277" s="331">
        <v>103.1</v>
      </c>
      <c r="R277" s="331">
        <v>97.22</v>
      </c>
      <c r="S277" s="331">
        <v>108.57</v>
      </c>
      <c r="T277" s="331">
        <v>106.46</v>
      </c>
      <c r="U277" s="331">
        <v>92.12</v>
      </c>
      <c r="V277" s="331">
        <v>99.68</v>
      </c>
      <c r="W277" s="331">
        <v>100.12</v>
      </c>
      <c r="X277" s="331">
        <v>98.99</v>
      </c>
      <c r="Y277" s="331">
        <v>98.65</v>
      </c>
      <c r="Z277" s="331">
        <v>108.37</v>
      </c>
      <c r="AA277" s="331">
        <v>121.41</v>
      </c>
      <c r="AB277" s="331">
        <v>106.29</v>
      </c>
      <c r="AC277" s="331">
        <v>97.25</v>
      </c>
      <c r="AD277" s="331">
        <v>87.06</v>
      </c>
      <c r="AE277" s="358">
        <v>115.24</v>
      </c>
      <c r="AF277" s="358">
        <v>130.63</v>
      </c>
      <c r="AG277" s="358">
        <v>107.81</v>
      </c>
      <c r="AH277" s="343"/>
      <c r="AI277" s="341"/>
      <c r="AJ277" s="329" t="s">
        <v>96</v>
      </c>
      <c r="AK277" s="332">
        <v>105.92</v>
      </c>
      <c r="AL277" s="331">
        <v>108.83</v>
      </c>
      <c r="AM277" s="344">
        <v>115.83</v>
      </c>
      <c r="AN277" s="344">
        <v>120.26</v>
      </c>
      <c r="AO277" s="344">
        <v>102.73</v>
      </c>
      <c r="AP277" s="344">
        <v>98.21</v>
      </c>
      <c r="AQ277" s="344">
        <v>100.72</v>
      </c>
      <c r="AR277" s="344">
        <v>96.65</v>
      </c>
      <c r="AS277" s="344">
        <v>103.98</v>
      </c>
      <c r="AT277" s="344">
        <v>105.18</v>
      </c>
      <c r="AU277" s="344">
        <v>91.21</v>
      </c>
    </row>
    <row r="278" spans="1:47" x14ac:dyDescent="0.15">
      <c r="A278" s="343"/>
      <c r="B278" s="342"/>
      <c r="C278" s="335" t="s">
        <v>97</v>
      </c>
      <c r="D278" s="452">
        <v>104.13</v>
      </c>
      <c r="E278" s="337">
        <v>104.14</v>
      </c>
      <c r="F278" s="337">
        <v>94.84</v>
      </c>
      <c r="G278" s="337">
        <v>112.86</v>
      </c>
      <c r="H278" s="337">
        <v>101.93</v>
      </c>
      <c r="I278" s="337">
        <v>105.49</v>
      </c>
      <c r="J278" s="337">
        <v>93.03</v>
      </c>
      <c r="K278" s="337">
        <v>129.72999999999999</v>
      </c>
      <c r="L278" s="337">
        <v>94.72</v>
      </c>
      <c r="M278" s="337">
        <v>72.900000000000006</v>
      </c>
      <c r="N278" s="337">
        <v>96.23</v>
      </c>
      <c r="O278" s="337">
        <v>130.19</v>
      </c>
      <c r="P278" s="337">
        <v>121.06</v>
      </c>
      <c r="Q278" s="337">
        <v>110.84</v>
      </c>
      <c r="R278" s="337">
        <v>96.64</v>
      </c>
      <c r="S278" s="337">
        <v>96.39</v>
      </c>
      <c r="T278" s="337">
        <v>103.68</v>
      </c>
      <c r="U278" s="337">
        <v>90.82</v>
      </c>
      <c r="V278" s="337">
        <v>99.82</v>
      </c>
      <c r="W278" s="337">
        <v>99.6</v>
      </c>
      <c r="X278" s="337">
        <v>98.59</v>
      </c>
      <c r="Y278" s="337">
        <v>91.55</v>
      </c>
      <c r="Z278" s="337">
        <v>107.41</v>
      </c>
      <c r="AA278" s="337">
        <v>121.63</v>
      </c>
      <c r="AB278" s="337">
        <v>98.69</v>
      </c>
      <c r="AC278" s="337">
        <v>97.62</v>
      </c>
      <c r="AD278" s="337">
        <v>90.77</v>
      </c>
      <c r="AE278" s="358">
        <v>106.86</v>
      </c>
      <c r="AF278" s="358">
        <v>146.08000000000001</v>
      </c>
      <c r="AG278" s="358">
        <v>107.02</v>
      </c>
      <c r="AH278" s="343"/>
      <c r="AI278" s="342"/>
      <c r="AJ278" s="335" t="s">
        <v>97</v>
      </c>
      <c r="AK278" s="338">
        <v>104.13</v>
      </c>
      <c r="AL278" s="337">
        <v>108.29</v>
      </c>
      <c r="AM278" s="346">
        <v>113.86</v>
      </c>
      <c r="AN278" s="346">
        <v>117.1</v>
      </c>
      <c r="AO278" s="346">
        <v>110.98</v>
      </c>
      <c r="AP278" s="346">
        <v>100.79</v>
      </c>
      <c r="AQ278" s="346">
        <v>116.08</v>
      </c>
      <c r="AR278" s="346">
        <v>96.56</v>
      </c>
      <c r="AS278" s="346">
        <v>100.56</v>
      </c>
      <c r="AT278" s="346">
        <v>101.33</v>
      </c>
      <c r="AU278" s="346">
        <v>91.63</v>
      </c>
    </row>
    <row r="279" spans="1:47" x14ac:dyDescent="0.15">
      <c r="A279" s="329"/>
      <c r="B279" s="340" t="s">
        <v>106</v>
      </c>
      <c r="C279" s="326" t="s">
        <v>84</v>
      </c>
      <c r="D279" s="453">
        <v>105.91</v>
      </c>
      <c r="E279" s="331">
        <v>105.92</v>
      </c>
      <c r="F279" s="331">
        <v>97.05</v>
      </c>
      <c r="G279" s="331">
        <v>111.6</v>
      </c>
      <c r="H279" s="331">
        <v>98.76</v>
      </c>
      <c r="I279" s="331">
        <v>127</v>
      </c>
      <c r="J279" s="331">
        <v>120.55</v>
      </c>
      <c r="K279" s="331">
        <v>133.21</v>
      </c>
      <c r="L279" s="331">
        <v>92.5</v>
      </c>
      <c r="M279" s="331">
        <v>88.99</v>
      </c>
      <c r="N279" s="331">
        <v>96.29</v>
      </c>
      <c r="O279" s="331">
        <v>129.54</v>
      </c>
      <c r="P279" s="331">
        <v>112.85</v>
      </c>
      <c r="Q279" s="331">
        <v>103.6</v>
      </c>
      <c r="R279" s="331">
        <v>94.88</v>
      </c>
      <c r="S279" s="331">
        <v>105.13</v>
      </c>
      <c r="T279" s="331">
        <v>108.85</v>
      </c>
      <c r="U279" s="331">
        <v>87.3</v>
      </c>
      <c r="V279" s="331">
        <v>103.71</v>
      </c>
      <c r="W279" s="331">
        <v>99.04</v>
      </c>
      <c r="X279" s="331">
        <v>97.14</v>
      </c>
      <c r="Y279" s="331">
        <v>95.44</v>
      </c>
      <c r="Z279" s="331">
        <v>100.32</v>
      </c>
      <c r="AA279" s="331">
        <v>119.92</v>
      </c>
      <c r="AB279" s="331">
        <v>102.95</v>
      </c>
      <c r="AC279" s="331">
        <v>93.87</v>
      </c>
      <c r="AD279" s="331">
        <v>91.95</v>
      </c>
      <c r="AE279" s="424">
        <v>96.74</v>
      </c>
      <c r="AF279" s="424">
        <v>141.47</v>
      </c>
      <c r="AG279" s="424">
        <v>109.07</v>
      </c>
      <c r="AH279" s="329"/>
      <c r="AI279" s="340" t="s">
        <v>106</v>
      </c>
      <c r="AJ279" s="326" t="s">
        <v>84</v>
      </c>
      <c r="AK279" s="331">
        <v>105.91</v>
      </c>
      <c r="AL279" s="331">
        <v>110.12</v>
      </c>
      <c r="AM279" s="344">
        <v>116.75</v>
      </c>
      <c r="AN279" s="344">
        <v>123.24</v>
      </c>
      <c r="AO279" s="344">
        <v>98.99</v>
      </c>
      <c r="AP279" s="344">
        <v>100.03</v>
      </c>
      <c r="AQ279" s="344">
        <v>120.49</v>
      </c>
      <c r="AR279" s="344">
        <v>93.55</v>
      </c>
      <c r="AS279" s="344">
        <v>102.68</v>
      </c>
      <c r="AT279" s="344">
        <v>104</v>
      </c>
      <c r="AU279" s="344">
        <v>88.69</v>
      </c>
    </row>
    <row r="280" spans="1:47" x14ac:dyDescent="0.15">
      <c r="A280" s="329"/>
      <c r="B280" s="341"/>
      <c r="C280" s="329" t="s">
        <v>86</v>
      </c>
      <c r="D280" s="453">
        <v>103.3</v>
      </c>
      <c r="E280" s="331">
        <v>103.31</v>
      </c>
      <c r="F280" s="331">
        <v>98.44</v>
      </c>
      <c r="G280" s="331">
        <v>106.35</v>
      </c>
      <c r="H280" s="331">
        <v>97.8</v>
      </c>
      <c r="I280" s="331">
        <v>109.89</v>
      </c>
      <c r="J280" s="331">
        <v>94.61</v>
      </c>
      <c r="K280" s="331">
        <v>137.32</v>
      </c>
      <c r="L280" s="331">
        <v>94.04</v>
      </c>
      <c r="M280" s="331">
        <v>88.17</v>
      </c>
      <c r="N280" s="331">
        <v>107.02</v>
      </c>
      <c r="O280" s="331">
        <v>119.01</v>
      </c>
      <c r="P280" s="331">
        <v>110.32</v>
      </c>
      <c r="Q280" s="331">
        <v>106.33</v>
      </c>
      <c r="R280" s="331">
        <v>93.42</v>
      </c>
      <c r="S280" s="331">
        <v>102.12</v>
      </c>
      <c r="T280" s="331">
        <v>106.32</v>
      </c>
      <c r="U280" s="331">
        <v>87.43</v>
      </c>
      <c r="V280" s="331">
        <v>99.78</v>
      </c>
      <c r="W280" s="331">
        <v>99.31</v>
      </c>
      <c r="X280" s="331">
        <v>98.48</v>
      </c>
      <c r="Y280" s="331">
        <v>99.08</v>
      </c>
      <c r="Z280" s="331">
        <v>106</v>
      </c>
      <c r="AA280" s="331">
        <v>115.48</v>
      </c>
      <c r="AB280" s="331">
        <v>100.98</v>
      </c>
      <c r="AC280" s="331">
        <v>95.17</v>
      </c>
      <c r="AD280" s="331">
        <v>94.61</v>
      </c>
      <c r="AE280" s="358">
        <v>98.5</v>
      </c>
      <c r="AF280" s="358">
        <v>135.52000000000001</v>
      </c>
      <c r="AG280" s="358">
        <v>105.85</v>
      </c>
      <c r="AH280" s="329"/>
      <c r="AI280" s="341"/>
      <c r="AJ280" s="329" t="s">
        <v>86</v>
      </c>
      <c r="AK280" s="331">
        <v>103.3</v>
      </c>
      <c r="AL280" s="331">
        <v>109.89</v>
      </c>
      <c r="AM280" s="344">
        <v>117.39</v>
      </c>
      <c r="AN280" s="344">
        <v>122.84</v>
      </c>
      <c r="AO280" s="344">
        <v>100.83</v>
      </c>
      <c r="AP280" s="344">
        <v>99.05</v>
      </c>
      <c r="AQ280" s="344">
        <v>118.8</v>
      </c>
      <c r="AR280" s="344">
        <v>94.13</v>
      </c>
      <c r="AS280" s="344">
        <v>97.77</v>
      </c>
      <c r="AT280" s="344">
        <v>98.5</v>
      </c>
      <c r="AU280" s="344">
        <v>89.16</v>
      </c>
    </row>
    <row r="281" spans="1:47" x14ac:dyDescent="0.15">
      <c r="A281" s="329"/>
      <c r="B281" s="341"/>
      <c r="C281" s="329" t="s">
        <v>88</v>
      </c>
      <c r="D281" s="453">
        <v>101.88</v>
      </c>
      <c r="E281" s="331">
        <v>101.82</v>
      </c>
      <c r="F281" s="331">
        <v>97.34</v>
      </c>
      <c r="G281" s="331">
        <v>106.32</v>
      </c>
      <c r="H281" s="331">
        <v>99.55</v>
      </c>
      <c r="I281" s="331">
        <v>95.17</v>
      </c>
      <c r="J281" s="331">
        <v>86.63</v>
      </c>
      <c r="K281" s="331">
        <v>137.59</v>
      </c>
      <c r="L281" s="331">
        <v>90.51</v>
      </c>
      <c r="M281" s="331">
        <v>98.92</v>
      </c>
      <c r="N281" s="331">
        <v>106.26</v>
      </c>
      <c r="O281" s="331">
        <v>114.18</v>
      </c>
      <c r="P281" s="331">
        <v>125.75</v>
      </c>
      <c r="Q281" s="331">
        <v>112.77</v>
      </c>
      <c r="R281" s="331">
        <v>90.92</v>
      </c>
      <c r="S281" s="331">
        <v>107.81</v>
      </c>
      <c r="T281" s="331">
        <v>104.19</v>
      </c>
      <c r="U281" s="331">
        <v>88.64</v>
      </c>
      <c r="V281" s="331">
        <v>100.76</v>
      </c>
      <c r="W281" s="331">
        <v>100.52</v>
      </c>
      <c r="X281" s="331">
        <v>100.42</v>
      </c>
      <c r="Y281" s="331">
        <v>104.4</v>
      </c>
      <c r="Z281" s="331">
        <v>107.23</v>
      </c>
      <c r="AA281" s="331">
        <v>123.69</v>
      </c>
      <c r="AB281" s="331">
        <v>101.4</v>
      </c>
      <c r="AC281" s="331">
        <v>95.94</v>
      </c>
      <c r="AD281" s="331">
        <v>97.41</v>
      </c>
      <c r="AE281" s="358">
        <v>99.3</v>
      </c>
      <c r="AF281" s="358">
        <v>138.91</v>
      </c>
      <c r="AG281" s="358">
        <v>105.9</v>
      </c>
      <c r="AH281" s="329"/>
      <c r="AI281" s="341"/>
      <c r="AJ281" s="329" t="s">
        <v>88</v>
      </c>
      <c r="AK281" s="331">
        <v>101.88</v>
      </c>
      <c r="AL281" s="331">
        <v>108.2</v>
      </c>
      <c r="AM281" s="344">
        <v>116.34</v>
      </c>
      <c r="AN281" s="344">
        <v>119.06</v>
      </c>
      <c r="AO281" s="344">
        <v>105.45</v>
      </c>
      <c r="AP281" s="344">
        <v>94.19</v>
      </c>
      <c r="AQ281" s="344">
        <v>109.98</v>
      </c>
      <c r="AR281" s="344">
        <v>90.8</v>
      </c>
      <c r="AS281" s="344">
        <v>98.48</v>
      </c>
      <c r="AT281" s="344">
        <v>98.49</v>
      </c>
      <c r="AU281" s="344">
        <v>89.81</v>
      </c>
    </row>
    <row r="282" spans="1:47" x14ac:dyDescent="0.15">
      <c r="A282" s="329"/>
      <c r="B282" s="341"/>
      <c r="C282" s="329" t="s">
        <v>89</v>
      </c>
      <c r="D282" s="453">
        <v>103.82</v>
      </c>
      <c r="E282" s="331">
        <v>103.83</v>
      </c>
      <c r="F282" s="331">
        <v>96.04</v>
      </c>
      <c r="G282" s="331">
        <v>106.53</v>
      </c>
      <c r="H282" s="331">
        <v>97.79</v>
      </c>
      <c r="I282" s="331">
        <v>108.39</v>
      </c>
      <c r="J282" s="331">
        <v>86.82</v>
      </c>
      <c r="K282" s="331">
        <v>135.97999999999999</v>
      </c>
      <c r="L282" s="331">
        <v>89.55</v>
      </c>
      <c r="M282" s="331">
        <v>90.81</v>
      </c>
      <c r="N282" s="331">
        <v>100.14</v>
      </c>
      <c r="O282" s="331">
        <v>115.3</v>
      </c>
      <c r="P282" s="331">
        <v>128.02000000000001</v>
      </c>
      <c r="Q282" s="331">
        <v>100.8</v>
      </c>
      <c r="R282" s="331">
        <v>95.9</v>
      </c>
      <c r="S282" s="331">
        <v>102.99</v>
      </c>
      <c r="T282" s="331">
        <v>101.92</v>
      </c>
      <c r="U282" s="331">
        <v>88.1</v>
      </c>
      <c r="V282" s="331">
        <v>94.67</v>
      </c>
      <c r="W282" s="331">
        <v>97.95</v>
      </c>
      <c r="X282" s="331">
        <v>97.76</v>
      </c>
      <c r="Y282" s="331">
        <v>96.46</v>
      </c>
      <c r="Z282" s="331">
        <v>103.33</v>
      </c>
      <c r="AA282" s="331">
        <v>109.93</v>
      </c>
      <c r="AB282" s="331">
        <v>100.59</v>
      </c>
      <c r="AC282" s="331">
        <v>96.38</v>
      </c>
      <c r="AD282" s="331">
        <v>95.46</v>
      </c>
      <c r="AE282" s="358">
        <v>93.69</v>
      </c>
      <c r="AF282" s="358">
        <v>151.44999999999999</v>
      </c>
      <c r="AG282" s="358">
        <v>106.92</v>
      </c>
      <c r="AH282" s="329"/>
      <c r="AI282" s="341"/>
      <c r="AJ282" s="329" t="s">
        <v>89</v>
      </c>
      <c r="AK282" s="331">
        <v>103.82</v>
      </c>
      <c r="AL282" s="331">
        <v>108.21</v>
      </c>
      <c r="AM282" s="344">
        <v>114.87</v>
      </c>
      <c r="AN282" s="344">
        <v>122.02</v>
      </c>
      <c r="AO282" s="344">
        <v>94.99</v>
      </c>
      <c r="AP282" s="344">
        <v>98.2</v>
      </c>
      <c r="AQ282" s="344">
        <v>109.04</v>
      </c>
      <c r="AR282" s="344">
        <v>94.9</v>
      </c>
      <c r="AS282" s="344">
        <v>99.21</v>
      </c>
      <c r="AT282" s="344">
        <v>100.67</v>
      </c>
      <c r="AU282" s="344">
        <v>87.71</v>
      </c>
    </row>
    <row r="283" spans="1:47" x14ac:dyDescent="0.15">
      <c r="A283" s="329"/>
      <c r="B283" s="341"/>
      <c r="C283" s="329" t="s">
        <v>90</v>
      </c>
      <c r="D283" s="453">
        <v>102.98</v>
      </c>
      <c r="E283" s="331">
        <v>102.99</v>
      </c>
      <c r="F283" s="331">
        <v>92.08</v>
      </c>
      <c r="G283" s="331">
        <v>105.53</v>
      </c>
      <c r="H283" s="331">
        <v>98.91</v>
      </c>
      <c r="I283" s="331">
        <v>109.13</v>
      </c>
      <c r="J283" s="331">
        <v>102.16</v>
      </c>
      <c r="K283" s="331">
        <v>120.39</v>
      </c>
      <c r="L283" s="331">
        <v>97.54</v>
      </c>
      <c r="M283" s="331">
        <v>83.02</v>
      </c>
      <c r="N283" s="331">
        <v>107.68</v>
      </c>
      <c r="O283" s="331">
        <v>109.96</v>
      </c>
      <c r="P283" s="331">
        <v>128.33000000000001</v>
      </c>
      <c r="Q283" s="331">
        <v>102.16</v>
      </c>
      <c r="R283" s="331">
        <v>96.32</v>
      </c>
      <c r="S283" s="331">
        <v>97.97</v>
      </c>
      <c r="T283" s="331">
        <v>102.82</v>
      </c>
      <c r="U283" s="331">
        <v>84.88</v>
      </c>
      <c r="V283" s="331">
        <v>96.55</v>
      </c>
      <c r="W283" s="331">
        <v>97.59</v>
      </c>
      <c r="X283" s="331">
        <v>100.05</v>
      </c>
      <c r="Y283" s="331">
        <v>102.75</v>
      </c>
      <c r="Z283" s="331">
        <v>103.28</v>
      </c>
      <c r="AA283" s="331">
        <v>109.36</v>
      </c>
      <c r="AB283" s="331">
        <v>107.64</v>
      </c>
      <c r="AC283" s="331">
        <v>96.77</v>
      </c>
      <c r="AD283" s="331">
        <v>99.08</v>
      </c>
      <c r="AE283" s="358">
        <v>109.05</v>
      </c>
      <c r="AF283" s="358">
        <v>151.52000000000001</v>
      </c>
      <c r="AG283" s="358">
        <v>106.09</v>
      </c>
      <c r="AH283" s="329"/>
      <c r="AI283" s="341"/>
      <c r="AJ283" s="329" t="s">
        <v>90</v>
      </c>
      <c r="AK283" s="331">
        <v>102.98</v>
      </c>
      <c r="AL283" s="331">
        <v>109.18</v>
      </c>
      <c r="AM283" s="344">
        <v>118.99</v>
      </c>
      <c r="AN283" s="344">
        <v>125.69</v>
      </c>
      <c r="AO283" s="344">
        <v>98.31</v>
      </c>
      <c r="AP283" s="344">
        <v>93.3</v>
      </c>
      <c r="AQ283" s="344">
        <v>85.9</v>
      </c>
      <c r="AR283" s="344">
        <v>94.87</v>
      </c>
      <c r="AS283" s="344">
        <v>97.64</v>
      </c>
      <c r="AT283" s="344">
        <v>98.52</v>
      </c>
      <c r="AU283" s="344">
        <v>88.82</v>
      </c>
    </row>
    <row r="284" spans="1:47" x14ac:dyDescent="0.15">
      <c r="A284" s="329"/>
      <c r="B284" s="341"/>
      <c r="C284" s="329" t="s">
        <v>91</v>
      </c>
      <c r="D284" s="453">
        <v>101.31</v>
      </c>
      <c r="E284" s="331">
        <v>101.31</v>
      </c>
      <c r="F284" s="331">
        <v>92.62</v>
      </c>
      <c r="G284" s="331">
        <v>109.07</v>
      </c>
      <c r="H284" s="331">
        <v>97.81</v>
      </c>
      <c r="I284" s="331">
        <v>105.18</v>
      </c>
      <c r="J284" s="331">
        <v>94.14</v>
      </c>
      <c r="K284" s="331">
        <v>117.89</v>
      </c>
      <c r="L284" s="331">
        <v>93.31</v>
      </c>
      <c r="M284" s="331">
        <v>85.53</v>
      </c>
      <c r="N284" s="331">
        <v>104.62</v>
      </c>
      <c r="O284" s="331">
        <v>89.98</v>
      </c>
      <c r="P284" s="331">
        <v>115.8</v>
      </c>
      <c r="Q284" s="331">
        <v>109.91</v>
      </c>
      <c r="R284" s="331">
        <v>97.4</v>
      </c>
      <c r="S284" s="331">
        <v>99.04</v>
      </c>
      <c r="T284" s="331">
        <v>103.51</v>
      </c>
      <c r="U284" s="331">
        <v>87.37</v>
      </c>
      <c r="V284" s="331">
        <v>95.48</v>
      </c>
      <c r="W284" s="331">
        <v>96.59</v>
      </c>
      <c r="X284" s="331">
        <v>100.23</v>
      </c>
      <c r="Y284" s="331">
        <v>104.09</v>
      </c>
      <c r="Z284" s="331">
        <v>104.13</v>
      </c>
      <c r="AA284" s="331">
        <v>101.26</v>
      </c>
      <c r="AB284" s="331">
        <v>106.18</v>
      </c>
      <c r="AC284" s="331">
        <v>97.86</v>
      </c>
      <c r="AD284" s="331">
        <v>100.32</v>
      </c>
      <c r="AE284" s="358">
        <v>73.849999999999994</v>
      </c>
      <c r="AF284" s="358">
        <v>150.02000000000001</v>
      </c>
      <c r="AG284" s="358">
        <v>104.57</v>
      </c>
      <c r="AH284" s="329"/>
      <c r="AI284" s="341"/>
      <c r="AJ284" s="329" t="s">
        <v>91</v>
      </c>
      <c r="AK284" s="331">
        <v>101.31</v>
      </c>
      <c r="AL284" s="331">
        <v>104.03</v>
      </c>
      <c r="AM284" s="344">
        <v>112.29</v>
      </c>
      <c r="AN284" s="344">
        <v>116.15</v>
      </c>
      <c r="AO284" s="344">
        <v>104.31</v>
      </c>
      <c r="AP284" s="344">
        <v>92.61</v>
      </c>
      <c r="AQ284" s="344">
        <v>85.95</v>
      </c>
      <c r="AR284" s="344">
        <v>94.21</v>
      </c>
      <c r="AS284" s="344">
        <v>98.9</v>
      </c>
      <c r="AT284" s="344">
        <v>99.86</v>
      </c>
      <c r="AU284" s="344">
        <v>87.79</v>
      </c>
    </row>
    <row r="285" spans="1:47" x14ac:dyDescent="0.15">
      <c r="A285" s="329"/>
      <c r="B285" s="341"/>
      <c r="C285" s="329" t="s">
        <v>92</v>
      </c>
      <c r="D285" s="453">
        <v>100.22</v>
      </c>
      <c r="E285" s="331">
        <v>100.23</v>
      </c>
      <c r="F285" s="331">
        <v>93.31</v>
      </c>
      <c r="G285" s="331">
        <v>102.2</v>
      </c>
      <c r="H285" s="331">
        <v>96.01</v>
      </c>
      <c r="I285" s="331">
        <v>101.61</v>
      </c>
      <c r="J285" s="331">
        <v>84.76</v>
      </c>
      <c r="K285" s="331">
        <v>119.16</v>
      </c>
      <c r="L285" s="331">
        <v>88.67</v>
      </c>
      <c r="M285" s="331">
        <v>90.38</v>
      </c>
      <c r="N285" s="331">
        <v>110.23</v>
      </c>
      <c r="O285" s="331">
        <v>109.4</v>
      </c>
      <c r="P285" s="331">
        <v>101.37</v>
      </c>
      <c r="Q285" s="331">
        <v>102.92</v>
      </c>
      <c r="R285" s="331">
        <v>93.96</v>
      </c>
      <c r="S285" s="331">
        <v>100.4</v>
      </c>
      <c r="T285" s="331">
        <v>101.79</v>
      </c>
      <c r="U285" s="331">
        <v>84.26</v>
      </c>
      <c r="V285" s="331">
        <v>94.71</v>
      </c>
      <c r="W285" s="331">
        <v>101.34</v>
      </c>
      <c r="X285" s="331">
        <v>97.94</v>
      </c>
      <c r="Y285" s="331">
        <v>95.92</v>
      </c>
      <c r="Z285" s="331">
        <v>103.37</v>
      </c>
      <c r="AA285" s="331">
        <v>100.94</v>
      </c>
      <c r="AB285" s="331">
        <v>104.82</v>
      </c>
      <c r="AC285" s="331">
        <v>97.17</v>
      </c>
      <c r="AD285" s="331">
        <v>92.14</v>
      </c>
      <c r="AE285" s="358">
        <v>70.83</v>
      </c>
      <c r="AF285" s="358">
        <v>130.61000000000001</v>
      </c>
      <c r="AG285" s="358">
        <v>102.46</v>
      </c>
      <c r="AH285" s="329"/>
      <c r="AI285" s="341"/>
      <c r="AJ285" s="329" t="s">
        <v>92</v>
      </c>
      <c r="AK285" s="331">
        <v>100.22</v>
      </c>
      <c r="AL285" s="331">
        <v>105.51</v>
      </c>
      <c r="AM285" s="344">
        <v>114.26</v>
      </c>
      <c r="AN285" s="344">
        <v>119.16</v>
      </c>
      <c r="AO285" s="344">
        <v>99.23</v>
      </c>
      <c r="AP285" s="344">
        <v>93.24</v>
      </c>
      <c r="AQ285" s="344">
        <v>97.39</v>
      </c>
      <c r="AR285" s="344">
        <v>92.09</v>
      </c>
      <c r="AS285" s="344">
        <v>94.69</v>
      </c>
      <c r="AT285" s="344">
        <v>95.28</v>
      </c>
      <c r="AU285" s="344">
        <v>88.33</v>
      </c>
    </row>
    <row r="286" spans="1:47" x14ac:dyDescent="0.15">
      <c r="A286" s="329"/>
      <c r="B286" s="341"/>
      <c r="C286" s="329" t="s">
        <v>93</v>
      </c>
      <c r="D286" s="453">
        <v>100.12</v>
      </c>
      <c r="E286" s="331">
        <v>100.14</v>
      </c>
      <c r="F286" s="331">
        <v>94.39</v>
      </c>
      <c r="G286" s="331">
        <v>89.86</v>
      </c>
      <c r="H286" s="331">
        <v>98.96</v>
      </c>
      <c r="I286" s="331">
        <v>99.07</v>
      </c>
      <c r="J286" s="331">
        <v>91.08</v>
      </c>
      <c r="K286" s="331">
        <v>108.7</v>
      </c>
      <c r="L286" s="331">
        <v>87.9</v>
      </c>
      <c r="M286" s="331">
        <v>91.67</v>
      </c>
      <c r="N286" s="331">
        <v>107.96</v>
      </c>
      <c r="O286" s="331">
        <v>102.59</v>
      </c>
      <c r="P286" s="331">
        <v>120.83</v>
      </c>
      <c r="Q286" s="331">
        <v>100.28</v>
      </c>
      <c r="R286" s="331">
        <v>94.89</v>
      </c>
      <c r="S286" s="331">
        <v>91.65</v>
      </c>
      <c r="T286" s="331">
        <v>102.81</v>
      </c>
      <c r="U286" s="331">
        <v>85.25</v>
      </c>
      <c r="V286" s="331">
        <v>92.87</v>
      </c>
      <c r="W286" s="331">
        <v>96.81</v>
      </c>
      <c r="X286" s="331">
        <v>95.89</v>
      </c>
      <c r="Y286" s="331">
        <v>90.14</v>
      </c>
      <c r="Z286" s="331">
        <v>101.93</v>
      </c>
      <c r="AA286" s="331">
        <v>104.31</v>
      </c>
      <c r="AB286" s="331">
        <v>107.49</v>
      </c>
      <c r="AC286" s="331">
        <v>94.85</v>
      </c>
      <c r="AD286" s="331">
        <v>101.5</v>
      </c>
      <c r="AE286" s="358">
        <v>77.34</v>
      </c>
      <c r="AF286" s="358">
        <v>125.01</v>
      </c>
      <c r="AG286" s="358">
        <v>101.45</v>
      </c>
      <c r="AH286" s="329"/>
      <c r="AI286" s="341"/>
      <c r="AJ286" s="329" t="s">
        <v>93</v>
      </c>
      <c r="AK286" s="331">
        <v>100.12</v>
      </c>
      <c r="AL286" s="331">
        <v>105.19</v>
      </c>
      <c r="AM286" s="344">
        <v>114.59</v>
      </c>
      <c r="AN286" s="344">
        <v>120.39</v>
      </c>
      <c r="AO286" s="344">
        <v>96.95</v>
      </c>
      <c r="AP286" s="344">
        <v>95.89</v>
      </c>
      <c r="AQ286" s="344">
        <v>95.02</v>
      </c>
      <c r="AR286" s="344">
        <v>93.6</v>
      </c>
      <c r="AS286" s="344">
        <v>95.79</v>
      </c>
      <c r="AT286" s="344">
        <v>96.61</v>
      </c>
      <c r="AU286" s="344">
        <v>86.15</v>
      </c>
    </row>
    <row r="287" spans="1:47" x14ac:dyDescent="0.15">
      <c r="A287" s="329"/>
      <c r="B287" s="341"/>
      <c r="C287" s="329" t="s">
        <v>94</v>
      </c>
      <c r="D287" s="453">
        <v>100.56</v>
      </c>
      <c r="E287" s="331">
        <v>100.56</v>
      </c>
      <c r="F287" s="331">
        <v>93.3</v>
      </c>
      <c r="G287" s="331">
        <v>102.79</v>
      </c>
      <c r="H287" s="331">
        <v>96.19</v>
      </c>
      <c r="I287" s="331">
        <v>105.08</v>
      </c>
      <c r="J287" s="331">
        <v>97.85</v>
      </c>
      <c r="K287" s="331">
        <v>111.13</v>
      </c>
      <c r="L287" s="331">
        <v>89.5</v>
      </c>
      <c r="M287" s="331">
        <v>93.88</v>
      </c>
      <c r="N287" s="331">
        <v>102.87</v>
      </c>
      <c r="O287" s="331">
        <v>98.71</v>
      </c>
      <c r="P287" s="331">
        <v>116.5</v>
      </c>
      <c r="Q287" s="331">
        <v>102.29</v>
      </c>
      <c r="R287" s="331">
        <v>88.23</v>
      </c>
      <c r="S287" s="331">
        <v>106.19</v>
      </c>
      <c r="T287" s="331">
        <v>99.38</v>
      </c>
      <c r="U287" s="331">
        <v>89.67</v>
      </c>
      <c r="V287" s="331">
        <v>95.2</v>
      </c>
      <c r="W287" s="331">
        <v>97.93</v>
      </c>
      <c r="X287" s="331">
        <v>100.63</v>
      </c>
      <c r="Y287" s="331">
        <v>96.94</v>
      </c>
      <c r="Z287" s="331">
        <v>101.65</v>
      </c>
      <c r="AA287" s="331">
        <v>100.31</v>
      </c>
      <c r="AB287" s="331">
        <v>108.8</v>
      </c>
      <c r="AC287" s="331">
        <v>99.51</v>
      </c>
      <c r="AD287" s="331">
        <v>105.78</v>
      </c>
      <c r="AE287" s="358">
        <v>78.599999999999994</v>
      </c>
      <c r="AF287" s="358">
        <v>133.87</v>
      </c>
      <c r="AG287" s="358">
        <v>103.09</v>
      </c>
      <c r="AH287" s="329"/>
      <c r="AI287" s="341"/>
      <c r="AJ287" s="329" t="s">
        <v>94</v>
      </c>
      <c r="AK287" s="331">
        <v>100.56</v>
      </c>
      <c r="AL287" s="331">
        <v>105.04</v>
      </c>
      <c r="AM287" s="344">
        <v>114.02</v>
      </c>
      <c r="AN287" s="344">
        <v>118.28</v>
      </c>
      <c r="AO287" s="344">
        <v>99.95</v>
      </c>
      <c r="AP287" s="344">
        <v>89.14</v>
      </c>
      <c r="AQ287" s="344">
        <v>86.05</v>
      </c>
      <c r="AR287" s="344">
        <v>90.75</v>
      </c>
      <c r="AS287" s="344">
        <v>96.01</v>
      </c>
      <c r="AT287" s="344">
        <v>96.51</v>
      </c>
      <c r="AU287" s="344">
        <v>90.38</v>
      </c>
    </row>
    <row r="288" spans="1:47" x14ac:dyDescent="0.15">
      <c r="A288" s="329"/>
      <c r="B288" s="341"/>
      <c r="C288" s="329" t="s">
        <v>95</v>
      </c>
      <c r="D288" s="453">
        <v>94.04</v>
      </c>
      <c r="E288" s="331">
        <v>94.14</v>
      </c>
      <c r="F288" s="331">
        <v>92.57</v>
      </c>
      <c r="G288" s="331">
        <v>100.18</v>
      </c>
      <c r="H288" s="331">
        <v>95.09</v>
      </c>
      <c r="I288" s="331">
        <v>90.65</v>
      </c>
      <c r="J288" s="331">
        <v>81.03</v>
      </c>
      <c r="K288" s="331">
        <v>100.41</v>
      </c>
      <c r="L288" s="331">
        <v>89.35</v>
      </c>
      <c r="M288" s="331">
        <v>85.27</v>
      </c>
      <c r="N288" s="331">
        <v>103.42</v>
      </c>
      <c r="O288" s="331">
        <v>94.65</v>
      </c>
      <c r="P288" s="331">
        <v>96.83</v>
      </c>
      <c r="Q288" s="331">
        <v>100.54</v>
      </c>
      <c r="R288" s="331">
        <v>86.29</v>
      </c>
      <c r="S288" s="331">
        <v>93.24</v>
      </c>
      <c r="T288" s="331">
        <v>103.71</v>
      </c>
      <c r="U288" s="331">
        <v>90.02</v>
      </c>
      <c r="V288" s="331">
        <v>88.37</v>
      </c>
      <c r="W288" s="331">
        <v>99.35</v>
      </c>
      <c r="X288" s="331">
        <v>99.58</v>
      </c>
      <c r="Y288" s="331">
        <v>98.49</v>
      </c>
      <c r="Z288" s="331">
        <v>97.37</v>
      </c>
      <c r="AA288" s="331">
        <v>94.26</v>
      </c>
      <c r="AB288" s="331">
        <v>117.28</v>
      </c>
      <c r="AC288" s="331">
        <v>99.91</v>
      </c>
      <c r="AD288" s="331">
        <v>92.79</v>
      </c>
      <c r="AE288" s="358">
        <v>75.16</v>
      </c>
      <c r="AF288" s="358">
        <v>126.27</v>
      </c>
      <c r="AG288" s="358">
        <v>96.12</v>
      </c>
      <c r="AH288" s="329"/>
      <c r="AI288" s="341"/>
      <c r="AJ288" s="329" t="s">
        <v>95</v>
      </c>
      <c r="AK288" s="331">
        <v>94.04</v>
      </c>
      <c r="AL288" s="331">
        <v>94.31</v>
      </c>
      <c r="AM288" s="344">
        <v>95.99</v>
      </c>
      <c r="AN288" s="344">
        <v>95.4</v>
      </c>
      <c r="AO288" s="344">
        <v>97.58</v>
      </c>
      <c r="AP288" s="344">
        <v>90.13</v>
      </c>
      <c r="AQ288" s="344">
        <v>84.84</v>
      </c>
      <c r="AR288" s="344">
        <v>91.61</v>
      </c>
      <c r="AS288" s="344">
        <v>92.93</v>
      </c>
      <c r="AT288" s="344">
        <v>93.09</v>
      </c>
      <c r="AU288" s="344">
        <v>89.95</v>
      </c>
    </row>
    <row r="289" spans="1:47" x14ac:dyDescent="0.15">
      <c r="A289" s="329"/>
      <c r="B289" s="341"/>
      <c r="C289" s="329" t="s">
        <v>96</v>
      </c>
      <c r="D289" s="453">
        <v>91.32</v>
      </c>
      <c r="E289" s="331">
        <v>91.32</v>
      </c>
      <c r="F289" s="331">
        <v>84.52</v>
      </c>
      <c r="G289" s="331">
        <v>104.25</v>
      </c>
      <c r="H289" s="331">
        <v>95.92</v>
      </c>
      <c r="I289" s="331">
        <v>84.11</v>
      </c>
      <c r="J289" s="331">
        <v>75.040000000000006</v>
      </c>
      <c r="K289" s="331">
        <v>99.1</v>
      </c>
      <c r="L289" s="331">
        <v>89.23</v>
      </c>
      <c r="M289" s="331">
        <v>92.49</v>
      </c>
      <c r="N289" s="331">
        <v>106.98</v>
      </c>
      <c r="O289" s="331">
        <v>90.08</v>
      </c>
      <c r="P289" s="331">
        <v>84.99</v>
      </c>
      <c r="Q289" s="331">
        <v>102.48</v>
      </c>
      <c r="R289" s="331">
        <v>87.45</v>
      </c>
      <c r="S289" s="331">
        <v>89.74</v>
      </c>
      <c r="T289" s="331">
        <v>103.79</v>
      </c>
      <c r="U289" s="331">
        <v>90.52</v>
      </c>
      <c r="V289" s="331">
        <v>87.63</v>
      </c>
      <c r="W289" s="331">
        <v>97.38</v>
      </c>
      <c r="X289" s="331">
        <v>99.81</v>
      </c>
      <c r="Y289" s="331">
        <v>94.95</v>
      </c>
      <c r="Z289" s="331">
        <v>94.84</v>
      </c>
      <c r="AA289" s="331">
        <v>93.28</v>
      </c>
      <c r="AB289" s="331">
        <v>116.69</v>
      </c>
      <c r="AC289" s="331">
        <v>100.82</v>
      </c>
      <c r="AD289" s="331">
        <v>110.62</v>
      </c>
      <c r="AE289" s="358">
        <v>74.31</v>
      </c>
      <c r="AF289" s="358">
        <v>128.04</v>
      </c>
      <c r="AG289" s="358">
        <v>94.08</v>
      </c>
      <c r="AH289" s="329"/>
      <c r="AI289" s="341"/>
      <c r="AJ289" s="329" t="s">
        <v>96</v>
      </c>
      <c r="AK289" s="331">
        <v>91.32</v>
      </c>
      <c r="AL289" s="331">
        <v>94.31</v>
      </c>
      <c r="AM289" s="344">
        <v>98.29</v>
      </c>
      <c r="AN289" s="344">
        <v>97.38</v>
      </c>
      <c r="AO289" s="344">
        <v>100.17</v>
      </c>
      <c r="AP289" s="344">
        <v>87.36</v>
      </c>
      <c r="AQ289" s="344">
        <v>76.010000000000005</v>
      </c>
      <c r="AR289" s="344">
        <v>90.44</v>
      </c>
      <c r="AS289" s="344">
        <v>89.44</v>
      </c>
      <c r="AT289" s="344">
        <v>89.35</v>
      </c>
      <c r="AU289" s="344">
        <v>91.03</v>
      </c>
    </row>
    <row r="290" spans="1:47" x14ac:dyDescent="0.15">
      <c r="A290" s="329"/>
      <c r="B290" s="342"/>
      <c r="C290" s="335" t="s">
        <v>97</v>
      </c>
      <c r="D290" s="452">
        <v>95.6</v>
      </c>
      <c r="E290" s="337">
        <v>95.61</v>
      </c>
      <c r="F290" s="337">
        <v>85.56</v>
      </c>
      <c r="G290" s="337">
        <v>106.16</v>
      </c>
      <c r="H290" s="337">
        <v>102.08</v>
      </c>
      <c r="I290" s="337">
        <v>90.54</v>
      </c>
      <c r="J290" s="337">
        <v>88.04</v>
      </c>
      <c r="K290" s="337">
        <v>95.35</v>
      </c>
      <c r="L290" s="337">
        <v>90.31</v>
      </c>
      <c r="M290" s="337">
        <v>92.9</v>
      </c>
      <c r="N290" s="337">
        <v>101.58</v>
      </c>
      <c r="O290" s="337">
        <v>79.56</v>
      </c>
      <c r="P290" s="337">
        <v>106.25</v>
      </c>
      <c r="Q290" s="337">
        <v>102.25</v>
      </c>
      <c r="R290" s="337">
        <v>90.58</v>
      </c>
      <c r="S290" s="337">
        <v>101.69</v>
      </c>
      <c r="T290" s="337">
        <v>98.27</v>
      </c>
      <c r="U290" s="337">
        <v>93.64</v>
      </c>
      <c r="V290" s="337">
        <v>87.08</v>
      </c>
      <c r="W290" s="337">
        <v>98.85</v>
      </c>
      <c r="X290" s="337">
        <v>98.07</v>
      </c>
      <c r="Y290" s="337">
        <v>98.04</v>
      </c>
      <c r="Z290" s="337">
        <v>92.89</v>
      </c>
      <c r="AA290" s="337">
        <v>95.13</v>
      </c>
      <c r="AB290" s="337">
        <v>114.75</v>
      </c>
      <c r="AC290" s="337">
        <v>96.51</v>
      </c>
      <c r="AD290" s="337">
        <v>102.65</v>
      </c>
      <c r="AE290" s="423">
        <v>79.44</v>
      </c>
      <c r="AF290" s="423">
        <v>129.88</v>
      </c>
      <c r="AG290" s="423">
        <v>97.95</v>
      </c>
      <c r="AH290" s="329"/>
      <c r="AI290" s="342"/>
      <c r="AJ290" s="335" t="s">
        <v>97</v>
      </c>
      <c r="AK290" s="337">
        <v>95.6</v>
      </c>
      <c r="AL290" s="337">
        <v>100.32</v>
      </c>
      <c r="AM290" s="346">
        <v>108.36</v>
      </c>
      <c r="AN290" s="346">
        <v>109.73</v>
      </c>
      <c r="AO290" s="346">
        <v>108.62</v>
      </c>
      <c r="AP290" s="346">
        <v>88.06</v>
      </c>
      <c r="AQ290" s="346">
        <v>71.67</v>
      </c>
      <c r="AR290" s="346">
        <v>93.32</v>
      </c>
      <c r="AS290" s="346">
        <v>91.56</v>
      </c>
      <c r="AT290" s="346">
        <v>91.65</v>
      </c>
      <c r="AU290" s="346">
        <v>90.39</v>
      </c>
    </row>
    <row r="291" spans="1:47" x14ac:dyDescent="0.15">
      <c r="A291" s="329"/>
      <c r="B291" s="341" t="s">
        <v>107</v>
      </c>
      <c r="C291" s="326" t="s">
        <v>84</v>
      </c>
      <c r="D291" s="453">
        <v>96.48</v>
      </c>
      <c r="E291" s="331">
        <v>96.49</v>
      </c>
      <c r="F291" s="331">
        <v>91.29</v>
      </c>
      <c r="G291" s="331">
        <v>108.23</v>
      </c>
      <c r="H291" s="331">
        <v>97.28</v>
      </c>
      <c r="I291" s="331">
        <v>84.98</v>
      </c>
      <c r="J291" s="331">
        <v>78.760000000000005</v>
      </c>
      <c r="K291" s="331">
        <v>90.96</v>
      </c>
      <c r="L291" s="331">
        <v>80.19</v>
      </c>
      <c r="M291" s="331">
        <v>102.34</v>
      </c>
      <c r="N291" s="331">
        <v>104.67</v>
      </c>
      <c r="O291" s="331">
        <v>72.05</v>
      </c>
      <c r="P291" s="331">
        <v>145.16</v>
      </c>
      <c r="Q291" s="331">
        <v>101.3</v>
      </c>
      <c r="R291" s="331">
        <v>88.65</v>
      </c>
      <c r="S291" s="331">
        <v>104.03</v>
      </c>
      <c r="T291" s="331">
        <v>96.95</v>
      </c>
      <c r="U291" s="331">
        <v>90.93</v>
      </c>
      <c r="V291" s="331">
        <v>87.14</v>
      </c>
      <c r="W291" s="331">
        <v>94.91</v>
      </c>
      <c r="X291" s="331">
        <v>98.23</v>
      </c>
      <c r="Y291" s="331">
        <v>96.7</v>
      </c>
      <c r="Z291" s="331">
        <v>94.94</v>
      </c>
      <c r="AA291" s="331">
        <v>92.44</v>
      </c>
      <c r="AB291" s="331">
        <v>109.16</v>
      </c>
      <c r="AC291" s="331">
        <v>98.48</v>
      </c>
      <c r="AD291" s="331">
        <v>96.8</v>
      </c>
      <c r="AE291" s="358">
        <v>78.31</v>
      </c>
      <c r="AF291" s="358">
        <v>108.52</v>
      </c>
      <c r="AG291" s="358">
        <v>97.73</v>
      </c>
      <c r="AH291" s="329"/>
      <c r="AI291" s="341" t="s">
        <v>107</v>
      </c>
      <c r="AJ291" s="326" t="s">
        <v>84</v>
      </c>
      <c r="AK291" s="331">
        <v>96.48</v>
      </c>
      <c r="AL291" s="331">
        <v>102.73</v>
      </c>
      <c r="AM291" s="344">
        <v>116.42</v>
      </c>
      <c r="AN291" s="344">
        <v>121.86</v>
      </c>
      <c r="AO291" s="344">
        <v>100.73</v>
      </c>
      <c r="AP291" s="344">
        <v>82.14</v>
      </c>
      <c r="AQ291" s="344">
        <v>68.06</v>
      </c>
      <c r="AR291" s="344">
        <v>88.72</v>
      </c>
      <c r="AS291" s="344">
        <v>92.4</v>
      </c>
      <c r="AT291" s="344">
        <v>92.75</v>
      </c>
      <c r="AU291" s="344">
        <v>89.8</v>
      </c>
    </row>
    <row r="292" spans="1:47" x14ac:dyDescent="0.15">
      <c r="A292" s="329"/>
      <c r="B292" s="341"/>
      <c r="C292" s="329" t="s">
        <v>86</v>
      </c>
      <c r="D292" s="453">
        <v>94.7</v>
      </c>
      <c r="E292" s="331">
        <v>94.7</v>
      </c>
      <c r="F292" s="331">
        <v>95.27</v>
      </c>
      <c r="G292" s="331">
        <v>108.97</v>
      </c>
      <c r="H292" s="331">
        <v>99.38</v>
      </c>
      <c r="I292" s="331">
        <v>85.97</v>
      </c>
      <c r="J292" s="331">
        <v>82.6</v>
      </c>
      <c r="K292" s="331">
        <v>89.59</v>
      </c>
      <c r="L292" s="331">
        <v>81.08</v>
      </c>
      <c r="M292" s="331">
        <v>102.52</v>
      </c>
      <c r="N292" s="331">
        <v>100.81</v>
      </c>
      <c r="O292" s="331">
        <v>86.28</v>
      </c>
      <c r="P292" s="331">
        <v>98.58</v>
      </c>
      <c r="Q292" s="331">
        <v>107.75</v>
      </c>
      <c r="R292" s="331">
        <v>90.64</v>
      </c>
      <c r="S292" s="331">
        <v>104.49</v>
      </c>
      <c r="T292" s="331">
        <v>97.16</v>
      </c>
      <c r="U292" s="331">
        <v>91.73</v>
      </c>
      <c r="V292" s="331">
        <v>87.42</v>
      </c>
      <c r="W292" s="331">
        <v>97.2</v>
      </c>
      <c r="X292" s="331">
        <v>97.73</v>
      </c>
      <c r="Y292" s="331">
        <v>95.06</v>
      </c>
      <c r="Z292" s="331">
        <v>95.54</v>
      </c>
      <c r="AA292" s="331">
        <v>97.77</v>
      </c>
      <c r="AB292" s="331">
        <v>98.1</v>
      </c>
      <c r="AC292" s="331">
        <v>98.55</v>
      </c>
      <c r="AD292" s="331">
        <v>98.55</v>
      </c>
      <c r="AE292" s="358">
        <v>78.040000000000006</v>
      </c>
      <c r="AF292" s="358">
        <v>123.97</v>
      </c>
      <c r="AG292" s="358">
        <v>96.83</v>
      </c>
      <c r="AH292" s="329"/>
      <c r="AI292" s="341"/>
      <c r="AJ292" s="329" t="s">
        <v>86</v>
      </c>
      <c r="AK292" s="331">
        <v>94.7</v>
      </c>
      <c r="AL292" s="331">
        <v>91.22</v>
      </c>
      <c r="AM292" s="344">
        <v>95.39</v>
      </c>
      <c r="AN292" s="344">
        <v>92.5</v>
      </c>
      <c r="AO292" s="344">
        <v>103.52</v>
      </c>
      <c r="AP292" s="344">
        <v>85.82</v>
      </c>
      <c r="AQ292" s="344">
        <v>68.62</v>
      </c>
      <c r="AR292" s="344">
        <v>92.77</v>
      </c>
      <c r="AS292" s="344">
        <v>98.72</v>
      </c>
      <c r="AT292" s="344">
        <v>99.33</v>
      </c>
      <c r="AU292" s="344">
        <v>90.9</v>
      </c>
    </row>
    <row r="293" spans="1:47" x14ac:dyDescent="0.15">
      <c r="A293" s="329"/>
      <c r="B293" s="341"/>
      <c r="C293" s="329" t="s">
        <v>88</v>
      </c>
      <c r="D293" s="453">
        <v>95.83</v>
      </c>
      <c r="E293" s="331">
        <v>95.87</v>
      </c>
      <c r="F293" s="331">
        <v>97.41</v>
      </c>
      <c r="G293" s="331">
        <v>121.11</v>
      </c>
      <c r="H293" s="331">
        <v>97.03</v>
      </c>
      <c r="I293" s="331">
        <v>90.55</v>
      </c>
      <c r="J293" s="331">
        <v>100.86</v>
      </c>
      <c r="K293" s="331">
        <v>90.09</v>
      </c>
      <c r="L293" s="331">
        <v>88.25</v>
      </c>
      <c r="M293" s="331">
        <v>95.85</v>
      </c>
      <c r="N293" s="331">
        <v>99.64</v>
      </c>
      <c r="O293" s="331">
        <v>88.82</v>
      </c>
      <c r="P293" s="331">
        <v>92.15</v>
      </c>
      <c r="Q293" s="331">
        <v>98.33</v>
      </c>
      <c r="R293" s="331">
        <v>100.78</v>
      </c>
      <c r="S293" s="331">
        <v>93.71</v>
      </c>
      <c r="T293" s="331">
        <v>100.69</v>
      </c>
      <c r="U293" s="331">
        <v>89.52</v>
      </c>
      <c r="V293" s="331">
        <v>86.76</v>
      </c>
      <c r="W293" s="331">
        <v>97.45</v>
      </c>
      <c r="X293" s="331">
        <v>99.7</v>
      </c>
      <c r="Y293" s="331">
        <v>94.05</v>
      </c>
      <c r="Z293" s="331">
        <v>91.12</v>
      </c>
      <c r="AA293" s="331">
        <v>105.68</v>
      </c>
      <c r="AB293" s="331">
        <v>107.11</v>
      </c>
      <c r="AC293" s="331">
        <v>100.43</v>
      </c>
      <c r="AD293" s="331">
        <v>103.68</v>
      </c>
      <c r="AE293" s="358">
        <v>74.400000000000006</v>
      </c>
      <c r="AF293" s="358">
        <v>130.83000000000001</v>
      </c>
      <c r="AG293" s="358">
        <v>99.17</v>
      </c>
      <c r="AH293" s="329"/>
      <c r="AI293" s="341"/>
      <c r="AJ293" s="329" t="s">
        <v>88</v>
      </c>
      <c r="AK293" s="331">
        <v>95.83</v>
      </c>
      <c r="AL293" s="331">
        <v>94.34</v>
      </c>
      <c r="AM293" s="344">
        <v>95.76</v>
      </c>
      <c r="AN293" s="344">
        <v>95.63</v>
      </c>
      <c r="AO293" s="344">
        <v>96.56</v>
      </c>
      <c r="AP293" s="344">
        <v>92.76</v>
      </c>
      <c r="AQ293" s="344">
        <v>72.55</v>
      </c>
      <c r="AR293" s="344">
        <v>99.44</v>
      </c>
      <c r="AS293" s="344">
        <v>98.94</v>
      </c>
      <c r="AT293" s="344">
        <v>98.78</v>
      </c>
      <c r="AU293" s="344">
        <v>94.25</v>
      </c>
    </row>
    <row r="294" spans="1:47" x14ac:dyDescent="0.15">
      <c r="A294" s="329"/>
      <c r="B294" s="341"/>
      <c r="C294" s="329" t="s">
        <v>89</v>
      </c>
      <c r="D294" s="453">
        <v>92.74</v>
      </c>
      <c r="E294" s="331">
        <v>92.73</v>
      </c>
      <c r="F294" s="331">
        <v>100.11</v>
      </c>
      <c r="G294" s="331">
        <v>108.6</v>
      </c>
      <c r="H294" s="331">
        <v>99.4</v>
      </c>
      <c r="I294" s="331">
        <v>81.739999999999995</v>
      </c>
      <c r="J294" s="331">
        <v>65.260000000000005</v>
      </c>
      <c r="K294" s="331">
        <v>99.5</v>
      </c>
      <c r="L294" s="331">
        <v>94.16</v>
      </c>
      <c r="M294" s="331">
        <v>89.22</v>
      </c>
      <c r="N294" s="331">
        <v>100.34</v>
      </c>
      <c r="O294" s="331">
        <v>80.819999999999993</v>
      </c>
      <c r="P294" s="331">
        <v>88.78</v>
      </c>
      <c r="Q294" s="331">
        <v>107.14</v>
      </c>
      <c r="R294" s="331">
        <v>90.77</v>
      </c>
      <c r="S294" s="331">
        <v>101.56</v>
      </c>
      <c r="T294" s="331">
        <v>102.3</v>
      </c>
      <c r="U294" s="331">
        <v>89.87</v>
      </c>
      <c r="V294" s="331">
        <v>91.32</v>
      </c>
      <c r="W294" s="331">
        <v>97.75</v>
      </c>
      <c r="X294" s="331">
        <v>96.09</v>
      </c>
      <c r="Y294" s="331">
        <v>95.72</v>
      </c>
      <c r="Z294" s="331">
        <v>91.54</v>
      </c>
      <c r="AA294" s="331">
        <v>96.55</v>
      </c>
      <c r="AB294" s="331">
        <v>106.24</v>
      </c>
      <c r="AC294" s="331">
        <v>96.08</v>
      </c>
      <c r="AD294" s="331">
        <v>95.47</v>
      </c>
      <c r="AE294" s="358">
        <v>79.430000000000007</v>
      </c>
      <c r="AF294" s="358">
        <v>131.74</v>
      </c>
      <c r="AG294" s="358">
        <v>95.45</v>
      </c>
      <c r="AH294" s="329"/>
      <c r="AI294" s="341"/>
      <c r="AJ294" s="329" t="s">
        <v>89</v>
      </c>
      <c r="AK294" s="331">
        <v>92.74</v>
      </c>
      <c r="AL294" s="331">
        <v>93.04</v>
      </c>
      <c r="AM294" s="344">
        <v>94.5</v>
      </c>
      <c r="AN294" s="344">
        <v>89.64</v>
      </c>
      <c r="AO294" s="344">
        <v>104</v>
      </c>
      <c r="AP294" s="344">
        <v>89.48</v>
      </c>
      <c r="AQ294" s="344">
        <v>75.75</v>
      </c>
      <c r="AR294" s="344">
        <v>93.01</v>
      </c>
      <c r="AS294" s="344">
        <v>91.71</v>
      </c>
      <c r="AT294" s="344">
        <v>92.58</v>
      </c>
      <c r="AU294" s="344">
        <v>86.19</v>
      </c>
    </row>
    <row r="295" spans="1:47" x14ac:dyDescent="0.15">
      <c r="A295" s="329"/>
      <c r="B295" s="341"/>
      <c r="C295" s="329" t="s">
        <v>90</v>
      </c>
      <c r="D295" s="453">
        <v>93.13</v>
      </c>
      <c r="E295" s="331">
        <v>93.13</v>
      </c>
      <c r="F295" s="331">
        <v>103.76</v>
      </c>
      <c r="G295" s="331">
        <v>103.74</v>
      </c>
      <c r="H295" s="331">
        <v>97.55</v>
      </c>
      <c r="I295" s="331">
        <v>85.63</v>
      </c>
      <c r="J295" s="331">
        <v>73.73</v>
      </c>
      <c r="K295" s="331">
        <v>101.15</v>
      </c>
      <c r="L295" s="331">
        <v>86.62</v>
      </c>
      <c r="M295" s="331">
        <v>94.21</v>
      </c>
      <c r="N295" s="331">
        <v>103.4</v>
      </c>
      <c r="O295" s="331">
        <v>74.97</v>
      </c>
      <c r="P295" s="331">
        <v>89.46</v>
      </c>
      <c r="Q295" s="331">
        <v>106.53</v>
      </c>
      <c r="R295" s="331">
        <v>90.28</v>
      </c>
      <c r="S295" s="331">
        <v>103.03</v>
      </c>
      <c r="T295" s="331">
        <v>99.09</v>
      </c>
      <c r="U295" s="331">
        <v>90.61</v>
      </c>
      <c r="V295" s="331">
        <v>89.25</v>
      </c>
      <c r="W295" s="331">
        <v>100.67</v>
      </c>
      <c r="X295" s="331">
        <v>96.42</v>
      </c>
      <c r="Y295" s="331">
        <v>94.39</v>
      </c>
      <c r="Z295" s="331">
        <v>88.06</v>
      </c>
      <c r="AA295" s="331">
        <v>97.39</v>
      </c>
      <c r="AB295" s="331">
        <v>100.1</v>
      </c>
      <c r="AC295" s="331">
        <v>97.35</v>
      </c>
      <c r="AD295" s="331">
        <v>101.2</v>
      </c>
      <c r="AE295" s="358">
        <v>72.650000000000006</v>
      </c>
      <c r="AF295" s="358">
        <v>128.63999999999999</v>
      </c>
      <c r="AG295" s="358">
        <v>95.45</v>
      </c>
      <c r="AH295" s="329"/>
      <c r="AI295" s="341"/>
      <c r="AJ295" s="329" t="s">
        <v>90</v>
      </c>
      <c r="AK295" s="331">
        <v>93.13</v>
      </c>
      <c r="AL295" s="331">
        <v>90.7</v>
      </c>
      <c r="AM295" s="344">
        <v>89.58</v>
      </c>
      <c r="AN295" s="344">
        <v>85.53</v>
      </c>
      <c r="AO295" s="344">
        <v>102.41</v>
      </c>
      <c r="AP295" s="344">
        <v>91.32</v>
      </c>
      <c r="AQ295" s="344">
        <v>77.150000000000006</v>
      </c>
      <c r="AR295" s="344">
        <v>94.82</v>
      </c>
      <c r="AS295" s="344">
        <v>94.71</v>
      </c>
      <c r="AT295" s="344">
        <v>95.42</v>
      </c>
      <c r="AU295" s="344">
        <v>88.37</v>
      </c>
    </row>
    <row r="296" spans="1:47" x14ac:dyDescent="0.15">
      <c r="A296" s="329"/>
      <c r="B296" s="341"/>
      <c r="C296" s="329" t="s">
        <v>91</v>
      </c>
      <c r="D296" s="453">
        <v>95.67</v>
      </c>
      <c r="E296" s="331">
        <v>95.68</v>
      </c>
      <c r="F296" s="331">
        <v>94.35</v>
      </c>
      <c r="G296" s="331">
        <v>99.32</v>
      </c>
      <c r="H296" s="331">
        <v>95.16</v>
      </c>
      <c r="I296" s="331">
        <v>93.04</v>
      </c>
      <c r="J296" s="331">
        <v>79.06</v>
      </c>
      <c r="K296" s="331">
        <v>112.29</v>
      </c>
      <c r="L296" s="331">
        <v>83.97</v>
      </c>
      <c r="M296" s="331">
        <v>89.57</v>
      </c>
      <c r="N296" s="331">
        <v>100.77</v>
      </c>
      <c r="O296" s="331">
        <v>78.16</v>
      </c>
      <c r="P296" s="331">
        <v>101.01</v>
      </c>
      <c r="Q296" s="331">
        <v>103.57</v>
      </c>
      <c r="R296" s="331">
        <v>89</v>
      </c>
      <c r="S296" s="331">
        <v>103.72</v>
      </c>
      <c r="T296" s="331">
        <v>110.55</v>
      </c>
      <c r="U296" s="331">
        <v>93.01</v>
      </c>
      <c r="V296" s="331">
        <v>88.23</v>
      </c>
      <c r="W296" s="331">
        <v>103.94</v>
      </c>
      <c r="X296" s="331">
        <v>96.04</v>
      </c>
      <c r="Y296" s="331">
        <v>95.44</v>
      </c>
      <c r="Z296" s="331">
        <v>88.54</v>
      </c>
      <c r="AA296" s="331">
        <v>97.02</v>
      </c>
      <c r="AB296" s="331">
        <v>102.36</v>
      </c>
      <c r="AC296" s="331">
        <v>96.86</v>
      </c>
      <c r="AD296" s="331">
        <v>97.96</v>
      </c>
      <c r="AE296" s="358">
        <v>77.900000000000006</v>
      </c>
      <c r="AF296" s="358">
        <v>134.16999999999999</v>
      </c>
      <c r="AG296" s="358">
        <v>98.21</v>
      </c>
      <c r="AH296" s="329"/>
      <c r="AI296" s="341"/>
      <c r="AJ296" s="329" t="s">
        <v>91</v>
      </c>
      <c r="AK296" s="331">
        <v>95.67</v>
      </c>
      <c r="AL296" s="331">
        <v>98.97</v>
      </c>
      <c r="AM296" s="344">
        <v>106.15</v>
      </c>
      <c r="AN296" s="344">
        <v>108.79</v>
      </c>
      <c r="AO296" s="344">
        <v>100.94</v>
      </c>
      <c r="AP296" s="344">
        <v>90.14</v>
      </c>
      <c r="AQ296" s="344">
        <v>72.760000000000005</v>
      </c>
      <c r="AR296" s="344">
        <v>94.52</v>
      </c>
      <c r="AS296" s="344">
        <v>92.54</v>
      </c>
      <c r="AT296" s="344">
        <v>92.94</v>
      </c>
      <c r="AU296" s="344">
        <v>88.99</v>
      </c>
    </row>
    <row r="297" spans="1:47" x14ac:dyDescent="0.15">
      <c r="A297" s="329"/>
      <c r="B297" s="341"/>
      <c r="C297" s="329" t="s">
        <v>92</v>
      </c>
      <c r="D297" s="453">
        <v>100.2</v>
      </c>
      <c r="E297" s="331">
        <v>100.21</v>
      </c>
      <c r="F297" s="331">
        <v>99.41</v>
      </c>
      <c r="G297" s="331">
        <v>85.93</v>
      </c>
      <c r="H297" s="331">
        <v>101.44</v>
      </c>
      <c r="I297" s="331">
        <v>109.69</v>
      </c>
      <c r="J297" s="331">
        <v>100</v>
      </c>
      <c r="K297" s="331">
        <v>119.54</v>
      </c>
      <c r="L297" s="331">
        <v>88.35</v>
      </c>
      <c r="M297" s="331">
        <v>93.66</v>
      </c>
      <c r="N297" s="331">
        <v>99.44</v>
      </c>
      <c r="O297" s="331">
        <v>77.650000000000006</v>
      </c>
      <c r="P297" s="331">
        <v>98.49</v>
      </c>
      <c r="Q297" s="331">
        <v>105.52</v>
      </c>
      <c r="R297" s="331">
        <v>94.62</v>
      </c>
      <c r="S297" s="331">
        <v>108.19</v>
      </c>
      <c r="T297" s="331">
        <v>105.87</v>
      </c>
      <c r="U297" s="331">
        <v>91.9</v>
      </c>
      <c r="V297" s="331">
        <v>89.19</v>
      </c>
      <c r="W297" s="331">
        <v>101.01</v>
      </c>
      <c r="X297" s="331">
        <v>96.19</v>
      </c>
      <c r="Y297" s="331">
        <v>96.78</v>
      </c>
      <c r="Z297" s="331">
        <v>85.06</v>
      </c>
      <c r="AA297" s="331">
        <v>103.12</v>
      </c>
      <c r="AB297" s="331">
        <v>107.64</v>
      </c>
      <c r="AC297" s="331">
        <v>95.17</v>
      </c>
      <c r="AD297" s="331">
        <v>100.28</v>
      </c>
      <c r="AE297" s="358">
        <v>81.2</v>
      </c>
      <c r="AF297" s="358">
        <v>140.58000000000001</v>
      </c>
      <c r="AG297" s="358">
        <v>103.37</v>
      </c>
      <c r="AH297" s="329"/>
      <c r="AI297" s="341"/>
      <c r="AJ297" s="329" t="s">
        <v>92</v>
      </c>
      <c r="AK297" s="331">
        <v>100.2</v>
      </c>
      <c r="AL297" s="331">
        <v>104.13</v>
      </c>
      <c r="AM297" s="344">
        <v>112.7</v>
      </c>
      <c r="AN297" s="344">
        <v>115.21</v>
      </c>
      <c r="AO297" s="344">
        <v>104.29</v>
      </c>
      <c r="AP297" s="344">
        <v>91.7</v>
      </c>
      <c r="AQ297" s="344">
        <v>72.95</v>
      </c>
      <c r="AR297" s="344">
        <v>97.62</v>
      </c>
      <c r="AS297" s="344">
        <v>96.02</v>
      </c>
      <c r="AT297" s="344">
        <v>96.94</v>
      </c>
      <c r="AU297" s="344">
        <v>86.17</v>
      </c>
    </row>
    <row r="298" spans="1:47" x14ac:dyDescent="0.15">
      <c r="A298" s="329"/>
      <c r="B298" s="341"/>
      <c r="C298" s="329" t="s">
        <v>93</v>
      </c>
      <c r="D298" s="453">
        <v>94.88</v>
      </c>
      <c r="E298" s="331">
        <v>94.89</v>
      </c>
      <c r="F298" s="331">
        <v>97.24</v>
      </c>
      <c r="G298" s="331">
        <v>87.85</v>
      </c>
      <c r="H298" s="331">
        <v>99.77</v>
      </c>
      <c r="I298" s="331">
        <v>88.99</v>
      </c>
      <c r="J298" s="331">
        <v>75.150000000000006</v>
      </c>
      <c r="K298" s="331">
        <v>108.28</v>
      </c>
      <c r="L298" s="331">
        <v>77.75</v>
      </c>
      <c r="M298" s="331">
        <v>91.66</v>
      </c>
      <c r="N298" s="331">
        <v>104.59</v>
      </c>
      <c r="O298" s="331">
        <v>88.3</v>
      </c>
      <c r="P298" s="331">
        <v>98.36</v>
      </c>
      <c r="Q298" s="331">
        <v>103.56</v>
      </c>
      <c r="R298" s="331">
        <v>88.07</v>
      </c>
      <c r="S298" s="331">
        <v>103.66</v>
      </c>
      <c r="T298" s="331">
        <v>99.34</v>
      </c>
      <c r="U298" s="331">
        <v>92.23</v>
      </c>
      <c r="V298" s="331">
        <v>90.55</v>
      </c>
      <c r="W298" s="331">
        <v>102.52</v>
      </c>
      <c r="X298" s="331">
        <v>96.45</v>
      </c>
      <c r="Y298" s="331">
        <v>96.77</v>
      </c>
      <c r="Z298" s="331">
        <v>82.2</v>
      </c>
      <c r="AA298" s="331">
        <v>104.07</v>
      </c>
      <c r="AB298" s="331">
        <v>106.43</v>
      </c>
      <c r="AC298" s="331">
        <v>96.72</v>
      </c>
      <c r="AD298" s="331">
        <v>100.25</v>
      </c>
      <c r="AE298" s="358">
        <v>72.7</v>
      </c>
      <c r="AF298" s="358">
        <v>139.44999999999999</v>
      </c>
      <c r="AG298" s="358">
        <v>97.98</v>
      </c>
      <c r="AH298" s="329"/>
      <c r="AI298" s="341"/>
      <c r="AJ298" s="329" t="s">
        <v>93</v>
      </c>
      <c r="AK298" s="331">
        <v>94.88</v>
      </c>
      <c r="AL298" s="331">
        <v>94.43</v>
      </c>
      <c r="AM298" s="344">
        <v>99.12</v>
      </c>
      <c r="AN298" s="344">
        <v>97.96</v>
      </c>
      <c r="AO298" s="344">
        <v>102.4</v>
      </c>
      <c r="AP298" s="344">
        <v>91.36</v>
      </c>
      <c r="AQ298" s="344">
        <v>83.89</v>
      </c>
      <c r="AR298" s="344">
        <v>91.57</v>
      </c>
      <c r="AS298" s="344">
        <v>94.48</v>
      </c>
      <c r="AT298" s="344">
        <v>95.18</v>
      </c>
      <c r="AU298" s="344">
        <v>86.08</v>
      </c>
    </row>
    <row r="299" spans="1:47" x14ac:dyDescent="0.15">
      <c r="A299" s="329"/>
      <c r="B299" s="341"/>
      <c r="C299" s="329" t="s">
        <v>94</v>
      </c>
      <c r="D299" s="453">
        <v>98.34</v>
      </c>
      <c r="E299" s="331">
        <v>98.33</v>
      </c>
      <c r="F299" s="331">
        <v>100.1</v>
      </c>
      <c r="G299" s="331">
        <v>80.3</v>
      </c>
      <c r="H299" s="331">
        <v>102.53</v>
      </c>
      <c r="I299" s="331">
        <v>96.1</v>
      </c>
      <c r="J299" s="331">
        <v>84.69</v>
      </c>
      <c r="K299" s="331">
        <v>111.67</v>
      </c>
      <c r="L299" s="331">
        <v>70.41</v>
      </c>
      <c r="M299" s="331">
        <v>86.87</v>
      </c>
      <c r="N299" s="331">
        <v>114.91</v>
      </c>
      <c r="O299" s="331">
        <v>84.12</v>
      </c>
      <c r="P299" s="331">
        <v>100.84</v>
      </c>
      <c r="Q299" s="331">
        <v>96.95</v>
      </c>
      <c r="R299" s="331">
        <v>102.53</v>
      </c>
      <c r="S299" s="331">
        <v>100.75</v>
      </c>
      <c r="T299" s="331">
        <v>99.42</v>
      </c>
      <c r="U299" s="331">
        <v>91.64</v>
      </c>
      <c r="V299" s="331">
        <v>90.34</v>
      </c>
      <c r="W299" s="331">
        <v>99.07</v>
      </c>
      <c r="X299" s="331">
        <v>97.33</v>
      </c>
      <c r="Y299" s="331">
        <v>95.85</v>
      </c>
      <c r="Z299" s="331">
        <v>84.26</v>
      </c>
      <c r="AA299" s="331">
        <v>107.48</v>
      </c>
      <c r="AB299" s="331">
        <v>101.61</v>
      </c>
      <c r="AC299" s="331">
        <v>98.26</v>
      </c>
      <c r="AD299" s="331">
        <v>92.64</v>
      </c>
      <c r="AE299" s="358">
        <v>81.97</v>
      </c>
      <c r="AF299" s="358">
        <v>150.59</v>
      </c>
      <c r="AG299" s="358">
        <v>102.31</v>
      </c>
      <c r="AH299" s="329"/>
      <c r="AI299" s="341"/>
      <c r="AJ299" s="329" t="s">
        <v>94</v>
      </c>
      <c r="AK299" s="331">
        <v>98.34</v>
      </c>
      <c r="AL299" s="331">
        <v>101.81</v>
      </c>
      <c r="AM299" s="344">
        <v>105.49</v>
      </c>
      <c r="AN299" s="344">
        <v>106.91</v>
      </c>
      <c r="AO299" s="344">
        <v>100.27</v>
      </c>
      <c r="AP299" s="344">
        <v>96.24</v>
      </c>
      <c r="AQ299" s="344">
        <v>83.68</v>
      </c>
      <c r="AR299" s="344">
        <v>101</v>
      </c>
      <c r="AS299" s="344">
        <v>94.6</v>
      </c>
      <c r="AT299" s="344">
        <v>95.14</v>
      </c>
      <c r="AU299" s="344">
        <v>88.08</v>
      </c>
    </row>
    <row r="300" spans="1:47" x14ac:dyDescent="0.15">
      <c r="A300" s="329"/>
      <c r="B300" s="341"/>
      <c r="C300" s="329" t="s">
        <v>95</v>
      </c>
      <c r="D300" s="453">
        <v>99.35</v>
      </c>
      <c r="E300" s="331">
        <v>99.35</v>
      </c>
      <c r="F300" s="331">
        <v>101.5</v>
      </c>
      <c r="G300" s="331">
        <v>91.9</v>
      </c>
      <c r="H300" s="331">
        <v>105.31</v>
      </c>
      <c r="I300" s="331">
        <v>95.52</v>
      </c>
      <c r="J300" s="331">
        <v>84.1</v>
      </c>
      <c r="K300" s="331">
        <v>111.3</v>
      </c>
      <c r="L300" s="331">
        <v>69.55</v>
      </c>
      <c r="M300" s="331">
        <v>87.65</v>
      </c>
      <c r="N300" s="331">
        <v>108.55</v>
      </c>
      <c r="O300" s="331">
        <v>81.81</v>
      </c>
      <c r="P300" s="331">
        <v>107.99</v>
      </c>
      <c r="Q300" s="331">
        <v>104.66</v>
      </c>
      <c r="R300" s="331">
        <v>103</v>
      </c>
      <c r="S300" s="331">
        <v>100.04</v>
      </c>
      <c r="T300" s="331">
        <v>97.9</v>
      </c>
      <c r="U300" s="331">
        <v>91.23</v>
      </c>
      <c r="V300" s="331">
        <v>90.42</v>
      </c>
      <c r="W300" s="331">
        <v>98.55</v>
      </c>
      <c r="X300" s="331">
        <v>96.93</v>
      </c>
      <c r="Y300" s="331">
        <v>96.47</v>
      </c>
      <c r="Z300" s="331">
        <v>85.18</v>
      </c>
      <c r="AA300" s="331">
        <v>106.93</v>
      </c>
      <c r="AB300" s="331">
        <v>107.49</v>
      </c>
      <c r="AC300" s="331">
        <v>95.84</v>
      </c>
      <c r="AD300" s="331">
        <v>102.99</v>
      </c>
      <c r="AE300" s="358">
        <v>77.8</v>
      </c>
      <c r="AF300" s="358">
        <v>159.79</v>
      </c>
      <c r="AG300" s="358">
        <v>103.32</v>
      </c>
      <c r="AH300" s="329"/>
      <c r="AI300" s="341"/>
      <c r="AJ300" s="329" t="s">
        <v>95</v>
      </c>
      <c r="AK300" s="331">
        <v>99.35</v>
      </c>
      <c r="AL300" s="331">
        <v>101.61</v>
      </c>
      <c r="AM300" s="344">
        <v>103.46</v>
      </c>
      <c r="AN300" s="344">
        <v>102.89</v>
      </c>
      <c r="AO300" s="344">
        <v>105.12</v>
      </c>
      <c r="AP300" s="344">
        <v>96.88</v>
      </c>
      <c r="AQ300" s="344">
        <v>84.99</v>
      </c>
      <c r="AR300" s="344">
        <v>100.78</v>
      </c>
      <c r="AS300" s="344">
        <v>96.5</v>
      </c>
      <c r="AT300" s="344">
        <v>97.28</v>
      </c>
      <c r="AU300" s="344">
        <v>88.1</v>
      </c>
    </row>
    <row r="301" spans="1:47" x14ac:dyDescent="0.15">
      <c r="A301" s="329"/>
      <c r="B301" s="341"/>
      <c r="C301" s="329" t="s">
        <v>96</v>
      </c>
      <c r="D301" s="453">
        <v>100.53</v>
      </c>
      <c r="E301" s="331">
        <v>100.53</v>
      </c>
      <c r="F301" s="331">
        <v>105.15</v>
      </c>
      <c r="G301" s="331">
        <v>100.08</v>
      </c>
      <c r="H301" s="331">
        <v>102.4</v>
      </c>
      <c r="I301" s="331">
        <v>95.24</v>
      </c>
      <c r="J301" s="331">
        <v>78.55</v>
      </c>
      <c r="K301" s="331">
        <v>123.98</v>
      </c>
      <c r="L301" s="331">
        <v>71.260000000000005</v>
      </c>
      <c r="M301" s="331">
        <v>89.63</v>
      </c>
      <c r="N301" s="331">
        <v>110.4</v>
      </c>
      <c r="O301" s="331">
        <v>93.52</v>
      </c>
      <c r="P301" s="331">
        <v>111.35</v>
      </c>
      <c r="Q301" s="331">
        <v>104.69</v>
      </c>
      <c r="R301" s="331">
        <v>103.19</v>
      </c>
      <c r="S301" s="331">
        <v>96.34</v>
      </c>
      <c r="T301" s="331">
        <v>96.01</v>
      </c>
      <c r="U301" s="331">
        <v>91.86</v>
      </c>
      <c r="V301" s="331">
        <v>91.35</v>
      </c>
      <c r="W301" s="331">
        <v>97.59</v>
      </c>
      <c r="X301" s="331">
        <v>97.14</v>
      </c>
      <c r="Y301" s="331">
        <v>99.44</v>
      </c>
      <c r="Z301" s="331">
        <v>82.27</v>
      </c>
      <c r="AA301" s="331">
        <v>102.18</v>
      </c>
      <c r="AB301" s="331">
        <v>101.46</v>
      </c>
      <c r="AC301" s="331">
        <v>98.11</v>
      </c>
      <c r="AD301" s="331">
        <v>97.41</v>
      </c>
      <c r="AE301" s="358">
        <v>72.95</v>
      </c>
      <c r="AF301" s="358">
        <v>164.55</v>
      </c>
      <c r="AG301" s="358">
        <v>105.07</v>
      </c>
      <c r="AH301" s="329"/>
      <c r="AI301" s="341"/>
      <c r="AJ301" s="329" t="s">
        <v>96</v>
      </c>
      <c r="AK301" s="331">
        <v>100.53</v>
      </c>
      <c r="AL301" s="331">
        <v>106.55</v>
      </c>
      <c r="AM301" s="344">
        <v>109.45</v>
      </c>
      <c r="AN301" s="344">
        <v>111.51</v>
      </c>
      <c r="AO301" s="344">
        <v>103.41</v>
      </c>
      <c r="AP301" s="344">
        <v>100.82</v>
      </c>
      <c r="AQ301" s="344">
        <v>96.01</v>
      </c>
      <c r="AR301" s="344">
        <v>101.88</v>
      </c>
      <c r="AS301" s="344">
        <v>96.36</v>
      </c>
      <c r="AT301" s="344">
        <v>97.07</v>
      </c>
      <c r="AU301" s="344">
        <v>89.03</v>
      </c>
    </row>
    <row r="302" spans="1:47" x14ac:dyDescent="0.15">
      <c r="A302" s="329"/>
      <c r="B302" s="342"/>
      <c r="C302" s="335" t="s">
        <v>97</v>
      </c>
      <c r="D302" s="452">
        <v>102.4</v>
      </c>
      <c r="E302" s="337">
        <v>102.4</v>
      </c>
      <c r="F302" s="337">
        <v>106.5</v>
      </c>
      <c r="G302" s="337">
        <v>110.2</v>
      </c>
      <c r="H302" s="337">
        <v>103.1</v>
      </c>
      <c r="I302" s="337">
        <v>97.6</v>
      </c>
      <c r="J302" s="337">
        <v>89.8</v>
      </c>
      <c r="K302" s="337">
        <v>111.4</v>
      </c>
      <c r="L302" s="337">
        <v>68.099999999999994</v>
      </c>
      <c r="M302" s="337">
        <v>95.3</v>
      </c>
      <c r="N302" s="337">
        <v>122.8</v>
      </c>
      <c r="O302" s="337">
        <v>99</v>
      </c>
      <c r="P302" s="337">
        <v>105.3</v>
      </c>
      <c r="Q302" s="337">
        <v>104</v>
      </c>
      <c r="R302" s="337">
        <v>102.6</v>
      </c>
      <c r="S302" s="337">
        <v>98.5</v>
      </c>
      <c r="T302" s="337">
        <v>105.3</v>
      </c>
      <c r="U302" s="337">
        <v>90.6</v>
      </c>
      <c r="V302" s="337">
        <v>92</v>
      </c>
      <c r="W302" s="337">
        <v>97.7</v>
      </c>
      <c r="X302" s="337">
        <v>98</v>
      </c>
      <c r="Y302" s="337">
        <v>97.7</v>
      </c>
      <c r="Z302" s="337">
        <v>83.1</v>
      </c>
      <c r="AA302" s="337">
        <v>101.9</v>
      </c>
      <c r="AB302" s="337">
        <v>106.2</v>
      </c>
      <c r="AC302" s="337">
        <v>98.8</v>
      </c>
      <c r="AD302" s="337">
        <v>98</v>
      </c>
      <c r="AE302" s="423">
        <v>72.8</v>
      </c>
      <c r="AF302" s="358">
        <v>165.3</v>
      </c>
      <c r="AG302" s="358">
        <v>107</v>
      </c>
      <c r="AH302" s="329"/>
      <c r="AI302" s="342"/>
      <c r="AJ302" s="335" t="s">
        <v>97</v>
      </c>
      <c r="AK302" s="337">
        <v>102.4</v>
      </c>
      <c r="AL302" s="337">
        <v>104.6</v>
      </c>
      <c r="AM302" s="346">
        <v>106</v>
      </c>
      <c r="AN302" s="346">
        <v>107.2</v>
      </c>
      <c r="AO302" s="346">
        <v>104.7</v>
      </c>
      <c r="AP302" s="346">
        <v>100.7</v>
      </c>
      <c r="AQ302" s="346">
        <v>104.2</v>
      </c>
      <c r="AR302" s="346">
        <v>100.1</v>
      </c>
      <c r="AS302" s="346">
        <v>100.7</v>
      </c>
      <c r="AT302" s="346">
        <v>101.8</v>
      </c>
      <c r="AU302" s="346">
        <v>88.7</v>
      </c>
    </row>
    <row r="303" spans="1:47" x14ac:dyDescent="0.15">
      <c r="A303" s="329"/>
      <c r="B303" s="340" t="s">
        <v>108</v>
      </c>
      <c r="C303" s="326" t="s">
        <v>84</v>
      </c>
      <c r="D303" s="457">
        <v>101.75</v>
      </c>
      <c r="E303" s="334">
        <v>101.74</v>
      </c>
      <c r="F303" s="334">
        <v>105.31</v>
      </c>
      <c r="G303" s="334">
        <v>102.2</v>
      </c>
      <c r="H303" s="334">
        <v>102.52</v>
      </c>
      <c r="I303" s="334">
        <v>96.96</v>
      </c>
      <c r="J303" s="334">
        <v>81.599999999999994</v>
      </c>
      <c r="K303" s="334">
        <v>120.79</v>
      </c>
      <c r="L303" s="334">
        <v>79.319999999999993</v>
      </c>
      <c r="M303" s="334">
        <v>93.99</v>
      </c>
      <c r="N303" s="334">
        <v>107.05</v>
      </c>
      <c r="O303" s="334">
        <v>98.04</v>
      </c>
      <c r="P303" s="334">
        <v>113.03</v>
      </c>
      <c r="Q303" s="334">
        <v>109.12</v>
      </c>
      <c r="R303" s="334">
        <v>110.33</v>
      </c>
      <c r="S303" s="334">
        <v>97.28</v>
      </c>
      <c r="T303" s="334">
        <v>100.65</v>
      </c>
      <c r="U303" s="334">
        <v>92.04</v>
      </c>
      <c r="V303" s="334">
        <v>92.12</v>
      </c>
      <c r="W303" s="334">
        <v>98.25</v>
      </c>
      <c r="X303" s="334">
        <v>95.48</v>
      </c>
      <c r="Y303" s="334">
        <v>104.6</v>
      </c>
      <c r="Z303" s="334">
        <v>89.78</v>
      </c>
      <c r="AA303" s="334">
        <v>108.64</v>
      </c>
      <c r="AB303" s="334">
        <v>84.49</v>
      </c>
      <c r="AC303" s="334">
        <v>92.58</v>
      </c>
      <c r="AD303" s="334">
        <v>97.42</v>
      </c>
      <c r="AE303" s="424">
        <v>79.22</v>
      </c>
      <c r="AF303" s="424">
        <v>156.72</v>
      </c>
      <c r="AG303" s="424">
        <v>105.98</v>
      </c>
      <c r="AH303" s="329"/>
      <c r="AI303" s="340" t="s">
        <v>108</v>
      </c>
      <c r="AJ303" s="326" t="s">
        <v>84</v>
      </c>
      <c r="AK303" s="334">
        <v>101.75</v>
      </c>
      <c r="AL303" s="334">
        <v>106.64</v>
      </c>
      <c r="AM303" s="349">
        <v>106.56</v>
      </c>
      <c r="AN303" s="349">
        <v>107.31</v>
      </c>
      <c r="AO303" s="349">
        <v>104.13</v>
      </c>
      <c r="AP303" s="349">
        <v>105.64</v>
      </c>
      <c r="AQ303" s="349">
        <v>102.34</v>
      </c>
      <c r="AR303" s="349">
        <v>107.78</v>
      </c>
      <c r="AS303" s="349">
        <v>98.64</v>
      </c>
      <c r="AT303" s="349">
        <v>99.85</v>
      </c>
      <c r="AU303" s="349">
        <v>85.3</v>
      </c>
    </row>
    <row r="304" spans="1:47" x14ac:dyDescent="0.15">
      <c r="A304" s="329"/>
      <c r="B304" s="341"/>
      <c r="C304" s="329" t="s">
        <v>86</v>
      </c>
      <c r="D304" s="453">
        <v>100.62</v>
      </c>
      <c r="E304" s="331">
        <v>100.62</v>
      </c>
      <c r="F304" s="331">
        <v>103.51</v>
      </c>
      <c r="G304" s="331">
        <v>98.79</v>
      </c>
      <c r="H304" s="331">
        <v>104.41</v>
      </c>
      <c r="I304" s="331">
        <v>91.92</v>
      </c>
      <c r="J304" s="331">
        <v>76.489999999999995</v>
      </c>
      <c r="K304" s="331">
        <v>115.72</v>
      </c>
      <c r="L304" s="331">
        <v>83.84</v>
      </c>
      <c r="M304" s="331">
        <v>99.36</v>
      </c>
      <c r="N304" s="331">
        <v>106.75</v>
      </c>
      <c r="O304" s="331">
        <v>96.44</v>
      </c>
      <c r="P304" s="331">
        <v>104.56</v>
      </c>
      <c r="Q304" s="331">
        <v>109.34</v>
      </c>
      <c r="R304" s="331">
        <v>109.37</v>
      </c>
      <c r="S304" s="331">
        <v>98.62</v>
      </c>
      <c r="T304" s="331">
        <v>102.09</v>
      </c>
      <c r="U304" s="331">
        <v>91.21</v>
      </c>
      <c r="V304" s="331">
        <v>91.67</v>
      </c>
      <c r="W304" s="331">
        <v>97.71</v>
      </c>
      <c r="X304" s="331">
        <v>94.43</v>
      </c>
      <c r="Y304" s="331">
        <v>108.71</v>
      </c>
      <c r="Z304" s="331">
        <v>87.65</v>
      </c>
      <c r="AA304" s="331">
        <v>106.22</v>
      </c>
      <c r="AB304" s="331">
        <v>75.56</v>
      </c>
      <c r="AC304" s="331">
        <v>90.76</v>
      </c>
      <c r="AD304" s="331">
        <v>95.28</v>
      </c>
      <c r="AE304" s="358">
        <v>80.430000000000007</v>
      </c>
      <c r="AF304" s="358">
        <v>165.15</v>
      </c>
      <c r="AG304" s="358">
        <v>105.48</v>
      </c>
      <c r="AH304" s="329"/>
      <c r="AI304" s="341"/>
      <c r="AJ304" s="329" t="s">
        <v>86</v>
      </c>
      <c r="AK304" s="331">
        <v>100.62</v>
      </c>
      <c r="AL304" s="331">
        <v>104.94</v>
      </c>
      <c r="AM304" s="344">
        <v>103.79</v>
      </c>
      <c r="AN304" s="344">
        <v>103.37</v>
      </c>
      <c r="AO304" s="344">
        <v>104.88</v>
      </c>
      <c r="AP304" s="344">
        <v>105.7</v>
      </c>
      <c r="AQ304" s="344">
        <v>101.54</v>
      </c>
      <c r="AR304" s="344">
        <v>107.55</v>
      </c>
      <c r="AS304" s="344">
        <v>97.67</v>
      </c>
      <c r="AT304" s="344">
        <v>99.01</v>
      </c>
      <c r="AU304" s="344">
        <v>82.57</v>
      </c>
    </row>
    <row r="305" spans="1:47" x14ac:dyDescent="0.15">
      <c r="A305" s="329"/>
      <c r="B305" s="341"/>
      <c r="C305" s="329" t="s">
        <v>88</v>
      </c>
      <c r="D305" s="453">
        <v>101.45</v>
      </c>
      <c r="E305" s="331">
        <v>101.46</v>
      </c>
      <c r="F305" s="331">
        <v>102.46</v>
      </c>
      <c r="G305" s="331">
        <v>99.65</v>
      </c>
      <c r="H305" s="331">
        <v>104.15</v>
      </c>
      <c r="I305" s="331">
        <v>96.25</v>
      </c>
      <c r="J305" s="331">
        <v>79.55</v>
      </c>
      <c r="K305" s="331">
        <v>124.49</v>
      </c>
      <c r="L305" s="331">
        <v>88.63</v>
      </c>
      <c r="M305" s="331">
        <v>98.44</v>
      </c>
      <c r="N305" s="331">
        <v>107.34</v>
      </c>
      <c r="O305" s="331">
        <v>100.42</v>
      </c>
      <c r="P305" s="331">
        <v>109.47</v>
      </c>
      <c r="Q305" s="331">
        <v>108.31</v>
      </c>
      <c r="R305" s="331">
        <v>109.69</v>
      </c>
      <c r="S305" s="331">
        <v>101.67</v>
      </c>
      <c r="T305" s="331">
        <v>100.66</v>
      </c>
      <c r="U305" s="331">
        <v>90.48</v>
      </c>
      <c r="V305" s="331">
        <v>91.92</v>
      </c>
      <c r="W305" s="331">
        <v>98.49</v>
      </c>
      <c r="X305" s="331">
        <v>92.88</v>
      </c>
      <c r="Y305" s="331">
        <v>105.83</v>
      </c>
      <c r="Z305" s="331">
        <v>86.76</v>
      </c>
      <c r="AA305" s="331">
        <v>108.34</v>
      </c>
      <c r="AB305" s="331">
        <v>54.49</v>
      </c>
      <c r="AC305" s="331">
        <v>89.64</v>
      </c>
      <c r="AD305" s="331">
        <v>94.78</v>
      </c>
      <c r="AE305" s="358">
        <v>87.56</v>
      </c>
      <c r="AF305" s="358">
        <v>159.4</v>
      </c>
      <c r="AG305" s="358">
        <v>105.92</v>
      </c>
      <c r="AH305" s="329"/>
      <c r="AI305" s="341"/>
      <c r="AJ305" s="329" t="s">
        <v>88</v>
      </c>
      <c r="AK305" s="331">
        <v>101.45</v>
      </c>
      <c r="AL305" s="331">
        <v>106.92</v>
      </c>
      <c r="AM305" s="344">
        <v>107.37</v>
      </c>
      <c r="AN305" s="344">
        <v>108.69</v>
      </c>
      <c r="AO305" s="344">
        <v>103.18</v>
      </c>
      <c r="AP305" s="344">
        <v>106.66</v>
      </c>
      <c r="AQ305" s="344">
        <v>103.35</v>
      </c>
      <c r="AR305" s="344">
        <v>107.73</v>
      </c>
      <c r="AS305" s="344">
        <v>96.76</v>
      </c>
      <c r="AT305" s="344">
        <v>98.1</v>
      </c>
      <c r="AU305" s="344">
        <v>82.27</v>
      </c>
    </row>
    <row r="306" spans="1:47" x14ac:dyDescent="0.15">
      <c r="A306" s="329"/>
      <c r="B306" s="341"/>
      <c r="C306" s="329" t="s">
        <v>89</v>
      </c>
      <c r="D306" s="453">
        <v>100.99</v>
      </c>
      <c r="E306" s="331">
        <v>101</v>
      </c>
      <c r="F306" s="331">
        <v>100.41</v>
      </c>
      <c r="G306" s="331">
        <v>104.99</v>
      </c>
      <c r="H306" s="331">
        <v>102.58</v>
      </c>
      <c r="I306" s="331">
        <v>93.99</v>
      </c>
      <c r="J306" s="331">
        <v>76.14</v>
      </c>
      <c r="K306" s="331">
        <v>119.59</v>
      </c>
      <c r="L306" s="331">
        <v>89.9</v>
      </c>
      <c r="M306" s="331">
        <v>95.44</v>
      </c>
      <c r="N306" s="331">
        <v>108.74</v>
      </c>
      <c r="O306" s="331">
        <v>104.73</v>
      </c>
      <c r="P306" s="331">
        <v>110.13</v>
      </c>
      <c r="Q306" s="331">
        <v>108.78</v>
      </c>
      <c r="R306" s="331">
        <v>105.13</v>
      </c>
      <c r="S306" s="331">
        <v>95.67</v>
      </c>
      <c r="T306" s="331">
        <v>96.33</v>
      </c>
      <c r="U306" s="331">
        <v>87.63</v>
      </c>
      <c r="V306" s="331">
        <v>90.67</v>
      </c>
      <c r="W306" s="331">
        <v>94.12</v>
      </c>
      <c r="X306" s="331">
        <v>92.26</v>
      </c>
      <c r="Y306" s="331">
        <v>102.41</v>
      </c>
      <c r="Z306" s="331">
        <v>87.89</v>
      </c>
      <c r="AA306" s="331">
        <v>113.88</v>
      </c>
      <c r="AB306" s="331">
        <v>55.63</v>
      </c>
      <c r="AC306" s="331">
        <v>90.09</v>
      </c>
      <c r="AD306" s="331">
        <v>93.86</v>
      </c>
      <c r="AE306" s="358">
        <v>84.14</v>
      </c>
      <c r="AF306" s="358">
        <v>159.97</v>
      </c>
      <c r="AG306" s="358">
        <v>105.45</v>
      </c>
      <c r="AH306" s="329"/>
      <c r="AI306" s="341"/>
      <c r="AJ306" s="329" t="s">
        <v>89</v>
      </c>
      <c r="AK306" s="331">
        <v>100.99</v>
      </c>
      <c r="AL306" s="331">
        <v>106.27</v>
      </c>
      <c r="AM306" s="344">
        <v>106.87</v>
      </c>
      <c r="AN306" s="344">
        <v>108.66</v>
      </c>
      <c r="AO306" s="344">
        <v>101.44</v>
      </c>
      <c r="AP306" s="344">
        <v>103.99</v>
      </c>
      <c r="AQ306" s="344">
        <v>106.79</v>
      </c>
      <c r="AR306" s="344">
        <v>102.4</v>
      </c>
      <c r="AS306" s="344">
        <v>95.73</v>
      </c>
      <c r="AT306" s="344">
        <v>97.03</v>
      </c>
      <c r="AU306" s="344">
        <v>81.680000000000007</v>
      </c>
    </row>
    <row r="307" spans="1:47" x14ac:dyDescent="0.15">
      <c r="A307" s="329"/>
      <c r="B307" s="341"/>
      <c r="C307" s="329" t="s">
        <v>90</v>
      </c>
      <c r="D307" s="453">
        <v>100.83</v>
      </c>
      <c r="E307" s="331">
        <v>100.83</v>
      </c>
      <c r="F307" s="331">
        <v>101.08</v>
      </c>
      <c r="G307" s="331">
        <v>95.17</v>
      </c>
      <c r="H307" s="331">
        <v>98.68</v>
      </c>
      <c r="I307" s="331">
        <v>92.32</v>
      </c>
      <c r="J307" s="331">
        <v>73.03</v>
      </c>
      <c r="K307" s="331">
        <v>120.26</v>
      </c>
      <c r="L307" s="331">
        <v>96.46</v>
      </c>
      <c r="M307" s="331">
        <v>94.51</v>
      </c>
      <c r="N307" s="331">
        <v>108.73</v>
      </c>
      <c r="O307" s="331">
        <v>107.82</v>
      </c>
      <c r="P307" s="331">
        <v>111.28</v>
      </c>
      <c r="Q307" s="331">
        <v>108.47</v>
      </c>
      <c r="R307" s="331">
        <v>121.54</v>
      </c>
      <c r="S307" s="331">
        <v>96.36</v>
      </c>
      <c r="T307" s="331">
        <v>94.17</v>
      </c>
      <c r="U307" s="331">
        <v>90.1</v>
      </c>
      <c r="V307" s="331">
        <v>89.57</v>
      </c>
      <c r="W307" s="331">
        <v>97.51</v>
      </c>
      <c r="X307" s="331">
        <v>90.23</v>
      </c>
      <c r="Y307" s="331">
        <v>101.11</v>
      </c>
      <c r="Z307" s="331">
        <v>88.38</v>
      </c>
      <c r="AA307" s="331">
        <v>111.54</v>
      </c>
      <c r="AB307" s="331">
        <v>59.63</v>
      </c>
      <c r="AC307" s="331">
        <v>87.73</v>
      </c>
      <c r="AD307" s="331">
        <v>91.55</v>
      </c>
      <c r="AE307" s="358">
        <v>89.22</v>
      </c>
      <c r="AF307" s="358">
        <v>165.06</v>
      </c>
      <c r="AG307" s="358">
        <v>105.33</v>
      </c>
      <c r="AH307" s="329"/>
      <c r="AI307" s="341"/>
      <c r="AJ307" s="329" t="s">
        <v>90</v>
      </c>
      <c r="AK307" s="331">
        <v>100.83</v>
      </c>
      <c r="AL307" s="331">
        <v>106.29</v>
      </c>
      <c r="AM307" s="344">
        <v>102.96</v>
      </c>
      <c r="AN307" s="344">
        <v>103.61</v>
      </c>
      <c r="AO307" s="344">
        <v>99.03</v>
      </c>
      <c r="AP307" s="344">
        <v>118.79</v>
      </c>
      <c r="AQ307" s="344">
        <v>111.28</v>
      </c>
      <c r="AR307" s="344">
        <v>118.71</v>
      </c>
      <c r="AS307" s="344">
        <v>95.92</v>
      </c>
      <c r="AT307" s="344">
        <v>97.28</v>
      </c>
      <c r="AU307" s="344">
        <v>80.12</v>
      </c>
    </row>
    <row r="308" spans="1:47" x14ac:dyDescent="0.15">
      <c r="A308" s="329"/>
      <c r="B308" s="341"/>
      <c r="C308" s="329" t="s">
        <v>91</v>
      </c>
      <c r="D308" s="453">
        <v>98.65</v>
      </c>
      <c r="E308" s="331">
        <v>98.65</v>
      </c>
      <c r="F308" s="331">
        <v>100.48</v>
      </c>
      <c r="G308" s="331">
        <v>91.61</v>
      </c>
      <c r="H308" s="331">
        <v>99.53</v>
      </c>
      <c r="I308" s="331">
        <v>88.61</v>
      </c>
      <c r="J308" s="331">
        <v>72.83</v>
      </c>
      <c r="K308" s="331">
        <v>111.65</v>
      </c>
      <c r="L308" s="331">
        <v>97.11</v>
      </c>
      <c r="M308" s="331">
        <v>93.19</v>
      </c>
      <c r="N308" s="331">
        <v>109.08</v>
      </c>
      <c r="O308" s="331">
        <v>105.08</v>
      </c>
      <c r="P308" s="331">
        <v>107.63</v>
      </c>
      <c r="Q308" s="331">
        <v>107.18</v>
      </c>
      <c r="R308" s="331">
        <v>105.95</v>
      </c>
      <c r="S308" s="331">
        <v>100.45</v>
      </c>
      <c r="T308" s="331">
        <v>95.11</v>
      </c>
      <c r="U308" s="331">
        <v>88.16</v>
      </c>
      <c r="V308" s="331">
        <v>91.32</v>
      </c>
      <c r="W308" s="331">
        <v>97.5</v>
      </c>
      <c r="X308" s="331">
        <v>91.4</v>
      </c>
      <c r="Y308" s="331">
        <v>103.58</v>
      </c>
      <c r="Z308" s="331">
        <v>87.65</v>
      </c>
      <c r="AA308" s="331">
        <v>113.3</v>
      </c>
      <c r="AB308" s="331">
        <v>55.92</v>
      </c>
      <c r="AC308" s="331">
        <v>88.89</v>
      </c>
      <c r="AD308" s="331">
        <v>90.54</v>
      </c>
      <c r="AE308" s="358">
        <v>88.78</v>
      </c>
      <c r="AF308" s="358">
        <v>163.72999999999999</v>
      </c>
      <c r="AG308" s="358">
        <v>103.36</v>
      </c>
      <c r="AH308" s="329"/>
      <c r="AI308" s="341"/>
      <c r="AJ308" s="329" t="s">
        <v>91</v>
      </c>
      <c r="AK308" s="331">
        <v>98.65</v>
      </c>
      <c r="AL308" s="331">
        <v>104.15</v>
      </c>
      <c r="AM308" s="344">
        <v>101.71</v>
      </c>
      <c r="AN308" s="344">
        <v>102.57</v>
      </c>
      <c r="AO308" s="344">
        <v>100.33</v>
      </c>
      <c r="AP308" s="344">
        <v>107</v>
      </c>
      <c r="AQ308" s="344">
        <v>113.71</v>
      </c>
      <c r="AR308" s="344">
        <v>104.94</v>
      </c>
      <c r="AS308" s="344">
        <v>93.95</v>
      </c>
      <c r="AT308" s="344">
        <v>95.05</v>
      </c>
      <c r="AU308" s="344">
        <v>81.150000000000006</v>
      </c>
    </row>
    <row r="309" spans="1:47" x14ac:dyDescent="0.15">
      <c r="A309" s="329"/>
      <c r="B309" s="341"/>
      <c r="C309" s="329" t="s">
        <v>92</v>
      </c>
      <c r="D309" s="453">
        <v>99.43</v>
      </c>
      <c r="E309" s="331">
        <v>99.43</v>
      </c>
      <c r="F309" s="331">
        <v>100.27</v>
      </c>
      <c r="G309" s="331">
        <v>94.33</v>
      </c>
      <c r="H309" s="331">
        <v>100.42</v>
      </c>
      <c r="I309" s="331">
        <v>94.7</v>
      </c>
      <c r="J309" s="331">
        <v>80.5</v>
      </c>
      <c r="K309" s="331">
        <v>109.91</v>
      </c>
      <c r="L309" s="331">
        <v>98.06</v>
      </c>
      <c r="M309" s="331">
        <v>90.21</v>
      </c>
      <c r="N309" s="331">
        <v>105.68</v>
      </c>
      <c r="O309" s="331">
        <v>103.61</v>
      </c>
      <c r="P309" s="331">
        <v>100.18</v>
      </c>
      <c r="Q309" s="331">
        <v>107.32</v>
      </c>
      <c r="R309" s="331">
        <v>106.5</v>
      </c>
      <c r="S309" s="331">
        <v>98.95</v>
      </c>
      <c r="T309" s="331">
        <v>91.79</v>
      </c>
      <c r="U309" s="331">
        <v>89.09</v>
      </c>
      <c r="V309" s="331">
        <v>90.85</v>
      </c>
      <c r="W309" s="331">
        <v>96.53</v>
      </c>
      <c r="X309" s="331">
        <v>90.61</v>
      </c>
      <c r="Y309" s="331">
        <v>100.36</v>
      </c>
      <c r="Z309" s="331">
        <v>87.48</v>
      </c>
      <c r="AA309" s="331">
        <v>111.45</v>
      </c>
      <c r="AB309" s="331">
        <v>52.2</v>
      </c>
      <c r="AC309" s="331">
        <v>89.48</v>
      </c>
      <c r="AD309" s="331">
        <v>89.71</v>
      </c>
      <c r="AE309" s="358">
        <v>92.94</v>
      </c>
      <c r="AF309" s="358">
        <v>159.79</v>
      </c>
      <c r="AG309" s="358">
        <v>104.1</v>
      </c>
      <c r="AH309" s="329"/>
      <c r="AI309" s="341"/>
      <c r="AJ309" s="329" t="s">
        <v>92</v>
      </c>
      <c r="AK309" s="331">
        <v>99.43</v>
      </c>
      <c r="AL309" s="331">
        <v>103.65</v>
      </c>
      <c r="AM309" s="344">
        <v>102.16</v>
      </c>
      <c r="AN309" s="344">
        <v>102.56</v>
      </c>
      <c r="AO309" s="344">
        <v>100.6</v>
      </c>
      <c r="AP309" s="344">
        <v>105.36</v>
      </c>
      <c r="AQ309" s="344">
        <v>108.82</v>
      </c>
      <c r="AR309" s="344">
        <v>104.64</v>
      </c>
      <c r="AS309" s="344">
        <v>94.62</v>
      </c>
      <c r="AT309" s="344">
        <v>95.67</v>
      </c>
      <c r="AU309" s="344">
        <v>82.64</v>
      </c>
    </row>
    <row r="310" spans="1:47" x14ac:dyDescent="0.15">
      <c r="A310" s="329"/>
      <c r="B310" s="341"/>
      <c r="C310" s="329" t="s">
        <v>93</v>
      </c>
      <c r="D310" s="453">
        <v>97.5</v>
      </c>
      <c r="E310" s="331">
        <v>97.5</v>
      </c>
      <c r="F310" s="331">
        <v>100.67</v>
      </c>
      <c r="G310" s="331">
        <v>86.47</v>
      </c>
      <c r="H310" s="331">
        <v>93.89</v>
      </c>
      <c r="I310" s="331">
        <v>89.36</v>
      </c>
      <c r="J310" s="331">
        <v>74.48</v>
      </c>
      <c r="K310" s="331">
        <v>110.68</v>
      </c>
      <c r="L310" s="331">
        <v>96.58</v>
      </c>
      <c r="M310" s="331">
        <v>92.11</v>
      </c>
      <c r="N310" s="331">
        <v>105.97</v>
      </c>
      <c r="O310" s="331">
        <v>112.06</v>
      </c>
      <c r="P310" s="331">
        <v>103.75</v>
      </c>
      <c r="Q310" s="331">
        <v>108.27</v>
      </c>
      <c r="R310" s="331">
        <v>103.38</v>
      </c>
      <c r="S310" s="331">
        <v>103.55</v>
      </c>
      <c r="T310" s="331">
        <v>89.99</v>
      </c>
      <c r="U310" s="331">
        <v>86.4</v>
      </c>
      <c r="V310" s="331">
        <v>88.32</v>
      </c>
      <c r="W310" s="331">
        <v>96.03</v>
      </c>
      <c r="X310" s="331">
        <v>89.13</v>
      </c>
      <c r="Y310" s="331">
        <v>100.38</v>
      </c>
      <c r="Z310" s="331">
        <v>86.55</v>
      </c>
      <c r="AA310" s="331">
        <v>107.5</v>
      </c>
      <c r="AB310" s="331">
        <v>50.39</v>
      </c>
      <c r="AC310" s="331">
        <v>87.87</v>
      </c>
      <c r="AD310" s="331">
        <v>86.16</v>
      </c>
      <c r="AE310" s="358">
        <v>91.32</v>
      </c>
      <c r="AF310" s="358">
        <v>160.36000000000001</v>
      </c>
      <c r="AG310" s="358">
        <v>102.25</v>
      </c>
      <c r="AH310" s="329"/>
      <c r="AI310" s="341"/>
      <c r="AJ310" s="329" t="s">
        <v>93</v>
      </c>
      <c r="AK310" s="331">
        <v>97.5</v>
      </c>
      <c r="AL310" s="331">
        <v>100.95</v>
      </c>
      <c r="AM310" s="344">
        <v>100.31</v>
      </c>
      <c r="AN310" s="344">
        <v>101.19</v>
      </c>
      <c r="AO310" s="344">
        <v>97.76</v>
      </c>
      <c r="AP310" s="344">
        <v>101.82</v>
      </c>
      <c r="AQ310" s="344">
        <v>108.13</v>
      </c>
      <c r="AR310" s="344">
        <v>100.52</v>
      </c>
      <c r="AS310" s="344">
        <v>94.57</v>
      </c>
      <c r="AT310" s="344">
        <v>95.63</v>
      </c>
      <c r="AU310" s="344">
        <v>82.03</v>
      </c>
    </row>
    <row r="311" spans="1:47" x14ac:dyDescent="0.15">
      <c r="A311" s="329"/>
      <c r="B311" s="341"/>
      <c r="C311" s="329" t="s">
        <v>94</v>
      </c>
      <c r="D311" s="453">
        <v>97.65</v>
      </c>
      <c r="E311" s="331">
        <v>97.65</v>
      </c>
      <c r="F311" s="331">
        <v>100.6</v>
      </c>
      <c r="G311" s="331">
        <v>91.26</v>
      </c>
      <c r="H311" s="331">
        <v>99.05</v>
      </c>
      <c r="I311" s="331">
        <v>89.79</v>
      </c>
      <c r="J311" s="331">
        <v>72.41</v>
      </c>
      <c r="K311" s="331">
        <v>112.65</v>
      </c>
      <c r="L311" s="331">
        <v>103.63</v>
      </c>
      <c r="M311" s="331">
        <v>93.44</v>
      </c>
      <c r="N311" s="331">
        <v>110.94</v>
      </c>
      <c r="O311" s="331">
        <v>113.53</v>
      </c>
      <c r="P311" s="331">
        <v>95.48</v>
      </c>
      <c r="Q311" s="331">
        <v>106.29</v>
      </c>
      <c r="R311" s="331">
        <v>104.24</v>
      </c>
      <c r="S311" s="331">
        <v>96.4</v>
      </c>
      <c r="T311" s="331">
        <v>92.31</v>
      </c>
      <c r="U311" s="331">
        <v>86.43</v>
      </c>
      <c r="V311" s="331">
        <v>89.06</v>
      </c>
      <c r="W311" s="331">
        <v>95.73</v>
      </c>
      <c r="X311" s="331">
        <v>88.85</v>
      </c>
      <c r="Y311" s="331">
        <v>98.6</v>
      </c>
      <c r="Z311" s="331">
        <v>87.16</v>
      </c>
      <c r="AA311" s="331">
        <v>114.69</v>
      </c>
      <c r="AB311" s="331">
        <v>49</v>
      </c>
      <c r="AC311" s="331">
        <v>87.69</v>
      </c>
      <c r="AD311" s="331">
        <v>86.42</v>
      </c>
      <c r="AE311" s="358">
        <v>90.51</v>
      </c>
      <c r="AF311" s="358">
        <v>157.52000000000001</v>
      </c>
      <c r="AG311" s="358">
        <v>102.1</v>
      </c>
      <c r="AH311" s="329"/>
      <c r="AI311" s="341"/>
      <c r="AJ311" s="329" t="s">
        <v>94</v>
      </c>
      <c r="AK311" s="331">
        <v>97.65</v>
      </c>
      <c r="AL311" s="331">
        <v>99.67</v>
      </c>
      <c r="AM311" s="344">
        <v>95.63</v>
      </c>
      <c r="AN311" s="344">
        <v>94.44</v>
      </c>
      <c r="AO311" s="344">
        <v>98.72</v>
      </c>
      <c r="AP311" s="344">
        <v>106.28</v>
      </c>
      <c r="AQ311" s="344">
        <v>115.05</v>
      </c>
      <c r="AR311" s="344">
        <v>103.29</v>
      </c>
      <c r="AS311" s="344">
        <v>95.39</v>
      </c>
      <c r="AT311" s="344">
        <v>96.61</v>
      </c>
      <c r="AU311" s="344">
        <v>80.98</v>
      </c>
    </row>
    <row r="312" spans="1:47" x14ac:dyDescent="0.15">
      <c r="A312" s="329"/>
      <c r="B312" s="341"/>
      <c r="C312" s="329" t="s">
        <v>95</v>
      </c>
      <c r="D312" s="453">
        <v>99.57</v>
      </c>
      <c r="E312" s="331">
        <v>99.58</v>
      </c>
      <c r="F312" s="331">
        <v>99.83</v>
      </c>
      <c r="G312" s="331">
        <v>100.5</v>
      </c>
      <c r="H312" s="331">
        <v>99.34</v>
      </c>
      <c r="I312" s="331">
        <v>97.31</v>
      </c>
      <c r="J312" s="331">
        <v>78.08</v>
      </c>
      <c r="K312" s="331">
        <v>121.71</v>
      </c>
      <c r="L312" s="331">
        <v>105.45</v>
      </c>
      <c r="M312" s="331">
        <v>96.77</v>
      </c>
      <c r="N312" s="331">
        <v>115.31</v>
      </c>
      <c r="O312" s="331">
        <v>115.83</v>
      </c>
      <c r="P312" s="331">
        <v>94.96</v>
      </c>
      <c r="Q312" s="331">
        <v>105.83</v>
      </c>
      <c r="R312" s="331">
        <v>105.33</v>
      </c>
      <c r="S312" s="331">
        <v>103.48</v>
      </c>
      <c r="T312" s="331">
        <v>91.02</v>
      </c>
      <c r="U312" s="331">
        <v>84.95</v>
      </c>
      <c r="V312" s="331">
        <v>89.37</v>
      </c>
      <c r="W312" s="331">
        <v>97.26</v>
      </c>
      <c r="X312" s="331">
        <v>88.7</v>
      </c>
      <c r="Y312" s="331">
        <v>99.38</v>
      </c>
      <c r="Z312" s="331">
        <v>87.85</v>
      </c>
      <c r="AA312" s="331">
        <v>116.01</v>
      </c>
      <c r="AB312" s="331">
        <v>47.26</v>
      </c>
      <c r="AC312" s="331">
        <v>86.8</v>
      </c>
      <c r="AD312" s="331">
        <v>88.37</v>
      </c>
      <c r="AE312" s="358">
        <v>93.91</v>
      </c>
      <c r="AF312" s="358">
        <v>159.85</v>
      </c>
      <c r="AG312" s="358">
        <v>103.96</v>
      </c>
      <c r="AH312" s="329"/>
      <c r="AI312" s="341"/>
      <c r="AJ312" s="329" t="s">
        <v>95</v>
      </c>
      <c r="AK312" s="331">
        <v>99.57</v>
      </c>
      <c r="AL312" s="331">
        <v>103.61</v>
      </c>
      <c r="AM312" s="344">
        <v>101.81</v>
      </c>
      <c r="AN312" s="344">
        <v>103.31</v>
      </c>
      <c r="AO312" s="344">
        <v>97.99</v>
      </c>
      <c r="AP312" s="344">
        <v>105.58</v>
      </c>
      <c r="AQ312" s="344">
        <v>111.15</v>
      </c>
      <c r="AR312" s="344">
        <v>103.91</v>
      </c>
      <c r="AS312" s="344">
        <v>95.83</v>
      </c>
      <c r="AT312" s="344">
        <v>97.11</v>
      </c>
      <c r="AU312" s="344">
        <v>81.099999999999994</v>
      </c>
    </row>
    <row r="313" spans="1:47" x14ac:dyDescent="0.15">
      <c r="A313" s="329"/>
      <c r="B313" s="341"/>
      <c r="C313" s="329" t="s">
        <v>96</v>
      </c>
      <c r="D313" s="453">
        <v>96.93</v>
      </c>
      <c r="E313" s="331">
        <v>96.93</v>
      </c>
      <c r="F313" s="331">
        <v>99.46</v>
      </c>
      <c r="G313" s="331">
        <v>95.35</v>
      </c>
      <c r="H313" s="331">
        <v>97.51</v>
      </c>
      <c r="I313" s="331">
        <v>88.8</v>
      </c>
      <c r="J313" s="331">
        <v>72.73</v>
      </c>
      <c r="K313" s="331">
        <v>114.54</v>
      </c>
      <c r="L313" s="331">
        <v>94.22</v>
      </c>
      <c r="M313" s="331">
        <v>94.05</v>
      </c>
      <c r="N313" s="331">
        <v>113.88</v>
      </c>
      <c r="O313" s="331">
        <v>115.05</v>
      </c>
      <c r="P313" s="331">
        <v>92.28</v>
      </c>
      <c r="Q313" s="331">
        <v>104.89</v>
      </c>
      <c r="R313" s="331">
        <v>103.55</v>
      </c>
      <c r="S313" s="331">
        <v>104.89</v>
      </c>
      <c r="T313" s="331">
        <v>90.4</v>
      </c>
      <c r="U313" s="331">
        <v>85.95</v>
      </c>
      <c r="V313" s="331">
        <v>85.32</v>
      </c>
      <c r="W313" s="331">
        <v>95.97</v>
      </c>
      <c r="X313" s="331">
        <v>86.5</v>
      </c>
      <c r="Y313" s="331">
        <v>100.66</v>
      </c>
      <c r="Z313" s="331">
        <v>85.69</v>
      </c>
      <c r="AA313" s="331">
        <v>119.14</v>
      </c>
      <c r="AB313" s="331">
        <v>43.7</v>
      </c>
      <c r="AC313" s="331">
        <v>83.56</v>
      </c>
      <c r="AD313" s="331">
        <v>88.92</v>
      </c>
      <c r="AE313" s="358">
        <v>96.31</v>
      </c>
      <c r="AF313" s="358">
        <v>162.75</v>
      </c>
      <c r="AG313" s="358">
        <v>101.7</v>
      </c>
      <c r="AH313" s="329"/>
      <c r="AI313" s="341"/>
      <c r="AJ313" s="329" t="s">
        <v>96</v>
      </c>
      <c r="AK313" s="331">
        <v>96.93</v>
      </c>
      <c r="AL313" s="331">
        <v>100.68</v>
      </c>
      <c r="AM313" s="344">
        <v>97.54</v>
      </c>
      <c r="AN313" s="344">
        <v>98.12</v>
      </c>
      <c r="AO313" s="344">
        <v>95.43</v>
      </c>
      <c r="AP313" s="344">
        <v>104.03</v>
      </c>
      <c r="AQ313" s="344">
        <v>109.57</v>
      </c>
      <c r="AR313" s="344">
        <v>102.05</v>
      </c>
      <c r="AS313" s="344">
        <v>94.76</v>
      </c>
      <c r="AT313" s="344">
        <v>96</v>
      </c>
      <c r="AU313" s="344">
        <v>79.53</v>
      </c>
    </row>
    <row r="314" spans="1:47" x14ac:dyDescent="0.15">
      <c r="A314" s="329"/>
      <c r="B314" s="342"/>
      <c r="C314" s="335" t="s">
        <v>97</v>
      </c>
      <c r="D314" s="452">
        <v>96.86</v>
      </c>
      <c r="E314" s="337">
        <v>96.86</v>
      </c>
      <c r="F314" s="337">
        <v>99</v>
      </c>
      <c r="G314" s="337">
        <v>96.77</v>
      </c>
      <c r="H314" s="337">
        <v>96.04</v>
      </c>
      <c r="I314" s="337">
        <v>91.02</v>
      </c>
      <c r="J314" s="337">
        <v>74.709999999999994</v>
      </c>
      <c r="K314" s="337">
        <v>114.84</v>
      </c>
      <c r="L314" s="337">
        <v>113.57</v>
      </c>
      <c r="M314" s="337">
        <v>94.47</v>
      </c>
      <c r="N314" s="337">
        <v>118.13</v>
      </c>
      <c r="O314" s="337">
        <v>112.56</v>
      </c>
      <c r="P314" s="337">
        <v>87.22</v>
      </c>
      <c r="Q314" s="337">
        <v>102.29</v>
      </c>
      <c r="R314" s="337">
        <v>102.69</v>
      </c>
      <c r="S314" s="337">
        <v>105.37</v>
      </c>
      <c r="T314" s="337">
        <v>91.9</v>
      </c>
      <c r="U314" s="337">
        <v>83.54</v>
      </c>
      <c r="V314" s="337">
        <v>84.85</v>
      </c>
      <c r="W314" s="337">
        <v>95.56</v>
      </c>
      <c r="X314" s="337">
        <v>87.37</v>
      </c>
      <c r="Y314" s="337">
        <v>103.83</v>
      </c>
      <c r="Z314" s="337">
        <v>84.98</v>
      </c>
      <c r="AA314" s="337">
        <v>119.34</v>
      </c>
      <c r="AB314" s="337">
        <v>41.83</v>
      </c>
      <c r="AC314" s="337">
        <v>84.24</v>
      </c>
      <c r="AD314" s="337">
        <v>87.58</v>
      </c>
      <c r="AE314" s="423">
        <v>99.6</v>
      </c>
      <c r="AF314" s="423">
        <v>163.46</v>
      </c>
      <c r="AG314" s="423">
        <v>101.84</v>
      </c>
      <c r="AH314" s="329"/>
      <c r="AI314" s="342"/>
      <c r="AJ314" s="335" t="s">
        <v>97</v>
      </c>
      <c r="AK314" s="337">
        <v>96.86</v>
      </c>
      <c r="AL314" s="337">
        <v>99.14</v>
      </c>
      <c r="AM314" s="346">
        <v>96.18</v>
      </c>
      <c r="AN314" s="346">
        <v>98.19</v>
      </c>
      <c r="AO314" s="346">
        <v>91.78</v>
      </c>
      <c r="AP314" s="346">
        <v>102.66</v>
      </c>
      <c r="AQ314" s="346">
        <v>108.83</v>
      </c>
      <c r="AR314" s="346">
        <v>100.85</v>
      </c>
      <c r="AS314" s="346">
        <v>94.93</v>
      </c>
      <c r="AT314" s="346">
        <v>96.18</v>
      </c>
      <c r="AU314" s="346">
        <v>80.25</v>
      </c>
    </row>
    <row r="315" spans="1:47" x14ac:dyDescent="0.15">
      <c r="A315" s="329"/>
      <c r="B315" s="340" t="s">
        <v>109</v>
      </c>
      <c r="C315" s="326" t="s">
        <v>84</v>
      </c>
      <c r="D315" s="453">
        <v>101.3</v>
      </c>
      <c r="E315" s="331">
        <v>101.3</v>
      </c>
      <c r="F315" s="331">
        <v>99.8</v>
      </c>
      <c r="G315" s="331">
        <v>97.5</v>
      </c>
      <c r="H315" s="331">
        <v>89.5</v>
      </c>
      <c r="I315" s="331">
        <v>104.9</v>
      </c>
      <c r="J315" s="331">
        <v>88.8</v>
      </c>
      <c r="K315" s="331">
        <v>127.9</v>
      </c>
      <c r="L315" s="331">
        <v>114.4</v>
      </c>
      <c r="M315" s="331">
        <v>100.9</v>
      </c>
      <c r="N315" s="331">
        <v>137.1</v>
      </c>
      <c r="O315" s="331">
        <v>113</v>
      </c>
      <c r="P315" s="331">
        <v>99.1</v>
      </c>
      <c r="Q315" s="331">
        <v>105.1</v>
      </c>
      <c r="R315" s="331">
        <v>104</v>
      </c>
      <c r="S315" s="331">
        <v>89.6</v>
      </c>
      <c r="T315" s="331">
        <v>87</v>
      </c>
      <c r="U315" s="331">
        <v>86.6</v>
      </c>
      <c r="V315" s="331">
        <v>88.6</v>
      </c>
      <c r="W315" s="331">
        <v>97.1</v>
      </c>
      <c r="X315" s="331">
        <v>84.5</v>
      </c>
      <c r="Y315" s="331">
        <v>102</v>
      </c>
      <c r="Z315" s="331">
        <v>82</v>
      </c>
      <c r="AA315" s="331">
        <v>121.4</v>
      </c>
      <c r="AB315" s="331">
        <v>50.2</v>
      </c>
      <c r="AC315" s="331">
        <v>75.900000000000006</v>
      </c>
      <c r="AD315" s="331">
        <v>99.7</v>
      </c>
      <c r="AE315" s="358">
        <v>89.5</v>
      </c>
      <c r="AF315" s="358">
        <v>168.3</v>
      </c>
      <c r="AG315" s="358">
        <v>107</v>
      </c>
      <c r="AH315" s="329"/>
      <c r="AI315" s="340" t="s">
        <v>109</v>
      </c>
      <c r="AJ315" s="326" t="s">
        <v>84</v>
      </c>
      <c r="AK315" s="331">
        <v>101.3</v>
      </c>
      <c r="AL315" s="331">
        <v>106</v>
      </c>
      <c r="AM315" s="344">
        <v>106</v>
      </c>
      <c r="AN315" s="344">
        <v>110</v>
      </c>
      <c r="AO315" s="344">
        <v>95.3</v>
      </c>
      <c r="AP315" s="344">
        <v>105.5</v>
      </c>
      <c r="AQ315" s="344">
        <v>113.3</v>
      </c>
      <c r="AR315" s="344">
        <v>103.5</v>
      </c>
      <c r="AS315" s="344">
        <v>97.2</v>
      </c>
      <c r="AT315" s="344">
        <v>99.3</v>
      </c>
      <c r="AU315" s="344">
        <v>73.099999999999994</v>
      </c>
    </row>
    <row r="316" spans="1:47" x14ac:dyDescent="0.15">
      <c r="A316" s="329"/>
      <c r="B316" s="341"/>
      <c r="C316" s="329" t="s">
        <v>86</v>
      </c>
      <c r="D316" s="453">
        <v>98</v>
      </c>
      <c r="E316" s="331">
        <v>98</v>
      </c>
      <c r="F316" s="331">
        <v>100.8</v>
      </c>
      <c r="G316" s="331">
        <v>97.4</v>
      </c>
      <c r="H316" s="331">
        <v>87.9</v>
      </c>
      <c r="I316" s="331">
        <v>91.5</v>
      </c>
      <c r="J316" s="331">
        <v>71.599999999999994</v>
      </c>
      <c r="K316" s="331">
        <v>113</v>
      </c>
      <c r="L316" s="331">
        <v>109.5</v>
      </c>
      <c r="M316" s="331">
        <v>98.3</v>
      </c>
      <c r="N316" s="331">
        <v>120.4</v>
      </c>
      <c r="O316" s="331">
        <v>108.6</v>
      </c>
      <c r="P316" s="331">
        <v>94.6</v>
      </c>
      <c r="Q316" s="331">
        <v>104.7</v>
      </c>
      <c r="R316" s="331">
        <v>106.5</v>
      </c>
      <c r="S316" s="331">
        <v>102</v>
      </c>
      <c r="T316" s="331">
        <v>89.6</v>
      </c>
      <c r="U316" s="331">
        <v>87.8</v>
      </c>
      <c r="V316" s="331">
        <v>85.4</v>
      </c>
      <c r="W316" s="331">
        <v>95.2</v>
      </c>
      <c r="X316" s="331">
        <v>81.099999999999994</v>
      </c>
      <c r="Y316" s="331">
        <v>92.2</v>
      </c>
      <c r="Z316" s="331">
        <v>81.3</v>
      </c>
      <c r="AA316" s="331">
        <v>119.9</v>
      </c>
      <c r="AB316" s="331">
        <v>48.4</v>
      </c>
      <c r="AC316" s="331">
        <v>75.8</v>
      </c>
      <c r="AD316" s="331">
        <v>92.6</v>
      </c>
      <c r="AE316" s="358">
        <v>94</v>
      </c>
      <c r="AF316" s="358">
        <v>166.1</v>
      </c>
      <c r="AG316" s="358">
        <v>103.2</v>
      </c>
      <c r="AH316" s="329"/>
      <c r="AI316" s="341"/>
      <c r="AJ316" s="329" t="s">
        <v>86</v>
      </c>
      <c r="AK316" s="331">
        <v>98</v>
      </c>
      <c r="AL316" s="331">
        <v>101.2</v>
      </c>
      <c r="AM316" s="344">
        <v>96.3</v>
      </c>
      <c r="AN316" s="344">
        <v>96.8</v>
      </c>
      <c r="AO316" s="344">
        <v>96.2</v>
      </c>
      <c r="AP316" s="344">
        <v>106.7</v>
      </c>
      <c r="AQ316" s="344">
        <v>114.1</v>
      </c>
      <c r="AR316" s="344">
        <v>104.2</v>
      </c>
      <c r="AS316" s="344">
        <v>95.1</v>
      </c>
      <c r="AT316" s="344">
        <v>96.9</v>
      </c>
      <c r="AU316" s="344">
        <v>73.7</v>
      </c>
    </row>
    <row r="317" spans="1:47" x14ac:dyDescent="0.15">
      <c r="A317" s="329"/>
      <c r="B317" s="341"/>
      <c r="C317" s="329" t="s">
        <v>88</v>
      </c>
      <c r="D317" s="453">
        <v>106.3</v>
      </c>
      <c r="E317" s="331">
        <v>106.3</v>
      </c>
      <c r="F317" s="331">
        <v>99.1</v>
      </c>
      <c r="G317" s="331">
        <v>92.3</v>
      </c>
      <c r="H317" s="331">
        <v>88.1</v>
      </c>
      <c r="I317" s="331">
        <v>118.2</v>
      </c>
      <c r="J317" s="331">
        <v>89.7</v>
      </c>
      <c r="K317" s="331">
        <v>162.9</v>
      </c>
      <c r="L317" s="331">
        <v>93.8</v>
      </c>
      <c r="M317" s="331">
        <v>106.2</v>
      </c>
      <c r="N317" s="331">
        <v>120.2</v>
      </c>
      <c r="O317" s="331">
        <v>117.3</v>
      </c>
      <c r="P317" s="331">
        <v>109.6</v>
      </c>
      <c r="Q317" s="331">
        <v>104.3</v>
      </c>
      <c r="R317" s="331">
        <v>103.3</v>
      </c>
      <c r="S317" s="331">
        <v>102.4</v>
      </c>
      <c r="T317" s="331">
        <v>89.3</v>
      </c>
      <c r="U317" s="331">
        <v>84.8</v>
      </c>
      <c r="V317" s="331">
        <v>83.3</v>
      </c>
      <c r="W317" s="331">
        <v>92.7</v>
      </c>
      <c r="X317" s="331">
        <v>79.7</v>
      </c>
      <c r="Y317" s="331">
        <v>98.1</v>
      </c>
      <c r="Z317" s="331">
        <v>79.7</v>
      </c>
      <c r="AA317" s="331">
        <v>116.1</v>
      </c>
      <c r="AB317" s="331">
        <v>49.9</v>
      </c>
      <c r="AC317" s="331">
        <v>71.599999999999994</v>
      </c>
      <c r="AD317" s="331">
        <v>87.9</v>
      </c>
      <c r="AE317" s="358">
        <v>95.9</v>
      </c>
      <c r="AF317" s="358">
        <v>156.9</v>
      </c>
      <c r="AG317" s="358">
        <v>110.3</v>
      </c>
      <c r="AH317" s="329"/>
      <c r="AI317" s="341"/>
      <c r="AJ317" s="329" t="s">
        <v>88</v>
      </c>
      <c r="AK317" s="331">
        <v>106.3</v>
      </c>
      <c r="AL317" s="331">
        <v>118.6</v>
      </c>
      <c r="AM317" s="344">
        <v>126.9</v>
      </c>
      <c r="AN317" s="344">
        <v>135.9</v>
      </c>
      <c r="AO317" s="344">
        <v>95.3</v>
      </c>
      <c r="AP317" s="344">
        <v>103.4</v>
      </c>
      <c r="AQ317" s="344">
        <v>118.2</v>
      </c>
      <c r="AR317" s="344">
        <v>100</v>
      </c>
      <c r="AS317" s="344">
        <v>95.2</v>
      </c>
      <c r="AT317" s="344">
        <v>97</v>
      </c>
      <c r="AU317" s="344">
        <v>70.8</v>
      </c>
    </row>
    <row r="318" spans="1:47" x14ac:dyDescent="0.15">
      <c r="A318" s="329"/>
      <c r="B318" s="341"/>
      <c r="C318" s="329" t="s">
        <v>89</v>
      </c>
      <c r="D318" s="453">
        <v>96</v>
      </c>
      <c r="E318" s="331">
        <v>96</v>
      </c>
      <c r="F318" s="331">
        <v>96.6</v>
      </c>
      <c r="G318" s="331">
        <v>97.1</v>
      </c>
      <c r="H318" s="331">
        <v>87.1</v>
      </c>
      <c r="I318" s="331">
        <v>83.9</v>
      </c>
      <c r="J318" s="331">
        <v>68.599999999999994</v>
      </c>
      <c r="K318" s="331">
        <v>104.7</v>
      </c>
      <c r="L318" s="331">
        <v>89.6</v>
      </c>
      <c r="M318" s="331">
        <v>104.2</v>
      </c>
      <c r="N318" s="331">
        <v>103</v>
      </c>
      <c r="O318" s="331">
        <v>110.6</v>
      </c>
      <c r="P318" s="331">
        <v>103.4</v>
      </c>
      <c r="Q318" s="331">
        <v>105.5</v>
      </c>
      <c r="R318" s="331">
        <v>104.1</v>
      </c>
      <c r="S318" s="331">
        <v>107.9</v>
      </c>
      <c r="T318" s="331">
        <v>89</v>
      </c>
      <c r="U318" s="331">
        <v>85.5</v>
      </c>
      <c r="V318" s="331">
        <v>81.2</v>
      </c>
      <c r="W318" s="331">
        <v>93.9</v>
      </c>
      <c r="X318" s="331">
        <v>82.1</v>
      </c>
      <c r="Y318" s="331">
        <v>103.6</v>
      </c>
      <c r="Z318" s="331">
        <v>82.2</v>
      </c>
      <c r="AA318" s="331">
        <v>120.4</v>
      </c>
      <c r="AB318" s="331">
        <v>44.8</v>
      </c>
      <c r="AC318" s="331">
        <v>73.2</v>
      </c>
      <c r="AD318" s="331">
        <v>85.7</v>
      </c>
      <c r="AE318" s="358">
        <v>102.6</v>
      </c>
      <c r="AF318" s="358">
        <v>157</v>
      </c>
      <c r="AG318" s="358">
        <v>100.7</v>
      </c>
      <c r="AH318" s="329"/>
      <c r="AI318" s="341"/>
      <c r="AJ318" s="329" t="s">
        <v>89</v>
      </c>
      <c r="AK318" s="331">
        <v>96</v>
      </c>
      <c r="AL318" s="331">
        <v>100.9</v>
      </c>
      <c r="AM318" s="344">
        <v>96.7</v>
      </c>
      <c r="AN318" s="344">
        <v>95.8</v>
      </c>
      <c r="AO318" s="344">
        <v>98.1</v>
      </c>
      <c r="AP318" s="344">
        <v>105.5</v>
      </c>
      <c r="AQ318" s="344">
        <v>115.1</v>
      </c>
      <c r="AR318" s="344">
        <v>101.4</v>
      </c>
      <c r="AS318" s="344">
        <v>93.1</v>
      </c>
      <c r="AT318" s="344">
        <v>95.1</v>
      </c>
      <c r="AU318" s="344">
        <v>70.7</v>
      </c>
    </row>
    <row r="319" spans="1:47" x14ac:dyDescent="0.15">
      <c r="A319" s="329"/>
      <c r="B319" s="341"/>
      <c r="C319" s="329" t="s">
        <v>90</v>
      </c>
      <c r="D319" s="453">
        <v>98.9</v>
      </c>
      <c r="E319" s="331">
        <v>98.9</v>
      </c>
      <c r="F319" s="331">
        <v>99.6</v>
      </c>
      <c r="G319" s="331">
        <v>92.6</v>
      </c>
      <c r="H319" s="331">
        <v>84.2</v>
      </c>
      <c r="I319" s="331">
        <v>97</v>
      </c>
      <c r="J319" s="331">
        <v>86.4</v>
      </c>
      <c r="K319" s="331">
        <v>118.7</v>
      </c>
      <c r="L319" s="331">
        <v>88.3</v>
      </c>
      <c r="M319" s="331">
        <v>100</v>
      </c>
      <c r="N319" s="331">
        <v>111.7</v>
      </c>
      <c r="O319" s="331">
        <v>126.1</v>
      </c>
      <c r="P319" s="331">
        <v>106.2</v>
      </c>
      <c r="Q319" s="331">
        <v>105</v>
      </c>
      <c r="R319" s="331">
        <v>102</v>
      </c>
      <c r="S319" s="331">
        <v>104.5</v>
      </c>
      <c r="T319" s="331">
        <v>90.6</v>
      </c>
      <c r="U319" s="331">
        <v>87.6</v>
      </c>
      <c r="V319" s="331">
        <v>83</v>
      </c>
      <c r="W319" s="331">
        <v>94.5</v>
      </c>
      <c r="X319" s="331">
        <v>78.099999999999994</v>
      </c>
      <c r="Y319" s="331">
        <v>95.6</v>
      </c>
      <c r="Z319" s="331">
        <v>80.099999999999994</v>
      </c>
      <c r="AA319" s="331">
        <v>117.7</v>
      </c>
      <c r="AB319" s="331">
        <v>57.7</v>
      </c>
      <c r="AC319" s="331">
        <v>67.7</v>
      </c>
      <c r="AD319" s="331">
        <v>96.2</v>
      </c>
      <c r="AE319" s="358">
        <v>105.8</v>
      </c>
      <c r="AF319" s="358">
        <v>167.2</v>
      </c>
      <c r="AG319" s="358">
        <v>103.5</v>
      </c>
      <c r="AH319" s="329"/>
      <c r="AI319" s="341"/>
      <c r="AJ319" s="329" t="s">
        <v>90</v>
      </c>
      <c r="AK319" s="331">
        <v>98.9</v>
      </c>
      <c r="AL319" s="331">
        <v>104.2</v>
      </c>
      <c r="AM319" s="344">
        <v>102.9</v>
      </c>
      <c r="AN319" s="344">
        <v>104.4</v>
      </c>
      <c r="AO319" s="344">
        <v>95.8</v>
      </c>
      <c r="AP319" s="344">
        <v>109.8</v>
      </c>
      <c r="AQ319" s="344">
        <v>134.9</v>
      </c>
      <c r="AR319" s="344">
        <v>102.2</v>
      </c>
      <c r="AS319" s="344">
        <v>94</v>
      </c>
      <c r="AT319" s="344">
        <v>96.1</v>
      </c>
      <c r="AU319" s="344">
        <v>68.8</v>
      </c>
    </row>
    <row r="320" spans="1:47" x14ac:dyDescent="0.15">
      <c r="A320" s="329"/>
      <c r="B320" s="341"/>
      <c r="C320" s="329" t="s">
        <v>91</v>
      </c>
      <c r="D320" s="453">
        <v>95.5</v>
      </c>
      <c r="E320" s="331">
        <v>95.5</v>
      </c>
      <c r="F320" s="331">
        <v>96.8</v>
      </c>
      <c r="G320" s="331">
        <v>100.3</v>
      </c>
      <c r="H320" s="331">
        <v>83.8</v>
      </c>
      <c r="I320" s="331">
        <v>85.8</v>
      </c>
      <c r="J320" s="331">
        <v>73.099999999999994</v>
      </c>
      <c r="K320" s="331">
        <v>104.7</v>
      </c>
      <c r="L320" s="331">
        <v>86.3</v>
      </c>
      <c r="M320" s="331">
        <v>93.4</v>
      </c>
      <c r="N320" s="331">
        <v>113.9</v>
      </c>
      <c r="O320" s="331">
        <v>127.1</v>
      </c>
      <c r="P320" s="331">
        <v>89.8</v>
      </c>
      <c r="Q320" s="331">
        <v>98.8</v>
      </c>
      <c r="R320" s="331">
        <v>104.7</v>
      </c>
      <c r="S320" s="331">
        <v>96.1</v>
      </c>
      <c r="T320" s="331">
        <v>99</v>
      </c>
      <c r="U320" s="331">
        <v>89.7</v>
      </c>
      <c r="V320" s="331">
        <v>77.400000000000006</v>
      </c>
      <c r="W320" s="331">
        <v>95.9</v>
      </c>
      <c r="X320" s="331">
        <v>81.599999999999994</v>
      </c>
      <c r="Y320" s="331">
        <v>101.6</v>
      </c>
      <c r="Z320" s="331">
        <v>83.6</v>
      </c>
      <c r="AA320" s="331">
        <v>121.7</v>
      </c>
      <c r="AB320" s="331">
        <v>48.8</v>
      </c>
      <c r="AC320" s="331">
        <v>73.2</v>
      </c>
      <c r="AD320" s="331">
        <v>83.3</v>
      </c>
      <c r="AE320" s="358">
        <v>103.7</v>
      </c>
      <c r="AF320" s="358">
        <v>134.6</v>
      </c>
      <c r="AG320" s="358">
        <v>98.2</v>
      </c>
      <c r="AH320" s="329"/>
      <c r="AI320" s="341"/>
      <c r="AJ320" s="329" t="s">
        <v>91</v>
      </c>
      <c r="AK320" s="331">
        <v>95.5</v>
      </c>
      <c r="AL320" s="331">
        <v>99.2</v>
      </c>
      <c r="AM320" s="344">
        <v>90.9</v>
      </c>
      <c r="AN320" s="344">
        <v>92</v>
      </c>
      <c r="AO320" s="344">
        <v>91.2</v>
      </c>
      <c r="AP320" s="344">
        <v>109.8</v>
      </c>
      <c r="AQ320" s="344">
        <v>123.1</v>
      </c>
      <c r="AR320" s="344">
        <v>105.3</v>
      </c>
      <c r="AS320" s="344">
        <v>92.4</v>
      </c>
      <c r="AT320" s="344">
        <v>94.2</v>
      </c>
      <c r="AU320" s="344">
        <v>72.099999999999994</v>
      </c>
    </row>
    <row r="321" spans="1:47" x14ac:dyDescent="0.15">
      <c r="A321" s="329"/>
      <c r="B321" s="341"/>
      <c r="C321" s="329" t="s">
        <v>92</v>
      </c>
      <c r="D321" s="453">
        <v>101.4</v>
      </c>
      <c r="E321" s="331">
        <v>101.4</v>
      </c>
      <c r="F321" s="331">
        <v>95</v>
      </c>
      <c r="G321" s="331">
        <v>110.6</v>
      </c>
      <c r="H321" s="331">
        <v>85.8</v>
      </c>
      <c r="I321" s="331">
        <v>99.2</v>
      </c>
      <c r="J321" s="331">
        <v>98.7</v>
      </c>
      <c r="K321" s="331">
        <v>105.7</v>
      </c>
      <c r="L321" s="331">
        <v>85.7</v>
      </c>
      <c r="M321" s="331">
        <v>92.3</v>
      </c>
      <c r="N321" s="331">
        <v>119.6</v>
      </c>
      <c r="O321" s="331">
        <v>133.9</v>
      </c>
      <c r="P321" s="331">
        <v>105.8</v>
      </c>
      <c r="Q321" s="331">
        <v>108.7</v>
      </c>
      <c r="R321" s="331">
        <v>107</v>
      </c>
      <c r="S321" s="331">
        <v>99.2</v>
      </c>
      <c r="T321" s="331">
        <v>89.7</v>
      </c>
      <c r="U321" s="331">
        <v>87.9</v>
      </c>
      <c r="V321" s="331">
        <v>86.1</v>
      </c>
      <c r="W321" s="331">
        <v>95.8</v>
      </c>
      <c r="X321" s="331">
        <v>81.099999999999994</v>
      </c>
      <c r="Y321" s="331">
        <v>105.4</v>
      </c>
      <c r="Z321" s="331">
        <v>78.7</v>
      </c>
      <c r="AA321" s="331">
        <v>124.6</v>
      </c>
      <c r="AB321" s="331">
        <v>48.3</v>
      </c>
      <c r="AC321" s="331">
        <v>70</v>
      </c>
      <c r="AD321" s="331">
        <v>90.5</v>
      </c>
      <c r="AE321" s="358">
        <v>85.2</v>
      </c>
      <c r="AF321" s="358">
        <v>144.80000000000001</v>
      </c>
      <c r="AG321" s="358">
        <v>104.3</v>
      </c>
      <c r="AH321" s="329"/>
      <c r="AI321" s="341"/>
      <c r="AJ321" s="329" t="s">
        <v>92</v>
      </c>
      <c r="AK321" s="331">
        <v>101.4</v>
      </c>
      <c r="AL321" s="331">
        <v>107.3</v>
      </c>
      <c r="AM321" s="344">
        <v>105.5</v>
      </c>
      <c r="AN321" s="344">
        <v>107.9</v>
      </c>
      <c r="AO321" s="344">
        <v>98.3</v>
      </c>
      <c r="AP321" s="344">
        <v>109.2</v>
      </c>
      <c r="AQ321" s="344">
        <v>125.3</v>
      </c>
      <c r="AR321" s="344">
        <v>104.3</v>
      </c>
      <c r="AS321" s="344">
        <v>94.9</v>
      </c>
      <c r="AT321" s="344">
        <v>97.2</v>
      </c>
      <c r="AU321" s="344">
        <v>69.8</v>
      </c>
    </row>
    <row r="322" spans="1:47" x14ac:dyDescent="0.15">
      <c r="A322" s="329"/>
      <c r="B322" s="341"/>
      <c r="C322" s="329" t="s">
        <v>93</v>
      </c>
      <c r="D322" s="453">
        <v>97.1</v>
      </c>
      <c r="E322" s="331">
        <v>97.1</v>
      </c>
      <c r="F322" s="331">
        <v>95.3</v>
      </c>
      <c r="G322" s="331">
        <v>94.6</v>
      </c>
      <c r="H322" s="331">
        <v>85.4</v>
      </c>
      <c r="I322" s="331">
        <v>84.4</v>
      </c>
      <c r="J322" s="331">
        <v>68</v>
      </c>
      <c r="K322" s="331">
        <v>111.4</v>
      </c>
      <c r="L322" s="331">
        <v>81.2</v>
      </c>
      <c r="M322" s="331">
        <v>90.1</v>
      </c>
      <c r="N322" s="331">
        <v>121</v>
      </c>
      <c r="O322" s="331">
        <v>117.6</v>
      </c>
      <c r="P322" s="331">
        <v>106.3</v>
      </c>
      <c r="Q322" s="331">
        <v>107.2</v>
      </c>
      <c r="R322" s="331">
        <v>106.1</v>
      </c>
      <c r="S322" s="331">
        <v>94.2</v>
      </c>
      <c r="T322" s="331">
        <v>93.4</v>
      </c>
      <c r="U322" s="331">
        <v>86</v>
      </c>
      <c r="V322" s="331">
        <v>81.2</v>
      </c>
      <c r="W322" s="331">
        <v>94.9</v>
      </c>
      <c r="X322" s="331">
        <v>81.2</v>
      </c>
      <c r="Y322" s="331">
        <v>100.2</v>
      </c>
      <c r="Z322" s="331">
        <v>85.3</v>
      </c>
      <c r="AA322" s="331">
        <v>118.6</v>
      </c>
      <c r="AB322" s="331">
        <v>52.8</v>
      </c>
      <c r="AC322" s="331">
        <v>71.3</v>
      </c>
      <c r="AD322" s="331">
        <v>88.1</v>
      </c>
      <c r="AE322" s="358">
        <v>102.6</v>
      </c>
      <c r="AF322" s="358">
        <v>158.30000000000001</v>
      </c>
      <c r="AG322" s="358">
        <v>102</v>
      </c>
      <c r="AH322" s="329"/>
      <c r="AI322" s="341"/>
      <c r="AJ322" s="329" t="s">
        <v>93</v>
      </c>
      <c r="AK322" s="331">
        <v>97.1</v>
      </c>
      <c r="AL322" s="331">
        <v>103.5</v>
      </c>
      <c r="AM322" s="344">
        <v>98.8</v>
      </c>
      <c r="AN322" s="344">
        <v>98.9</v>
      </c>
      <c r="AO322" s="344">
        <v>98.5</v>
      </c>
      <c r="AP322" s="344">
        <v>109</v>
      </c>
      <c r="AQ322" s="344">
        <v>126.1</v>
      </c>
      <c r="AR322" s="344">
        <v>102.9</v>
      </c>
      <c r="AS322" s="344">
        <v>92.3</v>
      </c>
      <c r="AT322" s="344">
        <v>94.3</v>
      </c>
      <c r="AU322" s="344">
        <v>69.099999999999994</v>
      </c>
    </row>
    <row r="323" spans="1:47" x14ac:dyDescent="0.15">
      <c r="A323" s="329"/>
      <c r="B323" s="341"/>
      <c r="C323" s="329" t="s">
        <v>94</v>
      </c>
      <c r="D323" s="453">
        <v>96.4</v>
      </c>
      <c r="E323" s="331">
        <v>96.4</v>
      </c>
      <c r="F323" s="331">
        <v>93.8</v>
      </c>
      <c r="G323" s="331">
        <v>95.6</v>
      </c>
      <c r="H323" s="331">
        <v>86.4</v>
      </c>
      <c r="I323" s="331">
        <v>83.4</v>
      </c>
      <c r="J323" s="331">
        <v>66.900000000000006</v>
      </c>
      <c r="K323" s="331">
        <v>108.4</v>
      </c>
      <c r="L323" s="331">
        <v>83.6</v>
      </c>
      <c r="M323" s="331">
        <v>96.7</v>
      </c>
      <c r="N323" s="331">
        <v>134.69999999999999</v>
      </c>
      <c r="O323" s="331">
        <v>105.7</v>
      </c>
      <c r="P323" s="331">
        <v>101</v>
      </c>
      <c r="Q323" s="331">
        <v>102.4</v>
      </c>
      <c r="R323" s="331">
        <v>108.5</v>
      </c>
      <c r="S323" s="331">
        <v>75.900000000000006</v>
      </c>
      <c r="T323" s="331">
        <v>93.5</v>
      </c>
      <c r="U323" s="331">
        <v>87.1</v>
      </c>
      <c r="V323" s="331">
        <v>79.7</v>
      </c>
      <c r="W323" s="331">
        <v>92.4</v>
      </c>
      <c r="X323" s="331">
        <v>80.400000000000006</v>
      </c>
      <c r="Y323" s="331">
        <v>102.3</v>
      </c>
      <c r="Z323" s="331">
        <v>84.5</v>
      </c>
      <c r="AA323" s="331">
        <v>116.6</v>
      </c>
      <c r="AB323" s="331">
        <v>51.8</v>
      </c>
      <c r="AC323" s="331">
        <v>70.3</v>
      </c>
      <c r="AD323" s="331">
        <v>86</v>
      </c>
      <c r="AE323" s="358">
        <v>95.1</v>
      </c>
      <c r="AF323" s="358">
        <v>158.80000000000001</v>
      </c>
      <c r="AG323" s="358">
        <v>101</v>
      </c>
      <c r="AH323" s="329"/>
      <c r="AI323" s="341"/>
      <c r="AJ323" s="329" t="s">
        <v>94</v>
      </c>
      <c r="AK323" s="331">
        <v>96.4</v>
      </c>
      <c r="AL323" s="331">
        <v>99.7</v>
      </c>
      <c r="AM323" s="344">
        <v>94.6</v>
      </c>
      <c r="AN323" s="344">
        <v>93.6</v>
      </c>
      <c r="AO323" s="344">
        <v>95.9</v>
      </c>
      <c r="AP323" s="344">
        <v>108</v>
      </c>
      <c r="AQ323" s="344">
        <v>123.6</v>
      </c>
      <c r="AR323" s="344">
        <v>103.4</v>
      </c>
      <c r="AS323" s="344">
        <v>93.6</v>
      </c>
      <c r="AT323" s="344">
        <v>95.8</v>
      </c>
      <c r="AU323" s="344">
        <v>68.8</v>
      </c>
    </row>
    <row r="324" spans="1:47" x14ac:dyDescent="0.15">
      <c r="A324" s="329"/>
      <c r="B324" s="341"/>
      <c r="C324" s="329" t="s">
        <v>95</v>
      </c>
      <c r="D324" s="453">
        <v>98.8</v>
      </c>
      <c r="E324" s="331">
        <v>98.8</v>
      </c>
      <c r="F324" s="331">
        <v>95.5</v>
      </c>
      <c r="G324" s="331">
        <v>94.7</v>
      </c>
      <c r="H324" s="331">
        <v>88.8</v>
      </c>
      <c r="I324" s="331">
        <v>86</v>
      </c>
      <c r="J324" s="331">
        <v>66</v>
      </c>
      <c r="K324" s="331">
        <v>114.9</v>
      </c>
      <c r="L324" s="331">
        <v>94.9</v>
      </c>
      <c r="M324" s="331">
        <v>100.8</v>
      </c>
      <c r="N324" s="331">
        <v>114.2</v>
      </c>
      <c r="O324" s="331">
        <v>119.7</v>
      </c>
      <c r="P324" s="331">
        <v>108.1</v>
      </c>
      <c r="Q324" s="331">
        <v>105.6</v>
      </c>
      <c r="R324" s="331">
        <v>113.2</v>
      </c>
      <c r="S324" s="331">
        <v>85.5</v>
      </c>
      <c r="T324" s="331">
        <v>95.6</v>
      </c>
      <c r="U324" s="331">
        <v>88.5</v>
      </c>
      <c r="V324" s="331">
        <v>83.4</v>
      </c>
      <c r="W324" s="331">
        <v>93.8</v>
      </c>
      <c r="X324" s="331">
        <v>81.3</v>
      </c>
      <c r="Y324" s="331">
        <v>100.5</v>
      </c>
      <c r="Z324" s="331">
        <v>85.9</v>
      </c>
      <c r="AA324" s="331">
        <v>118.1</v>
      </c>
      <c r="AB324" s="331">
        <v>48.3</v>
      </c>
      <c r="AC324" s="331">
        <v>72.2</v>
      </c>
      <c r="AD324" s="331">
        <v>92.2</v>
      </c>
      <c r="AE324" s="358">
        <v>99.1</v>
      </c>
      <c r="AF324" s="358">
        <v>159.9</v>
      </c>
      <c r="AG324" s="358">
        <v>103.4</v>
      </c>
      <c r="AH324" s="329"/>
      <c r="AI324" s="341"/>
      <c r="AJ324" s="329" t="s">
        <v>95</v>
      </c>
      <c r="AK324" s="331">
        <v>98.8</v>
      </c>
      <c r="AL324" s="331">
        <v>106.1</v>
      </c>
      <c r="AM324" s="344">
        <v>100.3</v>
      </c>
      <c r="AN324" s="344">
        <v>101.8</v>
      </c>
      <c r="AO324" s="344">
        <v>96.8</v>
      </c>
      <c r="AP324" s="344">
        <v>115.5</v>
      </c>
      <c r="AQ324" s="344">
        <v>134.1</v>
      </c>
      <c r="AR324" s="344">
        <v>108.8</v>
      </c>
      <c r="AS324" s="344">
        <v>92.7</v>
      </c>
      <c r="AT324" s="344">
        <v>94.7</v>
      </c>
      <c r="AU324" s="344">
        <v>70.5</v>
      </c>
    </row>
    <row r="325" spans="1:47" x14ac:dyDescent="0.15">
      <c r="A325" s="329"/>
      <c r="B325" s="341"/>
      <c r="C325" s="329" t="s">
        <v>96</v>
      </c>
      <c r="D325" s="453">
        <v>100.9</v>
      </c>
      <c r="E325" s="331">
        <v>100.9</v>
      </c>
      <c r="F325" s="331">
        <v>100.8</v>
      </c>
      <c r="G325" s="331">
        <v>91.5</v>
      </c>
      <c r="H325" s="331">
        <v>86.3</v>
      </c>
      <c r="I325" s="331">
        <v>93.2</v>
      </c>
      <c r="J325" s="331">
        <v>65.599999999999994</v>
      </c>
      <c r="K325" s="331">
        <v>136.1</v>
      </c>
      <c r="L325" s="331">
        <v>79.2</v>
      </c>
      <c r="M325" s="331">
        <v>98.8</v>
      </c>
      <c r="N325" s="331">
        <v>125.6</v>
      </c>
      <c r="O325" s="331">
        <v>108.2</v>
      </c>
      <c r="P325" s="331">
        <v>122.6</v>
      </c>
      <c r="Q325" s="331">
        <v>105.4</v>
      </c>
      <c r="R325" s="331">
        <v>105.6</v>
      </c>
      <c r="S325" s="331">
        <v>79.5</v>
      </c>
      <c r="T325" s="331">
        <v>97.8</v>
      </c>
      <c r="U325" s="331">
        <v>88</v>
      </c>
      <c r="V325" s="331">
        <v>82</v>
      </c>
      <c r="W325" s="331">
        <v>92</v>
      </c>
      <c r="X325" s="331">
        <v>75.2</v>
      </c>
      <c r="Y325" s="331">
        <v>100.1</v>
      </c>
      <c r="Z325" s="331">
        <v>81.5</v>
      </c>
      <c r="AA325" s="331">
        <v>117.7</v>
      </c>
      <c r="AB325" s="331">
        <v>46.5</v>
      </c>
      <c r="AC325" s="331">
        <v>63.9</v>
      </c>
      <c r="AD325" s="331">
        <v>80.099999999999994</v>
      </c>
      <c r="AE325" s="358">
        <v>82.8</v>
      </c>
      <c r="AF325" s="358">
        <v>154.1</v>
      </c>
      <c r="AG325" s="358">
        <v>104.8</v>
      </c>
      <c r="AH325" s="329"/>
      <c r="AI325" s="341"/>
      <c r="AJ325" s="329" t="s">
        <v>96</v>
      </c>
      <c r="AK325" s="331">
        <v>100.9</v>
      </c>
      <c r="AL325" s="331">
        <v>109.1</v>
      </c>
      <c r="AM325" s="344">
        <v>113.4</v>
      </c>
      <c r="AN325" s="344">
        <v>119</v>
      </c>
      <c r="AO325" s="344">
        <v>97.7</v>
      </c>
      <c r="AP325" s="344">
        <v>107</v>
      </c>
      <c r="AQ325" s="344">
        <v>119.9</v>
      </c>
      <c r="AR325" s="344">
        <v>102.7</v>
      </c>
      <c r="AS325" s="344">
        <v>93.8</v>
      </c>
      <c r="AT325" s="344">
        <v>96.2</v>
      </c>
      <c r="AU325" s="344">
        <v>65.599999999999994</v>
      </c>
    </row>
    <row r="326" spans="1:47" x14ac:dyDescent="0.15">
      <c r="A326" s="329"/>
      <c r="B326" s="342"/>
      <c r="C326" s="335" t="s">
        <v>97</v>
      </c>
      <c r="D326" s="452">
        <v>96.2</v>
      </c>
      <c r="E326" s="337">
        <v>96.2</v>
      </c>
      <c r="F326" s="337">
        <v>96.5</v>
      </c>
      <c r="G326" s="337">
        <v>75.099999999999994</v>
      </c>
      <c r="H326" s="337">
        <v>85.1</v>
      </c>
      <c r="I326" s="337">
        <v>73.599999999999994</v>
      </c>
      <c r="J326" s="337">
        <v>57.8</v>
      </c>
      <c r="K326" s="337">
        <v>97.2</v>
      </c>
      <c r="L326" s="337">
        <v>82</v>
      </c>
      <c r="M326" s="337">
        <v>97.2</v>
      </c>
      <c r="N326" s="337">
        <v>120.5</v>
      </c>
      <c r="O326" s="337">
        <v>104.5</v>
      </c>
      <c r="P326" s="337">
        <v>138.4</v>
      </c>
      <c r="Q326" s="337">
        <v>100.2</v>
      </c>
      <c r="R326" s="337">
        <v>103.1</v>
      </c>
      <c r="S326" s="337">
        <v>83.5</v>
      </c>
      <c r="T326" s="337">
        <v>93.2</v>
      </c>
      <c r="U326" s="337">
        <v>88.3</v>
      </c>
      <c r="V326" s="337">
        <v>84.8</v>
      </c>
      <c r="W326" s="337">
        <v>93.3</v>
      </c>
      <c r="X326" s="337">
        <v>77.400000000000006</v>
      </c>
      <c r="Y326" s="337">
        <v>112.7</v>
      </c>
      <c r="Z326" s="337">
        <v>84.1</v>
      </c>
      <c r="AA326" s="337">
        <v>117.5</v>
      </c>
      <c r="AB326" s="337">
        <v>45</v>
      </c>
      <c r="AC326" s="337">
        <v>64.900000000000006</v>
      </c>
      <c r="AD326" s="337">
        <v>73.900000000000006</v>
      </c>
      <c r="AE326" s="423">
        <v>91</v>
      </c>
      <c r="AF326" s="423">
        <v>149.80000000000001</v>
      </c>
      <c r="AG326" s="423">
        <v>100.2</v>
      </c>
      <c r="AH326" s="329"/>
      <c r="AI326" s="342"/>
      <c r="AJ326" s="335" t="s">
        <v>97</v>
      </c>
      <c r="AK326" s="337">
        <v>96.2</v>
      </c>
      <c r="AL326" s="337">
        <v>102.8</v>
      </c>
      <c r="AM326" s="346">
        <v>101.2</v>
      </c>
      <c r="AN326" s="346">
        <v>104.1</v>
      </c>
      <c r="AO326" s="346">
        <v>90</v>
      </c>
      <c r="AP326" s="346">
        <v>104.9</v>
      </c>
      <c r="AQ326" s="346">
        <v>119.4</v>
      </c>
      <c r="AR326" s="346">
        <v>100.9</v>
      </c>
      <c r="AS326" s="346">
        <v>91</v>
      </c>
      <c r="AT326" s="346">
        <v>93.2</v>
      </c>
      <c r="AU326" s="346">
        <v>65.8</v>
      </c>
    </row>
    <row r="327" spans="1:47" x14ac:dyDescent="0.15">
      <c r="A327" s="329"/>
      <c r="B327" s="340" t="s">
        <v>110</v>
      </c>
      <c r="C327" s="326" t="s">
        <v>84</v>
      </c>
      <c r="D327" s="453">
        <v>97</v>
      </c>
      <c r="E327" s="331">
        <v>97</v>
      </c>
      <c r="F327" s="331">
        <v>97</v>
      </c>
      <c r="G327" s="331">
        <v>83.3</v>
      </c>
      <c r="H327" s="331">
        <v>85.9</v>
      </c>
      <c r="I327" s="331">
        <v>80.099999999999994</v>
      </c>
      <c r="J327" s="331">
        <v>61.4</v>
      </c>
      <c r="K327" s="331">
        <v>109.3</v>
      </c>
      <c r="L327" s="331">
        <v>80.599999999999994</v>
      </c>
      <c r="M327" s="331">
        <v>94.4</v>
      </c>
      <c r="N327" s="331">
        <v>125.5</v>
      </c>
      <c r="O327" s="331">
        <v>113.9</v>
      </c>
      <c r="P327" s="331">
        <v>120.7</v>
      </c>
      <c r="Q327" s="331">
        <v>103.8</v>
      </c>
      <c r="R327" s="331">
        <v>112.5</v>
      </c>
      <c r="S327" s="331">
        <v>82.6</v>
      </c>
      <c r="T327" s="331">
        <v>95.3</v>
      </c>
      <c r="U327" s="331">
        <v>88</v>
      </c>
      <c r="V327" s="331">
        <v>84.1</v>
      </c>
      <c r="W327" s="331">
        <v>93.6</v>
      </c>
      <c r="X327" s="331">
        <v>76.400000000000006</v>
      </c>
      <c r="Y327" s="331">
        <v>99.1</v>
      </c>
      <c r="Z327" s="331">
        <v>82.7</v>
      </c>
      <c r="AA327" s="331">
        <v>118</v>
      </c>
      <c r="AB327" s="331">
        <v>42.8</v>
      </c>
      <c r="AC327" s="331">
        <v>65.900000000000006</v>
      </c>
      <c r="AD327" s="331">
        <v>78.400000000000006</v>
      </c>
      <c r="AE327" s="358">
        <v>88.8</v>
      </c>
      <c r="AF327" s="358">
        <v>153.69999999999999</v>
      </c>
      <c r="AG327" s="358">
        <v>101.7</v>
      </c>
      <c r="AH327" s="329"/>
      <c r="AI327" s="340" t="s">
        <v>110</v>
      </c>
      <c r="AJ327" s="326" t="s">
        <v>84</v>
      </c>
      <c r="AK327" s="331">
        <v>97</v>
      </c>
      <c r="AL327" s="331">
        <v>102.5</v>
      </c>
      <c r="AM327" s="344">
        <v>96.5</v>
      </c>
      <c r="AN327" s="344">
        <v>96.5</v>
      </c>
      <c r="AO327" s="344">
        <v>96.2</v>
      </c>
      <c r="AP327" s="344">
        <v>111</v>
      </c>
      <c r="AQ327" s="344">
        <v>125.6</v>
      </c>
      <c r="AR327" s="344">
        <v>106.5</v>
      </c>
      <c r="AS327" s="344">
        <v>92.3</v>
      </c>
      <c r="AT327" s="344">
        <v>94.4</v>
      </c>
      <c r="AU327" s="344">
        <v>67.5</v>
      </c>
    </row>
    <row r="328" spans="1:47" x14ac:dyDescent="0.15">
      <c r="A328" s="329"/>
      <c r="B328" s="341"/>
      <c r="C328" s="329" t="s">
        <v>86</v>
      </c>
      <c r="D328" s="453">
        <v>98.3</v>
      </c>
      <c r="E328" s="331">
        <v>98.3</v>
      </c>
      <c r="F328" s="331">
        <v>95.6</v>
      </c>
      <c r="G328" s="331">
        <v>84.5</v>
      </c>
      <c r="H328" s="331">
        <v>85.8</v>
      </c>
      <c r="I328" s="331">
        <v>84.4</v>
      </c>
      <c r="J328" s="331">
        <v>76</v>
      </c>
      <c r="K328" s="331">
        <v>93.6</v>
      </c>
      <c r="L328" s="331">
        <v>78.3</v>
      </c>
      <c r="M328" s="331">
        <v>93.4</v>
      </c>
      <c r="N328" s="331">
        <v>131.4</v>
      </c>
      <c r="O328" s="331">
        <v>105.1</v>
      </c>
      <c r="P328" s="331">
        <v>122.3</v>
      </c>
      <c r="Q328" s="331">
        <v>99.6</v>
      </c>
      <c r="R328" s="331">
        <v>108.6</v>
      </c>
      <c r="S328" s="331">
        <v>78.7</v>
      </c>
      <c r="T328" s="331">
        <v>92.1</v>
      </c>
      <c r="U328" s="331">
        <v>84.4</v>
      </c>
      <c r="V328" s="331">
        <v>81.5</v>
      </c>
      <c r="W328" s="331">
        <v>93.6</v>
      </c>
      <c r="X328" s="331">
        <v>75.3</v>
      </c>
      <c r="Y328" s="331">
        <v>104.4</v>
      </c>
      <c r="Z328" s="331">
        <v>83.7</v>
      </c>
      <c r="AA328" s="331">
        <v>112.3</v>
      </c>
      <c r="AB328" s="331">
        <v>43.2</v>
      </c>
      <c r="AC328" s="331">
        <v>63.1</v>
      </c>
      <c r="AD328" s="331">
        <v>75.8</v>
      </c>
      <c r="AE328" s="358">
        <v>88.9</v>
      </c>
      <c r="AF328" s="358">
        <v>152.69999999999999</v>
      </c>
      <c r="AG328" s="358">
        <v>102.5</v>
      </c>
      <c r="AH328" s="329"/>
      <c r="AI328" s="341"/>
      <c r="AJ328" s="329" t="s">
        <v>86</v>
      </c>
      <c r="AK328" s="331">
        <v>98.3</v>
      </c>
      <c r="AL328" s="331">
        <v>103.9</v>
      </c>
      <c r="AM328" s="344">
        <v>100.1</v>
      </c>
      <c r="AN328" s="344">
        <v>103.8</v>
      </c>
      <c r="AO328" s="344">
        <v>91.2</v>
      </c>
      <c r="AP328" s="344">
        <v>107.9</v>
      </c>
      <c r="AQ328" s="344">
        <v>117.6</v>
      </c>
      <c r="AR328" s="344">
        <v>104.4</v>
      </c>
      <c r="AS328" s="344">
        <v>93.4</v>
      </c>
      <c r="AT328" s="344">
        <v>95.7</v>
      </c>
      <c r="AU328" s="344">
        <v>67.2</v>
      </c>
    </row>
    <row r="329" spans="1:47" x14ac:dyDescent="0.15">
      <c r="A329" s="329"/>
      <c r="B329" s="341"/>
      <c r="C329" s="329" t="s">
        <v>88</v>
      </c>
      <c r="D329" s="453">
        <v>98.9</v>
      </c>
      <c r="E329" s="331">
        <v>98.9</v>
      </c>
      <c r="F329" s="331">
        <v>96.9</v>
      </c>
      <c r="G329" s="331">
        <v>82.5</v>
      </c>
      <c r="H329" s="331">
        <v>85.9</v>
      </c>
      <c r="I329" s="331">
        <v>83.9</v>
      </c>
      <c r="J329" s="331">
        <v>66.3</v>
      </c>
      <c r="K329" s="331">
        <v>106.7</v>
      </c>
      <c r="L329" s="331">
        <v>81.099999999999994</v>
      </c>
      <c r="M329" s="331">
        <v>86.9</v>
      </c>
      <c r="N329" s="331">
        <v>128.9</v>
      </c>
      <c r="O329" s="331">
        <v>110.7</v>
      </c>
      <c r="P329" s="331">
        <v>126</v>
      </c>
      <c r="Q329" s="331">
        <v>102.4</v>
      </c>
      <c r="R329" s="331">
        <v>109.6</v>
      </c>
      <c r="S329" s="331">
        <v>80.7</v>
      </c>
      <c r="T329" s="331">
        <v>94.6</v>
      </c>
      <c r="U329" s="331">
        <v>89</v>
      </c>
      <c r="V329" s="331">
        <v>84.3</v>
      </c>
      <c r="W329" s="331">
        <v>93.9</v>
      </c>
      <c r="X329" s="331">
        <v>76.8</v>
      </c>
      <c r="Y329" s="331">
        <v>102.3</v>
      </c>
      <c r="Z329" s="331">
        <v>83.5</v>
      </c>
      <c r="AA329" s="331">
        <v>120.1</v>
      </c>
      <c r="AB329" s="331">
        <v>43.6</v>
      </c>
      <c r="AC329" s="331">
        <v>65.400000000000006</v>
      </c>
      <c r="AD329" s="331">
        <v>78.900000000000006</v>
      </c>
      <c r="AE329" s="358">
        <v>82.3</v>
      </c>
      <c r="AF329" s="358">
        <v>156.6</v>
      </c>
      <c r="AG329" s="358">
        <v>103.3</v>
      </c>
      <c r="AH329" s="329"/>
      <c r="AI329" s="341"/>
      <c r="AJ329" s="329" t="s">
        <v>88</v>
      </c>
      <c r="AK329" s="331">
        <v>98.9</v>
      </c>
      <c r="AL329" s="331">
        <v>104.1</v>
      </c>
      <c r="AM329" s="344">
        <v>99.7</v>
      </c>
      <c r="AN329" s="344">
        <v>101.6</v>
      </c>
      <c r="AO329" s="344">
        <v>94.1</v>
      </c>
      <c r="AP329" s="344">
        <v>111</v>
      </c>
      <c r="AQ329" s="344">
        <v>127.6</v>
      </c>
      <c r="AR329" s="344">
        <v>106.3</v>
      </c>
      <c r="AS329" s="344">
        <v>94.3</v>
      </c>
      <c r="AT329" s="344">
        <v>96.6</v>
      </c>
      <c r="AU329" s="344">
        <v>66.5</v>
      </c>
    </row>
    <row r="330" spans="1:47" x14ac:dyDescent="0.15">
      <c r="A330" s="329"/>
      <c r="B330" s="341"/>
      <c r="C330" s="329" t="s">
        <v>89</v>
      </c>
      <c r="D330" s="453">
        <v>99.8</v>
      </c>
      <c r="E330" s="331">
        <v>99.8</v>
      </c>
      <c r="F330" s="331">
        <v>96.7</v>
      </c>
      <c r="G330" s="331">
        <v>83.6</v>
      </c>
      <c r="H330" s="331">
        <v>83.9</v>
      </c>
      <c r="I330" s="331">
        <v>85.7</v>
      </c>
      <c r="J330" s="331">
        <v>66.900000000000006</v>
      </c>
      <c r="K330" s="331">
        <v>113.6</v>
      </c>
      <c r="L330" s="331">
        <v>83.6</v>
      </c>
      <c r="M330" s="331">
        <v>91.7</v>
      </c>
      <c r="N330" s="331">
        <v>129.4</v>
      </c>
      <c r="O330" s="331">
        <v>115.1</v>
      </c>
      <c r="P330" s="331">
        <v>124.8</v>
      </c>
      <c r="Q330" s="331">
        <v>100</v>
      </c>
      <c r="R330" s="331">
        <v>109.1</v>
      </c>
      <c r="S330" s="331">
        <v>78.2</v>
      </c>
      <c r="T330" s="331">
        <v>93.8</v>
      </c>
      <c r="U330" s="331">
        <v>89.1</v>
      </c>
      <c r="V330" s="331">
        <v>86.7</v>
      </c>
      <c r="W330" s="331">
        <v>93.9</v>
      </c>
      <c r="X330" s="331">
        <v>77.5</v>
      </c>
      <c r="Y330" s="331">
        <v>103.4</v>
      </c>
      <c r="Z330" s="331">
        <v>81.599999999999994</v>
      </c>
      <c r="AA330" s="331">
        <v>116.7</v>
      </c>
      <c r="AB330" s="331">
        <v>46.5</v>
      </c>
      <c r="AC330" s="331">
        <v>65.3</v>
      </c>
      <c r="AD330" s="331">
        <v>83.4</v>
      </c>
      <c r="AE330" s="358">
        <v>77.5</v>
      </c>
      <c r="AF330" s="358" t="s">
        <v>111</v>
      </c>
      <c r="AG330" s="358">
        <v>104.1</v>
      </c>
      <c r="AH330" s="329"/>
      <c r="AI330" s="341"/>
      <c r="AJ330" s="329" t="s">
        <v>89</v>
      </c>
      <c r="AK330" s="331">
        <v>99.8</v>
      </c>
      <c r="AL330" s="331">
        <v>107.8</v>
      </c>
      <c r="AM330" s="344">
        <v>105.1</v>
      </c>
      <c r="AN330" s="344">
        <v>109.8</v>
      </c>
      <c r="AO330" s="344">
        <v>91.9</v>
      </c>
      <c r="AP330" s="344">
        <v>110.8</v>
      </c>
      <c r="AQ330" s="344">
        <v>126.4</v>
      </c>
      <c r="AR330" s="344">
        <v>105.1</v>
      </c>
      <c r="AS330" s="344">
        <v>94</v>
      </c>
      <c r="AT330" s="344">
        <v>96.4</v>
      </c>
      <c r="AU330" s="344">
        <v>66.599999999999994</v>
      </c>
    </row>
    <row r="331" spans="1:47" x14ac:dyDescent="0.15">
      <c r="A331" s="329"/>
      <c r="B331" s="341"/>
      <c r="C331" s="329" t="s">
        <v>90</v>
      </c>
      <c r="D331" s="453">
        <v>98.8</v>
      </c>
      <c r="E331" s="331">
        <v>98.8</v>
      </c>
      <c r="F331" s="331">
        <v>97.2</v>
      </c>
      <c r="G331" s="331">
        <v>82.2</v>
      </c>
      <c r="H331" s="331">
        <v>86.5</v>
      </c>
      <c r="I331" s="331">
        <v>82.7</v>
      </c>
      <c r="J331" s="331">
        <v>65.8</v>
      </c>
      <c r="K331" s="331">
        <v>107.1</v>
      </c>
      <c r="L331" s="331">
        <v>82.5</v>
      </c>
      <c r="M331" s="331">
        <v>91.3</v>
      </c>
      <c r="N331" s="331">
        <v>135</v>
      </c>
      <c r="O331" s="331">
        <v>108.7</v>
      </c>
      <c r="P331" s="331">
        <v>125.8</v>
      </c>
      <c r="Q331" s="331">
        <v>103.6</v>
      </c>
      <c r="R331" s="331">
        <v>111.5</v>
      </c>
      <c r="S331" s="331">
        <v>79.900000000000006</v>
      </c>
      <c r="T331" s="331">
        <v>93.9</v>
      </c>
      <c r="U331" s="331">
        <v>87.7</v>
      </c>
      <c r="V331" s="331">
        <v>85.4</v>
      </c>
      <c r="W331" s="331">
        <v>92.8</v>
      </c>
      <c r="X331" s="331">
        <v>76.099999999999994</v>
      </c>
      <c r="Y331" s="331">
        <v>104.8</v>
      </c>
      <c r="Z331" s="331">
        <v>80.900000000000006</v>
      </c>
      <c r="AA331" s="331">
        <v>120.3</v>
      </c>
      <c r="AB331" s="331">
        <v>44.1</v>
      </c>
      <c r="AC331" s="331">
        <v>63.4</v>
      </c>
      <c r="AD331" s="331">
        <v>80.400000000000006</v>
      </c>
      <c r="AE331" s="358">
        <v>76.3</v>
      </c>
      <c r="AF331" s="358" t="s">
        <v>111</v>
      </c>
      <c r="AG331" s="358">
        <v>103</v>
      </c>
      <c r="AH331" s="329"/>
      <c r="AI331" s="341"/>
      <c r="AJ331" s="329" t="s">
        <v>90</v>
      </c>
      <c r="AK331" s="331">
        <v>98.8</v>
      </c>
      <c r="AL331" s="331">
        <v>104.2</v>
      </c>
      <c r="AM331" s="344">
        <v>101.6</v>
      </c>
      <c r="AN331" s="344">
        <v>103.4</v>
      </c>
      <c r="AO331" s="344">
        <v>94.4</v>
      </c>
      <c r="AP331" s="344">
        <v>110</v>
      </c>
      <c r="AQ331" s="344">
        <v>121.7</v>
      </c>
      <c r="AR331" s="344">
        <v>106.7</v>
      </c>
      <c r="AS331" s="344">
        <v>94</v>
      </c>
      <c r="AT331" s="344">
        <v>96.5</v>
      </c>
      <c r="AU331" s="344">
        <v>65.8</v>
      </c>
    </row>
    <row r="332" spans="1:47" x14ac:dyDescent="0.15">
      <c r="A332" s="329"/>
      <c r="B332" s="341"/>
      <c r="C332" s="329" t="s">
        <v>91</v>
      </c>
      <c r="D332" s="453">
        <v>100.2</v>
      </c>
      <c r="E332" s="331">
        <v>100.2</v>
      </c>
      <c r="F332" s="331">
        <v>96.2</v>
      </c>
      <c r="G332" s="331">
        <v>81.400000000000006</v>
      </c>
      <c r="H332" s="331">
        <v>86.8</v>
      </c>
      <c r="I332" s="331">
        <v>85.7</v>
      </c>
      <c r="J332" s="331">
        <v>71</v>
      </c>
      <c r="K332" s="331">
        <v>108.3</v>
      </c>
      <c r="L332" s="331">
        <v>80.099999999999994</v>
      </c>
      <c r="M332" s="331">
        <v>90.6</v>
      </c>
      <c r="N332" s="331">
        <v>140.6</v>
      </c>
      <c r="O332" s="331">
        <v>105.6</v>
      </c>
      <c r="P332" s="331">
        <v>128.30000000000001</v>
      </c>
      <c r="Q332" s="331">
        <v>101.9</v>
      </c>
      <c r="R332" s="331">
        <v>109.4</v>
      </c>
      <c r="S332" s="331">
        <v>78.400000000000006</v>
      </c>
      <c r="T332" s="331">
        <v>91.2</v>
      </c>
      <c r="U332" s="331">
        <v>88.5</v>
      </c>
      <c r="V332" s="331">
        <v>91.5</v>
      </c>
      <c r="W332" s="331">
        <v>93.2</v>
      </c>
      <c r="X332" s="331">
        <v>76.099999999999994</v>
      </c>
      <c r="Y332" s="331">
        <v>100.1</v>
      </c>
      <c r="Z332" s="331">
        <v>78.8</v>
      </c>
      <c r="AA332" s="331">
        <v>117.9</v>
      </c>
      <c r="AB332" s="331">
        <v>46.2</v>
      </c>
      <c r="AC332" s="331">
        <v>63.8</v>
      </c>
      <c r="AD332" s="331">
        <v>89.2</v>
      </c>
      <c r="AE332" s="358">
        <v>82.1</v>
      </c>
      <c r="AF332" s="358" t="s">
        <v>111</v>
      </c>
      <c r="AG332" s="358">
        <v>103.9</v>
      </c>
      <c r="AH332" s="329"/>
      <c r="AI332" s="341"/>
      <c r="AJ332" s="329" t="s">
        <v>91</v>
      </c>
      <c r="AK332" s="331">
        <v>100.2</v>
      </c>
      <c r="AL332" s="331">
        <v>106.2</v>
      </c>
      <c r="AM332" s="344">
        <v>103</v>
      </c>
      <c r="AN332" s="344">
        <v>107.2</v>
      </c>
      <c r="AO332" s="344">
        <v>93.4</v>
      </c>
      <c r="AP332" s="344">
        <v>109.3</v>
      </c>
      <c r="AQ332" s="344">
        <v>122.3</v>
      </c>
      <c r="AR332" s="344">
        <v>105</v>
      </c>
      <c r="AS332" s="344">
        <v>95</v>
      </c>
      <c r="AT332" s="344">
        <v>97.5</v>
      </c>
      <c r="AU332" s="344">
        <v>65.2</v>
      </c>
    </row>
    <row r="333" spans="1:47" x14ac:dyDescent="0.15">
      <c r="A333" s="329"/>
      <c r="B333" s="341"/>
      <c r="C333" s="329" t="s">
        <v>92</v>
      </c>
      <c r="D333" s="453">
        <v>97.7</v>
      </c>
      <c r="E333" s="331">
        <v>97.7</v>
      </c>
      <c r="F333" s="331">
        <v>96.8</v>
      </c>
      <c r="G333" s="331">
        <v>81</v>
      </c>
      <c r="H333" s="331">
        <v>85.2</v>
      </c>
      <c r="I333" s="331">
        <v>78.8</v>
      </c>
      <c r="J333" s="331">
        <v>65</v>
      </c>
      <c r="K333" s="331">
        <v>103.6</v>
      </c>
      <c r="L333" s="331">
        <v>80.400000000000006</v>
      </c>
      <c r="M333" s="331">
        <v>90</v>
      </c>
      <c r="N333" s="331">
        <v>137</v>
      </c>
      <c r="O333" s="331">
        <v>109.6</v>
      </c>
      <c r="P333" s="331">
        <v>124.7</v>
      </c>
      <c r="Q333" s="331">
        <v>100.5</v>
      </c>
      <c r="R333" s="331">
        <v>107.4</v>
      </c>
      <c r="S333" s="331">
        <v>76.3</v>
      </c>
      <c r="T333" s="331">
        <v>93.9</v>
      </c>
      <c r="U333" s="331">
        <v>88.8</v>
      </c>
      <c r="V333" s="331">
        <v>86.9</v>
      </c>
      <c r="W333" s="331">
        <v>92.4</v>
      </c>
      <c r="X333" s="331">
        <v>76.099999999999994</v>
      </c>
      <c r="Y333" s="331">
        <v>103.1</v>
      </c>
      <c r="Z333" s="331">
        <v>80.2</v>
      </c>
      <c r="AA333" s="331">
        <v>118.4</v>
      </c>
      <c r="AB333" s="331">
        <v>46.3</v>
      </c>
      <c r="AC333" s="331">
        <v>63.9</v>
      </c>
      <c r="AD333" s="331">
        <v>80.7</v>
      </c>
      <c r="AE333" s="358">
        <v>84.2</v>
      </c>
      <c r="AF333" s="358" t="s">
        <v>111</v>
      </c>
      <c r="AG333" s="358">
        <v>101.7</v>
      </c>
      <c r="AH333" s="329"/>
      <c r="AI333" s="341"/>
      <c r="AJ333" s="329" t="s">
        <v>92</v>
      </c>
      <c r="AK333" s="331">
        <v>97.7</v>
      </c>
      <c r="AL333" s="331">
        <v>101.2</v>
      </c>
      <c r="AM333" s="344">
        <v>95.7</v>
      </c>
      <c r="AN333" s="344">
        <v>96.7</v>
      </c>
      <c r="AO333" s="344">
        <v>92.1</v>
      </c>
      <c r="AP333" s="344">
        <v>109.1</v>
      </c>
      <c r="AQ333" s="344">
        <v>123.7</v>
      </c>
      <c r="AR333" s="344">
        <v>104.2</v>
      </c>
      <c r="AS333" s="344">
        <v>93.2</v>
      </c>
      <c r="AT333" s="344">
        <v>95.8</v>
      </c>
      <c r="AU333" s="344">
        <v>64.900000000000006</v>
      </c>
    </row>
    <row r="334" spans="1:47" x14ac:dyDescent="0.15">
      <c r="A334" s="329"/>
      <c r="B334" s="341"/>
      <c r="C334" s="329" t="s">
        <v>93</v>
      </c>
      <c r="D334" s="453">
        <v>99.3</v>
      </c>
      <c r="E334" s="331">
        <v>99.3</v>
      </c>
      <c r="F334" s="331">
        <v>96.4</v>
      </c>
      <c r="G334" s="331">
        <v>79.400000000000006</v>
      </c>
      <c r="H334" s="331">
        <v>86.2</v>
      </c>
      <c r="I334" s="331">
        <v>85.9</v>
      </c>
      <c r="J334" s="331">
        <v>72.5</v>
      </c>
      <c r="K334" s="331">
        <v>104.8</v>
      </c>
      <c r="L334" s="331">
        <v>81.7</v>
      </c>
      <c r="M334" s="331">
        <v>89.6</v>
      </c>
      <c r="N334" s="331">
        <v>134</v>
      </c>
      <c r="O334" s="331">
        <v>112.3</v>
      </c>
      <c r="P334" s="331">
        <v>121.2</v>
      </c>
      <c r="Q334" s="331">
        <v>101.6</v>
      </c>
      <c r="R334" s="331">
        <v>110.2</v>
      </c>
      <c r="S334" s="331">
        <v>81.3</v>
      </c>
      <c r="T334" s="331">
        <v>92</v>
      </c>
      <c r="U334" s="331">
        <v>88.4</v>
      </c>
      <c r="V334" s="331">
        <v>88.5</v>
      </c>
      <c r="W334" s="331">
        <v>92.2</v>
      </c>
      <c r="X334" s="331">
        <v>75.400000000000006</v>
      </c>
      <c r="Y334" s="331">
        <v>100</v>
      </c>
      <c r="Z334" s="331">
        <v>79.7</v>
      </c>
      <c r="AA334" s="331">
        <v>121.2</v>
      </c>
      <c r="AB334" s="331">
        <v>45.6</v>
      </c>
      <c r="AC334" s="331">
        <v>63.1</v>
      </c>
      <c r="AD334" s="331">
        <v>83.5</v>
      </c>
      <c r="AE334" s="358">
        <v>86.4</v>
      </c>
      <c r="AF334" s="358" t="s">
        <v>111</v>
      </c>
      <c r="AG334" s="358">
        <v>103.9</v>
      </c>
      <c r="AH334" s="329"/>
      <c r="AI334" s="341"/>
      <c r="AJ334" s="329" t="s">
        <v>93</v>
      </c>
      <c r="AK334" s="331">
        <v>99.3</v>
      </c>
      <c r="AL334" s="331">
        <v>103.1</v>
      </c>
      <c r="AM334" s="344">
        <v>98</v>
      </c>
      <c r="AN334" s="344">
        <v>99.2</v>
      </c>
      <c r="AO334" s="344">
        <v>93.6</v>
      </c>
      <c r="AP334" s="344">
        <v>109.1</v>
      </c>
      <c r="AQ334" s="344">
        <v>121.9</v>
      </c>
      <c r="AR334" s="344">
        <v>105</v>
      </c>
      <c r="AS334" s="344">
        <v>96.1</v>
      </c>
      <c r="AT334" s="344">
        <v>98.9</v>
      </c>
      <c r="AU334" s="344">
        <v>65.099999999999994</v>
      </c>
    </row>
    <row r="335" spans="1:47" x14ac:dyDescent="0.15">
      <c r="A335" s="329"/>
      <c r="B335" s="341"/>
      <c r="C335" s="329" t="s">
        <v>94</v>
      </c>
      <c r="D335" s="453">
        <v>100.9</v>
      </c>
      <c r="E335" s="331">
        <v>100.9</v>
      </c>
      <c r="F335" s="331">
        <v>95.8</v>
      </c>
      <c r="G335" s="331">
        <v>79.2</v>
      </c>
      <c r="H335" s="331">
        <v>84.7</v>
      </c>
      <c r="I335" s="331">
        <v>86.8</v>
      </c>
      <c r="J335" s="331">
        <v>76.3</v>
      </c>
      <c r="K335" s="331">
        <v>101.4</v>
      </c>
      <c r="L335" s="331">
        <v>81</v>
      </c>
      <c r="M335" s="331">
        <v>75.900000000000006</v>
      </c>
      <c r="N335" s="331">
        <v>143.19999999999999</v>
      </c>
      <c r="O335" s="331">
        <v>114.5</v>
      </c>
      <c r="P335" s="331">
        <v>132.6</v>
      </c>
      <c r="Q335" s="331">
        <v>103.6</v>
      </c>
      <c r="R335" s="331">
        <v>108.7</v>
      </c>
      <c r="S335" s="331">
        <v>83.1</v>
      </c>
      <c r="T335" s="331">
        <v>93.1</v>
      </c>
      <c r="U335" s="331">
        <v>89.9</v>
      </c>
      <c r="V335" s="331">
        <v>88.1</v>
      </c>
      <c r="W335" s="331">
        <v>93.8</v>
      </c>
      <c r="X335" s="331">
        <v>75.3</v>
      </c>
      <c r="Y335" s="331">
        <v>103.1</v>
      </c>
      <c r="Z335" s="331">
        <v>77.900000000000006</v>
      </c>
      <c r="AA335" s="331">
        <v>122.7</v>
      </c>
      <c r="AB335" s="331">
        <v>43.1</v>
      </c>
      <c r="AC335" s="331">
        <v>62.1</v>
      </c>
      <c r="AD335" s="331">
        <v>85.1</v>
      </c>
      <c r="AE335" s="358">
        <v>84.5</v>
      </c>
      <c r="AF335" s="358" t="s">
        <v>111</v>
      </c>
      <c r="AG335" s="358">
        <v>105.5</v>
      </c>
      <c r="AH335" s="329"/>
      <c r="AI335" s="341"/>
      <c r="AJ335" s="329" t="s">
        <v>94</v>
      </c>
      <c r="AK335" s="331">
        <v>100.9</v>
      </c>
      <c r="AL335" s="331">
        <v>106.4</v>
      </c>
      <c r="AM335" s="344">
        <v>103.7</v>
      </c>
      <c r="AN335" s="344">
        <v>106.3</v>
      </c>
      <c r="AO335" s="344">
        <v>94.6</v>
      </c>
      <c r="AP335" s="344">
        <v>110.4</v>
      </c>
      <c r="AQ335" s="344">
        <v>126.1</v>
      </c>
      <c r="AR335" s="344">
        <v>105.9</v>
      </c>
      <c r="AS335" s="344">
        <v>96.3</v>
      </c>
      <c r="AT335" s="344">
        <v>99.1</v>
      </c>
      <c r="AU335" s="344">
        <v>64.3</v>
      </c>
    </row>
    <row r="336" spans="1:47" x14ac:dyDescent="0.15">
      <c r="A336" s="329"/>
      <c r="B336" s="341"/>
      <c r="C336" s="329" t="s">
        <v>95</v>
      </c>
      <c r="D336" s="453">
        <v>98.3</v>
      </c>
      <c r="E336" s="331">
        <v>98.4</v>
      </c>
      <c r="F336" s="331">
        <v>94.9</v>
      </c>
      <c r="G336" s="331">
        <v>79.2</v>
      </c>
      <c r="H336" s="331">
        <v>85.6</v>
      </c>
      <c r="I336" s="331">
        <v>83.7</v>
      </c>
      <c r="J336" s="331">
        <v>75.599999999999994</v>
      </c>
      <c r="K336" s="331">
        <v>96.3</v>
      </c>
      <c r="L336" s="331">
        <v>85.7</v>
      </c>
      <c r="M336" s="331">
        <v>75.900000000000006</v>
      </c>
      <c r="N336" s="331">
        <v>138.9</v>
      </c>
      <c r="O336" s="331">
        <v>116.4</v>
      </c>
      <c r="P336" s="331">
        <v>116</v>
      </c>
      <c r="Q336" s="331">
        <v>103.8</v>
      </c>
      <c r="R336" s="331">
        <v>108.6</v>
      </c>
      <c r="S336" s="331">
        <v>81.599999999999994</v>
      </c>
      <c r="T336" s="331">
        <v>96.4</v>
      </c>
      <c r="U336" s="331">
        <v>89.6</v>
      </c>
      <c r="V336" s="331">
        <v>87.9</v>
      </c>
      <c r="W336" s="331">
        <v>93</v>
      </c>
      <c r="X336" s="331">
        <v>75.099999999999994</v>
      </c>
      <c r="Y336" s="331">
        <v>103.7</v>
      </c>
      <c r="Z336" s="331">
        <v>76.3</v>
      </c>
      <c r="AA336" s="331">
        <v>122.1</v>
      </c>
      <c r="AB336" s="331">
        <v>43.8</v>
      </c>
      <c r="AC336" s="331">
        <v>62.4</v>
      </c>
      <c r="AD336" s="331">
        <v>81.400000000000006</v>
      </c>
      <c r="AE336" s="358">
        <v>83.2</v>
      </c>
      <c r="AF336" s="358" t="s">
        <v>111</v>
      </c>
      <c r="AG336" s="358">
        <v>103</v>
      </c>
      <c r="AH336" s="329"/>
      <c r="AI336" s="341"/>
      <c r="AJ336" s="329" t="s">
        <v>95</v>
      </c>
      <c r="AK336" s="331">
        <v>98.3</v>
      </c>
      <c r="AL336" s="331">
        <v>101.9</v>
      </c>
      <c r="AM336" s="344">
        <v>97.5</v>
      </c>
      <c r="AN336" s="344">
        <v>98.6</v>
      </c>
      <c r="AO336" s="344">
        <v>93.7</v>
      </c>
      <c r="AP336" s="344">
        <v>109.6</v>
      </c>
      <c r="AQ336" s="344">
        <v>123.7</v>
      </c>
      <c r="AR336" s="344">
        <v>104.5</v>
      </c>
      <c r="AS336" s="344">
        <v>95.5</v>
      </c>
      <c r="AT336" s="344">
        <v>98.3</v>
      </c>
      <c r="AU336" s="344">
        <v>64.599999999999994</v>
      </c>
    </row>
    <row r="337" spans="1:47" x14ac:dyDescent="0.15">
      <c r="A337" s="329"/>
      <c r="B337" s="341"/>
      <c r="C337" s="329" t="s">
        <v>96</v>
      </c>
      <c r="D337" s="453">
        <v>97.9</v>
      </c>
      <c r="E337" s="331">
        <v>97.9</v>
      </c>
      <c r="F337" s="331">
        <v>89.6</v>
      </c>
      <c r="G337" s="331">
        <v>76.7</v>
      </c>
      <c r="H337" s="331">
        <v>85.6</v>
      </c>
      <c r="I337" s="331">
        <v>83.1</v>
      </c>
      <c r="J337" s="331">
        <v>74.3</v>
      </c>
      <c r="K337" s="331">
        <v>97.8</v>
      </c>
      <c r="L337" s="331">
        <v>85.6</v>
      </c>
      <c r="M337" s="331">
        <v>76.3</v>
      </c>
      <c r="N337" s="331">
        <v>143.30000000000001</v>
      </c>
      <c r="O337" s="331">
        <v>119.2</v>
      </c>
      <c r="P337" s="331">
        <v>112.7</v>
      </c>
      <c r="Q337" s="331">
        <v>102.8</v>
      </c>
      <c r="R337" s="331">
        <v>109.3</v>
      </c>
      <c r="S337" s="331">
        <v>85.2</v>
      </c>
      <c r="T337" s="331">
        <v>93.6</v>
      </c>
      <c r="U337" s="331">
        <v>89.6</v>
      </c>
      <c r="V337" s="331">
        <v>88.3</v>
      </c>
      <c r="W337" s="331">
        <v>92.7</v>
      </c>
      <c r="X337" s="331">
        <v>75.5</v>
      </c>
      <c r="Y337" s="331">
        <v>102.5</v>
      </c>
      <c r="Z337" s="331">
        <v>78.900000000000006</v>
      </c>
      <c r="AA337" s="331">
        <v>121.7</v>
      </c>
      <c r="AB337" s="331">
        <v>45.8</v>
      </c>
      <c r="AC337" s="331">
        <v>63.1</v>
      </c>
      <c r="AD337" s="331">
        <v>82.1</v>
      </c>
      <c r="AE337" s="358">
        <v>84.9</v>
      </c>
      <c r="AF337" s="358" t="s">
        <v>111</v>
      </c>
      <c r="AG337" s="358">
        <v>102.6</v>
      </c>
      <c r="AH337" s="329"/>
      <c r="AI337" s="341"/>
      <c r="AJ337" s="329" t="s">
        <v>96</v>
      </c>
      <c r="AK337" s="331">
        <v>97.9</v>
      </c>
      <c r="AL337" s="331">
        <v>100.8</v>
      </c>
      <c r="AM337" s="344">
        <v>96.7</v>
      </c>
      <c r="AN337" s="344">
        <v>97.7</v>
      </c>
      <c r="AO337" s="344">
        <v>92.8</v>
      </c>
      <c r="AP337" s="344">
        <v>110</v>
      </c>
      <c r="AQ337" s="344">
        <v>127.6</v>
      </c>
      <c r="AR337" s="344">
        <v>104.3</v>
      </c>
      <c r="AS337" s="344">
        <v>95.5</v>
      </c>
      <c r="AT337" s="344">
        <v>98.2</v>
      </c>
      <c r="AU337" s="344">
        <v>65.099999999999994</v>
      </c>
    </row>
    <row r="338" spans="1:47" x14ac:dyDescent="0.15">
      <c r="A338" s="329"/>
      <c r="B338" s="341"/>
      <c r="C338" s="335" t="s">
        <v>97</v>
      </c>
      <c r="D338" s="452">
        <v>98.9</v>
      </c>
      <c r="E338" s="337">
        <v>98.9</v>
      </c>
      <c r="F338" s="337">
        <v>94.6</v>
      </c>
      <c r="G338" s="337">
        <v>79.099999999999994</v>
      </c>
      <c r="H338" s="337">
        <v>86.6</v>
      </c>
      <c r="I338" s="337">
        <v>85.8</v>
      </c>
      <c r="J338" s="337">
        <v>75.900000000000006</v>
      </c>
      <c r="K338" s="337">
        <v>99.8</v>
      </c>
      <c r="L338" s="337">
        <v>87.2</v>
      </c>
      <c r="M338" s="337">
        <v>73.2</v>
      </c>
      <c r="N338" s="337">
        <v>139</v>
      </c>
      <c r="O338" s="337">
        <v>121.9</v>
      </c>
      <c r="P338" s="337">
        <v>111.6</v>
      </c>
      <c r="Q338" s="337">
        <v>104.2</v>
      </c>
      <c r="R338" s="337">
        <v>111.3</v>
      </c>
      <c r="S338" s="337">
        <v>82.6</v>
      </c>
      <c r="T338" s="337">
        <v>93.2</v>
      </c>
      <c r="U338" s="337">
        <v>90.1</v>
      </c>
      <c r="V338" s="337">
        <v>87.2</v>
      </c>
      <c r="W338" s="337">
        <v>91.7</v>
      </c>
      <c r="X338" s="337">
        <v>74.400000000000006</v>
      </c>
      <c r="Y338" s="337">
        <v>97.8</v>
      </c>
      <c r="Z338" s="337">
        <v>79.5</v>
      </c>
      <c r="AA338" s="337">
        <v>122.3</v>
      </c>
      <c r="AB338" s="337">
        <v>47.8</v>
      </c>
      <c r="AC338" s="337">
        <v>62.3</v>
      </c>
      <c r="AD338" s="337">
        <v>85.5</v>
      </c>
      <c r="AE338" s="423">
        <v>81</v>
      </c>
      <c r="AF338" s="423" t="s">
        <v>111</v>
      </c>
      <c r="AG338" s="423">
        <v>103.6</v>
      </c>
      <c r="AH338" s="329"/>
      <c r="AI338" s="342"/>
      <c r="AJ338" s="335" t="s">
        <v>97</v>
      </c>
      <c r="AK338" s="337">
        <v>98.9</v>
      </c>
      <c r="AL338" s="337">
        <v>102.2</v>
      </c>
      <c r="AM338" s="346">
        <v>96.7</v>
      </c>
      <c r="AN338" s="346">
        <v>96.8</v>
      </c>
      <c r="AO338" s="346">
        <v>93.5</v>
      </c>
      <c r="AP338" s="346">
        <v>110.2</v>
      </c>
      <c r="AQ338" s="346">
        <v>127.2</v>
      </c>
      <c r="AR338" s="346">
        <v>105.4</v>
      </c>
      <c r="AS338" s="346">
        <v>96.4</v>
      </c>
      <c r="AT338" s="346">
        <v>99.2</v>
      </c>
      <c r="AU338" s="346">
        <v>64.900000000000006</v>
      </c>
    </row>
    <row r="339" spans="1:47" x14ac:dyDescent="0.15">
      <c r="A339" s="329"/>
      <c r="B339" s="341" t="s">
        <v>112</v>
      </c>
      <c r="C339" s="329" t="s">
        <v>84</v>
      </c>
      <c r="D339" s="453">
        <v>95.2</v>
      </c>
      <c r="E339" s="331">
        <v>95.2</v>
      </c>
      <c r="F339" s="331">
        <v>98.5</v>
      </c>
      <c r="G339" s="331">
        <v>76.5</v>
      </c>
      <c r="H339" s="331">
        <v>88</v>
      </c>
      <c r="I339" s="331">
        <v>80.7</v>
      </c>
      <c r="J339" s="331">
        <v>64.599999999999994</v>
      </c>
      <c r="K339" s="331">
        <v>104.3</v>
      </c>
      <c r="L339" s="331">
        <v>82.3</v>
      </c>
      <c r="M339" s="331">
        <v>68.599999999999994</v>
      </c>
      <c r="N339" s="331">
        <v>125.5</v>
      </c>
      <c r="O339" s="331">
        <v>121.8</v>
      </c>
      <c r="P339" s="331">
        <v>117.9</v>
      </c>
      <c r="Q339" s="331">
        <v>104</v>
      </c>
      <c r="R339" s="331">
        <v>104.4</v>
      </c>
      <c r="S339" s="331">
        <v>75.5</v>
      </c>
      <c r="T339" s="331">
        <v>98.5</v>
      </c>
      <c r="U339" s="331">
        <v>90.2</v>
      </c>
      <c r="V339" s="331">
        <v>83.4</v>
      </c>
      <c r="W339" s="331">
        <v>91.1</v>
      </c>
      <c r="X339" s="331">
        <v>74.7</v>
      </c>
      <c r="Y339" s="331">
        <v>93</v>
      </c>
      <c r="Z339" s="331">
        <v>80</v>
      </c>
      <c r="AA339" s="331">
        <v>116</v>
      </c>
      <c r="AB339" s="331">
        <v>47.8</v>
      </c>
      <c r="AC339" s="331">
        <v>63.3</v>
      </c>
      <c r="AD339" s="331">
        <v>89.6</v>
      </c>
      <c r="AE339" s="358">
        <v>87.2</v>
      </c>
      <c r="AF339" s="358" t="s">
        <v>111</v>
      </c>
      <c r="AG339" s="358">
        <v>100.9</v>
      </c>
      <c r="AH339" s="329"/>
      <c r="AI339" s="341" t="s">
        <v>112</v>
      </c>
      <c r="AJ339" s="329" t="s">
        <v>84</v>
      </c>
      <c r="AK339" s="331">
        <v>95.2</v>
      </c>
      <c r="AL339" s="331">
        <v>98</v>
      </c>
      <c r="AM339" s="344">
        <v>92.1</v>
      </c>
      <c r="AN339" s="344">
        <v>91.2</v>
      </c>
      <c r="AO339" s="344">
        <v>94.4</v>
      </c>
      <c r="AP339" s="344">
        <v>106.6</v>
      </c>
      <c r="AQ339" s="344">
        <v>121.4</v>
      </c>
      <c r="AR339" s="344">
        <v>102</v>
      </c>
      <c r="AS339" s="344">
        <v>92.6</v>
      </c>
      <c r="AT339" s="344">
        <v>95.2</v>
      </c>
      <c r="AU339" s="344">
        <v>63.4</v>
      </c>
    </row>
    <row r="340" spans="1:47" x14ac:dyDescent="0.15">
      <c r="A340" s="329"/>
      <c r="B340" s="341"/>
      <c r="C340" s="329" t="s">
        <v>86</v>
      </c>
      <c r="D340" s="453">
        <v>102.9</v>
      </c>
      <c r="E340" s="331">
        <v>102.9</v>
      </c>
      <c r="F340" s="331">
        <v>102.5</v>
      </c>
      <c r="G340" s="331">
        <v>82</v>
      </c>
      <c r="H340" s="331">
        <v>89.6</v>
      </c>
      <c r="I340" s="331">
        <v>108.7</v>
      </c>
      <c r="J340" s="331">
        <v>120.6</v>
      </c>
      <c r="K340" s="331">
        <v>97.8</v>
      </c>
      <c r="L340" s="331">
        <v>59.3</v>
      </c>
      <c r="M340" s="331">
        <v>74.2</v>
      </c>
      <c r="N340" s="331">
        <v>138</v>
      </c>
      <c r="O340" s="331">
        <v>116.9</v>
      </c>
      <c r="P340" s="331">
        <v>106.9</v>
      </c>
      <c r="Q340" s="331">
        <v>94.9</v>
      </c>
      <c r="R340" s="331">
        <v>105.8</v>
      </c>
      <c r="S340" s="331">
        <v>75</v>
      </c>
      <c r="T340" s="331">
        <v>91.3</v>
      </c>
      <c r="U340" s="331">
        <v>93.1</v>
      </c>
      <c r="V340" s="331">
        <v>94.2</v>
      </c>
      <c r="W340" s="331">
        <v>95.8</v>
      </c>
      <c r="X340" s="331">
        <v>75.900000000000006</v>
      </c>
      <c r="Y340" s="331">
        <v>99.7</v>
      </c>
      <c r="Z340" s="331">
        <v>81.8</v>
      </c>
      <c r="AA340" s="331">
        <v>109.8</v>
      </c>
      <c r="AB340" s="331">
        <v>44.4</v>
      </c>
      <c r="AC340" s="331">
        <v>64.599999999999994</v>
      </c>
      <c r="AD340" s="331">
        <v>90</v>
      </c>
      <c r="AE340" s="358">
        <v>103.9</v>
      </c>
      <c r="AF340" s="358" t="s">
        <v>111</v>
      </c>
      <c r="AG340" s="358">
        <v>94.7</v>
      </c>
      <c r="AH340" s="329"/>
      <c r="AI340" s="341"/>
      <c r="AJ340" s="329" t="s">
        <v>86</v>
      </c>
      <c r="AK340" s="331">
        <v>102.9</v>
      </c>
      <c r="AL340" s="331">
        <v>97.7</v>
      </c>
      <c r="AM340" s="344">
        <v>89.5</v>
      </c>
      <c r="AN340" s="344">
        <v>90.1</v>
      </c>
      <c r="AO340" s="344">
        <v>91.3</v>
      </c>
      <c r="AP340" s="344">
        <v>108.6</v>
      </c>
      <c r="AQ340" s="344">
        <v>124.8</v>
      </c>
      <c r="AR340" s="344">
        <v>103.6</v>
      </c>
      <c r="AS340" s="344">
        <v>107.9</v>
      </c>
      <c r="AT340" s="344">
        <v>111.4</v>
      </c>
      <c r="AU340" s="344">
        <v>65.2</v>
      </c>
    </row>
    <row r="341" spans="1:47" x14ac:dyDescent="0.15">
      <c r="A341" s="329"/>
      <c r="B341" s="341"/>
      <c r="C341" s="329" t="s">
        <v>88</v>
      </c>
      <c r="D341" s="453">
        <v>100</v>
      </c>
      <c r="E341" s="331">
        <v>100</v>
      </c>
      <c r="F341" s="331">
        <v>95.8</v>
      </c>
      <c r="G341" s="331">
        <v>85.2</v>
      </c>
      <c r="H341" s="331">
        <v>88.4</v>
      </c>
      <c r="I341" s="331">
        <v>82.7</v>
      </c>
      <c r="J341" s="331">
        <v>64.7</v>
      </c>
      <c r="K341" s="331">
        <v>105.7</v>
      </c>
      <c r="L341" s="331">
        <v>90.9</v>
      </c>
      <c r="M341" s="331">
        <v>81.900000000000006</v>
      </c>
      <c r="N341" s="331">
        <v>128.69999999999999</v>
      </c>
      <c r="O341" s="331">
        <v>102.9</v>
      </c>
      <c r="P341" s="331">
        <v>139</v>
      </c>
      <c r="Q341" s="331">
        <v>107</v>
      </c>
      <c r="R341" s="331">
        <v>112.8</v>
      </c>
      <c r="S341" s="331">
        <v>82.4</v>
      </c>
      <c r="T341" s="331">
        <v>92.7</v>
      </c>
      <c r="U341" s="331">
        <v>91.8</v>
      </c>
      <c r="V341" s="331">
        <v>93.5</v>
      </c>
      <c r="W341" s="331">
        <v>94.2</v>
      </c>
      <c r="X341" s="331">
        <v>73.900000000000006</v>
      </c>
      <c r="Y341" s="331">
        <v>99.4</v>
      </c>
      <c r="Z341" s="331">
        <v>77.3</v>
      </c>
      <c r="AA341" s="331">
        <v>126.1</v>
      </c>
      <c r="AB341" s="331">
        <v>47.5</v>
      </c>
      <c r="AC341" s="331">
        <v>61.4</v>
      </c>
      <c r="AD341" s="331">
        <v>77.400000000000006</v>
      </c>
      <c r="AE341" s="358">
        <v>99</v>
      </c>
      <c r="AF341" s="358" t="s">
        <v>111</v>
      </c>
      <c r="AG341" s="358">
        <v>93.2</v>
      </c>
      <c r="AH341" s="329"/>
      <c r="AI341" s="341"/>
      <c r="AJ341" s="329" t="s">
        <v>88</v>
      </c>
      <c r="AK341" s="331">
        <v>100</v>
      </c>
      <c r="AL341" s="331">
        <v>105.1</v>
      </c>
      <c r="AM341" s="344">
        <v>101.4</v>
      </c>
      <c r="AN341" s="344">
        <v>102.5</v>
      </c>
      <c r="AO341" s="344">
        <v>98.7</v>
      </c>
      <c r="AP341" s="344">
        <v>111</v>
      </c>
      <c r="AQ341" s="344">
        <v>125.8</v>
      </c>
      <c r="AR341" s="344">
        <v>106.8</v>
      </c>
      <c r="AS341" s="344">
        <v>95.2</v>
      </c>
      <c r="AT341" s="344">
        <v>97.6</v>
      </c>
      <c r="AU341" s="344">
        <v>65.400000000000006</v>
      </c>
    </row>
    <row r="342" spans="1:47" x14ac:dyDescent="0.15">
      <c r="A342" s="329"/>
      <c r="B342" s="341"/>
      <c r="C342" s="329" t="s">
        <v>89</v>
      </c>
      <c r="D342" s="453">
        <v>101.3</v>
      </c>
      <c r="E342" s="331">
        <v>101.3</v>
      </c>
      <c r="F342" s="331">
        <v>107.3</v>
      </c>
      <c r="G342" s="331">
        <v>84.2</v>
      </c>
      <c r="H342" s="331">
        <v>93.4</v>
      </c>
      <c r="I342" s="331">
        <v>80.900000000000006</v>
      </c>
      <c r="J342" s="331">
        <v>77.599999999999994</v>
      </c>
      <c r="K342" s="331">
        <v>92.7</v>
      </c>
      <c r="L342" s="331">
        <v>85.7</v>
      </c>
      <c r="M342" s="331">
        <v>83.3</v>
      </c>
      <c r="N342" s="331">
        <v>126.9</v>
      </c>
      <c r="O342" s="331">
        <v>128.80000000000001</v>
      </c>
      <c r="P342" s="331">
        <v>135.9</v>
      </c>
      <c r="Q342" s="331">
        <v>105.6</v>
      </c>
      <c r="R342" s="331">
        <v>111.4</v>
      </c>
      <c r="S342" s="331">
        <v>78.099999999999994</v>
      </c>
      <c r="T342" s="331">
        <v>96.3</v>
      </c>
      <c r="U342" s="331">
        <v>88.7</v>
      </c>
      <c r="V342" s="331">
        <v>90.1</v>
      </c>
      <c r="W342" s="331">
        <v>92.8</v>
      </c>
      <c r="X342" s="331">
        <v>72.5</v>
      </c>
      <c r="Y342" s="331">
        <v>94.9</v>
      </c>
      <c r="Z342" s="331">
        <v>72.5</v>
      </c>
      <c r="AA342" s="331">
        <v>127.1</v>
      </c>
      <c r="AB342" s="331">
        <v>51.9</v>
      </c>
      <c r="AC342" s="331">
        <v>60.6</v>
      </c>
      <c r="AD342" s="331">
        <v>72.900000000000006</v>
      </c>
      <c r="AE342" s="358">
        <v>111.9</v>
      </c>
      <c r="AF342" s="358" t="s">
        <v>111</v>
      </c>
      <c r="AG342" s="358">
        <v>94.6</v>
      </c>
      <c r="AH342" s="329"/>
      <c r="AI342" s="341"/>
      <c r="AJ342" s="329" t="s">
        <v>89</v>
      </c>
      <c r="AK342" s="331">
        <v>101.3</v>
      </c>
      <c r="AL342" s="331">
        <v>104.8</v>
      </c>
      <c r="AM342" s="344">
        <v>101.4</v>
      </c>
      <c r="AN342" s="344">
        <v>102.2</v>
      </c>
      <c r="AO342" s="344">
        <v>99.9</v>
      </c>
      <c r="AP342" s="344">
        <v>109.8</v>
      </c>
      <c r="AQ342" s="344">
        <v>127.5</v>
      </c>
      <c r="AR342" s="344">
        <v>103.7</v>
      </c>
      <c r="AS342" s="344">
        <v>99.6</v>
      </c>
      <c r="AT342" s="344">
        <v>102.8</v>
      </c>
      <c r="AU342" s="344">
        <v>63.4</v>
      </c>
    </row>
    <row r="343" spans="1:47" x14ac:dyDescent="0.15">
      <c r="A343" s="329"/>
      <c r="B343" s="341"/>
      <c r="C343" s="329" t="s">
        <v>90</v>
      </c>
      <c r="D343" s="453">
        <v>102.3</v>
      </c>
      <c r="E343" s="331">
        <v>102.3</v>
      </c>
      <c r="F343" s="331">
        <v>98.9</v>
      </c>
      <c r="G343" s="331">
        <v>88.8</v>
      </c>
      <c r="H343" s="331">
        <v>83</v>
      </c>
      <c r="I343" s="331">
        <v>84.5</v>
      </c>
      <c r="J343" s="331">
        <v>80.099999999999994</v>
      </c>
      <c r="K343" s="331">
        <v>93.8</v>
      </c>
      <c r="L343" s="331">
        <v>80.099999999999994</v>
      </c>
      <c r="M343" s="331">
        <v>73.8</v>
      </c>
      <c r="N343" s="331">
        <v>133.1</v>
      </c>
      <c r="O343" s="331">
        <v>136.30000000000001</v>
      </c>
      <c r="P343" s="331">
        <v>163.1</v>
      </c>
      <c r="Q343" s="331">
        <v>108.6</v>
      </c>
      <c r="R343" s="331">
        <v>102</v>
      </c>
      <c r="S343" s="331">
        <v>72.900000000000006</v>
      </c>
      <c r="T343" s="331">
        <v>97.5</v>
      </c>
      <c r="U343" s="331">
        <v>91.2</v>
      </c>
      <c r="V343" s="331">
        <v>89</v>
      </c>
      <c r="W343" s="331">
        <v>93.3</v>
      </c>
      <c r="X343" s="331">
        <v>75.5</v>
      </c>
      <c r="Y343" s="331">
        <v>104</v>
      </c>
      <c r="Z343" s="331">
        <v>75</v>
      </c>
      <c r="AA343" s="331">
        <v>120.9</v>
      </c>
      <c r="AB343" s="331">
        <v>53.2</v>
      </c>
      <c r="AC343" s="331">
        <v>63.8</v>
      </c>
      <c r="AD343" s="331">
        <v>69.2</v>
      </c>
      <c r="AE343" s="358">
        <v>107.4</v>
      </c>
      <c r="AF343" s="358" t="s">
        <v>111</v>
      </c>
      <c r="AG343" s="358">
        <v>96</v>
      </c>
      <c r="AH343" s="329"/>
      <c r="AI343" s="341"/>
      <c r="AJ343" s="329" t="s">
        <v>90</v>
      </c>
      <c r="AK343" s="331">
        <v>102.3</v>
      </c>
      <c r="AL343" s="331">
        <v>104.9</v>
      </c>
      <c r="AM343" s="344">
        <v>105.8</v>
      </c>
      <c r="AN343" s="344">
        <v>109.8</v>
      </c>
      <c r="AO343" s="344">
        <v>92.3</v>
      </c>
      <c r="AP343" s="344">
        <v>105.9</v>
      </c>
      <c r="AQ343" s="344">
        <v>133.1</v>
      </c>
      <c r="AR343" s="344">
        <v>98.4</v>
      </c>
      <c r="AS343" s="344">
        <v>100</v>
      </c>
      <c r="AT343" s="344">
        <v>103</v>
      </c>
      <c r="AU343" s="344">
        <v>65.5</v>
      </c>
    </row>
    <row r="344" spans="1:47" x14ac:dyDescent="0.15">
      <c r="A344" s="329"/>
      <c r="B344" s="341"/>
      <c r="C344" s="329" t="s">
        <v>91</v>
      </c>
      <c r="D344" s="453">
        <v>102.6</v>
      </c>
      <c r="E344" s="331">
        <v>102.6</v>
      </c>
      <c r="F344" s="331">
        <v>98.5</v>
      </c>
      <c r="G344" s="331">
        <v>84.5</v>
      </c>
      <c r="H344" s="331">
        <v>90.8</v>
      </c>
      <c r="I344" s="331">
        <v>90.2</v>
      </c>
      <c r="J344" s="331">
        <v>83.4</v>
      </c>
      <c r="K344" s="331">
        <v>100.9</v>
      </c>
      <c r="L344" s="331">
        <v>85</v>
      </c>
      <c r="M344" s="331">
        <v>79.400000000000006</v>
      </c>
      <c r="N344" s="331">
        <v>132.69999999999999</v>
      </c>
      <c r="O344" s="331">
        <v>120.8</v>
      </c>
      <c r="P344" s="331">
        <v>134.30000000000001</v>
      </c>
      <c r="Q344" s="331">
        <v>106.5</v>
      </c>
      <c r="R344" s="331">
        <v>112.9</v>
      </c>
      <c r="S344" s="331">
        <v>91.3</v>
      </c>
      <c r="T344" s="331">
        <v>100.1</v>
      </c>
      <c r="U344" s="331">
        <v>93.8</v>
      </c>
      <c r="V344" s="331">
        <v>82.4</v>
      </c>
      <c r="W344" s="331">
        <v>93.1</v>
      </c>
      <c r="X344" s="331">
        <v>71.900000000000006</v>
      </c>
      <c r="Y344" s="331">
        <v>98.8</v>
      </c>
      <c r="Z344" s="331">
        <v>78</v>
      </c>
      <c r="AA344" s="331">
        <v>127</v>
      </c>
      <c r="AB344" s="331">
        <v>45.7</v>
      </c>
      <c r="AC344" s="331">
        <v>58.9</v>
      </c>
      <c r="AD344" s="331">
        <v>65.5</v>
      </c>
      <c r="AE344" s="358">
        <v>96.6</v>
      </c>
      <c r="AF344" s="358" t="s">
        <v>111</v>
      </c>
      <c r="AG344" s="358">
        <v>96</v>
      </c>
      <c r="AH344" s="329"/>
      <c r="AI344" s="341"/>
      <c r="AJ344" s="329" t="s">
        <v>91</v>
      </c>
      <c r="AK344" s="331">
        <v>102.6</v>
      </c>
      <c r="AL344" s="331">
        <v>108</v>
      </c>
      <c r="AM344" s="344">
        <v>104.5</v>
      </c>
      <c r="AN344" s="344">
        <v>107.9</v>
      </c>
      <c r="AO344" s="344">
        <v>97.5</v>
      </c>
      <c r="AP344" s="344">
        <v>111.6</v>
      </c>
      <c r="AQ344" s="344">
        <v>125.8</v>
      </c>
      <c r="AR344" s="344">
        <v>107</v>
      </c>
      <c r="AS344" s="344">
        <v>98</v>
      </c>
      <c r="AT344" s="344">
        <v>101.2</v>
      </c>
      <c r="AU344" s="344">
        <v>62.7</v>
      </c>
    </row>
    <row r="345" spans="1:47" x14ac:dyDescent="0.15">
      <c r="A345" s="329"/>
      <c r="B345" s="341"/>
      <c r="C345" s="329" t="s">
        <v>92</v>
      </c>
      <c r="D345" s="453">
        <v>99.2</v>
      </c>
      <c r="E345" s="331">
        <v>99.2</v>
      </c>
      <c r="F345" s="331">
        <v>96.8</v>
      </c>
      <c r="G345" s="331">
        <v>86.1</v>
      </c>
      <c r="H345" s="331">
        <v>87.9</v>
      </c>
      <c r="I345" s="331">
        <v>80.8</v>
      </c>
      <c r="J345" s="331">
        <v>72.900000000000006</v>
      </c>
      <c r="K345" s="331">
        <v>97.5</v>
      </c>
      <c r="L345" s="331">
        <v>92.8</v>
      </c>
      <c r="M345" s="331">
        <v>75.099999999999994</v>
      </c>
      <c r="N345" s="331">
        <v>124.3</v>
      </c>
      <c r="O345" s="331">
        <v>115.1</v>
      </c>
      <c r="P345" s="331">
        <v>136.80000000000001</v>
      </c>
      <c r="Q345" s="331">
        <v>102.1</v>
      </c>
      <c r="R345" s="331">
        <v>113.4</v>
      </c>
      <c r="S345" s="331">
        <v>86.2</v>
      </c>
      <c r="T345" s="331">
        <v>95.3</v>
      </c>
      <c r="U345" s="331">
        <v>90.7</v>
      </c>
      <c r="V345" s="331">
        <v>90.7</v>
      </c>
      <c r="W345" s="331">
        <v>96</v>
      </c>
      <c r="X345" s="331">
        <v>68.7</v>
      </c>
      <c r="Y345" s="331">
        <v>100.5</v>
      </c>
      <c r="Z345" s="331">
        <v>73.7</v>
      </c>
      <c r="AA345" s="331">
        <v>131.80000000000001</v>
      </c>
      <c r="AB345" s="331">
        <v>45.2</v>
      </c>
      <c r="AC345" s="331">
        <v>53.2</v>
      </c>
      <c r="AD345" s="331">
        <v>66.599999999999994</v>
      </c>
      <c r="AE345" s="358">
        <v>94.3</v>
      </c>
      <c r="AF345" s="358" t="s">
        <v>111</v>
      </c>
      <c r="AG345" s="358">
        <v>90.4</v>
      </c>
      <c r="AH345" s="329"/>
      <c r="AI345" s="341"/>
      <c r="AJ345" s="329" t="s">
        <v>92</v>
      </c>
      <c r="AK345" s="331">
        <v>99.2</v>
      </c>
      <c r="AL345" s="331">
        <v>99.5</v>
      </c>
      <c r="AM345" s="344">
        <v>90.7</v>
      </c>
      <c r="AN345" s="344">
        <v>89.6</v>
      </c>
      <c r="AO345" s="344">
        <v>93.2</v>
      </c>
      <c r="AP345" s="344">
        <v>112.2</v>
      </c>
      <c r="AQ345" s="344">
        <v>124.7</v>
      </c>
      <c r="AR345" s="344">
        <v>108</v>
      </c>
      <c r="AS345" s="344">
        <v>97.6</v>
      </c>
      <c r="AT345" s="344">
        <v>101</v>
      </c>
      <c r="AU345" s="344">
        <v>59.1</v>
      </c>
    </row>
    <row r="346" spans="1:47" x14ac:dyDescent="0.15">
      <c r="A346" s="329"/>
      <c r="B346" s="341"/>
      <c r="C346" s="329" t="s">
        <v>93</v>
      </c>
      <c r="D346" s="453">
        <v>106.5</v>
      </c>
      <c r="E346" s="331">
        <v>106.6</v>
      </c>
      <c r="F346" s="331">
        <v>98.5</v>
      </c>
      <c r="G346" s="331">
        <v>84.3</v>
      </c>
      <c r="H346" s="331">
        <v>84.5</v>
      </c>
      <c r="I346" s="331">
        <v>100.3</v>
      </c>
      <c r="J346" s="331">
        <v>88.9</v>
      </c>
      <c r="K346" s="331">
        <v>116.3</v>
      </c>
      <c r="L346" s="331">
        <v>94.9</v>
      </c>
      <c r="M346" s="331">
        <v>71.599999999999994</v>
      </c>
      <c r="N346" s="331">
        <v>133.4</v>
      </c>
      <c r="O346" s="331">
        <v>99.1</v>
      </c>
      <c r="P346" s="331">
        <v>159.9</v>
      </c>
      <c r="Q346" s="331">
        <v>110.6</v>
      </c>
      <c r="R346" s="331">
        <v>120.1</v>
      </c>
      <c r="S346" s="331">
        <v>88.3</v>
      </c>
      <c r="T346" s="331">
        <v>93.8</v>
      </c>
      <c r="U346" s="331">
        <v>94.7</v>
      </c>
      <c r="V346" s="331">
        <v>84.3</v>
      </c>
      <c r="W346" s="331">
        <v>91.2</v>
      </c>
      <c r="X346" s="331">
        <v>72.099999999999994</v>
      </c>
      <c r="Y346" s="331">
        <v>116.5</v>
      </c>
      <c r="Z346" s="331">
        <v>75.900000000000006</v>
      </c>
      <c r="AA346" s="331">
        <v>126.9</v>
      </c>
      <c r="AB346" s="331">
        <v>42.2</v>
      </c>
      <c r="AC346" s="331">
        <v>54</v>
      </c>
      <c r="AD346" s="331">
        <v>72.5</v>
      </c>
      <c r="AE346" s="358">
        <v>82.1</v>
      </c>
      <c r="AF346" s="358" t="s">
        <v>111</v>
      </c>
      <c r="AG346" s="358">
        <v>96.2</v>
      </c>
      <c r="AH346" s="329"/>
      <c r="AI346" s="341"/>
      <c r="AJ346" s="329" t="s">
        <v>93</v>
      </c>
      <c r="AK346" s="331">
        <v>106.5</v>
      </c>
      <c r="AL346" s="331">
        <v>112.5</v>
      </c>
      <c r="AM346" s="344">
        <v>113.1</v>
      </c>
      <c r="AN346" s="344">
        <v>118.1</v>
      </c>
      <c r="AO346" s="344">
        <v>98.3</v>
      </c>
      <c r="AP346" s="344">
        <v>110.4</v>
      </c>
      <c r="AQ346" s="344">
        <v>107.2</v>
      </c>
      <c r="AR346" s="344">
        <v>112.2</v>
      </c>
      <c r="AS346" s="344">
        <v>101.9</v>
      </c>
      <c r="AT346" s="344">
        <v>105.7</v>
      </c>
      <c r="AU346" s="344">
        <v>58</v>
      </c>
    </row>
    <row r="347" spans="1:47" x14ac:dyDescent="0.15">
      <c r="A347" s="329"/>
      <c r="B347" s="341"/>
      <c r="C347" s="329" t="s">
        <v>94</v>
      </c>
      <c r="D347" s="453">
        <v>95.1</v>
      </c>
      <c r="E347" s="331">
        <v>95.1</v>
      </c>
      <c r="F347" s="331">
        <v>104.6</v>
      </c>
      <c r="G347" s="331">
        <v>78.5</v>
      </c>
      <c r="H347" s="331">
        <v>87.9</v>
      </c>
      <c r="I347" s="331">
        <v>77.7</v>
      </c>
      <c r="J347" s="331">
        <v>65.400000000000006</v>
      </c>
      <c r="K347" s="331">
        <v>96.9</v>
      </c>
      <c r="L347" s="331">
        <v>88.6</v>
      </c>
      <c r="M347" s="331">
        <v>84.5</v>
      </c>
      <c r="N347" s="331">
        <v>108.5</v>
      </c>
      <c r="O347" s="331">
        <v>94.4</v>
      </c>
      <c r="P347" s="331">
        <v>126.6</v>
      </c>
      <c r="Q347" s="331">
        <v>96.2</v>
      </c>
      <c r="R347" s="331">
        <v>111</v>
      </c>
      <c r="S347" s="331">
        <v>84.4</v>
      </c>
      <c r="T347" s="331">
        <v>99.7</v>
      </c>
      <c r="U347" s="331">
        <v>89.3</v>
      </c>
      <c r="V347" s="331">
        <v>91.3</v>
      </c>
      <c r="W347" s="331">
        <v>95.6</v>
      </c>
      <c r="X347" s="331">
        <v>69.400000000000006</v>
      </c>
      <c r="Y347" s="331">
        <v>97.2</v>
      </c>
      <c r="Z347" s="331">
        <v>74.7</v>
      </c>
      <c r="AA347" s="331">
        <v>125.5</v>
      </c>
      <c r="AB347" s="331">
        <v>46.9</v>
      </c>
      <c r="AC347" s="331">
        <v>55.4</v>
      </c>
      <c r="AD347" s="331">
        <v>70.900000000000006</v>
      </c>
      <c r="AE347" s="358">
        <v>90.4</v>
      </c>
      <c r="AF347" s="358" t="s">
        <v>111</v>
      </c>
      <c r="AG347" s="358">
        <v>88.9</v>
      </c>
      <c r="AH347" s="329"/>
      <c r="AI347" s="341"/>
      <c r="AJ347" s="329" t="s">
        <v>94</v>
      </c>
      <c r="AK347" s="331">
        <v>95.1</v>
      </c>
      <c r="AL347" s="331">
        <v>97.5</v>
      </c>
      <c r="AM347" s="344">
        <v>92.4</v>
      </c>
      <c r="AN347" s="344">
        <v>93.7</v>
      </c>
      <c r="AO347" s="344">
        <v>89.1</v>
      </c>
      <c r="AP347" s="344">
        <v>105.5</v>
      </c>
      <c r="AQ347" s="344">
        <v>107.1</v>
      </c>
      <c r="AR347" s="344">
        <v>106.3</v>
      </c>
      <c r="AS347" s="344">
        <v>93.3</v>
      </c>
      <c r="AT347" s="344">
        <v>96.4</v>
      </c>
      <c r="AU347" s="344">
        <v>58.2</v>
      </c>
    </row>
    <row r="348" spans="1:47" x14ac:dyDescent="0.15">
      <c r="A348" s="329"/>
      <c r="B348" s="341"/>
      <c r="C348" s="329" t="s">
        <v>95</v>
      </c>
      <c r="D348" s="453">
        <v>102.8</v>
      </c>
      <c r="E348" s="331">
        <v>102.8</v>
      </c>
      <c r="F348" s="331">
        <v>99.6</v>
      </c>
      <c r="G348" s="331">
        <v>90.1</v>
      </c>
      <c r="H348" s="331">
        <v>84.7</v>
      </c>
      <c r="I348" s="331">
        <v>85.7</v>
      </c>
      <c r="J348" s="331">
        <v>72.8</v>
      </c>
      <c r="K348" s="331">
        <v>105.5</v>
      </c>
      <c r="L348" s="331">
        <v>76.599999999999994</v>
      </c>
      <c r="M348" s="331">
        <v>88.8</v>
      </c>
      <c r="N348" s="331">
        <v>130.9</v>
      </c>
      <c r="O348" s="331">
        <v>89.5</v>
      </c>
      <c r="P348" s="331">
        <v>170.3</v>
      </c>
      <c r="Q348" s="331">
        <v>103.4</v>
      </c>
      <c r="R348" s="331">
        <v>108.7</v>
      </c>
      <c r="S348" s="331">
        <v>80.099999999999994</v>
      </c>
      <c r="T348" s="331">
        <v>92.8</v>
      </c>
      <c r="U348" s="331">
        <v>91.8</v>
      </c>
      <c r="V348" s="331">
        <v>84.8</v>
      </c>
      <c r="W348" s="331">
        <v>91.3</v>
      </c>
      <c r="X348" s="331">
        <v>71.599999999999994</v>
      </c>
      <c r="Y348" s="331">
        <v>99.1</v>
      </c>
      <c r="Z348" s="331">
        <v>80.099999999999994</v>
      </c>
      <c r="AA348" s="331">
        <v>133</v>
      </c>
      <c r="AB348" s="331">
        <v>42.7</v>
      </c>
      <c r="AC348" s="331">
        <v>56.6</v>
      </c>
      <c r="AD348" s="331">
        <v>75.5</v>
      </c>
      <c r="AE348" s="358">
        <v>85.2</v>
      </c>
      <c r="AF348" s="358" t="s">
        <v>111</v>
      </c>
      <c r="AG348" s="358">
        <v>96.2</v>
      </c>
      <c r="AH348" s="329"/>
      <c r="AI348" s="341"/>
      <c r="AJ348" s="329" t="s">
        <v>95</v>
      </c>
      <c r="AK348" s="331">
        <v>102.8</v>
      </c>
      <c r="AL348" s="331">
        <v>104.3</v>
      </c>
      <c r="AM348" s="344">
        <v>106.4</v>
      </c>
      <c r="AN348" s="344">
        <v>112.5</v>
      </c>
      <c r="AO348" s="344">
        <v>91.3</v>
      </c>
      <c r="AP348" s="344">
        <v>102.9</v>
      </c>
      <c r="AQ348" s="344">
        <v>99.8</v>
      </c>
      <c r="AR348" s="344">
        <v>103.6</v>
      </c>
      <c r="AS348" s="344">
        <v>101.9</v>
      </c>
      <c r="AT348" s="344">
        <v>106.1</v>
      </c>
      <c r="AU348" s="344">
        <v>55.1</v>
      </c>
    </row>
    <row r="349" spans="1:47" x14ac:dyDescent="0.15">
      <c r="A349" s="329"/>
      <c r="B349" s="341"/>
      <c r="C349" s="329" t="s">
        <v>96</v>
      </c>
      <c r="D349" s="453">
        <v>104.8</v>
      </c>
      <c r="E349" s="331">
        <v>104.8</v>
      </c>
      <c r="F349" s="331">
        <v>98.5</v>
      </c>
      <c r="G349" s="331">
        <v>90.5</v>
      </c>
      <c r="H349" s="331">
        <v>87.4</v>
      </c>
      <c r="I349" s="331">
        <v>99.6</v>
      </c>
      <c r="J349" s="331">
        <v>92.9</v>
      </c>
      <c r="K349" s="331">
        <v>113.6</v>
      </c>
      <c r="L349" s="331">
        <v>91.7</v>
      </c>
      <c r="M349" s="331">
        <v>79.7</v>
      </c>
      <c r="N349" s="331">
        <v>129.6</v>
      </c>
      <c r="O349" s="331">
        <v>104.6</v>
      </c>
      <c r="P349" s="331">
        <v>150.6</v>
      </c>
      <c r="Q349" s="331">
        <v>109</v>
      </c>
      <c r="R349" s="331">
        <v>109.7</v>
      </c>
      <c r="S349" s="331">
        <v>113.8</v>
      </c>
      <c r="T349" s="331">
        <v>89.9</v>
      </c>
      <c r="U349" s="331">
        <v>89.5</v>
      </c>
      <c r="V349" s="331">
        <v>83</v>
      </c>
      <c r="W349" s="331">
        <v>92.3</v>
      </c>
      <c r="X349" s="331">
        <v>71.7</v>
      </c>
      <c r="Y349" s="331">
        <v>101.5</v>
      </c>
      <c r="Z349" s="331">
        <v>80.2</v>
      </c>
      <c r="AA349" s="331">
        <v>129.80000000000001</v>
      </c>
      <c r="AB349" s="331">
        <v>40.200000000000003</v>
      </c>
      <c r="AC349" s="331">
        <v>55.6</v>
      </c>
      <c r="AD349" s="331">
        <v>83.3</v>
      </c>
      <c r="AE349" s="358">
        <v>82.4</v>
      </c>
      <c r="AF349" s="358" t="s">
        <v>111</v>
      </c>
      <c r="AG349" s="358">
        <v>97.9</v>
      </c>
      <c r="AH349" s="329"/>
      <c r="AI349" s="341"/>
      <c r="AJ349" s="329" t="s">
        <v>96</v>
      </c>
      <c r="AK349" s="331">
        <v>104.8</v>
      </c>
      <c r="AL349" s="331">
        <v>108.9</v>
      </c>
      <c r="AM349" s="344">
        <v>115.3</v>
      </c>
      <c r="AN349" s="344">
        <v>123.1</v>
      </c>
      <c r="AO349" s="344">
        <v>94.7</v>
      </c>
      <c r="AP349" s="344">
        <v>104.7</v>
      </c>
      <c r="AQ349" s="344">
        <v>107.7</v>
      </c>
      <c r="AR349" s="344">
        <v>103.8</v>
      </c>
      <c r="AS349" s="344">
        <v>101.2</v>
      </c>
      <c r="AT349" s="344">
        <v>105.4</v>
      </c>
      <c r="AU349" s="344">
        <v>53.7</v>
      </c>
    </row>
    <row r="350" spans="1:47" x14ac:dyDescent="0.15">
      <c r="A350" s="329"/>
      <c r="B350" s="341"/>
      <c r="C350" s="335" t="s">
        <v>97</v>
      </c>
      <c r="D350" s="471">
        <v>99.6</v>
      </c>
      <c r="E350" s="337">
        <v>99.6</v>
      </c>
      <c r="F350" s="337">
        <v>99</v>
      </c>
      <c r="G350" s="337">
        <v>77</v>
      </c>
      <c r="H350" s="337">
        <v>92.4</v>
      </c>
      <c r="I350" s="337">
        <v>82.7</v>
      </c>
      <c r="J350" s="337">
        <v>70</v>
      </c>
      <c r="K350" s="337">
        <v>103</v>
      </c>
      <c r="L350" s="337">
        <v>95</v>
      </c>
      <c r="M350" s="337">
        <v>90.3</v>
      </c>
      <c r="N350" s="337">
        <v>117</v>
      </c>
      <c r="O350" s="337">
        <v>101.4</v>
      </c>
      <c r="P350" s="337">
        <v>129.9</v>
      </c>
      <c r="Q350" s="337">
        <v>105.7</v>
      </c>
      <c r="R350" s="337">
        <v>120.1</v>
      </c>
      <c r="S350" s="337">
        <v>19.5</v>
      </c>
      <c r="T350" s="337">
        <v>99.6</v>
      </c>
      <c r="U350" s="337">
        <v>90.1</v>
      </c>
      <c r="V350" s="337">
        <v>94.3</v>
      </c>
      <c r="W350" s="337">
        <v>93</v>
      </c>
      <c r="X350" s="337">
        <v>72.2</v>
      </c>
      <c r="Y350" s="337">
        <v>116.9</v>
      </c>
      <c r="Z350" s="337">
        <v>79.400000000000006</v>
      </c>
      <c r="AA350" s="337">
        <v>128.6</v>
      </c>
      <c r="AB350" s="337">
        <v>39.799999999999997</v>
      </c>
      <c r="AC350" s="337">
        <v>54.6</v>
      </c>
      <c r="AD350" s="337">
        <v>73.5</v>
      </c>
      <c r="AE350" s="423">
        <v>91.1</v>
      </c>
      <c r="AF350" s="423" t="s">
        <v>111</v>
      </c>
      <c r="AG350" s="423">
        <v>91.9</v>
      </c>
      <c r="AH350" s="329"/>
      <c r="AI350" s="342"/>
      <c r="AJ350" s="335" t="s">
        <v>97</v>
      </c>
      <c r="AK350" s="337">
        <v>99.6</v>
      </c>
      <c r="AL350" s="337">
        <v>102.8</v>
      </c>
      <c r="AM350" s="346">
        <v>96.8</v>
      </c>
      <c r="AN350" s="346">
        <v>97</v>
      </c>
      <c r="AO350" s="346">
        <v>94.3</v>
      </c>
      <c r="AP350" s="346">
        <v>112.3</v>
      </c>
      <c r="AQ350" s="346">
        <v>113.6</v>
      </c>
      <c r="AR350" s="346">
        <v>113</v>
      </c>
      <c r="AS350" s="346">
        <v>97.3</v>
      </c>
      <c r="AT350" s="346">
        <v>101.3</v>
      </c>
      <c r="AU350" s="346">
        <v>51.9</v>
      </c>
    </row>
    <row r="351" spans="1:47" x14ac:dyDescent="0.15">
      <c r="A351" s="329"/>
      <c r="B351" s="341" t="s">
        <v>113</v>
      </c>
      <c r="C351" s="329" t="s">
        <v>84</v>
      </c>
      <c r="D351" s="472">
        <v>97.4</v>
      </c>
      <c r="E351" s="331">
        <v>97.4</v>
      </c>
      <c r="F351" s="331">
        <v>94.1</v>
      </c>
      <c r="G351" s="331">
        <v>77.8</v>
      </c>
      <c r="H351" s="331">
        <v>87.8</v>
      </c>
      <c r="I351" s="331">
        <v>85.7</v>
      </c>
      <c r="J351" s="331">
        <v>67.5</v>
      </c>
      <c r="K351" s="331">
        <v>110.9</v>
      </c>
      <c r="L351" s="331">
        <v>77.2</v>
      </c>
      <c r="M351" s="331">
        <v>76.2</v>
      </c>
      <c r="N351" s="331">
        <v>136.6</v>
      </c>
      <c r="O351" s="331">
        <v>96.1</v>
      </c>
      <c r="P351" s="331">
        <v>153.4</v>
      </c>
      <c r="Q351" s="331">
        <v>103.5</v>
      </c>
      <c r="R351" s="331">
        <v>97</v>
      </c>
      <c r="S351" s="331">
        <v>23.7</v>
      </c>
      <c r="T351" s="331">
        <v>92.5</v>
      </c>
      <c r="U351" s="331">
        <v>89.4</v>
      </c>
      <c r="V351" s="331">
        <v>82.5</v>
      </c>
      <c r="W351" s="331">
        <v>84.2</v>
      </c>
      <c r="X351" s="331">
        <v>74.2</v>
      </c>
      <c r="Y351" s="331">
        <v>113.9</v>
      </c>
      <c r="Z351" s="331">
        <v>79.400000000000006</v>
      </c>
      <c r="AA351" s="331">
        <v>114.5</v>
      </c>
      <c r="AB351" s="331">
        <v>35.5</v>
      </c>
      <c r="AC351" s="331">
        <v>58.6</v>
      </c>
      <c r="AD351" s="331">
        <v>70.2</v>
      </c>
      <c r="AE351" s="358">
        <v>91</v>
      </c>
      <c r="AF351" s="358" t="s">
        <v>111</v>
      </c>
      <c r="AG351" s="358" t="s">
        <v>111</v>
      </c>
      <c r="AH351" s="329"/>
      <c r="AI351" s="341" t="s">
        <v>113</v>
      </c>
      <c r="AJ351" s="329" t="s">
        <v>84</v>
      </c>
      <c r="AK351" s="331">
        <v>97.4</v>
      </c>
      <c r="AL351" s="331">
        <v>97.5</v>
      </c>
      <c r="AM351" s="344">
        <v>97.6</v>
      </c>
      <c r="AN351" s="344">
        <v>100.1</v>
      </c>
      <c r="AO351" s="344">
        <v>91.3</v>
      </c>
      <c r="AP351" s="344">
        <v>96.2</v>
      </c>
      <c r="AQ351" s="344">
        <v>99.6</v>
      </c>
      <c r="AR351" s="344">
        <v>95.7</v>
      </c>
      <c r="AS351" s="344">
        <v>97.4</v>
      </c>
      <c r="AT351" s="344">
        <v>101.4</v>
      </c>
      <c r="AU351" s="344">
        <v>50.9</v>
      </c>
    </row>
    <row r="352" spans="1:47" x14ac:dyDescent="0.15">
      <c r="A352" s="329"/>
      <c r="B352" s="341"/>
      <c r="C352" s="329" t="s">
        <v>86</v>
      </c>
      <c r="D352" s="472">
        <v>105.7</v>
      </c>
      <c r="E352" s="331">
        <v>105.7</v>
      </c>
      <c r="F352" s="331">
        <v>95</v>
      </c>
      <c r="G352" s="331">
        <v>83.3</v>
      </c>
      <c r="H352" s="331">
        <v>92.6</v>
      </c>
      <c r="I352" s="331">
        <v>86.7</v>
      </c>
      <c r="J352" s="331">
        <v>73</v>
      </c>
      <c r="K352" s="331">
        <v>102.7</v>
      </c>
      <c r="L352" s="331">
        <v>83.3</v>
      </c>
      <c r="M352" s="331">
        <v>79.099999999999994</v>
      </c>
      <c r="N352" s="331">
        <v>122.8</v>
      </c>
      <c r="O352" s="331">
        <v>103.6</v>
      </c>
      <c r="P352" s="331">
        <v>158.6</v>
      </c>
      <c r="Q352" s="331">
        <v>100.3</v>
      </c>
      <c r="R352" s="331">
        <v>141.19999999999999</v>
      </c>
      <c r="S352" s="331">
        <v>23.8</v>
      </c>
      <c r="T352" s="331">
        <v>89.3</v>
      </c>
      <c r="U352" s="331">
        <v>95.8</v>
      </c>
      <c r="V352" s="331">
        <v>86.6</v>
      </c>
      <c r="W352" s="331">
        <v>87.2</v>
      </c>
      <c r="X352" s="331">
        <v>74.2</v>
      </c>
      <c r="Y352" s="331">
        <v>108.5</v>
      </c>
      <c r="Z352" s="331">
        <v>78</v>
      </c>
      <c r="AA352" s="331">
        <v>125</v>
      </c>
      <c r="AB352" s="331">
        <v>34.700000000000003</v>
      </c>
      <c r="AC352" s="331">
        <v>60.1</v>
      </c>
      <c r="AD352" s="331">
        <v>73</v>
      </c>
      <c r="AE352" s="358">
        <v>101.7</v>
      </c>
      <c r="AF352" s="358" t="s">
        <v>111</v>
      </c>
      <c r="AG352" s="358" t="s">
        <v>111</v>
      </c>
      <c r="AH352" s="329"/>
      <c r="AI352" s="341"/>
      <c r="AJ352" s="329" t="s">
        <v>86</v>
      </c>
      <c r="AK352" s="331">
        <v>105.7</v>
      </c>
      <c r="AL352" s="331">
        <v>117.3</v>
      </c>
      <c r="AM352" s="344">
        <v>107.5</v>
      </c>
      <c r="AN352" s="344">
        <v>113</v>
      </c>
      <c r="AO352" s="344">
        <v>93.5</v>
      </c>
      <c r="AP352" s="344">
        <v>129.80000000000001</v>
      </c>
      <c r="AQ352" s="344">
        <v>117.7</v>
      </c>
      <c r="AR352" s="344">
        <v>133.19999999999999</v>
      </c>
      <c r="AS352" s="344">
        <v>95.6</v>
      </c>
      <c r="AT352" s="344">
        <v>99.2</v>
      </c>
      <c r="AU352" s="344">
        <v>52.8</v>
      </c>
    </row>
    <row r="353" spans="1:47" x14ac:dyDescent="0.15">
      <c r="A353" s="329"/>
      <c r="B353" s="341"/>
      <c r="C353" s="329" t="s">
        <v>88</v>
      </c>
      <c r="D353" s="472">
        <v>104.2</v>
      </c>
      <c r="E353" s="331">
        <v>104.2</v>
      </c>
      <c r="F353" s="331">
        <v>96.3</v>
      </c>
      <c r="G353" s="331">
        <v>80.8</v>
      </c>
      <c r="H353" s="331">
        <v>93.2</v>
      </c>
      <c r="I353" s="331">
        <v>87.7</v>
      </c>
      <c r="J353" s="331">
        <v>64.099999999999994</v>
      </c>
      <c r="K353" s="331">
        <v>123.9</v>
      </c>
      <c r="L353" s="331">
        <v>92.5</v>
      </c>
      <c r="M353" s="331">
        <v>87.7</v>
      </c>
      <c r="N353" s="331">
        <v>166.3</v>
      </c>
      <c r="O353" s="331">
        <v>102.6</v>
      </c>
      <c r="P353" s="331">
        <v>154</v>
      </c>
      <c r="Q353" s="331">
        <v>103.8</v>
      </c>
      <c r="R353" s="331">
        <v>103.3</v>
      </c>
      <c r="S353" s="331">
        <v>23.4</v>
      </c>
      <c r="T353" s="331">
        <v>89.3</v>
      </c>
      <c r="U353" s="331">
        <v>91.7</v>
      </c>
      <c r="V353" s="331">
        <v>95.2</v>
      </c>
      <c r="W353" s="331">
        <v>87.8</v>
      </c>
      <c r="X353" s="331">
        <v>69.900000000000006</v>
      </c>
      <c r="Y353" s="331">
        <v>101</v>
      </c>
      <c r="Z353" s="331">
        <v>74.8</v>
      </c>
      <c r="AA353" s="331">
        <v>135.69999999999999</v>
      </c>
      <c r="AB353" s="331">
        <v>35.799999999999997</v>
      </c>
      <c r="AC353" s="331">
        <v>54.8</v>
      </c>
      <c r="AD353" s="331">
        <v>72.099999999999994</v>
      </c>
      <c r="AE353" s="358">
        <v>97.8</v>
      </c>
      <c r="AF353" s="358" t="s">
        <v>111</v>
      </c>
      <c r="AG353" s="358" t="s">
        <v>111</v>
      </c>
      <c r="AH353" s="329"/>
      <c r="AI353" s="341"/>
      <c r="AJ353" s="329" t="s">
        <v>88</v>
      </c>
      <c r="AK353" s="331">
        <v>104.2</v>
      </c>
      <c r="AL353" s="331">
        <v>111.6</v>
      </c>
      <c r="AM353" s="344">
        <v>117.3</v>
      </c>
      <c r="AN353" s="344">
        <v>123.6</v>
      </c>
      <c r="AO353" s="344">
        <v>94.5</v>
      </c>
      <c r="AP353" s="344">
        <v>101.6</v>
      </c>
      <c r="AQ353" s="344">
        <v>113.4</v>
      </c>
      <c r="AR353" s="344">
        <v>98.3</v>
      </c>
      <c r="AS353" s="344">
        <v>97.4</v>
      </c>
      <c r="AT353" s="344">
        <v>101.1</v>
      </c>
      <c r="AU353" s="344">
        <v>51.7</v>
      </c>
    </row>
    <row r="354" spans="1:47" x14ac:dyDescent="0.15">
      <c r="A354" s="329"/>
      <c r="B354" s="341"/>
      <c r="C354" s="329" t="s">
        <v>89</v>
      </c>
      <c r="D354" s="472">
        <v>103.1</v>
      </c>
      <c r="E354" s="331">
        <v>103.1</v>
      </c>
      <c r="F354" s="331">
        <v>97.4</v>
      </c>
      <c r="G354" s="331">
        <v>82.2</v>
      </c>
      <c r="H354" s="331">
        <v>99.4</v>
      </c>
      <c r="I354" s="331">
        <v>90.5</v>
      </c>
      <c r="J354" s="331">
        <v>77.8</v>
      </c>
      <c r="K354" s="331">
        <v>111.8</v>
      </c>
      <c r="L354" s="331">
        <v>93.8</v>
      </c>
      <c r="M354" s="331">
        <v>84.7</v>
      </c>
      <c r="N354" s="331">
        <v>148.1</v>
      </c>
      <c r="O354" s="331">
        <v>120.4</v>
      </c>
      <c r="P354" s="331">
        <v>132.5</v>
      </c>
      <c r="Q354" s="331">
        <v>111</v>
      </c>
      <c r="R354" s="331">
        <v>107.1</v>
      </c>
      <c r="S354" s="331">
        <v>24.3</v>
      </c>
      <c r="T354" s="331">
        <v>93.8</v>
      </c>
      <c r="U354" s="331">
        <v>94.9</v>
      </c>
      <c r="V354" s="331">
        <v>87.3</v>
      </c>
      <c r="W354" s="331">
        <v>87.4</v>
      </c>
      <c r="X354" s="331">
        <v>70.400000000000006</v>
      </c>
      <c r="Y354" s="331">
        <v>100.7</v>
      </c>
      <c r="Z354" s="331">
        <v>75.7</v>
      </c>
      <c r="AA354" s="331">
        <v>127.1</v>
      </c>
      <c r="AB354" s="331">
        <v>41.1</v>
      </c>
      <c r="AC354" s="331">
        <v>55.4</v>
      </c>
      <c r="AD354" s="331">
        <v>69.5</v>
      </c>
      <c r="AE354" s="358">
        <v>113.1</v>
      </c>
      <c r="AF354" s="358" t="s">
        <v>111</v>
      </c>
      <c r="AG354" s="358" t="s">
        <v>111</v>
      </c>
      <c r="AH354" s="329"/>
      <c r="AI354" s="341"/>
      <c r="AJ354" s="329" t="s">
        <v>89</v>
      </c>
      <c r="AK354" s="331">
        <v>103.1</v>
      </c>
      <c r="AL354" s="331">
        <v>107.5</v>
      </c>
      <c r="AM354" s="344">
        <v>107.8</v>
      </c>
      <c r="AN354" s="344">
        <v>110.6</v>
      </c>
      <c r="AO354" s="344">
        <v>99.4</v>
      </c>
      <c r="AP354" s="344">
        <v>106.8</v>
      </c>
      <c r="AQ354" s="344">
        <v>118.3</v>
      </c>
      <c r="AR354" s="344">
        <v>102.4</v>
      </c>
      <c r="AS354" s="344">
        <v>100.4</v>
      </c>
      <c r="AT354" s="344">
        <v>104.5</v>
      </c>
      <c r="AU354" s="344">
        <v>53.7</v>
      </c>
    </row>
    <row r="355" spans="1:47" x14ac:dyDescent="0.15">
      <c r="A355" s="329"/>
      <c r="B355" s="341"/>
      <c r="C355" s="329" t="s">
        <v>90</v>
      </c>
      <c r="D355" s="472">
        <v>100.9</v>
      </c>
      <c r="E355" s="331">
        <v>100.9</v>
      </c>
      <c r="F355" s="331">
        <v>95.9</v>
      </c>
      <c r="G355" s="331">
        <v>79.3</v>
      </c>
      <c r="H355" s="331">
        <v>96</v>
      </c>
      <c r="I355" s="331">
        <v>92.7</v>
      </c>
      <c r="J355" s="331">
        <v>81.7</v>
      </c>
      <c r="K355" s="331">
        <v>107.9</v>
      </c>
      <c r="L355" s="331">
        <v>101.4</v>
      </c>
      <c r="M355" s="331">
        <v>83.8</v>
      </c>
      <c r="N355" s="331">
        <v>129.6</v>
      </c>
      <c r="O355" s="331">
        <v>143.19999999999999</v>
      </c>
      <c r="P355" s="331">
        <v>127</v>
      </c>
      <c r="Q355" s="331">
        <v>108.7</v>
      </c>
      <c r="R355" s="331">
        <v>106.1</v>
      </c>
      <c r="S355" s="331">
        <v>23.8</v>
      </c>
      <c r="T355" s="331">
        <v>94.3</v>
      </c>
      <c r="U355" s="331">
        <v>89.1</v>
      </c>
      <c r="V355" s="331">
        <v>85.6</v>
      </c>
      <c r="W355" s="331">
        <v>88.4</v>
      </c>
      <c r="X355" s="331">
        <v>73.2</v>
      </c>
      <c r="Y355" s="331">
        <v>108.2</v>
      </c>
      <c r="Z355" s="331">
        <v>76.3</v>
      </c>
      <c r="AA355" s="331">
        <v>125.1</v>
      </c>
      <c r="AB355" s="331">
        <v>38.9</v>
      </c>
      <c r="AC355" s="331">
        <v>56.4</v>
      </c>
      <c r="AD355" s="331">
        <v>83.2</v>
      </c>
      <c r="AE355" s="358">
        <v>105.9</v>
      </c>
      <c r="AF355" s="358" t="s">
        <v>111</v>
      </c>
      <c r="AG355" s="358" t="s">
        <v>111</v>
      </c>
      <c r="AH355" s="329"/>
      <c r="AI355" s="341"/>
      <c r="AJ355" s="329" t="s">
        <v>90</v>
      </c>
      <c r="AK355" s="331">
        <v>100.9</v>
      </c>
      <c r="AL355" s="331">
        <v>101.6</v>
      </c>
      <c r="AM355" s="344">
        <v>98.5</v>
      </c>
      <c r="AN355" s="344">
        <v>98.8</v>
      </c>
      <c r="AO355" s="344">
        <v>98.6</v>
      </c>
      <c r="AP355" s="344">
        <v>107.9</v>
      </c>
      <c r="AQ355" s="344">
        <v>130.6</v>
      </c>
      <c r="AR355" s="344">
        <v>102.1</v>
      </c>
      <c r="AS355" s="344">
        <v>100.5</v>
      </c>
      <c r="AT355" s="344">
        <v>104.7</v>
      </c>
      <c r="AU355" s="344">
        <v>51.9</v>
      </c>
    </row>
    <row r="356" spans="1:47" x14ac:dyDescent="0.15">
      <c r="A356" s="329"/>
      <c r="B356" s="341"/>
      <c r="C356" s="329" t="s">
        <v>91</v>
      </c>
      <c r="D356" s="472">
        <v>101.4</v>
      </c>
      <c r="E356" s="331">
        <v>101.4</v>
      </c>
      <c r="F356" s="331">
        <v>94</v>
      </c>
      <c r="G356" s="331">
        <v>78.2</v>
      </c>
      <c r="H356" s="331">
        <v>86.6</v>
      </c>
      <c r="I356" s="331">
        <v>98.8</v>
      </c>
      <c r="J356" s="331">
        <v>98.9</v>
      </c>
      <c r="K356" s="331">
        <v>100.2</v>
      </c>
      <c r="L356" s="331">
        <v>93.7</v>
      </c>
      <c r="M356" s="331">
        <v>82.7</v>
      </c>
      <c r="N356" s="331">
        <v>112.8</v>
      </c>
      <c r="O356" s="331">
        <v>127.3</v>
      </c>
      <c r="P356" s="331">
        <v>135.6</v>
      </c>
      <c r="Q356" s="331">
        <v>103.7</v>
      </c>
      <c r="R356" s="331">
        <v>105</v>
      </c>
      <c r="S356" s="331">
        <v>25.6</v>
      </c>
      <c r="T356" s="331">
        <v>101.8</v>
      </c>
      <c r="U356" s="331">
        <v>92</v>
      </c>
      <c r="V356" s="331">
        <v>84.7</v>
      </c>
      <c r="W356" s="331">
        <v>87.6</v>
      </c>
      <c r="X356" s="331">
        <v>68.8</v>
      </c>
      <c r="Y356" s="331">
        <v>102.3</v>
      </c>
      <c r="Z356" s="331">
        <v>74.5</v>
      </c>
      <c r="AA356" s="331">
        <v>125.9</v>
      </c>
      <c r="AB356" s="331">
        <v>39.9</v>
      </c>
      <c r="AC356" s="331">
        <v>54</v>
      </c>
      <c r="AD356" s="331">
        <v>61.6</v>
      </c>
      <c r="AE356" s="358">
        <v>97.5</v>
      </c>
      <c r="AF356" s="358" t="s">
        <v>111</v>
      </c>
      <c r="AG356" s="358" t="s">
        <v>111</v>
      </c>
      <c r="AH356" s="329"/>
      <c r="AI356" s="341"/>
      <c r="AJ356" s="329" t="s">
        <v>91</v>
      </c>
      <c r="AK356" s="331">
        <v>101.4</v>
      </c>
      <c r="AL356" s="331">
        <v>97.7</v>
      </c>
      <c r="AM356" s="344">
        <v>90.1</v>
      </c>
      <c r="AN356" s="344">
        <v>90.7</v>
      </c>
      <c r="AO356" s="344">
        <v>91.7</v>
      </c>
      <c r="AP356" s="344">
        <v>107.6</v>
      </c>
      <c r="AQ356" s="344">
        <v>133.19999999999999</v>
      </c>
      <c r="AR356" s="344">
        <v>99.8</v>
      </c>
      <c r="AS356" s="344">
        <v>104.6</v>
      </c>
      <c r="AT356" s="344">
        <v>109.1</v>
      </c>
      <c r="AU356" s="344">
        <v>51.8</v>
      </c>
    </row>
    <row r="357" spans="1:47" x14ac:dyDescent="0.15">
      <c r="A357" s="329"/>
      <c r="B357" s="341"/>
      <c r="C357" s="329" t="s">
        <v>92</v>
      </c>
      <c r="D357" s="472">
        <v>98</v>
      </c>
      <c r="E357" s="331">
        <v>98</v>
      </c>
      <c r="F357" s="331">
        <v>90.6</v>
      </c>
      <c r="G357" s="331">
        <v>82.9</v>
      </c>
      <c r="H357" s="331">
        <v>89.1</v>
      </c>
      <c r="I357" s="331">
        <v>85.1</v>
      </c>
      <c r="J357" s="331">
        <v>77.099999999999994</v>
      </c>
      <c r="K357" s="331">
        <v>101.4</v>
      </c>
      <c r="L357" s="331">
        <v>88.3</v>
      </c>
      <c r="M357" s="331">
        <v>74.2</v>
      </c>
      <c r="N357" s="331">
        <v>124.6</v>
      </c>
      <c r="O357" s="331">
        <v>111.4</v>
      </c>
      <c r="P357" s="331">
        <v>134.4</v>
      </c>
      <c r="Q357" s="331">
        <v>105.7</v>
      </c>
      <c r="R357" s="331">
        <v>107.7</v>
      </c>
      <c r="S357" s="331">
        <v>26.1</v>
      </c>
      <c r="T357" s="331">
        <v>93.3</v>
      </c>
      <c r="U357" s="331">
        <v>89.8</v>
      </c>
      <c r="V357" s="331">
        <v>89.6</v>
      </c>
      <c r="W357" s="331">
        <v>90</v>
      </c>
      <c r="X357" s="331">
        <v>67.5</v>
      </c>
      <c r="Y357" s="331">
        <v>101.9</v>
      </c>
      <c r="Z357" s="331">
        <v>70.400000000000006</v>
      </c>
      <c r="AA357" s="331">
        <v>131.9</v>
      </c>
      <c r="AB357" s="331">
        <v>35.299999999999997</v>
      </c>
      <c r="AC357" s="331">
        <v>50.8</v>
      </c>
      <c r="AD357" s="331">
        <v>74.3</v>
      </c>
      <c r="AE357" s="358">
        <v>83</v>
      </c>
      <c r="AF357" s="358" t="s">
        <v>111</v>
      </c>
      <c r="AG357" s="358" t="s">
        <v>111</v>
      </c>
      <c r="AH357" s="329"/>
      <c r="AI357" s="341"/>
      <c r="AJ357" s="329" t="s">
        <v>92</v>
      </c>
      <c r="AK357" s="331">
        <v>98</v>
      </c>
      <c r="AL357" s="331">
        <v>95.7</v>
      </c>
      <c r="AM357" s="344">
        <v>85.2</v>
      </c>
      <c r="AN357" s="344">
        <v>82.6</v>
      </c>
      <c r="AO357" s="344">
        <v>92.6</v>
      </c>
      <c r="AP357" s="344">
        <v>111</v>
      </c>
      <c r="AQ357" s="344">
        <v>132.6</v>
      </c>
      <c r="AR357" s="344">
        <v>104.1</v>
      </c>
      <c r="AS357" s="344">
        <v>98.5</v>
      </c>
      <c r="AT357" s="344">
        <v>103.1</v>
      </c>
      <c r="AU357" s="344">
        <v>48</v>
      </c>
    </row>
    <row r="358" spans="1:47" x14ac:dyDescent="0.15">
      <c r="A358" s="329"/>
      <c r="B358" s="341"/>
      <c r="C358" s="329" t="s">
        <v>93</v>
      </c>
      <c r="D358" s="472">
        <v>101.7</v>
      </c>
      <c r="E358" s="331">
        <v>101.8</v>
      </c>
      <c r="F358" s="331">
        <v>95.5</v>
      </c>
      <c r="G358" s="331">
        <v>82.3</v>
      </c>
      <c r="H358" s="331">
        <v>89.1</v>
      </c>
      <c r="I358" s="331">
        <v>102.3</v>
      </c>
      <c r="J358" s="331">
        <v>96.2</v>
      </c>
      <c r="K358" s="331">
        <v>112.1</v>
      </c>
      <c r="L358" s="331">
        <v>90.3</v>
      </c>
      <c r="M358" s="331">
        <v>67.5</v>
      </c>
      <c r="N358" s="331">
        <v>131</v>
      </c>
      <c r="O358" s="331">
        <v>109.2</v>
      </c>
      <c r="P358" s="331">
        <v>125.8</v>
      </c>
      <c r="Q358" s="331">
        <v>106.6</v>
      </c>
      <c r="R358" s="331">
        <v>110.6</v>
      </c>
      <c r="S358" s="331">
        <v>25.1</v>
      </c>
      <c r="T358" s="331">
        <v>92.6</v>
      </c>
      <c r="U358" s="331">
        <v>87.9</v>
      </c>
      <c r="V358" s="331">
        <v>85.9</v>
      </c>
      <c r="W358" s="331">
        <v>88.3</v>
      </c>
      <c r="X358" s="331">
        <v>68.599999999999994</v>
      </c>
      <c r="Y358" s="331">
        <v>116.1</v>
      </c>
      <c r="Z358" s="331">
        <v>69.3</v>
      </c>
      <c r="AA358" s="331">
        <v>114.5</v>
      </c>
      <c r="AB358" s="331">
        <v>34.799999999999997</v>
      </c>
      <c r="AC358" s="331">
        <v>50.3</v>
      </c>
      <c r="AD358" s="331">
        <v>75.5</v>
      </c>
      <c r="AE358" s="358">
        <v>85.7</v>
      </c>
      <c r="AF358" s="358" t="s">
        <v>111</v>
      </c>
      <c r="AG358" s="358" t="s">
        <v>111</v>
      </c>
      <c r="AH358" s="329"/>
      <c r="AI358" s="341"/>
      <c r="AJ358" s="329" t="s">
        <v>93</v>
      </c>
      <c r="AK358" s="331">
        <v>101.7</v>
      </c>
      <c r="AL358" s="331">
        <v>106.1</v>
      </c>
      <c r="AM358" s="344">
        <v>102.1</v>
      </c>
      <c r="AN358" s="344">
        <v>104.1</v>
      </c>
      <c r="AO358" s="344">
        <v>97.5</v>
      </c>
      <c r="AP358" s="344">
        <v>110.6</v>
      </c>
      <c r="AQ358" s="344">
        <v>121.5</v>
      </c>
      <c r="AR358" s="344">
        <v>107.7</v>
      </c>
      <c r="AS358" s="344">
        <v>98.4</v>
      </c>
      <c r="AT358" s="344">
        <v>103</v>
      </c>
      <c r="AU358" s="344">
        <v>46.7</v>
      </c>
    </row>
    <row r="359" spans="1:47" x14ac:dyDescent="0.15">
      <c r="A359" s="329"/>
      <c r="B359" s="341"/>
      <c r="C359" s="329" t="s">
        <v>94</v>
      </c>
      <c r="D359" s="472">
        <v>96.9</v>
      </c>
      <c r="E359" s="331">
        <v>96.9</v>
      </c>
      <c r="F359" s="331">
        <v>88.7</v>
      </c>
      <c r="G359" s="331">
        <v>77.5</v>
      </c>
      <c r="H359" s="331">
        <v>89.9</v>
      </c>
      <c r="I359" s="331">
        <v>90.8</v>
      </c>
      <c r="J359" s="331">
        <v>77.8</v>
      </c>
      <c r="K359" s="331">
        <v>112</v>
      </c>
      <c r="L359" s="331">
        <v>86.5</v>
      </c>
      <c r="M359" s="331">
        <v>89.5</v>
      </c>
      <c r="N359" s="331">
        <v>114.3</v>
      </c>
      <c r="O359" s="331">
        <v>100.2</v>
      </c>
      <c r="P359" s="331">
        <v>122</v>
      </c>
      <c r="Q359" s="331">
        <v>105.2</v>
      </c>
      <c r="R359" s="331">
        <v>106.3</v>
      </c>
      <c r="S359" s="331">
        <v>22.9</v>
      </c>
      <c r="T359" s="331">
        <v>103.2</v>
      </c>
      <c r="U359" s="331">
        <v>85.6</v>
      </c>
      <c r="V359" s="331">
        <v>84.9</v>
      </c>
      <c r="W359" s="331">
        <v>85.8</v>
      </c>
      <c r="X359" s="331">
        <v>66.3</v>
      </c>
      <c r="Y359" s="331">
        <v>103.2</v>
      </c>
      <c r="Z359" s="331">
        <v>72.900000000000006</v>
      </c>
      <c r="AA359" s="331">
        <v>125.4</v>
      </c>
      <c r="AB359" s="331">
        <v>43.9</v>
      </c>
      <c r="AC359" s="331">
        <v>49.7</v>
      </c>
      <c r="AD359" s="331">
        <v>64</v>
      </c>
      <c r="AE359" s="358">
        <v>85.5</v>
      </c>
      <c r="AF359" s="358" t="s">
        <v>111</v>
      </c>
      <c r="AG359" s="358" t="s">
        <v>111</v>
      </c>
      <c r="AH359" s="329"/>
      <c r="AI359" s="341"/>
      <c r="AJ359" s="329" t="s">
        <v>94</v>
      </c>
      <c r="AK359" s="331">
        <v>96.9</v>
      </c>
      <c r="AL359" s="331">
        <v>98.4</v>
      </c>
      <c r="AM359" s="344">
        <v>92.1</v>
      </c>
      <c r="AN359" s="344">
        <v>91.4</v>
      </c>
      <c r="AO359" s="344">
        <v>94.1</v>
      </c>
      <c r="AP359" s="344">
        <v>109.2</v>
      </c>
      <c r="AQ359" s="344">
        <v>120.1</v>
      </c>
      <c r="AR359" s="344">
        <v>106.1</v>
      </c>
      <c r="AS359" s="344">
        <v>95.5</v>
      </c>
      <c r="AT359" s="344">
        <v>99.7</v>
      </c>
      <c r="AU359" s="344">
        <v>47</v>
      </c>
    </row>
    <row r="360" spans="1:47" x14ac:dyDescent="0.15">
      <c r="A360" s="329"/>
      <c r="B360" s="341"/>
      <c r="C360" s="329" t="s">
        <v>95</v>
      </c>
      <c r="D360" s="472">
        <v>106.2</v>
      </c>
      <c r="E360" s="331">
        <v>106.2</v>
      </c>
      <c r="F360" s="331">
        <v>102.3</v>
      </c>
      <c r="G360" s="331">
        <v>76.099999999999994</v>
      </c>
      <c r="H360" s="331">
        <v>92.3</v>
      </c>
      <c r="I360" s="331">
        <v>104.7</v>
      </c>
      <c r="J360" s="331">
        <v>85.4</v>
      </c>
      <c r="K360" s="331">
        <v>132.80000000000001</v>
      </c>
      <c r="L360" s="331">
        <v>85.7</v>
      </c>
      <c r="M360" s="331">
        <v>86.1</v>
      </c>
      <c r="N360" s="331">
        <v>121.9</v>
      </c>
      <c r="O360" s="331">
        <v>105.7</v>
      </c>
      <c r="P360" s="331">
        <v>158.80000000000001</v>
      </c>
      <c r="Q360" s="331">
        <v>108.3</v>
      </c>
      <c r="R360" s="331">
        <v>111.7</v>
      </c>
      <c r="S360" s="331">
        <v>22.9</v>
      </c>
      <c r="T360" s="331">
        <v>100</v>
      </c>
      <c r="U360" s="331">
        <v>88.6</v>
      </c>
      <c r="V360" s="331">
        <v>84.9</v>
      </c>
      <c r="W360" s="331">
        <v>86</v>
      </c>
      <c r="X360" s="331">
        <v>70.900000000000006</v>
      </c>
      <c r="Y360" s="331">
        <v>100.6</v>
      </c>
      <c r="Z360" s="331">
        <v>74.599999999999994</v>
      </c>
      <c r="AA360" s="331">
        <v>124.1</v>
      </c>
      <c r="AB360" s="331">
        <v>38.6</v>
      </c>
      <c r="AC360" s="331">
        <v>54.6</v>
      </c>
      <c r="AD360" s="331">
        <v>89.1</v>
      </c>
      <c r="AE360" s="358">
        <v>86.4</v>
      </c>
      <c r="AF360" s="358" t="s">
        <v>111</v>
      </c>
      <c r="AG360" s="358" t="s">
        <v>111</v>
      </c>
      <c r="AH360" s="329"/>
      <c r="AI360" s="341"/>
      <c r="AJ360" s="329" t="s">
        <v>95</v>
      </c>
      <c r="AK360" s="331">
        <v>106.2</v>
      </c>
      <c r="AL360" s="331">
        <v>111.5</v>
      </c>
      <c r="AM360" s="344">
        <v>112</v>
      </c>
      <c r="AN360" s="344">
        <v>118.3</v>
      </c>
      <c r="AO360" s="344">
        <v>96.8</v>
      </c>
      <c r="AP360" s="344">
        <v>112.2</v>
      </c>
      <c r="AQ360" s="344">
        <v>122.8</v>
      </c>
      <c r="AR360" s="344">
        <v>108.3</v>
      </c>
      <c r="AS360" s="344">
        <v>101.8</v>
      </c>
      <c r="AT360" s="344">
        <v>106.6</v>
      </c>
      <c r="AU360" s="344">
        <v>50.1</v>
      </c>
    </row>
    <row r="361" spans="1:47" x14ac:dyDescent="0.15">
      <c r="A361" s="329"/>
      <c r="B361" s="341"/>
      <c r="C361" s="329" t="s">
        <v>96</v>
      </c>
      <c r="D361" s="472">
        <v>103.3</v>
      </c>
      <c r="E361" s="462">
        <v>103.3</v>
      </c>
      <c r="F361" s="462">
        <v>98</v>
      </c>
      <c r="G361" s="462">
        <v>82</v>
      </c>
      <c r="H361" s="462">
        <v>92</v>
      </c>
      <c r="I361" s="462">
        <v>96.8</v>
      </c>
      <c r="J361" s="462">
        <v>88.7</v>
      </c>
      <c r="K361" s="462">
        <v>112.5</v>
      </c>
      <c r="L361" s="462">
        <v>89.2</v>
      </c>
      <c r="M361" s="462">
        <v>81.900000000000006</v>
      </c>
      <c r="N361" s="462">
        <v>112.8</v>
      </c>
      <c r="O361" s="462">
        <v>119.8</v>
      </c>
      <c r="P361" s="462">
        <v>145</v>
      </c>
      <c r="Q361" s="462">
        <v>106.2</v>
      </c>
      <c r="R361" s="462">
        <v>118.7</v>
      </c>
      <c r="S361" s="462">
        <v>22.9</v>
      </c>
      <c r="T361" s="462">
        <v>96.9</v>
      </c>
      <c r="U361" s="462">
        <v>86.1</v>
      </c>
      <c r="V361" s="462">
        <v>86.2</v>
      </c>
      <c r="W361" s="462">
        <v>86.9</v>
      </c>
      <c r="X361" s="462">
        <v>68.5</v>
      </c>
      <c r="Y361" s="462">
        <v>98</v>
      </c>
      <c r="Z361" s="462">
        <v>71.3</v>
      </c>
      <c r="AA361" s="462">
        <v>125.1</v>
      </c>
      <c r="AB361" s="462">
        <v>37.6</v>
      </c>
      <c r="AC361" s="462">
        <v>52.2</v>
      </c>
      <c r="AD361" s="462">
        <v>88.8</v>
      </c>
      <c r="AE361" s="469">
        <v>77.599999999999994</v>
      </c>
      <c r="AF361" s="469" t="s">
        <v>111</v>
      </c>
      <c r="AG361" s="469" t="s">
        <v>111</v>
      </c>
      <c r="AH361" s="329"/>
      <c r="AI361" s="341"/>
      <c r="AJ361" s="329" t="s">
        <v>96</v>
      </c>
      <c r="AK361" s="462">
        <v>103.3</v>
      </c>
      <c r="AL361" s="462">
        <v>107.8</v>
      </c>
      <c r="AM361" s="462">
        <v>105.1</v>
      </c>
      <c r="AN361" s="462">
        <v>109.5</v>
      </c>
      <c r="AO361" s="462">
        <v>94.6</v>
      </c>
      <c r="AP361" s="462">
        <v>115.9</v>
      </c>
      <c r="AQ361" s="462">
        <v>128.4</v>
      </c>
      <c r="AR361" s="462">
        <v>112.3</v>
      </c>
      <c r="AS361" s="462">
        <v>99.7</v>
      </c>
      <c r="AT361" s="462">
        <v>104</v>
      </c>
      <c r="AU361" s="462">
        <v>50.6</v>
      </c>
    </row>
    <row r="362" spans="1:47" x14ac:dyDescent="0.15">
      <c r="A362" s="329"/>
      <c r="B362" s="342"/>
      <c r="C362" s="335" t="s">
        <v>97</v>
      </c>
      <c r="D362" s="471">
        <v>102.8</v>
      </c>
      <c r="E362" s="461">
        <v>102.9</v>
      </c>
      <c r="F362" s="461">
        <v>94.9</v>
      </c>
      <c r="G362" s="461">
        <v>70.099999999999994</v>
      </c>
      <c r="H362" s="461">
        <v>86.2</v>
      </c>
      <c r="I362" s="461">
        <v>84</v>
      </c>
      <c r="J362" s="461">
        <v>65</v>
      </c>
      <c r="K362" s="461">
        <v>115.1</v>
      </c>
      <c r="L362" s="461">
        <v>98.3</v>
      </c>
      <c r="M362" s="461">
        <v>82.3</v>
      </c>
      <c r="N362" s="461">
        <v>131.80000000000001</v>
      </c>
      <c r="O362" s="461">
        <v>114.4</v>
      </c>
      <c r="P362" s="461">
        <v>153.30000000000001</v>
      </c>
      <c r="Q362" s="461">
        <v>106.6</v>
      </c>
      <c r="R362" s="461">
        <v>127.2</v>
      </c>
      <c r="S362" s="461">
        <v>21.6</v>
      </c>
      <c r="T362" s="461">
        <v>98</v>
      </c>
      <c r="U362" s="461">
        <v>88.5</v>
      </c>
      <c r="V362" s="461">
        <v>89.3</v>
      </c>
      <c r="W362" s="461">
        <v>84.3</v>
      </c>
      <c r="X362" s="461">
        <v>69.2</v>
      </c>
      <c r="Y362" s="461">
        <v>116.8</v>
      </c>
      <c r="Z362" s="461">
        <v>73.8</v>
      </c>
      <c r="AA362" s="461">
        <v>128.4</v>
      </c>
      <c r="AB362" s="461">
        <v>39.1</v>
      </c>
      <c r="AC362" s="461">
        <v>49.7</v>
      </c>
      <c r="AD362" s="461">
        <v>77.400000000000006</v>
      </c>
      <c r="AE362" s="467">
        <v>87.5</v>
      </c>
      <c r="AF362" s="467" t="s">
        <v>111</v>
      </c>
      <c r="AG362" s="467" t="s">
        <v>111</v>
      </c>
      <c r="AH362" s="329"/>
      <c r="AI362" s="342"/>
      <c r="AJ362" s="335" t="s">
        <v>97</v>
      </c>
      <c r="AK362" s="461">
        <v>102.8</v>
      </c>
      <c r="AL362" s="461">
        <v>107.3</v>
      </c>
      <c r="AM362" s="461">
        <v>99.2</v>
      </c>
      <c r="AN362" s="461">
        <v>101</v>
      </c>
      <c r="AO362" s="461">
        <v>91</v>
      </c>
      <c r="AP362" s="461">
        <v>119.4</v>
      </c>
      <c r="AQ362" s="461">
        <v>128</v>
      </c>
      <c r="AR362" s="461">
        <v>117.3</v>
      </c>
      <c r="AS362" s="461">
        <v>99.3</v>
      </c>
      <c r="AT362" s="461">
        <v>103.8</v>
      </c>
      <c r="AU362" s="461">
        <v>47.8</v>
      </c>
    </row>
    <row r="363" spans="1:47" x14ac:dyDescent="0.15">
      <c r="A363" s="335"/>
      <c r="B363" s="351" t="s">
        <v>114</v>
      </c>
      <c r="C363" s="350" t="s">
        <v>84</v>
      </c>
      <c r="D363" s="473">
        <v>97.2</v>
      </c>
      <c r="E363" s="473">
        <v>97.3</v>
      </c>
      <c r="F363" s="473">
        <v>93.5</v>
      </c>
      <c r="G363" s="473">
        <v>57.6</v>
      </c>
      <c r="H363" s="473">
        <v>83.3</v>
      </c>
      <c r="I363" s="473">
        <v>89.8</v>
      </c>
      <c r="J363" s="473">
        <v>76.7</v>
      </c>
      <c r="K363" s="473">
        <v>107.8</v>
      </c>
      <c r="L363" s="473">
        <v>93</v>
      </c>
      <c r="M363" s="473">
        <v>64.400000000000006</v>
      </c>
      <c r="N363" s="473">
        <v>91.3</v>
      </c>
      <c r="O363" s="473">
        <v>114.8</v>
      </c>
      <c r="P363" s="473">
        <v>151.30000000000001</v>
      </c>
      <c r="Q363" s="473">
        <v>101.8</v>
      </c>
      <c r="R363" s="473">
        <v>118.6</v>
      </c>
      <c r="S363" s="473">
        <v>24</v>
      </c>
      <c r="T363" s="473">
        <v>92.3</v>
      </c>
      <c r="U363" s="473">
        <v>85</v>
      </c>
      <c r="V363" s="473">
        <v>77.599999999999994</v>
      </c>
      <c r="W363" s="473">
        <v>89</v>
      </c>
      <c r="X363" s="473">
        <v>72.7</v>
      </c>
      <c r="Y363" s="473">
        <v>110.4</v>
      </c>
      <c r="Z363" s="473">
        <v>72.8</v>
      </c>
      <c r="AA363" s="473">
        <v>119.6</v>
      </c>
      <c r="AB363" s="473">
        <v>40.9</v>
      </c>
      <c r="AC363" s="473">
        <v>54.9</v>
      </c>
      <c r="AD363" s="473">
        <v>86.2</v>
      </c>
      <c r="AE363" s="474">
        <v>89.1</v>
      </c>
      <c r="AF363" s="474" t="s">
        <v>111</v>
      </c>
      <c r="AG363" s="474" t="s">
        <v>111</v>
      </c>
      <c r="AH363" s="329"/>
      <c r="AI363" s="351" t="s">
        <v>114</v>
      </c>
      <c r="AJ363" s="350" t="s">
        <v>84</v>
      </c>
      <c r="AK363" s="473">
        <v>97.2</v>
      </c>
      <c r="AL363" s="473">
        <v>99.2</v>
      </c>
      <c r="AM363" s="473">
        <v>87.5</v>
      </c>
      <c r="AN363" s="473">
        <v>87.1</v>
      </c>
      <c r="AO363" s="473">
        <v>88.7</v>
      </c>
      <c r="AP363" s="473">
        <v>116.7</v>
      </c>
      <c r="AQ363" s="473">
        <v>115.9</v>
      </c>
      <c r="AR363" s="473">
        <v>117.9</v>
      </c>
      <c r="AS363" s="473">
        <v>95.5</v>
      </c>
      <c r="AT363" s="473">
        <v>99.4</v>
      </c>
      <c r="AU363" s="473">
        <v>50.6</v>
      </c>
    </row>
    <row r="364" spans="1:47" x14ac:dyDescent="0.15">
      <c r="A364" s="329"/>
      <c r="B364" s="341"/>
      <c r="C364" s="329"/>
      <c r="D364" s="462"/>
      <c r="E364" s="331"/>
      <c r="F364" s="331"/>
      <c r="G364" s="331"/>
      <c r="H364" s="331"/>
      <c r="I364" s="331"/>
      <c r="J364" s="331"/>
      <c r="K364" s="331"/>
      <c r="L364" s="331"/>
      <c r="M364" s="331"/>
      <c r="N364" s="331"/>
      <c r="O364" s="331"/>
      <c r="P364" s="331"/>
      <c r="Q364" s="331"/>
      <c r="R364" s="331"/>
      <c r="S364" s="331"/>
      <c r="T364" s="331"/>
      <c r="U364" s="331"/>
      <c r="V364" s="331"/>
      <c r="W364" s="331"/>
      <c r="X364" s="331"/>
      <c r="Y364" s="331"/>
      <c r="Z364" s="331"/>
      <c r="AA364" s="331"/>
      <c r="AB364" s="331"/>
      <c r="AC364" s="331"/>
      <c r="AD364" s="331"/>
      <c r="AE364" s="358"/>
      <c r="AF364" s="358"/>
      <c r="AG364" s="358"/>
      <c r="AH364" s="329"/>
      <c r="AI364" s="341"/>
      <c r="AJ364" s="329"/>
      <c r="AK364" s="331"/>
      <c r="AL364" s="331"/>
      <c r="AM364" s="344"/>
      <c r="AN364" s="344"/>
      <c r="AO364" s="344"/>
      <c r="AP364" s="344"/>
      <c r="AQ364" s="344"/>
      <c r="AR364" s="344"/>
      <c r="AS364" s="344"/>
      <c r="AT364" s="344"/>
      <c r="AU364" s="344"/>
    </row>
  </sheetData>
  <phoneticPr fontId="1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K371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/>
    </sheetView>
  </sheetViews>
  <sheetFormatPr defaultRowHeight="12" x14ac:dyDescent="0.15"/>
  <cols>
    <col min="1" max="1" width="3.875" style="50" customWidth="1"/>
    <col min="2" max="2" width="4.625" style="50" customWidth="1"/>
    <col min="3" max="3" width="5.125" style="50" customWidth="1"/>
    <col min="4" max="33" width="8.125" style="50" customWidth="1"/>
    <col min="34" max="34" width="4.625" style="50" customWidth="1"/>
    <col min="35" max="35" width="4.5" style="50" customWidth="1"/>
    <col min="36" max="36" width="5" style="50" customWidth="1"/>
    <col min="37" max="47" width="8.125" style="50" customWidth="1"/>
    <col min="48" max="256" width="9" style="50"/>
    <col min="257" max="257" width="3.875" style="50" customWidth="1"/>
    <col min="258" max="258" width="4.625" style="50" customWidth="1"/>
    <col min="259" max="259" width="5.125" style="50" customWidth="1"/>
    <col min="260" max="289" width="8.125" style="50" customWidth="1"/>
    <col min="290" max="290" width="4.625" style="50" customWidth="1"/>
    <col min="291" max="291" width="4.5" style="50" customWidth="1"/>
    <col min="292" max="292" width="5" style="50" customWidth="1"/>
    <col min="293" max="303" width="8.125" style="50" customWidth="1"/>
    <col min="304" max="512" width="9" style="50"/>
    <col min="513" max="513" width="3.875" style="50" customWidth="1"/>
    <col min="514" max="514" width="4.625" style="50" customWidth="1"/>
    <col min="515" max="515" width="5.125" style="50" customWidth="1"/>
    <col min="516" max="545" width="8.125" style="50" customWidth="1"/>
    <col min="546" max="546" width="4.625" style="50" customWidth="1"/>
    <col min="547" max="547" width="4.5" style="50" customWidth="1"/>
    <col min="548" max="548" width="5" style="50" customWidth="1"/>
    <col min="549" max="559" width="8.125" style="50" customWidth="1"/>
    <col min="560" max="768" width="9" style="50"/>
    <col min="769" max="769" width="3.875" style="50" customWidth="1"/>
    <col min="770" max="770" width="4.625" style="50" customWidth="1"/>
    <col min="771" max="771" width="5.125" style="50" customWidth="1"/>
    <col min="772" max="801" width="8.125" style="50" customWidth="1"/>
    <col min="802" max="802" width="4.625" style="50" customWidth="1"/>
    <col min="803" max="803" width="4.5" style="50" customWidth="1"/>
    <col min="804" max="804" width="5" style="50" customWidth="1"/>
    <col min="805" max="815" width="8.125" style="50" customWidth="1"/>
    <col min="816" max="1024" width="9" style="50"/>
    <col min="1025" max="1025" width="3.875" style="50" customWidth="1"/>
    <col min="1026" max="1026" width="4.625" style="50" customWidth="1"/>
    <col min="1027" max="1027" width="5.125" style="50" customWidth="1"/>
    <col min="1028" max="1057" width="8.125" style="50" customWidth="1"/>
    <col min="1058" max="1058" width="4.625" style="50" customWidth="1"/>
    <col min="1059" max="1059" width="4.5" style="50" customWidth="1"/>
    <col min="1060" max="1060" width="5" style="50" customWidth="1"/>
    <col min="1061" max="1071" width="8.125" style="50" customWidth="1"/>
    <col min="1072" max="1280" width="9" style="50"/>
    <col min="1281" max="1281" width="3.875" style="50" customWidth="1"/>
    <col min="1282" max="1282" width="4.625" style="50" customWidth="1"/>
    <col min="1283" max="1283" width="5.125" style="50" customWidth="1"/>
    <col min="1284" max="1313" width="8.125" style="50" customWidth="1"/>
    <col min="1314" max="1314" width="4.625" style="50" customWidth="1"/>
    <col min="1315" max="1315" width="4.5" style="50" customWidth="1"/>
    <col min="1316" max="1316" width="5" style="50" customWidth="1"/>
    <col min="1317" max="1327" width="8.125" style="50" customWidth="1"/>
    <col min="1328" max="1536" width="9" style="50"/>
    <col min="1537" max="1537" width="3.875" style="50" customWidth="1"/>
    <col min="1538" max="1538" width="4.625" style="50" customWidth="1"/>
    <col min="1539" max="1539" width="5.125" style="50" customWidth="1"/>
    <col min="1540" max="1569" width="8.125" style="50" customWidth="1"/>
    <col min="1570" max="1570" width="4.625" style="50" customWidth="1"/>
    <col min="1571" max="1571" width="4.5" style="50" customWidth="1"/>
    <col min="1572" max="1572" width="5" style="50" customWidth="1"/>
    <col min="1573" max="1583" width="8.125" style="50" customWidth="1"/>
    <col min="1584" max="1792" width="9" style="50"/>
    <col min="1793" max="1793" width="3.875" style="50" customWidth="1"/>
    <col min="1794" max="1794" width="4.625" style="50" customWidth="1"/>
    <col min="1795" max="1795" width="5.125" style="50" customWidth="1"/>
    <col min="1796" max="1825" width="8.125" style="50" customWidth="1"/>
    <col min="1826" max="1826" width="4.625" style="50" customWidth="1"/>
    <col min="1827" max="1827" width="4.5" style="50" customWidth="1"/>
    <col min="1828" max="1828" width="5" style="50" customWidth="1"/>
    <col min="1829" max="1839" width="8.125" style="50" customWidth="1"/>
    <col min="1840" max="2048" width="9" style="50"/>
    <col min="2049" max="2049" width="3.875" style="50" customWidth="1"/>
    <col min="2050" max="2050" width="4.625" style="50" customWidth="1"/>
    <col min="2051" max="2051" width="5.125" style="50" customWidth="1"/>
    <col min="2052" max="2081" width="8.125" style="50" customWidth="1"/>
    <col min="2082" max="2082" width="4.625" style="50" customWidth="1"/>
    <col min="2083" max="2083" width="4.5" style="50" customWidth="1"/>
    <col min="2084" max="2084" width="5" style="50" customWidth="1"/>
    <col min="2085" max="2095" width="8.125" style="50" customWidth="1"/>
    <col min="2096" max="2304" width="9" style="50"/>
    <col min="2305" max="2305" width="3.875" style="50" customWidth="1"/>
    <col min="2306" max="2306" width="4.625" style="50" customWidth="1"/>
    <col min="2307" max="2307" width="5.125" style="50" customWidth="1"/>
    <col min="2308" max="2337" width="8.125" style="50" customWidth="1"/>
    <col min="2338" max="2338" width="4.625" style="50" customWidth="1"/>
    <col min="2339" max="2339" width="4.5" style="50" customWidth="1"/>
    <col min="2340" max="2340" width="5" style="50" customWidth="1"/>
    <col min="2341" max="2351" width="8.125" style="50" customWidth="1"/>
    <col min="2352" max="2560" width="9" style="50"/>
    <col min="2561" max="2561" width="3.875" style="50" customWidth="1"/>
    <col min="2562" max="2562" width="4.625" style="50" customWidth="1"/>
    <col min="2563" max="2563" width="5.125" style="50" customWidth="1"/>
    <col min="2564" max="2593" width="8.125" style="50" customWidth="1"/>
    <col min="2594" max="2594" width="4.625" style="50" customWidth="1"/>
    <col min="2595" max="2595" width="4.5" style="50" customWidth="1"/>
    <col min="2596" max="2596" width="5" style="50" customWidth="1"/>
    <col min="2597" max="2607" width="8.125" style="50" customWidth="1"/>
    <col min="2608" max="2816" width="9" style="50"/>
    <col min="2817" max="2817" width="3.875" style="50" customWidth="1"/>
    <col min="2818" max="2818" width="4.625" style="50" customWidth="1"/>
    <col min="2819" max="2819" width="5.125" style="50" customWidth="1"/>
    <col min="2820" max="2849" width="8.125" style="50" customWidth="1"/>
    <col min="2850" max="2850" width="4.625" style="50" customWidth="1"/>
    <col min="2851" max="2851" width="4.5" style="50" customWidth="1"/>
    <col min="2852" max="2852" width="5" style="50" customWidth="1"/>
    <col min="2853" max="2863" width="8.125" style="50" customWidth="1"/>
    <col min="2864" max="3072" width="9" style="50"/>
    <col min="3073" max="3073" width="3.875" style="50" customWidth="1"/>
    <col min="3074" max="3074" width="4.625" style="50" customWidth="1"/>
    <col min="3075" max="3075" width="5.125" style="50" customWidth="1"/>
    <col min="3076" max="3105" width="8.125" style="50" customWidth="1"/>
    <col min="3106" max="3106" width="4.625" style="50" customWidth="1"/>
    <col min="3107" max="3107" width="4.5" style="50" customWidth="1"/>
    <col min="3108" max="3108" width="5" style="50" customWidth="1"/>
    <col min="3109" max="3119" width="8.125" style="50" customWidth="1"/>
    <col min="3120" max="3328" width="9" style="50"/>
    <col min="3329" max="3329" width="3.875" style="50" customWidth="1"/>
    <col min="3330" max="3330" width="4.625" style="50" customWidth="1"/>
    <col min="3331" max="3331" width="5.125" style="50" customWidth="1"/>
    <col min="3332" max="3361" width="8.125" style="50" customWidth="1"/>
    <col min="3362" max="3362" width="4.625" style="50" customWidth="1"/>
    <col min="3363" max="3363" width="4.5" style="50" customWidth="1"/>
    <col min="3364" max="3364" width="5" style="50" customWidth="1"/>
    <col min="3365" max="3375" width="8.125" style="50" customWidth="1"/>
    <col min="3376" max="3584" width="9" style="50"/>
    <col min="3585" max="3585" width="3.875" style="50" customWidth="1"/>
    <col min="3586" max="3586" width="4.625" style="50" customWidth="1"/>
    <col min="3587" max="3587" width="5.125" style="50" customWidth="1"/>
    <col min="3588" max="3617" width="8.125" style="50" customWidth="1"/>
    <col min="3618" max="3618" width="4.625" style="50" customWidth="1"/>
    <col min="3619" max="3619" width="4.5" style="50" customWidth="1"/>
    <col min="3620" max="3620" width="5" style="50" customWidth="1"/>
    <col min="3621" max="3631" width="8.125" style="50" customWidth="1"/>
    <col min="3632" max="3840" width="9" style="50"/>
    <col min="3841" max="3841" width="3.875" style="50" customWidth="1"/>
    <col min="3842" max="3842" width="4.625" style="50" customWidth="1"/>
    <col min="3843" max="3843" width="5.125" style="50" customWidth="1"/>
    <col min="3844" max="3873" width="8.125" style="50" customWidth="1"/>
    <col min="3874" max="3874" width="4.625" style="50" customWidth="1"/>
    <col min="3875" max="3875" width="4.5" style="50" customWidth="1"/>
    <col min="3876" max="3876" width="5" style="50" customWidth="1"/>
    <col min="3877" max="3887" width="8.125" style="50" customWidth="1"/>
    <col min="3888" max="4096" width="9" style="50"/>
    <col min="4097" max="4097" width="3.875" style="50" customWidth="1"/>
    <col min="4098" max="4098" width="4.625" style="50" customWidth="1"/>
    <col min="4099" max="4099" width="5.125" style="50" customWidth="1"/>
    <col min="4100" max="4129" width="8.125" style="50" customWidth="1"/>
    <col min="4130" max="4130" width="4.625" style="50" customWidth="1"/>
    <col min="4131" max="4131" width="4.5" style="50" customWidth="1"/>
    <col min="4132" max="4132" width="5" style="50" customWidth="1"/>
    <col min="4133" max="4143" width="8.125" style="50" customWidth="1"/>
    <col min="4144" max="4352" width="9" style="50"/>
    <col min="4353" max="4353" width="3.875" style="50" customWidth="1"/>
    <col min="4354" max="4354" width="4.625" style="50" customWidth="1"/>
    <col min="4355" max="4355" width="5.125" style="50" customWidth="1"/>
    <col min="4356" max="4385" width="8.125" style="50" customWidth="1"/>
    <col min="4386" max="4386" width="4.625" style="50" customWidth="1"/>
    <col min="4387" max="4387" width="4.5" style="50" customWidth="1"/>
    <col min="4388" max="4388" width="5" style="50" customWidth="1"/>
    <col min="4389" max="4399" width="8.125" style="50" customWidth="1"/>
    <col min="4400" max="4608" width="9" style="50"/>
    <col min="4609" max="4609" width="3.875" style="50" customWidth="1"/>
    <col min="4610" max="4610" width="4.625" style="50" customWidth="1"/>
    <col min="4611" max="4611" width="5.125" style="50" customWidth="1"/>
    <col min="4612" max="4641" width="8.125" style="50" customWidth="1"/>
    <col min="4642" max="4642" width="4.625" style="50" customWidth="1"/>
    <col min="4643" max="4643" width="4.5" style="50" customWidth="1"/>
    <col min="4644" max="4644" width="5" style="50" customWidth="1"/>
    <col min="4645" max="4655" width="8.125" style="50" customWidth="1"/>
    <col min="4656" max="4864" width="9" style="50"/>
    <col min="4865" max="4865" width="3.875" style="50" customWidth="1"/>
    <col min="4866" max="4866" width="4.625" style="50" customWidth="1"/>
    <col min="4867" max="4867" width="5.125" style="50" customWidth="1"/>
    <col min="4868" max="4897" width="8.125" style="50" customWidth="1"/>
    <col min="4898" max="4898" width="4.625" style="50" customWidth="1"/>
    <col min="4899" max="4899" width="4.5" style="50" customWidth="1"/>
    <col min="4900" max="4900" width="5" style="50" customWidth="1"/>
    <col min="4901" max="4911" width="8.125" style="50" customWidth="1"/>
    <col min="4912" max="5120" width="9" style="50"/>
    <col min="5121" max="5121" width="3.875" style="50" customWidth="1"/>
    <col min="5122" max="5122" width="4.625" style="50" customWidth="1"/>
    <col min="5123" max="5123" width="5.125" style="50" customWidth="1"/>
    <col min="5124" max="5153" width="8.125" style="50" customWidth="1"/>
    <col min="5154" max="5154" width="4.625" style="50" customWidth="1"/>
    <col min="5155" max="5155" width="4.5" style="50" customWidth="1"/>
    <col min="5156" max="5156" width="5" style="50" customWidth="1"/>
    <col min="5157" max="5167" width="8.125" style="50" customWidth="1"/>
    <col min="5168" max="5376" width="9" style="50"/>
    <col min="5377" max="5377" width="3.875" style="50" customWidth="1"/>
    <col min="5378" max="5378" width="4.625" style="50" customWidth="1"/>
    <col min="5379" max="5379" width="5.125" style="50" customWidth="1"/>
    <col min="5380" max="5409" width="8.125" style="50" customWidth="1"/>
    <col min="5410" max="5410" width="4.625" style="50" customWidth="1"/>
    <col min="5411" max="5411" width="4.5" style="50" customWidth="1"/>
    <col min="5412" max="5412" width="5" style="50" customWidth="1"/>
    <col min="5413" max="5423" width="8.125" style="50" customWidth="1"/>
    <col min="5424" max="5632" width="9" style="50"/>
    <col min="5633" max="5633" width="3.875" style="50" customWidth="1"/>
    <col min="5634" max="5634" width="4.625" style="50" customWidth="1"/>
    <col min="5635" max="5635" width="5.125" style="50" customWidth="1"/>
    <col min="5636" max="5665" width="8.125" style="50" customWidth="1"/>
    <col min="5666" max="5666" width="4.625" style="50" customWidth="1"/>
    <col min="5667" max="5667" width="4.5" style="50" customWidth="1"/>
    <col min="5668" max="5668" width="5" style="50" customWidth="1"/>
    <col min="5669" max="5679" width="8.125" style="50" customWidth="1"/>
    <col min="5680" max="5888" width="9" style="50"/>
    <col min="5889" max="5889" width="3.875" style="50" customWidth="1"/>
    <col min="5890" max="5890" width="4.625" style="50" customWidth="1"/>
    <col min="5891" max="5891" width="5.125" style="50" customWidth="1"/>
    <col min="5892" max="5921" width="8.125" style="50" customWidth="1"/>
    <col min="5922" max="5922" width="4.625" style="50" customWidth="1"/>
    <col min="5923" max="5923" width="4.5" style="50" customWidth="1"/>
    <col min="5924" max="5924" width="5" style="50" customWidth="1"/>
    <col min="5925" max="5935" width="8.125" style="50" customWidth="1"/>
    <col min="5936" max="6144" width="9" style="50"/>
    <col min="6145" max="6145" width="3.875" style="50" customWidth="1"/>
    <col min="6146" max="6146" width="4.625" style="50" customWidth="1"/>
    <col min="6147" max="6147" width="5.125" style="50" customWidth="1"/>
    <col min="6148" max="6177" width="8.125" style="50" customWidth="1"/>
    <col min="6178" max="6178" width="4.625" style="50" customWidth="1"/>
    <col min="6179" max="6179" width="4.5" style="50" customWidth="1"/>
    <col min="6180" max="6180" width="5" style="50" customWidth="1"/>
    <col min="6181" max="6191" width="8.125" style="50" customWidth="1"/>
    <col min="6192" max="6400" width="9" style="50"/>
    <col min="6401" max="6401" width="3.875" style="50" customWidth="1"/>
    <col min="6402" max="6402" width="4.625" style="50" customWidth="1"/>
    <col min="6403" max="6403" width="5.125" style="50" customWidth="1"/>
    <col min="6404" max="6433" width="8.125" style="50" customWidth="1"/>
    <col min="6434" max="6434" width="4.625" style="50" customWidth="1"/>
    <col min="6435" max="6435" width="4.5" style="50" customWidth="1"/>
    <col min="6436" max="6436" width="5" style="50" customWidth="1"/>
    <col min="6437" max="6447" width="8.125" style="50" customWidth="1"/>
    <col min="6448" max="6656" width="9" style="50"/>
    <col min="6657" max="6657" width="3.875" style="50" customWidth="1"/>
    <col min="6658" max="6658" width="4.625" style="50" customWidth="1"/>
    <col min="6659" max="6659" width="5.125" style="50" customWidth="1"/>
    <col min="6660" max="6689" width="8.125" style="50" customWidth="1"/>
    <col min="6690" max="6690" width="4.625" style="50" customWidth="1"/>
    <col min="6691" max="6691" width="4.5" style="50" customWidth="1"/>
    <col min="6692" max="6692" width="5" style="50" customWidth="1"/>
    <col min="6693" max="6703" width="8.125" style="50" customWidth="1"/>
    <col min="6704" max="6912" width="9" style="50"/>
    <col min="6913" max="6913" width="3.875" style="50" customWidth="1"/>
    <col min="6914" max="6914" width="4.625" style="50" customWidth="1"/>
    <col min="6915" max="6915" width="5.125" style="50" customWidth="1"/>
    <col min="6916" max="6945" width="8.125" style="50" customWidth="1"/>
    <col min="6946" max="6946" width="4.625" style="50" customWidth="1"/>
    <col min="6947" max="6947" width="4.5" style="50" customWidth="1"/>
    <col min="6948" max="6948" width="5" style="50" customWidth="1"/>
    <col min="6949" max="6959" width="8.125" style="50" customWidth="1"/>
    <col min="6960" max="7168" width="9" style="50"/>
    <col min="7169" max="7169" width="3.875" style="50" customWidth="1"/>
    <col min="7170" max="7170" width="4.625" style="50" customWidth="1"/>
    <col min="7171" max="7171" width="5.125" style="50" customWidth="1"/>
    <col min="7172" max="7201" width="8.125" style="50" customWidth="1"/>
    <col min="7202" max="7202" width="4.625" style="50" customWidth="1"/>
    <col min="7203" max="7203" width="4.5" style="50" customWidth="1"/>
    <col min="7204" max="7204" width="5" style="50" customWidth="1"/>
    <col min="7205" max="7215" width="8.125" style="50" customWidth="1"/>
    <col min="7216" max="7424" width="9" style="50"/>
    <col min="7425" max="7425" width="3.875" style="50" customWidth="1"/>
    <col min="7426" max="7426" width="4.625" style="50" customWidth="1"/>
    <col min="7427" max="7427" width="5.125" style="50" customWidth="1"/>
    <col min="7428" max="7457" width="8.125" style="50" customWidth="1"/>
    <col min="7458" max="7458" width="4.625" style="50" customWidth="1"/>
    <col min="7459" max="7459" width="4.5" style="50" customWidth="1"/>
    <col min="7460" max="7460" width="5" style="50" customWidth="1"/>
    <col min="7461" max="7471" width="8.125" style="50" customWidth="1"/>
    <col min="7472" max="7680" width="9" style="50"/>
    <col min="7681" max="7681" width="3.875" style="50" customWidth="1"/>
    <col min="7682" max="7682" width="4.625" style="50" customWidth="1"/>
    <col min="7683" max="7683" width="5.125" style="50" customWidth="1"/>
    <col min="7684" max="7713" width="8.125" style="50" customWidth="1"/>
    <col min="7714" max="7714" width="4.625" style="50" customWidth="1"/>
    <col min="7715" max="7715" width="4.5" style="50" customWidth="1"/>
    <col min="7716" max="7716" width="5" style="50" customWidth="1"/>
    <col min="7717" max="7727" width="8.125" style="50" customWidth="1"/>
    <col min="7728" max="7936" width="9" style="50"/>
    <col min="7937" max="7937" width="3.875" style="50" customWidth="1"/>
    <col min="7938" max="7938" width="4.625" style="50" customWidth="1"/>
    <col min="7939" max="7939" width="5.125" style="50" customWidth="1"/>
    <col min="7940" max="7969" width="8.125" style="50" customWidth="1"/>
    <col min="7970" max="7970" width="4.625" style="50" customWidth="1"/>
    <col min="7971" max="7971" width="4.5" style="50" customWidth="1"/>
    <col min="7972" max="7972" width="5" style="50" customWidth="1"/>
    <col min="7973" max="7983" width="8.125" style="50" customWidth="1"/>
    <col min="7984" max="8192" width="9" style="50"/>
    <col min="8193" max="8193" width="3.875" style="50" customWidth="1"/>
    <col min="8194" max="8194" width="4.625" style="50" customWidth="1"/>
    <col min="8195" max="8195" width="5.125" style="50" customWidth="1"/>
    <col min="8196" max="8225" width="8.125" style="50" customWidth="1"/>
    <col min="8226" max="8226" width="4.625" style="50" customWidth="1"/>
    <col min="8227" max="8227" width="4.5" style="50" customWidth="1"/>
    <col min="8228" max="8228" width="5" style="50" customWidth="1"/>
    <col min="8229" max="8239" width="8.125" style="50" customWidth="1"/>
    <col min="8240" max="8448" width="9" style="50"/>
    <col min="8449" max="8449" width="3.875" style="50" customWidth="1"/>
    <col min="8450" max="8450" width="4.625" style="50" customWidth="1"/>
    <col min="8451" max="8451" width="5.125" style="50" customWidth="1"/>
    <col min="8452" max="8481" width="8.125" style="50" customWidth="1"/>
    <col min="8482" max="8482" width="4.625" style="50" customWidth="1"/>
    <col min="8483" max="8483" width="4.5" style="50" customWidth="1"/>
    <col min="8484" max="8484" width="5" style="50" customWidth="1"/>
    <col min="8485" max="8495" width="8.125" style="50" customWidth="1"/>
    <col min="8496" max="8704" width="9" style="50"/>
    <col min="8705" max="8705" width="3.875" style="50" customWidth="1"/>
    <col min="8706" max="8706" width="4.625" style="50" customWidth="1"/>
    <col min="8707" max="8707" width="5.125" style="50" customWidth="1"/>
    <col min="8708" max="8737" width="8.125" style="50" customWidth="1"/>
    <col min="8738" max="8738" width="4.625" style="50" customWidth="1"/>
    <col min="8739" max="8739" width="4.5" style="50" customWidth="1"/>
    <col min="8740" max="8740" width="5" style="50" customWidth="1"/>
    <col min="8741" max="8751" width="8.125" style="50" customWidth="1"/>
    <col min="8752" max="8960" width="9" style="50"/>
    <col min="8961" max="8961" width="3.875" style="50" customWidth="1"/>
    <col min="8962" max="8962" width="4.625" style="50" customWidth="1"/>
    <col min="8963" max="8963" width="5.125" style="50" customWidth="1"/>
    <col min="8964" max="8993" width="8.125" style="50" customWidth="1"/>
    <col min="8994" max="8994" width="4.625" style="50" customWidth="1"/>
    <col min="8995" max="8995" width="4.5" style="50" customWidth="1"/>
    <col min="8996" max="8996" width="5" style="50" customWidth="1"/>
    <col min="8997" max="9007" width="8.125" style="50" customWidth="1"/>
    <col min="9008" max="9216" width="9" style="50"/>
    <col min="9217" max="9217" width="3.875" style="50" customWidth="1"/>
    <col min="9218" max="9218" width="4.625" style="50" customWidth="1"/>
    <col min="9219" max="9219" width="5.125" style="50" customWidth="1"/>
    <col min="9220" max="9249" width="8.125" style="50" customWidth="1"/>
    <col min="9250" max="9250" width="4.625" style="50" customWidth="1"/>
    <col min="9251" max="9251" width="4.5" style="50" customWidth="1"/>
    <col min="9252" max="9252" width="5" style="50" customWidth="1"/>
    <col min="9253" max="9263" width="8.125" style="50" customWidth="1"/>
    <col min="9264" max="9472" width="9" style="50"/>
    <col min="9473" max="9473" width="3.875" style="50" customWidth="1"/>
    <col min="9474" max="9474" width="4.625" style="50" customWidth="1"/>
    <col min="9475" max="9475" width="5.125" style="50" customWidth="1"/>
    <col min="9476" max="9505" width="8.125" style="50" customWidth="1"/>
    <col min="9506" max="9506" width="4.625" style="50" customWidth="1"/>
    <col min="9507" max="9507" width="4.5" style="50" customWidth="1"/>
    <col min="9508" max="9508" width="5" style="50" customWidth="1"/>
    <col min="9509" max="9519" width="8.125" style="50" customWidth="1"/>
    <col min="9520" max="9728" width="9" style="50"/>
    <col min="9729" max="9729" width="3.875" style="50" customWidth="1"/>
    <col min="9730" max="9730" width="4.625" style="50" customWidth="1"/>
    <col min="9731" max="9731" width="5.125" style="50" customWidth="1"/>
    <col min="9732" max="9761" width="8.125" style="50" customWidth="1"/>
    <col min="9762" max="9762" width="4.625" style="50" customWidth="1"/>
    <col min="9763" max="9763" width="4.5" style="50" customWidth="1"/>
    <col min="9764" max="9764" width="5" style="50" customWidth="1"/>
    <col min="9765" max="9775" width="8.125" style="50" customWidth="1"/>
    <col min="9776" max="9984" width="9" style="50"/>
    <col min="9985" max="9985" width="3.875" style="50" customWidth="1"/>
    <col min="9986" max="9986" width="4.625" style="50" customWidth="1"/>
    <col min="9987" max="9987" width="5.125" style="50" customWidth="1"/>
    <col min="9988" max="10017" width="8.125" style="50" customWidth="1"/>
    <col min="10018" max="10018" width="4.625" style="50" customWidth="1"/>
    <col min="10019" max="10019" width="4.5" style="50" customWidth="1"/>
    <col min="10020" max="10020" width="5" style="50" customWidth="1"/>
    <col min="10021" max="10031" width="8.125" style="50" customWidth="1"/>
    <col min="10032" max="10240" width="9" style="50"/>
    <col min="10241" max="10241" width="3.875" style="50" customWidth="1"/>
    <col min="10242" max="10242" width="4.625" style="50" customWidth="1"/>
    <col min="10243" max="10243" width="5.125" style="50" customWidth="1"/>
    <col min="10244" max="10273" width="8.125" style="50" customWidth="1"/>
    <col min="10274" max="10274" width="4.625" style="50" customWidth="1"/>
    <col min="10275" max="10275" width="4.5" style="50" customWidth="1"/>
    <col min="10276" max="10276" width="5" style="50" customWidth="1"/>
    <col min="10277" max="10287" width="8.125" style="50" customWidth="1"/>
    <col min="10288" max="10496" width="9" style="50"/>
    <col min="10497" max="10497" width="3.875" style="50" customWidth="1"/>
    <col min="10498" max="10498" width="4.625" style="50" customWidth="1"/>
    <col min="10499" max="10499" width="5.125" style="50" customWidth="1"/>
    <col min="10500" max="10529" width="8.125" style="50" customWidth="1"/>
    <col min="10530" max="10530" width="4.625" style="50" customWidth="1"/>
    <col min="10531" max="10531" width="4.5" style="50" customWidth="1"/>
    <col min="10532" max="10532" width="5" style="50" customWidth="1"/>
    <col min="10533" max="10543" width="8.125" style="50" customWidth="1"/>
    <col min="10544" max="10752" width="9" style="50"/>
    <col min="10753" max="10753" width="3.875" style="50" customWidth="1"/>
    <col min="10754" max="10754" width="4.625" style="50" customWidth="1"/>
    <col min="10755" max="10755" width="5.125" style="50" customWidth="1"/>
    <col min="10756" max="10785" width="8.125" style="50" customWidth="1"/>
    <col min="10786" max="10786" width="4.625" style="50" customWidth="1"/>
    <col min="10787" max="10787" width="4.5" style="50" customWidth="1"/>
    <col min="10788" max="10788" width="5" style="50" customWidth="1"/>
    <col min="10789" max="10799" width="8.125" style="50" customWidth="1"/>
    <col min="10800" max="11008" width="9" style="50"/>
    <col min="11009" max="11009" width="3.875" style="50" customWidth="1"/>
    <col min="11010" max="11010" width="4.625" style="50" customWidth="1"/>
    <col min="11011" max="11011" width="5.125" style="50" customWidth="1"/>
    <col min="11012" max="11041" width="8.125" style="50" customWidth="1"/>
    <col min="11042" max="11042" width="4.625" style="50" customWidth="1"/>
    <col min="11043" max="11043" width="4.5" style="50" customWidth="1"/>
    <col min="11044" max="11044" width="5" style="50" customWidth="1"/>
    <col min="11045" max="11055" width="8.125" style="50" customWidth="1"/>
    <col min="11056" max="11264" width="9" style="50"/>
    <col min="11265" max="11265" width="3.875" style="50" customWidth="1"/>
    <col min="11266" max="11266" width="4.625" style="50" customWidth="1"/>
    <col min="11267" max="11267" width="5.125" style="50" customWidth="1"/>
    <col min="11268" max="11297" width="8.125" style="50" customWidth="1"/>
    <col min="11298" max="11298" width="4.625" style="50" customWidth="1"/>
    <col min="11299" max="11299" width="4.5" style="50" customWidth="1"/>
    <col min="11300" max="11300" width="5" style="50" customWidth="1"/>
    <col min="11301" max="11311" width="8.125" style="50" customWidth="1"/>
    <col min="11312" max="11520" width="9" style="50"/>
    <col min="11521" max="11521" width="3.875" style="50" customWidth="1"/>
    <col min="11522" max="11522" width="4.625" style="50" customWidth="1"/>
    <col min="11523" max="11523" width="5.125" style="50" customWidth="1"/>
    <col min="11524" max="11553" width="8.125" style="50" customWidth="1"/>
    <col min="11554" max="11554" width="4.625" style="50" customWidth="1"/>
    <col min="11555" max="11555" width="4.5" style="50" customWidth="1"/>
    <col min="11556" max="11556" width="5" style="50" customWidth="1"/>
    <col min="11557" max="11567" width="8.125" style="50" customWidth="1"/>
    <col min="11568" max="11776" width="9" style="50"/>
    <col min="11777" max="11777" width="3.875" style="50" customWidth="1"/>
    <col min="11778" max="11778" width="4.625" style="50" customWidth="1"/>
    <col min="11779" max="11779" width="5.125" style="50" customWidth="1"/>
    <col min="11780" max="11809" width="8.125" style="50" customWidth="1"/>
    <col min="11810" max="11810" width="4.625" style="50" customWidth="1"/>
    <col min="11811" max="11811" width="4.5" style="50" customWidth="1"/>
    <col min="11812" max="11812" width="5" style="50" customWidth="1"/>
    <col min="11813" max="11823" width="8.125" style="50" customWidth="1"/>
    <col min="11824" max="12032" width="9" style="50"/>
    <col min="12033" max="12033" width="3.875" style="50" customWidth="1"/>
    <col min="12034" max="12034" width="4.625" style="50" customWidth="1"/>
    <col min="12035" max="12035" width="5.125" style="50" customWidth="1"/>
    <col min="12036" max="12065" width="8.125" style="50" customWidth="1"/>
    <col min="12066" max="12066" width="4.625" style="50" customWidth="1"/>
    <col min="12067" max="12067" width="4.5" style="50" customWidth="1"/>
    <col min="12068" max="12068" width="5" style="50" customWidth="1"/>
    <col min="12069" max="12079" width="8.125" style="50" customWidth="1"/>
    <col min="12080" max="12288" width="9" style="50"/>
    <col min="12289" max="12289" width="3.875" style="50" customWidth="1"/>
    <col min="12290" max="12290" width="4.625" style="50" customWidth="1"/>
    <col min="12291" max="12291" width="5.125" style="50" customWidth="1"/>
    <col min="12292" max="12321" width="8.125" style="50" customWidth="1"/>
    <col min="12322" max="12322" width="4.625" style="50" customWidth="1"/>
    <col min="12323" max="12323" width="4.5" style="50" customWidth="1"/>
    <col min="12324" max="12324" width="5" style="50" customWidth="1"/>
    <col min="12325" max="12335" width="8.125" style="50" customWidth="1"/>
    <col min="12336" max="12544" width="9" style="50"/>
    <col min="12545" max="12545" width="3.875" style="50" customWidth="1"/>
    <col min="12546" max="12546" width="4.625" style="50" customWidth="1"/>
    <col min="12547" max="12547" width="5.125" style="50" customWidth="1"/>
    <col min="12548" max="12577" width="8.125" style="50" customWidth="1"/>
    <col min="12578" max="12578" width="4.625" style="50" customWidth="1"/>
    <col min="12579" max="12579" width="4.5" style="50" customWidth="1"/>
    <col min="12580" max="12580" width="5" style="50" customWidth="1"/>
    <col min="12581" max="12591" width="8.125" style="50" customWidth="1"/>
    <col min="12592" max="12800" width="9" style="50"/>
    <col min="12801" max="12801" width="3.875" style="50" customWidth="1"/>
    <col min="12802" max="12802" width="4.625" style="50" customWidth="1"/>
    <col min="12803" max="12803" width="5.125" style="50" customWidth="1"/>
    <col min="12804" max="12833" width="8.125" style="50" customWidth="1"/>
    <col min="12834" max="12834" width="4.625" style="50" customWidth="1"/>
    <col min="12835" max="12835" width="4.5" style="50" customWidth="1"/>
    <col min="12836" max="12836" width="5" style="50" customWidth="1"/>
    <col min="12837" max="12847" width="8.125" style="50" customWidth="1"/>
    <col min="12848" max="13056" width="9" style="50"/>
    <col min="13057" max="13057" width="3.875" style="50" customWidth="1"/>
    <col min="13058" max="13058" width="4.625" style="50" customWidth="1"/>
    <col min="13059" max="13059" width="5.125" style="50" customWidth="1"/>
    <col min="13060" max="13089" width="8.125" style="50" customWidth="1"/>
    <col min="13090" max="13090" width="4.625" style="50" customWidth="1"/>
    <col min="13091" max="13091" width="4.5" style="50" customWidth="1"/>
    <col min="13092" max="13092" width="5" style="50" customWidth="1"/>
    <col min="13093" max="13103" width="8.125" style="50" customWidth="1"/>
    <col min="13104" max="13312" width="9" style="50"/>
    <col min="13313" max="13313" width="3.875" style="50" customWidth="1"/>
    <col min="13314" max="13314" width="4.625" style="50" customWidth="1"/>
    <col min="13315" max="13315" width="5.125" style="50" customWidth="1"/>
    <col min="13316" max="13345" width="8.125" style="50" customWidth="1"/>
    <col min="13346" max="13346" width="4.625" style="50" customWidth="1"/>
    <col min="13347" max="13347" width="4.5" style="50" customWidth="1"/>
    <col min="13348" max="13348" width="5" style="50" customWidth="1"/>
    <col min="13349" max="13359" width="8.125" style="50" customWidth="1"/>
    <col min="13360" max="13568" width="9" style="50"/>
    <col min="13569" max="13569" width="3.875" style="50" customWidth="1"/>
    <col min="13570" max="13570" width="4.625" style="50" customWidth="1"/>
    <col min="13571" max="13571" width="5.125" style="50" customWidth="1"/>
    <col min="13572" max="13601" width="8.125" style="50" customWidth="1"/>
    <col min="13602" max="13602" width="4.625" style="50" customWidth="1"/>
    <col min="13603" max="13603" width="4.5" style="50" customWidth="1"/>
    <col min="13604" max="13604" width="5" style="50" customWidth="1"/>
    <col min="13605" max="13615" width="8.125" style="50" customWidth="1"/>
    <col min="13616" max="13824" width="9" style="50"/>
    <col min="13825" max="13825" width="3.875" style="50" customWidth="1"/>
    <col min="13826" max="13826" width="4.625" style="50" customWidth="1"/>
    <col min="13827" max="13827" width="5.125" style="50" customWidth="1"/>
    <col min="13828" max="13857" width="8.125" style="50" customWidth="1"/>
    <col min="13858" max="13858" width="4.625" style="50" customWidth="1"/>
    <col min="13859" max="13859" width="4.5" style="50" customWidth="1"/>
    <col min="13860" max="13860" width="5" style="50" customWidth="1"/>
    <col min="13861" max="13871" width="8.125" style="50" customWidth="1"/>
    <col min="13872" max="14080" width="9" style="50"/>
    <col min="14081" max="14081" width="3.875" style="50" customWidth="1"/>
    <col min="14082" max="14082" width="4.625" style="50" customWidth="1"/>
    <col min="14083" max="14083" width="5.125" style="50" customWidth="1"/>
    <col min="14084" max="14113" width="8.125" style="50" customWidth="1"/>
    <col min="14114" max="14114" width="4.625" style="50" customWidth="1"/>
    <col min="14115" max="14115" width="4.5" style="50" customWidth="1"/>
    <col min="14116" max="14116" width="5" style="50" customWidth="1"/>
    <col min="14117" max="14127" width="8.125" style="50" customWidth="1"/>
    <col min="14128" max="14336" width="9" style="50"/>
    <col min="14337" max="14337" width="3.875" style="50" customWidth="1"/>
    <col min="14338" max="14338" width="4.625" style="50" customWidth="1"/>
    <col min="14339" max="14339" width="5.125" style="50" customWidth="1"/>
    <col min="14340" max="14369" width="8.125" style="50" customWidth="1"/>
    <col min="14370" max="14370" width="4.625" style="50" customWidth="1"/>
    <col min="14371" max="14371" width="4.5" style="50" customWidth="1"/>
    <col min="14372" max="14372" width="5" style="50" customWidth="1"/>
    <col min="14373" max="14383" width="8.125" style="50" customWidth="1"/>
    <col min="14384" max="14592" width="9" style="50"/>
    <col min="14593" max="14593" width="3.875" style="50" customWidth="1"/>
    <col min="14594" max="14594" width="4.625" style="50" customWidth="1"/>
    <col min="14595" max="14595" width="5.125" style="50" customWidth="1"/>
    <col min="14596" max="14625" width="8.125" style="50" customWidth="1"/>
    <col min="14626" max="14626" width="4.625" style="50" customWidth="1"/>
    <col min="14627" max="14627" width="4.5" style="50" customWidth="1"/>
    <col min="14628" max="14628" width="5" style="50" customWidth="1"/>
    <col min="14629" max="14639" width="8.125" style="50" customWidth="1"/>
    <col min="14640" max="14848" width="9" style="50"/>
    <col min="14849" max="14849" width="3.875" style="50" customWidth="1"/>
    <col min="14850" max="14850" width="4.625" style="50" customWidth="1"/>
    <col min="14851" max="14851" width="5.125" style="50" customWidth="1"/>
    <col min="14852" max="14881" width="8.125" style="50" customWidth="1"/>
    <col min="14882" max="14882" width="4.625" style="50" customWidth="1"/>
    <col min="14883" max="14883" width="4.5" style="50" customWidth="1"/>
    <col min="14884" max="14884" width="5" style="50" customWidth="1"/>
    <col min="14885" max="14895" width="8.125" style="50" customWidth="1"/>
    <col min="14896" max="15104" width="9" style="50"/>
    <col min="15105" max="15105" width="3.875" style="50" customWidth="1"/>
    <col min="15106" max="15106" width="4.625" style="50" customWidth="1"/>
    <col min="15107" max="15107" width="5.125" style="50" customWidth="1"/>
    <col min="15108" max="15137" width="8.125" style="50" customWidth="1"/>
    <col min="15138" max="15138" width="4.625" style="50" customWidth="1"/>
    <col min="15139" max="15139" width="4.5" style="50" customWidth="1"/>
    <col min="15140" max="15140" width="5" style="50" customWidth="1"/>
    <col min="15141" max="15151" width="8.125" style="50" customWidth="1"/>
    <col min="15152" max="15360" width="9" style="50"/>
    <col min="15361" max="15361" width="3.875" style="50" customWidth="1"/>
    <col min="15362" max="15362" width="4.625" style="50" customWidth="1"/>
    <col min="15363" max="15363" width="5.125" style="50" customWidth="1"/>
    <col min="15364" max="15393" width="8.125" style="50" customWidth="1"/>
    <col min="15394" max="15394" width="4.625" style="50" customWidth="1"/>
    <col min="15395" max="15395" width="4.5" style="50" customWidth="1"/>
    <col min="15396" max="15396" width="5" style="50" customWidth="1"/>
    <col min="15397" max="15407" width="8.125" style="50" customWidth="1"/>
    <col min="15408" max="15616" width="9" style="50"/>
    <col min="15617" max="15617" width="3.875" style="50" customWidth="1"/>
    <col min="15618" max="15618" width="4.625" style="50" customWidth="1"/>
    <col min="15619" max="15619" width="5.125" style="50" customWidth="1"/>
    <col min="15620" max="15649" width="8.125" style="50" customWidth="1"/>
    <col min="15650" max="15650" width="4.625" style="50" customWidth="1"/>
    <col min="15651" max="15651" width="4.5" style="50" customWidth="1"/>
    <col min="15652" max="15652" width="5" style="50" customWidth="1"/>
    <col min="15653" max="15663" width="8.125" style="50" customWidth="1"/>
    <col min="15664" max="15872" width="9" style="50"/>
    <col min="15873" max="15873" width="3.875" style="50" customWidth="1"/>
    <col min="15874" max="15874" width="4.625" style="50" customWidth="1"/>
    <col min="15875" max="15875" width="5.125" style="50" customWidth="1"/>
    <col min="15876" max="15905" width="8.125" style="50" customWidth="1"/>
    <col min="15906" max="15906" width="4.625" style="50" customWidth="1"/>
    <col min="15907" max="15907" width="4.5" style="50" customWidth="1"/>
    <col min="15908" max="15908" width="5" style="50" customWidth="1"/>
    <col min="15909" max="15919" width="8.125" style="50" customWidth="1"/>
    <col min="15920" max="16128" width="9" style="50"/>
    <col min="16129" max="16129" width="3.875" style="50" customWidth="1"/>
    <col min="16130" max="16130" width="4.625" style="50" customWidth="1"/>
    <col min="16131" max="16131" width="5.125" style="50" customWidth="1"/>
    <col min="16132" max="16161" width="8.125" style="50" customWidth="1"/>
    <col min="16162" max="16162" width="4.625" style="50" customWidth="1"/>
    <col min="16163" max="16163" width="4.5" style="50" customWidth="1"/>
    <col min="16164" max="16164" width="5" style="50" customWidth="1"/>
    <col min="16165" max="16175" width="8.125" style="50" customWidth="1"/>
    <col min="16176" max="16384" width="9" style="50"/>
  </cols>
  <sheetData>
    <row r="1" spans="1:47" x14ac:dyDescent="0.15">
      <c r="A1" s="318"/>
      <c r="B1" s="447" t="s">
        <v>121</v>
      </c>
      <c r="C1" s="318"/>
      <c r="AI1" s="412" t="s">
        <v>122</v>
      </c>
    </row>
    <row r="2" spans="1:47" ht="39" customHeight="1" x14ac:dyDescent="0.15">
      <c r="A2" s="448" t="s">
        <v>123</v>
      </c>
      <c r="B2" s="449"/>
      <c r="C2" s="448"/>
      <c r="D2" s="450" t="s">
        <v>13</v>
      </c>
      <c r="E2" s="450" t="s">
        <v>14</v>
      </c>
      <c r="F2" s="450" t="s">
        <v>15</v>
      </c>
      <c r="G2" s="450" t="s">
        <v>16</v>
      </c>
      <c r="H2" s="450" t="s">
        <v>17</v>
      </c>
      <c r="I2" s="450" t="s">
        <v>18</v>
      </c>
      <c r="J2" s="450" t="s">
        <v>19</v>
      </c>
      <c r="K2" s="450" t="s">
        <v>20</v>
      </c>
      <c r="L2" s="450" t="s">
        <v>21</v>
      </c>
      <c r="M2" s="450" t="s">
        <v>22</v>
      </c>
      <c r="N2" s="450" t="s">
        <v>23</v>
      </c>
      <c r="O2" s="450" t="s">
        <v>24</v>
      </c>
      <c r="P2" s="450" t="s">
        <v>25</v>
      </c>
      <c r="Q2" s="450" t="s">
        <v>26</v>
      </c>
      <c r="R2" s="450" t="s">
        <v>27</v>
      </c>
      <c r="S2" s="450" t="s">
        <v>28</v>
      </c>
      <c r="T2" s="450" t="s">
        <v>29</v>
      </c>
      <c r="U2" s="450" t="s">
        <v>30</v>
      </c>
      <c r="V2" s="450" t="s">
        <v>31</v>
      </c>
      <c r="W2" s="450" t="s">
        <v>32</v>
      </c>
      <c r="X2" s="450" t="s">
        <v>33</v>
      </c>
      <c r="Y2" s="450" t="s">
        <v>34</v>
      </c>
      <c r="Z2" s="450" t="s">
        <v>35</v>
      </c>
      <c r="AA2" s="450" t="s">
        <v>36</v>
      </c>
      <c r="AB2" s="450" t="s">
        <v>37</v>
      </c>
      <c r="AC2" s="450" t="s">
        <v>38</v>
      </c>
      <c r="AD2" s="450" t="s">
        <v>39</v>
      </c>
      <c r="AE2" s="450" t="s">
        <v>40</v>
      </c>
      <c r="AF2" s="450" t="s">
        <v>41</v>
      </c>
      <c r="AG2" s="450" t="s">
        <v>42</v>
      </c>
      <c r="AH2" s="448" t="s">
        <v>123</v>
      </c>
      <c r="AI2" s="449"/>
      <c r="AJ2" s="448"/>
      <c r="AK2" s="450" t="s">
        <v>43</v>
      </c>
      <c r="AL2" s="450" t="s">
        <v>44</v>
      </c>
      <c r="AM2" s="450" t="s">
        <v>45</v>
      </c>
      <c r="AN2" s="450" t="s">
        <v>46</v>
      </c>
      <c r="AO2" s="450" t="s">
        <v>47</v>
      </c>
      <c r="AP2" s="450" t="s">
        <v>48</v>
      </c>
      <c r="AQ2" s="450" t="s">
        <v>49</v>
      </c>
      <c r="AR2" s="450" t="s">
        <v>50</v>
      </c>
      <c r="AS2" s="450" t="s">
        <v>51</v>
      </c>
      <c r="AT2" s="450" t="s">
        <v>52</v>
      </c>
      <c r="AU2" s="450" t="s">
        <v>53</v>
      </c>
    </row>
    <row r="3" spans="1:47" x14ac:dyDescent="0.15">
      <c r="A3" s="329"/>
      <c r="B3" s="330" t="s">
        <v>54</v>
      </c>
      <c r="C3" s="330"/>
      <c r="D3" s="331">
        <f>ROUND(SUM(D30:D41)/12,1)</f>
        <v>106.7</v>
      </c>
      <c r="E3" s="331">
        <f t="shared" ref="E3:AD3" si="0">ROUND(SUM(E30:E41)/12,1)</f>
        <v>106.7</v>
      </c>
      <c r="F3" s="331">
        <f t="shared" si="0"/>
        <v>108.2</v>
      </c>
      <c r="G3" s="331">
        <f t="shared" si="0"/>
        <v>117.9</v>
      </c>
      <c r="H3" s="331">
        <f t="shared" si="0"/>
        <v>116.4</v>
      </c>
      <c r="I3" s="331">
        <f t="shared" si="0"/>
        <v>112.2</v>
      </c>
      <c r="J3" s="331">
        <f t="shared" si="0"/>
        <v>92.1</v>
      </c>
      <c r="K3" s="331">
        <f t="shared" si="0"/>
        <v>116.1</v>
      </c>
      <c r="L3" s="331">
        <f t="shared" si="0"/>
        <v>301.7</v>
      </c>
      <c r="M3" s="331">
        <f t="shared" si="0"/>
        <v>131</v>
      </c>
      <c r="N3" s="331">
        <f t="shared" si="0"/>
        <v>70.900000000000006</v>
      </c>
      <c r="O3" s="331">
        <f t="shared" si="0"/>
        <v>93.6</v>
      </c>
      <c r="P3" s="331">
        <f t="shared" si="0"/>
        <v>121.8</v>
      </c>
      <c r="Q3" s="331">
        <f t="shared" si="0"/>
        <v>116.9</v>
      </c>
      <c r="R3" s="331">
        <f t="shared" si="0"/>
        <v>100.2</v>
      </c>
      <c r="S3" s="331">
        <f t="shared" si="0"/>
        <v>103.1</v>
      </c>
      <c r="T3" s="331">
        <f t="shared" si="0"/>
        <v>75.2</v>
      </c>
      <c r="U3" s="331">
        <f t="shared" si="0"/>
        <v>99.3</v>
      </c>
      <c r="V3" s="331">
        <f t="shared" si="0"/>
        <v>154.5</v>
      </c>
      <c r="W3" s="331">
        <f t="shared" si="0"/>
        <v>106.4</v>
      </c>
      <c r="X3" s="331">
        <f t="shared" si="0"/>
        <v>110</v>
      </c>
      <c r="Y3" s="331">
        <f t="shared" si="0"/>
        <v>102.1</v>
      </c>
      <c r="Z3" s="331">
        <f t="shared" si="0"/>
        <v>189.6</v>
      </c>
      <c r="AA3" s="331">
        <f t="shared" si="0"/>
        <v>26.6</v>
      </c>
      <c r="AB3" s="331">
        <f t="shared" si="0"/>
        <v>79.2</v>
      </c>
      <c r="AC3" s="331">
        <f t="shared" si="0"/>
        <v>84.5</v>
      </c>
      <c r="AD3" s="331">
        <f t="shared" si="0"/>
        <v>216.4</v>
      </c>
      <c r="AE3" s="331">
        <f>ROUND(SUM(AE30:AE41)/12,1)</f>
        <v>102.2</v>
      </c>
      <c r="AF3" s="331">
        <f>ROUND(SUM(AF30:AF41)/12,1)</f>
        <v>100.6</v>
      </c>
      <c r="AG3" s="331">
        <f>ROUND(SUM(AG30:AG41)/12,1)</f>
        <v>106.3</v>
      </c>
      <c r="AH3" s="329"/>
      <c r="AI3" s="330" t="s">
        <v>54</v>
      </c>
      <c r="AJ3" s="330"/>
      <c r="AK3" s="331">
        <f t="shared" ref="AK3:AU3" si="1">ROUND(SUM(AK30:AK41)/12,1)</f>
        <v>106.7</v>
      </c>
      <c r="AL3" s="331">
        <f t="shared" si="1"/>
        <v>115.9</v>
      </c>
      <c r="AM3" s="331">
        <f t="shared" si="1"/>
        <v>128.19999999999999</v>
      </c>
      <c r="AN3" s="331">
        <f t="shared" si="1"/>
        <v>130.6</v>
      </c>
      <c r="AO3" s="331">
        <f t="shared" si="1"/>
        <v>121.2</v>
      </c>
      <c r="AP3" s="331">
        <f t="shared" si="1"/>
        <v>99.6</v>
      </c>
      <c r="AQ3" s="331">
        <f t="shared" si="1"/>
        <v>101.5</v>
      </c>
      <c r="AR3" s="331">
        <f t="shared" si="1"/>
        <v>98.7</v>
      </c>
      <c r="AS3" s="331">
        <f t="shared" si="1"/>
        <v>100</v>
      </c>
      <c r="AT3" s="331">
        <f t="shared" si="1"/>
        <v>98.9</v>
      </c>
      <c r="AU3" s="331">
        <f t="shared" si="1"/>
        <v>116.2</v>
      </c>
    </row>
    <row r="4" spans="1:47" x14ac:dyDescent="0.15">
      <c r="A4" s="329"/>
      <c r="B4" s="330" t="s">
        <v>55</v>
      </c>
      <c r="C4" s="330"/>
      <c r="D4" s="331">
        <f>ROUND(SUM(D42:D53)/12,1)</f>
        <v>114.8</v>
      </c>
      <c r="E4" s="331">
        <f t="shared" ref="E4:AD4" si="2">ROUND(SUM(E42:E53)/12,1)</f>
        <v>114.8</v>
      </c>
      <c r="F4" s="331">
        <f t="shared" si="2"/>
        <v>108.7</v>
      </c>
      <c r="G4" s="331">
        <f t="shared" si="2"/>
        <v>136.1</v>
      </c>
      <c r="H4" s="331">
        <f t="shared" si="2"/>
        <v>114.5</v>
      </c>
      <c r="I4" s="331">
        <f t="shared" si="2"/>
        <v>131.9</v>
      </c>
      <c r="J4" s="331">
        <f t="shared" si="2"/>
        <v>121</v>
      </c>
      <c r="K4" s="331">
        <f t="shared" si="2"/>
        <v>130.30000000000001</v>
      </c>
      <c r="L4" s="331">
        <f t="shared" si="2"/>
        <v>265.60000000000002</v>
      </c>
      <c r="M4" s="331">
        <f t="shared" si="2"/>
        <v>137.5</v>
      </c>
      <c r="N4" s="331">
        <f t="shared" si="2"/>
        <v>77.8</v>
      </c>
      <c r="O4" s="331">
        <f t="shared" si="2"/>
        <v>102.7</v>
      </c>
      <c r="P4" s="331">
        <f t="shared" si="2"/>
        <v>121.5</v>
      </c>
      <c r="Q4" s="331">
        <f t="shared" si="2"/>
        <v>118.2</v>
      </c>
      <c r="R4" s="331">
        <f t="shared" si="2"/>
        <v>104.7</v>
      </c>
      <c r="S4" s="331">
        <f t="shared" si="2"/>
        <v>105.5</v>
      </c>
      <c r="T4" s="331">
        <f t="shared" si="2"/>
        <v>116.1</v>
      </c>
      <c r="U4" s="331">
        <f t="shared" si="2"/>
        <v>124</v>
      </c>
      <c r="V4" s="331">
        <f t="shared" si="2"/>
        <v>143.80000000000001</v>
      </c>
      <c r="W4" s="331">
        <f t="shared" si="2"/>
        <v>110.6</v>
      </c>
      <c r="X4" s="331">
        <f t="shared" si="2"/>
        <v>111.8</v>
      </c>
      <c r="Y4" s="331">
        <f t="shared" si="2"/>
        <v>106.8</v>
      </c>
      <c r="Z4" s="331">
        <f t="shared" si="2"/>
        <v>187.4</v>
      </c>
      <c r="AA4" s="331">
        <f t="shared" si="2"/>
        <v>113.5</v>
      </c>
      <c r="AB4" s="331">
        <f t="shared" si="2"/>
        <v>65.3</v>
      </c>
      <c r="AC4" s="331">
        <f t="shared" si="2"/>
        <v>86.7</v>
      </c>
      <c r="AD4" s="331">
        <f t="shared" si="2"/>
        <v>179</v>
      </c>
      <c r="AE4" s="331">
        <f>ROUND(SUM(AE42:AE53)/12,1)</f>
        <v>110.8</v>
      </c>
      <c r="AF4" s="331">
        <f>ROUND(SUM(AF42:AF53)/12,1)</f>
        <v>98.1</v>
      </c>
      <c r="AG4" s="331">
        <f>ROUND(SUM(AG42:AG53)/12,1)</f>
        <v>113.8</v>
      </c>
      <c r="AH4" s="329"/>
      <c r="AI4" s="330" t="s">
        <v>55</v>
      </c>
      <c r="AJ4" s="330"/>
      <c r="AK4" s="331">
        <f t="shared" ref="AK4:AU4" si="3">ROUND(SUM(AK42:AK53)/12,1)</f>
        <v>114.8</v>
      </c>
      <c r="AL4" s="331">
        <f t="shared" si="3"/>
        <v>124.4</v>
      </c>
      <c r="AM4" s="331">
        <f t="shared" si="3"/>
        <v>134.69999999999999</v>
      </c>
      <c r="AN4" s="331">
        <f t="shared" si="3"/>
        <v>140.30000000000001</v>
      </c>
      <c r="AO4" s="331">
        <f t="shared" si="3"/>
        <v>118.6</v>
      </c>
      <c r="AP4" s="331">
        <f t="shared" si="3"/>
        <v>110.6</v>
      </c>
      <c r="AQ4" s="331">
        <f t="shared" si="3"/>
        <v>116.7</v>
      </c>
      <c r="AR4" s="331">
        <f t="shared" si="3"/>
        <v>107.8</v>
      </c>
      <c r="AS4" s="331">
        <f t="shared" si="3"/>
        <v>107.9</v>
      </c>
      <c r="AT4" s="331">
        <f t="shared" si="3"/>
        <v>107.3</v>
      </c>
      <c r="AU4" s="331">
        <f t="shared" si="3"/>
        <v>116.1</v>
      </c>
    </row>
    <row r="5" spans="1:47" x14ac:dyDescent="0.15">
      <c r="A5" s="329"/>
      <c r="B5" s="330" t="s">
        <v>56</v>
      </c>
      <c r="C5" s="330"/>
      <c r="D5" s="331">
        <f>ROUND(SUM(D54:D65)/12,1)</f>
        <v>118.1</v>
      </c>
      <c r="E5" s="331">
        <f t="shared" ref="E5:AD5" si="4">ROUND(SUM(E54:E65)/12,1)</f>
        <v>118.1</v>
      </c>
      <c r="F5" s="331">
        <f t="shared" si="4"/>
        <v>111.9</v>
      </c>
      <c r="G5" s="331">
        <f t="shared" si="4"/>
        <v>136.4</v>
      </c>
      <c r="H5" s="331">
        <f t="shared" si="4"/>
        <v>110.2</v>
      </c>
      <c r="I5" s="331">
        <f t="shared" si="4"/>
        <v>137.80000000000001</v>
      </c>
      <c r="J5" s="331">
        <f t="shared" si="4"/>
        <v>123.5</v>
      </c>
      <c r="K5" s="331">
        <f t="shared" si="4"/>
        <v>139.80000000000001</v>
      </c>
      <c r="L5" s="331">
        <f t="shared" si="4"/>
        <v>278</v>
      </c>
      <c r="M5" s="331">
        <f t="shared" si="4"/>
        <v>156.69999999999999</v>
      </c>
      <c r="N5" s="331">
        <f t="shared" si="4"/>
        <v>79.5</v>
      </c>
      <c r="O5" s="331">
        <f t="shared" si="4"/>
        <v>87.4</v>
      </c>
      <c r="P5" s="331">
        <f t="shared" si="4"/>
        <v>138.69999999999999</v>
      </c>
      <c r="Q5" s="331">
        <f t="shared" si="4"/>
        <v>117.6</v>
      </c>
      <c r="R5" s="331">
        <f t="shared" si="4"/>
        <v>107.1</v>
      </c>
      <c r="S5" s="331">
        <f t="shared" si="4"/>
        <v>108</v>
      </c>
      <c r="T5" s="331">
        <f t="shared" si="4"/>
        <v>119.5</v>
      </c>
      <c r="U5" s="331">
        <f t="shared" si="4"/>
        <v>123</v>
      </c>
      <c r="V5" s="331">
        <f t="shared" si="4"/>
        <v>143.9</v>
      </c>
      <c r="W5" s="331">
        <f t="shared" si="4"/>
        <v>103.1</v>
      </c>
      <c r="X5" s="331">
        <f t="shared" si="4"/>
        <v>111.1</v>
      </c>
      <c r="Y5" s="331">
        <f t="shared" si="4"/>
        <v>111.8</v>
      </c>
      <c r="Z5" s="331">
        <f t="shared" si="4"/>
        <v>184.6</v>
      </c>
      <c r="AA5" s="331">
        <f t="shared" si="4"/>
        <v>115.3</v>
      </c>
      <c r="AB5" s="331">
        <f t="shared" si="4"/>
        <v>68.400000000000006</v>
      </c>
      <c r="AC5" s="331">
        <f t="shared" si="4"/>
        <v>89.8</v>
      </c>
      <c r="AD5" s="331">
        <f t="shared" si="4"/>
        <v>150.6</v>
      </c>
      <c r="AE5" s="331">
        <f>ROUND(SUM(AE54:AE65)/12,1)</f>
        <v>127.4</v>
      </c>
      <c r="AF5" s="331">
        <f>ROUND(SUM(AF54:AF65)/12,1)</f>
        <v>103.8</v>
      </c>
      <c r="AG5" s="331">
        <f>ROUND(SUM(AG54:AG65)/12,1)</f>
        <v>117.2</v>
      </c>
      <c r="AH5" s="329"/>
      <c r="AI5" s="330" t="s">
        <v>56</v>
      </c>
      <c r="AJ5" s="330"/>
      <c r="AK5" s="331">
        <f t="shared" ref="AK5:AU5" si="5">ROUND(SUM(AK54:AK65)/12,1)</f>
        <v>118.1</v>
      </c>
      <c r="AL5" s="331">
        <f t="shared" si="5"/>
        <v>124.2</v>
      </c>
      <c r="AM5" s="331">
        <f t="shared" si="5"/>
        <v>137.69999999999999</v>
      </c>
      <c r="AN5" s="331">
        <f t="shared" si="5"/>
        <v>145.4</v>
      </c>
      <c r="AO5" s="331">
        <f t="shared" si="5"/>
        <v>115.8</v>
      </c>
      <c r="AP5" s="331">
        <f t="shared" si="5"/>
        <v>106.1</v>
      </c>
      <c r="AQ5" s="331">
        <f t="shared" si="5"/>
        <v>110.8</v>
      </c>
      <c r="AR5" s="331">
        <f t="shared" si="5"/>
        <v>104</v>
      </c>
      <c r="AS5" s="331">
        <f t="shared" si="5"/>
        <v>113.7</v>
      </c>
      <c r="AT5" s="331">
        <f t="shared" si="5"/>
        <v>113.6</v>
      </c>
      <c r="AU5" s="331">
        <f t="shared" si="5"/>
        <v>115.5</v>
      </c>
    </row>
    <row r="6" spans="1:47" x14ac:dyDescent="0.15">
      <c r="A6" s="329" t="s">
        <v>57</v>
      </c>
      <c r="B6" s="330" t="s">
        <v>58</v>
      </c>
      <c r="C6" s="330"/>
      <c r="D6" s="331">
        <f>ROUND(SUM(D66:D77)/12,1)</f>
        <v>112.8</v>
      </c>
      <c r="E6" s="331">
        <f t="shared" ref="E6:AD6" si="6">ROUND(SUM(E66:E77)/12,1)</f>
        <v>112.9</v>
      </c>
      <c r="F6" s="331">
        <f t="shared" si="6"/>
        <v>111.7</v>
      </c>
      <c r="G6" s="331">
        <f t="shared" si="6"/>
        <v>128.9</v>
      </c>
      <c r="H6" s="331">
        <f t="shared" si="6"/>
        <v>106</v>
      </c>
      <c r="I6" s="331">
        <f t="shared" si="6"/>
        <v>119.4</v>
      </c>
      <c r="J6" s="331">
        <f t="shared" si="6"/>
        <v>104.9</v>
      </c>
      <c r="K6" s="331">
        <f t="shared" si="6"/>
        <v>135.19999999999999</v>
      </c>
      <c r="L6" s="331">
        <f t="shared" si="6"/>
        <v>148</v>
      </c>
      <c r="M6" s="331">
        <f t="shared" si="6"/>
        <v>167</v>
      </c>
      <c r="N6" s="331">
        <f t="shared" si="6"/>
        <v>99.9</v>
      </c>
      <c r="O6" s="331">
        <f t="shared" si="6"/>
        <v>91.3</v>
      </c>
      <c r="P6" s="331">
        <f t="shared" si="6"/>
        <v>116.7</v>
      </c>
      <c r="Q6" s="331">
        <f t="shared" si="6"/>
        <v>116.6</v>
      </c>
      <c r="R6" s="331">
        <f t="shared" si="6"/>
        <v>104.1</v>
      </c>
      <c r="S6" s="331">
        <f t="shared" si="6"/>
        <v>105.1</v>
      </c>
      <c r="T6" s="331">
        <f t="shared" si="6"/>
        <v>106.4</v>
      </c>
      <c r="U6" s="331">
        <f t="shared" si="6"/>
        <v>114.4</v>
      </c>
      <c r="V6" s="331">
        <f t="shared" si="6"/>
        <v>125.8</v>
      </c>
      <c r="W6" s="331">
        <f t="shared" si="6"/>
        <v>106.5</v>
      </c>
      <c r="X6" s="331">
        <f t="shared" si="6"/>
        <v>107.7</v>
      </c>
      <c r="Y6" s="331">
        <f t="shared" si="6"/>
        <v>113.7</v>
      </c>
      <c r="Z6" s="331">
        <f t="shared" si="6"/>
        <v>162.30000000000001</v>
      </c>
      <c r="AA6" s="331">
        <f t="shared" si="6"/>
        <v>100.7</v>
      </c>
      <c r="AB6" s="331">
        <f t="shared" si="6"/>
        <v>63.6</v>
      </c>
      <c r="AC6" s="331">
        <f t="shared" si="6"/>
        <v>96</v>
      </c>
      <c r="AD6" s="331">
        <f t="shared" si="6"/>
        <v>123.7</v>
      </c>
      <c r="AE6" s="331">
        <f>ROUND(SUM(AE66:AE77)/12,1)</f>
        <v>86.5</v>
      </c>
      <c r="AF6" s="331">
        <f>ROUND(SUM(AF66:AF77)/12,1)</f>
        <v>109.1</v>
      </c>
      <c r="AG6" s="331">
        <f>ROUND(SUM(AG66:AG77)/12,1)</f>
        <v>112.6</v>
      </c>
      <c r="AH6" s="329" t="s">
        <v>57</v>
      </c>
      <c r="AI6" s="330" t="s">
        <v>58</v>
      </c>
      <c r="AJ6" s="330"/>
      <c r="AK6" s="331">
        <f t="shared" ref="AK6:AU6" si="7">ROUND(SUM(AK66:AK77)/12,1)</f>
        <v>112.8</v>
      </c>
      <c r="AL6" s="331">
        <f t="shared" si="7"/>
        <v>113.3</v>
      </c>
      <c r="AM6" s="331">
        <f t="shared" si="7"/>
        <v>120.7</v>
      </c>
      <c r="AN6" s="331">
        <f t="shared" si="7"/>
        <v>122.9</v>
      </c>
      <c r="AO6" s="331">
        <f t="shared" si="7"/>
        <v>114.5</v>
      </c>
      <c r="AP6" s="331">
        <f t="shared" si="7"/>
        <v>103.3</v>
      </c>
      <c r="AQ6" s="331">
        <f t="shared" si="7"/>
        <v>98.4</v>
      </c>
      <c r="AR6" s="331">
        <f t="shared" si="7"/>
        <v>105.5</v>
      </c>
      <c r="AS6" s="331">
        <f t="shared" si="7"/>
        <v>112.5</v>
      </c>
      <c r="AT6" s="331">
        <f t="shared" si="7"/>
        <v>112.5</v>
      </c>
      <c r="AU6" s="331">
        <f t="shared" si="7"/>
        <v>113.3</v>
      </c>
    </row>
    <row r="7" spans="1:47" x14ac:dyDescent="0.15">
      <c r="A7" s="329"/>
      <c r="B7" s="330" t="s">
        <v>59</v>
      </c>
      <c r="C7" s="330"/>
      <c r="D7" s="331">
        <f>ROUND(AVERAGE(D78:D89),1)</f>
        <v>91.2</v>
      </c>
      <c r="E7" s="331">
        <f t="shared" ref="E7:AD7" si="8">ROUND(AVERAGE(E78:E89),1)</f>
        <v>91.2</v>
      </c>
      <c r="F7" s="331">
        <f t="shared" si="8"/>
        <v>76.2</v>
      </c>
      <c r="G7" s="331">
        <f t="shared" si="8"/>
        <v>87</v>
      </c>
      <c r="H7" s="331">
        <f t="shared" si="8"/>
        <v>93.5</v>
      </c>
      <c r="I7" s="331">
        <f t="shared" si="8"/>
        <v>78.5</v>
      </c>
      <c r="J7" s="331">
        <f t="shared" si="8"/>
        <v>82.4</v>
      </c>
      <c r="K7" s="331">
        <f t="shared" si="8"/>
        <v>72.5</v>
      </c>
      <c r="L7" s="331">
        <f t="shared" si="8"/>
        <v>84.5</v>
      </c>
      <c r="M7" s="331">
        <f t="shared" si="8"/>
        <v>126.9</v>
      </c>
      <c r="N7" s="331">
        <f t="shared" si="8"/>
        <v>89.8</v>
      </c>
      <c r="O7" s="331">
        <f t="shared" si="8"/>
        <v>76.7</v>
      </c>
      <c r="P7" s="331">
        <f t="shared" si="8"/>
        <v>97.6</v>
      </c>
      <c r="Q7" s="331">
        <f t="shared" si="8"/>
        <v>93.4</v>
      </c>
      <c r="R7" s="331">
        <f t="shared" si="8"/>
        <v>98.5</v>
      </c>
      <c r="S7" s="331">
        <f t="shared" si="8"/>
        <v>91.2</v>
      </c>
      <c r="T7" s="331">
        <f t="shared" si="8"/>
        <v>88.7</v>
      </c>
      <c r="U7" s="331">
        <f t="shared" si="8"/>
        <v>104.6</v>
      </c>
      <c r="V7" s="331">
        <f t="shared" si="8"/>
        <v>102.5</v>
      </c>
      <c r="W7" s="331">
        <f t="shared" si="8"/>
        <v>108.2</v>
      </c>
      <c r="X7" s="331">
        <f t="shared" si="8"/>
        <v>94</v>
      </c>
      <c r="Y7" s="331">
        <f t="shared" si="8"/>
        <v>87.1</v>
      </c>
      <c r="Z7" s="331">
        <f t="shared" si="8"/>
        <v>115.6</v>
      </c>
      <c r="AA7" s="331">
        <f t="shared" si="8"/>
        <v>89.9</v>
      </c>
      <c r="AB7" s="331">
        <f t="shared" si="8"/>
        <v>42.6</v>
      </c>
      <c r="AC7" s="331">
        <f t="shared" si="8"/>
        <v>97.7</v>
      </c>
      <c r="AD7" s="331">
        <f t="shared" si="8"/>
        <v>105.7</v>
      </c>
      <c r="AE7" s="331">
        <f>ROUND(AVERAGE(AE78:AE89),1)</f>
        <v>48.1</v>
      </c>
      <c r="AF7" s="331">
        <f>ROUND(AVERAGE(AF78:AF89),1)</f>
        <v>97.6</v>
      </c>
      <c r="AG7" s="331">
        <f>ROUND(AVERAGE(AG78:AG89),1)</f>
        <v>91.7</v>
      </c>
      <c r="AH7" s="329"/>
      <c r="AI7" s="330" t="s">
        <v>59</v>
      </c>
      <c r="AJ7" s="330"/>
      <c r="AK7" s="331">
        <f t="shared" ref="AK7:AU7" si="9">ROUND(AVERAGE(AK78:AK89),1)</f>
        <v>91.2</v>
      </c>
      <c r="AL7" s="331">
        <f t="shared" si="9"/>
        <v>96.3</v>
      </c>
      <c r="AM7" s="331">
        <f t="shared" si="9"/>
        <v>93.1</v>
      </c>
      <c r="AN7" s="331">
        <f t="shared" si="9"/>
        <v>93.6</v>
      </c>
      <c r="AO7" s="331">
        <f t="shared" si="9"/>
        <v>91.8</v>
      </c>
      <c r="AP7" s="331">
        <f t="shared" si="9"/>
        <v>100.6</v>
      </c>
      <c r="AQ7" s="331">
        <f t="shared" si="9"/>
        <v>83.7</v>
      </c>
      <c r="AR7" s="331">
        <f t="shared" si="9"/>
        <v>108.3</v>
      </c>
      <c r="AS7" s="331">
        <f t="shared" si="9"/>
        <v>87.6</v>
      </c>
      <c r="AT7" s="331">
        <f t="shared" si="9"/>
        <v>86.4</v>
      </c>
      <c r="AU7" s="331">
        <f t="shared" si="9"/>
        <v>104.1</v>
      </c>
    </row>
    <row r="8" spans="1:47" x14ac:dyDescent="0.15">
      <c r="A8" s="329"/>
      <c r="B8" s="330" t="s">
        <v>60</v>
      </c>
      <c r="C8" s="330"/>
      <c r="D8" s="331">
        <f>ROUND(AVERAGE(D90:D101),1)</f>
        <v>100</v>
      </c>
      <c r="E8" s="331">
        <f t="shared" ref="E8:AD8" si="10">ROUND(AVERAGE(E90:E101),1)</f>
        <v>100</v>
      </c>
      <c r="F8" s="331">
        <f t="shared" si="10"/>
        <v>100</v>
      </c>
      <c r="G8" s="331">
        <f t="shared" si="10"/>
        <v>100</v>
      </c>
      <c r="H8" s="331">
        <f t="shared" si="10"/>
        <v>100</v>
      </c>
      <c r="I8" s="331">
        <f t="shared" si="10"/>
        <v>100</v>
      </c>
      <c r="J8" s="331">
        <f t="shared" si="10"/>
        <v>100</v>
      </c>
      <c r="K8" s="331">
        <f t="shared" si="10"/>
        <v>100</v>
      </c>
      <c r="L8" s="331">
        <f t="shared" si="10"/>
        <v>100</v>
      </c>
      <c r="M8" s="331">
        <f t="shared" si="10"/>
        <v>100</v>
      </c>
      <c r="N8" s="331">
        <f t="shared" si="10"/>
        <v>100</v>
      </c>
      <c r="O8" s="331">
        <f t="shared" si="10"/>
        <v>100</v>
      </c>
      <c r="P8" s="331">
        <f t="shared" si="10"/>
        <v>100</v>
      </c>
      <c r="Q8" s="331">
        <f t="shared" si="10"/>
        <v>100</v>
      </c>
      <c r="R8" s="331">
        <f t="shared" si="10"/>
        <v>100</v>
      </c>
      <c r="S8" s="331">
        <f t="shared" si="10"/>
        <v>100</v>
      </c>
      <c r="T8" s="331">
        <f t="shared" si="10"/>
        <v>100</v>
      </c>
      <c r="U8" s="331">
        <f t="shared" si="10"/>
        <v>100</v>
      </c>
      <c r="V8" s="331">
        <f t="shared" si="10"/>
        <v>100</v>
      </c>
      <c r="W8" s="331">
        <f t="shared" si="10"/>
        <v>100</v>
      </c>
      <c r="X8" s="331">
        <f t="shared" si="10"/>
        <v>100</v>
      </c>
      <c r="Y8" s="331">
        <f t="shared" si="10"/>
        <v>100</v>
      </c>
      <c r="Z8" s="331">
        <f t="shared" si="10"/>
        <v>100</v>
      </c>
      <c r="AA8" s="331">
        <f t="shared" si="10"/>
        <v>100</v>
      </c>
      <c r="AB8" s="331">
        <f t="shared" si="10"/>
        <v>100</v>
      </c>
      <c r="AC8" s="331">
        <f t="shared" si="10"/>
        <v>100</v>
      </c>
      <c r="AD8" s="331">
        <f t="shared" si="10"/>
        <v>100</v>
      </c>
      <c r="AE8" s="331">
        <f>ROUND(AVERAGE(AE90:AE101),1)</f>
        <v>100</v>
      </c>
      <c r="AF8" s="331">
        <f>ROUND(AVERAGE(AF90:AF101),1)</f>
        <v>100</v>
      </c>
      <c r="AG8" s="331">
        <f>ROUND(AVERAGE(AG90:AG101),1)</f>
        <v>100</v>
      </c>
      <c r="AH8" s="329"/>
      <c r="AI8" s="330" t="s">
        <v>60</v>
      </c>
      <c r="AJ8" s="330"/>
      <c r="AK8" s="331">
        <f t="shared" ref="AK8:AU8" si="11">ROUND(AVERAGE(AK90:AK101),1)</f>
        <v>100</v>
      </c>
      <c r="AL8" s="331">
        <f t="shared" si="11"/>
        <v>100</v>
      </c>
      <c r="AM8" s="331">
        <f t="shared" si="11"/>
        <v>100</v>
      </c>
      <c r="AN8" s="331">
        <f t="shared" si="11"/>
        <v>100</v>
      </c>
      <c r="AO8" s="331">
        <f t="shared" si="11"/>
        <v>100</v>
      </c>
      <c r="AP8" s="331">
        <f t="shared" si="11"/>
        <v>100</v>
      </c>
      <c r="AQ8" s="331">
        <f t="shared" si="11"/>
        <v>100</v>
      </c>
      <c r="AR8" s="331">
        <f t="shared" si="11"/>
        <v>100</v>
      </c>
      <c r="AS8" s="331">
        <f t="shared" si="11"/>
        <v>100</v>
      </c>
      <c r="AT8" s="331">
        <f t="shared" si="11"/>
        <v>100</v>
      </c>
      <c r="AU8" s="331">
        <f t="shared" si="11"/>
        <v>100</v>
      </c>
    </row>
    <row r="9" spans="1:47" x14ac:dyDescent="0.15">
      <c r="A9" s="329"/>
      <c r="B9" s="330" t="s">
        <v>61</v>
      </c>
      <c r="C9" s="330"/>
      <c r="D9" s="331">
        <f>ROUND(AVERAGE(D102:D113),1)</f>
        <v>103.7</v>
      </c>
      <c r="E9" s="331">
        <f t="shared" ref="E9:AD9" si="12">ROUND(AVERAGE(E102:E113),1)</f>
        <v>103.7</v>
      </c>
      <c r="F9" s="331">
        <f t="shared" si="12"/>
        <v>102.2</v>
      </c>
      <c r="G9" s="331">
        <f t="shared" si="12"/>
        <v>108</v>
      </c>
      <c r="H9" s="331">
        <f t="shared" si="12"/>
        <v>102.3</v>
      </c>
      <c r="I9" s="331">
        <f t="shared" si="12"/>
        <v>115.8</v>
      </c>
      <c r="J9" s="331">
        <f t="shared" si="12"/>
        <v>112.4</v>
      </c>
      <c r="K9" s="331">
        <f t="shared" si="12"/>
        <v>122.7</v>
      </c>
      <c r="L9" s="331">
        <f t="shared" si="12"/>
        <v>95.9</v>
      </c>
      <c r="M9" s="331">
        <f t="shared" si="12"/>
        <v>79.400000000000006</v>
      </c>
      <c r="N9" s="331">
        <f t="shared" si="12"/>
        <v>100.2</v>
      </c>
      <c r="O9" s="331">
        <f t="shared" si="12"/>
        <v>109.7</v>
      </c>
      <c r="P9" s="331">
        <f t="shared" si="12"/>
        <v>103.9</v>
      </c>
      <c r="Q9" s="331">
        <f t="shared" si="12"/>
        <v>102.9</v>
      </c>
      <c r="R9" s="331">
        <f t="shared" si="12"/>
        <v>97.4</v>
      </c>
      <c r="S9" s="331">
        <f t="shared" si="12"/>
        <v>100.3</v>
      </c>
      <c r="T9" s="331">
        <f t="shared" si="12"/>
        <v>100.6</v>
      </c>
      <c r="U9" s="331">
        <f t="shared" si="12"/>
        <v>90</v>
      </c>
      <c r="V9" s="331">
        <f t="shared" si="12"/>
        <v>95.8</v>
      </c>
      <c r="W9" s="331">
        <f t="shared" si="12"/>
        <v>109.6</v>
      </c>
      <c r="X9" s="331">
        <f t="shared" si="12"/>
        <v>101.6</v>
      </c>
      <c r="Y9" s="331">
        <f t="shared" si="12"/>
        <v>95.7</v>
      </c>
      <c r="Z9" s="331">
        <f t="shared" si="12"/>
        <v>102.9</v>
      </c>
      <c r="AA9" s="331">
        <f t="shared" si="12"/>
        <v>123.4</v>
      </c>
      <c r="AB9" s="331">
        <f t="shared" si="12"/>
        <v>107.5</v>
      </c>
      <c r="AC9" s="331">
        <f t="shared" si="12"/>
        <v>101.4</v>
      </c>
      <c r="AD9" s="331">
        <f t="shared" si="12"/>
        <v>95.7</v>
      </c>
      <c r="AE9" s="331">
        <f>ROUND(AVERAGE(AE102:AE113),1)</f>
        <v>85.9</v>
      </c>
      <c r="AF9" s="331">
        <f>ROUND(AVERAGE(AF102:AF113),1)</f>
        <v>115.1</v>
      </c>
      <c r="AG9" s="331">
        <f>ROUND(AVERAGE(AG102:AG113),1)</f>
        <v>104.5</v>
      </c>
      <c r="AH9" s="329"/>
      <c r="AI9" s="330" t="s">
        <v>61</v>
      </c>
      <c r="AJ9" s="330"/>
      <c r="AK9" s="331">
        <f t="shared" ref="AK9:AU9" si="13">ROUND(AVERAGE(AK102:AK113),1)</f>
        <v>103.7</v>
      </c>
      <c r="AL9" s="331">
        <f t="shared" si="13"/>
        <v>107.7</v>
      </c>
      <c r="AM9" s="331">
        <f t="shared" si="13"/>
        <v>111.4</v>
      </c>
      <c r="AN9" s="331">
        <f t="shared" si="13"/>
        <v>115.1</v>
      </c>
      <c r="AO9" s="331">
        <f t="shared" si="13"/>
        <v>100.8</v>
      </c>
      <c r="AP9" s="331">
        <f t="shared" si="13"/>
        <v>102.7</v>
      </c>
      <c r="AQ9" s="331">
        <f t="shared" si="13"/>
        <v>106.5</v>
      </c>
      <c r="AR9" s="331">
        <f t="shared" si="13"/>
        <v>101</v>
      </c>
      <c r="AS9" s="331">
        <f t="shared" si="13"/>
        <v>100.9</v>
      </c>
      <c r="AT9" s="331">
        <f t="shared" si="13"/>
        <v>101.6</v>
      </c>
      <c r="AU9" s="331">
        <f t="shared" si="13"/>
        <v>90.5</v>
      </c>
    </row>
    <row r="10" spans="1:47" x14ac:dyDescent="0.15">
      <c r="A10" s="329"/>
      <c r="B10" s="330" t="s">
        <v>62</v>
      </c>
      <c r="C10" s="330"/>
      <c r="D10" s="331">
        <f>ROUND(AVERAGE(D114:D125),1)</f>
        <v>100.1</v>
      </c>
      <c r="E10" s="331">
        <f t="shared" ref="E10:AD10" si="14">ROUND(AVERAGE(E114:E125),1)</f>
        <v>100.1</v>
      </c>
      <c r="F10" s="331">
        <f t="shared" si="14"/>
        <v>97.3</v>
      </c>
      <c r="G10" s="331">
        <f t="shared" si="14"/>
        <v>105.3</v>
      </c>
      <c r="H10" s="331">
        <f t="shared" si="14"/>
        <v>99.7</v>
      </c>
      <c r="I10" s="331">
        <f t="shared" si="14"/>
        <v>103.9</v>
      </c>
      <c r="J10" s="331">
        <f t="shared" si="14"/>
        <v>93.7</v>
      </c>
      <c r="K10" s="331">
        <f t="shared" si="14"/>
        <v>119.3</v>
      </c>
      <c r="L10" s="331">
        <f t="shared" si="14"/>
        <v>89.9</v>
      </c>
      <c r="M10" s="331">
        <f t="shared" si="14"/>
        <v>70.2</v>
      </c>
      <c r="N10" s="331">
        <f t="shared" si="14"/>
        <v>106.1</v>
      </c>
      <c r="O10" s="331">
        <f t="shared" si="14"/>
        <v>104.2</v>
      </c>
      <c r="P10" s="331">
        <f t="shared" si="14"/>
        <v>108.9</v>
      </c>
      <c r="Q10" s="331">
        <f t="shared" si="14"/>
        <v>103.2</v>
      </c>
      <c r="R10" s="331">
        <f t="shared" si="14"/>
        <v>90.9</v>
      </c>
      <c r="S10" s="331">
        <f t="shared" si="14"/>
        <v>98.9</v>
      </c>
      <c r="T10" s="331">
        <f t="shared" si="14"/>
        <v>101.4</v>
      </c>
      <c r="U10" s="331">
        <f t="shared" si="14"/>
        <v>86.2</v>
      </c>
      <c r="V10" s="331">
        <f t="shared" si="14"/>
        <v>99.8</v>
      </c>
      <c r="W10" s="331">
        <f t="shared" si="14"/>
        <v>108.8</v>
      </c>
      <c r="X10" s="331">
        <f t="shared" si="14"/>
        <v>99.9</v>
      </c>
      <c r="Y10" s="331">
        <f t="shared" si="14"/>
        <v>101.9</v>
      </c>
      <c r="Z10" s="331">
        <f t="shared" si="14"/>
        <v>97.4</v>
      </c>
      <c r="AA10" s="331">
        <f t="shared" si="14"/>
        <v>104.3</v>
      </c>
      <c r="AB10" s="331">
        <f t="shared" si="14"/>
        <v>107.3</v>
      </c>
      <c r="AC10" s="331">
        <f t="shared" si="14"/>
        <v>97.5</v>
      </c>
      <c r="AD10" s="331">
        <f t="shared" si="14"/>
        <v>101.8</v>
      </c>
      <c r="AE10" s="331">
        <f>ROUND(AVERAGE(AE114:AE125),1)</f>
        <v>65.400000000000006</v>
      </c>
      <c r="AF10" s="331">
        <f>ROUND(AVERAGE(AF114:AF125),1)</f>
        <v>132.1</v>
      </c>
      <c r="AG10" s="331">
        <f>ROUND(AVERAGE(AG114:AG125),1)</f>
        <v>102.2</v>
      </c>
      <c r="AH10" s="329"/>
      <c r="AI10" s="330" t="s">
        <v>62</v>
      </c>
      <c r="AJ10" s="330"/>
      <c r="AK10" s="331">
        <f>ROUND(AVERAGE(AK114:AK125),1)</f>
        <v>100.1</v>
      </c>
      <c r="AL10" s="331">
        <f t="shared" ref="AL10:AU10" si="15">ROUND(AVERAGE(AL114:AL125),1)</f>
        <v>106.1</v>
      </c>
      <c r="AM10" s="331">
        <f t="shared" si="15"/>
        <v>113</v>
      </c>
      <c r="AN10" s="331">
        <f t="shared" si="15"/>
        <v>116.5</v>
      </c>
      <c r="AO10" s="331">
        <f t="shared" si="15"/>
        <v>102.9</v>
      </c>
      <c r="AP10" s="331">
        <f t="shared" si="15"/>
        <v>97</v>
      </c>
      <c r="AQ10" s="331">
        <f t="shared" si="15"/>
        <v>97.4</v>
      </c>
      <c r="AR10" s="331">
        <f t="shared" si="15"/>
        <v>96.9</v>
      </c>
      <c r="AS10" s="331">
        <f t="shared" si="15"/>
        <v>95.8</v>
      </c>
      <c r="AT10" s="331">
        <f t="shared" si="15"/>
        <v>96.5</v>
      </c>
      <c r="AU10" s="331">
        <f t="shared" si="15"/>
        <v>86.1</v>
      </c>
    </row>
    <row r="11" spans="1:47" x14ac:dyDescent="0.15">
      <c r="A11" s="329"/>
      <c r="B11" s="330" t="s">
        <v>63</v>
      </c>
      <c r="C11" s="330"/>
      <c r="D11" s="331">
        <f>ROUND(AVERAGE(D126:D137),1)</f>
        <v>96.7</v>
      </c>
      <c r="E11" s="331">
        <f t="shared" ref="E11:AD11" si="16">ROUND(AVERAGE(E126:E137),1)</f>
        <v>96.7</v>
      </c>
      <c r="F11" s="331">
        <f t="shared" si="16"/>
        <v>103.5</v>
      </c>
      <c r="G11" s="331">
        <f t="shared" si="16"/>
        <v>99.9</v>
      </c>
      <c r="H11" s="331">
        <f t="shared" si="16"/>
        <v>98.6</v>
      </c>
      <c r="I11" s="331">
        <f t="shared" si="16"/>
        <v>93.6</v>
      </c>
      <c r="J11" s="331">
        <f t="shared" si="16"/>
        <v>82.7</v>
      </c>
      <c r="K11" s="331">
        <f t="shared" si="16"/>
        <v>110.3</v>
      </c>
      <c r="L11" s="331">
        <f t="shared" si="16"/>
        <v>76.8</v>
      </c>
      <c r="M11" s="331">
        <f t="shared" si="16"/>
        <v>55</v>
      </c>
      <c r="N11" s="331">
        <f t="shared" si="16"/>
        <v>113.8</v>
      </c>
      <c r="O11" s="331">
        <f t="shared" si="16"/>
        <v>76.5</v>
      </c>
      <c r="P11" s="331">
        <f t="shared" si="16"/>
        <v>103</v>
      </c>
      <c r="Q11" s="331">
        <f t="shared" si="16"/>
        <v>102.1</v>
      </c>
      <c r="R11" s="331">
        <f t="shared" si="16"/>
        <v>92.3</v>
      </c>
      <c r="S11" s="331">
        <f t="shared" si="16"/>
        <v>98.6</v>
      </c>
      <c r="T11" s="331">
        <f t="shared" si="16"/>
        <v>99.7</v>
      </c>
      <c r="U11" s="331">
        <f t="shared" si="16"/>
        <v>89.5</v>
      </c>
      <c r="V11" s="331">
        <f t="shared" si="16"/>
        <v>95.9</v>
      </c>
      <c r="W11" s="331">
        <f t="shared" si="16"/>
        <v>108.5</v>
      </c>
      <c r="X11" s="331">
        <f t="shared" si="16"/>
        <v>97.5</v>
      </c>
      <c r="Y11" s="331">
        <f t="shared" si="16"/>
        <v>102.1</v>
      </c>
      <c r="Z11" s="331">
        <f t="shared" si="16"/>
        <v>83</v>
      </c>
      <c r="AA11" s="331">
        <f t="shared" si="16"/>
        <v>94.7</v>
      </c>
      <c r="AB11" s="331">
        <f t="shared" si="16"/>
        <v>104.6</v>
      </c>
      <c r="AC11" s="331">
        <f t="shared" si="16"/>
        <v>97.5</v>
      </c>
      <c r="AD11" s="331">
        <f t="shared" si="16"/>
        <v>100.1</v>
      </c>
      <c r="AE11" s="331">
        <f>ROUND(AVERAGE(AE126:AE137),1)</f>
        <v>58</v>
      </c>
      <c r="AF11" s="331">
        <f>ROUND(AVERAGE(AF126:AF137),1)</f>
        <v>132.5</v>
      </c>
      <c r="AG11" s="331">
        <f>ROUND(AVERAGE(AG126:AG137),1)</f>
        <v>98.9</v>
      </c>
      <c r="AH11" s="329"/>
      <c r="AI11" s="330" t="s">
        <v>63</v>
      </c>
      <c r="AJ11" s="330"/>
      <c r="AK11" s="331">
        <f>ROUND(AVERAGE(AK126:AK137),1)</f>
        <v>96.7</v>
      </c>
      <c r="AL11" s="331">
        <f t="shared" ref="AL11:AU11" si="17">ROUND(AVERAGE(AL126:AL137),1)</f>
        <v>100.8</v>
      </c>
      <c r="AM11" s="331">
        <f t="shared" si="17"/>
        <v>106.9</v>
      </c>
      <c r="AN11" s="331">
        <f t="shared" si="17"/>
        <v>104.2</v>
      </c>
      <c r="AO11" s="331">
        <f t="shared" si="17"/>
        <v>115</v>
      </c>
      <c r="AP11" s="331">
        <f t="shared" si="17"/>
        <v>92.6</v>
      </c>
      <c r="AQ11" s="331">
        <f t="shared" si="17"/>
        <v>75.5</v>
      </c>
      <c r="AR11" s="331">
        <f t="shared" si="17"/>
        <v>100.3</v>
      </c>
      <c r="AS11" s="331">
        <f t="shared" si="17"/>
        <v>93.7</v>
      </c>
      <c r="AT11" s="331">
        <f t="shared" si="17"/>
        <v>94.2</v>
      </c>
      <c r="AU11" s="331">
        <f t="shared" si="17"/>
        <v>85.3</v>
      </c>
    </row>
    <row r="12" spans="1:47" x14ac:dyDescent="0.15">
      <c r="A12" s="329"/>
      <c r="B12" s="330" t="s">
        <v>64</v>
      </c>
      <c r="C12" s="330"/>
      <c r="D12" s="331">
        <f>ROUND(AVERAGE(D138:D149),1)</f>
        <v>100.3</v>
      </c>
      <c r="E12" s="331">
        <f t="shared" ref="E12:AE12" si="18">ROUND(AVERAGE(E138:E149),1)</f>
        <v>100.3</v>
      </c>
      <c r="F12" s="331">
        <f t="shared" si="18"/>
        <v>106.1</v>
      </c>
      <c r="G12" s="331">
        <f t="shared" si="18"/>
        <v>97</v>
      </c>
      <c r="H12" s="331">
        <f t="shared" si="18"/>
        <v>98.1</v>
      </c>
      <c r="I12" s="331">
        <f t="shared" si="18"/>
        <v>95.8</v>
      </c>
      <c r="J12" s="331">
        <f t="shared" si="18"/>
        <v>77.900000000000006</v>
      </c>
      <c r="K12" s="331">
        <f t="shared" si="18"/>
        <v>119.5</v>
      </c>
      <c r="L12" s="331">
        <f t="shared" si="18"/>
        <v>97.2</v>
      </c>
      <c r="M12" s="331">
        <f t="shared" si="18"/>
        <v>63.5</v>
      </c>
      <c r="N12" s="331">
        <f t="shared" si="18"/>
        <v>112.5</v>
      </c>
      <c r="O12" s="331">
        <f t="shared" si="18"/>
        <v>101.2</v>
      </c>
      <c r="P12" s="331">
        <f t="shared" si="18"/>
        <v>102.8</v>
      </c>
      <c r="Q12" s="331">
        <f t="shared" si="18"/>
        <v>106.1</v>
      </c>
      <c r="R12" s="331">
        <f t="shared" si="18"/>
        <v>109.5</v>
      </c>
      <c r="S12" s="331">
        <f t="shared" si="18"/>
        <v>96.8</v>
      </c>
      <c r="T12" s="331">
        <f t="shared" si="18"/>
        <v>93.8</v>
      </c>
      <c r="U12" s="331">
        <f t="shared" si="18"/>
        <v>85.4</v>
      </c>
      <c r="V12" s="331">
        <f t="shared" si="18"/>
        <v>98.5</v>
      </c>
      <c r="W12" s="331">
        <f t="shared" si="18"/>
        <v>104.3</v>
      </c>
      <c r="X12" s="331">
        <f t="shared" si="18"/>
        <v>90.5</v>
      </c>
      <c r="Y12" s="331">
        <f t="shared" si="18"/>
        <v>106.7</v>
      </c>
      <c r="Z12" s="331">
        <f t="shared" si="18"/>
        <v>82.8</v>
      </c>
      <c r="AA12" s="331">
        <f t="shared" si="18"/>
        <v>105.7</v>
      </c>
      <c r="AB12" s="331">
        <f t="shared" si="18"/>
        <v>57.9</v>
      </c>
      <c r="AC12" s="331">
        <f t="shared" si="18"/>
        <v>88</v>
      </c>
      <c r="AD12" s="331">
        <f t="shared" si="18"/>
        <v>92.7</v>
      </c>
      <c r="AE12" s="331">
        <f t="shared" si="18"/>
        <v>66.900000000000006</v>
      </c>
      <c r="AF12" s="331">
        <f>ROUND(AVERAGE(AF138:AF149),1)</f>
        <v>148.5</v>
      </c>
      <c r="AG12" s="331">
        <f>ROUND(AVERAGE(AG138:AG149),1)</f>
        <v>103.3</v>
      </c>
      <c r="AH12" s="329"/>
      <c r="AI12" s="330" t="s">
        <v>64</v>
      </c>
      <c r="AJ12" s="330"/>
      <c r="AK12" s="331">
        <f t="shared" ref="AK12:AU12" si="19">ROUND(AVERAGE(AK138:AK149),1)</f>
        <v>100.3</v>
      </c>
      <c r="AL12" s="331">
        <f t="shared" si="19"/>
        <v>105.8</v>
      </c>
      <c r="AM12" s="331">
        <f t="shared" si="19"/>
        <v>103.7</v>
      </c>
      <c r="AN12" s="331">
        <f t="shared" si="19"/>
        <v>104.7</v>
      </c>
      <c r="AO12" s="331">
        <f t="shared" si="19"/>
        <v>101</v>
      </c>
      <c r="AP12" s="331">
        <f t="shared" si="19"/>
        <v>108.7</v>
      </c>
      <c r="AQ12" s="331">
        <f t="shared" si="19"/>
        <v>100.8</v>
      </c>
      <c r="AR12" s="331">
        <f t="shared" si="19"/>
        <v>112.2</v>
      </c>
      <c r="AS12" s="331">
        <f t="shared" si="19"/>
        <v>96.3</v>
      </c>
      <c r="AT12" s="331">
        <f t="shared" si="19"/>
        <v>97.4</v>
      </c>
      <c r="AU12" s="331">
        <f t="shared" si="19"/>
        <v>79.099999999999994</v>
      </c>
    </row>
    <row r="13" spans="1:47" x14ac:dyDescent="0.15">
      <c r="A13" s="329"/>
      <c r="B13" s="330" t="s">
        <v>65</v>
      </c>
      <c r="C13" s="330"/>
      <c r="D13" s="331">
        <f>ROUND(AVERAGE(D150:D161),1)</f>
        <v>99.4</v>
      </c>
      <c r="E13" s="331">
        <f t="shared" ref="E13:AE13" si="20">ROUND(AVERAGE(E150:E161),1)</f>
        <v>99.4</v>
      </c>
      <c r="F13" s="331">
        <f t="shared" si="20"/>
        <v>101.8</v>
      </c>
      <c r="G13" s="331">
        <f t="shared" si="20"/>
        <v>92.9</v>
      </c>
      <c r="H13" s="331">
        <f t="shared" si="20"/>
        <v>83.8</v>
      </c>
      <c r="I13" s="331">
        <f t="shared" si="20"/>
        <v>92.5</v>
      </c>
      <c r="J13" s="331">
        <f t="shared" si="20"/>
        <v>76.3</v>
      </c>
      <c r="K13" s="331">
        <f t="shared" si="20"/>
        <v>113.5</v>
      </c>
      <c r="L13" s="331">
        <f t="shared" si="20"/>
        <v>98.5</v>
      </c>
      <c r="M13" s="331">
        <f t="shared" si="20"/>
        <v>53.1</v>
      </c>
      <c r="N13" s="331">
        <f t="shared" si="20"/>
        <v>128</v>
      </c>
      <c r="O13" s="331">
        <f t="shared" si="20"/>
        <v>113.6</v>
      </c>
      <c r="P13" s="331">
        <f t="shared" si="20"/>
        <v>106.6</v>
      </c>
      <c r="Q13" s="331">
        <f t="shared" si="20"/>
        <v>102.8</v>
      </c>
      <c r="R13" s="331">
        <f t="shared" si="20"/>
        <v>109.4</v>
      </c>
      <c r="S13" s="331">
        <f t="shared" si="20"/>
        <v>94.8</v>
      </c>
      <c r="T13" s="331">
        <f t="shared" si="20"/>
        <v>88.9</v>
      </c>
      <c r="U13" s="331">
        <f t="shared" si="20"/>
        <v>83.4</v>
      </c>
      <c r="V13" s="331">
        <f t="shared" si="20"/>
        <v>83.3</v>
      </c>
      <c r="W13" s="331">
        <f t="shared" si="20"/>
        <v>103.4</v>
      </c>
      <c r="X13" s="331">
        <f t="shared" si="20"/>
        <v>79.8</v>
      </c>
      <c r="Y13" s="331">
        <f t="shared" si="20"/>
        <v>100</v>
      </c>
      <c r="Z13" s="331">
        <f t="shared" si="20"/>
        <v>77.8</v>
      </c>
      <c r="AA13" s="331">
        <f t="shared" si="20"/>
        <v>109.6</v>
      </c>
      <c r="AB13" s="331">
        <f t="shared" si="20"/>
        <v>49.9</v>
      </c>
      <c r="AC13" s="331">
        <f t="shared" si="20"/>
        <v>70.3</v>
      </c>
      <c r="AD13" s="331">
        <f t="shared" si="20"/>
        <v>88.8</v>
      </c>
      <c r="AE13" s="331">
        <f t="shared" si="20"/>
        <v>70.5</v>
      </c>
      <c r="AF13" s="331">
        <f>ROUND(AVERAGE(AF150:AF161),1)</f>
        <v>143.80000000000001</v>
      </c>
      <c r="AG13" s="331">
        <f>ROUND(AVERAGE(AG150:AG161),1)</f>
        <v>102.2</v>
      </c>
      <c r="AH13" s="329"/>
      <c r="AI13" s="330" t="s">
        <v>65</v>
      </c>
      <c r="AJ13" s="330"/>
      <c r="AK13" s="331">
        <f>ROUND(AVERAGE(AK150:AK161),1)</f>
        <v>99.4</v>
      </c>
      <c r="AL13" s="331">
        <f t="shared" ref="AL13:AU13" si="21">ROUND(AVERAGE(AL150:AL161),1)</f>
        <v>108.4</v>
      </c>
      <c r="AM13" s="331">
        <f t="shared" si="21"/>
        <v>106.1</v>
      </c>
      <c r="AN13" s="331">
        <f t="shared" si="21"/>
        <v>107.2</v>
      </c>
      <c r="AO13" s="331">
        <f t="shared" si="21"/>
        <v>102.9</v>
      </c>
      <c r="AP13" s="331">
        <f t="shared" si="21"/>
        <v>111.3</v>
      </c>
      <c r="AQ13" s="331">
        <f t="shared" si="21"/>
        <v>112.6</v>
      </c>
      <c r="AR13" s="331">
        <f t="shared" si="21"/>
        <v>110.7</v>
      </c>
      <c r="AS13" s="331">
        <f t="shared" si="21"/>
        <v>92.9</v>
      </c>
      <c r="AT13" s="331">
        <f t="shared" si="21"/>
        <v>94.6</v>
      </c>
      <c r="AU13" s="331">
        <f t="shared" si="21"/>
        <v>67.900000000000006</v>
      </c>
    </row>
    <row r="14" spans="1:47" x14ac:dyDescent="0.15">
      <c r="A14" s="329"/>
      <c r="B14" s="330" t="s">
        <v>66</v>
      </c>
      <c r="C14" s="330"/>
      <c r="D14" s="331">
        <f>ROUND(AVERAGE(D162:D173),1)</f>
        <v>98.2</v>
      </c>
      <c r="E14" s="331">
        <f t="shared" ref="E14:AG15" si="22">ROUND(AVERAGE(E162:E173),1)</f>
        <v>98.2</v>
      </c>
      <c r="F14" s="331">
        <f t="shared" si="22"/>
        <v>100.9</v>
      </c>
      <c r="G14" s="331">
        <f t="shared" si="22"/>
        <v>80.900000000000006</v>
      </c>
      <c r="H14" s="331">
        <f t="shared" si="22"/>
        <v>83.5</v>
      </c>
      <c r="I14" s="331">
        <f t="shared" si="22"/>
        <v>83.9</v>
      </c>
      <c r="J14" s="331">
        <f t="shared" si="22"/>
        <v>72.400000000000006</v>
      </c>
      <c r="K14" s="331">
        <f t="shared" si="22"/>
        <v>99.6</v>
      </c>
      <c r="L14" s="331">
        <f t="shared" si="22"/>
        <v>81.7</v>
      </c>
      <c r="M14" s="331">
        <f t="shared" si="22"/>
        <v>50.5</v>
      </c>
      <c r="N14" s="331">
        <f t="shared" si="22"/>
        <v>134.30000000000001</v>
      </c>
      <c r="O14" s="331">
        <f t="shared" si="22"/>
        <v>106</v>
      </c>
      <c r="P14" s="331">
        <f t="shared" si="22"/>
        <v>117.7</v>
      </c>
      <c r="Q14" s="331">
        <f t="shared" si="22"/>
        <v>104</v>
      </c>
      <c r="R14" s="331">
        <f t="shared" si="22"/>
        <v>106.6</v>
      </c>
      <c r="S14" s="331">
        <f t="shared" si="22"/>
        <v>86.1</v>
      </c>
      <c r="T14" s="331">
        <f t="shared" si="22"/>
        <v>90.9</v>
      </c>
      <c r="U14" s="331">
        <f t="shared" si="22"/>
        <v>86.4</v>
      </c>
      <c r="V14" s="331">
        <f t="shared" si="22"/>
        <v>102</v>
      </c>
      <c r="W14" s="331">
        <f t="shared" si="22"/>
        <v>100.5</v>
      </c>
      <c r="X14" s="331">
        <f t="shared" si="22"/>
        <v>75.599999999999994</v>
      </c>
      <c r="Y14" s="331">
        <f t="shared" si="22"/>
        <v>100.8</v>
      </c>
      <c r="Z14" s="331">
        <f t="shared" si="22"/>
        <v>74.400000000000006</v>
      </c>
      <c r="AA14" s="331">
        <f t="shared" si="22"/>
        <v>109.8</v>
      </c>
      <c r="AB14" s="331">
        <f t="shared" si="22"/>
        <v>45.6</v>
      </c>
      <c r="AC14" s="331">
        <f t="shared" si="22"/>
        <v>63.2</v>
      </c>
      <c r="AD14" s="331">
        <f t="shared" si="22"/>
        <v>84.7</v>
      </c>
      <c r="AE14" s="331">
        <f t="shared" si="22"/>
        <v>59.9</v>
      </c>
      <c r="AF14" s="331">
        <f t="shared" si="22"/>
        <v>161.1</v>
      </c>
      <c r="AG14" s="331">
        <f t="shared" si="22"/>
        <v>101.2</v>
      </c>
      <c r="AH14" s="329"/>
      <c r="AI14" s="330" t="s">
        <v>66</v>
      </c>
      <c r="AJ14" s="330"/>
      <c r="AK14" s="331">
        <f t="shared" ref="AK14:AU14" si="23">ROUND(AVERAGE(AK162:AK173),1)</f>
        <v>98.2</v>
      </c>
      <c r="AL14" s="331">
        <f t="shared" si="23"/>
        <v>104.6</v>
      </c>
      <c r="AM14" s="331">
        <f t="shared" si="23"/>
        <v>98.8</v>
      </c>
      <c r="AN14" s="331">
        <f t="shared" si="23"/>
        <v>101</v>
      </c>
      <c r="AO14" s="331">
        <f t="shared" si="23"/>
        <v>92.4</v>
      </c>
      <c r="AP14" s="331">
        <f t="shared" si="23"/>
        <v>112.4</v>
      </c>
      <c r="AQ14" s="331">
        <f t="shared" si="23"/>
        <v>112.2</v>
      </c>
      <c r="AR14" s="331">
        <f t="shared" si="23"/>
        <v>112.5</v>
      </c>
      <c r="AS14" s="331">
        <f t="shared" si="23"/>
        <v>93.5</v>
      </c>
      <c r="AT14" s="331">
        <f t="shared" si="23"/>
        <v>95.5</v>
      </c>
      <c r="AU14" s="331">
        <f t="shared" si="23"/>
        <v>64</v>
      </c>
    </row>
    <row r="15" spans="1:47" x14ac:dyDescent="0.15">
      <c r="A15" s="329"/>
      <c r="B15" s="330" t="s">
        <v>67</v>
      </c>
      <c r="C15" s="330"/>
      <c r="D15" s="331">
        <f>ROUND(AVERAGE(D174:D185),1)</f>
        <v>101.5</v>
      </c>
      <c r="E15" s="331">
        <f t="shared" ref="E15:AG15" si="24">ROUND(AVERAGE(E174:E185),1)</f>
        <v>101.5</v>
      </c>
      <c r="F15" s="331">
        <f t="shared" si="24"/>
        <v>105.7</v>
      </c>
      <c r="G15" s="331">
        <f t="shared" si="24"/>
        <v>84.2</v>
      </c>
      <c r="H15" s="331">
        <f t="shared" si="24"/>
        <v>84.1</v>
      </c>
      <c r="I15" s="331">
        <f t="shared" si="24"/>
        <v>90.5</v>
      </c>
      <c r="J15" s="331">
        <f t="shared" si="24"/>
        <v>81.099999999999994</v>
      </c>
      <c r="K15" s="331">
        <f t="shared" si="24"/>
        <v>103.8</v>
      </c>
      <c r="L15" s="331">
        <f t="shared" si="24"/>
        <v>83.3</v>
      </c>
      <c r="M15" s="331">
        <f t="shared" si="24"/>
        <v>49.7</v>
      </c>
      <c r="N15" s="331">
        <f t="shared" si="24"/>
        <v>126.7</v>
      </c>
      <c r="O15" s="331">
        <f t="shared" si="24"/>
        <v>101.9</v>
      </c>
      <c r="P15" s="331">
        <f t="shared" si="24"/>
        <v>132.9</v>
      </c>
      <c r="Q15" s="331">
        <f t="shared" si="24"/>
        <v>107.5</v>
      </c>
      <c r="R15" s="331">
        <f t="shared" si="24"/>
        <v>108.8</v>
      </c>
      <c r="S15" s="331">
        <f t="shared" si="24"/>
        <v>90.4</v>
      </c>
      <c r="T15" s="331">
        <f t="shared" si="24"/>
        <v>91.3</v>
      </c>
      <c r="U15" s="331">
        <f t="shared" si="24"/>
        <v>87.4</v>
      </c>
      <c r="V15" s="331">
        <f t="shared" si="24"/>
        <v>103.8</v>
      </c>
      <c r="W15" s="331">
        <f t="shared" si="24"/>
        <v>101</v>
      </c>
      <c r="X15" s="331">
        <f t="shared" si="24"/>
        <v>72.5</v>
      </c>
      <c r="Y15" s="331">
        <f t="shared" si="24"/>
        <v>101.5</v>
      </c>
      <c r="Z15" s="331">
        <f t="shared" si="24"/>
        <v>70.7</v>
      </c>
      <c r="AA15" s="331">
        <f t="shared" si="24"/>
        <v>115.7</v>
      </c>
      <c r="AB15" s="331">
        <f t="shared" si="24"/>
        <v>45.2</v>
      </c>
      <c r="AC15" s="331">
        <f t="shared" si="24"/>
        <v>58</v>
      </c>
      <c r="AD15" s="331">
        <f t="shared" si="24"/>
        <v>76.900000000000006</v>
      </c>
      <c r="AE15" s="331">
        <f t="shared" si="24"/>
        <v>67.599999999999994</v>
      </c>
      <c r="AF15" s="331">
        <f t="shared" si="22"/>
        <v>157.4</v>
      </c>
      <c r="AG15" s="331">
        <f t="shared" si="24"/>
        <v>96.1</v>
      </c>
      <c r="AH15" s="331" t="s">
        <v>57</v>
      </c>
      <c r="AI15" s="330" t="s">
        <v>67</v>
      </c>
      <c r="AJ15" s="330"/>
      <c r="AK15" s="331">
        <f t="shared" ref="AK15:AU15" si="25">ROUND(AVERAGE(AK174:AK185),1)</f>
        <v>101.5</v>
      </c>
      <c r="AL15" s="331">
        <f t="shared" si="25"/>
        <v>105.6</v>
      </c>
      <c r="AM15" s="331">
        <f t="shared" si="25"/>
        <v>101.4</v>
      </c>
      <c r="AN15" s="331">
        <f t="shared" si="25"/>
        <v>104.2</v>
      </c>
      <c r="AO15" s="331">
        <f t="shared" si="25"/>
        <v>93.1</v>
      </c>
      <c r="AP15" s="331">
        <f t="shared" si="25"/>
        <v>111.2</v>
      </c>
      <c r="AQ15" s="331">
        <f t="shared" si="25"/>
        <v>105.8</v>
      </c>
      <c r="AR15" s="331">
        <f t="shared" si="25"/>
        <v>113.6</v>
      </c>
      <c r="AS15" s="331">
        <f t="shared" si="25"/>
        <v>98.5</v>
      </c>
      <c r="AT15" s="331">
        <f t="shared" si="25"/>
        <v>101.3</v>
      </c>
      <c r="AU15" s="331">
        <f t="shared" si="25"/>
        <v>58.4</v>
      </c>
    </row>
    <row r="16" spans="1:47" x14ac:dyDescent="0.15">
      <c r="A16" s="329"/>
      <c r="B16" s="451" t="s">
        <v>68</v>
      </c>
      <c r="C16" s="451"/>
      <c r="D16" s="452">
        <f>ROUND(AVERAGE(D186:D197),1)</f>
        <v>103.4</v>
      </c>
      <c r="E16" s="452">
        <f t="shared" ref="E16:AG16" si="26">ROUND(AVERAGE(E186:E197),1)</f>
        <v>103.4</v>
      </c>
      <c r="F16" s="452">
        <f t="shared" si="26"/>
        <v>108.2</v>
      </c>
      <c r="G16" s="452">
        <f t="shared" si="26"/>
        <v>82.3</v>
      </c>
      <c r="H16" s="452">
        <f t="shared" si="26"/>
        <v>86.4</v>
      </c>
      <c r="I16" s="452">
        <f t="shared" si="26"/>
        <v>96.7</v>
      </c>
      <c r="J16" s="452">
        <f t="shared" si="26"/>
        <v>84.1</v>
      </c>
      <c r="K16" s="452">
        <f t="shared" si="26"/>
        <v>114.2</v>
      </c>
      <c r="L16" s="452">
        <f t="shared" si="26"/>
        <v>89.5</v>
      </c>
      <c r="M16" s="452">
        <f t="shared" si="26"/>
        <v>46.3</v>
      </c>
      <c r="N16" s="452">
        <f t="shared" si="26"/>
        <v>131.6</v>
      </c>
      <c r="O16" s="452">
        <f t="shared" si="26"/>
        <v>104</v>
      </c>
      <c r="P16" s="452">
        <f t="shared" si="26"/>
        <v>137.69999999999999</v>
      </c>
      <c r="Q16" s="452">
        <f t="shared" si="26"/>
        <v>108.2</v>
      </c>
      <c r="R16" s="452">
        <f t="shared" si="26"/>
        <v>110.6</v>
      </c>
      <c r="S16" s="452">
        <f t="shared" si="26"/>
        <v>60.1</v>
      </c>
      <c r="T16" s="452">
        <f t="shared" si="26"/>
        <v>91.9</v>
      </c>
      <c r="U16" s="452">
        <f t="shared" si="26"/>
        <v>84.1</v>
      </c>
      <c r="V16" s="452">
        <f t="shared" si="26"/>
        <v>100.9</v>
      </c>
      <c r="W16" s="452">
        <f t="shared" si="26"/>
        <v>95.9</v>
      </c>
      <c r="X16" s="452">
        <f t="shared" si="26"/>
        <v>70</v>
      </c>
      <c r="Y16" s="452">
        <f t="shared" si="26"/>
        <v>105.6</v>
      </c>
      <c r="Z16" s="452">
        <f t="shared" si="26"/>
        <v>67.400000000000006</v>
      </c>
      <c r="AA16" s="452">
        <f t="shared" si="26"/>
        <v>116</v>
      </c>
      <c r="AB16" s="452">
        <f t="shared" si="26"/>
        <v>37.9</v>
      </c>
      <c r="AC16" s="452">
        <f t="shared" si="26"/>
        <v>53.4</v>
      </c>
      <c r="AD16" s="452">
        <f t="shared" si="26"/>
        <v>74.2</v>
      </c>
      <c r="AE16" s="452">
        <f t="shared" si="26"/>
        <v>65.400000000000006</v>
      </c>
      <c r="AF16" s="452" t="s">
        <v>57</v>
      </c>
      <c r="AG16" s="452" t="e">
        <f t="shared" si="26"/>
        <v>#DIV/0!</v>
      </c>
      <c r="AH16" s="337"/>
      <c r="AI16" s="451" t="s">
        <v>68</v>
      </c>
      <c r="AJ16" s="451"/>
      <c r="AK16" s="452">
        <f t="shared" ref="AK16:AU16" si="27">ROUND(AVERAGE(AK186:AK197),1)</f>
        <v>103.4</v>
      </c>
      <c r="AL16" s="452">
        <f t="shared" si="27"/>
        <v>107.8</v>
      </c>
      <c r="AM16" s="452">
        <f t="shared" si="27"/>
        <v>102.6</v>
      </c>
      <c r="AN16" s="452">
        <f t="shared" si="27"/>
        <v>106</v>
      </c>
      <c r="AO16" s="452">
        <f t="shared" si="27"/>
        <v>92.9</v>
      </c>
      <c r="AP16" s="452">
        <f t="shared" si="27"/>
        <v>114.7</v>
      </c>
      <c r="AQ16" s="452">
        <f t="shared" si="27"/>
        <v>111.2</v>
      </c>
      <c r="AR16" s="452">
        <f t="shared" si="27"/>
        <v>116.3</v>
      </c>
      <c r="AS16" s="452">
        <f t="shared" si="27"/>
        <v>100.2</v>
      </c>
      <c r="AT16" s="452">
        <f t="shared" si="27"/>
        <v>103.6</v>
      </c>
      <c r="AU16" s="452">
        <f t="shared" si="27"/>
        <v>49.1</v>
      </c>
    </row>
    <row r="17" spans="1:63" x14ac:dyDescent="0.15">
      <c r="A17" s="329"/>
      <c r="B17" s="330" t="s">
        <v>69</v>
      </c>
      <c r="C17" s="330"/>
      <c r="D17" s="331">
        <f>ROUND(SUM(D33:D44)/12,1)</f>
        <v>108</v>
      </c>
      <c r="E17" s="331">
        <f t="shared" ref="E17:AD17" si="28">ROUND(SUM(E33:E44)/12,1)</f>
        <v>108</v>
      </c>
      <c r="F17" s="331">
        <f t="shared" si="28"/>
        <v>107.5</v>
      </c>
      <c r="G17" s="331">
        <f t="shared" si="28"/>
        <v>121.1</v>
      </c>
      <c r="H17" s="331">
        <f t="shared" si="28"/>
        <v>115.6</v>
      </c>
      <c r="I17" s="331">
        <f t="shared" si="28"/>
        <v>115.4</v>
      </c>
      <c r="J17" s="331">
        <f t="shared" si="28"/>
        <v>96.9</v>
      </c>
      <c r="K17" s="331">
        <f t="shared" si="28"/>
        <v>120.4</v>
      </c>
      <c r="L17" s="331">
        <f t="shared" si="28"/>
        <v>277.8</v>
      </c>
      <c r="M17" s="331">
        <f t="shared" si="28"/>
        <v>135.5</v>
      </c>
      <c r="N17" s="331">
        <f t="shared" si="28"/>
        <v>73.5</v>
      </c>
      <c r="O17" s="331">
        <f t="shared" si="28"/>
        <v>101.8</v>
      </c>
      <c r="P17" s="331">
        <f t="shared" si="28"/>
        <v>120.7</v>
      </c>
      <c r="Q17" s="331">
        <f t="shared" si="28"/>
        <v>117.3</v>
      </c>
      <c r="R17" s="331">
        <f t="shared" si="28"/>
        <v>97.3</v>
      </c>
      <c r="S17" s="331">
        <f t="shared" si="28"/>
        <v>105</v>
      </c>
      <c r="T17" s="331">
        <f t="shared" si="28"/>
        <v>83.4</v>
      </c>
      <c r="U17" s="331">
        <f t="shared" si="28"/>
        <v>105.9</v>
      </c>
      <c r="V17" s="331">
        <f t="shared" si="28"/>
        <v>152.1</v>
      </c>
      <c r="W17" s="331">
        <f t="shared" si="28"/>
        <v>106.3</v>
      </c>
      <c r="X17" s="331">
        <f t="shared" si="28"/>
        <v>109.7</v>
      </c>
      <c r="Y17" s="331">
        <f t="shared" si="28"/>
        <v>102.5</v>
      </c>
      <c r="Z17" s="331">
        <f t="shared" si="28"/>
        <v>186.5</v>
      </c>
      <c r="AA17" s="331">
        <f t="shared" si="28"/>
        <v>48.4</v>
      </c>
      <c r="AB17" s="331">
        <f t="shared" si="28"/>
        <v>72.099999999999994</v>
      </c>
      <c r="AC17" s="331">
        <f t="shared" si="28"/>
        <v>85</v>
      </c>
      <c r="AD17" s="331">
        <f t="shared" si="28"/>
        <v>206.7</v>
      </c>
      <c r="AE17" s="331">
        <f>ROUND(SUM(AE33:AE44)/12,1)</f>
        <v>105</v>
      </c>
      <c r="AF17" s="331">
        <f>ROUND(SUM(AF33:AF44)/12,1)</f>
        <v>99.3</v>
      </c>
      <c r="AG17" s="331">
        <f>ROUND(SUM(AG33:AG44)/12,1)</f>
        <v>107.4</v>
      </c>
      <c r="AH17" s="329"/>
      <c r="AI17" s="330" t="s">
        <v>69</v>
      </c>
      <c r="AJ17" s="330"/>
      <c r="AK17" s="331">
        <f t="shared" ref="AK17:AU17" si="29">ROUND(SUM(AK33:AK44)/12,1)</f>
        <v>108</v>
      </c>
      <c r="AL17" s="331">
        <f t="shared" si="29"/>
        <v>117</v>
      </c>
      <c r="AM17" s="331">
        <f t="shared" si="29"/>
        <v>129.30000000000001</v>
      </c>
      <c r="AN17" s="331">
        <f t="shared" si="29"/>
        <v>132.5</v>
      </c>
      <c r="AO17" s="331">
        <f t="shared" si="29"/>
        <v>120.1</v>
      </c>
      <c r="AP17" s="331">
        <f t="shared" si="29"/>
        <v>100.7</v>
      </c>
      <c r="AQ17" s="331">
        <f t="shared" si="29"/>
        <v>109.3</v>
      </c>
      <c r="AR17" s="331">
        <f t="shared" si="29"/>
        <v>96.7</v>
      </c>
      <c r="AS17" s="331">
        <f t="shared" si="29"/>
        <v>101.4</v>
      </c>
      <c r="AT17" s="331">
        <f t="shared" si="29"/>
        <v>100.4</v>
      </c>
      <c r="AU17" s="331">
        <f t="shared" si="29"/>
        <v>116.1</v>
      </c>
    </row>
    <row r="18" spans="1:63" x14ac:dyDescent="0.15">
      <c r="A18" s="329"/>
      <c r="B18" s="330" t="s">
        <v>70</v>
      </c>
      <c r="C18" s="330"/>
      <c r="D18" s="331">
        <f>ROUND(SUM(D45:D56)/12,1)</f>
        <v>116.5</v>
      </c>
      <c r="E18" s="331">
        <f t="shared" ref="E18:AD18" si="30">ROUND(SUM(E45:E56)/12,1)</f>
        <v>116.5</v>
      </c>
      <c r="F18" s="331">
        <f t="shared" si="30"/>
        <v>109.7</v>
      </c>
      <c r="G18" s="331">
        <f t="shared" si="30"/>
        <v>137.80000000000001</v>
      </c>
      <c r="H18" s="331">
        <f t="shared" si="30"/>
        <v>114.5</v>
      </c>
      <c r="I18" s="331">
        <f t="shared" si="30"/>
        <v>137.5</v>
      </c>
      <c r="J18" s="331">
        <f t="shared" si="30"/>
        <v>126.7</v>
      </c>
      <c r="K18" s="331">
        <f t="shared" si="30"/>
        <v>136.6</v>
      </c>
      <c r="L18" s="331">
        <f t="shared" si="30"/>
        <v>264.10000000000002</v>
      </c>
      <c r="M18" s="331">
        <f t="shared" si="30"/>
        <v>141.1</v>
      </c>
      <c r="N18" s="331">
        <f t="shared" si="30"/>
        <v>76.900000000000006</v>
      </c>
      <c r="O18" s="331">
        <f t="shared" si="30"/>
        <v>95.3</v>
      </c>
      <c r="P18" s="331">
        <f t="shared" si="30"/>
        <v>125.3</v>
      </c>
      <c r="Q18" s="331">
        <f t="shared" si="30"/>
        <v>118.7</v>
      </c>
      <c r="R18" s="331">
        <f t="shared" si="30"/>
        <v>106.8</v>
      </c>
      <c r="S18" s="331">
        <f t="shared" si="30"/>
        <v>105.1</v>
      </c>
      <c r="T18" s="331">
        <f t="shared" si="30"/>
        <v>116.5</v>
      </c>
      <c r="U18" s="331">
        <f t="shared" si="30"/>
        <v>123.7</v>
      </c>
      <c r="V18" s="331">
        <f t="shared" si="30"/>
        <v>143.30000000000001</v>
      </c>
      <c r="W18" s="331">
        <f t="shared" si="30"/>
        <v>111</v>
      </c>
      <c r="X18" s="331">
        <f t="shared" si="30"/>
        <v>112.1</v>
      </c>
      <c r="Y18" s="331">
        <f t="shared" si="30"/>
        <v>108.8</v>
      </c>
      <c r="Z18" s="331">
        <f t="shared" si="30"/>
        <v>187.9</v>
      </c>
      <c r="AA18" s="331">
        <f t="shared" si="30"/>
        <v>120.1</v>
      </c>
      <c r="AB18" s="331">
        <f t="shared" si="30"/>
        <v>65.3</v>
      </c>
      <c r="AC18" s="331">
        <f t="shared" si="30"/>
        <v>87.3</v>
      </c>
      <c r="AD18" s="331">
        <f t="shared" si="30"/>
        <v>171.6</v>
      </c>
      <c r="AE18" s="331">
        <f>ROUND(SUM(AE45:AE56)/12,1)</f>
        <v>115.5</v>
      </c>
      <c r="AF18" s="331">
        <f>ROUND(SUM(AF45:AF56)/12,1)</f>
        <v>100</v>
      </c>
      <c r="AG18" s="331">
        <f>ROUND(SUM(AG45:AG56)/12,1)</f>
        <v>115.4</v>
      </c>
      <c r="AH18" s="329"/>
      <c r="AI18" s="330" t="s">
        <v>70</v>
      </c>
      <c r="AJ18" s="330"/>
      <c r="AK18" s="331">
        <f t="shared" ref="AK18:AU18" si="31">ROUND(SUM(AK45:AK56)/12,1)</f>
        <v>116.5</v>
      </c>
      <c r="AL18" s="331">
        <f t="shared" si="31"/>
        <v>126</v>
      </c>
      <c r="AM18" s="331">
        <f t="shared" si="31"/>
        <v>137.6</v>
      </c>
      <c r="AN18" s="331">
        <f t="shared" si="31"/>
        <v>144.1</v>
      </c>
      <c r="AO18" s="331">
        <f t="shared" si="31"/>
        <v>119.2</v>
      </c>
      <c r="AP18" s="331">
        <f t="shared" si="31"/>
        <v>110.5</v>
      </c>
      <c r="AQ18" s="331">
        <f t="shared" si="31"/>
        <v>113</v>
      </c>
      <c r="AR18" s="331">
        <f t="shared" si="31"/>
        <v>109.4</v>
      </c>
      <c r="AS18" s="331">
        <f t="shared" si="31"/>
        <v>109.6</v>
      </c>
      <c r="AT18" s="331">
        <f t="shared" si="31"/>
        <v>109.1</v>
      </c>
      <c r="AU18" s="331">
        <f t="shared" si="31"/>
        <v>116.1</v>
      </c>
    </row>
    <row r="19" spans="1:63" x14ac:dyDescent="0.15">
      <c r="A19" s="329"/>
      <c r="B19" s="330" t="s">
        <v>71</v>
      </c>
      <c r="C19" s="330"/>
      <c r="D19" s="331">
        <f>ROUND(SUM(D57:D68)/12,1)</f>
        <v>117.4</v>
      </c>
      <c r="E19" s="331">
        <f t="shared" ref="E19:AD19" si="32">ROUND(SUM(E57:E68)/12,1)</f>
        <v>117.4</v>
      </c>
      <c r="F19" s="331">
        <f t="shared" si="32"/>
        <v>113.3</v>
      </c>
      <c r="G19" s="331">
        <f t="shared" si="32"/>
        <v>135.4</v>
      </c>
      <c r="H19" s="331">
        <f t="shared" si="32"/>
        <v>108.1</v>
      </c>
      <c r="I19" s="331">
        <f t="shared" si="32"/>
        <v>130.19999999999999</v>
      </c>
      <c r="J19" s="331">
        <f t="shared" si="32"/>
        <v>114.4</v>
      </c>
      <c r="K19" s="331">
        <f t="shared" si="32"/>
        <v>133.30000000000001</v>
      </c>
      <c r="L19" s="331">
        <f t="shared" si="32"/>
        <v>278.7</v>
      </c>
      <c r="M19" s="331">
        <f t="shared" si="32"/>
        <v>168.3</v>
      </c>
      <c r="N19" s="331">
        <f t="shared" si="32"/>
        <v>85.1</v>
      </c>
      <c r="O19" s="331">
        <f t="shared" si="32"/>
        <v>88.2</v>
      </c>
      <c r="P19" s="331">
        <f t="shared" si="32"/>
        <v>136.9</v>
      </c>
      <c r="Q19" s="331">
        <f t="shared" si="32"/>
        <v>118.8</v>
      </c>
      <c r="R19" s="331">
        <f t="shared" si="32"/>
        <v>107</v>
      </c>
      <c r="S19" s="331">
        <f t="shared" si="32"/>
        <v>108.7</v>
      </c>
      <c r="T19" s="331">
        <f t="shared" si="32"/>
        <v>119.1</v>
      </c>
      <c r="U19" s="331">
        <f t="shared" si="32"/>
        <v>121</v>
      </c>
      <c r="V19" s="331">
        <f t="shared" si="32"/>
        <v>142.80000000000001</v>
      </c>
      <c r="W19" s="331">
        <f t="shared" si="32"/>
        <v>102.7</v>
      </c>
      <c r="X19" s="331">
        <f t="shared" si="32"/>
        <v>110.8</v>
      </c>
      <c r="Y19" s="331">
        <f t="shared" si="32"/>
        <v>112.2</v>
      </c>
      <c r="Z19" s="331">
        <f t="shared" si="32"/>
        <v>182.1</v>
      </c>
      <c r="AA19" s="331">
        <f t="shared" si="32"/>
        <v>110.4</v>
      </c>
      <c r="AB19" s="331">
        <f t="shared" si="32"/>
        <v>71</v>
      </c>
      <c r="AC19" s="331">
        <f t="shared" si="32"/>
        <v>91.5</v>
      </c>
      <c r="AD19" s="331">
        <f t="shared" si="32"/>
        <v>144.1</v>
      </c>
      <c r="AE19" s="331">
        <f>ROUND(SUM(AE57:AE68)/12,1)</f>
        <v>117.3</v>
      </c>
      <c r="AF19" s="331">
        <f>ROUND(SUM(AF57:AF68)/12,1)</f>
        <v>107.9</v>
      </c>
      <c r="AG19" s="331">
        <f>ROUND(SUM(AG57:AG68)/12,1)</f>
        <v>116.8</v>
      </c>
      <c r="AH19" s="329"/>
      <c r="AI19" s="330" t="s">
        <v>71</v>
      </c>
      <c r="AJ19" s="330"/>
      <c r="AK19" s="331">
        <f t="shared" ref="AK19:AU19" si="33">ROUND(SUM(AK57:AK68)/12,1)</f>
        <v>117.4</v>
      </c>
      <c r="AL19" s="331">
        <f t="shared" si="33"/>
        <v>121.1</v>
      </c>
      <c r="AM19" s="331">
        <f t="shared" si="33"/>
        <v>133.19999999999999</v>
      </c>
      <c r="AN19" s="331">
        <f t="shared" si="33"/>
        <v>139.80000000000001</v>
      </c>
      <c r="AO19" s="331">
        <f t="shared" si="33"/>
        <v>114.2</v>
      </c>
      <c r="AP19" s="331">
        <f t="shared" si="33"/>
        <v>105</v>
      </c>
      <c r="AQ19" s="331">
        <f t="shared" si="33"/>
        <v>108.2</v>
      </c>
      <c r="AR19" s="331">
        <f t="shared" si="33"/>
        <v>103.5</v>
      </c>
      <c r="AS19" s="331">
        <f t="shared" si="33"/>
        <v>114.8</v>
      </c>
      <c r="AT19" s="331">
        <f t="shared" si="33"/>
        <v>114.8</v>
      </c>
      <c r="AU19" s="331">
        <f t="shared" si="33"/>
        <v>115.4</v>
      </c>
    </row>
    <row r="20" spans="1:63" x14ac:dyDescent="0.15">
      <c r="A20" s="329"/>
      <c r="B20" s="330" t="s">
        <v>72</v>
      </c>
      <c r="C20" s="330"/>
      <c r="D20" s="331">
        <f>ROUND(SUM(D69:D80)/12,1)</f>
        <v>104.7</v>
      </c>
      <c r="E20" s="331">
        <f t="shared" ref="E20:AD20" si="34">ROUND(SUM(E69:E80)/12,1)</f>
        <v>104.8</v>
      </c>
      <c r="F20" s="331">
        <f t="shared" si="34"/>
        <v>98.6</v>
      </c>
      <c r="G20" s="331">
        <f t="shared" si="34"/>
        <v>112.3</v>
      </c>
      <c r="H20" s="331">
        <f t="shared" si="34"/>
        <v>99.4</v>
      </c>
      <c r="I20" s="331">
        <f t="shared" si="34"/>
        <v>110</v>
      </c>
      <c r="J20" s="331">
        <f t="shared" si="34"/>
        <v>103.2</v>
      </c>
      <c r="K20" s="331">
        <f t="shared" si="34"/>
        <v>118.6</v>
      </c>
      <c r="L20" s="331">
        <f t="shared" si="34"/>
        <v>113.7</v>
      </c>
      <c r="M20" s="331">
        <f t="shared" si="34"/>
        <v>134</v>
      </c>
      <c r="N20" s="331">
        <f t="shared" si="34"/>
        <v>96.7</v>
      </c>
      <c r="O20" s="331">
        <f t="shared" si="34"/>
        <v>85.9</v>
      </c>
      <c r="P20" s="331">
        <f t="shared" si="34"/>
        <v>107.4</v>
      </c>
      <c r="Q20" s="331">
        <f t="shared" si="34"/>
        <v>109.9</v>
      </c>
      <c r="R20" s="331">
        <f t="shared" si="34"/>
        <v>102</v>
      </c>
      <c r="S20" s="331">
        <f t="shared" si="34"/>
        <v>99.6</v>
      </c>
      <c r="T20" s="331">
        <f t="shared" si="34"/>
        <v>98.6</v>
      </c>
      <c r="U20" s="331">
        <f t="shared" si="34"/>
        <v>110.5</v>
      </c>
      <c r="V20" s="331">
        <f t="shared" si="34"/>
        <v>119.5</v>
      </c>
      <c r="W20" s="331">
        <f t="shared" si="34"/>
        <v>106</v>
      </c>
      <c r="X20" s="331">
        <f t="shared" si="34"/>
        <v>103.6</v>
      </c>
      <c r="Y20" s="331">
        <f t="shared" si="34"/>
        <v>107</v>
      </c>
      <c r="Z20" s="331">
        <f t="shared" si="34"/>
        <v>146</v>
      </c>
      <c r="AA20" s="331">
        <f t="shared" si="34"/>
        <v>98.9</v>
      </c>
      <c r="AB20" s="331">
        <f t="shared" si="34"/>
        <v>57.8</v>
      </c>
      <c r="AC20" s="331">
        <f t="shared" si="34"/>
        <v>96.4</v>
      </c>
      <c r="AD20" s="331">
        <f t="shared" si="34"/>
        <v>118.2</v>
      </c>
      <c r="AE20" s="331">
        <f>ROUND(SUM(AE69:AE80)/12,1)</f>
        <v>73.400000000000006</v>
      </c>
      <c r="AF20" s="331">
        <f>ROUND(SUM(AF69:AF80)/12,1)</f>
        <v>101.9</v>
      </c>
      <c r="AG20" s="331">
        <f>ROUND(SUM(AG69:AG80)/12,1)</f>
        <v>104.6</v>
      </c>
      <c r="AH20" s="329"/>
      <c r="AI20" s="330" t="s">
        <v>72</v>
      </c>
      <c r="AJ20" s="330"/>
      <c r="AK20" s="331">
        <f t="shared" ref="AK20:AU20" si="35">ROUND(SUM(AK69:AK80)/12,1)</f>
        <v>104.7</v>
      </c>
      <c r="AL20" s="331">
        <f t="shared" si="35"/>
        <v>108</v>
      </c>
      <c r="AM20" s="331">
        <f t="shared" si="35"/>
        <v>112.3</v>
      </c>
      <c r="AN20" s="331">
        <f t="shared" si="35"/>
        <v>113.7</v>
      </c>
      <c r="AO20" s="331">
        <f t="shared" si="35"/>
        <v>108.3</v>
      </c>
      <c r="AP20" s="331">
        <f t="shared" si="35"/>
        <v>102.2</v>
      </c>
      <c r="AQ20" s="331">
        <f t="shared" si="35"/>
        <v>91</v>
      </c>
      <c r="AR20" s="331">
        <f t="shared" si="35"/>
        <v>107.3</v>
      </c>
      <c r="AS20" s="331">
        <f t="shared" si="35"/>
        <v>102.4</v>
      </c>
      <c r="AT20" s="331">
        <f t="shared" si="35"/>
        <v>101.9</v>
      </c>
      <c r="AU20" s="331">
        <f t="shared" si="35"/>
        <v>110.2</v>
      </c>
    </row>
    <row r="21" spans="1:63" x14ac:dyDescent="0.15">
      <c r="A21" s="329"/>
      <c r="B21" s="330" t="s">
        <v>73</v>
      </c>
      <c r="C21" s="330"/>
      <c r="D21" s="331">
        <f>ROUND(AVERAGE(D81:D92),1)</f>
        <v>94.4</v>
      </c>
      <c r="E21" s="331">
        <f t="shared" ref="E21:AD21" si="36">ROUND(AVERAGE(E81:E92),1)</f>
        <v>94.4</v>
      </c>
      <c r="F21" s="331">
        <f t="shared" si="36"/>
        <v>84.4</v>
      </c>
      <c r="G21" s="331">
        <f t="shared" si="36"/>
        <v>96.3</v>
      </c>
      <c r="H21" s="331">
        <f t="shared" si="36"/>
        <v>97.2</v>
      </c>
      <c r="I21" s="331">
        <f t="shared" si="36"/>
        <v>78.900000000000006</v>
      </c>
      <c r="J21" s="331">
        <f t="shared" si="36"/>
        <v>80</v>
      </c>
      <c r="K21" s="331">
        <f t="shared" si="36"/>
        <v>76.900000000000006</v>
      </c>
      <c r="L21" s="331">
        <f>ROUND(AVERAGE(L81:L92),1)</f>
        <v>82.9</v>
      </c>
      <c r="M21" s="331">
        <f t="shared" si="36"/>
        <v>151.69999999999999</v>
      </c>
      <c r="N21" s="331">
        <f t="shared" si="36"/>
        <v>92.4</v>
      </c>
      <c r="O21" s="331">
        <f t="shared" si="36"/>
        <v>84</v>
      </c>
      <c r="P21" s="331">
        <f t="shared" si="36"/>
        <v>96.8</v>
      </c>
      <c r="Q21" s="331">
        <f t="shared" si="36"/>
        <v>93.8</v>
      </c>
      <c r="R21" s="331">
        <f t="shared" si="36"/>
        <v>98.6</v>
      </c>
      <c r="S21" s="331">
        <f t="shared" si="36"/>
        <v>94.8</v>
      </c>
      <c r="T21" s="331">
        <f t="shared" si="36"/>
        <v>92.6</v>
      </c>
      <c r="U21" s="331">
        <f t="shared" si="36"/>
        <v>105.6</v>
      </c>
      <c r="V21" s="331">
        <f t="shared" si="36"/>
        <v>100.6</v>
      </c>
      <c r="W21" s="331">
        <f t="shared" si="36"/>
        <v>107.6</v>
      </c>
      <c r="X21" s="331">
        <f t="shared" si="36"/>
        <v>94.9</v>
      </c>
      <c r="Y21" s="331">
        <f t="shared" si="36"/>
        <v>89.7</v>
      </c>
      <c r="Z21" s="331">
        <f t="shared" si="36"/>
        <v>108.6</v>
      </c>
      <c r="AA21" s="331">
        <f t="shared" si="36"/>
        <v>85.5</v>
      </c>
      <c r="AB21" s="331">
        <f t="shared" si="36"/>
        <v>54.6</v>
      </c>
      <c r="AC21" s="331">
        <f t="shared" si="36"/>
        <v>98.8</v>
      </c>
      <c r="AD21" s="331">
        <f t="shared" si="36"/>
        <v>105.9</v>
      </c>
      <c r="AE21" s="331">
        <f>ROUND(AVERAGE(AE81:AE92),1)</f>
        <v>62.3</v>
      </c>
      <c r="AF21" s="331">
        <f>ROUND(AVERAGE(AF81:AF92),1)</f>
        <v>103.7</v>
      </c>
      <c r="AG21" s="331">
        <f>ROUND(AVERAGE(AG81:AG92),1)</f>
        <v>95</v>
      </c>
      <c r="AH21" s="329"/>
      <c r="AI21" s="330" t="s">
        <v>73</v>
      </c>
      <c r="AJ21" s="330"/>
      <c r="AK21" s="331">
        <f t="shared" ref="AK21:AU21" si="37">ROUND(AVERAGE(AK81:AK92),1)</f>
        <v>94.4</v>
      </c>
      <c r="AL21" s="331">
        <f t="shared" si="37"/>
        <v>95.7</v>
      </c>
      <c r="AM21" s="331">
        <f t="shared" si="37"/>
        <v>92.8</v>
      </c>
      <c r="AN21" s="331">
        <f t="shared" si="37"/>
        <v>93</v>
      </c>
      <c r="AO21" s="331">
        <f t="shared" si="37"/>
        <v>92.2</v>
      </c>
      <c r="AP21" s="331">
        <f t="shared" si="37"/>
        <v>99.6</v>
      </c>
      <c r="AQ21" s="331">
        <f t="shared" si="37"/>
        <v>87</v>
      </c>
      <c r="AR21" s="331">
        <f t="shared" si="37"/>
        <v>105.3</v>
      </c>
      <c r="AS21" s="331">
        <f t="shared" si="37"/>
        <v>93.5</v>
      </c>
      <c r="AT21" s="331">
        <f t="shared" si="37"/>
        <v>92.7</v>
      </c>
      <c r="AU21" s="331">
        <f t="shared" si="37"/>
        <v>104.6</v>
      </c>
    </row>
    <row r="22" spans="1:63" x14ac:dyDescent="0.15">
      <c r="A22" s="329"/>
      <c r="B22" s="330" t="s">
        <v>74</v>
      </c>
      <c r="C22" s="330"/>
      <c r="D22" s="331">
        <f>ROUND(AVERAGE(D93:D104),1)</f>
        <v>101.2</v>
      </c>
      <c r="E22" s="331">
        <f t="shared" ref="E22:AD22" si="38">ROUND(AVERAGE(E93:E104),1)</f>
        <v>101.2</v>
      </c>
      <c r="F22" s="331">
        <f t="shared" si="38"/>
        <v>102.1</v>
      </c>
      <c r="G22" s="331">
        <f t="shared" si="38"/>
        <v>100.8</v>
      </c>
      <c r="H22" s="331">
        <f t="shared" si="38"/>
        <v>100.3</v>
      </c>
      <c r="I22" s="331">
        <f t="shared" si="38"/>
        <v>106.5</v>
      </c>
      <c r="J22" s="331">
        <f t="shared" si="38"/>
        <v>104</v>
      </c>
      <c r="K22" s="331">
        <f t="shared" si="38"/>
        <v>110</v>
      </c>
      <c r="L22" s="331">
        <f t="shared" si="38"/>
        <v>103.7</v>
      </c>
      <c r="M22" s="331">
        <f t="shared" si="38"/>
        <v>82.4</v>
      </c>
      <c r="N22" s="331">
        <f t="shared" si="38"/>
        <v>101.5</v>
      </c>
      <c r="O22" s="331">
        <f t="shared" si="38"/>
        <v>99.5</v>
      </c>
      <c r="P22" s="331">
        <f t="shared" si="38"/>
        <v>103.2</v>
      </c>
      <c r="Q22" s="331">
        <f t="shared" si="38"/>
        <v>101.9</v>
      </c>
      <c r="R22" s="331">
        <f t="shared" si="38"/>
        <v>99.2</v>
      </c>
      <c r="S22" s="331">
        <f t="shared" si="38"/>
        <v>101.2</v>
      </c>
      <c r="T22" s="331">
        <f t="shared" si="38"/>
        <v>101.2</v>
      </c>
      <c r="U22" s="331">
        <f t="shared" si="38"/>
        <v>97</v>
      </c>
      <c r="V22" s="331">
        <f t="shared" si="38"/>
        <v>99.8</v>
      </c>
      <c r="W22" s="331">
        <f t="shared" si="38"/>
        <v>101.4</v>
      </c>
      <c r="X22" s="331">
        <f t="shared" si="38"/>
        <v>101.2</v>
      </c>
      <c r="Y22" s="331">
        <f t="shared" si="38"/>
        <v>99.9</v>
      </c>
      <c r="Z22" s="331">
        <f t="shared" si="38"/>
        <v>100.6</v>
      </c>
      <c r="AA22" s="331">
        <f t="shared" si="38"/>
        <v>107.6</v>
      </c>
      <c r="AB22" s="331">
        <f t="shared" si="38"/>
        <v>104.9</v>
      </c>
      <c r="AC22" s="331">
        <f t="shared" si="38"/>
        <v>100.6</v>
      </c>
      <c r="AD22" s="331">
        <f t="shared" si="38"/>
        <v>100.3</v>
      </c>
      <c r="AE22" s="331">
        <f>ROUND(AVERAGE(AE93:AE104),1)</f>
        <v>97</v>
      </c>
      <c r="AF22" s="331">
        <f>ROUND(AVERAGE(AF93:AF104),1)</f>
        <v>98.4</v>
      </c>
      <c r="AG22" s="331">
        <f>ROUND(AVERAGE(AG93:AG104),1)</f>
        <v>101.1</v>
      </c>
      <c r="AH22" s="329"/>
      <c r="AI22" s="330" t="s">
        <v>74</v>
      </c>
      <c r="AJ22" s="330"/>
      <c r="AK22" s="331">
        <f t="shared" ref="AK22:AU22" si="39">ROUND(AVERAGE(AK93:AK104),1)</f>
        <v>101.2</v>
      </c>
      <c r="AL22" s="331">
        <f t="shared" si="39"/>
        <v>102.7</v>
      </c>
      <c r="AM22" s="331">
        <f t="shared" si="39"/>
        <v>105.2</v>
      </c>
      <c r="AN22" s="331">
        <f t="shared" si="39"/>
        <v>106.6</v>
      </c>
      <c r="AO22" s="331">
        <f t="shared" si="39"/>
        <v>101.3</v>
      </c>
      <c r="AP22" s="331">
        <f t="shared" si="39"/>
        <v>99.3</v>
      </c>
      <c r="AQ22" s="331">
        <f t="shared" si="39"/>
        <v>100</v>
      </c>
      <c r="AR22" s="331">
        <f t="shared" si="39"/>
        <v>99</v>
      </c>
      <c r="AS22" s="331">
        <f t="shared" si="39"/>
        <v>100.2</v>
      </c>
      <c r="AT22" s="331">
        <f t="shared" si="39"/>
        <v>100.4</v>
      </c>
      <c r="AU22" s="331">
        <f t="shared" si="39"/>
        <v>96.9</v>
      </c>
      <c r="AV22" s="331"/>
      <c r="AW22" s="331"/>
      <c r="AX22" s="331"/>
      <c r="AY22" s="331"/>
      <c r="AZ22" s="331"/>
    </row>
    <row r="23" spans="1:63" x14ac:dyDescent="0.15">
      <c r="A23" s="329"/>
      <c r="B23" s="330" t="s">
        <v>75</v>
      </c>
      <c r="C23" s="330"/>
      <c r="D23" s="331">
        <f>ROUND(AVERAGE(D105:D116),1)</f>
        <v>104.2</v>
      </c>
      <c r="E23" s="331">
        <f t="shared" ref="E23:AD23" si="40">ROUND(AVERAGE(E105:E116),1)</f>
        <v>104.2</v>
      </c>
      <c r="F23" s="331">
        <f t="shared" si="40"/>
        <v>101.4</v>
      </c>
      <c r="G23" s="331">
        <f t="shared" si="40"/>
        <v>108.8</v>
      </c>
      <c r="H23" s="331">
        <f t="shared" si="40"/>
        <v>101.7</v>
      </c>
      <c r="I23" s="331">
        <f t="shared" si="40"/>
        <v>115.5</v>
      </c>
      <c r="J23" s="331">
        <f t="shared" si="40"/>
        <v>111.1</v>
      </c>
      <c r="K23" s="331">
        <f t="shared" si="40"/>
        <v>124.2</v>
      </c>
      <c r="L23" s="331">
        <f t="shared" si="40"/>
        <v>93.1</v>
      </c>
      <c r="M23" s="331">
        <f t="shared" si="40"/>
        <v>78.599999999999994</v>
      </c>
      <c r="N23" s="331">
        <f t="shared" si="40"/>
        <v>101</v>
      </c>
      <c r="O23" s="331">
        <f t="shared" si="40"/>
        <v>118.6</v>
      </c>
      <c r="P23" s="331">
        <f t="shared" si="40"/>
        <v>106.2</v>
      </c>
      <c r="Q23" s="331">
        <f t="shared" si="40"/>
        <v>103.3</v>
      </c>
      <c r="R23" s="331">
        <f t="shared" si="40"/>
        <v>96.2</v>
      </c>
      <c r="S23" s="331">
        <f t="shared" si="40"/>
        <v>99.4</v>
      </c>
      <c r="T23" s="331">
        <f t="shared" si="40"/>
        <v>100.5</v>
      </c>
      <c r="U23" s="331">
        <f t="shared" si="40"/>
        <v>88.4</v>
      </c>
      <c r="V23" s="331">
        <f t="shared" si="40"/>
        <v>97.8</v>
      </c>
      <c r="W23" s="331">
        <f t="shared" si="40"/>
        <v>110</v>
      </c>
      <c r="X23" s="331">
        <f t="shared" si="40"/>
        <v>101.1</v>
      </c>
      <c r="Y23" s="331">
        <f t="shared" si="40"/>
        <v>98.7</v>
      </c>
      <c r="Z23" s="331">
        <f t="shared" si="40"/>
        <v>102.2</v>
      </c>
      <c r="AA23" s="331">
        <f t="shared" si="40"/>
        <v>124.7</v>
      </c>
      <c r="AB23" s="331">
        <f t="shared" si="40"/>
        <v>105.2</v>
      </c>
      <c r="AC23" s="331">
        <f t="shared" si="40"/>
        <v>100</v>
      </c>
      <c r="AD23" s="331">
        <f t="shared" si="40"/>
        <v>93.7</v>
      </c>
      <c r="AE23" s="331">
        <f>ROUND(AVERAGE(AE105:AE116),1)</f>
        <v>83.1</v>
      </c>
      <c r="AF23" s="331">
        <f>ROUND(AVERAGE(AF105:AF116),1)</f>
        <v>124.9</v>
      </c>
      <c r="AG23" s="331">
        <f>ROUND(AVERAGE(AG105:AG116),1)</f>
        <v>105.5</v>
      </c>
      <c r="AH23" s="329"/>
      <c r="AI23" s="330" t="s">
        <v>75</v>
      </c>
      <c r="AJ23" s="330"/>
      <c r="AK23" s="331">
        <f t="shared" ref="AK23:AU23" si="41">ROUND(AVERAGE(AK105:AK116),1)</f>
        <v>104.2</v>
      </c>
      <c r="AL23" s="331">
        <f t="shared" si="41"/>
        <v>109</v>
      </c>
      <c r="AM23" s="331">
        <f t="shared" si="41"/>
        <v>112.1</v>
      </c>
      <c r="AN23" s="331">
        <f t="shared" si="41"/>
        <v>116</v>
      </c>
      <c r="AO23" s="331">
        <f t="shared" si="41"/>
        <v>101.1</v>
      </c>
      <c r="AP23" s="331">
        <f t="shared" si="41"/>
        <v>104.9</v>
      </c>
      <c r="AQ23" s="331">
        <f t="shared" si="41"/>
        <v>114.4</v>
      </c>
      <c r="AR23" s="331">
        <f t="shared" si="41"/>
        <v>100.6</v>
      </c>
      <c r="AS23" s="331">
        <f t="shared" si="41"/>
        <v>100.7</v>
      </c>
      <c r="AT23" s="331">
        <f t="shared" si="41"/>
        <v>101.4</v>
      </c>
      <c r="AU23" s="331">
        <f t="shared" si="41"/>
        <v>89.2</v>
      </c>
      <c r="AV23" s="331"/>
      <c r="AW23" s="331"/>
      <c r="AX23" s="331"/>
      <c r="AY23" s="331"/>
      <c r="AZ23" s="331"/>
    </row>
    <row r="24" spans="1:63" x14ac:dyDescent="0.15">
      <c r="A24" s="329"/>
      <c r="B24" s="330" t="s">
        <v>76</v>
      </c>
      <c r="C24" s="330"/>
      <c r="D24" s="331">
        <f>ROUND(AVERAGE(D117:D128),1)</f>
        <v>97.1</v>
      </c>
      <c r="E24" s="331">
        <f t="shared" ref="E24:AD24" si="42">ROUND(AVERAGE(E117:E128),1)</f>
        <v>97.1</v>
      </c>
      <c r="F24" s="331">
        <f t="shared" si="42"/>
        <v>96.2</v>
      </c>
      <c r="G24" s="331">
        <f t="shared" si="42"/>
        <v>101.6</v>
      </c>
      <c r="H24" s="331">
        <f t="shared" si="42"/>
        <v>98.5</v>
      </c>
      <c r="I24" s="331">
        <f t="shared" si="42"/>
        <v>98.4</v>
      </c>
      <c r="J24" s="331">
        <f t="shared" si="42"/>
        <v>90.7</v>
      </c>
      <c r="K24" s="331">
        <f t="shared" si="42"/>
        <v>110.1</v>
      </c>
      <c r="L24" s="331">
        <f t="shared" si="42"/>
        <v>85.8</v>
      </c>
      <c r="M24" s="331">
        <f t="shared" si="42"/>
        <v>60.9</v>
      </c>
      <c r="N24" s="331">
        <f t="shared" si="42"/>
        <v>105.5</v>
      </c>
      <c r="O24" s="331">
        <f t="shared" si="42"/>
        <v>89.3</v>
      </c>
      <c r="P24" s="331">
        <f t="shared" si="42"/>
        <v>107.4</v>
      </c>
      <c r="Q24" s="331">
        <f t="shared" si="42"/>
        <v>101.8</v>
      </c>
      <c r="R24" s="331">
        <f t="shared" si="42"/>
        <v>89.4</v>
      </c>
      <c r="S24" s="331">
        <f t="shared" si="42"/>
        <v>98.4</v>
      </c>
      <c r="T24" s="331">
        <f t="shared" si="42"/>
        <v>100</v>
      </c>
      <c r="U24" s="331">
        <f t="shared" si="42"/>
        <v>86.7</v>
      </c>
      <c r="V24" s="331">
        <f t="shared" si="42"/>
        <v>96.5</v>
      </c>
      <c r="W24" s="331">
        <f t="shared" si="42"/>
        <v>107.6</v>
      </c>
      <c r="X24" s="331">
        <f t="shared" si="42"/>
        <v>99.1</v>
      </c>
      <c r="Y24" s="331">
        <f t="shared" si="42"/>
        <v>99.5</v>
      </c>
      <c r="Z24" s="331">
        <f t="shared" si="42"/>
        <v>94.5</v>
      </c>
      <c r="AA24" s="331">
        <f t="shared" si="42"/>
        <v>95.6</v>
      </c>
      <c r="AB24" s="331">
        <f t="shared" si="42"/>
        <v>108.6</v>
      </c>
      <c r="AC24" s="331">
        <f t="shared" si="42"/>
        <v>98.3</v>
      </c>
      <c r="AD24" s="331">
        <f t="shared" si="42"/>
        <v>101.7</v>
      </c>
      <c r="AE24" s="331">
        <f>ROUND(AVERAGE(AE117:AE128),1)</f>
        <v>61</v>
      </c>
      <c r="AF24" s="331">
        <f>ROUND(AVERAGE(AF117:AF128),1)</f>
        <v>126</v>
      </c>
      <c r="AG24" s="331">
        <f>ROUND(AVERAGE(AG117:AG128),1)</f>
        <v>98.9</v>
      </c>
      <c r="AH24" s="329"/>
      <c r="AI24" s="330" t="s">
        <v>76</v>
      </c>
      <c r="AJ24" s="330"/>
      <c r="AK24" s="331">
        <f t="shared" ref="AK24:AU24" si="43">ROUND(AVERAGE(AK117:AK128),1)</f>
        <v>97.1</v>
      </c>
      <c r="AL24" s="331">
        <f t="shared" si="43"/>
        <v>102</v>
      </c>
      <c r="AM24" s="331">
        <f t="shared" si="43"/>
        <v>109.8</v>
      </c>
      <c r="AN24" s="331">
        <f t="shared" si="43"/>
        <v>112.2</v>
      </c>
      <c r="AO24" s="331">
        <f t="shared" si="43"/>
        <v>102.8</v>
      </c>
      <c r="AP24" s="331">
        <f t="shared" si="43"/>
        <v>91.7</v>
      </c>
      <c r="AQ24" s="331">
        <f t="shared" si="43"/>
        <v>81.8</v>
      </c>
      <c r="AR24" s="331">
        <f t="shared" si="43"/>
        <v>96.2</v>
      </c>
      <c r="AS24" s="331">
        <f t="shared" si="43"/>
        <v>93.4</v>
      </c>
      <c r="AT24" s="331">
        <f t="shared" si="43"/>
        <v>94</v>
      </c>
      <c r="AU24" s="331">
        <f t="shared" si="43"/>
        <v>86.1</v>
      </c>
      <c r="AV24" s="331"/>
      <c r="AW24" s="331"/>
      <c r="AX24" s="331"/>
      <c r="AY24" s="331"/>
      <c r="AZ24" s="331"/>
    </row>
    <row r="25" spans="1:63" x14ac:dyDescent="0.15">
      <c r="A25" s="329"/>
      <c r="B25" s="330" t="s">
        <v>77</v>
      </c>
      <c r="C25" s="330"/>
      <c r="D25" s="331">
        <f>ROUND(AVERAGE(D129:D202),1)</f>
        <v>100.4</v>
      </c>
      <c r="E25" s="331">
        <f t="shared" ref="E25:AD25" si="44">ROUND(AVERAGE(E129:E202),1)</f>
        <v>100.4</v>
      </c>
      <c r="F25" s="331">
        <f t="shared" si="44"/>
        <v>104.9</v>
      </c>
      <c r="G25" s="331">
        <f t="shared" si="44"/>
        <v>90.4</v>
      </c>
      <c r="H25" s="331">
        <f t="shared" si="44"/>
        <v>90.1</v>
      </c>
      <c r="I25" s="331">
        <f t="shared" si="44"/>
        <v>92.7</v>
      </c>
      <c r="J25" s="331">
        <f t="shared" si="44"/>
        <v>78.900000000000006</v>
      </c>
      <c r="K25" s="331">
        <f t="shared" si="44"/>
        <v>110.6</v>
      </c>
      <c r="L25" s="331">
        <f t="shared" si="44"/>
        <v>98.6</v>
      </c>
      <c r="M25" s="331">
        <f t="shared" si="44"/>
        <v>55.8</v>
      </c>
      <c r="N25" s="331">
        <f t="shared" si="44"/>
        <v>122.6</v>
      </c>
      <c r="O25" s="331">
        <f t="shared" si="44"/>
        <v>100.5</v>
      </c>
      <c r="P25" s="331">
        <f t="shared" si="44"/>
        <v>117.6</v>
      </c>
      <c r="Q25" s="331">
        <f t="shared" si="44"/>
        <v>105.8</v>
      </c>
      <c r="R25" s="331">
        <f t="shared" si="44"/>
        <v>107.4</v>
      </c>
      <c r="S25" s="331">
        <f t="shared" si="44"/>
        <v>87.5</v>
      </c>
      <c r="T25" s="331">
        <f t="shared" si="44"/>
        <v>92.1</v>
      </c>
      <c r="U25" s="331">
        <f t="shared" si="44"/>
        <v>86.4</v>
      </c>
      <c r="V25" s="331">
        <f t="shared" si="44"/>
        <v>99.9</v>
      </c>
      <c r="W25" s="331">
        <f t="shared" si="44"/>
        <v>102.2</v>
      </c>
      <c r="X25" s="331">
        <f t="shared" si="44"/>
        <v>81.3</v>
      </c>
      <c r="Y25" s="331">
        <f t="shared" si="44"/>
        <v>102.7</v>
      </c>
      <c r="Z25" s="331">
        <f t="shared" si="44"/>
        <v>80.5</v>
      </c>
      <c r="AA25" s="331">
        <f t="shared" si="44"/>
        <v>105.4</v>
      </c>
      <c r="AB25" s="331">
        <f t="shared" si="44"/>
        <v>55.8</v>
      </c>
      <c r="AC25" s="331">
        <f t="shared" si="44"/>
        <v>70.7</v>
      </c>
      <c r="AD25" s="331">
        <f t="shared" si="44"/>
        <v>91.5</v>
      </c>
      <c r="AE25" s="331">
        <f>ROUND(AVERAGE(AE129:AE202),1)</f>
        <v>66.7</v>
      </c>
      <c r="AF25" s="331">
        <f>ROUND(AVERAGE(AF129:AF202),1)</f>
        <v>140.69999999999999</v>
      </c>
      <c r="AG25" s="331">
        <f>ROUND(AVERAGE(AG129:AG202),1)</f>
        <v>100.9</v>
      </c>
      <c r="AH25" s="329"/>
      <c r="AI25" s="330" t="s">
        <v>77</v>
      </c>
      <c r="AJ25" s="330"/>
      <c r="AK25" s="331">
        <f t="shared" ref="AK25:AU25" si="45">ROUND(AVERAGE(AK129:AK202),1)</f>
        <v>100.4</v>
      </c>
      <c r="AL25" s="331">
        <f t="shared" si="45"/>
        <v>106.1</v>
      </c>
      <c r="AM25" s="331">
        <f t="shared" si="45"/>
        <v>103.7</v>
      </c>
      <c r="AN25" s="331">
        <f t="shared" si="45"/>
        <v>104.8</v>
      </c>
      <c r="AO25" s="331">
        <f t="shared" si="45"/>
        <v>100.4</v>
      </c>
      <c r="AP25" s="331">
        <f t="shared" si="45"/>
        <v>109.3</v>
      </c>
      <c r="AQ25" s="331">
        <f t="shared" si="45"/>
        <v>104.2</v>
      </c>
      <c r="AR25" s="331">
        <f t="shared" si="45"/>
        <v>111.6</v>
      </c>
      <c r="AS25" s="331">
        <f t="shared" si="45"/>
        <v>96.2</v>
      </c>
      <c r="AT25" s="331">
        <f t="shared" si="45"/>
        <v>98.1</v>
      </c>
      <c r="AU25" s="331">
        <f t="shared" si="45"/>
        <v>68.3</v>
      </c>
      <c r="AV25" s="331"/>
      <c r="AW25" s="331"/>
      <c r="AX25" s="331"/>
      <c r="AY25" s="331"/>
      <c r="AZ25" s="331"/>
    </row>
    <row r="26" spans="1:63" x14ac:dyDescent="0.15">
      <c r="A26" s="329"/>
      <c r="B26" s="330" t="s">
        <v>78</v>
      </c>
      <c r="C26" s="330"/>
      <c r="D26" s="331">
        <f>ROUND(AVERAGE(D141:D151),1)</f>
        <v>98.6</v>
      </c>
      <c r="E26" s="331">
        <f t="shared" ref="E26:AE26" si="46">ROUND(AVERAGE(E141:E151),1)</f>
        <v>98.6</v>
      </c>
      <c r="F26" s="331">
        <f t="shared" si="46"/>
        <v>104</v>
      </c>
      <c r="G26" s="331">
        <f t="shared" si="46"/>
        <v>95.8</v>
      </c>
      <c r="H26" s="331">
        <f t="shared" si="46"/>
        <v>94.1</v>
      </c>
      <c r="I26" s="331">
        <f t="shared" si="46"/>
        <v>93.5</v>
      </c>
      <c r="J26" s="331">
        <f t="shared" si="46"/>
        <v>74.5</v>
      </c>
      <c r="K26" s="331">
        <f t="shared" si="46"/>
        <v>117.4</v>
      </c>
      <c r="L26" s="331">
        <f t="shared" si="46"/>
        <v>104</v>
      </c>
      <c r="M26" s="331">
        <f t="shared" si="46"/>
        <v>63.4</v>
      </c>
      <c r="N26" s="331">
        <f t="shared" si="46"/>
        <v>114</v>
      </c>
      <c r="O26" s="331">
        <f t="shared" si="46"/>
        <v>101.6</v>
      </c>
      <c r="P26" s="331">
        <f t="shared" si="46"/>
        <v>100.2</v>
      </c>
      <c r="Q26" s="331">
        <f t="shared" si="46"/>
        <v>105.5</v>
      </c>
      <c r="R26" s="331">
        <f t="shared" si="46"/>
        <v>108.3</v>
      </c>
      <c r="S26" s="331">
        <f t="shared" si="46"/>
        <v>95.8</v>
      </c>
      <c r="T26" s="331">
        <f t="shared" si="46"/>
        <v>89.6</v>
      </c>
      <c r="U26" s="331">
        <f t="shared" si="46"/>
        <v>83.5</v>
      </c>
      <c r="V26" s="331">
        <f t="shared" si="46"/>
        <v>95.3</v>
      </c>
      <c r="W26" s="331">
        <f t="shared" si="46"/>
        <v>103.4</v>
      </c>
      <c r="X26" s="331">
        <f t="shared" si="46"/>
        <v>86.5</v>
      </c>
      <c r="Y26" s="331">
        <f t="shared" si="46"/>
        <v>101.1</v>
      </c>
      <c r="Z26" s="331">
        <f t="shared" si="46"/>
        <v>81.8</v>
      </c>
      <c r="AA26" s="331">
        <f t="shared" si="46"/>
        <v>106.3</v>
      </c>
      <c r="AB26" s="331">
        <f t="shared" si="46"/>
        <v>50.1</v>
      </c>
      <c r="AC26" s="331">
        <f t="shared" si="46"/>
        <v>84</v>
      </c>
      <c r="AD26" s="331">
        <f t="shared" si="46"/>
        <v>88.2</v>
      </c>
      <c r="AE26" s="331">
        <f t="shared" si="46"/>
        <v>68.599999999999994</v>
      </c>
      <c r="AF26" s="331">
        <f>ROUND(AVERAGE(AF141:AF151),1)</f>
        <v>149</v>
      </c>
      <c r="AG26" s="331">
        <f>ROUND(AVERAGE(AG141:AG151),1)</f>
        <v>101.8</v>
      </c>
      <c r="AH26" s="329"/>
      <c r="AI26" s="330" t="s">
        <v>78</v>
      </c>
      <c r="AJ26" s="330"/>
      <c r="AK26" s="331">
        <f>ROUND(AVERAGE(AK141:AK151),1)</f>
        <v>98.6</v>
      </c>
      <c r="AL26" s="331">
        <f t="shared" ref="AL26:AU26" si="47">ROUND(AVERAGE(AL141:AL151),1)</f>
        <v>103.4</v>
      </c>
      <c r="AM26" s="331">
        <f t="shared" si="47"/>
        <v>100.1</v>
      </c>
      <c r="AN26" s="331">
        <f t="shared" si="47"/>
        <v>100.8</v>
      </c>
      <c r="AO26" s="331">
        <f t="shared" si="47"/>
        <v>98.2</v>
      </c>
      <c r="AP26" s="331">
        <f t="shared" si="47"/>
        <v>107.7</v>
      </c>
      <c r="AQ26" s="331">
        <f t="shared" si="47"/>
        <v>102.3</v>
      </c>
      <c r="AR26" s="331">
        <f t="shared" si="47"/>
        <v>110.2</v>
      </c>
      <c r="AS26" s="331">
        <f t="shared" si="47"/>
        <v>95.2</v>
      </c>
      <c r="AT26" s="331">
        <f t="shared" si="47"/>
        <v>96.5</v>
      </c>
      <c r="AU26" s="331">
        <f t="shared" si="47"/>
        <v>76.400000000000006</v>
      </c>
      <c r="AV26" s="331"/>
      <c r="AW26" s="331"/>
      <c r="AX26" s="331"/>
      <c r="AY26" s="331"/>
      <c r="AZ26" s="331"/>
      <c r="BA26" s="331"/>
      <c r="BB26" s="331"/>
      <c r="BC26" s="331"/>
      <c r="BD26" s="331"/>
      <c r="BE26" s="331"/>
      <c r="BF26" s="331"/>
      <c r="BG26" s="331"/>
      <c r="BH26" s="331"/>
      <c r="BI26" s="331"/>
      <c r="BJ26" s="331"/>
      <c r="BK26" s="331"/>
    </row>
    <row r="27" spans="1:63" x14ac:dyDescent="0.15">
      <c r="A27" s="329"/>
      <c r="B27" s="330" t="s">
        <v>79</v>
      </c>
      <c r="C27" s="330"/>
      <c r="D27" s="331">
        <f>ROUND(AVERAGE(D152:D163),1)</f>
        <v>98.9</v>
      </c>
      <c r="E27" s="331">
        <f t="shared" ref="E27:AG27" si="48">ROUND(AVERAGE(E152:E163),1)</f>
        <v>98.9</v>
      </c>
      <c r="F27" s="331">
        <f t="shared" si="48"/>
        <v>101.2</v>
      </c>
      <c r="G27" s="331">
        <f t="shared" si="48"/>
        <v>90.6</v>
      </c>
      <c r="H27" s="331">
        <f t="shared" si="48"/>
        <v>83.9</v>
      </c>
      <c r="I27" s="331">
        <f t="shared" si="48"/>
        <v>89.8</v>
      </c>
      <c r="J27" s="331">
        <f t="shared" si="48"/>
        <v>74.599999999999994</v>
      </c>
      <c r="K27" s="331">
        <f t="shared" si="48"/>
        <v>109.7</v>
      </c>
      <c r="L27" s="331">
        <f t="shared" si="48"/>
        <v>92</v>
      </c>
      <c r="M27" s="331">
        <f t="shared" si="48"/>
        <v>51</v>
      </c>
      <c r="N27" s="331">
        <f t="shared" si="48"/>
        <v>127.2</v>
      </c>
      <c r="O27" s="331">
        <f t="shared" si="48"/>
        <v>113.2</v>
      </c>
      <c r="P27" s="331">
        <f t="shared" si="48"/>
        <v>110.1</v>
      </c>
      <c r="Q27" s="331">
        <f t="shared" si="48"/>
        <v>102.8</v>
      </c>
      <c r="R27" s="331">
        <f t="shared" si="48"/>
        <v>109</v>
      </c>
      <c r="S27" s="331">
        <f t="shared" si="48"/>
        <v>93.1</v>
      </c>
      <c r="T27" s="331">
        <f t="shared" si="48"/>
        <v>89.6</v>
      </c>
      <c r="U27" s="331">
        <f t="shared" si="48"/>
        <v>83.2</v>
      </c>
      <c r="V27" s="331">
        <f t="shared" si="48"/>
        <v>85.4</v>
      </c>
      <c r="W27" s="331">
        <f t="shared" si="48"/>
        <v>102.1</v>
      </c>
      <c r="X27" s="331">
        <f t="shared" si="48"/>
        <v>78.8</v>
      </c>
      <c r="Y27" s="331">
        <f t="shared" si="48"/>
        <v>99.8</v>
      </c>
      <c r="Z27" s="331">
        <f t="shared" si="48"/>
        <v>77.5</v>
      </c>
      <c r="AA27" s="331">
        <f t="shared" si="48"/>
        <v>109.3</v>
      </c>
      <c r="AB27" s="331">
        <f t="shared" si="48"/>
        <v>48.9</v>
      </c>
      <c r="AC27" s="331">
        <f t="shared" si="48"/>
        <v>68.7</v>
      </c>
      <c r="AD27" s="331">
        <f t="shared" si="48"/>
        <v>87.2</v>
      </c>
      <c r="AE27" s="331">
        <f t="shared" si="48"/>
        <v>69.7</v>
      </c>
      <c r="AF27" s="331">
        <f t="shared" si="48"/>
        <v>142</v>
      </c>
      <c r="AG27" s="331">
        <f t="shared" si="48"/>
        <v>101.6</v>
      </c>
      <c r="AH27" s="329"/>
      <c r="AI27" s="330" t="s">
        <v>79</v>
      </c>
      <c r="AJ27" s="330"/>
      <c r="AK27" s="331">
        <f t="shared" ref="AK27:AU27" si="49">ROUND(AVERAGE(AK152:AK163),1)</f>
        <v>98.9</v>
      </c>
      <c r="AL27" s="331">
        <f t="shared" si="49"/>
        <v>108.1</v>
      </c>
      <c r="AM27" s="331">
        <f t="shared" si="49"/>
        <v>105.2</v>
      </c>
      <c r="AN27" s="331">
        <f t="shared" si="49"/>
        <v>106</v>
      </c>
      <c r="AO27" s="331">
        <f t="shared" si="49"/>
        <v>102.6</v>
      </c>
      <c r="AP27" s="331">
        <f t="shared" si="49"/>
        <v>112.1</v>
      </c>
      <c r="AQ27" s="331">
        <f t="shared" si="49"/>
        <v>114.6</v>
      </c>
      <c r="AR27" s="331">
        <f t="shared" si="49"/>
        <v>110.9</v>
      </c>
      <c r="AS27" s="331">
        <f t="shared" si="49"/>
        <v>92.1</v>
      </c>
      <c r="AT27" s="331">
        <f t="shared" si="49"/>
        <v>93.8</v>
      </c>
      <c r="AU27" s="331">
        <f t="shared" si="49"/>
        <v>67</v>
      </c>
      <c r="AV27" s="331"/>
      <c r="AW27" s="331"/>
      <c r="AX27" s="331"/>
      <c r="AY27" s="331"/>
      <c r="AZ27" s="331"/>
      <c r="BA27" s="331"/>
      <c r="BB27" s="331"/>
      <c r="BC27" s="331"/>
      <c r="BD27" s="331"/>
      <c r="BE27" s="331"/>
      <c r="BF27" s="331"/>
      <c r="BG27" s="331"/>
      <c r="BH27" s="331"/>
      <c r="BI27" s="331"/>
      <c r="BJ27" s="331"/>
      <c r="BK27" s="331"/>
    </row>
    <row r="28" spans="1:63" x14ac:dyDescent="0.15">
      <c r="A28" s="329"/>
      <c r="B28" s="330" t="s">
        <v>80</v>
      </c>
      <c r="C28" s="330"/>
      <c r="D28" s="331">
        <f>ROUND(AVERAGE(D164:D175),1)</f>
        <v>98.4</v>
      </c>
      <c r="E28" s="331">
        <f t="shared" ref="E28:AG28" si="50">ROUND(AVERAGE(E164:E175),1)</f>
        <v>98.4</v>
      </c>
      <c r="F28" s="331">
        <f t="shared" si="50"/>
        <v>101.1</v>
      </c>
      <c r="G28" s="331">
        <f t="shared" si="50"/>
        <v>81.2</v>
      </c>
      <c r="H28" s="331">
        <f t="shared" si="50"/>
        <v>83.1</v>
      </c>
      <c r="I28" s="331">
        <f t="shared" si="50"/>
        <v>85.5</v>
      </c>
      <c r="J28" s="331">
        <f t="shared" si="50"/>
        <v>75.2</v>
      </c>
      <c r="K28" s="331">
        <f t="shared" si="50"/>
        <v>99.9</v>
      </c>
      <c r="L28" s="331">
        <f t="shared" si="50"/>
        <v>79.3</v>
      </c>
      <c r="M28" s="331">
        <f t="shared" si="50"/>
        <v>50.3</v>
      </c>
      <c r="N28" s="331">
        <f t="shared" si="50"/>
        <v>133.80000000000001</v>
      </c>
      <c r="O28" s="331">
        <f t="shared" si="50"/>
        <v>107.3</v>
      </c>
      <c r="P28" s="331">
        <f t="shared" si="50"/>
        <v>116.9</v>
      </c>
      <c r="Q28" s="331">
        <f t="shared" si="50"/>
        <v>104.3</v>
      </c>
      <c r="R28" s="331">
        <f t="shared" si="50"/>
        <v>106.4</v>
      </c>
      <c r="S28" s="331">
        <f t="shared" si="50"/>
        <v>86.1</v>
      </c>
      <c r="T28" s="331">
        <f t="shared" si="50"/>
        <v>91.3</v>
      </c>
      <c r="U28" s="331">
        <f t="shared" si="50"/>
        <v>86.8</v>
      </c>
      <c r="V28" s="331">
        <f t="shared" si="50"/>
        <v>103.3</v>
      </c>
      <c r="W28" s="331">
        <f t="shared" si="50"/>
        <v>100.5</v>
      </c>
      <c r="X28" s="331">
        <f t="shared" si="50"/>
        <v>75.7</v>
      </c>
      <c r="Y28" s="331">
        <f t="shared" si="50"/>
        <v>100.9</v>
      </c>
      <c r="Z28" s="331">
        <f t="shared" si="50"/>
        <v>74.099999999999994</v>
      </c>
      <c r="AA28" s="331">
        <f t="shared" si="50"/>
        <v>109.6</v>
      </c>
      <c r="AB28" s="331">
        <f t="shared" si="50"/>
        <v>45.9</v>
      </c>
      <c r="AC28" s="331">
        <f t="shared" si="50"/>
        <v>63</v>
      </c>
      <c r="AD28" s="331">
        <f t="shared" si="50"/>
        <v>85.6</v>
      </c>
      <c r="AE28" s="331">
        <f t="shared" si="50"/>
        <v>60.4</v>
      </c>
      <c r="AF28" s="331">
        <f t="shared" si="50"/>
        <v>158.1</v>
      </c>
      <c r="AG28" s="331">
        <f t="shared" si="50"/>
        <v>100.7</v>
      </c>
      <c r="AH28" s="329"/>
      <c r="AI28" s="330" t="s">
        <v>80</v>
      </c>
      <c r="AJ28" s="330"/>
      <c r="AK28" s="331">
        <f>ROUND(AVERAGE(AK164:AK175),1)</f>
        <v>98.4</v>
      </c>
      <c r="AL28" s="331">
        <f t="shared" ref="AL28:AU28" si="51">ROUND(AVERAGE(AL164:AL175),1)</f>
        <v>103.9</v>
      </c>
      <c r="AM28" s="331">
        <f t="shared" si="51"/>
        <v>97.7</v>
      </c>
      <c r="AN28" s="331">
        <f t="shared" si="51"/>
        <v>99.7</v>
      </c>
      <c r="AO28" s="331">
        <f t="shared" si="51"/>
        <v>92.2</v>
      </c>
      <c r="AP28" s="331">
        <f t="shared" si="51"/>
        <v>112.1</v>
      </c>
      <c r="AQ28" s="331">
        <f t="shared" si="51"/>
        <v>111.8</v>
      </c>
      <c r="AR28" s="331">
        <f t="shared" si="51"/>
        <v>112.3</v>
      </c>
      <c r="AS28" s="331">
        <f t="shared" si="51"/>
        <v>94.4</v>
      </c>
      <c r="AT28" s="331">
        <f t="shared" si="51"/>
        <v>96.5</v>
      </c>
      <c r="AU28" s="331">
        <f t="shared" si="51"/>
        <v>63.7</v>
      </c>
      <c r="AV28" s="331"/>
      <c r="AW28" s="331"/>
      <c r="AX28" s="331"/>
      <c r="AY28" s="331"/>
      <c r="AZ28" s="331"/>
      <c r="BA28" s="331"/>
      <c r="BB28" s="331"/>
      <c r="BC28" s="331"/>
      <c r="BD28" s="331"/>
      <c r="BE28" s="331"/>
      <c r="BF28" s="331"/>
      <c r="BG28" s="331"/>
      <c r="BH28" s="331"/>
      <c r="BI28" s="331"/>
      <c r="BJ28" s="331"/>
      <c r="BK28" s="331"/>
    </row>
    <row r="29" spans="1:63" x14ac:dyDescent="0.15">
      <c r="A29" s="335"/>
      <c r="B29" s="336" t="s">
        <v>81</v>
      </c>
      <c r="C29" s="336"/>
      <c r="D29" s="337">
        <f t="shared" ref="D29:AG29" si="52">ROUND(AVERAGE(D176:D187),1)</f>
        <v>102.5</v>
      </c>
      <c r="E29" s="337">
        <f t="shared" si="52"/>
        <v>102.5</v>
      </c>
      <c r="F29" s="337">
        <f t="shared" si="52"/>
        <v>106.5</v>
      </c>
      <c r="G29" s="337">
        <f t="shared" si="52"/>
        <v>83.9</v>
      </c>
      <c r="H29" s="337">
        <f t="shared" si="52"/>
        <v>84.9</v>
      </c>
      <c r="I29" s="337">
        <f t="shared" si="52"/>
        <v>90</v>
      </c>
      <c r="J29" s="337">
        <f t="shared" si="52"/>
        <v>78.900000000000006</v>
      </c>
      <c r="K29" s="337">
        <f t="shared" si="52"/>
        <v>105.3</v>
      </c>
      <c r="L29" s="337">
        <f t="shared" si="52"/>
        <v>84.9</v>
      </c>
      <c r="M29" s="337">
        <f t="shared" si="52"/>
        <v>49.8</v>
      </c>
      <c r="N29" s="337">
        <f t="shared" si="52"/>
        <v>129.6</v>
      </c>
      <c r="O29" s="337">
        <f t="shared" si="52"/>
        <v>98.4</v>
      </c>
      <c r="P29" s="337">
        <f t="shared" si="52"/>
        <v>138.6</v>
      </c>
      <c r="Q29" s="337">
        <f t="shared" si="52"/>
        <v>107.6</v>
      </c>
      <c r="R29" s="337">
        <f t="shared" si="52"/>
        <v>111.7</v>
      </c>
      <c r="S29" s="337">
        <f t="shared" si="52"/>
        <v>86.5</v>
      </c>
      <c r="T29" s="337">
        <f t="shared" si="52"/>
        <v>90.2</v>
      </c>
      <c r="U29" s="337">
        <f t="shared" si="52"/>
        <v>87.4</v>
      </c>
      <c r="V29" s="337">
        <f t="shared" si="52"/>
        <v>102.6</v>
      </c>
      <c r="W29" s="337">
        <f t="shared" si="52"/>
        <v>100.3</v>
      </c>
      <c r="X29" s="337">
        <f t="shared" si="52"/>
        <v>71.900000000000006</v>
      </c>
      <c r="Y29" s="337">
        <f t="shared" si="52"/>
        <v>102.1</v>
      </c>
      <c r="Z29" s="337">
        <f t="shared" si="52"/>
        <v>70.099999999999994</v>
      </c>
      <c r="AA29" s="337">
        <f t="shared" si="52"/>
        <v>116.9</v>
      </c>
      <c r="AB29" s="337">
        <f t="shared" si="52"/>
        <v>43.6</v>
      </c>
      <c r="AC29" s="337">
        <f t="shared" si="52"/>
        <v>57.3</v>
      </c>
      <c r="AD29" s="337">
        <f t="shared" si="52"/>
        <v>74.7</v>
      </c>
      <c r="AE29" s="337">
        <f t="shared" si="52"/>
        <v>67.900000000000006</v>
      </c>
      <c r="AF29" s="337" t="s">
        <v>57</v>
      </c>
      <c r="AG29" s="337">
        <f t="shared" si="52"/>
        <v>96.6</v>
      </c>
      <c r="AH29" s="335"/>
      <c r="AI29" s="336" t="s">
        <v>81</v>
      </c>
      <c r="AJ29" s="336"/>
      <c r="AK29" s="337">
        <f t="shared" ref="AK29:AU29" si="53">ROUND(AVERAGE(AK176:AK187),1)</f>
        <v>102.5</v>
      </c>
      <c r="AL29" s="337">
        <f t="shared" si="53"/>
        <v>107.4</v>
      </c>
      <c r="AM29" s="337">
        <f t="shared" si="53"/>
        <v>103.4</v>
      </c>
      <c r="AN29" s="337">
        <f t="shared" si="53"/>
        <v>106.9</v>
      </c>
      <c r="AO29" s="337">
        <f t="shared" si="53"/>
        <v>93.3</v>
      </c>
      <c r="AP29" s="337">
        <f t="shared" si="53"/>
        <v>112.7</v>
      </c>
      <c r="AQ29" s="337">
        <f t="shared" si="53"/>
        <v>104.1</v>
      </c>
      <c r="AR29" s="337">
        <f t="shared" si="53"/>
        <v>116.6</v>
      </c>
      <c r="AS29" s="337">
        <f t="shared" si="53"/>
        <v>98.9</v>
      </c>
      <c r="AT29" s="337">
        <f t="shared" si="53"/>
        <v>101.8</v>
      </c>
      <c r="AU29" s="337">
        <f t="shared" si="53"/>
        <v>56.5</v>
      </c>
      <c r="AV29" s="331"/>
      <c r="AW29" s="331"/>
      <c r="AX29" s="331"/>
      <c r="AY29" s="331"/>
      <c r="AZ29" s="331"/>
      <c r="BA29" s="331"/>
      <c r="BB29" s="331"/>
      <c r="BC29" s="331"/>
      <c r="BD29" s="331"/>
      <c r="BE29" s="331"/>
      <c r="BF29" s="331"/>
      <c r="BG29" s="331"/>
      <c r="BH29" s="331"/>
      <c r="BI29" s="331"/>
      <c r="BJ29" s="331"/>
      <c r="BK29" s="331"/>
    </row>
    <row r="30" spans="1:63" x14ac:dyDescent="0.15">
      <c r="A30" s="329" t="s">
        <v>82</v>
      </c>
      <c r="B30" s="330" t="s">
        <v>83</v>
      </c>
      <c r="C30" s="329" t="s">
        <v>84</v>
      </c>
      <c r="D30" s="475">
        <v>95.5</v>
      </c>
      <c r="E30" s="475">
        <v>95.5</v>
      </c>
      <c r="F30" s="475">
        <v>108.7</v>
      </c>
      <c r="G30" s="475">
        <v>110.8</v>
      </c>
      <c r="H30" s="475">
        <v>119.1</v>
      </c>
      <c r="I30" s="475">
        <v>91.5</v>
      </c>
      <c r="J30" s="475">
        <v>70.5</v>
      </c>
      <c r="K30" s="475">
        <v>99.5</v>
      </c>
      <c r="L30" s="475">
        <v>257.60000000000002</v>
      </c>
      <c r="M30" s="475">
        <v>110.9</v>
      </c>
      <c r="N30" s="475">
        <v>54.7</v>
      </c>
      <c r="O30" s="475">
        <v>70.7</v>
      </c>
      <c r="P30" s="475">
        <v>116.6</v>
      </c>
      <c r="Q30" s="475">
        <v>105.1</v>
      </c>
      <c r="R30" s="475">
        <v>94.9</v>
      </c>
      <c r="S30" s="475">
        <v>94.3</v>
      </c>
      <c r="T30" s="475">
        <v>65.900000000000006</v>
      </c>
      <c r="U30" s="475">
        <v>88.6</v>
      </c>
      <c r="V30" s="475">
        <v>130.1</v>
      </c>
      <c r="W30" s="475">
        <v>86.4</v>
      </c>
      <c r="X30" s="475">
        <v>101.6</v>
      </c>
      <c r="Y30" s="475">
        <v>78.2</v>
      </c>
      <c r="Z30" s="475">
        <v>176.3</v>
      </c>
      <c r="AA30" s="475">
        <v>32</v>
      </c>
      <c r="AB30" s="475">
        <v>112.6</v>
      </c>
      <c r="AC30" s="475">
        <v>75.2</v>
      </c>
      <c r="AD30" s="475">
        <v>209.5</v>
      </c>
      <c r="AE30" s="455">
        <v>108.7</v>
      </c>
      <c r="AF30" s="455">
        <v>107.1</v>
      </c>
      <c r="AG30" s="455">
        <v>96.2</v>
      </c>
      <c r="AH30" s="329" t="s">
        <v>82</v>
      </c>
      <c r="AI30" s="330" t="s">
        <v>83</v>
      </c>
      <c r="AJ30" s="329" t="s">
        <v>84</v>
      </c>
      <c r="AK30" s="455">
        <v>95.5</v>
      </c>
      <c r="AL30" s="455">
        <v>98.9</v>
      </c>
      <c r="AM30" s="455">
        <v>106.5</v>
      </c>
      <c r="AN30" s="455">
        <v>100.9</v>
      </c>
      <c r="AO30" s="455">
        <v>122.5</v>
      </c>
      <c r="AP30" s="455">
        <v>88.7</v>
      </c>
      <c r="AQ30" s="455">
        <v>101.8</v>
      </c>
      <c r="AR30" s="455">
        <v>82.8</v>
      </c>
      <c r="AS30" s="455">
        <v>93</v>
      </c>
      <c r="AT30" s="455">
        <v>92.4</v>
      </c>
      <c r="AU30" s="455">
        <v>102.7</v>
      </c>
    </row>
    <row r="31" spans="1:63" x14ac:dyDescent="0.15">
      <c r="A31" s="329" t="s">
        <v>85</v>
      </c>
      <c r="B31" s="330"/>
      <c r="C31" s="329" t="s">
        <v>86</v>
      </c>
      <c r="D31" s="475">
        <v>103.2</v>
      </c>
      <c r="E31" s="475">
        <v>103.2</v>
      </c>
      <c r="F31" s="475">
        <v>103</v>
      </c>
      <c r="G31" s="475">
        <v>116</v>
      </c>
      <c r="H31" s="475">
        <v>120.9</v>
      </c>
      <c r="I31" s="475">
        <v>108.9</v>
      </c>
      <c r="J31" s="475">
        <v>87.9</v>
      </c>
      <c r="K31" s="475">
        <v>108</v>
      </c>
      <c r="L31" s="475">
        <v>347.1</v>
      </c>
      <c r="M31" s="475">
        <v>100.2</v>
      </c>
      <c r="N31" s="475">
        <v>68.400000000000006</v>
      </c>
      <c r="O31" s="475">
        <v>95.8</v>
      </c>
      <c r="P31" s="475">
        <v>116.3</v>
      </c>
      <c r="Q31" s="475">
        <v>110.2</v>
      </c>
      <c r="R31" s="475">
        <v>105.4</v>
      </c>
      <c r="S31" s="475">
        <v>90.5</v>
      </c>
      <c r="T31" s="475">
        <v>71.5</v>
      </c>
      <c r="U31" s="475">
        <v>93.5</v>
      </c>
      <c r="V31" s="475">
        <v>146.9</v>
      </c>
      <c r="W31" s="475">
        <v>99.1</v>
      </c>
      <c r="X31" s="475">
        <v>113.4</v>
      </c>
      <c r="Y31" s="475">
        <v>104.3</v>
      </c>
      <c r="Z31" s="475">
        <v>248.9</v>
      </c>
      <c r="AA31" s="475">
        <v>29.6</v>
      </c>
      <c r="AB31" s="475">
        <v>78.400000000000006</v>
      </c>
      <c r="AC31" s="475">
        <v>76.5</v>
      </c>
      <c r="AD31" s="475">
        <v>216.2</v>
      </c>
      <c r="AE31" s="455">
        <v>104.5</v>
      </c>
      <c r="AF31" s="455">
        <v>105.8</v>
      </c>
      <c r="AG31" s="455">
        <v>103.4</v>
      </c>
      <c r="AH31" s="329" t="s">
        <v>85</v>
      </c>
      <c r="AI31" s="330"/>
      <c r="AJ31" s="329" t="s">
        <v>86</v>
      </c>
      <c r="AK31" s="455">
        <v>103.2</v>
      </c>
      <c r="AL31" s="455">
        <v>117.5</v>
      </c>
      <c r="AM31" s="455">
        <v>128.1</v>
      </c>
      <c r="AN31" s="455">
        <v>130.5</v>
      </c>
      <c r="AO31" s="455">
        <v>121.3</v>
      </c>
      <c r="AP31" s="455">
        <v>103.4</v>
      </c>
      <c r="AQ31" s="455">
        <v>101.6</v>
      </c>
      <c r="AR31" s="455">
        <v>104.3</v>
      </c>
      <c r="AS31" s="455">
        <v>92.9</v>
      </c>
      <c r="AT31" s="455">
        <v>91.7</v>
      </c>
      <c r="AU31" s="455">
        <v>110.7</v>
      </c>
    </row>
    <row r="32" spans="1:63" x14ac:dyDescent="0.15">
      <c r="A32" s="329" t="s">
        <v>87</v>
      </c>
      <c r="B32" s="330"/>
      <c r="C32" s="329" t="s">
        <v>88</v>
      </c>
      <c r="D32" s="475">
        <v>132.9</v>
      </c>
      <c r="E32" s="475">
        <v>132.9</v>
      </c>
      <c r="F32" s="475">
        <v>117.9</v>
      </c>
      <c r="G32" s="475">
        <v>130.5</v>
      </c>
      <c r="H32" s="475">
        <v>129.19999999999999</v>
      </c>
      <c r="I32" s="475">
        <v>172.1</v>
      </c>
      <c r="J32" s="475">
        <v>162</v>
      </c>
      <c r="K32" s="475">
        <v>157.69999999999999</v>
      </c>
      <c r="L32" s="475">
        <v>401.5</v>
      </c>
      <c r="M32" s="475">
        <v>118.3</v>
      </c>
      <c r="N32" s="475">
        <v>98</v>
      </c>
      <c r="O32" s="475">
        <v>122.9</v>
      </c>
      <c r="P32" s="475">
        <v>164.7</v>
      </c>
      <c r="Q32" s="475">
        <v>120.7</v>
      </c>
      <c r="R32" s="475">
        <v>128.30000000000001</v>
      </c>
      <c r="S32" s="475">
        <v>106.4</v>
      </c>
      <c r="T32" s="475">
        <v>75.900000000000006</v>
      </c>
      <c r="U32" s="475">
        <v>102.5</v>
      </c>
      <c r="V32" s="475">
        <v>159</v>
      </c>
      <c r="W32" s="475">
        <v>116.8</v>
      </c>
      <c r="X32" s="475">
        <v>121.8</v>
      </c>
      <c r="Y32" s="475">
        <v>118.4</v>
      </c>
      <c r="Z32" s="475">
        <v>211.6</v>
      </c>
      <c r="AA32" s="475">
        <v>27.6</v>
      </c>
      <c r="AB32" s="475">
        <v>77.3</v>
      </c>
      <c r="AC32" s="475">
        <v>93</v>
      </c>
      <c r="AD32" s="475">
        <v>238.9</v>
      </c>
      <c r="AE32" s="455">
        <v>98.7</v>
      </c>
      <c r="AF32" s="455">
        <v>106.6</v>
      </c>
      <c r="AG32" s="455">
        <v>131.19999999999999</v>
      </c>
      <c r="AH32" s="329" t="s">
        <v>87</v>
      </c>
      <c r="AI32" s="330"/>
      <c r="AJ32" s="329" t="s">
        <v>88</v>
      </c>
      <c r="AK32" s="455">
        <v>132.9</v>
      </c>
      <c r="AL32" s="455">
        <v>155.6</v>
      </c>
      <c r="AM32" s="455">
        <v>177.1</v>
      </c>
      <c r="AN32" s="455">
        <v>193.4</v>
      </c>
      <c r="AO32" s="455">
        <v>130.80000000000001</v>
      </c>
      <c r="AP32" s="455">
        <v>126.8</v>
      </c>
      <c r="AQ32" s="455">
        <v>125.2</v>
      </c>
      <c r="AR32" s="455">
        <v>127.6</v>
      </c>
      <c r="AS32" s="455">
        <v>116.4</v>
      </c>
      <c r="AT32" s="455">
        <v>115.7</v>
      </c>
      <c r="AU32" s="455">
        <v>126.2</v>
      </c>
    </row>
    <row r="33" spans="1:47" x14ac:dyDescent="0.15">
      <c r="A33" s="329"/>
      <c r="B33" s="330"/>
      <c r="C33" s="329" t="s">
        <v>89</v>
      </c>
      <c r="D33" s="475">
        <v>102.2</v>
      </c>
      <c r="E33" s="475">
        <v>102.2</v>
      </c>
      <c r="F33" s="475">
        <v>108.7</v>
      </c>
      <c r="G33" s="475">
        <v>119.7</v>
      </c>
      <c r="H33" s="475">
        <v>114.6</v>
      </c>
      <c r="I33" s="475">
        <v>109.8</v>
      </c>
      <c r="J33" s="475">
        <v>73.5</v>
      </c>
      <c r="K33" s="475">
        <v>124</v>
      </c>
      <c r="L33" s="475">
        <v>390.7</v>
      </c>
      <c r="M33" s="475">
        <v>130.1</v>
      </c>
      <c r="N33" s="475">
        <v>57.7</v>
      </c>
      <c r="O33" s="475">
        <v>70.7</v>
      </c>
      <c r="P33" s="475">
        <v>94.8</v>
      </c>
      <c r="Q33" s="475">
        <v>123.6</v>
      </c>
      <c r="R33" s="475">
        <v>102.2</v>
      </c>
      <c r="S33" s="475">
        <v>107.8</v>
      </c>
      <c r="T33" s="475">
        <v>75.5</v>
      </c>
      <c r="U33" s="475">
        <v>101.9</v>
      </c>
      <c r="V33" s="475">
        <v>169.2</v>
      </c>
      <c r="W33" s="475">
        <v>113.7</v>
      </c>
      <c r="X33" s="475">
        <v>114.7</v>
      </c>
      <c r="Y33" s="475">
        <v>105.7</v>
      </c>
      <c r="Z33" s="475">
        <v>193</v>
      </c>
      <c r="AA33" s="475">
        <v>23.6</v>
      </c>
      <c r="AB33" s="475">
        <v>80.3</v>
      </c>
      <c r="AC33" s="475">
        <v>82.4</v>
      </c>
      <c r="AD33" s="475">
        <v>259.8</v>
      </c>
      <c r="AE33" s="455">
        <v>108.5</v>
      </c>
      <c r="AF33" s="455">
        <v>81.7</v>
      </c>
      <c r="AG33" s="455">
        <v>100.9</v>
      </c>
      <c r="AH33" s="329"/>
      <c r="AI33" s="330"/>
      <c r="AJ33" s="329" t="s">
        <v>89</v>
      </c>
      <c r="AK33" s="455">
        <v>102.2</v>
      </c>
      <c r="AL33" s="455">
        <v>107.5</v>
      </c>
      <c r="AM33" s="455">
        <v>115.9</v>
      </c>
      <c r="AN33" s="455">
        <v>113.4</v>
      </c>
      <c r="AO33" s="455">
        <v>123.1</v>
      </c>
      <c r="AP33" s="455">
        <v>96.3</v>
      </c>
      <c r="AQ33" s="455">
        <v>85.6</v>
      </c>
      <c r="AR33" s="455">
        <v>101.1</v>
      </c>
      <c r="AS33" s="455">
        <v>98.3</v>
      </c>
      <c r="AT33" s="455">
        <v>96.7</v>
      </c>
      <c r="AU33" s="455">
        <v>122.3</v>
      </c>
    </row>
    <row r="34" spans="1:47" x14ac:dyDescent="0.15">
      <c r="A34" s="329"/>
      <c r="B34" s="330"/>
      <c r="C34" s="329" t="s">
        <v>90</v>
      </c>
      <c r="D34" s="475">
        <v>95.4</v>
      </c>
      <c r="E34" s="475">
        <v>95.4</v>
      </c>
      <c r="F34" s="475">
        <v>108.7</v>
      </c>
      <c r="G34" s="475">
        <v>120.5</v>
      </c>
      <c r="H34" s="475">
        <v>98.6</v>
      </c>
      <c r="I34" s="475">
        <v>94.9</v>
      </c>
      <c r="J34" s="475">
        <v>72.400000000000006</v>
      </c>
      <c r="K34" s="475">
        <v>95.1</v>
      </c>
      <c r="L34" s="475">
        <v>340.5</v>
      </c>
      <c r="M34" s="475">
        <v>120.3</v>
      </c>
      <c r="N34" s="475">
        <v>48.7</v>
      </c>
      <c r="O34" s="475">
        <v>77.099999999999994</v>
      </c>
      <c r="P34" s="475">
        <v>110</v>
      </c>
      <c r="Q34" s="475">
        <v>102</v>
      </c>
      <c r="R34" s="475">
        <v>91.2</v>
      </c>
      <c r="S34" s="475">
        <v>100.8</v>
      </c>
      <c r="T34" s="475">
        <v>68.5</v>
      </c>
      <c r="U34" s="475">
        <v>94.7</v>
      </c>
      <c r="V34" s="475">
        <v>143.9</v>
      </c>
      <c r="W34" s="475">
        <v>97</v>
      </c>
      <c r="X34" s="475">
        <v>99.6</v>
      </c>
      <c r="Y34" s="475">
        <v>100.5</v>
      </c>
      <c r="Z34" s="475">
        <v>187</v>
      </c>
      <c r="AA34" s="475">
        <v>21.5</v>
      </c>
      <c r="AB34" s="475">
        <v>76.400000000000006</v>
      </c>
      <c r="AC34" s="475">
        <v>76.3</v>
      </c>
      <c r="AD34" s="475">
        <v>166.1</v>
      </c>
      <c r="AE34" s="455">
        <v>93.4</v>
      </c>
      <c r="AF34" s="455">
        <v>79.900000000000006</v>
      </c>
      <c r="AG34" s="455">
        <v>94.4</v>
      </c>
      <c r="AH34" s="329"/>
      <c r="AI34" s="330"/>
      <c r="AJ34" s="329" t="s">
        <v>90</v>
      </c>
      <c r="AK34" s="455">
        <v>95.4</v>
      </c>
      <c r="AL34" s="455">
        <v>99.9</v>
      </c>
      <c r="AM34" s="455">
        <v>115.2</v>
      </c>
      <c r="AN34" s="455">
        <v>118.7</v>
      </c>
      <c r="AO34" s="455">
        <v>105.2</v>
      </c>
      <c r="AP34" s="455">
        <v>79.599999999999994</v>
      </c>
      <c r="AQ34" s="455">
        <v>65.400000000000006</v>
      </c>
      <c r="AR34" s="455">
        <v>86</v>
      </c>
      <c r="AS34" s="455">
        <v>92.1</v>
      </c>
      <c r="AT34" s="455">
        <v>90.9</v>
      </c>
      <c r="AU34" s="455">
        <v>110</v>
      </c>
    </row>
    <row r="35" spans="1:47" x14ac:dyDescent="0.15">
      <c r="A35" s="329"/>
      <c r="B35" s="330"/>
      <c r="C35" s="329" t="s">
        <v>91</v>
      </c>
      <c r="D35" s="475">
        <v>107.1</v>
      </c>
      <c r="E35" s="475">
        <v>107.1</v>
      </c>
      <c r="F35" s="475">
        <v>113.3</v>
      </c>
      <c r="G35" s="475">
        <v>129.5</v>
      </c>
      <c r="H35" s="475">
        <v>111.7</v>
      </c>
      <c r="I35" s="475">
        <v>109.4</v>
      </c>
      <c r="J35" s="475">
        <v>90.4</v>
      </c>
      <c r="K35" s="475">
        <v>104</v>
      </c>
      <c r="L35" s="475">
        <v>362.3</v>
      </c>
      <c r="M35" s="475">
        <v>134.4</v>
      </c>
      <c r="N35" s="475">
        <v>74.2</v>
      </c>
      <c r="O35" s="475">
        <v>105.9</v>
      </c>
      <c r="P35" s="475">
        <v>118.3</v>
      </c>
      <c r="Q35" s="475">
        <v>114.8</v>
      </c>
      <c r="R35" s="475">
        <v>100.4</v>
      </c>
      <c r="S35" s="475">
        <v>107.2</v>
      </c>
      <c r="T35" s="475">
        <v>76.7</v>
      </c>
      <c r="U35" s="475">
        <v>104.8</v>
      </c>
      <c r="V35" s="475">
        <v>148.30000000000001</v>
      </c>
      <c r="W35" s="475">
        <v>98.8</v>
      </c>
      <c r="X35" s="475">
        <v>111.9</v>
      </c>
      <c r="Y35" s="475">
        <v>104.9</v>
      </c>
      <c r="Z35" s="475">
        <v>183.8</v>
      </c>
      <c r="AA35" s="475">
        <v>23.7</v>
      </c>
      <c r="AB35" s="475">
        <v>101</v>
      </c>
      <c r="AC35" s="475">
        <v>88.5</v>
      </c>
      <c r="AD35" s="475">
        <v>205.7</v>
      </c>
      <c r="AE35" s="455">
        <v>102</v>
      </c>
      <c r="AF35" s="455">
        <v>103.5</v>
      </c>
      <c r="AG35" s="455">
        <v>106.9</v>
      </c>
      <c r="AH35" s="329"/>
      <c r="AI35" s="330"/>
      <c r="AJ35" s="329" t="s">
        <v>91</v>
      </c>
      <c r="AK35" s="455">
        <v>107.1</v>
      </c>
      <c r="AL35" s="455">
        <v>112.8</v>
      </c>
      <c r="AM35" s="455">
        <v>128</v>
      </c>
      <c r="AN35" s="455">
        <v>131.30000000000001</v>
      </c>
      <c r="AO35" s="455">
        <v>118.6</v>
      </c>
      <c r="AP35" s="455">
        <v>92.6</v>
      </c>
      <c r="AQ35" s="455">
        <v>87.6</v>
      </c>
      <c r="AR35" s="455">
        <v>94.9</v>
      </c>
      <c r="AS35" s="455">
        <v>103</v>
      </c>
      <c r="AT35" s="455">
        <v>101.4</v>
      </c>
      <c r="AU35" s="455">
        <v>127.2</v>
      </c>
    </row>
    <row r="36" spans="1:47" x14ac:dyDescent="0.15">
      <c r="A36" s="329"/>
      <c r="B36" s="330"/>
      <c r="C36" s="329" t="s">
        <v>92</v>
      </c>
      <c r="D36" s="475">
        <v>101.2</v>
      </c>
      <c r="E36" s="475">
        <v>101.2</v>
      </c>
      <c r="F36" s="475">
        <v>106.1</v>
      </c>
      <c r="G36" s="475">
        <v>114</v>
      </c>
      <c r="H36" s="475">
        <v>110.8</v>
      </c>
      <c r="I36" s="475">
        <v>100.5</v>
      </c>
      <c r="J36" s="475">
        <v>80.5</v>
      </c>
      <c r="K36" s="475">
        <v>99</v>
      </c>
      <c r="L36" s="475">
        <v>332.6</v>
      </c>
      <c r="M36" s="475">
        <v>122.5</v>
      </c>
      <c r="N36" s="475">
        <v>63.8</v>
      </c>
      <c r="O36" s="475">
        <v>94.4</v>
      </c>
      <c r="P36" s="475">
        <v>114.6</v>
      </c>
      <c r="Q36" s="475">
        <v>118.1</v>
      </c>
      <c r="R36" s="475">
        <v>95.1</v>
      </c>
      <c r="S36" s="475">
        <v>98.1</v>
      </c>
      <c r="T36" s="475">
        <v>77.8</v>
      </c>
      <c r="U36" s="475">
        <v>97.6</v>
      </c>
      <c r="V36" s="475">
        <v>142</v>
      </c>
      <c r="W36" s="475">
        <v>98.2</v>
      </c>
      <c r="X36" s="475">
        <v>115.8</v>
      </c>
      <c r="Y36" s="475">
        <v>99.8</v>
      </c>
      <c r="Z36" s="475">
        <v>183.8</v>
      </c>
      <c r="AA36" s="475">
        <v>26.6</v>
      </c>
      <c r="AB36" s="475">
        <v>75.5</v>
      </c>
      <c r="AC36" s="475">
        <v>94.3</v>
      </c>
      <c r="AD36" s="475">
        <v>241.8</v>
      </c>
      <c r="AE36" s="455">
        <v>94.4</v>
      </c>
      <c r="AF36" s="455">
        <v>116.4</v>
      </c>
      <c r="AG36" s="455">
        <v>102.2</v>
      </c>
      <c r="AH36" s="329"/>
      <c r="AI36" s="330"/>
      <c r="AJ36" s="329" t="s">
        <v>92</v>
      </c>
      <c r="AK36" s="455">
        <v>101.2</v>
      </c>
      <c r="AL36" s="455">
        <v>105.6</v>
      </c>
      <c r="AM36" s="455">
        <v>116</v>
      </c>
      <c r="AN36" s="455">
        <v>115.9</v>
      </c>
      <c r="AO36" s="455">
        <v>116.2</v>
      </c>
      <c r="AP36" s="455">
        <v>91.9</v>
      </c>
      <c r="AQ36" s="455">
        <v>87.7</v>
      </c>
      <c r="AR36" s="455">
        <v>93.8</v>
      </c>
      <c r="AS36" s="455">
        <v>98</v>
      </c>
      <c r="AT36" s="455">
        <v>96.8</v>
      </c>
      <c r="AU36" s="455">
        <v>116</v>
      </c>
    </row>
    <row r="37" spans="1:47" x14ac:dyDescent="0.15">
      <c r="A37" s="329"/>
      <c r="B37" s="330"/>
      <c r="C37" s="329" t="s">
        <v>93</v>
      </c>
      <c r="D37" s="475">
        <v>103.7</v>
      </c>
      <c r="E37" s="475">
        <v>103.7</v>
      </c>
      <c r="F37" s="475">
        <v>102.7</v>
      </c>
      <c r="G37" s="475">
        <v>108.9</v>
      </c>
      <c r="H37" s="475">
        <v>101</v>
      </c>
      <c r="I37" s="475">
        <v>119.5</v>
      </c>
      <c r="J37" s="475">
        <v>102</v>
      </c>
      <c r="K37" s="475">
        <v>123.7</v>
      </c>
      <c r="L37" s="475">
        <v>276</v>
      </c>
      <c r="M37" s="475">
        <v>130.30000000000001</v>
      </c>
      <c r="N37" s="475">
        <v>69.2</v>
      </c>
      <c r="O37" s="475">
        <v>78.599999999999994</v>
      </c>
      <c r="P37" s="475">
        <v>120.6</v>
      </c>
      <c r="Q37" s="475">
        <v>120.2</v>
      </c>
      <c r="R37" s="475">
        <v>94.2</v>
      </c>
      <c r="S37" s="475">
        <v>105.9</v>
      </c>
      <c r="T37" s="475">
        <v>73.7</v>
      </c>
      <c r="U37" s="475">
        <v>93.6</v>
      </c>
      <c r="V37" s="475">
        <v>147.6</v>
      </c>
      <c r="W37" s="475">
        <v>97.7</v>
      </c>
      <c r="X37" s="475">
        <v>105.3</v>
      </c>
      <c r="Y37" s="475">
        <v>92.4</v>
      </c>
      <c r="Z37" s="475">
        <v>169.9</v>
      </c>
      <c r="AA37" s="475">
        <v>26.6</v>
      </c>
      <c r="AB37" s="475">
        <v>69.400000000000006</v>
      </c>
      <c r="AC37" s="475">
        <v>85.2</v>
      </c>
      <c r="AD37" s="475">
        <v>214.6</v>
      </c>
      <c r="AE37" s="455">
        <v>95.3</v>
      </c>
      <c r="AF37" s="455">
        <v>112.9</v>
      </c>
      <c r="AG37" s="455">
        <v>104.3</v>
      </c>
      <c r="AH37" s="329"/>
      <c r="AI37" s="330"/>
      <c r="AJ37" s="329" t="s">
        <v>93</v>
      </c>
      <c r="AK37" s="455">
        <v>103.7</v>
      </c>
      <c r="AL37" s="455">
        <v>115.8</v>
      </c>
      <c r="AM37" s="455">
        <v>136.19999999999999</v>
      </c>
      <c r="AN37" s="455">
        <v>144.69999999999999</v>
      </c>
      <c r="AO37" s="455">
        <v>111.9</v>
      </c>
      <c r="AP37" s="455">
        <v>88.7</v>
      </c>
      <c r="AQ37" s="455">
        <v>85.3</v>
      </c>
      <c r="AR37" s="455">
        <v>90.2</v>
      </c>
      <c r="AS37" s="455">
        <v>94.9</v>
      </c>
      <c r="AT37" s="455">
        <v>93.8</v>
      </c>
      <c r="AU37" s="455">
        <v>110.4</v>
      </c>
    </row>
    <row r="38" spans="1:47" x14ac:dyDescent="0.15">
      <c r="A38" s="329"/>
      <c r="B38" s="330"/>
      <c r="C38" s="329" t="s">
        <v>94</v>
      </c>
      <c r="D38" s="475">
        <v>114.3</v>
      </c>
      <c r="E38" s="475">
        <v>114.3</v>
      </c>
      <c r="F38" s="475">
        <v>108.3</v>
      </c>
      <c r="G38" s="475">
        <v>112.5</v>
      </c>
      <c r="H38" s="475">
        <v>115.9</v>
      </c>
      <c r="I38" s="475">
        <v>118.4</v>
      </c>
      <c r="J38" s="475">
        <v>94.3</v>
      </c>
      <c r="K38" s="475">
        <v>137.6</v>
      </c>
      <c r="L38" s="475">
        <v>224.5</v>
      </c>
      <c r="M38" s="475">
        <v>146</v>
      </c>
      <c r="N38" s="475">
        <v>84.7</v>
      </c>
      <c r="O38" s="475">
        <v>102</v>
      </c>
      <c r="P38" s="475">
        <v>164</v>
      </c>
      <c r="Q38" s="475">
        <v>113.4</v>
      </c>
      <c r="R38" s="475">
        <v>95.8</v>
      </c>
      <c r="S38" s="475">
        <v>102.3</v>
      </c>
      <c r="T38" s="475">
        <v>76.7</v>
      </c>
      <c r="U38" s="475">
        <v>100.3</v>
      </c>
      <c r="V38" s="475">
        <v>173.9</v>
      </c>
      <c r="W38" s="475">
        <v>104.9</v>
      </c>
      <c r="X38" s="475">
        <v>112.5</v>
      </c>
      <c r="Y38" s="475">
        <v>113</v>
      </c>
      <c r="Z38" s="475">
        <v>193.3</v>
      </c>
      <c r="AA38" s="475">
        <v>25.1</v>
      </c>
      <c r="AB38" s="475">
        <v>68</v>
      </c>
      <c r="AC38" s="475">
        <v>87.1</v>
      </c>
      <c r="AD38" s="475">
        <v>213.5</v>
      </c>
      <c r="AE38" s="455">
        <v>108.2</v>
      </c>
      <c r="AF38" s="455">
        <v>109</v>
      </c>
      <c r="AG38" s="455">
        <v>114</v>
      </c>
      <c r="AH38" s="329"/>
      <c r="AI38" s="330"/>
      <c r="AJ38" s="329" t="s">
        <v>94</v>
      </c>
      <c r="AK38" s="455">
        <v>114.3</v>
      </c>
      <c r="AL38" s="455">
        <v>129.69999999999999</v>
      </c>
      <c r="AM38" s="455">
        <v>149.6</v>
      </c>
      <c r="AN38" s="455">
        <v>160.9</v>
      </c>
      <c r="AO38" s="455">
        <v>117.2</v>
      </c>
      <c r="AP38" s="455">
        <v>103.4</v>
      </c>
      <c r="AQ38" s="455">
        <v>125.3</v>
      </c>
      <c r="AR38" s="455">
        <v>93.4</v>
      </c>
      <c r="AS38" s="455">
        <v>103.1</v>
      </c>
      <c r="AT38" s="455">
        <v>102.4</v>
      </c>
      <c r="AU38" s="455">
        <v>114.1</v>
      </c>
    </row>
    <row r="39" spans="1:47" x14ac:dyDescent="0.15">
      <c r="A39" s="329"/>
      <c r="B39" s="330"/>
      <c r="C39" s="329" t="s">
        <v>95</v>
      </c>
      <c r="D39" s="475">
        <v>103.7</v>
      </c>
      <c r="E39" s="475">
        <v>103.7</v>
      </c>
      <c r="F39" s="475">
        <v>112</v>
      </c>
      <c r="G39" s="475">
        <v>114.6</v>
      </c>
      <c r="H39" s="475">
        <v>115</v>
      </c>
      <c r="I39" s="475">
        <v>95.3</v>
      </c>
      <c r="J39" s="475">
        <v>71.900000000000006</v>
      </c>
      <c r="K39" s="475">
        <v>108.8</v>
      </c>
      <c r="L39" s="475">
        <v>241.1</v>
      </c>
      <c r="M39" s="475">
        <v>151.4</v>
      </c>
      <c r="N39" s="475">
        <v>74.8</v>
      </c>
      <c r="O39" s="475">
        <v>85.5</v>
      </c>
      <c r="P39" s="475">
        <v>116.3</v>
      </c>
      <c r="Q39" s="475">
        <v>116.6</v>
      </c>
      <c r="R39" s="475">
        <v>96.6</v>
      </c>
      <c r="S39" s="475">
        <v>103.5</v>
      </c>
      <c r="T39" s="475">
        <v>82.8</v>
      </c>
      <c r="U39" s="475">
        <v>106.8</v>
      </c>
      <c r="V39" s="475">
        <v>180.5</v>
      </c>
      <c r="W39" s="475">
        <v>105</v>
      </c>
      <c r="X39" s="475">
        <v>103.3</v>
      </c>
      <c r="Y39" s="475">
        <v>97</v>
      </c>
      <c r="Z39" s="475">
        <v>178</v>
      </c>
      <c r="AA39" s="475">
        <v>26.9</v>
      </c>
      <c r="AB39" s="475">
        <v>74.900000000000006</v>
      </c>
      <c r="AC39" s="475">
        <v>82.3</v>
      </c>
      <c r="AD39" s="475">
        <v>187.9</v>
      </c>
      <c r="AE39" s="455">
        <v>99.6</v>
      </c>
      <c r="AF39" s="455">
        <v>82.8</v>
      </c>
      <c r="AG39" s="455">
        <v>102.4</v>
      </c>
      <c r="AH39" s="329"/>
      <c r="AI39" s="330"/>
      <c r="AJ39" s="329" t="s">
        <v>95</v>
      </c>
      <c r="AK39" s="455">
        <v>103.7</v>
      </c>
      <c r="AL39" s="455">
        <v>107.4</v>
      </c>
      <c r="AM39" s="455">
        <v>116.2</v>
      </c>
      <c r="AN39" s="455">
        <v>114.3</v>
      </c>
      <c r="AO39" s="455">
        <v>121.9</v>
      </c>
      <c r="AP39" s="455">
        <v>95.6</v>
      </c>
      <c r="AQ39" s="455">
        <v>100.3</v>
      </c>
      <c r="AR39" s="455">
        <v>93.5</v>
      </c>
      <c r="AS39" s="455">
        <v>101.1</v>
      </c>
      <c r="AT39" s="455">
        <v>100</v>
      </c>
      <c r="AU39" s="455">
        <v>117.1</v>
      </c>
    </row>
    <row r="40" spans="1:47" x14ac:dyDescent="0.15">
      <c r="A40" s="329"/>
      <c r="B40" s="330"/>
      <c r="C40" s="329" t="s">
        <v>96</v>
      </c>
      <c r="D40" s="475">
        <v>108.7</v>
      </c>
      <c r="E40" s="475">
        <v>108.7</v>
      </c>
      <c r="F40" s="475">
        <v>107.4</v>
      </c>
      <c r="G40" s="475">
        <v>123.6</v>
      </c>
      <c r="H40" s="475">
        <v>130.19999999999999</v>
      </c>
      <c r="I40" s="475">
        <v>111.8</v>
      </c>
      <c r="J40" s="475">
        <v>95.6</v>
      </c>
      <c r="K40" s="475">
        <v>117.9</v>
      </c>
      <c r="L40" s="475">
        <v>239.4</v>
      </c>
      <c r="M40" s="475">
        <v>159.19999999999999</v>
      </c>
      <c r="N40" s="475">
        <v>75.599999999999994</v>
      </c>
      <c r="O40" s="475">
        <v>110.2</v>
      </c>
      <c r="P40" s="475">
        <v>102.1</v>
      </c>
      <c r="Q40" s="475">
        <v>127.9</v>
      </c>
      <c r="R40" s="475">
        <v>100.1</v>
      </c>
      <c r="S40" s="475">
        <v>104.6</v>
      </c>
      <c r="T40" s="475">
        <v>83.3</v>
      </c>
      <c r="U40" s="475">
        <v>103.6</v>
      </c>
      <c r="V40" s="475">
        <v>159.1</v>
      </c>
      <c r="W40" s="475">
        <v>116.1</v>
      </c>
      <c r="X40" s="475">
        <v>107.3</v>
      </c>
      <c r="Y40" s="475">
        <v>99</v>
      </c>
      <c r="Z40" s="475">
        <v>177.1</v>
      </c>
      <c r="AA40" s="475">
        <v>32.5</v>
      </c>
      <c r="AB40" s="475">
        <v>70.3</v>
      </c>
      <c r="AC40" s="475">
        <v>83.9</v>
      </c>
      <c r="AD40" s="475">
        <v>214.9</v>
      </c>
      <c r="AE40" s="455">
        <v>110.6</v>
      </c>
      <c r="AF40" s="455">
        <v>84.3</v>
      </c>
      <c r="AG40" s="455">
        <v>107.1</v>
      </c>
      <c r="AH40" s="329"/>
      <c r="AI40" s="330"/>
      <c r="AJ40" s="329" t="s">
        <v>96</v>
      </c>
      <c r="AK40" s="455">
        <v>108.7</v>
      </c>
      <c r="AL40" s="455">
        <v>115</v>
      </c>
      <c r="AM40" s="455">
        <v>119.9</v>
      </c>
      <c r="AN40" s="455">
        <v>115.1</v>
      </c>
      <c r="AO40" s="455">
        <v>133.5</v>
      </c>
      <c r="AP40" s="455">
        <v>108.6</v>
      </c>
      <c r="AQ40" s="455">
        <v>127.2</v>
      </c>
      <c r="AR40" s="455">
        <v>100.2</v>
      </c>
      <c r="AS40" s="455">
        <v>104</v>
      </c>
      <c r="AT40" s="455">
        <v>103.2</v>
      </c>
      <c r="AU40" s="455">
        <v>116.9</v>
      </c>
    </row>
    <row r="41" spans="1:47" x14ac:dyDescent="0.15">
      <c r="A41" s="329"/>
      <c r="B41" s="330"/>
      <c r="C41" s="329" t="s">
        <v>97</v>
      </c>
      <c r="D41" s="475">
        <v>112.4</v>
      </c>
      <c r="E41" s="475">
        <v>112.4</v>
      </c>
      <c r="F41" s="475">
        <v>101.5</v>
      </c>
      <c r="G41" s="475">
        <v>114.4</v>
      </c>
      <c r="H41" s="475">
        <v>129.80000000000001</v>
      </c>
      <c r="I41" s="475">
        <v>114.7</v>
      </c>
      <c r="J41" s="475">
        <v>103.8</v>
      </c>
      <c r="K41" s="475">
        <v>118.2</v>
      </c>
      <c r="L41" s="475">
        <v>206.5</v>
      </c>
      <c r="M41" s="475">
        <v>148</v>
      </c>
      <c r="N41" s="475">
        <v>81.2</v>
      </c>
      <c r="O41" s="475">
        <v>108.9</v>
      </c>
      <c r="P41" s="475">
        <v>122.9</v>
      </c>
      <c r="Q41" s="475">
        <v>130.30000000000001</v>
      </c>
      <c r="R41" s="475">
        <v>98.1</v>
      </c>
      <c r="S41" s="475">
        <v>115.4</v>
      </c>
      <c r="T41" s="475">
        <v>74.400000000000006</v>
      </c>
      <c r="U41" s="475">
        <v>103.8</v>
      </c>
      <c r="V41" s="475">
        <v>152.9</v>
      </c>
      <c r="W41" s="475">
        <v>142.69999999999999</v>
      </c>
      <c r="X41" s="475">
        <v>112.3</v>
      </c>
      <c r="Y41" s="475">
        <v>111.6</v>
      </c>
      <c r="Z41" s="475">
        <v>172.4</v>
      </c>
      <c r="AA41" s="475">
        <v>22.9</v>
      </c>
      <c r="AB41" s="475">
        <v>66.8</v>
      </c>
      <c r="AC41" s="475">
        <v>89.6</v>
      </c>
      <c r="AD41" s="475">
        <v>227.3</v>
      </c>
      <c r="AE41" s="455">
        <v>103</v>
      </c>
      <c r="AF41" s="455">
        <v>117</v>
      </c>
      <c r="AG41" s="455">
        <v>112.7</v>
      </c>
      <c r="AH41" s="329"/>
      <c r="AI41" s="330"/>
      <c r="AJ41" s="329" t="s">
        <v>97</v>
      </c>
      <c r="AK41" s="456">
        <v>112.4</v>
      </c>
      <c r="AL41" s="455">
        <v>124.9</v>
      </c>
      <c r="AM41" s="455">
        <v>129.30000000000001</v>
      </c>
      <c r="AN41" s="455">
        <v>128.30000000000001</v>
      </c>
      <c r="AO41" s="455">
        <v>132.30000000000001</v>
      </c>
      <c r="AP41" s="455">
        <v>119</v>
      </c>
      <c r="AQ41" s="455">
        <v>125.3</v>
      </c>
      <c r="AR41" s="455">
        <v>116.2</v>
      </c>
      <c r="AS41" s="455">
        <v>103.3</v>
      </c>
      <c r="AT41" s="455">
        <v>102</v>
      </c>
      <c r="AU41" s="455">
        <v>121.3</v>
      </c>
    </row>
    <row r="42" spans="1:47" x14ac:dyDescent="0.15">
      <c r="A42" s="329"/>
      <c r="B42" s="327" t="s">
        <v>98</v>
      </c>
      <c r="C42" s="326" t="s">
        <v>84</v>
      </c>
      <c r="D42" s="460">
        <v>99.9</v>
      </c>
      <c r="E42" s="460">
        <v>99.9</v>
      </c>
      <c r="F42" s="460">
        <v>105.1</v>
      </c>
      <c r="G42" s="460">
        <v>124.6</v>
      </c>
      <c r="H42" s="460">
        <v>119.2</v>
      </c>
      <c r="I42" s="460">
        <v>105.8</v>
      </c>
      <c r="J42" s="460">
        <v>93.2</v>
      </c>
      <c r="K42" s="460">
        <v>112.9</v>
      </c>
      <c r="L42" s="460">
        <v>185.7</v>
      </c>
      <c r="M42" s="460">
        <v>118.6</v>
      </c>
      <c r="N42" s="460">
        <v>66</v>
      </c>
      <c r="O42" s="460">
        <v>88.4</v>
      </c>
      <c r="P42" s="460">
        <v>108.9</v>
      </c>
      <c r="Q42" s="460">
        <v>105.2</v>
      </c>
      <c r="R42" s="460">
        <v>90.3</v>
      </c>
      <c r="S42" s="460">
        <v>104.2</v>
      </c>
      <c r="T42" s="460">
        <v>96</v>
      </c>
      <c r="U42" s="460">
        <v>110.8</v>
      </c>
      <c r="V42" s="460">
        <v>115.6</v>
      </c>
      <c r="W42" s="460">
        <v>86.3</v>
      </c>
      <c r="X42" s="460">
        <v>97</v>
      </c>
      <c r="Y42" s="460">
        <v>83</v>
      </c>
      <c r="Z42" s="460">
        <v>160.19999999999999</v>
      </c>
      <c r="AA42" s="460">
        <v>97.3</v>
      </c>
      <c r="AB42" s="460">
        <v>65.3</v>
      </c>
      <c r="AC42" s="460">
        <v>77.900000000000006</v>
      </c>
      <c r="AD42" s="460">
        <v>159.30000000000001</v>
      </c>
      <c r="AE42" s="460">
        <v>102</v>
      </c>
      <c r="AF42" s="460">
        <v>114.1</v>
      </c>
      <c r="AG42" s="460">
        <v>100.8</v>
      </c>
      <c r="AH42" s="329"/>
      <c r="AI42" s="327" t="s">
        <v>98</v>
      </c>
      <c r="AJ42" s="326" t="s">
        <v>84</v>
      </c>
      <c r="AK42" s="455">
        <v>99.9</v>
      </c>
      <c r="AL42" s="460">
        <v>104.1</v>
      </c>
      <c r="AM42" s="460">
        <v>112.5</v>
      </c>
      <c r="AN42" s="460">
        <v>110.7</v>
      </c>
      <c r="AO42" s="460">
        <v>117.7</v>
      </c>
      <c r="AP42" s="460">
        <v>92.9</v>
      </c>
      <c r="AQ42" s="460">
        <v>116.5</v>
      </c>
      <c r="AR42" s="460">
        <v>82.1</v>
      </c>
      <c r="AS42" s="460">
        <v>96.9</v>
      </c>
      <c r="AT42" s="460">
        <v>96.5</v>
      </c>
      <c r="AU42" s="460">
        <v>103</v>
      </c>
    </row>
    <row r="43" spans="1:47" x14ac:dyDescent="0.15">
      <c r="A43" s="329"/>
      <c r="B43" s="330"/>
      <c r="C43" s="329" t="s">
        <v>86</v>
      </c>
      <c r="D43" s="455">
        <v>106.9</v>
      </c>
      <c r="E43" s="455">
        <v>106.9</v>
      </c>
      <c r="F43" s="455">
        <v>101.6</v>
      </c>
      <c r="G43" s="455">
        <v>126.9</v>
      </c>
      <c r="H43" s="455">
        <v>110.8</v>
      </c>
      <c r="I43" s="455">
        <v>126.5</v>
      </c>
      <c r="J43" s="455">
        <v>104.5</v>
      </c>
      <c r="K43" s="455">
        <v>140.6</v>
      </c>
      <c r="L43" s="455">
        <v>252.6</v>
      </c>
      <c r="M43" s="455">
        <v>126.2</v>
      </c>
      <c r="N43" s="455">
        <v>74.400000000000006</v>
      </c>
      <c r="O43" s="455">
        <v>105.2</v>
      </c>
      <c r="P43" s="455">
        <v>108.2</v>
      </c>
      <c r="Q43" s="455">
        <v>109</v>
      </c>
      <c r="R43" s="455">
        <v>91.4</v>
      </c>
      <c r="S43" s="455">
        <v>97.8</v>
      </c>
      <c r="T43" s="455">
        <v>102.1</v>
      </c>
      <c r="U43" s="455">
        <v>119.3</v>
      </c>
      <c r="V43" s="455">
        <v>137.5</v>
      </c>
      <c r="W43" s="455">
        <v>99.1</v>
      </c>
      <c r="X43" s="455">
        <v>110.7</v>
      </c>
      <c r="Y43" s="455">
        <v>98.1</v>
      </c>
      <c r="Z43" s="455">
        <v>225.6</v>
      </c>
      <c r="AA43" s="455">
        <v>127.3</v>
      </c>
      <c r="AB43" s="455">
        <v>56.7</v>
      </c>
      <c r="AC43" s="455">
        <v>76.599999999999994</v>
      </c>
      <c r="AD43" s="455">
        <v>186.5</v>
      </c>
      <c r="AE43" s="455">
        <v>121.4</v>
      </c>
      <c r="AF43" s="455">
        <v>84.9</v>
      </c>
      <c r="AG43" s="455">
        <v>105.5</v>
      </c>
      <c r="AH43" s="329"/>
      <c r="AI43" s="330"/>
      <c r="AJ43" s="329" t="s">
        <v>86</v>
      </c>
      <c r="AK43" s="455">
        <v>106.9</v>
      </c>
      <c r="AL43" s="455">
        <v>115.4</v>
      </c>
      <c r="AM43" s="455">
        <v>123.2</v>
      </c>
      <c r="AN43" s="455">
        <v>126.7</v>
      </c>
      <c r="AO43" s="455">
        <v>113</v>
      </c>
      <c r="AP43" s="455">
        <v>105.1</v>
      </c>
      <c r="AQ43" s="455">
        <v>130.1</v>
      </c>
      <c r="AR43" s="455">
        <v>93.7</v>
      </c>
      <c r="AS43" s="455">
        <v>100.7</v>
      </c>
      <c r="AT43" s="455">
        <v>100.1</v>
      </c>
      <c r="AU43" s="455">
        <v>108.8</v>
      </c>
    </row>
    <row r="44" spans="1:47" x14ac:dyDescent="0.15">
      <c r="A44" s="329"/>
      <c r="B44" s="330"/>
      <c r="C44" s="329" t="s">
        <v>88</v>
      </c>
      <c r="D44" s="455">
        <v>140</v>
      </c>
      <c r="E44" s="455">
        <v>140</v>
      </c>
      <c r="F44" s="455">
        <v>114.4</v>
      </c>
      <c r="G44" s="455">
        <v>143.6</v>
      </c>
      <c r="H44" s="455">
        <v>129.19999999999999</v>
      </c>
      <c r="I44" s="455">
        <v>178.4</v>
      </c>
      <c r="J44" s="455">
        <v>180.8</v>
      </c>
      <c r="K44" s="455">
        <v>162.6</v>
      </c>
      <c r="L44" s="455">
        <v>282.10000000000002</v>
      </c>
      <c r="M44" s="455">
        <v>138.5</v>
      </c>
      <c r="N44" s="455">
        <v>111.4</v>
      </c>
      <c r="O44" s="455">
        <v>194.3</v>
      </c>
      <c r="P44" s="455">
        <v>167.8</v>
      </c>
      <c r="Q44" s="455">
        <v>126.1</v>
      </c>
      <c r="R44" s="455">
        <v>111.9</v>
      </c>
      <c r="S44" s="455">
        <v>112.7</v>
      </c>
      <c r="T44" s="455">
        <v>113.5</v>
      </c>
      <c r="U44" s="455">
        <v>133.30000000000001</v>
      </c>
      <c r="V44" s="455">
        <v>154.9</v>
      </c>
      <c r="W44" s="455">
        <v>115.8</v>
      </c>
      <c r="X44" s="455">
        <v>125.6</v>
      </c>
      <c r="Y44" s="455">
        <v>124.8</v>
      </c>
      <c r="Z44" s="455">
        <v>213.4</v>
      </c>
      <c r="AA44" s="455">
        <v>126.9</v>
      </c>
      <c r="AB44" s="455">
        <v>60.2</v>
      </c>
      <c r="AC44" s="455">
        <v>96.3</v>
      </c>
      <c r="AD44" s="455">
        <v>203.3</v>
      </c>
      <c r="AE44" s="455">
        <v>121.9</v>
      </c>
      <c r="AF44" s="455">
        <v>104.7</v>
      </c>
      <c r="AG44" s="455">
        <v>137.80000000000001</v>
      </c>
      <c r="AH44" s="329"/>
      <c r="AI44" s="330"/>
      <c r="AJ44" s="329" t="s">
        <v>88</v>
      </c>
      <c r="AK44" s="455">
        <v>140</v>
      </c>
      <c r="AL44" s="455">
        <v>165.7</v>
      </c>
      <c r="AM44" s="455">
        <v>189.3</v>
      </c>
      <c r="AN44" s="455">
        <v>210</v>
      </c>
      <c r="AO44" s="455">
        <v>130.1</v>
      </c>
      <c r="AP44" s="455">
        <v>134.19999999999999</v>
      </c>
      <c r="AQ44" s="455">
        <v>175.5</v>
      </c>
      <c r="AR44" s="455">
        <v>115.5</v>
      </c>
      <c r="AS44" s="455">
        <v>121.4</v>
      </c>
      <c r="AT44" s="455">
        <v>121.1</v>
      </c>
      <c r="AU44" s="455">
        <v>126.5</v>
      </c>
    </row>
    <row r="45" spans="1:47" x14ac:dyDescent="0.15">
      <c r="A45" s="329"/>
      <c r="B45" s="330"/>
      <c r="C45" s="329" t="s">
        <v>89</v>
      </c>
      <c r="D45" s="455">
        <v>107.2</v>
      </c>
      <c r="E45" s="455">
        <v>107.2</v>
      </c>
      <c r="F45" s="455">
        <v>99.8</v>
      </c>
      <c r="G45" s="455">
        <v>133.9</v>
      </c>
      <c r="H45" s="455">
        <v>101.9</v>
      </c>
      <c r="I45" s="455">
        <v>113.4</v>
      </c>
      <c r="J45" s="455">
        <v>101.5</v>
      </c>
      <c r="K45" s="455">
        <v>115.4</v>
      </c>
      <c r="L45" s="455">
        <v>228.4</v>
      </c>
      <c r="M45" s="455">
        <v>137</v>
      </c>
      <c r="N45" s="455">
        <v>65.099999999999994</v>
      </c>
      <c r="O45" s="455">
        <v>94.6</v>
      </c>
      <c r="P45" s="455">
        <v>110.2</v>
      </c>
      <c r="Q45" s="455">
        <v>120.7</v>
      </c>
      <c r="R45" s="455">
        <v>102.7</v>
      </c>
      <c r="S45" s="455">
        <v>102.6</v>
      </c>
      <c r="T45" s="455">
        <v>116.3</v>
      </c>
      <c r="U45" s="455">
        <v>115.6</v>
      </c>
      <c r="V45" s="455">
        <v>135.1</v>
      </c>
      <c r="W45" s="455">
        <v>116</v>
      </c>
      <c r="X45" s="455">
        <v>116.4</v>
      </c>
      <c r="Y45" s="455">
        <v>126.7</v>
      </c>
      <c r="Z45" s="455">
        <v>195.6</v>
      </c>
      <c r="AA45" s="455">
        <v>91.7</v>
      </c>
      <c r="AB45" s="455">
        <v>66.8</v>
      </c>
      <c r="AC45" s="455">
        <v>89.8</v>
      </c>
      <c r="AD45" s="455">
        <v>175.5</v>
      </c>
      <c r="AE45" s="455">
        <v>115.6</v>
      </c>
      <c r="AF45" s="455">
        <v>81.900000000000006</v>
      </c>
      <c r="AG45" s="455">
        <v>105.6</v>
      </c>
      <c r="AH45" s="329"/>
      <c r="AI45" s="330"/>
      <c r="AJ45" s="329" t="s">
        <v>89</v>
      </c>
      <c r="AK45" s="455">
        <v>107.2</v>
      </c>
      <c r="AL45" s="455">
        <v>113.6</v>
      </c>
      <c r="AM45" s="455">
        <v>116.7</v>
      </c>
      <c r="AN45" s="455">
        <v>120.4</v>
      </c>
      <c r="AO45" s="455">
        <v>106</v>
      </c>
      <c r="AP45" s="455">
        <v>109.6</v>
      </c>
      <c r="AQ45" s="455">
        <v>108.6</v>
      </c>
      <c r="AR45" s="455">
        <v>110</v>
      </c>
      <c r="AS45" s="455">
        <v>102.4</v>
      </c>
      <c r="AT45" s="455">
        <v>101.2</v>
      </c>
      <c r="AU45" s="455">
        <v>120.5</v>
      </c>
    </row>
    <row r="46" spans="1:47" x14ac:dyDescent="0.15">
      <c r="A46" s="329"/>
      <c r="B46" s="330"/>
      <c r="C46" s="329" t="s">
        <v>90</v>
      </c>
      <c r="D46" s="455">
        <v>107.3</v>
      </c>
      <c r="E46" s="455">
        <v>107.3</v>
      </c>
      <c r="F46" s="455">
        <v>104.1</v>
      </c>
      <c r="G46" s="455">
        <v>144.4</v>
      </c>
      <c r="H46" s="455">
        <v>101.1</v>
      </c>
      <c r="I46" s="455">
        <v>114.5</v>
      </c>
      <c r="J46" s="455">
        <v>98.1</v>
      </c>
      <c r="K46" s="455">
        <v>114.7</v>
      </c>
      <c r="L46" s="455">
        <v>294</v>
      </c>
      <c r="M46" s="455">
        <v>152.6</v>
      </c>
      <c r="N46" s="455">
        <v>64.400000000000006</v>
      </c>
      <c r="O46" s="455">
        <v>89.8</v>
      </c>
      <c r="P46" s="455">
        <v>94.1</v>
      </c>
      <c r="Q46" s="455">
        <v>102.2</v>
      </c>
      <c r="R46" s="455">
        <v>120.2</v>
      </c>
      <c r="S46" s="455">
        <v>108.7</v>
      </c>
      <c r="T46" s="455">
        <v>122.8</v>
      </c>
      <c r="U46" s="455">
        <v>114.4</v>
      </c>
      <c r="V46" s="455">
        <v>124.9</v>
      </c>
      <c r="W46" s="455">
        <v>107.8</v>
      </c>
      <c r="X46" s="455">
        <v>103.6</v>
      </c>
      <c r="Y46" s="455">
        <v>101.4</v>
      </c>
      <c r="Z46" s="455">
        <v>196.8</v>
      </c>
      <c r="AA46" s="455">
        <v>98.7</v>
      </c>
      <c r="AB46" s="455">
        <v>64</v>
      </c>
      <c r="AC46" s="455">
        <v>74.3</v>
      </c>
      <c r="AD46" s="455">
        <v>164.9</v>
      </c>
      <c r="AE46" s="455">
        <v>103.7</v>
      </c>
      <c r="AF46" s="455">
        <v>86</v>
      </c>
      <c r="AG46" s="455">
        <v>105.9</v>
      </c>
      <c r="AH46" s="329"/>
      <c r="AI46" s="330"/>
      <c r="AJ46" s="329" t="s">
        <v>90</v>
      </c>
      <c r="AK46" s="455">
        <v>107.3</v>
      </c>
      <c r="AL46" s="455">
        <v>115.9</v>
      </c>
      <c r="AM46" s="455">
        <v>117.2</v>
      </c>
      <c r="AN46" s="455">
        <v>122.5</v>
      </c>
      <c r="AO46" s="455">
        <v>102</v>
      </c>
      <c r="AP46" s="455">
        <v>114.2</v>
      </c>
      <c r="AQ46" s="455">
        <v>99</v>
      </c>
      <c r="AR46" s="455">
        <v>121</v>
      </c>
      <c r="AS46" s="455">
        <v>101</v>
      </c>
      <c r="AT46" s="455">
        <v>100.5</v>
      </c>
      <c r="AU46" s="455">
        <v>108.5</v>
      </c>
    </row>
    <row r="47" spans="1:47" x14ac:dyDescent="0.15">
      <c r="A47" s="329"/>
      <c r="B47" s="330"/>
      <c r="C47" s="329" t="s">
        <v>91</v>
      </c>
      <c r="D47" s="455">
        <v>119.9</v>
      </c>
      <c r="E47" s="455">
        <v>119.9</v>
      </c>
      <c r="F47" s="455">
        <v>111.5</v>
      </c>
      <c r="G47" s="455">
        <v>140.19999999999999</v>
      </c>
      <c r="H47" s="455">
        <v>115.9</v>
      </c>
      <c r="I47" s="455">
        <v>152.6</v>
      </c>
      <c r="J47" s="455">
        <v>132.30000000000001</v>
      </c>
      <c r="K47" s="455">
        <v>160.69999999999999</v>
      </c>
      <c r="L47" s="455">
        <v>308.60000000000002</v>
      </c>
      <c r="M47" s="455">
        <v>141.9</v>
      </c>
      <c r="N47" s="455">
        <v>80.7</v>
      </c>
      <c r="O47" s="455">
        <v>134.69999999999999</v>
      </c>
      <c r="P47" s="455">
        <v>108.1</v>
      </c>
      <c r="Q47" s="455">
        <v>107.1</v>
      </c>
      <c r="R47" s="455">
        <v>107.9</v>
      </c>
      <c r="S47" s="455">
        <v>101.9</v>
      </c>
      <c r="T47" s="455">
        <v>131.9</v>
      </c>
      <c r="U47" s="455">
        <v>131.5</v>
      </c>
      <c r="V47" s="455">
        <v>126.1</v>
      </c>
      <c r="W47" s="455">
        <v>108.5</v>
      </c>
      <c r="X47" s="455">
        <v>108.7</v>
      </c>
      <c r="Y47" s="455">
        <v>107.3</v>
      </c>
      <c r="Z47" s="455">
        <v>168.3</v>
      </c>
      <c r="AA47" s="455">
        <v>115.2</v>
      </c>
      <c r="AB47" s="455">
        <v>64.099999999999994</v>
      </c>
      <c r="AC47" s="455">
        <v>84.9</v>
      </c>
      <c r="AD47" s="455">
        <v>176.1</v>
      </c>
      <c r="AE47" s="455">
        <v>112.3</v>
      </c>
      <c r="AF47" s="455">
        <v>105.3</v>
      </c>
      <c r="AG47" s="455">
        <v>119</v>
      </c>
      <c r="AH47" s="329"/>
      <c r="AI47" s="330"/>
      <c r="AJ47" s="329" t="s">
        <v>91</v>
      </c>
      <c r="AK47" s="455">
        <v>119.9</v>
      </c>
      <c r="AL47" s="455">
        <v>130.69999999999999</v>
      </c>
      <c r="AM47" s="455">
        <v>148</v>
      </c>
      <c r="AN47" s="455">
        <v>158.9</v>
      </c>
      <c r="AO47" s="455">
        <v>116.8</v>
      </c>
      <c r="AP47" s="455">
        <v>107.6</v>
      </c>
      <c r="AQ47" s="455">
        <v>110.6</v>
      </c>
      <c r="AR47" s="455">
        <v>106.3</v>
      </c>
      <c r="AS47" s="455">
        <v>112.1</v>
      </c>
      <c r="AT47" s="455">
        <v>111.5</v>
      </c>
      <c r="AU47" s="455">
        <v>122.1</v>
      </c>
    </row>
    <row r="48" spans="1:47" x14ac:dyDescent="0.15">
      <c r="A48" s="329"/>
      <c r="B48" s="330"/>
      <c r="C48" s="329" t="s">
        <v>92</v>
      </c>
      <c r="D48" s="455">
        <v>110.9</v>
      </c>
      <c r="E48" s="455">
        <v>110.9</v>
      </c>
      <c r="F48" s="455">
        <v>109.7</v>
      </c>
      <c r="G48" s="455">
        <v>131.4</v>
      </c>
      <c r="H48" s="455">
        <v>115.8</v>
      </c>
      <c r="I48" s="455">
        <v>128.4</v>
      </c>
      <c r="J48" s="455">
        <v>123.6</v>
      </c>
      <c r="K48" s="455">
        <v>112.5</v>
      </c>
      <c r="L48" s="455">
        <v>312.89999999999998</v>
      </c>
      <c r="M48" s="455">
        <v>140.19999999999999</v>
      </c>
      <c r="N48" s="455">
        <v>69.099999999999994</v>
      </c>
      <c r="O48" s="455">
        <v>87.4</v>
      </c>
      <c r="P48" s="455">
        <v>107.9</v>
      </c>
      <c r="Q48" s="455">
        <v>119.9</v>
      </c>
      <c r="R48" s="455">
        <v>103.7</v>
      </c>
      <c r="S48" s="455">
        <v>99</v>
      </c>
      <c r="T48" s="455">
        <v>124</v>
      </c>
      <c r="U48" s="455">
        <v>118.3</v>
      </c>
      <c r="V48" s="455">
        <v>123.9</v>
      </c>
      <c r="W48" s="455">
        <v>103.9</v>
      </c>
      <c r="X48" s="455">
        <v>118</v>
      </c>
      <c r="Y48" s="455">
        <v>108.3</v>
      </c>
      <c r="Z48" s="455">
        <v>177.8</v>
      </c>
      <c r="AA48" s="455">
        <v>116.3</v>
      </c>
      <c r="AB48" s="455">
        <v>60.8</v>
      </c>
      <c r="AC48" s="455">
        <v>99.9</v>
      </c>
      <c r="AD48" s="455">
        <v>189.1</v>
      </c>
      <c r="AE48" s="455">
        <v>108.3</v>
      </c>
      <c r="AF48" s="455">
        <v>91.6</v>
      </c>
      <c r="AG48" s="455">
        <v>109.7</v>
      </c>
      <c r="AH48" s="329"/>
      <c r="AI48" s="330"/>
      <c r="AJ48" s="329" t="s">
        <v>92</v>
      </c>
      <c r="AK48" s="455">
        <v>110.9</v>
      </c>
      <c r="AL48" s="455">
        <v>116</v>
      </c>
      <c r="AM48" s="455">
        <v>127.9</v>
      </c>
      <c r="AN48" s="455">
        <v>131.30000000000001</v>
      </c>
      <c r="AO48" s="455">
        <v>117.9</v>
      </c>
      <c r="AP48" s="455">
        <v>100.2</v>
      </c>
      <c r="AQ48" s="455">
        <v>94.7</v>
      </c>
      <c r="AR48" s="455">
        <v>102.7</v>
      </c>
      <c r="AS48" s="455">
        <v>107.2</v>
      </c>
      <c r="AT48" s="455">
        <v>106.5</v>
      </c>
      <c r="AU48" s="455">
        <v>118</v>
      </c>
    </row>
    <row r="49" spans="1:47" x14ac:dyDescent="0.15">
      <c r="A49" s="329"/>
      <c r="B49" s="330"/>
      <c r="C49" s="329" t="s">
        <v>93</v>
      </c>
      <c r="D49" s="455">
        <v>108.5</v>
      </c>
      <c r="E49" s="455">
        <v>108.5</v>
      </c>
      <c r="F49" s="455">
        <v>110.6</v>
      </c>
      <c r="G49" s="455">
        <v>126.4</v>
      </c>
      <c r="H49" s="455">
        <v>102.9</v>
      </c>
      <c r="I49" s="455">
        <v>131.9</v>
      </c>
      <c r="J49" s="455">
        <v>126.2</v>
      </c>
      <c r="K49" s="455">
        <v>121.4</v>
      </c>
      <c r="L49" s="455">
        <v>281.2</v>
      </c>
      <c r="M49" s="455">
        <v>137.80000000000001</v>
      </c>
      <c r="N49" s="455">
        <v>73.099999999999994</v>
      </c>
      <c r="O49" s="455">
        <v>77.3</v>
      </c>
      <c r="P49" s="455">
        <v>105.6</v>
      </c>
      <c r="Q49" s="455">
        <v>116.6</v>
      </c>
      <c r="R49" s="455">
        <v>93.6</v>
      </c>
      <c r="S49" s="455">
        <v>110.3</v>
      </c>
      <c r="T49" s="455">
        <v>120.5</v>
      </c>
      <c r="U49" s="455">
        <v>111.4</v>
      </c>
      <c r="V49" s="455">
        <v>146.5</v>
      </c>
      <c r="W49" s="455">
        <v>105.9</v>
      </c>
      <c r="X49" s="455">
        <v>105.7</v>
      </c>
      <c r="Y49" s="455">
        <v>93.8</v>
      </c>
      <c r="Z49" s="455">
        <v>166.6</v>
      </c>
      <c r="AA49" s="455">
        <v>104.7</v>
      </c>
      <c r="AB49" s="455">
        <v>60.4</v>
      </c>
      <c r="AC49" s="455">
        <v>83.2</v>
      </c>
      <c r="AD49" s="455">
        <v>190.3</v>
      </c>
      <c r="AE49" s="455">
        <v>104.6</v>
      </c>
      <c r="AF49" s="455">
        <v>125.2</v>
      </c>
      <c r="AG49" s="455">
        <v>109.5</v>
      </c>
      <c r="AH49" s="329"/>
      <c r="AI49" s="330"/>
      <c r="AJ49" s="329" t="s">
        <v>93</v>
      </c>
      <c r="AK49" s="455">
        <v>108.5</v>
      </c>
      <c r="AL49" s="455">
        <v>116.2</v>
      </c>
      <c r="AM49" s="455">
        <v>129.19999999999999</v>
      </c>
      <c r="AN49" s="455">
        <v>135.69999999999999</v>
      </c>
      <c r="AO49" s="455">
        <v>110.7</v>
      </c>
      <c r="AP49" s="455">
        <v>98.8</v>
      </c>
      <c r="AQ49" s="455">
        <v>98.9</v>
      </c>
      <c r="AR49" s="455">
        <v>98.8</v>
      </c>
      <c r="AS49" s="455">
        <v>102.9</v>
      </c>
      <c r="AT49" s="455">
        <v>102.7</v>
      </c>
      <c r="AU49" s="455">
        <v>104.9</v>
      </c>
    </row>
    <row r="50" spans="1:47" x14ac:dyDescent="0.15">
      <c r="A50" s="329"/>
      <c r="B50" s="330"/>
      <c r="C50" s="329" t="s">
        <v>94</v>
      </c>
      <c r="D50" s="455">
        <v>123.5</v>
      </c>
      <c r="E50" s="455">
        <v>123.5</v>
      </c>
      <c r="F50" s="455">
        <v>108.4</v>
      </c>
      <c r="G50" s="455">
        <v>136.19999999999999</v>
      </c>
      <c r="H50" s="455">
        <v>114.1</v>
      </c>
      <c r="I50" s="455">
        <v>158.69999999999999</v>
      </c>
      <c r="J50" s="455">
        <v>160.1</v>
      </c>
      <c r="K50" s="455">
        <v>144.6</v>
      </c>
      <c r="L50" s="455">
        <v>258.60000000000002</v>
      </c>
      <c r="M50" s="455">
        <v>141.1</v>
      </c>
      <c r="N50" s="455">
        <v>94.4</v>
      </c>
      <c r="O50" s="455">
        <v>94.1</v>
      </c>
      <c r="P50" s="455">
        <v>137.5</v>
      </c>
      <c r="Q50" s="455">
        <v>116.7</v>
      </c>
      <c r="R50" s="455">
        <v>107.6</v>
      </c>
      <c r="S50" s="455">
        <v>105.6</v>
      </c>
      <c r="T50" s="455">
        <v>129.1</v>
      </c>
      <c r="U50" s="455">
        <v>134.80000000000001</v>
      </c>
      <c r="V50" s="455">
        <v>167.4</v>
      </c>
      <c r="W50" s="455">
        <v>106.8</v>
      </c>
      <c r="X50" s="455">
        <v>117</v>
      </c>
      <c r="Y50" s="455">
        <v>110.6</v>
      </c>
      <c r="Z50" s="455">
        <v>205.5</v>
      </c>
      <c r="AA50" s="455">
        <v>119.1</v>
      </c>
      <c r="AB50" s="455">
        <v>64</v>
      </c>
      <c r="AC50" s="455">
        <v>98.5</v>
      </c>
      <c r="AD50" s="455">
        <v>151</v>
      </c>
      <c r="AE50" s="455">
        <v>106.9</v>
      </c>
      <c r="AF50" s="455">
        <v>99.5</v>
      </c>
      <c r="AG50" s="455">
        <v>122</v>
      </c>
      <c r="AH50" s="329"/>
      <c r="AI50" s="330"/>
      <c r="AJ50" s="329" t="s">
        <v>94</v>
      </c>
      <c r="AK50" s="455">
        <v>123.5</v>
      </c>
      <c r="AL50" s="455">
        <v>134.6</v>
      </c>
      <c r="AM50" s="455">
        <v>151.6</v>
      </c>
      <c r="AN50" s="455">
        <v>163.30000000000001</v>
      </c>
      <c r="AO50" s="455">
        <v>118.3</v>
      </c>
      <c r="AP50" s="455">
        <v>111.9</v>
      </c>
      <c r="AQ50" s="455">
        <v>121.1</v>
      </c>
      <c r="AR50" s="455">
        <v>107.7</v>
      </c>
      <c r="AS50" s="455">
        <v>115.5</v>
      </c>
      <c r="AT50" s="455">
        <v>114.9</v>
      </c>
      <c r="AU50" s="455">
        <v>124</v>
      </c>
    </row>
    <row r="51" spans="1:47" x14ac:dyDescent="0.15">
      <c r="A51" s="329"/>
      <c r="B51" s="330"/>
      <c r="C51" s="329" t="s">
        <v>95</v>
      </c>
      <c r="D51" s="455">
        <v>114.4</v>
      </c>
      <c r="E51" s="455">
        <v>114.4</v>
      </c>
      <c r="F51" s="455">
        <v>113.8</v>
      </c>
      <c r="G51" s="455">
        <v>140.6</v>
      </c>
      <c r="H51" s="455">
        <v>114.3</v>
      </c>
      <c r="I51" s="455">
        <v>115.3</v>
      </c>
      <c r="J51" s="455">
        <v>95.9</v>
      </c>
      <c r="K51" s="455">
        <v>122.1</v>
      </c>
      <c r="L51" s="455">
        <v>271.89999999999998</v>
      </c>
      <c r="M51" s="455">
        <v>138.4</v>
      </c>
      <c r="N51" s="455">
        <v>75.599999999999994</v>
      </c>
      <c r="O51" s="455">
        <v>79.5</v>
      </c>
      <c r="P51" s="455">
        <v>138</v>
      </c>
      <c r="Q51" s="455">
        <v>130.30000000000001</v>
      </c>
      <c r="R51" s="455">
        <v>111.3</v>
      </c>
      <c r="S51" s="455">
        <v>103.8</v>
      </c>
      <c r="T51" s="455">
        <v>110.2</v>
      </c>
      <c r="U51" s="455">
        <v>130.69999999999999</v>
      </c>
      <c r="V51" s="455">
        <v>187</v>
      </c>
      <c r="W51" s="455">
        <v>110.8</v>
      </c>
      <c r="X51" s="455">
        <v>108.1</v>
      </c>
      <c r="Y51" s="455">
        <v>105</v>
      </c>
      <c r="Z51" s="455">
        <v>177.1</v>
      </c>
      <c r="AA51" s="455">
        <v>117</v>
      </c>
      <c r="AB51" s="455">
        <v>67.2</v>
      </c>
      <c r="AC51" s="455">
        <v>80.8</v>
      </c>
      <c r="AD51" s="455">
        <v>180.2</v>
      </c>
      <c r="AE51" s="455">
        <v>105</v>
      </c>
      <c r="AF51" s="455">
        <v>93.5</v>
      </c>
      <c r="AG51" s="455">
        <v>113.1</v>
      </c>
      <c r="AH51" s="329"/>
      <c r="AI51" s="330"/>
      <c r="AJ51" s="329" t="s">
        <v>95</v>
      </c>
      <c r="AK51" s="455">
        <v>114.4</v>
      </c>
      <c r="AL51" s="455">
        <v>121.3</v>
      </c>
      <c r="AM51" s="455">
        <v>128.30000000000001</v>
      </c>
      <c r="AN51" s="455">
        <v>129.19999999999999</v>
      </c>
      <c r="AO51" s="455">
        <v>125.9</v>
      </c>
      <c r="AP51" s="455">
        <v>111.8</v>
      </c>
      <c r="AQ51" s="455">
        <v>114.1</v>
      </c>
      <c r="AR51" s="455">
        <v>110.8</v>
      </c>
      <c r="AS51" s="455">
        <v>109.5</v>
      </c>
      <c r="AT51" s="455">
        <v>109.1</v>
      </c>
      <c r="AU51" s="455">
        <v>114.9</v>
      </c>
    </row>
    <row r="52" spans="1:47" x14ac:dyDescent="0.15">
      <c r="A52" s="329"/>
      <c r="B52" s="330"/>
      <c r="C52" s="329" t="s">
        <v>96</v>
      </c>
      <c r="D52" s="455">
        <v>118.6</v>
      </c>
      <c r="E52" s="455">
        <v>118.6</v>
      </c>
      <c r="F52" s="455">
        <v>112.3</v>
      </c>
      <c r="G52" s="455">
        <v>146</v>
      </c>
      <c r="H52" s="455">
        <v>126.5</v>
      </c>
      <c r="I52" s="455">
        <v>123.2</v>
      </c>
      <c r="J52" s="455">
        <v>100.7</v>
      </c>
      <c r="K52" s="455">
        <v>136.6</v>
      </c>
      <c r="L52" s="455">
        <v>260.39999999999998</v>
      </c>
      <c r="M52" s="455">
        <v>145.30000000000001</v>
      </c>
      <c r="N52" s="455">
        <v>77.400000000000006</v>
      </c>
      <c r="O52" s="455">
        <v>96.1</v>
      </c>
      <c r="P52" s="455">
        <v>140.4</v>
      </c>
      <c r="Q52" s="455">
        <v>127.1</v>
      </c>
      <c r="R52" s="455">
        <v>109.3</v>
      </c>
      <c r="S52" s="455">
        <v>105.4</v>
      </c>
      <c r="T52" s="455">
        <v>115</v>
      </c>
      <c r="U52" s="455">
        <v>132.19999999999999</v>
      </c>
      <c r="V52" s="455">
        <v>166.6</v>
      </c>
      <c r="W52" s="455">
        <v>120.9</v>
      </c>
      <c r="X52" s="455">
        <v>111.7</v>
      </c>
      <c r="Y52" s="455">
        <v>107.9</v>
      </c>
      <c r="Z52" s="455">
        <v>179.4</v>
      </c>
      <c r="AA52" s="455">
        <v>122.6</v>
      </c>
      <c r="AB52" s="455">
        <v>77.099999999999994</v>
      </c>
      <c r="AC52" s="455">
        <v>87.9</v>
      </c>
      <c r="AD52" s="455">
        <v>166.2</v>
      </c>
      <c r="AE52" s="455">
        <v>117.2</v>
      </c>
      <c r="AF52" s="455">
        <v>92</v>
      </c>
      <c r="AG52" s="455">
        <v>116.9</v>
      </c>
      <c r="AH52" s="329"/>
      <c r="AI52" s="330"/>
      <c r="AJ52" s="329" t="s">
        <v>96</v>
      </c>
      <c r="AK52" s="455">
        <v>118.6</v>
      </c>
      <c r="AL52" s="455">
        <v>127.8</v>
      </c>
      <c r="AM52" s="455">
        <v>134</v>
      </c>
      <c r="AN52" s="455">
        <v>134.80000000000001</v>
      </c>
      <c r="AO52" s="455">
        <v>131.69999999999999</v>
      </c>
      <c r="AP52" s="455">
        <v>119.7</v>
      </c>
      <c r="AQ52" s="455">
        <v>128.6</v>
      </c>
      <c r="AR52" s="455">
        <v>115.6</v>
      </c>
      <c r="AS52" s="455">
        <v>111.9</v>
      </c>
      <c r="AT52" s="455">
        <v>111.4</v>
      </c>
      <c r="AU52" s="455">
        <v>118.5</v>
      </c>
    </row>
    <row r="53" spans="1:47" x14ac:dyDescent="0.15">
      <c r="A53" s="329"/>
      <c r="B53" s="336"/>
      <c r="C53" s="335" t="s">
        <v>97</v>
      </c>
      <c r="D53" s="456">
        <v>120.6</v>
      </c>
      <c r="E53" s="456">
        <v>120.6</v>
      </c>
      <c r="F53" s="456">
        <v>112.5</v>
      </c>
      <c r="G53" s="456">
        <v>139.30000000000001</v>
      </c>
      <c r="H53" s="456">
        <v>122</v>
      </c>
      <c r="I53" s="456">
        <v>134.4</v>
      </c>
      <c r="J53" s="456">
        <v>134.9</v>
      </c>
      <c r="K53" s="456">
        <v>119.7</v>
      </c>
      <c r="L53" s="456">
        <v>250.6</v>
      </c>
      <c r="M53" s="456">
        <v>132.1</v>
      </c>
      <c r="N53" s="456">
        <v>81.7</v>
      </c>
      <c r="O53" s="456">
        <v>90.5</v>
      </c>
      <c r="P53" s="456">
        <v>131.80000000000001</v>
      </c>
      <c r="Q53" s="456">
        <v>137.69999999999999</v>
      </c>
      <c r="R53" s="456">
        <v>106.1</v>
      </c>
      <c r="S53" s="456">
        <v>113.7</v>
      </c>
      <c r="T53" s="456">
        <v>111.9</v>
      </c>
      <c r="U53" s="456">
        <v>135.1</v>
      </c>
      <c r="V53" s="456">
        <v>139.80000000000001</v>
      </c>
      <c r="W53" s="456">
        <v>145.30000000000001</v>
      </c>
      <c r="X53" s="456">
        <v>118.8</v>
      </c>
      <c r="Y53" s="456">
        <v>114.4</v>
      </c>
      <c r="Z53" s="456">
        <v>182.8</v>
      </c>
      <c r="AA53" s="456">
        <v>125.2</v>
      </c>
      <c r="AB53" s="456">
        <v>77.400000000000006</v>
      </c>
      <c r="AC53" s="456">
        <v>90.4</v>
      </c>
      <c r="AD53" s="456">
        <v>205</v>
      </c>
      <c r="AE53" s="456">
        <v>110.6</v>
      </c>
      <c r="AF53" s="456">
        <v>98.5</v>
      </c>
      <c r="AG53" s="456">
        <v>119.2</v>
      </c>
      <c r="AH53" s="329"/>
      <c r="AI53" s="336"/>
      <c r="AJ53" s="335" t="s">
        <v>97</v>
      </c>
      <c r="AK53" s="455">
        <v>120.6</v>
      </c>
      <c r="AL53" s="456">
        <v>131.1</v>
      </c>
      <c r="AM53" s="456">
        <v>138.69999999999999</v>
      </c>
      <c r="AN53" s="456">
        <v>140.5</v>
      </c>
      <c r="AO53" s="456">
        <v>133.6</v>
      </c>
      <c r="AP53" s="456">
        <v>120.9</v>
      </c>
      <c r="AQ53" s="456">
        <v>102.7</v>
      </c>
      <c r="AR53" s="456">
        <v>129.19999999999999</v>
      </c>
      <c r="AS53" s="456">
        <v>113</v>
      </c>
      <c r="AT53" s="456">
        <v>112.3</v>
      </c>
      <c r="AU53" s="456">
        <v>123.5</v>
      </c>
    </row>
    <row r="54" spans="1:47" x14ac:dyDescent="0.15">
      <c r="A54" s="329"/>
      <c r="B54" s="330" t="s">
        <v>99</v>
      </c>
      <c r="C54" s="329" t="s">
        <v>84</v>
      </c>
      <c r="D54" s="475">
        <v>104.5</v>
      </c>
      <c r="E54" s="475">
        <v>104.5</v>
      </c>
      <c r="F54" s="475">
        <v>106.4</v>
      </c>
      <c r="G54" s="475">
        <v>135.6</v>
      </c>
      <c r="H54" s="475">
        <v>119.3</v>
      </c>
      <c r="I54" s="475">
        <v>116.2</v>
      </c>
      <c r="J54" s="475">
        <v>101.4</v>
      </c>
      <c r="K54" s="475">
        <v>122.9</v>
      </c>
      <c r="L54" s="475">
        <v>223.4</v>
      </c>
      <c r="M54" s="475">
        <v>116.9</v>
      </c>
      <c r="N54" s="475">
        <v>72.7</v>
      </c>
      <c r="O54" s="475">
        <v>70.5</v>
      </c>
      <c r="P54" s="475">
        <v>118.5</v>
      </c>
      <c r="Q54" s="475">
        <v>107.1</v>
      </c>
      <c r="R54" s="475">
        <v>98.4</v>
      </c>
      <c r="S54" s="475">
        <v>101</v>
      </c>
      <c r="T54" s="475">
        <v>93.8</v>
      </c>
      <c r="U54" s="475">
        <v>113.3</v>
      </c>
      <c r="V54" s="475">
        <v>120.9</v>
      </c>
      <c r="W54" s="475">
        <v>93</v>
      </c>
      <c r="X54" s="475">
        <v>99.3</v>
      </c>
      <c r="Y54" s="475">
        <v>92.7</v>
      </c>
      <c r="Z54" s="475">
        <v>177.7</v>
      </c>
      <c r="AA54" s="475">
        <v>111.2</v>
      </c>
      <c r="AB54" s="475">
        <v>31.8</v>
      </c>
      <c r="AC54" s="475">
        <v>83.2</v>
      </c>
      <c r="AD54" s="475">
        <v>138.30000000000001</v>
      </c>
      <c r="AE54" s="455">
        <v>133</v>
      </c>
      <c r="AF54" s="455">
        <v>114.3</v>
      </c>
      <c r="AG54" s="455">
        <v>105.1</v>
      </c>
      <c r="AH54" s="329"/>
      <c r="AI54" s="330" t="s">
        <v>99</v>
      </c>
      <c r="AJ54" s="329" t="s">
        <v>84</v>
      </c>
      <c r="AK54" s="460">
        <v>104.5</v>
      </c>
      <c r="AL54" s="455">
        <v>109.1</v>
      </c>
      <c r="AM54" s="455">
        <v>121</v>
      </c>
      <c r="AN54" s="455">
        <v>121.8</v>
      </c>
      <c r="AO54" s="455">
        <v>118.9</v>
      </c>
      <c r="AP54" s="455">
        <v>93.3</v>
      </c>
      <c r="AQ54" s="455">
        <v>98.9</v>
      </c>
      <c r="AR54" s="455">
        <v>90.8</v>
      </c>
      <c r="AS54" s="455">
        <v>101.2</v>
      </c>
      <c r="AT54" s="455">
        <v>100.9</v>
      </c>
      <c r="AU54" s="455">
        <v>105.6</v>
      </c>
    </row>
    <row r="55" spans="1:47" x14ac:dyDescent="0.15">
      <c r="A55" s="329"/>
      <c r="B55" s="330"/>
      <c r="C55" s="329" t="s">
        <v>86</v>
      </c>
      <c r="D55" s="475">
        <v>115.9</v>
      </c>
      <c r="E55" s="475">
        <v>115.8</v>
      </c>
      <c r="F55" s="475">
        <v>106.1</v>
      </c>
      <c r="G55" s="475">
        <v>133.19999999999999</v>
      </c>
      <c r="H55" s="475">
        <v>112.2</v>
      </c>
      <c r="I55" s="475">
        <v>147.9</v>
      </c>
      <c r="J55" s="475">
        <v>144.9</v>
      </c>
      <c r="K55" s="475">
        <v>141.6</v>
      </c>
      <c r="L55" s="475">
        <v>233.1</v>
      </c>
      <c r="M55" s="475">
        <v>138.9</v>
      </c>
      <c r="N55" s="475">
        <v>76.7</v>
      </c>
      <c r="O55" s="475">
        <v>92.9</v>
      </c>
      <c r="P55" s="475">
        <v>128.9</v>
      </c>
      <c r="Q55" s="475">
        <v>111.2</v>
      </c>
      <c r="R55" s="475">
        <v>101.8</v>
      </c>
      <c r="S55" s="475">
        <v>99.2</v>
      </c>
      <c r="T55" s="475">
        <v>98.7</v>
      </c>
      <c r="U55" s="475">
        <v>114.6</v>
      </c>
      <c r="V55" s="475">
        <v>135.1</v>
      </c>
      <c r="W55" s="475">
        <v>105.3</v>
      </c>
      <c r="X55" s="475">
        <v>114.8</v>
      </c>
      <c r="Y55" s="475">
        <v>112.4</v>
      </c>
      <c r="Z55" s="475">
        <v>225.7</v>
      </c>
      <c r="AA55" s="475">
        <v>165.6</v>
      </c>
      <c r="AB55" s="475">
        <v>74</v>
      </c>
      <c r="AC55" s="475">
        <v>79.5</v>
      </c>
      <c r="AD55" s="475">
        <v>153.80000000000001</v>
      </c>
      <c r="AE55" s="455">
        <v>139.69999999999999</v>
      </c>
      <c r="AF55" s="455">
        <v>107.8</v>
      </c>
      <c r="AG55" s="455">
        <v>115.3</v>
      </c>
      <c r="AH55" s="329"/>
      <c r="AI55" s="330"/>
      <c r="AJ55" s="329" t="s">
        <v>86</v>
      </c>
      <c r="AK55" s="455">
        <v>115.9</v>
      </c>
      <c r="AL55" s="455">
        <v>128.4</v>
      </c>
      <c r="AM55" s="455">
        <v>142</v>
      </c>
      <c r="AN55" s="455">
        <v>151.4</v>
      </c>
      <c r="AO55" s="455">
        <v>115.2</v>
      </c>
      <c r="AP55" s="455">
        <v>110.4</v>
      </c>
      <c r="AQ55" s="455">
        <v>121.5</v>
      </c>
      <c r="AR55" s="455">
        <v>105.4</v>
      </c>
      <c r="AS55" s="455">
        <v>106.7</v>
      </c>
      <c r="AT55" s="455">
        <v>106.7</v>
      </c>
      <c r="AU55" s="455">
        <v>107.4</v>
      </c>
    </row>
    <row r="56" spans="1:47" x14ac:dyDescent="0.15">
      <c r="A56" s="329"/>
      <c r="B56" s="330"/>
      <c r="C56" s="329" t="s">
        <v>88</v>
      </c>
      <c r="D56" s="475">
        <v>146.5</v>
      </c>
      <c r="E56" s="475">
        <v>146.5</v>
      </c>
      <c r="F56" s="475">
        <v>120.9</v>
      </c>
      <c r="G56" s="475">
        <v>146.4</v>
      </c>
      <c r="H56" s="475">
        <v>127.5</v>
      </c>
      <c r="I56" s="475">
        <v>213.6</v>
      </c>
      <c r="J56" s="475">
        <v>200.9</v>
      </c>
      <c r="K56" s="475">
        <v>226.7</v>
      </c>
      <c r="L56" s="475">
        <v>245.8</v>
      </c>
      <c r="M56" s="475">
        <v>170.9</v>
      </c>
      <c r="N56" s="475">
        <v>91.4</v>
      </c>
      <c r="O56" s="475">
        <v>136</v>
      </c>
      <c r="P56" s="475">
        <v>182.8</v>
      </c>
      <c r="Q56" s="475">
        <v>128.30000000000001</v>
      </c>
      <c r="R56" s="475">
        <v>119.2</v>
      </c>
      <c r="S56" s="475">
        <v>109.6</v>
      </c>
      <c r="T56" s="475">
        <v>123.4</v>
      </c>
      <c r="U56" s="475">
        <v>132.6</v>
      </c>
      <c r="V56" s="475">
        <v>146.30000000000001</v>
      </c>
      <c r="W56" s="475">
        <v>108.3</v>
      </c>
      <c r="X56" s="475">
        <v>122.9</v>
      </c>
      <c r="Y56" s="475">
        <v>125.1</v>
      </c>
      <c r="Z56" s="475">
        <v>201.2</v>
      </c>
      <c r="AA56" s="475">
        <v>153.4</v>
      </c>
      <c r="AB56" s="475">
        <v>75.599999999999994</v>
      </c>
      <c r="AC56" s="475">
        <v>95.6</v>
      </c>
      <c r="AD56" s="475">
        <v>168.8</v>
      </c>
      <c r="AE56" s="455">
        <v>129.4</v>
      </c>
      <c r="AF56" s="455">
        <v>104.5</v>
      </c>
      <c r="AG56" s="455">
        <v>143.80000000000001</v>
      </c>
      <c r="AH56" s="329"/>
      <c r="AI56" s="330"/>
      <c r="AJ56" s="329" t="s">
        <v>88</v>
      </c>
      <c r="AK56" s="455">
        <v>146.5</v>
      </c>
      <c r="AL56" s="455">
        <v>167.4</v>
      </c>
      <c r="AM56" s="455">
        <v>197.1</v>
      </c>
      <c r="AN56" s="455">
        <v>219.4</v>
      </c>
      <c r="AO56" s="455">
        <v>133.80000000000001</v>
      </c>
      <c r="AP56" s="455">
        <v>127.8</v>
      </c>
      <c r="AQ56" s="455">
        <v>157.6</v>
      </c>
      <c r="AR56" s="455">
        <v>114.4</v>
      </c>
      <c r="AS56" s="455">
        <v>131.30000000000001</v>
      </c>
      <c r="AT56" s="455">
        <v>131.69999999999999</v>
      </c>
      <c r="AU56" s="455">
        <v>125</v>
      </c>
    </row>
    <row r="57" spans="1:47" x14ac:dyDescent="0.15">
      <c r="A57" s="329"/>
      <c r="B57" s="330"/>
      <c r="C57" s="329" t="s">
        <v>89</v>
      </c>
      <c r="D57" s="475">
        <v>112.8</v>
      </c>
      <c r="E57" s="475">
        <v>112.8</v>
      </c>
      <c r="F57" s="475">
        <v>108.2</v>
      </c>
      <c r="G57" s="475">
        <v>123</v>
      </c>
      <c r="H57" s="475">
        <v>111.3</v>
      </c>
      <c r="I57" s="475">
        <v>125</v>
      </c>
      <c r="J57" s="475">
        <v>118.9</v>
      </c>
      <c r="K57" s="475">
        <v>114.6</v>
      </c>
      <c r="L57" s="475">
        <v>278.60000000000002</v>
      </c>
      <c r="M57" s="475">
        <v>150.4</v>
      </c>
      <c r="N57" s="475">
        <v>75.3</v>
      </c>
      <c r="O57" s="475">
        <v>73.3</v>
      </c>
      <c r="P57" s="475">
        <v>122</v>
      </c>
      <c r="Q57" s="475">
        <v>121.5</v>
      </c>
      <c r="R57" s="475">
        <v>108.5</v>
      </c>
      <c r="S57" s="475">
        <v>110</v>
      </c>
      <c r="T57" s="475">
        <v>132.5</v>
      </c>
      <c r="U57" s="475">
        <v>122.6</v>
      </c>
      <c r="V57" s="475">
        <v>142.19999999999999</v>
      </c>
      <c r="W57" s="475">
        <v>106.7</v>
      </c>
      <c r="X57" s="475">
        <v>112.4</v>
      </c>
      <c r="Y57" s="475">
        <v>118.9</v>
      </c>
      <c r="Z57" s="475">
        <v>197.7</v>
      </c>
      <c r="AA57" s="475">
        <v>89.9</v>
      </c>
      <c r="AB57" s="475">
        <v>69.7</v>
      </c>
      <c r="AC57" s="475">
        <v>89.7</v>
      </c>
      <c r="AD57" s="475">
        <v>150.6</v>
      </c>
      <c r="AE57" s="455">
        <v>140.30000000000001</v>
      </c>
      <c r="AF57" s="455">
        <v>89.2</v>
      </c>
      <c r="AG57" s="455">
        <v>111.3</v>
      </c>
      <c r="AH57" s="329"/>
      <c r="AI57" s="330"/>
      <c r="AJ57" s="329" t="s">
        <v>89</v>
      </c>
      <c r="AK57" s="455">
        <v>112.8</v>
      </c>
      <c r="AL57" s="455">
        <v>117.9</v>
      </c>
      <c r="AM57" s="455">
        <v>126.3</v>
      </c>
      <c r="AN57" s="455">
        <v>129.9</v>
      </c>
      <c r="AO57" s="455">
        <v>116.1</v>
      </c>
      <c r="AP57" s="455">
        <v>106.6</v>
      </c>
      <c r="AQ57" s="455">
        <v>102.3</v>
      </c>
      <c r="AR57" s="455">
        <v>108.6</v>
      </c>
      <c r="AS57" s="455">
        <v>109.1</v>
      </c>
      <c r="AT57" s="455">
        <v>108.6</v>
      </c>
      <c r="AU57" s="455">
        <v>116.1</v>
      </c>
    </row>
    <row r="58" spans="1:47" x14ac:dyDescent="0.15">
      <c r="A58" s="329"/>
      <c r="B58" s="330"/>
      <c r="C58" s="329" t="s">
        <v>90</v>
      </c>
      <c r="D58" s="475">
        <v>110.9</v>
      </c>
      <c r="E58" s="475">
        <v>110.9</v>
      </c>
      <c r="F58" s="475">
        <v>110</v>
      </c>
      <c r="G58" s="475">
        <v>125.8</v>
      </c>
      <c r="H58" s="475">
        <v>102.8</v>
      </c>
      <c r="I58" s="475">
        <v>130.6</v>
      </c>
      <c r="J58" s="475">
        <v>117.1</v>
      </c>
      <c r="K58" s="475">
        <v>132.5</v>
      </c>
      <c r="L58" s="475">
        <v>264</v>
      </c>
      <c r="M58" s="475">
        <v>145.9</v>
      </c>
      <c r="N58" s="475">
        <v>63.5</v>
      </c>
      <c r="O58" s="475">
        <v>77.2</v>
      </c>
      <c r="P58" s="475">
        <v>123</v>
      </c>
      <c r="Q58" s="475">
        <v>102.9</v>
      </c>
      <c r="R58" s="475">
        <v>105.3</v>
      </c>
      <c r="S58" s="475">
        <v>105.7</v>
      </c>
      <c r="T58" s="475">
        <v>130.69999999999999</v>
      </c>
      <c r="U58" s="475">
        <v>117</v>
      </c>
      <c r="V58" s="475">
        <v>134.69999999999999</v>
      </c>
      <c r="W58" s="475">
        <v>100.4</v>
      </c>
      <c r="X58" s="475">
        <v>102.6</v>
      </c>
      <c r="Y58" s="475">
        <v>103.6</v>
      </c>
      <c r="Z58" s="475">
        <v>190.5</v>
      </c>
      <c r="AA58" s="475">
        <v>95.6</v>
      </c>
      <c r="AB58" s="475">
        <v>72</v>
      </c>
      <c r="AC58" s="475">
        <v>78.099999999999994</v>
      </c>
      <c r="AD58" s="475">
        <v>138.69999999999999</v>
      </c>
      <c r="AE58" s="455">
        <v>125.3</v>
      </c>
      <c r="AF58" s="455">
        <v>92.6</v>
      </c>
      <c r="AG58" s="455">
        <v>109.7</v>
      </c>
      <c r="AH58" s="329"/>
      <c r="AI58" s="330"/>
      <c r="AJ58" s="329" t="s">
        <v>90</v>
      </c>
      <c r="AK58" s="455">
        <v>110.9</v>
      </c>
      <c r="AL58" s="455">
        <v>115</v>
      </c>
      <c r="AM58" s="455">
        <v>127.6</v>
      </c>
      <c r="AN58" s="455">
        <v>134.9</v>
      </c>
      <c r="AO58" s="455">
        <v>106.7</v>
      </c>
      <c r="AP58" s="455">
        <v>98.4</v>
      </c>
      <c r="AQ58" s="455">
        <v>92.6</v>
      </c>
      <c r="AR58" s="455">
        <v>101</v>
      </c>
      <c r="AS58" s="455">
        <v>107.8</v>
      </c>
      <c r="AT58" s="455">
        <v>107.8</v>
      </c>
      <c r="AU58" s="455">
        <v>108.2</v>
      </c>
    </row>
    <row r="59" spans="1:47" x14ac:dyDescent="0.15">
      <c r="A59" s="329"/>
      <c r="B59" s="330"/>
      <c r="C59" s="329" t="s">
        <v>91</v>
      </c>
      <c r="D59" s="475">
        <v>116.9</v>
      </c>
      <c r="E59" s="475">
        <v>116.9</v>
      </c>
      <c r="F59" s="475">
        <v>110.3</v>
      </c>
      <c r="G59" s="475">
        <v>139.80000000000001</v>
      </c>
      <c r="H59" s="475">
        <v>102.8</v>
      </c>
      <c r="I59" s="475">
        <v>129.19999999999999</v>
      </c>
      <c r="J59" s="475">
        <v>115</v>
      </c>
      <c r="K59" s="475">
        <v>130.80000000000001</v>
      </c>
      <c r="L59" s="475">
        <v>272.3</v>
      </c>
      <c r="M59" s="475">
        <v>148.69999999999999</v>
      </c>
      <c r="N59" s="475">
        <v>74.3</v>
      </c>
      <c r="O59" s="475">
        <v>91.3</v>
      </c>
      <c r="P59" s="475">
        <v>136.69999999999999</v>
      </c>
      <c r="Q59" s="475">
        <v>124.8</v>
      </c>
      <c r="R59" s="475">
        <v>112.4</v>
      </c>
      <c r="S59" s="475">
        <v>112.6</v>
      </c>
      <c r="T59" s="475">
        <v>132</v>
      </c>
      <c r="U59" s="475">
        <v>131.5</v>
      </c>
      <c r="V59" s="475">
        <v>137</v>
      </c>
      <c r="W59" s="475">
        <v>104.2</v>
      </c>
      <c r="X59" s="475">
        <v>108.1</v>
      </c>
      <c r="Y59" s="475">
        <v>104.3</v>
      </c>
      <c r="Z59" s="475">
        <v>179.2</v>
      </c>
      <c r="AA59" s="475">
        <v>107</v>
      </c>
      <c r="AB59" s="475">
        <v>78.2</v>
      </c>
      <c r="AC59" s="475">
        <v>86.9</v>
      </c>
      <c r="AD59" s="475">
        <v>152</v>
      </c>
      <c r="AE59" s="455">
        <v>134.69999999999999</v>
      </c>
      <c r="AF59" s="455">
        <v>93.7</v>
      </c>
      <c r="AG59" s="455">
        <v>115.4</v>
      </c>
      <c r="AH59" s="329"/>
      <c r="AI59" s="330"/>
      <c r="AJ59" s="329" t="s">
        <v>91</v>
      </c>
      <c r="AK59" s="455">
        <v>116.9</v>
      </c>
      <c r="AL59" s="455">
        <v>118</v>
      </c>
      <c r="AM59" s="455">
        <v>124.1</v>
      </c>
      <c r="AN59" s="455">
        <v>127.9</v>
      </c>
      <c r="AO59" s="455">
        <v>113.5</v>
      </c>
      <c r="AP59" s="455">
        <v>109.8</v>
      </c>
      <c r="AQ59" s="455">
        <v>114.5</v>
      </c>
      <c r="AR59" s="455">
        <v>107.6</v>
      </c>
      <c r="AS59" s="455">
        <v>116.1</v>
      </c>
      <c r="AT59" s="455">
        <v>115.3</v>
      </c>
      <c r="AU59" s="455">
        <v>128.1</v>
      </c>
    </row>
    <row r="60" spans="1:47" x14ac:dyDescent="0.15">
      <c r="A60" s="329"/>
      <c r="B60" s="330"/>
      <c r="C60" s="329" t="s">
        <v>92</v>
      </c>
      <c r="D60" s="475">
        <v>115.8</v>
      </c>
      <c r="E60" s="475">
        <v>115.8</v>
      </c>
      <c r="F60" s="475">
        <v>114.8</v>
      </c>
      <c r="G60" s="475">
        <v>144.30000000000001</v>
      </c>
      <c r="H60" s="475">
        <v>103.7</v>
      </c>
      <c r="I60" s="475">
        <v>129.80000000000001</v>
      </c>
      <c r="J60" s="475">
        <v>117.7</v>
      </c>
      <c r="K60" s="475">
        <v>130</v>
      </c>
      <c r="L60" s="475">
        <v>260</v>
      </c>
      <c r="M60" s="475">
        <v>160.19999999999999</v>
      </c>
      <c r="N60" s="475">
        <v>77.099999999999994</v>
      </c>
      <c r="O60" s="475">
        <v>79</v>
      </c>
      <c r="P60" s="475">
        <v>133.4</v>
      </c>
      <c r="Q60" s="475">
        <v>118.8</v>
      </c>
      <c r="R60" s="475">
        <v>106.2</v>
      </c>
      <c r="S60" s="475">
        <v>104.8</v>
      </c>
      <c r="T60" s="475">
        <v>130.6</v>
      </c>
      <c r="U60" s="475">
        <v>125.9</v>
      </c>
      <c r="V60" s="475">
        <v>130.69999999999999</v>
      </c>
      <c r="W60" s="475">
        <v>97</v>
      </c>
      <c r="X60" s="475">
        <v>116.5</v>
      </c>
      <c r="Y60" s="475">
        <v>103.8</v>
      </c>
      <c r="Z60" s="475">
        <v>186.8</v>
      </c>
      <c r="AA60" s="475">
        <v>112.7</v>
      </c>
      <c r="AB60" s="475">
        <v>71.2</v>
      </c>
      <c r="AC60" s="475">
        <v>101.7</v>
      </c>
      <c r="AD60" s="475">
        <v>163</v>
      </c>
      <c r="AE60" s="455">
        <v>120.2</v>
      </c>
      <c r="AF60" s="455">
        <v>107.9</v>
      </c>
      <c r="AG60" s="455">
        <v>115.3</v>
      </c>
      <c r="AH60" s="329"/>
      <c r="AI60" s="330"/>
      <c r="AJ60" s="329" t="s">
        <v>92</v>
      </c>
      <c r="AK60" s="455">
        <v>115.8</v>
      </c>
      <c r="AL60" s="455">
        <v>119.5</v>
      </c>
      <c r="AM60" s="455">
        <v>134.4</v>
      </c>
      <c r="AN60" s="455">
        <v>142.6</v>
      </c>
      <c r="AO60" s="455">
        <v>111</v>
      </c>
      <c r="AP60" s="455">
        <v>99.7</v>
      </c>
      <c r="AQ60" s="455">
        <v>95.3</v>
      </c>
      <c r="AR60" s="455">
        <v>101.7</v>
      </c>
      <c r="AS60" s="455">
        <v>113.2</v>
      </c>
      <c r="AT60" s="455">
        <v>112.8</v>
      </c>
      <c r="AU60" s="455">
        <v>118.9</v>
      </c>
    </row>
    <row r="61" spans="1:47" x14ac:dyDescent="0.15">
      <c r="A61" s="329"/>
      <c r="B61" s="330"/>
      <c r="C61" s="329" t="s">
        <v>93</v>
      </c>
      <c r="D61" s="475">
        <v>113.9</v>
      </c>
      <c r="E61" s="475">
        <v>113.9</v>
      </c>
      <c r="F61" s="475">
        <v>111.5</v>
      </c>
      <c r="G61" s="475">
        <v>130.9</v>
      </c>
      <c r="H61" s="475">
        <v>95.9</v>
      </c>
      <c r="I61" s="475">
        <v>138.69999999999999</v>
      </c>
      <c r="J61" s="475">
        <v>126.4</v>
      </c>
      <c r="K61" s="475">
        <v>139.69999999999999</v>
      </c>
      <c r="L61" s="475">
        <v>264.5</v>
      </c>
      <c r="M61" s="475">
        <v>154.30000000000001</v>
      </c>
      <c r="N61" s="475">
        <v>84</v>
      </c>
      <c r="O61" s="475">
        <v>79.7</v>
      </c>
      <c r="P61" s="475">
        <v>128.30000000000001</v>
      </c>
      <c r="Q61" s="475">
        <v>121.6</v>
      </c>
      <c r="R61" s="475">
        <v>102.7</v>
      </c>
      <c r="S61" s="475">
        <v>109.7</v>
      </c>
      <c r="T61" s="475">
        <v>117.9</v>
      </c>
      <c r="U61" s="475">
        <v>111.5</v>
      </c>
      <c r="V61" s="475">
        <v>137.69999999999999</v>
      </c>
      <c r="W61" s="475">
        <v>88.2</v>
      </c>
      <c r="X61" s="475">
        <v>105.8</v>
      </c>
      <c r="Y61" s="475">
        <v>104</v>
      </c>
      <c r="Z61" s="475">
        <v>167.6</v>
      </c>
      <c r="AA61" s="475">
        <v>114</v>
      </c>
      <c r="AB61" s="475">
        <v>63.8</v>
      </c>
      <c r="AC61" s="475">
        <v>87.5</v>
      </c>
      <c r="AD61" s="475">
        <v>146.6</v>
      </c>
      <c r="AE61" s="455">
        <v>129.19999999999999</v>
      </c>
      <c r="AF61" s="455">
        <v>130.9</v>
      </c>
      <c r="AG61" s="455">
        <v>115</v>
      </c>
      <c r="AH61" s="329"/>
      <c r="AI61" s="330"/>
      <c r="AJ61" s="329" t="s">
        <v>93</v>
      </c>
      <c r="AK61" s="455">
        <v>113.9</v>
      </c>
      <c r="AL61" s="455">
        <v>114.9</v>
      </c>
      <c r="AM61" s="455">
        <v>130.5</v>
      </c>
      <c r="AN61" s="455">
        <v>137.19999999999999</v>
      </c>
      <c r="AO61" s="455">
        <v>111.4</v>
      </c>
      <c r="AP61" s="455">
        <v>94.2</v>
      </c>
      <c r="AQ61" s="455">
        <v>97.3</v>
      </c>
      <c r="AR61" s="455">
        <v>92.7</v>
      </c>
      <c r="AS61" s="455">
        <v>113.2</v>
      </c>
      <c r="AT61" s="455">
        <v>114</v>
      </c>
      <c r="AU61" s="455">
        <v>100.9</v>
      </c>
    </row>
    <row r="62" spans="1:47" x14ac:dyDescent="0.15">
      <c r="A62" s="329"/>
      <c r="B62" s="330"/>
      <c r="C62" s="329" t="s">
        <v>94</v>
      </c>
      <c r="D62" s="475">
        <v>120.4</v>
      </c>
      <c r="E62" s="475">
        <v>120.4</v>
      </c>
      <c r="F62" s="475">
        <v>109.2</v>
      </c>
      <c r="G62" s="475">
        <v>142.69999999999999</v>
      </c>
      <c r="H62" s="475">
        <v>104.4</v>
      </c>
      <c r="I62" s="475">
        <v>142.69999999999999</v>
      </c>
      <c r="J62" s="475">
        <v>128.80000000000001</v>
      </c>
      <c r="K62" s="475">
        <v>143.80000000000001</v>
      </c>
      <c r="L62" s="475">
        <v>287</v>
      </c>
      <c r="M62" s="475">
        <v>155.30000000000001</v>
      </c>
      <c r="N62" s="475">
        <v>85</v>
      </c>
      <c r="O62" s="475">
        <v>92.2</v>
      </c>
      <c r="P62" s="475">
        <v>160.30000000000001</v>
      </c>
      <c r="Q62" s="475">
        <v>114.4</v>
      </c>
      <c r="R62" s="475">
        <v>104.9</v>
      </c>
      <c r="S62" s="475">
        <v>102.8</v>
      </c>
      <c r="T62" s="475">
        <v>122.6</v>
      </c>
      <c r="U62" s="475">
        <v>123.1</v>
      </c>
      <c r="V62" s="475">
        <v>160.5</v>
      </c>
      <c r="W62" s="475">
        <v>87.6</v>
      </c>
      <c r="X62" s="475">
        <v>112.4</v>
      </c>
      <c r="Y62" s="475">
        <v>114.2</v>
      </c>
      <c r="Z62" s="475">
        <v>200</v>
      </c>
      <c r="AA62" s="475">
        <v>111</v>
      </c>
      <c r="AB62" s="475">
        <v>67.400000000000006</v>
      </c>
      <c r="AC62" s="475">
        <v>95.3</v>
      </c>
      <c r="AD62" s="475">
        <v>123</v>
      </c>
      <c r="AE62" s="455">
        <v>123.2</v>
      </c>
      <c r="AF62" s="455">
        <v>116.9</v>
      </c>
      <c r="AG62" s="455">
        <v>120.2</v>
      </c>
      <c r="AH62" s="329"/>
      <c r="AI62" s="330"/>
      <c r="AJ62" s="329" t="s">
        <v>94</v>
      </c>
      <c r="AK62" s="455">
        <v>120.4</v>
      </c>
      <c r="AL62" s="455">
        <v>130.4</v>
      </c>
      <c r="AM62" s="455">
        <v>153.6</v>
      </c>
      <c r="AN62" s="455">
        <v>168.6</v>
      </c>
      <c r="AO62" s="455">
        <v>110.6</v>
      </c>
      <c r="AP62" s="455">
        <v>99.6</v>
      </c>
      <c r="AQ62" s="455">
        <v>112.5</v>
      </c>
      <c r="AR62" s="455">
        <v>93.7</v>
      </c>
      <c r="AS62" s="455">
        <v>113.2</v>
      </c>
      <c r="AT62" s="455">
        <v>113.1</v>
      </c>
      <c r="AU62" s="455">
        <v>114.7</v>
      </c>
    </row>
    <row r="63" spans="1:47" x14ac:dyDescent="0.15">
      <c r="A63" s="329"/>
      <c r="B63" s="330"/>
      <c r="C63" s="329" t="s">
        <v>95</v>
      </c>
      <c r="D63" s="475">
        <v>118.9</v>
      </c>
      <c r="E63" s="475">
        <v>118.9</v>
      </c>
      <c r="F63" s="475">
        <v>117.6</v>
      </c>
      <c r="G63" s="475">
        <v>140.30000000000001</v>
      </c>
      <c r="H63" s="475">
        <v>116.3</v>
      </c>
      <c r="I63" s="475">
        <v>124.4</v>
      </c>
      <c r="J63" s="475">
        <v>102</v>
      </c>
      <c r="K63" s="475">
        <v>126.6</v>
      </c>
      <c r="L63" s="475">
        <v>353.4</v>
      </c>
      <c r="M63" s="475">
        <v>171.5</v>
      </c>
      <c r="N63" s="475">
        <v>75.7</v>
      </c>
      <c r="O63" s="475">
        <v>77.7</v>
      </c>
      <c r="P63" s="475">
        <v>141.19999999999999</v>
      </c>
      <c r="Q63" s="475">
        <v>121.6</v>
      </c>
      <c r="R63" s="475">
        <v>114.8</v>
      </c>
      <c r="S63" s="475">
        <v>112.2</v>
      </c>
      <c r="T63" s="475">
        <v>123.1</v>
      </c>
      <c r="U63" s="475">
        <v>131</v>
      </c>
      <c r="V63" s="475">
        <v>191.3</v>
      </c>
      <c r="W63" s="475">
        <v>106.7</v>
      </c>
      <c r="X63" s="475">
        <v>112.5</v>
      </c>
      <c r="Y63" s="475">
        <v>123</v>
      </c>
      <c r="Z63" s="475">
        <v>166</v>
      </c>
      <c r="AA63" s="475">
        <v>101.3</v>
      </c>
      <c r="AB63" s="475">
        <v>71.400000000000006</v>
      </c>
      <c r="AC63" s="475">
        <v>93</v>
      </c>
      <c r="AD63" s="475">
        <v>154.1</v>
      </c>
      <c r="AE63" s="455">
        <v>121.4</v>
      </c>
      <c r="AF63" s="455">
        <v>92.5</v>
      </c>
      <c r="AG63" s="455">
        <v>117.2</v>
      </c>
      <c r="AH63" s="329"/>
      <c r="AI63" s="330"/>
      <c r="AJ63" s="329" t="s">
        <v>95</v>
      </c>
      <c r="AK63" s="455">
        <v>118.9</v>
      </c>
      <c r="AL63" s="455">
        <v>119.1</v>
      </c>
      <c r="AM63" s="455">
        <v>127.2</v>
      </c>
      <c r="AN63" s="455">
        <v>128.5</v>
      </c>
      <c r="AO63" s="455">
        <v>123.5</v>
      </c>
      <c r="AP63" s="455">
        <v>108.4</v>
      </c>
      <c r="AQ63" s="455">
        <v>106.5</v>
      </c>
      <c r="AR63" s="455">
        <v>109.2</v>
      </c>
      <c r="AS63" s="455">
        <v>118.7</v>
      </c>
      <c r="AT63" s="455">
        <v>118.6</v>
      </c>
      <c r="AU63" s="455">
        <v>120.5</v>
      </c>
    </row>
    <row r="64" spans="1:47" x14ac:dyDescent="0.15">
      <c r="A64" s="329"/>
      <c r="B64" s="330"/>
      <c r="C64" s="329" t="s">
        <v>96</v>
      </c>
      <c r="D64" s="475">
        <v>121.7</v>
      </c>
      <c r="E64" s="475">
        <v>121.7</v>
      </c>
      <c r="F64" s="475">
        <v>115.1</v>
      </c>
      <c r="G64" s="475">
        <v>140.69999999999999</v>
      </c>
      <c r="H64" s="475">
        <v>117.6</v>
      </c>
      <c r="I64" s="475">
        <v>124.3</v>
      </c>
      <c r="J64" s="475">
        <v>98.1</v>
      </c>
      <c r="K64" s="475">
        <v>132</v>
      </c>
      <c r="L64" s="475">
        <v>347.6</v>
      </c>
      <c r="M64" s="475">
        <v>184.6</v>
      </c>
      <c r="N64" s="475">
        <v>84.7</v>
      </c>
      <c r="O64" s="475">
        <v>94.2</v>
      </c>
      <c r="P64" s="475">
        <v>156.80000000000001</v>
      </c>
      <c r="Q64" s="475">
        <v>115.7</v>
      </c>
      <c r="R64" s="475">
        <v>108.9</v>
      </c>
      <c r="S64" s="475">
        <v>116</v>
      </c>
      <c r="T64" s="475">
        <v>116.6</v>
      </c>
      <c r="U64" s="475">
        <v>127.8</v>
      </c>
      <c r="V64" s="475">
        <v>151.80000000000001</v>
      </c>
      <c r="W64" s="475">
        <v>114.8</v>
      </c>
      <c r="X64" s="475">
        <v>111</v>
      </c>
      <c r="Y64" s="475">
        <v>112.8</v>
      </c>
      <c r="Z64" s="475">
        <v>160.6</v>
      </c>
      <c r="AA64" s="475">
        <v>112.9</v>
      </c>
      <c r="AB64" s="475">
        <v>75.099999999999994</v>
      </c>
      <c r="AC64" s="475">
        <v>90.5</v>
      </c>
      <c r="AD64" s="475">
        <v>166.3</v>
      </c>
      <c r="AE64" s="455">
        <v>120</v>
      </c>
      <c r="AF64" s="455">
        <v>96.7</v>
      </c>
      <c r="AG64" s="455">
        <v>120.2</v>
      </c>
      <c r="AH64" s="329"/>
      <c r="AI64" s="330"/>
      <c r="AJ64" s="329" t="s">
        <v>96</v>
      </c>
      <c r="AK64" s="455">
        <v>121.7</v>
      </c>
      <c r="AL64" s="455">
        <v>126.5</v>
      </c>
      <c r="AM64" s="455">
        <v>135.19999999999999</v>
      </c>
      <c r="AN64" s="455">
        <v>141.69999999999999</v>
      </c>
      <c r="AO64" s="455">
        <v>116.6</v>
      </c>
      <c r="AP64" s="455">
        <v>114.9</v>
      </c>
      <c r="AQ64" s="455">
        <v>121.5</v>
      </c>
      <c r="AR64" s="455">
        <v>111.9</v>
      </c>
      <c r="AS64" s="455">
        <v>118.3</v>
      </c>
      <c r="AT64" s="455">
        <v>118.4</v>
      </c>
      <c r="AU64" s="455">
        <v>117</v>
      </c>
    </row>
    <row r="65" spans="1:47" x14ac:dyDescent="0.15">
      <c r="A65" s="329"/>
      <c r="B65" s="339" t="s">
        <v>100</v>
      </c>
      <c r="C65" s="329" t="s">
        <v>97</v>
      </c>
      <c r="D65" s="453">
        <v>119.2</v>
      </c>
      <c r="E65" s="453">
        <v>119.2</v>
      </c>
      <c r="F65" s="453">
        <v>112.6</v>
      </c>
      <c r="G65" s="453">
        <v>134.4</v>
      </c>
      <c r="H65" s="453">
        <v>108.4</v>
      </c>
      <c r="I65" s="453">
        <v>130.9</v>
      </c>
      <c r="J65" s="453">
        <v>111</v>
      </c>
      <c r="K65" s="453">
        <v>136.30000000000001</v>
      </c>
      <c r="L65" s="453">
        <v>306.3</v>
      </c>
      <c r="M65" s="453">
        <v>182.9</v>
      </c>
      <c r="N65" s="453">
        <v>93.7</v>
      </c>
      <c r="O65" s="453">
        <v>84.6</v>
      </c>
      <c r="P65" s="453">
        <v>132.30000000000001</v>
      </c>
      <c r="Q65" s="453">
        <v>122.8</v>
      </c>
      <c r="R65" s="453">
        <v>102.3</v>
      </c>
      <c r="S65" s="453">
        <v>112.6</v>
      </c>
      <c r="T65" s="453">
        <v>112.6</v>
      </c>
      <c r="U65" s="453">
        <v>125.3</v>
      </c>
      <c r="V65" s="453">
        <v>138.1</v>
      </c>
      <c r="W65" s="453">
        <v>124.5</v>
      </c>
      <c r="X65" s="453">
        <v>114.6</v>
      </c>
      <c r="Y65" s="453">
        <v>126.5</v>
      </c>
      <c r="Z65" s="453">
        <v>161.9</v>
      </c>
      <c r="AA65" s="453">
        <v>108.5</v>
      </c>
      <c r="AB65" s="453">
        <v>71</v>
      </c>
      <c r="AC65" s="453">
        <v>96.8</v>
      </c>
      <c r="AD65" s="453">
        <v>152.4</v>
      </c>
      <c r="AE65" s="454">
        <v>112.8</v>
      </c>
      <c r="AF65" s="454">
        <v>98.7</v>
      </c>
      <c r="AG65" s="454">
        <v>117.9</v>
      </c>
      <c r="AH65" s="329"/>
      <c r="AI65" s="339" t="s">
        <v>100</v>
      </c>
      <c r="AJ65" s="329" t="s">
        <v>97</v>
      </c>
      <c r="AK65" s="456">
        <v>119.2</v>
      </c>
      <c r="AL65" s="453">
        <v>123.6</v>
      </c>
      <c r="AM65" s="453">
        <v>133.6</v>
      </c>
      <c r="AN65" s="453">
        <v>140.9</v>
      </c>
      <c r="AO65" s="453">
        <v>112.5</v>
      </c>
      <c r="AP65" s="453">
        <v>110.4</v>
      </c>
      <c r="AQ65" s="453">
        <v>108.7</v>
      </c>
      <c r="AR65" s="453">
        <v>111.2</v>
      </c>
      <c r="AS65" s="453">
        <v>115.9</v>
      </c>
      <c r="AT65" s="453">
        <v>115.5</v>
      </c>
      <c r="AU65" s="453">
        <v>123</v>
      </c>
    </row>
    <row r="66" spans="1:47" x14ac:dyDescent="0.15">
      <c r="A66" s="329"/>
      <c r="B66" s="340" t="s">
        <v>101</v>
      </c>
      <c r="C66" s="326" t="s">
        <v>84</v>
      </c>
      <c r="D66" s="334">
        <v>108.7</v>
      </c>
      <c r="E66" s="334">
        <v>108.7</v>
      </c>
      <c r="F66" s="334">
        <v>111.7</v>
      </c>
      <c r="G66" s="334">
        <v>133</v>
      </c>
      <c r="H66" s="334">
        <v>110.1</v>
      </c>
      <c r="I66" s="334">
        <v>110</v>
      </c>
      <c r="J66" s="334">
        <v>93.1</v>
      </c>
      <c r="K66" s="334">
        <v>116.7</v>
      </c>
      <c r="L66" s="334">
        <v>240.3</v>
      </c>
      <c r="M66" s="334">
        <v>177.4</v>
      </c>
      <c r="N66" s="334">
        <v>85.3</v>
      </c>
      <c r="O66" s="334">
        <v>76.5</v>
      </c>
      <c r="P66" s="334">
        <v>130.9</v>
      </c>
      <c r="Q66" s="334">
        <v>122.8</v>
      </c>
      <c r="R66" s="334">
        <v>96.8</v>
      </c>
      <c r="S66" s="334">
        <v>100.8</v>
      </c>
      <c r="T66" s="334">
        <v>90.5</v>
      </c>
      <c r="U66" s="334">
        <v>105.1</v>
      </c>
      <c r="V66" s="334">
        <v>115.6</v>
      </c>
      <c r="W66" s="334">
        <v>91.1</v>
      </c>
      <c r="X66" s="334">
        <v>99</v>
      </c>
      <c r="Y66" s="334">
        <v>92.4</v>
      </c>
      <c r="Z66" s="334">
        <v>161.30000000000001</v>
      </c>
      <c r="AA66" s="334">
        <v>101.6</v>
      </c>
      <c r="AB66" s="334">
        <v>56.3</v>
      </c>
      <c r="AC66" s="334">
        <v>88.4</v>
      </c>
      <c r="AD66" s="334">
        <v>119.1</v>
      </c>
      <c r="AE66" s="424">
        <v>93.5</v>
      </c>
      <c r="AF66" s="424">
        <v>127.5</v>
      </c>
      <c r="AG66" s="424">
        <v>109.9</v>
      </c>
      <c r="AH66" s="329"/>
      <c r="AI66" s="340" t="s">
        <v>101</v>
      </c>
      <c r="AJ66" s="326" t="s">
        <v>84</v>
      </c>
      <c r="AK66" s="332">
        <v>108.7</v>
      </c>
      <c r="AL66" s="334">
        <v>109.3</v>
      </c>
      <c r="AM66" s="334">
        <v>120.8</v>
      </c>
      <c r="AN66" s="334">
        <v>121.6</v>
      </c>
      <c r="AO66" s="334">
        <v>118.8</v>
      </c>
      <c r="AP66" s="334">
        <v>93.9</v>
      </c>
      <c r="AQ66" s="334">
        <v>105.4</v>
      </c>
      <c r="AR66" s="334">
        <v>88.7</v>
      </c>
      <c r="AS66" s="334">
        <v>108.2</v>
      </c>
      <c r="AT66" s="334">
        <v>108.5</v>
      </c>
      <c r="AU66" s="334">
        <v>104.3</v>
      </c>
    </row>
    <row r="67" spans="1:47" x14ac:dyDescent="0.15">
      <c r="A67" s="329"/>
      <c r="B67" s="341" t="s">
        <v>102</v>
      </c>
      <c r="C67" s="329" t="s">
        <v>86</v>
      </c>
      <c r="D67" s="331">
        <v>117.4</v>
      </c>
      <c r="E67" s="331">
        <v>117.4</v>
      </c>
      <c r="F67" s="331">
        <v>114.3</v>
      </c>
      <c r="G67" s="331">
        <v>136.1</v>
      </c>
      <c r="H67" s="331">
        <v>109.4</v>
      </c>
      <c r="I67" s="331">
        <v>123.2</v>
      </c>
      <c r="J67" s="331">
        <v>107.8</v>
      </c>
      <c r="K67" s="331">
        <v>129.6</v>
      </c>
      <c r="L67" s="331">
        <v>239.7</v>
      </c>
      <c r="M67" s="331">
        <v>184.1</v>
      </c>
      <c r="N67" s="331">
        <v>93.3</v>
      </c>
      <c r="O67" s="331">
        <v>101.3</v>
      </c>
      <c r="P67" s="331">
        <v>139.4</v>
      </c>
      <c r="Q67" s="331">
        <v>119.6</v>
      </c>
      <c r="R67" s="331">
        <v>105.5</v>
      </c>
      <c r="S67" s="331">
        <v>104.5</v>
      </c>
      <c r="T67" s="331">
        <v>104.6</v>
      </c>
      <c r="U67" s="331">
        <v>112.7</v>
      </c>
      <c r="V67" s="331">
        <v>135.4</v>
      </c>
      <c r="W67" s="331">
        <v>97.1</v>
      </c>
      <c r="X67" s="331">
        <v>112.3</v>
      </c>
      <c r="Y67" s="331">
        <v>108.7</v>
      </c>
      <c r="Z67" s="331">
        <v>217.4</v>
      </c>
      <c r="AA67" s="331">
        <v>135</v>
      </c>
      <c r="AB67" s="331">
        <v>85.1</v>
      </c>
      <c r="AC67" s="331">
        <v>87</v>
      </c>
      <c r="AD67" s="331">
        <v>123.9</v>
      </c>
      <c r="AE67" s="358">
        <v>101.3</v>
      </c>
      <c r="AF67" s="358">
        <v>135.5</v>
      </c>
      <c r="AG67" s="358">
        <v>118.5</v>
      </c>
      <c r="AH67" s="329"/>
      <c r="AI67" s="341" t="s">
        <v>102</v>
      </c>
      <c r="AJ67" s="329" t="s">
        <v>86</v>
      </c>
      <c r="AK67" s="332">
        <v>117.4</v>
      </c>
      <c r="AL67" s="331">
        <v>118.7</v>
      </c>
      <c r="AM67" s="331">
        <v>127</v>
      </c>
      <c r="AN67" s="331">
        <v>131.30000000000001</v>
      </c>
      <c r="AO67" s="331">
        <v>114.7</v>
      </c>
      <c r="AP67" s="331">
        <v>107.8</v>
      </c>
      <c r="AQ67" s="331">
        <v>121.1</v>
      </c>
      <c r="AR67" s="331">
        <v>101.7</v>
      </c>
      <c r="AS67" s="331">
        <v>116.4</v>
      </c>
      <c r="AT67" s="331">
        <v>117</v>
      </c>
      <c r="AU67" s="331">
        <v>107.7</v>
      </c>
    </row>
    <row r="68" spans="1:47" x14ac:dyDescent="0.15">
      <c r="A68" s="329" t="s">
        <v>100</v>
      </c>
      <c r="B68" s="341" t="s">
        <v>102</v>
      </c>
      <c r="C68" s="329" t="s">
        <v>88</v>
      </c>
      <c r="D68" s="331">
        <v>132.6</v>
      </c>
      <c r="E68" s="331">
        <v>132.6</v>
      </c>
      <c r="F68" s="331">
        <v>124.6</v>
      </c>
      <c r="G68" s="331">
        <v>134.30000000000001</v>
      </c>
      <c r="H68" s="331">
        <v>115</v>
      </c>
      <c r="I68" s="331">
        <v>153.9</v>
      </c>
      <c r="J68" s="331">
        <v>136.80000000000001</v>
      </c>
      <c r="K68" s="331">
        <v>167.5</v>
      </c>
      <c r="L68" s="331">
        <v>230.1</v>
      </c>
      <c r="M68" s="331">
        <v>203.9</v>
      </c>
      <c r="N68" s="331">
        <v>128.80000000000001</v>
      </c>
      <c r="O68" s="331">
        <v>131.30000000000001</v>
      </c>
      <c r="P68" s="331">
        <v>137.9</v>
      </c>
      <c r="Q68" s="331">
        <v>119.2</v>
      </c>
      <c r="R68" s="331">
        <v>115.2</v>
      </c>
      <c r="S68" s="331">
        <v>113</v>
      </c>
      <c r="T68" s="331">
        <v>115.2</v>
      </c>
      <c r="U68" s="331">
        <v>118.2</v>
      </c>
      <c r="V68" s="331">
        <v>138</v>
      </c>
      <c r="W68" s="331">
        <v>113.6</v>
      </c>
      <c r="X68" s="331">
        <v>122.7</v>
      </c>
      <c r="Y68" s="331">
        <v>133.6</v>
      </c>
      <c r="Z68" s="331">
        <v>196.1</v>
      </c>
      <c r="AA68" s="331">
        <v>135.19999999999999</v>
      </c>
      <c r="AB68" s="331">
        <v>70.400000000000006</v>
      </c>
      <c r="AC68" s="331">
        <v>103</v>
      </c>
      <c r="AD68" s="331">
        <v>138.9</v>
      </c>
      <c r="AE68" s="358">
        <v>85.2</v>
      </c>
      <c r="AF68" s="358">
        <v>112.8</v>
      </c>
      <c r="AG68" s="358">
        <v>131.4</v>
      </c>
      <c r="AH68" s="329" t="s">
        <v>100</v>
      </c>
      <c r="AI68" s="341" t="s">
        <v>102</v>
      </c>
      <c r="AJ68" s="329" t="s">
        <v>88</v>
      </c>
      <c r="AK68" s="332">
        <v>132.6</v>
      </c>
      <c r="AL68" s="331">
        <v>139.69999999999999</v>
      </c>
      <c r="AM68" s="331">
        <v>157.5</v>
      </c>
      <c r="AN68" s="331">
        <v>172.4</v>
      </c>
      <c r="AO68" s="331">
        <v>115.2</v>
      </c>
      <c r="AP68" s="331">
        <v>116.1</v>
      </c>
      <c r="AQ68" s="331">
        <v>120.7</v>
      </c>
      <c r="AR68" s="331">
        <v>114</v>
      </c>
      <c r="AS68" s="331">
        <v>127.4</v>
      </c>
      <c r="AT68" s="331">
        <v>127.5</v>
      </c>
      <c r="AU68" s="331">
        <v>125.9</v>
      </c>
    </row>
    <row r="69" spans="1:47" x14ac:dyDescent="0.15">
      <c r="A69" s="329"/>
      <c r="B69" s="341" t="s">
        <v>102</v>
      </c>
      <c r="C69" s="329" t="s">
        <v>89</v>
      </c>
      <c r="D69" s="331">
        <v>112.6</v>
      </c>
      <c r="E69" s="331">
        <v>112.6</v>
      </c>
      <c r="F69" s="331">
        <v>113</v>
      </c>
      <c r="G69" s="331">
        <v>137.1</v>
      </c>
      <c r="H69" s="331">
        <v>105</v>
      </c>
      <c r="I69" s="331">
        <v>108.5</v>
      </c>
      <c r="J69" s="331">
        <v>88.4</v>
      </c>
      <c r="K69" s="331">
        <v>129.1</v>
      </c>
      <c r="L69" s="331">
        <v>160.69999999999999</v>
      </c>
      <c r="M69" s="331">
        <v>179</v>
      </c>
      <c r="N69" s="331">
        <v>81.900000000000006</v>
      </c>
      <c r="O69" s="331">
        <v>87.9</v>
      </c>
      <c r="P69" s="331">
        <v>114.2</v>
      </c>
      <c r="Q69" s="331">
        <v>126.9</v>
      </c>
      <c r="R69" s="331">
        <v>113.7</v>
      </c>
      <c r="S69" s="331">
        <v>106.4</v>
      </c>
      <c r="T69" s="331">
        <v>120</v>
      </c>
      <c r="U69" s="331">
        <v>121.8</v>
      </c>
      <c r="V69" s="331">
        <v>134.6</v>
      </c>
      <c r="W69" s="331">
        <v>113.7</v>
      </c>
      <c r="X69" s="331">
        <v>106.3</v>
      </c>
      <c r="Y69" s="331">
        <v>123.1</v>
      </c>
      <c r="Z69" s="331">
        <v>172.4</v>
      </c>
      <c r="AA69" s="331">
        <v>75.8</v>
      </c>
      <c r="AB69" s="331">
        <v>64.400000000000006</v>
      </c>
      <c r="AC69" s="331">
        <v>90</v>
      </c>
      <c r="AD69" s="331">
        <v>122.4</v>
      </c>
      <c r="AE69" s="358">
        <v>93.4</v>
      </c>
      <c r="AF69" s="358">
        <v>95.3</v>
      </c>
      <c r="AG69" s="358">
        <v>111.5</v>
      </c>
      <c r="AH69" s="329"/>
      <c r="AI69" s="341" t="s">
        <v>102</v>
      </c>
      <c r="AJ69" s="329" t="s">
        <v>89</v>
      </c>
      <c r="AK69" s="332">
        <v>112.6</v>
      </c>
      <c r="AL69" s="331">
        <v>108.5</v>
      </c>
      <c r="AM69" s="331">
        <v>110.4</v>
      </c>
      <c r="AN69" s="331">
        <v>110.5</v>
      </c>
      <c r="AO69" s="331">
        <v>110.2</v>
      </c>
      <c r="AP69" s="331">
        <v>106</v>
      </c>
      <c r="AQ69" s="331">
        <v>90.2</v>
      </c>
      <c r="AR69" s="331">
        <v>113.1</v>
      </c>
      <c r="AS69" s="331">
        <v>115.6</v>
      </c>
      <c r="AT69" s="331">
        <v>115.3</v>
      </c>
      <c r="AU69" s="331">
        <v>119.6</v>
      </c>
    </row>
    <row r="70" spans="1:47" x14ac:dyDescent="0.15">
      <c r="A70" s="329"/>
      <c r="B70" s="341" t="s">
        <v>102</v>
      </c>
      <c r="C70" s="329" t="s">
        <v>90</v>
      </c>
      <c r="D70" s="331">
        <v>109.4</v>
      </c>
      <c r="E70" s="331">
        <v>109.4</v>
      </c>
      <c r="F70" s="331">
        <v>112.6</v>
      </c>
      <c r="G70" s="331">
        <v>134.4</v>
      </c>
      <c r="H70" s="331">
        <v>92.7</v>
      </c>
      <c r="I70" s="331">
        <v>108.4</v>
      </c>
      <c r="J70" s="331">
        <v>95.1</v>
      </c>
      <c r="K70" s="331">
        <v>123.9</v>
      </c>
      <c r="L70" s="331">
        <v>126.4</v>
      </c>
      <c r="M70" s="331">
        <v>181</v>
      </c>
      <c r="N70" s="331">
        <v>98.5</v>
      </c>
      <c r="O70" s="331">
        <v>86.5</v>
      </c>
      <c r="P70" s="331">
        <v>103.7</v>
      </c>
      <c r="Q70" s="331">
        <v>99</v>
      </c>
      <c r="R70" s="331">
        <v>111.2</v>
      </c>
      <c r="S70" s="331">
        <v>114</v>
      </c>
      <c r="T70" s="331">
        <v>115.2</v>
      </c>
      <c r="U70" s="331">
        <v>116.3</v>
      </c>
      <c r="V70" s="331">
        <v>127.4</v>
      </c>
      <c r="W70" s="331">
        <v>103.5</v>
      </c>
      <c r="X70" s="331">
        <v>98.8</v>
      </c>
      <c r="Y70" s="331">
        <v>107.4</v>
      </c>
      <c r="Z70" s="331">
        <v>159.30000000000001</v>
      </c>
      <c r="AA70" s="331">
        <v>80.8</v>
      </c>
      <c r="AB70" s="331">
        <v>62.8</v>
      </c>
      <c r="AC70" s="331">
        <v>89.1</v>
      </c>
      <c r="AD70" s="331">
        <v>97.3</v>
      </c>
      <c r="AE70" s="358">
        <v>94.5</v>
      </c>
      <c r="AF70" s="358">
        <v>98.3</v>
      </c>
      <c r="AG70" s="358">
        <v>108.7</v>
      </c>
      <c r="AH70" s="329"/>
      <c r="AI70" s="341" t="s">
        <v>102</v>
      </c>
      <c r="AJ70" s="329" t="s">
        <v>90</v>
      </c>
      <c r="AK70" s="332">
        <v>109.4</v>
      </c>
      <c r="AL70" s="331">
        <v>104</v>
      </c>
      <c r="AM70" s="331">
        <v>109.7</v>
      </c>
      <c r="AN70" s="331">
        <v>107.9</v>
      </c>
      <c r="AO70" s="331">
        <v>114.9</v>
      </c>
      <c r="AP70" s="331">
        <v>96.4</v>
      </c>
      <c r="AQ70" s="331">
        <v>81.099999999999994</v>
      </c>
      <c r="AR70" s="331">
        <v>103.4</v>
      </c>
      <c r="AS70" s="331">
        <v>113.3</v>
      </c>
      <c r="AT70" s="331">
        <v>113.2</v>
      </c>
      <c r="AU70" s="331">
        <v>114.1</v>
      </c>
    </row>
    <row r="71" spans="1:47" x14ac:dyDescent="0.15">
      <c r="A71" s="329"/>
      <c r="B71" s="341" t="s">
        <v>102</v>
      </c>
      <c r="C71" s="329" t="s">
        <v>91</v>
      </c>
      <c r="D71" s="331">
        <v>116.6</v>
      </c>
      <c r="E71" s="331">
        <v>116.6</v>
      </c>
      <c r="F71" s="331">
        <v>118.8</v>
      </c>
      <c r="G71" s="331">
        <v>120</v>
      </c>
      <c r="H71" s="331">
        <v>106.5</v>
      </c>
      <c r="I71" s="331">
        <v>123</v>
      </c>
      <c r="J71" s="331">
        <v>109.7</v>
      </c>
      <c r="K71" s="331">
        <v>138.69999999999999</v>
      </c>
      <c r="L71" s="331">
        <v>140.19999999999999</v>
      </c>
      <c r="M71" s="331">
        <v>194.8</v>
      </c>
      <c r="N71" s="331">
        <v>108.5</v>
      </c>
      <c r="O71" s="331">
        <v>96.8</v>
      </c>
      <c r="P71" s="331">
        <v>110.6</v>
      </c>
      <c r="Q71" s="331">
        <v>107.2</v>
      </c>
      <c r="R71" s="331">
        <v>115.8</v>
      </c>
      <c r="S71" s="331">
        <v>106.2</v>
      </c>
      <c r="T71" s="331">
        <v>118.6</v>
      </c>
      <c r="U71" s="331">
        <v>124.6</v>
      </c>
      <c r="V71" s="331">
        <v>119.8</v>
      </c>
      <c r="W71" s="331">
        <v>96</v>
      </c>
      <c r="X71" s="331">
        <v>106</v>
      </c>
      <c r="Y71" s="331">
        <v>109.9</v>
      </c>
      <c r="Z71" s="331">
        <v>148</v>
      </c>
      <c r="AA71" s="331">
        <v>95.8</v>
      </c>
      <c r="AB71" s="331">
        <v>63.3</v>
      </c>
      <c r="AC71" s="331">
        <v>98.2</v>
      </c>
      <c r="AD71" s="331">
        <v>123.5</v>
      </c>
      <c r="AE71" s="358">
        <v>88.3</v>
      </c>
      <c r="AF71" s="358">
        <v>104.9</v>
      </c>
      <c r="AG71" s="358">
        <v>115.9</v>
      </c>
      <c r="AH71" s="329"/>
      <c r="AI71" s="341" t="s">
        <v>102</v>
      </c>
      <c r="AJ71" s="329" t="s">
        <v>91</v>
      </c>
      <c r="AK71" s="332">
        <v>116.6</v>
      </c>
      <c r="AL71" s="331">
        <v>110.5</v>
      </c>
      <c r="AM71" s="331">
        <v>117.9</v>
      </c>
      <c r="AN71" s="331">
        <v>121.5</v>
      </c>
      <c r="AO71" s="331">
        <v>107.9</v>
      </c>
      <c r="AP71" s="331">
        <v>100.5</v>
      </c>
      <c r="AQ71" s="331">
        <v>92</v>
      </c>
      <c r="AR71" s="331">
        <v>104.4</v>
      </c>
      <c r="AS71" s="331">
        <v>121</v>
      </c>
      <c r="AT71" s="331">
        <v>120.5</v>
      </c>
      <c r="AU71" s="331">
        <v>128.69999999999999</v>
      </c>
    </row>
    <row r="72" spans="1:47" x14ac:dyDescent="0.15">
      <c r="A72" s="329" t="s">
        <v>100</v>
      </c>
      <c r="B72" s="341" t="s">
        <v>102</v>
      </c>
      <c r="C72" s="329" t="s">
        <v>92</v>
      </c>
      <c r="D72" s="331">
        <v>120.8</v>
      </c>
      <c r="E72" s="331">
        <v>120.8</v>
      </c>
      <c r="F72" s="331">
        <v>118.8</v>
      </c>
      <c r="G72" s="331">
        <v>143.9</v>
      </c>
      <c r="H72" s="331">
        <v>112.2</v>
      </c>
      <c r="I72" s="331">
        <v>122.4</v>
      </c>
      <c r="J72" s="331">
        <v>107.4</v>
      </c>
      <c r="K72" s="331">
        <v>143</v>
      </c>
      <c r="L72" s="331">
        <v>118.4</v>
      </c>
      <c r="M72" s="331">
        <v>181.8</v>
      </c>
      <c r="N72" s="331">
        <v>128.69999999999999</v>
      </c>
      <c r="O72" s="331">
        <v>99.9</v>
      </c>
      <c r="P72" s="331">
        <v>128.30000000000001</v>
      </c>
      <c r="Q72" s="331">
        <v>123.4</v>
      </c>
      <c r="R72" s="331">
        <v>105.3</v>
      </c>
      <c r="S72" s="331">
        <v>110.8</v>
      </c>
      <c r="T72" s="331">
        <v>119.2</v>
      </c>
      <c r="U72" s="331">
        <v>126.3</v>
      </c>
      <c r="V72" s="331">
        <v>120.4</v>
      </c>
      <c r="W72" s="331">
        <v>105</v>
      </c>
      <c r="X72" s="331">
        <v>117</v>
      </c>
      <c r="Y72" s="331">
        <v>116</v>
      </c>
      <c r="Z72" s="331">
        <v>154</v>
      </c>
      <c r="AA72" s="331">
        <v>104.1</v>
      </c>
      <c r="AB72" s="331">
        <v>67.2</v>
      </c>
      <c r="AC72" s="331">
        <v>110.1</v>
      </c>
      <c r="AD72" s="331">
        <v>150.80000000000001</v>
      </c>
      <c r="AE72" s="358">
        <v>90.8</v>
      </c>
      <c r="AF72" s="358">
        <v>132</v>
      </c>
      <c r="AG72" s="358">
        <v>121.5</v>
      </c>
      <c r="AH72" s="329" t="s">
        <v>100</v>
      </c>
      <c r="AI72" s="341" t="s">
        <v>102</v>
      </c>
      <c r="AJ72" s="329" t="s">
        <v>92</v>
      </c>
      <c r="AK72" s="332">
        <v>120.8</v>
      </c>
      <c r="AL72" s="331">
        <v>121.4</v>
      </c>
      <c r="AM72" s="331">
        <v>135.69999999999999</v>
      </c>
      <c r="AN72" s="331">
        <v>129</v>
      </c>
      <c r="AO72" s="331">
        <v>155</v>
      </c>
      <c r="AP72" s="331">
        <v>102.3</v>
      </c>
      <c r="AQ72" s="331">
        <v>96.3</v>
      </c>
      <c r="AR72" s="331">
        <v>105</v>
      </c>
      <c r="AS72" s="331">
        <v>120.4</v>
      </c>
      <c r="AT72" s="331">
        <v>120.5</v>
      </c>
      <c r="AU72" s="331">
        <v>117.7</v>
      </c>
    </row>
    <row r="73" spans="1:47" x14ac:dyDescent="0.15">
      <c r="A73" s="329"/>
      <c r="B73" s="341" t="s">
        <v>102</v>
      </c>
      <c r="C73" s="329" t="s">
        <v>93</v>
      </c>
      <c r="D73" s="331">
        <v>102.5</v>
      </c>
      <c r="E73" s="331">
        <v>102.6</v>
      </c>
      <c r="F73" s="331">
        <v>103.4</v>
      </c>
      <c r="G73" s="331">
        <v>125.2</v>
      </c>
      <c r="H73" s="331">
        <v>97</v>
      </c>
      <c r="I73" s="331">
        <v>114.2</v>
      </c>
      <c r="J73" s="331">
        <v>104.5</v>
      </c>
      <c r="K73" s="331">
        <v>127.9</v>
      </c>
      <c r="L73" s="331">
        <v>107.1</v>
      </c>
      <c r="M73" s="331">
        <v>141.19999999999999</v>
      </c>
      <c r="N73" s="331">
        <v>79.7</v>
      </c>
      <c r="O73" s="331">
        <v>75</v>
      </c>
      <c r="P73" s="331">
        <v>101</v>
      </c>
      <c r="Q73" s="331">
        <v>113.8</v>
      </c>
      <c r="R73" s="331">
        <v>93.9</v>
      </c>
      <c r="S73" s="331">
        <v>96.5</v>
      </c>
      <c r="T73" s="331">
        <v>113</v>
      </c>
      <c r="U73" s="331">
        <v>100.4</v>
      </c>
      <c r="V73" s="331">
        <v>121.9</v>
      </c>
      <c r="W73" s="331">
        <v>95.8</v>
      </c>
      <c r="X73" s="331">
        <v>105.9</v>
      </c>
      <c r="Y73" s="331">
        <v>133.30000000000001</v>
      </c>
      <c r="Z73" s="331">
        <v>149.4</v>
      </c>
      <c r="AA73" s="331">
        <v>90.9</v>
      </c>
      <c r="AB73" s="331">
        <v>54.1</v>
      </c>
      <c r="AC73" s="331">
        <v>91.9</v>
      </c>
      <c r="AD73" s="331">
        <v>113.9</v>
      </c>
      <c r="AE73" s="358">
        <v>80.900000000000006</v>
      </c>
      <c r="AF73" s="358">
        <v>108</v>
      </c>
      <c r="AG73" s="358">
        <v>102.9</v>
      </c>
      <c r="AH73" s="329"/>
      <c r="AI73" s="341" t="s">
        <v>102</v>
      </c>
      <c r="AJ73" s="329" t="s">
        <v>93</v>
      </c>
      <c r="AK73" s="332">
        <v>102.5</v>
      </c>
      <c r="AL73" s="331">
        <v>100.4</v>
      </c>
      <c r="AM73" s="331">
        <v>107.2</v>
      </c>
      <c r="AN73" s="331">
        <v>108.3</v>
      </c>
      <c r="AO73" s="331">
        <v>103.8</v>
      </c>
      <c r="AP73" s="331">
        <v>91.4</v>
      </c>
      <c r="AQ73" s="331">
        <v>76.7</v>
      </c>
      <c r="AR73" s="331">
        <v>98</v>
      </c>
      <c r="AS73" s="331">
        <v>104.1</v>
      </c>
      <c r="AT73" s="331">
        <v>104.6</v>
      </c>
      <c r="AU73" s="331">
        <v>96.9</v>
      </c>
    </row>
    <row r="74" spans="1:47" x14ac:dyDescent="0.15">
      <c r="A74" s="329"/>
      <c r="B74" s="341" t="s">
        <v>102</v>
      </c>
      <c r="C74" s="329" t="s">
        <v>94</v>
      </c>
      <c r="D74" s="331">
        <v>115.9</v>
      </c>
      <c r="E74" s="331">
        <v>115.9</v>
      </c>
      <c r="F74" s="331">
        <v>114.8</v>
      </c>
      <c r="G74" s="331">
        <v>133.30000000000001</v>
      </c>
      <c r="H74" s="331">
        <v>105.9</v>
      </c>
      <c r="I74" s="331">
        <v>140.69999999999999</v>
      </c>
      <c r="J74" s="331">
        <v>128.80000000000001</v>
      </c>
      <c r="K74" s="331">
        <v>159.6</v>
      </c>
      <c r="L74" s="331">
        <v>115.6</v>
      </c>
      <c r="M74" s="331">
        <v>153.9</v>
      </c>
      <c r="N74" s="331">
        <v>114.6</v>
      </c>
      <c r="O74" s="331">
        <v>100</v>
      </c>
      <c r="P74" s="331">
        <v>115.8</v>
      </c>
      <c r="Q74" s="331">
        <v>116.3</v>
      </c>
      <c r="R74" s="331">
        <v>88.8</v>
      </c>
      <c r="S74" s="331">
        <v>108.5</v>
      </c>
      <c r="T74" s="331">
        <v>103.4</v>
      </c>
      <c r="U74" s="331">
        <v>120.3</v>
      </c>
      <c r="V74" s="331">
        <v>133.6</v>
      </c>
      <c r="W74" s="331">
        <v>101.3</v>
      </c>
      <c r="X74" s="331">
        <v>111.5</v>
      </c>
      <c r="Y74" s="331">
        <v>115.8</v>
      </c>
      <c r="Z74" s="331">
        <v>168</v>
      </c>
      <c r="AA74" s="331">
        <v>111.1</v>
      </c>
      <c r="AB74" s="331">
        <v>59.9</v>
      </c>
      <c r="AC74" s="331">
        <v>103.8</v>
      </c>
      <c r="AD74" s="331">
        <v>113.4</v>
      </c>
      <c r="AE74" s="358">
        <v>81</v>
      </c>
      <c r="AF74" s="358">
        <v>101.5</v>
      </c>
      <c r="AG74" s="358">
        <v>115</v>
      </c>
      <c r="AH74" s="329"/>
      <c r="AI74" s="341" t="s">
        <v>102</v>
      </c>
      <c r="AJ74" s="329" t="s">
        <v>94</v>
      </c>
      <c r="AK74" s="332">
        <v>115.9</v>
      </c>
      <c r="AL74" s="331">
        <v>116.1</v>
      </c>
      <c r="AM74" s="331">
        <v>133.6</v>
      </c>
      <c r="AN74" s="331">
        <v>142.6</v>
      </c>
      <c r="AO74" s="331">
        <v>108.1</v>
      </c>
      <c r="AP74" s="331">
        <v>92.7</v>
      </c>
      <c r="AQ74" s="331">
        <v>99.4</v>
      </c>
      <c r="AR74" s="331">
        <v>89.7</v>
      </c>
      <c r="AS74" s="331">
        <v>115.8</v>
      </c>
      <c r="AT74" s="331">
        <v>116</v>
      </c>
      <c r="AU74" s="331">
        <v>112.5</v>
      </c>
    </row>
    <row r="75" spans="1:47" x14ac:dyDescent="0.15">
      <c r="A75" s="329"/>
      <c r="B75" s="341" t="s">
        <v>102</v>
      </c>
      <c r="C75" s="329" t="s">
        <v>95</v>
      </c>
      <c r="D75" s="331">
        <v>114.8</v>
      </c>
      <c r="E75" s="331">
        <v>114.8</v>
      </c>
      <c r="F75" s="331">
        <v>120.3</v>
      </c>
      <c r="G75" s="331">
        <v>130.9</v>
      </c>
      <c r="H75" s="331">
        <v>114.5</v>
      </c>
      <c r="I75" s="331">
        <v>120.6</v>
      </c>
      <c r="J75" s="331">
        <v>89.9</v>
      </c>
      <c r="K75" s="331">
        <v>161.69999999999999</v>
      </c>
      <c r="L75" s="331">
        <v>119.5</v>
      </c>
      <c r="M75" s="331">
        <v>167.1</v>
      </c>
      <c r="N75" s="331">
        <v>92.4</v>
      </c>
      <c r="O75" s="331">
        <v>87.5</v>
      </c>
      <c r="P75" s="331">
        <v>115.8</v>
      </c>
      <c r="Q75" s="331">
        <v>124.4</v>
      </c>
      <c r="R75" s="331">
        <v>111.6</v>
      </c>
      <c r="S75" s="331">
        <v>99.8</v>
      </c>
      <c r="T75" s="331">
        <v>94.8</v>
      </c>
      <c r="U75" s="331">
        <v>112.6</v>
      </c>
      <c r="V75" s="331">
        <v>134.6</v>
      </c>
      <c r="W75" s="331">
        <v>113.1</v>
      </c>
      <c r="X75" s="331">
        <v>103.5</v>
      </c>
      <c r="Y75" s="331">
        <v>114</v>
      </c>
      <c r="Z75" s="331">
        <v>149.19999999999999</v>
      </c>
      <c r="AA75" s="331">
        <v>82.1</v>
      </c>
      <c r="AB75" s="331">
        <v>64.7</v>
      </c>
      <c r="AC75" s="331">
        <v>94.1</v>
      </c>
      <c r="AD75" s="331">
        <v>116</v>
      </c>
      <c r="AE75" s="358">
        <v>77</v>
      </c>
      <c r="AF75" s="358">
        <v>99.8</v>
      </c>
      <c r="AG75" s="358">
        <v>113.9</v>
      </c>
      <c r="AH75" s="329"/>
      <c r="AI75" s="341" t="s">
        <v>102</v>
      </c>
      <c r="AJ75" s="329" t="s">
        <v>95</v>
      </c>
      <c r="AK75" s="332">
        <v>114.8</v>
      </c>
      <c r="AL75" s="331">
        <v>116.2</v>
      </c>
      <c r="AM75" s="331">
        <v>119.9</v>
      </c>
      <c r="AN75" s="331">
        <v>121.1</v>
      </c>
      <c r="AO75" s="331">
        <v>116.5</v>
      </c>
      <c r="AP75" s="331">
        <v>111.3</v>
      </c>
      <c r="AQ75" s="331">
        <v>103.3</v>
      </c>
      <c r="AR75" s="331">
        <v>114.9</v>
      </c>
      <c r="AS75" s="331">
        <v>113.8</v>
      </c>
      <c r="AT75" s="331">
        <v>114</v>
      </c>
      <c r="AU75" s="331">
        <v>111</v>
      </c>
    </row>
    <row r="76" spans="1:47" x14ac:dyDescent="0.15">
      <c r="A76" s="329"/>
      <c r="B76" s="341" t="s">
        <v>102</v>
      </c>
      <c r="C76" s="329" t="s">
        <v>96</v>
      </c>
      <c r="D76" s="331">
        <v>100.6</v>
      </c>
      <c r="E76" s="331">
        <v>100.6</v>
      </c>
      <c r="F76" s="331">
        <v>97.7</v>
      </c>
      <c r="G76" s="331">
        <v>118.3</v>
      </c>
      <c r="H76" s="331">
        <v>107.6</v>
      </c>
      <c r="I76" s="331">
        <v>102.2</v>
      </c>
      <c r="J76" s="331">
        <v>90.8</v>
      </c>
      <c r="K76" s="331">
        <v>118.1</v>
      </c>
      <c r="L76" s="331">
        <v>96</v>
      </c>
      <c r="M76" s="331">
        <v>149.4</v>
      </c>
      <c r="N76" s="331">
        <v>84.1</v>
      </c>
      <c r="O76" s="331">
        <v>78.099999999999994</v>
      </c>
      <c r="P76" s="331">
        <v>92.5</v>
      </c>
      <c r="Q76" s="331">
        <v>115.2</v>
      </c>
      <c r="R76" s="331">
        <v>95.6</v>
      </c>
      <c r="S76" s="331">
        <v>95.4</v>
      </c>
      <c r="T76" s="331">
        <v>91.8</v>
      </c>
      <c r="U76" s="331">
        <v>108.1</v>
      </c>
      <c r="V76" s="331">
        <v>119.6</v>
      </c>
      <c r="W76" s="331">
        <v>111.2</v>
      </c>
      <c r="X76" s="331">
        <v>100.5</v>
      </c>
      <c r="Y76" s="331">
        <v>101.7</v>
      </c>
      <c r="Z76" s="331">
        <v>135.6</v>
      </c>
      <c r="AA76" s="331">
        <v>90.2</v>
      </c>
      <c r="AB76" s="331">
        <v>57.1</v>
      </c>
      <c r="AC76" s="331">
        <v>96.1</v>
      </c>
      <c r="AD76" s="331">
        <v>116.2</v>
      </c>
      <c r="AE76" s="358">
        <v>81</v>
      </c>
      <c r="AF76" s="358">
        <v>92</v>
      </c>
      <c r="AG76" s="358">
        <v>100</v>
      </c>
      <c r="AH76" s="329"/>
      <c r="AI76" s="341" t="s">
        <v>102</v>
      </c>
      <c r="AJ76" s="329" t="s">
        <v>96</v>
      </c>
      <c r="AK76" s="332">
        <v>100.6</v>
      </c>
      <c r="AL76" s="331">
        <v>100.5</v>
      </c>
      <c r="AM76" s="331">
        <v>97.8</v>
      </c>
      <c r="AN76" s="331">
        <v>94.4</v>
      </c>
      <c r="AO76" s="331">
        <v>107.7</v>
      </c>
      <c r="AP76" s="331">
        <v>104</v>
      </c>
      <c r="AQ76" s="331">
        <v>95.4</v>
      </c>
      <c r="AR76" s="331">
        <v>107.8</v>
      </c>
      <c r="AS76" s="331">
        <v>100.6</v>
      </c>
      <c r="AT76" s="331">
        <v>100</v>
      </c>
      <c r="AU76" s="331">
        <v>109.9</v>
      </c>
    </row>
    <row r="77" spans="1:47" x14ac:dyDescent="0.15">
      <c r="A77" s="329"/>
      <c r="B77" s="342" t="s">
        <v>102</v>
      </c>
      <c r="C77" s="335" t="s">
        <v>97</v>
      </c>
      <c r="D77" s="337">
        <v>102.2</v>
      </c>
      <c r="E77" s="337">
        <v>102.2</v>
      </c>
      <c r="F77" s="337">
        <v>89.9</v>
      </c>
      <c r="G77" s="337">
        <v>100.8</v>
      </c>
      <c r="H77" s="337">
        <v>95.7</v>
      </c>
      <c r="I77" s="337">
        <v>105.5</v>
      </c>
      <c r="J77" s="337">
        <v>106.8</v>
      </c>
      <c r="K77" s="337">
        <v>106.6</v>
      </c>
      <c r="L77" s="337">
        <v>81.5</v>
      </c>
      <c r="M77" s="337">
        <v>90.4</v>
      </c>
      <c r="N77" s="337">
        <v>102.7</v>
      </c>
      <c r="O77" s="337">
        <v>74.900000000000006</v>
      </c>
      <c r="P77" s="337">
        <v>110.6</v>
      </c>
      <c r="Q77" s="337">
        <v>111.5</v>
      </c>
      <c r="R77" s="337">
        <v>96.3</v>
      </c>
      <c r="S77" s="337">
        <v>105.2</v>
      </c>
      <c r="T77" s="337">
        <v>89.9</v>
      </c>
      <c r="U77" s="337">
        <v>106.6</v>
      </c>
      <c r="V77" s="337">
        <v>108.3</v>
      </c>
      <c r="W77" s="337">
        <v>136.80000000000001</v>
      </c>
      <c r="X77" s="337">
        <v>108.6</v>
      </c>
      <c r="Y77" s="337">
        <v>109</v>
      </c>
      <c r="Z77" s="337">
        <v>136.69999999999999</v>
      </c>
      <c r="AA77" s="337">
        <v>105.3</v>
      </c>
      <c r="AB77" s="337">
        <v>58.1</v>
      </c>
      <c r="AC77" s="337">
        <v>100.5</v>
      </c>
      <c r="AD77" s="337">
        <v>148.6</v>
      </c>
      <c r="AE77" s="423">
        <v>71.099999999999994</v>
      </c>
      <c r="AF77" s="423">
        <v>101.8</v>
      </c>
      <c r="AG77" s="423">
        <v>102.2</v>
      </c>
      <c r="AH77" s="329"/>
      <c r="AI77" s="342" t="s">
        <v>102</v>
      </c>
      <c r="AJ77" s="335" t="s">
        <v>97</v>
      </c>
      <c r="AK77" s="332">
        <v>102.2</v>
      </c>
      <c r="AL77" s="331">
        <v>113.7</v>
      </c>
      <c r="AM77" s="331">
        <v>111</v>
      </c>
      <c r="AN77" s="331">
        <v>114.6</v>
      </c>
      <c r="AO77" s="331">
        <v>100.8</v>
      </c>
      <c r="AP77" s="331">
        <v>117.2</v>
      </c>
      <c r="AQ77" s="331">
        <v>99.5</v>
      </c>
      <c r="AR77" s="331">
        <v>125.3</v>
      </c>
      <c r="AS77" s="331">
        <v>93.9</v>
      </c>
      <c r="AT77" s="331">
        <v>92.7</v>
      </c>
      <c r="AU77" s="331">
        <v>110.7</v>
      </c>
    </row>
    <row r="78" spans="1:47" x14ac:dyDescent="0.15">
      <c r="A78" s="343"/>
      <c r="B78" s="341" t="s">
        <v>103</v>
      </c>
      <c r="C78" s="326" t="s">
        <v>84</v>
      </c>
      <c r="D78" s="331">
        <v>77.900000000000006</v>
      </c>
      <c r="E78" s="331">
        <v>77.900000000000006</v>
      </c>
      <c r="F78" s="331">
        <v>67.5</v>
      </c>
      <c r="G78" s="331">
        <v>69.8</v>
      </c>
      <c r="H78" s="331">
        <v>85.9</v>
      </c>
      <c r="I78" s="331">
        <v>72.400000000000006</v>
      </c>
      <c r="J78" s="331">
        <v>72.099999999999994</v>
      </c>
      <c r="K78" s="331">
        <v>72.599999999999994</v>
      </c>
      <c r="L78" s="331">
        <v>73.400000000000006</v>
      </c>
      <c r="M78" s="331">
        <v>54.2</v>
      </c>
      <c r="N78" s="331">
        <v>68</v>
      </c>
      <c r="O78" s="331">
        <v>58.3</v>
      </c>
      <c r="P78" s="331">
        <v>93.2</v>
      </c>
      <c r="Q78" s="331">
        <v>94.1</v>
      </c>
      <c r="R78" s="331">
        <v>87.5</v>
      </c>
      <c r="S78" s="331">
        <v>87.1</v>
      </c>
      <c r="T78" s="331">
        <v>62</v>
      </c>
      <c r="U78" s="331">
        <v>90.9</v>
      </c>
      <c r="V78" s="331">
        <v>93.9</v>
      </c>
      <c r="W78" s="331">
        <v>86</v>
      </c>
      <c r="X78" s="331">
        <v>94</v>
      </c>
      <c r="Y78" s="331">
        <v>95.6</v>
      </c>
      <c r="Z78" s="331">
        <v>127</v>
      </c>
      <c r="AA78" s="331">
        <v>101.5</v>
      </c>
      <c r="AB78" s="331">
        <v>50</v>
      </c>
      <c r="AC78" s="331">
        <v>90.2</v>
      </c>
      <c r="AD78" s="331">
        <v>99.1</v>
      </c>
      <c r="AE78" s="358">
        <v>53.2</v>
      </c>
      <c r="AF78" s="358">
        <v>104.7</v>
      </c>
      <c r="AG78" s="358">
        <v>79.5</v>
      </c>
      <c r="AH78" s="343"/>
      <c r="AI78" s="341" t="s">
        <v>103</v>
      </c>
      <c r="AJ78" s="326" t="s">
        <v>84</v>
      </c>
      <c r="AK78" s="328">
        <v>77.900000000000006</v>
      </c>
      <c r="AL78" s="334">
        <v>85.8</v>
      </c>
      <c r="AM78" s="334">
        <v>82.1</v>
      </c>
      <c r="AN78" s="334">
        <v>78.599999999999994</v>
      </c>
      <c r="AO78" s="334">
        <v>92.1</v>
      </c>
      <c r="AP78" s="334">
        <v>90.8</v>
      </c>
      <c r="AQ78" s="334">
        <v>86.6</v>
      </c>
      <c r="AR78" s="334">
        <v>92.7</v>
      </c>
      <c r="AS78" s="334">
        <v>72.099999999999994</v>
      </c>
      <c r="AT78" s="334">
        <v>70.400000000000006</v>
      </c>
      <c r="AU78" s="334">
        <v>97.3</v>
      </c>
    </row>
    <row r="79" spans="1:47" x14ac:dyDescent="0.15">
      <c r="A79" s="343"/>
      <c r="B79" s="341"/>
      <c r="C79" s="329" t="s">
        <v>86</v>
      </c>
      <c r="D79" s="331">
        <v>79.7</v>
      </c>
      <c r="E79" s="331">
        <v>79.7</v>
      </c>
      <c r="F79" s="331">
        <v>60.4</v>
      </c>
      <c r="G79" s="331">
        <v>65.900000000000006</v>
      </c>
      <c r="H79" s="331">
        <v>77.8</v>
      </c>
      <c r="I79" s="331">
        <v>71.900000000000006</v>
      </c>
      <c r="J79" s="331">
        <v>75.400000000000006</v>
      </c>
      <c r="K79" s="331">
        <v>67.099999999999994</v>
      </c>
      <c r="L79" s="331">
        <v>72</v>
      </c>
      <c r="M79" s="331">
        <v>43</v>
      </c>
      <c r="N79" s="331">
        <v>75.2</v>
      </c>
      <c r="O79" s="331">
        <v>67.599999999999994</v>
      </c>
      <c r="P79" s="331">
        <v>96.9</v>
      </c>
      <c r="Q79" s="331">
        <v>85.6</v>
      </c>
      <c r="R79" s="331">
        <v>99.3</v>
      </c>
      <c r="S79" s="331">
        <v>77</v>
      </c>
      <c r="T79" s="331">
        <v>72.3</v>
      </c>
      <c r="U79" s="331">
        <v>92.6</v>
      </c>
      <c r="V79" s="331">
        <v>107.1</v>
      </c>
      <c r="W79" s="331">
        <v>97</v>
      </c>
      <c r="X79" s="331">
        <v>89.5</v>
      </c>
      <c r="Y79" s="331">
        <v>73.5</v>
      </c>
      <c r="Z79" s="331">
        <v>119.4</v>
      </c>
      <c r="AA79" s="331">
        <v>134.69999999999999</v>
      </c>
      <c r="AB79" s="331">
        <v>45.9</v>
      </c>
      <c r="AC79" s="331">
        <v>86.3</v>
      </c>
      <c r="AD79" s="331">
        <v>105.7</v>
      </c>
      <c r="AE79" s="358">
        <v>37.299999999999997</v>
      </c>
      <c r="AF79" s="358">
        <v>88.1</v>
      </c>
      <c r="AG79" s="358">
        <v>80.2</v>
      </c>
      <c r="AH79" s="343"/>
      <c r="AI79" s="341"/>
      <c r="AJ79" s="329" t="s">
        <v>86</v>
      </c>
      <c r="AK79" s="332">
        <v>79.7</v>
      </c>
      <c r="AL79" s="331">
        <v>96.2</v>
      </c>
      <c r="AM79" s="331">
        <v>90.9</v>
      </c>
      <c r="AN79" s="331">
        <v>93.4</v>
      </c>
      <c r="AO79" s="331">
        <v>83.8</v>
      </c>
      <c r="AP79" s="331">
        <v>103.3</v>
      </c>
      <c r="AQ79" s="331">
        <v>82.6</v>
      </c>
      <c r="AR79" s="331">
        <v>112.7</v>
      </c>
      <c r="AS79" s="331">
        <v>67.7</v>
      </c>
      <c r="AT79" s="331">
        <v>65.900000000000006</v>
      </c>
      <c r="AU79" s="331">
        <v>94.3</v>
      </c>
    </row>
    <row r="80" spans="1:47" x14ac:dyDescent="0.15">
      <c r="A80" s="343"/>
      <c r="B80" s="341"/>
      <c r="C80" s="329" t="s">
        <v>88</v>
      </c>
      <c r="D80" s="331">
        <v>103.9</v>
      </c>
      <c r="E80" s="331">
        <v>103.9</v>
      </c>
      <c r="F80" s="331">
        <v>65.7</v>
      </c>
      <c r="G80" s="331">
        <v>68.5</v>
      </c>
      <c r="H80" s="331">
        <v>91.6</v>
      </c>
      <c r="I80" s="331">
        <v>129.6</v>
      </c>
      <c r="J80" s="331">
        <v>168.9</v>
      </c>
      <c r="K80" s="331">
        <v>74.400000000000006</v>
      </c>
      <c r="L80" s="331">
        <v>153.30000000000001</v>
      </c>
      <c r="M80" s="331">
        <v>71.599999999999994</v>
      </c>
      <c r="N80" s="331">
        <v>125.9</v>
      </c>
      <c r="O80" s="331">
        <v>117.8</v>
      </c>
      <c r="P80" s="331">
        <v>106.7</v>
      </c>
      <c r="Q80" s="331">
        <v>101.1</v>
      </c>
      <c r="R80" s="331">
        <v>105.4</v>
      </c>
      <c r="S80" s="331">
        <v>88.2</v>
      </c>
      <c r="T80" s="331">
        <v>83.3</v>
      </c>
      <c r="U80" s="331">
        <v>105.1</v>
      </c>
      <c r="V80" s="331">
        <v>112.7</v>
      </c>
      <c r="W80" s="331">
        <v>112.8</v>
      </c>
      <c r="X80" s="331">
        <v>101.8</v>
      </c>
      <c r="Y80" s="331">
        <v>84.6</v>
      </c>
      <c r="Z80" s="331">
        <v>133.5</v>
      </c>
      <c r="AA80" s="331">
        <v>114</v>
      </c>
      <c r="AB80" s="331">
        <v>46.2</v>
      </c>
      <c r="AC80" s="331">
        <v>106.4</v>
      </c>
      <c r="AD80" s="331">
        <v>111.7</v>
      </c>
      <c r="AE80" s="358">
        <v>31.8</v>
      </c>
      <c r="AF80" s="358">
        <v>96.7</v>
      </c>
      <c r="AG80" s="358">
        <v>103.5</v>
      </c>
      <c r="AH80" s="343"/>
      <c r="AI80" s="341"/>
      <c r="AJ80" s="329" t="s">
        <v>88</v>
      </c>
      <c r="AK80" s="332">
        <v>103.9</v>
      </c>
      <c r="AL80" s="331">
        <v>122.5</v>
      </c>
      <c r="AM80" s="331">
        <v>131.5</v>
      </c>
      <c r="AN80" s="331">
        <v>142.9</v>
      </c>
      <c r="AO80" s="331">
        <v>98.9</v>
      </c>
      <c r="AP80" s="331">
        <v>110.6</v>
      </c>
      <c r="AQ80" s="331">
        <v>88.8</v>
      </c>
      <c r="AR80" s="331">
        <v>120.5</v>
      </c>
      <c r="AS80" s="331">
        <v>90.4</v>
      </c>
      <c r="AT80" s="331">
        <v>89.1</v>
      </c>
      <c r="AU80" s="331">
        <v>109.6</v>
      </c>
    </row>
    <row r="81" spans="1:47" x14ac:dyDescent="0.15">
      <c r="A81" s="343"/>
      <c r="B81" s="341"/>
      <c r="C81" s="329" t="s">
        <v>89</v>
      </c>
      <c r="D81" s="331">
        <v>84.5</v>
      </c>
      <c r="E81" s="331">
        <v>84.5</v>
      </c>
      <c r="F81" s="331">
        <v>57.4</v>
      </c>
      <c r="G81" s="331">
        <v>70.400000000000006</v>
      </c>
      <c r="H81" s="331">
        <v>81.5</v>
      </c>
      <c r="I81" s="331">
        <v>57.7</v>
      </c>
      <c r="J81" s="331">
        <v>66</v>
      </c>
      <c r="K81" s="331">
        <v>46</v>
      </c>
      <c r="L81" s="331">
        <v>63.2</v>
      </c>
      <c r="M81" s="331">
        <v>109.2</v>
      </c>
      <c r="N81" s="331">
        <v>83.5</v>
      </c>
      <c r="O81" s="331">
        <v>64.900000000000006</v>
      </c>
      <c r="P81" s="331">
        <v>101.2</v>
      </c>
      <c r="Q81" s="331">
        <v>98.5</v>
      </c>
      <c r="R81" s="331">
        <v>105.2</v>
      </c>
      <c r="S81" s="331">
        <v>91</v>
      </c>
      <c r="T81" s="331">
        <v>92.1</v>
      </c>
      <c r="U81" s="331">
        <v>106.1</v>
      </c>
      <c r="V81" s="331">
        <v>109</v>
      </c>
      <c r="W81" s="331">
        <v>114.7</v>
      </c>
      <c r="X81" s="331">
        <v>92.3</v>
      </c>
      <c r="Y81" s="331">
        <v>88.4</v>
      </c>
      <c r="Z81" s="331">
        <v>123.5</v>
      </c>
      <c r="AA81" s="331">
        <v>64.2</v>
      </c>
      <c r="AB81" s="331">
        <v>44.7</v>
      </c>
      <c r="AC81" s="331">
        <v>96.8</v>
      </c>
      <c r="AD81" s="331">
        <v>96.2</v>
      </c>
      <c r="AE81" s="358">
        <v>31.4</v>
      </c>
      <c r="AF81" s="358">
        <v>81.8</v>
      </c>
      <c r="AG81" s="358">
        <v>84.4</v>
      </c>
      <c r="AH81" s="343"/>
      <c r="AI81" s="341"/>
      <c r="AJ81" s="329" t="s">
        <v>89</v>
      </c>
      <c r="AK81" s="332">
        <v>84.5</v>
      </c>
      <c r="AL81" s="331">
        <v>93.3</v>
      </c>
      <c r="AM81" s="331">
        <v>86.6</v>
      </c>
      <c r="AN81" s="331">
        <v>86.3</v>
      </c>
      <c r="AO81" s="331">
        <v>87.3</v>
      </c>
      <c r="AP81" s="331">
        <v>102.3</v>
      </c>
      <c r="AQ81" s="331">
        <v>72.7</v>
      </c>
      <c r="AR81" s="331">
        <v>115.6</v>
      </c>
      <c r="AS81" s="331">
        <v>78.2</v>
      </c>
      <c r="AT81" s="331">
        <v>76.2</v>
      </c>
      <c r="AU81" s="331">
        <v>107.1</v>
      </c>
    </row>
    <row r="82" spans="1:47" x14ac:dyDescent="0.15">
      <c r="A82" s="343"/>
      <c r="B82" s="341"/>
      <c r="C82" s="329" t="s">
        <v>90</v>
      </c>
      <c r="D82" s="331">
        <v>78.8</v>
      </c>
      <c r="E82" s="331">
        <v>78.8</v>
      </c>
      <c r="F82" s="331">
        <v>61.4</v>
      </c>
      <c r="G82" s="331">
        <v>74.3</v>
      </c>
      <c r="H82" s="331">
        <v>74.900000000000006</v>
      </c>
      <c r="I82" s="331">
        <v>63.9</v>
      </c>
      <c r="J82" s="331">
        <v>56.3</v>
      </c>
      <c r="K82" s="331">
        <v>73.900000000000006</v>
      </c>
      <c r="L82" s="331">
        <v>64.400000000000006</v>
      </c>
      <c r="M82" s="331">
        <v>131.80000000000001</v>
      </c>
      <c r="N82" s="331">
        <v>77.099999999999994</v>
      </c>
      <c r="O82" s="331">
        <v>61.1</v>
      </c>
      <c r="P82" s="331">
        <v>73.599999999999994</v>
      </c>
      <c r="Q82" s="331">
        <v>77.099999999999994</v>
      </c>
      <c r="R82" s="331">
        <v>91.9</v>
      </c>
      <c r="S82" s="331">
        <v>83.6</v>
      </c>
      <c r="T82" s="331">
        <v>87.7</v>
      </c>
      <c r="U82" s="331">
        <v>103.5</v>
      </c>
      <c r="V82" s="331">
        <v>96.6</v>
      </c>
      <c r="W82" s="331">
        <v>101.6</v>
      </c>
      <c r="X82" s="331">
        <v>82</v>
      </c>
      <c r="Y82" s="331">
        <v>68.3</v>
      </c>
      <c r="Z82" s="331">
        <v>111.1</v>
      </c>
      <c r="AA82" s="331">
        <v>63.5</v>
      </c>
      <c r="AB82" s="331">
        <v>40.4</v>
      </c>
      <c r="AC82" s="331">
        <v>88.8</v>
      </c>
      <c r="AD82" s="331">
        <v>87.6</v>
      </c>
      <c r="AE82" s="358">
        <v>27.4</v>
      </c>
      <c r="AF82" s="358">
        <v>63.5</v>
      </c>
      <c r="AG82" s="358">
        <v>77.900000000000006</v>
      </c>
      <c r="AH82" s="343"/>
      <c r="AI82" s="341"/>
      <c r="AJ82" s="329" t="s">
        <v>90</v>
      </c>
      <c r="AK82" s="332">
        <v>78.8</v>
      </c>
      <c r="AL82" s="331">
        <v>82.7</v>
      </c>
      <c r="AM82" s="331">
        <v>79.3</v>
      </c>
      <c r="AN82" s="331">
        <v>80.599999999999994</v>
      </c>
      <c r="AO82" s="331">
        <v>75.599999999999994</v>
      </c>
      <c r="AP82" s="331">
        <v>87.1</v>
      </c>
      <c r="AQ82" s="331">
        <v>61.3</v>
      </c>
      <c r="AR82" s="331">
        <v>98.7</v>
      </c>
      <c r="AS82" s="331">
        <v>76.099999999999994</v>
      </c>
      <c r="AT82" s="331">
        <v>74.599999999999994</v>
      </c>
      <c r="AU82" s="331">
        <v>98.3</v>
      </c>
    </row>
    <row r="83" spans="1:47" x14ac:dyDescent="0.15">
      <c r="A83" s="343"/>
      <c r="B83" s="341"/>
      <c r="C83" s="329" t="s">
        <v>91</v>
      </c>
      <c r="D83" s="331">
        <v>94.7</v>
      </c>
      <c r="E83" s="331">
        <v>94.7</v>
      </c>
      <c r="F83" s="331">
        <v>74.900000000000006</v>
      </c>
      <c r="G83" s="331">
        <v>95.3</v>
      </c>
      <c r="H83" s="331">
        <v>85.7</v>
      </c>
      <c r="I83" s="331">
        <v>73.2</v>
      </c>
      <c r="J83" s="331">
        <v>65.900000000000006</v>
      </c>
      <c r="K83" s="331">
        <v>81.599999999999994</v>
      </c>
      <c r="L83" s="331">
        <v>83</v>
      </c>
      <c r="M83" s="331">
        <v>157.9</v>
      </c>
      <c r="N83" s="331">
        <v>95.5</v>
      </c>
      <c r="O83" s="331">
        <v>77.400000000000006</v>
      </c>
      <c r="P83" s="331">
        <v>115.5</v>
      </c>
      <c r="Q83" s="331">
        <v>91</v>
      </c>
      <c r="R83" s="331">
        <v>100.7</v>
      </c>
      <c r="S83" s="331">
        <v>91.8</v>
      </c>
      <c r="T83" s="331">
        <v>108.4</v>
      </c>
      <c r="U83" s="331">
        <v>113.3</v>
      </c>
      <c r="V83" s="331">
        <v>93.2</v>
      </c>
      <c r="W83" s="331">
        <v>105.7</v>
      </c>
      <c r="X83" s="331">
        <v>91.9</v>
      </c>
      <c r="Y83" s="331">
        <v>84.8</v>
      </c>
      <c r="Z83" s="331">
        <v>114.2</v>
      </c>
      <c r="AA83" s="331">
        <v>83.1</v>
      </c>
      <c r="AB83" s="331">
        <v>44.4</v>
      </c>
      <c r="AC83" s="331">
        <v>94</v>
      </c>
      <c r="AD83" s="331">
        <v>110</v>
      </c>
      <c r="AE83" s="358">
        <v>29.2</v>
      </c>
      <c r="AF83" s="358">
        <v>84.8</v>
      </c>
      <c r="AG83" s="358">
        <v>94.1</v>
      </c>
      <c r="AH83" s="343"/>
      <c r="AI83" s="341"/>
      <c r="AJ83" s="329" t="s">
        <v>91</v>
      </c>
      <c r="AK83" s="332">
        <v>94.7</v>
      </c>
      <c r="AL83" s="331">
        <v>101</v>
      </c>
      <c r="AM83" s="331">
        <v>101.7</v>
      </c>
      <c r="AN83" s="331">
        <v>106.8</v>
      </c>
      <c r="AO83" s="331">
        <v>87.2</v>
      </c>
      <c r="AP83" s="331">
        <v>100.1</v>
      </c>
      <c r="AQ83" s="331">
        <v>76.3</v>
      </c>
      <c r="AR83" s="331">
        <v>110.9</v>
      </c>
      <c r="AS83" s="331">
        <v>90.1</v>
      </c>
      <c r="AT83" s="331">
        <v>88.8</v>
      </c>
      <c r="AU83" s="331">
        <v>108.6</v>
      </c>
    </row>
    <row r="84" spans="1:47" x14ac:dyDescent="0.15">
      <c r="A84" s="343"/>
      <c r="B84" s="341"/>
      <c r="C84" s="329" t="s">
        <v>92</v>
      </c>
      <c r="D84" s="331">
        <v>92.3</v>
      </c>
      <c r="E84" s="331">
        <v>92.3</v>
      </c>
      <c r="F84" s="331">
        <v>81.2</v>
      </c>
      <c r="G84" s="331">
        <v>102</v>
      </c>
      <c r="H84" s="331">
        <v>90</v>
      </c>
      <c r="I84" s="331">
        <v>67.599999999999994</v>
      </c>
      <c r="J84" s="331">
        <v>69.099999999999994</v>
      </c>
      <c r="K84" s="331">
        <v>63.9</v>
      </c>
      <c r="L84" s="331">
        <v>81.5</v>
      </c>
      <c r="M84" s="331">
        <v>166.6</v>
      </c>
      <c r="N84" s="331">
        <v>85.6</v>
      </c>
      <c r="O84" s="331">
        <v>77.2</v>
      </c>
      <c r="P84" s="331">
        <v>96</v>
      </c>
      <c r="Q84" s="331">
        <v>96.7</v>
      </c>
      <c r="R84" s="331">
        <v>99.7</v>
      </c>
      <c r="S84" s="331">
        <v>86.6</v>
      </c>
      <c r="T84" s="331">
        <v>114.1</v>
      </c>
      <c r="U84" s="331">
        <v>107.3</v>
      </c>
      <c r="V84" s="331">
        <v>95</v>
      </c>
      <c r="W84" s="331">
        <v>103.6</v>
      </c>
      <c r="X84" s="331">
        <v>102.7</v>
      </c>
      <c r="Y84" s="331">
        <v>90.1</v>
      </c>
      <c r="Z84" s="331">
        <v>116.1</v>
      </c>
      <c r="AA84" s="331">
        <v>90.1</v>
      </c>
      <c r="AB84" s="331">
        <v>41.2</v>
      </c>
      <c r="AC84" s="331">
        <v>111.2</v>
      </c>
      <c r="AD84" s="331">
        <v>124.6</v>
      </c>
      <c r="AE84" s="358">
        <v>38.4</v>
      </c>
      <c r="AF84" s="358">
        <v>108.8</v>
      </c>
      <c r="AG84" s="358">
        <v>93.4</v>
      </c>
      <c r="AH84" s="343"/>
      <c r="AI84" s="341"/>
      <c r="AJ84" s="329" t="s">
        <v>92</v>
      </c>
      <c r="AK84" s="332">
        <v>92.3</v>
      </c>
      <c r="AL84" s="331">
        <v>90.7</v>
      </c>
      <c r="AM84" s="331">
        <v>83.5</v>
      </c>
      <c r="AN84" s="331">
        <v>80.3</v>
      </c>
      <c r="AO84" s="331">
        <v>92.7</v>
      </c>
      <c r="AP84" s="331">
        <v>100.2</v>
      </c>
      <c r="AQ84" s="331">
        <v>85.1</v>
      </c>
      <c r="AR84" s="331">
        <v>107</v>
      </c>
      <c r="AS84" s="331">
        <v>93.5</v>
      </c>
      <c r="AT84" s="331">
        <v>92.5</v>
      </c>
      <c r="AU84" s="331">
        <v>108.9</v>
      </c>
    </row>
    <row r="85" spans="1:47" x14ac:dyDescent="0.15">
      <c r="A85" s="343"/>
      <c r="B85" s="341"/>
      <c r="C85" s="329" t="s">
        <v>93</v>
      </c>
      <c r="D85" s="331">
        <v>86.8</v>
      </c>
      <c r="E85" s="331">
        <v>86.8</v>
      </c>
      <c r="F85" s="331">
        <v>79.3</v>
      </c>
      <c r="G85" s="331">
        <v>93.2</v>
      </c>
      <c r="H85" s="331">
        <v>83.7</v>
      </c>
      <c r="I85" s="331">
        <v>72.8</v>
      </c>
      <c r="J85" s="331">
        <v>83.8</v>
      </c>
      <c r="K85" s="331">
        <v>57</v>
      </c>
      <c r="L85" s="331">
        <v>81.099999999999994</v>
      </c>
      <c r="M85" s="331">
        <v>152.5</v>
      </c>
      <c r="N85" s="331">
        <v>77.900000000000006</v>
      </c>
      <c r="O85" s="331">
        <v>60.2</v>
      </c>
      <c r="P85" s="331">
        <v>92.4</v>
      </c>
      <c r="Q85" s="331">
        <v>84.7</v>
      </c>
      <c r="R85" s="331">
        <v>91.7</v>
      </c>
      <c r="S85" s="331">
        <v>89</v>
      </c>
      <c r="T85" s="331">
        <v>87.1</v>
      </c>
      <c r="U85" s="331">
        <v>96.5</v>
      </c>
      <c r="V85" s="331">
        <v>94.8</v>
      </c>
      <c r="W85" s="331">
        <v>99.6</v>
      </c>
      <c r="X85" s="331">
        <v>91.4</v>
      </c>
      <c r="Y85" s="331">
        <v>74.5</v>
      </c>
      <c r="Z85" s="331">
        <v>123</v>
      </c>
      <c r="AA85" s="331">
        <v>84.9</v>
      </c>
      <c r="AB85" s="331">
        <v>32.9</v>
      </c>
      <c r="AC85" s="331">
        <v>99.5</v>
      </c>
      <c r="AD85" s="331">
        <v>98.5</v>
      </c>
      <c r="AE85" s="358">
        <v>42.9</v>
      </c>
      <c r="AF85" s="358">
        <v>117.5</v>
      </c>
      <c r="AG85" s="358">
        <v>88.7</v>
      </c>
      <c r="AH85" s="343"/>
      <c r="AI85" s="341"/>
      <c r="AJ85" s="329" t="s">
        <v>93</v>
      </c>
      <c r="AK85" s="332">
        <v>86.8</v>
      </c>
      <c r="AL85" s="331">
        <v>82.9</v>
      </c>
      <c r="AM85" s="331">
        <v>78.400000000000006</v>
      </c>
      <c r="AN85" s="331">
        <v>77.5</v>
      </c>
      <c r="AO85" s="331">
        <v>80.8</v>
      </c>
      <c r="AP85" s="331">
        <v>89</v>
      </c>
      <c r="AQ85" s="331">
        <v>71.7</v>
      </c>
      <c r="AR85" s="331">
        <v>96.9</v>
      </c>
      <c r="AS85" s="331">
        <v>89.6</v>
      </c>
      <c r="AT85" s="331">
        <v>89</v>
      </c>
      <c r="AU85" s="331">
        <v>99.1</v>
      </c>
    </row>
    <row r="86" spans="1:47" x14ac:dyDescent="0.15">
      <c r="A86" s="343"/>
      <c r="B86" s="341"/>
      <c r="C86" s="329" t="s">
        <v>94</v>
      </c>
      <c r="D86" s="331">
        <v>99</v>
      </c>
      <c r="E86" s="331">
        <v>99</v>
      </c>
      <c r="F86" s="331">
        <v>88.9</v>
      </c>
      <c r="G86" s="331">
        <v>98.4</v>
      </c>
      <c r="H86" s="331">
        <v>99.8</v>
      </c>
      <c r="I86" s="331">
        <v>84.8</v>
      </c>
      <c r="J86" s="331">
        <v>87.7</v>
      </c>
      <c r="K86" s="331">
        <v>79.7</v>
      </c>
      <c r="L86" s="331">
        <v>95.7</v>
      </c>
      <c r="M86" s="331">
        <v>162.9</v>
      </c>
      <c r="N86" s="331">
        <v>106.8</v>
      </c>
      <c r="O86" s="331">
        <v>88.7</v>
      </c>
      <c r="P86" s="331">
        <v>103.7</v>
      </c>
      <c r="Q86" s="331">
        <v>102</v>
      </c>
      <c r="R86" s="331">
        <v>98.6</v>
      </c>
      <c r="S86" s="331">
        <v>92.5</v>
      </c>
      <c r="T86" s="331">
        <v>86.9</v>
      </c>
      <c r="U86" s="331">
        <v>110.3</v>
      </c>
      <c r="V86" s="331">
        <v>111.3</v>
      </c>
      <c r="W86" s="331">
        <v>106.4</v>
      </c>
      <c r="X86" s="331">
        <v>95</v>
      </c>
      <c r="Y86" s="331">
        <v>89.5</v>
      </c>
      <c r="Z86" s="331">
        <v>113.6</v>
      </c>
      <c r="AA86" s="331">
        <v>84.7</v>
      </c>
      <c r="AB86" s="331">
        <v>39</v>
      </c>
      <c r="AC86" s="331">
        <v>102.2</v>
      </c>
      <c r="AD86" s="331">
        <v>99.1</v>
      </c>
      <c r="AE86" s="358">
        <v>70.2</v>
      </c>
      <c r="AF86" s="358">
        <v>105.7</v>
      </c>
      <c r="AG86" s="358">
        <v>99.4</v>
      </c>
      <c r="AH86" s="343"/>
      <c r="AI86" s="341"/>
      <c r="AJ86" s="329" t="s">
        <v>94</v>
      </c>
      <c r="AK86" s="332">
        <v>99</v>
      </c>
      <c r="AL86" s="331">
        <v>102.5</v>
      </c>
      <c r="AM86" s="331">
        <v>104.5</v>
      </c>
      <c r="AN86" s="331">
        <v>107.3</v>
      </c>
      <c r="AO86" s="331">
        <v>96.7</v>
      </c>
      <c r="AP86" s="331">
        <v>99.8</v>
      </c>
      <c r="AQ86" s="331">
        <v>94.5</v>
      </c>
      <c r="AR86" s="331">
        <v>102.2</v>
      </c>
      <c r="AS86" s="331">
        <v>96.4</v>
      </c>
      <c r="AT86" s="331">
        <v>95.6</v>
      </c>
      <c r="AU86" s="331">
        <v>108.5</v>
      </c>
    </row>
    <row r="87" spans="1:47" x14ac:dyDescent="0.15">
      <c r="A87" s="343"/>
      <c r="B87" s="341"/>
      <c r="C87" s="329" t="s">
        <v>95</v>
      </c>
      <c r="D87" s="331">
        <v>94.9</v>
      </c>
      <c r="E87" s="331">
        <v>94.9</v>
      </c>
      <c r="F87" s="331">
        <v>92.9</v>
      </c>
      <c r="G87" s="331">
        <v>102.4</v>
      </c>
      <c r="H87" s="331">
        <v>113.4</v>
      </c>
      <c r="I87" s="331">
        <v>66</v>
      </c>
      <c r="J87" s="331">
        <v>65.599999999999994</v>
      </c>
      <c r="K87" s="331">
        <v>64.3</v>
      </c>
      <c r="L87" s="331">
        <v>83.9</v>
      </c>
      <c r="M87" s="331">
        <v>159.30000000000001</v>
      </c>
      <c r="N87" s="331">
        <v>85.6</v>
      </c>
      <c r="O87" s="331">
        <v>73.5</v>
      </c>
      <c r="P87" s="331">
        <v>101.3</v>
      </c>
      <c r="Q87" s="331">
        <v>98.5</v>
      </c>
      <c r="R87" s="331">
        <v>103</v>
      </c>
      <c r="S87" s="331">
        <v>97.7</v>
      </c>
      <c r="T87" s="331">
        <v>90.4</v>
      </c>
      <c r="U87" s="331">
        <v>111.2</v>
      </c>
      <c r="V87" s="331">
        <v>111.7</v>
      </c>
      <c r="W87" s="331">
        <v>111.3</v>
      </c>
      <c r="X87" s="331">
        <v>94.1</v>
      </c>
      <c r="Y87" s="331">
        <v>105.1</v>
      </c>
      <c r="Z87" s="331">
        <v>109.4</v>
      </c>
      <c r="AA87" s="331">
        <v>83.7</v>
      </c>
      <c r="AB87" s="331">
        <v>40.299999999999997</v>
      </c>
      <c r="AC87" s="331">
        <v>93.9</v>
      </c>
      <c r="AD87" s="331">
        <v>101.5</v>
      </c>
      <c r="AE87" s="358">
        <v>68.400000000000006</v>
      </c>
      <c r="AF87" s="358">
        <v>88.4</v>
      </c>
      <c r="AG87" s="358">
        <v>94.5</v>
      </c>
      <c r="AH87" s="343"/>
      <c r="AI87" s="341"/>
      <c r="AJ87" s="329" t="s">
        <v>95</v>
      </c>
      <c r="AK87" s="332">
        <v>94.9</v>
      </c>
      <c r="AL87" s="331">
        <v>91.5</v>
      </c>
      <c r="AM87" s="331">
        <v>83.9</v>
      </c>
      <c r="AN87" s="331">
        <v>77.3</v>
      </c>
      <c r="AO87" s="331">
        <v>102.5</v>
      </c>
      <c r="AP87" s="331">
        <v>101.5</v>
      </c>
      <c r="AQ87" s="331">
        <v>89.1</v>
      </c>
      <c r="AR87" s="331">
        <v>107.2</v>
      </c>
      <c r="AS87" s="331">
        <v>97.4</v>
      </c>
      <c r="AT87" s="331">
        <v>96.8</v>
      </c>
      <c r="AU87" s="331">
        <v>105</v>
      </c>
    </row>
    <row r="88" spans="1:47" x14ac:dyDescent="0.15">
      <c r="A88" s="343"/>
      <c r="B88" s="341"/>
      <c r="C88" s="329" t="s">
        <v>96</v>
      </c>
      <c r="D88" s="331">
        <v>97.7</v>
      </c>
      <c r="E88" s="331">
        <v>97.7</v>
      </c>
      <c r="F88" s="331">
        <v>91.4</v>
      </c>
      <c r="G88" s="331">
        <v>100.2</v>
      </c>
      <c r="H88" s="331">
        <v>122.2</v>
      </c>
      <c r="I88" s="331">
        <v>83.3</v>
      </c>
      <c r="J88" s="331">
        <v>88.2</v>
      </c>
      <c r="K88" s="331">
        <v>77.599999999999994</v>
      </c>
      <c r="L88" s="331">
        <v>77.3</v>
      </c>
      <c r="M88" s="331">
        <v>155</v>
      </c>
      <c r="N88" s="331">
        <v>87.9</v>
      </c>
      <c r="O88" s="331">
        <v>84.9</v>
      </c>
      <c r="P88" s="331">
        <v>99.5</v>
      </c>
      <c r="Q88" s="331">
        <v>95.5</v>
      </c>
      <c r="R88" s="331">
        <v>96</v>
      </c>
      <c r="S88" s="331">
        <v>104.1</v>
      </c>
      <c r="T88" s="331">
        <v>93.2</v>
      </c>
      <c r="U88" s="331">
        <v>105.3</v>
      </c>
      <c r="V88" s="331">
        <v>104.1</v>
      </c>
      <c r="W88" s="331">
        <v>115.9</v>
      </c>
      <c r="X88" s="331">
        <v>92.5</v>
      </c>
      <c r="Y88" s="331">
        <v>89.9</v>
      </c>
      <c r="Z88" s="331">
        <v>99.4</v>
      </c>
      <c r="AA88" s="331">
        <v>85.9</v>
      </c>
      <c r="AB88" s="331">
        <v>41.2</v>
      </c>
      <c r="AC88" s="331">
        <v>98.2</v>
      </c>
      <c r="AD88" s="331">
        <v>104.7</v>
      </c>
      <c r="AE88" s="358">
        <v>70.400000000000006</v>
      </c>
      <c r="AF88" s="358">
        <v>104.4</v>
      </c>
      <c r="AG88" s="358">
        <v>98.2</v>
      </c>
      <c r="AH88" s="343"/>
      <c r="AI88" s="341"/>
      <c r="AJ88" s="329" t="s">
        <v>96</v>
      </c>
      <c r="AK88" s="332">
        <v>97.7</v>
      </c>
      <c r="AL88" s="331">
        <v>94.8</v>
      </c>
      <c r="AM88" s="331">
        <v>88.7</v>
      </c>
      <c r="AN88" s="331">
        <v>83</v>
      </c>
      <c r="AO88" s="331">
        <v>105</v>
      </c>
      <c r="AP88" s="331">
        <v>102.9</v>
      </c>
      <c r="AQ88" s="331">
        <v>97.5</v>
      </c>
      <c r="AR88" s="331">
        <v>105.3</v>
      </c>
      <c r="AS88" s="331">
        <v>99.9</v>
      </c>
      <c r="AT88" s="331">
        <v>99.7</v>
      </c>
      <c r="AU88" s="331">
        <v>103.2</v>
      </c>
    </row>
    <row r="89" spans="1:47" x14ac:dyDescent="0.15">
      <c r="A89" s="343"/>
      <c r="B89" s="342"/>
      <c r="C89" s="335" t="s">
        <v>97</v>
      </c>
      <c r="D89" s="337">
        <v>104.7</v>
      </c>
      <c r="E89" s="337">
        <v>104.7</v>
      </c>
      <c r="F89" s="337">
        <v>93.8</v>
      </c>
      <c r="G89" s="337">
        <v>103.3</v>
      </c>
      <c r="H89" s="337">
        <v>115.6</v>
      </c>
      <c r="I89" s="337">
        <v>98.5</v>
      </c>
      <c r="J89" s="337">
        <v>89.7</v>
      </c>
      <c r="K89" s="337">
        <v>112</v>
      </c>
      <c r="L89" s="337">
        <v>84.9</v>
      </c>
      <c r="M89" s="337">
        <v>158.19999999999999</v>
      </c>
      <c r="N89" s="337">
        <v>109</v>
      </c>
      <c r="O89" s="337">
        <v>88.9</v>
      </c>
      <c r="P89" s="337">
        <v>91</v>
      </c>
      <c r="Q89" s="337">
        <v>96.3</v>
      </c>
      <c r="R89" s="337">
        <v>102.5</v>
      </c>
      <c r="S89" s="337">
        <v>105.9</v>
      </c>
      <c r="T89" s="337">
        <v>86.3</v>
      </c>
      <c r="U89" s="337">
        <v>112.7</v>
      </c>
      <c r="V89" s="337">
        <v>100.4</v>
      </c>
      <c r="W89" s="337">
        <v>144.1</v>
      </c>
      <c r="X89" s="337">
        <v>100.6</v>
      </c>
      <c r="Y89" s="337">
        <v>100.7</v>
      </c>
      <c r="Z89" s="337">
        <v>97.4</v>
      </c>
      <c r="AA89" s="337">
        <v>88.9</v>
      </c>
      <c r="AB89" s="337">
        <v>45.3</v>
      </c>
      <c r="AC89" s="337">
        <v>104.6</v>
      </c>
      <c r="AD89" s="337">
        <v>130</v>
      </c>
      <c r="AE89" s="358">
        <v>76.900000000000006</v>
      </c>
      <c r="AF89" s="358">
        <v>126.4</v>
      </c>
      <c r="AG89" s="358">
        <v>106</v>
      </c>
      <c r="AH89" s="343"/>
      <c r="AI89" s="342"/>
      <c r="AJ89" s="335" t="s">
        <v>97</v>
      </c>
      <c r="AK89" s="338">
        <v>104.7</v>
      </c>
      <c r="AL89" s="337">
        <v>112.2</v>
      </c>
      <c r="AM89" s="337">
        <v>106.6</v>
      </c>
      <c r="AN89" s="337">
        <v>109.5</v>
      </c>
      <c r="AO89" s="337">
        <v>98.4</v>
      </c>
      <c r="AP89" s="337">
        <v>119.7</v>
      </c>
      <c r="AQ89" s="337">
        <v>98.2</v>
      </c>
      <c r="AR89" s="337">
        <v>129.4</v>
      </c>
      <c r="AS89" s="337">
        <v>99.2</v>
      </c>
      <c r="AT89" s="337">
        <v>98.5</v>
      </c>
      <c r="AU89" s="337">
        <v>109.7</v>
      </c>
    </row>
    <row r="90" spans="1:47" x14ac:dyDescent="0.15">
      <c r="A90" s="329"/>
      <c r="B90" s="341" t="s">
        <v>104</v>
      </c>
      <c r="C90" s="326" t="s">
        <v>84</v>
      </c>
      <c r="D90" s="331">
        <v>88.3</v>
      </c>
      <c r="E90" s="331">
        <v>88.3</v>
      </c>
      <c r="F90" s="331">
        <v>92.8</v>
      </c>
      <c r="G90" s="331">
        <v>102.6</v>
      </c>
      <c r="H90" s="331">
        <v>100</v>
      </c>
      <c r="I90" s="331">
        <v>79.5</v>
      </c>
      <c r="J90" s="331">
        <v>84.8</v>
      </c>
      <c r="K90" s="331">
        <v>73</v>
      </c>
      <c r="L90" s="331">
        <v>74.5</v>
      </c>
      <c r="M90" s="331">
        <v>131.1</v>
      </c>
      <c r="N90" s="331">
        <v>77.3</v>
      </c>
      <c r="O90" s="331">
        <v>79.8</v>
      </c>
      <c r="P90" s="331">
        <v>85.8</v>
      </c>
      <c r="Q90" s="331">
        <v>95.4</v>
      </c>
      <c r="R90" s="331">
        <v>88.7</v>
      </c>
      <c r="S90" s="331">
        <v>96.6</v>
      </c>
      <c r="T90" s="331">
        <v>73.3</v>
      </c>
      <c r="U90" s="331">
        <v>89.4</v>
      </c>
      <c r="V90" s="331">
        <v>85.4</v>
      </c>
      <c r="W90" s="331">
        <v>86.1</v>
      </c>
      <c r="X90" s="331">
        <v>92.8</v>
      </c>
      <c r="Y90" s="331">
        <v>80.400000000000006</v>
      </c>
      <c r="Z90" s="331">
        <v>106.9</v>
      </c>
      <c r="AA90" s="331">
        <v>80.3</v>
      </c>
      <c r="AB90" s="331">
        <v>78.7</v>
      </c>
      <c r="AC90" s="331">
        <v>97</v>
      </c>
      <c r="AD90" s="331">
        <v>99.8</v>
      </c>
      <c r="AE90" s="424">
        <v>97.8</v>
      </c>
      <c r="AF90" s="424">
        <v>126.2</v>
      </c>
      <c r="AG90" s="424">
        <v>90.6</v>
      </c>
      <c r="AH90" s="329"/>
      <c r="AI90" s="341" t="s">
        <v>104</v>
      </c>
      <c r="AJ90" s="326" t="s">
        <v>84</v>
      </c>
      <c r="AK90" s="328">
        <v>88.3</v>
      </c>
      <c r="AL90" s="334">
        <v>83.1</v>
      </c>
      <c r="AM90" s="334">
        <v>82.8</v>
      </c>
      <c r="AN90" s="334">
        <v>79.7</v>
      </c>
      <c r="AO90" s="334">
        <v>91.7</v>
      </c>
      <c r="AP90" s="334">
        <v>83.5</v>
      </c>
      <c r="AQ90" s="334">
        <v>83.7</v>
      </c>
      <c r="AR90" s="334">
        <v>83.4</v>
      </c>
      <c r="AS90" s="334">
        <v>92</v>
      </c>
      <c r="AT90" s="334">
        <v>91.7</v>
      </c>
      <c r="AU90" s="334">
        <v>96</v>
      </c>
    </row>
    <row r="91" spans="1:47" x14ac:dyDescent="0.15">
      <c r="A91" s="329"/>
      <c r="B91" s="341"/>
      <c r="C91" s="329" t="s">
        <v>86</v>
      </c>
      <c r="D91" s="331">
        <v>95.5</v>
      </c>
      <c r="E91" s="331">
        <v>95.5</v>
      </c>
      <c r="F91" s="331">
        <v>92.1</v>
      </c>
      <c r="G91" s="331">
        <v>100.5</v>
      </c>
      <c r="H91" s="331">
        <v>97.1</v>
      </c>
      <c r="I91" s="331">
        <v>81.2</v>
      </c>
      <c r="J91" s="331">
        <v>81.2</v>
      </c>
      <c r="K91" s="331">
        <v>80.5</v>
      </c>
      <c r="L91" s="331">
        <v>86.6</v>
      </c>
      <c r="M91" s="331">
        <v>153.1</v>
      </c>
      <c r="N91" s="331">
        <v>87.4</v>
      </c>
      <c r="O91" s="331">
        <v>106.4</v>
      </c>
      <c r="P91" s="331">
        <v>102.5</v>
      </c>
      <c r="Q91" s="331">
        <v>88.5</v>
      </c>
      <c r="R91" s="331">
        <v>95.1</v>
      </c>
      <c r="S91" s="331">
        <v>89.1</v>
      </c>
      <c r="T91" s="331">
        <v>86.6</v>
      </c>
      <c r="U91" s="331">
        <v>98.3</v>
      </c>
      <c r="V91" s="331">
        <v>97.6</v>
      </c>
      <c r="W91" s="331">
        <v>96.4</v>
      </c>
      <c r="X91" s="331">
        <v>95.4</v>
      </c>
      <c r="Y91" s="331">
        <v>94.6</v>
      </c>
      <c r="Z91" s="331">
        <v>87</v>
      </c>
      <c r="AA91" s="331">
        <v>106</v>
      </c>
      <c r="AB91" s="331">
        <v>102.9</v>
      </c>
      <c r="AC91" s="331">
        <v>93.6</v>
      </c>
      <c r="AD91" s="331">
        <v>101.7</v>
      </c>
      <c r="AE91" s="358">
        <v>98.3</v>
      </c>
      <c r="AF91" s="358">
        <v>117.2</v>
      </c>
      <c r="AG91" s="358">
        <v>96.9</v>
      </c>
      <c r="AH91" s="329"/>
      <c r="AI91" s="341"/>
      <c r="AJ91" s="329" t="s">
        <v>86</v>
      </c>
      <c r="AK91" s="332">
        <v>95.5</v>
      </c>
      <c r="AL91" s="331">
        <v>94.1</v>
      </c>
      <c r="AM91" s="331">
        <v>92.6</v>
      </c>
      <c r="AN91" s="331">
        <v>93.7</v>
      </c>
      <c r="AO91" s="331">
        <v>89.4</v>
      </c>
      <c r="AP91" s="331">
        <v>96</v>
      </c>
      <c r="AQ91" s="331">
        <v>96.9</v>
      </c>
      <c r="AR91" s="331">
        <v>95.6</v>
      </c>
      <c r="AS91" s="331">
        <v>96.6</v>
      </c>
      <c r="AT91" s="331">
        <v>96.6</v>
      </c>
      <c r="AU91" s="331">
        <v>97.3</v>
      </c>
    </row>
    <row r="92" spans="1:47" x14ac:dyDescent="0.15">
      <c r="A92" s="329"/>
      <c r="B92" s="341"/>
      <c r="C92" s="329" t="s">
        <v>88</v>
      </c>
      <c r="D92" s="331">
        <v>115.5</v>
      </c>
      <c r="E92" s="331">
        <v>115.5</v>
      </c>
      <c r="F92" s="331">
        <v>106.3</v>
      </c>
      <c r="G92" s="331">
        <v>112.9</v>
      </c>
      <c r="H92" s="331">
        <v>102</v>
      </c>
      <c r="I92" s="331">
        <v>118.2</v>
      </c>
      <c r="J92" s="331">
        <v>122.2</v>
      </c>
      <c r="K92" s="331">
        <v>112.8</v>
      </c>
      <c r="L92" s="331">
        <v>118.2</v>
      </c>
      <c r="M92" s="331">
        <v>183.3</v>
      </c>
      <c r="N92" s="331">
        <v>135.1</v>
      </c>
      <c r="O92" s="331">
        <v>145</v>
      </c>
      <c r="P92" s="331">
        <v>99.6</v>
      </c>
      <c r="Q92" s="331">
        <v>101.5</v>
      </c>
      <c r="R92" s="331">
        <v>109.9</v>
      </c>
      <c r="S92" s="331">
        <v>109.3</v>
      </c>
      <c r="T92" s="331">
        <v>105</v>
      </c>
      <c r="U92" s="331">
        <v>112.9</v>
      </c>
      <c r="V92" s="331">
        <v>108.3</v>
      </c>
      <c r="W92" s="331">
        <v>105.5</v>
      </c>
      <c r="X92" s="331">
        <v>107.5</v>
      </c>
      <c r="Y92" s="331">
        <v>110.2</v>
      </c>
      <c r="Z92" s="331">
        <v>102.1</v>
      </c>
      <c r="AA92" s="331">
        <v>110.6</v>
      </c>
      <c r="AB92" s="331">
        <v>104.5</v>
      </c>
      <c r="AC92" s="331">
        <v>105.4</v>
      </c>
      <c r="AD92" s="331">
        <v>116.8</v>
      </c>
      <c r="AE92" s="358">
        <v>96.6</v>
      </c>
      <c r="AF92" s="358">
        <v>119.8</v>
      </c>
      <c r="AG92" s="358">
        <v>115.8</v>
      </c>
      <c r="AH92" s="329"/>
      <c r="AI92" s="341"/>
      <c r="AJ92" s="329" t="s">
        <v>88</v>
      </c>
      <c r="AK92" s="332">
        <v>115.5</v>
      </c>
      <c r="AL92" s="331">
        <v>119.7</v>
      </c>
      <c r="AM92" s="331">
        <v>124.7</v>
      </c>
      <c r="AN92" s="331">
        <v>133.69999999999999</v>
      </c>
      <c r="AO92" s="331">
        <v>99</v>
      </c>
      <c r="AP92" s="331">
        <v>113.1</v>
      </c>
      <c r="AQ92" s="331">
        <v>116.6</v>
      </c>
      <c r="AR92" s="331">
        <v>111.5</v>
      </c>
      <c r="AS92" s="331">
        <v>112.5</v>
      </c>
      <c r="AT92" s="331">
        <v>112.4</v>
      </c>
      <c r="AU92" s="331">
        <v>113.2</v>
      </c>
    </row>
    <row r="93" spans="1:47" x14ac:dyDescent="0.15">
      <c r="A93" s="329"/>
      <c r="B93" s="341"/>
      <c r="C93" s="329" t="s">
        <v>89</v>
      </c>
      <c r="D93" s="331">
        <v>94</v>
      </c>
      <c r="E93" s="331">
        <v>94</v>
      </c>
      <c r="F93" s="331">
        <v>98.6</v>
      </c>
      <c r="G93" s="331">
        <v>99.4</v>
      </c>
      <c r="H93" s="331">
        <v>98.9</v>
      </c>
      <c r="I93" s="331">
        <v>88.6</v>
      </c>
      <c r="J93" s="331">
        <v>90.8</v>
      </c>
      <c r="K93" s="331">
        <v>87.2</v>
      </c>
      <c r="L93" s="331">
        <v>75.599999999999994</v>
      </c>
      <c r="M93" s="331">
        <v>73.5</v>
      </c>
      <c r="N93" s="331">
        <v>74.900000000000006</v>
      </c>
      <c r="O93" s="331">
        <v>85.7</v>
      </c>
      <c r="P93" s="331">
        <v>81.7</v>
      </c>
      <c r="Q93" s="331">
        <v>101</v>
      </c>
      <c r="R93" s="331">
        <v>104.2</v>
      </c>
      <c r="S93" s="331">
        <v>104.5</v>
      </c>
      <c r="T93" s="331">
        <v>110.2</v>
      </c>
      <c r="U93" s="331">
        <v>107.9</v>
      </c>
      <c r="V93" s="331">
        <v>104.3</v>
      </c>
      <c r="W93" s="331">
        <v>112.7</v>
      </c>
      <c r="X93" s="331">
        <v>104.5</v>
      </c>
      <c r="Y93" s="331">
        <v>112.9</v>
      </c>
      <c r="Z93" s="331">
        <v>110</v>
      </c>
      <c r="AA93" s="331">
        <v>80.599999999999994</v>
      </c>
      <c r="AB93" s="331">
        <v>98.3</v>
      </c>
      <c r="AC93" s="331">
        <v>102.1</v>
      </c>
      <c r="AD93" s="331">
        <v>111.5</v>
      </c>
      <c r="AE93" s="358">
        <v>102.7</v>
      </c>
      <c r="AF93" s="358">
        <v>88.7</v>
      </c>
      <c r="AG93" s="358">
        <v>93.7</v>
      </c>
      <c r="AH93" s="329"/>
      <c r="AI93" s="341"/>
      <c r="AJ93" s="329" t="s">
        <v>89</v>
      </c>
      <c r="AK93" s="332">
        <v>94</v>
      </c>
      <c r="AL93" s="331">
        <v>92</v>
      </c>
      <c r="AM93" s="331">
        <v>81.900000000000006</v>
      </c>
      <c r="AN93" s="331">
        <v>77.3</v>
      </c>
      <c r="AO93" s="331">
        <v>94.8</v>
      </c>
      <c r="AP93" s="331">
        <v>105.6</v>
      </c>
      <c r="AQ93" s="331">
        <v>91.3</v>
      </c>
      <c r="AR93" s="331">
        <v>112.1</v>
      </c>
      <c r="AS93" s="331">
        <v>95.5</v>
      </c>
      <c r="AT93" s="331">
        <v>94.7</v>
      </c>
      <c r="AU93" s="331">
        <v>107.5</v>
      </c>
    </row>
    <row r="94" spans="1:47" x14ac:dyDescent="0.15">
      <c r="A94" s="329"/>
      <c r="B94" s="341"/>
      <c r="C94" s="329" t="s">
        <v>90</v>
      </c>
      <c r="D94" s="331">
        <v>88.5</v>
      </c>
      <c r="E94" s="331">
        <v>88.5</v>
      </c>
      <c r="F94" s="331">
        <v>100.6</v>
      </c>
      <c r="G94" s="331">
        <v>93.4</v>
      </c>
      <c r="H94" s="331">
        <v>86.9</v>
      </c>
      <c r="I94" s="331">
        <v>80.099999999999994</v>
      </c>
      <c r="J94" s="331">
        <v>77.2</v>
      </c>
      <c r="K94" s="331">
        <v>85.9</v>
      </c>
      <c r="L94" s="331">
        <v>64.8</v>
      </c>
      <c r="M94" s="331">
        <v>82.8</v>
      </c>
      <c r="N94" s="331">
        <v>75</v>
      </c>
      <c r="O94" s="331">
        <v>104.2</v>
      </c>
      <c r="P94" s="331">
        <v>78.900000000000006</v>
      </c>
      <c r="Q94" s="331">
        <v>79.7</v>
      </c>
      <c r="R94" s="331">
        <v>97.6</v>
      </c>
      <c r="S94" s="331">
        <v>90.7</v>
      </c>
      <c r="T94" s="331">
        <v>95.3</v>
      </c>
      <c r="U94" s="331">
        <v>91.2</v>
      </c>
      <c r="V94" s="331">
        <v>95.4</v>
      </c>
      <c r="W94" s="331">
        <v>88.2</v>
      </c>
      <c r="X94" s="331">
        <v>98.7</v>
      </c>
      <c r="Y94" s="331">
        <v>92</v>
      </c>
      <c r="Z94" s="331">
        <v>94.7</v>
      </c>
      <c r="AA94" s="331">
        <v>79.599999999999994</v>
      </c>
      <c r="AB94" s="331">
        <v>94.8</v>
      </c>
      <c r="AC94" s="331">
        <v>106.5</v>
      </c>
      <c r="AD94" s="331">
        <v>95.9</v>
      </c>
      <c r="AE94" s="358">
        <v>108.8</v>
      </c>
      <c r="AF94" s="358">
        <v>80.3</v>
      </c>
      <c r="AG94" s="358">
        <v>88</v>
      </c>
      <c r="AH94" s="329"/>
      <c r="AI94" s="341"/>
      <c r="AJ94" s="329" t="s">
        <v>90</v>
      </c>
      <c r="AK94" s="332">
        <v>88.5</v>
      </c>
      <c r="AL94" s="331">
        <v>82.9</v>
      </c>
      <c r="AM94" s="331">
        <v>77.8</v>
      </c>
      <c r="AN94" s="331">
        <v>76.7</v>
      </c>
      <c r="AO94" s="331">
        <v>80.900000000000006</v>
      </c>
      <c r="AP94" s="331">
        <v>89.6</v>
      </c>
      <c r="AQ94" s="331">
        <v>85.8</v>
      </c>
      <c r="AR94" s="331">
        <v>91.3</v>
      </c>
      <c r="AS94" s="331">
        <v>92.6</v>
      </c>
      <c r="AT94" s="331">
        <v>91.9</v>
      </c>
      <c r="AU94" s="331">
        <v>102.3</v>
      </c>
    </row>
    <row r="95" spans="1:47" x14ac:dyDescent="0.15">
      <c r="A95" s="329"/>
      <c r="B95" s="341"/>
      <c r="C95" s="329" t="s">
        <v>91</v>
      </c>
      <c r="D95" s="331">
        <v>103.7</v>
      </c>
      <c r="E95" s="331">
        <v>103.7</v>
      </c>
      <c r="F95" s="331">
        <v>103.9</v>
      </c>
      <c r="G95" s="331">
        <v>100.5</v>
      </c>
      <c r="H95" s="331">
        <v>94.5</v>
      </c>
      <c r="I95" s="331">
        <v>115</v>
      </c>
      <c r="J95" s="331">
        <v>125.1</v>
      </c>
      <c r="K95" s="331">
        <v>104.2</v>
      </c>
      <c r="L95" s="331">
        <v>92</v>
      </c>
      <c r="M95" s="331">
        <v>77.8</v>
      </c>
      <c r="N95" s="331">
        <v>107.2</v>
      </c>
      <c r="O95" s="331">
        <v>117.5</v>
      </c>
      <c r="P95" s="331">
        <v>93.5</v>
      </c>
      <c r="Q95" s="331">
        <v>98.7</v>
      </c>
      <c r="R95" s="331">
        <v>101.9</v>
      </c>
      <c r="S95" s="331">
        <v>101</v>
      </c>
      <c r="T95" s="331">
        <v>118.2</v>
      </c>
      <c r="U95" s="331">
        <v>105.9</v>
      </c>
      <c r="V95" s="331">
        <v>101.7</v>
      </c>
      <c r="W95" s="331">
        <v>102</v>
      </c>
      <c r="X95" s="331">
        <v>97.3</v>
      </c>
      <c r="Y95" s="331">
        <v>97.3</v>
      </c>
      <c r="Z95" s="331">
        <v>92.1</v>
      </c>
      <c r="AA95" s="331">
        <v>102.3</v>
      </c>
      <c r="AB95" s="331">
        <v>110.5</v>
      </c>
      <c r="AC95" s="331">
        <v>95</v>
      </c>
      <c r="AD95" s="331">
        <v>100.6</v>
      </c>
      <c r="AE95" s="358">
        <v>95.7</v>
      </c>
      <c r="AF95" s="358">
        <v>87.8</v>
      </c>
      <c r="AG95" s="358">
        <v>102.7</v>
      </c>
      <c r="AH95" s="329"/>
      <c r="AI95" s="341"/>
      <c r="AJ95" s="329" t="s">
        <v>91</v>
      </c>
      <c r="AK95" s="332">
        <v>103.7</v>
      </c>
      <c r="AL95" s="331">
        <v>102.6</v>
      </c>
      <c r="AM95" s="331">
        <v>101</v>
      </c>
      <c r="AN95" s="331">
        <v>104.6</v>
      </c>
      <c r="AO95" s="331">
        <v>90.8</v>
      </c>
      <c r="AP95" s="331">
        <v>104.6</v>
      </c>
      <c r="AQ95" s="331">
        <v>103.6</v>
      </c>
      <c r="AR95" s="331">
        <v>105.1</v>
      </c>
      <c r="AS95" s="331">
        <v>104.4</v>
      </c>
      <c r="AT95" s="331">
        <v>104.7</v>
      </c>
      <c r="AU95" s="331">
        <v>100.8</v>
      </c>
    </row>
    <row r="96" spans="1:47" x14ac:dyDescent="0.15">
      <c r="A96" s="329"/>
      <c r="B96" s="341"/>
      <c r="C96" s="329" t="s">
        <v>92</v>
      </c>
      <c r="D96" s="331">
        <v>101.3</v>
      </c>
      <c r="E96" s="331">
        <v>101.3</v>
      </c>
      <c r="F96" s="331">
        <v>107</v>
      </c>
      <c r="G96" s="331">
        <v>101</v>
      </c>
      <c r="H96" s="331">
        <v>96.7</v>
      </c>
      <c r="I96" s="331">
        <v>97.1</v>
      </c>
      <c r="J96" s="331">
        <v>86.1</v>
      </c>
      <c r="K96" s="331">
        <v>109.4</v>
      </c>
      <c r="L96" s="331">
        <v>116.6</v>
      </c>
      <c r="M96" s="331">
        <v>78</v>
      </c>
      <c r="N96" s="331">
        <v>98.2</v>
      </c>
      <c r="O96" s="331">
        <v>102.6</v>
      </c>
      <c r="P96" s="331">
        <v>97.9</v>
      </c>
      <c r="Q96" s="331">
        <v>104.2</v>
      </c>
      <c r="R96" s="331">
        <v>108.1</v>
      </c>
      <c r="S96" s="331">
        <v>102.6</v>
      </c>
      <c r="T96" s="331">
        <v>114.6</v>
      </c>
      <c r="U96" s="331">
        <v>107.4</v>
      </c>
      <c r="V96" s="331">
        <v>96.5</v>
      </c>
      <c r="W96" s="331">
        <v>103</v>
      </c>
      <c r="X96" s="331">
        <v>105.1</v>
      </c>
      <c r="Y96" s="331">
        <v>103.1</v>
      </c>
      <c r="Z96" s="331">
        <v>109.5</v>
      </c>
      <c r="AA96" s="331">
        <v>96.9</v>
      </c>
      <c r="AB96" s="331">
        <v>106.9</v>
      </c>
      <c r="AC96" s="331">
        <v>107.1</v>
      </c>
      <c r="AD96" s="331">
        <v>99.2</v>
      </c>
      <c r="AE96" s="358">
        <v>98.5</v>
      </c>
      <c r="AF96" s="358">
        <v>115.2</v>
      </c>
      <c r="AG96" s="358">
        <v>102.1</v>
      </c>
      <c r="AH96" s="329"/>
      <c r="AI96" s="341"/>
      <c r="AJ96" s="329" t="s">
        <v>92</v>
      </c>
      <c r="AK96" s="332">
        <v>101.3</v>
      </c>
      <c r="AL96" s="331">
        <v>99.9</v>
      </c>
      <c r="AM96" s="331">
        <v>91.5</v>
      </c>
      <c r="AN96" s="331">
        <v>84.3</v>
      </c>
      <c r="AO96" s="331">
        <v>112.2</v>
      </c>
      <c r="AP96" s="331">
        <v>111.1</v>
      </c>
      <c r="AQ96" s="331">
        <v>111.9</v>
      </c>
      <c r="AR96" s="331">
        <v>110.8</v>
      </c>
      <c r="AS96" s="331">
        <v>102.2</v>
      </c>
      <c r="AT96" s="331">
        <v>102</v>
      </c>
      <c r="AU96" s="331">
        <v>105.8</v>
      </c>
    </row>
    <row r="97" spans="1:47" x14ac:dyDescent="0.15">
      <c r="A97" s="329"/>
      <c r="B97" s="341"/>
      <c r="C97" s="329" t="s">
        <v>93</v>
      </c>
      <c r="D97" s="331">
        <v>96.4</v>
      </c>
      <c r="E97" s="331">
        <v>96.4</v>
      </c>
      <c r="F97" s="331">
        <v>99.8</v>
      </c>
      <c r="G97" s="331">
        <v>84.7</v>
      </c>
      <c r="H97" s="331">
        <v>88.2</v>
      </c>
      <c r="I97" s="331">
        <v>102.3</v>
      </c>
      <c r="J97" s="331">
        <v>102.5</v>
      </c>
      <c r="K97" s="331">
        <v>100.3</v>
      </c>
      <c r="L97" s="331">
        <v>117</v>
      </c>
      <c r="M97" s="331">
        <v>88.9</v>
      </c>
      <c r="N97" s="331">
        <v>97.5</v>
      </c>
      <c r="O97" s="331">
        <v>84.2</v>
      </c>
      <c r="P97" s="331">
        <v>95.3</v>
      </c>
      <c r="Q97" s="331">
        <v>97.3</v>
      </c>
      <c r="R97" s="331">
        <v>101.7</v>
      </c>
      <c r="S97" s="331">
        <v>95.7</v>
      </c>
      <c r="T97" s="331">
        <v>107.1</v>
      </c>
      <c r="U97" s="331">
        <v>97.7</v>
      </c>
      <c r="V97" s="331">
        <v>98.1</v>
      </c>
      <c r="W97" s="331">
        <v>86.2</v>
      </c>
      <c r="X97" s="331">
        <v>92.1</v>
      </c>
      <c r="Y97" s="331">
        <v>88</v>
      </c>
      <c r="Z97" s="331">
        <v>103.8</v>
      </c>
      <c r="AA97" s="331">
        <v>90.6</v>
      </c>
      <c r="AB97" s="331">
        <v>93.3</v>
      </c>
      <c r="AC97" s="331">
        <v>92.2</v>
      </c>
      <c r="AD97" s="331">
        <v>87.2</v>
      </c>
      <c r="AE97" s="358">
        <v>98.8</v>
      </c>
      <c r="AF97" s="358">
        <v>127.6</v>
      </c>
      <c r="AG97" s="358">
        <v>98.4</v>
      </c>
      <c r="AH97" s="329"/>
      <c r="AI97" s="341"/>
      <c r="AJ97" s="329" t="s">
        <v>93</v>
      </c>
      <c r="AK97" s="332">
        <v>96.4</v>
      </c>
      <c r="AL97" s="331">
        <v>98.3</v>
      </c>
      <c r="AM97" s="331">
        <v>100.8</v>
      </c>
      <c r="AN97" s="331">
        <v>105.2</v>
      </c>
      <c r="AO97" s="331">
        <v>88.3</v>
      </c>
      <c r="AP97" s="331">
        <v>95.1</v>
      </c>
      <c r="AQ97" s="331">
        <v>90.9</v>
      </c>
      <c r="AR97" s="331">
        <v>97</v>
      </c>
      <c r="AS97" s="331">
        <v>95</v>
      </c>
      <c r="AT97" s="331">
        <v>95.1</v>
      </c>
      <c r="AU97" s="331">
        <v>93.9</v>
      </c>
    </row>
    <row r="98" spans="1:47" x14ac:dyDescent="0.15">
      <c r="A98" s="329"/>
      <c r="B98" s="341"/>
      <c r="C98" s="329" t="s">
        <v>94</v>
      </c>
      <c r="D98" s="331">
        <v>107.7</v>
      </c>
      <c r="E98" s="331">
        <v>107.7</v>
      </c>
      <c r="F98" s="331">
        <v>98.6</v>
      </c>
      <c r="G98" s="331">
        <v>93.7</v>
      </c>
      <c r="H98" s="331">
        <v>102</v>
      </c>
      <c r="I98" s="331">
        <v>123</v>
      </c>
      <c r="J98" s="331">
        <v>125.2</v>
      </c>
      <c r="K98" s="331">
        <v>121.4</v>
      </c>
      <c r="L98" s="331">
        <v>111.9</v>
      </c>
      <c r="M98" s="331">
        <v>92</v>
      </c>
      <c r="N98" s="331">
        <v>113.4</v>
      </c>
      <c r="O98" s="331">
        <v>107.2</v>
      </c>
      <c r="P98" s="331">
        <v>122.4</v>
      </c>
      <c r="Q98" s="331">
        <v>106.6</v>
      </c>
      <c r="R98" s="331">
        <v>99</v>
      </c>
      <c r="S98" s="331">
        <v>100.9</v>
      </c>
      <c r="T98" s="331">
        <v>108.1</v>
      </c>
      <c r="U98" s="331">
        <v>105.2</v>
      </c>
      <c r="V98" s="331">
        <v>108.2</v>
      </c>
      <c r="W98" s="331">
        <v>92.5</v>
      </c>
      <c r="X98" s="331">
        <v>102.3</v>
      </c>
      <c r="Y98" s="331">
        <v>106</v>
      </c>
      <c r="Z98" s="331">
        <v>94.9</v>
      </c>
      <c r="AA98" s="331">
        <v>108.7</v>
      </c>
      <c r="AB98" s="331">
        <v>97.4</v>
      </c>
      <c r="AC98" s="331">
        <v>103.1</v>
      </c>
      <c r="AD98" s="331">
        <v>99.1</v>
      </c>
      <c r="AE98" s="358">
        <v>95.2</v>
      </c>
      <c r="AF98" s="358">
        <v>97.3</v>
      </c>
      <c r="AG98" s="358">
        <v>107.1</v>
      </c>
      <c r="AH98" s="329"/>
      <c r="AI98" s="341"/>
      <c r="AJ98" s="329" t="s">
        <v>94</v>
      </c>
      <c r="AK98" s="332">
        <v>107.7</v>
      </c>
      <c r="AL98" s="331">
        <v>109.8</v>
      </c>
      <c r="AM98" s="331">
        <v>118.6</v>
      </c>
      <c r="AN98" s="331">
        <v>125</v>
      </c>
      <c r="AO98" s="331">
        <v>100.6</v>
      </c>
      <c r="AP98" s="331">
        <v>98</v>
      </c>
      <c r="AQ98" s="331">
        <v>110.3</v>
      </c>
      <c r="AR98" s="331">
        <v>92.4</v>
      </c>
      <c r="AS98" s="331">
        <v>106.2</v>
      </c>
      <c r="AT98" s="331">
        <v>106.4</v>
      </c>
      <c r="AU98" s="331">
        <v>102.7</v>
      </c>
    </row>
    <row r="99" spans="1:47" x14ac:dyDescent="0.15">
      <c r="A99" s="329"/>
      <c r="B99" s="341"/>
      <c r="C99" s="329" t="s">
        <v>95</v>
      </c>
      <c r="D99" s="331">
        <v>99.1</v>
      </c>
      <c r="E99" s="331">
        <v>99.1</v>
      </c>
      <c r="F99" s="331">
        <v>98.4</v>
      </c>
      <c r="G99" s="331">
        <v>101.4</v>
      </c>
      <c r="H99" s="331">
        <v>106.9</v>
      </c>
      <c r="I99" s="331">
        <v>91.9</v>
      </c>
      <c r="J99" s="331">
        <v>80</v>
      </c>
      <c r="K99" s="331">
        <v>105.4</v>
      </c>
      <c r="L99" s="331">
        <v>112.2</v>
      </c>
      <c r="M99" s="331">
        <v>79</v>
      </c>
      <c r="N99" s="331">
        <v>115.4</v>
      </c>
      <c r="O99" s="331">
        <v>87.3</v>
      </c>
      <c r="P99" s="331">
        <v>109.8</v>
      </c>
      <c r="Q99" s="331">
        <v>108.4</v>
      </c>
      <c r="R99" s="331">
        <v>99.4</v>
      </c>
      <c r="S99" s="331">
        <v>99.7</v>
      </c>
      <c r="T99" s="331">
        <v>92.4</v>
      </c>
      <c r="U99" s="331">
        <v>93.4</v>
      </c>
      <c r="V99" s="331">
        <v>106.8</v>
      </c>
      <c r="W99" s="331">
        <v>98.5</v>
      </c>
      <c r="X99" s="331">
        <v>98.9</v>
      </c>
      <c r="Y99" s="331">
        <v>105.6</v>
      </c>
      <c r="Z99" s="331">
        <v>105.1</v>
      </c>
      <c r="AA99" s="331">
        <v>99.1</v>
      </c>
      <c r="AB99" s="331">
        <v>96.9</v>
      </c>
      <c r="AC99" s="331">
        <v>96.9</v>
      </c>
      <c r="AD99" s="331">
        <v>90.2</v>
      </c>
      <c r="AE99" s="358">
        <v>95.5</v>
      </c>
      <c r="AF99" s="358">
        <v>73.099999999999994</v>
      </c>
      <c r="AG99" s="358">
        <v>97.4</v>
      </c>
      <c r="AH99" s="329"/>
      <c r="AI99" s="341"/>
      <c r="AJ99" s="329" t="s">
        <v>95</v>
      </c>
      <c r="AK99" s="332">
        <v>99.1</v>
      </c>
      <c r="AL99" s="331">
        <v>102.3</v>
      </c>
      <c r="AM99" s="331">
        <v>108</v>
      </c>
      <c r="AN99" s="331">
        <v>103.3</v>
      </c>
      <c r="AO99" s="331">
        <v>121.5</v>
      </c>
      <c r="AP99" s="331">
        <v>94.8</v>
      </c>
      <c r="AQ99" s="331">
        <v>96.5</v>
      </c>
      <c r="AR99" s="331">
        <v>94</v>
      </c>
      <c r="AS99" s="331">
        <v>96.7</v>
      </c>
      <c r="AT99" s="331">
        <v>97.1</v>
      </c>
      <c r="AU99" s="331">
        <v>90.3</v>
      </c>
    </row>
    <row r="100" spans="1:47" x14ac:dyDescent="0.15">
      <c r="A100" s="329"/>
      <c r="B100" s="341"/>
      <c r="C100" s="329" t="s">
        <v>96</v>
      </c>
      <c r="D100" s="331">
        <v>100.8</v>
      </c>
      <c r="E100" s="331">
        <v>100.8</v>
      </c>
      <c r="F100" s="331">
        <v>100.4</v>
      </c>
      <c r="G100" s="331">
        <v>104.7</v>
      </c>
      <c r="H100" s="331">
        <v>117.2</v>
      </c>
      <c r="I100" s="331">
        <v>100.5</v>
      </c>
      <c r="J100" s="331">
        <v>94.5</v>
      </c>
      <c r="K100" s="331">
        <v>106.5</v>
      </c>
      <c r="L100" s="331">
        <v>115.5</v>
      </c>
      <c r="M100" s="331">
        <v>72.8</v>
      </c>
      <c r="N100" s="331">
        <v>93.5</v>
      </c>
      <c r="O100" s="331">
        <v>87.6</v>
      </c>
      <c r="P100" s="331">
        <v>115.4</v>
      </c>
      <c r="Q100" s="331">
        <v>104.7</v>
      </c>
      <c r="R100" s="331">
        <v>97.4</v>
      </c>
      <c r="S100" s="331">
        <v>101.7</v>
      </c>
      <c r="T100" s="331">
        <v>96.4</v>
      </c>
      <c r="U100" s="331">
        <v>94.9</v>
      </c>
      <c r="V100" s="331">
        <v>102.7</v>
      </c>
      <c r="W100" s="331">
        <v>108.2</v>
      </c>
      <c r="X100" s="331">
        <v>101.8</v>
      </c>
      <c r="Y100" s="331">
        <v>94.7</v>
      </c>
      <c r="Z100" s="331">
        <v>101.3</v>
      </c>
      <c r="AA100" s="331">
        <v>119.2</v>
      </c>
      <c r="AB100" s="331">
        <v>109.8</v>
      </c>
      <c r="AC100" s="331">
        <v>101.9</v>
      </c>
      <c r="AD100" s="331">
        <v>99.3</v>
      </c>
      <c r="AE100" s="358">
        <v>107.5</v>
      </c>
      <c r="AF100" s="358">
        <v>73.5</v>
      </c>
      <c r="AG100" s="358">
        <v>99.1</v>
      </c>
      <c r="AH100" s="329"/>
      <c r="AI100" s="341"/>
      <c r="AJ100" s="329" t="s">
        <v>96</v>
      </c>
      <c r="AK100" s="332">
        <v>100.8</v>
      </c>
      <c r="AL100" s="331">
        <v>103.4</v>
      </c>
      <c r="AM100" s="331">
        <v>105.2</v>
      </c>
      <c r="AN100" s="331">
        <v>103.5</v>
      </c>
      <c r="AO100" s="331">
        <v>110</v>
      </c>
      <c r="AP100" s="331">
        <v>101.1</v>
      </c>
      <c r="AQ100" s="331">
        <v>104</v>
      </c>
      <c r="AR100" s="331">
        <v>99.8</v>
      </c>
      <c r="AS100" s="331">
        <v>98.9</v>
      </c>
      <c r="AT100" s="331">
        <v>99.1</v>
      </c>
      <c r="AU100" s="331">
        <v>95.9</v>
      </c>
    </row>
    <row r="101" spans="1:47" x14ac:dyDescent="0.15">
      <c r="A101" s="329"/>
      <c r="B101" s="341"/>
      <c r="C101" s="335" t="s">
        <v>97</v>
      </c>
      <c r="D101" s="331">
        <v>109.3</v>
      </c>
      <c r="E101" s="331">
        <v>109.3</v>
      </c>
      <c r="F101" s="331">
        <v>101.4</v>
      </c>
      <c r="G101" s="331">
        <v>105.2</v>
      </c>
      <c r="H101" s="331">
        <v>109.6</v>
      </c>
      <c r="I101" s="331">
        <v>122.7</v>
      </c>
      <c r="J101" s="331">
        <v>130.4</v>
      </c>
      <c r="K101" s="331">
        <v>113.4</v>
      </c>
      <c r="L101" s="331">
        <v>115.2</v>
      </c>
      <c r="M101" s="331">
        <v>88.2</v>
      </c>
      <c r="N101" s="331">
        <v>124.8</v>
      </c>
      <c r="O101" s="331">
        <v>92.8</v>
      </c>
      <c r="P101" s="331">
        <v>117.2</v>
      </c>
      <c r="Q101" s="331">
        <v>113.9</v>
      </c>
      <c r="R101" s="331">
        <v>97.3</v>
      </c>
      <c r="S101" s="331">
        <v>108.5</v>
      </c>
      <c r="T101" s="331">
        <v>92.8</v>
      </c>
      <c r="U101" s="331">
        <v>95.8</v>
      </c>
      <c r="V101" s="331">
        <v>94.9</v>
      </c>
      <c r="W101" s="331">
        <v>120.9</v>
      </c>
      <c r="X101" s="331">
        <v>103.7</v>
      </c>
      <c r="Y101" s="331">
        <v>115.4</v>
      </c>
      <c r="Z101" s="331">
        <v>92.6</v>
      </c>
      <c r="AA101" s="331">
        <v>125.9</v>
      </c>
      <c r="AB101" s="331">
        <v>106.1</v>
      </c>
      <c r="AC101" s="331">
        <v>99.3</v>
      </c>
      <c r="AD101" s="331">
        <v>98.6</v>
      </c>
      <c r="AE101" s="423">
        <v>104.8</v>
      </c>
      <c r="AF101" s="423">
        <v>93.2</v>
      </c>
      <c r="AG101" s="423">
        <v>108.3</v>
      </c>
      <c r="AH101" s="329"/>
      <c r="AI101" s="341"/>
      <c r="AJ101" s="335" t="s">
        <v>97</v>
      </c>
      <c r="AK101" s="338">
        <v>109.3</v>
      </c>
      <c r="AL101" s="337">
        <v>111.8</v>
      </c>
      <c r="AM101" s="337">
        <v>115.1</v>
      </c>
      <c r="AN101" s="337">
        <v>113.1</v>
      </c>
      <c r="AO101" s="337">
        <v>120.8</v>
      </c>
      <c r="AP101" s="337">
        <v>107.5</v>
      </c>
      <c r="AQ101" s="337">
        <v>108.5</v>
      </c>
      <c r="AR101" s="337">
        <v>107</v>
      </c>
      <c r="AS101" s="337">
        <v>107.4</v>
      </c>
      <c r="AT101" s="337">
        <v>108.3</v>
      </c>
      <c r="AU101" s="337">
        <v>94.4</v>
      </c>
    </row>
    <row r="102" spans="1:47" x14ac:dyDescent="0.15">
      <c r="A102" s="343"/>
      <c r="B102" s="340" t="s">
        <v>105</v>
      </c>
      <c r="C102" s="326" t="s">
        <v>84</v>
      </c>
      <c r="D102" s="334">
        <v>89.4</v>
      </c>
      <c r="E102" s="334">
        <v>89.4</v>
      </c>
      <c r="F102" s="334">
        <v>102.6</v>
      </c>
      <c r="G102" s="334">
        <v>102.7</v>
      </c>
      <c r="H102" s="334">
        <v>101.7</v>
      </c>
      <c r="I102" s="334">
        <v>88.2</v>
      </c>
      <c r="J102" s="334">
        <v>86.3</v>
      </c>
      <c r="K102" s="334">
        <v>90.7</v>
      </c>
      <c r="L102" s="334">
        <v>89.6</v>
      </c>
      <c r="M102" s="334">
        <v>64.900000000000006</v>
      </c>
      <c r="N102" s="334">
        <v>84</v>
      </c>
      <c r="O102" s="334">
        <v>77.599999999999994</v>
      </c>
      <c r="P102" s="334">
        <v>91.3</v>
      </c>
      <c r="Q102" s="334">
        <v>100.3</v>
      </c>
      <c r="R102" s="334">
        <v>89.4</v>
      </c>
      <c r="S102" s="334">
        <v>104.4</v>
      </c>
      <c r="T102" s="334">
        <v>86</v>
      </c>
      <c r="U102" s="334">
        <v>77.900000000000006</v>
      </c>
      <c r="V102" s="334">
        <v>88.6</v>
      </c>
      <c r="W102" s="334">
        <v>84.3</v>
      </c>
      <c r="X102" s="334">
        <v>90.1</v>
      </c>
      <c r="Y102" s="334">
        <v>80.7</v>
      </c>
      <c r="Z102" s="334">
        <v>99.9</v>
      </c>
      <c r="AA102" s="334">
        <v>101</v>
      </c>
      <c r="AB102" s="334">
        <v>104.3</v>
      </c>
      <c r="AC102" s="334">
        <v>90.9</v>
      </c>
      <c r="AD102" s="334">
        <v>78</v>
      </c>
      <c r="AE102" s="358">
        <v>84.5</v>
      </c>
      <c r="AF102" s="358">
        <v>113.2</v>
      </c>
      <c r="AG102" s="358">
        <v>90.9</v>
      </c>
      <c r="AH102" s="343"/>
      <c r="AI102" s="340" t="s">
        <v>105</v>
      </c>
      <c r="AJ102" s="326" t="s">
        <v>84</v>
      </c>
      <c r="AK102" s="331">
        <v>89.4</v>
      </c>
      <c r="AL102" s="331">
        <v>84.6</v>
      </c>
      <c r="AM102" s="344">
        <v>87.3</v>
      </c>
      <c r="AN102" s="344">
        <v>83.4</v>
      </c>
      <c r="AO102" s="344">
        <v>98.3</v>
      </c>
      <c r="AP102" s="344">
        <v>81.099999999999994</v>
      </c>
      <c r="AQ102" s="344">
        <v>85.5</v>
      </c>
      <c r="AR102" s="344">
        <v>79.099999999999994</v>
      </c>
      <c r="AS102" s="344">
        <v>92.9</v>
      </c>
      <c r="AT102" s="344">
        <v>93.8</v>
      </c>
      <c r="AU102" s="344">
        <v>79.7</v>
      </c>
    </row>
    <row r="103" spans="1:47" x14ac:dyDescent="0.15">
      <c r="A103" s="343"/>
      <c r="B103" s="341"/>
      <c r="C103" s="329" t="s">
        <v>86</v>
      </c>
      <c r="D103" s="331">
        <v>104.2</v>
      </c>
      <c r="E103" s="331">
        <v>104.2</v>
      </c>
      <c r="F103" s="331">
        <v>100.1</v>
      </c>
      <c r="G103" s="331">
        <v>105.6</v>
      </c>
      <c r="H103" s="331">
        <v>96.9</v>
      </c>
      <c r="I103" s="331">
        <v>123.2</v>
      </c>
      <c r="J103" s="331">
        <v>98.6</v>
      </c>
      <c r="K103" s="331">
        <v>158.6</v>
      </c>
      <c r="L103" s="331">
        <v>101.7</v>
      </c>
      <c r="M103" s="331">
        <v>81.599999999999994</v>
      </c>
      <c r="N103" s="331">
        <v>90.4</v>
      </c>
      <c r="O103" s="331">
        <v>110.2</v>
      </c>
      <c r="P103" s="331">
        <v>125.7</v>
      </c>
      <c r="Q103" s="331">
        <v>95.2</v>
      </c>
      <c r="R103" s="331">
        <v>89.8</v>
      </c>
      <c r="S103" s="331">
        <v>98.2</v>
      </c>
      <c r="T103" s="331">
        <v>91</v>
      </c>
      <c r="U103" s="331">
        <v>86.6</v>
      </c>
      <c r="V103" s="331">
        <v>97.4</v>
      </c>
      <c r="W103" s="331">
        <v>100</v>
      </c>
      <c r="X103" s="331">
        <v>101.5</v>
      </c>
      <c r="Y103" s="331">
        <v>99.6</v>
      </c>
      <c r="Z103" s="331">
        <v>99</v>
      </c>
      <c r="AA103" s="331">
        <v>135</v>
      </c>
      <c r="AB103" s="331">
        <v>112</v>
      </c>
      <c r="AC103" s="331">
        <v>95</v>
      </c>
      <c r="AD103" s="331">
        <v>108.7</v>
      </c>
      <c r="AE103" s="358">
        <v>84.6</v>
      </c>
      <c r="AF103" s="358">
        <v>106.8</v>
      </c>
      <c r="AG103" s="358">
        <v>104.4</v>
      </c>
      <c r="AH103" s="343"/>
      <c r="AI103" s="341"/>
      <c r="AJ103" s="329" t="s">
        <v>86</v>
      </c>
      <c r="AK103" s="331">
        <v>104.2</v>
      </c>
      <c r="AL103" s="331">
        <v>114</v>
      </c>
      <c r="AM103" s="344">
        <v>126</v>
      </c>
      <c r="AN103" s="344">
        <v>137.30000000000001</v>
      </c>
      <c r="AO103" s="344">
        <v>93.6</v>
      </c>
      <c r="AP103" s="344">
        <v>98.1</v>
      </c>
      <c r="AQ103" s="344">
        <v>112.4</v>
      </c>
      <c r="AR103" s="344">
        <v>91.6</v>
      </c>
      <c r="AS103" s="344">
        <v>97.2</v>
      </c>
      <c r="AT103" s="344">
        <v>98.1</v>
      </c>
      <c r="AU103" s="344">
        <v>83.7</v>
      </c>
    </row>
    <row r="104" spans="1:47" x14ac:dyDescent="0.15">
      <c r="A104" s="343"/>
      <c r="B104" s="341"/>
      <c r="C104" s="329" t="s">
        <v>88</v>
      </c>
      <c r="D104" s="331">
        <v>120.2</v>
      </c>
      <c r="E104" s="331">
        <v>120.2</v>
      </c>
      <c r="F104" s="331">
        <v>113.8</v>
      </c>
      <c r="G104" s="331">
        <v>117.5</v>
      </c>
      <c r="H104" s="331">
        <v>104.4</v>
      </c>
      <c r="I104" s="331">
        <v>144.80000000000001</v>
      </c>
      <c r="J104" s="331">
        <v>151.69999999999999</v>
      </c>
      <c r="K104" s="331">
        <v>137.1</v>
      </c>
      <c r="L104" s="331">
        <v>132.5</v>
      </c>
      <c r="M104" s="331">
        <v>109.3</v>
      </c>
      <c r="N104" s="331">
        <v>143.69999999999999</v>
      </c>
      <c r="O104" s="331">
        <v>137.4</v>
      </c>
      <c r="P104" s="331">
        <v>109.1</v>
      </c>
      <c r="Q104" s="331">
        <v>112.2</v>
      </c>
      <c r="R104" s="331">
        <v>104</v>
      </c>
      <c r="S104" s="331">
        <v>106.6</v>
      </c>
      <c r="T104" s="331">
        <v>102.3</v>
      </c>
      <c r="U104" s="331">
        <v>100.1</v>
      </c>
      <c r="V104" s="331">
        <v>102.8</v>
      </c>
      <c r="W104" s="331">
        <v>120.5</v>
      </c>
      <c r="X104" s="331">
        <v>118</v>
      </c>
      <c r="Y104" s="331">
        <v>103.7</v>
      </c>
      <c r="Z104" s="331">
        <v>104.3</v>
      </c>
      <c r="AA104" s="331">
        <v>151.9</v>
      </c>
      <c r="AB104" s="331">
        <v>127.9</v>
      </c>
      <c r="AC104" s="331">
        <v>117.1</v>
      </c>
      <c r="AD104" s="331">
        <v>135.30000000000001</v>
      </c>
      <c r="AE104" s="358">
        <v>87</v>
      </c>
      <c r="AF104" s="358">
        <v>124</v>
      </c>
      <c r="AG104" s="358">
        <v>120.5</v>
      </c>
      <c r="AH104" s="343"/>
      <c r="AI104" s="341"/>
      <c r="AJ104" s="329" t="s">
        <v>88</v>
      </c>
      <c r="AK104" s="331">
        <v>120.2</v>
      </c>
      <c r="AL104" s="331">
        <v>130.4</v>
      </c>
      <c r="AM104" s="344">
        <v>149.4</v>
      </c>
      <c r="AN104" s="344">
        <v>165.4</v>
      </c>
      <c r="AO104" s="344">
        <v>103.5</v>
      </c>
      <c r="AP104" s="344">
        <v>105.1</v>
      </c>
      <c r="AQ104" s="344">
        <v>99.4</v>
      </c>
      <c r="AR104" s="344">
        <v>107.7</v>
      </c>
      <c r="AS104" s="344">
        <v>112.9</v>
      </c>
      <c r="AT104" s="344">
        <v>113.4</v>
      </c>
      <c r="AU104" s="344">
        <v>105.5</v>
      </c>
    </row>
    <row r="105" spans="1:47" x14ac:dyDescent="0.15">
      <c r="A105" s="343"/>
      <c r="B105" s="341"/>
      <c r="C105" s="329" t="s">
        <v>89</v>
      </c>
      <c r="D105" s="331">
        <v>95.8</v>
      </c>
      <c r="E105" s="331">
        <v>95.8</v>
      </c>
      <c r="F105" s="331">
        <v>96.3</v>
      </c>
      <c r="G105" s="331">
        <v>97.5</v>
      </c>
      <c r="H105" s="331">
        <v>99.3</v>
      </c>
      <c r="I105" s="331">
        <v>99.4</v>
      </c>
      <c r="J105" s="331">
        <v>115.2</v>
      </c>
      <c r="K105" s="331">
        <v>80.3</v>
      </c>
      <c r="L105" s="331">
        <v>82</v>
      </c>
      <c r="M105" s="331">
        <v>72</v>
      </c>
      <c r="N105" s="331">
        <v>88.8</v>
      </c>
      <c r="O105" s="331">
        <v>57.2</v>
      </c>
      <c r="P105" s="331">
        <v>90.5</v>
      </c>
      <c r="Q105" s="331">
        <v>102.8</v>
      </c>
      <c r="R105" s="331">
        <v>102.8</v>
      </c>
      <c r="S105" s="331">
        <v>109.5</v>
      </c>
      <c r="T105" s="331">
        <v>107.9</v>
      </c>
      <c r="U105" s="331">
        <v>94</v>
      </c>
      <c r="V105" s="331">
        <v>99.2</v>
      </c>
      <c r="W105" s="331">
        <v>117.4</v>
      </c>
      <c r="X105" s="331">
        <v>100</v>
      </c>
      <c r="Y105" s="331">
        <v>91.2</v>
      </c>
      <c r="Z105" s="331">
        <v>112.5</v>
      </c>
      <c r="AA105" s="331">
        <v>115.1</v>
      </c>
      <c r="AB105" s="331">
        <v>122.2</v>
      </c>
      <c r="AC105" s="331">
        <v>99.4</v>
      </c>
      <c r="AD105" s="331">
        <v>83.2</v>
      </c>
      <c r="AE105" s="358">
        <v>88.4</v>
      </c>
      <c r="AF105" s="358">
        <v>87.6</v>
      </c>
      <c r="AG105" s="358">
        <v>95.3</v>
      </c>
      <c r="AH105" s="343"/>
      <c r="AI105" s="341"/>
      <c r="AJ105" s="329" t="s">
        <v>89</v>
      </c>
      <c r="AK105" s="331">
        <v>95.8</v>
      </c>
      <c r="AL105" s="331">
        <v>93.8</v>
      </c>
      <c r="AM105" s="344">
        <v>91.2</v>
      </c>
      <c r="AN105" s="344">
        <v>89.8</v>
      </c>
      <c r="AO105" s="344">
        <v>95.3</v>
      </c>
      <c r="AP105" s="344">
        <v>97.2</v>
      </c>
      <c r="AQ105" s="344">
        <v>69.2</v>
      </c>
      <c r="AR105" s="344">
        <v>109.9</v>
      </c>
      <c r="AS105" s="344">
        <v>97.2</v>
      </c>
      <c r="AT105" s="344">
        <v>97.3</v>
      </c>
      <c r="AU105" s="344">
        <v>96.2</v>
      </c>
    </row>
    <row r="106" spans="1:47" x14ac:dyDescent="0.15">
      <c r="A106" s="343"/>
      <c r="B106" s="341"/>
      <c r="C106" s="329" t="s">
        <v>90</v>
      </c>
      <c r="D106" s="331">
        <v>93</v>
      </c>
      <c r="E106" s="331">
        <v>93</v>
      </c>
      <c r="F106" s="331">
        <v>95.1</v>
      </c>
      <c r="G106" s="331">
        <v>100.2</v>
      </c>
      <c r="H106" s="331">
        <v>93.1</v>
      </c>
      <c r="I106" s="331">
        <v>109.4</v>
      </c>
      <c r="J106" s="331">
        <v>99.3</v>
      </c>
      <c r="K106" s="331">
        <v>126.6</v>
      </c>
      <c r="L106" s="331">
        <v>78.8</v>
      </c>
      <c r="M106" s="331">
        <v>70.099999999999994</v>
      </c>
      <c r="N106" s="331">
        <v>84.7</v>
      </c>
      <c r="O106" s="331">
        <v>99</v>
      </c>
      <c r="P106" s="331">
        <v>76.599999999999994</v>
      </c>
      <c r="Q106" s="331">
        <v>77.8</v>
      </c>
      <c r="R106" s="331">
        <v>91.2</v>
      </c>
      <c r="S106" s="331">
        <v>89.4</v>
      </c>
      <c r="T106" s="331">
        <v>108.1</v>
      </c>
      <c r="U106" s="331">
        <v>85</v>
      </c>
      <c r="V106" s="331">
        <v>93.1</v>
      </c>
      <c r="W106" s="331">
        <v>100.9</v>
      </c>
      <c r="X106" s="331">
        <v>88.2</v>
      </c>
      <c r="Y106" s="331">
        <v>69.5</v>
      </c>
      <c r="Z106" s="331">
        <v>98.3</v>
      </c>
      <c r="AA106" s="331">
        <v>99.5</v>
      </c>
      <c r="AB106" s="331">
        <v>100.7</v>
      </c>
      <c r="AC106" s="331">
        <v>96.4</v>
      </c>
      <c r="AD106" s="331">
        <v>62.7</v>
      </c>
      <c r="AE106" s="358">
        <v>79.400000000000006</v>
      </c>
      <c r="AF106" s="358">
        <v>85.6</v>
      </c>
      <c r="AG106" s="358">
        <v>92.6</v>
      </c>
      <c r="AH106" s="343"/>
      <c r="AI106" s="341"/>
      <c r="AJ106" s="329" t="s">
        <v>90</v>
      </c>
      <c r="AK106" s="331">
        <v>93</v>
      </c>
      <c r="AL106" s="331">
        <v>95.5</v>
      </c>
      <c r="AM106" s="344">
        <v>102.9</v>
      </c>
      <c r="AN106" s="344">
        <v>109.3</v>
      </c>
      <c r="AO106" s="344">
        <v>84.7</v>
      </c>
      <c r="AP106" s="344">
        <v>85.7</v>
      </c>
      <c r="AQ106" s="344">
        <v>72.099999999999994</v>
      </c>
      <c r="AR106" s="344">
        <v>91.8</v>
      </c>
      <c r="AS106" s="344">
        <v>91.2</v>
      </c>
      <c r="AT106" s="344">
        <v>91.3</v>
      </c>
      <c r="AU106" s="344">
        <v>89.4</v>
      </c>
    </row>
    <row r="107" spans="1:47" x14ac:dyDescent="0.15">
      <c r="A107" s="343"/>
      <c r="B107" s="341"/>
      <c r="C107" s="329" t="s">
        <v>91</v>
      </c>
      <c r="D107" s="331">
        <v>110.3</v>
      </c>
      <c r="E107" s="331">
        <v>110.3</v>
      </c>
      <c r="F107" s="331">
        <v>104.2</v>
      </c>
      <c r="G107" s="331">
        <v>119.4</v>
      </c>
      <c r="H107" s="331">
        <v>102.1</v>
      </c>
      <c r="I107" s="331">
        <v>133</v>
      </c>
      <c r="J107" s="331">
        <v>139.4</v>
      </c>
      <c r="K107" s="331">
        <v>129.5</v>
      </c>
      <c r="L107" s="331">
        <v>90.4</v>
      </c>
      <c r="M107" s="331">
        <v>95.9</v>
      </c>
      <c r="N107" s="331">
        <v>108.5</v>
      </c>
      <c r="O107" s="331">
        <v>119.3</v>
      </c>
      <c r="P107" s="331">
        <v>103.4</v>
      </c>
      <c r="Q107" s="331">
        <v>98.9</v>
      </c>
      <c r="R107" s="331">
        <v>106</v>
      </c>
      <c r="S107" s="331">
        <v>101.7</v>
      </c>
      <c r="T107" s="331">
        <v>115.3</v>
      </c>
      <c r="U107" s="331">
        <v>88.4</v>
      </c>
      <c r="V107" s="331">
        <v>91.6</v>
      </c>
      <c r="W107" s="331">
        <v>107.6</v>
      </c>
      <c r="X107" s="331">
        <v>99.1</v>
      </c>
      <c r="Y107" s="331">
        <v>94.5</v>
      </c>
      <c r="Z107" s="331">
        <v>99.7</v>
      </c>
      <c r="AA107" s="331">
        <v>114.2</v>
      </c>
      <c r="AB107" s="331">
        <v>108.5</v>
      </c>
      <c r="AC107" s="331">
        <v>100.2</v>
      </c>
      <c r="AD107" s="331">
        <v>87.3</v>
      </c>
      <c r="AE107" s="358">
        <v>92.2</v>
      </c>
      <c r="AF107" s="358">
        <v>106.1</v>
      </c>
      <c r="AG107" s="358">
        <v>110</v>
      </c>
      <c r="AH107" s="343"/>
      <c r="AI107" s="341"/>
      <c r="AJ107" s="329" t="s">
        <v>91</v>
      </c>
      <c r="AK107" s="331">
        <v>110.3</v>
      </c>
      <c r="AL107" s="331">
        <v>110.7</v>
      </c>
      <c r="AM107" s="344">
        <v>114.6</v>
      </c>
      <c r="AN107" s="344">
        <v>122.2</v>
      </c>
      <c r="AO107" s="344">
        <v>92.9</v>
      </c>
      <c r="AP107" s="344">
        <v>105.5</v>
      </c>
      <c r="AQ107" s="344">
        <v>101.5</v>
      </c>
      <c r="AR107" s="344">
        <v>107.3</v>
      </c>
      <c r="AS107" s="344">
        <v>110</v>
      </c>
      <c r="AT107" s="344">
        <v>111.2</v>
      </c>
      <c r="AU107" s="344">
        <v>91.2</v>
      </c>
    </row>
    <row r="108" spans="1:47" x14ac:dyDescent="0.15">
      <c r="A108" s="343"/>
      <c r="B108" s="341"/>
      <c r="C108" s="329" t="s">
        <v>92</v>
      </c>
      <c r="D108" s="331">
        <v>101.9</v>
      </c>
      <c r="E108" s="331">
        <v>101.9</v>
      </c>
      <c r="F108" s="331">
        <v>100</v>
      </c>
      <c r="G108" s="331">
        <v>123.2</v>
      </c>
      <c r="H108" s="331">
        <v>95.8</v>
      </c>
      <c r="I108" s="331">
        <v>108.3</v>
      </c>
      <c r="J108" s="331">
        <v>104.9</v>
      </c>
      <c r="K108" s="331">
        <v>114.5</v>
      </c>
      <c r="L108" s="331">
        <v>94.8</v>
      </c>
      <c r="M108" s="331">
        <v>68.400000000000006</v>
      </c>
      <c r="N108" s="331">
        <v>116.1</v>
      </c>
      <c r="O108" s="331">
        <v>119.6</v>
      </c>
      <c r="P108" s="331">
        <v>96.7</v>
      </c>
      <c r="Q108" s="331">
        <v>104.1</v>
      </c>
      <c r="R108" s="331">
        <v>91.7</v>
      </c>
      <c r="S108" s="331">
        <v>94.4</v>
      </c>
      <c r="T108" s="331">
        <v>117.9</v>
      </c>
      <c r="U108" s="331">
        <v>87.8</v>
      </c>
      <c r="V108" s="331">
        <v>85.8</v>
      </c>
      <c r="W108" s="331">
        <v>103.1</v>
      </c>
      <c r="X108" s="331">
        <v>107</v>
      </c>
      <c r="Y108" s="331">
        <v>97.1</v>
      </c>
      <c r="Z108" s="331">
        <v>105.3</v>
      </c>
      <c r="AA108" s="331">
        <v>124.1</v>
      </c>
      <c r="AB108" s="331">
        <v>100.3</v>
      </c>
      <c r="AC108" s="331">
        <v>111.6</v>
      </c>
      <c r="AD108" s="331">
        <v>102.8</v>
      </c>
      <c r="AE108" s="358">
        <v>82.1</v>
      </c>
      <c r="AF108" s="358">
        <v>127.5</v>
      </c>
      <c r="AG108" s="358">
        <v>103.5</v>
      </c>
      <c r="AH108" s="343"/>
      <c r="AI108" s="341"/>
      <c r="AJ108" s="329" t="s">
        <v>92</v>
      </c>
      <c r="AK108" s="331">
        <v>101.9</v>
      </c>
      <c r="AL108" s="331">
        <v>104.5</v>
      </c>
      <c r="AM108" s="344">
        <v>105.7</v>
      </c>
      <c r="AN108" s="344">
        <v>104.6</v>
      </c>
      <c r="AO108" s="344">
        <v>108.7</v>
      </c>
      <c r="AP108" s="344">
        <v>102.9</v>
      </c>
      <c r="AQ108" s="344">
        <v>114.1</v>
      </c>
      <c r="AR108" s="344">
        <v>97.8</v>
      </c>
      <c r="AS108" s="344">
        <v>100.1</v>
      </c>
      <c r="AT108" s="344">
        <v>100.9</v>
      </c>
      <c r="AU108" s="344">
        <v>88.7</v>
      </c>
    </row>
    <row r="109" spans="1:47" x14ac:dyDescent="0.15">
      <c r="A109" s="343"/>
      <c r="B109" s="341"/>
      <c r="C109" s="329" t="s">
        <v>93</v>
      </c>
      <c r="D109" s="331">
        <v>100.2</v>
      </c>
      <c r="E109" s="331">
        <v>100.2</v>
      </c>
      <c r="F109" s="331">
        <v>98.9</v>
      </c>
      <c r="G109" s="331">
        <v>110.3</v>
      </c>
      <c r="H109" s="331">
        <v>87.9</v>
      </c>
      <c r="I109" s="331">
        <v>111.6</v>
      </c>
      <c r="J109" s="331">
        <v>107.5</v>
      </c>
      <c r="K109" s="331">
        <v>118.5</v>
      </c>
      <c r="L109" s="331">
        <v>98.7</v>
      </c>
      <c r="M109" s="331">
        <v>86.1</v>
      </c>
      <c r="N109" s="331">
        <v>97.8</v>
      </c>
      <c r="O109" s="331">
        <v>100.9</v>
      </c>
      <c r="P109" s="331">
        <v>88.2</v>
      </c>
      <c r="Q109" s="331">
        <v>107.5</v>
      </c>
      <c r="R109" s="331">
        <v>103.4</v>
      </c>
      <c r="S109" s="331">
        <v>95</v>
      </c>
      <c r="T109" s="331">
        <v>101.6</v>
      </c>
      <c r="U109" s="331">
        <v>89.1</v>
      </c>
      <c r="V109" s="331">
        <v>94.7</v>
      </c>
      <c r="W109" s="331">
        <v>103.3</v>
      </c>
      <c r="X109" s="331">
        <v>101.3</v>
      </c>
      <c r="Y109" s="331">
        <v>96.6</v>
      </c>
      <c r="Z109" s="331">
        <v>106.6</v>
      </c>
      <c r="AA109" s="331">
        <v>121.3</v>
      </c>
      <c r="AB109" s="331">
        <v>100.5</v>
      </c>
      <c r="AC109" s="331">
        <v>100.5</v>
      </c>
      <c r="AD109" s="331">
        <v>97.5</v>
      </c>
      <c r="AE109" s="358">
        <v>84.5</v>
      </c>
      <c r="AF109" s="358">
        <v>138.19999999999999</v>
      </c>
      <c r="AG109" s="358">
        <v>102.6</v>
      </c>
      <c r="AH109" s="343"/>
      <c r="AI109" s="341"/>
      <c r="AJ109" s="329" t="s">
        <v>93</v>
      </c>
      <c r="AK109" s="331">
        <v>100.2</v>
      </c>
      <c r="AL109" s="331">
        <v>101.9</v>
      </c>
      <c r="AM109" s="344">
        <v>99.5</v>
      </c>
      <c r="AN109" s="344">
        <v>102</v>
      </c>
      <c r="AO109" s="344">
        <v>92.2</v>
      </c>
      <c r="AP109" s="344">
        <v>105.1</v>
      </c>
      <c r="AQ109" s="344">
        <v>103</v>
      </c>
      <c r="AR109" s="344">
        <v>106.1</v>
      </c>
      <c r="AS109" s="344">
        <v>99</v>
      </c>
      <c r="AT109" s="344">
        <v>99.8</v>
      </c>
      <c r="AU109" s="344">
        <v>86.5</v>
      </c>
    </row>
    <row r="110" spans="1:47" x14ac:dyDescent="0.15">
      <c r="A110" s="343"/>
      <c r="B110" s="341"/>
      <c r="C110" s="329" t="s">
        <v>94</v>
      </c>
      <c r="D110" s="331">
        <v>109.9</v>
      </c>
      <c r="E110" s="331">
        <v>109.9</v>
      </c>
      <c r="F110" s="331">
        <v>105.1</v>
      </c>
      <c r="G110" s="331">
        <v>116.2</v>
      </c>
      <c r="H110" s="331">
        <v>103.4</v>
      </c>
      <c r="I110" s="331">
        <v>131.1</v>
      </c>
      <c r="J110" s="331">
        <v>126.9</v>
      </c>
      <c r="K110" s="331">
        <v>139.80000000000001</v>
      </c>
      <c r="L110" s="331">
        <v>104.6</v>
      </c>
      <c r="M110" s="331">
        <v>105</v>
      </c>
      <c r="N110" s="331">
        <v>114</v>
      </c>
      <c r="O110" s="331">
        <v>128.19999999999999</v>
      </c>
      <c r="P110" s="331">
        <v>103.1</v>
      </c>
      <c r="Q110" s="331">
        <v>102</v>
      </c>
      <c r="R110" s="331">
        <v>99</v>
      </c>
      <c r="S110" s="331">
        <v>93.7</v>
      </c>
      <c r="T110" s="331">
        <v>92.1</v>
      </c>
      <c r="U110" s="331">
        <v>93.1</v>
      </c>
      <c r="V110" s="331">
        <v>99.8</v>
      </c>
      <c r="W110" s="331">
        <v>105.3</v>
      </c>
      <c r="X110" s="331">
        <v>105</v>
      </c>
      <c r="Y110" s="331">
        <v>99.9</v>
      </c>
      <c r="Z110" s="331">
        <v>104.6</v>
      </c>
      <c r="AA110" s="331">
        <v>136.69999999999999</v>
      </c>
      <c r="AB110" s="331">
        <v>99.3</v>
      </c>
      <c r="AC110" s="331">
        <v>109</v>
      </c>
      <c r="AD110" s="331">
        <v>84.6</v>
      </c>
      <c r="AE110" s="358">
        <v>86.8</v>
      </c>
      <c r="AF110" s="358">
        <v>125.4</v>
      </c>
      <c r="AG110" s="358">
        <v>110.8</v>
      </c>
      <c r="AH110" s="343"/>
      <c r="AI110" s="341"/>
      <c r="AJ110" s="329" t="s">
        <v>94</v>
      </c>
      <c r="AK110" s="331">
        <v>109.9</v>
      </c>
      <c r="AL110" s="331">
        <v>114.7</v>
      </c>
      <c r="AM110" s="344">
        <v>121.6</v>
      </c>
      <c r="AN110" s="344">
        <v>129.1</v>
      </c>
      <c r="AO110" s="344">
        <v>100.3</v>
      </c>
      <c r="AP110" s="344">
        <v>105.4</v>
      </c>
      <c r="AQ110" s="344">
        <v>123.8</v>
      </c>
      <c r="AR110" s="344">
        <v>97.1</v>
      </c>
      <c r="AS110" s="344">
        <v>106.4</v>
      </c>
      <c r="AT110" s="344">
        <v>107.3</v>
      </c>
      <c r="AU110" s="344">
        <v>93</v>
      </c>
    </row>
    <row r="111" spans="1:47" x14ac:dyDescent="0.15">
      <c r="A111" s="343"/>
      <c r="B111" s="341"/>
      <c r="C111" s="329" t="s">
        <v>95</v>
      </c>
      <c r="D111" s="331">
        <v>102.1</v>
      </c>
      <c r="E111" s="331">
        <v>102.1</v>
      </c>
      <c r="F111" s="331">
        <v>107</v>
      </c>
      <c r="G111" s="331">
        <v>96.4</v>
      </c>
      <c r="H111" s="331">
        <v>111</v>
      </c>
      <c r="I111" s="331">
        <v>104.7</v>
      </c>
      <c r="J111" s="331">
        <v>93.4</v>
      </c>
      <c r="K111" s="331">
        <v>121.7</v>
      </c>
      <c r="L111" s="331">
        <v>89.2</v>
      </c>
      <c r="M111" s="331">
        <v>68.599999999999994</v>
      </c>
      <c r="N111" s="331">
        <v>86.9</v>
      </c>
      <c r="O111" s="331">
        <v>120.7</v>
      </c>
      <c r="P111" s="331">
        <v>109.3</v>
      </c>
      <c r="Q111" s="331">
        <v>107.6</v>
      </c>
      <c r="R111" s="331">
        <v>97.6</v>
      </c>
      <c r="S111" s="331">
        <v>100.5</v>
      </c>
      <c r="T111" s="331">
        <v>86.4</v>
      </c>
      <c r="U111" s="331">
        <v>90.8</v>
      </c>
      <c r="V111" s="331">
        <v>105.6</v>
      </c>
      <c r="W111" s="331">
        <v>109.8</v>
      </c>
      <c r="X111" s="331">
        <v>102.9</v>
      </c>
      <c r="Y111" s="331">
        <v>106</v>
      </c>
      <c r="Z111" s="331">
        <v>109.5</v>
      </c>
      <c r="AA111" s="331">
        <v>117.4</v>
      </c>
      <c r="AB111" s="331">
        <v>104.3</v>
      </c>
      <c r="AC111" s="331">
        <v>101.3</v>
      </c>
      <c r="AD111" s="331">
        <v>88.9</v>
      </c>
      <c r="AE111" s="358">
        <v>86.9</v>
      </c>
      <c r="AF111" s="358">
        <v>106.2</v>
      </c>
      <c r="AG111" s="358">
        <v>102.4</v>
      </c>
      <c r="AH111" s="343"/>
      <c r="AI111" s="341"/>
      <c r="AJ111" s="329" t="s">
        <v>95</v>
      </c>
      <c r="AK111" s="331">
        <v>102.1</v>
      </c>
      <c r="AL111" s="331">
        <v>106.2</v>
      </c>
      <c r="AM111" s="344">
        <v>104.8</v>
      </c>
      <c r="AN111" s="344">
        <v>102.5</v>
      </c>
      <c r="AO111" s="344">
        <v>111.3</v>
      </c>
      <c r="AP111" s="344">
        <v>108</v>
      </c>
      <c r="AQ111" s="344">
        <v>130.69999999999999</v>
      </c>
      <c r="AR111" s="344">
        <v>97.8</v>
      </c>
      <c r="AS111" s="344">
        <v>99.2</v>
      </c>
      <c r="AT111" s="344">
        <v>99.9</v>
      </c>
      <c r="AU111" s="344">
        <v>88.5</v>
      </c>
    </row>
    <row r="112" spans="1:47" x14ac:dyDescent="0.15">
      <c r="A112" s="343"/>
      <c r="B112" s="341"/>
      <c r="C112" s="329" t="s">
        <v>96</v>
      </c>
      <c r="D112" s="331">
        <v>106.1</v>
      </c>
      <c r="E112" s="331">
        <v>106.1</v>
      </c>
      <c r="F112" s="331">
        <v>101.9</v>
      </c>
      <c r="G112" s="331">
        <v>106.4</v>
      </c>
      <c r="H112" s="331">
        <v>120.1</v>
      </c>
      <c r="I112" s="331">
        <v>118.7</v>
      </c>
      <c r="J112" s="331">
        <v>116</v>
      </c>
      <c r="K112" s="331">
        <v>124.9</v>
      </c>
      <c r="L112" s="331">
        <v>98.1</v>
      </c>
      <c r="M112" s="331">
        <v>62.6</v>
      </c>
      <c r="N112" s="331">
        <v>84.8</v>
      </c>
      <c r="O112" s="331">
        <v>109.3</v>
      </c>
      <c r="P112" s="331">
        <v>121.7</v>
      </c>
      <c r="Q112" s="331">
        <v>102.2</v>
      </c>
      <c r="R112" s="331">
        <v>97.8</v>
      </c>
      <c r="S112" s="331">
        <v>102.4</v>
      </c>
      <c r="T112" s="331">
        <v>99.6</v>
      </c>
      <c r="U112" s="331">
        <v>93.7</v>
      </c>
      <c r="V112" s="331">
        <v>99.7</v>
      </c>
      <c r="W112" s="331">
        <v>119.5</v>
      </c>
      <c r="X112" s="331">
        <v>102.1</v>
      </c>
      <c r="Y112" s="331">
        <v>104.6</v>
      </c>
      <c r="Z112" s="331">
        <v>101.6</v>
      </c>
      <c r="AA112" s="331">
        <v>136</v>
      </c>
      <c r="AB112" s="331">
        <v>109.2</v>
      </c>
      <c r="AC112" s="331">
        <v>95.9</v>
      </c>
      <c r="AD112" s="331">
        <v>100.2</v>
      </c>
      <c r="AE112" s="358">
        <v>92.6</v>
      </c>
      <c r="AF112" s="358">
        <v>114.5</v>
      </c>
      <c r="AG112" s="358">
        <v>106.7</v>
      </c>
      <c r="AH112" s="343"/>
      <c r="AI112" s="341"/>
      <c r="AJ112" s="329" t="s">
        <v>96</v>
      </c>
      <c r="AK112" s="331">
        <v>106.1</v>
      </c>
      <c r="AL112" s="331">
        <v>111.7</v>
      </c>
      <c r="AM112" s="344">
        <v>111.3</v>
      </c>
      <c r="AN112" s="344">
        <v>110.5</v>
      </c>
      <c r="AO112" s="344">
        <v>113.6</v>
      </c>
      <c r="AP112" s="344">
        <v>112.1</v>
      </c>
      <c r="AQ112" s="344">
        <v>126.7</v>
      </c>
      <c r="AR112" s="344">
        <v>105.5</v>
      </c>
      <c r="AS112" s="344">
        <v>102.1</v>
      </c>
      <c r="AT112" s="344">
        <v>102.9</v>
      </c>
      <c r="AU112" s="344">
        <v>90.6</v>
      </c>
    </row>
    <row r="113" spans="1:47" x14ac:dyDescent="0.15">
      <c r="A113" s="343"/>
      <c r="B113" s="342"/>
      <c r="C113" s="335" t="s">
        <v>97</v>
      </c>
      <c r="D113" s="337">
        <v>111.8</v>
      </c>
      <c r="E113" s="337">
        <v>111.8</v>
      </c>
      <c r="F113" s="337">
        <v>101.9</v>
      </c>
      <c r="G113" s="337">
        <v>101</v>
      </c>
      <c r="H113" s="337">
        <v>111.9</v>
      </c>
      <c r="I113" s="337">
        <v>116.9</v>
      </c>
      <c r="J113" s="337">
        <v>109.3</v>
      </c>
      <c r="K113" s="337">
        <v>130.30000000000001</v>
      </c>
      <c r="L113" s="337">
        <v>90</v>
      </c>
      <c r="M113" s="337">
        <v>68.400000000000006</v>
      </c>
      <c r="N113" s="337">
        <v>102.8</v>
      </c>
      <c r="O113" s="337">
        <v>137.30000000000001</v>
      </c>
      <c r="P113" s="337">
        <v>131.69999999999999</v>
      </c>
      <c r="Q113" s="337">
        <v>123.6</v>
      </c>
      <c r="R113" s="337">
        <v>95.8</v>
      </c>
      <c r="S113" s="337">
        <v>107.6</v>
      </c>
      <c r="T113" s="337">
        <v>98.4</v>
      </c>
      <c r="U113" s="337">
        <v>93</v>
      </c>
      <c r="V113" s="337">
        <v>90.9</v>
      </c>
      <c r="W113" s="337">
        <v>144</v>
      </c>
      <c r="X113" s="337">
        <v>103.7</v>
      </c>
      <c r="Y113" s="337">
        <v>104.8</v>
      </c>
      <c r="Z113" s="337">
        <v>93.2</v>
      </c>
      <c r="AA113" s="337">
        <v>129</v>
      </c>
      <c r="AB113" s="337">
        <v>100.4</v>
      </c>
      <c r="AC113" s="337">
        <v>99.1</v>
      </c>
      <c r="AD113" s="337">
        <v>119.4</v>
      </c>
      <c r="AE113" s="358">
        <v>81.400000000000006</v>
      </c>
      <c r="AF113" s="358">
        <v>145.5</v>
      </c>
      <c r="AG113" s="358">
        <v>113.9</v>
      </c>
      <c r="AH113" s="343"/>
      <c r="AI113" s="342"/>
      <c r="AJ113" s="335" t="s">
        <v>97</v>
      </c>
      <c r="AK113" s="337">
        <v>111.8</v>
      </c>
      <c r="AL113" s="331">
        <v>124.3</v>
      </c>
      <c r="AM113" s="344">
        <v>122.6</v>
      </c>
      <c r="AN113" s="344">
        <v>125.1</v>
      </c>
      <c r="AO113" s="344">
        <v>115.5</v>
      </c>
      <c r="AP113" s="344">
        <v>126.4</v>
      </c>
      <c r="AQ113" s="344">
        <v>139.6</v>
      </c>
      <c r="AR113" s="344">
        <v>120.4</v>
      </c>
      <c r="AS113" s="344">
        <v>102.8</v>
      </c>
      <c r="AT113" s="344">
        <v>103.4</v>
      </c>
      <c r="AU113" s="344">
        <v>93</v>
      </c>
    </row>
    <row r="114" spans="1:47" x14ac:dyDescent="0.15">
      <c r="A114" s="329"/>
      <c r="B114" s="340" t="s">
        <v>106</v>
      </c>
      <c r="C114" s="326" t="s">
        <v>84</v>
      </c>
      <c r="D114" s="334">
        <v>94.1</v>
      </c>
      <c r="E114" s="331">
        <v>94.1</v>
      </c>
      <c r="F114" s="331">
        <v>96.2</v>
      </c>
      <c r="G114" s="331">
        <v>101.8</v>
      </c>
      <c r="H114" s="331">
        <v>95.2</v>
      </c>
      <c r="I114" s="331">
        <v>105.7</v>
      </c>
      <c r="J114" s="331">
        <v>102.6</v>
      </c>
      <c r="K114" s="331">
        <v>113.1</v>
      </c>
      <c r="L114" s="331">
        <v>78.7</v>
      </c>
      <c r="M114" s="331">
        <v>69.099999999999994</v>
      </c>
      <c r="N114" s="331">
        <v>78.3</v>
      </c>
      <c r="O114" s="331">
        <v>118</v>
      </c>
      <c r="P114" s="331">
        <v>106.8</v>
      </c>
      <c r="Q114" s="331">
        <v>99</v>
      </c>
      <c r="R114" s="331">
        <v>82.9</v>
      </c>
      <c r="S114" s="331">
        <v>95.6</v>
      </c>
      <c r="T114" s="331">
        <v>80.8</v>
      </c>
      <c r="U114" s="331">
        <v>72.7</v>
      </c>
      <c r="V114" s="331">
        <v>103.9</v>
      </c>
      <c r="W114" s="331">
        <v>85.4</v>
      </c>
      <c r="X114" s="331">
        <v>89.1</v>
      </c>
      <c r="Y114" s="331">
        <v>90.2</v>
      </c>
      <c r="Z114" s="331">
        <v>92</v>
      </c>
      <c r="AA114" s="331">
        <v>105.3</v>
      </c>
      <c r="AB114" s="331">
        <v>101.5</v>
      </c>
      <c r="AC114" s="331">
        <v>84.9</v>
      </c>
      <c r="AD114" s="331">
        <v>84</v>
      </c>
      <c r="AE114" s="424">
        <v>78.099999999999994</v>
      </c>
      <c r="AF114" s="424">
        <v>158.69999999999999</v>
      </c>
      <c r="AG114" s="424">
        <v>98.2</v>
      </c>
      <c r="AH114" s="329"/>
      <c r="AI114" s="340" t="s">
        <v>106</v>
      </c>
      <c r="AJ114" s="326" t="s">
        <v>84</v>
      </c>
      <c r="AK114" s="331">
        <v>94.1</v>
      </c>
      <c r="AL114" s="334">
        <v>96.5</v>
      </c>
      <c r="AM114" s="349">
        <v>100.2</v>
      </c>
      <c r="AN114" s="349">
        <v>102.3</v>
      </c>
      <c r="AO114" s="349">
        <v>94.2</v>
      </c>
      <c r="AP114" s="349">
        <v>91.5</v>
      </c>
      <c r="AQ114" s="349">
        <v>125.4</v>
      </c>
      <c r="AR114" s="349">
        <v>76.2</v>
      </c>
      <c r="AS114" s="349">
        <v>92.4</v>
      </c>
      <c r="AT114" s="349">
        <v>93.5</v>
      </c>
      <c r="AU114" s="349">
        <v>76.3</v>
      </c>
    </row>
    <row r="115" spans="1:47" x14ac:dyDescent="0.15">
      <c r="A115" s="329"/>
      <c r="B115" s="341"/>
      <c r="C115" s="329" t="s">
        <v>86</v>
      </c>
      <c r="D115" s="331">
        <v>105.2</v>
      </c>
      <c r="E115" s="331">
        <v>105.2</v>
      </c>
      <c r="F115" s="331">
        <v>100.3</v>
      </c>
      <c r="G115" s="331">
        <v>116.4</v>
      </c>
      <c r="H115" s="331">
        <v>100.2</v>
      </c>
      <c r="I115" s="331">
        <v>112.2</v>
      </c>
      <c r="J115" s="331">
        <v>101.4</v>
      </c>
      <c r="K115" s="331">
        <v>127.7</v>
      </c>
      <c r="L115" s="331">
        <v>101.5</v>
      </c>
      <c r="M115" s="331">
        <v>79.7</v>
      </c>
      <c r="N115" s="331">
        <v>107.8</v>
      </c>
      <c r="O115" s="331">
        <v>143.80000000000001</v>
      </c>
      <c r="P115" s="331">
        <v>117</v>
      </c>
      <c r="Q115" s="331">
        <v>97.5</v>
      </c>
      <c r="R115" s="331">
        <v>91.4</v>
      </c>
      <c r="S115" s="331">
        <v>97.2</v>
      </c>
      <c r="T115" s="331">
        <v>93.7</v>
      </c>
      <c r="U115" s="331">
        <v>85.3</v>
      </c>
      <c r="V115" s="331">
        <v>103.3</v>
      </c>
      <c r="W115" s="331">
        <v>104.2</v>
      </c>
      <c r="X115" s="331">
        <v>101</v>
      </c>
      <c r="Y115" s="331">
        <v>109.1</v>
      </c>
      <c r="Z115" s="331">
        <v>101.1</v>
      </c>
      <c r="AA115" s="331">
        <v>139.6</v>
      </c>
      <c r="AB115" s="331">
        <v>105</v>
      </c>
      <c r="AC115" s="331">
        <v>91</v>
      </c>
      <c r="AD115" s="331">
        <v>103.6</v>
      </c>
      <c r="AE115" s="358">
        <v>76.8</v>
      </c>
      <c r="AF115" s="358">
        <v>155.6</v>
      </c>
      <c r="AG115" s="358">
        <v>108.3</v>
      </c>
      <c r="AH115" s="329"/>
      <c r="AI115" s="341"/>
      <c r="AJ115" s="329" t="s">
        <v>86</v>
      </c>
      <c r="AK115" s="331">
        <v>105.2</v>
      </c>
      <c r="AL115" s="331">
        <v>112.9</v>
      </c>
      <c r="AM115" s="344">
        <v>116.5</v>
      </c>
      <c r="AN115" s="344">
        <v>123.6</v>
      </c>
      <c r="AO115" s="344">
        <v>96.2</v>
      </c>
      <c r="AP115" s="344">
        <v>108.2</v>
      </c>
      <c r="AQ115" s="344">
        <v>136.5</v>
      </c>
      <c r="AR115" s="344">
        <v>95.3</v>
      </c>
      <c r="AS115" s="344">
        <v>99.6</v>
      </c>
      <c r="AT115" s="344">
        <v>100.8</v>
      </c>
      <c r="AU115" s="344">
        <v>81.3</v>
      </c>
    </row>
    <row r="116" spans="1:47" x14ac:dyDescent="0.15">
      <c r="A116" s="329"/>
      <c r="B116" s="341"/>
      <c r="C116" s="329" t="s">
        <v>88</v>
      </c>
      <c r="D116" s="331">
        <v>119.8</v>
      </c>
      <c r="E116" s="331">
        <v>119.8</v>
      </c>
      <c r="F116" s="331">
        <v>109.6</v>
      </c>
      <c r="G116" s="331">
        <v>117.1</v>
      </c>
      <c r="H116" s="331">
        <v>100</v>
      </c>
      <c r="I116" s="331">
        <v>135.5</v>
      </c>
      <c r="J116" s="331">
        <v>117</v>
      </c>
      <c r="K116" s="331">
        <v>163.30000000000001</v>
      </c>
      <c r="L116" s="331">
        <v>110.2</v>
      </c>
      <c r="M116" s="331">
        <v>97.2</v>
      </c>
      <c r="N116" s="331">
        <v>141.30000000000001</v>
      </c>
      <c r="O116" s="331">
        <v>170.1</v>
      </c>
      <c r="P116" s="331">
        <v>129.30000000000001</v>
      </c>
      <c r="Q116" s="331">
        <v>116</v>
      </c>
      <c r="R116" s="331">
        <v>95.2</v>
      </c>
      <c r="S116" s="331">
        <v>105.7</v>
      </c>
      <c r="T116" s="331">
        <v>103.6</v>
      </c>
      <c r="U116" s="331">
        <v>88</v>
      </c>
      <c r="V116" s="331">
        <v>106.5</v>
      </c>
      <c r="W116" s="331">
        <v>119.2</v>
      </c>
      <c r="X116" s="331">
        <v>114.2</v>
      </c>
      <c r="Y116" s="331">
        <v>120.5</v>
      </c>
      <c r="Z116" s="331">
        <v>101.9</v>
      </c>
      <c r="AA116" s="331">
        <v>157.80000000000001</v>
      </c>
      <c r="AB116" s="331">
        <v>110.4</v>
      </c>
      <c r="AC116" s="331">
        <v>110.3</v>
      </c>
      <c r="AD116" s="331">
        <v>110</v>
      </c>
      <c r="AE116" s="358">
        <v>68.400000000000006</v>
      </c>
      <c r="AF116" s="358">
        <v>147.69999999999999</v>
      </c>
      <c r="AG116" s="358">
        <v>121.5</v>
      </c>
      <c r="AH116" s="329"/>
      <c r="AI116" s="341"/>
      <c r="AJ116" s="329" t="s">
        <v>88</v>
      </c>
      <c r="AK116" s="331">
        <v>119.8</v>
      </c>
      <c r="AL116" s="331">
        <v>135.69999999999999</v>
      </c>
      <c r="AM116" s="344">
        <v>154.5</v>
      </c>
      <c r="AN116" s="344">
        <v>170.8</v>
      </c>
      <c r="AO116" s="344">
        <v>107.9</v>
      </c>
      <c r="AP116" s="344">
        <v>110.7</v>
      </c>
      <c r="AQ116" s="344">
        <v>129.9</v>
      </c>
      <c r="AR116" s="344">
        <v>102</v>
      </c>
      <c r="AS116" s="344">
        <v>108.2</v>
      </c>
      <c r="AT116" s="344">
        <v>109</v>
      </c>
      <c r="AU116" s="344">
        <v>96</v>
      </c>
    </row>
    <row r="117" spans="1:47" x14ac:dyDescent="0.15">
      <c r="A117" s="329"/>
      <c r="B117" s="341"/>
      <c r="C117" s="329" t="s">
        <v>89</v>
      </c>
      <c r="D117" s="331">
        <v>97.6</v>
      </c>
      <c r="E117" s="331">
        <v>97.6</v>
      </c>
      <c r="F117" s="331">
        <v>96.2</v>
      </c>
      <c r="G117" s="331">
        <v>114.6</v>
      </c>
      <c r="H117" s="331">
        <v>89.6</v>
      </c>
      <c r="I117" s="331">
        <v>95.4</v>
      </c>
      <c r="J117" s="331">
        <v>81.400000000000006</v>
      </c>
      <c r="K117" s="331">
        <v>117.2</v>
      </c>
      <c r="L117" s="331">
        <v>70.5</v>
      </c>
      <c r="M117" s="331">
        <v>61</v>
      </c>
      <c r="N117" s="331">
        <v>82</v>
      </c>
      <c r="O117" s="331">
        <v>103.7</v>
      </c>
      <c r="P117" s="331">
        <v>109.1</v>
      </c>
      <c r="Q117" s="331">
        <v>101.8</v>
      </c>
      <c r="R117" s="331">
        <v>99.7</v>
      </c>
      <c r="S117" s="331">
        <v>97</v>
      </c>
      <c r="T117" s="331">
        <v>109.4</v>
      </c>
      <c r="U117" s="331">
        <v>84.5</v>
      </c>
      <c r="V117" s="331">
        <v>103.4</v>
      </c>
      <c r="W117" s="331">
        <v>111.5</v>
      </c>
      <c r="X117" s="331">
        <v>100.1</v>
      </c>
      <c r="Y117" s="331">
        <v>114.1</v>
      </c>
      <c r="Z117" s="331">
        <v>107.5</v>
      </c>
      <c r="AA117" s="331">
        <v>99.3</v>
      </c>
      <c r="AB117" s="331">
        <v>102.6</v>
      </c>
      <c r="AC117" s="331">
        <v>94.8</v>
      </c>
      <c r="AD117" s="331">
        <v>88.1</v>
      </c>
      <c r="AE117" s="358">
        <v>74</v>
      </c>
      <c r="AF117" s="358">
        <v>123.1</v>
      </c>
      <c r="AG117" s="358">
        <v>99.2</v>
      </c>
      <c r="AH117" s="329"/>
      <c r="AI117" s="341"/>
      <c r="AJ117" s="329" t="s">
        <v>89</v>
      </c>
      <c r="AK117" s="331">
        <v>97.6</v>
      </c>
      <c r="AL117" s="331">
        <v>100.8</v>
      </c>
      <c r="AM117" s="344">
        <v>98.3</v>
      </c>
      <c r="AN117" s="344">
        <v>100.7</v>
      </c>
      <c r="AO117" s="344">
        <v>91.4</v>
      </c>
      <c r="AP117" s="344">
        <v>104.1</v>
      </c>
      <c r="AQ117" s="344">
        <v>103.7</v>
      </c>
      <c r="AR117" s="344">
        <v>104.2</v>
      </c>
      <c r="AS117" s="344">
        <v>95.3</v>
      </c>
      <c r="AT117" s="344">
        <v>95.9</v>
      </c>
      <c r="AU117" s="344">
        <v>86.4</v>
      </c>
    </row>
    <row r="118" spans="1:47" x14ac:dyDescent="0.15">
      <c r="A118" s="329"/>
      <c r="B118" s="341"/>
      <c r="C118" s="329" t="s">
        <v>90</v>
      </c>
      <c r="D118" s="331">
        <v>97</v>
      </c>
      <c r="E118" s="331">
        <v>97</v>
      </c>
      <c r="F118" s="331">
        <v>99.4</v>
      </c>
      <c r="G118" s="331">
        <v>96.7</v>
      </c>
      <c r="H118" s="331">
        <v>89.7</v>
      </c>
      <c r="I118" s="331">
        <v>99.6</v>
      </c>
      <c r="J118" s="331">
        <v>87.7</v>
      </c>
      <c r="K118" s="331">
        <v>118.3</v>
      </c>
      <c r="L118" s="331">
        <v>74.7</v>
      </c>
      <c r="M118" s="331">
        <v>65.099999999999994</v>
      </c>
      <c r="N118" s="331">
        <v>95.4</v>
      </c>
      <c r="O118" s="331">
        <v>113.2</v>
      </c>
      <c r="P118" s="331">
        <v>102.7</v>
      </c>
      <c r="Q118" s="331">
        <v>87</v>
      </c>
      <c r="R118" s="331">
        <v>94.8</v>
      </c>
      <c r="S118" s="331">
        <v>96.7</v>
      </c>
      <c r="T118" s="331">
        <v>110.1</v>
      </c>
      <c r="U118" s="331">
        <v>78.3</v>
      </c>
      <c r="V118" s="331">
        <v>99.5</v>
      </c>
      <c r="W118" s="331">
        <v>101.9</v>
      </c>
      <c r="X118" s="331">
        <v>94.6</v>
      </c>
      <c r="Y118" s="331">
        <v>102.7</v>
      </c>
      <c r="Z118" s="331">
        <v>99.1</v>
      </c>
      <c r="AA118" s="331">
        <v>98.2</v>
      </c>
      <c r="AB118" s="331">
        <v>105</v>
      </c>
      <c r="AC118" s="331">
        <v>91</v>
      </c>
      <c r="AD118" s="331">
        <v>81.599999999999994</v>
      </c>
      <c r="AE118" s="358">
        <v>76.099999999999994</v>
      </c>
      <c r="AF118" s="358">
        <v>116.8</v>
      </c>
      <c r="AG118" s="358">
        <v>98.2</v>
      </c>
      <c r="AH118" s="329"/>
      <c r="AI118" s="341"/>
      <c r="AJ118" s="329" t="s">
        <v>90</v>
      </c>
      <c r="AK118" s="331">
        <v>97</v>
      </c>
      <c r="AL118" s="331">
        <v>101.2</v>
      </c>
      <c r="AM118" s="344">
        <v>108</v>
      </c>
      <c r="AN118" s="344">
        <v>115.6</v>
      </c>
      <c r="AO118" s="344">
        <v>86.2</v>
      </c>
      <c r="AP118" s="344">
        <v>92.3</v>
      </c>
      <c r="AQ118" s="344">
        <v>91.3</v>
      </c>
      <c r="AR118" s="344">
        <v>92.7</v>
      </c>
      <c r="AS118" s="344">
        <v>93.9</v>
      </c>
      <c r="AT118" s="344">
        <v>94.6</v>
      </c>
      <c r="AU118" s="344">
        <v>83.8</v>
      </c>
    </row>
    <row r="119" spans="1:47" x14ac:dyDescent="0.15">
      <c r="A119" s="329"/>
      <c r="B119" s="341"/>
      <c r="C119" s="329" t="s">
        <v>91</v>
      </c>
      <c r="D119" s="331">
        <v>103</v>
      </c>
      <c r="E119" s="331">
        <v>103</v>
      </c>
      <c r="F119" s="331">
        <v>95.3</v>
      </c>
      <c r="G119" s="331">
        <v>108.7</v>
      </c>
      <c r="H119" s="331">
        <v>94.8</v>
      </c>
      <c r="I119" s="331">
        <v>115.8</v>
      </c>
      <c r="J119" s="331">
        <v>109.7</v>
      </c>
      <c r="K119" s="331">
        <v>126.4</v>
      </c>
      <c r="L119" s="331">
        <v>95.2</v>
      </c>
      <c r="M119" s="331">
        <v>86.1</v>
      </c>
      <c r="N119" s="331">
        <v>106.1</v>
      </c>
      <c r="O119" s="331">
        <v>84.7</v>
      </c>
      <c r="P119" s="331">
        <v>111.3</v>
      </c>
      <c r="Q119" s="331">
        <v>104.5</v>
      </c>
      <c r="R119" s="331">
        <v>99.2</v>
      </c>
      <c r="S119" s="331">
        <v>99.2</v>
      </c>
      <c r="T119" s="331">
        <v>114.1</v>
      </c>
      <c r="U119" s="331">
        <v>82.9</v>
      </c>
      <c r="V119" s="331">
        <v>93.6</v>
      </c>
      <c r="W119" s="331">
        <v>106.5</v>
      </c>
      <c r="X119" s="331">
        <v>97.7</v>
      </c>
      <c r="Y119" s="331">
        <v>96.4</v>
      </c>
      <c r="Z119" s="331">
        <v>96.1</v>
      </c>
      <c r="AA119" s="331">
        <v>99.9</v>
      </c>
      <c r="AB119" s="331">
        <v>105.6</v>
      </c>
      <c r="AC119" s="331">
        <v>96</v>
      </c>
      <c r="AD119" s="331">
        <v>102.5</v>
      </c>
      <c r="AE119" s="358">
        <v>54.4</v>
      </c>
      <c r="AF119" s="358">
        <v>129.9</v>
      </c>
      <c r="AG119" s="358">
        <v>104.7</v>
      </c>
      <c r="AH119" s="329"/>
      <c r="AI119" s="341"/>
      <c r="AJ119" s="329" t="s">
        <v>91</v>
      </c>
      <c r="AK119" s="331">
        <v>103</v>
      </c>
      <c r="AL119" s="331">
        <v>104.3</v>
      </c>
      <c r="AM119" s="344">
        <v>113</v>
      </c>
      <c r="AN119" s="344">
        <v>119.6</v>
      </c>
      <c r="AO119" s="344">
        <v>94.2</v>
      </c>
      <c r="AP119" s="344">
        <v>92.7</v>
      </c>
      <c r="AQ119" s="344">
        <v>75</v>
      </c>
      <c r="AR119" s="344">
        <v>100.7</v>
      </c>
      <c r="AS119" s="344">
        <v>102.1</v>
      </c>
      <c r="AT119" s="344">
        <v>103.4</v>
      </c>
      <c r="AU119" s="344">
        <v>82.5</v>
      </c>
    </row>
    <row r="120" spans="1:47" x14ac:dyDescent="0.15">
      <c r="A120" s="329"/>
      <c r="B120" s="341"/>
      <c r="C120" s="329" t="s">
        <v>92</v>
      </c>
      <c r="D120" s="331">
        <v>99.3</v>
      </c>
      <c r="E120" s="331">
        <v>99.3</v>
      </c>
      <c r="F120" s="331">
        <v>101.3</v>
      </c>
      <c r="G120" s="331">
        <v>108.2</v>
      </c>
      <c r="H120" s="331">
        <v>93.3</v>
      </c>
      <c r="I120" s="331">
        <v>101.8</v>
      </c>
      <c r="J120" s="331">
        <v>78.099999999999994</v>
      </c>
      <c r="K120" s="331">
        <v>134.19999999999999</v>
      </c>
      <c r="L120" s="331">
        <v>94.4</v>
      </c>
      <c r="M120" s="331">
        <v>71.599999999999994</v>
      </c>
      <c r="N120" s="331">
        <v>104.4</v>
      </c>
      <c r="O120" s="331">
        <v>100.7</v>
      </c>
      <c r="P120" s="331">
        <v>96.2</v>
      </c>
      <c r="Q120" s="331">
        <v>110.1</v>
      </c>
      <c r="R120" s="331">
        <v>92.2</v>
      </c>
      <c r="S120" s="331">
        <v>99.3</v>
      </c>
      <c r="T120" s="331">
        <v>119.5</v>
      </c>
      <c r="U120" s="331">
        <v>86.6</v>
      </c>
      <c r="V120" s="331">
        <v>95.6</v>
      </c>
      <c r="W120" s="331">
        <v>108</v>
      </c>
      <c r="X120" s="331">
        <v>103.3</v>
      </c>
      <c r="Y120" s="331">
        <v>100</v>
      </c>
      <c r="Z120" s="331">
        <v>94.4</v>
      </c>
      <c r="AA120" s="331">
        <v>94.8</v>
      </c>
      <c r="AB120" s="331">
        <v>109.5</v>
      </c>
      <c r="AC120" s="331">
        <v>104.4</v>
      </c>
      <c r="AD120" s="331">
        <v>114.3</v>
      </c>
      <c r="AE120" s="358">
        <v>52</v>
      </c>
      <c r="AF120" s="358">
        <v>140.19999999999999</v>
      </c>
      <c r="AG120" s="358">
        <v>101.8</v>
      </c>
      <c r="AH120" s="329"/>
      <c r="AI120" s="341"/>
      <c r="AJ120" s="329" t="s">
        <v>92</v>
      </c>
      <c r="AK120" s="331">
        <v>99.3</v>
      </c>
      <c r="AL120" s="331">
        <v>104</v>
      </c>
      <c r="AM120" s="344">
        <v>110.5</v>
      </c>
      <c r="AN120" s="344">
        <v>116</v>
      </c>
      <c r="AO120" s="344">
        <v>94.9</v>
      </c>
      <c r="AP120" s="344">
        <v>95.3</v>
      </c>
      <c r="AQ120" s="344">
        <v>93.5</v>
      </c>
      <c r="AR120" s="344">
        <v>96.1</v>
      </c>
      <c r="AS120" s="344">
        <v>95.8</v>
      </c>
      <c r="AT120" s="344">
        <v>96.5</v>
      </c>
      <c r="AU120" s="344">
        <v>86.2</v>
      </c>
    </row>
    <row r="121" spans="1:47" x14ac:dyDescent="0.15">
      <c r="A121" s="329"/>
      <c r="B121" s="341"/>
      <c r="C121" s="329" t="s">
        <v>93</v>
      </c>
      <c r="D121" s="331">
        <v>95.9</v>
      </c>
      <c r="E121" s="331">
        <v>95.9</v>
      </c>
      <c r="F121" s="331">
        <v>94.4</v>
      </c>
      <c r="G121" s="331">
        <v>95.2</v>
      </c>
      <c r="H121" s="331">
        <v>92.3</v>
      </c>
      <c r="I121" s="331">
        <v>94.8</v>
      </c>
      <c r="J121" s="331">
        <v>89.8</v>
      </c>
      <c r="K121" s="331">
        <v>100.9</v>
      </c>
      <c r="L121" s="331">
        <v>99.4</v>
      </c>
      <c r="M121" s="331">
        <v>62</v>
      </c>
      <c r="N121" s="331">
        <v>106.3</v>
      </c>
      <c r="O121" s="331">
        <v>92.2</v>
      </c>
      <c r="P121" s="331">
        <v>105.8</v>
      </c>
      <c r="Q121" s="331">
        <v>97.4</v>
      </c>
      <c r="R121" s="331">
        <v>97.5</v>
      </c>
      <c r="S121" s="331">
        <v>100.2</v>
      </c>
      <c r="T121" s="331">
        <v>96.9</v>
      </c>
      <c r="U121" s="331">
        <v>81.8</v>
      </c>
      <c r="V121" s="331">
        <v>97.8</v>
      </c>
      <c r="W121" s="331">
        <v>102.5</v>
      </c>
      <c r="X121" s="331">
        <v>93.4</v>
      </c>
      <c r="Y121" s="331">
        <v>90</v>
      </c>
      <c r="Z121" s="331">
        <v>107.4</v>
      </c>
      <c r="AA121" s="331">
        <v>84.9</v>
      </c>
      <c r="AB121" s="331">
        <v>99.7</v>
      </c>
      <c r="AC121" s="331">
        <v>89.7</v>
      </c>
      <c r="AD121" s="331">
        <v>101.8</v>
      </c>
      <c r="AE121" s="358">
        <v>58.3</v>
      </c>
      <c r="AF121" s="358">
        <v>137.6</v>
      </c>
      <c r="AG121" s="358">
        <v>98.6</v>
      </c>
      <c r="AH121" s="329"/>
      <c r="AI121" s="341"/>
      <c r="AJ121" s="329" t="s">
        <v>93</v>
      </c>
      <c r="AK121" s="331">
        <v>95.9</v>
      </c>
      <c r="AL121" s="331">
        <v>102.5</v>
      </c>
      <c r="AM121" s="344">
        <v>106.1</v>
      </c>
      <c r="AN121" s="344">
        <v>110.9</v>
      </c>
      <c r="AO121" s="344">
        <v>92.2</v>
      </c>
      <c r="AP121" s="344">
        <v>97.7</v>
      </c>
      <c r="AQ121" s="344">
        <v>90.1</v>
      </c>
      <c r="AR121" s="344">
        <v>101.1</v>
      </c>
      <c r="AS121" s="344">
        <v>91.2</v>
      </c>
      <c r="AT121" s="344">
        <v>92</v>
      </c>
      <c r="AU121" s="344">
        <v>78.7</v>
      </c>
    </row>
    <row r="122" spans="1:47" x14ac:dyDescent="0.15">
      <c r="A122" s="329"/>
      <c r="B122" s="341"/>
      <c r="C122" s="329" t="s">
        <v>94</v>
      </c>
      <c r="D122" s="331">
        <v>104.1</v>
      </c>
      <c r="E122" s="331">
        <v>104.1</v>
      </c>
      <c r="F122" s="331">
        <v>97.3</v>
      </c>
      <c r="G122" s="331">
        <v>100</v>
      </c>
      <c r="H122" s="331">
        <v>99.3</v>
      </c>
      <c r="I122" s="331">
        <v>120.1</v>
      </c>
      <c r="J122" s="331">
        <v>121.7</v>
      </c>
      <c r="K122" s="331">
        <v>121.1</v>
      </c>
      <c r="L122" s="331">
        <v>93.9</v>
      </c>
      <c r="M122" s="331">
        <v>79.599999999999994</v>
      </c>
      <c r="N122" s="331">
        <v>131.19999999999999</v>
      </c>
      <c r="O122" s="331">
        <v>92</v>
      </c>
      <c r="P122" s="331">
        <v>114.3</v>
      </c>
      <c r="Q122" s="331">
        <v>101.5</v>
      </c>
      <c r="R122" s="331">
        <v>86</v>
      </c>
      <c r="S122" s="331">
        <v>99.9</v>
      </c>
      <c r="T122" s="331">
        <v>102.2</v>
      </c>
      <c r="U122" s="331">
        <v>85.7</v>
      </c>
      <c r="V122" s="331">
        <v>101.5</v>
      </c>
      <c r="W122" s="331">
        <v>100.7</v>
      </c>
      <c r="X122" s="331">
        <v>104.7</v>
      </c>
      <c r="Y122" s="331">
        <v>101.6</v>
      </c>
      <c r="Z122" s="331">
        <v>100.6</v>
      </c>
      <c r="AA122" s="331">
        <v>94.3</v>
      </c>
      <c r="AB122" s="331">
        <v>101.4</v>
      </c>
      <c r="AC122" s="331">
        <v>110.7</v>
      </c>
      <c r="AD122" s="331">
        <v>97.8</v>
      </c>
      <c r="AE122" s="358">
        <v>60.8</v>
      </c>
      <c r="AF122" s="358">
        <v>122.5</v>
      </c>
      <c r="AG122" s="358">
        <v>105.3</v>
      </c>
      <c r="AH122" s="329"/>
      <c r="AI122" s="341"/>
      <c r="AJ122" s="329" t="s">
        <v>94</v>
      </c>
      <c r="AK122" s="331">
        <v>104.1</v>
      </c>
      <c r="AL122" s="331">
        <v>110.8</v>
      </c>
      <c r="AM122" s="344">
        <v>129.80000000000001</v>
      </c>
      <c r="AN122" s="344">
        <v>134.19999999999999</v>
      </c>
      <c r="AO122" s="344">
        <v>117.5</v>
      </c>
      <c r="AP122" s="344">
        <v>85.5</v>
      </c>
      <c r="AQ122" s="344">
        <v>81.5</v>
      </c>
      <c r="AR122" s="344">
        <v>87.3</v>
      </c>
      <c r="AS122" s="344">
        <v>99.2</v>
      </c>
      <c r="AT122" s="344">
        <v>100</v>
      </c>
      <c r="AU122" s="344">
        <v>88.4</v>
      </c>
    </row>
    <row r="123" spans="1:47" x14ac:dyDescent="0.15">
      <c r="A123" s="329"/>
      <c r="B123" s="341"/>
      <c r="C123" s="329" t="s">
        <v>95</v>
      </c>
      <c r="D123" s="331">
        <v>95.3</v>
      </c>
      <c r="E123" s="331">
        <v>95.3</v>
      </c>
      <c r="F123" s="331">
        <v>99.9</v>
      </c>
      <c r="G123" s="331">
        <v>105.5</v>
      </c>
      <c r="H123" s="331">
        <v>114.1</v>
      </c>
      <c r="I123" s="331">
        <v>83.5</v>
      </c>
      <c r="J123" s="331">
        <v>65.599999999999994</v>
      </c>
      <c r="K123" s="331">
        <v>106.9</v>
      </c>
      <c r="L123" s="331">
        <v>88.1</v>
      </c>
      <c r="M123" s="331">
        <v>53</v>
      </c>
      <c r="N123" s="331">
        <v>112.1</v>
      </c>
      <c r="O123" s="331">
        <v>87.4</v>
      </c>
      <c r="P123" s="331">
        <v>104.3</v>
      </c>
      <c r="Q123" s="331">
        <v>107</v>
      </c>
      <c r="R123" s="331">
        <v>84.3</v>
      </c>
      <c r="S123" s="331">
        <v>97.6</v>
      </c>
      <c r="T123" s="331">
        <v>102.5</v>
      </c>
      <c r="U123" s="331">
        <v>94.6</v>
      </c>
      <c r="V123" s="331">
        <v>103.5</v>
      </c>
      <c r="W123" s="331">
        <v>111.6</v>
      </c>
      <c r="X123" s="331">
        <v>98.4</v>
      </c>
      <c r="Y123" s="331">
        <v>97.9</v>
      </c>
      <c r="Z123" s="331">
        <v>100</v>
      </c>
      <c r="AA123" s="331">
        <v>88.4</v>
      </c>
      <c r="AB123" s="331">
        <v>114.2</v>
      </c>
      <c r="AC123" s="331">
        <v>97.7</v>
      </c>
      <c r="AD123" s="331">
        <v>95.8</v>
      </c>
      <c r="AE123" s="358">
        <v>60.3</v>
      </c>
      <c r="AF123" s="358">
        <v>104.4</v>
      </c>
      <c r="AG123" s="358">
        <v>95.9</v>
      </c>
      <c r="AH123" s="329"/>
      <c r="AI123" s="341"/>
      <c r="AJ123" s="329" t="s">
        <v>95</v>
      </c>
      <c r="AK123" s="331">
        <v>95.3</v>
      </c>
      <c r="AL123" s="331">
        <v>99.8</v>
      </c>
      <c r="AM123" s="344">
        <v>103.4</v>
      </c>
      <c r="AN123" s="344">
        <v>93.2</v>
      </c>
      <c r="AO123" s="344">
        <v>132.4</v>
      </c>
      <c r="AP123" s="344">
        <v>95</v>
      </c>
      <c r="AQ123" s="344">
        <v>92</v>
      </c>
      <c r="AR123" s="344">
        <v>96.3</v>
      </c>
      <c r="AS123" s="344">
        <v>92.1</v>
      </c>
      <c r="AT123" s="344">
        <v>92.4</v>
      </c>
      <c r="AU123" s="344">
        <v>87.6</v>
      </c>
    </row>
    <row r="124" spans="1:47" x14ac:dyDescent="0.15">
      <c r="A124" s="329"/>
      <c r="B124" s="341"/>
      <c r="C124" s="329" t="s">
        <v>96</v>
      </c>
      <c r="D124" s="331">
        <v>92.9</v>
      </c>
      <c r="E124" s="331">
        <v>92.9</v>
      </c>
      <c r="F124" s="331">
        <v>90.6</v>
      </c>
      <c r="G124" s="331">
        <v>98.7</v>
      </c>
      <c r="H124" s="331">
        <v>116.8</v>
      </c>
      <c r="I124" s="331">
        <v>84.1</v>
      </c>
      <c r="J124" s="331">
        <v>68.099999999999994</v>
      </c>
      <c r="K124" s="331">
        <v>104.5</v>
      </c>
      <c r="L124" s="331">
        <v>91.4</v>
      </c>
      <c r="M124" s="331">
        <v>62.5</v>
      </c>
      <c r="N124" s="331">
        <v>102.1</v>
      </c>
      <c r="O124" s="331">
        <v>76.5</v>
      </c>
      <c r="P124" s="331">
        <v>98.2</v>
      </c>
      <c r="Q124" s="331">
        <v>108.6</v>
      </c>
      <c r="R124" s="331">
        <v>82.6</v>
      </c>
      <c r="S124" s="331">
        <v>95</v>
      </c>
      <c r="T124" s="331">
        <v>99.4</v>
      </c>
      <c r="U124" s="331">
        <v>97.6</v>
      </c>
      <c r="V124" s="331">
        <v>98.6</v>
      </c>
      <c r="W124" s="331">
        <v>116.9</v>
      </c>
      <c r="X124" s="331">
        <v>101.4</v>
      </c>
      <c r="Y124" s="331">
        <v>96.6</v>
      </c>
      <c r="Z124" s="331">
        <v>90.3</v>
      </c>
      <c r="AA124" s="331">
        <v>96.6</v>
      </c>
      <c r="AB124" s="331">
        <v>120.2</v>
      </c>
      <c r="AC124" s="331">
        <v>101.1</v>
      </c>
      <c r="AD124" s="331">
        <v>112.4</v>
      </c>
      <c r="AE124" s="358">
        <v>66.8</v>
      </c>
      <c r="AF124" s="358">
        <v>116.3</v>
      </c>
      <c r="AG124" s="358">
        <v>94.4</v>
      </c>
      <c r="AH124" s="329"/>
      <c r="AI124" s="341"/>
      <c r="AJ124" s="329" t="s">
        <v>96</v>
      </c>
      <c r="AK124" s="331">
        <v>92.9</v>
      </c>
      <c r="AL124" s="331">
        <v>96.3</v>
      </c>
      <c r="AM124" s="344">
        <v>100.5</v>
      </c>
      <c r="AN124" s="344">
        <v>95</v>
      </c>
      <c r="AO124" s="344">
        <v>115.9</v>
      </c>
      <c r="AP124" s="344">
        <v>90.9</v>
      </c>
      <c r="AQ124" s="344">
        <v>75.7</v>
      </c>
      <c r="AR124" s="344">
        <v>97.7</v>
      </c>
      <c r="AS124" s="344">
        <v>90.5</v>
      </c>
      <c r="AT124" s="344">
        <v>90.1</v>
      </c>
      <c r="AU124" s="344">
        <v>95.8</v>
      </c>
    </row>
    <row r="125" spans="1:47" x14ac:dyDescent="0.15">
      <c r="A125" s="329"/>
      <c r="B125" s="342"/>
      <c r="C125" s="335" t="s">
        <v>97</v>
      </c>
      <c r="D125" s="337">
        <v>97.5</v>
      </c>
      <c r="E125" s="337">
        <v>97.5</v>
      </c>
      <c r="F125" s="337">
        <v>87.6</v>
      </c>
      <c r="G125" s="337">
        <v>100.7</v>
      </c>
      <c r="H125" s="337">
        <v>111.5</v>
      </c>
      <c r="I125" s="337">
        <v>98.6</v>
      </c>
      <c r="J125" s="337">
        <v>101</v>
      </c>
      <c r="K125" s="337">
        <v>97.5</v>
      </c>
      <c r="L125" s="337">
        <v>81.2</v>
      </c>
      <c r="M125" s="337">
        <v>55</v>
      </c>
      <c r="N125" s="337">
        <v>106</v>
      </c>
      <c r="O125" s="337">
        <v>67.7</v>
      </c>
      <c r="P125" s="337">
        <v>111.7</v>
      </c>
      <c r="Q125" s="337">
        <v>107.7</v>
      </c>
      <c r="R125" s="337">
        <v>85</v>
      </c>
      <c r="S125" s="337">
        <v>103.9</v>
      </c>
      <c r="T125" s="337">
        <v>85.1</v>
      </c>
      <c r="U125" s="337">
        <v>96.4</v>
      </c>
      <c r="V125" s="337">
        <v>90.6</v>
      </c>
      <c r="W125" s="337">
        <v>137.5</v>
      </c>
      <c r="X125" s="337">
        <v>101.4</v>
      </c>
      <c r="Y125" s="337">
        <v>103.4</v>
      </c>
      <c r="Z125" s="337">
        <v>78.8</v>
      </c>
      <c r="AA125" s="337">
        <v>92.6</v>
      </c>
      <c r="AB125" s="337">
        <v>112.7</v>
      </c>
      <c r="AC125" s="337">
        <v>98.5</v>
      </c>
      <c r="AD125" s="337">
        <v>129.5</v>
      </c>
      <c r="AE125" s="423">
        <v>58.9</v>
      </c>
      <c r="AF125" s="423">
        <v>132.6</v>
      </c>
      <c r="AG125" s="423">
        <v>99.7</v>
      </c>
      <c r="AH125" s="329"/>
      <c r="AI125" s="342"/>
      <c r="AJ125" s="335" t="s">
        <v>97</v>
      </c>
      <c r="AK125" s="337">
        <v>97.5</v>
      </c>
      <c r="AL125" s="337">
        <v>108.7</v>
      </c>
      <c r="AM125" s="346">
        <v>114.7</v>
      </c>
      <c r="AN125" s="346">
        <v>115.8</v>
      </c>
      <c r="AO125" s="346">
        <v>111.8</v>
      </c>
      <c r="AP125" s="346">
        <v>100.5</v>
      </c>
      <c r="AQ125" s="346">
        <v>73.900000000000006</v>
      </c>
      <c r="AR125" s="346">
        <v>112.6</v>
      </c>
      <c r="AS125" s="346">
        <v>89.4</v>
      </c>
      <c r="AT125" s="346">
        <v>89.3</v>
      </c>
      <c r="AU125" s="346">
        <v>90.4</v>
      </c>
    </row>
    <row r="126" spans="1:47" x14ac:dyDescent="0.15">
      <c r="A126" s="329"/>
      <c r="B126" s="340" t="s">
        <v>107</v>
      </c>
      <c r="C126" s="326" t="s">
        <v>84</v>
      </c>
      <c r="D126" s="331">
        <v>85.4</v>
      </c>
      <c r="E126" s="331">
        <v>85.4</v>
      </c>
      <c r="F126" s="331">
        <v>89.7</v>
      </c>
      <c r="G126" s="331">
        <v>95.8</v>
      </c>
      <c r="H126" s="331">
        <v>92.9</v>
      </c>
      <c r="I126" s="331">
        <v>74.2</v>
      </c>
      <c r="J126" s="331">
        <v>67.5</v>
      </c>
      <c r="K126" s="331">
        <v>83.9</v>
      </c>
      <c r="L126" s="331">
        <v>68.3</v>
      </c>
      <c r="M126" s="331">
        <v>40.9</v>
      </c>
      <c r="N126" s="331">
        <v>91.6</v>
      </c>
      <c r="O126" s="331">
        <v>61.2</v>
      </c>
      <c r="P126" s="331">
        <v>132.6</v>
      </c>
      <c r="Q126" s="331">
        <v>91.8</v>
      </c>
      <c r="R126" s="331">
        <v>73.099999999999994</v>
      </c>
      <c r="S126" s="331">
        <v>98</v>
      </c>
      <c r="T126" s="331">
        <v>72.400000000000006</v>
      </c>
      <c r="U126" s="331">
        <v>75.2</v>
      </c>
      <c r="V126" s="331">
        <v>90</v>
      </c>
      <c r="W126" s="331">
        <v>84</v>
      </c>
      <c r="X126" s="331">
        <v>87.1</v>
      </c>
      <c r="Y126" s="331">
        <v>81.099999999999994</v>
      </c>
      <c r="Z126" s="331">
        <v>84.3</v>
      </c>
      <c r="AA126" s="331">
        <v>84.4</v>
      </c>
      <c r="AB126" s="331">
        <v>106.1</v>
      </c>
      <c r="AC126" s="331">
        <v>88</v>
      </c>
      <c r="AD126" s="331">
        <v>86.2</v>
      </c>
      <c r="AE126" s="358">
        <v>61.8</v>
      </c>
      <c r="AF126" s="358">
        <v>130.69999999999999</v>
      </c>
      <c r="AG126" s="358">
        <v>88.2</v>
      </c>
      <c r="AH126" s="329"/>
      <c r="AI126" s="340" t="s">
        <v>107</v>
      </c>
      <c r="AJ126" s="326" t="s">
        <v>84</v>
      </c>
      <c r="AK126" s="331">
        <v>85.4</v>
      </c>
      <c r="AL126" s="331">
        <v>91.1</v>
      </c>
      <c r="AM126" s="344">
        <v>106.8</v>
      </c>
      <c r="AN126" s="344">
        <v>111.1</v>
      </c>
      <c r="AO126" s="344">
        <v>94.5</v>
      </c>
      <c r="AP126" s="344">
        <v>70.3</v>
      </c>
      <c r="AQ126" s="344">
        <v>67.7</v>
      </c>
      <c r="AR126" s="344">
        <v>71.400000000000006</v>
      </c>
      <c r="AS126" s="344">
        <v>81.2</v>
      </c>
      <c r="AT126" s="344">
        <v>81.599999999999994</v>
      </c>
      <c r="AU126" s="344">
        <v>76.099999999999994</v>
      </c>
    </row>
    <row r="127" spans="1:47" x14ac:dyDescent="0.15">
      <c r="A127" s="329"/>
      <c r="B127" s="341"/>
      <c r="C127" s="329" t="s">
        <v>86</v>
      </c>
      <c r="D127" s="331">
        <v>88.1</v>
      </c>
      <c r="E127" s="331">
        <v>88.1</v>
      </c>
      <c r="F127" s="331">
        <v>93.6</v>
      </c>
      <c r="G127" s="331">
        <v>94.8</v>
      </c>
      <c r="H127" s="331">
        <v>89.3</v>
      </c>
      <c r="I127" s="331">
        <v>80.8</v>
      </c>
      <c r="J127" s="331">
        <v>73.7</v>
      </c>
      <c r="K127" s="331">
        <v>90.6</v>
      </c>
      <c r="L127" s="331">
        <v>78</v>
      </c>
      <c r="M127" s="331">
        <v>43</v>
      </c>
      <c r="N127" s="331">
        <v>94.6</v>
      </c>
      <c r="O127" s="331">
        <v>88.4</v>
      </c>
      <c r="P127" s="331">
        <v>102.3</v>
      </c>
      <c r="Q127" s="331">
        <v>96.8</v>
      </c>
      <c r="R127" s="331">
        <v>80.900000000000006</v>
      </c>
      <c r="S127" s="331">
        <v>91.8</v>
      </c>
      <c r="T127" s="331">
        <v>85.5</v>
      </c>
      <c r="U127" s="331">
        <v>84.9</v>
      </c>
      <c r="V127" s="331">
        <v>88.5</v>
      </c>
      <c r="W127" s="331">
        <v>98.1</v>
      </c>
      <c r="X127" s="331">
        <v>94.7</v>
      </c>
      <c r="Y127" s="331">
        <v>96.5</v>
      </c>
      <c r="Z127" s="331">
        <v>91.4</v>
      </c>
      <c r="AA127" s="331">
        <v>102.5</v>
      </c>
      <c r="AB127" s="331">
        <v>109.1</v>
      </c>
      <c r="AC127" s="331">
        <v>91.2</v>
      </c>
      <c r="AD127" s="331">
        <v>94.9</v>
      </c>
      <c r="AE127" s="358">
        <v>58</v>
      </c>
      <c r="AF127" s="358">
        <v>123.5</v>
      </c>
      <c r="AG127" s="358">
        <v>90.3</v>
      </c>
      <c r="AH127" s="329"/>
      <c r="AI127" s="341"/>
      <c r="AJ127" s="329" t="s">
        <v>86</v>
      </c>
      <c r="AK127" s="331">
        <v>88.1</v>
      </c>
      <c r="AL127" s="331">
        <v>89.1</v>
      </c>
      <c r="AM127" s="344">
        <v>95.2</v>
      </c>
      <c r="AN127" s="344">
        <v>95</v>
      </c>
      <c r="AO127" s="344">
        <v>96</v>
      </c>
      <c r="AP127" s="344">
        <v>81</v>
      </c>
      <c r="AQ127" s="344">
        <v>68</v>
      </c>
      <c r="AR127" s="344">
        <v>86.8</v>
      </c>
      <c r="AS127" s="344">
        <v>87.3</v>
      </c>
      <c r="AT127" s="344">
        <v>87.9</v>
      </c>
      <c r="AU127" s="344">
        <v>79.2</v>
      </c>
    </row>
    <row r="128" spans="1:47" x14ac:dyDescent="0.15">
      <c r="A128" s="329"/>
      <c r="B128" s="341"/>
      <c r="C128" s="329" t="s">
        <v>88</v>
      </c>
      <c r="D128" s="331">
        <v>108.5</v>
      </c>
      <c r="E128" s="331">
        <v>108.5</v>
      </c>
      <c r="F128" s="331">
        <v>109.6</v>
      </c>
      <c r="G128" s="331">
        <v>100.3</v>
      </c>
      <c r="H128" s="331">
        <v>97.8</v>
      </c>
      <c r="I128" s="331">
        <v>131.69999999999999</v>
      </c>
      <c r="J128" s="331">
        <v>144.19999999999999</v>
      </c>
      <c r="K128" s="331">
        <v>119.6</v>
      </c>
      <c r="L128" s="331">
        <v>94.8</v>
      </c>
      <c r="M128" s="331">
        <v>50.9</v>
      </c>
      <c r="N128" s="331">
        <v>134.69999999999999</v>
      </c>
      <c r="O128" s="331">
        <v>104.1</v>
      </c>
      <c r="P128" s="331">
        <v>99.9</v>
      </c>
      <c r="Q128" s="331">
        <v>107.6</v>
      </c>
      <c r="R128" s="331">
        <v>97.7</v>
      </c>
      <c r="S128" s="331">
        <v>102.2</v>
      </c>
      <c r="T128" s="331">
        <v>102.8</v>
      </c>
      <c r="U128" s="331">
        <v>91.8</v>
      </c>
      <c r="V128" s="331">
        <v>95.8</v>
      </c>
      <c r="W128" s="331">
        <v>111.6</v>
      </c>
      <c r="X128" s="331">
        <v>112.1</v>
      </c>
      <c r="Y128" s="331">
        <v>113.5</v>
      </c>
      <c r="Z128" s="331">
        <v>84</v>
      </c>
      <c r="AA128" s="331">
        <v>111.6</v>
      </c>
      <c r="AB128" s="331">
        <v>117.1</v>
      </c>
      <c r="AC128" s="331">
        <v>116.7</v>
      </c>
      <c r="AD128" s="331">
        <v>115.6</v>
      </c>
      <c r="AE128" s="358">
        <v>50.9</v>
      </c>
      <c r="AF128" s="358">
        <v>134.9</v>
      </c>
      <c r="AG128" s="358">
        <v>110.2</v>
      </c>
      <c r="AH128" s="329"/>
      <c r="AI128" s="341"/>
      <c r="AJ128" s="329" t="s">
        <v>88</v>
      </c>
      <c r="AK128" s="331">
        <v>108.5</v>
      </c>
      <c r="AL128" s="331">
        <v>115.7</v>
      </c>
      <c r="AM128" s="344">
        <v>131</v>
      </c>
      <c r="AN128" s="344">
        <v>139.5</v>
      </c>
      <c r="AO128" s="344">
        <v>106.9</v>
      </c>
      <c r="AP128" s="344">
        <v>95.4</v>
      </c>
      <c r="AQ128" s="344">
        <v>68.900000000000006</v>
      </c>
      <c r="AR128" s="344">
        <v>107.4</v>
      </c>
      <c r="AS128" s="344">
        <v>103.3</v>
      </c>
      <c r="AT128" s="344">
        <v>103.7</v>
      </c>
      <c r="AU128" s="344">
        <v>97.8</v>
      </c>
    </row>
    <row r="129" spans="1:47" x14ac:dyDescent="0.15">
      <c r="A129" s="329"/>
      <c r="B129" s="341"/>
      <c r="C129" s="329" t="s">
        <v>89</v>
      </c>
      <c r="D129" s="331">
        <v>87.2</v>
      </c>
      <c r="E129" s="331">
        <v>87.2</v>
      </c>
      <c r="F129" s="331">
        <v>100.9</v>
      </c>
      <c r="G129" s="331">
        <v>104.1</v>
      </c>
      <c r="H129" s="331">
        <v>88.7</v>
      </c>
      <c r="I129" s="331">
        <v>71.3</v>
      </c>
      <c r="J129" s="331">
        <v>57.6</v>
      </c>
      <c r="K129" s="331">
        <v>89.3</v>
      </c>
      <c r="L129" s="331">
        <v>73</v>
      </c>
      <c r="M129" s="331">
        <v>44</v>
      </c>
      <c r="N129" s="331">
        <v>87.3</v>
      </c>
      <c r="O129" s="331">
        <v>66</v>
      </c>
      <c r="P129" s="331">
        <v>83.3</v>
      </c>
      <c r="Q129" s="331">
        <v>107.8</v>
      </c>
      <c r="R129" s="331">
        <v>92.8</v>
      </c>
      <c r="S129" s="331">
        <v>97.1</v>
      </c>
      <c r="T129" s="331">
        <v>107</v>
      </c>
      <c r="U129" s="331">
        <v>93.6</v>
      </c>
      <c r="V129" s="331">
        <v>99</v>
      </c>
      <c r="W129" s="331">
        <v>109.5</v>
      </c>
      <c r="X129" s="331">
        <v>96.7</v>
      </c>
      <c r="Y129" s="331">
        <v>106.4</v>
      </c>
      <c r="Z129" s="331">
        <v>98.7</v>
      </c>
      <c r="AA129" s="331">
        <v>83.3</v>
      </c>
      <c r="AB129" s="331">
        <v>105.3</v>
      </c>
      <c r="AC129" s="331">
        <v>93</v>
      </c>
      <c r="AD129" s="331">
        <v>94.2</v>
      </c>
      <c r="AE129" s="358">
        <v>58.8</v>
      </c>
      <c r="AF129" s="358">
        <v>112.4</v>
      </c>
      <c r="AG129" s="358">
        <v>88.8</v>
      </c>
      <c r="AH129" s="329"/>
      <c r="AI129" s="341"/>
      <c r="AJ129" s="329" t="s">
        <v>89</v>
      </c>
      <c r="AK129" s="331">
        <v>87.2</v>
      </c>
      <c r="AL129" s="331">
        <v>86.2</v>
      </c>
      <c r="AM129" s="344">
        <v>82.4</v>
      </c>
      <c r="AN129" s="344">
        <v>75.3</v>
      </c>
      <c r="AO129" s="344">
        <v>102.6</v>
      </c>
      <c r="AP129" s="344">
        <v>91.3</v>
      </c>
      <c r="AQ129" s="344">
        <v>67.900000000000006</v>
      </c>
      <c r="AR129" s="344">
        <v>101.9</v>
      </c>
      <c r="AS129" s="344">
        <v>88</v>
      </c>
      <c r="AT129" s="344">
        <v>88.2</v>
      </c>
      <c r="AU129" s="344">
        <v>85.2</v>
      </c>
    </row>
    <row r="130" spans="1:47" x14ac:dyDescent="0.15">
      <c r="A130" s="329"/>
      <c r="B130" s="341"/>
      <c r="C130" s="329" t="s">
        <v>90</v>
      </c>
      <c r="D130" s="331">
        <v>86.9</v>
      </c>
      <c r="E130" s="331">
        <v>86.9</v>
      </c>
      <c r="F130" s="331">
        <v>107.6</v>
      </c>
      <c r="G130" s="331">
        <v>93.2</v>
      </c>
      <c r="H130" s="331">
        <v>84.5</v>
      </c>
      <c r="I130" s="331">
        <v>77.900000000000006</v>
      </c>
      <c r="J130" s="331">
        <v>61.6</v>
      </c>
      <c r="K130" s="331">
        <v>101.6</v>
      </c>
      <c r="L130" s="331">
        <v>61</v>
      </c>
      <c r="M130" s="331">
        <v>46.6</v>
      </c>
      <c r="N130" s="331">
        <v>94.1</v>
      </c>
      <c r="O130" s="331">
        <v>59.8</v>
      </c>
      <c r="P130" s="331">
        <v>77.5</v>
      </c>
      <c r="Q130" s="331">
        <v>91.5</v>
      </c>
      <c r="R130" s="331">
        <v>87.5</v>
      </c>
      <c r="S130" s="331">
        <v>99.3</v>
      </c>
      <c r="T130" s="331">
        <v>104</v>
      </c>
      <c r="U130" s="331">
        <v>88.9</v>
      </c>
      <c r="V130" s="331">
        <v>95.4</v>
      </c>
      <c r="W130" s="331">
        <v>111.6</v>
      </c>
      <c r="X130" s="331">
        <v>90.4</v>
      </c>
      <c r="Y130" s="331">
        <v>95.6</v>
      </c>
      <c r="Z130" s="331">
        <v>79.599999999999994</v>
      </c>
      <c r="AA130" s="331">
        <v>83.2</v>
      </c>
      <c r="AB130" s="331">
        <v>100.5</v>
      </c>
      <c r="AC130" s="331">
        <v>91.9</v>
      </c>
      <c r="AD130" s="331">
        <v>82.7</v>
      </c>
      <c r="AE130" s="358">
        <v>53.1</v>
      </c>
      <c r="AF130" s="358">
        <v>102.6</v>
      </c>
      <c r="AG130" s="358">
        <v>87.9</v>
      </c>
      <c r="AH130" s="329"/>
      <c r="AI130" s="341"/>
      <c r="AJ130" s="329" t="s">
        <v>90</v>
      </c>
      <c r="AK130" s="331">
        <v>86.9</v>
      </c>
      <c r="AL130" s="331">
        <v>83.5</v>
      </c>
      <c r="AM130" s="344">
        <v>82.1</v>
      </c>
      <c r="AN130" s="344">
        <v>78.099999999999994</v>
      </c>
      <c r="AO130" s="344">
        <v>93.5</v>
      </c>
      <c r="AP130" s="344">
        <v>85.5</v>
      </c>
      <c r="AQ130" s="344">
        <v>60</v>
      </c>
      <c r="AR130" s="344">
        <v>97</v>
      </c>
      <c r="AS130" s="344">
        <v>89.3</v>
      </c>
      <c r="AT130" s="344">
        <v>89.5</v>
      </c>
      <c r="AU130" s="344">
        <v>87.1</v>
      </c>
    </row>
    <row r="131" spans="1:47" x14ac:dyDescent="0.15">
      <c r="A131" s="329"/>
      <c r="B131" s="341"/>
      <c r="C131" s="329" t="s">
        <v>91</v>
      </c>
      <c r="D131" s="331">
        <v>101.4</v>
      </c>
      <c r="E131" s="331">
        <v>101.4</v>
      </c>
      <c r="F131" s="331">
        <v>98.1</v>
      </c>
      <c r="G131" s="331">
        <v>102.4</v>
      </c>
      <c r="H131" s="331">
        <v>87.7</v>
      </c>
      <c r="I131" s="331">
        <v>102.4</v>
      </c>
      <c r="J131" s="331">
        <v>87</v>
      </c>
      <c r="K131" s="331">
        <v>126</v>
      </c>
      <c r="L131" s="331">
        <v>76.599999999999994</v>
      </c>
      <c r="M131" s="331">
        <v>48.8</v>
      </c>
      <c r="N131" s="331">
        <v>195.9</v>
      </c>
      <c r="O131" s="331">
        <v>70.900000000000006</v>
      </c>
      <c r="P131" s="331">
        <v>97.2</v>
      </c>
      <c r="Q131" s="331">
        <v>97.1</v>
      </c>
      <c r="R131" s="331">
        <v>87.4</v>
      </c>
      <c r="S131" s="331">
        <v>100.8</v>
      </c>
      <c r="T131" s="331">
        <v>117.3</v>
      </c>
      <c r="U131" s="331">
        <v>91.3</v>
      </c>
      <c r="V131" s="331">
        <v>88.9</v>
      </c>
      <c r="W131" s="331">
        <v>106.7</v>
      </c>
      <c r="X131" s="331">
        <v>94.5</v>
      </c>
      <c r="Y131" s="331">
        <v>102.4</v>
      </c>
      <c r="Z131" s="331">
        <v>77.8</v>
      </c>
      <c r="AA131" s="331">
        <v>89.6</v>
      </c>
      <c r="AB131" s="331">
        <v>101.4</v>
      </c>
      <c r="AC131" s="331">
        <v>95.9</v>
      </c>
      <c r="AD131" s="331">
        <v>89.1</v>
      </c>
      <c r="AE131" s="358">
        <v>55.8</v>
      </c>
      <c r="AF131" s="358">
        <v>114.5</v>
      </c>
      <c r="AG131" s="358">
        <v>102.2</v>
      </c>
      <c r="AH131" s="329"/>
      <c r="AI131" s="341"/>
      <c r="AJ131" s="329" t="s">
        <v>91</v>
      </c>
      <c r="AK131" s="331">
        <v>101.4</v>
      </c>
      <c r="AL131" s="331">
        <v>112.4</v>
      </c>
      <c r="AM131" s="344">
        <v>131.80000000000001</v>
      </c>
      <c r="AN131" s="344">
        <v>106.3</v>
      </c>
      <c r="AO131" s="344">
        <v>204.7</v>
      </c>
      <c r="AP131" s="344">
        <v>86.5</v>
      </c>
      <c r="AQ131" s="344">
        <v>64.5</v>
      </c>
      <c r="AR131" s="344">
        <v>96.5</v>
      </c>
      <c r="AS131" s="344">
        <v>93.4</v>
      </c>
      <c r="AT131" s="344">
        <v>93.9</v>
      </c>
      <c r="AU131" s="344">
        <v>86.2</v>
      </c>
    </row>
    <row r="132" spans="1:47" x14ac:dyDescent="0.15">
      <c r="A132" s="329"/>
      <c r="B132" s="341"/>
      <c r="C132" s="329" t="s">
        <v>92</v>
      </c>
      <c r="D132" s="331">
        <v>98.9</v>
      </c>
      <c r="E132" s="331">
        <v>98.9</v>
      </c>
      <c r="F132" s="331">
        <v>110.9</v>
      </c>
      <c r="G132" s="331">
        <v>107.1</v>
      </c>
      <c r="H132" s="331">
        <v>91.9</v>
      </c>
      <c r="I132" s="331">
        <v>104.3</v>
      </c>
      <c r="J132" s="331">
        <v>88.5</v>
      </c>
      <c r="K132" s="331">
        <v>127.3</v>
      </c>
      <c r="L132" s="331">
        <v>88</v>
      </c>
      <c r="M132" s="331">
        <v>65.400000000000006</v>
      </c>
      <c r="N132" s="331">
        <v>99.2</v>
      </c>
      <c r="O132" s="331">
        <v>66.5</v>
      </c>
      <c r="P132" s="331">
        <v>96.4</v>
      </c>
      <c r="Q132" s="331">
        <v>107.7</v>
      </c>
      <c r="R132" s="331">
        <v>94.6</v>
      </c>
      <c r="S132" s="331">
        <v>102.3</v>
      </c>
      <c r="T132" s="331">
        <v>120.8</v>
      </c>
      <c r="U132" s="331">
        <v>92.6</v>
      </c>
      <c r="V132" s="331">
        <v>95.2</v>
      </c>
      <c r="W132" s="331">
        <v>109.8</v>
      </c>
      <c r="X132" s="331">
        <v>101.6</v>
      </c>
      <c r="Y132" s="331">
        <v>102.7</v>
      </c>
      <c r="Z132" s="331">
        <v>77.900000000000006</v>
      </c>
      <c r="AA132" s="331">
        <v>100.9</v>
      </c>
      <c r="AB132" s="331">
        <v>110.1</v>
      </c>
      <c r="AC132" s="331">
        <v>100.4</v>
      </c>
      <c r="AD132" s="331">
        <v>122.4</v>
      </c>
      <c r="AE132" s="358">
        <v>56.4</v>
      </c>
      <c r="AF132" s="358">
        <v>150.6</v>
      </c>
      <c r="AG132" s="358">
        <v>102.1</v>
      </c>
      <c r="AH132" s="329"/>
      <c r="AI132" s="341"/>
      <c r="AJ132" s="329" t="s">
        <v>92</v>
      </c>
      <c r="AK132" s="331">
        <v>98.9</v>
      </c>
      <c r="AL132" s="331">
        <v>98.9</v>
      </c>
      <c r="AM132" s="344">
        <v>105.9</v>
      </c>
      <c r="AN132" s="344">
        <v>107.8</v>
      </c>
      <c r="AO132" s="344">
        <v>100.5</v>
      </c>
      <c r="AP132" s="344">
        <v>89.5</v>
      </c>
      <c r="AQ132" s="344">
        <v>61.4</v>
      </c>
      <c r="AR132" s="344">
        <v>102.2</v>
      </c>
      <c r="AS132" s="344">
        <v>98.9</v>
      </c>
      <c r="AT132" s="344">
        <v>99.8</v>
      </c>
      <c r="AU132" s="344">
        <v>84.7</v>
      </c>
    </row>
    <row r="133" spans="1:47" x14ac:dyDescent="0.15">
      <c r="A133" s="329"/>
      <c r="B133" s="341"/>
      <c r="C133" s="329" t="s">
        <v>93</v>
      </c>
      <c r="D133" s="331">
        <v>89.2</v>
      </c>
      <c r="E133" s="331">
        <v>89.2</v>
      </c>
      <c r="F133" s="331">
        <v>97.9</v>
      </c>
      <c r="G133" s="331">
        <v>95.8</v>
      </c>
      <c r="H133" s="331">
        <v>85.8</v>
      </c>
      <c r="I133" s="331">
        <v>86.3</v>
      </c>
      <c r="J133" s="331">
        <v>71</v>
      </c>
      <c r="K133" s="331">
        <v>107.8</v>
      </c>
      <c r="L133" s="331">
        <v>76.099999999999994</v>
      </c>
      <c r="M133" s="331">
        <v>57.9</v>
      </c>
      <c r="N133" s="331">
        <v>96.2</v>
      </c>
      <c r="O133" s="331">
        <v>74.900000000000006</v>
      </c>
      <c r="P133" s="331">
        <v>88</v>
      </c>
      <c r="Q133" s="331">
        <v>98.4</v>
      </c>
      <c r="R133" s="331">
        <v>84.6</v>
      </c>
      <c r="S133" s="331">
        <v>93.5</v>
      </c>
      <c r="T133" s="331">
        <v>101.9</v>
      </c>
      <c r="U133" s="331">
        <v>84.5</v>
      </c>
      <c r="V133" s="331">
        <v>93</v>
      </c>
      <c r="W133" s="331">
        <v>104.2</v>
      </c>
      <c r="X133" s="331">
        <v>92.2</v>
      </c>
      <c r="Y133" s="331">
        <v>90.5</v>
      </c>
      <c r="Z133" s="331">
        <v>90.4</v>
      </c>
      <c r="AA133" s="331">
        <v>86.2</v>
      </c>
      <c r="AB133" s="331">
        <v>95.4</v>
      </c>
      <c r="AC133" s="331">
        <v>92</v>
      </c>
      <c r="AD133" s="331">
        <v>99.5</v>
      </c>
      <c r="AE133" s="358">
        <v>56.8</v>
      </c>
      <c r="AF133" s="358">
        <v>146.9</v>
      </c>
      <c r="AG133" s="358">
        <v>92.8</v>
      </c>
      <c r="AH133" s="329"/>
      <c r="AI133" s="341"/>
      <c r="AJ133" s="329" t="s">
        <v>93</v>
      </c>
      <c r="AK133" s="331">
        <v>89.2</v>
      </c>
      <c r="AL133" s="331">
        <v>89.3</v>
      </c>
      <c r="AM133" s="344">
        <v>91.8</v>
      </c>
      <c r="AN133" s="344">
        <v>91.2</v>
      </c>
      <c r="AO133" s="344">
        <v>93.8</v>
      </c>
      <c r="AP133" s="344">
        <v>85.8</v>
      </c>
      <c r="AQ133" s="344">
        <v>72.900000000000006</v>
      </c>
      <c r="AR133" s="344">
        <v>91.7</v>
      </c>
      <c r="AS133" s="344">
        <v>89.1</v>
      </c>
      <c r="AT133" s="344">
        <v>90</v>
      </c>
      <c r="AU133" s="344">
        <v>76.400000000000006</v>
      </c>
    </row>
    <row r="134" spans="1:47" x14ac:dyDescent="0.15">
      <c r="A134" s="329"/>
      <c r="B134" s="341"/>
      <c r="C134" s="329" t="s">
        <v>94</v>
      </c>
      <c r="D134" s="331">
        <v>102</v>
      </c>
      <c r="E134" s="331">
        <v>102</v>
      </c>
      <c r="F134" s="331">
        <v>105.6</v>
      </c>
      <c r="G134" s="331">
        <v>101</v>
      </c>
      <c r="H134" s="331">
        <v>106</v>
      </c>
      <c r="I134" s="331">
        <v>112.2</v>
      </c>
      <c r="J134" s="331">
        <v>103.7</v>
      </c>
      <c r="K134" s="331">
        <v>127.3</v>
      </c>
      <c r="L134" s="331">
        <v>80.2</v>
      </c>
      <c r="M134" s="331">
        <v>62.4</v>
      </c>
      <c r="N134" s="331">
        <v>121.1</v>
      </c>
      <c r="O134" s="331">
        <v>81.2</v>
      </c>
      <c r="P134" s="331">
        <v>106</v>
      </c>
      <c r="Q134" s="331">
        <v>98.3</v>
      </c>
      <c r="R134" s="331">
        <v>96.9</v>
      </c>
      <c r="S134" s="331">
        <v>101</v>
      </c>
      <c r="T134" s="331">
        <v>92.5</v>
      </c>
      <c r="U134" s="331">
        <v>88.1</v>
      </c>
      <c r="V134" s="331">
        <v>96.9</v>
      </c>
      <c r="W134" s="331">
        <v>102.5</v>
      </c>
      <c r="X134" s="331">
        <v>100.5</v>
      </c>
      <c r="Y134" s="331">
        <v>106.4</v>
      </c>
      <c r="Z134" s="331">
        <v>81.900000000000006</v>
      </c>
      <c r="AA134" s="331">
        <v>96.7</v>
      </c>
      <c r="AB134" s="331">
        <v>94.7</v>
      </c>
      <c r="AC134" s="331">
        <v>107.8</v>
      </c>
      <c r="AD134" s="331">
        <v>84.4</v>
      </c>
      <c r="AE134" s="358">
        <v>63.8</v>
      </c>
      <c r="AF134" s="358">
        <v>141</v>
      </c>
      <c r="AG134" s="358">
        <v>104.4</v>
      </c>
      <c r="AH134" s="329"/>
      <c r="AI134" s="341"/>
      <c r="AJ134" s="329" t="s">
        <v>94</v>
      </c>
      <c r="AK134" s="331">
        <v>102</v>
      </c>
      <c r="AL134" s="331">
        <v>109.4</v>
      </c>
      <c r="AM134" s="344">
        <v>120.8</v>
      </c>
      <c r="AN134" s="344">
        <v>125.6</v>
      </c>
      <c r="AO134" s="344">
        <v>107.1</v>
      </c>
      <c r="AP134" s="344">
        <v>94.1</v>
      </c>
      <c r="AQ134" s="344">
        <v>81.5</v>
      </c>
      <c r="AR134" s="344">
        <v>99.9</v>
      </c>
      <c r="AS134" s="344">
        <v>96.6</v>
      </c>
      <c r="AT134" s="344">
        <v>97.3</v>
      </c>
      <c r="AU134" s="344">
        <v>86.6</v>
      </c>
    </row>
    <row r="135" spans="1:47" x14ac:dyDescent="0.15">
      <c r="A135" s="329"/>
      <c r="B135" s="341"/>
      <c r="C135" s="329" t="s">
        <v>95</v>
      </c>
      <c r="D135" s="331">
        <v>100.4</v>
      </c>
      <c r="E135" s="331">
        <v>100.4</v>
      </c>
      <c r="F135" s="331">
        <v>106.3</v>
      </c>
      <c r="G135" s="331">
        <v>102.5</v>
      </c>
      <c r="H135" s="331">
        <v>120.2</v>
      </c>
      <c r="I135" s="331">
        <v>88.6</v>
      </c>
      <c r="J135" s="331">
        <v>68</v>
      </c>
      <c r="K135" s="331">
        <v>117.4</v>
      </c>
      <c r="L135" s="331">
        <v>78</v>
      </c>
      <c r="M135" s="331">
        <v>69.099999999999994</v>
      </c>
      <c r="N135" s="331">
        <v>103</v>
      </c>
      <c r="O135" s="331">
        <v>69.2</v>
      </c>
      <c r="P135" s="331">
        <v>113.6</v>
      </c>
      <c r="Q135" s="331">
        <v>109.2</v>
      </c>
      <c r="R135" s="331">
        <v>106.7</v>
      </c>
      <c r="S135" s="331">
        <v>96.5</v>
      </c>
      <c r="T135" s="331">
        <v>100.5</v>
      </c>
      <c r="U135" s="331">
        <v>94.3</v>
      </c>
      <c r="V135" s="331">
        <v>108.8</v>
      </c>
      <c r="W135" s="331">
        <v>112.3</v>
      </c>
      <c r="X135" s="331">
        <v>98.6</v>
      </c>
      <c r="Y135" s="331">
        <v>110.7</v>
      </c>
      <c r="Z135" s="331">
        <v>86.4</v>
      </c>
      <c r="AA135" s="331">
        <v>95.4</v>
      </c>
      <c r="AB135" s="331">
        <v>106.4</v>
      </c>
      <c r="AC135" s="331">
        <v>93.6</v>
      </c>
      <c r="AD135" s="331">
        <v>106.3</v>
      </c>
      <c r="AE135" s="358">
        <v>58.9</v>
      </c>
      <c r="AF135" s="358">
        <v>129.9</v>
      </c>
      <c r="AG135" s="358">
        <v>102.3</v>
      </c>
      <c r="AH135" s="329"/>
      <c r="AI135" s="341"/>
      <c r="AJ135" s="329" t="s">
        <v>95</v>
      </c>
      <c r="AK135" s="331">
        <v>100.4</v>
      </c>
      <c r="AL135" s="331">
        <v>104.2</v>
      </c>
      <c r="AM135" s="344">
        <v>105</v>
      </c>
      <c r="AN135" s="344">
        <v>99.5</v>
      </c>
      <c r="AO135" s="344">
        <v>120.8</v>
      </c>
      <c r="AP135" s="344">
        <v>103.1</v>
      </c>
      <c r="AQ135" s="344">
        <v>83.4</v>
      </c>
      <c r="AR135" s="344">
        <v>112</v>
      </c>
      <c r="AS135" s="344">
        <v>97.7</v>
      </c>
      <c r="AT135" s="344">
        <v>98.7</v>
      </c>
      <c r="AU135" s="344">
        <v>82.9</v>
      </c>
    </row>
    <row r="136" spans="1:47" x14ac:dyDescent="0.15">
      <c r="A136" s="329"/>
      <c r="B136" s="341"/>
      <c r="C136" s="329" t="s">
        <v>96</v>
      </c>
      <c r="D136" s="331">
        <v>103.8</v>
      </c>
      <c r="E136" s="331">
        <v>103.8</v>
      </c>
      <c r="F136" s="331">
        <v>114.7</v>
      </c>
      <c r="G136" s="331">
        <v>102.2</v>
      </c>
      <c r="H136" s="331">
        <v>122.2</v>
      </c>
      <c r="I136" s="331">
        <v>91.9</v>
      </c>
      <c r="J136" s="331">
        <v>68.599999999999994</v>
      </c>
      <c r="K136" s="331">
        <v>124.4</v>
      </c>
      <c r="L136" s="331">
        <v>80.2</v>
      </c>
      <c r="M136" s="331">
        <v>60.8</v>
      </c>
      <c r="N136" s="331">
        <v>117.2</v>
      </c>
      <c r="O136" s="331">
        <v>83.6</v>
      </c>
      <c r="P136" s="331">
        <v>121.1</v>
      </c>
      <c r="Q136" s="331">
        <v>107.5</v>
      </c>
      <c r="R136" s="331">
        <v>102.4</v>
      </c>
      <c r="S136" s="331">
        <v>95.6</v>
      </c>
      <c r="T136" s="331">
        <v>95.5</v>
      </c>
      <c r="U136" s="331">
        <v>92.6</v>
      </c>
      <c r="V136" s="331">
        <v>101.1</v>
      </c>
      <c r="W136" s="331">
        <v>114.4</v>
      </c>
      <c r="X136" s="331">
        <v>98.8</v>
      </c>
      <c r="Y136" s="331">
        <v>105.5</v>
      </c>
      <c r="Z136" s="331">
        <v>73.400000000000006</v>
      </c>
      <c r="AA136" s="331">
        <v>101</v>
      </c>
      <c r="AB136" s="331">
        <v>108.3</v>
      </c>
      <c r="AC136" s="331">
        <v>99.9</v>
      </c>
      <c r="AD136" s="331">
        <v>100.2</v>
      </c>
      <c r="AE136" s="358">
        <v>64.2</v>
      </c>
      <c r="AF136" s="358">
        <v>138.6</v>
      </c>
      <c r="AG136" s="358">
        <v>105.9</v>
      </c>
      <c r="AH136" s="329"/>
      <c r="AI136" s="341"/>
      <c r="AJ136" s="329" t="s">
        <v>96</v>
      </c>
      <c r="AK136" s="331">
        <v>103.8</v>
      </c>
      <c r="AL136" s="331">
        <v>112.1</v>
      </c>
      <c r="AM136" s="344">
        <v>114.8</v>
      </c>
      <c r="AN136" s="344">
        <v>105.3</v>
      </c>
      <c r="AO136" s="344">
        <v>142</v>
      </c>
      <c r="AP136" s="344">
        <v>108.5</v>
      </c>
      <c r="AQ136" s="344">
        <v>99.7</v>
      </c>
      <c r="AR136" s="344">
        <v>112.5</v>
      </c>
      <c r="AS136" s="344">
        <v>97.7</v>
      </c>
      <c r="AT136" s="344">
        <v>98.2</v>
      </c>
      <c r="AU136" s="344">
        <v>89.6</v>
      </c>
    </row>
    <row r="137" spans="1:47" x14ac:dyDescent="0.15">
      <c r="A137" s="329"/>
      <c r="B137" s="342"/>
      <c r="C137" s="335" t="s">
        <v>97</v>
      </c>
      <c r="D137" s="331">
        <v>108.1</v>
      </c>
      <c r="E137" s="331">
        <v>108.1</v>
      </c>
      <c r="F137" s="331">
        <v>106.7</v>
      </c>
      <c r="G137" s="331">
        <v>100</v>
      </c>
      <c r="H137" s="331">
        <v>116.5</v>
      </c>
      <c r="I137" s="331">
        <v>102.1</v>
      </c>
      <c r="J137" s="331">
        <v>100.8</v>
      </c>
      <c r="K137" s="331">
        <v>107.9</v>
      </c>
      <c r="L137" s="331">
        <v>67.599999999999994</v>
      </c>
      <c r="M137" s="331">
        <v>70.599999999999994</v>
      </c>
      <c r="N137" s="331">
        <v>131.1</v>
      </c>
      <c r="O137" s="331">
        <v>92.7</v>
      </c>
      <c r="P137" s="331">
        <v>118.4</v>
      </c>
      <c r="Q137" s="331">
        <v>111.5</v>
      </c>
      <c r="R137" s="331">
        <v>103.2</v>
      </c>
      <c r="S137" s="331">
        <v>105.4</v>
      </c>
      <c r="T137" s="331">
        <v>96.7</v>
      </c>
      <c r="U137" s="331">
        <v>96.3</v>
      </c>
      <c r="V137" s="331">
        <v>98.1</v>
      </c>
      <c r="W137" s="331">
        <v>137.19999999999999</v>
      </c>
      <c r="X137" s="331">
        <v>102.4</v>
      </c>
      <c r="Y137" s="331">
        <v>113.8</v>
      </c>
      <c r="Z137" s="331">
        <v>70.7</v>
      </c>
      <c r="AA137" s="331">
        <v>101.4</v>
      </c>
      <c r="AB137" s="331">
        <v>101.1</v>
      </c>
      <c r="AC137" s="331">
        <v>99.8</v>
      </c>
      <c r="AD137" s="331">
        <v>125.8</v>
      </c>
      <c r="AE137" s="358">
        <v>57.5</v>
      </c>
      <c r="AF137" s="358">
        <v>164.7</v>
      </c>
      <c r="AG137" s="358">
        <v>111.7</v>
      </c>
      <c r="AH137" s="329"/>
      <c r="AI137" s="342"/>
      <c r="AJ137" s="335" t="s">
        <v>97</v>
      </c>
      <c r="AK137" s="337">
        <v>108.1</v>
      </c>
      <c r="AL137" s="337">
        <v>117.6</v>
      </c>
      <c r="AM137" s="346">
        <v>115.6</v>
      </c>
      <c r="AN137" s="346">
        <v>115.1</v>
      </c>
      <c r="AO137" s="346">
        <v>117.2</v>
      </c>
      <c r="AP137" s="346">
        <v>120.2</v>
      </c>
      <c r="AQ137" s="346">
        <v>110.2</v>
      </c>
      <c r="AR137" s="346">
        <v>124.8</v>
      </c>
      <c r="AS137" s="346">
        <v>101.3</v>
      </c>
      <c r="AT137" s="346">
        <v>101.9</v>
      </c>
      <c r="AU137" s="346">
        <v>91.2</v>
      </c>
    </row>
    <row r="138" spans="1:47" x14ac:dyDescent="0.15">
      <c r="A138" s="329"/>
      <c r="B138" s="341" t="s">
        <v>108</v>
      </c>
      <c r="C138" s="329" t="s">
        <v>84</v>
      </c>
      <c r="D138" s="334">
        <v>95.1</v>
      </c>
      <c r="E138" s="334">
        <v>95.1</v>
      </c>
      <c r="F138" s="334">
        <v>110.4</v>
      </c>
      <c r="G138" s="334">
        <v>99.3</v>
      </c>
      <c r="H138" s="334">
        <v>99.1</v>
      </c>
      <c r="I138" s="334">
        <v>89.4</v>
      </c>
      <c r="J138" s="334">
        <v>77.599999999999994</v>
      </c>
      <c r="K138" s="334">
        <v>107.2</v>
      </c>
      <c r="L138" s="334">
        <v>73.099999999999994</v>
      </c>
      <c r="M138" s="334">
        <v>50.5</v>
      </c>
      <c r="N138" s="334">
        <v>89.6</v>
      </c>
      <c r="O138" s="334">
        <v>84.9</v>
      </c>
      <c r="P138" s="334">
        <v>110.3</v>
      </c>
      <c r="Q138" s="334">
        <v>102.1</v>
      </c>
      <c r="R138" s="334">
        <v>107.7</v>
      </c>
      <c r="S138" s="334">
        <v>93.2</v>
      </c>
      <c r="T138" s="334">
        <v>82.9</v>
      </c>
      <c r="U138" s="334">
        <v>81.7</v>
      </c>
      <c r="V138" s="334">
        <v>96.6</v>
      </c>
      <c r="W138" s="334">
        <v>84.5</v>
      </c>
      <c r="X138" s="334">
        <v>84.7</v>
      </c>
      <c r="Y138" s="334">
        <v>93.5</v>
      </c>
      <c r="Z138" s="334">
        <v>72.900000000000006</v>
      </c>
      <c r="AA138" s="334">
        <v>94.5</v>
      </c>
      <c r="AB138" s="334">
        <v>91.3</v>
      </c>
      <c r="AC138" s="334">
        <v>81.7</v>
      </c>
      <c r="AD138" s="334">
        <v>83.1</v>
      </c>
      <c r="AE138" s="424">
        <v>60.4</v>
      </c>
      <c r="AF138" s="424">
        <v>165.5</v>
      </c>
      <c r="AG138" s="424">
        <v>99.5</v>
      </c>
      <c r="AH138" s="329"/>
      <c r="AI138" s="341" t="s">
        <v>108</v>
      </c>
      <c r="AJ138" s="329" t="s">
        <v>84</v>
      </c>
      <c r="AK138" s="334">
        <v>95.1</v>
      </c>
      <c r="AL138" s="334">
        <v>97.5</v>
      </c>
      <c r="AM138" s="349">
        <v>97.9</v>
      </c>
      <c r="AN138" s="349">
        <v>95.4</v>
      </c>
      <c r="AO138" s="349">
        <v>104.9</v>
      </c>
      <c r="AP138" s="349">
        <v>97.1</v>
      </c>
      <c r="AQ138" s="349">
        <v>91.7</v>
      </c>
      <c r="AR138" s="349">
        <v>99.5</v>
      </c>
      <c r="AS138" s="349">
        <v>93.3</v>
      </c>
      <c r="AT138" s="349">
        <v>94.5</v>
      </c>
      <c r="AU138" s="349">
        <v>75.099999999999994</v>
      </c>
    </row>
    <row r="139" spans="1:47" x14ac:dyDescent="0.15">
      <c r="A139" s="329"/>
      <c r="B139" s="341"/>
      <c r="C139" s="329" t="s">
        <v>86</v>
      </c>
      <c r="D139" s="331">
        <v>97.4</v>
      </c>
      <c r="E139" s="331">
        <v>97.4</v>
      </c>
      <c r="F139" s="331">
        <v>105.8</v>
      </c>
      <c r="G139" s="331">
        <v>100</v>
      </c>
      <c r="H139" s="331">
        <v>98.2</v>
      </c>
      <c r="I139" s="331">
        <v>90.7</v>
      </c>
      <c r="J139" s="331">
        <v>73.7</v>
      </c>
      <c r="K139" s="331">
        <v>114.2</v>
      </c>
      <c r="L139" s="331">
        <v>83</v>
      </c>
      <c r="M139" s="331">
        <v>61.1</v>
      </c>
      <c r="N139" s="331">
        <v>100.2</v>
      </c>
      <c r="O139" s="331">
        <v>102.3</v>
      </c>
      <c r="P139" s="331">
        <v>102.3</v>
      </c>
      <c r="Q139" s="331">
        <v>102.9</v>
      </c>
      <c r="R139" s="331">
        <v>105.3</v>
      </c>
      <c r="S139" s="331">
        <v>93.1</v>
      </c>
      <c r="T139" s="331">
        <v>97.3</v>
      </c>
      <c r="U139" s="331">
        <v>87.2</v>
      </c>
      <c r="V139" s="331">
        <v>95.2</v>
      </c>
      <c r="W139" s="331">
        <v>96.2</v>
      </c>
      <c r="X139" s="331">
        <v>92.6</v>
      </c>
      <c r="Y139" s="331">
        <v>112</v>
      </c>
      <c r="Z139" s="331">
        <v>92.7</v>
      </c>
      <c r="AA139" s="331">
        <v>119.6</v>
      </c>
      <c r="AB139" s="331">
        <v>80.099999999999994</v>
      </c>
      <c r="AC139" s="331">
        <v>82.5</v>
      </c>
      <c r="AD139" s="331">
        <v>93.4</v>
      </c>
      <c r="AE139" s="358">
        <v>63.1</v>
      </c>
      <c r="AF139" s="358">
        <v>162</v>
      </c>
      <c r="AG139" s="358">
        <v>101.4</v>
      </c>
      <c r="AH139" s="329"/>
      <c r="AI139" s="341"/>
      <c r="AJ139" s="329" t="s">
        <v>86</v>
      </c>
      <c r="AK139" s="331">
        <v>97.4</v>
      </c>
      <c r="AL139" s="331">
        <v>102.3</v>
      </c>
      <c r="AM139" s="344">
        <v>99.7</v>
      </c>
      <c r="AN139" s="344">
        <v>99.2</v>
      </c>
      <c r="AO139" s="344">
        <v>101.1</v>
      </c>
      <c r="AP139" s="344">
        <v>105.6</v>
      </c>
      <c r="AQ139" s="344">
        <v>99.2</v>
      </c>
      <c r="AR139" s="344">
        <v>108.5</v>
      </c>
      <c r="AS139" s="344">
        <v>93.8</v>
      </c>
      <c r="AT139" s="344">
        <v>95.3</v>
      </c>
      <c r="AU139" s="344">
        <v>72.2</v>
      </c>
    </row>
    <row r="140" spans="1:47" x14ac:dyDescent="0.15">
      <c r="A140" s="329"/>
      <c r="B140" s="341"/>
      <c r="C140" s="329" t="s">
        <v>88</v>
      </c>
      <c r="D140" s="331">
        <v>116.9</v>
      </c>
      <c r="E140" s="331">
        <v>117</v>
      </c>
      <c r="F140" s="331">
        <v>116.7</v>
      </c>
      <c r="G140" s="331">
        <v>97.6</v>
      </c>
      <c r="H140" s="331">
        <v>110.9</v>
      </c>
      <c r="I140" s="331">
        <v>129.6</v>
      </c>
      <c r="J140" s="331">
        <v>112.4</v>
      </c>
      <c r="K140" s="331">
        <v>156</v>
      </c>
      <c r="L140" s="331">
        <v>100.5</v>
      </c>
      <c r="M140" s="331">
        <v>70.900000000000006</v>
      </c>
      <c r="N140" s="331">
        <v>149.6</v>
      </c>
      <c r="O140" s="331">
        <v>115.7</v>
      </c>
      <c r="P140" s="331">
        <v>111.7</v>
      </c>
      <c r="Q140" s="331">
        <v>109.9</v>
      </c>
      <c r="R140" s="331">
        <v>118.2</v>
      </c>
      <c r="S140" s="331">
        <v>108.2</v>
      </c>
      <c r="T140" s="331">
        <v>110.3</v>
      </c>
      <c r="U140" s="331">
        <v>91</v>
      </c>
      <c r="V140" s="331">
        <v>104.6</v>
      </c>
      <c r="W140" s="331">
        <v>119.6</v>
      </c>
      <c r="X140" s="331">
        <v>108.2</v>
      </c>
      <c r="Y140" s="331">
        <v>139.30000000000001</v>
      </c>
      <c r="Z140" s="331">
        <v>83.4</v>
      </c>
      <c r="AA140" s="331">
        <v>117</v>
      </c>
      <c r="AB140" s="331">
        <v>69.599999999999994</v>
      </c>
      <c r="AC140" s="331">
        <v>100</v>
      </c>
      <c r="AD140" s="331">
        <v>131.6</v>
      </c>
      <c r="AE140" s="358">
        <v>63.3</v>
      </c>
      <c r="AF140" s="358">
        <v>161.69999999999999</v>
      </c>
      <c r="AG140" s="358">
        <v>119.7</v>
      </c>
      <c r="AH140" s="329"/>
      <c r="AI140" s="341"/>
      <c r="AJ140" s="329" t="s">
        <v>88</v>
      </c>
      <c r="AK140" s="331">
        <v>116.9</v>
      </c>
      <c r="AL140" s="331">
        <v>133.80000000000001</v>
      </c>
      <c r="AM140" s="344">
        <v>147.30000000000001</v>
      </c>
      <c r="AN140" s="344">
        <v>160.19999999999999</v>
      </c>
      <c r="AO140" s="344">
        <v>110.6</v>
      </c>
      <c r="AP140" s="344">
        <v>115.9</v>
      </c>
      <c r="AQ140" s="344">
        <v>94.1</v>
      </c>
      <c r="AR140" s="344">
        <v>125.7</v>
      </c>
      <c r="AS140" s="344">
        <v>104.7</v>
      </c>
      <c r="AT140" s="344">
        <v>105.7</v>
      </c>
      <c r="AU140" s="344">
        <v>89.7</v>
      </c>
    </row>
    <row r="141" spans="1:47" x14ac:dyDescent="0.15">
      <c r="A141" s="329"/>
      <c r="B141" s="341"/>
      <c r="C141" s="329" t="s">
        <v>89</v>
      </c>
      <c r="D141" s="331">
        <v>95.2</v>
      </c>
      <c r="E141" s="331">
        <v>95.2</v>
      </c>
      <c r="F141" s="331">
        <v>99.5</v>
      </c>
      <c r="G141" s="331">
        <v>97.8</v>
      </c>
      <c r="H141" s="331">
        <v>90.1</v>
      </c>
      <c r="I141" s="331">
        <v>84.9</v>
      </c>
      <c r="J141" s="331">
        <v>68.2</v>
      </c>
      <c r="K141" s="331">
        <v>109</v>
      </c>
      <c r="L141" s="331">
        <v>69.400000000000006</v>
      </c>
      <c r="M141" s="331">
        <v>53.3</v>
      </c>
      <c r="N141" s="331">
        <v>96.5</v>
      </c>
      <c r="O141" s="331">
        <v>81</v>
      </c>
      <c r="P141" s="331">
        <v>102</v>
      </c>
      <c r="Q141" s="331">
        <v>109.2</v>
      </c>
      <c r="R141" s="331">
        <v>113.3</v>
      </c>
      <c r="S141" s="331">
        <v>87.7</v>
      </c>
      <c r="T141" s="331">
        <v>105.5</v>
      </c>
      <c r="U141" s="331">
        <v>86.4</v>
      </c>
      <c r="V141" s="331">
        <v>97.6</v>
      </c>
      <c r="W141" s="331">
        <v>101.2</v>
      </c>
      <c r="X141" s="331">
        <v>91.2</v>
      </c>
      <c r="Y141" s="331">
        <v>109.3</v>
      </c>
      <c r="Z141" s="331">
        <v>96.1</v>
      </c>
      <c r="AA141" s="331">
        <v>106.2</v>
      </c>
      <c r="AB141" s="331">
        <v>56.7</v>
      </c>
      <c r="AC141" s="331">
        <v>86</v>
      </c>
      <c r="AD141" s="331">
        <v>90.2</v>
      </c>
      <c r="AE141" s="358">
        <v>69</v>
      </c>
      <c r="AF141" s="358">
        <v>135.5</v>
      </c>
      <c r="AG141" s="358">
        <v>97.7</v>
      </c>
      <c r="AH141" s="329"/>
      <c r="AI141" s="341"/>
      <c r="AJ141" s="329" t="s">
        <v>89</v>
      </c>
      <c r="AK141" s="331">
        <v>95.2</v>
      </c>
      <c r="AL141" s="331">
        <v>97.5</v>
      </c>
      <c r="AM141" s="344">
        <v>90.9</v>
      </c>
      <c r="AN141" s="344">
        <v>90</v>
      </c>
      <c r="AO141" s="344">
        <v>93.6</v>
      </c>
      <c r="AP141" s="344">
        <v>106.3</v>
      </c>
      <c r="AQ141" s="344">
        <v>89</v>
      </c>
      <c r="AR141" s="344">
        <v>114.1</v>
      </c>
      <c r="AS141" s="344">
        <v>93.4</v>
      </c>
      <c r="AT141" s="344">
        <v>94.5</v>
      </c>
      <c r="AU141" s="344">
        <v>78.3</v>
      </c>
    </row>
    <row r="142" spans="1:47" x14ac:dyDescent="0.15">
      <c r="A142" s="329"/>
      <c r="B142" s="341"/>
      <c r="C142" s="329" t="s">
        <v>90</v>
      </c>
      <c r="D142" s="331">
        <v>96.3</v>
      </c>
      <c r="E142" s="331">
        <v>96.3</v>
      </c>
      <c r="F142" s="331">
        <v>104</v>
      </c>
      <c r="G142" s="331">
        <v>99.6</v>
      </c>
      <c r="H142" s="331">
        <v>81</v>
      </c>
      <c r="I142" s="331">
        <v>83.6</v>
      </c>
      <c r="J142" s="331">
        <v>57.5</v>
      </c>
      <c r="K142" s="331">
        <v>118.5</v>
      </c>
      <c r="L142" s="331">
        <v>83.2</v>
      </c>
      <c r="M142" s="331">
        <v>59.5</v>
      </c>
      <c r="N142" s="331">
        <v>98</v>
      </c>
      <c r="O142" s="331">
        <v>92.4</v>
      </c>
      <c r="P142" s="331">
        <v>98.6</v>
      </c>
      <c r="Q142" s="331">
        <v>90.7</v>
      </c>
      <c r="R142" s="331">
        <v>128.80000000000001</v>
      </c>
      <c r="S142" s="331">
        <v>88.4</v>
      </c>
      <c r="T142" s="331">
        <v>100.8</v>
      </c>
      <c r="U142" s="331">
        <v>80.2</v>
      </c>
      <c r="V142" s="331">
        <v>98.4</v>
      </c>
      <c r="W142" s="331">
        <v>99</v>
      </c>
      <c r="X142" s="331">
        <v>82.3</v>
      </c>
      <c r="Y142" s="331">
        <v>99.3</v>
      </c>
      <c r="Z142" s="331">
        <v>81.599999999999994</v>
      </c>
      <c r="AA142" s="331">
        <v>94.5</v>
      </c>
      <c r="AB142" s="331">
        <v>56.7</v>
      </c>
      <c r="AC142" s="331">
        <v>80.7</v>
      </c>
      <c r="AD142" s="331">
        <v>69.099999999999994</v>
      </c>
      <c r="AE142" s="358">
        <v>66.2</v>
      </c>
      <c r="AF142" s="358">
        <v>122.9</v>
      </c>
      <c r="AG142" s="358">
        <v>97.9</v>
      </c>
      <c r="AH142" s="329"/>
      <c r="AI142" s="341"/>
      <c r="AJ142" s="329" t="s">
        <v>90</v>
      </c>
      <c r="AK142" s="331">
        <v>96.3</v>
      </c>
      <c r="AL142" s="331">
        <v>101.1</v>
      </c>
      <c r="AM142" s="344">
        <v>89.4</v>
      </c>
      <c r="AN142" s="344">
        <v>91.8</v>
      </c>
      <c r="AO142" s="344">
        <v>82.3</v>
      </c>
      <c r="AP142" s="344">
        <v>116.7</v>
      </c>
      <c r="AQ142" s="344">
        <v>92.7</v>
      </c>
      <c r="AR142" s="344">
        <v>127.5</v>
      </c>
      <c r="AS142" s="344">
        <v>92.8</v>
      </c>
      <c r="AT142" s="344">
        <v>94.1</v>
      </c>
      <c r="AU142" s="344">
        <v>72.5</v>
      </c>
    </row>
    <row r="143" spans="1:47" x14ac:dyDescent="0.15">
      <c r="A143" s="329"/>
      <c r="B143" s="341"/>
      <c r="C143" s="329" t="s">
        <v>91</v>
      </c>
      <c r="D143" s="331">
        <v>102</v>
      </c>
      <c r="E143" s="331">
        <v>102</v>
      </c>
      <c r="F143" s="331">
        <v>103.5</v>
      </c>
      <c r="G143" s="331">
        <v>97.3</v>
      </c>
      <c r="H143" s="331">
        <v>86.5</v>
      </c>
      <c r="I143" s="331">
        <v>98.6</v>
      </c>
      <c r="J143" s="331">
        <v>80.7</v>
      </c>
      <c r="K143" s="331">
        <v>123</v>
      </c>
      <c r="L143" s="331">
        <v>93.3</v>
      </c>
      <c r="M143" s="331">
        <v>73.900000000000006</v>
      </c>
      <c r="N143" s="331">
        <v>114.8</v>
      </c>
      <c r="O143" s="331">
        <v>95.5</v>
      </c>
      <c r="P143" s="331">
        <v>112.6</v>
      </c>
      <c r="Q143" s="331">
        <v>105.4</v>
      </c>
      <c r="R143" s="331">
        <v>112.7</v>
      </c>
      <c r="S143" s="331">
        <v>98.4</v>
      </c>
      <c r="T143" s="331">
        <v>107.6</v>
      </c>
      <c r="U143" s="331">
        <v>84.1</v>
      </c>
      <c r="V143" s="331">
        <v>91.5</v>
      </c>
      <c r="W143" s="331">
        <v>100.8</v>
      </c>
      <c r="X143" s="331">
        <v>89.8</v>
      </c>
      <c r="Y143" s="331">
        <v>110.1</v>
      </c>
      <c r="Z143" s="331">
        <v>91.2</v>
      </c>
      <c r="AA143" s="331">
        <v>103.2</v>
      </c>
      <c r="AB143" s="331">
        <v>52</v>
      </c>
      <c r="AC143" s="331">
        <v>87.2</v>
      </c>
      <c r="AD143" s="331">
        <v>80.3</v>
      </c>
      <c r="AE143" s="358">
        <v>67.8</v>
      </c>
      <c r="AF143" s="358">
        <v>140.19999999999999</v>
      </c>
      <c r="AG143" s="358">
        <v>104.4</v>
      </c>
      <c r="AH143" s="329"/>
      <c r="AI143" s="341"/>
      <c r="AJ143" s="329" t="s">
        <v>91</v>
      </c>
      <c r="AK143" s="331">
        <v>102</v>
      </c>
      <c r="AL143" s="331">
        <v>105.7</v>
      </c>
      <c r="AM143" s="344">
        <v>103.8</v>
      </c>
      <c r="AN143" s="344">
        <v>109.2</v>
      </c>
      <c r="AO143" s="344">
        <v>88.3</v>
      </c>
      <c r="AP143" s="344">
        <v>108.2</v>
      </c>
      <c r="AQ143" s="344">
        <v>98.1</v>
      </c>
      <c r="AR143" s="344">
        <v>112.7</v>
      </c>
      <c r="AS143" s="344">
        <v>99.3</v>
      </c>
      <c r="AT143" s="344">
        <v>100.9</v>
      </c>
      <c r="AU143" s="344">
        <v>75.599999999999994</v>
      </c>
    </row>
    <row r="144" spans="1:47" x14ac:dyDescent="0.15">
      <c r="A144" s="329"/>
      <c r="B144" s="341"/>
      <c r="C144" s="329" t="s">
        <v>92</v>
      </c>
      <c r="D144" s="331">
        <v>101.1</v>
      </c>
      <c r="E144" s="331">
        <v>101.1</v>
      </c>
      <c r="F144" s="331">
        <v>106.6</v>
      </c>
      <c r="G144" s="331">
        <v>101.9</v>
      </c>
      <c r="H144" s="331">
        <v>89</v>
      </c>
      <c r="I144" s="331">
        <v>101.7</v>
      </c>
      <c r="J144" s="331">
        <v>87.7</v>
      </c>
      <c r="K144" s="331">
        <v>120.3</v>
      </c>
      <c r="L144" s="331">
        <v>101.2</v>
      </c>
      <c r="M144" s="331">
        <v>67.3</v>
      </c>
      <c r="N144" s="331">
        <v>109.5</v>
      </c>
      <c r="O144" s="331">
        <v>89.1</v>
      </c>
      <c r="P144" s="331">
        <v>95.6</v>
      </c>
      <c r="Q144" s="331">
        <v>114.4</v>
      </c>
      <c r="R144" s="331">
        <v>114.4</v>
      </c>
      <c r="S144" s="331">
        <v>97.9</v>
      </c>
      <c r="T144" s="331">
        <v>102.2</v>
      </c>
      <c r="U144" s="331">
        <v>89.9</v>
      </c>
      <c r="V144" s="331">
        <v>98.2</v>
      </c>
      <c r="W144" s="331">
        <v>105.1</v>
      </c>
      <c r="X144" s="331">
        <v>95.1</v>
      </c>
      <c r="Y144" s="331">
        <v>104.1</v>
      </c>
      <c r="Z144" s="331">
        <v>75.599999999999994</v>
      </c>
      <c r="AA144" s="331">
        <v>107.1</v>
      </c>
      <c r="AB144" s="331">
        <v>50.6</v>
      </c>
      <c r="AC144" s="331">
        <v>96.2</v>
      </c>
      <c r="AD144" s="331">
        <v>116.7</v>
      </c>
      <c r="AE144" s="358">
        <v>70.099999999999994</v>
      </c>
      <c r="AF144" s="358">
        <v>163.80000000000001</v>
      </c>
      <c r="AG144" s="358">
        <v>105</v>
      </c>
      <c r="AH144" s="329"/>
      <c r="AI144" s="341"/>
      <c r="AJ144" s="329" t="s">
        <v>92</v>
      </c>
      <c r="AK144" s="331">
        <v>101.1</v>
      </c>
      <c r="AL144" s="331">
        <v>106</v>
      </c>
      <c r="AM144" s="344">
        <v>104.4</v>
      </c>
      <c r="AN144" s="344">
        <v>101.4</v>
      </c>
      <c r="AO144" s="344">
        <v>112.8</v>
      </c>
      <c r="AP144" s="344">
        <v>108.3</v>
      </c>
      <c r="AQ144" s="344">
        <v>92.5</v>
      </c>
      <c r="AR144" s="344">
        <v>115.4</v>
      </c>
      <c r="AS144" s="344">
        <v>97.5</v>
      </c>
      <c r="AT144" s="344">
        <v>98.6</v>
      </c>
      <c r="AU144" s="344">
        <v>81.599999999999994</v>
      </c>
    </row>
    <row r="145" spans="1:47" x14ac:dyDescent="0.15">
      <c r="A145" s="329"/>
      <c r="B145" s="341"/>
      <c r="C145" s="329" t="s">
        <v>93</v>
      </c>
      <c r="D145" s="331">
        <v>89.1</v>
      </c>
      <c r="E145" s="331">
        <v>89.1</v>
      </c>
      <c r="F145" s="331">
        <v>98.2</v>
      </c>
      <c r="G145" s="331">
        <v>87.2</v>
      </c>
      <c r="H145" s="331">
        <v>83.3</v>
      </c>
      <c r="I145" s="331">
        <v>80.900000000000006</v>
      </c>
      <c r="J145" s="331">
        <v>67.599999999999994</v>
      </c>
      <c r="K145" s="331">
        <v>97.1</v>
      </c>
      <c r="L145" s="331">
        <v>94.3</v>
      </c>
      <c r="M145" s="331">
        <v>61.7</v>
      </c>
      <c r="N145" s="331">
        <v>97.2</v>
      </c>
      <c r="O145" s="331">
        <v>100.4</v>
      </c>
      <c r="P145" s="331">
        <v>92.6</v>
      </c>
      <c r="Q145" s="331">
        <v>99.3</v>
      </c>
      <c r="R145" s="331">
        <v>90.7</v>
      </c>
      <c r="S145" s="331">
        <v>94.1</v>
      </c>
      <c r="T145" s="331">
        <v>81.5</v>
      </c>
      <c r="U145" s="331">
        <v>78.5</v>
      </c>
      <c r="V145" s="331">
        <v>98.9</v>
      </c>
      <c r="W145" s="331">
        <v>93.7</v>
      </c>
      <c r="X145" s="331">
        <v>84.8</v>
      </c>
      <c r="Y145" s="331">
        <v>104.4</v>
      </c>
      <c r="Z145" s="331">
        <v>83.1</v>
      </c>
      <c r="AA145" s="331">
        <v>84.1</v>
      </c>
      <c r="AB145" s="331">
        <v>42.6</v>
      </c>
      <c r="AC145" s="331">
        <v>84.7</v>
      </c>
      <c r="AD145" s="331">
        <v>79.900000000000006</v>
      </c>
      <c r="AE145" s="358">
        <v>64.7</v>
      </c>
      <c r="AF145" s="358">
        <v>155.9</v>
      </c>
      <c r="AG145" s="358">
        <v>93.3</v>
      </c>
      <c r="AH145" s="329"/>
      <c r="AI145" s="341"/>
      <c r="AJ145" s="329" t="s">
        <v>93</v>
      </c>
      <c r="AK145" s="331">
        <v>89.1</v>
      </c>
      <c r="AL145" s="331">
        <v>90.9</v>
      </c>
      <c r="AM145" s="344">
        <v>90.3</v>
      </c>
      <c r="AN145" s="344">
        <v>91.1</v>
      </c>
      <c r="AO145" s="344">
        <v>88</v>
      </c>
      <c r="AP145" s="344">
        <v>91.7</v>
      </c>
      <c r="AQ145" s="344">
        <v>88.7</v>
      </c>
      <c r="AR145" s="344">
        <v>93.1</v>
      </c>
      <c r="AS145" s="344">
        <v>87.8</v>
      </c>
      <c r="AT145" s="344">
        <v>88.7</v>
      </c>
      <c r="AU145" s="344">
        <v>74.599999999999994</v>
      </c>
    </row>
    <row r="146" spans="1:47" x14ac:dyDescent="0.15">
      <c r="A146" s="329"/>
      <c r="B146" s="341"/>
      <c r="C146" s="329" t="s">
        <v>94</v>
      </c>
      <c r="D146" s="331">
        <v>104.2</v>
      </c>
      <c r="E146" s="331">
        <v>104.2</v>
      </c>
      <c r="F146" s="331">
        <v>113.1</v>
      </c>
      <c r="G146" s="331">
        <v>92</v>
      </c>
      <c r="H146" s="331">
        <v>103.8</v>
      </c>
      <c r="I146" s="331">
        <v>104.3</v>
      </c>
      <c r="J146" s="331">
        <v>86.1</v>
      </c>
      <c r="K146" s="331">
        <v>127.6</v>
      </c>
      <c r="L146" s="331">
        <v>110.6</v>
      </c>
      <c r="M146" s="331">
        <v>64.7</v>
      </c>
      <c r="N146" s="331">
        <v>130.9</v>
      </c>
      <c r="O146" s="331">
        <v>123</v>
      </c>
      <c r="P146" s="331">
        <v>101.9</v>
      </c>
      <c r="Q146" s="331">
        <v>110.5</v>
      </c>
      <c r="R146" s="331">
        <v>105.5</v>
      </c>
      <c r="S146" s="331">
        <v>94.6</v>
      </c>
      <c r="T146" s="331">
        <v>80.599999999999994</v>
      </c>
      <c r="U146" s="331">
        <v>89</v>
      </c>
      <c r="V146" s="331">
        <v>101.1</v>
      </c>
      <c r="W146" s="331">
        <v>99.2</v>
      </c>
      <c r="X146" s="331">
        <v>91.2</v>
      </c>
      <c r="Y146" s="331">
        <v>97.3</v>
      </c>
      <c r="Z146" s="331">
        <v>85.4</v>
      </c>
      <c r="AA146" s="331">
        <v>106.6</v>
      </c>
      <c r="AB146" s="331">
        <v>46.4</v>
      </c>
      <c r="AC146" s="331">
        <v>98.2</v>
      </c>
      <c r="AD146" s="331">
        <v>78.5</v>
      </c>
      <c r="AE146" s="358">
        <v>69.900000000000006</v>
      </c>
      <c r="AF146" s="358">
        <v>145.1</v>
      </c>
      <c r="AG146" s="358">
        <v>106.8</v>
      </c>
      <c r="AH146" s="329"/>
      <c r="AI146" s="341"/>
      <c r="AJ146" s="329" t="s">
        <v>94</v>
      </c>
      <c r="AK146" s="331">
        <v>104.2</v>
      </c>
      <c r="AL146" s="331">
        <v>108.4</v>
      </c>
      <c r="AM146" s="344">
        <v>106.8</v>
      </c>
      <c r="AN146" s="344">
        <v>107.4</v>
      </c>
      <c r="AO146" s="344">
        <v>104.9</v>
      </c>
      <c r="AP146" s="344">
        <v>110.7</v>
      </c>
      <c r="AQ146" s="344">
        <v>123.2</v>
      </c>
      <c r="AR146" s="344">
        <v>105</v>
      </c>
      <c r="AS146" s="344">
        <v>101.2</v>
      </c>
      <c r="AT146" s="344">
        <v>102.3</v>
      </c>
      <c r="AU146" s="344">
        <v>83.9</v>
      </c>
    </row>
    <row r="147" spans="1:47" x14ac:dyDescent="0.15">
      <c r="A147" s="329"/>
      <c r="B147" s="341"/>
      <c r="C147" s="329" t="s">
        <v>95</v>
      </c>
      <c r="D147" s="331">
        <v>104</v>
      </c>
      <c r="E147" s="331">
        <v>104</v>
      </c>
      <c r="F147" s="331">
        <v>107.8</v>
      </c>
      <c r="G147" s="331">
        <v>93.1</v>
      </c>
      <c r="H147" s="331">
        <v>116.5</v>
      </c>
      <c r="I147" s="331">
        <v>98</v>
      </c>
      <c r="J147" s="331">
        <v>68</v>
      </c>
      <c r="K147" s="331">
        <v>134.80000000000001</v>
      </c>
      <c r="L147" s="331">
        <v>123.7</v>
      </c>
      <c r="M147" s="331">
        <v>70.5</v>
      </c>
      <c r="N147" s="331">
        <v>114.3</v>
      </c>
      <c r="O147" s="331">
        <v>112.1</v>
      </c>
      <c r="P147" s="331">
        <v>105</v>
      </c>
      <c r="Q147" s="331">
        <v>114.6</v>
      </c>
      <c r="R147" s="331">
        <v>112.7</v>
      </c>
      <c r="S147" s="331">
        <v>101.6</v>
      </c>
      <c r="T147" s="331">
        <v>90</v>
      </c>
      <c r="U147" s="331">
        <v>88.8</v>
      </c>
      <c r="V147" s="331">
        <v>111.5</v>
      </c>
      <c r="W147" s="331">
        <v>109.9</v>
      </c>
      <c r="X147" s="331">
        <v>89.2</v>
      </c>
      <c r="Y147" s="331">
        <v>105.2</v>
      </c>
      <c r="Z147" s="331">
        <v>85</v>
      </c>
      <c r="AA147" s="331">
        <v>106.2</v>
      </c>
      <c r="AB147" s="331">
        <v>53.9</v>
      </c>
      <c r="AC147" s="331">
        <v>88.4</v>
      </c>
      <c r="AD147" s="331">
        <v>81.900000000000006</v>
      </c>
      <c r="AE147" s="358">
        <v>70.5</v>
      </c>
      <c r="AF147" s="358">
        <v>128.1</v>
      </c>
      <c r="AG147" s="358">
        <v>105.5</v>
      </c>
      <c r="AH147" s="329"/>
      <c r="AI147" s="341"/>
      <c r="AJ147" s="329" t="s">
        <v>95</v>
      </c>
      <c r="AK147" s="331">
        <v>104</v>
      </c>
      <c r="AL147" s="331">
        <v>111.4</v>
      </c>
      <c r="AM147" s="344">
        <v>109.3</v>
      </c>
      <c r="AN147" s="344">
        <v>105.9</v>
      </c>
      <c r="AO147" s="344">
        <v>119</v>
      </c>
      <c r="AP147" s="344">
        <v>114.2</v>
      </c>
      <c r="AQ147" s="344">
        <v>115.1</v>
      </c>
      <c r="AR147" s="344">
        <v>113.7</v>
      </c>
      <c r="AS147" s="344">
        <v>98.7</v>
      </c>
      <c r="AT147" s="344">
        <v>99.8</v>
      </c>
      <c r="AU147" s="344">
        <v>82.8</v>
      </c>
    </row>
    <row r="148" spans="1:47" x14ac:dyDescent="0.15">
      <c r="A148" s="329"/>
      <c r="B148" s="341"/>
      <c r="C148" s="329" t="s">
        <v>96</v>
      </c>
      <c r="D148" s="331">
        <v>96.3</v>
      </c>
      <c r="E148" s="331">
        <v>96.3</v>
      </c>
      <c r="F148" s="331">
        <v>102.9</v>
      </c>
      <c r="G148" s="331">
        <v>95.4</v>
      </c>
      <c r="H148" s="331">
        <v>109.9</v>
      </c>
      <c r="I148" s="331">
        <v>83.7</v>
      </c>
      <c r="J148" s="331">
        <v>61.2</v>
      </c>
      <c r="K148" s="331">
        <v>109.4</v>
      </c>
      <c r="L148" s="331">
        <v>117.9</v>
      </c>
      <c r="M148" s="331">
        <v>66.400000000000006</v>
      </c>
      <c r="N148" s="331">
        <v>102.5</v>
      </c>
      <c r="O148" s="331">
        <v>106.4</v>
      </c>
      <c r="P148" s="331">
        <v>100.7</v>
      </c>
      <c r="Q148" s="331">
        <v>105.2</v>
      </c>
      <c r="R148" s="331">
        <v>101.2</v>
      </c>
      <c r="S148" s="331">
        <v>97.1</v>
      </c>
      <c r="T148" s="331">
        <v>86.3</v>
      </c>
      <c r="U148" s="331">
        <v>82.9</v>
      </c>
      <c r="V148" s="331">
        <v>94.5</v>
      </c>
      <c r="W148" s="331">
        <v>109</v>
      </c>
      <c r="X148" s="331">
        <v>84.1</v>
      </c>
      <c r="Y148" s="331">
        <v>94.1</v>
      </c>
      <c r="Z148" s="331">
        <v>74.8</v>
      </c>
      <c r="AA148" s="331">
        <v>112.1</v>
      </c>
      <c r="AB148" s="331">
        <v>47.5</v>
      </c>
      <c r="AC148" s="331">
        <v>82.3</v>
      </c>
      <c r="AD148" s="331">
        <v>92.1</v>
      </c>
      <c r="AE148" s="358">
        <v>69.5</v>
      </c>
      <c r="AF148" s="358">
        <v>128.4</v>
      </c>
      <c r="AG148" s="358">
        <v>98.3</v>
      </c>
      <c r="AH148" s="329"/>
      <c r="AI148" s="341"/>
      <c r="AJ148" s="329" t="s">
        <v>96</v>
      </c>
      <c r="AK148" s="331">
        <v>96.3</v>
      </c>
      <c r="AL148" s="331">
        <v>100.3</v>
      </c>
      <c r="AM148" s="344">
        <v>93.4</v>
      </c>
      <c r="AN148" s="344">
        <v>89.6</v>
      </c>
      <c r="AO148" s="344">
        <v>104</v>
      </c>
      <c r="AP148" s="344">
        <v>109.5</v>
      </c>
      <c r="AQ148" s="344">
        <v>109.9</v>
      </c>
      <c r="AR148" s="344">
        <v>109.3</v>
      </c>
      <c r="AS148" s="344">
        <v>93.4</v>
      </c>
      <c r="AT148" s="344">
        <v>94.5</v>
      </c>
      <c r="AU148" s="344">
        <v>78</v>
      </c>
    </row>
    <row r="149" spans="1:47" x14ac:dyDescent="0.15">
      <c r="A149" s="329"/>
      <c r="B149" s="342"/>
      <c r="C149" s="335" t="s">
        <v>97</v>
      </c>
      <c r="D149" s="337">
        <v>106</v>
      </c>
      <c r="E149" s="337">
        <v>106</v>
      </c>
      <c r="F149" s="337">
        <v>104.4</v>
      </c>
      <c r="G149" s="337">
        <v>102.3</v>
      </c>
      <c r="H149" s="337">
        <v>108.5</v>
      </c>
      <c r="I149" s="337">
        <v>104.1</v>
      </c>
      <c r="J149" s="337">
        <v>93.9</v>
      </c>
      <c r="K149" s="337">
        <v>116.3</v>
      </c>
      <c r="L149" s="337">
        <v>116.1</v>
      </c>
      <c r="M149" s="337">
        <v>61.6</v>
      </c>
      <c r="N149" s="337">
        <v>146.69999999999999</v>
      </c>
      <c r="O149" s="337">
        <v>111.6</v>
      </c>
      <c r="P149" s="337">
        <v>100.7</v>
      </c>
      <c r="Q149" s="337">
        <v>109.3</v>
      </c>
      <c r="R149" s="337">
        <v>103.1</v>
      </c>
      <c r="S149" s="337">
        <v>107.8</v>
      </c>
      <c r="T149" s="337">
        <v>80.400000000000006</v>
      </c>
      <c r="U149" s="337">
        <v>85.6</v>
      </c>
      <c r="V149" s="337">
        <v>93.4</v>
      </c>
      <c r="W149" s="337">
        <v>133.69999999999999</v>
      </c>
      <c r="X149" s="337">
        <v>92.9</v>
      </c>
      <c r="Y149" s="337">
        <v>112.1</v>
      </c>
      <c r="Z149" s="337">
        <v>72.3</v>
      </c>
      <c r="AA149" s="337">
        <v>117.3</v>
      </c>
      <c r="AB149" s="337">
        <v>47.2</v>
      </c>
      <c r="AC149" s="337">
        <v>88.2</v>
      </c>
      <c r="AD149" s="337">
        <v>115.8</v>
      </c>
      <c r="AE149" s="423">
        <v>68.400000000000006</v>
      </c>
      <c r="AF149" s="423">
        <v>173.4</v>
      </c>
      <c r="AG149" s="423">
        <v>110.3</v>
      </c>
      <c r="AH149" s="329"/>
      <c r="AI149" s="342"/>
      <c r="AJ149" s="335" t="s">
        <v>97</v>
      </c>
      <c r="AK149" s="337">
        <v>106</v>
      </c>
      <c r="AL149" s="337">
        <v>115.2</v>
      </c>
      <c r="AM149" s="346">
        <v>111.7</v>
      </c>
      <c r="AN149" s="346">
        <v>115.2</v>
      </c>
      <c r="AO149" s="346">
        <v>101.9</v>
      </c>
      <c r="AP149" s="346">
        <v>119.8</v>
      </c>
      <c r="AQ149" s="346">
        <v>115.3</v>
      </c>
      <c r="AR149" s="346">
        <v>121.9</v>
      </c>
      <c r="AS149" s="346">
        <v>99.4</v>
      </c>
      <c r="AT149" s="346">
        <v>100.3</v>
      </c>
      <c r="AU149" s="346">
        <v>85.4</v>
      </c>
    </row>
    <row r="150" spans="1:47" x14ac:dyDescent="0.15">
      <c r="A150" s="329"/>
      <c r="B150" s="341" t="s">
        <v>109</v>
      </c>
      <c r="C150" s="329" t="s">
        <v>84</v>
      </c>
      <c r="D150" s="331">
        <v>94.1</v>
      </c>
      <c r="E150" s="331">
        <v>94.1</v>
      </c>
      <c r="F150" s="331">
        <v>103</v>
      </c>
      <c r="G150" s="331">
        <v>96.2</v>
      </c>
      <c r="H150" s="331">
        <v>85.9</v>
      </c>
      <c r="I150" s="331">
        <v>95.8</v>
      </c>
      <c r="J150" s="331">
        <v>82.3</v>
      </c>
      <c r="K150" s="331">
        <v>112.7</v>
      </c>
      <c r="L150" s="331">
        <v>104.5</v>
      </c>
      <c r="M150" s="331">
        <v>61.3</v>
      </c>
      <c r="N150" s="331">
        <v>126.4</v>
      </c>
      <c r="O150" s="331">
        <v>98.7</v>
      </c>
      <c r="P150" s="331">
        <v>92.7</v>
      </c>
      <c r="Q150" s="331">
        <v>99.6</v>
      </c>
      <c r="R150" s="331">
        <v>100</v>
      </c>
      <c r="S150" s="331">
        <v>94.6</v>
      </c>
      <c r="T150" s="331">
        <v>71.8</v>
      </c>
      <c r="U150" s="331">
        <v>73.5</v>
      </c>
      <c r="V150" s="331">
        <v>85.3</v>
      </c>
      <c r="W150" s="331">
        <v>81.7</v>
      </c>
      <c r="X150" s="331">
        <v>71.900000000000006</v>
      </c>
      <c r="Y150" s="331">
        <v>80.900000000000006</v>
      </c>
      <c r="Z150" s="331">
        <v>76.099999999999994</v>
      </c>
      <c r="AA150" s="331">
        <v>101</v>
      </c>
      <c r="AB150" s="331">
        <v>51.8</v>
      </c>
      <c r="AC150" s="331">
        <v>65</v>
      </c>
      <c r="AD150" s="331">
        <v>77.5</v>
      </c>
      <c r="AE150" s="358">
        <v>70.8</v>
      </c>
      <c r="AF150" s="358">
        <v>182.1</v>
      </c>
      <c r="AG150" s="358">
        <v>99.6</v>
      </c>
      <c r="AH150" s="329"/>
      <c r="AI150" s="341" t="s">
        <v>109</v>
      </c>
      <c r="AJ150" s="329" t="s">
        <v>84</v>
      </c>
      <c r="AK150" s="331">
        <v>94.1</v>
      </c>
      <c r="AL150" s="331">
        <v>97.8</v>
      </c>
      <c r="AM150" s="344">
        <v>101.9</v>
      </c>
      <c r="AN150" s="344">
        <v>105.4</v>
      </c>
      <c r="AO150" s="344">
        <v>92.1</v>
      </c>
      <c r="AP150" s="344">
        <v>92.2</v>
      </c>
      <c r="AQ150" s="344">
        <v>97.3</v>
      </c>
      <c r="AR150" s="344">
        <v>89.9</v>
      </c>
      <c r="AS150" s="344">
        <v>91.4</v>
      </c>
      <c r="AT150" s="344">
        <v>93.3</v>
      </c>
      <c r="AU150" s="344">
        <v>63.5</v>
      </c>
    </row>
    <row r="151" spans="1:47" x14ac:dyDescent="0.15">
      <c r="A151" s="329"/>
      <c r="B151" s="341"/>
      <c r="C151" s="329" t="s">
        <v>86</v>
      </c>
      <c r="D151" s="331">
        <v>96.8</v>
      </c>
      <c r="E151" s="331">
        <v>96.8</v>
      </c>
      <c r="F151" s="331">
        <v>100.8</v>
      </c>
      <c r="G151" s="331">
        <v>91.2</v>
      </c>
      <c r="H151" s="331">
        <v>80.8</v>
      </c>
      <c r="I151" s="331">
        <v>92.4</v>
      </c>
      <c r="J151" s="331">
        <v>66</v>
      </c>
      <c r="K151" s="331">
        <v>123.1</v>
      </c>
      <c r="L151" s="331">
        <v>129.30000000000001</v>
      </c>
      <c r="M151" s="331">
        <v>57.7</v>
      </c>
      <c r="N151" s="331">
        <v>116.8</v>
      </c>
      <c r="O151" s="331">
        <v>107.1</v>
      </c>
      <c r="P151" s="331">
        <v>100.1</v>
      </c>
      <c r="Q151" s="331">
        <v>101.9</v>
      </c>
      <c r="R151" s="331">
        <v>108.6</v>
      </c>
      <c r="S151" s="331">
        <v>92.1</v>
      </c>
      <c r="T151" s="331">
        <v>78.8</v>
      </c>
      <c r="U151" s="331">
        <v>80.099999999999994</v>
      </c>
      <c r="V151" s="331">
        <v>78.400000000000006</v>
      </c>
      <c r="W151" s="331">
        <v>104.3</v>
      </c>
      <c r="X151" s="331">
        <v>78.5</v>
      </c>
      <c r="Y151" s="331">
        <v>95.7</v>
      </c>
      <c r="Z151" s="331">
        <v>78.400000000000006</v>
      </c>
      <c r="AA151" s="331">
        <v>131.19999999999999</v>
      </c>
      <c r="AB151" s="331">
        <v>46.2</v>
      </c>
      <c r="AC151" s="331">
        <v>66.900000000000006</v>
      </c>
      <c r="AD151" s="331">
        <v>88.5</v>
      </c>
      <c r="AE151" s="358">
        <v>68</v>
      </c>
      <c r="AF151" s="358">
        <v>163.6</v>
      </c>
      <c r="AG151" s="358">
        <v>101</v>
      </c>
      <c r="AH151" s="329"/>
      <c r="AI151" s="341"/>
      <c r="AJ151" s="329" t="s">
        <v>86</v>
      </c>
      <c r="AK151" s="331">
        <v>96.8</v>
      </c>
      <c r="AL151" s="331">
        <v>102.9</v>
      </c>
      <c r="AM151" s="344">
        <v>99.6</v>
      </c>
      <c r="AN151" s="344">
        <v>101.7</v>
      </c>
      <c r="AO151" s="344">
        <v>93.8</v>
      </c>
      <c r="AP151" s="344">
        <v>107.3</v>
      </c>
      <c r="AQ151" s="344">
        <v>103.4</v>
      </c>
      <c r="AR151" s="344">
        <v>109.1</v>
      </c>
      <c r="AS151" s="344">
        <v>92.3</v>
      </c>
      <c r="AT151" s="344">
        <v>94.2</v>
      </c>
      <c r="AU151" s="344">
        <v>64.400000000000006</v>
      </c>
    </row>
    <row r="152" spans="1:47" x14ac:dyDescent="0.15">
      <c r="A152" s="329"/>
      <c r="B152" s="341"/>
      <c r="C152" s="329" t="s">
        <v>88</v>
      </c>
      <c r="D152" s="331">
        <v>123</v>
      </c>
      <c r="E152" s="331">
        <v>123</v>
      </c>
      <c r="F152" s="331">
        <v>113.5</v>
      </c>
      <c r="G152" s="331">
        <v>99.3</v>
      </c>
      <c r="H152" s="331">
        <v>86.1</v>
      </c>
      <c r="I152" s="331">
        <v>154.80000000000001</v>
      </c>
      <c r="J152" s="331">
        <v>137.80000000000001</v>
      </c>
      <c r="K152" s="331">
        <v>180.6</v>
      </c>
      <c r="L152" s="331">
        <v>129.4</v>
      </c>
      <c r="M152" s="331">
        <v>56</v>
      </c>
      <c r="N152" s="331">
        <v>166.9</v>
      </c>
      <c r="O152" s="331">
        <v>163.19999999999999</v>
      </c>
      <c r="P152" s="331">
        <v>125.9</v>
      </c>
      <c r="Q152" s="331">
        <v>114.9</v>
      </c>
      <c r="R152" s="331">
        <v>120.3</v>
      </c>
      <c r="S152" s="331">
        <v>108.1</v>
      </c>
      <c r="T152" s="331">
        <v>91.7</v>
      </c>
      <c r="U152" s="331">
        <v>85.2</v>
      </c>
      <c r="V152" s="331">
        <v>83.1</v>
      </c>
      <c r="W152" s="331">
        <v>109.2</v>
      </c>
      <c r="X152" s="331">
        <v>88.7</v>
      </c>
      <c r="Y152" s="331">
        <v>109.4</v>
      </c>
      <c r="Z152" s="331">
        <v>80.5</v>
      </c>
      <c r="AA152" s="331">
        <v>133.69999999999999</v>
      </c>
      <c r="AB152" s="331">
        <v>49.7</v>
      </c>
      <c r="AC152" s="331">
        <v>80.7</v>
      </c>
      <c r="AD152" s="331">
        <v>94.6</v>
      </c>
      <c r="AE152" s="358">
        <v>66.5</v>
      </c>
      <c r="AF152" s="358">
        <v>160.1</v>
      </c>
      <c r="AG152" s="358">
        <v>125.4</v>
      </c>
      <c r="AH152" s="329"/>
      <c r="AI152" s="341"/>
      <c r="AJ152" s="329" t="s">
        <v>88</v>
      </c>
      <c r="AK152" s="331">
        <v>123</v>
      </c>
      <c r="AL152" s="331">
        <v>147.1</v>
      </c>
      <c r="AM152" s="344">
        <v>167.3</v>
      </c>
      <c r="AN152" s="344">
        <v>190.8</v>
      </c>
      <c r="AO152" s="344">
        <v>100.4</v>
      </c>
      <c r="AP152" s="344">
        <v>120.1</v>
      </c>
      <c r="AQ152" s="344">
        <v>117.4</v>
      </c>
      <c r="AR152" s="344">
        <v>121.3</v>
      </c>
      <c r="AS152" s="344">
        <v>105.6</v>
      </c>
      <c r="AT152" s="344">
        <v>107.7</v>
      </c>
      <c r="AU152" s="344">
        <v>75.2</v>
      </c>
    </row>
    <row r="153" spans="1:47" x14ac:dyDescent="0.15">
      <c r="A153" s="329"/>
      <c r="B153" s="341"/>
      <c r="C153" s="329" t="s">
        <v>89</v>
      </c>
      <c r="D153" s="331">
        <v>92.6</v>
      </c>
      <c r="E153" s="331">
        <v>92.6</v>
      </c>
      <c r="F153" s="331">
        <v>95.4</v>
      </c>
      <c r="G153" s="331">
        <v>92.7</v>
      </c>
      <c r="H153" s="331">
        <v>77</v>
      </c>
      <c r="I153" s="331">
        <v>79.3</v>
      </c>
      <c r="J153" s="331">
        <v>58.3</v>
      </c>
      <c r="K153" s="331">
        <v>105.4</v>
      </c>
      <c r="L153" s="331">
        <v>95.9</v>
      </c>
      <c r="M153" s="331">
        <v>48.9</v>
      </c>
      <c r="N153" s="331">
        <v>84.9</v>
      </c>
      <c r="O153" s="331">
        <v>97.2</v>
      </c>
      <c r="P153" s="331">
        <v>98.8</v>
      </c>
      <c r="Q153" s="331">
        <v>107.7</v>
      </c>
      <c r="R153" s="331">
        <v>116.9</v>
      </c>
      <c r="S153" s="331">
        <v>101.9</v>
      </c>
      <c r="T153" s="331">
        <v>96.1</v>
      </c>
      <c r="U153" s="331">
        <v>88.1</v>
      </c>
      <c r="V153" s="331">
        <v>90.1</v>
      </c>
      <c r="W153" s="331">
        <v>105.2</v>
      </c>
      <c r="X153" s="331">
        <v>82.7</v>
      </c>
      <c r="Y153" s="331">
        <v>116</v>
      </c>
      <c r="Z153" s="331">
        <v>84.5</v>
      </c>
      <c r="AA153" s="331">
        <v>100.6</v>
      </c>
      <c r="AB153" s="331">
        <v>47.4</v>
      </c>
      <c r="AC153" s="331">
        <v>70.900000000000006</v>
      </c>
      <c r="AD153" s="331">
        <v>84.1</v>
      </c>
      <c r="AE153" s="358">
        <v>70.900000000000006</v>
      </c>
      <c r="AF153" s="358">
        <v>129</v>
      </c>
      <c r="AG153" s="358">
        <v>94.9</v>
      </c>
      <c r="AH153" s="329"/>
      <c r="AI153" s="341"/>
      <c r="AJ153" s="329" t="s">
        <v>89</v>
      </c>
      <c r="AK153" s="331">
        <v>92.6</v>
      </c>
      <c r="AL153" s="331">
        <v>98.1</v>
      </c>
      <c r="AM153" s="344">
        <v>86.8</v>
      </c>
      <c r="AN153" s="344">
        <v>86</v>
      </c>
      <c r="AO153" s="344">
        <v>88.8</v>
      </c>
      <c r="AP153" s="344">
        <v>113.2</v>
      </c>
      <c r="AQ153" s="344">
        <v>103.5</v>
      </c>
      <c r="AR153" s="344">
        <v>117.6</v>
      </c>
      <c r="AS153" s="344">
        <v>88.6</v>
      </c>
      <c r="AT153" s="344">
        <v>89.7</v>
      </c>
      <c r="AU153" s="344">
        <v>72.3</v>
      </c>
    </row>
    <row r="154" spans="1:47" x14ac:dyDescent="0.15">
      <c r="A154" s="329"/>
      <c r="B154" s="341"/>
      <c r="C154" s="329" t="s">
        <v>90</v>
      </c>
      <c r="D154" s="331">
        <v>89.4</v>
      </c>
      <c r="E154" s="331">
        <v>89.4</v>
      </c>
      <c r="F154" s="331">
        <v>98.9</v>
      </c>
      <c r="G154" s="331">
        <v>85.6</v>
      </c>
      <c r="H154" s="331">
        <v>67.900000000000006</v>
      </c>
      <c r="I154" s="331">
        <v>85.5</v>
      </c>
      <c r="J154" s="331">
        <v>71.7</v>
      </c>
      <c r="K154" s="331">
        <v>103.8</v>
      </c>
      <c r="L154" s="331">
        <v>86.8</v>
      </c>
      <c r="M154" s="331">
        <v>50.6</v>
      </c>
      <c r="N154" s="331">
        <v>92.8</v>
      </c>
      <c r="O154" s="331">
        <v>104.7</v>
      </c>
      <c r="P154" s="331">
        <v>90.3</v>
      </c>
      <c r="Q154" s="331">
        <v>83.3</v>
      </c>
      <c r="R154" s="331">
        <v>105.2</v>
      </c>
      <c r="S154" s="331">
        <v>96.7</v>
      </c>
      <c r="T154" s="331">
        <v>88.6</v>
      </c>
      <c r="U154" s="331">
        <v>74.3</v>
      </c>
      <c r="V154" s="331">
        <v>75.3</v>
      </c>
      <c r="W154" s="331">
        <v>96.8</v>
      </c>
      <c r="X154" s="331">
        <v>67.5</v>
      </c>
      <c r="Y154" s="331">
        <v>81.3</v>
      </c>
      <c r="Z154" s="331">
        <v>72.5</v>
      </c>
      <c r="AA154" s="331">
        <v>90.9</v>
      </c>
      <c r="AB154" s="331">
        <v>50.9</v>
      </c>
      <c r="AC154" s="331">
        <v>59.9</v>
      </c>
      <c r="AD154" s="331">
        <v>67.2</v>
      </c>
      <c r="AE154" s="358">
        <v>65.400000000000006</v>
      </c>
      <c r="AF154" s="358">
        <v>123.2</v>
      </c>
      <c r="AG154" s="358">
        <v>91.5</v>
      </c>
      <c r="AH154" s="329"/>
      <c r="AI154" s="341"/>
      <c r="AJ154" s="329" t="s">
        <v>90</v>
      </c>
      <c r="AK154" s="331">
        <v>89.4</v>
      </c>
      <c r="AL154" s="331">
        <v>94.7</v>
      </c>
      <c r="AM154" s="344">
        <v>86.9</v>
      </c>
      <c r="AN154" s="344">
        <v>90.9</v>
      </c>
      <c r="AO154" s="344">
        <v>75.400000000000006</v>
      </c>
      <c r="AP154" s="344">
        <v>105</v>
      </c>
      <c r="AQ154" s="344">
        <v>104</v>
      </c>
      <c r="AR154" s="344">
        <v>105.5</v>
      </c>
      <c r="AS154" s="344">
        <v>85.6</v>
      </c>
      <c r="AT154" s="344">
        <v>87.2</v>
      </c>
      <c r="AU154" s="344">
        <v>61.4</v>
      </c>
    </row>
    <row r="155" spans="1:47" x14ac:dyDescent="0.15">
      <c r="A155" s="329"/>
      <c r="B155" s="341"/>
      <c r="C155" s="329" t="s">
        <v>91</v>
      </c>
      <c r="D155" s="331">
        <v>99.9</v>
      </c>
      <c r="E155" s="331">
        <v>99.9</v>
      </c>
      <c r="F155" s="331">
        <v>102.6</v>
      </c>
      <c r="G155" s="331">
        <v>101.8</v>
      </c>
      <c r="H155" s="331">
        <v>75.5</v>
      </c>
      <c r="I155" s="331">
        <v>93.7</v>
      </c>
      <c r="J155" s="331">
        <v>80.900000000000006</v>
      </c>
      <c r="K155" s="331">
        <v>110.5</v>
      </c>
      <c r="L155" s="331">
        <v>96.1</v>
      </c>
      <c r="M155" s="331">
        <v>47.1</v>
      </c>
      <c r="N155" s="331">
        <v>124.9</v>
      </c>
      <c r="O155" s="331">
        <v>116</v>
      </c>
      <c r="P155" s="331">
        <v>98.3</v>
      </c>
      <c r="Q155" s="331">
        <v>92.7</v>
      </c>
      <c r="R155" s="331">
        <v>119.1</v>
      </c>
      <c r="S155" s="331">
        <v>96.7</v>
      </c>
      <c r="T155" s="331">
        <v>108.3</v>
      </c>
      <c r="U155" s="331">
        <v>85.9</v>
      </c>
      <c r="V155" s="331">
        <v>77.8</v>
      </c>
      <c r="W155" s="331">
        <v>103.8</v>
      </c>
      <c r="X155" s="331">
        <v>82.3</v>
      </c>
      <c r="Y155" s="331">
        <v>107.5</v>
      </c>
      <c r="Z155" s="331">
        <v>75.400000000000006</v>
      </c>
      <c r="AA155" s="331">
        <v>106.4</v>
      </c>
      <c r="AB155" s="331">
        <v>50.7</v>
      </c>
      <c r="AC155" s="331">
        <v>72.099999999999994</v>
      </c>
      <c r="AD155" s="331">
        <v>94.2</v>
      </c>
      <c r="AE155" s="358">
        <v>76.2</v>
      </c>
      <c r="AF155" s="358">
        <v>116.3</v>
      </c>
      <c r="AG155" s="358">
        <v>100.9</v>
      </c>
      <c r="AH155" s="329"/>
      <c r="AI155" s="341"/>
      <c r="AJ155" s="329" t="s">
        <v>91</v>
      </c>
      <c r="AK155" s="331">
        <v>99.9</v>
      </c>
      <c r="AL155" s="331">
        <v>105.8</v>
      </c>
      <c r="AM155" s="344">
        <v>96.9</v>
      </c>
      <c r="AN155" s="344">
        <v>101.7</v>
      </c>
      <c r="AO155" s="344">
        <v>83</v>
      </c>
      <c r="AP155" s="344">
        <v>117.7</v>
      </c>
      <c r="AQ155" s="344">
        <v>108.3</v>
      </c>
      <c r="AR155" s="344">
        <v>121.9</v>
      </c>
      <c r="AS155" s="344">
        <v>95.6</v>
      </c>
      <c r="AT155" s="344">
        <v>97.6</v>
      </c>
      <c r="AU155" s="344">
        <v>67.2</v>
      </c>
    </row>
    <row r="156" spans="1:47" x14ac:dyDescent="0.15">
      <c r="A156" s="329"/>
      <c r="B156" s="341"/>
      <c r="C156" s="329" t="s">
        <v>92</v>
      </c>
      <c r="D156" s="331">
        <v>101</v>
      </c>
      <c r="E156" s="331">
        <v>101</v>
      </c>
      <c r="F156" s="331">
        <v>101.6</v>
      </c>
      <c r="G156" s="331">
        <v>109.7</v>
      </c>
      <c r="H156" s="331">
        <v>77.099999999999994</v>
      </c>
      <c r="I156" s="331">
        <v>98.3</v>
      </c>
      <c r="J156" s="331">
        <v>87.1</v>
      </c>
      <c r="K156" s="331">
        <v>113</v>
      </c>
      <c r="L156" s="331">
        <v>99.9</v>
      </c>
      <c r="M156" s="331">
        <v>56.5</v>
      </c>
      <c r="N156" s="331">
        <v>109.2</v>
      </c>
      <c r="O156" s="331">
        <v>121.6</v>
      </c>
      <c r="P156" s="331">
        <v>103.4</v>
      </c>
      <c r="Q156" s="331">
        <v>111.5</v>
      </c>
      <c r="R156" s="331">
        <v>114</v>
      </c>
      <c r="S156" s="331">
        <v>96.8</v>
      </c>
      <c r="T156" s="331">
        <v>101.5</v>
      </c>
      <c r="U156" s="331">
        <v>90.8</v>
      </c>
      <c r="V156" s="331">
        <v>80.2</v>
      </c>
      <c r="W156" s="331">
        <v>103.7</v>
      </c>
      <c r="X156" s="331">
        <v>83.1</v>
      </c>
      <c r="Y156" s="331">
        <v>95.3</v>
      </c>
      <c r="Z156" s="331">
        <v>74.099999999999994</v>
      </c>
      <c r="AA156" s="331">
        <v>112.7</v>
      </c>
      <c r="AB156" s="331">
        <v>50.5</v>
      </c>
      <c r="AC156" s="331">
        <v>75.400000000000006</v>
      </c>
      <c r="AD156" s="331">
        <v>107.2</v>
      </c>
      <c r="AE156" s="358">
        <v>69.599999999999994</v>
      </c>
      <c r="AF156" s="358">
        <v>144.69999999999999</v>
      </c>
      <c r="AG156" s="358">
        <v>103.7</v>
      </c>
      <c r="AH156" s="329"/>
      <c r="AI156" s="341"/>
      <c r="AJ156" s="329" t="s">
        <v>92</v>
      </c>
      <c r="AK156" s="331">
        <v>101</v>
      </c>
      <c r="AL156" s="331">
        <v>109.8</v>
      </c>
      <c r="AM156" s="344">
        <v>107.2</v>
      </c>
      <c r="AN156" s="344">
        <v>112.4</v>
      </c>
      <c r="AO156" s="344">
        <v>92.2</v>
      </c>
      <c r="AP156" s="344">
        <v>113.2</v>
      </c>
      <c r="AQ156" s="344">
        <v>108.6</v>
      </c>
      <c r="AR156" s="344">
        <v>115.3</v>
      </c>
      <c r="AS156" s="344">
        <v>94.6</v>
      </c>
      <c r="AT156" s="344">
        <v>96.3</v>
      </c>
      <c r="AU156" s="344">
        <v>69.400000000000006</v>
      </c>
    </row>
    <row r="157" spans="1:47" x14ac:dyDescent="0.15">
      <c r="A157" s="329"/>
      <c r="B157" s="341"/>
      <c r="C157" s="329" t="s">
        <v>93</v>
      </c>
      <c r="D157" s="331">
        <v>88.6</v>
      </c>
      <c r="E157" s="331">
        <v>88.6</v>
      </c>
      <c r="F157" s="331">
        <v>94.8</v>
      </c>
      <c r="G157" s="331">
        <v>90</v>
      </c>
      <c r="H157" s="331">
        <v>72.5</v>
      </c>
      <c r="I157" s="331">
        <v>75.2</v>
      </c>
      <c r="J157" s="331">
        <v>62.7</v>
      </c>
      <c r="K157" s="331">
        <v>91</v>
      </c>
      <c r="L157" s="331">
        <v>80.900000000000006</v>
      </c>
      <c r="M157" s="331">
        <v>48.3</v>
      </c>
      <c r="N157" s="331">
        <v>104.2</v>
      </c>
      <c r="O157" s="331">
        <v>112.6</v>
      </c>
      <c r="P157" s="331">
        <v>94.8</v>
      </c>
      <c r="Q157" s="331">
        <v>100.3</v>
      </c>
      <c r="R157" s="331">
        <v>97.1</v>
      </c>
      <c r="S157" s="331">
        <v>102.5</v>
      </c>
      <c r="T157" s="331">
        <v>82.9</v>
      </c>
      <c r="U157" s="331">
        <v>76.400000000000006</v>
      </c>
      <c r="V157" s="331">
        <v>87.5</v>
      </c>
      <c r="W157" s="331">
        <v>94.2</v>
      </c>
      <c r="X157" s="331">
        <v>76.2</v>
      </c>
      <c r="Y157" s="331">
        <v>85.5</v>
      </c>
      <c r="Z157" s="331">
        <v>79.5</v>
      </c>
      <c r="AA157" s="331">
        <v>95.6</v>
      </c>
      <c r="AB157" s="331">
        <v>48.8</v>
      </c>
      <c r="AC157" s="331">
        <v>70</v>
      </c>
      <c r="AD157" s="331">
        <v>89.8</v>
      </c>
      <c r="AE157" s="358">
        <v>73.7</v>
      </c>
      <c r="AF157" s="358">
        <v>157.4</v>
      </c>
      <c r="AG157" s="358">
        <v>92.9</v>
      </c>
      <c r="AH157" s="329"/>
      <c r="AI157" s="341"/>
      <c r="AJ157" s="329" t="s">
        <v>93</v>
      </c>
      <c r="AK157" s="331">
        <v>88.6</v>
      </c>
      <c r="AL157" s="331">
        <v>92.2</v>
      </c>
      <c r="AM157" s="344">
        <v>83.4</v>
      </c>
      <c r="AN157" s="344">
        <v>83.1</v>
      </c>
      <c r="AO157" s="344">
        <v>84.2</v>
      </c>
      <c r="AP157" s="344">
        <v>103.9</v>
      </c>
      <c r="AQ157" s="344">
        <v>117.6</v>
      </c>
      <c r="AR157" s="344">
        <v>97.6</v>
      </c>
      <c r="AS157" s="344">
        <v>86.1</v>
      </c>
      <c r="AT157" s="344">
        <v>87.6</v>
      </c>
      <c r="AU157" s="344">
        <v>63.5</v>
      </c>
    </row>
    <row r="158" spans="1:47" x14ac:dyDescent="0.15">
      <c r="A158" s="329"/>
      <c r="B158" s="341"/>
      <c r="C158" s="329" t="s">
        <v>94</v>
      </c>
      <c r="D158" s="331">
        <v>101.8</v>
      </c>
      <c r="E158" s="331">
        <v>101.8</v>
      </c>
      <c r="F158" s="331">
        <v>105.1</v>
      </c>
      <c r="G158" s="331">
        <v>94.4</v>
      </c>
      <c r="H158" s="331">
        <v>91.6</v>
      </c>
      <c r="I158" s="331">
        <v>95.7</v>
      </c>
      <c r="J158" s="331">
        <v>85.1</v>
      </c>
      <c r="K158" s="331">
        <v>110.4</v>
      </c>
      <c r="L158" s="331">
        <v>90.6</v>
      </c>
      <c r="M158" s="331">
        <v>54.9</v>
      </c>
      <c r="N158" s="331">
        <v>156.6</v>
      </c>
      <c r="O158" s="331">
        <v>109.3</v>
      </c>
      <c r="P158" s="331">
        <v>106</v>
      </c>
      <c r="Q158" s="331">
        <v>95.5</v>
      </c>
      <c r="R158" s="331">
        <v>107.8</v>
      </c>
      <c r="S158" s="331">
        <v>78.8</v>
      </c>
      <c r="T158" s="331">
        <v>86</v>
      </c>
      <c r="U158" s="331">
        <v>85.6</v>
      </c>
      <c r="V158" s="331">
        <v>90.6</v>
      </c>
      <c r="W158" s="331">
        <v>97.1</v>
      </c>
      <c r="X158" s="331">
        <v>84.7</v>
      </c>
      <c r="Y158" s="331">
        <v>106.1</v>
      </c>
      <c r="Z158" s="331">
        <v>79.3</v>
      </c>
      <c r="AA158" s="331">
        <v>106.3</v>
      </c>
      <c r="AB158" s="331">
        <v>52.1</v>
      </c>
      <c r="AC158" s="331">
        <v>77.900000000000006</v>
      </c>
      <c r="AD158" s="331">
        <v>89.9</v>
      </c>
      <c r="AE158" s="358">
        <v>73.2</v>
      </c>
      <c r="AF158" s="358">
        <v>142.30000000000001</v>
      </c>
      <c r="AG158" s="358">
        <v>104.3</v>
      </c>
      <c r="AH158" s="329"/>
      <c r="AI158" s="341"/>
      <c r="AJ158" s="329" t="s">
        <v>94</v>
      </c>
      <c r="AK158" s="331">
        <v>101.8</v>
      </c>
      <c r="AL158" s="331">
        <v>107.4</v>
      </c>
      <c r="AM158" s="344">
        <v>106.1</v>
      </c>
      <c r="AN158" s="344">
        <v>109.6</v>
      </c>
      <c r="AO158" s="344">
        <v>96.1</v>
      </c>
      <c r="AP158" s="344">
        <v>109.1</v>
      </c>
      <c r="AQ158" s="344">
        <v>118.5</v>
      </c>
      <c r="AR158" s="344">
        <v>104.9</v>
      </c>
      <c r="AS158" s="344">
        <v>97.7</v>
      </c>
      <c r="AT158" s="344">
        <v>99.6</v>
      </c>
      <c r="AU158" s="344">
        <v>69.900000000000006</v>
      </c>
    </row>
    <row r="159" spans="1:47" x14ac:dyDescent="0.15">
      <c r="A159" s="329"/>
      <c r="B159" s="341"/>
      <c r="C159" s="329" t="s">
        <v>95</v>
      </c>
      <c r="D159" s="331">
        <v>105.1</v>
      </c>
      <c r="E159" s="331">
        <v>105.1</v>
      </c>
      <c r="F159" s="331">
        <v>104.3</v>
      </c>
      <c r="G159" s="331">
        <v>90.5</v>
      </c>
      <c r="H159" s="331">
        <v>101.2</v>
      </c>
      <c r="I159" s="331">
        <v>75.7</v>
      </c>
      <c r="J159" s="331">
        <v>59.6</v>
      </c>
      <c r="K159" s="331">
        <v>95.1</v>
      </c>
      <c r="L159" s="331">
        <v>93.8</v>
      </c>
      <c r="M159" s="331">
        <v>55.7</v>
      </c>
      <c r="N159" s="331">
        <v>196.6</v>
      </c>
      <c r="O159" s="331">
        <v>120.1</v>
      </c>
      <c r="P159" s="331">
        <v>107.4</v>
      </c>
      <c r="Q159" s="331">
        <v>115.1</v>
      </c>
      <c r="R159" s="331">
        <v>120</v>
      </c>
      <c r="S159" s="331">
        <v>91.1</v>
      </c>
      <c r="T159" s="331">
        <v>87.1</v>
      </c>
      <c r="U159" s="331">
        <v>91</v>
      </c>
      <c r="V159" s="331">
        <v>92.8</v>
      </c>
      <c r="W159" s="331">
        <v>105.5</v>
      </c>
      <c r="X159" s="331">
        <v>82.2</v>
      </c>
      <c r="Y159" s="331">
        <v>105.4</v>
      </c>
      <c r="Z159" s="331">
        <v>82</v>
      </c>
      <c r="AA159" s="331">
        <v>106.5</v>
      </c>
      <c r="AB159" s="331">
        <v>53.4</v>
      </c>
      <c r="AC159" s="331">
        <v>73.3</v>
      </c>
      <c r="AD159" s="331">
        <v>83.3</v>
      </c>
      <c r="AE159" s="358">
        <v>73.900000000000006</v>
      </c>
      <c r="AF159" s="358">
        <v>129.1</v>
      </c>
      <c r="AG159" s="358">
        <v>106.6</v>
      </c>
      <c r="AH159" s="329"/>
      <c r="AI159" s="341"/>
      <c r="AJ159" s="329" t="s">
        <v>95</v>
      </c>
      <c r="AK159" s="331">
        <v>105.1</v>
      </c>
      <c r="AL159" s="331">
        <v>123.3</v>
      </c>
      <c r="AM159" s="344">
        <v>123.4</v>
      </c>
      <c r="AN159" s="344">
        <v>88.1</v>
      </c>
      <c r="AO159" s="344">
        <v>224</v>
      </c>
      <c r="AP159" s="344">
        <v>123.1</v>
      </c>
      <c r="AQ159" s="344">
        <v>132.19999999999999</v>
      </c>
      <c r="AR159" s="344">
        <v>118.9</v>
      </c>
      <c r="AS159" s="344">
        <v>91.9</v>
      </c>
      <c r="AT159" s="344">
        <v>93.4</v>
      </c>
      <c r="AU159" s="344">
        <v>70.5</v>
      </c>
    </row>
    <row r="160" spans="1:47" x14ac:dyDescent="0.15">
      <c r="A160" s="329"/>
      <c r="B160" s="341"/>
      <c r="C160" s="329" t="s">
        <v>96</v>
      </c>
      <c r="D160" s="331">
        <v>97.4</v>
      </c>
      <c r="E160" s="331">
        <v>97.4</v>
      </c>
      <c r="F160" s="331">
        <v>99.1</v>
      </c>
      <c r="G160" s="331">
        <v>79.900000000000006</v>
      </c>
      <c r="H160" s="331">
        <v>98.1</v>
      </c>
      <c r="I160" s="331">
        <v>81.900000000000006</v>
      </c>
      <c r="J160" s="331">
        <v>54.4</v>
      </c>
      <c r="K160" s="331">
        <v>117.6</v>
      </c>
      <c r="L160" s="331">
        <v>89.1</v>
      </c>
      <c r="M160" s="331">
        <v>55.9</v>
      </c>
      <c r="N160" s="331">
        <v>119.2</v>
      </c>
      <c r="O160" s="331">
        <v>102.3</v>
      </c>
      <c r="P160" s="331">
        <v>120.5</v>
      </c>
      <c r="Q160" s="331">
        <v>104.5</v>
      </c>
      <c r="R160" s="331">
        <v>103.9</v>
      </c>
      <c r="S160" s="331">
        <v>83</v>
      </c>
      <c r="T160" s="331">
        <v>89.3</v>
      </c>
      <c r="U160" s="331">
        <v>83.7</v>
      </c>
      <c r="V160" s="331">
        <v>82.4</v>
      </c>
      <c r="W160" s="331">
        <v>106.8</v>
      </c>
      <c r="X160" s="331">
        <v>75.900000000000006</v>
      </c>
      <c r="Y160" s="331">
        <v>94.8</v>
      </c>
      <c r="Z160" s="331">
        <v>76.099999999999994</v>
      </c>
      <c r="AA160" s="331">
        <v>113.3</v>
      </c>
      <c r="AB160" s="331">
        <v>48.9</v>
      </c>
      <c r="AC160" s="331">
        <v>64.599999999999994</v>
      </c>
      <c r="AD160" s="331">
        <v>85.9</v>
      </c>
      <c r="AE160" s="358">
        <v>73.5</v>
      </c>
      <c r="AF160" s="358">
        <v>127.1</v>
      </c>
      <c r="AG160" s="358">
        <v>99.3</v>
      </c>
      <c r="AH160" s="329"/>
      <c r="AI160" s="341"/>
      <c r="AJ160" s="329" t="s">
        <v>96</v>
      </c>
      <c r="AK160" s="331">
        <v>97.4</v>
      </c>
      <c r="AL160" s="331">
        <v>105.8</v>
      </c>
      <c r="AM160" s="344">
        <v>102.5</v>
      </c>
      <c r="AN160" s="344">
        <v>101.3</v>
      </c>
      <c r="AO160" s="344">
        <v>105.7</v>
      </c>
      <c r="AP160" s="344">
        <v>110.2</v>
      </c>
      <c r="AQ160" s="344">
        <v>115</v>
      </c>
      <c r="AR160" s="344">
        <v>108</v>
      </c>
      <c r="AS160" s="344">
        <v>91.3</v>
      </c>
      <c r="AT160" s="344">
        <v>92.9</v>
      </c>
      <c r="AU160" s="344">
        <v>67.3</v>
      </c>
    </row>
    <row r="161" spans="1:47" x14ac:dyDescent="0.15">
      <c r="A161" s="335"/>
      <c r="B161" s="342"/>
      <c r="C161" s="335" t="s">
        <v>97</v>
      </c>
      <c r="D161" s="337">
        <v>103.1</v>
      </c>
      <c r="E161" s="337">
        <v>103.1</v>
      </c>
      <c r="F161" s="337">
        <v>102</v>
      </c>
      <c r="G161" s="337">
        <v>83.3</v>
      </c>
      <c r="H161" s="337">
        <v>91.8</v>
      </c>
      <c r="I161" s="337">
        <v>82.2</v>
      </c>
      <c r="J161" s="337">
        <v>69.3</v>
      </c>
      <c r="K161" s="337">
        <v>98.9</v>
      </c>
      <c r="L161" s="337">
        <v>85.7</v>
      </c>
      <c r="M161" s="337">
        <v>44</v>
      </c>
      <c r="N161" s="337">
        <v>137.30000000000001</v>
      </c>
      <c r="O161" s="337">
        <v>110.7</v>
      </c>
      <c r="P161" s="337">
        <v>140.9</v>
      </c>
      <c r="Q161" s="337">
        <v>107.1</v>
      </c>
      <c r="R161" s="337">
        <v>99.7</v>
      </c>
      <c r="S161" s="337">
        <v>95.4</v>
      </c>
      <c r="T161" s="337">
        <v>85.2</v>
      </c>
      <c r="U161" s="337">
        <v>85.9</v>
      </c>
      <c r="V161" s="337">
        <v>76</v>
      </c>
      <c r="W161" s="337">
        <v>132.80000000000001</v>
      </c>
      <c r="X161" s="337">
        <v>84</v>
      </c>
      <c r="Y161" s="337">
        <v>122.1</v>
      </c>
      <c r="Z161" s="337">
        <v>75.400000000000006</v>
      </c>
      <c r="AA161" s="337">
        <v>117.3</v>
      </c>
      <c r="AB161" s="337">
        <v>48</v>
      </c>
      <c r="AC161" s="337">
        <v>66.400000000000006</v>
      </c>
      <c r="AD161" s="337">
        <v>103.3</v>
      </c>
      <c r="AE161" s="423">
        <v>64.2</v>
      </c>
      <c r="AF161" s="423">
        <v>150.19999999999999</v>
      </c>
      <c r="AG161" s="423">
        <v>106</v>
      </c>
      <c r="AH161" s="335"/>
      <c r="AI161" s="342"/>
      <c r="AJ161" s="335" t="s">
        <v>97</v>
      </c>
      <c r="AK161" s="337">
        <v>103.1</v>
      </c>
      <c r="AL161" s="337">
        <v>115.3</v>
      </c>
      <c r="AM161" s="346">
        <v>111.5</v>
      </c>
      <c r="AN161" s="346">
        <v>115.7</v>
      </c>
      <c r="AO161" s="346">
        <v>99.5</v>
      </c>
      <c r="AP161" s="346">
        <v>120.3</v>
      </c>
      <c r="AQ161" s="346">
        <v>125.7</v>
      </c>
      <c r="AR161" s="346">
        <v>117.9</v>
      </c>
      <c r="AS161" s="346">
        <v>94.2</v>
      </c>
      <c r="AT161" s="346">
        <v>95.9</v>
      </c>
      <c r="AU161" s="346">
        <v>69.599999999999994</v>
      </c>
    </row>
    <row r="162" spans="1:47" x14ac:dyDescent="0.15">
      <c r="A162" s="329"/>
      <c r="B162" s="341" t="s">
        <v>110</v>
      </c>
      <c r="C162" s="329" t="s">
        <v>84</v>
      </c>
      <c r="D162" s="344">
        <v>86.6</v>
      </c>
      <c r="E162" s="331">
        <v>86.6</v>
      </c>
      <c r="F162" s="331">
        <v>98.4</v>
      </c>
      <c r="G162" s="331">
        <v>79.5</v>
      </c>
      <c r="H162" s="331">
        <v>85.2</v>
      </c>
      <c r="I162" s="331">
        <v>73.099999999999994</v>
      </c>
      <c r="J162" s="331">
        <v>56.8</v>
      </c>
      <c r="K162" s="331">
        <v>95</v>
      </c>
      <c r="L162" s="331">
        <v>71.900000000000006</v>
      </c>
      <c r="M162" s="331">
        <v>45.6</v>
      </c>
      <c r="N162" s="331">
        <v>101.9</v>
      </c>
      <c r="O162" s="331">
        <v>98.5</v>
      </c>
      <c r="P162" s="331">
        <v>104.8</v>
      </c>
      <c r="Q162" s="331">
        <v>100.7</v>
      </c>
      <c r="R162" s="331">
        <v>94.7</v>
      </c>
      <c r="S162" s="331">
        <v>83.2</v>
      </c>
      <c r="T162" s="331">
        <v>73.599999999999994</v>
      </c>
      <c r="U162" s="331">
        <v>69.599999999999994</v>
      </c>
      <c r="V162" s="331">
        <v>91.1</v>
      </c>
      <c r="W162" s="331">
        <v>76.599999999999994</v>
      </c>
      <c r="X162" s="331">
        <v>65.2</v>
      </c>
      <c r="Y162" s="331">
        <v>77.599999999999994</v>
      </c>
      <c r="Z162" s="331">
        <v>72.099999999999994</v>
      </c>
      <c r="AA162" s="331">
        <v>101.2</v>
      </c>
      <c r="AB162" s="331">
        <v>40.4</v>
      </c>
      <c r="AC162" s="331">
        <v>56.4</v>
      </c>
      <c r="AD162" s="331">
        <v>69.7</v>
      </c>
      <c r="AE162" s="358">
        <v>67.2</v>
      </c>
      <c r="AF162" s="358">
        <v>168.4</v>
      </c>
      <c r="AG162" s="358">
        <v>91.7</v>
      </c>
      <c r="AH162" s="329"/>
      <c r="AI162" s="341" t="s">
        <v>110</v>
      </c>
      <c r="AJ162" s="329" t="s">
        <v>84</v>
      </c>
      <c r="AK162" s="331">
        <v>86.6</v>
      </c>
      <c r="AL162" s="331">
        <v>92.9</v>
      </c>
      <c r="AM162" s="344">
        <v>89.7</v>
      </c>
      <c r="AN162" s="344">
        <v>89.3</v>
      </c>
      <c r="AO162" s="344">
        <v>90.8</v>
      </c>
      <c r="AP162" s="344">
        <v>97.3</v>
      </c>
      <c r="AQ162" s="344">
        <v>110.6</v>
      </c>
      <c r="AR162" s="344">
        <v>91.2</v>
      </c>
      <c r="AS162" s="344">
        <v>82</v>
      </c>
      <c r="AT162" s="344">
        <v>83.7</v>
      </c>
      <c r="AU162" s="344">
        <v>57.2</v>
      </c>
    </row>
    <row r="163" spans="1:47" x14ac:dyDescent="0.15">
      <c r="A163" s="329"/>
      <c r="B163" s="341"/>
      <c r="C163" s="329" t="s">
        <v>86</v>
      </c>
      <c r="D163" s="344">
        <v>97.7</v>
      </c>
      <c r="E163" s="331">
        <v>97.7</v>
      </c>
      <c r="F163" s="331">
        <v>98.7</v>
      </c>
      <c r="G163" s="331">
        <v>80.900000000000006</v>
      </c>
      <c r="H163" s="331">
        <v>82.7</v>
      </c>
      <c r="I163" s="331">
        <v>81.900000000000006</v>
      </c>
      <c r="J163" s="331">
        <v>71.8</v>
      </c>
      <c r="K163" s="331">
        <v>95</v>
      </c>
      <c r="L163" s="331">
        <v>83.9</v>
      </c>
      <c r="M163" s="331">
        <v>47.9</v>
      </c>
      <c r="N163" s="331">
        <v>131.5</v>
      </c>
      <c r="O163" s="331">
        <v>102.1</v>
      </c>
      <c r="P163" s="331">
        <v>129.69999999999999</v>
      </c>
      <c r="Q163" s="331">
        <v>99.9</v>
      </c>
      <c r="R163" s="331">
        <v>109.2</v>
      </c>
      <c r="S163" s="331">
        <v>82.4</v>
      </c>
      <c r="T163" s="331">
        <v>84.7</v>
      </c>
      <c r="U163" s="331">
        <v>81.599999999999994</v>
      </c>
      <c r="V163" s="331">
        <v>97.4</v>
      </c>
      <c r="W163" s="331">
        <v>93.9</v>
      </c>
      <c r="X163" s="331">
        <v>72.7</v>
      </c>
      <c r="Y163" s="331">
        <v>96.3</v>
      </c>
      <c r="Z163" s="331">
        <v>78.599999999999994</v>
      </c>
      <c r="AA163" s="331">
        <v>126.9</v>
      </c>
      <c r="AB163" s="331">
        <v>45.9</v>
      </c>
      <c r="AC163" s="331">
        <v>57.1</v>
      </c>
      <c r="AD163" s="331">
        <v>77.099999999999994</v>
      </c>
      <c r="AE163" s="358">
        <v>62.3</v>
      </c>
      <c r="AF163" s="358">
        <v>156.69999999999999</v>
      </c>
      <c r="AG163" s="358">
        <v>101.4</v>
      </c>
      <c r="AH163" s="329"/>
      <c r="AI163" s="341"/>
      <c r="AJ163" s="329" t="s">
        <v>86</v>
      </c>
      <c r="AK163" s="331">
        <v>97.7</v>
      </c>
      <c r="AL163" s="331">
        <v>105.2</v>
      </c>
      <c r="AM163" s="344">
        <v>100.3</v>
      </c>
      <c r="AN163" s="344">
        <v>103.6</v>
      </c>
      <c r="AO163" s="344">
        <v>90.9</v>
      </c>
      <c r="AP163" s="344">
        <v>111.8</v>
      </c>
      <c r="AQ163" s="344">
        <v>113.2</v>
      </c>
      <c r="AR163" s="344">
        <v>111.2</v>
      </c>
      <c r="AS163" s="344">
        <v>92.2</v>
      </c>
      <c r="AT163" s="344">
        <v>94.3</v>
      </c>
      <c r="AU163" s="344">
        <v>60.6</v>
      </c>
    </row>
    <row r="164" spans="1:47" x14ac:dyDescent="0.15">
      <c r="A164" s="329"/>
      <c r="B164" s="341"/>
      <c r="C164" s="329" t="s">
        <v>88</v>
      </c>
      <c r="D164" s="344">
        <v>117</v>
      </c>
      <c r="E164" s="331">
        <v>117</v>
      </c>
      <c r="F164" s="331">
        <v>111.4</v>
      </c>
      <c r="G164" s="331">
        <v>96.4</v>
      </c>
      <c r="H164" s="331">
        <v>85.8</v>
      </c>
      <c r="I164" s="331">
        <v>115.8</v>
      </c>
      <c r="J164" s="331">
        <v>108.2</v>
      </c>
      <c r="K164" s="331">
        <v>127.9</v>
      </c>
      <c r="L164" s="331">
        <v>100.3</v>
      </c>
      <c r="M164" s="331">
        <v>57.9</v>
      </c>
      <c r="N164" s="331">
        <v>180.7</v>
      </c>
      <c r="O164" s="331">
        <v>143.4</v>
      </c>
      <c r="P164" s="331">
        <v>136.5</v>
      </c>
      <c r="Q164" s="331">
        <v>106.2</v>
      </c>
      <c r="R164" s="331">
        <v>121</v>
      </c>
      <c r="S164" s="331">
        <v>93.3</v>
      </c>
      <c r="T164" s="331">
        <v>99.4</v>
      </c>
      <c r="U164" s="331">
        <v>92.9</v>
      </c>
      <c r="V164" s="331">
        <v>94.7</v>
      </c>
      <c r="W164" s="331">
        <v>108.1</v>
      </c>
      <c r="X164" s="331">
        <v>85.4</v>
      </c>
      <c r="Y164" s="331">
        <v>119.2</v>
      </c>
      <c r="Z164" s="331">
        <v>80.099999999999994</v>
      </c>
      <c r="AA164" s="331">
        <v>136.5</v>
      </c>
      <c r="AB164" s="331">
        <v>43.7</v>
      </c>
      <c r="AC164" s="331">
        <v>71.5</v>
      </c>
      <c r="AD164" s="331">
        <v>87.4</v>
      </c>
      <c r="AE164" s="358">
        <v>52.6</v>
      </c>
      <c r="AF164" s="358">
        <v>158.1</v>
      </c>
      <c r="AG164" s="358">
        <v>119.5</v>
      </c>
      <c r="AH164" s="329"/>
      <c r="AI164" s="341"/>
      <c r="AJ164" s="329" t="s">
        <v>88</v>
      </c>
      <c r="AK164" s="331">
        <v>117</v>
      </c>
      <c r="AL164" s="331">
        <v>129.5</v>
      </c>
      <c r="AM164" s="344">
        <v>133.5</v>
      </c>
      <c r="AN164" s="344">
        <v>147.69999999999999</v>
      </c>
      <c r="AO164" s="344">
        <v>93.1</v>
      </c>
      <c r="AP164" s="344">
        <v>124.2</v>
      </c>
      <c r="AQ164" s="344">
        <v>117.1</v>
      </c>
      <c r="AR164" s="344">
        <v>127.5</v>
      </c>
      <c r="AS164" s="344">
        <v>107.8</v>
      </c>
      <c r="AT164" s="344">
        <v>110.3</v>
      </c>
      <c r="AU164" s="344">
        <v>72.099999999999994</v>
      </c>
    </row>
    <row r="165" spans="1:47" x14ac:dyDescent="0.15">
      <c r="A165" s="329"/>
      <c r="B165" s="341"/>
      <c r="C165" s="329" t="s">
        <v>89</v>
      </c>
      <c r="D165" s="344">
        <v>94.5</v>
      </c>
      <c r="E165" s="331">
        <v>94.5</v>
      </c>
      <c r="F165" s="331">
        <v>94.6</v>
      </c>
      <c r="G165" s="331">
        <v>74.599999999999994</v>
      </c>
      <c r="H165" s="331">
        <v>73.900000000000006</v>
      </c>
      <c r="I165" s="331">
        <v>78.900000000000006</v>
      </c>
      <c r="J165" s="331">
        <v>56.3</v>
      </c>
      <c r="K165" s="331">
        <v>108.8</v>
      </c>
      <c r="L165" s="331">
        <v>81.400000000000006</v>
      </c>
      <c r="M165" s="331">
        <v>48.4</v>
      </c>
      <c r="N165" s="331">
        <v>105.6</v>
      </c>
      <c r="O165" s="331">
        <v>99.8</v>
      </c>
      <c r="P165" s="331">
        <v>111</v>
      </c>
      <c r="Q165" s="331">
        <v>104.4</v>
      </c>
      <c r="R165" s="331">
        <v>113.1</v>
      </c>
      <c r="S165" s="331">
        <v>85.5</v>
      </c>
      <c r="T165" s="331">
        <v>103.4</v>
      </c>
      <c r="U165" s="331">
        <v>89.7</v>
      </c>
      <c r="V165" s="331">
        <v>112.2</v>
      </c>
      <c r="W165" s="331">
        <v>105.4</v>
      </c>
      <c r="X165" s="331">
        <v>79.900000000000006</v>
      </c>
      <c r="Y165" s="331">
        <v>116.1</v>
      </c>
      <c r="Z165" s="331">
        <v>85.7</v>
      </c>
      <c r="AA165" s="331">
        <v>97.7</v>
      </c>
      <c r="AB165" s="331">
        <v>52</v>
      </c>
      <c r="AC165" s="331">
        <v>63.8</v>
      </c>
      <c r="AD165" s="331">
        <v>84.5</v>
      </c>
      <c r="AE165" s="358">
        <v>48.5</v>
      </c>
      <c r="AF165" s="365" t="s">
        <v>111</v>
      </c>
      <c r="AG165" s="358">
        <v>96.6</v>
      </c>
      <c r="AH165" s="329"/>
      <c r="AI165" s="341"/>
      <c r="AJ165" s="329" t="s">
        <v>89</v>
      </c>
      <c r="AK165" s="331">
        <v>94.5</v>
      </c>
      <c r="AL165" s="331">
        <v>103.5</v>
      </c>
      <c r="AM165" s="344">
        <v>92.6</v>
      </c>
      <c r="AN165" s="344">
        <v>95</v>
      </c>
      <c r="AO165" s="344">
        <v>85.8</v>
      </c>
      <c r="AP165" s="344">
        <v>118</v>
      </c>
      <c r="AQ165" s="344">
        <v>110.4</v>
      </c>
      <c r="AR165" s="344">
        <v>121.4</v>
      </c>
      <c r="AS165" s="344">
        <v>88</v>
      </c>
      <c r="AT165" s="344">
        <v>89.3</v>
      </c>
      <c r="AU165" s="344">
        <v>68.7</v>
      </c>
    </row>
    <row r="166" spans="1:47" x14ac:dyDescent="0.15">
      <c r="A166" s="329"/>
      <c r="B166" s="341"/>
      <c r="C166" s="329" t="s">
        <v>90</v>
      </c>
      <c r="D166" s="344">
        <v>89</v>
      </c>
      <c r="E166" s="331">
        <v>89</v>
      </c>
      <c r="F166" s="331">
        <v>99.1</v>
      </c>
      <c r="G166" s="331">
        <v>68.3</v>
      </c>
      <c r="H166" s="331">
        <v>70.3</v>
      </c>
      <c r="I166" s="331">
        <v>72.599999999999994</v>
      </c>
      <c r="J166" s="331">
        <v>52.4</v>
      </c>
      <c r="K166" s="331">
        <v>99.8</v>
      </c>
      <c r="L166" s="331">
        <v>70.599999999999994</v>
      </c>
      <c r="M166" s="331">
        <v>50.9</v>
      </c>
      <c r="N166" s="331">
        <v>108.5</v>
      </c>
      <c r="O166" s="331">
        <v>83.4</v>
      </c>
      <c r="P166" s="331">
        <v>101.8</v>
      </c>
      <c r="Q166" s="331">
        <v>89.5</v>
      </c>
      <c r="R166" s="331">
        <v>109.9</v>
      </c>
      <c r="S166" s="331">
        <v>86.8</v>
      </c>
      <c r="T166" s="331">
        <v>94.2</v>
      </c>
      <c r="U166" s="331">
        <v>79.900000000000006</v>
      </c>
      <c r="V166" s="331">
        <v>98.2</v>
      </c>
      <c r="W166" s="331">
        <v>93.6</v>
      </c>
      <c r="X166" s="331">
        <v>64.3</v>
      </c>
      <c r="Y166" s="331">
        <v>78.900000000000006</v>
      </c>
      <c r="Z166" s="331">
        <v>72.5</v>
      </c>
      <c r="AA166" s="331">
        <v>93.7</v>
      </c>
      <c r="AB166" s="331">
        <v>39.200000000000003</v>
      </c>
      <c r="AC166" s="331">
        <v>55.1</v>
      </c>
      <c r="AD166" s="331">
        <v>68.8</v>
      </c>
      <c r="AE166" s="358">
        <v>44.5</v>
      </c>
      <c r="AF166" s="365" t="s">
        <v>111</v>
      </c>
      <c r="AG166" s="358">
        <v>91</v>
      </c>
      <c r="AH166" s="329"/>
      <c r="AI166" s="341"/>
      <c r="AJ166" s="329" t="s">
        <v>90</v>
      </c>
      <c r="AK166" s="331">
        <v>89</v>
      </c>
      <c r="AL166" s="331">
        <v>95.1</v>
      </c>
      <c r="AM166" s="344">
        <v>86.7</v>
      </c>
      <c r="AN166" s="344">
        <v>89.7</v>
      </c>
      <c r="AO166" s="344">
        <v>78</v>
      </c>
      <c r="AP166" s="344">
        <v>106.4</v>
      </c>
      <c r="AQ166" s="344">
        <v>88.7</v>
      </c>
      <c r="AR166" s="344">
        <v>114.3</v>
      </c>
      <c r="AS166" s="344">
        <v>84.6</v>
      </c>
      <c r="AT166" s="344">
        <v>86.4</v>
      </c>
      <c r="AU166" s="344">
        <v>58</v>
      </c>
    </row>
    <row r="167" spans="1:47" x14ac:dyDescent="0.15">
      <c r="A167" s="329"/>
      <c r="B167" s="341"/>
      <c r="C167" s="329" t="s">
        <v>91</v>
      </c>
      <c r="D167" s="344">
        <v>102.8</v>
      </c>
      <c r="E167" s="331">
        <v>102.8</v>
      </c>
      <c r="F167" s="331">
        <v>97.8</v>
      </c>
      <c r="G167" s="331">
        <v>83.6</v>
      </c>
      <c r="H167" s="331">
        <v>75.2</v>
      </c>
      <c r="I167" s="331">
        <v>93.6</v>
      </c>
      <c r="J167" s="331">
        <v>77.8</v>
      </c>
      <c r="K167" s="331">
        <v>115.4</v>
      </c>
      <c r="L167" s="331">
        <v>87.3</v>
      </c>
      <c r="M167" s="331">
        <v>48.1</v>
      </c>
      <c r="N167" s="331">
        <v>143.9</v>
      </c>
      <c r="O167" s="331">
        <v>94.7</v>
      </c>
      <c r="P167" s="331">
        <v>132.80000000000001</v>
      </c>
      <c r="Q167" s="331">
        <v>100</v>
      </c>
      <c r="R167" s="331">
        <v>116.5</v>
      </c>
      <c r="S167" s="331">
        <v>84.4</v>
      </c>
      <c r="T167" s="331">
        <v>98.8</v>
      </c>
      <c r="U167" s="331">
        <v>88.1</v>
      </c>
      <c r="V167" s="331">
        <v>103.1</v>
      </c>
      <c r="W167" s="331">
        <v>101.9</v>
      </c>
      <c r="X167" s="331">
        <v>78.5</v>
      </c>
      <c r="Y167" s="331">
        <v>102.9</v>
      </c>
      <c r="Z167" s="331">
        <v>76</v>
      </c>
      <c r="AA167" s="331">
        <v>108.8</v>
      </c>
      <c r="AB167" s="331">
        <v>51</v>
      </c>
      <c r="AC167" s="331">
        <v>62.8</v>
      </c>
      <c r="AD167" s="331">
        <v>103.9</v>
      </c>
      <c r="AE167" s="358">
        <v>57.4</v>
      </c>
      <c r="AF167" s="365" t="s">
        <v>111</v>
      </c>
      <c r="AG167" s="358">
        <v>104.6</v>
      </c>
      <c r="AH167" s="329"/>
      <c r="AI167" s="341"/>
      <c r="AJ167" s="329" t="s">
        <v>91</v>
      </c>
      <c r="AK167" s="331">
        <v>102.8</v>
      </c>
      <c r="AL167" s="331">
        <v>113.4</v>
      </c>
      <c r="AM167" s="344">
        <v>110.2</v>
      </c>
      <c r="AN167" s="344">
        <v>119.2</v>
      </c>
      <c r="AO167" s="344">
        <v>84.4</v>
      </c>
      <c r="AP167" s="344">
        <v>117.6</v>
      </c>
      <c r="AQ167" s="344">
        <v>104.5</v>
      </c>
      <c r="AR167" s="344">
        <v>123.6</v>
      </c>
      <c r="AS167" s="344">
        <v>95.1</v>
      </c>
      <c r="AT167" s="344">
        <v>97.2</v>
      </c>
      <c r="AU167" s="344">
        <v>63.4</v>
      </c>
    </row>
    <row r="168" spans="1:47" x14ac:dyDescent="0.15">
      <c r="A168" s="329"/>
      <c r="B168" s="341"/>
      <c r="C168" s="329" t="s">
        <v>92</v>
      </c>
      <c r="D168" s="344">
        <v>94.5</v>
      </c>
      <c r="E168" s="331">
        <v>94.5</v>
      </c>
      <c r="F168" s="331">
        <v>102.6</v>
      </c>
      <c r="G168" s="331">
        <v>79.400000000000006</v>
      </c>
      <c r="H168" s="331">
        <v>72.099999999999994</v>
      </c>
      <c r="I168" s="331">
        <v>74</v>
      </c>
      <c r="J168" s="331">
        <v>57.7</v>
      </c>
      <c r="K168" s="331">
        <v>95</v>
      </c>
      <c r="L168" s="331">
        <v>79</v>
      </c>
      <c r="M168" s="331">
        <v>51.2</v>
      </c>
      <c r="N168" s="331">
        <v>127.3</v>
      </c>
      <c r="O168" s="331">
        <v>92.7</v>
      </c>
      <c r="P168" s="331">
        <v>111.8</v>
      </c>
      <c r="Q168" s="331">
        <v>106.1</v>
      </c>
      <c r="R168" s="331">
        <v>104.9</v>
      </c>
      <c r="S168" s="331">
        <v>82.5</v>
      </c>
      <c r="T168" s="331">
        <v>102</v>
      </c>
      <c r="U168" s="331">
        <v>92.7</v>
      </c>
      <c r="V168" s="331">
        <v>96.1</v>
      </c>
      <c r="W168" s="331">
        <v>99.2</v>
      </c>
      <c r="X168" s="331">
        <v>77.900000000000006</v>
      </c>
      <c r="Y168" s="331">
        <v>94.6</v>
      </c>
      <c r="Z168" s="331">
        <v>74.2</v>
      </c>
      <c r="AA168" s="331">
        <v>106.9</v>
      </c>
      <c r="AB168" s="331">
        <v>46.9</v>
      </c>
      <c r="AC168" s="331">
        <v>69.7</v>
      </c>
      <c r="AD168" s="331">
        <v>89.9</v>
      </c>
      <c r="AE168" s="358">
        <v>65.3</v>
      </c>
      <c r="AF168" s="365" t="s">
        <v>111</v>
      </c>
      <c r="AG168" s="358">
        <v>98.4</v>
      </c>
      <c r="AH168" s="329"/>
      <c r="AI168" s="341"/>
      <c r="AJ168" s="329" t="s">
        <v>92</v>
      </c>
      <c r="AK168" s="331">
        <v>94.5</v>
      </c>
      <c r="AL168" s="331">
        <v>98.5</v>
      </c>
      <c r="AM168" s="344">
        <v>91.4</v>
      </c>
      <c r="AN168" s="344">
        <v>94</v>
      </c>
      <c r="AO168" s="344">
        <v>83.9</v>
      </c>
      <c r="AP168" s="344">
        <v>108.1</v>
      </c>
      <c r="AQ168" s="344">
        <v>99.8</v>
      </c>
      <c r="AR168" s="344">
        <v>111.9</v>
      </c>
      <c r="AS168" s="344">
        <v>91.5</v>
      </c>
      <c r="AT168" s="344">
        <v>93.4</v>
      </c>
      <c r="AU168" s="344">
        <v>63.8</v>
      </c>
    </row>
    <row r="169" spans="1:47" x14ac:dyDescent="0.15">
      <c r="A169" s="329"/>
      <c r="B169" s="341"/>
      <c r="C169" s="329" t="s">
        <v>93</v>
      </c>
      <c r="D169" s="344">
        <v>89.6</v>
      </c>
      <c r="E169" s="331">
        <v>89.6</v>
      </c>
      <c r="F169" s="331">
        <v>96.6</v>
      </c>
      <c r="G169" s="331">
        <v>78.400000000000006</v>
      </c>
      <c r="H169" s="331">
        <v>73.5</v>
      </c>
      <c r="I169" s="331">
        <v>76.7</v>
      </c>
      <c r="J169" s="331">
        <v>65.8</v>
      </c>
      <c r="K169" s="331">
        <v>90.7</v>
      </c>
      <c r="L169" s="331">
        <v>80.900000000000006</v>
      </c>
      <c r="M169" s="331">
        <v>54.5</v>
      </c>
      <c r="N169" s="331">
        <v>115.9</v>
      </c>
      <c r="O169" s="331">
        <v>99.2</v>
      </c>
      <c r="P169" s="331">
        <v>100.3</v>
      </c>
      <c r="Q169" s="331">
        <v>99.4</v>
      </c>
      <c r="R169" s="331">
        <v>95.2</v>
      </c>
      <c r="S169" s="331">
        <v>85</v>
      </c>
      <c r="T169" s="331">
        <v>81.5</v>
      </c>
      <c r="U169" s="331">
        <v>82.4</v>
      </c>
      <c r="V169" s="331">
        <v>107.3</v>
      </c>
      <c r="W169" s="331">
        <v>94.6</v>
      </c>
      <c r="X169" s="331">
        <v>69.900000000000006</v>
      </c>
      <c r="Y169" s="331">
        <v>86.3</v>
      </c>
      <c r="Z169" s="331">
        <v>72.3</v>
      </c>
      <c r="AA169" s="331">
        <v>98.7</v>
      </c>
      <c r="AB169" s="331">
        <v>44.2</v>
      </c>
      <c r="AC169" s="331">
        <v>60.2</v>
      </c>
      <c r="AD169" s="331">
        <v>79.599999999999994</v>
      </c>
      <c r="AE169" s="358">
        <v>65.3</v>
      </c>
      <c r="AF169" s="365" t="s">
        <v>111</v>
      </c>
      <c r="AG169" s="358">
        <v>94.1</v>
      </c>
      <c r="AH169" s="329"/>
      <c r="AI169" s="341"/>
      <c r="AJ169" s="329" t="s">
        <v>93</v>
      </c>
      <c r="AK169" s="331">
        <v>89.6</v>
      </c>
      <c r="AL169" s="331">
        <v>91.1</v>
      </c>
      <c r="AM169" s="344">
        <v>82.2</v>
      </c>
      <c r="AN169" s="344">
        <v>81.3</v>
      </c>
      <c r="AO169" s="344">
        <v>84.7</v>
      </c>
      <c r="AP169" s="344">
        <v>102.8</v>
      </c>
      <c r="AQ169" s="344">
        <v>108.5</v>
      </c>
      <c r="AR169" s="344">
        <v>100.3</v>
      </c>
      <c r="AS169" s="344">
        <v>88.5</v>
      </c>
      <c r="AT169" s="344">
        <v>90.4</v>
      </c>
      <c r="AU169" s="344">
        <v>60.8</v>
      </c>
    </row>
    <row r="170" spans="1:47" x14ac:dyDescent="0.15">
      <c r="A170" s="329"/>
      <c r="B170" s="341"/>
      <c r="C170" s="329" t="s">
        <v>94</v>
      </c>
      <c r="D170" s="344">
        <v>107.4</v>
      </c>
      <c r="E170" s="331">
        <v>107.4</v>
      </c>
      <c r="F170" s="331">
        <v>99.6</v>
      </c>
      <c r="G170" s="331">
        <v>84</v>
      </c>
      <c r="H170" s="331">
        <v>89.4</v>
      </c>
      <c r="I170" s="331">
        <v>100.4</v>
      </c>
      <c r="J170" s="331">
        <v>98.6</v>
      </c>
      <c r="K170" s="331">
        <v>104.8</v>
      </c>
      <c r="L170" s="331">
        <v>82.7</v>
      </c>
      <c r="M170" s="331">
        <v>55.5</v>
      </c>
      <c r="N170" s="331">
        <v>165.9</v>
      </c>
      <c r="O170" s="331">
        <v>117.7</v>
      </c>
      <c r="P170" s="331">
        <v>144.9</v>
      </c>
      <c r="Q170" s="331">
        <v>109.4</v>
      </c>
      <c r="R170" s="331">
        <v>103.3</v>
      </c>
      <c r="S170" s="331">
        <v>84.7</v>
      </c>
      <c r="T170" s="331">
        <v>90.9</v>
      </c>
      <c r="U170" s="331">
        <v>86.5</v>
      </c>
      <c r="V170" s="331">
        <v>109.9</v>
      </c>
      <c r="W170" s="331">
        <v>95.8</v>
      </c>
      <c r="X170" s="331">
        <v>80.099999999999994</v>
      </c>
      <c r="Y170" s="331">
        <v>108.1</v>
      </c>
      <c r="Z170" s="331">
        <v>76.3</v>
      </c>
      <c r="AA170" s="331">
        <v>113.5</v>
      </c>
      <c r="AB170" s="331">
        <v>41</v>
      </c>
      <c r="AC170" s="331">
        <v>69.900000000000006</v>
      </c>
      <c r="AD170" s="331">
        <v>83.3</v>
      </c>
      <c r="AE170" s="358">
        <v>62.6</v>
      </c>
      <c r="AF170" s="365" t="s">
        <v>111</v>
      </c>
      <c r="AG170" s="358">
        <v>110.1</v>
      </c>
      <c r="AH170" s="329"/>
      <c r="AI170" s="341"/>
      <c r="AJ170" s="329" t="s">
        <v>94</v>
      </c>
      <c r="AK170" s="331">
        <v>107.4</v>
      </c>
      <c r="AL170" s="331">
        <v>116.8</v>
      </c>
      <c r="AM170" s="344">
        <v>120.2</v>
      </c>
      <c r="AN170" s="344">
        <v>128.30000000000001</v>
      </c>
      <c r="AO170" s="344">
        <v>97.3</v>
      </c>
      <c r="AP170" s="344">
        <v>112.3</v>
      </c>
      <c r="AQ170" s="344">
        <v>125.2</v>
      </c>
      <c r="AR170" s="344">
        <v>106.5</v>
      </c>
      <c r="AS170" s="344">
        <v>100.5</v>
      </c>
      <c r="AT170" s="344">
        <v>102.8</v>
      </c>
      <c r="AU170" s="344">
        <v>66.2</v>
      </c>
    </row>
    <row r="171" spans="1:47" x14ac:dyDescent="0.15">
      <c r="A171" s="329"/>
      <c r="B171" s="341"/>
      <c r="C171" s="329" t="s">
        <v>95</v>
      </c>
      <c r="D171" s="344">
        <v>97.1</v>
      </c>
      <c r="E171" s="331">
        <v>97.1</v>
      </c>
      <c r="F171" s="331">
        <v>107.6</v>
      </c>
      <c r="G171" s="331">
        <v>74.099999999999994</v>
      </c>
      <c r="H171" s="331">
        <v>95.6</v>
      </c>
      <c r="I171" s="331">
        <v>74.400000000000006</v>
      </c>
      <c r="J171" s="331">
        <v>70</v>
      </c>
      <c r="K171" s="331">
        <v>79.400000000000006</v>
      </c>
      <c r="L171" s="331">
        <v>80.900000000000006</v>
      </c>
      <c r="M171" s="331">
        <v>47.2</v>
      </c>
      <c r="N171" s="331">
        <v>133.69999999999999</v>
      </c>
      <c r="O171" s="331">
        <v>111.3</v>
      </c>
      <c r="P171" s="331">
        <v>110.2</v>
      </c>
      <c r="Q171" s="331">
        <v>112.7</v>
      </c>
      <c r="R171" s="331">
        <v>105.7</v>
      </c>
      <c r="S171" s="331">
        <v>87.1</v>
      </c>
      <c r="T171" s="331">
        <v>90.7</v>
      </c>
      <c r="U171" s="331">
        <v>89.1</v>
      </c>
      <c r="V171" s="331">
        <v>109.2</v>
      </c>
      <c r="W171" s="331">
        <v>100.9</v>
      </c>
      <c r="X171" s="331">
        <v>75.400000000000006</v>
      </c>
      <c r="Y171" s="331">
        <v>102.5</v>
      </c>
      <c r="Z171" s="331">
        <v>70.2</v>
      </c>
      <c r="AA171" s="331">
        <v>101.5</v>
      </c>
      <c r="AB171" s="331">
        <v>44.4</v>
      </c>
      <c r="AC171" s="331">
        <v>63.5</v>
      </c>
      <c r="AD171" s="331">
        <v>87.3</v>
      </c>
      <c r="AE171" s="358">
        <v>63.3</v>
      </c>
      <c r="AF171" s="365" t="s">
        <v>111</v>
      </c>
      <c r="AG171" s="358">
        <v>99.4</v>
      </c>
      <c r="AH171" s="329"/>
      <c r="AI171" s="341"/>
      <c r="AJ171" s="329" t="s">
        <v>95</v>
      </c>
      <c r="AK171" s="331">
        <v>97.1</v>
      </c>
      <c r="AL171" s="331">
        <v>98.1</v>
      </c>
      <c r="AM171" s="344">
        <v>88.3</v>
      </c>
      <c r="AN171" s="344">
        <v>82</v>
      </c>
      <c r="AO171" s="344">
        <v>106.1</v>
      </c>
      <c r="AP171" s="344">
        <v>111</v>
      </c>
      <c r="AQ171" s="344">
        <v>118.2</v>
      </c>
      <c r="AR171" s="344">
        <v>107.8</v>
      </c>
      <c r="AS171" s="344">
        <v>96.5</v>
      </c>
      <c r="AT171" s="344">
        <v>98.7</v>
      </c>
      <c r="AU171" s="344">
        <v>63.2</v>
      </c>
    </row>
    <row r="172" spans="1:47" x14ac:dyDescent="0.15">
      <c r="A172" s="329"/>
      <c r="B172" s="341"/>
      <c r="C172" s="329" t="s">
        <v>96</v>
      </c>
      <c r="D172" s="344">
        <v>99.1</v>
      </c>
      <c r="E172" s="331">
        <v>99.1</v>
      </c>
      <c r="F172" s="331">
        <v>105.4</v>
      </c>
      <c r="G172" s="331">
        <v>78.099999999999994</v>
      </c>
      <c r="H172" s="331">
        <v>104.4</v>
      </c>
      <c r="I172" s="331">
        <v>74</v>
      </c>
      <c r="J172" s="331">
        <v>62.3</v>
      </c>
      <c r="K172" s="331">
        <v>89</v>
      </c>
      <c r="L172" s="331">
        <v>78.8</v>
      </c>
      <c r="M172" s="331">
        <v>55.9</v>
      </c>
      <c r="N172" s="331">
        <v>147</v>
      </c>
      <c r="O172" s="331">
        <v>114.8</v>
      </c>
      <c r="P172" s="331">
        <v>113.7</v>
      </c>
      <c r="Q172" s="331">
        <v>103.5</v>
      </c>
      <c r="R172" s="331">
        <v>103.8</v>
      </c>
      <c r="S172" s="331">
        <v>86.3</v>
      </c>
      <c r="T172" s="331">
        <v>86.3</v>
      </c>
      <c r="U172" s="331">
        <v>90</v>
      </c>
      <c r="V172" s="331">
        <v>103.3</v>
      </c>
      <c r="W172" s="331">
        <v>107.6</v>
      </c>
      <c r="X172" s="331">
        <v>77.7</v>
      </c>
      <c r="Y172" s="331">
        <v>107.8</v>
      </c>
      <c r="Z172" s="331">
        <v>68.5</v>
      </c>
      <c r="AA172" s="331">
        <v>116.5</v>
      </c>
      <c r="AB172" s="331">
        <v>48.4</v>
      </c>
      <c r="AC172" s="331">
        <v>63.9</v>
      </c>
      <c r="AD172" s="331">
        <v>88.6</v>
      </c>
      <c r="AE172" s="358">
        <v>68.900000000000006</v>
      </c>
      <c r="AF172" s="365" t="s">
        <v>111</v>
      </c>
      <c r="AG172" s="358">
        <v>101.4</v>
      </c>
      <c r="AH172" s="329"/>
      <c r="AI172" s="341"/>
      <c r="AJ172" s="329" t="s">
        <v>96</v>
      </c>
      <c r="AK172" s="331">
        <v>99.1</v>
      </c>
      <c r="AL172" s="331">
        <v>102.1</v>
      </c>
      <c r="AM172" s="344">
        <v>91</v>
      </c>
      <c r="AN172" s="344">
        <v>84.1</v>
      </c>
      <c r="AO172" s="344">
        <v>110.8</v>
      </c>
      <c r="AP172" s="344">
        <v>116.9</v>
      </c>
      <c r="AQ172" s="344">
        <v>130.9</v>
      </c>
      <c r="AR172" s="344">
        <v>110.5</v>
      </c>
      <c r="AS172" s="344">
        <v>96.9</v>
      </c>
      <c r="AT172" s="344">
        <v>99</v>
      </c>
      <c r="AU172" s="344">
        <v>67.099999999999994</v>
      </c>
    </row>
    <row r="173" spans="1:47" x14ac:dyDescent="0.15">
      <c r="A173" s="329"/>
      <c r="B173" s="341"/>
      <c r="C173" s="335" t="s">
        <v>97</v>
      </c>
      <c r="D173" s="346">
        <v>103</v>
      </c>
      <c r="E173" s="337">
        <v>103</v>
      </c>
      <c r="F173" s="337">
        <v>99.4</v>
      </c>
      <c r="G173" s="337">
        <v>92.9</v>
      </c>
      <c r="H173" s="337">
        <v>93.9</v>
      </c>
      <c r="I173" s="337">
        <v>91.6</v>
      </c>
      <c r="J173" s="337">
        <v>90.6</v>
      </c>
      <c r="K173" s="337">
        <v>94.1</v>
      </c>
      <c r="L173" s="337">
        <v>82.5</v>
      </c>
      <c r="M173" s="337">
        <v>42.8</v>
      </c>
      <c r="N173" s="337">
        <v>149.1</v>
      </c>
      <c r="O173" s="337">
        <v>114.1</v>
      </c>
      <c r="P173" s="337">
        <v>114.8</v>
      </c>
      <c r="Q173" s="337">
        <v>116.5</v>
      </c>
      <c r="R173" s="337">
        <v>101.3</v>
      </c>
      <c r="S173" s="337">
        <v>92.3</v>
      </c>
      <c r="T173" s="337">
        <v>85.4</v>
      </c>
      <c r="U173" s="337">
        <v>94.1</v>
      </c>
      <c r="V173" s="337">
        <v>102</v>
      </c>
      <c r="W173" s="337">
        <v>128.19999999999999</v>
      </c>
      <c r="X173" s="337">
        <v>80.7</v>
      </c>
      <c r="Y173" s="337">
        <v>119</v>
      </c>
      <c r="Z173" s="337">
        <v>66.5</v>
      </c>
      <c r="AA173" s="337">
        <v>115.8</v>
      </c>
      <c r="AB173" s="337">
        <v>50</v>
      </c>
      <c r="AC173" s="337">
        <v>63.9</v>
      </c>
      <c r="AD173" s="337">
        <v>96.6</v>
      </c>
      <c r="AE173" s="423">
        <v>61.3</v>
      </c>
      <c r="AF173" s="463" t="s">
        <v>111</v>
      </c>
      <c r="AG173" s="423">
        <v>106.7</v>
      </c>
      <c r="AH173" s="335"/>
      <c r="AI173" s="342"/>
      <c r="AJ173" s="335" t="s">
        <v>97</v>
      </c>
      <c r="AK173" s="337">
        <v>103</v>
      </c>
      <c r="AL173" s="337">
        <v>109.1</v>
      </c>
      <c r="AM173" s="346">
        <v>99.1</v>
      </c>
      <c r="AN173" s="346">
        <v>97.7</v>
      </c>
      <c r="AO173" s="346">
        <v>103.1</v>
      </c>
      <c r="AP173" s="346">
        <v>122.4</v>
      </c>
      <c r="AQ173" s="346">
        <v>118.7</v>
      </c>
      <c r="AR173" s="346">
        <v>124.1</v>
      </c>
      <c r="AS173" s="346">
        <v>98.5</v>
      </c>
      <c r="AT173" s="346">
        <v>100.7</v>
      </c>
      <c r="AU173" s="346">
        <v>67.3</v>
      </c>
    </row>
    <row r="174" spans="1:47" x14ac:dyDescent="0.15">
      <c r="A174" s="329"/>
      <c r="B174" s="341" t="s">
        <v>112</v>
      </c>
      <c r="C174" s="329" t="s">
        <v>84</v>
      </c>
      <c r="D174" s="344">
        <v>87.7</v>
      </c>
      <c r="E174" s="331">
        <v>87.7</v>
      </c>
      <c r="F174" s="331">
        <v>99.7</v>
      </c>
      <c r="G174" s="331">
        <v>82.7</v>
      </c>
      <c r="H174" s="331">
        <v>85.1</v>
      </c>
      <c r="I174" s="331">
        <v>71.400000000000006</v>
      </c>
      <c r="J174" s="331">
        <v>59.8</v>
      </c>
      <c r="K174" s="331">
        <v>87.2</v>
      </c>
      <c r="L174" s="331">
        <v>68.599999999999994</v>
      </c>
      <c r="M174" s="331">
        <v>46.8</v>
      </c>
      <c r="N174" s="331">
        <v>103.9</v>
      </c>
      <c r="O174" s="331">
        <v>103.2</v>
      </c>
      <c r="P174" s="331">
        <v>103.6</v>
      </c>
      <c r="Q174" s="331">
        <v>104.9</v>
      </c>
      <c r="R174" s="331">
        <v>97.5</v>
      </c>
      <c r="S174" s="331">
        <v>85.6</v>
      </c>
      <c r="T174" s="331">
        <v>77.400000000000006</v>
      </c>
      <c r="U174" s="331">
        <v>75</v>
      </c>
      <c r="V174" s="331">
        <v>98.6</v>
      </c>
      <c r="W174" s="331">
        <v>78.099999999999994</v>
      </c>
      <c r="X174" s="331">
        <v>63.4</v>
      </c>
      <c r="Y174" s="331">
        <v>73.5</v>
      </c>
      <c r="Z174" s="331">
        <v>68.8</v>
      </c>
      <c r="AA174" s="331">
        <v>98.4</v>
      </c>
      <c r="AB174" s="331">
        <v>46.2</v>
      </c>
      <c r="AC174" s="331">
        <v>53.7</v>
      </c>
      <c r="AD174" s="331">
        <v>71.900000000000006</v>
      </c>
      <c r="AE174" s="358">
        <v>67.3</v>
      </c>
      <c r="AF174" s="365" t="s">
        <v>111</v>
      </c>
      <c r="AG174" s="358">
        <v>93.5</v>
      </c>
      <c r="AH174" s="329"/>
      <c r="AI174" s="341" t="s">
        <v>112</v>
      </c>
      <c r="AJ174" s="329" t="s">
        <v>84</v>
      </c>
      <c r="AK174" s="331">
        <v>87.7</v>
      </c>
      <c r="AL174" s="331">
        <v>89.8</v>
      </c>
      <c r="AM174" s="344">
        <v>85.1</v>
      </c>
      <c r="AN174" s="344">
        <v>82.3</v>
      </c>
      <c r="AO174" s="344">
        <v>93.3</v>
      </c>
      <c r="AP174" s="344">
        <v>95.9</v>
      </c>
      <c r="AQ174" s="344">
        <v>105.6</v>
      </c>
      <c r="AR174" s="344">
        <v>91.6</v>
      </c>
      <c r="AS174" s="344">
        <v>86.1</v>
      </c>
      <c r="AT174" s="344">
        <v>88.3</v>
      </c>
      <c r="AU174" s="344">
        <v>54.9</v>
      </c>
    </row>
    <row r="175" spans="1:47" x14ac:dyDescent="0.15">
      <c r="A175" s="329"/>
      <c r="B175" s="341"/>
      <c r="C175" s="329" t="s">
        <v>86</v>
      </c>
      <c r="D175" s="344">
        <v>99.5</v>
      </c>
      <c r="E175" s="331">
        <v>99.5</v>
      </c>
      <c r="F175" s="331">
        <v>99.4</v>
      </c>
      <c r="G175" s="331">
        <v>81.400000000000006</v>
      </c>
      <c r="H175" s="331">
        <v>78.2</v>
      </c>
      <c r="I175" s="331">
        <v>102.2</v>
      </c>
      <c r="J175" s="331">
        <v>102.8</v>
      </c>
      <c r="K175" s="331">
        <v>106.5</v>
      </c>
      <c r="L175" s="331">
        <v>59</v>
      </c>
      <c r="M175" s="331">
        <v>44.4</v>
      </c>
      <c r="N175" s="331">
        <v>124</v>
      </c>
      <c r="O175" s="331">
        <v>113.4</v>
      </c>
      <c r="P175" s="331">
        <v>121</v>
      </c>
      <c r="Q175" s="331">
        <v>98.6</v>
      </c>
      <c r="R175" s="331">
        <v>104.5</v>
      </c>
      <c r="S175" s="331">
        <v>79.099999999999994</v>
      </c>
      <c r="T175" s="331">
        <v>85.6</v>
      </c>
      <c r="U175" s="331">
        <v>81.5</v>
      </c>
      <c r="V175" s="331">
        <v>105.2</v>
      </c>
      <c r="W175" s="331">
        <v>92.9</v>
      </c>
      <c r="X175" s="331">
        <v>74.599999999999994</v>
      </c>
      <c r="Y175" s="331">
        <v>101.5</v>
      </c>
      <c r="Z175" s="331">
        <v>77.7</v>
      </c>
      <c r="AA175" s="331">
        <v>127.7</v>
      </c>
      <c r="AB175" s="331">
        <v>43.9</v>
      </c>
      <c r="AC175" s="331">
        <v>57.5</v>
      </c>
      <c r="AD175" s="331">
        <v>85.7</v>
      </c>
      <c r="AE175" s="358">
        <v>68.099999999999994</v>
      </c>
      <c r="AF175" s="365" t="s">
        <v>111</v>
      </c>
      <c r="AG175" s="358">
        <v>93.3</v>
      </c>
      <c r="AH175" s="329"/>
      <c r="AI175" s="341"/>
      <c r="AJ175" s="329" t="s">
        <v>86</v>
      </c>
      <c r="AK175" s="331">
        <v>99.5</v>
      </c>
      <c r="AL175" s="331">
        <v>100</v>
      </c>
      <c r="AM175" s="344">
        <v>92.5</v>
      </c>
      <c r="AN175" s="344">
        <v>94.7</v>
      </c>
      <c r="AO175" s="344">
        <v>86.2</v>
      </c>
      <c r="AP175" s="344">
        <v>110</v>
      </c>
      <c r="AQ175" s="344">
        <v>113.8</v>
      </c>
      <c r="AR175" s="344">
        <v>108.2</v>
      </c>
      <c r="AS175" s="344">
        <v>99.2</v>
      </c>
      <c r="AT175" s="344">
        <v>101.9</v>
      </c>
      <c r="AU175" s="344">
        <v>58.4</v>
      </c>
    </row>
    <row r="176" spans="1:47" x14ac:dyDescent="0.15">
      <c r="A176" s="329"/>
      <c r="B176" s="341"/>
      <c r="C176" s="329" t="s">
        <v>88</v>
      </c>
      <c r="D176" s="344">
        <v>119.5</v>
      </c>
      <c r="E176" s="331">
        <v>119.5</v>
      </c>
      <c r="F176" s="331">
        <v>115.7</v>
      </c>
      <c r="G176" s="331">
        <v>91.1</v>
      </c>
      <c r="H176" s="331">
        <v>88.7</v>
      </c>
      <c r="I176" s="331">
        <v>117.4</v>
      </c>
      <c r="J176" s="331">
        <v>106.5</v>
      </c>
      <c r="K176" s="331">
        <v>133.19999999999999</v>
      </c>
      <c r="L176" s="331">
        <v>106.9</v>
      </c>
      <c r="M176" s="331">
        <v>58.8</v>
      </c>
      <c r="N176" s="331">
        <v>183.2</v>
      </c>
      <c r="O176" s="331">
        <v>132.6</v>
      </c>
      <c r="P176" s="331">
        <v>145.69999999999999</v>
      </c>
      <c r="Q176" s="331">
        <v>118.2</v>
      </c>
      <c r="R176" s="331">
        <v>124.5</v>
      </c>
      <c r="S176" s="331">
        <v>93.4</v>
      </c>
      <c r="T176" s="331">
        <v>98.8</v>
      </c>
      <c r="U176" s="331">
        <v>91.3</v>
      </c>
      <c r="V176" s="331">
        <v>114.5</v>
      </c>
      <c r="W176" s="331">
        <v>111.9</v>
      </c>
      <c r="X176" s="331">
        <v>81.400000000000006</v>
      </c>
      <c r="Y176" s="331">
        <v>117.5</v>
      </c>
      <c r="Z176" s="331">
        <v>75.8</v>
      </c>
      <c r="AA176" s="331">
        <v>135.19999999999999</v>
      </c>
      <c r="AB176" s="331">
        <v>46.3</v>
      </c>
      <c r="AC176" s="331">
        <v>67.099999999999994</v>
      </c>
      <c r="AD176" s="331">
        <v>75</v>
      </c>
      <c r="AE176" s="358">
        <v>62.6</v>
      </c>
      <c r="AF176" s="365" t="s">
        <v>111</v>
      </c>
      <c r="AG176" s="358">
        <v>112</v>
      </c>
      <c r="AH176" s="329"/>
      <c r="AI176" s="341"/>
      <c r="AJ176" s="329" t="s">
        <v>88</v>
      </c>
      <c r="AK176" s="331">
        <v>119.5</v>
      </c>
      <c r="AL176" s="331">
        <v>132.30000000000001</v>
      </c>
      <c r="AM176" s="344">
        <v>137.1</v>
      </c>
      <c r="AN176" s="344">
        <v>147.80000000000001</v>
      </c>
      <c r="AO176" s="344">
        <v>106.4</v>
      </c>
      <c r="AP176" s="344">
        <v>126</v>
      </c>
      <c r="AQ176" s="344">
        <v>117.4</v>
      </c>
      <c r="AR176" s="344">
        <v>129.9</v>
      </c>
      <c r="AS176" s="344">
        <v>110.2</v>
      </c>
      <c r="AT176" s="344">
        <v>113.1</v>
      </c>
      <c r="AU176" s="344">
        <v>68.2</v>
      </c>
    </row>
    <row r="177" spans="1:47" x14ac:dyDescent="0.15">
      <c r="A177" s="329"/>
      <c r="B177" s="341"/>
      <c r="C177" s="329" t="s">
        <v>89</v>
      </c>
      <c r="D177" s="344">
        <v>98.3</v>
      </c>
      <c r="E177" s="331">
        <v>98.3</v>
      </c>
      <c r="F177" s="331">
        <v>98.7</v>
      </c>
      <c r="G177" s="331">
        <v>84.8</v>
      </c>
      <c r="H177" s="331">
        <v>75.2</v>
      </c>
      <c r="I177" s="331">
        <v>80.5</v>
      </c>
      <c r="J177" s="331">
        <v>67.099999999999994</v>
      </c>
      <c r="K177" s="331">
        <v>99</v>
      </c>
      <c r="L177" s="331">
        <v>75.599999999999994</v>
      </c>
      <c r="M177" s="331">
        <v>50.7</v>
      </c>
      <c r="N177" s="331">
        <v>107.7</v>
      </c>
      <c r="O177" s="331">
        <v>116.4</v>
      </c>
      <c r="P177" s="331">
        <v>124.7</v>
      </c>
      <c r="Q177" s="331">
        <v>108.6</v>
      </c>
      <c r="R177" s="331">
        <v>114.7</v>
      </c>
      <c r="S177" s="331">
        <v>85.8</v>
      </c>
      <c r="T177" s="331">
        <v>98.8</v>
      </c>
      <c r="U177" s="331">
        <v>91.3</v>
      </c>
      <c r="V177" s="331">
        <v>107.9</v>
      </c>
      <c r="W177" s="331">
        <v>102.1</v>
      </c>
      <c r="X177" s="331">
        <v>76.3</v>
      </c>
      <c r="Y177" s="331">
        <v>112.7</v>
      </c>
      <c r="Z177" s="331">
        <v>74.3</v>
      </c>
      <c r="AA177" s="331">
        <v>103.5</v>
      </c>
      <c r="AB177" s="331">
        <v>54</v>
      </c>
      <c r="AC177" s="331">
        <v>60.6</v>
      </c>
      <c r="AD177" s="331">
        <v>78</v>
      </c>
      <c r="AE177" s="358">
        <v>70.7</v>
      </c>
      <c r="AF177" s="365" t="s">
        <v>111</v>
      </c>
      <c r="AG177" s="358">
        <v>92.1</v>
      </c>
      <c r="AH177" s="329"/>
      <c r="AI177" s="341"/>
      <c r="AJ177" s="329" t="s">
        <v>89</v>
      </c>
      <c r="AK177" s="331">
        <v>98.3</v>
      </c>
      <c r="AL177" s="331">
        <v>104</v>
      </c>
      <c r="AM177" s="344">
        <v>92.8</v>
      </c>
      <c r="AN177" s="344">
        <v>94.6</v>
      </c>
      <c r="AO177" s="344">
        <v>87.6</v>
      </c>
      <c r="AP177" s="344">
        <v>119</v>
      </c>
      <c r="AQ177" s="344">
        <v>115.2</v>
      </c>
      <c r="AR177" s="344">
        <v>120.7</v>
      </c>
      <c r="AS177" s="344">
        <v>94.1</v>
      </c>
      <c r="AT177" s="344">
        <v>96</v>
      </c>
      <c r="AU177" s="344">
        <v>64.599999999999994</v>
      </c>
    </row>
    <row r="178" spans="1:47" x14ac:dyDescent="0.15">
      <c r="A178" s="329"/>
      <c r="B178" s="341"/>
      <c r="C178" s="329" t="s">
        <v>90</v>
      </c>
      <c r="D178" s="344">
        <v>95.2</v>
      </c>
      <c r="E178" s="331">
        <v>95.2</v>
      </c>
      <c r="F178" s="331">
        <v>107</v>
      </c>
      <c r="G178" s="331">
        <v>81.2</v>
      </c>
      <c r="H178" s="331">
        <v>69.3</v>
      </c>
      <c r="I178" s="331">
        <v>77.599999999999994</v>
      </c>
      <c r="J178" s="331">
        <v>64.599999999999994</v>
      </c>
      <c r="K178" s="331">
        <v>95.1</v>
      </c>
      <c r="L178" s="331">
        <v>74.8</v>
      </c>
      <c r="M178" s="331">
        <v>49.9</v>
      </c>
      <c r="N178" s="331">
        <v>103.7</v>
      </c>
      <c r="O178" s="331">
        <v>111.7</v>
      </c>
      <c r="P178" s="331">
        <v>129.4</v>
      </c>
      <c r="Q178" s="331">
        <v>90.1</v>
      </c>
      <c r="R178" s="331">
        <v>102.5</v>
      </c>
      <c r="S178" s="331">
        <v>84</v>
      </c>
      <c r="T178" s="331">
        <v>97.7</v>
      </c>
      <c r="U178" s="331">
        <v>80.400000000000006</v>
      </c>
      <c r="V178" s="331">
        <v>99.6</v>
      </c>
      <c r="W178" s="331">
        <v>99.4</v>
      </c>
      <c r="X178" s="331">
        <v>66.400000000000006</v>
      </c>
      <c r="Y178" s="331">
        <v>93.9</v>
      </c>
      <c r="Z178" s="331">
        <v>66.3</v>
      </c>
      <c r="AA178" s="331">
        <v>101.1</v>
      </c>
      <c r="AB178" s="331">
        <v>49.1</v>
      </c>
      <c r="AC178" s="331">
        <v>55.1</v>
      </c>
      <c r="AD178" s="331">
        <v>56.3</v>
      </c>
      <c r="AE178" s="358">
        <v>66.900000000000006</v>
      </c>
      <c r="AF178" s="365" t="s">
        <v>111</v>
      </c>
      <c r="AG178" s="358">
        <v>89.3</v>
      </c>
      <c r="AH178" s="329"/>
      <c r="AI178" s="341"/>
      <c r="AJ178" s="329" t="s">
        <v>90</v>
      </c>
      <c r="AK178" s="331">
        <v>95.2</v>
      </c>
      <c r="AL178" s="331">
        <v>99.1</v>
      </c>
      <c r="AM178" s="344">
        <v>93.4</v>
      </c>
      <c r="AN178" s="344">
        <v>99.4</v>
      </c>
      <c r="AO178" s="344">
        <v>76.5</v>
      </c>
      <c r="AP178" s="344">
        <v>106.6</v>
      </c>
      <c r="AQ178" s="344">
        <v>104.8</v>
      </c>
      <c r="AR178" s="344">
        <v>107.5</v>
      </c>
      <c r="AS178" s="344">
        <v>92.4</v>
      </c>
      <c r="AT178" s="344">
        <v>94.6</v>
      </c>
      <c r="AU178" s="344">
        <v>60.4</v>
      </c>
    </row>
    <row r="179" spans="1:47" x14ac:dyDescent="0.15">
      <c r="A179" s="329"/>
      <c r="B179" s="341"/>
      <c r="C179" s="329" t="s">
        <v>91</v>
      </c>
      <c r="D179" s="344">
        <v>108.1</v>
      </c>
      <c r="E179" s="331">
        <v>108.1</v>
      </c>
      <c r="F179" s="331">
        <v>105.3</v>
      </c>
      <c r="G179" s="331">
        <v>84</v>
      </c>
      <c r="H179" s="331">
        <v>76.099999999999994</v>
      </c>
      <c r="I179" s="331">
        <v>100.8</v>
      </c>
      <c r="J179" s="331">
        <v>93.8</v>
      </c>
      <c r="K179" s="331">
        <v>111.6</v>
      </c>
      <c r="L179" s="331">
        <v>87.7</v>
      </c>
      <c r="M179" s="331">
        <v>51.2</v>
      </c>
      <c r="N179" s="331">
        <v>151.19999999999999</v>
      </c>
      <c r="O179" s="331">
        <v>108.8</v>
      </c>
      <c r="P179" s="331">
        <v>138.4</v>
      </c>
      <c r="Q179" s="331">
        <v>107.1</v>
      </c>
      <c r="R179" s="331">
        <v>122.1</v>
      </c>
      <c r="S179" s="331">
        <v>87.4</v>
      </c>
      <c r="T179" s="331">
        <v>105</v>
      </c>
      <c r="U179" s="331">
        <v>93.5</v>
      </c>
      <c r="V179" s="331">
        <v>98.1</v>
      </c>
      <c r="W179" s="331">
        <v>101</v>
      </c>
      <c r="X179" s="331">
        <v>72.599999999999994</v>
      </c>
      <c r="Y179" s="331">
        <v>100.9</v>
      </c>
      <c r="Z179" s="331">
        <v>69.3</v>
      </c>
      <c r="AA179" s="331">
        <v>114.3</v>
      </c>
      <c r="AB179" s="331">
        <v>46.7</v>
      </c>
      <c r="AC179" s="331">
        <v>58</v>
      </c>
      <c r="AD179" s="331">
        <v>80.3</v>
      </c>
      <c r="AE179" s="358">
        <v>69</v>
      </c>
      <c r="AF179" s="365" t="s">
        <v>111</v>
      </c>
      <c r="AG179" s="358">
        <v>101.3</v>
      </c>
      <c r="AH179" s="329"/>
      <c r="AI179" s="341"/>
      <c r="AJ179" s="329" t="s">
        <v>91</v>
      </c>
      <c r="AK179" s="331">
        <v>108.1</v>
      </c>
      <c r="AL179" s="331">
        <v>115.2</v>
      </c>
      <c r="AM179" s="344">
        <v>110.6</v>
      </c>
      <c r="AN179" s="344">
        <v>118.7</v>
      </c>
      <c r="AO179" s="344">
        <v>87.6</v>
      </c>
      <c r="AP179" s="344">
        <v>121.4</v>
      </c>
      <c r="AQ179" s="344">
        <v>111.9</v>
      </c>
      <c r="AR179" s="344">
        <v>125.8</v>
      </c>
      <c r="AS179" s="344">
        <v>102.9</v>
      </c>
      <c r="AT179" s="344">
        <v>105.6</v>
      </c>
      <c r="AU179" s="344">
        <v>62.7</v>
      </c>
    </row>
    <row r="180" spans="1:47" x14ac:dyDescent="0.15">
      <c r="A180" s="329"/>
      <c r="B180" s="341"/>
      <c r="C180" s="329" t="s">
        <v>92</v>
      </c>
      <c r="D180" s="344">
        <v>96.1</v>
      </c>
      <c r="E180" s="331">
        <v>96.1</v>
      </c>
      <c r="F180" s="331">
        <v>102.4</v>
      </c>
      <c r="G180" s="331">
        <v>77</v>
      </c>
      <c r="H180" s="331">
        <v>72.599999999999994</v>
      </c>
      <c r="I180" s="331">
        <v>81.7</v>
      </c>
      <c r="J180" s="331">
        <v>66.900000000000006</v>
      </c>
      <c r="K180" s="331">
        <v>100.1</v>
      </c>
      <c r="L180" s="331">
        <v>91.3</v>
      </c>
      <c r="M180" s="331">
        <v>46.3</v>
      </c>
      <c r="N180" s="331">
        <v>110.8</v>
      </c>
      <c r="O180" s="331">
        <v>94.7</v>
      </c>
      <c r="P180" s="331">
        <v>122</v>
      </c>
      <c r="Q180" s="331">
        <v>110.4</v>
      </c>
      <c r="R180" s="331">
        <v>109.2</v>
      </c>
      <c r="S180" s="331">
        <v>87</v>
      </c>
      <c r="T180" s="331">
        <v>95.5</v>
      </c>
      <c r="U180" s="331">
        <v>91.3</v>
      </c>
      <c r="V180" s="331">
        <v>99.8</v>
      </c>
      <c r="W180" s="331">
        <v>100.8</v>
      </c>
      <c r="X180" s="331">
        <v>71.5</v>
      </c>
      <c r="Y180" s="331">
        <v>93.7</v>
      </c>
      <c r="Z180" s="331">
        <v>69.400000000000006</v>
      </c>
      <c r="AA180" s="331">
        <v>113.9</v>
      </c>
      <c r="AB180" s="331">
        <v>46.6</v>
      </c>
      <c r="AC180" s="331">
        <v>58</v>
      </c>
      <c r="AD180" s="331">
        <v>83.1</v>
      </c>
      <c r="AE180" s="358">
        <v>65.099999999999994</v>
      </c>
      <c r="AF180" s="365" t="s">
        <v>111</v>
      </c>
      <c r="AG180" s="358">
        <v>90.1</v>
      </c>
      <c r="AH180" s="329"/>
      <c r="AI180" s="341"/>
      <c r="AJ180" s="329" t="s">
        <v>92</v>
      </c>
      <c r="AK180" s="331">
        <v>96.1</v>
      </c>
      <c r="AL180" s="331">
        <v>97.5</v>
      </c>
      <c r="AM180" s="344">
        <v>88.7</v>
      </c>
      <c r="AN180" s="344">
        <v>90.7</v>
      </c>
      <c r="AO180" s="344">
        <v>82.8</v>
      </c>
      <c r="AP180" s="344">
        <v>109.3</v>
      </c>
      <c r="AQ180" s="344">
        <v>96.5</v>
      </c>
      <c r="AR180" s="344">
        <v>115</v>
      </c>
      <c r="AS180" s="344">
        <v>95.2</v>
      </c>
      <c r="AT180" s="344">
        <v>97.8</v>
      </c>
      <c r="AU180" s="344">
        <v>56.2</v>
      </c>
    </row>
    <row r="181" spans="1:47" x14ac:dyDescent="0.15">
      <c r="A181" s="329"/>
      <c r="B181" s="341"/>
      <c r="C181" s="329" t="s">
        <v>93</v>
      </c>
      <c r="D181" s="462">
        <v>96.4</v>
      </c>
      <c r="E181" s="331">
        <v>96.4</v>
      </c>
      <c r="F181" s="331">
        <v>101.4</v>
      </c>
      <c r="G181" s="331">
        <v>74.099999999999994</v>
      </c>
      <c r="H181" s="331">
        <v>72.900000000000006</v>
      </c>
      <c r="I181" s="331">
        <v>88.2</v>
      </c>
      <c r="J181" s="331">
        <v>77.5</v>
      </c>
      <c r="K181" s="331">
        <v>101.7</v>
      </c>
      <c r="L181" s="331">
        <v>95.2</v>
      </c>
      <c r="M181" s="331">
        <v>52.5</v>
      </c>
      <c r="N181" s="331">
        <v>122.9</v>
      </c>
      <c r="O181" s="331">
        <v>84.2</v>
      </c>
      <c r="P181" s="331">
        <v>126.7</v>
      </c>
      <c r="Q181" s="331">
        <v>102</v>
      </c>
      <c r="R181" s="331">
        <v>104.7</v>
      </c>
      <c r="S181" s="331">
        <v>86.7</v>
      </c>
      <c r="T181" s="331">
        <v>86.4</v>
      </c>
      <c r="U181" s="331">
        <v>84.1</v>
      </c>
      <c r="V181" s="331">
        <v>107</v>
      </c>
      <c r="W181" s="331">
        <v>95</v>
      </c>
      <c r="X181" s="331">
        <v>67.900000000000006</v>
      </c>
      <c r="Y181" s="331">
        <v>98.4</v>
      </c>
      <c r="Z181" s="331">
        <v>71.2</v>
      </c>
      <c r="AA181" s="331">
        <v>106.9</v>
      </c>
      <c r="AB181" s="331">
        <v>41.8</v>
      </c>
      <c r="AC181" s="331">
        <v>51.7</v>
      </c>
      <c r="AD181" s="331">
        <v>73</v>
      </c>
      <c r="AE181" s="358">
        <v>65.8</v>
      </c>
      <c r="AF181" s="365" t="s">
        <v>111</v>
      </c>
      <c r="AG181" s="358">
        <v>90.4</v>
      </c>
      <c r="AH181" s="329"/>
      <c r="AI181" s="341"/>
      <c r="AJ181" s="329" t="s">
        <v>93</v>
      </c>
      <c r="AK181" s="331">
        <v>96.4</v>
      </c>
      <c r="AL181" s="331">
        <v>96.4</v>
      </c>
      <c r="AM181" s="344">
        <v>91.2</v>
      </c>
      <c r="AN181" s="344">
        <v>93.5</v>
      </c>
      <c r="AO181" s="344">
        <v>84.7</v>
      </c>
      <c r="AP181" s="344">
        <v>103.2</v>
      </c>
      <c r="AQ181" s="344">
        <v>92.7</v>
      </c>
      <c r="AR181" s="344">
        <v>107.9</v>
      </c>
      <c r="AS181" s="344">
        <v>96.5</v>
      </c>
      <c r="AT181" s="344">
        <v>99.4</v>
      </c>
      <c r="AU181" s="344">
        <v>53.1</v>
      </c>
    </row>
    <row r="182" spans="1:47" x14ac:dyDescent="0.15">
      <c r="A182" s="329"/>
      <c r="B182" s="341"/>
      <c r="C182" s="329" t="s">
        <v>94</v>
      </c>
      <c r="D182" s="462">
        <v>104.1</v>
      </c>
      <c r="E182" s="331">
        <v>104.1</v>
      </c>
      <c r="F182" s="331">
        <v>107.1</v>
      </c>
      <c r="G182" s="331">
        <v>84.6</v>
      </c>
      <c r="H182" s="331">
        <v>88.7</v>
      </c>
      <c r="I182" s="331">
        <v>98.7</v>
      </c>
      <c r="J182" s="331">
        <v>93.2</v>
      </c>
      <c r="K182" s="331">
        <v>107.1</v>
      </c>
      <c r="L182" s="331">
        <v>90.5</v>
      </c>
      <c r="M182" s="331">
        <v>48.7</v>
      </c>
      <c r="N182" s="331">
        <v>133.80000000000001</v>
      </c>
      <c r="O182" s="331">
        <v>91.1</v>
      </c>
      <c r="P182" s="331">
        <v>147.69999999999999</v>
      </c>
      <c r="Q182" s="331">
        <v>103.6</v>
      </c>
      <c r="R182" s="331">
        <v>104.8</v>
      </c>
      <c r="S182" s="331">
        <v>86.6</v>
      </c>
      <c r="T182" s="331">
        <v>91.5</v>
      </c>
      <c r="U182" s="331">
        <v>88.8</v>
      </c>
      <c r="V182" s="331">
        <v>103</v>
      </c>
      <c r="W182" s="331">
        <v>95.5</v>
      </c>
      <c r="X182" s="331">
        <v>74.900000000000006</v>
      </c>
      <c r="Y182" s="331">
        <v>105.2</v>
      </c>
      <c r="Z182" s="331">
        <v>69.400000000000006</v>
      </c>
      <c r="AA182" s="331">
        <v>121.2</v>
      </c>
      <c r="AB182" s="331">
        <v>42.5</v>
      </c>
      <c r="AC182" s="331">
        <v>63.8</v>
      </c>
      <c r="AD182" s="331">
        <v>67.8</v>
      </c>
      <c r="AE182" s="358">
        <v>69.5</v>
      </c>
      <c r="AF182" s="365" t="s">
        <v>111</v>
      </c>
      <c r="AG182" s="358">
        <v>97.6</v>
      </c>
      <c r="AH182" s="329"/>
      <c r="AI182" s="341"/>
      <c r="AJ182" s="329" t="s">
        <v>94</v>
      </c>
      <c r="AK182" s="331">
        <v>104.1</v>
      </c>
      <c r="AL182" s="331">
        <v>109.8</v>
      </c>
      <c r="AM182" s="344">
        <v>113.6</v>
      </c>
      <c r="AN182" s="344">
        <v>120.1</v>
      </c>
      <c r="AO182" s="344">
        <v>94.9</v>
      </c>
      <c r="AP182" s="344">
        <v>104.7</v>
      </c>
      <c r="AQ182" s="344">
        <v>100.1</v>
      </c>
      <c r="AR182" s="344">
        <v>106.7</v>
      </c>
      <c r="AS182" s="344">
        <v>100</v>
      </c>
      <c r="AT182" s="344">
        <v>102.8</v>
      </c>
      <c r="AU182" s="344">
        <v>59</v>
      </c>
    </row>
    <row r="183" spans="1:47" x14ac:dyDescent="0.15">
      <c r="A183" s="329"/>
      <c r="B183" s="341"/>
      <c r="C183" s="329" t="s">
        <v>95</v>
      </c>
      <c r="D183" s="344">
        <v>100</v>
      </c>
      <c r="E183" s="331">
        <v>100</v>
      </c>
      <c r="F183" s="331">
        <v>105</v>
      </c>
      <c r="G183" s="331">
        <v>85.9</v>
      </c>
      <c r="H183" s="331">
        <v>97.1</v>
      </c>
      <c r="I183" s="331">
        <v>78.8</v>
      </c>
      <c r="J183" s="331">
        <v>71.900000000000006</v>
      </c>
      <c r="K183" s="331">
        <v>88</v>
      </c>
      <c r="L183" s="331">
        <v>78.2</v>
      </c>
      <c r="M183" s="331">
        <v>48.4</v>
      </c>
      <c r="N183" s="331">
        <v>114.3</v>
      </c>
      <c r="O183" s="331">
        <v>81.900000000000006</v>
      </c>
      <c r="P183" s="331">
        <v>153.6</v>
      </c>
      <c r="Q183" s="331">
        <v>113.6</v>
      </c>
      <c r="R183" s="331">
        <v>105.2</v>
      </c>
      <c r="S183" s="331">
        <v>87.3</v>
      </c>
      <c r="T183" s="331">
        <v>85.7</v>
      </c>
      <c r="U183" s="331">
        <v>90.6</v>
      </c>
      <c r="V183" s="331">
        <v>112.2</v>
      </c>
      <c r="W183" s="331">
        <v>101.3</v>
      </c>
      <c r="X183" s="331">
        <v>71.099999999999994</v>
      </c>
      <c r="Y183" s="331">
        <v>97.7</v>
      </c>
      <c r="Z183" s="331">
        <v>70.400000000000006</v>
      </c>
      <c r="AA183" s="331">
        <v>115.7</v>
      </c>
      <c r="AB183" s="331">
        <v>42.5</v>
      </c>
      <c r="AC183" s="331">
        <v>57.2</v>
      </c>
      <c r="AD183" s="331">
        <v>76.400000000000006</v>
      </c>
      <c r="AE183" s="358">
        <v>65.900000000000006</v>
      </c>
      <c r="AF183" s="365" t="s">
        <v>111</v>
      </c>
      <c r="AG183" s="358">
        <v>93.7</v>
      </c>
      <c r="AH183" s="329"/>
      <c r="AI183" s="341"/>
      <c r="AJ183" s="329" t="s">
        <v>95</v>
      </c>
      <c r="AK183" s="331">
        <v>100</v>
      </c>
      <c r="AL183" s="331">
        <v>101.7</v>
      </c>
      <c r="AM183" s="344">
        <v>99.7</v>
      </c>
      <c r="AN183" s="344">
        <v>97.5</v>
      </c>
      <c r="AO183" s="344">
        <v>105.9</v>
      </c>
      <c r="AP183" s="344">
        <v>104.5</v>
      </c>
      <c r="AQ183" s="344">
        <v>96</v>
      </c>
      <c r="AR183" s="344">
        <v>108.4</v>
      </c>
      <c r="AS183" s="344">
        <v>98.7</v>
      </c>
      <c r="AT183" s="344">
        <v>101.7</v>
      </c>
      <c r="AU183" s="344">
        <v>54.7</v>
      </c>
    </row>
    <row r="184" spans="1:47" x14ac:dyDescent="0.15">
      <c r="A184" s="329"/>
      <c r="B184" s="341"/>
      <c r="C184" s="329" t="s">
        <v>96</v>
      </c>
      <c r="D184" s="344">
        <v>106.2</v>
      </c>
      <c r="E184" s="331">
        <v>106.2</v>
      </c>
      <c r="F184" s="331">
        <v>113.5</v>
      </c>
      <c r="G184" s="331">
        <v>91.7</v>
      </c>
      <c r="H184" s="331">
        <v>107.7</v>
      </c>
      <c r="I184" s="331">
        <v>93.4</v>
      </c>
      <c r="J184" s="331">
        <v>80.3</v>
      </c>
      <c r="K184" s="331">
        <v>111.5</v>
      </c>
      <c r="L184" s="331">
        <v>87.4</v>
      </c>
      <c r="M184" s="331">
        <v>50.6</v>
      </c>
      <c r="N184" s="331">
        <v>137.30000000000001</v>
      </c>
      <c r="O184" s="331">
        <v>90.3</v>
      </c>
      <c r="P184" s="331">
        <v>144.19999999999999</v>
      </c>
      <c r="Q184" s="331">
        <v>111.9</v>
      </c>
      <c r="R184" s="331">
        <v>104.2</v>
      </c>
      <c r="S184" s="331">
        <v>165.3</v>
      </c>
      <c r="T184" s="331">
        <v>83.9</v>
      </c>
      <c r="U184" s="331">
        <v>89.1</v>
      </c>
      <c r="V184" s="331">
        <v>97.7</v>
      </c>
      <c r="W184" s="331">
        <v>109.3</v>
      </c>
      <c r="X184" s="331">
        <v>73.599999999999994</v>
      </c>
      <c r="Y184" s="331">
        <v>103.4</v>
      </c>
      <c r="Z184" s="331">
        <v>67.7</v>
      </c>
      <c r="AA184" s="331">
        <v>126.9</v>
      </c>
      <c r="AB184" s="331">
        <v>40.700000000000003</v>
      </c>
      <c r="AC184" s="331">
        <v>56.2</v>
      </c>
      <c r="AD184" s="331">
        <v>90.6</v>
      </c>
      <c r="AE184" s="358">
        <v>74.599999999999994</v>
      </c>
      <c r="AF184" s="365" t="s">
        <v>111</v>
      </c>
      <c r="AG184" s="358">
        <v>99.6</v>
      </c>
      <c r="AH184" s="329"/>
      <c r="AI184" s="341"/>
      <c r="AJ184" s="329" t="s">
        <v>96</v>
      </c>
      <c r="AK184" s="331">
        <v>106.2</v>
      </c>
      <c r="AL184" s="331">
        <v>108.9</v>
      </c>
      <c r="AM184" s="344">
        <v>109</v>
      </c>
      <c r="AN184" s="344">
        <v>108.6</v>
      </c>
      <c r="AO184" s="344">
        <v>110</v>
      </c>
      <c r="AP184" s="344">
        <v>108.8</v>
      </c>
      <c r="AQ184" s="344">
        <v>104.6</v>
      </c>
      <c r="AR184" s="344">
        <v>110.7</v>
      </c>
      <c r="AS184" s="344">
        <v>104.2</v>
      </c>
      <c r="AT184" s="344">
        <v>107.7</v>
      </c>
      <c r="AU184" s="344">
        <v>53.8</v>
      </c>
    </row>
    <row r="185" spans="1:47" x14ac:dyDescent="0.15">
      <c r="A185" s="329"/>
      <c r="B185" s="341"/>
      <c r="C185" s="335" t="s">
        <v>97</v>
      </c>
      <c r="D185" s="471">
        <v>106.6</v>
      </c>
      <c r="E185" s="337">
        <v>106.6</v>
      </c>
      <c r="F185" s="337">
        <v>113</v>
      </c>
      <c r="G185" s="337">
        <v>92.3</v>
      </c>
      <c r="H185" s="337">
        <v>97.2</v>
      </c>
      <c r="I185" s="337">
        <v>95.4</v>
      </c>
      <c r="J185" s="337">
        <v>89.1</v>
      </c>
      <c r="K185" s="337">
        <v>105</v>
      </c>
      <c r="L185" s="337">
        <v>84.9</v>
      </c>
      <c r="M185" s="337">
        <v>48.2</v>
      </c>
      <c r="N185" s="337">
        <v>127.6</v>
      </c>
      <c r="O185" s="337">
        <v>94.8</v>
      </c>
      <c r="P185" s="337">
        <v>137.69999999999999</v>
      </c>
      <c r="Q185" s="337">
        <v>120.9</v>
      </c>
      <c r="R185" s="337">
        <v>111.3</v>
      </c>
      <c r="S185" s="337">
        <v>56.2</v>
      </c>
      <c r="T185" s="337">
        <v>88.7</v>
      </c>
      <c r="U185" s="337">
        <v>92.2</v>
      </c>
      <c r="V185" s="337">
        <v>101.9</v>
      </c>
      <c r="W185" s="337">
        <v>124.2</v>
      </c>
      <c r="X185" s="337">
        <v>76.7</v>
      </c>
      <c r="Y185" s="337">
        <v>120.1</v>
      </c>
      <c r="Z185" s="337">
        <v>68.599999999999994</v>
      </c>
      <c r="AA185" s="337">
        <v>124.1</v>
      </c>
      <c r="AB185" s="337">
        <v>42.4</v>
      </c>
      <c r="AC185" s="337">
        <v>57.3</v>
      </c>
      <c r="AD185" s="337">
        <v>84.2</v>
      </c>
      <c r="AE185" s="423">
        <v>65.8</v>
      </c>
      <c r="AF185" s="463" t="s">
        <v>111</v>
      </c>
      <c r="AG185" s="423">
        <v>100</v>
      </c>
      <c r="AH185" s="329"/>
      <c r="AI185" s="342"/>
      <c r="AJ185" s="335" t="s">
        <v>97</v>
      </c>
      <c r="AK185" s="337">
        <v>106.6</v>
      </c>
      <c r="AL185" s="337">
        <v>112</v>
      </c>
      <c r="AM185" s="346">
        <v>102.5</v>
      </c>
      <c r="AN185" s="346">
        <v>102.7</v>
      </c>
      <c r="AO185" s="346">
        <v>101.8</v>
      </c>
      <c r="AP185" s="346">
        <v>124.5</v>
      </c>
      <c r="AQ185" s="346">
        <v>110.8</v>
      </c>
      <c r="AR185" s="346">
        <v>130.69999999999999</v>
      </c>
      <c r="AS185" s="346">
        <v>102.8</v>
      </c>
      <c r="AT185" s="346">
        <v>106.1</v>
      </c>
      <c r="AU185" s="346">
        <v>54.4</v>
      </c>
    </row>
    <row r="186" spans="1:47" x14ac:dyDescent="0.15">
      <c r="A186" s="329"/>
      <c r="B186" s="341" t="s">
        <v>113</v>
      </c>
      <c r="C186" s="329" t="s">
        <v>84</v>
      </c>
      <c r="D186" s="462">
        <v>92.9</v>
      </c>
      <c r="E186" s="331">
        <v>92.9</v>
      </c>
      <c r="F186" s="331">
        <v>104.3</v>
      </c>
      <c r="G186" s="331">
        <v>87.9</v>
      </c>
      <c r="H186" s="331">
        <v>88.5</v>
      </c>
      <c r="I186" s="331">
        <v>79.599999999999994</v>
      </c>
      <c r="J186" s="331">
        <v>65.2</v>
      </c>
      <c r="K186" s="331">
        <v>100.8</v>
      </c>
      <c r="L186" s="331">
        <v>62.3</v>
      </c>
      <c r="M186" s="331">
        <v>47.7</v>
      </c>
      <c r="N186" s="331">
        <v>134.9</v>
      </c>
      <c r="O186" s="331">
        <v>78</v>
      </c>
      <c r="P186" s="331">
        <v>133.4</v>
      </c>
      <c r="Q186" s="331">
        <v>101.3</v>
      </c>
      <c r="R186" s="331">
        <v>91.4</v>
      </c>
      <c r="S186" s="331">
        <v>61.2</v>
      </c>
      <c r="T186" s="331">
        <v>70</v>
      </c>
      <c r="U186" s="331">
        <v>74.400000000000006</v>
      </c>
      <c r="V186" s="331">
        <v>89.1</v>
      </c>
      <c r="W186" s="331">
        <v>76</v>
      </c>
      <c r="X186" s="331">
        <v>61.2</v>
      </c>
      <c r="Y186" s="331">
        <v>79.5</v>
      </c>
      <c r="Z186" s="331">
        <v>68.599999999999994</v>
      </c>
      <c r="AA186" s="331">
        <v>106.5</v>
      </c>
      <c r="AB186" s="331">
        <v>35</v>
      </c>
      <c r="AC186" s="331">
        <v>49.6</v>
      </c>
      <c r="AD186" s="331">
        <v>62.1</v>
      </c>
      <c r="AE186" s="358">
        <v>69.7</v>
      </c>
      <c r="AF186" s="365" t="s">
        <v>111</v>
      </c>
      <c r="AG186" s="358" t="s">
        <v>111</v>
      </c>
      <c r="AH186" s="329"/>
      <c r="AI186" s="341" t="s">
        <v>113</v>
      </c>
      <c r="AJ186" s="329" t="s">
        <v>84</v>
      </c>
      <c r="AK186" s="331">
        <v>92.9</v>
      </c>
      <c r="AL186" s="331">
        <v>91.2</v>
      </c>
      <c r="AM186" s="344">
        <v>94.2</v>
      </c>
      <c r="AN186" s="344">
        <v>95.2</v>
      </c>
      <c r="AO186" s="344">
        <v>91.4</v>
      </c>
      <c r="AP186" s="344">
        <v>87.3</v>
      </c>
      <c r="AQ186" s="344">
        <v>90</v>
      </c>
      <c r="AR186" s="344">
        <v>86</v>
      </c>
      <c r="AS186" s="344">
        <v>94.2</v>
      </c>
      <c r="AT186" s="344">
        <v>97.6</v>
      </c>
      <c r="AU186" s="344">
        <v>44.2</v>
      </c>
    </row>
    <row r="187" spans="1:47" x14ac:dyDescent="0.15">
      <c r="A187" s="329"/>
      <c r="B187" s="341"/>
      <c r="C187" s="329" t="s">
        <v>86</v>
      </c>
      <c r="D187" s="462">
        <v>106.2</v>
      </c>
      <c r="E187" s="331">
        <v>106.2</v>
      </c>
      <c r="F187" s="331">
        <v>104.2</v>
      </c>
      <c r="G187" s="331">
        <v>71.8</v>
      </c>
      <c r="H187" s="331">
        <v>84.7</v>
      </c>
      <c r="I187" s="331">
        <v>87.3</v>
      </c>
      <c r="J187" s="331">
        <v>70.599999999999994</v>
      </c>
      <c r="K187" s="331">
        <v>110</v>
      </c>
      <c r="L187" s="331">
        <v>83.4</v>
      </c>
      <c r="M187" s="331">
        <v>45.1</v>
      </c>
      <c r="N187" s="331">
        <v>127.3</v>
      </c>
      <c r="O187" s="331">
        <v>95.8</v>
      </c>
      <c r="P187" s="331">
        <v>159.9</v>
      </c>
      <c r="Q187" s="331">
        <v>103.4</v>
      </c>
      <c r="R187" s="331">
        <v>146.19999999999999</v>
      </c>
      <c r="S187" s="331">
        <v>57.3</v>
      </c>
      <c r="T187" s="331">
        <v>80.900000000000006</v>
      </c>
      <c r="U187" s="331">
        <v>81.599999999999994</v>
      </c>
      <c r="V187" s="331">
        <v>100.7</v>
      </c>
      <c r="W187" s="331">
        <v>87.6</v>
      </c>
      <c r="X187" s="331">
        <v>69.5</v>
      </c>
      <c r="Y187" s="331">
        <v>101.9</v>
      </c>
      <c r="Z187" s="331">
        <v>69.7</v>
      </c>
      <c r="AA187" s="331">
        <v>133.1</v>
      </c>
      <c r="AB187" s="331">
        <v>35</v>
      </c>
      <c r="AC187" s="331">
        <v>52.5</v>
      </c>
      <c r="AD187" s="331">
        <v>69.400000000000006</v>
      </c>
      <c r="AE187" s="358">
        <v>69.3</v>
      </c>
      <c r="AF187" s="365" t="s">
        <v>111</v>
      </c>
      <c r="AG187" s="358" t="s">
        <v>111</v>
      </c>
      <c r="AH187" s="329"/>
      <c r="AI187" s="341"/>
      <c r="AJ187" s="329" t="s">
        <v>86</v>
      </c>
      <c r="AK187" s="331">
        <v>106.2</v>
      </c>
      <c r="AL187" s="331">
        <v>120.5</v>
      </c>
      <c r="AM187" s="344">
        <v>108</v>
      </c>
      <c r="AN187" s="344">
        <v>114.3</v>
      </c>
      <c r="AO187" s="344">
        <v>89.9</v>
      </c>
      <c r="AP187" s="344">
        <v>137.19999999999999</v>
      </c>
      <c r="AQ187" s="344">
        <v>109.1</v>
      </c>
      <c r="AR187" s="344">
        <v>149.9</v>
      </c>
      <c r="AS187" s="344">
        <v>95.8</v>
      </c>
      <c r="AT187" s="344">
        <v>99.1</v>
      </c>
      <c r="AU187" s="344">
        <v>46.2</v>
      </c>
    </row>
    <row r="188" spans="1:47" x14ac:dyDescent="0.15">
      <c r="A188" s="329"/>
      <c r="B188" s="341"/>
      <c r="C188" s="329" t="s">
        <v>88</v>
      </c>
      <c r="D188" s="462">
        <v>121.7</v>
      </c>
      <c r="E188" s="331">
        <v>121.7</v>
      </c>
      <c r="F188" s="331">
        <v>115.8</v>
      </c>
      <c r="G188" s="331">
        <v>99.1</v>
      </c>
      <c r="H188" s="331">
        <v>89.6</v>
      </c>
      <c r="I188" s="331">
        <v>126.9</v>
      </c>
      <c r="J188" s="331">
        <v>109.6</v>
      </c>
      <c r="K188" s="331">
        <v>152</v>
      </c>
      <c r="L188" s="331">
        <v>109.7</v>
      </c>
      <c r="M188" s="331">
        <v>53</v>
      </c>
      <c r="N188" s="331">
        <v>201.2</v>
      </c>
      <c r="O188" s="331">
        <v>133.1</v>
      </c>
      <c r="P188" s="331">
        <v>161.30000000000001</v>
      </c>
      <c r="Q188" s="331">
        <v>115.2</v>
      </c>
      <c r="R188" s="331">
        <v>110.7</v>
      </c>
      <c r="S188" s="331">
        <v>63.1</v>
      </c>
      <c r="T188" s="331">
        <v>94.3</v>
      </c>
      <c r="U188" s="331">
        <v>92.5</v>
      </c>
      <c r="V188" s="331">
        <v>117</v>
      </c>
      <c r="W188" s="331">
        <v>106.1</v>
      </c>
      <c r="X188" s="331">
        <v>76.900000000000006</v>
      </c>
      <c r="Y188" s="331">
        <v>117.5</v>
      </c>
      <c r="Z188" s="331">
        <v>71.400000000000006</v>
      </c>
      <c r="AA188" s="331">
        <v>138.4</v>
      </c>
      <c r="AB188" s="331">
        <v>35</v>
      </c>
      <c r="AC188" s="331">
        <v>60.4</v>
      </c>
      <c r="AD188" s="331">
        <v>72.2</v>
      </c>
      <c r="AE188" s="358">
        <v>61.9</v>
      </c>
      <c r="AF188" s="365" t="s">
        <v>111</v>
      </c>
      <c r="AG188" s="358" t="s">
        <v>111</v>
      </c>
      <c r="AH188" s="329"/>
      <c r="AI188" s="341"/>
      <c r="AJ188" s="329" t="s">
        <v>88</v>
      </c>
      <c r="AK188" s="331">
        <v>121.7</v>
      </c>
      <c r="AL188" s="331">
        <v>135.19999999999999</v>
      </c>
      <c r="AM188" s="344">
        <v>149.69999999999999</v>
      </c>
      <c r="AN188" s="344">
        <v>169</v>
      </c>
      <c r="AO188" s="344">
        <v>94.5</v>
      </c>
      <c r="AP188" s="344">
        <v>115.9</v>
      </c>
      <c r="AQ188" s="344">
        <v>114.8</v>
      </c>
      <c r="AR188" s="344">
        <v>116.4</v>
      </c>
      <c r="AS188" s="344">
        <v>111.9</v>
      </c>
      <c r="AT188" s="344">
        <v>115.7</v>
      </c>
      <c r="AU188" s="344">
        <v>54.7</v>
      </c>
    </row>
    <row r="189" spans="1:47" x14ac:dyDescent="0.15">
      <c r="A189" s="329"/>
      <c r="B189" s="341"/>
      <c r="C189" s="329" t="s">
        <v>89</v>
      </c>
      <c r="D189" s="462">
        <v>98.4</v>
      </c>
      <c r="E189" s="331">
        <v>98.4</v>
      </c>
      <c r="F189" s="331">
        <v>104.7</v>
      </c>
      <c r="G189" s="331">
        <v>77.5</v>
      </c>
      <c r="H189" s="331">
        <v>78.099999999999994</v>
      </c>
      <c r="I189" s="331">
        <v>88.5</v>
      </c>
      <c r="J189" s="331">
        <v>67.8</v>
      </c>
      <c r="K189" s="331">
        <v>115.9</v>
      </c>
      <c r="L189" s="331">
        <v>88.5</v>
      </c>
      <c r="M189" s="331">
        <v>46</v>
      </c>
      <c r="N189" s="331">
        <v>122.3</v>
      </c>
      <c r="O189" s="331">
        <v>98.6</v>
      </c>
      <c r="P189" s="331">
        <v>118</v>
      </c>
      <c r="Q189" s="331">
        <v>113.1</v>
      </c>
      <c r="R189" s="331">
        <v>111.3</v>
      </c>
      <c r="S189" s="331">
        <v>60.8</v>
      </c>
      <c r="T189" s="331">
        <v>101.2</v>
      </c>
      <c r="U189" s="331">
        <v>88.2</v>
      </c>
      <c r="V189" s="331">
        <v>101.2</v>
      </c>
      <c r="W189" s="331">
        <v>95.8</v>
      </c>
      <c r="X189" s="331">
        <v>72</v>
      </c>
      <c r="Y189" s="331">
        <v>114.4</v>
      </c>
      <c r="Z189" s="331">
        <v>73.3</v>
      </c>
      <c r="AA189" s="331">
        <v>105.8</v>
      </c>
      <c r="AB189" s="331">
        <v>45</v>
      </c>
      <c r="AC189" s="331">
        <v>54.2</v>
      </c>
      <c r="AD189" s="331">
        <v>68</v>
      </c>
      <c r="AE189" s="358">
        <v>67.3</v>
      </c>
      <c r="AF189" s="365" t="s">
        <v>111</v>
      </c>
      <c r="AG189" s="358" t="s">
        <v>111</v>
      </c>
      <c r="AH189" s="329"/>
      <c r="AI189" s="341"/>
      <c r="AJ189" s="329" t="s">
        <v>89</v>
      </c>
      <c r="AK189" s="331">
        <v>98.4</v>
      </c>
      <c r="AL189" s="331">
        <v>102</v>
      </c>
      <c r="AM189" s="344">
        <v>95.9</v>
      </c>
      <c r="AN189" s="344">
        <v>99.4</v>
      </c>
      <c r="AO189" s="344">
        <v>85.8</v>
      </c>
      <c r="AP189" s="344">
        <v>110.2</v>
      </c>
      <c r="AQ189" s="344">
        <v>100.8</v>
      </c>
      <c r="AR189" s="344">
        <v>114.5</v>
      </c>
      <c r="AS189" s="344">
        <v>95.7</v>
      </c>
      <c r="AT189" s="344">
        <v>98.6</v>
      </c>
      <c r="AU189" s="344">
        <v>52.4</v>
      </c>
    </row>
    <row r="190" spans="1:47" x14ac:dyDescent="0.15">
      <c r="A190" s="329"/>
      <c r="B190" s="341"/>
      <c r="C190" s="329" t="s">
        <v>90</v>
      </c>
      <c r="D190" s="462">
        <v>97.7</v>
      </c>
      <c r="E190" s="331">
        <v>97.7</v>
      </c>
      <c r="F190" s="331">
        <v>108.5</v>
      </c>
      <c r="G190" s="331">
        <v>72.3</v>
      </c>
      <c r="H190" s="331">
        <v>73.599999999999994</v>
      </c>
      <c r="I190" s="331">
        <v>92.1</v>
      </c>
      <c r="J190" s="331">
        <v>69.400000000000006</v>
      </c>
      <c r="K190" s="331">
        <v>121.5</v>
      </c>
      <c r="L190" s="331">
        <v>98.9</v>
      </c>
      <c r="M190" s="331">
        <v>45.1</v>
      </c>
      <c r="N190" s="331">
        <v>120</v>
      </c>
      <c r="O190" s="331">
        <v>113.6</v>
      </c>
      <c r="P190" s="331">
        <v>115</v>
      </c>
      <c r="Q190" s="331">
        <v>96.2</v>
      </c>
      <c r="R190" s="331">
        <v>108.8</v>
      </c>
      <c r="S190" s="331">
        <v>62.3</v>
      </c>
      <c r="T190" s="331">
        <v>92.4</v>
      </c>
      <c r="U190" s="331">
        <v>83.4</v>
      </c>
      <c r="V190" s="331">
        <v>99.3</v>
      </c>
      <c r="W190" s="331">
        <v>92.9</v>
      </c>
      <c r="X190" s="331">
        <v>65.400000000000006</v>
      </c>
      <c r="Y190" s="331">
        <v>100.7</v>
      </c>
      <c r="Z190" s="331">
        <v>68.2</v>
      </c>
      <c r="AA190" s="331">
        <v>106.4</v>
      </c>
      <c r="AB190" s="331">
        <v>35</v>
      </c>
      <c r="AC190" s="331">
        <v>49.6</v>
      </c>
      <c r="AD190" s="331">
        <v>62.3</v>
      </c>
      <c r="AE190" s="358">
        <v>63.3</v>
      </c>
      <c r="AF190" s="365" t="s">
        <v>111</v>
      </c>
      <c r="AG190" s="358" t="s">
        <v>111</v>
      </c>
      <c r="AH190" s="329"/>
      <c r="AI190" s="341"/>
      <c r="AJ190" s="329" t="s">
        <v>90</v>
      </c>
      <c r="AK190" s="331">
        <v>97.7</v>
      </c>
      <c r="AL190" s="331">
        <v>99.6</v>
      </c>
      <c r="AM190" s="344">
        <v>92</v>
      </c>
      <c r="AN190" s="344">
        <v>96.3</v>
      </c>
      <c r="AO190" s="344">
        <v>79.900000000000006</v>
      </c>
      <c r="AP190" s="344">
        <v>109.7</v>
      </c>
      <c r="AQ190" s="344">
        <v>101</v>
      </c>
      <c r="AR190" s="344">
        <v>113.6</v>
      </c>
      <c r="AS190" s="344">
        <v>96.2</v>
      </c>
      <c r="AT190" s="344">
        <v>99.3</v>
      </c>
      <c r="AU190" s="344">
        <v>50.5</v>
      </c>
    </row>
    <row r="191" spans="1:47" x14ac:dyDescent="0.15">
      <c r="A191" s="329"/>
      <c r="B191" s="341"/>
      <c r="C191" s="329" t="s">
        <v>91</v>
      </c>
      <c r="D191" s="462">
        <v>105.2</v>
      </c>
      <c r="E191" s="331">
        <v>105.2</v>
      </c>
      <c r="F191" s="331">
        <v>109.4</v>
      </c>
      <c r="G191" s="331">
        <v>75.900000000000006</v>
      </c>
      <c r="H191" s="331">
        <v>74.599999999999994</v>
      </c>
      <c r="I191" s="331">
        <v>107.3</v>
      </c>
      <c r="J191" s="331">
        <v>111</v>
      </c>
      <c r="K191" s="331">
        <v>103.9</v>
      </c>
      <c r="L191" s="331">
        <v>93.7</v>
      </c>
      <c r="M191" s="331">
        <v>45.6</v>
      </c>
      <c r="N191" s="331">
        <v>121.7</v>
      </c>
      <c r="O191" s="331">
        <v>117.7</v>
      </c>
      <c r="P191" s="331">
        <v>140.4</v>
      </c>
      <c r="Q191" s="331">
        <v>102.1</v>
      </c>
      <c r="R191" s="331">
        <v>108.8</v>
      </c>
      <c r="S191" s="331">
        <v>60.5</v>
      </c>
      <c r="T191" s="331">
        <v>103.7</v>
      </c>
      <c r="U191" s="331">
        <v>87.6</v>
      </c>
      <c r="V191" s="331">
        <v>94.5</v>
      </c>
      <c r="W191" s="331">
        <v>98.2</v>
      </c>
      <c r="X191" s="331">
        <v>68</v>
      </c>
      <c r="Y191" s="331">
        <v>98.7</v>
      </c>
      <c r="Z191" s="331">
        <v>65.8</v>
      </c>
      <c r="AA191" s="331">
        <v>114.3</v>
      </c>
      <c r="AB191" s="331">
        <v>40</v>
      </c>
      <c r="AC191" s="331">
        <v>53.6</v>
      </c>
      <c r="AD191" s="331">
        <v>68</v>
      </c>
      <c r="AE191" s="358">
        <v>63.8</v>
      </c>
      <c r="AF191" s="365" t="s">
        <v>111</v>
      </c>
      <c r="AG191" s="358" t="s">
        <v>111</v>
      </c>
      <c r="AH191" s="329"/>
      <c r="AI191" s="341"/>
      <c r="AJ191" s="329" t="s">
        <v>91</v>
      </c>
      <c r="AK191" s="331">
        <v>105.2</v>
      </c>
      <c r="AL191" s="331">
        <v>104</v>
      </c>
      <c r="AM191" s="344">
        <v>94.4</v>
      </c>
      <c r="AN191" s="344">
        <v>98.3</v>
      </c>
      <c r="AO191" s="344">
        <v>83.2</v>
      </c>
      <c r="AP191" s="344">
        <v>116.7</v>
      </c>
      <c r="AQ191" s="344">
        <v>120</v>
      </c>
      <c r="AR191" s="344">
        <v>115.3</v>
      </c>
      <c r="AS191" s="344">
        <v>106</v>
      </c>
      <c r="AT191" s="344">
        <v>109.9</v>
      </c>
      <c r="AU191" s="344">
        <v>48.3</v>
      </c>
    </row>
    <row r="192" spans="1:47" x14ac:dyDescent="0.15">
      <c r="A192" s="329"/>
      <c r="B192" s="341"/>
      <c r="C192" s="329" t="s">
        <v>92</v>
      </c>
      <c r="D192" s="462">
        <v>97.1</v>
      </c>
      <c r="E192" s="331">
        <v>97.1</v>
      </c>
      <c r="F192" s="331">
        <v>106</v>
      </c>
      <c r="G192" s="331">
        <v>77.099999999999994</v>
      </c>
      <c r="H192" s="331">
        <v>78.5</v>
      </c>
      <c r="I192" s="331">
        <v>86.2</v>
      </c>
      <c r="J192" s="331">
        <v>71.8</v>
      </c>
      <c r="K192" s="331">
        <v>105.1</v>
      </c>
      <c r="L192" s="331">
        <v>88.6</v>
      </c>
      <c r="M192" s="331">
        <v>44.4</v>
      </c>
      <c r="N192" s="331">
        <v>116.3</v>
      </c>
      <c r="O192" s="331">
        <v>89.8</v>
      </c>
      <c r="P192" s="331">
        <v>123</v>
      </c>
      <c r="Q192" s="331">
        <v>110.7</v>
      </c>
      <c r="R192" s="331">
        <v>105.7</v>
      </c>
      <c r="S192" s="331">
        <v>60.6</v>
      </c>
      <c r="T192" s="331">
        <v>101.6</v>
      </c>
      <c r="U192" s="331">
        <v>88.7</v>
      </c>
      <c r="V192" s="331">
        <v>98.3</v>
      </c>
      <c r="W192" s="331">
        <v>99</v>
      </c>
      <c r="X192" s="331">
        <v>69.900000000000006</v>
      </c>
      <c r="Y192" s="331">
        <v>98.3</v>
      </c>
      <c r="Z192" s="331">
        <v>66.8</v>
      </c>
      <c r="AA192" s="331">
        <v>113.5</v>
      </c>
      <c r="AB192" s="331">
        <v>35</v>
      </c>
      <c r="AC192" s="331">
        <v>55.1</v>
      </c>
      <c r="AD192" s="331">
        <v>82.2</v>
      </c>
      <c r="AE192" s="358">
        <v>61.5</v>
      </c>
      <c r="AF192" s="365" t="s">
        <v>111</v>
      </c>
      <c r="AG192" s="358" t="s">
        <v>111</v>
      </c>
      <c r="AH192" s="329"/>
      <c r="AI192" s="341"/>
      <c r="AJ192" s="329" t="s">
        <v>92</v>
      </c>
      <c r="AK192" s="331">
        <v>97.1</v>
      </c>
      <c r="AL192" s="331">
        <v>95.2</v>
      </c>
      <c r="AM192" s="344">
        <v>86</v>
      </c>
      <c r="AN192" s="344">
        <v>86</v>
      </c>
      <c r="AO192" s="344">
        <v>85.9</v>
      </c>
      <c r="AP192" s="344">
        <v>107.6</v>
      </c>
      <c r="AQ192" s="344">
        <v>96.8</v>
      </c>
      <c r="AR192" s="344">
        <v>112.5</v>
      </c>
      <c r="AS192" s="344">
        <v>98.4</v>
      </c>
      <c r="AT192" s="344">
        <v>102</v>
      </c>
      <c r="AU192" s="344">
        <v>45.7</v>
      </c>
    </row>
    <row r="193" spans="1:47" x14ac:dyDescent="0.15">
      <c r="A193" s="329"/>
      <c r="B193" s="341"/>
      <c r="C193" s="329" t="s">
        <v>93</v>
      </c>
      <c r="D193" s="462">
        <v>96.4</v>
      </c>
      <c r="E193" s="331">
        <v>96.4</v>
      </c>
      <c r="F193" s="331">
        <v>103.3</v>
      </c>
      <c r="G193" s="331">
        <v>69.5</v>
      </c>
      <c r="H193" s="331">
        <v>74.400000000000006</v>
      </c>
      <c r="I193" s="331">
        <v>97.5</v>
      </c>
      <c r="J193" s="331">
        <v>92</v>
      </c>
      <c r="K193" s="331">
        <v>105.2</v>
      </c>
      <c r="L193" s="331">
        <v>94.1</v>
      </c>
      <c r="M193" s="331">
        <v>43.3</v>
      </c>
      <c r="N193" s="331">
        <v>124.9</v>
      </c>
      <c r="O193" s="331">
        <v>102</v>
      </c>
      <c r="P193" s="331">
        <v>111.7</v>
      </c>
      <c r="Q193" s="331">
        <v>105.4</v>
      </c>
      <c r="R193" s="331">
        <v>101.1</v>
      </c>
      <c r="S193" s="331">
        <v>62.2</v>
      </c>
      <c r="T193" s="331">
        <v>87.3</v>
      </c>
      <c r="U193" s="331">
        <v>82</v>
      </c>
      <c r="V193" s="331">
        <v>93.3</v>
      </c>
      <c r="W193" s="331">
        <v>93.4</v>
      </c>
      <c r="X193" s="331">
        <v>66.8</v>
      </c>
      <c r="Y193" s="331">
        <v>101.8</v>
      </c>
      <c r="Z193" s="331">
        <v>68.400000000000006</v>
      </c>
      <c r="AA193" s="331">
        <v>104.7</v>
      </c>
      <c r="AB193" s="331">
        <v>35</v>
      </c>
      <c r="AC193" s="331">
        <v>49</v>
      </c>
      <c r="AD193" s="331">
        <v>76.3</v>
      </c>
      <c r="AE193" s="358">
        <v>63.5</v>
      </c>
      <c r="AF193" s="365" t="s">
        <v>111</v>
      </c>
      <c r="AG193" s="358" t="s">
        <v>111</v>
      </c>
      <c r="AH193" s="329"/>
      <c r="AI193" s="341"/>
      <c r="AJ193" s="329" t="s">
        <v>93</v>
      </c>
      <c r="AK193" s="331">
        <v>96.4</v>
      </c>
      <c r="AL193" s="331">
        <v>97.4</v>
      </c>
      <c r="AM193" s="344">
        <v>89.6</v>
      </c>
      <c r="AN193" s="344">
        <v>90.8</v>
      </c>
      <c r="AO193" s="344">
        <v>86.1</v>
      </c>
      <c r="AP193" s="344">
        <v>107.8</v>
      </c>
      <c r="AQ193" s="344">
        <v>111.5</v>
      </c>
      <c r="AR193" s="344">
        <v>106.2</v>
      </c>
      <c r="AS193" s="344">
        <v>95.7</v>
      </c>
      <c r="AT193" s="344">
        <v>99.2</v>
      </c>
      <c r="AU193" s="344">
        <v>43.3</v>
      </c>
    </row>
    <row r="194" spans="1:47" x14ac:dyDescent="0.15">
      <c r="A194" s="329"/>
      <c r="B194" s="341"/>
      <c r="C194" s="329" t="s">
        <v>94</v>
      </c>
      <c r="D194" s="462">
        <v>100.9</v>
      </c>
      <c r="E194" s="331">
        <v>100.9</v>
      </c>
      <c r="F194" s="331">
        <v>96.8</v>
      </c>
      <c r="G194" s="331">
        <v>104.7</v>
      </c>
      <c r="H194" s="331">
        <v>86.3</v>
      </c>
      <c r="I194" s="331">
        <v>106.6</v>
      </c>
      <c r="J194" s="331">
        <v>106.1</v>
      </c>
      <c r="K194" s="331">
        <v>110.2</v>
      </c>
      <c r="L194" s="331">
        <v>82.4</v>
      </c>
      <c r="M194" s="331">
        <v>42.2</v>
      </c>
      <c r="N194" s="331">
        <v>132.9</v>
      </c>
      <c r="O194" s="331">
        <v>100.8</v>
      </c>
      <c r="P194" s="331">
        <v>134.4</v>
      </c>
      <c r="Q194" s="331">
        <v>102.6</v>
      </c>
      <c r="R194" s="331">
        <v>97.1</v>
      </c>
      <c r="S194" s="331">
        <v>52.8</v>
      </c>
      <c r="T194" s="331">
        <v>94.8</v>
      </c>
      <c r="U194" s="331">
        <v>80.8</v>
      </c>
      <c r="V194" s="331">
        <v>101.6</v>
      </c>
      <c r="W194" s="331">
        <v>86.5</v>
      </c>
      <c r="X194" s="331">
        <v>68</v>
      </c>
      <c r="Y194" s="331">
        <v>94.9</v>
      </c>
      <c r="Z194" s="331">
        <v>64.5</v>
      </c>
      <c r="AA194" s="331">
        <v>109.9</v>
      </c>
      <c r="AB194" s="331">
        <v>40</v>
      </c>
      <c r="AC194" s="331">
        <v>56.5</v>
      </c>
      <c r="AD194" s="331">
        <v>66.099999999999994</v>
      </c>
      <c r="AE194" s="358">
        <v>66.900000000000006</v>
      </c>
      <c r="AF194" s="365" t="s">
        <v>111</v>
      </c>
      <c r="AG194" s="358" t="s">
        <v>111</v>
      </c>
      <c r="AH194" s="329"/>
      <c r="AI194" s="341"/>
      <c r="AJ194" s="329" t="s">
        <v>94</v>
      </c>
      <c r="AK194" s="331">
        <v>100.9</v>
      </c>
      <c r="AL194" s="331">
        <v>105.1</v>
      </c>
      <c r="AM194" s="344">
        <v>104.5</v>
      </c>
      <c r="AN194" s="344">
        <v>109.3</v>
      </c>
      <c r="AO194" s="344">
        <v>90.7</v>
      </c>
      <c r="AP194" s="344">
        <v>106</v>
      </c>
      <c r="AQ194" s="344">
        <v>111.5</v>
      </c>
      <c r="AR194" s="344">
        <v>103.5</v>
      </c>
      <c r="AS194" s="344">
        <v>97.8</v>
      </c>
      <c r="AT194" s="344">
        <v>101.2</v>
      </c>
      <c r="AU194" s="344">
        <v>48.2</v>
      </c>
    </row>
    <row r="195" spans="1:47" x14ac:dyDescent="0.15">
      <c r="A195" s="329"/>
      <c r="B195" s="341"/>
      <c r="C195" s="329" t="s">
        <v>95</v>
      </c>
      <c r="D195" s="462">
        <v>108.6</v>
      </c>
      <c r="E195" s="331">
        <v>108.6</v>
      </c>
      <c r="F195" s="331">
        <v>121.3</v>
      </c>
      <c r="G195" s="331">
        <v>85</v>
      </c>
      <c r="H195" s="331">
        <v>103.3</v>
      </c>
      <c r="I195" s="331">
        <v>98.7</v>
      </c>
      <c r="J195" s="331">
        <v>82.5</v>
      </c>
      <c r="K195" s="331">
        <v>120.7</v>
      </c>
      <c r="L195" s="331">
        <v>94.5</v>
      </c>
      <c r="M195" s="331">
        <v>50.3</v>
      </c>
      <c r="N195" s="331">
        <v>131.30000000000001</v>
      </c>
      <c r="O195" s="331">
        <v>99.4</v>
      </c>
      <c r="P195" s="331">
        <v>149.1</v>
      </c>
      <c r="Q195" s="331">
        <v>119.6</v>
      </c>
      <c r="R195" s="331">
        <v>112.7</v>
      </c>
      <c r="S195" s="331">
        <v>60.3</v>
      </c>
      <c r="T195" s="331">
        <v>96.1</v>
      </c>
      <c r="U195" s="331">
        <v>87</v>
      </c>
      <c r="V195" s="331">
        <v>114</v>
      </c>
      <c r="W195" s="331">
        <v>97.9</v>
      </c>
      <c r="X195" s="331">
        <v>73.7</v>
      </c>
      <c r="Y195" s="331">
        <v>117.1</v>
      </c>
      <c r="Z195" s="331">
        <v>67.400000000000006</v>
      </c>
      <c r="AA195" s="331">
        <v>115</v>
      </c>
      <c r="AB195" s="331">
        <v>40</v>
      </c>
      <c r="AC195" s="331">
        <v>54.9</v>
      </c>
      <c r="AD195" s="331">
        <v>79.900000000000006</v>
      </c>
      <c r="AE195" s="358">
        <v>62.6</v>
      </c>
      <c r="AF195" s="365" t="s">
        <v>111</v>
      </c>
      <c r="AG195" s="358" t="s">
        <v>111</v>
      </c>
      <c r="AH195" s="329"/>
      <c r="AI195" s="341"/>
      <c r="AJ195" s="329" t="s">
        <v>95</v>
      </c>
      <c r="AK195" s="331">
        <v>108.6</v>
      </c>
      <c r="AL195" s="331">
        <v>112.3</v>
      </c>
      <c r="AM195" s="344">
        <v>108.3</v>
      </c>
      <c r="AN195" s="344">
        <v>107.7</v>
      </c>
      <c r="AO195" s="344">
        <v>110</v>
      </c>
      <c r="AP195" s="344">
        <v>117.6</v>
      </c>
      <c r="AQ195" s="344">
        <v>117.9</v>
      </c>
      <c r="AR195" s="344">
        <v>117.5</v>
      </c>
      <c r="AS195" s="344">
        <v>105.9</v>
      </c>
      <c r="AT195" s="344">
        <v>109.6</v>
      </c>
      <c r="AU195" s="344">
        <v>50.4</v>
      </c>
    </row>
    <row r="196" spans="1:47" x14ac:dyDescent="0.15">
      <c r="A196" s="329"/>
      <c r="B196" s="341"/>
      <c r="C196" s="329" t="s">
        <v>96</v>
      </c>
      <c r="D196" s="462">
        <v>107.8</v>
      </c>
      <c r="E196" s="462">
        <v>107.8</v>
      </c>
      <c r="F196" s="462">
        <v>114.1</v>
      </c>
      <c r="G196" s="462">
        <v>84.6</v>
      </c>
      <c r="H196" s="462">
        <v>107.6</v>
      </c>
      <c r="I196" s="462">
        <v>95.7</v>
      </c>
      <c r="J196" s="462">
        <v>80.3</v>
      </c>
      <c r="K196" s="462">
        <v>116.6</v>
      </c>
      <c r="L196" s="462">
        <v>92</v>
      </c>
      <c r="M196" s="462">
        <v>49</v>
      </c>
      <c r="N196" s="462">
        <v>117</v>
      </c>
      <c r="O196" s="462">
        <v>110.4</v>
      </c>
      <c r="P196" s="462">
        <v>152.4</v>
      </c>
      <c r="Q196" s="462">
        <v>114.6</v>
      </c>
      <c r="R196" s="462">
        <v>117.9</v>
      </c>
      <c r="S196" s="462">
        <v>58.8</v>
      </c>
      <c r="T196" s="462">
        <v>92.3</v>
      </c>
      <c r="U196" s="462">
        <v>82.8</v>
      </c>
      <c r="V196" s="462">
        <v>102.8</v>
      </c>
      <c r="W196" s="462">
        <v>101.4</v>
      </c>
      <c r="X196" s="462">
        <v>76.099999999999994</v>
      </c>
      <c r="Y196" s="462">
        <v>124.9</v>
      </c>
      <c r="Z196" s="462">
        <v>62.5</v>
      </c>
      <c r="AA196" s="462">
        <v>125.9</v>
      </c>
      <c r="AB196" s="462">
        <v>40</v>
      </c>
      <c r="AC196" s="462">
        <v>53.8</v>
      </c>
      <c r="AD196" s="462">
        <v>91</v>
      </c>
      <c r="AE196" s="469">
        <v>68.7</v>
      </c>
      <c r="AF196" s="476" t="s">
        <v>111</v>
      </c>
      <c r="AG196" s="469" t="s">
        <v>111</v>
      </c>
      <c r="AH196" s="329"/>
      <c r="AI196" s="341"/>
      <c r="AJ196" s="329" t="s">
        <v>96</v>
      </c>
      <c r="AK196" s="462">
        <v>107.8</v>
      </c>
      <c r="AL196" s="462">
        <v>115.5</v>
      </c>
      <c r="AM196" s="462">
        <v>106.1</v>
      </c>
      <c r="AN196" s="462">
        <v>103.7</v>
      </c>
      <c r="AO196" s="462">
        <v>112.8</v>
      </c>
      <c r="AP196" s="462">
        <v>128</v>
      </c>
      <c r="AQ196" s="462">
        <v>130.19999999999999</v>
      </c>
      <c r="AR196" s="462">
        <v>127</v>
      </c>
      <c r="AS196" s="462">
        <v>102.2</v>
      </c>
      <c r="AT196" s="462">
        <v>105.6</v>
      </c>
      <c r="AU196" s="462">
        <v>52.3</v>
      </c>
    </row>
    <row r="197" spans="1:47" x14ac:dyDescent="0.15">
      <c r="A197" s="329"/>
      <c r="B197" s="342"/>
      <c r="C197" s="335" t="s">
        <v>97</v>
      </c>
      <c r="D197" s="461">
        <v>107.7</v>
      </c>
      <c r="E197" s="461">
        <v>107.7</v>
      </c>
      <c r="F197" s="461">
        <v>110.5</v>
      </c>
      <c r="G197" s="461">
        <v>82.4</v>
      </c>
      <c r="H197" s="461">
        <v>97.7</v>
      </c>
      <c r="I197" s="461">
        <v>93.7</v>
      </c>
      <c r="J197" s="461">
        <v>83</v>
      </c>
      <c r="K197" s="461">
        <v>108.9</v>
      </c>
      <c r="L197" s="461">
        <v>85.9</v>
      </c>
      <c r="M197" s="461">
        <v>43.5</v>
      </c>
      <c r="N197" s="461">
        <v>129.69999999999999</v>
      </c>
      <c r="O197" s="461">
        <v>108.8</v>
      </c>
      <c r="P197" s="461">
        <v>153.5</v>
      </c>
      <c r="Q197" s="461">
        <v>113.7</v>
      </c>
      <c r="R197" s="461">
        <v>115.8</v>
      </c>
      <c r="S197" s="461">
        <v>60.9</v>
      </c>
      <c r="T197" s="461">
        <v>87.7</v>
      </c>
      <c r="U197" s="461">
        <v>80.7</v>
      </c>
      <c r="V197" s="461">
        <v>99.4</v>
      </c>
      <c r="W197" s="461">
        <v>115.5</v>
      </c>
      <c r="X197" s="461">
        <v>73</v>
      </c>
      <c r="Y197" s="461">
        <v>117</v>
      </c>
      <c r="Z197" s="461">
        <v>61.7</v>
      </c>
      <c r="AA197" s="461">
        <v>118.3</v>
      </c>
      <c r="AB197" s="461">
        <v>40</v>
      </c>
      <c r="AC197" s="461">
        <v>51.4</v>
      </c>
      <c r="AD197" s="461">
        <v>92.4</v>
      </c>
      <c r="AE197" s="467">
        <v>65.8</v>
      </c>
      <c r="AF197" s="477" t="s">
        <v>111</v>
      </c>
      <c r="AG197" s="467" t="s">
        <v>111</v>
      </c>
      <c r="AH197" s="329"/>
      <c r="AI197" s="342"/>
      <c r="AJ197" s="335" t="s">
        <v>97</v>
      </c>
      <c r="AK197" s="461">
        <v>107.7</v>
      </c>
      <c r="AL197" s="461">
        <v>115.3</v>
      </c>
      <c r="AM197" s="461">
        <v>102.3</v>
      </c>
      <c r="AN197" s="461">
        <v>101.6</v>
      </c>
      <c r="AO197" s="461">
        <v>104.2</v>
      </c>
      <c r="AP197" s="461">
        <v>132.5</v>
      </c>
      <c r="AQ197" s="461">
        <v>130.69999999999999</v>
      </c>
      <c r="AR197" s="461">
        <v>133.30000000000001</v>
      </c>
      <c r="AS197" s="461">
        <v>102.2</v>
      </c>
      <c r="AT197" s="461">
        <v>105.5</v>
      </c>
      <c r="AU197" s="461">
        <v>52.6</v>
      </c>
    </row>
    <row r="198" spans="1:47" x14ac:dyDescent="0.15">
      <c r="A198" s="335"/>
      <c r="B198" s="351" t="s">
        <v>114</v>
      </c>
      <c r="C198" s="350" t="s">
        <v>84</v>
      </c>
      <c r="D198" s="473">
        <v>94.8</v>
      </c>
      <c r="E198" s="461">
        <v>94.8</v>
      </c>
      <c r="F198" s="461">
        <v>105.7</v>
      </c>
      <c r="G198" s="461">
        <v>84.7</v>
      </c>
      <c r="H198" s="461">
        <v>84.4</v>
      </c>
      <c r="I198" s="461">
        <v>83.1</v>
      </c>
      <c r="J198" s="461">
        <v>74.099999999999994</v>
      </c>
      <c r="K198" s="461">
        <v>95.8</v>
      </c>
      <c r="L198" s="461">
        <v>77.2</v>
      </c>
      <c r="M198" s="461">
        <v>44.7</v>
      </c>
      <c r="N198" s="461">
        <v>108.8</v>
      </c>
      <c r="O198" s="461">
        <v>92.9</v>
      </c>
      <c r="P198" s="461">
        <v>132.1</v>
      </c>
      <c r="Q198" s="461">
        <v>102.3</v>
      </c>
      <c r="R198" s="461">
        <v>114.2</v>
      </c>
      <c r="S198" s="461">
        <v>62.1</v>
      </c>
      <c r="T198" s="461">
        <v>75.2</v>
      </c>
      <c r="U198" s="461">
        <v>70.5</v>
      </c>
      <c r="V198" s="461">
        <v>87</v>
      </c>
      <c r="W198" s="461">
        <v>70.900000000000006</v>
      </c>
      <c r="X198" s="461">
        <v>61.5</v>
      </c>
      <c r="Y198" s="461">
        <v>86.2</v>
      </c>
      <c r="Z198" s="461">
        <v>63.5</v>
      </c>
      <c r="AA198" s="461">
        <v>106</v>
      </c>
      <c r="AB198" s="461">
        <v>40</v>
      </c>
      <c r="AC198" s="478">
        <v>46.5</v>
      </c>
      <c r="AD198" s="461">
        <v>67.3</v>
      </c>
      <c r="AE198" s="467">
        <v>67.7</v>
      </c>
      <c r="AF198" s="467" t="s">
        <v>111</v>
      </c>
      <c r="AG198" s="467" t="s">
        <v>111</v>
      </c>
      <c r="AH198" s="329"/>
      <c r="AI198" s="351" t="s">
        <v>114</v>
      </c>
      <c r="AJ198" s="350" t="s">
        <v>84</v>
      </c>
      <c r="AK198" s="461">
        <v>94.8</v>
      </c>
      <c r="AL198" s="461">
        <v>93.5</v>
      </c>
      <c r="AM198" s="461">
        <v>84.7</v>
      </c>
      <c r="AN198" s="461">
        <v>82.4</v>
      </c>
      <c r="AO198" s="461">
        <v>91.3</v>
      </c>
      <c r="AP198" s="461">
        <v>105.2</v>
      </c>
      <c r="AQ198" s="461">
        <v>98.6</v>
      </c>
      <c r="AR198" s="461">
        <v>108.1</v>
      </c>
      <c r="AS198" s="461">
        <v>95.7</v>
      </c>
      <c r="AT198" s="461">
        <v>99.2</v>
      </c>
      <c r="AU198" s="461">
        <v>44.5</v>
      </c>
    </row>
    <row r="199" spans="1:47" x14ac:dyDescent="0.15">
      <c r="A199" s="335"/>
      <c r="B199" s="342"/>
      <c r="C199" s="335"/>
      <c r="D199" s="346"/>
      <c r="E199" s="337"/>
      <c r="F199" s="337"/>
      <c r="G199" s="337"/>
      <c r="H199" s="337"/>
      <c r="I199" s="337"/>
      <c r="J199" s="337"/>
      <c r="K199" s="337"/>
      <c r="L199" s="337"/>
      <c r="M199" s="337"/>
      <c r="N199" s="337"/>
      <c r="O199" s="337"/>
      <c r="P199" s="337"/>
      <c r="Q199" s="337"/>
      <c r="R199" s="337"/>
      <c r="S199" s="337"/>
      <c r="T199" s="337"/>
      <c r="U199" s="337"/>
      <c r="V199" s="337"/>
      <c r="W199" s="337"/>
      <c r="X199" s="337"/>
      <c r="Y199" s="337"/>
      <c r="Z199" s="337"/>
      <c r="AA199" s="337"/>
      <c r="AB199" s="337"/>
      <c r="AC199" s="337"/>
      <c r="AD199" s="337"/>
      <c r="AE199" s="423"/>
      <c r="AF199" s="423"/>
      <c r="AG199" s="423"/>
      <c r="AH199" s="335"/>
      <c r="AI199" s="342"/>
      <c r="AJ199" s="335"/>
      <c r="AK199" s="337"/>
      <c r="AL199" s="337"/>
      <c r="AM199" s="346"/>
      <c r="AN199" s="346"/>
      <c r="AO199" s="346"/>
      <c r="AP199" s="346"/>
      <c r="AQ199" s="346"/>
      <c r="AR199" s="346"/>
      <c r="AS199" s="346"/>
      <c r="AT199" s="346"/>
      <c r="AU199" s="346"/>
    </row>
    <row r="200" spans="1:47" x14ac:dyDescent="0.15">
      <c r="A200" s="329" t="s">
        <v>115</v>
      </c>
      <c r="B200" s="330" t="s">
        <v>83</v>
      </c>
      <c r="C200" s="329" t="s">
        <v>84</v>
      </c>
      <c r="D200" s="455">
        <v>106.1</v>
      </c>
      <c r="E200" s="455">
        <v>106.1</v>
      </c>
      <c r="F200" s="455">
        <v>113</v>
      </c>
      <c r="G200" s="455">
        <v>117.4</v>
      </c>
      <c r="H200" s="455">
        <v>119.6</v>
      </c>
      <c r="I200" s="455">
        <v>107.5</v>
      </c>
      <c r="J200" s="455">
        <v>82.7</v>
      </c>
      <c r="K200" s="455">
        <v>114.1</v>
      </c>
      <c r="L200" s="455">
        <v>335</v>
      </c>
      <c r="M200" s="455">
        <v>126</v>
      </c>
      <c r="N200" s="455">
        <v>63.5</v>
      </c>
      <c r="O200" s="455">
        <v>90.1</v>
      </c>
      <c r="P200" s="455">
        <v>127.9</v>
      </c>
      <c r="Q200" s="455">
        <v>114.9</v>
      </c>
      <c r="R200" s="455">
        <v>106.3</v>
      </c>
      <c r="S200" s="455">
        <v>99.1</v>
      </c>
      <c r="T200" s="455">
        <v>81.3</v>
      </c>
      <c r="U200" s="455">
        <v>100.3</v>
      </c>
      <c r="V200" s="455">
        <v>163</v>
      </c>
      <c r="W200" s="455">
        <v>104.7</v>
      </c>
      <c r="X200" s="455">
        <v>112.2</v>
      </c>
      <c r="Y200" s="455">
        <v>94.8</v>
      </c>
      <c r="Z200" s="455">
        <v>185.8</v>
      </c>
      <c r="AA200" s="455">
        <v>29.4</v>
      </c>
      <c r="AB200" s="455">
        <v>114.7</v>
      </c>
      <c r="AC200" s="455">
        <v>79.8</v>
      </c>
      <c r="AD200" s="455">
        <v>248.8</v>
      </c>
      <c r="AE200" s="460">
        <v>111.7</v>
      </c>
      <c r="AF200" s="460">
        <v>97.3</v>
      </c>
      <c r="AG200" s="460">
        <v>105.4</v>
      </c>
      <c r="AH200" s="329" t="s">
        <v>115</v>
      </c>
      <c r="AI200" s="330" t="s">
        <v>83</v>
      </c>
      <c r="AJ200" s="329" t="s">
        <v>84</v>
      </c>
      <c r="AK200" s="455">
        <v>106.1</v>
      </c>
      <c r="AL200" s="475">
        <v>115.4</v>
      </c>
      <c r="AM200" s="475">
        <v>125.4</v>
      </c>
      <c r="AN200" s="475">
        <v>125.6</v>
      </c>
      <c r="AO200" s="475">
        <v>124.7</v>
      </c>
      <c r="AP200" s="475">
        <v>103.5</v>
      </c>
      <c r="AQ200" s="475">
        <v>110.6</v>
      </c>
      <c r="AR200" s="475">
        <v>99.8</v>
      </c>
      <c r="AS200" s="475">
        <v>100.8</v>
      </c>
      <c r="AT200" s="475">
        <v>99.9</v>
      </c>
      <c r="AU200" s="475">
        <v>114.1</v>
      </c>
    </row>
    <row r="201" spans="1:47" x14ac:dyDescent="0.15">
      <c r="A201" s="329" t="s">
        <v>116</v>
      </c>
      <c r="B201" s="330"/>
      <c r="C201" s="329" t="s">
        <v>86</v>
      </c>
      <c r="D201" s="455">
        <v>107.6</v>
      </c>
      <c r="E201" s="455">
        <v>107.6</v>
      </c>
      <c r="F201" s="455">
        <v>110.1</v>
      </c>
      <c r="G201" s="455">
        <v>119.7</v>
      </c>
      <c r="H201" s="455">
        <v>124.9</v>
      </c>
      <c r="I201" s="455">
        <v>109.7</v>
      </c>
      <c r="J201" s="455">
        <v>91.4</v>
      </c>
      <c r="K201" s="455">
        <v>106.6</v>
      </c>
      <c r="L201" s="455">
        <v>348.8</v>
      </c>
      <c r="M201" s="455">
        <v>111</v>
      </c>
      <c r="N201" s="455">
        <v>70.2</v>
      </c>
      <c r="O201" s="455">
        <v>91.5</v>
      </c>
      <c r="P201" s="455">
        <v>123.8</v>
      </c>
      <c r="Q201" s="455">
        <v>116.9</v>
      </c>
      <c r="R201" s="455">
        <v>109.3</v>
      </c>
      <c r="S201" s="455">
        <v>98.6</v>
      </c>
      <c r="T201" s="455">
        <v>78.5</v>
      </c>
      <c r="U201" s="455">
        <v>100.4</v>
      </c>
      <c r="V201" s="455">
        <v>156.80000000000001</v>
      </c>
      <c r="W201" s="455">
        <v>109.4</v>
      </c>
      <c r="X201" s="455">
        <v>113.2</v>
      </c>
      <c r="Y201" s="455">
        <v>106.5</v>
      </c>
      <c r="Z201" s="455">
        <v>223.3</v>
      </c>
      <c r="AA201" s="455">
        <v>21.4</v>
      </c>
      <c r="AB201" s="455">
        <v>77.2</v>
      </c>
      <c r="AC201" s="455">
        <v>84.8</v>
      </c>
      <c r="AD201" s="455">
        <v>230.1</v>
      </c>
      <c r="AE201" s="455">
        <v>98.4</v>
      </c>
      <c r="AF201" s="455">
        <v>96.9</v>
      </c>
      <c r="AG201" s="455">
        <v>107.3</v>
      </c>
      <c r="AH201" s="329" t="s">
        <v>116</v>
      </c>
      <c r="AI201" s="330"/>
      <c r="AJ201" s="329" t="s">
        <v>86</v>
      </c>
      <c r="AK201" s="455">
        <v>107.6</v>
      </c>
      <c r="AL201" s="475">
        <v>117.8</v>
      </c>
      <c r="AM201" s="475">
        <v>131.19999999999999</v>
      </c>
      <c r="AN201" s="475">
        <v>133.30000000000001</v>
      </c>
      <c r="AO201" s="475">
        <v>126.5</v>
      </c>
      <c r="AP201" s="475">
        <v>102.5</v>
      </c>
      <c r="AQ201" s="475">
        <v>93</v>
      </c>
      <c r="AR201" s="475">
        <v>106.1</v>
      </c>
      <c r="AS201" s="475">
        <v>98.5</v>
      </c>
      <c r="AT201" s="475">
        <v>97.1</v>
      </c>
      <c r="AU201" s="475">
        <v>119.2</v>
      </c>
    </row>
    <row r="202" spans="1:47" x14ac:dyDescent="0.15">
      <c r="A202" s="329" t="s">
        <v>117</v>
      </c>
      <c r="B202" s="330"/>
      <c r="C202" s="329" t="s">
        <v>88</v>
      </c>
      <c r="D202" s="455">
        <v>107.5</v>
      </c>
      <c r="E202" s="455">
        <v>107.6</v>
      </c>
      <c r="F202" s="455">
        <v>110</v>
      </c>
      <c r="G202" s="455">
        <v>122.1</v>
      </c>
      <c r="H202" s="455">
        <v>116.2</v>
      </c>
      <c r="I202" s="455">
        <v>116.9</v>
      </c>
      <c r="J202" s="455">
        <v>105.3</v>
      </c>
      <c r="K202" s="455">
        <v>118.5</v>
      </c>
      <c r="L202" s="455">
        <v>354.8</v>
      </c>
      <c r="M202" s="455">
        <v>109.8</v>
      </c>
      <c r="N202" s="455">
        <v>67.900000000000006</v>
      </c>
      <c r="O202" s="455">
        <v>78.2</v>
      </c>
      <c r="P202" s="455">
        <v>127.8</v>
      </c>
      <c r="Q202" s="455">
        <v>113.2</v>
      </c>
      <c r="R202" s="455">
        <v>114.7</v>
      </c>
      <c r="S202" s="455">
        <v>100.8</v>
      </c>
      <c r="T202" s="455">
        <v>72.599999999999994</v>
      </c>
      <c r="U202" s="455">
        <v>95.5</v>
      </c>
      <c r="V202" s="455">
        <v>150.1</v>
      </c>
      <c r="W202" s="455">
        <v>108.1</v>
      </c>
      <c r="X202" s="455">
        <v>109.7</v>
      </c>
      <c r="Y202" s="455">
        <v>101.1</v>
      </c>
      <c r="Z202" s="455">
        <v>190.2</v>
      </c>
      <c r="AA202" s="455">
        <v>20.9</v>
      </c>
      <c r="AB202" s="455">
        <v>77.2</v>
      </c>
      <c r="AC202" s="455">
        <v>84.7</v>
      </c>
      <c r="AD202" s="455">
        <v>220</v>
      </c>
      <c r="AE202" s="455">
        <v>102.1</v>
      </c>
      <c r="AF202" s="455">
        <v>99.7</v>
      </c>
      <c r="AG202" s="455">
        <v>106.6</v>
      </c>
      <c r="AH202" s="329" t="s">
        <v>117</v>
      </c>
      <c r="AI202" s="330"/>
      <c r="AJ202" s="329" t="s">
        <v>88</v>
      </c>
      <c r="AK202" s="455">
        <v>107.5</v>
      </c>
      <c r="AL202" s="475">
        <v>115.8</v>
      </c>
      <c r="AM202" s="475">
        <v>125.2</v>
      </c>
      <c r="AN202" s="475">
        <v>128.1</v>
      </c>
      <c r="AO202" s="475">
        <v>119.6</v>
      </c>
      <c r="AP202" s="475">
        <v>104.4</v>
      </c>
      <c r="AQ202" s="475">
        <v>94</v>
      </c>
      <c r="AR202" s="475">
        <v>114</v>
      </c>
      <c r="AS202" s="475">
        <v>100.7</v>
      </c>
      <c r="AT202" s="475">
        <v>99.4</v>
      </c>
      <c r="AU202" s="475">
        <v>115.8</v>
      </c>
    </row>
    <row r="203" spans="1:47" x14ac:dyDescent="0.15">
      <c r="A203" s="329" t="s">
        <v>118</v>
      </c>
      <c r="B203" s="330"/>
      <c r="C203" s="329" t="s">
        <v>89</v>
      </c>
      <c r="D203" s="455">
        <v>107.5</v>
      </c>
      <c r="E203" s="455">
        <v>107.5</v>
      </c>
      <c r="F203" s="455">
        <v>114.4</v>
      </c>
      <c r="G203" s="455">
        <v>124.3</v>
      </c>
      <c r="H203" s="455">
        <v>118.4</v>
      </c>
      <c r="I203" s="455">
        <v>124.3</v>
      </c>
      <c r="J203" s="455">
        <v>85.2</v>
      </c>
      <c r="K203" s="455">
        <v>140.9</v>
      </c>
      <c r="L203" s="455">
        <v>402.4</v>
      </c>
      <c r="M203" s="455">
        <v>128.19999999999999</v>
      </c>
      <c r="N203" s="455">
        <v>68.8</v>
      </c>
      <c r="O203" s="455">
        <v>80.900000000000006</v>
      </c>
      <c r="P203" s="455">
        <v>105.2</v>
      </c>
      <c r="Q203" s="455">
        <v>118.3</v>
      </c>
      <c r="R203" s="455">
        <v>100.7</v>
      </c>
      <c r="S203" s="455">
        <v>106.9</v>
      </c>
      <c r="T203" s="455">
        <v>70.900000000000006</v>
      </c>
      <c r="U203" s="455">
        <v>100.7</v>
      </c>
      <c r="V203" s="455">
        <v>170.9</v>
      </c>
      <c r="W203" s="455">
        <v>108.4</v>
      </c>
      <c r="X203" s="455">
        <v>112.8</v>
      </c>
      <c r="Y203" s="455">
        <v>97.8</v>
      </c>
      <c r="Z203" s="455">
        <v>186.5</v>
      </c>
      <c r="AA203" s="455">
        <v>29.3</v>
      </c>
      <c r="AB203" s="455">
        <v>80.3</v>
      </c>
      <c r="AC203" s="455">
        <v>82</v>
      </c>
      <c r="AD203" s="455">
        <v>271.8</v>
      </c>
      <c r="AE203" s="455">
        <v>103.1</v>
      </c>
      <c r="AF203" s="455">
        <v>97</v>
      </c>
      <c r="AG203" s="455">
        <v>106.8</v>
      </c>
      <c r="AH203" s="329" t="s">
        <v>118</v>
      </c>
      <c r="AI203" s="330"/>
      <c r="AJ203" s="329" t="s">
        <v>89</v>
      </c>
      <c r="AK203" s="455">
        <v>107.5</v>
      </c>
      <c r="AL203" s="475">
        <v>115.6</v>
      </c>
      <c r="AM203" s="475">
        <v>129.69999999999999</v>
      </c>
      <c r="AN203" s="475">
        <v>129.9</v>
      </c>
      <c r="AO203" s="475">
        <v>128.6</v>
      </c>
      <c r="AP203" s="475">
        <v>96.5</v>
      </c>
      <c r="AQ203" s="475">
        <v>94.2</v>
      </c>
      <c r="AR203" s="475">
        <v>97.3</v>
      </c>
      <c r="AS203" s="475">
        <v>101.6</v>
      </c>
      <c r="AT203" s="475">
        <v>100.4</v>
      </c>
      <c r="AU203" s="475">
        <v>118.9</v>
      </c>
    </row>
    <row r="204" spans="1:47" x14ac:dyDescent="0.15">
      <c r="A204" s="329" t="s">
        <v>119</v>
      </c>
      <c r="B204" s="330"/>
      <c r="C204" s="329" t="s">
        <v>90</v>
      </c>
      <c r="D204" s="455">
        <v>105.2</v>
      </c>
      <c r="E204" s="455">
        <v>105.2</v>
      </c>
      <c r="F204" s="455">
        <v>113.9</v>
      </c>
      <c r="G204" s="455">
        <v>122.8</v>
      </c>
      <c r="H204" s="455">
        <v>114.5</v>
      </c>
      <c r="I204" s="455">
        <v>110</v>
      </c>
      <c r="J204" s="455">
        <v>86.6</v>
      </c>
      <c r="K204" s="455">
        <v>108</v>
      </c>
      <c r="L204" s="455">
        <v>349.6</v>
      </c>
      <c r="M204" s="455">
        <v>121.8</v>
      </c>
      <c r="N204" s="455">
        <v>61.6</v>
      </c>
      <c r="O204" s="455">
        <v>88.6</v>
      </c>
      <c r="P204" s="455">
        <v>132</v>
      </c>
      <c r="Q204" s="455">
        <v>119</v>
      </c>
      <c r="R204" s="455">
        <v>92.9</v>
      </c>
      <c r="S204" s="455">
        <v>104.2</v>
      </c>
      <c r="T204" s="455">
        <v>66.599999999999994</v>
      </c>
      <c r="U204" s="455">
        <v>100.7</v>
      </c>
      <c r="V204" s="455">
        <v>155.19999999999999</v>
      </c>
      <c r="W204" s="455">
        <v>103.8</v>
      </c>
      <c r="X204" s="455">
        <v>110</v>
      </c>
      <c r="Y204" s="455">
        <v>108.4</v>
      </c>
      <c r="Z204" s="455">
        <v>189.1</v>
      </c>
      <c r="AA204" s="455">
        <v>25.4</v>
      </c>
      <c r="AB204" s="455">
        <v>77.900000000000006</v>
      </c>
      <c r="AC204" s="455">
        <v>86.2</v>
      </c>
      <c r="AD204" s="455">
        <v>198.1</v>
      </c>
      <c r="AE204" s="455">
        <v>99.4</v>
      </c>
      <c r="AF204" s="455">
        <v>95.6</v>
      </c>
      <c r="AG204" s="455">
        <v>104.7</v>
      </c>
      <c r="AH204" s="329" t="s">
        <v>119</v>
      </c>
      <c r="AI204" s="330"/>
      <c r="AJ204" s="329" t="s">
        <v>90</v>
      </c>
      <c r="AK204" s="455">
        <v>105.2</v>
      </c>
      <c r="AL204" s="475">
        <v>113.2</v>
      </c>
      <c r="AM204" s="475">
        <v>132.19999999999999</v>
      </c>
      <c r="AN204" s="475">
        <v>136.6</v>
      </c>
      <c r="AO204" s="475">
        <v>122</v>
      </c>
      <c r="AP204" s="475">
        <v>88.8</v>
      </c>
      <c r="AQ204" s="475">
        <v>83.3</v>
      </c>
      <c r="AR204" s="475">
        <v>91.8</v>
      </c>
      <c r="AS204" s="475">
        <v>99.5</v>
      </c>
      <c r="AT204" s="475">
        <v>98.3</v>
      </c>
      <c r="AU204" s="475">
        <v>117.1</v>
      </c>
    </row>
    <row r="205" spans="1:47" x14ac:dyDescent="0.15">
      <c r="A205" s="329" t="s">
        <v>120</v>
      </c>
      <c r="B205" s="330"/>
      <c r="C205" s="329" t="s">
        <v>91</v>
      </c>
      <c r="D205" s="455">
        <v>104.4</v>
      </c>
      <c r="E205" s="455">
        <v>104.4</v>
      </c>
      <c r="F205" s="455">
        <v>110.9</v>
      </c>
      <c r="G205" s="455">
        <v>123.4</v>
      </c>
      <c r="H205" s="455">
        <v>115</v>
      </c>
      <c r="I205" s="455">
        <v>110.2</v>
      </c>
      <c r="J205" s="455">
        <v>88.4</v>
      </c>
      <c r="K205" s="455">
        <v>105.5</v>
      </c>
      <c r="L205" s="455">
        <v>342.1</v>
      </c>
      <c r="M205" s="455">
        <v>127.7</v>
      </c>
      <c r="N205" s="455">
        <v>70.599999999999994</v>
      </c>
      <c r="O205" s="455">
        <v>94.6</v>
      </c>
      <c r="P205" s="455">
        <v>123.7</v>
      </c>
      <c r="Q205" s="455">
        <v>121.7</v>
      </c>
      <c r="R205" s="455">
        <v>95.4</v>
      </c>
      <c r="S205" s="455">
        <v>104.9</v>
      </c>
      <c r="T205" s="455">
        <v>68.400000000000006</v>
      </c>
      <c r="U205" s="455">
        <v>97.4</v>
      </c>
      <c r="V205" s="455">
        <v>157.6</v>
      </c>
      <c r="W205" s="455">
        <v>103.2</v>
      </c>
      <c r="X205" s="455">
        <v>114.1</v>
      </c>
      <c r="Y205" s="455">
        <v>106.7</v>
      </c>
      <c r="Z205" s="455">
        <v>195.7</v>
      </c>
      <c r="AA205" s="455">
        <v>24.8</v>
      </c>
      <c r="AB205" s="455">
        <v>96.9</v>
      </c>
      <c r="AC205" s="455">
        <v>88.9</v>
      </c>
      <c r="AD205" s="455">
        <v>205.6</v>
      </c>
      <c r="AE205" s="455">
        <v>100.8</v>
      </c>
      <c r="AF205" s="455">
        <v>103.4</v>
      </c>
      <c r="AG205" s="455">
        <v>104.3</v>
      </c>
      <c r="AH205" s="329" t="s">
        <v>120</v>
      </c>
      <c r="AI205" s="330"/>
      <c r="AJ205" s="329" t="s">
        <v>91</v>
      </c>
      <c r="AK205" s="455">
        <v>104.4</v>
      </c>
      <c r="AL205" s="475">
        <v>113.5</v>
      </c>
      <c r="AM205" s="475">
        <v>128.19999999999999</v>
      </c>
      <c r="AN205" s="475">
        <v>127.6</v>
      </c>
      <c r="AO205" s="475">
        <v>120.6</v>
      </c>
      <c r="AP205" s="475">
        <v>94.8</v>
      </c>
      <c r="AQ205" s="475">
        <v>92.4</v>
      </c>
      <c r="AR205" s="475">
        <v>94.4</v>
      </c>
      <c r="AS205" s="475">
        <v>98.6</v>
      </c>
      <c r="AT205" s="475">
        <v>97.4</v>
      </c>
      <c r="AU205" s="475">
        <v>120.2</v>
      </c>
    </row>
    <row r="206" spans="1:47" x14ac:dyDescent="0.15">
      <c r="A206" s="329" t="s">
        <v>87</v>
      </c>
      <c r="B206" s="330"/>
      <c r="C206" s="329" t="s">
        <v>92</v>
      </c>
      <c r="D206" s="455">
        <v>105.2</v>
      </c>
      <c r="E206" s="455">
        <v>105.2</v>
      </c>
      <c r="F206" s="455">
        <v>105.8</v>
      </c>
      <c r="G206" s="455">
        <v>114.9</v>
      </c>
      <c r="H206" s="455">
        <v>115.3</v>
      </c>
      <c r="I206" s="455">
        <v>107.2</v>
      </c>
      <c r="J206" s="455">
        <v>84.1</v>
      </c>
      <c r="K206" s="455">
        <v>109.5</v>
      </c>
      <c r="L206" s="455">
        <v>329.5</v>
      </c>
      <c r="M206" s="455">
        <v>122.9</v>
      </c>
      <c r="N206" s="455">
        <v>69.2</v>
      </c>
      <c r="O206" s="455">
        <v>101.9</v>
      </c>
      <c r="P206" s="455">
        <v>124.3</v>
      </c>
      <c r="Q206" s="455">
        <v>117.4</v>
      </c>
      <c r="R206" s="455">
        <v>97</v>
      </c>
      <c r="S206" s="455">
        <v>102.5</v>
      </c>
      <c r="T206" s="455">
        <v>72.099999999999994</v>
      </c>
      <c r="U206" s="455">
        <v>98.6</v>
      </c>
      <c r="V206" s="455">
        <v>158.1</v>
      </c>
      <c r="W206" s="455">
        <v>105.1</v>
      </c>
      <c r="X206" s="455">
        <v>109.6</v>
      </c>
      <c r="Y206" s="455">
        <v>103.2</v>
      </c>
      <c r="Z206" s="455">
        <v>186.3</v>
      </c>
      <c r="AA206" s="455">
        <v>26.8</v>
      </c>
      <c r="AB206" s="455">
        <v>76.099999999999994</v>
      </c>
      <c r="AC206" s="455">
        <v>83</v>
      </c>
      <c r="AD206" s="455">
        <v>218.2</v>
      </c>
      <c r="AE206" s="455">
        <v>100.2</v>
      </c>
      <c r="AF206" s="455">
        <v>108.2</v>
      </c>
      <c r="AG206" s="455">
        <v>105.8</v>
      </c>
      <c r="AH206" s="329" t="s">
        <v>87</v>
      </c>
      <c r="AI206" s="330"/>
      <c r="AJ206" s="329" t="s">
        <v>92</v>
      </c>
      <c r="AK206" s="455">
        <v>105.2</v>
      </c>
      <c r="AL206" s="475">
        <v>113.9</v>
      </c>
      <c r="AM206" s="475">
        <v>124.5</v>
      </c>
      <c r="AN206" s="475">
        <v>124.7</v>
      </c>
      <c r="AO206" s="475">
        <v>116.1</v>
      </c>
      <c r="AP206" s="475">
        <v>99.4</v>
      </c>
      <c r="AQ206" s="475">
        <v>97.2</v>
      </c>
      <c r="AR206" s="475">
        <v>97.4</v>
      </c>
      <c r="AS206" s="475">
        <v>98.7</v>
      </c>
      <c r="AT206" s="475">
        <v>97.7</v>
      </c>
      <c r="AU206" s="475">
        <v>113.9</v>
      </c>
    </row>
    <row r="207" spans="1:47" x14ac:dyDescent="0.15">
      <c r="A207" s="329"/>
      <c r="B207" s="330"/>
      <c r="C207" s="329" t="s">
        <v>93</v>
      </c>
      <c r="D207" s="455">
        <v>108</v>
      </c>
      <c r="E207" s="455">
        <v>107.9</v>
      </c>
      <c r="F207" s="455">
        <v>102.6</v>
      </c>
      <c r="G207" s="455">
        <v>115</v>
      </c>
      <c r="H207" s="455">
        <v>113.3</v>
      </c>
      <c r="I207" s="455">
        <v>116.6</v>
      </c>
      <c r="J207" s="455">
        <v>96.3</v>
      </c>
      <c r="K207" s="455">
        <v>121.4</v>
      </c>
      <c r="L207" s="455">
        <v>284.7</v>
      </c>
      <c r="M207" s="455">
        <v>133.9</v>
      </c>
      <c r="N207" s="455">
        <v>71.400000000000006</v>
      </c>
      <c r="O207" s="455">
        <v>93.3</v>
      </c>
      <c r="P207" s="455">
        <v>129.5</v>
      </c>
      <c r="Q207" s="455">
        <v>118.7</v>
      </c>
      <c r="R207" s="455">
        <v>97.9</v>
      </c>
      <c r="S207" s="455">
        <v>104</v>
      </c>
      <c r="T207" s="455">
        <v>73.7</v>
      </c>
      <c r="U207" s="455">
        <v>102.6</v>
      </c>
      <c r="V207" s="455">
        <v>148.9</v>
      </c>
      <c r="W207" s="455">
        <v>104.5</v>
      </c>
      <c r="X207" s="455">
        <v>109.6</v>
      </c>
      <c r="Y207" s="455">
        <v>102.2</v>
      </c>
      <c r="Z207" s="455">
        <v>185.2</v>
      </c>
      <c r="AA207" s="455">
        <v>29</v>
      </c>
      <c r="AB207" s="455">
        <v>76.3</v>
      </c>
      <c r="AC207" s="455">
        <v>87.9</v>
      </c>
      <c r="AD207" s="455">
        <v>208.7</v>
      </c>
      <c r="AE207" s="455">
        <v>99</v>
      </c>
      <c r="AF207" s="455">
        <v>94.1</v>
      </c>
      <c r="AG207" s="455">
        <v>107.2</v>
      </c>
      <c r="AH207" s="329"/>
      <c r="AI207" s="330"/>
      <c r="AJ207" s="329" t="s">
        <v>93</v>
      </c>
      <c r="AK207" s="455">
        <v>108</v>
      </c>
      <c r="AL207" s="475">
        <v>124</v>
      </c>
      <c r="AM207" s="475">
        <v>142</v>
      </c>
      <c r="AN207" s="475">
        <v>150.9</v>
      </c>
      <c r="AO207" s="475">
        <v>118.1</v>
      </c>
      <c r="AP207" s="475">
        <v>98.3</v>
      </c>
      <c r="AQ207" s="475">
        <v>99.7</v>
      </c>
      <c r="AR207" s="475">
        <v>97.7</v>
      </c>
      <c r="AS207" s="475">
        <v>99.2</v>
      </c>
      <c r="AT207" s="475">
        <v>98</v>
      </c>
      <c r="AU207" s="475">
        <v>117.8</v>
      </c>
    </row>
    <row r="208" spans="1:47" x14ac:dyDescent="0.15">
      <c r="A208" s="329"/>
      <c r="B208" s="330"/>
      <c r="C208" s="329" t="s">
        <v>94</v>
      </c>
      <c r="D208" s="455">
        <v>107.2</v>
      </c>
      <c r="E208" s="455">
        <v>107.2</v>
      </c>
      <c r="F208" s="455">
        <v>106.2</v>
      </c>
      <c r="G208" s="455">
        <v>108.6</v>
      </c>
      <c r="H208" s="455">
        <v>115</v>
      </c>
      <c r="I208" s="455">
        <v>104.8</v>
      </c>
      <c r="J208" s="455">
        <v>81.400000000000006</v>
      </c>
      <c r="K208" s="455">
        <v>117.9</v>
      </c>
      <c r="L208" s="455">
        <v>228.5</v>
      </c>
      <c r="M208" s="455">
        <v>143.6</v>
      </c>
      <c r="N208" s="455">
        <v>72.7</v>
      </c>
      <c r="O208" s="455">
        <v>95.6</v>
      </c>
      <c r="P208" s="455">
        <v>141.19999999999999</v>
      </c>
      <c r="Q208" s="455">
        <v>114.1</v>
      </c>
      <c r="R208" s="455">
        <v>95.6</v>
      </c>
      <c r="S208" s="455">
        <v>103.4</v>
      </c>
      <c r="T208" s="455">
        <v>74.2</v>
      </c>
      <c r="U208" s="455">
        <v>95.4</v>
      </c>
      <c r="V208" s="455">
        <v>149.9</v>
      </c>
      <c r="W208" s="455">
        <v>110.7</v>
      </c>
      <c r="X208" s="455">
        <v>108.9</v>
      </c>
      <c r="Y208" s="455">
        <v>107.6</v>
      </c>
      <c r="Z208" s="455">
        <v>177.9</v>
      </c>
      <c r="AA208" s="455">
        <v>28.5</v>
      </c>
      <c r="AB208" s="455">
        <v>72.099999999999994</v>
      </c>
      <c r="AC208" s="455">
        <v>83.9</v>
      </c>
      <c r="AD208" s="455">
        <v>235</v>
      </c>
      <c r="AE208" s="455">
        <v>106.2</v>
      </c>
      <c r="AF208" s="455">
        <v>107.9</v>
      </c>
      <c r="AG208" s="455">
        <v>107</v>
      </c>
      <c r="AH208" s="329"/>
      <c r="AI208" s="330"/>
      <c r="AJ208" s="329" t="s">
        <v>94</v>
      </c>
      <c r="AK208" s="455">
        <v>107.2</v>
      </c>
      <c r="AL208" s="475">
        <v>117.1</v>
      </c>
      <c r="AM208" s="475">
        <v>128</v>
      </c>
      <c r="AN208" s="475">
        <v>131.6</v>
      </c>
      <c r="AO208" s="475">
        <v>118</v>
      </c>
      <c r="AP208" s="475">
        <v>101.3</v>
      </c>
      <c r="AQ208" s="475">
        <v>111.7</v>
      </c>
      <c r="AR208" s="475">
        <v>96.6</v>
      </c>
      <c r="AS208" s="475">
        <v>99.2</v>
      </c>
      <c r="AT208" s="475">
        <v>98.3</v>
      </c>
      <c r="AU208" s="475">
        <v>112.6</v>
      </c>
    </row>
    <row r="209" spans="1:47" x14ac:dyDescent="0.15">
      <c r="A209" s="329"/>
      <c r="B209" s="330"/>
      <c r="C209" s="329" t="s">
        <v>95</v>
      </c>
      <c r="D209" s="455">
        <v>107.6</v>
      </c>
      <c r="E209" s="455">
        <v>107.6</v>
      </c>
      <c r="F209" s="455">
        <v>108.3</v>
      </c>
      <c r="G209" s="455">
        <v>115</v>
      </c>
      <c r="H209" s="455">
        <v>109.1</v>
      </c>
      <c r="I209" s="455">
        <v>109.8</v>
      </c>
      <c r="J209" s="455">
        <v>89.8</v>
      </c>
      <c r="K209" s="455">
        <v>118.3</v>
      </c>
      <c r="L209" s="455">
        <v>228.1</v>
      </c>
      <c r="M209" s="455">
        <v>149.80000000000001</v>
      </c>
      <c r="N209" s="455">
        <v>82.4</v>
      </c>
      <c r="O209" s="455">
        <v>102.2</v>
      </c>
      <c r="P209" s="455">
        <v>114.1</v>
      </c>
      <c r="Q209" s="455">
        <v>112.7</v>
      </c>
      <c r="R209" s="455">
        <v>95.2</v>
      </c>
      <c r="S209" s="455">
        <v>104.8</v>
      </c>
      <c r="T209" s="455">
        <v>85.8</v>
      </c>
      <c r="U209" s="455">
        <v>104.7</v>
      </c>
      <c r="V209" s="455">
        <v>151.19999999999999</v>
      </c>
      <c r="W209" s="455">
        <v>106.1</v>
      </c>
      <c r="X209" s="455">
        <v>106.2</v>
      </c>
      <c r="Y209" s="455">
        <v>96.9</v>
      </c>
      <c r="Z209" s="455">
        <v>183.1</v>
      </c>
      <c r="AA209" s="455">
        <v>31.4</v>
      </c>
      <c r="AB209" s="455">
        <v>72.2</v>
      </c>
      <c r="AC209" s="455">
        <v>82.7</v>
      </c>
      <c r="AD209" s="455">
        <v>188.3</v>
      </c>
      <c r="AE209" s="455">
        <v>103.4</v>
      </c>
      <c r="AF209" s="455">
        <v>98</v>
      </c>
      <c r="AG209" s="455">
        <v>107.1</v>
      </c>
      <c r="AH209" s="329"/>
      <c r="AI209" s="330"/>
      <c r="AJ209" s="329" t="s">
        <v>95</v>
      </c>
      <c r="AK209" s="455">
        <v>107.6</v>
      </c>
      <c r="AL209" s="475">
        <v>115.2</v>
      </c>
      <c r="AM209" s="475">
        <v>127.6</v>
      </c>
      <c r="AN209" s="475">
        <v>132.6</v>
      </c>
      <c r="AO209" s="475">
        <v>118.6</v>
      </c>
      <c r="AP209" s="475">
        <v>97.7</v>
      </c>
      <c r="AQ209" s="475">
        <v>106.6</v>
      </c>
      <c r="AR209" s="475">
        <v>94</v>
      </c>
      <c r="AS209" s="475">
        <v>101.2</v>
      </c>
      <c r="AT209" s="475">
        <v>100.2</v>
      </c>
      <c r="AU209" s="475">
        <v>117.2</v>
      </c>
    </row>
    <row r="210" spans="1:47" x14ac:dyDescent="0.15">
      <c r="A210" s="329"/>
      <c r="B210" s="330"/>
      <c r="C210" s="329" t="s">
        <v>96</v>
      </c>
      <c r="D210" s="455">
        <v>107.8</v>
      </c>
      <c r="E210" s="455">
        <v>107.8</v>
      </c>
      <c r="F210" s="455">
        <v>105.6</v>
      </c>
      <c r="G210" s="455">
        <v>117.9</v>
      </c>
      <c r="H210" s="455">
        <v>117.4</v>
      </c>
      <c r="I210" s="455">
        <v>118.4</v>
      </c>
      <c r="J210" s="455">
        <v>109.3</v>
      </c>
      <c r="K210" s="455">
        <v>116.6</v>
      </c>
      <c r="L210" s="455">
        <v>224.4</v>
      </c>
      <c r="M210" s="455">
        <v>150.5</v>
      </c>
      <c r="N210" s="455">
        <v>77.599999999999994</v>
      </c>
      <c r="O210" s="455">
        <v>105.7</v>
      </c>
      <c r="P210" s="455">
        <v>94</v>
      </c>
      <c r="Q210" s="455">
        <v>122.8</v>
      </c>
      <c r="R210" s="455">
        <v>99.4</v>
      </c>
      <c r="S210" s="455">
        <v>102.9</v>
      </c>
      <c r="T210" s="455">
        <v>86.9</v>
      </c>
      <c r="U210" s="455">
        <v>101.4</v>
      </c>
      <c r="V210" s="455">
        <v>145.6</v>
      </c>
      <c r="W210" s="455">
        <v>106.6</v>
      </c>
      <c r="X210" s="455">
        <v>108.1</v>
      </c>
      <c r="Y210" s="455">
        <v>100.7</v>
      </c>
      <c r="Z210" s="455">
        <v>187.1</v>
      </c>
      <c r="AA210" s="455">
        <v>34.700000000000003</v>
      </c>
      <c r="AB210" s="455">
        <v>68.3</v>
      </c>
      <c r="AC210" s="455">
        <v>84.8</v>
      </c>
      <c r="AD210" s="455">
        <v>202.9</v>
      </c>
      <c r="AE210" s="455">
        <v>102.5</v>
      </c>
      <c r="AF210" s="455">
        <v>95.3</v>
      </c>
      <c r="AG210" s="455">
        <v>107</v>
      </c>
      <c r="AH210" s="329"/>
      <c r="AI210" s="330"/>
      <c r="AJ210" s="329" t="s">
        <v>96</v>
      </c>
      <c r="AK210" s="455">
        <v>107.8</v>
      </c>
      <c r="AL210" s="475">
        <v>114.3</v>
      </c>
      <c r="AM210" s="475">
        <v>123.8</v>
      </c>
      <c r="AN210" s="475">
        <v>123.2</v>
      </c>
      <c r="AO210" s="475">
        <v>124.4</v>
      </c>
      <c r="AP210" s="475">
        <v>100.9</v>
      </c>
      <c r="AQ210" s="475">
        <v>112.1</v>
      </c>
      <c r="AR210" s="475">
        <v>95.8</v>
      </c>
      <c r="AS210" s="475">
        <v>102.7</v>
      </c>
      <c r="AT210" s="475">
        <v>101.9</v>
      </c>
      <c r="AU210" s="475">
        <v>115.6</v>
      </c>
    </row>
    <row r="211" spans="1:47" x14ac:dyDescent="0.15">
      <c r="A211" s="329"/>
      <c r="B211" s="330"/>
      <c r="C211" s="329" t="s">
        <v>97</v>
      </c>
      <c r="D211" s="455">
        <v>108.9</v>
      </c>
      <c r="E211" s="455">
        <v>108.9</v>
      </c>
      <c r="F211" s="455">
        <v>100.6</v>
      </c>
      <c r="G211" s="455">
        <v>115.9</v>
      </c>
      <c r="H211" s="455">
        <v>119.9</v>
      </c>
      <c r="I211" s="455">
        <v>112.4</v>
      </c>
      <c r="J211" s="455">
        <v>99.3</v>
      </c>
      <c r="K211" s="455">
        <v>117.6</v>
      </c>
      <c r="L211" s="455">
        <v>203.7</v>
      </c>
      <c r="M211" s="455">
        <v>150</v>
      </c>
      <c r="N211" s="455">
        <v>75.5</v>
      </c>
      <c r="O211" s="455">
        <v>106.7</v>
      </c>
      <c r="P211" s="455">
        <v>120.1</v>
      </c>
      <c r="Q211" s="455">
        <v>116.1</v>
      </c>
      <c r="R211" s="455">
        <v>100</v>
      </c>
      <c r="S211" s="455">
        <v>106.7</v>
      </c>
      <c r="T211" s="455">
        <v>78.099999999999994</v>
      </c>
      <c r="U211" s="455">
        <v>97.9</v>
      </c>
      <c r="V211" s="455">
        <v>153.9</v>
      </c>
      <c r="W211" s="455">
        <v>109.1</v>
      </c>
      <c r="X211" s="455">
        <v>107.6</v>
      </c>
      <c r="Y211" s="455">
        <v>102.1</v>
      </c>
      <c r="Z211" s="455">
        <v>181.9</v>
      </c>
      <c r="AA211" s="455">
        <v>23.6</v>
      </c>
      <c r="AB211" s="455">
        <v>64.400000000000006</v>
      </c>
      <c r="AC211" s="455">
        <v>86.7</v>
      </c>
      <c r="AD211" s="455">
        <v>190.3</v>
      </c>
      <c r="AE211" s="456">
        <v>101.1</v>
      </c>
      <c r="AF211" s="456">
        <v>116.8</v>
      </c>
      <c r="AG211" s="456">
        <v>109.3</v>
      </c>
      <c r="AH211" s="329"/>
      <c r="AI211" s="330"/>
      <c r="AJ211" s="329" t="s">
        <v>97</v>
      </c>
      <c r="AK211" s="455">
        <v>108.9</v>
      </c>
      <c r="AL211" s="475">
        <v>117.4</v>
      </c>
      <c r="AM211" s="475">
        <v>125</v>
      </c>
      <c r="AN211" s="475">
        <v>126.1</v>
      </c>
      <c r="AO211" s="475">
        <v>122</v>
      </c>
      <c r="AP211" s="475">
        <v>106.4</v>
      </c>
      <c r="AQ211" s="475">
        <v>119.9</v>
      </c>
      <c r="AR211" s="475">
        <v>100.5</v>
      </c>
      <c r="AS211" s="475">
        <v>102.2</v>
      </c>
      <c r="AT211" s="475">
        <v>101.1</v>
      </c>
      <c r="AU211" s="475">
        <v>114.6</v>
      </c>
    </row>
    <row r="212" spans="1:47" x14ac:dyDescent="0.15">
      <c r="A212" s="329"/>
      <c r="B212" s="327" t="s">
        <v>98</v>
      </c>
      <c r="C212" s="326" t="s">
        <v>84</v>
      </c>
      <c r="D212" s="460">
        <v>111.3</v>
      </c>
      <c r="E212" s="460">
        <v>111.3</v>
      </c>
      <c r="F212" s="460">
        <v>109</v>
      </c>
      <c r="G212" s="460">
        <v>129.5</v>
      </c>
      <c r="H212" s="460">
        <v>117.2</v>
      </c>
      <c r="I212" s="460">
        <v>125.5</v>
      </c>
      <c r="J212" s="460">
        <v>113.4</v>
      </c>
      <c r="K212" s="460">
        <v>127.3</v>
      </c>
      <c r="L212" s="460">
        <v>223.4</v>
      </c>
      <c r="M212" s="460">
        <v>138.19999999999999</v>
      </c>
      <c r="N212" s="460">
        <v>76.900000000000006</v>
      </c>
      <c r="O212" s="460">
        <v>107.8</v>
      </c>
      <c r="P212" s="460">
        <v>118.6</v>
      </c>
      <c r="Q212" s="460">
        <v>112.7</v>
      </c>
      <c r="R212" s="460">
        <v>101</v>
      </c>
      <c r="S212" s="460">
        <v>110.3</v>
      </c>
      <c r="T212" s="460">
        <v>121.5</v>
      </c>
      <c r="U212" s="460">
        <v>124.9</v>
      </c>
      <c r="V212" s="460">
        <v>140.19999999999999</v>
      </c>
      <c r="W212" s="460">
        <v>104.9</v>
      </c>
      <c r="X212" s="460">
        <v>108.9</v>
      </c>
      <c r="Y212" s="460">
        <v>102.7</v>
      </c>
      <c r="Z212" s="460">
        <v>170.7</v>
      </c>
      <c r="AA212" s="460">
        <v>97.2</v>
      </c>
      <c r="AB212" s="460">
        <v>69.599999999999994</v>
      </c>
      <c r="AC212" s="460">
        <v>83.9</v>
      </c>
      <c r="AD212" s="460">
        <v>187.2</v>
      </c>
      <c r="AE212" s="460">
        <v>101.7</v>
      </c>
      <c r="AF212" s="460">
        <v>101.3</v>
      </c>
      <c r="AG212" s="460">
        <v>110.6</v>
      </c>
      <c r="AH212" s="329"/>
      <c r="AI212" s="327" t="s">
        <v>98</v>
      </c>
      <c r="AJ212" s="326" t="s">
        <v>84</v>
      </c>
      <c r="AK212" s="460">
        <v>111.3</v>
      </c>
      <c r="AL212" s="460">
        <v>119.6</v>
      </c>
      <c r="AM212" s="460">
        <v>130.4</v>
      </c>
      <c r="AN212" s="460">
        <v>135</v>
      </c>
      <c r="AO212" s="460">
        <v>118.7</v>
      </c>
      <c r="AP212" s="460">
        <v>106.5</v>
      </c>
      <c r="AQ212" s="460">
        <v>119.8</v>
      </c>
      <c r="AR212" s="460">
        <v>99</v>
      </c>
      <c r="AS212" s="460">
        <v>106</v>
      </c>
      <c r="AT212" s="460">
        <v>105.4</v>
      </c>
      <c r="AU212" s="460">
        <v>115</v>
      </c>
    </row>
    <row r="213" spans="1:47" x14ac:dyDescent="0.15">
      <c r="A213" s="329"/>
      <c r="B213" s="330"/>
      <c r="C213" s="329" t="s">
        <v>86</v>
      </c>
      <c r="D213" s="455">
        <v>108.8</v>
      </c>
      <c r="E213" s="455">
        <v>108.8</v>
      </c>
      <c r="F213" s="455">
        <v>107.3</v>
      </c>
      <c r="G213" s="455">
        <v>131.5</v>
      </c>
      <c r="H213" s="455">
        <v>115.1</v>
      </c>
      <c r="I213" s="455">
        <v>124.1</v>
      </c>
      <c r="J213" s="455">
        <v>103.1</v>
      </c>
      <c r="K213" s="455">
        <v>138.1</v>
      </c>
      <c r="L213" s="455">
        <v>264.8</v>
      </c>
      <c r="M213" s="455">
        <v>134.6</v>
      </c>
      <c r="N213" s="455">
        <v>74.2</v>
      </c>
      <c r="O213" s="455">
        <v>101.5</v>
      </c>
      <c r="P213" s="455">
        <v>112</v>
      </c>
      <c r="Q213" s="455">
        <v>116</v>
      </c>
      <c r="R213" s="455">
        <v>93.4</v>
      </c>
      <c r="S213" s="455">
        <v>104.6</v>
      </c>
      <c r="T213" s="455">
        <v>109.2</v>
      </c>
      <c r="U213" s="455">
        <v>126.6</v>
      </c>
      <c r="V213" s="455">
        <v>147.9</v>
      </c>
      <c r="W213" s="455">
        <v>106.2</v>
      </c>
      <c r="X213" s="455">
        <v>108.5</v>
      </c>
      <c r="Y213" s="455">
        <v>97</v>
      </c>
      <c r="Z213" s="455">
        <v>203</v>
      </c>
      <c r="AA213" s="455">
        <v>85.1</v>
      </c>
      <c r="AB213" s="455">
        <v>53.8</v>
      </c>
      <c r="AC213" s="455">
        <v>84.2</v>
      </c>
      <c r="AD213" s="455">
        <v>194.4</v>
      </c>
      <c r="AE213" s="455">
        <v>115.4</v>
      </c>
      <c r="AF213" s="455">
        <v>76.7</v>
      </c>
      <c r="AG213" s="455">
        <v>106.8</v>
      </c>
      <c r="AH213" s="329"/>
      <c r="AI213" s="330"/>
      <c r="AJ213" s="329" t="s">
        <v>86</v>
      </c>
      <c r="AK213" s="455">
        <v>108.8</v>
      </c>
      <c r="AL213" s="455">
        <v>113.8</v>
      </c>
      <c r="AM213" s="455">
        <v>123.9</v>
      </c>
      <c r="AN213" s="455">
        <v>127.5</v>
      </c>
      <c r="AO213" s="455">
        <v>116.1</v>
      </c>
      <c r="AP213" s="455">
        <v>102.9</v>
      </c>
      <c r="AQ213" s="455">
        <v>120.8</v>
      </c>
      <c r="AR213" s="455">
        <v>93.3</v>
      </c>
      <c r="AS213" s="455">
        <v>104.3</v>
      </c>
      <c r="AT213" s="455">
        <v>103.4</v>
      </c>
      <c r="AU213" s="455">
        <v>116.1</v>
      </c>
    </row>
    <row r="214" spans="1:47" x14ac:dyDescent="0.15">
      <c r="A214" s="329"/>
      <c r="B214" s="330"/>
      <c r="C214" s="329" t="s">
        <v>88</v>
      </c>
      <c r="D214" s="455">
        <v>113.7</v>
      </c>
      <c r="E214" s="455">
        <v>113.7</v>
      </c>
      <c r="F214" s="455">
        <v>107</v>
      </c>
      <c r="G214" s="455">
        <v>135</v>
      </c>
      <c r="H214" s="455">
        <v>116.2</v>
      </c>
      <c r="I214" s="455">
        <v>122.2</v>
      </c>
      <c r="J214" s="455">
        <v>118.6</v>
      </c>
      <c r="K214" s="455">
        <v>123.2</v>
      </c>
      <c r="L214" s="455">
        <v>246.1</v>
      </c>
      <c r="M214" s="455">
        <v>127.6</v>
      </c>
      <c r="N214" s="455">
        <v>77.2</v>
      </c>
      <c r="O214" s="455">
        <v>124</v>
      </c>
      <c r="P214" s="455">
        <v>132.30000000000001</v>
      </c>
      <c r="Q214" s="455">
        <v>118.2</v>
      </c>
      <c r="R214" s="455">
        <v>100.3</v>
      </c>
      <c r="S214" s="455">
        <v>106.8</v>
      </c>
      <c r="T214" s="455">
        <v>109</v>
      </c>
      <c r="U214" s="455">
        <v>124.6</v>
      </c>
      <c r="V214" s="455">
        <v>146.30000000000001</v>
      </c>
      <c r="W214" s="455">
        <v>107</v>
      </c>
      <c r="X214" s="455">
        <v>113.2</v>
      </c>
      <c r="Y214" s="455">
        <v>106.5</v>
      </c>
      <c r="Z214" s="455">
        <v>192.1</v>
      </c>
      <c r="AA214" s="455">
        <v>96.5</v>
      </c>
      <c r="AB214" s="455">
        <v>59.8</v>
      </c>
      <c r="AC214" s="455">
        <v>87.8</v>
      </c>
      <c r="AD214" s="455">
        <v>186.9</v>
      </c>
      <c r="AE214" s="455">
        <v>126.6</v>
      </c>
      <c r="AF214" s="455">
        <v>97.5</v>
      </c>
      <c r="AG214" s="455">
        <v>112.4</v>
      </c>
      <c r="AH214" s="329"/>
      <c r="AI214" s="330"/>
      <c r="AJ214" s="329" t="s">
        <v>88</v>
      </c>
      <c r="AK214" s="455">
        <v>113.7</v>
      </c>
      <c r="AL214" s="455">
        <v>123.9</v>
      </c>
      <c r="AM214" s="455">
        <v>134</v>
      </c>
      <c r="AN214" s="455">
        <v>139.30000000000001</v>
      </c>
      <c r="AO214" s="455">
        <v>119</v>
      </c>
      <c r="AP214" s="455">
        <v>111.3</v>
      </c>
      <c r="AQ214" s="455">
        <v>133.19999999999999</v>
      </c>
      <c r="AR214" s="455">
        <v>103.1</v>
      </c>
      <c r="AS214" s="455">
        <v>105.4</v>
      </c>
      <c r="AT214" s="455">
        <v>104.5</v>
      </c>
      <c r="AU214" s="455">
        <v>116.2</v>
      </c>
    </row>
    <row r="215" spans="1:47" x14ac:dyDescent="0.15">
      <c r="A215" s="329"/>
      <c r="B215" s="330"/>
      <c r="C215" s="329" t="s">
        <v>89</v>
      </c>
      <c r="D215" s="455">
        <v>112.7</v>
      </c>
      <c r="E215" s="455">
        <v>112.7</v>
      </c>
      <c r="F215" s="455">
        <v>105.8</v>
      </c>
      <c r="G215" s="455">
        <v>142.6</v>
      </c>
      <c r="H215" s="455">
        <v>108</v>
      </c>
      <c r="I215" s="455">
        <v>126.7</v>
      </c>
      <c r="J215" s="455">
        <v>113.2</v>
      </c>
      <c r="K215" s="455">
        <v>133.5</v>
      </c>
      <c r="L215" s="455">
        <v>253.2</v>
      </c>
      <c r="M215" s="455">
        <v>134.1</v>
      </c>
      <c r="N215" s="455">
        <v>77.8</v>
      </c>
      <c r="O215" s="455">
        <v>112.8</v>
      </c>
      <c r="P215" s="455">
        <v>122.4</v>
      </c>
      <c r="Q215" s="455">
        <v>117.3</v>
      </c>
      <c r="R215" s="455">
        <v>101.1</v>
      </c>
      <c r="S215" s="455">
        <v>101.1</v>
      </c>
      <c r="T215" s="455">
        <v>107.2</v>
      </c>
      <c r="U215" s="455">
        <v>114.7</v>
      </c>
      <c r="V215" s="455">
        <v>140.4</v>
      </c>
      <c r="W215" s="455">
        <v>110.2</v>
      </c>
      <c r="X215" s="455">
        <v>112.8</v>
      </c>
      <c r="Y215" s="455">
        <v>115</v>
      </c>
      <c r="Z215" s="455">
        <v>186.6</v>
      </c>
      <c r="AA215" s="455">
        <v>105.4</v>
      </c>
      <c r="AB215" s="455">
        <v>63.8</v>
      </c>
      <c r="AC215" s="455">
        <v>87.9</v>
      </c>
      <c r="AD215" s="455">
        <v>186</v>
      </c>
      <c r="AE215" s="455">
        <v>113.8</v>
      </c>
      <c r="AF215" s="455">
        <v>98.7</v>
      </c>
      <c r="AG215" s="455">
        <v>111.8</v>
      </c>
      <c r="AH215" s="329"/>
      <c r="AI215" s="330"/>
      <c r="AJ215" s="329" t="s">
        <v>89</v>
      </c>
      <c r="AK215" s="455">
        <v>112.7</v>
      </c>
      <c r="AL215" s="455">
        <v>124.1</v>
      </c>
      <c r="AM215" s="455">
        <v>132.9</v>
      </c>
      <c r="AN215" s="455">
        <v>141.19999999999999</v>
      </c>
      <c r="AO215" s="455">
        <v>111.6</v>
      </c>
      <c r="AP215" s="455">
        <v>111.7</v>
      </c>
      <c r="AQ215" s="455">
        <v>126.5</v>
      </c>
      <c r="AR215" s="455">
        <v>105.7</v>
      </c>
      <c r="AS215" s="455">
        <v>105.1</v>
      </c>
      <c r="AT215" s="455">
        <v>104.3</v>
      </c>
      <c r="AU215" s="455">
        <v>116.3</v>
      </c>
    </row>
    <row r="216" spans="1:47" x14ac:dyDescent="0.15">
      <c r="A216" s="329"/>
      <c r="B216" s="330"/>
      <c r="C216" s="329" t="s">
        <v>90</v>
      </c>
      <c r="D216" s="455">
        <v>115.6</v>
      </c>
      <c r="E216" s="455">
        <v>115.6</v>
      </c>
      <c r="F216" s="455">
        <v>107.8</v>
      </c>
      <c r="G216" s="455">
        <v>144.80000000000001</v>
      </c>
      <c r="H216" s="455">
        <v>115.2</v>
      </c>
      <c r="I216" s="455">
        <v>129.5</v>
      </c>
      <c r="J216" s="455">
        <v>116.1</v>
      </c>
      <c r="K216" s="455">
        <v>125.6</v>
      </c>
      <c r="L216" s="455">
        <v>300.3</v>
      </c>
      <c r="M216" s="455">
        <v>151</v>
      </c>
      <c r="N216" s="455">
        <v>77.099999999999994</v>
      </c>
      <c r="O216" s="455">
        <v>98.9</v>
      </c>
      <c r="P216" s="455">
        <v>110.5</v>
      </c>
      <c r="Q216" s="455">
        <v>117.8</v>
      </c>
      <c r="R216" s="455">
        <v>120.4</v>
      </c>
      <c r="S216" s="455">
        <v>110.7</v>
      </c>
      <c r="T216" s="455">
        <v>117.7</v>
      </c>
      <c r="U216" s="455">
        <v>119.3</v>
      </c>
      <c r="V216" s="455">
        <v>131.4</v>
      </c>
      <c r="W216" s="455">
        <v>112.6</v>
      </c>
      <c r="X216" s="455">
        <v>114.5</v>
      </c>
      <c r="Y216" s="455">
        <v>109</v>
      </c>
      <c r="Z216" s="455">
        <v>201.7</v>
      </c>
      <c r="AA216" s="455">
        <v>118.6</v>
      </c>
      <c r="AB216" s="455">
        <v>65.5</v>
      </c>
      <c r="AC216" s="455">
        <v>84.2</v>
      </c>
      <c r="AD216" s="455">
        <v>192</v>
      </c>
      <c r="AE216" s="455">
        <v>108.5</v>
      </c>
      <c r="AF216" s="455">
        <v>99.5</v>
      </c>
      <c r="AG216" s="455">
        <v>114.7</v>
      </c>
      <c r="AH216" s="329"/>
      <c r="AI216" s="330"/>
      <c r="AJ216" s="329" t="s">
        <v>90</v>
      </c>
      <c r="AK216" s="455">
        <v>115.6</v>
      </c>
      <c r="AL216" s="455">
        <v>127.1</v>
      </c>
      <c r="AM216" s="455">
        <v>129.80000000000001</v>
      </c>
      <c r="AN216" s="455">
        <v>135.9</v>
      </c>
      <c r="AO216" s="455">
        <v>115.7</v>
      </c>
      <c r="AP216" s="455">
        <v>124</v>
      </c>
      <c r="AQ216" s="455">
        <v>120.5</v>
      </c>
      <c r="AR216" s="455">
        <v>126.5</v>
      </c>
      <c r="AS216" s="455">
        <v>107.3</v>
      </c>
      <c r="AT216" s="455">
        <v>106.9</v>
      </c>
      <c r="AU216" s="455">
        <v>114.6</v>
      </c>
    </row>
    <row r="217" spans="1:47" x14ac:dyDescent="0.15">
      <c r="A217" s="329"/>
      <c r="B217" s="330"/>
      <c r="C217" s="329" t="s">
        <v>91</v>
      </c>
      <c r="D217" s="455">
        <v>116.6</v>
      </c>
      <c r="E217" s="455">
        <v>116.6</v>
      </c>
      <c r="F217" s="455">
        <v>108.9</v>
      </c>
      <c r="G217" s="455">
        <v>133.1</v>
      </c>
      <c r="H217" s="455">
        <v>119.4</v>
      </c>
      <c r="I217" s="455">
        <v>153.19999999999999</v>
      </c>
      <c r="J217" s="455">
        <v>128.4</v>
      </c>
      <c r="K217" s="455">
        <v>161.9</v>
      </c>
      <c r="L217" s="455">
        <v>292.39999999999998</v>
      </c>
      <c r="M217" s="455">
        <v>133.6</v>
      </c>
      <c r="N217" s="455">
        <v>76.599999999999994</v>
      </c>
      <c r="O217" s="455">
        <v>121</v>
      </c>
      <c r="P217" s="455">
        <v>112.6</v>
      </c>
      <c r="Q217" s="455">
        <v>113.3</v>
      </c>
      <c r="R217" s="455">
        <v>102.5</v>
      </c>
      <c r="S217" s="455">
        <v>99.7</v>
      </c>
      <c r="T217" s="455">
        <v>116.9</v>
      </c>
      <c r="U217" s="455">
        <v>122</v>
      </c>
      <c r="V217" s="455">
        <v>134</v>
      </c>
      <c r="W217" s="455">
        <v>113.3</v>
      </c>
      <c r="X217" s="455">
        <v>110.8</v>
      </c>
      <c r="Y217" s="455">
        <v>109.1</v>
      </c>
      <c r="Z217" s="455">
        <v>178.9</v>
      </c>
      <c r="AA217" s="455">
        <v>120.5</v>
      </c>
      <c r="AB217" s="455">
        <v>61.3</v>
      </c>
      <c r="AC217" s="455">
        <v>85.4</v>
      </c>
      <c r="AD217" s="455">
        <v>175.2</v>
      </c>
      <c r="AE217" s="455">
        <v>112.3</v>
      </c>
      <c r="AF217" s="455">
        <v>106.1</v>
      </c>
      <c r="AG217" s="455">
        <v>116</v>
      </c>
      <c r="AH217" s="329"/>
      <c r="AI217" s="330"/>
      <c r="AJ217" s="329" t="s">
        <v>91</v>
      </c>
      <c r="AK217" s="455">
        <v>116.6</v>
      </c>
      <c r="AL217" s="455">
        <v>131.19999999999999</v>
      </c>
      <c r="AM217" s="455">
        <v>147.80000000000001</v>
      </c>
      <c r="AN217" s="455">
        <v>153.6</v>
      </c>
      <c r="AO217" s="455">
        <v>119.2</v>
      </c>
      <c r="AP217" s="455">
        <v>109.9</v>
      </c>
      <c r="AQ217" s="455">
        <v>116.4</v>
      </c>
      <c r="AR217" s="455">
        <v>105.6</v>
      </c>
      <c r="AS217" s="455">
        <v>107.3</v>
      </c>
      <c r="AT217" s="455">
        <v>107.1</v>
      </c>
      <c r="AU217" s="455">
        <v>115.6</v>
      </c>
    </row>
    <row r="218" spans="1:47" x14ac:dyDescent="0.15">
      <c r="A218" s="329"/>
      <c r="B218" s="330"/>
      <c r="C218" s="329" t="s">
        <v>92</v>
      </c>
      <c r="D218" s="455">
        <v>115.2</v>
      </c>
      <c r="E218" s="455">
        <v>115.2</v>
      </c>
      <c r="F218" s="455">
        <v>109.1</v>
      </c>
      <c r="G218" s="455">
        <v>131.4</v>
      </c>
      <c r="H218" s="455">
        <v>120.6</v>
      </c>
      <c r="I218" s="455">
        <v>137.19999999999999</v>
      </c>
      <c r="J218" s="455">
        <v>129.6</v>
      </c>
      <c r="K218" s="455">
        <v>123.7</v>
      </c>
      <c r="L218" s="455">
        <v>312.89999999999998</v>
      </c>
      <c r="M218" s="455">
        <v>139.9</v>
      </c>
      <c r="N218" s="455">
        <v>75.099999999999994</v>
      </c>
      <c r="O218" s="455">
        <v>93.8</v>
      </c>
      <c r="P218" s="455">
        <v>116.8</v>
      </c>
      <c r="Q218" s="455">
        <v>119</v>
      </c>
      <c r="R218" s="455">
        <v>105.7</v>
      </c>
      <c r="S218" s="455">
        <v>103.2</v>
      </c>
      <c r="T218" s="455">
        <v>114.3</v>
      </c>
      <c r="U218" s="455">
        <v>119.2</v>
      </c>
      <c r="V218" s="455">
        <v>137.5</v>
      </c>
      <c r="W218" s="455">
        <v>111.4</v>
      </c>
      <c r="X218" s="455">
        <v>111.3</v>
      </c>
      <c r="Y218" s="455">
        <v>111.3</v>
      </c>
      <c r="Z218" s="455">
        <v>179.7</v>
      </c>
      <c r="AA218" s="455">
        <v>116.8</v>
      </c>
      <c r="AB218" s="455">
        <v>60.8</v>
      </c>
      <c r="AC218" s="455">
        <v>87.9</v>
      </c>
      <c r="AD218" s="455">
        <v>170.2</v>
      </c>
      <c r="AE218" s="455">
        <v>114.7</v>
      </c>
      <c r="AF218" s="455">
        <v>85.3</v>
      </c>
      <c r="AG218" s="455">
        <v>113.5</v>
      </c>
      <c r="AH218" s="329"/>
      <c r="AI218" s="330"/>
      <c r="AJ218" s="329" t="s">
        <v>92</v>
      </c>
      <c r="AK218" s="455">
        <v>115.2</v>
      </c>
      <c r="AL218" s="455">
        <v>125.1</v>
      </c>
      <c r="AM218" s="455">
        <v>137.4</v>
      </c>
      <c r="AN218" s="455">
        <v>141</v>
      </c>
      <c r="AO218" s="455">
        <v>117.5</v>
      </c>
      <c r="AP218" s="455">
        <v>108.1</v>
      </c>
      <c r="AQ218" s="455">
        <v>104.4</v>
      </c>
      <c r="AR218" s="455">
        <v>106.9</v>
      </c>
      <c r="AS218" s="455">
        <v>107.7</v>
      </c>
      <c r="AT218" s="455">
        <v>107.2</v>
      </c>
      <c r="AU218" s="455">
        <v>115.8</v>
      </c>
    </row>
    <row r="219" spans="1:47" x14ac:dyDescent="0.15">
      <c r="A219" s="329"/>
      <c r="B219" s="330"/>
      <c r="C219" s="329" t="s">
        <v>93</v>
      </c>
      <c r="D219" s="455">
        <v>112.8</v>
      </c>
      <c r="E219" s="455">
        <v>112.8</v>
      </c>
      <c r="F219" s="455">
        <v>110.3</v>
      </c>
      <c r="G219" s="455">
        <v>132.4</v>
      </c>
      <c r="H219" s="455">
        <v>115</v>
      </c>
      <c r="I219" s="455">
        <v>128.9</v>
      </c>
      <c r="J219" s="455">
        <v>119.1</v>
      </c>
      <c r="K219" s="455">
        <v>119.8</v>
      </c>
      <c r="L219" s="455">
        <v>288.60000000000002</v>
      </c>
      <c r="M219" s="455">
        <v>141.5</v>
      </c>
      <c r="N219" s="455">
        <v>75.5</v>
      </c>
      <c r="O219" s="455">
        <v>91.5</v>
      </c>
      <c r="P219" s="455">
        <v>112.5</v>
      </c>
      <c r="Q219" s="455">
        <v>115.7</v>
      </c>
      <c r="R219" s="455">
        <v>97.3</v>
      </c>
      <c r="S219" s="455">
        <v>108.7</v>
      </c>
      <c r="T219" s="455">
        <v>120.3</v>
      </c>
      <c r="U219" s="455">
        <v>121.6</v>
      </c>
      <c r="V219" s="455">
        <v>147.5</v>
      </c>
      <c r="W219" s="455">
        <v>113.2</v>
      </c>
      <c r="X219" s="455">
        <v>109.7</v>
      </c>
      <c r="Y219" s="455">
        <v>103.7</v>
      </c>
      <c r="Z219" s="455">
        <v>180.2</v>
      </c>
      <c r="AA219" s="455">
        <v>113.9</v>
      </c>
      <c r="AB219" s="455">
        <v>67.099999999999994</v>
      </c>
      <c r="AC219" s="455">
        <v>86</v>
      </c>
      <c r="AD219" s="455">
        <v>186</v>
      </c>
      <c r="AE219" s="455">
        <v>108.5</v>
      </c>
      <c r="AF219" s="455">
        <v>104.3</v>
      </c>
      <c r="AG219" s="455">
        <v>112.4</v>
      </c>
      <c r="AH219" s="329"/>
      <c r="AI219" s="330"/>
      <c r="AJ219" s="329" t="s">
        <v>93</v>
      </c>
      <c r="AK219" s="455">
        <v>112.8</v>
      </c>
      <c r="AL219" s="455">
        <v>124.3</v>
      </c>
      <c r="AM219" s="455">
        <v>135</v>
      </c>
      <c r="AN219" s="455">
        <v>141.9</v>
      </c>
      <c r="AO219" s="455">
        <v>117</v>
      </c>
      <c r="AP219" s="455">
        <v>109</v>
      </c>
      <c r="AQ219" s="455">
        <v>114.6</v>
      </c>
      <c r="AR219" s="455">
        <v>106.7</v>
      </c>
      <c r="AS219" s="455">
        <v>107.2</v>
      </c>
      <c r="AT219" s="455">
        <v>106.9</v>
      </c>
      <c r="AU219" s="455">
        <v>111.8</v>
      </c>
    </row>
    <row r="220" spans="1:47" x14ac:dyDescent="0.15">
      <c r="A220" s="329"/>
      <c r="B220" s="330"/>
      <c r="C220" s="329" t="s">
        <v>94</v>
      </c>
      <c r="D220" s="455">
        <v>115.5</v>
      </c>
      <c r="E220" s="455">
        <v>115.5</v>
      </c>
      <c r="F220" s="455">
        <v>106.1</v>
      </c>
      <c r="G220" s="455">
        <v>133.9</v>
      </c>
      <c r="H220" s="455">
        <v>115.6</v>
      </c>
      <c r="I220" s="455">
        <v>138</v>
      </c>
      <c r="J220" s="455">
        <v>132.19999999999999</v>
      </c>
      <c r="K220" s="455">
        <v>125.5</v>
      </c>
      <c r="L220" s="455">
        <v>276</v>
      </c>
      <c r="M220" s="455">
        <v>136.6</v>
      </c>
      <c r="N220" s="455">
        <v>80.900000000000006</v>
      </c>
      <c r="O220" s="455">
        <v>91.6</v>
      </c>
      <c r="P220" s="455">
        <v>119.5</v>
      </c>
      <c r="Q220" s="455">
        <v>119.1</v>
      </c>
      <c r="R220" s="455">
        <v>107.5</v>
      </c>
      <c r="S220" s="455">
        <v>105.8</v>
      </c>
      <c r="T220" s="455">
        <v>122.7</v>
      </c>
      <c r="U220" s="455">
        <v>128.5</v>
      </c>
      <c r="V220" s="455">
        <v>149.5</v>
      </c>
      <c r="W220" s="455">
        <v>112</v>
      </c>
      <c r="X220" s="455">
        <v>111.2</v>
      </c>
      <c r="Y220" s="455">
        <v>102.9</v>
      </c>
      <c r="Z220" s="455">
        <v>186.6</v>
      </c>
      <c r="AA220" s="455">
        <v>122.1</v>
      </c>
      <c r="AB220" s="455">
        <v>65.099999999999994</v>
      </c>
      <c r="AC220" s="455">
        <v>93.2</v>
      </c>
      <c r="AD220" s="455">
        <v>166.4</v>
      </c>
      <c r="AE220" s="455">
        <v>107.7</v>
      </c>
      <c r="AF220" s="455">
        <v>100.7</v>
      </c>
      <c r="AG220" s="455">
        <v>114.2</v>
      </c>
      <c r="AH220" s="329"/>
      <c r="AI220" s="330"/>
      <c r="AJ220" s="329" t="s">
        <v>94</v>
      </c>
      <c r="AK220" s="455">
        <v>115.5</v>
      </c>
      <c r="AL220" s="455">
        <v>123.3</v>
      </c>
      <c r="AM220" s="455">
        <v>131.6</v>
      </c>
      <c r="AN220" s="455">
        <v>136.4</v>
      </c>
      <c r="AO220" s="455">
        <v>119.4</v>
      </c>
      <c r="AP220" s="455">
        <v>111.3</v>
      </c>
      <c r="AQ220" s="455">
        <v>113.7</v>
      </c>
      <c r="AR220" s="455">
        <v>111.1</v>
      </c>
      <c r="AS220" s="455">
        <v>109.8</v>
      </c>
      <c r="AT220" s="455">
        <v>109</v>
      </c>
      <c r="AU220" s="455">
        <v>121.3</v>
      </c>
    </row>
    <row r="221" spans="1:47" x14ac:dyDescent="0.15">
      <c r="A221" s="329"/>
      <c r="B221" s="330"/>
      <c r="C221" s="329" t="s">
        <v>95</v>
      </c>
      <c r="D221" s="455">
        <v>115.7</v>
      </c>
      <c r="E221" s="455">
        <v>115.7</v>
      </c>
      <c r="F221" s="455">
        <v>108.1</v>
      </c>
      <c r="G221" s="455">
        <v>137.6</v>
      </c>
      <c r="H221" s="455">
        <v>105.9</v>
      </c>
      <c r="I221" s="455">
        <v>129.80000000000001</v>
      </c>
      <c r="J221" s="455">
        <v>117.9</v>
      </c>
      <c r="K221" s="455">
        <v>127.6</v>
      </c>
      <c r="L221" s="455">
        <v>251</v>
      </c>
      <c r="M221" s="455">
        <v>133.6</v>
      </c>
      <c r="N221" s="455">
        <v>80.099999999999994</v>
      </c>
      <c r="O221" s="455">
        <v>90.9</v>
      </c>
      <c r="P221" s="455">
        <v>131.1</v>
      </c>
      <c r="Q221" s="455">
        <v>124</v>
      </c>
      <c r="R221" s="455">
        <v>107.6</v>
      </c>
      <c r="S221" s="455">
        <v>103.4</v>
      </c>
      <c r="T221" s="455">
        <v>112.6</v>
      </c>
      <c r="U221" s="455">
        <v>125.9</v>
      </c>
      <c r="V221" s="455">
        <v>155.1</v>
      </c>
      <c r="W221" s="455">
        <v>109.4</v>
      </c>
      <c r="X221" s="455">
        <v>110.6</v>
      </c>
      <c r="Y221" s="455">
        <v>102.7</v>
      </c>
      <c r="Z221" s="455">
        <v>181.9</v>
      </c>
      <c r="AA221" s="455">
        <v>135.5</v>
      </c>
      <c r="AB221" s="455">
        <v>65.599999999999994</v>
      </c>
      <c r="AC221" s="455">
        <v>81.8</v>
      </c>
      <c r="AD221" s="455">
        <v>176.9</v>
      </c>
      <c r="AE221" s="455">
        <v>105.9</v>
      </c>
      <c r="AF221" s="455">
        <v>107.6</v>
      </c>
      <c r="AG221" s="455">
        <v>115.3</v>
      </c>
      <c r="AH221" s="329"/>
      <c r="AI221" s="330"/>
      <c r="AJ221" s="329" t="s">
        <v>95</v>
      </c>
      <c r="AK221" s="455">
        <v>115.7</v>
      </c>
      <c r="AL221" s="455">
        <v>125.5</v>
      </c>
      <c r="AM221" s="455">
        <v>135.80000000000001</v>
      </c>
      <c r="AN221" s="455">
        <v>144.69999999999999</v>
      </c>
      <c r="AO221" s="455">
        <v>119.4</v>
      </c>
      <c r="AP221" s="455">
        <v>110.7</v>
      </c>
      <c r="AQ221" s="455">
        <v>115</v>
      </c>
      <c r="AR221" s="455">
        <v>108.9</v>
      </c>
      <c r="AS221" s="455">
        <v>107.7</v>
      </c>
      <c r="AT221" s="455">
        <v>107.3</v>
      </c>
      <c r="AU221" s="455">
        <v>114.5</v>
      </c>
    </row>
    <row r="222" spans="1:47" x14ac:dyDescent="0.15">
      <c r="A222" s="329"/>
      <c r="B222" s="330"/>
      <c r="C222" s="329" t="s">
        <v>96</v>
      </c>
      <c r="D222" s="455">
        <v>117.3</v>
      </c>
      <c r="E222" s="455">
        <v>117.3</v>
      </c>
      <c r="F222" s="455">
        <v>110.3</v>
      </c>
      <c r="G222" s="455">
        <v>139.30000000000001</v>
      </c>
      <c r="H222" s="455">
        <v>113.7</v>
      </c>
      <c r="I222" s="455">
        <v>129.19999999999999</v>
      </c>
      <c r="J222" s="455">
        <v>113.3</v>
      </c>
      <c r="K222" s="455">
        <v>134</v>
      </c>
      <c r="L222" s="455">
        <v>245.3</v>
      </c>
      <c r="M222" s="455">
        <v>137.9</v>
      </c>
      <c r="N222" s="455">
        <v>79.400000000000006</v>
      </c>
      <c r="O222" s="455">
        <v>92.8</v>
      </c>
      <c r="P222" s="455">
        <v>129.6</v>
      </c>
      <c r="Q222" s="455">
        <v>122.2</v>
      </c>
      <c r="R222" s="455">
        <v>108.8</v>
      </c>
      <c r="S222" s="455">
        <v>103.3</v>
      </c>
      <c r="T222" s="455">
        <v>119.2</v>
      </c>
      <c r="U222" s="455">
        <v>129.5</v>
      </c>
      <c r="V222" s="455">
        <v>153.1</v>
      </c>
      <c r="W222" s="455">
        <v>111.2</v>
      </c>
      <c r="X222" s="455">
        <v>112.6</v>
      </c>
      <c r="Y222" s="455">
        <v>109.6</v>
      </c>
      <c r="Z222" s="455">
        <v>189.4</v>
      </c>
      <c r="AA222" s="455">
        <v>129.69999999999999</v>
      </c>
      <c r="AB222" s="455">
        <v>75.400000000000006</v>
      </c>
      <c r="AC222" s="455">
        <v>89</v>
      </c>
      <c r="AD222" s="455">
        <v>157.30000000000001</v>
      </c>
      <c r="AE222" s="455">
        <v>107.5</v>
      </c>
      <c r="AF222" s="455">
        <v>103.5</v>
      </c>
      <c r="AG222" s="455">
        <v>116.5</v>
      </c>
      <c r="AH222" s="329"/>
      <c r="AI222" s="330"/>
      <c r="AJ222" s="329" t="s">
        <v>96</v>
      </c>
      <c r="AK222" s="455">
        <v>117.3</v>
      </c>
      <c r="AL222" s="455">
        <v>126.8</v>
      </c>
      <c r="AM222" s="455">
        <v>138.19999999999999</v>
      </c>
      <c r="AN222" s="455">
        <v>144.30000000000001</v>
      </c>
      <c r="AO222" s="455">
        <v>122.4</v>
      </c>
      <c r="AP222" s="455">
        <v>111.3</v>
      </c>
      <c r="AQ222" s="455">
        <v>112.9</v>
      </c>
      <c r="AR222" s="455">
        <v>110.8</v>
      </c>
      <c r="AS222" s="455">
        <v>110.3</v>
      </c>
      <c r="AT222" s="455">
        <v>109.7</v>
      </c>
      <c r="AU222" s="455">
        <v>117.4</v>
      </c>
    </row>
    <row r="223" spans="1:47" x14ac:dyDescent="0.15">
      <c r="A223" s="329"/>
      <c r="B223" s="336"/>
      <c r="C223" s="335" t="s">
        <v>97</v>
      </c>
      <c r="D223" s="456">
        <v>116.5</v>
      </c>
      <c r="E223" s="456">
        <v>116.4</v>
      </c>
      <c r="F223" s="456">
        <v>112</v>
      </c>
      <c r="G223" s="456">
        <v>143.80000000000001</v>
      </c>
      <c r="H223" s="456">
        <v>115</v>
      </c>
      <c r="I223" s="456">
        <v>128.5</v>
      </c>
      <c r="J223" s="456">
        <v>123.7</v>
      </c>
      <c r="K223" s="456">
        <v>120</v>
      </c>
      <c r="L223" s="456">
        <v>263.10000000000002</v>
      </c>
      <c r="M223" s="456">
        <v>132.4</v>
      </c>
      <c r="N223" s="456">
        <v>75.8</v>
      </c>
      <c r="O223" s="456">
        <v>93.2</v>
      </c>
      <c r="P223" s="456">
        <v>128.80000000000001</v>
      </c>
      <c r="Q223" s="456">
        <v>124.8</v>
      </c>
      <c r="R223" s="456">
        <v>108.3</v>
      </c>
      <c r="S223" s="456">
        <v>104.3</v>
      </c>
      <c r="T223" s="456">
        <v>115.6</v>
      </c>
      <c r="U223" s="456">
        <v>128.19999999999999</v>
      </c>
      <c r="V223" s="456">
        <v>145.4</v>
      </c>
      <c r="W223" s="456">
        <v>110.8</v>
      </c>
      <c r="X223" s="456">
        <v>111.7</v>
      </c>
      <c r="Y223" s="456">
        <v>102.3</v>
      </c>
      <c r="Z223" s="456">
        <v>189.7</v>
      </c>
      <c r="AA223" s="456">
        <v>117.7</v>
      </c>
      <c r="AB223" s="456">
        <v>71.8</v>
      </c>
      <c r="AC223" s="456">
        <v>86.1</v>
      </c>
      <c r="AD223" s="456">
        <v>172.5</v>
      </c>
      <c r="AE223" s="456">
        <v>110.8</v>
      </c>
      <c r="AF223" s="456">
        <v>99.1</v>
      </c>
      <c r="AG223" s="456">
        <v>115.2</v>
      </c>
      <c r="AH223" s="329"/>
      <c r="AI223" s="336"/>
      <c r="AJ223" s="335" t="s">
        <v>97</v>
      </c>
      <c r="AK223" s="456">
        <v>116.5</v>
      </c>
      <c r="AL223" s="456">
        <v>124.2</v>
      </c>
      <c r="AM223" s="456">
        <v>135.19999999999999</v>
      </c>
      <c r="AN223" s="456">
        <v>139.5</v>
      </c>
      <c r="AO223" s="456">
        <v>124.2</v>
      </c>
      <c r="AP223" s="456">
        <v>109.4</v>
      </c>
      <c r="AQ223" s="456">
        <v>103</v>
      </c>
      <c r="AR223" s="456">
        <v>111.3</v>
      </c>
      <c r="AS223" s="456">
        <v>110.5</v>
      </c>
      <c r="AT223" s="456">
        <v>109.9</v>
      </c>
      <c r="AU223" s="456">
        <v>116.1</v>
      </c>
    </row>
    <row r="224" spans="1:47" x14ac:dyDescent="0.15">
      <c r="A224" s="329"/>
      <c r="B224" s="330" t="s">
        <v>99</v>
      </c>
      <c r="C224" s="329" t="s">
        <v>84</v>
      </c>
      <c r="D224" s="455">
        <v>113.7</v>
      </c>
      <c r="E224" s="455">
        <v>113.7</v>
      </c>
      <c r="F224" s="455">
        <v>108.9</v>
      </c>
      <c r="G224" s="455">
        <v>137.80000000000001</v>
      </c>
      <c r="H224" s="455">
        <v>115.5</v>
      </c>
      <c r="I224" s="455">
        <v>133.5</v>
      </c>
      <c r="J224" s="455">
        <v>119.6</v>
      </c>
      <c r="K224" s="455">
        <v>134.6</v>
      </c>
      <c r="L224" s="455">
        <v>255.8</v>
      </c>
      <c r="M224" s="455">
        <v>135</v>
      </c>
      <c r="N224" s="455">
        <v>81.599999999999994</v>
      </c>
      <c r="O224" s="455">
        <v>82.7</v>
      </c>
      <c r="P224" s="455">
        <v>125.3</v>
      </c>
      <c r="Q224" s="455">
        <v>112</v>
      </c>
      <c r="R224" s="455">
        <v>108.1</v>
      </c>
      <c r="S224" s="455">
        <v>104.8</v>
      </c>
      <c r="T224" s="455">
        <v>118.6</v>
      </c>
      <c r="U224" s="455">
        <v>125.8</v>
      </c>
      <c r="V224" s="455">
        <v>143.19999999999999</v>
      </c>
      <c r="W224" s="455">
        <v>110</v>
      </c>
      <c r="X224" s="455">
        <v>111.3</v>
      </c>
      <c r="Y224" s="455">
        <v>112.3</v>
      </c>
      <c r="Z224" s="455">
        <v>190.1</v>
      </c>
      <c r="AA224" s="455">
        <v>112.8</v>
      </c>
      <c r="AB224" s="455">
        <v>34.299999999999997</v>
      </c>
      <c r="AC224" s="455">
        <v>89.9</v>
      </c>
      <c r="AD224" s="455">
        <v>157.4</v>
      </c>
      <c r="AE224" s="455">
        <v>129.30000000000001</v>
      </c>
      <c r="AF224" s="455">
        <v>97.4</v>
      </c>
      <c r="AG224" s="455">
        <v>112.6</v>
      </c>
      <c r="AH224" s="329"/>
      <c r="AI224" s="330" t="s">
        <v>99</v>
      </c>
      <c r="AJ224" s="329" t="s">
        <v>84</v>
      </c>
      <c r="AK224" s="455">
        <v>113.7</v>
      </c>
      <c r="AL224" s="475">
        <v>121.1</v>
      </c>
      <c r="AM224" s="475">
        <v>134.80000000000001</v>
      </c>
      <c r="AN224" s="475">
        <v>142.30000000000001</v>
      </c>
      <c r="AO224" s="475">
        <v>116.9</v>
      </c>
      <c r="AP224" s="475">
        <v>104.1</v>
      </c>
      <c r="AQ224" s="475">
        <v>97.6</v>
      </c>
      <c r="AR224" s="475">
        <v>107.1</v>
      </c>
      <c r="AS224" s="475">
        <v>108.9</v>
      </c>
      <c r="AT224" s="475">
        <v>108.4</v>
      </c>
      <c r="AU224" s="475">
        <v>116.8</v>
      </c>
    </row>
    <row r="225" spans="1:47" x14ac:dyDescent="0.15">
      <c r="A225" s="329"/>
      <c r="B225" s="330"/>
      <c r="C225" s="329" t="s">
        <v>86</v>
      </c>
      <c r="D225" s="455">
        <v>121.3</v>
      </c>
      <c r="E225" s="455">
        <v>121.2</v>
      </c>
      <c r="F225" s="455">
        <v>113.8</v>
      </c>
      <c r="G225" s="455">
        <v>139.30000000000001</v>
      </c>
      <c r="H225" s="455">
        <v>116.8</v>
      </c>
      <c r="I225" s="455">
        <v>152.69999999999999</v>
      </c>
      <c r="J225" s="455">
        <v>153.4</v>
      </c>
      <c r="K225" s="455">
        <v>144</v>
      </c>
      <c r="L225" s="455">
        <v>234.9</v>
      </c>
      <c r="M225" s="455">
        <v>153.1</v>
      </c>
      <c r="N225" s="455">
        <v>81</v>
      </c>
      <c r="O225" s="455">
        <v>89.7</v>
      </c>
      <c r="P225" s="455">
        <v>134.80000000000001</v>
      </c>
      <c r="Q225" s="455">
        <v>118.7</v>
      </c>
      <c r="R225" s="455">
        <v>105.9</v>
      </c>
      <c r="S225" s="455">
        <v>109</v>
      </c>
      <c r="T225" s="455">
        <v>110.5</v>
      </c>
      <c r="U225" s="455">
        <v>123.9</v>
      </c>
      <c r="V225" s="455">
        <v>142.6</v>
      </c>
      <c r="W225" s="455">
        <v>116.1</v>
      </c>
      <c r="X225" s="455">
        <v>115.4</v>
      </c>
      <c r="Y225" s="455">
        <v>116.3</v>
      </c>
      <c r="Z225" s="455">
        <v>208.6</v>
      </c>
      <c r="AA225" s="455">
        <v>121.2</v>
      </c>
      <c r="AB225" s="455">
        <v>72.7</v>
      </c>
      <c r="AC225" s="455">
        <v>88.4</v>
      </c>
      <c r="AD225" s="455">
        <v>163.5</v>
      </c>
      <c r="AE225" s="455">
        <v>131.9</v>
      </c>
      <c r="AF225" s="455">
        <v>99.6</v>
      </c>
      <c r="AG225" s="455">
        <v>120</v>
      </c>
      <c r="AH225" s="329"/>
      <c r="AI225" s="330"/>
      <c r="AJ225" s="329" t="s">
        <v>86</v>
      </c>
      <c r="AK225" s="455">
        <v>121.3</v>
      </c>
      <c r="AL225" s="475">
        <v>129.80000000000001</v>
      </c>
      <c r="AM225" s="475">
        <v>146.5</v>
      </c>
      <c r="AN225" s="475">
        <v>155.9</v>
      </c>
      <c r="AO225" s="475">
        <v>120.9</v>
      </c>
      <c r="AP225" s="475">
        <v>110.1</v>
      </c>
      <c r="AQ225" s="475">
        <v>113.2</v>
      </c>
      <c r="AR225" s="475">
        <v>108.2</v>
      </c>
      <c r="AS225" s="475">
        <v>113.8</v>
      </c>
      <c r="AT225" s="475">
        <v>113.5</v>
      </c>
      <c r="AU225" s="475">
        <v>116.5</v>
      </c>
    </row>
    <row r="226" spans="1:47" x14ac:dyDescent="0.15">
      <c r="A226" s="329"/>
      <c r="B226" s="330"/>
      <c r="C226" s="329" t="s">
        <v>88</v>
      </c>
      <c r="D226" s="455">
        <v>122.7</v>
      </c>
      <c r="E226" s="455">
        <v>122.7</v>
      </c>
      <c r="F226" s="455">
        <v>115.4</v>
      </c>
      <c r="G226" s="455">
        <v>141.30000000000001</v>
      </c>
      <c r="H226" s="455">
        <v>117.1</v>
      </c>
      <c r="I226" s="455">
        <v>153.1</v>
      </c>
      <c r="J226" s="455">
        <v>136.6</v>
      </c>
      <c r="K226" s="455">
        <v>181.6</v>
      </c>
      <c r="L226" s="455">
        <v>214</v>
      </c>
      <c r="M226" s="455">
        <v>157.1</v>
      </c>
      <c r="N226" s="455">
        <v>66</v>
      </c>
      <c r="O226" s="455">
        <v>90.6</v>
      </c>
      <c r="P226" s="455">
        <v>152.1</v>
      </c>
      <c r="Q226" s="455">
        <v>121.9</v>
      </c>
      <c r="R226" s="455">
        <v>109.1</v>
      </c>
      <c r="S226" s="455">
        <v>105.3</v>
      </c>
      <c r="T226" s="455">
        <v>120.5</v>
      </c>
      <c r="U226" s="455">
        <v>126.4</v>
      </c>
      <c r="V226" s="455">
        <v>140.6</v>
      </c>
      <c r="W226" s="455">
        <v>102.2</v>
      </c>
      <c r="X226" s="455">
        <v>110.9</v>
      </c>
      <c r="Y226" s="455">
        <v>108.6</v>
      </c>
      <c r="Z226" s="455">
        <v>181.2</v>
      </c>
      <c r="AA226" s="455">
        <v>117.2</v>
      </c>
      <c r="AB226" s="455">
        <v>73.3</v>
      </c>
      <c r="AC226" s="455">
        <v>86.7</v>
      </c>
      <c r="AD226" s="455">
        <v>158.9</v>
      </c>
      <c r="AE226" s="455">
        <v>138</v>
      </c>
      <c r="AF226" s="455">
        <v>99.9</v>
      </c>
      <c r="AG226" s="455">
        <v>121</v>
      </c>
      <c r="AH226" s="329"/>
      <c r="AI226" s="330"/>
      <c r="AJ226" s="329" t="s">
        <v>88</v>
      </c>
      <c r="AK226" s="455">
        <v>122.7</v>
      </c>
      <c r="AL226" s="475">
        <v>130.6</v>
      </c>
      <c r="AM226" s="475">
        <v>145</v>
      </c>
      <c r="AN226" s="475">
        <v>151.80000000000001</v>
      </c>
      <c r="AO226" s="475">
        <v>125.4</v>
      </c>
      <c r="AP226" s="475">
        <v>110.3</v>
      </c>
      <c r="AQ226" s="475">
        <v>127.3</v>
      </c>
      <c r="AR226" s="475">
        <v>104.6</v>
      </c>
      <c r="AS226" s="475">
        <v>116.7</v>
      </c>
      <c r="AT226" s="475">
        <v>116.5</v>
      </c>
      <c r="AU226" s="475">
        <v>115.6</v>
      </c>
    </row>
    <row r="227" spans="1:47" x14ac:dyDescent="0.15">
      <c r="A227" s="329"/>
      <c r="B227" s="330"/>
      <c r="C227" s="329" t="s">
        <v>89</v>
      </c>
      <c r="D227" s="455">
        <v>119.4</v>
      </c>
      <c r="E227" s="455">
        <v>119.4</v>
      </c>
      <c r="F227" s="455">
        <v>114.9</v>
      </c>
      <c r="G227" s="455">
        <v>129.69999999999999</v>
      </c>
      <c r="H227" s="455">
        <v>116</v>
      </c>
      <c r="I227" s="455">
        <v>141.4</v>
      </c>
      <c r="J227" s="455">
        <v>137.6</v>
      </c>
      <c r="K227" s="455">
        <v>130</v>
      </c>
      <c r="L227" s="455">
        <v>298.39999999999998</v>
      </c>
      <c r="M227" s="455">
        <v>152.69999999999999</v>
      </c>
      <c r="N227" s="455">
        <v>90.1</v>
      </c>
      <c r="O227" s="455">
        <v>83.6</v>
      </c>
      <c r="P227" s="455">
        <v>134.5</v>
      </c>
      <c r="Q227" s="455">
        <v>116.5</v>
      </c>
      <c r="R227" s="455">
        <v>106.2</v>
      </c>
      <c r="S227" s="455">
        <v>109.5</v>
      </c>
      <c r="T227" s="455">
        <v>124.3</v>
      </c>
      <c r="U227" s="455">
        <v>121.2</v>
      </c>
      <c r="V227" s="455">
        <v>142.9</v>
      </c>
      <c r="W227" s="455">
        <v>101.9</v>
      </c>
      <c r="X227" s="455">
        <v>111.2</v>
      </c>
      <c r="Y227" s="455">
        <v>110.4</v>
      </c>
      <c r="Z227" s="455">
        <v>190.1</v>
      </c>
      <c r="AA227" s="455">
        <v>112.6</v>
      </c>
      <c r="AB227" s="455">
        <v>68.900000000000006</v>
      </c>
      <c r="AC227" s="455">
        <v>88.9</v>
      </c>
      <c r="AD227" s="455">
        <v>158.80000000000001</v>
      </c>
      <c r="AE227" s="455">
        <v>137.19999999999999</v>
      </c>
      <c r="AF227" s="455">
        <v>105.5</v>
      </c>
      <c r="AG227" s="455">
        <v>118.6</v>
      </c>
      <c r="AH227" s="329"/>
      <c r="AI227" s="330"/>
      <c r="AJ227" s="329" t="s">
        <v>89</v>
      </c>
      <c r="AK227" s="455">
        <v>119.4</v>
      </c>
      <c r="AL227" s="475">
        <v>127.3</v>
      </c>
      <c r="AM227" s="475">
        <v>142.6</v>
      </c>
      <c r="AN227" s="475">
        <v>150.5</v>
      </c>
      <c r="AO227" s="475">
        <v>122.2</v>
      </c>
      <c r="AP227" s="475">
        <v>107</v>
      </c>
      <c r="AQ227" s="475">
        <v>114.5</v>
      </c>
      <c r="AR227" s="475">
        <v>104.3</v>
      </c>
      <c r="AS227" s="475">
        <v>113.8</v>
      </c>
      <c r="AT227" s="475">
        <v>113.9</v>
      </c>
      <c r="AU227" s="475">
        <v>112.9</v>
      </c>
    </row>
    <row r="228" spans="1:47" x14ac:dyDescent="0.15">
      <c r="A228" s="329"/>
      <c r="B228" s="330"/>
      <c r="C228" s="329" t="s">
        <v>90</v>
      </c>
      <c r="D228" s="455">
        <v>116.4</v>
      </c>
      <c r="E228" s="455">
        <v>116.4</v>
      </c>
      <c r="F228" s="455">
        <v>112.7</v>
      </c>
      <c r="G228" s="455">
        <v>126.8</v>
      </c>
      <c r="H228" s="455">
        <v>117.3</v>
      </c>
      <c r="I228" s="455">
        <v>142.6</v>
      </c>
      <c r="J228" s="455">
        <v>132.19999999999999</v>
      </c>
      <c r="K228" s="455">
        <v>142.30000000000001</v>
      </c>
      <c r="L228" s="455">
        <v>288.8</v>
      </c>
      <c r="M228" s="455">
        <v>140.4</v>
      </c>
      <c r="N228" s="455">
        <v>71.400000000000006</v>
      </c>
      <c r="O228" s="455">
        <v>84.1</v>
      </c>
      <c r="P228" s="455">
        <v>142</v>
      </c>
      <c r="Q228" s="455">
        <v>119.4</v>
      </c>
      <c r="R228" s="455">
        <v>104</v>
      </c>
      <c r="S228" s="455">
        <v>105.9</v>
      </c>
      <c r="T228" s="455">
        <v>121.3</v>
      </c>
      <c r="U228" s="455">
        <v>120.4</v>
      </c>
      <c r="V228" s="455">
        <v>141.9</v>
      </c>
      <c r="W228" s="455">
        <v>102.1</v>
      </c>
      <c r="X228" s="455">
        <v>111.5</v>
      </c>
      <c r="Y228" s="455">
        <v>109</v>
      </c>
      <c r="Z228" s="455">
        <v>195.7</v>
      </c>
      <c r="AA228" s="455">
        <v>108.9</v>
      </c>
      <c r="AB228" s="455">
        <v>71.099999999999994</v>
      </c>
      <c r="AC228" s="455">
        <v>87.2</v>
      </c>
      <c r="AD228" s="455">
        <v>158.5</v>
      </c>
      <c r="AE228" s="455">
        <v>131.80000000000001</v>
      </c>
      <c r="AF228" s="455">
        <v>105.3</v>
      </c>
      <c r="AG228" s="455">
        <v>115.7</v>
      </c>
      <c r="AH228" s="329"/>
      <c r="AI228" s="330"/>
      <c r="AJ228" s="329" t="s">
        <v>90</v>
      </c>
      <c r="AK228" s="455">
        <v>116.4</v>
      </c>
      <c r="AL228" s="475">
        <v>123.9</v>
      </c>
      <c r="AM228" s="475">
        <v>138.80000000000001</v>
      </c>
      <c r="AN228" s="475">
        <v>147.80000000000001</v>
      </c>
      <c r="AO228" s="475">
        <v>119.1</v>
      </c>
      <c r="AP228" s="475">
        <v>105.4</v>
      </c>
      <c r="AQ228" s="475">
        <v>112.6</v>
      </c>
      <c r="AR228" s="475">
        <v>103.3</v>
      </c>
      <c r="AS228" s="475">
        <v>111.5</v>
      </c>
      <c r="AT228" s="475">
        <v>111.5</v>
      </c>
      <c r="AU228" s="475">
        <v>112.1</v>
      </c>
    </row>
    <row r="229" spans="1:47" x14ac:dyDescent="0.15">
      <c r="A229" s="329"/>
      <c r="B229" s="330"/>
      <c r="C229" s="329" t="s">
        <v>91</v>
      </c>
      <c r="D229" s="455">
        <v>116</v>
      </c>
      <c r="E229" s="455">
        <v>116</v>
      </c>
      <c r="F229" s="455">
        <v>109.4</v>
      </c>
      <c r="G229" s="455">
        <v>135.4</v>
      </c>
      <c r="H229" s="455">
        <v>108.1</v>
      </c>
      <c r="I229" s="455">
        <v>131.1</v>
      </c>
      <c r="J229" s="455">
        <v>111.1</v>
      </c>
      <c r="K229" s="455">
        <v>134.9</v>
      </c>
      <c r="L229" s="455">
        <v>267.89999999999998</v>
      </c>
      <c r="M229" s="455">
        <v>142.19999999999999</v>
      </c>
      <c r="N229" s="455">
        <v>73.099999999999994</v>
      </c>
      <c r="O229" s="455">
        <v>85.7</v>
      </c>
      <c r="P229" s="455">
        <v>145.30000000000001</v>
      </c>
      <c r="Q229" s="455">
        <v>133.5</v>
      </c>
      <c r="R229" s="455">
        <v>108.7</v>
      </c>
      <c r="S229" s="455">
        <v>112.1</v>
      </c>
      <c r="T229" s="455">
        <v>117.3</v>
      </c>
      <c r="U229" s="455">
        <v>124.3</v>
      </c>
      <c r="V229" s="455">
        <v>148</v>
      </c>
      <c r="W229" s="455">
        <v>110.9</v>
      </c>
      <c r="X229" s="455">
        <v>110.6</v>
      </c>
      <c r="Y229" s="455">
        <v>107.6</v>
      </c>
      <c r="Z229" s="455">
        <v>189.4</v>
      </c>
      <c r="AA229" s="455">
        <v>111.4</v>
      </c>
      <c r="AB229" s="455">
        <v>74.2</v>
      </c>
      <c r="AC229" s="455">
        <v>87.3</v>
      </c>
      <c r="AD229" s="455">
        <v>154.69999999999999</v>
      </c>
      <c r="AE229" s="455">
        <v>140.30000000000001</v>
      </c>
      <c r="AF229" s="455">
        <v>99.5</v>
      </c>
      <c r="AG229" s="455">
        <v>114.9</v>
      </c>
      <c r="AH229" s="329"/>
      <c r="AI229" s="330"/>
      <c r="AJ229" s="329" t="s">
        <v>91</v>
      </c>
      <c r="AK229" s="455">
        <v>116</v>
      </c>
      <c r="AL229" s="475">
        <v>121.8</v>
      </c>
      <c r="AM229" s="475">
        <v>127.5</v>
      </c>
      <c r="AN229" s="475">
        <v>127.1</v>
      </c>
      <c r="AO229" s="475">
        <v>119.2</v>
      </c>
      <c r="AP229" s="475">
        <v>114.5</v>
      </c>
      <c r="AQ229" s="475">
        <v>124.9</v>
      </c>
      <c r="AR229" s="475">
        <v>108.7</v>
      </c>
      <c r="AS229" s="475">
        <v>112.9</v>
      </c>
      <c r="AT229" s="475">
        <v>112.5</v>
      </c>
      <c r="AU229" s="475">
        <v>122.7</v>
      </c>
    </row>
    <row r="230" spans="1:47" x14ac:dyDescent="0.15">
      <c r="A230" s="329"/>
      <c r="B230" s="330"/>
      <c r="C230" s="329" t="s">
        <v>92</v>
      </c>
      <c r="D230" s="455">
        <v>117.1</v>
      </c>
      <c r="E230" s="455">
        <v>117.1</v>
      </c>
      <c r="F230" s="455">
        <v>111.7</v>
      </c>
      <c r="G230" s="455">
        <v>139.4</v>
      </c>
      <c r="H230" s="455">
        <v>106.2</v>
      </c>
      <c r="I230" s="455">
        <v>135.9</v>
      </c>
      <c r="J230" s="455">
        <v>122.8</v>
      </c>
      <c r="K230" s="455">
        <v>135.80000000000001</v>
      </c>
      <c r="L230" s="455">
        <v>258.60000000000002</v>
      </c>
      <c r="M230" s="455">
        <v>155.19999999999999</v>
      </c>
      <c r="N230" s="455">
        <v>80.3</v>
      </c>
      <c r="O230" s="455">
        <v>81.099999999999994</v>
      </c>
      <c r="P230" s="455">
        <v>140</v>
      </c>
      <c r="Q230" s="455">
        <v>115.9</v>
      </c>
      <c r="R230" s="455">
        <v>106.1</v>
      </c>
      <c r="S230" s="455">
        <v>106.9</v>
      </c>
      <c r="T230" s="455">
        <v>117.9</v>
      </c>
      <c r="U230" s="455">
        <v>123.6</v>
      </c>
      <c r="V230" s="455">
        <v>141.69999999999999</v>
      </c>
      <c r="W230" s="455">
        <v>101.7</v>
      </c>
      <c r="X230" s="455">
        <v>109.3</v>
      </c>
      <c r="Y230" s="455">
        <v>104.5</v>
      </c>
      <c r="Z230" s="455">
        <v>189.1</v>
      </c>
      <c r="AA230" s="455">
        <v>113.4</v>
      </c>
      <c r="AB230" s="455">
        <v>70.7</v>
      </c>
      <c r="AC230" s="455">
        <v>89.9</v>
      </c>
      <c r="AD230" s="455">
        <v>142.80000000000001</v>
      </c>
      <c r="AE230" s="455">
        <v>125.1</v>
      </c>
      <c r="AF230" s="455">
        <v>97.2</v>
      </c>
      <c r="AG230" s="455">
        <v>116.1</v>
      </c>
      <c r="AH230" s="329"/>
      <c r="AI230" s="330"/>
      <c r="AJ230" s="329" t="s">
        <v>92</v>
      </c>
      <c r="AK230" s="455">
        <v>117.1</v>
      </c>
      <c r="AL230" s="475">
        <v>124.4</v>
      </c>
      <c r="AM230" s="475">
        <v>139.6</v>
      </c>
      <c r="AN230" s="475">
        <v>146.4</v>
      </c>
      <c r="AO230" s="475">
        <v>106.8</v>
      </c>
      <c r="AP230" s="475">
        <v>104.2</v>
      </c>
      <c r="AQ230" s="475">
        <v>99.3</v>
      </c>
      <c r="AR230" s="475">
        <v>103.8</v>
      </c>
      <c r="AS230" s="475">
        <v>111.4</v>
      </c>
      <c r="AT230" s="475">
        <v>111.1</v>
      </c>
      <c r="AU230" s="475">
        <v>115.5</v>
      </c>
    </row>
    <row r="231" spans="1:47" x14ac:dyDescent="0.15">
      <c r="A231" s="329"/>
      <c r="B231" s="330"/>
      <c r="C231" s="329" t="s">
        <v>93</v>
      </c>
      <c r="D231" s="455">
        <v>118.1</v>
      </c>
      <c r="E231" s="455">
        <v>118.1</v>
      </c>
      <c r="F231" s="455">
        <v>110.7</v>
      </c>
      <c r="G231" s="455">
        <v>136.1</v>
      </c>
      <c r="H231" s="455">
        <v>106.6</v>
      </c>
      <c r="I231" s="455">
        <v>136.30000000000001</v>
      </c>
      <c r="J231" s="455">
        <v>120</v>
      </c>
      <c r="K231" s="455">
        <v>139.30000000000001</v>
      </c>
      <c r="L231" s="455">
        <v>267.39999999999998</v>
      </c>
      <c r="M231" s="455">
        <v>156.69999999999999</v>
      </c>
      <c r="N231" s="455">
        <v>86.6</v>
      </c>
      <c r="O231" s="455">
        <v>93.6</v>
      </c>
      <c r="P231" s="455">
        <v>135.80000000000001</v>
      </c>
      <c r="Q231" s="455">
        <v>121.7</v>
      </c>
      <c r="R231" s="455">
        <v>106.4</v>
      </c>
      <c r="S231" s="455">
        <v>109</v>
      </c>
      <c r="T231" s="455">
        <v>117</v>
      </c>
      <c r="U231" s="455">
        <v>120.8</v>
      </c>
      <c r="V231" s="455">
        <v>138.19999999999999</v>
      </c>
      <c r="W231" s="455">
        <v>94.2</v>
      </c>
      <c r="X231" s="455">
        <v>109.5</v>
      </c>
      <c r="Y231" s="455">
        <v>115.1</v>
      </c>
      <c r="Z231" s="455">
        <v>178.2</v>
      </c>
      <c r="AA231" s="455">
        <v>124.1</v>
      </c>
      <c r="AB231" s="455">
        <v>71.900000000000006</v>
      </c>
      <c r="AC231" s="455">
        <v>90.9</v>
      </c>
      <c r="AD231" s="455">
        <v>145</v>
      </c>
      <c r="AE231" s="455">
        <v>133.4</v>
      </c>
      <c r="AF231" s="455">
        <v>108.5</v>
      </c>
      <c r="AG231" s="455">
        <v>117.7</v>
      </c>
      <c r="AH231" s="329"/>
      <c r="AI231" s="330"/>
      <c r="AJ231" s="329" t="s">
        <v>93</v>
      </c>
      <c r="AK231" s="455">
        <v>118.1</v>
      </c>
      <c r="AL231" s="475">
        <v>122.2</v>
      </c>
      <c r="AM231" s="475">
        <v>136.5</v>
      </c>
      <c r="AN231" s="475">
        <v>144</v>
      </c>
      <c r="AO231" s="475">
        <v>118.2</v>
      </c>
      <c r="AP231" s="475">
        <v>102.8</v>
      </c>
      <c r="AQ231" s="475">
        <v>111.2</v>
      </c>
      <c r="AR231" s="475">
        <v>99.3</v>
      </c>
      <c r="AS231" s="475">
        <v>117.3</v>
      </c>
      <c r="AT231" s="475">
        <v>117.9</v>
      </c>
      <c r="AU231" s="475">
        <v>107.3</v>
      </c>
    </row>
    <row r="232" spans="1:47" x14ac:dyDescent="0.15">
      <c r="A232" s="329"/>
      <c r="B232" s="330"/>
      <c r="C232" s="329" t="s">
        <v>94</v>
      </c>
      <c r="D232" s="455">
        <v>118.1</v>
      </c>
      <c r="E232" s="455">
        <v>118.1</v>
      </c>
      <c r="F232" s="455">
        <v>109.5</v>
      </c>
      <c r="G232" s="455">
        <v>143.69999999999999</v>
      </c>
      <c r="H232" s="455">
        <v>107.2</v>
      </c>
      <c r="I232" s="455">
        <v>129.9</v>
      </c>
      <c r="J232" s="455">
        <v>112.5</v>
      </c>
      <c r="K232" s="455">
        <v>131.19999999999999</v>
      </c>
      <c r="L232" s="455">
        <v>293.89999999999998</v>
      </c>
      <c r="M232" s="455">
        <v>159.6</v>
      </c>
      <c r="N232" s="455">
        <v>78.599999999999994</v>
      </c>
      <c r="O232" s="455">
        <v>92.2</v>
      </c>
      <c r="P232" s="455">
        <v>146.9</v>
      </c>
      <c r="Q232" s="455">
        <v>117.6</v>
      </c>
      <c r="R232" s="455">
        <v>108</v>
      </c>
      <c r="S232" s="455">
        <v>106.6</v>
      </c>
      <c r="T232" s="455">
        <v>121.9</v>
      </c>
      <c r="U232" s="455">
        <v>120.7</v>
      </c>
      <c r="V232" s="455">
        <v>146.1</v>
      </c>
      <c r="W232" s="455">
        <v>97</v>
      </c>
      <c r="X232" s="455">
        <v>109</v>
      </c>
      <c r="Y232" s="455">
        <v>111.6</v>
      </c>
      <c r="Z232" s="455">
        <v>181.2</v>
      </c>
      <c r="AA232" s="455">
        <v>118.4</v>
      </c>
      <c r="AB232" s="455">
        <v>71</v>
      </c>
      <c r="AC232" s="455">
        <v>90</v>
      </c>
      <c r="AD232" s="455">
        <v>141</v>
      </c>
      <c r="AE232" s="455">
        <v>125.5</v>
      </c>
      <c r="AF232" s="455">
        <v>125.5</v>
      </c>
      <c r="AG232" s="455">
        <v>118.2</v>
      </c>
      <c r="AH232" s="329"/>
      <c r="AI232" s="330"/>
      <c r="AJ232" s="329" t="s">
        <v>94</v>
      </c>
      <c r="AK232" s="455">
        <v>118.1</v>
      </c>
      <c r="AL232" s="475">
        <v>126.2</v>
      </c>
      <c r="AM232" s="475">
        <v>141.19999999999999</v>
      </c>
      <c r="AN232" s="475">
        <v>149.69999999999999</v>
      </c>
      <c r="AO232" s="475">
        <v>115.5</v>
      </c>
      <c r="AP232" s="475">
        <v>103.5</v>
      </c>
      <c r="AQ232" s="475">
        <v>110.1</v>
      </c>
      <c r="AR232" s="475">
        <v>101</v>
      </c>
      <c r="AS232" s="475">
        <v>111.8</v>
      </c>
      <c r="AT232" s="475">
        <v>111.7</v>
      </c>
      <c r="AU232" s="475">
        <v>113.6</v>
      </c>
    </row>
    <row r="233" spans="1:47" x14ac:dyDescent="0.15">
      <c r="A233" s="329"/>
      <c r="B233" s="330"/>
      <c r="C233" s="329" t="s">
        <v>95</v>
      </c>
      <c r="D233" s="455">
        <v>117.1</v>
      </c>
      <c r="E233" s="455">
        <v>117.1</v>
      </c>
      <c r="F233" s="455">
        <v>110.1</v>
      </c>
      <c r="G233" s="455">
        <v>133.5</v>
      </c>
      <c r="H233" s="455">
        <v>105.1</v>
      </c>
      <c r="I233" s="455">
        <v>136.4</v>
      </c>
      <c r="J233" s="455">
        <v>122.8</v>
      </c>
      <c r="K233" s="455">
        <v>126.6</v>
      </c>
      <c r="L233" s="455">
        <v>318.3</v>
      </c>
      <c r="M233" s="455">
        <v>162.5</v>
      </c>
      <c r="N233" s="455">
        <v>77.7</v>
      </c>
      <c r="O233" s="455">
        <v>84.6</v>
      </c>
      <c r="P233" s="455">
        <v>129.30000000000001</v>
      </c>
      <c r="Q233" s="455">
        <v>113.6</v>
      </c>
      <c r="R233" s="455">
        <v>108.9</v>
      </c>
      <c r="S233" s="455">
        <v>110</v>
      </c>
      <c r="T233" s="455">
        <v>124.7</v>
      </c>
      <c r="U233" s="455">
        <v>124.4</v>
      </c>
      <c r="V233" s="455">
        <v>158.5</v>
      </c>
      <c r="W233" s="455">
        <v>102.9</v>
      </c>
      <c r="X233" s="455">
        <v>114.3</v>
      </c>
      <c r="Y233" s="455">
        <v>116.9</v>
      </c>
      <c r="Z233" s="455">
        <v>169.4</v>
      </c>
      <c r="AA233" s="455">
        <v>115.1</v>
      </c>
      <c r="AB233" s="455">
        <v>71.400000000000006</v>
      </c>
      <c r="AC233" s="455">
        <v>94.8</v>
      </c>
      <c r="AD233" s="455">
        <v>148.6</v>
      </c>
      <c r="AE233" s="455">
        <v>118.6</v>
      </c>
      <c r="AF233" s="455">
        <v>104</v>
      </c>
      <c r="AG233" s="455">
        <v>116.5</v>
      </c>
      <c r="AH233" s="329"/>
      <c r="AI233" s="330"/>
      <c r="AJ233" s="329" t="s">
        <v>95</v>
      </c>
      <c r="AK233" s="455">
        <v>117.1</v>
      </c>
      <c r="AL233" s="475">
        <v>118.4</v>
      </c>
      <c r="AM233" s="475">
        <v>129.69999999999999</v>
      </c>
      <c r="AN233" s="475">
        <v>139.19999999999999</v>
      </c>
      <c r="AO233" s="475">
        <v>113.5</v>
      </c>
      <c r="AP233" s="475">
        <v>103.7</v>
      </c>
      <c r="AQ233" s="475">
        <v>101.4</v>
      </c>
      <c r="AR233" s="475">
        <v>104.8</v>
      </c>
      <c r="AS233" s="475">
        <v>115</v>
      </c>
      <c r="AT233" s="475">
        <v>114.7</v>
      </c>
      <c r="AU233" s="475">
        <v>119.8</v>
      </c>
    </row>
    <row r="234" spans="1:47" x14ac:dyDescent="0.15">
      <c r="A234" s="329"/>
      <c r="B234" s="330"/>
      <c r="C234" s="329" t="s">
        <v>96</v>
      </c>
      <c r="D234" s="455">
        <v>117.1</v>
      </c>
      <c r="E234" s="455">
        <v>117.1</v>
      </c>
      <c r="F234" s="455">
        <v>111.3</v>
      </c>
      <c r="G234" s="455">
        <v>134.1</v>
      </c>
      <c r="H234" s="455">
        <v>105.3</v>
      </c>
      <c r="I234" s="455">
        <v>124.7</v>
      </c>
      <c r="J234" s="455">
        <v>102.9</v>
      </c>
      <c r="K234" s="455">
        <v>126.2</v>
      </c>
      <c r="L234" s="455">
        <v>342.7</v>
      </c>
      <c r="M234" s="455">
        <v>170.8</v>
      </c>
      <c r="N234" s="455">
        <v>84.2</v>
      </c>
      <c r="O234" s="455">
        <v>92.7</v>
      </c>
      <c r="P234" s="455">
        <v>141.9</v>
      </c>
      <c r="Q234" s="455">
        <v>111.8</v>
      </c>
      <c r="R234" s="455">
        <v>107.2</v>
      </c>
      <c r="S234" s="455">
        <v>110.7</v>
      </c>
      <c r="T234" s="455">
        <v>116</v>
      </c>
      <c r="U234" s="455">
        <v>123.2</v>
      </c>
      <c r="V234" s="455">
        <v>141.80000000000001</v>
      </c>
      <c r="W234" s="455">
        <v>102.8</v>
      </c>
      <c r="X234" s="455">
        <v>109.7</v>
      </c>
      <c r="Y234" s="455">
        <v>110.4</v>
      </c>
      <c r="Z234" s="455">
        <v>167.9</v>
      </c>
      <c r="AA234" s="455">
        <v>108.5</v>
      </c>
      <c r="AB234" s="455">
        <v>71.2</v>
      </c>
      <c r="AC234" s="455">
        <v>91</v>
      </c>
      <c r="AD234" s="455">
        <v>154.80000000000001</v>
      </c>
      <c r="AE234" s="455">
        <v>109.2</v>
      </c>
      <c r="AF234" s="455">
        <v>106.2</v>
      </c>
      <c r="AG234" s="455">
        <v>116.5</v>
      </c>
      <c r="AH234" s="329"/>
      <c r="AI234" s="330"/>
      <c r="AJ234" s="329" t="s">
        <v>96</v>
      </c>
      <c r="AK234" s="455">
        <v>117.1</v>
      </c>
      <c r="AL234" s="455">
        <v>122.8</v>
      </c>
      <c r="AM234" s="455">
        <v>135.9</v>
      </c>
      <c r="AN234" s="455">
        <v>148.1</v>
      </c>
      <c r="AO234" s="455">
        <v>106.5</v>
      </c>
      <c r="AP234" s="455">
        <v>105.5</v>
      </c>
      <c r="AQ234" s="455">
        <v>107.2</v>
      </c>
      <c r="AR234" s="455">
        <v>104.9</v>
      </c>
      <c r="AS234" s="455">
        <v>113.5</v>
      </c>
      <c r="AT234" s="455">
        <v>113.4</v>
      </c>
      <c r="AU234" s="455">
        <v>114.8</v>
      </c>
    </row>
    <row r="235" spans="1:47" x14ac:dyDescent="0.15">
      <c r="A235" s="329"/>
      <c r="B235" s="341" t="s">
        <v>100</v>
      </c>
      <c r="C235" s="329" t="s">
        <v>97</v>
      </c>
      <c r="D235" s="453">
        <v>117.6</v>
      </c>
      <c r="E235" s="453">
        <v>117.6</v>
      </c>
      <c r="F235" s="453">
        <v>113.9</v>
      </c>
      <c r="G235" s="453">
        <v>138.69999999999999</v>
      </c>
      <c r="H235" s="453">
        <v>102</v>
      </c>
      <c r="I235" s="453">
        <v>126.6</v>
      </c>
      <c r="J235" s="453">
        <v>106.4</v>
      </c>
      <c r="K235" s="453">
        <v>136.80000000000001</v>
      </c>
      <c r="L235" s="453">
        <v>306.89999999999998</v>
      </c>
      <c r="M235" s="453">
        <v>191.3</v>
      </c>
      <c r="N235" s="453">
        <v>89.6</v>
      </c>
      <c r="O235" s="453">
        <v>87.5</v>
      </c>
      <c r="P235" s="453">
        <v>131</v>
      </c>
      <c r="Q235" s="453">
        <v>111.7</v>
      </c>
      <c r="R235" s="453">
        <v>105.9</v>
      </c>
      <c r="S235" s="453">
        <v>105.8</v>
      </c>
      <c r="T235" s="453">
        <v>121.2</v>
      </c>
      <c r="U235" s="453">
        <v>121.3</v>
      </c>
      <c r="V235" s="453">
        <v>143</v>
      </c>
      <c r="W235" s="453">
        <v>98.1</v>
      </c>
      <c r="X235" s="453">
        <v>109.8</v>
      </c>
      <c r="Y235" s="453">
        <v>116.7</v>
      </c>
      <c r="Z235" s="453">
        <v>168.6</v>
      </c>
      <c r="AA235" s="453">
        <v>108.6</v>
      </c>
      <c r="AB235" s="453">
        <v>68.7</v>
      </c>
      <c r="AC235" s="453">
        <v>93.4</v>
      </c>
      <c r="AD235" s="453">
        <v>130.19999999999999</v>
      </c>
      <c r="AE235" s="459">
        <v>110.3</v>
      </c>
      <c r="AF235" s="459">
        <v>100.2</v>
      </c>
      <c r="AG235" s="459">
        <v>116.5</v>
      </c>
      <c r="AH235" s="329"/>
      <c r="AI235" s="341" t="s">
        <v>100</v>
      </c>
      <c r="AJ235" s="329" t="s">
        <v>97</v>
      </c>
      <c r="AK235" s="455">
        <v>117.6</v>
      </c>
      <c r="AL235" s="453">
        <v>118.3</v>
      </c>
      <c r="AM235" s="453">
        <v>131.80000000000001</v>
      </c>
      <c r="AN235" s="453">
        <v>140.69999999999999</v>
      </c>
      <c r="AO235" s="453">
        <v>106.3</v>
      </c>
      <c r="AP235" s="453">
        <v>101</v>
      </c>
      <c r="AQ235" s="453">
        <v>107.2</v>
      </c>
      <c r="AR235" s="453">
        <v>98</v>
      </c>
      <c r="AS235" s="453">
        <v>115.7</v>
      </c>
      <c r="AT235" s="453">
        <v>115.4</v>
      </c>
      <c r="AU235" s="453">
        <v>117.5</v>
      </c>
    </row>
    <row r="236" spans="1:47" x14ac:dyDescent="0.15">
      <c r="A236" s="329"/>
      <c r="B236" s="340" t="s">
        <v>101</v>
      </c>
      <c r="C236" s="326" t="s">
        <v>84</v>
      </c>
      <c r="D236" s="361">
        <v>120.32</v>
      </c>
      <c r="E236" s="334">
        <v>120.34</v>
      </c>
      <c r="F236" s="334">
        <v>116.66</v>
      </c>
      <c r="G236" s="334">
        <v>138.74</v>
      </c>
      <c r="H236" s="334">
        <v>109.6</v>
      </c>
      <c r="I236" s="334">
        <v>129.44</v>
      </c>
      <c r="J236" s="334">
        <v>111.17</v>
      </c>
      <c r="K236" s="334">
        <v>133.62</v>
      </c>
      <c r="L236" s="334">
        <v>268.2</v>
      </c>
      <c r="M236" s="334">
        <v>207.94</v>
      </c>
      <c r="N236" s="334">
        <v>98.79</v>
      </c>
      <c r="O236" s="334">
        <v>92.77</v>
      </c>
      <c r="P236" s="334">
        <v>137</v>
      </c>
      <c r="Q236" s="334">
        <v>130.06</v>
      </c>
      <c r="R236" s="334">
        <v>106.17</v>
      </c>
      <c r="S236" s="334">
        <v>104.6</v>
      </c>
      <c r="T236" s="334">
        <v>116.08</v>
      </c>
      <c r="U236" s="334">
        <v>119.1</v>
      </c>
      <c r="V236" s="334">
        <v>136.34</v>
      </c>
      <c r="W236" s="334">
        <v>107.37</v>
      </c>
      <c r="X236" s="334">
        <v>111.19</v>
      </c>
      <c r="Y236" s="334">
        <v>110.95</v>
      </c>
      <c r="Z236" s="334">
        <v>171.83</v>
      </c>
      <c r="AA236" s="334">
        <v>106.22</v>
      </c>
      <c r="AB236" s="334">
        <v>62.38</v>
      </c>
      <c r="AC236" s="334">
        <v>95.17</v>
      </c>
      <c r="AD236" s="334">
        <v>134.53</v>
      </c>
      <c r="AE236" s="358">
        <v>93.62</v>
      </c>
      <c r="AF236" s="358">
        <v>109.47</v>
      </c>
      <c r="AG236" s="358">
        <v>119.37</v>
      </c>
      <c r="AH236" s="329"/>
      <c r="AI236" s="340" t="s">
        <v>101</v>
      </c>
      <c r="AJ236" s="326" t="s">
        <v>84</v>
      </c>
      <c r="AK236" s="328">
        <v>120.32</v>
      </c>
      <c r="AL236" s="334">
        <v>125.02</v>
      </c>
      <c r="AM236" s="334">
        <v>137.52000000000001</v>
      </c>
      <c r="AN236" s="334">
        <v>143.16999999999999</v>
      </c>
      <c r="AO236" s="334">
        <v>121.65</v>
      </c>
      <c r="AP236" s="334">
        <v>106.11</v>
      </c>
      <c r="AQ236" s="334">
        <v>106.24</v>
      </c>
      <c r="AR236" s="334">
        <v>104.98</v>
      </c>
      <c r="AS236" s="334">
        <v>118.23</v>
      </c>
      <c r="AT236" s="334">
        <v>118.34</v>
      </c>
      <c r="AU236" s="334">
        <v>114.87</v>
      </c>
    </row>
    <row r="237" spans="1:47" x14ac:dyDescent="0.15">
      <c r="A237" s="329"/>
      <c r="B237" s="341" t="s">
        <v>102</v>
      </c>
      <c r="C237" s="329" t="s">
        <v>86</v>
      </c>
      <c r="D237" s="360">
        <v>118.08</v>
      </c>
      <c r="E237" s="331">
        <v>118.07</v>
      </c>
      <c r="F237" s="331">
        <v>119.82</v>
      </c>
      <c r="G237" s="331">
        <v>136.54</v>
      </c>
      <c r="H237" s="331">
        <v>108.32</v>
      </c>
      <c r="I237" s="331">
        <v>124.86</v>
      </c>
      <c r="J237" s="331">
        <v>105.43</v>
      </c>
      <c r="K237" s="331">
        <v>135.88999999999999</v>
      </c>
      <c r="L237" s="331">
        <v>225.89</v>
      </c>
      <c r="M237" s="331">
        <v>189.13</v>
      </c>
      <c r="N237" s="331">
        <v>93.08</v>
      </c>
      <c r="O237" s="331">
        <v>92.67</v>
      </c>
      <c r="P237" s="331">
        <v>133.84</v>
      </c>
      <c r="Q237" s="331">
        <v>124.67</v>
      </c>
      <c r="R237" s="331">
        <v>106.94</v>
      </c>
      <c r="S237" s="331">
        <v>108.96</v>
      </c>
      <c r="T237" s="331">
        <v>118.21</v>
      </c>
      <c r="U237" s="331">
        <v>117.25</v>
      </c>
      <c r="V237" s="331">
        <v>136.78</v>
      </c>
      <c r="W237" s="331">
        <v>107.51</v>
      </c>
      <c r="X237" s="331">
        <v>111.9</v>
      </c>
      <c r="Y237" s="331">
        <v>112.85</v>
      </c>
      <c r="Z237" s="331">
        <v>182.73</v>
      </c>
      <c r="AA237" s="331">
        <v>108.56</v>
      </c>
      <c r="AB237" s="331">
        <v>70.77</v>
      </c>
      <c r="AC237" s="331">
        <v>94.06</v>
      </c>
      <c r="AD237" s="331">
        <v>127.35</v>
      </c>
      <c r="AE237" s="358">
        <v>93.57</v>
      </c>
      <c r="AF237" s="358">
        <v>111.75</v>
      </c>
      <c r="AG237" s="358">
        <v>117.9</v>
      </c>
      <c r="AH237" s="329"/>
      <c r="AI237" s="341" t="s">
        <v>102</v>
      </c>
      <c r="AJ237" s="329" t="s">
        <v>86</v>
      </c>
      <c r="AK237" s="332">
        <v>118.08</v>
      </c>
      <c r="AL237" s="331">
        <v>116.71</v>
      </c>
      <c r="AM237" s="331">
        <v>125.35</v>
      </c>
      <c r="AN237" s="331">
        <v>130.12</v>
      </c>
      <c r="AO237" s="331">
        <v>117</v>
      </c>
      <c r="AP237" s="331">
        <v>103.45</v>
      </c>
      <c r="AQ237" s="331">
        <v>105.67</v>
      </c>
      <c r="AR237" s="331">
        <v>103.77</v>
      </c>
      <c r="AS237" s="331">
        <v>117.84</v>
      </c>
      <c r="AT237" s="331">
        <v>117.87</v>
      </c>
      <c r="AU237" s="331">
        <v>115.49</v>
      </c>
    </row>
    <row r="238" spans="1:47" x14ac:dyDescent="0.15">
      <c r="A238" s="329"/>
      <c r="B238" s="341" t="s">
        <v>102</v>
      </c>
      <c r="C238" s="329" t="s">
        <v>88</v>
      </c>
      <c r="D238" s="360">
        <v>115.07</v>
      </c>
      <c r="E238" s="331">
        <v>115.08</v>
      </c>
      <c r="F238" s="331">
        <v>122.98</v>
      </c>
      <c r="G238" s="331">
        <v>136.24</v>
      </c>
      <c r="H238" s="331">
        <v>108.64</v>
      </c>
      <c r="I238" s="331">
        <v>117.89</v>
      </c>
      <c r="J238" s="331">
        <v>96.92</v>
      </c>
      <c r="K238" s="331">
        <v>147.61000000000001</v>
      </c>
      <c r="L238" s="331">
        <v>197.2</v>
      </c>
      <c r="M238" s="331">
        <v>183.21</v>
      </c>
      <c r="N238" s="331">
        <v>94.27</v>
      </c>
      <c r="O238" s="331">
        <v>91.92</v>
      </c>
      <c r="P238" s="331">
        <v>129.61000000000001</v>
      </c>
      <c r="Q238" s="331">
        <v>113.58</v>
      </c>
      <c r="R238" s="331">
        <v>107.58</v>
      </c>
      <c r="S238" s="331">
        <v>110.84</v>
      </c>
      <c r="T238" s="331">
        <v>116.16</v>
      </c>
      <c r="U238" s="331">
        <v>115.96</v>
      </c>
      <c r="V238" s="331">
        <v>133.80000000000001</v>
      </c>
      <c r="W238" s="331">
        <v>109.2</v>
      </c>
      <c r="X238" s="331">
        <v>110.74</v>
      </c>
      <c r="Y238" s="331">
        <v>118.39</v>
      </c>
      <c r="Z238" s="331">
        <v>181.89</v>
      </c>
      <c r="AA238" s="331">
        <v>109.79</v>
      </c>
      <c r="AB238" s="331">
        <v>66.19</v>
      </c>
      <c r="AC238" s="331">
        <v>92.33</v>
      </c>
      <c r="AD238" s="331">
        <v>134.36000000000001</v>
      </c>
      <c r="AE238" s="358">
        <v>94.48</v>
      </c>
      <c r="AF238" s="358">
        <v>109.86</v>
      </c>
      <c r="AG238" s="358">
        <v>114.42</v>
      </c>
      <c r="AH238" s="329"/>
      <c r="AI238" s="341" t="s">
        <v>102</v>
      </c>
      <c r="AJ238" s="329" t="s">
        <v>88</v>
      </c>
      <c r="AK238" s="332">
        <v>115.07</v>
      </c>
      <c r="AL238" s="331">
        <v>113.21</v>
      </c>
      <c r="AM238" s="331">
        <v>119.25</v>
      </c>
      <c r="AN238" s="331">
        <v>124.76</v>
      </c>
      <c r="AO238" s="331">
        <v>106.61</v>
      </c>
      <c r="AP238" s="331">
        <v>104.86</v>
      </c>
      <c r="AQ238" s="331">
        <v>108.67</v>
      </c>
      <c r="AR238" s="331">
        <v>106.97</v>
      </c>
      <c r="AS238" s="331">
        <v>117.39</v>
      </c>
      <c r="AT238" s="331">
        <v>117.83</v>
      </c>
      <c r="AU238" s="331">
        <v>116.72</v>
      </c>
    </row>
    <row r="239" spans="1:47" x14ac:dyDescent="0.15">
      <c r="A239" s="329"/>
      <c r="B239" s="341" t="s">
        <v>102</v>
      </c>
      <c r="C239" s="329" t="s">
        <v>89</v>
      </c>
      <c r="D239" s="360">
        <v>117.86</v>
      </c>
      <c r="E239" s="331">
        <v>117.86</v>
      </c>
      <c r="F239" s="331">
        <v>120.1</v>
      </c>
      <c r="G239" s="331">
        <v>147.30000000000001</v>
      </c>
      <c r="H239" s="331">
        <v>109.11</v>
      </c>
      <c r="I239" s="331">
        <v>122.33</v>
      </c>
      <c r="J239" s="331">
        <v>100.12</v>
      </c>
      <c r="K239" s="331">
        <v>145.19</v>
      </c>
      <c r="L239" s="331">
        <v>192.09</v>
      </c>
      <c r="M239" s="331">
        <v>183.44</v>
      </c>
      <c r="N239" s="331">
        <v>95.75</v>
      </c>
      <c r="O239" s="331">
        <v>97.94</v>
      </c>
      <c r="P239" s="331">
        <v>120.41</v>
      </c>
      <c r="Q239" s="331">
        <v>121.2</v>
      </c>
      <c r="R239" s="331">
        <v>107.68</v>
      </c>
      <c r="S239" s="331">
        <v>104.44</v>
      </c>
      <c r="T239" s="331">
        <v>111.01</v>
      </c>
      <c r="U239" s="331">
        <v>119.66</v>
      </c>
      <c r="V239" s="331">
        <v>131.53</v>
      </c>
      <c r="W239" s="331">
        <v>106.25</v>
      </c>
      <c r="X239" s="331">
        <v>106.48</v>
      </c>
      <c r="Y239" s="331">
        <v>114.73</v>
      </c>
      <c r="Z239" s="331">
        <v>166.34</v>
      </c>
      <c r="AA239" s="331">
        <v>95.76</v>
      </c>
      <c r="AB239" s="331">
        <v>63</v>
      </c>
      <c r="AC239" s="331">
        <v>90.13</v>
      </c>
      <c r="AD239" s="331">
        <v>127.66</v>
      </c>
      <c r="AE239" s="358">
        <v>95.13</v>
      </c>
      <c r="AF239" s="358">
        <v>109.03</v>
      </c>
      <c r="AG239" s="358">
        <v>117.34</v>
      </c>
      <c r="AH239" s="329"/>
      <c r="AI239" s="341" t="s">
        <v>102</v>
      </c>
      <c r="AJ239" s="329" t="s">
        <v>89</v>
      </c>
      <c r="AK239" s="332">
        <v>117.86</v>
      </c>
      <c r="AL239" s="331">
        <v>114.38</v>
      </c>
      <c r="AM239" s="331">
        <v>122.91</v>
      </c>
      <c r="AN239" s="331">
        <v>126.44</v>
      </c>
      <c r="AO239" s="331">
        <v>115.88</v>
      </c>
      <c r="AP239" s="331">
        <v>103.84</v>
      </c>
      <c r="AQ239" s="331">
        <v>99.07</v>
      </c>
      <c r="AR239" s="331">
        <v>105.43</v>
      </c>
      <c r="AS239" s="331">
        <v>120.26</v>
      </c>
      <c r="AT239" s="331">
        <v>120.45</v>
      </c>
      <c r="AU239" s="331">
        <v>115.94</v>
      </c>
    </row>
    <row r="240" spans="1:47" x14ac:dyDescent="0.15">
      <c r="A240" s="329"/>
      <c r="B240" s="341" t="s">
        <v>102</v>
      </c>
      <c r="C240" s="329" t="s">
        <v>90</v>
      </c>
      <c r="D240" s="360">
        <v>118.27</v>
      </c>
      <c r="E240" s="331">
        <v>118.27</v>
      </c>
      <c r="F240" s="331">
        <v>117.58</v>
      </c>
      <c r="G240" s="331">
        <v>143.31</v>
      </c>
      <c r="H240" s="331">
        <v>105.77</v>
      </c>
      <c r="I240" s="331">
        <v>121.2</v>
      </c>
      <c r="J240" s="331">
        <v>111.34</v>
      </c>
      <c r="K240" s="331">
        <v>136.91</v>
      </c>
      <c r="L240" s="331">
        <v>148.87</v>
      </c>
      <c r="M240" s="331">
        <v>180.81</v>
      </c>
      <c r="N240" s="331">
        <v>113.77</v>
      </c>
      <c r="O240" s="331">
        <v>95.26</v>
      </c>
      <c r="P240" s="331">
        <v>123.28</v>
      </c>
      <c r="Q240" s="331">
        <v>116.82</v>
      </c>
      <c r="R240" s="331">
        <v>112.26</v>
      </c>
      <c r="S240" s="331">
        <v>115.27</v>
      </c>
      <c r="T240" s="331">
        <v>108.57</v>
      </c>
      <c r="U240" s="331">
        <v>122.38</v>
      </c>
      <c r="V240" s="331">
        <v>133.58000000000001</v>
      </c>
      <c r="W240" s="331">
        <v>107.5</v>
      </c>
      <c r="X240" s="331">
        <v>107.95</v>
      </c>
      <c r="Y240" s="331">
        <v>117.21</v>
      </c>
      <c r="Z240" s="331">
        <v>163.53</v>
      </c>
      <c r="AA240" s="331">
        <v>100.61</v>
      </c>
      <c r="AB240" s="331">
        <v>63.38</v>
      </c>
      <c r="AC240" s="331">
        <v>97.6</v>
      </c>
      <c r="AD240" s="331">
        <v>113.59</v>
      </c>
      <c r="AE240" s="358">
        <v>103.71</v>
      </c>
      <c r="AF240" s="358">
        <v>116.17</v>
      </c>
      <c r="AG240" s="358">
        <v>118.43</v>
      </c>
      <c r="AH240" s="329"/>
      <c r="AI240" s="341" t="s">
        <v>102</v>
      </c>
      <c r="AJ240" s="329" t="s">
        <v>90</v>
      </c>
      <c r="AK240" s="332">
        <v>118.27</v>
      </c>
      <c r="AL240" s="331">
        <v>115.98</v>
      </c>
      <c r="AM240" s="331">
        <v>124.28</v>
      </c>
      <c r="AN240" s="331">
        <v>124.09</v>
      </c>
      <c r="AO240" s="331">
        <v>129.78</v>
      </c>
      <c r="AP240" s="331">
        <v>106.35</v>
      </c>
      <c r="AQ240" s="331">
        <v>102.18</v>
      </c>
      <c r="AR240" s="331">
        <v>108.78</v>
      </c>
      <c r="AS240" s="331">
        <v>119.54</v>
      </c>
      <c r="AT240" s="331">
        <v>119.6</v>
      </c>
      <c r="AU240" s="331">
        <v>117.67</v>
      </c>
    </row>
    <row r="241" spans="1:47" x14ac:dyDescent="0.15">
      <c r="A241" s="329"/>
      <c r="B241" s="341" t="s">
        <v>102</v>
      </c>
      <c r="C241" s="329" t="s">
        <v>91</v>
      </c>
      <c r="D241" s="360">
        <v>114.4</v>
      </c>
      <c r="E241" s="331">
        <v>114.4</v>
      </c>
      <c r="F241" s="331">
        <v>117.65</v>
      </c>
      <c r="G241" s="331">
        <v>115.12</v>
      </c>
      <c r="H241" s="331">
        <v>112.59</v>
      </c>
      <c r="I241" s="331">
        <v>116.78</v>
      </c>
      <c r="J241" s="331">
        <v>102.86</v>
      </c>
      <c r="K241" s="331">
        <v>136.72999999999999</v>
      </c>
      <c r="L241" s="331">
        <v>144.02000000000001</v>
      </c>
      <c r="M241" s="331">
        <v>184.84</v>
      </c>
      <c r="N241" s="331">
        <v>103.98</v>
      </c>
      <c r="O241" s="331">
        <v>91.15</v>
      </c>
      <c r="P241" s="331">
        <v>115.41</v>
      </c>
      <c r="Q241" s="331">
        <v>113.23</v>
      </c>
      <c r="R241" s="331">
        <v>110.43</v>
      </c>
      <c r="S241" s="331">
        <v>106.31</v>
      </c>
      <c r="T241" s="331">
        <v>103.48</v>
      </c>
      <c r="U241" s="331">
        <v>117.31</v>
      </c>
      <c r="V241" s="331">
        <v>128.86000000000001</v>
      </c>
      <c r="W241" s="331">
        <v>100.35</v>
      </c>
      <c r="X241" s="331">
        <v>108.61</v>
      </c>
      <c r="Y241" s="331">
        <v>113.49</v>
      </c>
      <c r="Z241" s="331">
        <v>157.69999999999999</v>
      </c>
      <c r="AA241" s="331">
        <v>101.61</v>
      </c>
      <c r="AB241" s="331">
        <v>60.27</v>
      </c>
      <c r="AC241" s="331">
        <v>99.67</v>
      </c>
      <c r="AD241" s="331">
        <v>126.04</v>
      </c>
      <c r="AE241" s="358">
        <v>94.23</v>
      </c>
      <c r="AF241" s="358">
        <v>115.64</v>
      </c>
      <c r="AG241" s="358">
        <v>114.49</v>
      </c>
      <c r="AH241" s="329"/>
      <c r="AI241" s="341" t="s">
        <v>102</v>
      </c>
      <c r="AJ241" s="329" t="s">
        <v>91</v>
      </c>
      <c r="AK241" s="332">
        <v>114.4</v>
      </c>
      <c r="AL241" s="331">
        <v>111.05</v>
      </c>
      <c r="AM241" s="331">
        <v>116.12</v>
      </c>
      <c r="AN241" s="331">
        <v>117.02</v>
      </c>
      <c r="AO241" s="331">
        <v>108.01</v>
      </c>
      <c r="AP241" s="331">
        <v>102.43</v>
      </c>
      <c r="AQ241" s="331">
        <v>98.47</v>
      </c>
      <c r="AR241" s="331">
        <v>103.39</v>
      </c>
      <c r="AS241" s="331">
        <v>116.72</v>
      </c>
      <c r="AT241" s="331">
        <v>116.41</v>
      </c>
      <c r="AU241" s="331">
        <v>125.12</v>
      </c>
    </row>
    <row r="242" spans="1:47" x14ac:dyDescent="0.15">
      <c r="A242" s="329"/>
      <c r="B242" s="341" t="s">
        <v>102</v>
      </c>
      <c r="C242" s="329" t="s">
        <v>92</v>
      </c>
      <c r="D242" s="360">
        <v>118.75</v>
      </c>
      <c r="E242" s="331">
        <v>118.75</v>
      </c>
      <c r="F242" s="331">
        <v>112.26</v>
      </c>
      <c r="G242" s="331">
        <v>130.22</v>
      </c>
      <c r="H242" s="331">
        <v>113.56</v>
      </c>
      <c r="I242" s="331">
        <v>125.56</v>
      </c>
      <c r="J242" s="331">
        <v>112.33</v>
      </c>
      <c r="K242" s="331">
        <v>139.76</v>
      </c>
      <c r="L242" s="331">
        <v>119.02</v>
      </c>
      <c r="M242" s="331">
        <v>170.17</v>
      </c>
      <c r="N242" s="331">
        <v>129.05000000000001</v>
      </c>
      <c r="O242" s="331">
        <v>97.97</v>
      </c>
      <c r="P242" s="331">
        <v>128.85</v>
      </c>
      <c r="Q242" s="331">
        <v>117.68</v>
      </c>
      <c r="R242" s="331">
        <v>103.47</v>
      </c>
      <c r="S242" s="331">
        <v>110.17</v>
      </c>
      <c r="T242" s="331">
        <v>103.83</v>
      </c>
      <c r="U242" s="331">
        <v>119.84</v>
      </c>
      <c r="V242" s="331">
        <v>127.23</v>
      </c>
      <c r="W242" s="331">
        <v>108.33</v>
      </c>
      <c r="X242" s="331">
        <v>109.2</v>
      </c>
      <c r="Y242" s="331">
        <v>114.59</v>
      </c>
      <c r="Z242" s="331">
        <v>155.62</v>
      </c>
      <c r="AA242" s="331">
        <v>102.91</v>
      </c>
      <c r="AB242" s="331">
        <v>66.78</v>
      </c>
      <c r="AC242" s="331">
        <v>98.28</v>
      </c>
      <c r="AD242" s="331">
        <v>128.9</v>
      </c>
      <c r="AE242" s="358">
        <v>92.75</v>
      </c>
      <c r="AF242" s="358">
        <v>115.92</v>
      </c>
      <c r="AG242" s="358">
        <v>118.94</v>
      </c>
      <c r="AH242" s="329"/>
      <c r="AI242" s="341" t="s">
        <v>102</v>
      </c>
      <c r="AJ242" s="329" t="s">
        <v>92</v>
      </c>
      <c r="AK242" s="332">
        <v>118.75</v>
      </c>
      <c r="AL242" s="331">
        <v>122.8</v>
      </c>
      <c r="AM242" s="331">
        <v>139.75</v>
      </c>
      <c r="AN242" s="331">
        <v>127.47</v>
      </c>
      <c r="AO242" s="331">
        <v>150.55000000000001</v>
      </c>
      <c r="AP242" s="331">
        <v>102.81</v>
      </c>
      <c r="AQ242" s="331">
        <v>92.97</v>
      </c>
      <c r="AR242" s="331">
        <v>105.38</v>
      </c>
      <c r="AS242" s="331">
        <v>115.41</v>
      </c>
      <c r="AT242" s="331">
        <v>115.36</v>
      </c>
      <c r="AU242" s="331">
        <v>113.12</v>
      </c>
    </row>
    <row r="243" spans="1:47" x14ac:dyDescent="0.15">
      <c r="A243" s="329"/>
      <c r="B243" s="341" t="s">
        <v>102</v>
      </c>
      <c r="C243" s="329" t="s">
        <v>93</v>
      </c>
      <c r="D243" s="360">
        <v>109.82</v>
      </c>
      <c r="E243" s="331">
        <v>109.9</v>
      </c>
      <c r="F243" s="331">
        <v>104.92</v>
      </c>
      <c r="G243" s="331">
        <v>130.75</v>
      </c>
      <c r="H243" s="331">
        <v>109.89</v>
      </c>
      <c r="I243" s="331">
        <v>116.34</v>
      </c>
      <c r="J243" s="331">
        <v>101.06</v>
      </c>
      <c r="K243" s="331">
        <v>135.22999999999999</v>
      </c>
      <c r="L243" s="331">
        <v>110.01</v>
      </c>
      <c r="M243" s="331">
        <v>144.51</v>
      </c>
      <c r="N243" s="331">
        <v>86.08</v>
      </c>
      <c r="O243" s="331">
        <v>91.83</v>
      </c>
      <c r="P243" s="331">
        <v>113.04</v>
      </c>
      <c r="Q243" s="331">
        <v>117.06</v>
      </c>
      <c r="R243" s="331">
        <v>99.83</v>
      </c>
      <c r="S243" s="331">
        <v>100.79</v>
      </c>
      <c r="T243" s="331">
        <v>113.53</v>
      </c>
      <c r="U243" s="331">
        <v>111.7</v>
      </c>
      <c r="V243" s="331">
        <v>124.53</v>
      </c>
      <c r="W243" s="331">
        <v>107.27</v>
      </c>
      <c r="X243" s="331">
        <v>109.32</v>
      </c>
      <c r="Y243" s="331">
        <v>147.29</v>
      </c>
      <c r="Z243" s="331">
        <v>152.5</v>
      </c>
      <c r="AA243" s="331">
        <v>97.63</v>
      </c>
      <c r="AB243" s="331">
        <v>62.2</v>
      </c>
      <c r="AC243" s="331">
        <v>94.43</v>
      </c>
      <c r="AD243" s="331">
        <v>121.06</v>
      </c>
      <c r="AE243" s="358">
        <v>84.35</v>
      </c>
      <c r="AF243" s="358">
        <v>93.01</v>
      </c>
      <c r="AG243" s="358">
        <v>108.31</v>
      </c>
      <c r="AH243" s="329"/>
      <c r="AI243" s="341" t="s">
        <v>102</v>
      </c>
      <c r="AJ243" s="329" t="s">
        <v>93</v>
      </c>
      <c r="AK243" s="332">
        <v>109.82</v>
      </c>
      <c r="AL243" s="331">
        <v>111.2</v>
      </c>
      <c r="AM243" s="331">
        <v>118.49</v>
      </c>
      <c r="AN243" s="331">
        <v>122.99</v>
      </c>
      <c r="AO243" s="331">
        <v>114.17</v>
      </c>
      <c r="AP243" s="331">
        <v>102.9</v>
      </c>
      <c r="AQ243" s="331">
        <v>91.33</v>
      </c>
      <c r="AR243" s="331">
        <v>108.38</v>
      </c>
      <c r="AS243" s="331">
        <v>108.31</v>
      </c>
      <c r="AT243" s="331">
        <v>108.77</v>
      </c>
      <c r="AU243" s="331">
        <v>105.04</v>
      </c>
    </row>
    <row r="244" spans="1:47" x14ac:dyDescent="0.15">
      <c r="A244" s="329"/>
      <c r="B244" s="341" t="s">
        <v>102</v>
      </c>
      <c r="C244" s="329" t="s">
        <v>94</v>
      </c>
      <c r="D244" s="360">
        <v>107.99</v>
      </c>
      <c r="E244" s="331">
        <v>108</v>
      </c>
      <c r="F244" s="331">
        <v>109.12</v>
      </c>
      <c r="G244" s="331">
        <v>126.52</v>
      </c>
      <c r="H244" s="331">
        <v>103.85</v>
      </c>
      <c r="I244" s="331">
        <v>119.99</v>
      </c>
      <c r="J244" s="331">
        <v>108.04</v>
      </c>
      <c r="K244" s="331">
        <v>133.28</v>
      </c>
      <c r="L244" s="331">
        <v>105.99</v>
      </c>
      <c r="M244" s="331">
        <v>142.86000000000001</v>
      </c>
      <c r="N244" s="331">
        <v>98.91</v>
      </c>
      <c r="O244" s="331">
        <v>90.64</v>
      </c>
      <c r="P244" s="331">
        <v>102.08</v>
      </c>
      <c r="Q244" s="331">
        <v>114.33</v>
      </c>
      <c r="R244" s="331">
        <v>88.31</v>
      </c>
      <c r="S244" s="331">
        <v>107.88</v>
      </c>
      <c r="T244" s="331">
        <v>99.97</v>
      </c>
      <c r="U244" s="331">
        <v>112.29</v>
      </c>
      <c r="V244" s="331">
        <v>118.92</v>
      </c>
      <c r="W244" s="331">
        <v>107.25</v>
      </c>
      <c r="X244" s="331">
        <v>107.68</v>
      </c>
      <c r="Y244" s="331">
        <v>110.55</v>
      </c>
      <c r="Z244" s="331">
        <v>155.75</v>
      </c>
      <c r="AA244" s="331">
        <v>108.1</v>
      </c>
      <c r="AB244" s="331">
        <v>63.86</v>
      </c>
      <c r="AC244" s="331">
        <v>98.61</v>
      </c>
      <c r="AD244" s="331">
        <v>121.26</v>
      </c>
      <c r="AE244" s="358">
        <v>78.64</v>
      </c>
      <c r="AF244" s="358">
        <v>101.8</v>
      </c>
      <c r="AG244" s="358">
        <v>107.43</v>
      </c>
      <c r="AH244" s="329"/>
      <c r="AI244" s="341" t="s">
        <v>102</v>
      </c>
      <c r="AJ244" s="329" t="s">
        <v>94</v>
      </c>
      <c r="AK244" s="332">
        <v>107.99</v>
      </c>
      <c r="AL244" s="331">
        <v>106.26</v>
      </c>
      <c r="AM244" s="331">
        <v>114.87</v>
      </c>
      <c r="AN244" s="331">
        <v>117.94</v>
      </c>
      <c r="AO244" s="331">
        <v>107.99</v>
      </c>
      <c r="AP244" s="331">
        <v>92.23</v>
      </c>
      <c r="AQ244" s="331">
        <v>90.55</v>
      </c>
      <c r="AR244" s="331">
        <v>93.34</v>
      </c>
      <c r="AS244" s="331">
        <v>109.13</v>
      </c>
      <c r="AT244" s="331">
        <v>109.02</v>
      </c>
      <c r="AU244" s="331">
        <v>108.78</v>
      </c>
    </row>
    <row r="245" spans="1:47" x14ac:dyDescent="0.15">
      <c r="A245" s="329"/>
      <c r="B245" s="341" t="s">
        <v>102</v>
      </c>
      <c r="C245" s="329" t="s">
        <v>95</v>
      </c>
      <c r="D245" s="360">
        <v>112.78</v>
      </c>
      <c r="E245" s="331">
        <v>112.79</v>
      </c>
      <c r="F245" s="331">
        <v>112.16</v>
      </c>
      <c r="G245" s="331">
        <v>122.14</v>
      </c>
      <c r="H245" s="331">
        <v>101.44</v>
      </c>
      <c r="I245" s="331">
        <v>131.83000000000001</v>
      </c>
      <c r="J245" s="331">
        <v>106.55</v>
      </c>
      <c r="K245" s="331">
        <v>159.82</v>
      </c>
      <c r="L245" s="331">
        <v>104.5</v>
      </c>
      <c r="M245" s="331">
        <v>163.36000000000001</v>
      </c>
      <c r="N245" s="331">
        <v>97.17</v>
      </c>
      <c r="O245" s="331">
        <v>93.25</v>
      </c>
      <c r="P245" s="331">
        <v>105.5</v>
      </c>
      <c r="Q245" s="331">
        <v>114.21</v>
      </c>
      <c r="R245" s="331">
        <v>106.22</v>
      </c>
      <c r="S245" s="331">
        <v>97.38</v>
      </c>
      <c r="T245" s="331">
        <v>97</v>
      </c>
      <c r="U245" s="331">
        <v>106.53</v>
      </c>
      <c r="V245" s="331">
        <v>116.78</v>
      </c>
      <c r="W245" s="331">
        <v>108.86</v>
      </c>
      <c r="X245" s="331">
        <v>103.57</v>
      </c>
      <c r="Y245" s="331">
        <v>105.74</v>
      </c>
      <c r="Z245" s="331">
        <v>149.72</v>
      </c>
      <c r="AA245" s="331">
        <v>85.66</v>
      </c>
      <c r="AB245" s="331">
        <v>66.430000000000007</v>
      </c>
      <c r="AC245" s="331">
        <v>95.74</v>
      </c>
      <c r="AD245" s="331">
        <v>113.29</v>
      </c>
      <c r="AE245" s="358">
        <v>72.599999999999994</v>
      </c>
      <c r="AF245" s="358">
        <v>112.71</v>
      </c>
      <c r="AG245" s="358">
        <v>112.96</v>
      </c>
      <c r="AH245" s="329"/>
      <c r="AI245" s="341" t="s">
        <v>102</v>
      </c>
      <c r="AJ245" s="329" t="s">
        <v>95</v>
      </c>
      <c r="AK245" s="332">
        <v>112.78</v>
      </c>
      <c r="AL245" s="331">
        <v>115.68</v>
      </c>
      <c r="AM245" s="331">
        <v>124.31</v>
      </c>
      <c r="AN245" s="331">
        <v>130.51</v>
      </c>
      <c r="AO245" s="331">
        <v>105.59</v>
      </c>
      <c r="AP245" s="331">
        <v>106.92</v>
      </c>
      <c r="AQ245" s="331">
        <v>95.25</v>
      </c>
      <c r="AR245" s="331">
        <v>110.41</v>
      </c>
      <c r="AS245" s="331">
        <v>110.61</v>
      </c>
      <c r="AT245" s="331">
        <v>110.54</v>
      </c>
      <c r="AU245" s="331">
        <v>110.38</v>
      </c>
    </row>
    <row r="246" spans="1:47" x14ac:dyDescent="0.15">
      <c r="A246" s="329"/>
      <c r="B246" s="341" t="s">
        <v>102</v>
      </c>
      <c r="C246" s="329" t="s">
        <v>96</v>
      </c>
      <c r="D246" s="360">
        <v>101.91</v>
      </c>
      <c r="E246" s="331">
        <v>101.91</v>
      </c>
      <c r="F246" s="331">
        <v>98.49</v>
      </c>
      <c r="G246" s="331">
        <v>117.62</v>
      </c>
      <c r="H246" s="331">
        <v>95.53</v>
      </c>
      <c r="I246" s="331">
        <v>106.98</v>
      </c>
      <c r="J246" s="331">
        <v>98.19</v>
      </c>
      <c r="K246" s="331">
        <v>118.87</v>
      </c>
      <c r="L246" s="331">
        <v>91.73</v>
      </c>
      <c r="M246" s="331">
        <v>160.99</v>
      </c>
      <c r="N246" s="331">
        <v>91.83</v>
      </c>
      <c r="O246" s="331">
        <v>81.81</v>
      </c>
      <c r="P246" s="331">
        <v>88.98</v>
      </c>
      <c r="Q246" s="331">
        <v>113.38</v>
      </c>
      <c r="R246" s="331">
        <v>98.93</v>
      </c>
      <c r="S246" s="331">
        <v>94.8</v>
      </c>
      <c r="T246" s="331">
        <v>96.14</v>
      </c>
      <c r="U246" s="331">
        <v>108.44</v>
      </c>
      <c r="V246" s="331">
        <v>115.06</v>
      </c>
      <c r="W246" s="331">
        <v>106.63</v>
      </c>
      <c r="X246" s="331">
        <v>101.45</v>
      </c>
      <c r="Y246" s="331">
        <v>103.39</v>
      </c>
      <c r="Z246" s="331">
        <v>142.09</v>
      </c>
      <c r="AA246" s="331">
        <v>91.63</v>
      </c>
      <c r="AB246" s="331">
        <v>56.99</v>
      </c>
      <c r="AC246" s="331">
        <v>96.93</v>
      </c>
      <c r="AD246" s="331">
        <v>117.33</v>
      </c>
      <c r="AE246" s="358">
        <v>72.25</v>
      </c>
      <c r="AF246" s="358">
        <v>104.17</v>
      </c>
      <c r="AG246" s="358">
        <v>102.06</v>
      </c>
      <c r="AH246" s="329"/>
      <c r="AI246" s="341" t="s">
        <v>102</v>
      </c>
      <c r="AJ246" s="329" t="s">
        <v>96</v>
      </c>
      <c r="AK246" s="332">
        <v>101.91</v>
      </c>
      <c r="AL246" s="331">
        <v>102.62</v>
      </c>
      <c r="AM246" s="331">
        <v>103.45</v>
      </c>
      <c r="AN246" s="331">
        <v>106.03</v>
      </c>
      <c r="AO246" s="331">
        <v>99.29</v>
      </c>
      <c r="AP246" s="331">
        <v>101.56</v>
      </c>
      <c r="AQ246" s="331">
        <v>89.56</v>
      </c>
      <c r="AR246" s="331">
        <v>107.55</v>
      </c>
      <c r="AS246" s="331">
        <v>102.28</v>
      </c>
      <c r="AT246" s="331">
        <v>101.58</v>
      </c>
      <c r="AU246" s="331">
        <v>109.43</v>
      </c>
    </row>
    <row r="247" spans="1:47" x14ac:dyDescent="0.15">
      <c r="A247" s="318"/>
      <c r="B247" s="342" t="s">
        <v>102</v>
      </c>
      <c r="C247" s="335" t="s">
        <v>97</v>
      </c>
      <c r="D247" s="360">
        <v>96.19</v>
      </c>
      <c r="E247" s="331">
        <v>96.19</v>
      </c>
      <c r="F247" s="331">
        <v>88.52</v>
      </c>
      <c r="G247" s="331">
        <v>99.52</v>
      </c>
      <c r="H247" s="331">
        <v>88.83</v>
      </c>
      <c r="I247" s="331">
        <v>97.05</v>
      </c>
      <c r="J247" s="331">
        <v>99.96</v>
      </c>
      <c r="K247" s="331">
        <v>100.21</v>
      </c>
      <c r="L247" s="331">
        <v>76.97</v>
      </c>
      <c r="M247" s="331">
        <v>92.56</v>
      </c>
      <c r="N247" s="331">
        <v>91.55</v>
      </c>
      <c r="O247" s="331">
        <v>75.12</v>
      </c>
      <c r="P247" s="331">
        <v>100.92</v>
      </c>
      <c r="Q247" s="331">
        <v>104.24</v>
      </c>
      <c r="R247" s="331">
        <v>96.39</v>
      </c>
      <c r="S247" s="331">
        <v>96.73</v>
      </c>
      <c r="T247" s="331">
        <v>94.45</v>
      </c>
      <c r="U247" s="331">
        <v>100.2</v>
      </c>
      <c r="V247" s="331">
        <v>109.63</v>
      </c>
      <c r="W247" s="331">
        <v>105.07</v>
      </c>
      <c r="X247" s="331">
        <v>103.56</v>
      </c>
      <c r="Y247" s="331">
        <v>99.82</v>
      </c>
      <c r="Z247" s="331">
        <v>144.43</v>
      </c>
      <c r="AA247" s="331">
        <v>99.11</v>
      </c>
      <c r="AB247" s="331">
        <v>57.29</v>
      </c>
      <c r="AC247" s="331">
        <v>98.71</v>
      </c>
      <c r="AD247" s="331">
        <v>118.9</v>
      </c>
      <c r="AE247" s="423">
        <v>63.59</v>
      </c>
      <c r="AF247" s="423">
        <v>97.46</v>
      </c>
      <c r="AG247" s="423">
        <v>96.29</v>
      </c>
      <c r="AH247" s="318"/>
      <c r="AI247" s="342" t="s">
        <v>102</v>
      </c>
      <c r="AJ247" s="335" t="s">
        <v>97</v>
      </c>
      <c r="AK247" s="338">
        <v>96.19</v>
      </c>
      <c r="AL247" s="331">
        <v>101.9</v>
      </c>
      <c r="AM247" s="331">
        <v>101.98</v>
      </c>
      <c r="AN247" s="331">
        <v>104.77</v>
      </c>
      <c r="AO247" s="331">
        <v>95.41</v>
      </c>
      <c r="AP247" s="331">
        <v>101.03</v>
      </c>
      <c r="AQ247" s="331">
        <v>89.4</v>
      </c>
      <c r="AR247" s="331">
        <v>104.75</v>
      </c>
      <c r="AS247" s="331">
        <v>91.42</v>
      </c>
      <c r="AT247" s="331">
        <v>90.45</v>
      </c>
      <c r="AU247" s="331">
        <v>105.79</v>
      </c>
    </row>
    <row r="248" spans="1:47" x14ac:dyDescent="0.15">
      <c r="A248" s="343"/>
      <c r="B248" s="341" t="s">
        <v>103</v>
      </c>
      <c r="C248" s="326" t="s">
        <v>84</v>
      </c>
      <c r="D248" s="361">
        <v>87.49</v>
      </c>
      <c r="E248" s="334">
        <v>87.5</v>
      </c>
      <c r="F248" s="334">
        <v>71.45</v>
      </c>
      <c r="G248" s="334">
        <v>73.31</v>
      </c>
      <c r="H248" s="334">
        <v>87.24</v>
      </c>
      <c r="I248" s="334">
        <v>86.05</v>
      </c>
      <c r="J248" s="334">
        <v>84.93</v>
      </c>
      <c r="K248" s="334">
        <v>85.3</v>
      </c>
      <c r="L248" s="334">
        <v>83.25</v>
      </c>
      <c r="M248" s="334">
        <v>64.67</v>
      </c>
      <c r="N248" s="334">
        <v>81.150000000000006</v>
      </c>
      <c r="O248" s="334">
        <v>71.12</v>
      </c>
      <c r="P248" s="334">
        <v>100.06</v>
      </c>
      <c r="Q248" s="334">
        <v>99.87</v>
      </c>
      <c r="R248" s="334">
        <v>97.51</v>
      </c>
      <c r="S248" s="334">
        <v>91.1</v>
      </c>
      <c r="T248" s="334">
        <v>80.790000000000006</v>
      </c>
      <c r="U248" s="334">
        <v>105.33</v>
      </c>
      <c r="V248" s="334">
        <v>110.07</v>
      </c>
      <c r="W248" s="334">
        <v>104.21</v>
      </c>
      <c r="X248" s="334">
        <v>105.66</v>
      </c>
      <c r="Y248" s="334">
        <v>115.12</v>
      </c>
      <c r="Z248" s="334">
        <v>134.88999999999999</v>
      </c>
      <c r="AA248" s="334">
        <v>108.46</v>
      </c>
      <c r="AB248" s="334">
        <v>54.74</v>
      </c>
      <c r="AC248" s="334">
        <v>96.88</v>
      </c>
      <c r="AD248" s="334">
        <v>114.29</v>
      </c>
      <c r="AE248" s="358">
        <v>53.79</v>
      </c>
      <c r="AF248" s="358">
        <v>91.59</v>
      </c>
      <c r="AG248" s="358">
        <v>87.59</v>
      </c>
      <c r="AH248" s="343"/>
      <c r="AI248" s="341" t="s">
        <v>103</v>
      </c>
      <c r="AJ248" s="326" t="s">
        <v>84</v>
      </c>
      <c r="AK248" s="332">
        <v>87.49</v>
      </c>
      <c r="AL248" s="334">
        <v>100.03</v>
      </c>
      <c r="AM248" s="334">
        <v>95.17</v>
      </c>
      <c r="AN248" s="334">
        <v>95.1</v>
      </c>
      <c r="AO248" s="334">
        <v>94.72</v>
      </c>
      <c r="AP248" s="334">
        <v>104.82</v>
      </c>
      <c r="AQ248" s="334">
        <v>89.5</v>
      </c>
      <c r="AR248" s="334">
        <v>112.43</v>
      </c>
      <c r="AS248" s="334">
        <v>79.569999999999993</v>
      </c>
      <c r="AT248" s="334">
        <v>77.569999999999993</v>
      </c>
      <c r="AU248" s="334">
        <v>107.88</v>
      </c>
    </row>
    <row r="249" spans="1:47" x14ac:dyDescent="0.15">
      <c r="A249" s="343"/>
      <c r="B249" s="341"/>
      <c r="C249" s="329" t="s">
        <v>86</v>
      </c>
      <c r="D249" s="360">
        <v>85.2</v>
      </c>
      <c r="E249" s="331">
        <v>85.21</v>
      </c>
      <c r="F249" s="331">
        <v>65.540000000000006</v>
      </c>
      <c r="G249" s="331">
        <v>71.83</v>
      </c>
      <c r="H249" s="331">
        <v>83.57</v>
      </c>
      <c r="I249" s="331">
        <v>81.03</v>
      </c>
      <c r="J249" s="331">
        <v>86.32</v>
      </c>
      <c r="K249" s="331">
        <v>72.33</v>
      </c>
      <c r="L249" s="331">
        <v>77.27</v>
      </c>
      <c r="M249" s="331">
        <v>46.02</v>
      </c>
      <c r="N249" s="331">
        <v>82.42</v>
      </c>
      <c r="O249" s="331">
        <v>65.64</v>
      </c>
      <c r="P249" s="331">
        <v>101.16</v>
      </c>
      <c r="Q249" s="331">
        <v>90.81</v>
      </c>
      <c r="R249" s="331">
        <v>105.54</v>
      </c>
      <c r="S249" s="331">
        <v>85.95</v>
      </c>
      <c r="T249" s="331">
        <v>84.3</v>
      </c>
      <c r="U249" s="331">
        <v>101.13</v>
      </c>
      <c r="V249" s="331">
        <v>110.45</v>
      </c>
      <c r="W249" s="331">
        <v>104.32</v>
      </c>
      <c r="X249" s="331">
        <v>92.12</v>
      </c>
      <c r="Y249" s="331">
        <v>78.7</v>
      </c>
      <c r="Z249" s="331">
        <v>113.76</v>
      </c>
      <c r="AA249" s="331">
        <v>105.04</v>
      </c>
      <c r="AB249" s="331">
        <v>41.41</v>
      </c>
      <c r="AC249" s="331">
        <v>95.46</v>
      </c>
      <c r="AD249" s="331">
        <v>109.15</v>
      </c>
      <c r="AE249" s="358">
        <v>37.14</v>
      </c>
      <c r="AF249" s="358">
        <v>85.63</v>
      </c>
      <c r="AG249" s="358">
        <v>85.27</v>
      </c>
      <c r="AH249" s="343"/>
      <c r="AI249" s="341"/>
      <c r="AJ249" s="329" t="s">
        <v>86</v>
      </c>
      <c r="AK249" s="332">
        <v>85.2</v>
      </c>
      <c r="AL249" s="331">
        <v>100.04</v>
      </c>
      <c r="AM249" s="331">
        <v>95.2</v>
      </c>
      <c r="AN249" s="331">
        <v>97.86</v>
      </c>
      <c r="AO249" s="331">
        <v>90.49</v>
      </c>
      <c r="AP249" s="331">
        <v>105.12</v>
      </c>
      <c r="AQ249" s="331">
        <v>80.84</v>
      </c>
      <c r="AR249" s="331">
        <v>119.04</v>
      </c>
      <c r="AS249" s="331">
        <v>73.489999999999995</v>
      </c>
      <c r="AT249" s="331">
        <v>71.459999999999994</v>
      </c>
      <c r="AU249" s="331">
        <v>102.74</v>
      </c>
    </row>
    <row r="250" spans="1:47" x14ac:dyDescent="0.15">
      <c r="A250" s="343"/>
      <c r="B250" s="341"/>
      <c r="C250" s="329" t="s">
        <v>88</v>
      </c>
      <c r="D250" s="360">
        <v>89.15</v>
      </c>
      <c r="E250" s="331">
        <v>89.15</v>
      </c>
      <c r="F250" s="331">
        <v>63.47</v>
      </c>
      <c r="G250" s="331">
        <v>67.709999999999994</v>
      </c>
      <c r="H250" s="331">
        <v>86.1</v>
      </c>
      <c r="I250" s="331">
        <v>99.6</v>
      </c>
      <c r="J250" s="331">
        <v>122.76</v>
      </c>
      <c r="K250" s="331">
        <v>63.53</v>
      </c>
      <c r="L250" s="331">
        <v>126.65</v>
      </c>
      <c r="M250" s="331">
        <v>60.56</v>
      </c>
      <c r="N250" s="331">
        <v>90.79</v>
      </c>
      <c r="O250" s="331">
        <v>81.91</v>
      </c>
      <c r="P250" s="331">
        <v>98.14</v>
      </c>
      <c r="Q250" s="331">
        <v>95.11</v>
      </c>
      <c r="R250" s="331">
        <v>97.68</v>
      </c>
      <c r="S250" s="331">
        <v>84.82</v>
      </c>
      <c r="T250" s="331">
        <v>82.61</v>
      </c>
      <c r="U250" s="331">
        <v>100.92</v>
      </c>
      <c r="V250" s="331">
        <v>107.55</v>
      </c>
      <c r="W250" s="331">
        <v>105.75</v>
      </c>
      <c r="X250" s="331">
        <v>91.36</v>
      </c>
      <c r="Y250" s="331">
        <v>74.959999999999994</v>
      </c>
      <c r="Z250" s="331">
        <v>125.71</v>
      </c>
      <c r="AA250" s="331">
        <v>91.09</v>
      </c>
      <c r="AB250" s="331">
        <v>42.31</v>
      </c>
      <c r="AC250" s="331">
        <v>95.46</v>
      </c>
      <c r="AD250" s="331">
        <v>104.04</v>
      </c>
      <c r="AE250" s="358">
        <v>34.75</v>
      </c>
      <c r="AF250" s="358">
        <v>90.32</v>
      </c>
      <c r="AG250" s="358">
        <v>89.14</v>
      </c>
      <c r="AH250" s="343"/>
      <c r="AI250" s="341"/>
      <c r="AJ250" s="329" t="s">
        <v>88</v>
      </c>
      <c r="AK250" s="332">
        <v>89.15</v>
      </c>
      <c r="AL250" s="331">
        <v>98.32</v>
      </c>
      <c r="AM250" s="331">
        <v>98.14</v>
      </c>
      <c r="AN250" s="331">
        <v>100.56</v>
      </c>
      <c r="AO250" s="331">
        <v>93.2</v>
      </c>
      <c r="AP250" s="331">
        <v>99.36</v>
      </c>
      <c r="AQ250" s="331">
        <v>78.5</v>
      </c>
      <c r="AR250" s="331">
        <v>111.42</v>
      </c>
      <c r="AS250" s="331">
        <v>82.41</v>
      </c>
      <c r="AT250" s="331">
        <v>81.349999999999994</v>
      </c>
      <c r="AU250" s="331">
        <v>100.81</v>
      </c>
    </row>
    <row r="251" spans="1:47" x14ac:dyDescent="0.15">
      <c r="A251" s="343"/>
      <c r="B251" s="341"/>
      <c r="C251" s="329" t="s">
        <v>89</v>
      </c>
      <c r="D251" s="360">
        <v>88.63</v>
      </c>
      <c r="E251" s="331">
        <v>88.63</v>
      </c>
      <c r="F251" s="331">
        <v>60.76</v>
      </c>
      <c r="G251" s="331">
        <v>75.239999999999995</v>
      </c>
      <c r="H251" s="331">
        <v>84.98</v>
      </c>
      <c r="I251" s="331">
        <v>64.739999999999995</v>
      </c>
      <c r="J251" s="331">
        <v>73.680000000000007</v>
      </c>
      <c r="K251" s="331">
        <v>51.54</v>
      </c>
      <c r="L251" s="331">
        <v>76.16</v>
      </c>
      <c r="M251" s="331">
        <v>115.62</v>
      </c>
      <c r="N251" s="331">
        <v>98.49</v>
      </c>
      <c r="O251" s="331">
        <v>73.13</v>
      </c>
      <c r="P251" s="331">
        <v>107.43</v>
      </c>
      <c r="Q251" s="331">
        <v>94.52</v>
      </c>
      <c r="R251" s="331">
        <v>99.34</v>
      </c>
      <c r="S251" s="331">
        <v>89.24</v>
      </c>
      <c r="T251" s="331">
        <v>84.95</v>
      </c>
      <c r="U251" s="331">
        <v>103.31</v>
      </c>
      <c r="V251" s="331">
        <v>105.88</v>
      </c>
      <c r="W251" s="331">
        <v>106.96</v>
      </c>
      <c r="X251" s="331">
        <v>92.32</v>
      </c>
      <c r="Y251" s="331">
        <v>82.8</v>
      </c>
      <c r="Z251" s="331">
        <v>117.81</v>
      </c>
      <c r="AA251" s="331">
        <v>79.5</v>
      </c>
      <c r="AB251" s="331">
        <v>43.41</v>
      </c>
      <c r="AC251" s="331">
        <v>97.38</v>
      </c>
      <c r="AD251" s="331">
        <v>100.83</v>
      </c>
      <c r="AE251" s="358">
        <v>31.98</v>
      </c>
      <c r="AF251" s="358">
        <v>93.85</v>
      </c>
      <c r="AG251" s="358">
        <v>89.01</v>
      </c>
      <c r="AH251" s="343"/>
      <c r="AI251" s="341"/>
      <c r="AJ251" s="329" t="s">
        <v>89</v>
      </c>
      <c r="AK251" s="332">
        <v>88.63</v>
      </c>
      <c r="AL251" s="331">
        <v>98.75</v>
      </c>
      <c r="AM251" s="331">
        <v>97.28</v>
      </c>
      <c r="AN251" s="331">
        <v>100</v>
      </c>
      <c r="AO251" s="331">
        <v>92</v>
      </c>
      <c r="AP251" s="331">
        <v>100.02</v>
      </c>
      <c r="AQ251" s="331">
        <v>80.28</v>
      </c>
      <c r="AR251" s="331">
        <v>106.96</v>
      </c>
      <c r="AS251" s="331">
        <v>81.37</v>
      </c>
      <c r="AT251" s="331">
        <v>79.62</v>
      </c>
      <c r="AU251" s="331">
        <v>103.66</v>
      </c>
    </row>
    <row r="252" spans="1:47" x14ac:dyDescent="0.15">
      <c r="A252" s="343"/>
      <c r="B252" s="341"/>
      <c r="C252" s="329" t="s">
        <v>90</v>
      </c>
      <c r="D252" s="360">
        <v>88.28</v>
      </c>
      <c r="E252" s="331">
        <v>88.28</v>
      </c>
      <c r="F252" s="331">
        <v>66.27</v>
      </c>
      <c r="G252" s="331">
        <v>80.52</v>
      </c>
      <c r="H252" s="331">
        <v>86.71</v>
      </c>
      <c r="I252" s="331">
        <v>74</v>
      </c>
      <c r="J252" s="331">
        <v>68.14</v>
      </c>
      <c r="K252" s="331">
        <v>84.83</v>
      </c>
      <c r="L252" s="331">
        <v>79.5</v>
      </c>
      <c r="M252" s="331">
        <v>143.79</v>
      </c>
      <c r="N252" s="331">
        <v>92.07</v>
      </c>
      <c r="O252" s="331">
        <v>67.59</v>
      </c>
      <c r="P252" s="331">
        <v>92.33</v>
      </c>
      <c r="Q252" s="331">
        <v>93.52</v>
      </c>
      <c r="R252" s="331">
        <v>94.6</v>
      </c>
      <c r="S252" s="331">
        <v>88.49</v>
      </c>
      <c r="T252" s="331">
        <v>86.65</v>
      </c>
      <c r="U252" s="331">
        <v>112.46</v>
      </c>
      <c r="V252" s="331">
        <v>101.52</v>
      </c>
      <c r="W252" s="331">
        <v>111.58</v>
      </c>
      <c r="X252" s="331">
        <v>91.56</v>
      </c>
      <c r="Y252" s="331">
        <v>78.040000000000006</v>
      </c>
      <c r="Z252" s="331">
        <v>115.52</v>
      </c>
      <c r="AA252" s="331">
        <v>81.48</v>
      </c>
      <c r="AB252" s="331">
        <v>41.71</v>
      </c>
      <c r="AC252" s="331">
        <v>96.39</v>
      </c>
      <c r="AD252" s="331">
        <v>109.65</v>
      </c>
      <c r="AE252" s="358">
        <v>29.64</v>
      </c>
      <c r="AF252" s="358">
        <v>78.48</v>
      </c>
      <c r="AG252" s="358">
        <v>87.95</v>
      </c>
      <c r="AH252" s="343"/>
      <c r="AI252" s="341"/>
      <c r="AJ252" s="329" t="s">
        <v>90</v>
      </c>
      <c r="AK252" s="332">
        <v>88.28</v>
      </c>
      <c r="AL252" s="331">
        <v>95.07</v>
      </c>
      <c r="AM252" s="331">
        <v>92.25</v>
      </c>
      <c r="AN252" s="331">
        <v>96.84</v>
      </c>
      <c r="AO252" s="331">
        <v>86.61</v>
      </c>
      <c r="AP252" s="331">
        <v>98.71</v>
      </c>
      <c r="AQ252" s="331">
        <v>78.12</v>
      </c>
      <c r="AR252" s="331">
        <v>107.65</v>
      </c>
      <c r="AS252" s="331">
        <v>83.53</v>
      </c>
      <c r="AT252" s="331">
        <v>82.16</v>
      </c>
      <c r="AU252" s="331">
        <v>101.95</v>
      </c>
    </row>
    <row r="253" spans="1:47" x14ac:dyDescent="0.15">
      <c r="A253" s="343"/>
      <c r="B253" s="341"/>
      <c r="C253" s="329" t="s">
        <v>91</v>
      </c>
      <c r="D253" s="360">
        <v>90.97</v>
      </c>
      <c r="E253" s="331">
        <v>90.97</v>
      </c>
      <c r="F253" s="331">
        <v>73.02</v>
      </c>
      <c r="G253" s="331">
        <v>89.81</v>
      </c>
      <c r="H253" s="331">
        <v>89.44</v>
      </c>
      <c r="I253" s="331">
        <v>67.680000000000007</v>
      </c>
      <c r="J253" s="331">
        <v>59.54</v>
      </c>
      <c r="K253" s="331">
        <v>77.64</v>
      </c>
      <c r="L253" s="331">
        <v>83.87</v>
      </c>
      <c r="M253" s="331">
        <v>145.28</v>
      </c>
      <c r="N253" s="331">
        <v>89.54</v>
      </c>
      <c r="O253" s="331">
        <v>71.040000000000006</v>
      </c>
      <c r="P253" s="331">
        <v>116.45</v>
      </c>
      <c r="Q253" s="331">
        <v>93.94</v>
      </c>
      <c r="R253" s="331">
        <v>94.37</v>
      </c>
      <c r="S253" s="331">
        <v>90.43</v>
      </c>
      <c r="T253" s="331">
        <v>93.06</v>
      </c>
      <c r="U253" s="331">
        <v>105.93</v>
      </c>
      <c r="V253" s="331">
        <v>98.35</v>
      </c>
      <c r="W253" s="331">
        <v>107.71</v>
      </c>
      <c r="X253" s="331">
        <v>94.04</v>
      </c>
      <c r="Y253" s="331">
        <v>87.05</v>
      </c>
      <c r="Z253" s="331">
        <v>121.38</v>
      </c>
      <c r="AA253" s="331">
        <v>86.24</v>
      </c>
      <c r="AB253" s="331">
        <v>42.44</v>
      </c>
      <c r="AC253" s="331">
        <v>96.4</v>
      </c>
      <c r="AD253" s="331">
        <v>109.32</v>
      </c>
      <c r="AE253" s="358">
        <v>31.12</v>
      </c>
      <c r="AF253" s="358">
        <v>91.34</v>
      </c>
      <c r="AG253" s="358">
        <v>91.01</v>
      </c>
      <c r="AH253" s="343"/>
      <c r="AI253" s="341"/>
      <c r="AJ253" s="329" t="s">
        <v>91</v>
      </c>
      <c r="AK253" s="332">
        <v>90.97</v>
      </c>
      <c r="AL253" s="331">
        <v>99.17</v>
      </c>
      <c r="AM253" s="331">
        <v>98.25</v>
      </c>
      <c r="AN253" s="331">
        <v>99.79</v>
      </c>
      <c r="AO253" s="331">
        <v>86.79</v>
      </c>
      <c r="AP253" s="331">
        <v>99.3</v>
      </c>
      <c r="AQ253" s="331">
        <v>78.97</v>
      </c>
      <c r="AR253" s="331">
        <v>107</v>
      </c>
      <c r="AS253" s="331">
        <v>85.26</v>
      </c>
      <c r="AT253" s="331">
        <v>84.03</v>
      </c>
      <c r="AU253" s="331">
        <v>106.39</v>
      </c>
    </row>
    <row r="254" spans="1:47" x14ac:dyDescent="0.15">
      <c r="A254" s="343"/>
      <c r="B254" s="341"/>
      <c r="C254" s="329" t="s">
        <v>92</v>
      </c>
      <c r="D254" s="360">
        <v>90.51</v>
      </c>
      <c r="E254" s="331">
        <v>90.51</v>
      </c>
      <c r="F254" s="331">
        <v>76.680000000000007</v>
      </c>
      <c r="G254" s="331">
        <v>92.31</v>
      </c>
      <c r="H254" s="331">
        <v>91.67</v>
      </c>
      <c r="I254" s="331">
        <v>69.31</v>
      </c>
      <c r="J254" s="331">
        <v>74.02</v>
      </c>
      <c r="K254" s="331">
        <v>61.52</v>
      </c>
      <c r="L254" s="331">
        <v>81.180000000000007</v>
      </c>
      <c r="M254" s="331">
        <v>160.06</v>
      </c>
      <c r="N254" s="331">
        <v>85.38</v>
      </c>
      <c r="O254" s="331">
        <v>74.739999999999995</v>
      </c>
      <c r="P254" s="331">
        <v>96.05</v>
      </c>
      <c r="Q254" s="331">
        <v>91.91</v>
      </c>
      <c r="R254" s="331">
        <v>98.06</v>
      </c>
      <c r="S254" s="331">
        <v>85.8</v>
      </c>
      <c r="T254" s="331">
        <v>98.2</v>
      </c>
      <c r="U254" s="331">
        <v>101.66</v>
      </c>
      <c r="V254" s="331">
        <v>99.46</v>
      </c>
      <c r="W254" s="331">
        <v>106.48</v>
      </c>
      <c r="X254" s="331">
        <v>96.1</v>
      </c>
      <c r="Y254" s="331">
        <v>88.48</v>
      </c>
      <c r="Z254" s="331">
        <v>117.29</v>
      </c>
      <c r="AA254" s="331">
        <v>89.4</v>
      </c>
      <c r="AB254" s="331">
        <v>40.94</v>
      </c>
      <c r="AC254" s="331">
        <v>100.32</v>
      </c>
      <c r="AD254" s="331">
        <v>105.98</v>
      </c>
      <c r="AE254" s="358">
        <v>39.44</v>
      </c>
      <c r="AF254" s="358">
        <v>94.86</v>
      </c>
      <c r="AG254" s="358">
        <v>91.07</v>
      </c>
      <c r="AH254" s="343"/>
      <c r="AI254" s="341"/>
      <c r="AJ254" s="329" t="s">
        <v>92</v>
      </c>
      <c r="AK254" s="332">
        <v>90.51</v>
      </c>
      <c r="AL254" s="331">
        <v>91.17</v>
      </c>
      <c r="AM254" s="331">
        <v>86.01</v>
      </c>
      <c r="AN254" s="331">
        <v>79.27</v>
      </c>
      <c r="AO254" s="331">
        <v>89.67</v>
      </c>
      <c r="AP254" s="331">
        <v>99.73</v>
      </c>
      <c r="AQ254" s="331">
        <v>81.84</v>
      </c>
      <c r="AR254" s="331">
        <v>106.98</v>
      </c>
      <c r="AS254" s="331">
        <v>89.7</v>
      </c>
      <c r="AT254" s="331">
        <v>88.63</v>
      </c>
      <c r="AU254" s="331">
        <v>104.89</v>
      </c>
    </row>
    <row r="255" spans="1:47" x14ac:dyDescent="0.15">
      <c r="A255" s="343"/>
      <c r="B255" s="341"/>
      <c r="C255" s="329" t="s">
        <v>93</v>
      </c>
      <c r="D255" s="360">
        <v>92.8</v>
      </c>
      <c r="E255" s="331">
        <v>92.78</v>
      </c>
      <c r="F255" s="331">
        <v>80.87</v>
      </c>
      <c r="G255" s="331">
        <v>97.89</v>
      </c>
      <c r="H255" s="331">
        <v>95.06</v>
      </c>
      <c r="I255" s="331">
        <v>74.760000000000005</v>
      </c>
      <c r="J255" s="331">
        <v>82.08</v>
      </c>
      <c r="K255" s="331">
        <v>60.88</v>
      </c>
      <c r="L255" s="331">
        <v>80.98</v>
      </c>
      <c r="M255" s="331">
        <v>154.84</v>
      </c>
      <c r="N255" s="331">
        <v>83.48</v>
      </c>
      <c r="O255" s="331">
        <v>73.55</v>
      </c>
      <c r="P255" s="331">
        <v>103.27</v>
      </c>
      <c r="Q255" s="331">
        <v>88.01</v>
      </c>
      <c r="R255" s="331">
        <v>96.37</v>
      </c>
      <c r="S255" s="331">
        <v>93.45</v>
      </c>
      <c r="T255" s="331">
        <v>87.03</v>
      </c>
      <c r="U255" s="331">
        <v>106.55</v>
      </c>
      <c r="V255" s="331">
        <v>97.4</v>
      </c>
      <c r="W255" s="331">
        <v>111.23</v>
      </c>
      <c r="X255" s="331">
        <v>94.45</v>
      </c>
      <c r="Y255" s="331">
        <v>82.03</v>
      </c>
      <c r="Z255" s="331">
        <v>122.34</v>
      </c>
      <c r="AA255" s="331">
        <v>92.22</v>
      </c>
      <c r="AB255" s="331">
        <v>37.799999999999997</v>
      </c>
      <c r="AC255" s="331">
        <v>102.54</v>
      </c>
      <c r="AD255" s="331">
        <v>105.84</v>
      </c>
      <c r="AE255" s="358">
        <v>44.89</v>
      </c>
      <c r="AF255" s="358">
        <v>102.92</v>
      </c>
      <c r="AG255" s="358">
        <v>93.18</v>
      </c>
      <c r="AH255" s="343"/>
      <c r="AI255" s="341"/>
      <c r="AJ255" s="329" t="s">
        <v>93</v>
      </c>
      <c r="AK255" s="331">
        <v>92.8</v>
      </c>
      <c r="AL255" s="331">
        <v>91.11</v>
      </c>
      <c r="AM255" s="331">
        <v>86.77</v>
      </c>
      <c r="AN255" s="331">
        <v>88.25</v>
      </c>
      <c r="AO255" s="331">
        <v>89.48</v>
      </c>
      <c r="AP255" s="331">
        <v>98.55</v>
      </c>
      <c r="AQ255" s="331">
        <v>84.06</v>
      </c>
      <c r="AR255" s="331">
        <v>105.36</v>
      </c>
      <c r="AS255" s="331">
        <v>93.45</v>
      </c>
      <c r="AT255" s="331">
        <v>92.76</v>
      </c>
      <c r="AU255" s="331">
        <v>106.74</v>
      </c>
    </row>
    <row r="256" spans="1:47" x14ac:dyDescent="0.15">
      <c r="A256" s="343"/>
      <c r="B256" s="341"/>
      <c r="C256" s="329" t="s">
        <v>94</v>
      </c>
      <c r="D256" s="360">
        <v>93.95</v>
      </c>
      <c r="E256" s="331">
        <v>93.95</v>
      </c>
      <c r="F256" s="331">
        <v>86.7</v>
      </c>
      <c r="G256" s="331">
        <v>93.8</v>
      </c>
      <c r="H256" s="331">
        <v>97.7</v>
      </c>
      <c r="I256" s="331">
        <v>73.91</v>
      </c>
      <c r="J256" s="331">
        <v>75.599999999999994</v>
      </c>
      <c r="K256" s="331">
        <v>67.61</v>
      </c>
      <c r="L256" s="331">
        <v>86.63</v>
      </c>
      <c r="M256" s="331">
        <v>148.44</v>
      </c>
      <c r="N256" s="331">
        <v>93.49</v>
      </c>
      <c r="O256" s="331">
        <v>80.760000000000005</v>
      </c>
      <c r="P256" s="331">
        <v>94.88</v>
      </c>
      <c r="Q256" s="331">
        <v>100.86</v>
      </c>
      <c r="R256" s="331">
        <v>98.01</v>
      </c>
      <c r="S256" s="331">
        <v>93.73</v>
      </c>
      <c r="T256" s="331">
        <v>87.53</v>
      </c>
      <c r="U256" s="331">
        <v>104.67</v>
      </c>
      <c r="V256" s="331">
        <v>99.93</v>
      </c>
      <c r="W256" s="331">
        <v>115.5</v>
      </c>
      <c r="X256" s="331">
        <v>93.82</v>
      </c>
      <c r="Y256" s="331">
        <v>89.08</v>
      </c>
      <c r="Z256" s="331">
        <v>107.41</v>
      </c>
      <c r="AA256" s="331">
        <v>84.09</v>
      </c>
      <c r="AB256" s="331">
        <v>42.6</v>
      </c>
      <c r="AC256" s="331">
        <v>97.84</v>
      </c>
      <c r="AD256" s="331">
        <v>107.5</v>
      </c>
      <c r="AE256" s="358">
        <v>67.069999999999993</v>
      </c>
      <c r="AF256" s="358">
        <v>106.08</v>
      </c>
      <c r="AG256" s="358">
        <v>94.53</v>
      </c>
      <c r="AH256" s="343"/>
      <c r="AI256" s="341"/>
      <c r="AJ256" s="329" t="s">
        <v>94</v>
      </c>
      <c r="AK256" s="331">
        <v>93.95</v>
      </c>
      <c r="AL256" s="331">
        <v>94.76</v>
      </c>
      <c r="AM256" s="331">
        <v>90.86</v>
      </c>
      <c r="AN256" s="331">
        <v>90.8</v>
      </c>
      <c r="AO256" s="331">
        <v>96.25</v>
      </c>
      <c r="AP256" s="331">
        <v>100.01</v>
      </c>
      <c r="AQ256" s="331">
        <v>85.11</v>
      </c>
      <c r="AR256" s="331">
        <v>107.92</v>
      </c>
      <c r="AS256" s="331">
        <v>92.67</v>
      </c>
      <c r="AT256" s="331">
        <v>91.7</v>
      </c>
      <c r="AU256" s="331">
        <v>106.07</v>
      </c>
    </row>
    <row r="257" spans="1:47" x14ac:dyDescent="0.15">
      <c r="A257" s="343"/>
      <c r="B257" s="341"/>
      <c r="C257" s="329" t="s">
        <v>95</v>
      </c>
      <c r="D257" s="360">
        <v>95.03</v>
      </c>
      <c r="E257" s="331">
        <v>95.03</v>
      </c>
      <c r="F257" s="331">
        <v>88.34</v>
      </c>
      <c r="G257" s="331">
        <v>97.06</v>
      </c>
      <c r="H257" s="331">
        <v>101.55</v>
      </c>
      <c r="I257" s="331">
        <v>73.5</v>
      </c>
      <c r="J257" s="331">
        <v>79</v>
      </c>
      <c r="K257" s="331">
        <v>64.81</v>
      </c>
      <c r="L257" s="331">
        <v>76.45</v>
      </c>
      <c r="M257" s="331">
        <v>161.19999999999999</v>
      </c>
      <c r="N257" s="331">
        <v>90.83</v>
      </c>
      <c r="O257" s="331">
        <v>79.19</v>
      </c>
      <c r="P257" s="331">
        <v>95.37</v>
      </c>
      <c r="Q257" s="331">
        <v>91.81</v>
      </c>
      <c r="R257" s="331">
        <v>99.95</v>
      </c>
      <c r="S257" s="331">
        <v>96.93</v>
      </c>
      <c r="T257" s="331">
        <v>94.44</v>
      </c>
      <c r="U257" s="331">
        <v>107.53</v>
      </c>
      <c r="V257" s="331">
        <v>99.44</v>
      </c>
      <c r="W257" s="331">
        <v>109.43</v>
      </c>
      <c r="X257" s="331">
        <v>94.24</v>
      </c>
      <c r="Y257" s="331">
        <v>98.16</v>
      </c>
      <c r="Z257" s="331">
        <v>107.6</v>
      </c>
      <c r="AA257" s="331">
        <v>88.93</v>
      </c>
      <c r="AB257" s="331">
        <v>41.79</v>
      </c>
      <c r="AC257" s="331">
        <v>94.75</v>
      </c>
      <c r="AD257" s="331">
        <v>104.22</v>
      </c>
      <c r="AE257" s="358">
        <v>65.349999999999994</v>
      </c>
      <c r="AF257" s="358">
        <v>104.17</v>
      </c>
      <c r="AG257" s="358">
        <v>95.66</v>
      </c>
      <c r="AH257" s="343"/>
      <c r="AI257" s="341"/>
      <c r="AJ257" s="329" t="s">
        <v>95</v>
      </c>
      <c r="AK257" s="331">
        <v>95.03</v>
      </c>
      <c r="AL257" s="331">
        <v>92.74</v>
      </c>
      <c r="AM257" s="331">
        <v>88.54</v>
      </c>
      <c r="AN257" s="331">
        <v>85.35</v>
      </c>
      <c r="AO257" s="331">
        <v>91.03</v>
      </c>
      <c r="AP257" s="331">
        <v>99.68</v>
      </c>
      <c r="AQ257" s="331">
        <v>83.85</v>
      </c>
      <c r="AR257" s="331">
        <v>105.85</v>
      </c>
      <c r="AS257" s="331">
        <v>96.53</v>
      </c>
      <c r="AT257" s="331">
        <v>95.79</v>
      </c>
      <c r="AU257" s="331">
        <v>104.91</v>
      </c>
    </row>
    <row r="258" spans="1:47" x14ac:dyDescent="0.15">
      <c r="A258" s="343"/>
      <c r="B258" s="341"/>
      <c r="C258" s="329" t="s">
        <v>96</v>
      </c>
      <c r="D258" s="360">
        <v>97.47</v>
      </c>
      <c r="E258" s="331">
        <v>97.47</v>
      </c>
      <c r="F258" s="331">
        <v>91.13</v>
      </c>
      <c r="G258" s="331">
        <v>99.05</v>
      </c>
      <c r="H258" s="331">
        <v>105.69</v>
      </c>
      <c r="I258" s="331">
        <v>85.58</v>
      </c>
      <c r="J258" s="331">
        <v>94.21</v>
      </c>
      <c r="K258" s="331">
        <v>76.56</v>
      </c>
      <c r="L258" s="331">
        <v>73.040000000000006</v>
      </c>
      <c r="M258" s="331">
        <v>165.42</v>
      </c>
      <c r="N258" s="331">
        <v>95.56</v>
      </c>
      <c r="O258" s="331">
        <v>89.01</v>
      </c>
      <c r="P258" s="331">
        <v>92.74</v>
      </c>
      <c r="Q258" s="331">
        <v>93.08</v>
      </c>
      <c r="R258" s="331">
        <v>97.97</v>
      </c>
      <c r="S258" s="331">
        <v>102.27</v>
      </c>
      <c r="T258" s="331">
        <v>96.22</v>
      </c>
      <c r="U258" s="331">
        <v>103.41</v>
      </c>
      <c r="V258" s="331">
        <v>99.84</v>
      </c>
      <c r="W258" s="331">
        <v>109.41</v>
      </c>
      <c r="X258" s="331">
        <v>93.07</v>
      </c>
      <c r="Y258" s="331">
        <v>91.14</v>
      </c>
      <c r="Z258" s="331">
        <v>103.35</v>
      </c>
      <c r="AA258" s="331">
        <v>85.1</v>
      </c>
      <c r="AB258" s="331">
        <v>40.909999999999997</v>
      </c>
      <c r="AC258" s="331">
        <v>99.81</v>
      </c>
      <c r="AD258" s="331">
        <v>102.7</v>
      </c>
      <c r="AE258" s="358">
        <v>61.43</v>
      </c>
      <c r="AF258" s="358">
        <v>115.24</v>
      </c>
      <c r="AG258" s="358">
        <v>98.72</v>
      </c>
      <c r="AH258" s="343"/>
      <c r="AI258" s="341"/>
      <c r="AJ258" s="329" t="s">
        <v>96</v>
      </c>
      <c r="AK258" s="331">
        <v>97.47</v>
      </c>
      <c r="AL258" s="331">
        <v>94.9</v>
      </c>
      <c r="AM258" s="331">
        <v>91.51</v>
      </c>
      <c r="AN258" s="331">
        <v>90.03</v>
      </c>
      <c r="AO258" s="331">
        <v>96.7</v>
      </c>
      <c r="AP258" s="331">
        <v>99.1</v>
      </c>
      <c r="AQ258" s="331">
        <v>90.22</v>
      </c>
      <c r="AR258" s="331">
        <v>103.46</v>
      </c>
      <c r="AS258" s="331">
        <v>100.32</v>
      </c>
      <c r="AT258" s="331">
        <v>99.98</v>
      </c>
      <c r="AU258" s="331">
        <v>102.17</v>
      </c>
    </row>
    <row r="259" spans="1:47" x14ac:dyDescent="0.15">
      <c r="A259" s="343"/>
      <c r="B259" s="342"/>
      <c r="C259" s="335" t="s">
        <v>97</v>
      </c>
      <c r="D259" s="362">
        <v>98.02</v>
      </c>
      <c r="E259" s="337">
        <v>98.02</v>
      </c>
      <c r="F259" s="337">
        <v>92.92</v>
      </c>
      <c r="G259" s="337">
        <v>102.38</v>
      </c>
      <c r="H259" s="337">
        <v>106</v>
      </c>
      <c r="I259" s="337">
        <v>89.72</v>
      </c>
      <c r="J259" s="337">
        <v>82.81</v>
      </c>
      <c r="K259" s="337">
        <v>105.53</v>
      </c>
      <c r="L259" s="337">
        <v>81.239999999999995</v>
      </c>
      <c r="M259" s="337">
        <v>159.72999999999999</v>
      </c>
      <c r="N259" s="337">
        <v>96.64</v>
      </c>
      <c r="O259" s="337">
        <v>89.3</v>
      </c>
      <c r="P259" s="337">
        <v>81.33</v>
      </c>
      <c r="Q259" s="337">
        <v>89.72</v>
      </c>
      <c r="R259" s="337">
        <v>102.19</v>
      </c>
      <c r="S259" s="337">
        <v>97.34</v>
      </c>
      <c r="T259" s="337">
        <v>91.27</v>
      </c>
      <c r="U259" s="337">
        <v>105.94</v>
      </c>
      <c r="V259" s="337">
        <v>102.02</v>
      </c>
      <c r="W259" s="337">
        <v>110.39</v>
      </c>
      <c r="X259" s="337">
        <v>96.26</v>
      </c>
      <c r="Y259" s="337">
        <v>92.52</v>
      </c>
      <c r="Z259" s="337">
        <v>104.17</v>
      </c>
      <c r="AA259" s="337">
        <v>83.37</v>
      </c>
      <c r="AB259" s="337">
        <v>45.08</v>
      </c>
      <c r="AC259" s="337">
        <v>102.96</v>
      </c>
      <c r="AD259" s="337">
        <v>103.08</v>
      </c>
      <c r="AE259" s="358">
        <v>68.900000000000006</v>
      </c>
      <c r="AF259" s="358">
        <v>119.29</v>
      </c>
      <c r="AG259" s="358">
        <v>99.26</v>
      </c>
      <c r="AH259" s="343"/>
      <c r="AI259" s="342"/>
      <c r="AJ259" s="335" t="s">
        <v>97</v>
      </c>
      <c r="AK259" s="337">
        <v>98.02</v>
      </c>
      <c r="AL259" s="337">
        <v>99.81</v>
      </c>
      <c r="AM259" s="337">
        <v>96.99</v>
      </c>
      <c r="AN259" s="337">
        <v>99.36</v>
      </c>
      <c r="AO259" s="337">
        <v>91.79</v>
      </c>
      <c r="AP259" s="337">
        <v>102.18</v>
      </c>
      <c r="AQ259" s="337">
        <v>87.24</v>
      </c>
      <c r="AR259" s="337">
        <v>107.57</v>
      </c>
      <c r="AS259" s="337">
        <v>96.34</v>
      </c>
      <c r="AT259" s="337">
        <v>95.92</v>
      </c>
      <c r="AU259" s="337">
        <v>105.23</v>
      </c>
    </row>
    <row r="260" spans="1:47" x14ac:dyDescent="0.15">
      <c r="A260" s="329"/>
      <c r="B260" s="341" t="s">
        <v>104</v>
      </c>
      <c r="C260" s="326" t="s">
        <v>84</v>
      </c>
      <c r="D260" s="360">
        <v>100.81</v>
      </c>
      <c r="E260" s="331">
        <v>100.81</v>
      </c>
      <c r="F260" s="331">
        <v>99.83</v>
      </c>
      <c r="G260" s="331">
        <v>108.81</v>
      </c>
      <c r="H260" s="331">
        <v>103.81</v>
      </c>
      <c r="I260" s="331">
        <v>96.34</v>
      </c>
      <c r="J260" s="331">
        <v>99.84</v>
      </c>
      <c r="K260" s="331">
        <v>88.43</v>
      </c>
      <c r="L260" s="331">
        <v>86.57</v>
      </c>
      <c r="M260" s="331">
        <v>160.63999999999999</v>
      </c>
      <c r="N260" s="331">
        <v>95.25</v>
      </c>
      <c r="O260" s="331">
        <v>98.54</v>
      </c>
      <c r="P260" s="331">
        <v>94.51</v>
      </c>
      <c r="Q260" s="331">
        <v>101.72</v>
      </c>
      <c r="R260" s="331">
        <v>100.59</v>
      </c>
      <c r="S260" s="331">
        <v>101.68</v>
      </c>
      <c r="T260" s="331">
        <v>97.08</v>
      </c>
      <c r="U260" s="331">
        <v>106</v>
      </c>
      <c r="V260" s="331">
        <v>98.87</v>
      </c>
      <c r="W260" s="331">
        <v>107.56</v>
      </c>
      <c r="X260" s="331">
        <v>104.47</v>
      </c>
      <c r="Y260" s="331">
        <v>96.99</v>
      </c>
      <c r="Z260" s="331">
        <v>113.18</v>
      </c>
      <c r="AA260" s="331">
        <v>87.79</v>
      </c>
      <c r="AB260" s="331">
        <v>84.53</v>
      </c>
      <c r="AC260" s="331">
        <v>104.3</v>
      </c>
      <c r="AD260" s="331">
        <v>118.53</v>
      </c>
      <c r="AE260" s="424">
        <v>99.46</v>
      </c>
      <c r="AF260" s="424">
        <v>112.51</v>
      </c>
      <c r="AG260" s="424">
        <v>101.49</v>
      </c>
      <c r="AH260" s="329"/>
      <c r="AI260" s="341" t="s">
        <v>104</v>
      </c>
      <c r="AJ260" s="326" t="s">
        <v>84</v>
      </c>
      <c r="AK260" s="331">
        <v>100.81</v>
      </c>
      <c r="AL260" s="331">
        <v>98.9</v>
      </c>
      <c r="AM260" s="331">
        <v>98.18</v>
      </c>
      <c r="AN260" s="331">
        <v>99.65</v>
      </c>
      <c r="AO260" s="331">
        <v>95.43</v>
      </c>
      <c r="AP260" s="331">
        <v>98.68</v>
      </c>
      <c r="AQ260" s="331">
        <v>88.42</v>
      </c>
      <c r="AR260" s="331">
        <v>103.95</v>
      </c>
      <c r="AS260" s="331">
        <v>102.65</v>
      </c>
      <c r="AT260" s="331">
        <v>102.18</v>
      </c>
      <c r="AU260" s="331">
        <v>107.38</v>
      </c>
    </row>
    <row r="261" spans="1:47" x14ac:dyDescent="0.15">
      <c r="A261" s="329"/>
      <c r="B261" s="341"/>
      <c r="C261" s="329" t="s">
        <v>86</v>
      </c>
      <c r="D261" s="360">
        <v>102.07</v>
      </c>
      <c r="E261" s="331">
        <v>102.08</v>
      </c>
      <c r="F261" s="331">
        <v>99.37</v>
      </c>
      <c r="G261" s="331">
        <v>108.22</v>
      </c>
      <c r="H261" s="331">
        <v>104.36</v>
      </c>
      <c r="I261" s="331">
        <v>92.43</v>
      </c>
      <c r="J261" s="331">
        <v>93.57</v>
      </c>
      <c r="K261" s="331">
        <v>88.09</v>
      </c>
      <c r="L261" s="331">
        <v>92.35</v>
      </c>
      <c r="M261" s="331">
        <v>163.49</v>
      </c>
      <c r="N261" s="331">
        <v>96.05</v>
      </c>
      <c r="O261" s="331">
        <v>101.66</v>
      </c>
      <c r="P261" s="331">
        <v>107.22</v>
      </c>
      <c r="Q261" s="331">
        <v>94.2</v>
      </c>
      <c r="R261" s="331">
        <v>100.81</v>
      </c>
      <c r="S261" s="331">
        <v>99.22</v>
      </c>
      <c r="T261" s="331">
        <v>100.45</v>
      </c>
      <c r="U261" s="331">
        <v>106.61</v>
      </c>
      <c r="V261" s="331">
        <v>100.23</v>
      </c>
      <c r="W261" s="331">
        <v>103.7</v>
      </c>
      <c r="X261" s="331">
        <v>98.4</v>
      </c>
      <c r="Y261" s="331">
        <v>100.55</v>
      </c>
      <c r="Z261" s="331">
        <v>84.42</v>
      </c>
      <c r="AA261" s="331">
        <v>84.56</v>
      </c>
      <c r="AB261" s="331">
        <v>93.99</v>
      </c>
      <c r="AC261" s="331">
        <v>102.95</v>
      </c>
      <c r="AD261" s="331">
        <v>103.69</v>
      </c>
      <c r="AE261" s="358">
        <v>98.21</v>
      </c>
      <c r="AF261" s="358">
        <v>114.32</v>
      </c>
      <c r="AG261" s="358">
        <v>102.9</v>
      </c>
      <c r="AH261" s="329"/>
      <c r="AI261" s="341"/>
      <c r="AJ261" s="329" t="s">
        <v>86</v>
      </c>
      <c r="AK261" s="331">
        <v>102.07</v>
      </c>
      <c r="AL261" s="331">
        <v>98.2</v>
      </c>
      <c r="AM261" s="331">
        <v>97.56</v>
      </c>
      <c r="AN261" s="331">
        <v>98.49</v>
      </c>
      <c r="AO261" s="331">
        <v>97.7</v>
      </c>
      <c r="AP261" s="331">
        <v>98.35</v>
      </c>
      <c r="AQ261" s="331">
        <v>95.6</v>
      </c>
      <c r="AR261" s="331">
        <v>101.65</v>
      </c>
      <c r="AS261" s="331">
        <v>104.96</v>
      </c>
      <c r="AT261" s="331">
        <v>104.87</v>
      </c>
      <c r="AU261" s="331">
        <v>106.15</v>
      </c>
    </row>
    <row r="262" spans="1:47" x14ac:dyDescent="0.15">
      <c r="A262" s="329"/>
      <c r="B262" s="341"/>
      <c r="C262" s="329" t="s">
        <v>88</v>
      </c>
      <c r="D262" s="360">
        <v>97.73</v>
      </c>
      <c r="E262" s="331">
        <v>97.73</v>
      </c>
      <c r="F262" s="331">
        <v>100.01</v>
      </c>
      <c r="G262" s="331">
        <v>108.54</v>
      </c>
      <c r="H262" s="331">
        <v>95.42</v>
      </c>
      <c r="I262" s="331">
        <v>90.42</v>
      </c>
      <c r="J262" s="331">
        <v>89.89</v>
      </c>
      <c r="K262" s="331">
        <v>93.41</v>
      </c>
      <c r="L262" s="331">
        <v>94.23</v>
      </c>
      <c r="M262" s="331">
        <v>147.93</v>
      </c>
      <c r="N262" s="331">
        <v>96.21</v>
      </c>
      <c r="O262" s="331">
        <v>99.43</v>
      </c>
      <c r="P262" s="331">
        <v>89.63</v>
      </c>
      <c r="Q262" s="331">
        <v>94.05</v>
      </c>
      <c r="R262" s="331">
        <v>101.07</v>
      </c>
      <c r="S262" s="331">
        <v>103.36</v>
      </c>
      <c r="T262" s="331">
        <v>102.41</v>
      </c>
      <c r="U262" s="331">
        <v>106.08</v>
      </c>
      <c r="V262" s="331">
        <v>101.77</v>
      </c>
      <c r="W262" s="331">
        <v>96.61</v>
      </c>
      <c r="X262" s="331">
        <v>95.88</v>
      </c>
      <c r="Y262" s="331">
        <v>97.36</v>
      </c>
      <c r="Z262" s="331">
        <v>98.19</v>
      </c>
      <c r="AA262" s="331">
        <v>87.06</v>
      </c>
      <c r="AB262" s="331">
        <v>94.08</v>
      </c>
      <c r="AC262" s="331">
        <v>94.34</v>
      </c>
      <c r="AD262" s="331">
        <v>104.31</v>
      </c>
      <c r="AE262" s="358">
        <v>104.1</v>
      </c>
      <c r="AF262" s="358">
        <v>107</v>
      </c>
      <c r="AG262" s="358">
        <v>98.32</v>
      </c>
      <c r="AH262" s="329"/>
      <c r="AI262" s="341"/>
      <c r="AJ262" s="329" t="s">
        <v>88</v>
      </c>
      <c r="AK262" s="331">
        <v>97.73</v>
      </c>
      <c r="AL262" s="331">
        <v>94.78</v>
      </c>
      <c r="AM262" s="331">
        <v>91.45</v>
      </c>
      <c r="AN262" s="331">
        <v>91.03</v>
      </c>
      <c r="AO262" s="331">
        <v>95.1</v>
      </c>
      <c r="AP262" s="331">
        <v>100.94</v>
      </c>
      <c r="AQ262" s="331">
        <v>101.88</v>
      </c>
      <c r="AR262" s="331">
        <v>101.61</v>
      </c>
      <c r="AS262" s="331">
        <v>101.14</v>
      </c>
      <c r="AT262" s="331">
        <v>101.07</v>
      </c>
      <c r="AU262" s="331">
        <v>102.92</v>
      </c>
    </row>
    <row r="263" spans="1:47" x14ac:dyDescent="0.15">
      <c r="A263" s="329"/>
      <c r="B263" s="341"/>
      <c r="C263" s="329" t="s">
        <v>89</v>
      </c>
      <c r="D263" s="360">
        <v>98.68</v>
      </c>
      <c r="E263" s="331">
        <v>98.68</v>
      </c>
      <c r="F263" s="331">
        <v>103.66</v>
      </c>
      <c r="G263" s="331">
        <v>105.67</v>
      </c>
      <c r="H263" s="331">
        <v>103.75</v>
      </c>
      <c r="I263" s="331">
        <v>99.27</v>
      </c>
      <c r="J263" s="331">
        <v>100.06</v>
      </c>
      <c r="K263" s="331">
        <v>97.78</v>
      </c>
      <c r="L263" s="331">
        <v>91.91</v>
      </c>
      <c r="M263" s="331">
        <v>80.03</v>
      </c>
      <c r="N263" s="331">
        <v>88.54</v>
      </c>
      <c r="O263" s="331">
        <v>97.09</v>
      </c>
      <c r="P263" s="331">
        <v>86.85</v>
      </c>
      <c r="Q263" s="331">
        <v>97.4</v>
      </c>
      <c r="R263" s="331">
        <v>97.88</v>
      </c>
      <c r="S263" s="331">
        <v>102.5</v>
      </c>
      <c r="T263" s="331">
        <v>101.48</v>
      </c>
      <c r="U263" s="331">
        <v>104.26</v>
      </c>
      <c r="V263" s="331">
        <v>100.56</v>
      </c>
      <c r="W263" s="331">
        <v>105.03</v>
      </c>
      <c r="X263" s="331">
        <v>104.47</v>
      </c>
      <c r="Y263" s="331">
        <v>106.46</v>
      </c>
      <c r="Z263" s="331">
        <v>103.36</v>
      </c>
      <c r="AA263" s="331">
        <v>97.21</v>
      </c>
      <c r="AB263" s="331">
        <v>94.93</v>
      </c>
      <c r="AC263" s="331">
        <v>103.41</v>
      </c>
      <c r="AD263" s="331">
        <v>118.08</v>
      </c>
      <c r="AE263" s="358">
        <v>103.87</v>
      </c>
      <c r="AF263" s="358">
        <v>101.33</v>
      </c>
      <c r="AG263" s="358">
        <v>98.89</v>
      </c>
      <c r="AH263" s="329"/>
      <c r="AI263" s="341"/>
      <c r="AJ263" s="329" t="s">
        <v>89</v>
      </c>
      <c r="AK263" s="331">
        <v>98.68</v>
      </c>
      <c r="AL263" s="331">
        <v>98.02</v>
      </c>
      <c r="AM263" s="331">
        <v>92.86</v>
      </c>
      <c r="AN263" s="331">
        <v>90.62</v>
      </c>
      <c r="AO263" s="331">
        <v>100.31</v>
      </c>
      <c r="AP263" s="331">
        <v>103.01</v>
      </c>
      <c r="AQ263" s="331">
        <v>100.27</v>
      </c>
      <c r="AR263" s="331">
        <v>103.28</v>
      </c>
      <c r="AS263" s="331">
        <v>99.2</v>
      </c>
      <c r="AT263" s="331">
        <v>98.77</v>
      </c>
      <c r="AU263" s="331">
        <v>103.93</v>
      </c>
    </row>
    <row r="264" spans="1:47" x14ac:dyDescent="0.15">
      <c r="A264" s="329"/>
      <c r="B264" s="341"/>
      <c r="C264" s="329" t="s">
        <v>90</v>
      </c>
      <c r="D264" s="360">
        <v>99.31</v>
      </c>
      <c r="E264" s="331">
        <v>99.31</v>
      </c>
      <c r="F264" s="331">
        <v>107.84</v>
      </c>
      <c r="G264" s="331">
        <v>102.07</v>
      </c>
      <c r="H264" s="331">
        <v>100.49</v>
      </c>
      <c r="I264" s="331">
        <v>92</v>
      </c>
      <c r="J264" s="331">
        <v>93.78</v>
      </c>
      <c r="K264" s="331">
        <v>98.07</v>
      </c>
      <c r="L264" s="331">
        <v>81.680000000000007</v>
      </c>
      <c r="M264" s="331">
        <v>93.21</v>
      </c>
      <c r="N264" s="331">
        <v>89.52</v>
      </c>
      <c r="O264" s="331">
        <v>113.7</v>
      </c>
      <c r="P264" s="331">
        <v>99.9</v>
      </c>
      <c r="Q264" s="331">
        <v>97.23</v>
      </c>
      <c r="R264" s="331">
        <v>101.17</v>
      </c>
      <c r="S264" s="331">
        <v>96.79</v>
      </c>
      <c r="T264" s="331">
        <v>94.38</v>
      </c>
      <c r="U264" s="331">
        <v>99.24</v>
      </c>
      <c r="V264" s="331">
        <v>99.7</v>
      </c>
      <c r="W264" s="331">
        <v>97.51</v>
      </c>
      <c r="X264" s="331">
        <v>110.01</v>
      </c>
      <c r="Y264" s="331">
        <v>105.26</v>
      </c>
      <c r="Z264" s="331">
        <v>99.26</v>
      </c>
      <c r="AA264" s="331">
        <v>100.84</v>
      </c>
      <c r="AB264" s="331">
        <v>98.52</v>
      </c>
      <c r="AC264" s="331">
        <v>114.24</v>
      </c>
      <c r="AD264" s="331">
        <v>121.56</v>
      </c>
      <c r="AE264" s="358">
        <v>117.86</v>
      </c>
      <c r="AF264" s="358">
        <v>100.79</v>
      </c>
      <c r="AG264" s="358">
        <v>99.58</v>
      </c>
      <c r="AH264" s="329"/>
      <c r="AI264" s="341"/>
      <c r="AJ264" s="329" t="s">
        <v>90</v>
      </c>
      <c r="AK264" s="331">
        <v>99.31</v>
      </c>
      <c r="AL264" s="331">
        <v>95.3</v>
      </c>
      <c r="AM264" s="331">
        <v>89.81</v>
      </c>
      <c r="AN264" s="331">
        <v>91.25</v>
      </c>
      <c r="AO264" s="331">
        <v>94.3</v>
      </c>
      <c r="AP264" s="331">
        <v>101.73</v>
      </c>
      <c r="AQ264" s="331">
        <v>109.2</v>
      </c>
      <c r="AR264" s="331">
        <v>100</v>
      </c>
      <c r="AS264" s="331">
        <v>101.71</v>
      </c>
      <c r="AT264" s="331">
        <v>101.34</v>
      </c>
      <c r="AU264" s="331">
        <v>105.27</v>
      </c>
    </row>
    <row r="265" spans="1:47" x14ac:dyDescent="0.15">
      <c r="A265" s="329"/>
      <c r="B265" s="341"/>
      <c r="C265" s="329" t="s">
        <v>91</v>
      </c>
      <c r="D265" s="360">
        <v>99.22</v>
      </c>
      <c r="E265" s="331">
        <v>99.22</v>
      </c>
      <c r="F265" s="331">
        <v>101.51</v>
      </c>
      <c r="G265" s="331">
        <v>94.28</v>
      </c>
      <c r="H265" s="331">
        <v>98.79</v>
      </c>
      <c r="I265" s="331">
        <v>104.89</v>
      </c>
      <c r="J265" s="331">
        <v>109.9</v>
      </c>
      <c r="K265" s="331">
        <v>97.37</v>
      </c>
      <c r="L265" s="331">
        <v>92.84</v>
      </c>
      <c r="M265" s="331">
        <v>70.95</v>
      </c>
      <c r="N265" s="331">
        <v>99.82</v>
      </c>
      <c r="O265" s="331">
        <v>108.51</v>
      </c>
      <c r="P265" s="331">
        <v>93.2</v>
      </c>
      <c r="Q265" s="331">
        <v>100.71</v>
      </c>
      <c r="R265" s="331">
        <v>95.7</v>
      </c>
      <c r="S265" s="331">
        <v>99.1</v>
      </c>
      <c r="T265" s="331">
        <v>100.98</v>
      </c>
      <c r="U265" s="331">
        <v>100.11</v>
      </c>
      <c r="V265" s="331">
        <v>106.92</v>
      </c>
      <c r="W265" s="331">
        <v>103.38</v>
      </c>
      <c r="X265" s="331">
        <v>99.43</v>
      </c>
      <c r="Y265" s="331">
        <v>99.25</v>
      </c>
      <c r="Z265" s="331">
        <v>97.28</v>
      </c>
      <c r="AA265" s="331">
        <v>106.09</v>
      </c>
      <c r="AB265" s="331">
        <v>106.39</v>
      </c>
      <c r="AC265" s="331">
        <v>97.59</v>
      </c>
      <c r="AD265" s="331">
        <v>100.6</v>
      </c>
      <c r="AE265" s="358">
        <v>102.4</v>
      </c>
      <c r="AF265" s="358">
        <v>94.67</v>
      </c>
      <c r="AG265" s="358">
        <v>98.99</v>
      </c>
      <c r="AH265" s="329"/>
      <c r="AI265" s="341"/>
      <c r="AJ265" s="329" t="s">
        <v>91</v>
      </c>
      <c r="AK265" s="331">
        <v>99.22</v>
      </c>
      <c r="AL265" s="331">
        <v>100.49</v>
      </c>
      <c r="AM265" s="331">
        <v>97.62</v>
      </c>
      <c r="AN265" s="331">
        <v>98.01</v>
      </c>
      <c r="AO265" s="331">
        <v>87.82</v>
      </c>
      <c r="AP265" s="331">
        <v>103.52</v>
      </c>
      <c r="AQ265" s="331">
        <v>107.26</v>
      </c>
      <c r="AR265" s="331">
        <v>100.97</v>
      </c>
      <c r="AS265" s="331">
        <v>98.37</v>
      </c>
      <c r="AT265" s="331">
        <v>98.62</v>
      </c>
      <c r="AU265" s="331">
        <v>99.59</v>
      </c>
    </row>
    <row r="266" spans="1:47" x14ac:dyDescent="0.15">
      <c r="A266" s="329"/>
      <c r="B266" s="341"/>
      <c r="C266" s="329" t="s">
        <v>92</v>
      </c>
      <c r="D266" s="360">
        <v>101.03</v>
      </c>
      <c r="E266" s="331">
        <v>101.03</v>
      </c>
      <c r="F266" s="331">
        <v>102.7</v>
      </c>
      <c r="G266" s="331">
        <v>92.9</v>
      </c>
      <c r="H266" s="331">
        <v>100.87</v>
      </c>
      <c r="I266" s="331">
        <v>100.99</v>
      </c>
      <c r="J266" s="331">
        <v>94.47</v>
      </c>
      <c r="K266" s="331">
        <v>106.72</v>
      </c>
      <c r="L266" s="331">
        <v>116.74</v>
      </c>
      <c r="M266" s="331">
        <v>78.39</v>
      </c>
      <c r="N266" s="331">
        <v>98.94</v>
      </c>
      <c r="O266" s="331">
        <v>101.95</v>
      </c>
      <c r="P266" s="331">
        <v>100.91</v>
      </c>
      <c r="Q266" s="331">
        <v>99.85</v>
      </c>
      <c r="R266" s="331">
        <v>108.1</v>
      </c>
      <c r="S266" s="331">
        <v>103.18</v>
      </c>
      <c r="T266" s="331">
        <v>98.68</v>
      </c>
      <c r="U266" s="331">
        <v>104.2</v>
      </c>
      <c r="V266" s="331">
        <v>101.61</v>
      </c>
      <c r="W266" s="331">
        <v>107.54</v>
      </c>
      <c r="X266" s="331">
        <v>98.73</v>
      </c>
      <c r="Y266" s="331">
        <v>101.36</v>
      </c>
      <c r="Z266" s="331">
        <v>110.63</v>
      </c>
      <c r="AA266" s="331">
        <v>97.75</v>
      </c>
      <c r="AB266" s="331">
        <v>106.26</v>
      </c>
      <c r="AC266" s="331">
        <v>97.05</v>
      </c>
      <c r="AD266" s="331">
        <v>86.56</v>
      </c>
      <c r="AE266" s="358">
        <v>103.23</v>
      </c>
      <c r="AF266" s="358">
        <v>103.29</v>
      </c>
      <c r="AG266" s="358">
        <v>101.16</v>
      </c>
      <c r="AH266" s="329"/>
      <c r="AI266" s="341"/>
      <c r="AJ266" s="329" t="s">
        <v>92</v>
      </c>
      <c r="AK266" s="331">
        <v>101.03</v>
      </c>
      <c r="AL266" s="331">
        <v>102.26</v>
      </c>
      <c r="AM266" s="331">
        <v>96.08</v>
      </c>
      <c r="AN266" s="331">
        <v>86.14</v>
      </c>
      <c r="AO266" s="331">
        <v>108.62</v>
      </c>
      <c r="AP266" s="331">
        <v>112.23</v>
      </c>
      <c r="AQ266" s="331">
        <v>111.19</v>
      </c>
      <c r="AR266" s="331">
        <v>112.56</v>
      </c>
      <c r="AS266" s="331">
        <v>99.8</v>
      </c>
      <c r="AT266" s="331">
        <v>99.54</v>
      </c>
      <c r="AU266" s="331">
        <v>102.85</v>
      </c>
    </row>
    <row r="267" spans="1:47" x14ac:dyDescent="0.15">
      <c r="A267" s="329"/>
      <c r="B267" s="341"/>
      <c r="C267" s="329" t="s">
        <v>93</v>
      </c>
      <c r="D267" s="360">
        <v>101.03</v>
      </c>
      <c r="E267" s="331">
        <v>101.01</v>
      </c>
      <c r="F267" s="331">
        <v>101.01</v>
      </c>
      <c r="G267" s="331">
        <v>88.06</v>
      </c>
      <c r="H267" s="331">
        <v>99.27</v>
      </c>
      <c r="I267" s="331">
        <v>104.67</v>
      </c>
      <c r="J267" s="331">
        <v>101.83</v>
      </c>
      <c r="K267" s="331">
        <v>105.35</v>
      </c>
      <c r="L267" s="331">
        <v>111.85</v>
      </c>
      <c r="M267" s="331">
        <v>87.8</v>
      </c>
      <c r="N267" s="331">
        <v>102.4</v>
      </c>
      <c r="O267" s="331">
        <v>99.41</v>
      </c>
      <c r="P267" s="331">
        <v>103.72</v>
      </c>
      <c r="Q267" s="331">
        <v>100.91</v>
      </c>
      <c r="R267" s="331">
        <v>104.11</v>
      </c>
      <c r="S267" s="331">
        <v>99.3</v>
      </c>
      <c r="T267" s="331">
        <v>105.35</v>
      </c>
      <c r="U267" s="331">
        <v>104.94</v>
      </c>
      <c r="V267" s="331">
        <v>100.08</v>
      </c>
      <c r="W267" s="331">
        <v>93.95</v>
      </c>
      <c r="X267" s="331">
        <v>95.31</v>
      </c>
      <c r="Y267" s="331">
        <v>96.01</v>
      </c>
      <c r="Z267" s="331">
        <v>100.43</v>
      </c>
      <c r="AA267" s="331">
        <v>97.72</v>
      </c>
      <c r="AB267" s="331">
        <v>106.4</v>
      </c>
      <c r="AC267" s="331">
        <v>95.96</v>
      </c>
      <c r="AD267" s="331">
        <v>90.99</v>
      </c>
      <c r="AE267" s="358">
        <v>102.36</v>
      </c>
      <c r="AF267" s="358">
        <v>111.01</v>
      </c>
      <c r="AG267" s="358">
        <v>101.41</v>
      </c>
      <c r="AH267" s="329"/>
      <c r="AI267" s="341"/>
      <c r="AJ267" s="329" t="s">
        <v>93</v>
      </c>
      <c r="AK267" s="331">
        <v>101.03</v>
      </c>
      <c r="AL267" s="331">
        <v>105.1</v>
      </c>
      <c r="AM267" s="331">
        <v>109.64</v>
      </c>
      <c r="AN267" s="331">
        <v>116.69</v>
      </c>
      <c r="AO267" s="331">
        <v>98.97</v>
      </c>
      <c r="AP267" s="331">
        <v>101.46</v>
      </c>
      <c r="AQ267" s="331">
        <v>101.31</v>
      </c>
      <c r="AR267" s="331">
        <v>101.98</v>
      </c>
      <c r="AS267" s="331">
        <v>97.78</v>
      </c>
      <c r="AT267" s="331">
        <v>97.69</v>
      </c>
      <c r="AU267" s="331">
        <v>100.52</v>
      </c>
    </row>
    <row r="268" spans="1:47" x14ac:dyDescent="0.15">
      <c r="A268" s="329"/>
      <c r="B268" s="341"/>
      <c r="C268" s="329" t="s">
        <v>94</v>
      </c>
      <c r="D268" s="360">
        <v>100.95</v>
      </c>
      <c r="E268" s="331">
        <v>100.95</v>
      </c>
      <c r="F268" s="331">
        <v>94.45</v>
      </c>
      <c r="G268" s="331">
        <v>90.58</v>
      </c>
      <c r="H268" s="331">
        <v>99.46</v>
      </c>
      <c r="I268" s="331">
        <v>104.28</v>
      </c>
      <c r="J268" s="331">
        <v>103.88</v>
      </c>
      <c r="K268" s="331">
        <v>102.51</v>
      </c>
      <c r="L268" s="331">
        <v>99.9</v>
      </c>
      <c r="M268" s="331">
        <v>78.849999999999994</v>
      </c>
      <c r="N268" s="331">
        <v>97.33</v>
      </c>
      <c r="O268" s="331">
        <v>99.04</v>
      </c>
      <c r="P268" s="331">
        <v>111.22</v>
      </c>
      <c r="Q268" s="331">
        <v>104.83</v>
      </c>
      <c r="R268" s="331">
        <v>98.38</v>
      </c>
      <c r="S268" s="331">
        <v>99.98</v>
      </c>
      <c r="T268" s="331">
        <v>107.99</v>
      </c>
      <c r="U268" s="331">
        <v>99.76</v>
      </c>
      <c r="V268" s="331">
        <v>99.63</v>
      </c>
      <c r="W268" s="331">
        <v>97.48</v>
      </c>
      <c r="X268" s="331">
        <v>98.97</v>
      </c>
      <c r="Y268" s="331">
        <v>101.76</v>
      </c>
      <c r="Z268" s="331">
        <v>90.85</v>
      </c>
      <c r="AA268" s="331">
        <v>105.09</v>
      </c>
      <c r="AB268" s="331">
        <v>105.81</v>
      </c>
      <c r="AC268" s="331">
        <v>96.88</v>
      </c>
      <c r="AD268" s="331">
        <v>104.28</v>
      </c>
      <c r="AE268" s="358">
        <v>92.31</v>
      </c>
      <c r="AF268" s="358">
        <v>96.65</v>
      </c>
      <c r="AG268" s="358">
        <v>100.72</v>
      </c>
      <c r="AH268" s="329"/>
      <c r="AI268" s="341"/>
      <c r="AJ268" s="329" t="s">
        <v>94</v>
      </c>
      <c r="AK268" s="331">
        <v>100.95</v>
      </c>
      <c r="AL268" s="331">
        <v>101</v>
      </c>
      <c r="AM268" s="331">
        <v>102.09</v>
      </c>
      <c r="AN268" s="331">
        <v>104.06</v>
      </c>
      <c r="AO268" s="331">
        <v>99.18</v>
      </c>
      <c r="AP268" s="331">
        <v>98.42</v>
      </c>
      <c r="AQ268" s="331">
        <v>101.89</v>
      </c>
      <c r="AR268" s="331">
        <v>96.54</v>
      </c>
      <c r="AS268" s="331">
        <v>99.77</v>
      </c>
      <c r="AT268" s="331">
        <v>99.76</v>
      </c>
      <c r="AU268" s="331">
        <v>99.32</v>
      </c>
    </row>
    <row r="269" spans="1:47" x14ac:dyDescent="0.15">
      <c r="A269" s="329"/>
      <c r="B269" s="341"/>
      <c r="C269" s="329" t="s">
        <v>95</v>
      </c>
      <c r="D269" s="360">
        <v>101.32</v>
      </c>
      <c r="E269" s="331">
        <v>101.32</v>
      </c>
      <c r="F269" s="331">
        <v>95.34</v>
      </c>
      <c r="G269" s="331">
        <v>98.11</v>
      </c>
      <c r="H269" s="331">
        <v>96.55</v>
      </c>
      <c r="I269" s="331">
        <v>104.31</v>
      </c>
      <c r="J269" s="331">
        <v>97.91</v>
      </c>
      <c r="K269" s="331">
        <v>108.92</v>
      </c>
      <c r="L269" s="331">
        <v>107.1</v>
      </c>
      <c r="M269" s="331">
        <v>82.67</v>
      </c>
      <c r="N269" s="331">
        <v>124.26</v>
      </c>
      <c r="O269" s="331">
        <v>95.73</v>
      </c>
      <c r="P269" s="331">
        <v>107.14</v>
      </c>
      <c r="Q269" s="331">
        <v>102.69</v>
      </c>
      <c r="R269" s="331">
        <v>98.1</v>
      </c>
      <c r="S269" s="331">
        <v>100.73</v>
      </c>
      <c r="T269" s="331">
        <v>98.1</v>
      </c>
      <c r="U269" s="331">
        <v>91.94</v>
      </c>
      <c r="V269" s="331">
        <v>97.53</v>
      </c>
      <c r="W269" s="331">
        <v>99.06</v>
      </c>
      <c r="X269" s="331">
        <v>98.95</v>
      </c>
      <c r="Y269" s="331">
        <v>99.46</v>
      </c>
      <c r="Z269" s="331">
        <v>101.32</v>
      </c>
      <c r="AA269" s="331">
        <v>106.79</v>
      </c>
      <c r="AB269" s="331">
        <v>100.86</v>
      </c>
      <c r="AC269" s="331">
        <v>96.97</v>
      </c>
      <c r="AD269" s="331">
        <v>96.61</v>
      </c>
      <c r="AE269" s="358">
        <v>92.51</v>
      </c>
      <c r="AF269" s="358">
        <v>89.65</v>
      </c>
      <c r="AG269" s="358">
        <v>100.78</v>
      </c>
      <c r="AH269" s="329"/>
      <c r="AI269" s="341"/>
      <c r="AJ269" s="329" t="s">
        <v>95</v>
      </c>
      <c r="AK269" s="331">
        <v>101.32</v>
      </c>
      <c r="AL269" s="331">
        <v>105.96</v>
      </c>
      <c r="AM269" s="331">
        <v>116.31</v>
      </c>
      <c r="AN269" s="331">
        <v>117.52</v>
      </c>
      <c r="AO269" s="331">
        <v>106.22</v>
      </c>
      <c r="AP269" s="331">
        <v>95.05</v>
      </c>
      <c r="AQ269" s="331">
        <v>92.88</v>
      </c>
      <c r="AR269" s="331">
        <v>95.07</v>
      </c>
      <c r="AS269" s="331">
        <v>97.7</v>
      </c>
      <c r="AT269" s="331">
        <v>98.05</v>
      </c>
      <c r="AU269" s="331">
        <v>90.78</v>
      </c>
    </row>
    <row r="270" spans="1:47" x14ac:dyDescent="0.15">
      <c r="A270" s="329"/>
      <c r="B270" s="341"/>
      <c r="C270" s="329" t="s">
        <v>96</v>
      </c>
      <c r="D270" s="360">
        <v>99.02</v>
      </c>
      <c r="E270" s="331">
        <v>99.02</v>
      </c>
      <c r="F270" s="331">
        <v>99.3</v>
      </c>
      <c r="G270" s="331">
        <v>102.76</v>
      </c>
      <c r="H270" s="331">
        <v>98.8</v>
      </c>
      <c r="I270" s="331">
        <v>101.65</v>
      </c>
      <c r="J270" s="331">
        <v>100.75</v>
      </c>
      <c r="K270" s="331">
        <v>103.3</v>
      </c>
      <c r="L270" s="331">
        <v>107.6</v>
      </c>
      <c r="M270" s="331">
        <v>76.78</v>
      </c>
      <c r="N270" s="331">
        <v>100.51</v>
      </c>
      <c r="O270" s="331">
        <v>91.49</v>
      </c>
      <c r="P270" s="331">
        <v>103.94</v>
      </c>
      <c r="Q270" s="331">
        <v>100.96</v>
      </c>
      <c r="R270" s="331">
        <v>97.84</v>
      </c>
      <c r="S270" s="331">
        <v>98.91</v>
      </c>
      <c r="T270" s="331">
        <v>98.38</v>
      </c>
      <c r="U270" s="331">
        <v>91.09</v>
      </c>
      <c r="V270" s="331">
        <v>98.19</v>
      </c>
      <c r="W270" s="331">
        <v>100.75</v>
      </c>
      <c r="X270" s="331">
        <v>102.26</v>
      </c>
      <c r="Y270" s="331">
        <v>95.85</v>
      </c>
      <c r="Z270" s="331">
        <v>105.17</v>
      </c>
      <c r="AA270" s="331">
        <v>115.11</v>
      </c>
      <c r="AB270" s="331">
        <v>107.97</v>
      </c>
      <c r="AC270" s="331">
        <v>104.23</v>
      </c>
      <c r="AD270" s="331">
        <v>95</v>
      </c>
      <c r="AE270" s="358">
        <v>92.18</v>
      </c>
      <c r="AF270" s="358">
        <v>79.11</v>
      </c>
      <c r="AG270" s="358">
        <v>98.06</v>
      </c>
      <c r="AH270" s="329"/>
      <c r="AI270" s="341"/>
      <c r="AJ270" s="329" t="s">
        <v>96</v>
      </c>
      <c r="AK270" s="331">
        <v>99.02</v>
      </c>
      <c r="AL270" s="331">
        <v>101.42</v>
      </c>
      <c r="AM270" s="331">
        <v>105.86</v>
      </c>
      <c r="AN270" s="331">
        <v>108.2</v>
      </c>
      <c r="AO270" s="331">
        <v>100.61</v>
      </c>
      <c r="AP270" s="331">
        <v>95.95</v>
      </c>
      <c r="AQ270" s="331">
        <v>94.86</v>
      </c>
      <c r="AR270" s="331">
        <v>96.2</v>
      </c>
      <c r="AS270" s="331">
        <v>98.11</v>
      </c>
      <c r="AT270" s="331">
        <v>98.13</v>
      </c>
      <c r="AU270" s="331">
        <v>94.3</v>
      </c>
    </row>
    <row r="271" spans="1:47" x14ac:dyDescent="0.15">
      <c r="A271" s="329"/>
      <c r="B271" s="341"/>
      <c r="C271" s="335" t="s">
        <v>97</v>
      </c>
      <c r="D271" s="360">
        <v>101.82</v>
      </c>
      <c r="E271" s="331">
        <v>101.82</v>
      </c>
      <c r="F271" s="331">
        <v>101.08</v>
      </c>
      <c r="G271" s="331">
        <v>104.62</v>
      </c>
      <c r="H271" s="331">
        <v>98.94</v>
      </c>
      <c r="I271" s="331">
        <v>111.35</v>
      </c>
      <c r="J271" s="331">
        <v>119.16</v>
      </c>
      <c r="K271" s="331">
        <v>107.47</v>
      </c>
      <c r="L271" s="331">
        <v>111.68</v>
      </c>
      <c r="M271" s="331">
        <v>87.6</v>
      </c>
      <c r="N271" s="331">
        <v>110.87</v>
      </c>
      <c r="O271" s="331">
        <v>92.79</v>
      </c>
      <c r="P271" s="331">
        <v>102.82</v>
      </c>
      <c r="Q271" s="331">
        <v>105.66</v>
      </c>
      <c r="R271" s="331">
        <v>96.39</v>
      </c>
      <c r="S271" s="331">
        <v>99.8</v>
      </c>
      <c r="T271" s="331">
        <v>98.7</v>
      </c>
      <c r="U271" s="331">
        <v>89.51</v>
      </c>
      <c r="V271" s="331">
        <v>96.46</v>
      </c>
      <c r="W271" s="331">
        <v>92.37</v>
      </c>
      <c r="X271" s="331">
        <v>99.65</v>
      </c>
      <c r="Y271" s="331">
        <v>106.74</v>
      </c>
      <c r="Z271" s="331">
        <v>100.63</v>
      </c>
      <c r="AA271" s="331">
        <v>118.21</v>
      </c>
      <c r="AB271" s="331">
        <v>106.5</v>
      </c>
      <c r="AC271" s="331">
        <v>98.04</v>
      </c>
      <c r="AD271" s="331">
        <v>77.680000000000007</v>
      </c>
      <c r="AE271" s="423">
        <v>95</v>
      </c>
      <c r="AF271" s="423">
        <v>86.23</v>
      </c>
      <c r="AG271" s="423">
        <v>100.81</v>
      </c>
      <c r="AH271" s="329"/>
      <c r="AI271" s="341"/>
      <c r="AJ271" s="335" t="s">
        <v>97</v>
      </c>
      <c r="AK271" s="331">
        <v>101.82</v>
      </c>
      <c r="AL271" s="331">
        <v>98.63</v>
      </c>
      <c r="AM271" s="331">
        <v>103.84</v>
      </c>
      <c r="AN271" s="331">
        <v>101.74</v>
      </c>
      <c r="AO271" s="331">
        <v>111.77</v>
      </c>
      <c r="AP271" s="331">
        <v>90.7</v>
      </c>
      <c r="AQ271" s="331">
        <v>95.22</v>
      </c>
      <c r="AR271" s="331">
        <v>88.32</v>
      </c>
      <c r="AS271" s="331">
        <v>104</v>
      </c>
      <c r="AT271" s="331">
        <v>105.18</v>
      </c>
      <c r="AU271" s="331">
        <v>90.48</v>
      </c>
    </row>
    <row r="272" spans="1:47" x14ac:dyDescent="0.15">
      <c r="A272" s="343"/>
      <c r="B272" s="340" t="s">
        <v>105</v>
      </c>
      <c r="C272" s="326" t="s">
        <v>84</v>
      </c>
      <c r="D272" s="361">
        <v>100.24</v>
      </c>
      <c r="E272" s="334">
        <v>100.24</v>
      </c>
      <c r="F272" s="334">
        <v>107.8</v>
      </c>
      <c r="G272" s="334">
        <v>109.18</v>
      </c>
      <c r="H272" s="334">
        <v>106.29</v>
      </c>
      <c r="I272" s="334">
        <v>104.35</v>
      </c>
      <c r="J272" s="334">
        <v>97.36</v>
      </c>
      <c r="K272" s="334">
        <v>109.22</v>
      </c>
      <c r="L272" s="334">
        <v>105.6</v>
      </c>
      <c r="M272" s="334">
        <v>77.010000000000005</v>
      </c>
      <c r="N272" s="334">
        <v>102.48</v>
      </c>
      <c r="O272" s="334">
        <v>94.5</v>
      </c>
      <c r="P272" s="334">
        <v>96.98</v>
      </c>
      <c r="Q272" s="334">
        <v>105.51</v>
      </c>
      <c r="R272" s="334">
        <v>101.88</v>
      </c>
      <c r="S272" s="334">
        <v>106.95</v>
      </c>
      <c r="T272" s="334">
        <v>110.47</v>
      </c>
      <c r="U272" s="334">
        <v>91.86</v>
      </c>
      <c r="V272" s="334">
        <v>100.67</v>
      </c>
      <c r="W272" s="334">
        <v>103.42</v>
      </c>
      <c r="X272" s="334">
        <v>99.29</v>
      </c>
      <c r="Y272" s="334">
        <v>93.14</v>
      </c>
      <c r="Z272" s="334">
        <v>105.28</v>
      </c>
      <c r="AA272" s="334">
        <v>108.14</v>
      </c>
      <c r="AB272" s="334">
        <v>108.36</v>
      </c>
      <c r="AC272" s="334">
        <v>97.58</v>
      </c>
      <c r="AD272" s="334">
        <v>90.14</v>
      </c>
      <c r="AE272" s="358">
        <v>87.15</v>
      </c>
      <c r="AF272" s="358">
        <v>99.64</v>
      </c>
      <c r="AG272" s="358">
        <v>100.05</v>
      </c>
      <c r="AH272" s="343"/>
      <c r="AI272" s="340" t="s">
        <v>105</v>
      </c>
      <c r="AJ272" s="326" t="s">
        <v>84</v>
      </c>
      <c r="AK272" s="334">
        <v>100.24</v>
      </c>
      <c r="AL272" s="334">
        <v>99.73</v>
      </c>
      <c r="AM272" s="349">
        <v>101.91</v>
      </c>
      <c r="AN272" s="349">
        <v>101.44</v>
      </c>
      <c r="AO272" s="349">
        <v>103.95</v>
      </c>
      <c r="AP272" s="349">
        <v>96.11</v>
      </c>
      <c r="AQ272" s="349">
        <v>91.36</v>
      </c>
      <c r="AR272" s="349">
        <v>98.89</v>
      </c>
      <c r="AS272" s="349">
        <v>100.86</v>
      </c>
      <c r="AT272" s="349">
        <v>101.66</v>
      </c>
      <c r="AU272" s="349">
        <v>88.72</v>
      </c>
    </row>
    <row r="273" spans="1:47" x14ac:dyDescent="0.15">
      <c r="A273" s="343"/>
      <c r="B273" s="341"/>
      <c r="C273" s="329" t="s">
        <v>86</v>
      </c>
      <c r="D273" s="360">
        <v>111.31</v>
      </c>
      <c r="E273" s="331">
        <v>111.33</v>
      </c>
      <c r="F273" s="331">
        <v>107.41</v>
      </c>
      <c r="G273" s="331">
        <v>112.31</v>
      </c>
      <c r="H273" s="331">
        <v>104.08</v>
      </c>
      <c r="I273" s="331">
        <v>140.31</v>
      </c>
      <c r="J273" s="331">
        <v>113.75</v>
      </c>
      <c r="K273" s="331">
        <v>174.47</v>
      </c>
      <c r="L273" s="331">
        <v>107.15</v>
      </c>
      <c r="M273" s="331">
        <v>86.93</v>
      </c>
      <c r="N273" s="331">
        <v>98.91</v>
      </c>
      <c r="O273" s="331">
        <v>103.43</v>
      </c>
      <c r="P273" s="331">
        <v>131.56</v>
      </c>
      <c r="Q273" s="331">
        <v>101.54</v>
      </c>
      <c r="R273" s="331">
        <v>95.28</v>
      </c>
      <c r="S273" s="331">
        <v>109.05</v>
      </c>
      <c r="T273" s="331">
        <v>104.96</v>
      </c>
      <c r="U273" s="331">
        <v>93.04</v>
      </c>
      <c r="V273" s="331">
        <v>99.78</v>
      </c>
      <c r="W273" s="331">
        <v>107.68</v>
      </c>
      <c r="X273" s="331">
        <v>104.89</v>
      </c>
      <c r="Y273" s="331">
        <v>105.29</v>
      </c>
      <c r="Z273" s="331">
        <v>96.8</v>
      </c>
      <c r="AA273" s="331">
        <v>110.55</v>
      </c>
      <c r="AB273" s="331">
        <v>103.89</v>
      </c>
      <c r="AC273" s="331">
        <v>103.98</v>
      </c>
      <c r="AD273" s="331">
        <v>110.06</v>
      </c>
      <c r="AE273" s="358">
        <v>84.86</v>
      </c>
      <c r="AF273" s="358">
        <v>104.62</v>
      </c>
      <c r="AG273" s="358">
        <v>110.77</v>
      </c>
      <c r="AH273" s="343"/>
      <c r="AI273" s="341"/>
      <c r="AJ273" s="329" t="s">
        <v>86</v>
      </c>
      <c r="AK273" s="331">
        <v>111.31</v>
      </c>
      <c r="AL273" s="331">
        <v>119.64</v>
      </c>
      <c r="AM273" s="344">
        <v>133.58000000000001</v>
      </c>
      <c r="AN273" s="344">
        <v>144.93</v>
      </c>
      <c r="AO273" s="344">
        <v>103.29</v>
      </c>
      <c r="AP273" s="344">
        <v>101.51</v>
      </c>
      <c r="AQ273" s="344">
        <v>111.12</v>
      </c>
      <c r="AR273" s="344">
        <v>98.15</v>
      </c>
      <c r="AS273" s="344">
        <v>105.62</v>
      </c>
      <c r="AT273" s="344">
        <v>106.53</v>
      </c>
      <c r="AU273" s="344">
        <v>91.19</v>
      </c>
    </row>
    <row r="274" spans="1:47" x14ac:dyDescent="0.15">
      <c r="A274" s="343"/>
      <c r="B274" s="341"/>
      <c r="C274" s="329" t="s">
        <v>88</v>
      </c>
      <c r="D274" s="360">
        <v>101.8</v>
      </c>
      <c r="E274" s="331">
        <v>101.8</v>
      </c>
      <c r="F274" s="331">
        <v>105.74</v>
      </c>
      <c r="G274" s="331">
        <v>111.69</v>
      </c>
      <c r="H274" s="331">
        <v>98.64</v>
      </c>
      <c r="I274" s="331">
        <v>111.36</v>
      </c>
      <c r="J274" s="331">
        <v>111.76</v>
      </c>
      <c r="K274" s="331">
        <v>112.56</v>
      </c>
      <c r="L274" s="331">
        <v>105.3</v>
      </c>
      <c r="M274" s="331">
        <v>87.46</v>
      </c>
      <c r="N274" s="331">
        <v>102.86</v>
      </c>
      <c r="O274" s="331">
        <v>94.72</v>
      </c>
      <c r="P274" s="331">
        <v>98.4</v>
      </c>
      <c r="Q274" s="331">
        <v>103.52</v>
      </c>
      <c r="R274" s="331">
        <v>96.29</v>
      </c>
      <c r="S274" s="331">
        <v>100.32</v>
      </c>
      <c r="T274" s="331">
        <v>99.37</v>
      </c>
      <c r="U274" s="331">
        <v>93.8</v>
      </c>
      <c r="V274" s="331">
        <v>96.51</v>
      </c>
      <c r="W274" s="331">
        <v>110.19</v>
      </c>
      <c r="X274" s="331">
        <v>104.57</v>
      </c>
      <c r="Y274" s="331">
        <v>91.69</v>
      </c>
      <c r="Z274" s="331">
        <v>102.38</v>
      </c>
      <c r="AA274" s="331">
        <v>120.09</v>
      </c>
      <c r="AB274" s="331">
        <v>114.32</v>
      </c>
      <c r="AC274" s="331">
        <v>103.55</v>
      </c>
      <c r="AD274" s="331">
        <v>119.07</v>
      </c>
      <c r="AE274" s="358">
        <v>93.32</v>
      </c>
      <c r="AF274" s="358">
        <v>109.67</v>
      </c>
      <c r="AG274" s="358">
        <v>102.47</v>
      </c>
      <c r="AH274" s="343"/>
      <c r="AI274" s="341"/>
      <c r="AJ274" s="329" t="s">
        <v>88</v>
      </c>
      <c r="AK274" s="331">
        <v>101.8</v>
      </c>
      <c r="AL274" s="331">
        <v>103.84</v>
      </c>
      <c r="AM274" s="344">
        <v>110.08</v>
      </c>
      <c r="AN274" s="344">
        <v>112.83</v>
      </c>
      <c r="AO274" s="344">
        <v>100.84</v>
      </c>
      <c r="AP274" s="344">
        <v>94.65</v>
      </c>
      <c r="AQ274" s="344">
        <v>88.01</v>
      </c>
      <c r="AR274" s="344">
        <v>98.76</v>
      </c>
      <c r="AS274" s="344">
        <v>101.36</v>
      </c>
      <c r="AT274" s="344">
        <v>101.76</v>
      </c>
      <c r="AU274" s="344">
        <v>94.9</v>
      </c>
    </row>
    <row r="275" spans="1:47" x14ac:dyDescent="0.15">
      <c r="A275" s="343"/>
      <c r="B275" s="341"/>
      <c r="C275" s="329" t="s">
        <v>89</v>
      </c>
      <c r="D275" s="360">
        <v>102.48</v>
      </c>
      <c r="E275" s="331">
        <v>102.48</v>
      </c>
      <c r="F275" s="331">
        <v>102.15</v>
      </c>
      <c r="G275" s="331">
        <v>103.95</v>
      </c>
      <c r="H275" s="331">
        <v>106.43</v>
      </c>
      <c r="I275" s="331">
        <v>113.42</v>
      </c>
      <c r="J275" s="331">
        <v>127.27</v>
      </c>
      <c r="K275" s="331">
        <v>92.88</v>
      </c>
      <c r="L275" s="331">
        <v>102.22</v>
      </c>
      <c r="M275" s="331">
        <v>82.01</v>
      </c>
      <c r="N275" s="331">
        <v>107.64</v>
      </c>
      <c r="O275" s="331">
        <v>66.92</v>
      </c>
      <c r="P275" s="331">
        <v>99.72</v>
      </c>
      <c r="Q275" s="331">
        <v>100.6</v>
      </c>
      <c r="R275" s="331">
        <v>98.01</v>
      </c>
      <c r="S275" s="331">
        <v>109.48</v>
      </c>
      <c r="T275" s="331">
        <v>100.94</v>
      </c>
      <c r="U275" s="331">
        <v>92.31</v>
      </c>
      <c r="V275" s="331">
        <v>96.65</v>
      </c>
      <c r="W275" s="331">
        <v>111.7</v>
      </c>
      <c r="X275" s="331">
        <v>99.84</v>
      </c>
      <c r="Y275" s="331">
        <v>86.19</v>
      </c>
      <c r="Z275" s="331">
        <v>103.48</v>
      </c>
      <c r="AA275" s="331">
        <v>137.27000000000001</v>
      </c>
      <c r="AB275" s="331">
        <v>118.14</v>
      </c>
      <c r="AC275" s="331">
        <v>100.38</v>
      </c>
      <c r="AD275" s="331">
        <v>91.01</v>
      </c>
      <c r="AE275" s="358">
        <v>89.93</v>
      </c>
      <c r="AF275" s="358">
        <v>102.43</v>
      </c>
      <c r="AG275" s="358">
        <v>102.52</v>
      </c>
      <c r="AH275" s="343"/>
      <c r="AI275" s="341"/>
      <c r="AJ275" s="329" t="s">
        <v>89</v>
      </c>
      <c r="AK275" s="331">
        <v>102.48</v>
      </c>
      <c r="AL275" s="331">
        <v>102.96</v>
      </c>
      <c r="AM275" s="344">
        <v>106.71</v>
      </c>
      <c r="AN275" s="344">
        <v>109.94</v>
      </c>
      <c r="AO275" s="344">
        <v>101.37</v>
      </c>
      <c r="AP275" s="344">
        <v>96.64</v>
      </c>
      <c r="AQ275" s="344">
        <v>77.540000000000006</v>
      </c>
      <c r="AR275" s="344">
        <v>103.12</v>
      </c>
      <c r="AS275" s="344">
        <v>102.26</v>
      </c>
      <c r="AT275" s="344">
        <v>102.83</v>
      </c>
      <c r="AU275" s="344">
        <v>93.46</v>
      </c>
    </row>
    <row r="276" spans="1:47" x14ac:dyDescent="0.15">
      <c r="A276" s="343"/>
      <c r="B276" s="341"/>
      <c r="C276" s="329" t="s">
        <v>90</v>
      </c>
      <c r="D276" s="360">
        <v>102.49</v>
      </c>
      <c r="E276" s="331">
        <v>102.49</v>
      </c>
      <c r="F276" s="331">
        <v>99.2</v>
      </c>
      <c r="G276" s="331">
        <v>108.06</v>
      </c>
      <c r="H276" s="331">
        <v>106.15</v>
      </c>
      <c r="I276" s="331">
        <v>123.82</v>
      </c>
      <c r="J276" s="331">
        <v>120.71</v>
      </c>
      <c r="K276" s="331">
        <v>139.96</v>
      </c>
      <c r="L276" s="331">
        <v>98.28</v>
      </c>
      <c r="M276" s="331">
        <v>78.89</v>
      </c>
      <c r="N276" s="331">
        <v>99.58</v>
      </c>
      <c r="O276" s="331">
        <v>104.16</v>
      </c>
      <c r="P276" s="331">
        <v>94.74</v>
      </c>
      <c r="Q276" s="331">
        <v>94.05</v>
      </c>
      <c r="R276" s="331">
        <v>93.11</v>
      </c>
      <c r="S276" s="331">
        <v>94.27</v>
      </c>
      <c r="T276" s="331">
        <v>105.73</v>
      </c>
      <c r="U276" s="331">
        <v>90.94</v>
      </c>
      <c r="V276" s="331">
        <v>95.31</v>
      </c>
      <c r="W276" s="331">
        <v>109.97</v>
      </c>
      <c r="X276" s="331">
        <v>97.72</v>
      </c>
      <c r="Y276" s="331">
        <v>78.63</v>
      </c>
      <c r="Z276" s="331">
        <v>103.31</v>
      </c>
      <c r="AA276" s="331">
        <v>121.34</v>
      </c>
      <c r="AB276" s="331">
        <v>104.92</v>
      </c>
      <c r="AC276" s="331">
        <v>103.4</v>
      </c>
      <c r="AD276" s="331">
        <v>77.98</v>
      </c>
      <c r="AE276" s="358">
        <v>84.6</v>
      </c>
      <c r="AF276" s="358">
        <v>105.8</v>
      </c>
      <c r="AG276" s="358">
        <v>102.85</v>
      </c>
      <c r="AH276" s="343"/>
      <c r="AI276" s="341"/>
      <c r="AJ276" s="329" t="s">
        <v>90</v>
      </c>
      <c r="AK276" s="331">
        <v>102.49</v>
      </c>
      <c r="AL276" s="331">
        <v>107.42</v>
      </c>
      <c r="AM276" s="344">
        <v>116.14</v>
      </c>
      <c r="AN276" s="344">
        <v>125.35</v>
      </c>
      <c r="AO276" s="344">
        <v>100.48</v>
      </c>
      <c r="AP276" s="344">
        <v>95.04</v>
      </c>
      <c r="AQ276" s="344">
        <v>88.45</v>
      </c>
      <c r="AR276" s="344">
        <v>98.56</v>
      </c>
      <c r="AS276" s="344">
        <v>98.47</v>
      </c>
      <c r="AT276" s="344">
        <v>98.94</v>
      </c>
      <c r="AU276" s="344">
        <v>91</v>
      </c>
    </row>
    <row r="277" spans="1:47" x14ac:dyDescent="0.15">
      <c r="A277" s="343"/>
      <c r="B277" s="341"/>
      <c r="C277" s="329" t="s">
        <v>91</v>
      </c>
      <c r="D277" s="360">
        <v>105.32</v>
      </c>
      <c r="E277" s="331">
        <v>105.32</v>
      </c>
      <c r="F277" s="331">
        <v>102.34</v>
      </c>
      <c r="G277" s="331">
        <v>112.33</v>
      </c>
      <c r="H277" s="331">
        <v>107.01</v>
      </c>
      <c r="I277" s="331">
        <v>119.41</v>
      </c>
      <c r="J277" s="331">
        <v>120.14</v>
      </c>
      <c r="K277" s="331">
        <v>118.91</v>
      </c>
      <c r="L277" s="331">
        <v>90.76</v>
      </c>
      <c r="M277" s="331">
        <v>87.68</v>
      </c>
      <c r="N277" s="331">
        <v>99.85</v>
      </c>
      <c r="O277" s="331">
        <v>111.4</v>
      </c>
      <c r="P277" s="331">
        <v>102.53</v>
      </c>
      <c r="Q277" s="331">
        <v>100.26</v>
      </c>
      <c r="R277" s="331">
        <v>100.03</v>
      </c>
      <c r="S277" s="331">
        <v>99.65</v>
      </c>
      <c r="T277" s="331">
        <v>98.39</v>
      </c>
      <c r="U277" s="331">
        <v>84.55</v>
      </c>
      <c r="V277" s="331">
        <v>96.14</v>
      </c>
      <c r="W277" s="331">
        <v>108.35</v>
      </c>
      <c r="X277" s="331">
        <v>101.33</v>
      </c>
      <c r="Y277" s="331">
        <v>96.2</v>
      </c>
      <c r="Z277" s="331">
        <v>105.33</v>
      </c>
      <c r="AA277" s="331">
        <v>117.76</v>
      </c>
      <c r="AB277" s="331">
        <v>105.95</v>
      </c>
      <c r="AC277" s="331">
        <v>103.01</v>
      </c>
      <c r="AD277" s="331">
        <v>87.95</v>
      </c>
      <c r="AE277" s="358">
        <v>98.44</v>
      </c>
      <c r="AF277" s="358">
        <v>113.97</v>
      </c>
      <c r="AG277" s="358">
        <v>105.79</v>
      </c>
      <c r="AH277" s="343"/>
      <c r="AI277" s="341"/>
      <c r="AJ277" s="329" t="s">
        <v>91</v>
      </c>
      <c r="AK277" s="331">
        <v>105.32</v>
      </c>
      <c r="AL277" s="331">
        <v>108.12</v>
      </c>
      <c r="AM277" s="344">
        <v>110.6</v>
      </c>
      <c r="AN277" s="344">
        <v>115.05</v>
      </c>
      <c r="AO277" s="344">
        <v>85.73</v>
      </c>
      <c r="AP277" s="344">
        <v>104.59</v>
      </c>
      <c r="AQ277" s="344">
        <v>105.83</v>
      </c>
      <c r="AR277" s="344">
        <v>102.9</v>
      </c>
      <c r="AS277" s="344">
        <v>103.41</v>
      </c>
      <c r="AT277" s="344">
        <v>104.44</v>
      </c>
      <c r="AU277" s="344">
        <v>90.79</v>
      </c>
    </row>
    <row r="278" spans="1:47" x14ac:dyDescent="0.15">
      <c r="A278" s="343"/>
      <c r="B278" s="341"/>
      <c r="C278" s="329" t="s">
        <v>92</v>
      </c>
      <c r="D278" s="360">
        <v>103.43</v>
      </c>
      <c r="E278" s="331">
        <v>103.43</v>
      </c>
      <c r="F278" s="331">
        <v>97.6</v>
      </c>
      <c r="G278" s="331">
        <v>115.51</v>
      </c>
      <c r="H278" s="331">
        <v>102.28</v>
      </c>
      <c r="I278" s="331">
        <v>113.67</v>
      </c>
      <c r="J278" s="331">
        <v>117.09</v>
      </c>
      <c r="K278" s="331">
        <v>113.61</v>
      </c>
      <c r="L278" s="331">
        <v>94.74</v>
      </c>
      <c r="M278" s="331">
        <v>71.260000000000005</v>
      </c>
      <c r="N278" s="331">
        <v>118.52</v>
      </c>
      <c r="O278" s="331">
        <v>123.76</v>
      </c>
      <c r="P278" s="331">
        <v>103.02</v>
      </c>
      <c r="Q278" s="331">
        <v>100.71</v>
      </c>
      <c r="R278" s="331">
        <v>93.07</v>
      </c>
      <c r="S278" s="331">
        <v>96.11</v>
      </c>
      <c r="T278" s="331">
        <v>102.3</v>
      </c>
      <c r="U278" s="331">
        <v>87.21</v>
      </c>
      <c r="V278" s="331">
        <v>91.07</v>
      </c>
      <c r="W278" s="331">
        <v>109.04</v>
      </c>
      <c r="X278" s="331">
        <v>101.14</v>
      </c>
      <c r="Y278" s="331">
        <v>95.98</v>
      </c>
      <c r="Z278" s="331">
        <v>107.17</v>
      </c>
      <c r="AA278" s="331">
        <v>127.48</v>
      </c>
      <c r="AB278" s="331">
        <v>99.74</v>
      </c>
      <c r="AC278" s="331">
        <v>101.65</v>
      </c>
      <c r="AD278" s="331">
        <v>92.47</v>
      </c>
      <c r="AE278" s="358">
        <v>87.6</v>
      </c>
      <c r="AF278" s="358">
        <v>117.88</v>
      </c>
      <c r="AG278" s="358">
        <v>104.38</v>
      </c>
      <c r="AH278" s="343"/>
      <c r="AI278" s="341"/>
      <c r="AJ278" s="329" t="s">
        <v>92</v>
      </c>
      <c r="AK278" s="331">
        <v>103.43</v>
      </c>
      <c r="AL278" s="331">
        <v>109.08</v>
      </c>
      <c r="AM278" s="344">
        <v>112.77</v>
      </c>
      <c r="AN278" s="344">
        <v>110.8</v>
      </c>
      <c r="AO278" s="344">
        <v>106.39</v>
      </c>
      <c r="AP278" s="344">
        <v>105.92</v>
      </c>
      <c r="AQ278" s="344">
        <v>118.13</v>
      </c>
      <c r="AR278" s="344">
        <v>100.85</v>
      </c>
      <c r="AS278" s="344">
        <v>99.54</v>
      </c>
      <c r="AT278" s="344">
        <v>100.36</v>
      </c>
      <c r="AU278" s="344">
        <v>87.17</v>
      </c>
    </row>
    <row r="279" spans="1:47" x14ac:dyDescent="0.15">
      <c r="A279" s="343"/>
      <c r="B279" s="341"/>
      <c r="C279" s="329" t="s">
        <v>93</v>
      </c>
      <c r="D279" s="360">
        <v>103.17</v>
      </c>
      <c r="E279" s="331">
        <v>103.16</v>
      </c>
      <c r="F279" s="331">
        <v>99.31</v>
      </c>
      <c r="G279" s="331">
        <v>113.92</v>
      </c>
      <c r="H279" s="331">
        <v>98.08</v>
      </c>
      <c r="I279" s="331">
        <v>113.93</v>
      </c>
      <c r="J279" s="331">
        <v>108.63</v>
      </c>
      <c r="K279" s="331">
        <v>122.3</v>
      </c>
      <c r="L279" s="331">
        <v>90.75</v>
      </c>
      <c r="M279" s="331">
        <v>83</v>
      </c>
      <c r="N279" s="331">
        <v>100.83</v>
      </c>
      <c r="O279" s="331">
        <v>114.58</v>
      </c>
      <c r="P279" s="331">
        <v>93.95</v>
      </c>
      <c r="Q279" s="331">
        <v>110.96</v>
      </c>
      <c r="R279" s="331">
        <v>103.33</v>
      </c>
      <c r="S279" s="331">
        <v>97.13</v>
      </c>
      <c r="T279" s="331">
        <v>98.19</v>
      </c>
      <c r="U279" s="331">
        <v>93.35</v>
      </c>
      <c r="V279" s="331">
        <v>95.77</v>
      </c>
      <c r="W279" s="331">
        <v>109.86</v>
      </c>
      <c r="X279" s="331">
        <v>105.34</v>
      </c>
      <c r="Y279" s="331">
        <v>104.72</v>
      </c>
      <c r="Z279" s="331">
        <v>100.78</v>
      </c>
      <c r="AA279" s="331">
        <v>130.94</v>
      </c>
      <c r="AB279" s="331">
        <v>112.87</v>
      </c>
      <c r="AC279" s="331">
        <v>105.97</v>
      </c>
      <c r="AD279" s="331">
        <v>98.47</v>
      </c>
      <c r="AE279" s="358">
        <v>86.5</v>
      </c>
      <c r="AF279" s="358">
        <v>119.27</v>
      </c>
      <c r="AG279" s="358">
        <v>103.96</v>
      </c>
      <c r="AH279" s="343"/>
      <c r="AI279" s="341"/>
      <c r="AJ279" s="329" t="s">
        <v>93</v>
      </c>
      <c r="AK279" s="331">
        <v>103.17</v>
      </c>
      <c r="AL279" s="331">
        <v>106.01</v>
      </c>
      <c r="AM279" s="344">
        <v>105.82</v>
      </c>
      <c r="AN279" s="344">
        <v>109.47</v>
      </c>
      <c r="AO279" s="344">
        <v>104.57</v>
      </c>
      <c r="AP279" s="344">
        <v>108.59</v>
      </c>
      <c r="AQ279" s="344">
        <v>109.45</v>
      </c>
      <c r="AR279" s="344">
        <v>108.2</v>
      </c>
      <c r="AS279" s="344">
        <v>100.9</v>
      </c>
      <c r="AT279" s="344">
        <v>101.43</v>
      </c>
      <c r="AU279" s="344">
        <v>92.59</v>
      </c>
    </row>
    <row r="280" spans="1:47" x14ac:dyDescent="0.15">
      <c r="A280" s="343"/>
      <c r="B280" s="341"/>
      <c r="C280" s="329" t="s">
        <v>94</v>
      </c>
      <c r="D280" s="360">
        <v>103.27</v>
      </c>
      <c r="E280" s="331">
        <v>103.27</v>
      </c>
      <c r="F280" s="331">
        <v>101.43</v>
      </c>
      <c r="G280" s="331">
        <v>113.04</v>
      </c>
      <c r="H280" s="331">
        <v>100.39</v>
      </c>
      <c r="I280" s="331">
        <v>110.47</v>
      </c>
      <c r="J280" s="331">
        <v>103.58</v>
      </c>
      <c r="K280" s="331">
        <v>118.95</v>
      </c>
      <c r="L280" s="331">
        <v>93.4</v>
      </c>
      <c r="M280" s="331">
        <v>87.9</v>
      </c>
      <c r="N280" s="331">
        <v>97.77</v>
      </c>
      <c r="O280" s="331">
        <v>120.06</v>
      </c>
      <c r="P280" s="331">
        <v>94.63</v>
      </c>
      <c r="Q280" s="331">
        <v>100.75</v>
      </c>
      <c r="R280" s="331">
        <v>98.25</v>
      </c>
      <c r="S280" s="331">
        <v>92.45</v>
      </c>
      <c r="T280" s="331">
        <v>92.67</v>
      </c>
      <c r="U280" s="331">
        <v>89.17</v>
      </c>
      <c r="V280" s="331">
        <v>93.22</v>
      </c>
      <c r="W280" s="331">
        <v>110.91</v>
      </c>
      <c r="X280" s="331">
        <v>101.62</v>
      </c>
      <c r="Y280" s="331">
        <v>96.4</v>
      </c>
      <c r="Z280" s="331">
        <v>101.53</v>
      </c>
      <c r="AA280" s="331">
        <v>132.43</v>
      </c>
      <c r="AB280" s="331">
        <v>108.32</v>
      </c>
      <c r="AC280" s="331">
        <v>101.5</v>
      </c>
      <c r="AD280" s="331">
        <v>89.1</v>
      </c>
      <c r="AE280" s="358">
        <v>83.35</v>
      </c>
      <c r="AF280" s="358">
        <v>123.74</v>
      </c>
      <c r="AG280" s="358">
        <v>104.48</v>
      </c>
      <c r="AH280" s="343"/>
      <c r="AI280" s="341"/>
      <c r="AJ280" s="329" t="s">
        <v>94</v>
      </c>
      <c r="AK280" s="331">
        <v>103.27</v>
      </c>
      <c r="AL280" s="331">
        <v>105.48</v>
      </c>
      <c r="AM280" s="344">
        <v>104.75</v>
      </c>
      <c r="AN280" s="344">
        <v>107.53</v>
      </c>
      <c r="AO280" s="344">
        <v>98.68</v>
      </c>
      <c r="AP280" s="344">
        <v>106.09</v>
      </c>
      <c r="AQ280" s="344">
        <v>115.43</v>
      </c>
      <c r="AR280" s="344">
        <v>101.34</v>
      </c>
      <c r="AS280" s="344">
        <v>99.94</v>
      </c>
      <c r="AT280" s="344">
        <v>100.62</v>
      </c>
      <c r="AU280" s="344">
        <v>89.95</v>
      </c>
    </row>
    <row r="281" spans="1:47" x14ac:dyDescent="0.15">
      <c r="A281" s="343"/>
      <c r="B281" s="341"/>
      <c r="C281" s="329" t="s">
        <v>95</v>
      </c>
      <c r="D281" s="360">
        <v>104.62</v>
      </c>
      <c r="E281" s="331">
        <v>104.62</v>
      </c>
      <c r="F281" s="331">
        <v>103.99</v>
      </c>
      <c r="G281" s="331">
        <v>93.88</v>
      </c>
      <c r="H281" s="331">
        <v>99.61</v>
      </c>
      <c r="I281" s="331">
        <v>119.13</v>
      </c>
      <c r="J281" s="331">
        <v>116.38</v>
      </c>
      <c r="K281" s="331">
        <v>125.04</v>
      </c>
      <c r="L281" s="331">
        <v>86.97</v>
      </c>
      <c r="M281" s="331">
        <v>71.87</v>
      </c>
      <c r="N281" s="331">
        <v>93.1</v>
      </c>
      <c r="O281" s="331">
        <v>131.75</v>
      </c>
      <c r="P281" s="331">
        <v>107.09</v>
      </c>
      <c r="Q281" s="331">
        <v>102.43</v>
      </c>
      <c r="R281" s="331">
        <v>96.38</v>
      </c>
      <c r="S281" s="331">
        <v>102.12</v>
      </c>
      <c r="T281" s="331">
        <v>91.79</v>
      </c>
      <c r="U281" s="331">
        <v>89.29</v>
      </c>
      <c r="V281" s="331">
        <v>97.31</v>
      </c>
      <c r="W281" s="331">
        <v>110.74</v>
      </c>
      <c r="X281" s="331">
        <v>102.96</v>
      </c>
      <c r="Y281" s="331">
        <v>100.69</v>
      </c>
      <c r="Z281" s="331">
        <v>104.04</v>
      </c>
      <c r="AA281" s="331">
        <v>126.15</v>
      </c>
      <c r="AB281" s="331">
        <v>107.47</v>
      </c>
      <c r="AC281" s="331">
        <v>101.57</v>
      </c>
      <c r="AD281" s="331">
        <v>95.57</v>
      </c>
      <c r="AE281" s="358">
        <v>84.81</v>
      </c>
      <c r="AF281" s="358">
        <v>130.69999999999999</v>
      </c>
      <c r="AG281" s="358">
        <v>106.18</v>
      </c>
      <c r="AH281" s="343"/>
      <c r="AI281" s="341"/>
      <c r="AJ281" s="329" t="s">
        <v>95</v>
      </c>
      <c r="AK281" s="331">
        <v>104.62</v>
      </c>
      <c r="AL281" s="331">
        <v>109.95</v>
      </c>
      <c r="AM281" s="344">
        <v>112.55</v>
      </c>
      <c r="AN281" s="344">
        <v>115.79</v>
      </c>
      <c r="AO281" s="344">
        <v>96.45</v>
      </c>
      <c r="AP281" s="344">
        <v>108.06</v>
      </c>
      <c r="AQ281" s="344">
        <v>125.73</v>
      </c>
      <c r="AR281" s="344">
        <v>99.15</v>
      </c>
      <c r="AS281" s="344">
        <v>100.55</v>
      </c>
      <c r="AT281" s="344">
        <v>101.21</v>
      </c>
      <c r="AU281" s="344">
        <v>89.33</v>
      </c>
    </row>
    <row r="282" spans="1:47" x14ac:dyDescent="0.15">
      <c r="A282" s="343"/>
      <c r="B282" s="341"/>
      <c r="C282" s="329" t="s">
        <v>96</v>
      </c>
      <c r="D282" s="360">
        <v>104.51</v>
      </c>
      <c r="E282" s="331">
        <v>104.51</v>
      </c>
      <c r="F282" s="331">
        <v>101.45</v>
      </c>
      <c r="G282" s="331">
        <v>104.49</v>
      </c>
      <c r="H282" s="331">
        <v>100.51</v>
      </c>
      <c r="I282" s="331">
        <v>121.34</v>
      </c>
      <c r="J282" s="331">
        <v>126.8</v>
      </c>
      <c r="K282" s="331">
        <v>122.27</v>
      </c>
      <c r="L282" s="331">
        <v>91.39</v>
      </c>
      <c r="M282" s="331">
        <v>65.5</v>
      </c>
      <c r="N282" s="331">
        <v>91.29</v>
      </c>
      <c r="O282" s="331">
        <v>115.59</v>
      </c>
      <c r="P282" s="331">
        <v>109.4</v>
      </c>
      <c r="Q282" s="331">
        <v>98.47</v>
      </c>
      <c r="R282" s="331">
        <v>98.22</v>
      </c>
      <c r="S282" s="331">
        <v>100.65</v>
      </c>
      <c r="T282" s="331">
        <v>102.31</v>
      </c>
      <c r="U282" s="331">
        <v>89.41</v>
      </c>
      <c r="V282" s="331">
        <v>95.92</v>
      </c>
      <c r="W282" s="331">
        <v>111.87</v>
      </c>
      <c r="X282" s="331">
        <v>102.2</v>
      </c>
      <c r="Y282" s="331">
        <v>106.13</v>
      </c>
      <c r="Z282" s="331">
        <v>105.68</v>
      </c>
      <c r="AA282" s="331">
        <v>130.46</v>
      </c>
      <c r="AB282" s="331">
        <v>106.36</v>
      </c>
      <c r="AC282" s="331">
        <v>97.34</v>
      </c>
      <c r="AD282" s="331">
        <v>96.5</v>
      </c>
      <c r="AE282" s="358">
        <v>79.58</v>
      </c>
      <c r="AF282" s="358">
        <v>123.61</v>
      </c>
      <c r="AG282" s="358">
        <v>105.88</v>
      </c>
      <c r="AH282" s="343"/>
      <c r="AI282" s="341"/>
      <c r="AJ282" s="329" t="s">
        <v>96</v>
      </c>
      <c r="AK282" s="331">
        <v>104.51</v>
      </c>
      <c r="AL282" s="331">
        <v>109.71</v>
      </c>
      <c r="AM282" s="344">
        <v>111.78</v>
      </c>
      <c r="AN282" s="344">
        <v>115.03</v>
      </c>
      <c r="AO282" s="344">
        <v>102.73</v>
      </c>
      <c r="AP282" s="344">
        <v>106.85</v>
      </c>
      <c r="AQ282" s="344">
        <v>116.84</v>
      </c>
      <c r="AR282" s="344">
        <v>101.62</v>
      </c>
      <c r="AS282" s="344">
        <v>101.66</v>
      </c>
      <c r="AT282" s="344">
        <v>102.33</v>
      </c>
      <c r="AU282" s="344">
        <v>88.43</v>
      </c>
    </row>
    <row r="283" spans="1:47" x14ac:dyDescent="0.15">
      <c r="A283" s="343"/>
      <c r="B283" s="342"/>
      <c r="C283" s="335" t="s">
        <v>97</v>
      </c>
      <c r="D283" s="362">
        <v>105.68</v>
      </c>
      <c r="E283" s="337">
        <v>105.68</v>
      </c>
      <c r="F283" s="337">
        <v>103.7</v>
      </c>
      <c r="G283" s="337">
        <v>101.71</v>
      </c>
      <c r="H283" s="337">
        <v>100.98</v>
      </c>
      <c r="I283" s="337">
        <v>107.93</v>
      </c>
      <c r="J283" s="337">
        <v>98.27</v>
      </c>
      <c r="K283" s="337">
        <v>128.46</v>
      </c>
      <c r="L283" s="337">
        <v>89.96</v>
      </c>
      <c r="M283" s="337">
        <v>68.09</v>
      </c>
      <c r="N283" s="337">
        <v>93.63</v>
      </c>
      <c r="O283" s="337">
        <v>139.86000000000001</v>
      </c>
      <c r="P283" s="337">
        <v>117.77</v>
      </c>
      <c r="Q283" s="337">
        <v>115.28</v>
      </c>
      <c r="R283" s="337">
        <v>96</v>
      </c>
      <c r="S283" s="337">
        <v>100.48</v>
      </c>
      <c r="T283" s="337">
        <v>106.71</v>
      </c>
      <c r="U283" s="337">
        <v>87.78</v>
      </c>
      <c r="V283" s="337">
        <v>93.87</v>
      </c>
      <c r="W283" s="337">
        <v>112.04</v>
      </c>
      <c r="X283" s="337">
        <v>99.95</v>
      </c>
      <c r="Y283" s="337">
        <v>97.76</v>
      </c>
      <c r="Z283" s="337">
        <v>102.8</v>
      </c>
      <c r="AA283" s="337">
        <v>123.05</v>
      </c>
      <c r="AB283" s="337">
        <v>101.22</v>
      </c>
      <c r="AC283" s="337">
        <v>97.44</v>
      </c>
      <c r="AD283" s="337">
        <v>96.22</v>
      </c>
      <c r="AE283" s="358">
        <v>76.099999999999994</v>
      </c>
      <c r="AF283" s="358">
        <v>136.84</v>
      </c>
      <c r="AG283" s="358">
        <v>107.57</v>
      </c>
      <c r="AH283" s="343"/>
      <c r="AI283" s="342"/>
      <c r="AJ283" s="335" t="s">
        <v>97</v>
      </c>
      <c r="AK283" s="337">
        <v>105.68</v>
      </c>
      <c r="AL283" s="337">
        <v>111.88</v>
      </c>
      <c r="AM283" s="346">
        <v>112.98</v>
      </c>
      <c r="AN283" s="346">
        <v>116.34</v>
      </c>
      <c r="AO283" s="346">
        <v>105.92</v>
      </c>
      <c r="AP283" s="346">
        <v>108.17</v>
      </c>
      <c r="AQ283" s="346">
        <v>124.64</v>
      </c>
      <c r="AR283" s="346">
        <v>100.99</v>
      </c>
      <c r="AS283" s="346">
        <v>100.81</v>
      </c>
      <c r="AT283" s="346">
        <v>101.75</v>
      </c>
      <c r="AU283" s="346">
        <v>89.21</v>
      </c>
    </row>
    <row r="284" spans="1:47" x14ac:dyDescent="0.15">
      <c r="A284" s="329"/>
      <c r="B284" s="340" t="s">
        <v>106</v>
      </c>
      <c r="C284" s="326" t="s">
        <v>84</v>
      </c>
      <c r="D284" s="360">
        <v>105.34</v>
      </c>
      <c r="E284" s="331">
        <v>105.34</v>
      </c>
      <c r="F284" s="331">
        <v>101.71</v>
      </c>
      <c r="G284" s="331">
        <v>106.23</v>
      </c>
      <c r="H284" s="331">
        <v>98.66</v>
      </c>
      <c r="I284" s="331">
        <v>127.21</v>
      </c>
      <c r="J284" s="331">
        <v>119.75</v>
      </c>
      <c r="K284" s="331">
        <v>134.9</v>
      </c>
      <c r="L284" s="331">
        <v>92.4</v>
      </c>
      <c r="M284" s="331">
        <v>82.61</v>
      </c>
      <c r="N284" s="331">
        <v>95.47</v>
      </c>
      <c r="O284" s="331">
        <v>138.30000000000001</v>
      </c>
      <c r="P284" s="331">
        <v>111.23</v>
      </c>
      <c r="Q284" s="331">
        <v>103.62</v>
      </c>
      <c r="R284" s="331">
        <v>93.22</v>
      </c>
      <c r="S284" s="331">
        <v>98.03</v>
      </c>
      <c r="T284" s="331">
        <v>104.83</v>
      </c>
      <c r="U284" s="331">
        <v>85.55</v>
      </c>
      <c r="V284" s="331">
        <v>112.57</v>
      </c>
      <c r="W284" s="331">
        <v>106.08</v>
      </c>
      <c r="X284" s="331">
        <v>100.17</v>
      </c>
      <c r="Y284" s="331">
        <v>107.21</v>
      </c>
      <c r="Z284" s="331">
        <v>97.25</v>
      </c>
      <c r="AA284" s="331">
        <v>114.56</v>
      </c>
      <c r="AB284" s="331">
        <v>105.7</v>
      </c>
      <c r="AC284" s="331">
        <v>93.87</v>
      </c>
      <c r="AD284" s="331">
        <v>97.51</v>
      </c>
      <c r="AE284" s="424">
        <v>77.349999999999994</v>
      </c>
      <c r="AF284" s="424">
        <v>135.97999999999999</v>
      </c>
      <c r="AG284" s="424">
        <v>107.8</v>
      </c>
      <c r="AH284" s="329"/>
      <c r="AI284" s="340" t="s">
        <v>106</v>
      </c>
      <c r="AJ284" s="326" t="s">
        <v>84</v>
      </c>
      <c r="AK284" s="331">
        <v>105.34</v>
      </c>
      <c r="AL284" s="331">
        <v>111.8</v>
      </c>
      <c r="AM284" s="344">
        <v>115.64</v>
      </c>
      <c r="AN284" s="344">
        <v>122.21</v>
      </c>
      <c r="AO284" s="344">
        <v>102.44</v>
      </c>
      <c r="AP284" s="344">
        <v>106.94</v>
      </c>
      <c r="AQ284" s="344">
        <v>126.99</v>
      </c>
      <c r="AR284" s="344">
        <v>95.55</v>
      </c>
      <c r="AS284" s="344">
        <v>101.13</v>
      </c>
      <c r="AT284" s="344">
        <v>102.1</v>
      </c>
      <c r="AU284" s="344">
        <v>86.11</v>
      </c>
    </row>
    <row r="285" spans="1:47" x14ac:dyDescent="0.15">
      <c r="A285" s="329"/>
      <c r="B285" s="341"/>
      <c r="C285" s="329" t="s">
        <v>86</v>
      </c>
      <c r="D285" s="360">
        <v>103.9</v>
      </c>
      <c r="E285" s="331">
        <v>103.89</v>
      </c>
      <c r="F285" s="331">
        <v>100.82</v>
      </c>
      <c r="G285" s="331">
        <v>112.47</v>
      </c>
      <c r="H285" s="331">
        <v>99.13</v>
      </c>
      <c r="I285" s="331">
        <v>112.83</v>
      </c>
      <c r="J285" s="331">
        <v>97.07</v>
      </c>
      <c r="K285" s="331">
        <v>137.21</v>
      </c>
      <c r="L285" s="331">
        <v>93.06</v>
      </c>
      <c r="M285" s="331">
        <v>79.400000000000006</v>
      </c>
      <c r="N285" s="331">
        <v>105.48</v>
      </c>
      <c r="O285" s="331">
        <v>123.57</v>
      </c>
      <c r="P285" s="331">
        <v>109.89</v>
      </c>
      <c r="Q285" s="331">
        <v>101.6</v>
      </c>
      <c r="R285" s="331">
        <v>92.38</v>
      </c>
      <c r="S285" s="331">
        <v>98.22</v>
      </c>
      <c r="T285" s="331">
        <v>101.1</v>
      </c>
      <c r="U285" s="331">
        <v>85.22</v>
      </c>
      <c r="V285" s="331">
        <v>104.18</v>
      </c>
      <c r="W285" s="331">
        <v>112.44</v>
      </c>
      <c r="X285" s="331">
        <v>98.96</v>
      </c>
      <c r="Y285" s="331">
        <v>106.39</v>
      </c>
      <c r="Z285" s="331">
        <v>88.24</v>
      </c>
      <c r="AA285" s="331">
        <v>118.99</v>
      </c>
      <c r="AB285" s="331">
        <v>90.51</v>
      </c>
      <c r="AC285" s="331">
        <v>95.27</v>
      </c>
      <c r="AD285" s="331">
        <v>99.93</v>
      </c>
      <c r="AE285" s="358">
        <v>73.260000000000005</v>
      </c>
      <c r="AF285" s="358">
        <v>128.79</v>
      </c>
      <c r="AG285" s="358">
        <v>105.64</v>
      </c>
      <c r="AH285" s="329"/>
      <c r="AI285" s="341"/>
      <c r="AJ285" s="329" t="s">
        <v>86</v>
      </c>
      <c r="AK285" s="331">
        <v>103.9</v>
      </c>
      <c r="AL285" s="331">
        <v>111.93</v>
      </c>
      <c r="AM285" s="344">
        <v>115.91</v>
      </c>
      <c r="AN285" s="344">
        <v>121.44</v>
      </c>
      <c r="AO285" s="344">
        <v>101.9</v>
      </c>
      <c r="AP285" s="344">
        <v>106.7</v>
      </c>
      <c r="AQ285" s="344">
        <v>123.03</v>
      </c>
      <c r="AR285" s="344">
        <v>98.65</v>
      </c>
      <c r="AS285" s="344">
        <v>98.57</v>
      </c>
      <c r="AT285" s="344">
        <v>99.31</v>
      </c>
      <c r="AU285" s="344">
        <v>86.14</v>
      </c>
    </row>
    <row r="286" spans="1:47" x14ac:dyDescent="0.15">
      <c r="A286" s="329"/>
      <c r="B286" s="341"/>
      <c r="C286" s="329" t="s">
        <v>88</v>
      </c>
      <c r="D286" s="360">
        <v>103.02</v>
      </c>
      <c r="E286" s="331">
        <v>103.02</v>
      </c>
      <c r="F286" s="331">
        <v>102.27</v>
      </c>
      <c r="G286" s="331">
        <v>112.15</v>
      </c>
      <c r="H286" s="331">
        <v>96.6</v>
      </c>
      <c r="I286" s="331">
        <v>104.67</v>
      </c>
      <c r="J286" s="331">
        <v>84.66</v>
      </c>
      <c r="K286" s="331">
        <v>136.79</v>
      </c>
      <c r="L286" s="331">
        <v>89.4</v>
      </c>
      <c r="M286" s="331">
        <v>80.34</v>
      </c>
      <c r="N286" s="331">
        <v>103.8</v>
      </c>
      <c r="O286" s="331">
        <v>119.61</v>
      </c>
      <c r="P286" s="331">
        <v>119.98</v>
      </c>
      <c r="Q286" s="331">
        <v>107.91</v>
      </c>
      <c r="R286" s="331">
        <v>89.8</v>
      </c>
      <c r="S286" s="331">
        <v>100.93</v>
      </c>
      <c r="T286" s="331">
        <v>101.77</v>
      </c>
      <c r="U286" s="331">
        <v>83.86</v>
      </c>
      <c r="V286" s="331">
        <v>101.64</v>
      </c>
      <c r="W286" s="331">
        <v>111.44</v>
      </c>
      <c r="X286" s="331">
        <v>100.89</v>
      </c>
      <c r="Y286" s="331">
        <v>106.84</v>
      </c>
      <c r="Z286" s="331">
        <v>101.98</v>
      </c>
      <c r="AA286" s="331">
        <v>126.75</v>
      </c>
      <c r="AB286" s="331">
        <v>98.77</v>
      </c>
      <c r="AC286" s="331">
        <v>95.77</v>
      </c>
      <c r="AD286" s="331">
        <v>98.33</v>
      </c>
      <c r="AE286" s="358">
        <v>74.069999999999993</v>
      </c>
      <c r="AF286" s="358">
        <v>133.33000000000001</v>
      </c>
      <c r="AG286" s="358">
        <v>104.9</v>
      </c>
      <c r="AH286" s="329"/>
      <c r="AI286" s="341"/>
      <c r="AJ286" s="329" t="s">
        <v>88</v>
      </c>
      <c r="AK286" s="331">
        <v>103.02</v>
      </c>
      <c r="AL286" s="331">
        <v>110.35</v>
      </c>
      <c r="AM286" s="344">
        <v>116.46</v>
      </c>
      <c r="AN286" s="344">
        <v>120.17</v>
      </c>
      <c r="AO286" s="344">
        <v>106.15</v>
      </c>
      <c r="AP286" s="344">
        <v>102.17</v>
      </c>
      <c r="AQ286" s="344">
        <v>119.84</v>
      </c>
      <c r="AR286" s="344">
        <v>95.73</v>
      </c>
      <c r="AS286" s="344">
        <v>98.1</v>
      </c>
      <c r="AT286" s="344">
        <v>98.83</v>
      </c>
      <c r="AU286" s="344">
        <v>85.62</v>
      </c>
    </row>
    <row r="287" spans="1:47" x14ac:dyDescent="0.15">
      <c r="A287" s="329"/>
      <c r="B287" s="341"/>
      <c r="C287" s="329" t="s">
        <v>89</v>
      </c>
      <c r="D287" s="360">
        <v>104.29</v>
      </c>
      <c r="E287" s="331">
        <v>104.29</v>
      </c>
      <c r="F287" s="331">
        <v>101.31</v>
      </c>
      <c r="G287" s="331">
        <v>121.2</v>
      </c>
      <c r="H287" s="331">
        <v>96.7</v>
      </c>
      <c r="I287" s="331">
        <v>109.75</v>
      </c>
      <c r="J287" s="331">
        <v>90.04</v>
      </c>
      <c r="K287" s="331">
        <v>137.35</v>
      </c>
      <c r="L287" s="331">
        <v>87.47</v>
      </c>
      <c r="M287" s="331">
        <v>69.900000000000006</v>
      </c>
      <c r="N287" s="331">
        <v>99.44</v>
      </c>
      <c r="O287" s="331">
        <v>121.81</v>
      </c>
      <c r="P287" s="331">
        <v>120.82</v>
      </c>
      <c r="Q287" s="331">
        <v>99.75</v>
      </c>
      <c r="R287" s="331">
        <v>95.04</v>
      </c>
      <c r="S287" s="331">
        <v>97.16</v>
      </c>
      <c r="T287" s="331">
        <v>102.38</v>
      </c>
      <c r="U287" s="331">
        <v>82.94</v>
      </c>
      <c r="V287" s="331">
        <v>100.41</v>
      </c>
      <c r="W287" s="331">
        <v>106.29</v>
      </c>
      <c r="X287" s="331">
        <v>99.93</v>
      </c>
      <c r="Y287" s="331">
        <v>107.69</v>
      </c>
      <c r="Z287" s="331">
        <v>96.8</v>
      </c>
      <c r="AA287" s="331">
        <v>116.33</v>
      </c>
      <c r="AB287" s="331">
        <v>99.55</v>
      </c>
      <c r="AC287" s="331">
        <v>96.39</v>
      </c>
      <c r="AD287" s="331">
        <v>96.43</v>
      </c>
      <c r="AE287" s="358">
        <v>74.58</v>
      </c>
      <c r="AF287" s="358">
        <v>143.16999999999999</v>
      </c>
      <c r="AG287" s="358">
        <v>106.6</v>
      </c>
      <c r="AH287" s="329"/>
      <c r="AI287" s="341"/>
      <c r="AJ287" s="329" t="s">
        <v>89</v>
      </c>
      <c r="AK287" s="331">
        <v>104.29</v>
      </c>
      <c r="AL287" s="331">
        <v>111.38</v>
      </c>
      <c r="AM287" s="344">
        <v>115.81</v>
      </c>
      <c r="AN287" s="344">
        <v>123.92</v>
      </c>
      <c r="AO287" s="344">
        <v>98.07</v>
      </c>
      <c r="AP287" s="344">
        <v>103.33</v>
      </c>
      <c r="AQ287" s="344">
        <v>114.5</v>
      </c>
      <c r="AR287" s="344">
        <v>98.02</v>
      </c>
      <c r="AS287" s="344">
        <v>99.87</v>
      </c>
      <c r="AT287" s="344">
        <v>100.91</v>
      </c>
      <c r="AU287" s="344">
        <v>84.22</v>
      </c>
    </row>
    <row r="288" spans="1:47" x14ac:dyDescent="0.15">
      <c r="A288" s="329"/>
      <c r="B288" s="341"/>
      <c r="C288" s="329" t="s">
        <v>90</v>
      </c>
      <c r="D288" s="360">
        <v>103.34</v>
      </c>
      <c r="E288" s="331">
        <v>103.34</v>
      </c>
      <c r="F288" s="331">
        <v>99.09</v>
      </c>
      <c r="G288" s="331">
        <v>103.35</v>
      </c>
      <c r="H288" s="331">
        <v>100.8</v>
      </c>
      <c r="I288" s="331">
        <v>108.1</v>
      </c>
      <c r="J288" s="331">
        <v>103.21</v>
      </c>
      <c r="K288" s="331">
        <v>124.48</v>
      </c>
      <c r="L288" s="331">
        <v>91.31</v>
      </c>
      <c r="M288" s="331">
        <v>70.23</v>
      </c>
      <c r="N288" s="331">
        <v>108.84</v>
      </c>
      <c r="O288" s="331">
        <v>116.83</v>
      </c>
      <c r="P288" s="331">
        <v>121.72</v>
      </c>
      <c r="Q288" s="331">
        <v>103.05</v>
      </c>
      <c r="R288" s="331">
        <v>95.59</v>
      </c>
      <c r="S288" s="331">
        <v>98.37</v>
      </c>
      <c r="T288" s="331">
        <v>102.99</v>
      </c>
      <c r="U288" s="331">
        <v>81.31</v>
      </c>
      <c r="V288" s="331">
        <v>100.66</v>
      </c>
      <c r="W288" s="331">
        <v>105.95</v>
      </c>
      <c r="X288" s="331">
        <v>102.11</v>
      </c>
      <c r="Y288" s="331">
        <v>110.53</v>
      </c>
      <c r="Z288" s="331">
        <v>103.89</v>
      </c>
      <c r="AA288" s="331">
        <v>113.32</v>
      </c>
      <c r="AB288" s="331">
        <v>108.17</v>
      </c>
      <c r="AC288" s="331">
        <v>96.73</v>
      </c>
      <c r="AD288" s="331">
        <v>96.4</v>
      </c>
      <c r="AE288" s="358">
        <v>81.87</v>
      </c>
      <c r="AF288" s="358">
        <v>141</v>
      </c>
      <c r="AG288" s="358">
        <v>105.47</v>
      </c>
      <c r="AH288" s="329"/>
      <c r="AI288" s="341"/>
      <c r="AJ288" s="329" t="s">
        <v>90</v>
      </c>
      <c r="AK288" s="331">
        <v>103.34</v>
      </c>
      <c r="AL288" s="331">
        <v>110.63</v>
      </c>
      <c r="AM288" s="344">
        <v>118.03</v>
      </c>
      <c r="AN288" s="344">
        <v>125.75</v>
      </c>
      <c r="AO288" s="344">
        <v>103.16</v>
      </c>
      <c r="AP288" s="344">
        <v>99.77</v>
      </c>
      <c r="AQ288" s="344">
        <v>110</v>
      </c>
      <c r="AR288" s="344">
        <v>96.39</v>
      </c>
      <c r="AS288" s="344">
        <v>97.48</v>
      </c>
      <c r="AT288" s="344">
        <v>98.46</v>
      </c>
      <c r="AU288" s="344">
        <v>83.69</v>
      </c>
    </row>
    <row r="289" spans="1:47" x14ac:dyDescent="0.15">
      <c r="A289" s="329"/>
      <c r="B289" s="341"/>
      <c r="C289" s="329" t="s">
        <v>91</v>
      </c>
      <c r="D289" s="360">
        <v>100.06</v>
      </c>
      <c r="E289" s="331">
        <v>100.06</v>
      </c>
      <c r="F289" s="331">
        <v>95.52</v>
      </c>
      <c r="G289" s="331">
        <v>104.13</v>
      </c>
      <c r="H289" s="331">
        <v>101.12</v>
      </c>
      <c r="I289" s="331">
        <v>104.75</v>
      </c>
      <c r="J289" s="331">
        <v>95.31</v>
      </c>
      <c r="K289" s="331">
        <v>117.37</v>
      </c>
      <c r="L289" s="331">
        <v>96.95</v>
      </c>
      <c r="M289" s="331">
        <v>80.900000000000006</v>
      </c>
      <c r="N289" s="331">
        <v>97.96</v>
      </c>
      <c r="O289" s="331">
        <v>82.64</v>
      </c>
      <c r="P289" s="331">
        <v>112.65</v>
      </c>
      <c r="Q289" s="331">
        <v>107</v>
      </c>
      <c r="R289" s="331">
        <v>95.58</v>
      </c>
      <c r="S289" s="331">
        <v>98.33</v>
      </c>
      <c r="T289" s="331">
        <v>98.83</v>
      </c>
      <c r="U289" s="331">
        <v>81.39</v>
      </c>
      <c r="V289" s="331">
        <v>99.43</v>
      </c>
      <c r="W289" s="331">
        <v>108.99</v>
      </c>
      <c r="X289" s="331">
        <v>100.02</v>
      </c>
      <c r="Y289" s="331">
        <v>98.26</v>
      </c>
      <c r="Z289" s="331">
        <v>101.5</v>
      </c>
      <c r="AA289" s="331">
        <v>104.86</v>
      </c>
      <c r="AB289" s="331">
        <v>104.5</v>
      </c>
      <c r="AC289" s="331">
        <v>97.86</v>
      </c>
      <c r="AD289" s="331">
        <v>107.21</v>
      </c>
      <c r="AE289" s="358">
        <v>58.26</v>
      </c>
      <c r="AF289" s="358">
        <v>142.69</v>
      </c>
      <c r="AG289" s="358">
        <v>102.48</v>
      </c>
      <c r="AH289" s="329"/>
      <c r="AI289" s="341"/>
      <c r="AJ289" s="329" t="s">
        <v>91</v>
      </c>
      <c r="AK289" s="331">
        <v>100.06</v>
      </c>
      <c r="AL289" s="331">
        <v>103.85</v>
      </c>
      <c r="AM289" s="344">
        <v>111.12</v>
      </c>
      <c r="AN289" s="344">
        <v>116.97</v>
      </c>
      <c r="AO289" s="344">
        <v>81.58</v>
      </c>
      <c r="AP289" s="344">
        <v>94.27</v>
      </c>
      <c r="AQ289" s="344">
        <v>81.36</v>
      </c>
      <c r="AR289" s="344">
        <v>98.59</v>
      </c>
      <c r="AS289" s="344">
        <v>97.38</v>
      </c>
      <c r="AT289" s="344">
        <v>98.6</v>
      </c>
      <c r="AU289" s="344">
        <v>82.63</v>
      </c>
    </row>
    <row r="290" spans="1:47" x14ac:dyDescent="0.15">
      <c r="A290" s="329"/>
      <c r="B290" s="341"/>
      <c r="C290" s="329" t="s">
        <v>92</v>
      </c>
      <c r="D290" s="360">
        <v>99.02</v>
      </c>
      <c r="E290" s="331">
        <v>99.02</v>
      </c>
      <c r="F290" s="331">
        <v>97.29</v>
      </c>
      <c r="G290" s="331">
        <v>100.5</v>
      </c>
      <c r="H290" s="331">
        <v>99.18</v>
      </c>
      <c r="I290" s="331">
        <v>104.83</v>
      </c>
      <c r="J290" s="331">
        <v>87.03</v>
      </c>
      <c r="K290" s="331">
        <v>128.84</v>
      </c>
      <c r="L290" s="331">
        <v>90.79</v>
      </c>
      <c r="M290" s="331">
        <v>73.02</v>
      </c>
      <c r="N290" s="331">
        <v>104.13</v>
      </c>
      <c r="O290" s="331">
        <v>103.45</v>
      </c>
      <c r="P290" s="331">
        <v>99.87</v>
      </c>
      <c r="Q290" s="331">
        <v>105.38</v>
      </c>
      <c r="R290" s="331">
        <v>91.97</v>
      </c>
      <c r="S290" s="331">
        <v>99.66</v>
      </c>
      <c r="T290" s="331">
        <v>101.73</v>
      </c>
      <c r="U290" s="331">
        <v>85.03</v>
      </c>
      <c r="V290" s="331">
        <v>99.6</v>
      </c>
      <c r="W290" s="331">
        <v>111.21</v>
      </c>
      <c r="X290" s="331">
        <v>98.08</v>
      </c>
      <c r="Y290" s="331">
        <v>98.93</v>
      </c>
      <c r="Z290" s="331">
        <v>97.09</v>
      </c>
      <c r="AA290" s="331">
        <v>95.57</v>
      </c>
      <c r="AB290" s="331">
        <v>108.83</v>
      </c>
      <c r="AC290" s="331">
        <v>97.15</v>
      </c>
      <c r="AD290" s="331">
        <v>100.12</v>
      </c>
      <c r="AE290" s="358">
        <v>54.96</v>
      </c>
      <c r="AF290" s="358">
        <v>127.32</v>
      </c>
      <c r="AG290" s="358">
        <v>100.8</v>
      </c>
      <c r="AH290" s="329"/>
      <c r="AI290" s="341"/>
      <c r="AJ290" s="329" t="s">
        <v>92</v>
      </c>
      <c r="AK290" s="331">
        <v>99.02</v>
      </c>
      <c r="AL290" s="331">
        <v>106.01</v>
      </c>
      <c r="AM290" s="344">
        <v>114.33</v>
      </c>
      <c r="AN290" s="344">
        <v>119.37</v>
      </c>
      <c r="AO290" s="344">
        <v>95.37</v>
      </c>
      <c r="AP290" s="344">
        <v>95.9</v>
      </c>
      <c r="AQ290" s="344">
        <v>95.69</v>
      </c>
      <c r="AR290" s="344">
        <v>96.71</v>
      </c>
      <c r="AS290" s="344">
        <v>94.13</v>
      </c>
      <c r="AT290" s="344">
        <v>94.78</v>
      </c>
      <c r="AU290" s="344">
        <v>85.2</v>
      </c>
    </row>
    <row r="291" spans="1:47" x14ac:dyDescent="0.15">
      <c r="A291" s="329"/>
      <c r="B291" s="341"/>
      <c r="C291" s="329" t="s">
        <v>93</v>
      </c>
      <c r="D291" s="360">
        <v>98.96</v>
      </c>
      <c r="E291" s="331">
        <v>98.96</v>
      </c>
      <c r="F291" s="331">
        <v>95.65</v>
      </c>
      <c r="G291" s="331">
        <v>98.74</v>
      </c>
      <c r="H291" s="331">
        <v>103.52</v>
      </c>
      <c r="I291" s="331">
        <v>97.66</v>
      </c>
      <c r="J291" s="331">
        <v>92.25</v>
      </c>
      <c r="K291" s="331">
        <v>104.32</v>
      </c>
      <c r="L291" s="331">
        <v>91.26</v>
      </c>
      <c r="M291" s="331">
        <v>59.8</v>
      </c>
      <c r="N291" s="331">
        <v>109.85</v>
      </c>
      <c r="O291" s="331">
        <v>103.23</v>
      </c>
      <c r="P291" s="331">
        <v>114.25</v>
      </c>
      <c r="Q291" s="331">
        <v>100.44</v>
      </c>
      <c r="R291" s="331">
        <v>97.27</v>
      </c>
      <c r="S291" s="331">
        <v>102.26</v>
      </c>
      <c r="T291" s="331">
        <v>93.78</v>
      </c>
      <c r="U291" s="331">
        <v>85.38</v>
      </c>
      <c r="V291" s="331">
        <v>99.32</v>
      </c>
      <c r="W291" s="331">
        <v>108.73</v>
      </c>
      <c r="X291" s="331">
        <v>97.47</v>
      </c>
      <c r="Y291" s="331">
        <v>96.99</v>
      </c>
      <c r="Z291" s="331">
        <v>99.8</v>
      </c>
      <c r="AA291" s="331">
        <v>92.32</v>
      </c>
      <c r="AB291" s="331">
        <v>110.26</v>
      </c>
      <c r="AC291" s="331">
        <v>94.7</v>
      </c>
      <c r="AD291" s="331">
        <v>101.87</v>
      </c>
      <c r="AE291" s="358">
        <v>59.66</v>
      </c>
      <c r="AF291" s="358">
        <v>120.27</v>
      </c>
      <c r="AG291" s="358">
        <v>100.29</v>
      </c>
      <c r="AH291" s="329"/>
      <c r="AI291" s="341"/>
      <c r="AJ291" s="329" t="s">
        <v>93</v>
      </c>
      <c r="AK291" s="331">
        <v>98.96</v>
      </c>
      <c r="AL291" s="331">
        <v>106.76</v>
      </c>
      <c r="AM291" s="344">
        <v>113.05</v>
      </c>
      <c r="AN291" s="344">
        <v>119.14</v>
      </c>
      <c r="AO291" s="344">
        <v>105.24</v>
      </c>
      <c r="AP291" s="344">
        <v>100.64</v>
      </c>
      <c r="AQ291" s="344">
        <v>94.49</v>
      </c>
      <c r="AR291" s="344">
        <v>102.84</v>
      </c>
      <c r="AS291" s="344">
        <v>93.28</v>
      </c>
      <c r="AT291" s="344">
        <v>93.8</v>
      </c>
      <c r="AU291" s="344">
        <v>84.84</v>
      </c>
    </row>
    <row r="292" spans="1:47" x14ac:dyDescent="0.15">
      <c r="A292" s="329"/>
      <c r="B292" s="341"/>
      <c r="C292" s="329" t="s">
        <v>94</v>
      </c>
      <c r="D292" s="360">
        <v>100.09</v>
      </c>
      <c r="E292" s="331">
        <v>100.08</v>
      </c>
      <c r="F292" s="331">
        <v>95.61</v>
      </c>
      <c r="G292" s="331">
        <v>100.68</v>
      </c>
      <c r="H292" s="331">
        <v>98.54</v>
      </c>
      <c r="I292" s="331">
        <v>101.75</v>
      </c>
      <c r="J292" s="331">
        <v>96.26</v>
      </c>
      <c r="K292" s="331">
        <v>108.69</v>
      </c>
      <c r="L292" s="331">
        <v>87.59</v>
      </c>
      <c r="M292" s="331">
        <v>67.59</v>
      </c>
      <c r="N292" s="331">
        <v>114.76</v>
      </c>
      <c r="O292" s="331">
        <v>92.33</v>
      </c>
      <c r="P292" s="331">
        <v>109.65</v>
      </c>
      <c r="Q292" s="331">
        <v>102.4</v>
      </c>
      <c r="R292" s="331">
        <v>88.15</v>
      </c>
      <c r="S292" s="331">
        <v>99.38</v>
      </c>
      <c r="T292" s="331">
        <v>103.63</v>
      </c>
      <c r="U292" s="331">
        <v>85.3</v>
      </c>
      <c r="V292" s="331">
        <v>99.63</v>
      </c>
      <c r="W292" s="331">
        <v>107.48</v>
      </c>
      <c r="X292" s="331">
        <v>99.37</v>
      </c>
      <c r="Y292" s="331">
        <v>95.84</v>
      </c>
      <c r="Z292" s="331">
        <v>97.8</v>
      </c>
      <c r="AA292" s="331">
        <v>92.28</v>
      </c>
      <c r="AB292" s="331">
        <v>109.21</v>
      </c>
      <c r="AC292" s="331">
        <v>99.3</v>
      </c>
      <c r="AD292" s="331">
        <v>107.75</v>
      </c>
      <c r="AE292" s="358">
        <v>60.51</v>
      </c>
      <c r="AF292" s="358">
        <v>126.51</v>
      </c>
      <c r="AG292" s="358">
        <v>101.76</v>
      </c>
      <c r="AH292" s="329"/>
      <c r="AI292" s="341"/>
      <c r="AJ292" s="329" t="s">
        <v>94</v>
      </c>
      <c r="AK292" s="331">
        <v>100.09</v>
      </c>
      <c r="AL292" s="331">
        <v>105.75</v>
      </c>
      <c r="AM292" s="344">
        <v>115.82</v>
      </c>
      <c r="AN292" s="344">
        <v>117.08</v>
      </c>
      <c r="AO292" s="344">
        <v>114.68</v>
      </c>
      <c r="AP292" s="344">
        <v>90.1</v>
      </c>
      <c r="AQ292" s="344">
        <v>82.94</v>
      </c>
      <c r="AR292" s="344">
        <v>93.65</v>
      </c>
      <c r="AS292" s="344">
        <v>94.26</v>
      </c>
      <c r="AT292" s="344">
        <v>94.99</v>
      </c>
      <c r="AU292" s="344">
        <v>85.33</v>
      </c>
    </row>
    <row r="293" spans="1:47" x14ac:dyDescent="0.15">
      <c r="A293" s="329"/>
      <c r="B293" s="341"/>
      <c r="C293" s="329" t="s">
        <v>95</v>
      </c>
      <c r="D293" s="360">
        <v>94.24</v>
      </c>
      <c r="E293" s="331">
        <v>94.24</v>
      </c>
      <c r="F293" s="331">
        <v>93.9</v>
      </c>
      <c r="G293" s="331">
        <v>100.67</v>
      </c>
      <c r="H293" s="331">
        <v>98.9</v>
      </c>
      <c r="I293" s="331">
        <v>91.74</v>
      </c>
      <c r="J293" s="331">
        <v>81.59</v>
      </c>
      <c r="K293" s="331">
        <v>103.63</v>
      </c>
      <c r="L293" s="331">
        <v>83.41</v>
      </c>
      <c r="M293" s="331">
        <v>52.63</v>
      </c>
      <c r="N293" s="331">
        <v>116.39</v>
      </c>
      <c r="O293" s="331">
        <v>90.72</v>
      </c>
      <c r="P293" s="331">
        <v>96.58</v>
      </c>
      <c r="Q293" s="331">
        <v>99.95</v>
      </c>
      <c r="R293" s="331">
        <v>80.34</v>
      </c>
      <c r="S293" s="331">
        <v>96.56</v>
      </c>
      <c r="T293" s="331">
        <v>105.53</v>
      </c>
      <c r="U293" s="331">
        <v>89.21</v>
      </c>
      <c r="V293" s="331">
        <v>93.15</v>
      </c>
      <c r="W293" s="331">
        <v>108.2</v>
      </c>
      <c r="X293" s="331">
        <v>98.21</v>
      </c>
      <c r="Y293" s="331">
        <v>92.6</v>
      </c>
      <c r="Z293" s="331">
        <v>94.37</v>
      </c>
      <c r="AA293" s="331">
        <v>91.97</v>
      </c>
      <c r="AB293" s="331">
        <v>115.57</v>
      </c>
      <c r="AC293" s="331">
        <v>99.83</v>
      </c>
      <c r="AD293" s="331">
        <v>96.14</v>
      </c>
      <c r="AE293" s="358">
        <v>57.5</v>
      </c>
      <c r="AF293" s="358">
        <v>120.9</v>
      </c>
      <c r="AG293" s="358">
        <v>95.82</v>
      </c>
      <c r="AH293" s="329"/>
      <c r="AI293" s="341"/>
      <c r="AJ293" s="329" t="s">
        <v>95</v>
      </c>
      <c r="AK293" s="331">
        <v>94.24</v>
      </c>
      <c r="AL293" s="331">
        <v>98.89</v>
      </c>
      <c r="AM293" s="344">
        <v>105.98</v>
      </c>
      <c r="AN293" s="344">
        <v>98.25</v>
      </c>
      <c r="AO293" s="344">
        <v>115.87</v>
      </c>
      <c r="AP293" s="344">
        <v>90.53</v>
      </c>
      <c r="AQ293" s="344">
        <v>83.54</v>
      </c>
      <c r="AR293" s="344">
        <v>93.49</v>
      </c>
      <c r="AS293" s="344">
        <v>90.51</v>
      </c>
      <c r="AT293" s="344">
        <v>90.65</v>
      </c>
      <c r="AU293" s="344">
        <v>88.17</v>
      </c>
    </row>
    <row r="294" spans="1:47" x14ac:dyDescent="0.15">
      <c r="A294" s="329"/>
      <c r="B294" s="341"/>
      <c r="C294" s="329" t="s">
        <v>96</v>
      </c>
      <c r="D294" s="360">
        <v>90.17</v>
      </c>
      <c r="E294" s="331">
        <v>90.17</v>
      </c>
      <c r="F294" s="331">
        <v>88.66</v>
      </c>
      <c r="G294" s="331">
        <v>97.1</v>
      </c>
      <c r="H294" s="331">
        <v>97.25</v>
      </c>
      <c r="I294" s="331">
        <v>84.58</v>
      </c>
      <c r="J294" s="331">
        <v>73.8</v>
      </c>
      <c r="K294" s="331">
        <v>102.01</v>
      </c>
      <c r="L294" s="331">
        <v>84.52</v>
      </c>
      <c r="M294" s="331">
        <v>63.11</v>
      </c>
      <c r="N294" s="331">
        <v>107.48</v>
      </c>
      <c r="O294" s="331">
        <v>81.2</v>
      </c>
      <c r="P294" s="331">
        <v>86.08</v>
      </c>
      <c r="Q294" s="331">
        <v>103.99</v>
      </c>
      <c r="R294" s="331">
        <v>82.66</v>
      </c>
      <c r="S294" s="331">
        <v>92.26</v>
      </c>
      <c r="T294" s="331">
        <v>100.03</v>
      </c>
      <c r="U294" s="331">
        <v>91.5</v>
      </c>
      <c r="V294" s="331">
        <v>95.95</v>
      </c>
      <c r="W294" s="331">
        <v>106.87</v>
      </c>
      <c r="X294" s="331">
        <v>99.26</v>
      </c>
      <c r="Y294" s="331">
        <v>94.45</v>
      </c>
      <c r="Z294" s="331">
        <v>94.45</v>
      </c>
      <c r="AA294" s="331">
        <v>90.18</v>
      </c>
      <c r="AB294" s="331">
        <v>114.24</v>
      </c>
      <c r="AC294" s="331">
        <v>100.73</v>
      </c>
      <c r="AD294" s="331">
        <v>105.54</v>
      </c>
      <c r="AE294" s="358">
        <v>58.96</v>
      </c>
      <c r="AF294" s="358">
        <v>125.39</v>
      </c>
      <c r="AG294" s="358">
        <v>92.37</v>
      </c>
      <c r="AH294" s="329"/>
      <c r="AI294" s="341"/>
      <c r="AJ294" s="329" t="s">
        <v>96</v>
      </c>
      <c r="AK294" s="331">
        <v>90.17</v>
      </c>
      <c r="AL294" s="331">
        <v>93.92</v>
      </c>
      <c r="AM294" s="344">
        <v>99.74</v>
      </c>
      <c r="AN294" s="344">
        <v>96.62</v>
      </c>
      <c r="AO294" s="344">
        <v>102.94</v>
      </c>
      <c r="AP294" s="344">
        <v>86.35</v>
      </c>
      <c r="AQ294" s="344">
        <v>71.209999999999994</v>
      </c>
      <c r="AR294" s="344">
        <v>92.57</v>
      </c>
      <c r="AS294" s="344">
        <v>88.14</v>
      </c>
      <c r="AT294" s="344">
        <v>87.68</v>
      </c>
      <c r="AU294" s="344">
        <v>91.76</v>
      </c>
    </row>
    <row r="295" spans="1:47" x14ac:dyDescent="0.15">
      <c r="A295" s="329"/>
      <c r="B295" s="342"/>
      <c r="C295" s="335" t="s">
        <v>97</v>
      </c>
      <c r="D295" s="362">
        <v>93.75</v>
      </c>
      <c r="E295" s="337">
        <v>93.75</v>
      </c>
      <c r="F295" s="337">
        <v>90.66</v>
      </c>
      <c r="G295" s="337">
        <v>102.65</v>
      </c>
      <c r="H295" s="337">
        <v>100.82</v>
      </c>
      <c r="I295" s="337">
        <v>93.29</v>
      </c>
      <c r="J295" s="337">
        <v>90.49</v>
      </c>
      <c r="K295" s="337">
        <v>99.65</v>
      </c>
      <c r="L295" s="337">
        <v>83.4</v>
      </c>
      <c r="M295" s="337">
        <v>55.35</v>
      </c>
      <c r="N295" s="337">
        <v>99.17</v>
      </c>
      <c r="O295" s="337">
        <v>69.92</v>
      </c>
      <c r="P295" s="337">
        <v>102.54</v>
      </c>
      <c r="Q295" s="337">
        <v>101</v>
      </c>
      <c r="R295" s="337">
        <v>86.27</v>
      </c>
      <c r="S295" s="337">
        <v>98.53</v>
      </c>
      <c r="T295" s="337">
        <v>93.4</v>
      </c>
      <c r="U295" s="337">
        <v>91.73</v>
      </c>
      <c r="V295" s="337">
        <v>94.76</v>
      </c>
      <c r="W295" s="337">
        <v>109.45</v>
      </c>
      <c r="X295" s="337">
        <v>97.9</v>
      </c>
      <c r="Y295" s="337">
        <v>97.24</v>
      </c>
      <c r="Z295" s="337">
        <v>87.84</v>
      </c>
      <c r="AA295" s="337">
        <v>90.15</v>
      </c>
      <c r="AB295" s="337">
        <v>113.93</v>
      </c>
      <c r="AC295" s="337">
        <v>96.24</v>
      </c>
      <c r="AD295" s="337">
        <v>107.75</v>
      </c>
      <c r="AE295" s="423">
        <v>56.78</v>
      </c>
      <c r="AF295" s="423">
        <v>127.14</v>
      </c>
      <c r="AG295" s="423">
        <v>95.8</v>
      </c>
      <c r="AH295" s="329"/>
      <c r="AI295" s="342"/>
      <c r="AJ295" s="335" t="s">
        <v>97</v>
      </c>
      <c r="AK295" s="337">
        <v>93.75</v>
      </c>
      <c r="AL295" s="337">
        <v>100.08</v>
      </c>
      <c r="AM295" s="346">
        <v>108.42</v>
      </c>
      <c r="AN295" s="346">
        <v>111.45</v>
      </c>
      <c r="AO295" s="346">
        <v>102.63</v>
      </c>
      <c r="AP295" s="346">
        <v>87.61</v>
      </c>
      <c r="AQ295" s="346">
        <v>67.260000000000005</v>
      </c>
      <c r="AR295" s="346">
        <v>96.4</v>
      </c>
      <c r="AS295" s="346">
        <v>88.86</v>
      </c>
      <c r="AT295" s="346">
        <v>89.08</v>
      </c>
      <c r="AU295" s="346">
        <v>86.39</v>
      </c>
    </row>
    <row r="296" spans="1:47" x14ac:dyDescent="0.15">
      <c r="A296" s="329"/>
      <c r="B296" s="341" t="s">
        <v>107</v>
      </c>
      <c r="C296" s="326" t="s">
        <v>84</v>
      </c>
      <c r="D296" s="360">
        <v>93.86</v>
      </c>
      <c r="E296" s="331">
        <v>93.86</v>
      </c>
      <c r="F296" s="331">
        <v>93.4</v>
      </c>
      <c r="G296" s="331">
        <v>98.78</v>
      </c>
      <c r="H296" s="331">
        <v>95.1</v>
      </c>
      <c r="I296" s="331">
        <v>87.94</v>
      </c>
      <c r="J296" s="331">
        <v>77.989999999999995</v>
      </c>
      <c r="K296" s="331">
        <v>98.03</v>
      </c>
      <c r="L296" s="331">
        <v>79.489999999999995</v>
      </c>
      <c r="M296" s="331">
        <v>47.51</v>
      </c>
      <c r="N296" s="331">
        <v>108.98</v>
      </c>
      <c r="O296" s="331">
        <v>69.2</v>
      </c>
      <c r="P296" s="331">
        <v>131.84</v>
      </c>
      <c r="Q296" s="331">
        <v>94.94</v>
      </c>
      <c r="R296" s="331">
        <v>81.39</v>
      </c>
      <c r="S296" s="331">
        <v>99.13</v>
      </c>
      <c r="T296" s="331">
        <v>92.41</v>
      </c>
      <c r="U296" s="331">
        <v>87.26</v>
      </c>
      <c r="V296" s="331">
        <v>94.39</v>
      </c>
      <c r="W296" s="331">
        <v>102.43</v>
      </c>
      <c r="X296" s="331">
        <v>97.55</v>
      </c>
      <c r="Y296" s="331">
        <v>95.38</v>
      </c>
      <c r="Z296" s="331">
        <v>89.07</v>
      </c>
      <c r="AA296" s="331">
        <v>90.73</v>
      </c>
      <c r="AB296" s="331">
        <v>110.16</v>
      </c>
      <c r="AC296" s="331">
        <v>98.56</v>
      </c>
      <c r="AD296" s="331">
        <v>97.35</v>
      </c>
      <c r="AE296" s="358">
        <v>60.1</v>
      </c>
      <c r="AF296" s="358">
        <v>108.76</v>
      </c>
      <c r="AG296" s="358">
        <v>95.02</v>
      </c>
      <c r="AH296" s="329"/>
      <c r="AI296" s="341" t="s">
        <v>107</v>
      </c>
      <c r="AJ296" s="326" t="s">
        <v>84</v>
      </c>
      <c r="AK296" s="331">
        <v>93.86</v>
      </c>
      <c r="AL296" s="331">
        <v>102.99</v>
      </c>
      <c r="AM296" s="344">
        <v>120</v>
      </c>
      <c r="AN296" s="344">
        <v>127.2</v>
      </c>
      <c r="AO296" s="344">
        <v>104.69</v>
      </c>
      <c r="AP296" s="344">
        <v>80.78</v>
      </c>
      <c r="AQ296" s="344">
        <v>66.06</v>
      </c>
      <c r="AR296" s="344">
        <v>88.75</v>
      </c>
      <c r="AS296" s="344">
        <v>87.58</v>
      </c>
      <c r="AT296" s="344">
        <v>87.78</v>
      </c>
      <c r="AU296" s="344">
        <v>85.9</v>
      </c>
    </row>
    <row r="297" spans="1:47" x14ac:dyDescent="0.15">
      <c r="A297" s="329"/>
      <c r="B297" s="341"/>
      <c r="C297" s="329" t="s">
        <v>86</v>
      </c>
      <c r="D297" s="360">
        <v>94.05</v>
      </c>
      <c r="E297" s="331">
        <v>94.06</v>
      </c>
      <c r="F297" s="331">
        <v>99.56</v>
      </c>
      <c r="G297" s="331">
        <v>99.46</v>
      </c>
      <c r="H297" s="331">
        <v>95.74</v>
      </c>
      <c r="I297" s="331">
        <v>90.8</v>
      </c>
      <c r="J297" s="331">
        <v>83.57</v>
      </c>
      <c r="K297" s="331">
        <v>99.06</v>
      </c>
      <c r="L297" s="331">
        <v>81.819999999999993</v>
      </c>
      <c r="M297" s="331">
        <v>46.88</v>
      </c>
      <c r="N297" s="331">
        <v>102.6</v>
      </c>
      <c r="O297" s="331">
        <v>79.959999999999994</v>
      </c>
      <c r="P297" s="331">
        <v>105.84</v>
      </c>
      <c r="Q297" s="331">
        <v>103.27</v>
      </c>
      <c r="R297" s="331">
        <v>86.06</v>
      </c>
      <c r="S297" s="331">
        <v>100.9</v>
      </c>
      <c r="T297" s="331">
        <v>98.51</v>
      </c>
      <c r="U297" s="331">
        <v>90.18</v>
      </c>
      <c r="V297" s="331">
        <v>91.08</v>
      </c>
      <c r="W297" s="331">
        <v>105.46</v>
      </c>
      <c r="X297" s="331">
        <v>97.64</v>
      </c>
      <c r="Y297" s="331">
        <v>101.35</v>
      </c>
      <c r="Z297" s="331">
        <v>88.53</v>
      </c>
      <c r="AA297" s="331">
        <v>85.72</v>
      </c>
      <c r="AB297" s="331">
        <v>104.54</v>
      </c>
      <c r="AC297" s="331">
        <v>99.12</v>
      </c>
      <c r="AD297" s="331">
        <v>95.98</v>
      </c>
      <c r="AE297" s="358">
        <v>58.46</v>
      </c>
      <c r="AF297" s="358">
        <v>121.48</v>
      </c>
      <c r="AG297" s="358">
        <v>95.79</v>
      </c>
      <c r="AH297" s="329"/>
      <c r="AI297" s="341"/>
      <c r="AJ297" s="329" t="s">
        <v>86</v>
      </c>
      <c r="AK297" s="331">
        <v>94.05</v>
      </c>
      <c r="AL297" s="331">
        <v>94.16</v>
      </c>
      <c r="AM297" s="344">
        <v>101.67</v>
      </c>
      <c r="AN297" s="344">
        <v>100.8</v>
      </c>
      <c r="AO297" s="344">
        <v>107.84</v>
      </c>
      <c r="AP297" s="344">
        <v>84.67</v>
      </c>
      <c r="AQ297" s="344">
        <v>66.569999999999993</v>
      </c>
      <c r="AR297" s="344">
        <v>93.58</v>
      </c>
      <c r="AS297" s="344">
        <v>94.75</v>
      </c>
      <c r="AT297" s="344">
        <v>95.39</v>
      </c>
      <c r="AU297" s="344">
        <v>85.9</v>
      </c>
    </row>
    <row r="298" spans="1:47" x14ac:dyDescent="0.15">
      <c r="A298" s="329"/>
      <c r="B298" s="341"/>
      <c r="C298" s="329" t="s">
        <v>88</v>
      </c>
      <c r="D298" s="360">
        <v>94.77</v>
      </c>
      <c r="E298" s="331">
        <v>94.77</v>
      </c>
      <c r="F298" s="331">
        <v>103.09</v>
      </c>
      <c r="G298" s="331">
        <v>97.37</v>
      </c>
      <c r="H298" s="331">
        <v>96.51</v>
      </c>
      <c r="I298" s="331">
        <v>102.13</v>
      </c>
      <c r="J298" s="331">
        <v>102.56</v>
      </c>
      <c r="K298" s="331">
        <v>102.06</v>
      </c>
      <c r="L298" s="331">
        <v>79.03</v>
      </c>
      <c r="M298" s="331">
        <v>43.89</v>
      </c>
      <c r="N298" s="331">
        <v>101.47</v>
      </c>
      <c r="O298" s="331">
        <v>74.599999999999994</v>
      </c>
      <c r="P298" s="331">
        <v>94.99</v>
      </c>
      <c r="Q298" s="331">
        <v>101.06</v>
      </c>
      <c r="R298" s="331">
        <v>93.74</v>
      </c>
      <c r="S298" s="331">
        <v>98.81</v>
      </c>
      <c r="T298" s="331">
        <v>102.12</v>
      </c>
      <c r="U298" s="331">
        <v>89.26</v>
      </c>
      <c r="V298" s="331">
        <v>93.04</v>
      </c>
      <c r="W298" s="331">
        <v>106.68</v>
      </c>
      <c r="X298" s="331">
        <v>98.94</v>
      </c>
      <c r="Y298" s="331">
        <v>100.8</v>
      </c>
      <c r="Z298" s="331">
        <v>84.92</v>
      </c>
      <c r="AA298" s="331">
        <v>90.74</v>
      </c>
      <c r="AB298" s="331">
        <v>105.51</v>
      </c>
      <c r="AC298" s="331">
        <v>100.07</v>
      </c>
      <c r="AD298" s="331">
        <v>105.32</v>
      </c>
      <c r="AE298" s="358">
        <v>55.78</v>
      </c>
      <c r="AF298" s="358">
        <v>125.41</v>
      </c>
      <c r="AG298" s="358">
        <v>96.67</v>
      </c>
      <c r="AH298" s="329"/>
      <c r="AI298" s="341"/>
      <c r="AJ298" s="329" t="s">
        <v>88</v>
      </c>
      <c r="AK298" s="331">
        <v>94.77</v>
      </c>
      <c r="AL298" s="331">
        <v>96.08</v>
      </c>
      <c r="AM298" s="344">
        <v>101.2</v>
      </c>
      <c r="AN298" s="344">
        <v>101.67</v>
      </c>
      <c r="AO298" s="344">
        <v>105.75</v>
      </c>
      <c r="AP298" s="344">
        <v>89.9</v>
      </c>
      <c r="AQ298" s="344">
        <v>65.650000000000006</v>
      </c>
      <c r="AR298" s="344">
        <v>102.91</v>
      </c>
      <c r="AS298" s="344">
        <v>94.69</v>
      </c>
      <c r="AT298" s="344">
        <v>95.12</v>
      </c>
      <c r="AU298" s="344">
        <v>86.74</v>
      </c>
    </row>
    <row r="299" spans="1:47" x14ac:dyDescent="0.15">
      <c r="A299" s="329"/>
      <c r="B299" s="341"/>
      <c r="C299" s="329" t="s">
        <v>89</v>
      </c>
      <c r="D299" s="360">
        <v>91.35</v>
      </c>
      <c r="E299" s="331">
        <v>91.36</v>
      </c>
      <c r="F299" s="331">
        <v>103.94</v>
      </c>
      <c r="G299" s="331">
        <v>107.44</v>
      </c>
      <c r="H299" s="331">
        <v>95.06</v>
      </c>
      <c r="I299" s="331">
        <v>81.44</v>
      </c>
      <c r="J299" s="331">
        <v>64.47</v>
      </c>
      <c r="K299" s="331">
        <v>102.8</v>
      </c>
      <c r="L299" s="331">
        <v>88.01</v>
      </c>
      <c r="M299" s="331">
        <v>49.53</v>
      </c>
      <c r="N299" s="331">
        <v>104.64</v>
      </c>
      <c r="O299" s="331">
        <v>75.540000000000006</v>
      </c>
      <c r="P299" s="331">
        <v>90.1</v>
      </c>
      <c r="Q299" s="331">
        <v>104.36</v>
      </c>
      <c r="R299" s="331">
        <v>87.19</v>
      </c>
      <c r="S299" s="331">
        <v>96.09</v>
      </c>
      <c r="T299" s="331">
        <v>98.71</v>
      </c>
      <c r="U299" s="331">
        <v>90.23</v>
      </c>
      <c r="V299" s="331">
        <v>94.74</v>
      </c>
      <c r="W299" s="331">
        <v>102.79</v>
      </c>
      <c r="X299" s="331">
        <v>96.62</v>
      </c>
      <c r="Y299" s="331">
        <v>99.33</v>
      </c>
      <c r="Z299" s="331">
        <v>87.6</v>
      </c>
      <c r="AA299" s="331">
        <v>95.35</v>
      </c>
      <c r="AB299" s="331">
        <v>103.08</v>
      </c>
      <c r="AC299" s="331">
        <v>95.9</v>
      </c>
      <c r="AD299" s="331">
        <v>99.89</v>
      </c>
      <c r="AE299" s="358">
        <v>58.05</v>
      </c>
      <c r="AF299" s="358">
        <v>126.53</v>
      </c>
      <c r="AG299" s="358">
        <v>93.5</v>
      </c>
      <c r="AH299" s="329"/>
      <c r="AI299" s="341"/>
      <c r="AJ299" s="329" t="s">
        <v>89</v>
      </c>
      <c r="AK299" s="331">
        <v>91.35</v>
      </c>
      <c r="AL299" s="331">
        <v>93.41</v>
      </c>
      <c r="AM299" s="344">
        <v>95.26</v>
      </c>
      <c r="AN299" s="344">
        <v>89.67</v>
      </c>
      <c r="AO299" s="344">
        <v>111.7</v>
      </c>
      <c r="AP299" s="344">
        <v>88.41</v>
      </c>
      <c r="AQ299" s="344">
        <v>72.05</v>
      </c>
      <c r="AR299" s="344">
        <v>94.36</v>
      </c>
      <c r="AS299" s="344">
        <v>90.5</v>
      </c>
      <c r="AT299" s="344">
        <v>90.99</v>
      </c>
      <c r="AU299" s="344">
        <v>83.2</v>
      </c>
    </row>
    <row r="300" spans="1:47" x14ac:dyDescent="0.15">
      <c r="A300" s="329"/>
      <c r="B300" s="341"/>
      <c r="C300" s="329" t="s">
        <v>90</v>
      </c>
      <c r="D300" s="360">
        <v>92.47</v>
      </c>
      <c r="E300" s="331">
        <v>92.47</v>
      </c>
      <c r="F300" s="331">
        <v>106.85</v>
      </c>
      <c r="G300" s="331">
        <v>99.29</v>
      </c>
      <c r="H300" s="331">
        <v>95.11</v>
      </c>
      <c r="I300" s="331">
        <v>84.79</v>
      </c>
      <c r="J300" s="331">
        <v>72.09</v>
      </c>
      <c r="K300" s="331">
        <v>106.16</v>
      </c>
      <c r="L300" s="331">
        <v>74.66</v>
      </c>
      <c r="M300" s="331">
        <v>50.17</v>
      </c>
      <c r="N300" s="331">
        <v>107.06</v>
      </c>
      <c r="O300" s="331">
        <v>62.32</v>
      </c>
      <c r="P300" s="331">
        <v>92.27</v>
      </c>
      <c r="Q300" s="331">
        <v>108.28</v>
      </c>
      <c r="R300" s="331">
        <v>87.98</v>
      </c>
      <c r="S300" s="331">
        <v>100.64</v>
      </c>
      <c r="T300" s="331">
        <v>97.14</v>
      </c>
      <c r="U300" s="331">
        <v>92.24</v>
      </c>
      <c r="V300" s="331">
        <v>96.07</v>
      </c>
      <c r="W300" s="331">
        <v>115.81</v>
      </c>
      <c r="X300" s="331">
        <v>97.19</v>
      </c>
      <c r="Y300" s="331">
        <v>102.39</v>
      </c>
      <c r="Z300" s="331">
        <v>83.42</v>
      </c>
      <c r="AA300" s="331">
        <v>95.1</v>
      </c>
      <c r="AB300" s="331">
        <v>103.52</v>
      </c>
      <c r="AC300" s="331">
        <v>97.31</v>
      </c>
      <c r="AD300" s="331">
        <v>98.32</v>
      </c>
      <c r="AE300" s="358">
        <v>56.93</v>
      </c>
      <c r="AF300" s="358">
        <v>123.88</v>
      </c>
      <c r="AG300" s="358">
        <v>94.26</v>
      </c>
      <c r="AH300" s="329"/>
      <c r="AI300" s="341"/>
      <c r="AJ300" s="329" t="s">
        <v>90</v>
      </c>
      <c r="AK300" s="331">
        <v>92.47</v>
      </c>
      <c r="AL300" s="331">
        <v>91.3</v>
      </c>
      <c r="AM300" s="344">
        <v>90.05</v>
      </c>
      <c r="AN300" s="344">
        <v>85.23</v>
      </c>
      <c r="AO300" s="344">
        <v>111.74</v>
      </c>
      <c r="AP300" s="344">
        <v>92.18</v>
      </c>
      <c r="AQ300" s="344">
        <v>71.739999999999995</v>
      </c>
      <c r="AR300" s="344">
        <v>100.45</v>
      </c>
      <c r="AS300" s="344">
        <v>92.56</v>
      </c>
      <c r="AT300" s="344">
        <v>92.97</v>
      </c>
      <c r="AU300" s="344">
        <v>86.68</v>
      </c>
    </row>
    <row r="301" spans="1:47" x14ac:dyDescent="0.15">
      <c r="A301" s="329"/>
      <c r="B301" s="341"/>
      <c r="C301" s="329" t="s">
        <v>91</v>
      </c>
      <c r="D301" s="360">
        <v>100.46</v>
      </c>
      <c r="E301" s="331">
        <v>100.46</v>
      </c>
      <c r="F301" s="331">
        <v>100.34</v>
      </c>
      <c r="G301" s="331">
        <v>100.11</v>
      </c>
      <c r="H301" s="331">
        <v>95.14</v>
      </c>
      <c r="I301" s="331">
        <v>94.21</v>
      </c>
      <c r="J301" s="331">
        <v>77.03</v>
      </c>
      <c r="K301" s="331">
        <v>119.47</v>
      </c>
      <c r="L301" s="331">
        <v>78.760000000000005</v>
      </c>
      <c r="M301" s="331">
        <v>47</v>
      </c>
      <c r="N301" s="331">
        <v>181.93</v>
      </c>
      <c r="O301" s="331">
        <v>72.59</v>
      </c>
      <c r="P301" s="331">
        <v>101.25</v>
      </c>
      <c r="Q301" s="331">
        <v>100.74</v>
      </c>
      <c r="R301" s="331">
        <v>85.78</v>
      </c>
      <c r="S301" s="331">
        <v>101.31</v>
      </c>
      <c r="T301" s="331">
        <v>103.46</v>
      </c>
      <c r="U301" s="331">
        <v>91.87</v>
      </c>
      <c r="V301" s="331">
        <v>95.72</v>
      </c>
      <c r="W301" s="331">
        <v>111.12</v>
      </c>
      <c r="X301" s="331">
        <v>96.9</v>
      </c>
      <c r="Y301" s="331">
        <v>105.09</v>
      </c>
      <c r="Z301" s="331">
        <v>82.4</v>
      </c>
      <c r="AA301" s="331">
        <v>95.44</v>
      </c>
      <c r="AB301" s="331">
        <v>101.62</v>
      </c>
      <c r="AC301" s="331">
        <v>96.75</v>
      </c>
      <c r="AD301" s="331">
        <v>95.93</v>
      </c>
      <c r="AE301" s="358">
        <v>60.25</v>
      </c>
      <c r="AF301" s="358">
        <v>128.41999999999999</v>
      </c>
      <c r="AG301" s="358">
        <v>102.04</v>
      </c>
      <c r="AH301" s="329"/>
      <c r="AI301" s="341"/>
      <c r="AJ301" s="329" t="s">
        <v>91</v>
      </c>
      <c r="AK301" s="331">
        <v>100.46</v>
      </c>
      <c r="AL301" s="331">
        <v>114.43</v>
      </c>
      <c r="AM301" s="344">
        <v>132.4</v>
      </c>
      <c r="AN301" s="344">
        <v>108.39</v>
      </c>
      <c r="AO301" s="344">
        <v>167.36</v>
      </c>
      <c r="AP301" s="344">
        <v>90.48</v>
      </c>
      <c r="AQ301" s="344">
        <v>72.98</v>
      </c>
      <c r="AR301" s="344">
        <v>96.61</v>
      </c>
      <c r="AS301" s="344">
        <v>90.56</v>
      </c>
      <c r="AT301" s="344">
        <v>91.1</v>
      </c>
      <c r="AU301" s="344">
        <v>86.74</v>
      </c>
    </row>
    <row r="302" spans="1:47" x14ac:dyDescent="0.15">
      <c r="A302" s="329"/>
      <c r="B302" s="341"/>
      <c r="C302" s="329" t="s">
        <v>92</v>
      </c>
      <c r="D302" s="360">
        <v>96.87</v>
      </c>
      <c r="E302" s="331">
        <v>96.88</v>
      </c>
      <c r="F302" s="331">
        <v>104.81</v>
      </c>
      <c r="G302" s="331">
        <v>98.69</v>
      </c>
      <c r="H302" s="331">
        <v>96.92</v>
      </c>
      <c r="I302" s="331">
        <v>105.03</v>
      </c>
      <c r="J302" s="331">
        <v>97.87</v>
      </c>
      <c r="K302" s="331">
        <v>118.62</v>
      </c>
      <c r="L302" s="331">
        <v>82.04</v>
      </c>
      <c r="M302" s="331">
        <v>64.31</v>
      </c>
      <c r="N302" s="331">
        <v>97.08</v>
      </c>
      <c r="O302" s="331">
        <v>67.77</v>
      </c>
      <c r="P302" s="331">
        <v>97.77</v>
      </c>
      <c r="Q302" s="331">
        <v>102.02</v>
      </c>
      <c r="R302" s="331">
        <v>92.71</v>
      </c>
      <c r="S302" s="331">
        <v>100.92</v>
      </c>
      <c r="T302" s="331">
        <v>101.42</v>
      </c>
      <c r="U302" s="331">
        <v>89.41</v>
      </c>
      <c r="V302" s="331">
        <v>97.43</v>
      </c>
      <c r="W302" s="331">
        <v>110.04</v>
      </c>
      <c r="X302" s="331">
        <v>96.72</v>
      </c>
      <c r="Y302" s="331">
        <v>101.69</v>
      </c>
      <c r="Z302" s="331">
        <v>81.22</v>
      </c>
      <c r="AA302" s="331">
        <v>99.94</v>
      </c>
      <c r="AB302" s="331">
        <v>108.73</v>
      </c>
      <c r="AC302" s="331">
        <v>94.99</v>
      </c>
      <c r="AD302" s="331">
        <v>104.46</v>
      </c>
      <c r="AE302" s="358">
        <v>58.91</v>
      </c>
      <c r="AF302" s="358">
        <v>134.34</v>
      </c>
      <c r="AG302" s="358">
        <v>99.31</v>
      </c>
      <c r="AH302" s="329"/>
      <c r="AI302" s="341"/>
      <c r="AJ302" s="329" t="s">
        <v>92</v>
      </c>
      <c r="AK302" s="331">
        <v>96.87</v>
      </c>
      <c r="AL302" s="331">
        <v>98.54</v>
      </c>
      <c r="AM302" s="344">
        <v>106.43</v>
      </c>
      <c r="AN302" s="344">
        <v>107.6</v>
      </c>
      <c r="AO302" s="344">
        <v>104.09</v>
      </c>
      <c r="AP302" s="344">
        <v>88.26</v>
      </c>
      <c r="AQ302" s="344">
        <v>62.32</v>
      </c>
      <c r="AR302" s="344">
        <v>100.44</v>
      </c>
      <c r="AS302" s="344">
        <v>95.86</v>
      </c>
      <c r="AT302" s="344">
        <v>96.65</v>
      </c>
      <c r="AU302" s="344">
        <v>83.99</v>
      </c>
    </row>
    <row r="303" spans="1:47" x14ac:dyDescent="0.15">
      <c r="A303" s="329"/>
      <c r="B303" s="341"/>
      <c r="C303" s="329" t="s">
        <v>93</v>
      </c>
      <c r="D303" s="360">
        <v>93.97</v>
      </c>
      <c r="E303" s="331">
        <v>93.97</v>
      </c>
      <c r="F303" s="331">
        <v>101.46</v>
      </c>
      <c r="G303" s="331">
        <v>101.05</v>
      </c>
      <c r="H303" s="331">
        <v>97.81</v>
      </c>
      <c r="I303" s="331">
        <v>90.73</v>
      </c>
      <c r="J303" s="331">
        <v>73.8</v>
      </c>
      <c r="K303" s="331">
        <v>114.91</v>
      </c>
      <c r="L303" s="331">
        <v>71.59</v>
      </c>
      <c r="M303" s="331">
        <v>57.77</v>
      </c>
      <c r="N303" s="331">
        <v>101.55</v>
      </c>
      <c r="O303" s="331">
        <v>84.87</v>
      </c>
      <c r="P303" s="331">
        <v>98.49</v>
      </c>
      <c r="Q303" s="331">
        <v>102.43</v>
      </c>
      <c r="R303" s="331">
        <v>86.05</v>
      </c>
      <c r="S303" s="331">
        <v>96.56</v>
      </c>
      <c r="T303" s="331">
        <v>100.19</v>
      </c>
      <c r="U303" s="331">
        <v>89.79</v>
      </c>
      <c r="V303" s="331">
        <v>96.01</v>
      </c>
      <c r="W303" s="331">
        <v>112.67</v>
      </c>
      <c r="X303" s="331">
        <v>96.57</v>
      </c>
      <c r="Y303" s="331">
        <v>97.68</v>
      </c>
      <c r="Z303" s="331">
        <v>82.84</v>
      </c>
      <c r="AA303" s="331">
        <v>95.97</v>
      </c>
      <c r="AB303" s="331">
        <v>104.73</v>
      </c>
      <c r="AC303" s="331">
        <v>96.66</v>
      </c>
      <c r="AD303" s="331">
        <v>102.16</v>
      </c>
      <c r="AE303" s="358">
        <v>58.94</v>
      </c>
      <c r="AF303" s="358">
        <v>132.88</v>
      </c>
      <c r="AG303" s="358">
        <v>96.5</v>
      </c>
      <c r="AH303" s="329"/>
      <c r="AI303" s="341"/>
      <c r="AJ303" s="329" t="s">
        <v>93</v>
      </c>
      <c r="AK303" s="331">
        <v>93.97</v>
      </c>
      <c r="AL303" s="331">
        <v>95.22</v>
      </c>
      <c r="AM303" s="344">
        <v>99.82</v>
      </c>
      <c r="AN303" s="344">
        <v>100.78</v>
      </c>
      <c r="AO303" s="344">
        <v>107.3</v>
      </c>
      <c r="AP303" s="344">
        <v>90.49</v>
      </c>
      <c r="AQ303" s="344">
        <v>78.14</v>
      </c>
      <c r="AR303" s="344">
        <v>95.17</v>
      </c>
      <c r="AS303" s="344">
        <v>92.89</v>
      </c>
      <c r="AT303" s="344">
        <v>93.57</v>
      </c>
      <c r="AU303" s="344">
        <v>83.32</v>
      </c>
    </row>
    <row r="304" spans="1:47" x14ac:dyDescent="0.15">
      <c r="A304" s="329"/>
      <c r="B304" s="341"/>
      <c r="C304" s="329" t="s">
        <v>94</v>
      </c>
      <c r="D304" s="360">
        <v>97.86</v>
      </c>
      <c r="E304" s="331">
        <v>97.86</v>
      </c>
      <c r="F304" s="331">
        <v>104.6</v>
      </c>
      <c r="G304" s="331">
        <v>99.37</v>
      </c>
      <c r="H304" s="331">
        <v>103.37</v>
      </c>
      <c r="I304" s="331">
        <v>95.75</v>
      </c>
      <c r="J304" s="331">
        <v>84</v>
      </c>
      <c r="K304" s="331">
        <v>112.46</v>
      </c>
      <c r="L304" s="331">
        <v>73.650000000000006</v>
      </c>
      <c r="M304" s="331">
        <v>53.31</v>
      </c>
      <c r="N304" s="331">
        <v>106.24</v>
      </c>
      <c r="O304" s="331">
        <v>79.42</v>
      </c>
      <c r="P304" s="331">
        <v>101.07</v>
      </c>
      <c r="Q304" s="331">
        <v>99.13</v>
      </c>
      <c r="R304" s="331">
        <v>97.55</v>
      </c>
      <c r="S304" s="331">
        <v>100.8</v>
      </c>
      <c r="T304" s="331">
        <v>94.69</v>
      </c>
      <c r="U304" s="331">
        <v>87.83</v>
      </c>
      <c r="V304" s="331">
        <v>93.77</v>
      </c>
      <c r="W304" s="331">
        <v>110.17</v>
      </c>
      <c r="X304" s="331">
        <v>97.43</v>
      </c>
      <c r="Y304" s="331">
        <v>104.39</v>
      </c>
      <c r="Z304" s="331">
        <v>80.459999999999994</v>
      </c>
      <c r="AA304" s="331">
        <v>95.62</v>
      </c>
      <c r="AB304" s="331">
        <v>103.14</v>
      </c>
      <c r="AC304" s="331">
        <v>98.26</v>
      </c>
      <c r="AD304" s="331">
        <v>93.21</v>
      </c>
      <c r="AE304" s="358">
        <v>60.67</v>
      </c>
      <c r="AF304" s="358">
        <v>142.08000000000001</v>
      </c>
      <c r="AG304" s="358">
        <v>100.52</v>
      </c>
      <c r="AH304" s="329"/>
      <c r="AI304" s="341"/>
      <c r="AJ304" s="329" t="s">
        <v>94</v>
      </c>
      <c r="AK304" s="331">
        <v>97.86</v>
      </c>
      <c r="AL304" s="331">
        <v>102.45</v>
      </c>
      <c r="AM304" s="344">
        <v>106.33</v>
      </c>
      <c r="AN304" s="344">
        <v>107.35</v>
      </c>
      <c r="AO304" s="344">
        <v>105.53</v>
      </c>
      <c r="AP304" s="344">
        <v>97.21</v>
      </c>
      <c r="AQ304" s="344">
        <v>79.75</v>
      </c>
      <c r="AR304" s="344">
        <v>106.13</v>
      </c>
      <c r="AS304" s="344">
        <v>92.66</v>
      </c>
      <c r="AT304" s="344">
        <v>93.26</v>
      </c>
      <c r="AU304" s="344">
        <v>84.57</v>
      </c>
    </row>
    <row r="305" spans="1:47" x14ac:dyDescent="0.15">
      <c r="A305" s="329"/>
      <c r="B305" s="341"/>
      <c r="C305" s="329" t="s">
        <v>95</v>
      </c>
      <c r="D305" s="360">
        <v>99.28</v>
      </c>
      <c r="E305" s="331">
        <v>99.29</v>
      </c>
      <c r="F305" s="331">
        <v>99.96</v>
      </c>
      <c r="G305" s="331">
        <v>98.21</v>
      </c>
      <c r="H305" s="331">
        <v>103.5</v>
      </c>
      <c r="I305" s="331">
        <v>96.94</v>
      </c>
      <c r="J305" s="331">
        <v>84.74</v>
      </c>
      <c r="K305" s="331">
        <v>113.56</v>
      </c>
      <c r="L305" s="331">
        <v>73.790000000000006</v>
      </c>
      <c r="M305" s="331">
        <v>67.8</v>
      </c>
      <c r="N305" s="331">
        <v>106.62</v>
      </c>
      <c r="O305" s="331">
        <v>72.13</v>
      </c>
      <c r="P305" s="331">
        <v>105.74</v>
      </c>
      <c r="Q305" s="331">
        <v>102.34</v>
      </c>
      <c r="R305" s="331">
        <v>101.52</v>
      </c>
      <c r="S305" s="331">
        <v>95.94</v>
      </c>
      <c r="T305" s="331">
        <v>102.92</v>
      </c>
      <c r="U305" s="331">
        <v>88.76</v>
      </c>
      <c r="V305" s="331">
        <v>98.29</v>
      </c>
      <c r="W305" s="331">
        <v>108.68</v>
      </c>
      <c r="X305" s="331">
        <v>98.43</v>
      </c>
      <c r="Y305" s="331">
        <v>105.25</v>
      </c>
      <c r="Z305" s="331">
        <v>81.02</v>
      </c>
      <c r="AA305" s="331">
        <v>99.37</v>
      </c>
      <c r="AB305" s="331">
        <v>105.66</v>
      </c>
      <c r="AC305" s="331">
        <v>95.78</v>
      </c>
      <c r="AD305" s="331">
        <v>106.22</v>
      </c>
      <c r="AE305" s="358">
        <v>56.57</v>
      </c>
      <c r="AF305" s="358">
        <v>149.26</v>
      </c>
      <c r="AG305" s="358">
        <v>102.17</v>
      </c>
      <c r="AH305" s="329"/>
      <c r="AI305" s="341"/>
      <c r="AJ305" s="329" t="s">
        <v>95</v>
      </c>
      <c r="AK305" s="331">
        <v>99.28</v>
      </c>
      <c r="AL305" s="331">
        <v>103.39</v>
      </c>
      <c r="AM305" s="344">
        <v>107.46</v>
      </c>
      <c r="AN305" s="344">
        <v>104.84</v>
      </c>
      <c r="AO305" s="344">
        <v>105.62</v>
      </c>
      <c r="AP305" s="344">
        <v>98</v>
      </c>
      <c r="AQ305" s="344">
        <v>76.08</v>
      </c>
      <c r="AR305" s="344">
        <v>108.21</v>
      </c>
      <c r="AS305" s="344">
        <v>95.85</v>
      </c>
      <c r="AT305" s="344">
        <v>96.67</v>
      </c>
      <c r="AU305" s="344">
        <v>83.58</v>
      </c>
    </row>
    <row r="306" spans="1:47" x14ac:dyDescent="0.15">
      <c r="A306" s="329"/>
      <c r="B306" s="341"/>
      <c r="C306" s="329" t="s">
        <v>96</v>
      </c>
      <c r="D306" s="360">
        <v>102.58</v>
      </c>
      <c r="E306" s="331">
        <v>102.58</v>
      </c>
      <c r="F306" s="331">
        <v>114.1</v>
      </c>
      <c r="G306" s="331">
        <v>101.5</v>
      </c>
      <c r="H306" s="331">
        <v>102.94</v>
      </c>
      <c r="I306" s="331">
        <v>94.79</v>
      </c>
      <c r="J306" s="331">
        <v>76.61</v>
      </c>
      <c r="K306" s="331">
        <v>124.82</v>
      </c>
      <c r="L306" s="331">
        <v>75.150000000000006</v>
      </c>
      <c r="M306" s="331">
        <v>61.16</v>
      </c>
      <c r="N306" s="331">
        <v>124.72</v>
      </c>
      <c r="O306" s="331">
        <v>90.5</v>
      </c>
      <c r="P306" s="331">
        <v>109.78</v>
      </c>
      <c r="Q306" s="331">
        <v>103.96</v>
      </c>
      <c r="R306" s="331">
        <v>103.89</v>
      </c>
      <c r="S306" s="331">
        <v>94.92</v>
      </c>
      <c r="T306" s="331">
        <v>97.88</v>
      </c>
      <c r="U306" s="331">
        <v>87.96</v>
      </c>
      <c r="V306" s="331">
        <v>99.84</v>
      </c>
      <c r="W306" s="331">
        <v>106.78</v>
      </c>
      <c r="X306" s="331">
        <v>96.8</v>
      </c>
      <c r="Y306" s="331">
        <v>104.04</v>
      </c>
      <c r="Z306" s="331">
        <v>77.69</v>
      </c>
      <c r="AA306" s="331">
        <v>96.25</v>
      </c>
      <c r="AB306" s="331">
        <v>102.5</v>
      </c>
      <c r="AC306" s="331">
        <v>98.01</v>
      </c>
      <c r="AD306" s="331">
        <v>96.77</v>
      </c>
      <c r="AE306" s="358">
        <v>57.7</v>
      </c>
      <c r="AF306" s="358">
        <v>153.27000000000001</v>
      </c>
      <c r="AG306" s="358">
        <v>105.51</v>
      </c>
      <c r="AH306" s="329"/>
      <c r="AI306" s="341"/>
      <c r="AJ306" s="329" t="s">
        <v>96</v>
      </c>
      <c r="AK306" s="331">
        <v>102.58</v>
      </c>
      <c r="AL306" s="331">
        <v>111.72</v>
      </c>
      <c r="AM306" s="344">
        <v>116.63</v>
      </c>
      <c r="AN306" s="344">
        <v>110.67</v>
      </c>
      <c r="AO306" s="344">
        <v>124.22</v>
      </c>
      <c r="AP306" s="344">
        <v>105.13</v>
      </c>
      <c r="AQ306" s="344">
        <v>96.35</v>
      </c>
      <c r="AR306" s="344">
        <v>108.39</v>
      </c>
      <c r="AS306" s="344">
        <v>96.7</v>
      </c>
      <c r="AT306" s="344">
        <v>97.21</v>
      </c>
      <c r="AU306" s="344">
        <v>85.43</v>
      </c>
    </row>
    <row r="307" spans="1:47" x14ac:dyDescent="0.15">
      <c r="A307" s="329"/>
      <c r="B307" s="342"/>
      <c r="C307" s="335" t="s">
        <v>97</v>
      </c>
      <c r="D307" s="362">
        <v>102.2</v>
      </c>
      <c r="E307" s="337">
        <v>102.2</v>
      </c>
      <c r="F307" s="337">
        <v>108.4</v>
      </c>
      <c r="G307" s="337">
        <v>99.8</v>
      </c>
      <c r="H307" s="337">
        <v>103.2</v>
      </c>
      <c r="I307" s="337">
        <v>95.7</v>
      </c>
      <c r="J307" s="337">
        <v>89.2</v>
      </c>
      <c r="K307" s="337">
        <v>107.6</v>
      </c>
      <c r="L307" s="337">
        <v>68.5</v>
      </c>
      <c r="M307" s="337">
        <v>68.900000000000006</v>
      </c>
      <c r="N307" s="337">
        <v>121.7</v>
      </c>
      <c r="O307" s="337">
        <v>92.7</v>
      </c>
      <c r="P307" s="337">
        <v>105.6</v>
      </c>
      <c r="Q307" s="337">
        <v>103</v>
      </c>
      <c r="R307" s="337">
        <v>102.8</v>
      </c>
      <c r="S307" s="337">
        <v>98.4</v>
      </c>
      <c r="T307" s="337">
        <v>104.5</v>
      </c>
      <c r="U307" s="337">
        <v>89.2</v>
      </c>
      <c r="V307" s="337">
        <v>101.1</v>
      </c>
      <c r="W307" s="337">
        <v>107.5</v>
      </c>
      <c r="X307" s="337">
        <v>98.6</v>
      </c>
      <c r="Y307" s="337">
        <v>106.2</v>
      </c>
      <c r="Z307" s="337">
        <v>79.5</v>
      </c>
      <c r="AA307" s="337">
        <v>97.2</v>
      </c>
      <c r="AB307" s="337">
        <v>101.8</v>
      </c>
      <c r="AC307" s="337">
        <v>98.5</v>
      </c>
      <c r="AD307" s="337">
        <v>101.6</v>
      </c>
      <c r="AE307" s="423">
        <v>55.1</v>
      </c>
      <c r="AF307" s="358">
        <v>153</v>
      </c>
      <c r="AG307" s="358">
        <v>105.4</v>
      </c>
      <c r="AH307" s="329"/>
      <c r="AI307" s="342"/>
      <c r="AJ307" s="335" t="s">
        <v>97</v>
      </c>
      <c r="AK307" s="337">
        <v>102.2</v>
      </c>
      <c r="AL307" s="337">
        <v>106.1</v>
      </c>
      <c r="AM307" s="346">
        <v>107.4</v>
      </c>
      <c r="AN307" s="346">
        <v>107.1</v>
      </c>
      <c r="AO307" s="346">
        <v>109.4</v>
      </c>
      <c r="AP307" s="346">
        <v>102.2</v>
      </c>
      <c r="AQ307" s="346">
        <v>96.5</v>
      </c>
      <c r="AR307" s="346">
        <v>105</v>
      </c>
      <c r="AS307" s="346">
        <v>99.1</v>
      </c>
      <c r="AT307" s="346">
        <v>100</v>
      </c>
      <c r="AU307" s="346">
        <v>86.4</v>
      </c>
    </row>
    <row r="308" spans="1:47" x14ac:dyDescent="0.15">
      <c r="A308" s="329"/>
      <c r="B308" s="340" t="s">
        <v>108</v>
      </c>
      <c r="C308" s="326" t="s">
        <v>84</v>
      </c>
      <c r="D308" s="360">
        <v>102.45</v>
      </c>
      <c r="E308" s="331">
        <v>102.46</v>
      </c>
      <c r="F308" s="331">
        <v>109.94</v>
      </c>
      <c r="G308" s="331">
        <v>99.81</v>
      </c>
      <c r="H308" s="331">
        <v>101.8</v>
      </c>
      <c r="I308" s="331">
        <v>96.96</v>
      </c>
      <c r="J308" s="331">
        <v>83.29</v>
      </c>
      <c r="K308" s="331">
        <v>120.01</v>
      </c>
      <c r="L308" s="331">
        <v>78.930000000000007</v>
      </c>
      <c r="M308" s="331">
        <v>63.7</v>
      </c>
      <c r="N308" s="331">
        <v>107.27</v>
      </c>
      <c r="O308" s="331">
        <v>92.5</v>
      </c>
      <c r="P308" s="331">
        <v>110.94</v>
      </c>
      <c r="Q308" s="331">
        <v>106.08</v>
      </c>
      <c r="R308" s="331">
        <v>111.63</v>
      </c>
      <c r="S308" s="331">
        <v>95.58</v>
      </c>
      <c r="T308" s="331">
        <v>103.67</v>
      </c>
      <c r="U308" s="331">
        <v>91.63</v>
      </c>
      <c r="V308" s="331">
        <v>100.88</v>
      </c>
      <c r="W308" s="331">
        <v>106.76</v>
      </c>
      <c r="X308" s="331">
        <v>95.41</v>
      </c>
      <c r="Y308" s="331">
        <v>109.44</v>
      </c>
      <c r="Z308" s="331">
        <v>80.86</v>
      </c>
      <c r="AA308" s="331">
        <v>101.3</v>
      </c>
      <c r="AB308" s="331">
        <v>85.19</v>
      </c>
      <c r="AC308" s="331">
        <v>92.55</v>
      </c>
      <c r="AD308" s="331">
        <v>97.19</v>
      </c>
      <c r="AE308" s="358">
        <v>60.29</v>
      </c>
      <c r="AF308" s="424">
        <v>145.86000000000001</v>
      </c>
      <c r="AG308" s="424">
        <v>105.33</v>
      </c>
      <c r="AH308" s="329"/>
      <c r="AI308" s="340" t="s">
        <v>108</v>
      </c>
      <c r="AJ308" s="326" t="s">
        <v>84</v>
      </c>
      <c r="AK308" s="331">
        <v>102.45</v>
      </c>
      <c r="AL308" s="331">
        <v>108.34</v>
      </c>
      <c r="AM308" s="344">
        <v>107.12</v>
      </c>
      <c r="AN308" s="344">
        <v>107.18</v>
      </c>
      <c r="AO308" s="344">
        <v>109.07</v>
      </c>
      <c r="AP308" s="344">
        <v>108.99</v>
      </c>
      <c r="AQ308" s="344">
        <v>94.16</v>
      </c>
      <c r="AR308" s="344">
        <v>115.6</v>
      </c>
      <c r="AS308" s="344">
        <v>98.31</v>
      </c>
      <c r="AT308" s="344">
        <v>99.37</v>
      </c>
      <c r="AU308" s="344">
        <v>82.87</v>
      </c>
    </row>
    <row r="309" spans="1:47" x14ac:dyDescent="0.15">
      <c r="A309" s="329"/>
      <c r="B309" s="341"/>
      <c r="C309" s="329" t="s">
        <v>86</v>
      </c>
      <c r="D309" s="360">
        <v>101.79</v>
      </c>
      <c r="E309" s="331">
        <v>101.79</v>
      </c>
      <c r="F309" s="331">
        <v>108.86</v>
      </c>
      <c r="G309" s="331">
        <v>99.27</v>
      </c>
      <c r="H309" s="331">
        <v>102.62</v>
      </c>
      <c r="I309" s="331">
        <v>98.01</v>
      </c>
      <c r="J309" s="331">
        <v>81.55</v>
      </c>
      <c r="K309" s="331">
        <v>120.02</v>
      </c>
      <c r="L309" s="331">
        <v>82.35</v>
      </c>
      <c r="M309" s="331">
        <v>66.650000000000006</v>
      </c>
      <c r="N309" s="331">
        <v>107.08</v>
      </c>
      <c r="O309" s="331">
        <v>90.1</v>
      </c>
      <c r="P309" s="331">
        <v>107.42</v>
      </c>
      <c r="Q309" s="331">
        <v>108.51</v>
      </c>
      <c r="R309" s="331">
        <v>109.76</v>
      </c>
      <c r="S309" s="331">
        <v>98.99</v>
      </c>
      <c r="T309" s="331">
        <v>104.67</v>
      </c>
      <c r="U309" s="331">
        <v>90.68</v>
      </c>
      <c r="V309" s="331">
        <v>99.46</v>
      </c>
      <c r="W309" s="331">
        <v>104.79</v>
      </c>
      <c r="X309" s="331">
        <v>95.33</v>
      </c>
      <c r="Y309" s="331">
        <v>110.87</v>
      </c>
      <c r="Z309" s="331">
        <v>85.66</v>
      </c>
      <c r="AA309" s="331">
        <v>101.88</v>
      </c>
      <c r="AB309" s="331">
        <v>77.47</v>
      </c>
      <c r="AC309" s="331">
        <v>91.1</v>
      </c>
      <c r="AD309" s="331">
        <v>96.46</v>
      </c>
      <c r="AE309" s="358">
        <v>63.3</v>
      </c>
      <c r="AF309" s="358">
        <v>151.26</v>
      </c>
      <c r="AG309" s="358">
        <v>104.96</v>
      </c>
      <c r="AH309" s="329"/>
      <c r="AI309" s="341"/>
      <c r="AJ309" s="329" t="s">
        <v>86</v>
      </c>
      <c r="AK309" s="331">
        <v>101.79</v>
      </c>
      <c r="AL309" s="331">
        <v>107.18</v>
      </c>
      <c r="AM309" s="344">
        <v>105</v>
      </c>
      <c r="AN309" s="344">
        <v>104.91</v>
      </c>
      <c r="AO309" s="344">
        <v>106.28</v>
      </c>
      <c r="AP309" s="344">
        <v>109.02</v>
      </c>
      <c r="AQ309" s="344">
        <v>97.58</v>
      </c>
      <c r="AR309" s="344">
        <v>114.31</v>
      </c>
      <c r="AS309" s="344">
        <v>97.73</v>
      </c>
      <c r="AT309" s="344">
        <v>98.81</v>
      </c>
      <c r="AU309" s="344">
        <v>79.95</v>
      </c>
    </row>
    <row r="310" spans="1:47" x14ac:dyDescent="0.15">
      <c r="A310" s="329"/>
      <c r="B310" s="341"/>
      <c r="C310" s="329" t="s">
        <v>88</v>
      </c>
      <c r="D310" s="360">
        <v>100.94</v>
      </c>
      <c r="E310" s="331">
        <v>100.95</v>
      </c>
      <c r="F310" s="331">
        <v>107.16</v>
      </c>
      <c r="G310" s="331">
        <v>95.31</v>
      </c>
      <c r="H310" s="331">
        <v>104.64</v>
      </c>
      <c r="I310" s="331">
        <v>97.87</v>
      </c>
      <c r="J310" s="331">
        <v>81.650000000000006</v>
      </c>
      <c r="K310" s="331">
        <v>122.3</v>
      </c>
      <c r="L310" s="331">
        <v>83.04</v>
      </c>
      <c r="M310" s="331">
        <v>64.11</v>
      </c>
      <c r="N310" s="331">
        <v>107.87</v>
      </c>
      <c r="O310" s="331">
        <v>89.39</v>
      </c>
      <c r="P310" s="331">
        <v>106.89</v>
      </c>
      <c r="Q310" s="331">
        <v>106.06</v>
      </c>
      <c r="R310" s="331">
        <v>111.07</v>
      </c>
      <c r="S310" s="331">
        <v>98.66</v>
      </c>
      <c r="T310" s="331">
        <v>101.59</v>
      </c>
      <c r="U310" s="331">
        <v>88.61</v>
      </c>
      <c r="V310" s="331">
        <v>100.42</v>
      </c>
      <c r="W310" s="331">
        <v>107.83</v>
      </c>
      <c r="X310" s="331">
        <v>94.17</v>
      </c>
      <c r="Y310" s="331">
        <v>114.59</v>
      </c>
      <c r="Z310" s="331">
        <v>83.58</v>
      </c>
      <c r="AA310" s="331">
        <v>99.42</v>
      </c>
      <c r="AB310" s="331">
        <v>67.790000000000006</v>
      </c>
      <c r="AC310" s="331">
        <v>89.2</v>
      </c>
      <c r="AD310" s="331">
        <v>107.64</v>
      </c>
      <c r="AE310" s="358">
        <v>65.84</v>
      </c>
      <c r="AF310" s="358">
        <v>148.33000000000001</v>
      </c>
      <c r="AG310" s="358">
        <v>104.1</v>
      </c>
      <c r="AH310" s="329"/>
      <c r="AI310" s="341"/>
      <c r="AJ310" s="329" t="s">
        <v>88</v>
      </c>
      <c r="AK310" s="331">
        <v>100.94</v>
      </c>
      <c r="AL310" s="331">
        <v>107.34</v>
      </c>
      <c r="AM310" s="344">
        <v>106.58</v>
      </c>
      <c r="AN310" s="344">
        <v>108.2</v>
      </c>
      <c r="AO310" s="344">
        <v>102.59</v>
      </c>
      <c r="AP310" s="344">
        <v>108.6</v>
      </c>
      <c r="AQ310" s="344">
        <v>94.84</v>
      </c>
      <c r="AR310" s="344">
        <v>115</v>
      </c>
      <c r="AS310" s="344">
        <v>96.78</v>
      </c>
      <c r="AT310" s="344">
        <v>97.92</v>
      </c>
      <c r="AU310" s="344">
        <v>79.98</v>
      </c>
    </row>
    <row r="311" spans="1:47" x14ac:dyDescent="0.15">
      <c r="A311" s="329"/>
      <c r="B311" s="341"/>
      <c r="C311" s="329" t="s">
        <v>89</v>
      </c>
      <c r="D311" s="360">
        <v>100.03</v>
      </c>
      <c r="E311" s="331">
        <v>100.03</v>
      </c>
      <c r="F311" s="331">
        <v>104.55</v>
      </c>
      <c r="G311" s="331">
        <v>97.79</v>
      </c>
      <c r="H311" s="331">
        <v>98.82</v>
      </c>
      <c r="I311" s="331">
        <v>96</v>
      </c>
      <c r="J311" s="331">
        <v>77.41</v>
      </c>
      <c r="K311" s="331">
        <v>118.3</v>
      </c>
      <c r="L311" s="331">
        <v>86.34</v>
      </c>
      <c r="M311" s="331">
        <v>64.42</v>
      </c>
      <c r="N311" s="331">
        <v>108.21</v>
      </c>
      <c r="O311" s="331">
        <v>94.34</v>
      </c>
      <c r="P311" s="331">
        <v>108.18</v>
      </c>
      <c r="Q311" s="331">
        <v>107.12</v>
      </c>
      <c r="R311" s="331">
        <v>107.06</v>
      </c>
      <c r="S311" s="331">
        <v>93.37</v>
      </c>
      <c r="T311" s="331">
        <v>96.4</v>
      </c>
      <c r="U311" s="331">
        <v>85.98</v>
      </c>
      <c r="V311" s="331">
        <v>97.85</v>
      </c>
      <c r="W311" s="331">
        <v>101.78</v>
      </c>
      <c r="X311" s="331">
        <v>92.35</v>
      </c>
      <c r="Y311" s="331">
        <v>105.12</v>
      </c>
      <c r="Z311" s="331">
        <v>84.43</v>
      </c>
      <c r="AA311" s="331">
        <v>110.57</v>
      </c>
      <c r="AB311" s="331">
        <v>57.87</v>
      </c>
      <c r="AC311" s="331">
        <v>90.09</v>
      </c>
      <c r="AD311" s="331">
        <v>96.01</v>
      </c>
      <c r="AE311" s="358">
        <v>64.91</v>
      </c>
      <c r="AF311" s="358">
        <v>149.19</v>
      </c>
      <c r="AG311" s="358">
        <v>103.03</v>
      </c>
      <c r="AH311" s="329"/>
      <c r="AI311" s="341"/>
      <c r="AJ311" s="329" t="s">
        <v>89</v>
      </c>
      <c r="AK311" s="331">
        <v>100.03</v>
      </c>
      <c r="AL311" s="331">
        <v>105</v>
      </c>
      <c r="AM311" s="344">
        <v>103.89</v>
      </c>
      <c r="AN311" s="344">
        <v>106.54</v>
      </c>
      <c r="AO311" s="344">
        <v>98.49</v>
      </c>
      <c r="AP311" s="344">
        <v>106.55</v>
      </c>
      <c r="AQ311" s="344">
        <v>98.77</v>
      </c>
      <c r="AR311" s="344">
        <v>108.78</v>
      </c>
      <c r="AS311" s="344">
        <v>96.56</v>
      </c>
      <c r="AT311" s="344">
        <v>97.79</v>
      </c>
      <c r="AU311" s="344">
        <v>78.900000000000006</v>
      </c>
    </row>
    <row r="312" spans="1:47" x14ac:dyDescent="0.15">
      <c r="A312" s="329"/>
      <c r="B312" s="341"/>
      <c r="C312" s="329" t="s">
        <v>90</v>
      </c>
      <c r="D312" s="360">
        <v>101.26</v>
      </c>
      <c r="E312" s="331">
        <v>101.27</v>
      </c>
      <c r="F312" s="331">
        <v>105.29</v>
      </c>
      <c r="G312" s="331">
        <v>99.84</v>
      </c>
      <c r="H312" s="331">
        <v>96.16</v>
      </c>
      <c r="I312" s="331">
        <v>93.79</v>
      </c>
      <c r="J312" s="331">
        <v>75.22</v>
      </c>
      <c r="K312" s="331">
        <v>118.45</v>
      </c>
      <c r="L312" s="331">
        <v>95.94</v>
      </c>
      <c r="M312" s="331">
        <v>66.88</v>
      </c>
      <c r="N312" s="331">
        <v>108.74</v>
      </c>
      <c r="O312" s="331">
        <v>98.69</v>
      </c>
      <c r="P312" s="331">
        <v>110.24</v>
      </c>
      <c r="Q312" s="331">
        <v>107.41</v>
      </c>
      <c r="R312" s="331">
        <v>118.72</v>
      </c>
      <c r="S312" s="331">
        <v>94.3</v>
      </c>
      <c r="T312" s="331">
        <v>94.36</v>
      </c>
      <c r="U312" s="331">
        <v>86.02</v>
      </c>
      <c r="V312" s="331">
        <v>99.32</v>
      </c>
      <c r="W312" s="331">
        <v>105.29</v>
      </c>
      <c r="X312" s="331">
        <v>89.33</v>
      </c>
      <c r="Y312" s="331">
        <v>105.12</v>
      </c>
      <c r="Z312" s="331">
        <v>83.77</v>
      </c>
      <c r="AA312" s="331">
        <v>104.53</v>
      </c>
      <c r="AB312" s="331">
        <v>61.85</v>
      </c>
      <c r="AC312" s="331">
        <v>87.77</v>
      </c>
      <c r="AD312" s="331">
        <v>91.21</v>
      </c>
      <c r="AE312" s="358">
        <v>66.47</v>
      </c>
      <c r="AF312" s="358">
        <v>149.18</v>
      </c>
      <c r="AG312" s="358">
        <v>104.17</v>
      </c>
      <c r="AH312" s="329"/>
      <c r="AI312" s="341"/>
      <c r="AJ312" s="329" t="s">
        <v>90</v>
      </c>
      <c r="AK312" s="331">
        <v>101.26</v>
      </c>
      <c r="AL312" s="331">
        <v>107.44</v>
      </c>
      <c r="AM312" s="344">
        <v>101.09</v>
      </c>
      <c r="AN312" s="344">
        <v>104.38</v>
      </c>
      <c r="AO312" s="344">
        <v>97.78</v>
      </c>
      <c r="AP312" s="344">
        <v>116.78</v>
      </c>
      <c r="AQ312" s="344">
        <v>104.18</v>
      </c>
      <c r="AR312" s="344">
        <v>122.74</v>
      </c>
      <c r="AS312" s="344">
        <v>97.05</v>
      </c>
      <c r="AT312" s="344">
        <v>98.45</v>
      </c>
      <c r="AU312" s="344">
        <v>76.64</v>
      </c>
    </row>
    <row r="313" spans="1:47" x14ac:dyDescent="0.15">
      <c r="A313" s="329"/>
      <c r="B313" s="341"/>
      <c r="C313" s="329" t="s">
        <v>91</v>
      </c>
      <c r="D313" s="360">
        <v>100.13</v>
      </c>
      <c r="E313" s="331">
        <v>100.14</v>
      </c>
      <c r="F313" s="331">
        <v>105.52</v>
      </c>
      <c r="G313" s="331">
        <v>95.89</v>
      </c>
      <c r="H313" s="331">
        <v>96.24</v>
      </c>
      <c r="I313" s="331">
        <v>93.25</v>
      </c>
      <c r="J313" s="331">
        <v>75.260000000000005</v>
      </c>
      <c r="K313" s="331">
        <v>117.01</v>
      </c>
      <c r="L313" s="331">
        <v>93.57</v>
      </c>
      <c r="M313" s="331">
        <v>65.61</v>
      </c>
      <c r="N313" s="331">
        <v>110.98</v>
      </c>
      <c r="O313" s="331">
        <v>101.94</v>
      </c>
      <c r="P313" s="331">
        <v>108.8</v>
      </c>
      <c r="Q313" s="331">
        <v>106.27</v>
      </c>
      <c r="R313" s="331">
        <v>109.5</v>
      </c>
      <c r="S313" s="331">
        <v>96.37</v>
      </c>
      <c r="T313" s="331">
        <v>94.3</v>
      </c>
      <c r="U313" s="331">
        <v>84.95</v>
      </c>
      <c r="V313" s="331">
        <v>98.33</v>
      </c>
      <c r="W313" s="331">
        <v>103.37</v>
      </c>
      <c r="X313" s="331">
        <v>91.37</v>
      </c>
      <c r="Y313" s="331">
        <v>108.75</v>
      </c>
      <c r="Z313" s="331">
        <v>87.7</v>
      </c>
      <c r="AA313" s="331">
        <v>105.63</v>
      </c>
      <c r="AB313" s="331">
        <v>57.18</v>
      </c>
      <c r="AC313" s="331">
        <v>88.45</v>
      </c>
      <c r="AD313" s="331">
        <v>88.3</v>
      </c>
      <c r="AE313" s="358">
        <v>70.709999999999994</v>
      </c>
      <c r="AF313" s="358">
        <v>150.78</v>
      </c>
      <c r="AG313" s="358">
        <v>103.21</v>
      </c>
      <c r="AH313" s="329"/>
      <c r="AI313" s="341"/>
      <c r="AJ313" s="329" t="s">
        <v>91</v>
      </c>
      <c r="AK313" s="331">
        <v>100.13</v>
      </c>
      <c r="AL313" s="331">
        <v>106.03</v>
      </c>
      <c r="AM313" s="344">
        <v>104.23</v>
      </c>
      <c r="AN313" s="344">
        <v>106.58</v>
      </c>
      <c r="AO313" s="344">
        <v>97.96</v>
      </c>
      <c r="AP313" s="344">
        <v>110.49</v>
      </c>
      <c r="AQ313" s="344">
        <v>104.92</v>
      </c>
      <c r="AR313" s="344">
        <v>111.83</v>
      </c>
      <c r="AS313" s="344">
        <v>96.1</v>
      </c>
      <c r="AT313" s="344">
        <v>97.33</v>
      </c>
      <c r="AU313" s="344">
        <v>78.34</v>
      </c>
    </row>
    <row r="314" spans="1:47" x14ac:dyDescent="0.15">
      <c r="A314" s="329"/>
      <c r="B314" s="341"/>
      <c r="C314" s="329" t="s">
        <v>92</v>
      </c>
      <c r="D314" s="360">
        <v>100.65</v>
      </c>
      <c r="E314" s="331">
        <v>100.66</v>
      </c>
      <c r="F314" s="331">
        <v>104.53</v>
      </c>
      <c r="G314" s="331">
        <v>96.49</v>
      </c>
      <c r="H314" s="331">
        <v>96.5</v>
      </c>
      <c r="I314" s="331">
        <v>96.71</v>
      </c>
      <c r="J314" s="331">
        <v>81.03</v>
      </c>
      <c r="K314" s="331">
        <v>116.99</v>
      </c>
      <c r="L314" s="331">
        <v>97.2</v>
      </c>
      <c r="M314" s="331">
        <v>65.040000000000006</v>
      </c>
      <c r="N314" s="331">
        <v>112.35</v>
      </c>
      <c r="O314" s="331">
        <v>101.6</v>
      </c>
      <c r="P314" s="331">
        <v>102.53</v>
      </c>
      <c r="Q314" s="331">
        <v>106.27</v>
      </c>
      <c r="R314" s="331">
        <v>110.56</v>
      </c>
      <c r="S314" s="331">
        <v>96.3</v>
      </c>
      <c r="T314" s="331">
        <v>90.1</v>
      </c>
      <c r="U314" s="331">
        <v>86.22</v>
      </c>
      <c r="V314" s="331">
        <v>99.47</v>
      </c>
      <c r="W314" s="331">
        <v>104.14</v>
      </c>
      <c r="X314" s="331">
        <v>90.52</v>
      </c>
      <c r="Y314" s="331">
        <v>105.71</v>
      </c>
      <c r="Z314" s="331">
        <v>80.2</v>
      </c>
      <c r="AA314" s="331">
        <v>105.02</v>
      </c>
      <c r="AB314" s="331">
        <v>53.16</v>
      </c>
      <c r="AC314" s="331">
        <v>89.24</v>
      </c>
      <c r="AD314" s="331">
        <v>93.38</v>
      </c>
      <c r="AE314" s="358">
        <v>70.53</v>
      </c>
      <c r="AF314" s="358">
        <v>148.16</v>
      </c>
      <c r="AG314" s="358">
        <v>103.67</v>
      </c>
      <c r="AH314" s="329"/>
      <c r="AI314" s="341"/>
      <c r="AJ314" s="329" t="s">
        <v>92</v>
      </c>
      <c r="AK314" s="331">
        <v>100.65</v>
      </c>
      <c r="AL314" s="331">
        <v>106.41</v>
      </c>
      <c r="AM314" s="344">
        <v>104.95</v>
      </c>
      <c r="AN314" s="344">
        <v>103.56</v>
      </c>
      <c r="AO314" s="344">
        <v>103.28</v>
      </c>
      <c r="AP314" s="344">
        <v>109.03</v>
      </c>
      <c r="AQ314" s="344">
        <v>99.27</v>
      </c>
      <c r="AR314" s="344">
        <v>112.73</v>
      </c>
      <c r="AS314" s="344">
        <v>96.13</v>
      </c>
      <c r="AT314" s="344">
        <v>97.26</v>
      </c>
      <c r="AU314" s="344">
        <v>79.989999999999995</v>
      </c>
    </row>
    <row r="315" spans="1:47" x14ac:dyDescent="0.15">
      <c r="A315" s="329"/>
      <c r="B315" s="341"/>
      <c r="C315" s="329" t="s">
        <v>93</v>
      </c>
      <c r="D315" s="360">
        <v>99.14</v>
      </c>
      <c r="E315" s="331">
        <v>99.15</v>
      </c>
      <c r="F315" s="331">
        <v>105.17</v>
      </c>
      <c r="G315" s="331">
        <v>95.46</v>
      </c>
      <c r="H315" s="331">
        <v>96.9</v>
      </c>
      <c r="I315" s="331">
        <v>92.95</v>
      </c>
      <c r="J315" s="331">
        <v>75.650000000000006</v>
      </c>
      <c r="K315" s="331">
        <v>115.55</v>
      </c>
      <c r="L315" s="331">
        <v>97.93</v>
      </c>
      <c r="M315" s="331">
        <v>61.69</v>
      </c>
      <c r="N315" s="331">
        <v>111.39</v>
      </c>
      <c r="O315" s="331">
        <v>109.1</v>
      </c>
      <c r="P315" s="331">
        <v>103.88</v>
      </c>
      <c r="Q315" s="331">
        <v>105.45</v>
      </c>
      <c r="R315" s="331">
        <v>105.27</v>
      </c>
      <c r="S315" s="331">
        <v>97.76</v>
      </c>
      <c r="T315" s="331">
        <v>88.34</v>
      </c>
      <c r="U315" s="331">
        <v>84.49</v>
      </c>
      <c r="V315" s="331">
        <v>99.88</v>
      </c>
      <c r="W315" s="331">
        <v>102.75</v>
      </c>
      <c r="X315" s="331">
        <v>89.34</v>
      </c>
      <c r="Y315" s="331">
        <v>107.87</v>
      </c>
      <c r="Z315" s="331">
        <v>80.61</v>
      </c>
      <c r="AA315" s="331">
        <v>101.93</v>
      </c>
      <c r="AB315" s="331">
        <v>50.01</v>
      </c>
      <c r="AC315" s="331">
        <v>87.48</v>
      </c>
      <c r="AD315" s="331">
        <v>86.62</v>
      </c>
      <c r="AE315" s="358">
        <v>68.92</v>
      </c>
      <c r="AF315" s="358">
        <v>148.41999999999999</v>
      </c>
      <c r="AG315" s="358">
        <v>101.78</v>
      </c>
      <c r="AH315" s="329"/>
      <c r="AI315" s="341"/>
      <c r="AJ315" s="329" t="s">
        <v>93</v>
      </c>
      <c r="AK315" s="331">
        <v>99.14</v>
      </c>
      <c r="AL315" s="331">
        <v>104.75</v>
      </c>
      <c r="AM315" s="344">
        <v>103.27</v>
      </c>
      <c r="AN315" s="344">
        <v>105.21</v>
      </c>
      <c r="AO315" s="344">
        <v>100.77</v>
      </c>
      <c r="AP315" s="344">
        <v>105.31</v>
      </c>
      <c r="AQ315" s="344">
        <v>101.06</v>
      </c>
      <c r="AR315" s="344">
        <v>108.22</v>
      </c>
      <c r="AS315" s="344">
        <v>94.85</v>
      </c>
      <c r="AT315" s="344">
        <v>95.85</v>
      </c>
      <c r="AU315" s="344">
        <v>79.88</v>
      </c>
    </row>
    <row r="316" spans="1:47" x14ac:dyDescent="0.15">
      <c r="A316" s="329"/>
      <c r="B316" s="341"/>
      <c r="C316" s="329" t="s">
        <v>94</v>
      </c>
      <c r="D316" s="360">
        <v>99.87</v>
      </c>
      <c r="E316" s="331">
        <v>99.88</v>
      </c>
      <c r="F316" s="331">
        <v>107.42</v>
      </c>
      <c r="G316" s="331">
        <v>94.43</v>
      </c>
      <c r="H316" s="331">
        <v>97.79</v>
      </c>
      <c r="I316" s="331">
        <v>94.06</v>
      </c>
      <c r="J316" s="331">
        <v>73.84</v>
      </c>
      <c r="K316" s="331">
        <v>117.26</v>
      </c>
      <c r="L316" s="331">
        <v>104.22</v>
      </c>
      <c r="M316" s="331">
        <v>58.74</v>
      </c>
      <c r="N316" s="331">
        <v>117.97</v>
      </c>
      <c r="O316" s="331">
        <v>111.12</v>
      </c>
      <c r="P316" s="331">
        <v>98.22</v>
      </c>
      <c r="Q316" s="331">
        <v>106.91</v>
      </c>
      <c r="R316" s="331">
        <v>107.46</v>
      </c>
      <c r="S316" s="331">
        <v>97.34</v>
      </c>
      <c r="T316" s="331">
        <v>88.8</v>
      </c>
      <c r="U316" s="331">
        <v>84.95</v>
      </c>
      <c r="V316" s="331">
        <v>97.73</v>
      </c>
      <c r="W316" s="331">
        <v>103.68</v>
      </c>
      <c r="X316" s="331">
        <v>88.55</v>
      </c>
      <c r="Y316" s="331">
        <v>102.14</v>
      </c>
      <c r="Z316" s="331">
        <v>83.12</v>
      </c>
      <c r="AA316" s="331">
        <v>106.27</v>
      </c>
      <c r="AB316" s="331">
        <v>48.92</v>
      </c>
      <c r="AC316" s="331">
        <v>87.44</v>
      </c>
      <c r="AD316" s="331">
        <v>88.44</v>
      </c>
      <c r="AE316" s="358">
        <v>67.569999999999993</v>
      </c>
      <c r="AF316" s="358">
        <v>147.59</v>
      </c>
      <c r="AG316" s="358">
        <v>102.78</v>
      </c>
      <c r="AH316" s="329"/>
      <c r="AI316" s="341"/>
      <c r="AJ316" s="329" t="s">
        <v>94</v>
      </c>
      <c r="AK316" s="331">
        <v>99.87</v>
      </c>
      <c r="AL316" s="331">
        <v>104.15</v>
      </c>
      <c r="AM316" s="344">
        <v>100.26</v>
      </c>
      <c r="AN316" s="344">
        <v>100.2</v>
      </c>
      <c r="AO316" s="344">
        <v>103.14</v>
      </c>
      <c r="AP316" s="344">
        <v>109.95</v>
      </c>
      <c r="AQ316" s="344">
        <v>108.44</v>
      </c>
      <c r="AR316" s="344">
        <v>110.35</v>
      </c>
      <c r="AS316" s="344">
        <v>95.57</v>
      </c>
      <c r="AT316" s="344">
        <v>96.59</v>
      </c>
      <c r="AU316" s="344">
        <v>79.55</v>
      </c>
    </row>
    <row r="317" spans="1:47" x14ac:dyDescent="0.15">
      <c r="A317" s="329"/>
      <c r="B317" s="341"/>
      <c r="C317" s="329" t="s">
        <v>95</v>
      </c>
      <c r="D317" s="360">
        <v>101.76</v>
      </c>
      <c r="E317" s="331">
        <v>101.77</v>
      </c>
      <c r="F317" s="331">
        <v>104.2</v>
      </c>
      <c r="G317" s="331">
        <v>94.66</v>
      </c>
      <c r="H317" s="331">
        <v>97.69</v>
      </c>
      <c r="I317" s="331">
        <v>102.97</v>
      </c>
      <c r="J317" s="331">
        <v>79.92</v>
      </c>
      <c r="K317" s="331">
        <v>127.65</v>
      </c>
      <c r="L317" s="331">
        <v>116.03</v>
      </c>
      <c r="M317" s="331">
        <v>63.35</v>
      </c>
      <c r="N317" s="331">
        <v>119.15</v>
      </c>
      <c r="O317" s="331">
        <v>109.49</v>
      </c>
      <c r="P317" s="331">
        <v>97.78</v>
      </c>
      <c r="Q317" s="331">
        <v>106.4</v>
      </c>
      <c r="R317" s="331">
        <v>109.32</v>
      </c>
      <c r="S317" s="331">
        <v>99.31</v>
      </c>
      <c r="T317" s="331">
        <v>90.12</v>
      </c>
      <c r="U317" s="331">
        <v>82.99</v>
      </c>
      <c r="V317" s="331">
        <v>98.21</v>
      </c>
      <c r="W317" s="331">
        <v>104.33</v>
      </c>
      <c r="X317" s="331">
        <v>88.13</v>
      </c>
      <c r="Y317" s="331">
        <v>104.53</v>
      </c>
      <c r="Z317" s="331">
        <v>81.69</v>
      </c>
      <c r="AA317" s="331">
        <v>109.21</v>
      </c>
      <c r="AB317" s="331">
        <v>49.07</v>
      </c>
      <c r="AC317" s="331">
        <v>86.73</v>
      </c>
      <c r="AD317" s="331">
        <v>87.91</v>
      </c>
      <c r="AE317" s="358">
        <v>69.930000000000007</v>
      </c>
      <c r="AF317" s="358">
        <v>148.44</v>
      </c>
      <c r="AG317" s="358">
        <v>104.55</v>
      </c>
      <c r="AH317" s="329"/>
      <c r="AI317" s="341"/>
      <c r="AJ317" s="329" t="s">
        <v>95</v>
      </c>
      <c r="AK317" s="331">
        <v>101.76</v>
      </c>
      <c r="AL317" s="331">
        <v>108.13</v>
      </c>
      <c r="AM317" s="344">
        <v>107.49</v>
      </c>
      <c r="AN317" s="344">
        <v>107.28</v>
      </c>
      <c r="AO317" s="344">
        <v>102.1</v>
      </c>
      <c r="AP317" s="344">
        <v>108.35</v>
      </c>
      <c r="AQ317" s="344">
        <v>101.45</v>
      </c>
      <c r="AR317" s="344">
        <v>110.38</v>
      </c>
      <c r="AS317" s="344">
        <v>96.66</v>
      </c>
      <c r="AT317" s="344">
        <v>97.79</v>
      </c>
      <c r="AU317" s="344">
        <v>79.67</v>
      </c>
    </row>
    <row r="318" spans="1:47" x14ac:dyDescent="0.15">
      <c r="A318" s="329"/>
      <c r="B318" s="341"/>
      <c r="C318" s="329" t="s">
        <v>96</v>
      </c>
      <c r="D318" s="360">
        <v>98.98</v>
      </c>
      <c r="E318" s="331">
        <v>98.99</v>
      </c>
      <c r="F318" s="331">
        <v>106.01</v>
      </c>
      <c r="G318" s="331">
        <v>96.49</v>
      </c>
      <c r="H318" s="331">
        <v>94.39</v>
      </c>
      <c r="I318" s="331">
        <v>93.25</v>
      </c>
      <c r="J318" s="331">
        <v>74.8</v>
      </c>
      <c r="K318" s="331">
        <v>119.26</v>
      </c>
      <c r="L318" s="331">
        <v>113.78</v>
      </c>
      <c r="M318" s="331">
        <v>62.45</v>
      </c>
      <c r="N318" s="331">
        <v>119.12</v>
      </c>
      <c r="O318" s="331">
        <v>110.11</v>
      </c>
      <c r="P318" s="331">
        <v>95.26</v>
      </c>
      <c r="Q318" s="331">
        <v>104.35</v>
      </c>
      <c r="R318" s="331">
        <v>107.53</v>
      </c>
      <c r="S318" s="331">
        <v>97.56</v>
      </c>
      <c r="T318" s="331">
        <v>88.76</v>
      </c>
      <c r="U318" s="331">
        <v>81.53</v>
      </c>
      <c r="V318" s="331">
        <v>95.04</v>
      </c>
      <c r="W318" s="331">
        <v>104.3</v>
      </c>
      <c r="X318" s="331">
        <v>85.92</v>
      </c>
      <c r="Y318" s="331">
        <v>102.65</v>
      </c>
      <c r="Z318" s="331">
        <v>82.08</v>
      </c>
      <c r="AA318" s="331">
        <v>112.18</v>
      </c>
      <c r="AB318" s="331">
        <v>42.9</v>
      </c>
      <c r="AC318" s="331">
        <v>83.24</v>
      </c>
      <c r="AD318" s="331">
        <v>90.47</v>
      </c>
      <c r="AE318" s="358">
        <v>66.569999999999993</v>
      </c>
      <c r="AF318" s="358">
        <v>147.91</v>
      </c>
      <c r="AG318" s="358">
        <v>102.24</v>
      </c>
      <c r="AH318" s="329"/>
      <c r="AI318" s="341"/>
      <c r="AJ318" s="329" t="s">
        <v>96</v>
      </c>
      <c r="AK318" s="331">
        <v>98.98</v>
      </c>
      <c r="AL318" s="331">
        <v>104.29</v>
      </c>
      <c r="AM318" s="344">
        <v>101.32</v>
      </c>
      <c r="AN318" s="344">
        <v>100.81</v>
      </c>
      <c r="AO318" s="344">
        <v>97.49</v>
      </c>
      <c r="AP318" s="344">
        <v>107.62</v>
      </c>
      <c r="AQ318" s="344">
        <v>103.47</v>
      </c>
      <c r="AR318" s="344">
        <v>109.55</v>
      </c>
      <c r="AS318" s="344">
        <v>95.72</v>
      </c>
      <c r="AT318" s="344">
        <v>97.09</v>
      </c>
      <c r="AU318" s="344">
        <v>76.59</v>
      </c>
    </row>
    <row r="319" spans="1:47" x14ac:dyDescent="0.15">
      <c r="A319" s="329"/>
      <c r="B319" s="342"/>
      <c r="C319" s="335" t="s">
        <v>97</v>
      </c>
      <c r="D319" s="362">
        <v>98.62</v>
      </c>
      <c r="E319" s="337">
        <v>98.63</v>
      </c>
      <c r="F319" s="337">
        <v>105.19</v>
      </c>
      <c r="G319" s="337">
        <v>99.77</v>
      </c>
      <c r="H319" s="337">
        <v>94.53</v>
      </c>
      <c r="I319" s="337">
        <v>97</v>
      </c>
      <c r="J319" s="337">
        <v>77.52</v>
      </c>
      <c r="K319" s="337">
        <v>122.01</v>
      </c>
      <c r="L319" s="337">
        <v>120.61</v>
      </c>
      <c r="M319" s="337">
        <v>58.98</v>
      </c>
      <c r="N319" s="337">
        <v>120.5</v>
      </c>
      <c r="O319" s="337">
        <v>107.25</v>
      </c>
      <c r="P319" s="337">
        <v>90.8</v>
      </c>
      <c r="Q319" s="337">
        <v>103.16</v>
      </c>
      <c r="R319" s="337">
        <v>106.79</v>
      </c>
      <c r="S319" s="337">
        <v>98.16</v>
      </c>
      <c r="T319" s="337">
        <v>86.79</v>
      </c>
      <c r="U319" s="337">
        <v>79.569999999999993</v>
      </c>
      <c r="V319" s="337">
        <v>95.12</v>
      </c>
      <c r="W319" s="337">
        <v>102.2</v>
      </c>
      <c r="X319" s="337">
        <v>87.38</v>
      </c>
      <c r="Y319" s="337">
        <v>106.29</v>
      </c>
      <c r="Z319" s="337">
        <v>83.75</v>
      </c>
      <c r="AA319" s="337">
        <v>111.23</v>
      </c>
      <c r="AB319" s="337">
        <v>41.5</v>
      </c>
      <c r="AC319" s="337">
        <v>83.95</v>
      </c>
      <c r="AD319" s="337">
        <v>87.99</v>
      </c>
      <c r="AE319" s="423">
        <v>70.33</v>
      </c>
      <c r="AF319" s="423">
        <v>152.4</v>
      </c>
      <c r="AG319" s="423">
        <v>102.07</v>
      </c>
      <c r="AH319" s="329"/>
      <c r="AI319" s="342"/>
      <c r="AJ319" s="335" t="s">
        <v>97</v>
      </c>
      <c r="AK319" s="337">
        <v>98.62</v>
      </c>
      <c r="AL319" s="337">
        <v>102.98</v>
      </c>
      <c r="AM319" s="346">
        <v>101.13</v>
      </c>
      <c r="AN319" s="346">
        <v>103.34</v>
      </c>
      <c r="AO319" s="346">
        <v>94.84</v>
      </c>
      <c r="AP319" s="346">
        <v>104.34</v>
      </c>
      <c r="AQ319" s="346">
        <v>98.93</v>
      </c>
      <c r="AR319" s="346">
        <v>108.02</v>
      </c>
      <c r="AS319" s="346">
        <v>95.75</v>
      </c>
      <c r="AT319" s="346">
        <v>96.97</v>
      </c>
      <c r="AU319" s="346">
        <v>77.34</v>
      </c>
    </row>
    <row r="320" spans="1:47" x14ac:dyDescent="0.15">
      <c r="A320" s="329"/>
      <c r="B320" s="340" t="s">
        <v>109</v>
      </c>
      <c r="C320" s="326" t="s">
        <v>84</v>
      </c>
      <c r="D320" s="360">
        <v>103.7</v>
      </c>
      <c r="E320" s="331">
        <v>103.7</v>
      </c>
      <c r="F320" s="331">
        <v>105</v>
      </c>
      <c r="G320" s="331">
        <v>96.5</v>
      </c>
      <c r="H320" s="331">
        <v>85.2</v>
      </c>
      <c r="I320" s="331">
        <v>106.7</v>
      </c>
      <c r="J320" s="331">
        <v>90.7</v>
      </c>
      <c r="K320" s="331">
        <v>124.9</v>
      </c>
      <c r="L320" s="331">
        <v>120.6</v>
      </c>
      <c r="M320" s="331">
        <v>67</v>
      </c>
      <c r="N320" s="331">
        <v>151.5</v>
      </c>
      <c r="O320" s="331">
        <v>109.9</v>
      </c>
      <c r="P320" s="331">
        <v>101.1</v>
      </c>
      <c r="Q320" s="331">
        <v>104.7</v>
      </c>
      <c r="R320" s="331">
        <v>111.9</v>
      </c>
      <c r="S320" s="331">
        <v>97.6</v>
      </c>
      <c r="T320" s="331">
        <v>89.2</v>
      </c>
      <c r="U320" s="331">
        <v>86.5</v>
      </c>
      <c r="V320" s="331">
        <v>87.1</v>
      </c>
      <c r="W320" s="331">
        <v>105.8</v>
      </c>
      <c r="X320" s="331">
        <v>83.5</v>
      </c>
      <c r="Y320" s="331">
        <v>99.4</v>
      </c>
      <c r="Z320" s="331">
        <v>81.3</v>
      </c>
      <c r="AA320" s="331">
        <v>109.9</v>
      </c>
      <c r="AB320" s="331">
        <v>53.5</v>
      </c>
      <c r="AC320" s="331">
        <v>75.7</v>
      </c>
      <c r="AD320" s="331">
        <v>92.4</v>
      </c>
      <c r="AE320" s="358">
        <v>66.7</v>
      </c>
      <c r="AF320" s="358">
        <v>154.6</v>
      </c>
      <c r="AG320" s="358">
        <v>107.3</v>
      </c>
      <c r="AH320" s="329"/>
      <c r="AI320" s="340" t="s">
        <v>109</v>
      </c>
      <c r="AJ320" s="326" t="s">
        <v>84</v>
      </c>
      <c r="AK320" s="331">
        <v>103.7</v>
      </c>
      <c r="AL320" s="331">
        <v>108.1</v>
      </c>
      <c r="AM320" s="344">
        <v>109.2</v>
      </c>
      <c r="AN320" s="344">
        <v>113.1</v>
      </c>
      <c r="AO320" s="344">
        <v>97.7</v>
      </c>
      <c r="AP320" s="344">
        <v>108.1</v>
      </c>
      <c r="AQ320" s="344">
        <v>100</v>
      </c>
      <c r="AR320" s="344">
        <v>112.2</v>
      </c>
      <c r="AS320" s="344">
        <v>100.1</v>
      </c>
      <c r="AT320" s="344">
        <v>102</v>
      </c>
      <c r="AU320" s="344">
        <v>72.599999999999994</v>
      </c>
    </row>
    <row r="321" spans="1:47" x14ac:dyDescent="0.15">
      <c r="A321" s="329"/>
      <c r="B321" s="341"/>
      <c r="C321" s="329" t="s">
        <v>86</v>
      </c>
      <c r="D321" s="360">
        <v>99.6</v>
      </c>
      <c r="E321" s="331">
        <v>99.6</v>
      </c>
      <c r="F321" s="331">
        <v>104</v>
      </c>
      <c r="G321" s="331">
        <v>92.6</v>
      </c>
      <c r="H321" s="331">
        <v>85</v>
      </c>
      <c r="I321" s="331">
        <v>96</v>
      </c>
      <c r="J321" s="331">
        <v>71.7</v>
      </c>
      <c r="K321" s="331">
        <v>119.6</v>
      </c>
      <c r="L321" s="331">
        <v>126.9</v>
      </c>
      <c r="M321" s="331">
        <v>61.2</v>
      </c>
      <c r="N321" s="331">
        <v>124</v>
      </c>
      <c r="O321" s="331">
        <v>102.2</v>
      </c>
      <c r="P321" s="331">
        <v>96.8</v>
      </c>
      <c r="Q321" s="331">
        <v>105.5</v>
      </c>
      <c r="R321" s="331">
        <v>110.6</v>
      </c>
      <c r="S321" s="331">
        <v>97.8</v>
      </c>
      <c r="T321" s="331">
        <v>85.2</v>
      </c>
      <c r="U321" s="331">
        <v>83.9</v>
      </c>
      <c r="V321" s="331">
        <v>80.900000000000006</v>
      </c>
      <c r="W321" s="331">
        <v>111.7</v>
      </c>
      <c r="X321" s="331">
        <v>82.3</v>
      </c>
      <c r="Y321" s="331">
        <v>97</v>
      </c>
      <c r="Z321" s="331">
        <v>77.900000000000006</v>
      </c>
      <c r="AA321" s="331">
        <v>111.8</v>
      </c>
      <c r="AB321" s="331">
        <v>47.6</v>
      </c>
      <c r="AC321" s="331">
        <v>75.599999999999994</v>
      </c>
      <c r="AD321" s="331">
        <v>91.2</v>
      </c>
      <c r="AE321" s="358">
        <v>69.900000000000006</v>
      </c>
      <c r="AF321" s="358">
        <v>152.4</v>
      </c>
      <c r="AG321" s="358">
        <v>103</v>
      </c>
      <c r="AH321" s="329"/>
      <c r="AI321" s="341"/>
      <c r="AJ321" s="329" t="s">
        <v>86</v>
      </c>
      <c r="AK321" s="331">
        <v>99.6</v>
      </c>
      <c r="AL321" s="331">
        <v>106.1</v>
      </c>
      <c r="AM321" s="344">
        <v>103.1</v>
      </c>
      <c r="AN321" s="344">
        <v>104.3</v>
      </c>
      <c r="AO321" s="344">
        <v>98.4</v>
      </c>
      <c r="AP321" s="344">
        <v>109.1</v>
      </c>
      <c r="AQ321" s="344">
        <v>101.1</v>
      </c>
      <c r="AR321" s="344">
        <v>112.7</v>
      </c>
      <c r="AS321" s="344">
        <v>94.9</v>
      </c>
      <c r="AT321" s="344">
        <v>96.4</v>
      </c>
      <c r="AU321" s="344">
        <v>71.8</v>
      </c>
    </row>
    <row r="322" spans="1:47" x14ac:dyDescent="0.15">
      <c r="A322" s="329"/>
      <c r="B322" s="341"/>
      <c r="C322" s="329" t="s">
        <v>88</v>
      </c>
      <c r="D322" s="360">
        <v>101.7</v>
      </c>
      <c r="E322" s="331">
        <v>101.6</v>
      </c>
      <c r="F322" s="331">
        <v>101.4</v>
      </c>
      <c r="G322" s="331">
        <v>87.6</v>
      </c>
      <c r="H322" s="331">
        <v>84.4</v>
      </c>
      <c r="I322" s="331">
        <v>112.4</v>
      </c>
      <c r="J322" s="331">
        <v>89.1</v>
      </c>
      <c r="K322" s="331">
        <v>142.9</v>
      </c>
      <c r="L322" s="331">
        <v>108.4</v>
      </c>
      <c r="M322" s="331">
        <v>50.6</v>
      </c>
      <c r="N322" s="331">
        <v>117.4</v>
      </c>
      <c r="O322" s="331">
        <v>115.5</v>
      </c>
      <c r="P322" s="331">
        <v>106.9</v>
      </c>
      <c r="Q322" s="331">
        <v>104.9</v>
      </c>
      <c r="R322" s="331">
        <v>107.2</v>
      </c>
      <c r="S322" s="331">
        <v>98.2</v>
      </c>
      <c r="T322" s="331">
        <v>83.9</v>
      </c>
      <c r="U322" s="331">
        <v>80.2</v>
      </c>
      <c r="V322" s="331">
        <v>82.4</v>
      </c>
      <c r="W322" s="331">
        <v>103.3</v>
      </c>
      <c r="X322" s="331">
        <v>78</v>
      </c>
      <c r="Y322" s="331">
        <v>92.5</v>
      </c>
      <c r="Z322" s="331">
        <v>78</v>
      </c>
      <c r="AA322" s="331">
        <v>106.1</v>
      </c>
      <c r="AB322" s="331">
        <v>50</v>
      </c>
      <c r="AC322" s="331">
        <v>71.400000000000006</v>
      </c>
      <c r="AD322" s="331">
        <v>88.3</v>
      </c>
      <c r="AE322" s="358">
        <v>73.2</v>
      </c>
      <c r="AF322" s="358">
        <v>144.30000000000001</v>
      </c>
      <c r="AG322" s="358">
        <v>104.3</v>
      </c>
      <c r="AH322" s="329"/>
      <c r="AI322" s="341"/>
      <c r="AJ322" s="329" t="s">
        <v>88</v>
      </c>
      <c r="AK322" s="331">
        <v>101.7</v>
      </c>
      <c r="AL322" s="331">
        <v>116.5</v>
      </c>
      <c r="AM322" s="344">
        <v>120.8</v>
      </c>
      <c r="AN322" s="344">
        <v>128.5</v>
      </c>
      <c r="AO322" s="344">
        <v>94</v>
      </c>
      <c r="AP322" s="344">
        <v>107.9</v>
      </c>
      <c r="AQ322" s="344">
        <v>111.3</v>
      </c>
      <c r="AR322" s="344">
        <v>107.7</v>
      </c>
      <c r="AS322" s="344">
        <v>91.4</v>
      </c>
      <c r="AT322" s="344">
        <v>93.2</v>
      </c>
      <c r="AU322" s="344">
        <v>67.099999999999994</v>
      </c>
    </row>
    <row r="323" spans="1:47" x14ac:dyDescent="0.15">
      <c r="A323" s="329"/>
      <c r="B323" s="341"/>
      <c r="C323" s="329" t="s">
        <v>89</v>
      </c>
      <c r="D323" s="360">
        <v>97.1</v>
      </c>
      <c r="E323" s="331">
        <v>97.1</v>
      </c>
      <c r="F323" s="331">
        <v>100.2</v>
      </c>
      <c r="G323" s="331">
        <v>93.9</v>
      </c>
      <c r="H323" s="331">
        <v>84.8</v>
      </c>
      <c r="I323" s="331">
        <v>87.7</v>
      </c>
      <c r="J323" s="331">
        <v>71.2</v>
      </c>
      <c r="K323" s="331">
        <v>108.1</v>
      </c>
      <c r="L323" s="331">
        <v>103.7</v>
      </c>
      <c r="M323" s="331">
        <v>54</v>
      </c>
      <c r="N323" s="331">
        <v>103.1</v>
      </c>
      <c r="O323" s="331">
        <v>107.1</v>
      </c>
      <c r="P323" s="331">
        <v>105.7</v>
      </c>
      <c r="Q323" s="331">
        <v>105.3</v>
      </c>
      <c r="R323" s="331">
        <v>109</v>
      </c>
      <c r="S323" s="331">
        <v>102.5</v>
      </c>
      <c r="T323" s="331">
        <v>86.6</v>
      </c>
      <c r="U323" s="331">
        <v>83</v>
      </c>
      <c r="V323" s="331">
        <v>81.099999999999994</v>
      </c>
      <c r="W323" s="331">
        <v>101.7</v>
      </c>
      <c r="X323" s="331">
        <v>80.5</v>
      </c>
      <c r="Y323" s="331">
        <v>100.6</v>
      </c>
      <c r="Z323" s="331">
        <v>75.3</v>
      </c>
      <c r="AA323" s="331">
        <v>110.7</v>
      </c>
      <c r="AB323" s="331">
        <v>43.6</v>
      </c>
      <c r="AC323" s="331">
        <v>72.7</v>
      </c>
      <c r="AD323" s="331">
        <v>87.1</v>
      </c>
      <c r="AE323" s="358">
        <v>72.8</v>
      </c>
      <c r="AF323" s="358">
        <v>145.19999999999999</v>
      </c>
      <c r="AG323" s="358">
        <v>100.1</v>
      </c>
      <c r="AH323" s="329"/>
      <c r="AI323" s="341"/>
      <c r="AJ323" s="329" t="s">
        <v>89</v>
      </c>
      <c r="AK323" s="331">
        <v>97.1</v>
      </c>
      <c r="AL323" s="331">
        <v>104.4</v>
      </c>
      <c r="AM323" s="344">
        <v>99.5</v>
      </c>
      <c r="AN323" s="344">
        <v>100.1</v>
      </c>
      <c r="AO323" s="344">
        <v>96.2</v>
      </c>
      <c r="AP323" s="344">
        <v>108</v>
      </c>
      <c r="AQ323" s="344">
        <v>108.2</v>
      </c>
      <c r="AR323" s="344">
        <v>108.8</v>
      </c>
      <c r="AS323" s="344">
        <v>92.3</v>
      </c>
      <c r="AT323" s="344">
        <v>93.8</v>
      </c>
      <c r="AU323" s="344">
        <v>68.400000000000006</v>
      </c>
    </row>
    <row r="324" spans="1:47" x14ac:dyDescent="0.15">
      <c r="A324" s="329"/>
      <c r="B324" s="341"/>
      <c r="C324" s="329" t="s">
        <v>90</v>
      </c>
      <c r="D324" s="360">
        <v>99.9</v>
      </c>
      <c r="E324" s="331">
        <v>99.9</v>
      </c>
      <c r="F324" s="331">
        <v>102.1</v>
      </c>
      <c r="G324" s="331">
        <v>98.6</v>
      </c>
      <c r="H324" s="331">
        <v>81.099999999999994</v>
      </c>
      <c r="I324" s="331">
        <v>98.2</v>
      </c>
      <c r="J324" s="331">
        <v>90.1</v>
      </c>
      <c r="K324" s="331">
        <v>111.8</v>
      </c>
      <c r="L324" s="331">
        <v>104.3</v>
      </c>
      <c r="M324" s="331">
        <v>54.6</v>
      </c>
      <c r="N324" s="331">
        <v>116.9</v>
      </c>
      <c r="O324" s="331">
        <v>125</v>
      </c>
      <c r="P324" s="331">
        <v>108.4</v>
      </c>
      <c r="Q324" s="331">
        <v>101.1</v>
      </c>
      <c r="R324" s="331">
        <v>107.7</v>
      </c>
      <c r="S324" s="331">
        <v>98.9</v>
      </c>
      <c r="T324" s="331">
        <v>87.2</v>
      </c>
      <c r="U324" s="331">
        <v>81.900000000000006</v>
      </c>
      <c r="V324" s="331">
        <v>78</v>
      </c>
      <c r="W324" s="331">
        <v>104.5</v>
      </c>
      <c r="X324" s="331">
        <v>78.2</v>
      </c>
      <c r="Y324" s="331">
        <v>97.4</v>
      </c>
      <c r="Z324" s="331">
        <v>75.8</v>
      </c>
      <c r="AA324" s="331">
        <v>109.1</v>
      </c>
      <c r="AB324" s="331">
        <v>56.5</v>
      </c>
      <c r="AC324" s="331">
        <v>67.3</v>
      </c>
      <c r="AD324" s="331">
        <v>86.5</v>
      </c>
      <c r="AE324" s="358">
        <v>72.2</v>
      </c>
      <c r="AF324" s="358">
        <v>151.4</v>
      </c>
      <c r="AG324" s="358">
        <v>102.7</v>
      </c>
      <c r="AH324" s="329"/>
      <c r="AI324" s="341"/>
      <c r="AJ324" s="329" t="s">
        <v>90</v>
      </c>
      <c r="AK324" s="331">
        <v>99.9</v>
      </c>
      <c r="AL324" s="331">
        <v>107.6</v>
      </c>
      <c r="AM324" s="344">
        <v>105</v>
      </c>
      <c r="AN324" s="344">
        <v>107</v>
      </c>
      <c r="AO324" s="344">
        <v>94.8</v>
      </c>
      <c r="AP324" s="344">
        <v>114.7</v>
      </c>
      <c r="AQ324" s="344">
        <v>131.1</v>
      </c>
      <c r="AR324" s="344">
        <v>109.1</v>
      </c>
      <c r="AS324" s="344">
        <v>93.7</v>
      </c>
      <c r="AT324" s="344">
        <v>95.6</v>
      </c>
      <c r="AU324" s="344">
        <v>67.900000000000006</v>
      </c>
    </row>
    <row r="325" spans="1:47" x14ac:dyDescent="0.15">
      <c r="A325" s="329"/>
      <c r="B325" s="341"/>
      <c r="C325" s="329" t="s">
        <v>91</v>
      </c>
      <c r="D325" s="360">
        <v>96.8</v>
      </c>
      <c r="E325" s="331">
        <v>96.8</v>
      </c>
      <c r="F325" s="331">
        <v>103.8</v>
      </c>
      <c r="G325" s="331">
        <v>96.7</v>
      </c>
      <c r="H325" s="331">
        <v>82.9</v>
      </c>
      <c r="I325" s="331">
        <v>87.2</v>
      </c>
      <c r="J325" s="331">
        <v>75</v>
      </c>
      <c r="K325" s="331">
        <v>101</v>
      </c>
      <c r="L325" s="331">
        <v>92.6</v>
      </c>
      <c r="M325" s="331">
        <v>43</v>
      </c>
      <c r="N325" s="331">
        <v>119.4</v>
      </c>
      <c r="O325" s="331">
        <v>125.2</v>
      </c>
      <c r="P325" s="331">
        <v>90.6</v>
      </c>
      <c r="Q325" s="331">
        <v>94.7</v>
      </c>
      <c r="R325" s="331">
        <v>110.1</v>
      </c>
      <c r="S325" s="331">
        <v>97.1</v>
      </c>
      <c r="T325" s="331">
        <v>96.9</v>
      </c>
      <c r="U325" s="331">
        <v>84.2</v>
      </c>
      <c r="V325" s="331">
        <v>79.599999999999994</v>
      </c>
      <c r="W325" s="331">
        <v>103.8</v>
      </c>
      <c r="X325" s="331">
        <v>81.400000000000006</v>
      </c>
      <c r="Y325" s="331">
        <v>105.7</v>
      </c>
      <c r="Z325" s="331">
        <v>75</v>
      </c>
      <c r="AA325" s="331">
        <v>107.7</v>
      </c>
      <c r="AB325" s="331">
        <v>49.1</v>
      </c>
      <c r="AC325" s="331">
        <v>73.099999999999994</v>
      </c>
      <c r="AD325" s="331">
        <v>87.2</v>
      </c>
      <c r="AE325" s="358">
        <v>78.599999999999994</v>
      </c>
      <c r="AF325" s="358">
        <v>126</v>
      </c>
      <c r="AG325" s="358">
        <v>98.4</v>
      </c>
      <c r="AH325" s="329"/>
      <c r="AI325" s="341"/>
      <c r="AJ325" s="329" t="s">
        <v>91</v>
      </c>
      <c r="AK325" s="331">
        <v>96.8</v>
      </c>
      <c r="AL325" s="331">
        <v>103</v>
      </c>
      <c r="AM325" s="344">
        <v>92.1</v>
      </c>
      <c r="AN325" s="344">
        <v>93.6</v>
      </c>
      <c r="AO325" s="344">
        <v>93.8</v>
      </c>
      <c r="AP325" s="344">
        <v>114.9</v>
      </c>
      <c r="AQ325" s="344">
        <v>117</v>
      </c>
      <c r="AR325" s="344">
        <v>112.7</v>
      </c>
      <c r="AS325" s="344">
        <v>92.4</v>
      </c>
      <c r="AT325" s="344">
        <v>94</v>
      </c>
      <c r="AU325" s="344">
        <v>68.5</v>
      </c>
    </row>
    <row r="326" spans="1:47" x14ac:dyDescent="0.15">
      <c r="A326" s="329"/>
      <c r="B326" s="341"/>
      <c r="C326" s="329" t="s">
        <v>92</v>
      </c>
      <c r="D326" s="360">
        <v>100.3</v>
      </c>
      <c r="E326" s="331">
        <v>100.3</v>
      </c>
      <c r="F326" s="331">
        <v>98</v>
      </c>
      <c r="G326" s="331">
        <v>102.4</v>
      </c>
      <c r="H326" s="331">
        <v>84.4</v>
      </c>
      <c r="I326" s="331">
        <v>96.8</v>
      </c>
      <c r="J326" s="331">
        <v>98.3</v>
      </c>
      <c r="K326" s="331">
        <v>108.3</v>
      </c>
      <c r="L326" s="331">
        <v>95.5</v>
      </c>
      <c r="M326" s="331">
        <v>52.4</v>
      </c>
      <c r="N326" s="331">
        <v>112.9</v>
      </c>
      <c r="O326" s="331">
        <v>130.4</v>
      </c>
      <c r="P326" s="331">
        <v>108.1</v>
      </c>
      <c r="Q326" s="331">
        <v>106.7</v>
      </c>
      <c r="R326" s="331">
        <v>110</v>
      </c>
      <c r="S326" s="331">
        <v>97.3</v>
      </c>
      <c r="T326" s="331">
        <v>88.8</v>
      </c>
      <c r="U326" s="331">
        <v>83.6</v>
      </c>
      <c r="V326" s="331">
        <v>82.1</v>
      </c>
      <c r="W326" s="331">
        <v>102.8</v>
      </c>
      <c r="X326" s="331">
        <v>79.7</v>
      </c>
      <c r="Y326" s="331">
        <v>97.6</v>
      </c>
      <c r="Z326" s="331">
        <v>76.099999999999994</v>
      </c>
      <c r="AA326" s="331">
        <v>111</v>
      </c>
      <c r="AB326" s="331">
        <v>49.3</v>
      </c>
      <c r="AC326" s="331">
        <v>69.8</v>
      </c>
      <c r="AD326" s="331">
        <v>94.4</v>
      </c>
      <c r="AE326" s="358">
        <v>68.900000000000006</v>
      </c>
      <c r="AF326" s="358">
        <v>134.1</v>
      </c>
      <c r="AG326" s="358">
        <v>102.7</v>
      </c>
      <c r="AH326" s="329"/>
      <c r="AI326" s="341"/>
      <c r="AJ326" s="329" t="s">
        <v>92</v>
      </c>
      <c r="AK326" s="331">
        <v>100.3</v>
      </c>
      <c r="AL326" s="331">
        <v>110.6</v>
      </c>
      <c r="AM326" s="344">
        <v>108.5</v>
      </c>
      <c r="AN326" s="344">
        <v>113.4</v>
      </c>
      <c r="AO326" s="344">
        <v>98.9</v>
      </c>
      <c r="AP326" s="344">
        <v>113.5</v>
      </c>
      <c r="AQ326" s="344">
        <v>117.9</v>
      </c>
      <c r="AR326" s="344">
        <v>111.9</v>
      </c>
      <c r="AS326" s="344">
        <v>93.4</v>
      </c>
      <c r="AT326" s="344">
        <v>95.2</v>
      </c>
      <c r="AU326" s="344">
        <v>67.7</v>
      </c>
    </row>
    <row r="327" spans="1:47" x14ac:dyDescent="0.15">
      <c r="A327" s="329"/>
      <c r="B327" s="341"/>
      <c r="C327" s="329" t="s">
        <v>93</v>
      </c>
      <c r="D327" s="360">
        <v>97.9</v>
      </c>
      <c r="E327" s="331">
        <v>97.9</v>
      </c>
      <c r="F327" s="331">
        <v>101</v>
      </c>
      <c r="G327" s="331">
        <v>97.1</v>
      </c>
      <c r="H327" s="331">
        <v>84.1</v>
      </c>
      <c r="I327" s="331">
        <v>84.6</v>
      </c>
      <c r="J327" s="331">
        <v>69.099999999999994</v>
      </c>
      <c r="K327" s="331">
        <v>105.1</v>
      </c>
      <c r="L327" s="331">
        <v>85.5</v>
      </c>
      <c r="M327" s="331">
        <v>50</v>
      </c>
      <c r="N327" s="331">
        <v>118.2</v>
      </c>
      <c r="O327" s="331">
        <v>120.2</v>
      </c>
      <c r="P327" s="331">
        <v>106.8</v>
      </c>
      <c r="Q327" s="331">
        <v>104.5</v>
      </c>
      <c r="R327" s="331">
        <v>109</v>
      </c>
      <c r="S327" s="331">
        <v>103</v>
      </c>
      <c r="T327" s="331">
        <v>89.7</v>
      </c>
      <c r="U327" s="331">
        <v>83.2</v>
      </c>
      <c r="V327" s="331">
        <v>87.5</v>
      </c>
      <c r="W327" s="331">
        <v>102.4</v>
      </c>
      <c r="X327" s="331">
        <v>81.099999999999994</v>
      </c>
      <c r="Y327" s="331">
        <v>101.2</v>
      </c>
      <c r="Z327" s="331">
        <v>77.7</v>
      </c>
      <c r="AA327" s="331">
        <v>109.8</v>
      </c>
      <c r="AB327" s="331">
        <v>52.6</v>
      </c>
      <c r="AC327" s="331">
        <v>71</v>
      </c>
      <c r="AD327" s="331">
        <v>94.4</v>
      </c>
      <c r="AE327" s="358">
        <v>73.8</v>
      </c>
      <c r="AF327" s="358">
        <v>145.19999999999999</v>
      </c>
      <c r="AG327" s="358">
        <v>101.1</v>
      </c>
      <c r="AH327" s="329"/>
      <c r="AI327" s="341"/>
      <c r="AJ327" s="329" t="s">
        <v>93</v>
      </c>
      <c r="AK327" s="331">
        <v>97.9</v>
      </c>
      <c r="AL327" s="331">
        <v>105.8</v>
      </c>
      <c r="AM327" s="344">
        <v>98.3</v>
      </c>
      <c r="AN327" s="344">
        <v>99.7</v>
      </c>
      <c r="AO327" s="344">
        <v>90.9</v>
      </c>
      <c r="AP327" s="344">
        <v>114.7</v>
      </c>
      <c r="AQ327" s="344">
        <v>122.2</v>
      </c>
      <c r="AR327" s="344">
        <v>111.8</v>
      </c>
      <c r="AS327" s="344">
        <v>92.7</v>
      </c>
      <c r="AT327" s="344">
        <v>94.3</v>
      </c>
      <c r="AU327" s="344">
        <v>67.8</v>
      </c>
    </row>
    <row r="328" spans="1:47" x14ac:dyDescent="0.15">
      <c r="A328" s="329"/>
      <c r="B328" s="341"/>
      <c r="C328" s="329" t="s">
        <v>94</v>
      </c>
      <c r="D328" s="360">
        <v>97.9</v>
      </c>
      <c r="E328" s="331">
        <v>97.9</v>
      </c>
      <c r="F328" s="331">
        <v>107.8</v>
      </c>
      <c r="G328" s="331">
        <v>93.1</v>
      </c>
      <c r="H328" s="331">
        <v>84.8</v>
      </c>
      <c r="I328" s="331">
        <v>84</v>
      </c>
      <c r="J328" s="331">
        <v>67.099999999999994</v>
      </c>
      <c r="K328" s="331">
        <v>105.4</v>
      </c>
      <c r="L328" s="331">
        <v>86.6</v>
      </c>
      <c r="M328" s="331">
        <v>50.8</v>
      </c>
      <c r="N328" s="331">
        <v>137.9</v>
      </c>
      <c r="O328" s="331">
        <v>107.3</v>
      </c>
      <c r="P328" s="331">
        <v>102.7</v>
      </c>
      <c r="Q328" s="331">
        <v>99.8</v>
      </c>
      <c r="R328" s="331">
        <v>112.6</v>
      </c>
      <c r="S328" s="331">
        <v>84.1</v>
      </c>
      <c r="T328" s="331">
        <v>92.1</v>
      </c>
      <c r="U328" s="331">
        <v>85</v>
      </c>
      <c r="V328" s="331">
        <v>87.2</v>
      </c>
      <c r="W328" s="331">
        <v>101.6</v>
      </c>
      <c r="X328" s="331">
        <v>80.900000000000006</v>
      </c>
      <c r="Y328" s="331">
        <v>101.9</v>
      </c>
      <c r="Z328" s="331">
        <v>77.3</v>
      </c>
      <c r="AA328" s="331">
        <v>109.2</v>
      </c>
      <c r="AB328" s="331">
        <v>54.2</v>
      </c>
      <c r="AC328" s="331">
        <v>69.7</v>
      </c>
      <c r="AD328" s="331">
        <v>93.1</v>
      </c>
      <c r="AE328" s="358">
        <v>69.7</v>
      </c>
      <c r="AF328" s="358">
        <v>145.30000000000001</v>
      </c>
      <c r="AG328" s="358">
        <v>100.9</v>
      </c>
      <c r="AH328" s="329"/>
      <c r="AI328" s="341"/>
      <c r="AJ328" s="329" t="s">
        <v>94</v>
      </c>
      <c r="AK328" s="331">
        <v>97.9</v>
      </c>
      <c r="AL328" s="331">
        <v>102</v>
      </c>
      <c r="AM328" s="344">
        <v>96</v>
      </c>
      <c r="AN328" s="344">
        <v>95.6</v>
      </c>
      <c r="AO328" s="344">
        <v>95.3</v>
      </c>
      <c r="AP328" s="344">
        <v>112.4</v>
      </c>
      <c r="AQ328" s="344">
        <v>112.3</v>
      </c>
      <c r="AR328" s="344">
        <v>112.2</v>
      </c>
      <c r="AS328" s="344">
        <v>93.6</v>
      </c>
      <c r="AT328" s="344">
        <v>95.4</v>
      </c>
      <c r="AU328" s="344">
        <v>66.5</v>
      </c>
    </row>
    <row r="329" spans="1:47" x14ac:dyDescent="0.15">
      <c r="A329" s="329"/>
      <c r="B329" s="341"/>
      <c r="C329" s="329" t="s">
        <v>95</v>
      </c>
      <c r="D329" s="360">
        <v>105.1</v>
      </c>
      <c r="E329" s="331">
        <v>105.1</v>
      </c>
      <c r="F329" s="331">
        <v>100.7</v>
      </c>
      <c r="G329" s="331">
        <v>95.4</v>
      </c>
      <c r="H329" s="331">
        <v>87</v>
      </c>
      <c r="I329" s="331">
        <v>85.7</v>
      </c>
      <c r="J329" s="331">
        <v>67.3</v>
      </c>
      <c r="K329" s="331">
        <v>106.9</v>
      </c>
      <c r="L329" s="331">
        <v>89.4</v>
      </c>
      <c r="M329" s="331">
        <v>54.9</v>
      </c>
      <c r="N329" s="331">
        <v>197.9</v>
      </c>
      <c r="O329" s="331">
        <v>118.3</v>
      </c>
      <c r="P329" s="331">
        <v>108.5</v>
      </c>
      <c r="Q329" s="331">
        <v>107.6</v>
      </c>
      <c r="R329" s="331">
        <v>117.3</v>
      </c>
      <c r="S329" s="331">
        <v>90.3</v>
      </c>
      <c r="T329" s="331">
        <v>87.8</v>
      </c>
      <c r="U329" s="331">
        <v>87.7</v>
      </c>
      <c r="V329" s="331">
        <v>87.4</v>
      </c>
      <c r="W329" s="331">
        <v>102.5</v>
      </c>
      <c r="X329" s="331">
        <v>80.7</v>
      </c>
      <c r="Y329" s="331">
        <v>103</v>
      </c>
      <c r="Z329" s="331">
        <v>80</v>
      </c>
      <c r="AA329" s="331">
        <v>112.4</v>
      </c>
      <c r="AB329" s="331">
        <v>51.7</v>
      </c>
      <c r="AC329" s="331">
        <v>71.599999999999994</v>
      </c>
      <c r="AD329" s="331">
        <v>83.9</v>
      </c>
      <c r="AE329" s="358">
        <v>70.400000000000006</v>
      </c>
      <c r="AF329" s="358">
        <v>146.30000000000001</v>
      </c>
      <c r="AG329" s="358">
        <v>107.5</v>
      </c>
      <c r="AH329" s="329"/>
      <c r="AI329" s="341"/>
      <c r="AJ329" s="329" t="s">
        <v>95</v>
      </c>
      <c r="AK329" s="331">
        <v>105.1</v>
      </c>
      <c r="AL329" s="331">
        <v>124.6</v>
      </c>
      <c r="AM329" s="344">
        <v>128.4</v>
      </c>
      <c r="AN329" s="344">
        <v>103</v>
      </c>
      <c r="AO329" s="344">
        <v>185.9</v>
      </c>
      <c r="AP329" s="344">
        <v>121.6</v>
      </c>
      <c r="AQ329" s="344">
        <v>123.1</v>
      </c>
      <c r="AR329" s="344">
        <v>119.6</v>
      </c>
      <c r="AS329" s="344">
        <v>90.8</v>
      </c>
      <c r="AT329" s="344">
        <v>92.2</v>
      </c>
      <c r="AU329" s="344">
        <v>69.099999999999994</v>
      </c>
    </row>
    <row r="330" spans="1:47" x14ac:dyDescent="0.15">
      <c r="A330" s="329"/>
      <c r="B330" s="341"/>
      <c r="C330" s="329" t="s">
        <v>96</v>
      </c>
      <c r="D330" s="360">
        <v>98.1</v>
      </c>
      <c r="E330" s="331">
        <v>98.1</v>
      </c>
      <c r="F330" s="331">
        <v>97.6</v>
      </c>
      <c r="G330" s="331">
        <v>85.1</v>
      </c>
      <c r="H330" s="331">
        <v>81.2</v>
      </c>
      <c r="I330" s="331">
        <v>89.6</v>
      </c>
      <c r="J330" s="331">
        <v>65.3</v>
      </c>
      <c r="K330" s="331">
        <v>125.3</v>
      </c>
      <c r="L330" s="331">
        <v>87.3</v>
      </c>
      <c r="M330" s="331">
        <v>53.1</v>
      </c>
      <c r="N330" s="331">
        <v>118.8</v>
      </c>
      <c r="O330" s="331">
        <v>103.9</v>
      </c>
      <c r="P330" s="331">
        <v>118</v>
      </c>
      <c r="Q330" s="331">
        <v>105.8</v>
      </c>
      <c r="R330" s="331">
        <v>108.6</v>
      </c>
      <c r="S330" s="331">
        <v>85.2</v>
      </c>
      <c r="T330" s="331">
        <v>92.6</v>
      </c>
      <c r="U330" s="331">
        <v>83.2</v>
      </c>
      <c r="V330" s="331">
        <v>85.9</v>
      </c>
      <c r="W330" s="331">
        <v>100.5</v>
      </c>
      <c r="X330" s="331">
        <v>74.599999999999994</v>
      </c>
      <c r="Y330" s="331">
        <v>94.7</v>
      </c>
      <c r="Z330" s="331">
        <v>79.8</v>
      </c>
      <c r="AA330" s="331">
        <v>110.5</v>
      </c>
      <c r="AB330" s="331">
        <v>46.3</v>
      </c>
      <c r="AC330" s="331">
        <v>63.3</v>
      </c>
      <c r="AD330" s="331">
        <v>83</v>
      </c>
      <c r="AE330" s="358">
        <v>66.900000000000006</v>
      </c>
      <c r="AF330" s="358">
        <v>142.69999999999999</v>
      </c>
      <c r="AG330" s="358">
        <v>101</v>
      </c>
      <c r="AH330" s="329"/>
      <c r="AI330" s="341"/>
      <c r="AJ330" s="329" t="s">
        <v>96</v>
      </c>
      <c r="AK330" s="331">
        <v>98.1</v>
      </c>
      <c r="AL330" s="331">
        <v>107.1</v>
      </c>
      <c r="AM330" s="344">
        <v>107.2</v>
      </c>
      <c r="AN330" s="344">
        <v>113.8</v>
      </c>
      <c r="AO330" s="344">
        <v>88.9</v>
      </c>
      <c r="AP330" s="344">
        <v>108</v>
      </c>
      <c r="AQ330" s="344">
        <v>103.7</v>
      </c>
      <c r="AR330" s="344">
        <v>109.7</v>
      </c>
      <c r="AS330" s="344">
        <v>91.5</v>
      </c>
      <c r="AT330" s="344">
        <v>93.4</v>
      </c>
      <c r="AU330" s="344">
        <v>64.8</v>
      </c>
    </row>
    <row r="331" spans="1:47" x14ac:dyDescent="0.15">
      <c r="A331" s="329"/>
      <c r="B331" s="342"/>
      <c r="C331" s="335" t="s">
        <v>97</v>
      </c>
      <c r="D331" s="362">
        <v>96.7</v>
      </c>
      <c r="E331" s="337">
        <v>96.7</v>
      </c>
      <c r="F331" s="337">
        <v>101.3</v>
      </c>
      <c r="G331" s="337">
        <v>77.400000000000006</v>
      </c>
      <c r="H331" s="337">
        <v>81</v>
      </c>
      <c r="I331" s="337">
        <v>77.8</v>
      </c>
      <c r="J331" s="337">
        <v>59.9</v>
      </c>
      <c r="K331" s="337">
        <v>100.2</v>
      </c>
      <c r="L331" s="337">
        <v>84.2</v>
      </c>
      <c r="M331" s="337">
        <v>47.4</v>
      </c>
      <c r="N331" s="337">
        <v>119.1</v>
      </c>
      <c r="O331" s="337">
        <v>105.6</v>
      </c>
      <c r="P331" s="337">
        <v>132.9</v>
      </c>
      <c r="Q331" s="337">
        <v>97.2</v>
      </c>
      <c r="R331" s="337">
        <v>102.6</v>
      </c>
      <c r="S331" s="337">
        <v>88.2</v>
      </c>
      <c r="T331" s="337">
        <v>90.5</v>
      </c>
      <c r="U331" s="337">
        <v>79.7</v>
      </c>
      <c r="V331" s="337">
        <v>82.9</v>
      </c>
      <c r="W331" s="337">
        <v>102.2</v>
      </c>
      <c r="X331" s="337">
        <v>77.900000000000006</v>
      </c>
      <c r="Y331" s="337">
        <v>106.7</v>
      </c>
      <c r="Z331" s="337">
        <v>81.599999999999994</v>
      </c>
      <c r="AA331" s="337">
        <v>110.3</v>
      </c>
      <c r="AB331" s="337">
        <v>45.2</v>
      </c>
      <c r="AC331" s="337">
        <v>64.3</v>
      </c>
      <c r="AD331" s="337">
        <v>84.2</v>
      </c>
      <c r="AE331" s="423">
        <v>63.2</v>
      </c>
      <c r="AF331" s="423">
        <v>139.69999999999999</v>
      </c>
      <c r="AG331" s="423">
        <v>99.3</v>
      </c>
      <c r="AH331" s="329"/>
      <c r="AI331" s="342"/>
      <c r="AJ331" s="335" t="s">
        <v>97</v>
      </c>
      <c r="AK331" s="337">
        <v>96.7</v>
      </c>
      <c r="AL331" s="337">
        <v>105.4</v>
      </c>
      <c r="AM331" s="346">
        <v>104</v>
      </c>
      <c r="AN331" s="346">
        <v>108.7</v>
      </c>
      <c r="AO331" s="346">
        <v>88</v>
      </c>
      <c r="AP331" s="346">
        <v>107.6</v>
      </c>
      <c r="AQ331" s="346">
        <v>112.1</v>
      </c>
      <c r="AR331" s="346">
        <v>104.8</v>
      </c>
      <c r="AS331" s="346">
        <v>90.4</v>
      </c>
      <c r="AT331" s="346">
        <v>92.2</v>
      </c>
      <c r="AU331" s="346">
        <v>63.8</v>
      </c>
    </row>
    <row r="332" spans="1:47" x14ac:dyDescent="0.15">
      <c r="A332" s="329"/>
      <c r="B332" s="340" t="s">
        <v>110</v>
      </c>
      <c r="C332" s="326" t="s">
        <v>84</v>
      </c>
      <c r="D332" s="360">
        <v>97.3</v>
      </c>
      <c r="E332" s="331">
        <v>97.3</v>
      </c>
      <c r="F332" s="331">
        <v>101.2</v>
      </c>
      <c r="G332" s="331">
        <v>80.7</v>
      </c>
      <c r="H332" s="331">
        <v>84.4</v>
      </c>
      <c r="I332" s="331">
        <v>82</v>
      </c>
      <c r="J332" s="331">
        <v>63.1</v>
      </c>
      <c r="K332" s="331">
        <v>106.9</v>
      </c>
      <c r="L332" s="331">
        <v>83.9</v>
      </c>
      <c r="M332" s="331">
        <v>50.9</v>
      </c>
      <c r="N332" s="331">
        <v>126.1</v>
      </c>
      <c r="O332" s="331">
        <v>109.5</v>
      </c>
      <c r="P332" s="331">
        <v>117.3</v>
      </c>
      <c r="Q332" s="331">
        <v>105.7</v>
      </c>
      <c r="R332" s="331">
        <v>107.8</v>
      </c>
      <c r="S332" s="331">
        <v>86.8</v>
      </c>
      <c r="T332" s="331">
        <v>91.5</v>
      </c>
      <c r="U332" s="331">
        <v>83.6</v>
      </c>
      <c r="V332" s="331">
        <v>93</v>
      </c>
      <c r="W332" s="331">
        <v>100.6</v>
      </c>
      <c r="X332" s="331">
        <v>76.5</v>
      </c>
      <c r="Y332" s="331">
        <v>98.5</v>
      </c>
      <c r="Z332" s="331">
        <v>77</v>
      </c>
      <c r="AA332" s="331">
        <v>111.7</v>
      </c>
      <c r="AB332" s="331">
        <v>43.1</v>
      </c>
      <c r="AC332" s="331">
        <v>65.400000000000006</v>
      </c>
      <c r="AD332" s="331">
        <v>84.4</v>
      </c>
      <c r="AE332" s="358">
        <v>63.8</v>
      </c>
      <c r="AF332" s="358">
        <v>142.1</v>
      </c>
      <c r="AG332" s="358">
        <v>100.4</v>
      </c>
      <c r="AH332" s="329"/>
      <c r="AI332" s="340" t="s">
        <v>110</v>
      </c>
      <c r="AJ332" s="326" t="s">
        <v>84</v>
      </c>
      <c r="AK332" s="331">
        <v>97.3</v>
      </c>
      <c r="AL332" s="331">
        <v>105.2</v>
      </c>
      <c r="AM332" s="344">
        <v>98.6</v>
      </c>
      <c r="AN332" s="344">
        <v>98.6</v>
      </c>
      <c r="AO332" s="344">
        <v>96.9</v>
      </c>
      <c r="AP332" s="344">
        <v>115.1</v>
      </c>
      <c r="AQ332" s="344">
        <v>116.4</v>
      </c>
      <c r="AR332" s="344">
        <v>114.3</v>
      </c>
      <c r="AS332" s="344">
        <v>91.2</v>
      </c>
      <c r="AT332" s="344">
        <v>92.9</v>
      </c>
      <c r="AU332" s="344">
        <v>65.8</v>
      </c>
    </row>
    <row r="333" spans="1:47" x14ac:dyDescent="0.15">
      <c r="A333" s="329"/>
      <c r="B333" s="341"/>
      <c r="C333" s="329" t="s">
        <v>86</v>
      </c>
      <c r="D333" s="360">
        <v>96.5</v>
      </c>
      <c r="E333" s="331">
        <v>96.5</v>
      </c>
      <c r="F333" s="331">
        <v>98.2</v>
      </c>
      <c r="G333" s="331">
        <v>79.400000000000006</v>
      </c>
      <c r="H333" s="331">
        <v>84</v>
      </c>
      <c r="I333" s="331">
        <v>81.900000000000006</v>
      </c>
      <c r="J333" s="331">
        <v>75.900000000000006</v>
      </c>
      <c r="K333" s="331">
        <v>88.5</v>
      </c>
      <c r="L333" s="331">
        <v>80.099999999999994</v>
      </c>
      <c r="M333" s="331">
        <v>49.6</v>
      </c>
      <c r="N333" s="331">
        <v>134.1</v>
      </c>
      <c r="O333" s="331">
        <v>95.6</v>
      </c>
      <c r="P333" s="331">
        <v>119.1</v>
      </c>
      <c r="Q333" s="331">
        <v>98.8</v>
      </c>
      <c r="R333" s="331">
        <v>106</v>
      </c>
      <c r="S333" s="331">
        <v>84.6</v>
      </c>
      <c r="T333" s="331">
        <v>88.2</v>
      </c>
      <c r="U333" s="331">
        <v>82.3</v>
      </c>
      <c r="V333" s="331">
        <v>96</v>
      </c>
      <c r="W333" s="331">
        <v>96.9</v>
      </c>
      <c r="X333" s="331">
        <v>73.8</v>
      </c>
      <c r="Y333" s="331">
        <v>94.7</v>
      </c>
      <c r="Z333" s="331">
        <v>75.599999999999994</v>
      </c>
      <c r="AA333" s="331">
        <v>103.3</v>
      </c>
      <c r="AB333" s="331">
        <v>46</v>
      </c>
      <c r="AC333" s="331">
        <v>62.6</v>
      </c>
      <c r="AD333" s="331">
        <v>78.099999999999994</v>
      </c>
      <c r="AE333" s="358">
        <v>61.7</v>
      </c>
      <c r="AF333" s="358">
        <v>141.1</v>
      </c>
      <c r="AG333" s="358">
        <v>99.3</v>
      </c>
      <c r="AH333" s="329"/>
      <c r="AI333" s="341"/>
      <c r="AJ333" s="329" t="s">
        <v>86</v>
      </c>
      <c r="AK333" s="331">
        <v>96.5</v>
      </c>
      <c r="AL333" s="331">
        <v>103.9</v>
      </c>
      <c r="AM333" s="344">
        <v>99</v>
      </c>
      <c r="AN333" s="344">
        <v>101.3</v>
      </c>
      <c r="AO333" s="344">
        <v>91.2</v>
      </c>
      <c r="AP333" s="344">
        <v>109</v>
      </c>
      <c r="AQ333" s="344">
        <v>106.9</v>
      </c>
      <c r="AR333" s="344">
        <v>109.9</v>
      </c>
      <c r="AS333" s="344">
        <v>91.1</v>
      </c>
      <c r="AT333" s="344">
        <v>92.8</v>
      </c>
      <c r="AU333" s="344">
        <v>64.900000000000006</v>
      </c>
    </row>
    <row r="334" spans="1:47" x14ac:dyDescent="0.15">
      <c r="A334" s="329"/>
      <c r="B334" s="341"/>
      <c r="C334" s="329" t="s">
        <v>88</v>
      </c>
      <c r="D334" s="360">
        <v>98</v>
      </c>
      <c r="E334" s="331">
        <v>98</v>
      </c>
      <c r="F334" s="331">
        <v>100.6</v>
      </c>
      <c r="G334" s="331">
        <v>81.5</v>
      </c>
      <c r="H334" s="331">
        <v>82.7</v>
      </c>
      <c r="I334" s="331">
        <v>84</v>
      </c>
      <c r="J334" s="331">
        <v>68.400000000000006</v>
      </c>
      <c r="K334" s="331">
        <v>102.3</v>
      </c>
      <c r="L334" s="331">
        <v>82.2</v>
      </c>
      <c r="M334" s="331">
        <v>51</v>
      </c>
      <c r="N334" s="331">
        <v>133</v>
      </c>
      <c r="O334" s="331">
        <v>105.1</v>
      </c>
      <c r="P334" s="331">
        <v>121.9</v>
      </c>
      <c r="Q334" s="331">
        <v>102.6</v>
      </c>
      <c r="R334" s="331">
        <v>108.3</v>
      </c>
      <c r="S334" s="331">
        <v>87.7</v>
      </c>
      <c r="T334" s="331">
        <v>92.7</v>
      </c>
      <c r="U334" s="331">
        <v>85.7</v>
      </c>
      <c r="V334" s="331">
        <v>94.1</v>
      </c>
      <c r="W334" s="331">
        <v>101.2</v>
      </c>
      <c r="X334" s="331">
        <v>76</v>
      </c>
      <c r="Y334" s="331">
        <v>100.3</v>
      </c>
      <c r="Z334" s="331">
        <v>78.099999999999994</v>
      </c>
      <c r="AA334" s="331">
        <v>110.3</v>
      </c>
      <c r="AB334" s="331">
        <v>44</v>
      </c>
      <c r="AC334" s="331">
        <v>64.8</v>
      </c>
      <c r="AD334" s="331">
        <v>82.8</v>
      </c>
      <c r="AE334" s="358">
        <v>57.7</v>
      </c>
      <c r="AF334" s="358">
        <v>144.80000000000001</v>
      </c>
      <c r="AG334" s="358">
        <v>100.8</v>
      </c>
      <c r="AH334" s="329"/>
      <c r="AI334" s="341"/>
      <c r="AJ334" s="329" t="s">
        <v>88</v>
      </c>
      <c r="AK334" s="331">
        <v>98</v>
      </c>
      <c r="AL334" s="331">
        <v>105.5</v>
      </c>
      <c r="AM334" s="344">
        <v>100.4</v>
      </c>
      <c r="AN334" s="344">
        <v>102.2</v>
      </c>
      <c r="AO334" s="344">
        <v>93.2</v>
      </c>
      <c r="AP334" s="344">
        <v>112.7</v>
      </c>
      <c r="AQ334" s="344">
        <v>112.8</v>
      </c>
      <c r="AR334" s="344">
        <v>113</v>
      </c>
      <c r="AS334" s="344">
        <v>93.6</v>
      </c>
      <c r="AT334" s="344">
        <v>95.7</v>
      </c>
      <c r="AU334" s="344">
        <v>64.2</v>
      </c>
    </row>
    <row r="335" spans="1:47" x14ac:dyDescent="0.15">
      <c r="A335" s="329"/>
      <c r="B335" s="341"/>
      <c r="C335" s="329" t="s">
        <v>89</v>
      </c>
      <c r="D335" s="360">
        <v>100.1</v>
      </c>
      <c r="E335" s="331">
        <v>100.1</v>
      </c>
      <c r="F335" s="331">
        <v>101.2</v>
      </c>
      <c r="G335" s="331">
        <v>78.400000000000006</v>
      </c>
      <c r="H335" s="331">
        <v>82.6</v>
      </c>
      <c r="I335" s="331">
        <v>86.2</v>
      </c>
      <c r="J335" s="331">
        <v>68.400000000000006</v>
      </c>
      <c r="K335" s="331">
        <v>111.5</v>
      </c>
      <c r="L335" s="331">
        <v>87.6</v>
      </c>
      <c r="M335" s="331">
        <v>53.9</v>
      </c>
      <c r="N335" s="331">
        <v>131.80000000000001</v>
      </c>
      <c r="O335" s="331">
        <v>110</v>
      </c>
      <c r="P335" s="331">
        <v>121</v>
      </c>
      <c r="Q335" s="331">
        <v>103.2</v>
      </c>
      <c r="R335" s="331">
        <v>107.7</v>
      </c>
      <c r="S335" s="331">
        <v>86.2</v>
      </c>
      <c r="T335" s="331">
        <v>92.9</v>
      </c>
      <c r="U335" s="331">
        <v>85.9</v>
      </c>
      <c r="V335" s="331">
        <v>100.3</v>
      </c>
      <c r="W335" s="331">
        <v>102.5</v>
      </c>
      <c r="X335" s="331">
        <v>77.5</v>
      </c>
      <c r="Y335" s="331">
        <v>101.4</v>
      </c>
      <c r="Z335" s="331">
        <v>76.400000000000006</v>
      </c>
      <c r="AA335" s="331">
        <v>110</v>
      </c>
      <c r="AB335" s="331">
        <v>47</v>
      </c>
      <c r="AC335" s="331">
        <v>64.900000000000006</v>
      </c>
      <c r="AD335" s="331">
        <v>87.4</v>
      </c>
      <c r="AE335" s="358">
        <v>52.5</v>
      </c>
      <c r="AF335" s="365" t="s">
        <v>111</v>
      </c>
      <c r="AG335" s="358">
        <v>102.8</v>
      </c>
      <c r="AH335" s="329"/>
      <c r="AI335" s="341"/>
      <c r="AJ335" s="329" t="s">
        <v>89</v>
      </c>
      <c r="AK335" s="331">
        <v>100.1</v>
      </c>
      <c r="AL335" s="331">
        <v>110.4</v>
      </c>
      <c r="AM335" s="344">
        <v>106.1</v>
      </c>
      <c r="AN335" s="344">
        <v>109.5</v>
      </c>
      <c r="AO335" s="344">
        <v>94.4</v>
      </c>
      <c r="AP335" s="344">
        <v>114.5</v>
      </c>
      <c r="AQ335" s="344">
        <v>116.9</v>
      </c>
      <c r="AR335" s="344">
        <v>113.9</v>
      </c>
      <c r="AS335" s="344">
        <v>93</v>
      </c>
      <c r="AT335" s="344">
        <v>94.8</v>
      </c>
      <c r="AU335" s="344">
        <v>65.5</v>
      </c>
    </row>
    <row r="336" spans="1:47" x14ac:dyDescent="0.15">
      <c r="A336" s="329"/>
      <c r="B336" s="341"/>
      <c r="C336" s="329" t="s">
        <v>90</v>
      </c>
      <c r="D336" s="360">
        <v>98.1</v>
      </c>
      <c r="E336" s="331">
        <v>98.1</v>
      </c>
      <c r="F336" s="331">
        <v>101.1</v>
      </c>
      <c r="G336" s="331">
        <v>77.3</v>
      </c>
      <c r="H336" s="331">
        <v>83</v>
      </c>
      <c r="I336" s="331">
        <v>82.9</v>
      </c>
      <c r="J336" s="331">
        <v>67.2</v>
      </c>
      <c r="K336" s="331">
        <v>103.3</v>
      </c>
      <c r="L336" s="331">
        <v>82.3</v>
      </c>
      <c r="M336" s="331">
        <v>52.6</v>
      </c>
      <c r="N336" s="331">
        <v>135.1</v>
      </c>
      <c r="O336" s="331">
        <v>100.2</v>
      </c>
      <c r="P336" s="331">
        <v>120.7</v>
      </c>
      <c r="Q336" s="331">
        <v>106.8</v>
      </c>
      <c r="R336" s="331">
        <v>109</v>
      </c>
      <c r="S336" s="331">
        <v>87.6</v>
      </c>
      <c r="T336" s="331">
        <v>91.8</v>
      </c>
      <c r="U336" s="331">
        <v>86</v>
      </c>
      <c r="V336" s="331">
        <v>100.3</v>
      </c>
      <c r="W336" s="331">
        <v>100.1</v>
      </c>
      <c r="X336" s="331">
        <v>75.2</v>
      </c>
      <c r="Y336" s="331">
        <v>95.4</v>
      </c>
      <c r="Z336" s="331">
        <v>76</v>
      </c>
      <c r="AA336" s="331">
        <v>110.2</v>
      </c>
      <c r="AB336" s="331">
        <v>43.9</v>
      </c>
      <c r="AC336" s="331">
        <v>63.1</v>
      </c>
      <c r="AD336" s="331">
        <v>87.3</v>
      </c>
      <c r="AE336" s="358">
        <v>48.5</v>
      </c>
      <c r="AF336" s="365" t="s">
        <v>111</v>
      </c>
      <c r="AG336" s="358">
        <v>101</v>
      </c>
      <c r="AH336" s="329"/>
      <c r="AI336" s="341"/>
      <c r="AJ336" s="329" t="s">
        <v>90</v>
      </c>
      <c r="AK336" s="331">
        <v>98.1</v>
      </c>
      <c r="AL336" s="331">
        <v>106.1</v>
      </c>
      <c r="AM336" s="344">
        <v>102.5</v>
      </c>
      <c r="AN336" s="344">
        <v>103.6</v>
      </c>
      <c r="AO336" s="344">
        <v>96.6</v>
      </c>
      <c r="AP336" s="344">
        <v>112.8</v>
      </c>
      <c r="AQ336" s="344">
        <v>109.8</v>
      </c>
      <c r="AR336" s="344">
        <v>114.8</v>
      </c>
      <c r="AS336" s="344">
        <v>92.1</v>
      </c>
      <c r="AT336" s="344">
        <v>94</v>
      </c>
      <c r="AU336" s="344">
        <v>64.099999999999994</v>
      </c>
    </row>
    <row r="337" spans="1:47" x14ac:dyDescent="0.15">
      <c r="A337" s="329"/>
      <c r="B337" s="341"/>
      <c r="C337" s="329" t="s">
        <v>91</v>
      </c>
      <c r="D337" s="360">
        <v>99.4</v>
      </c>
      <c r="E337" s="331">
        <v>99.4</v>
      </c>
      <c r="F337" s="331">
        <v>99.5</v>
      </c>
      <c r="G337" s="331">
        <v>79.400000000000006</v>
      </c>
      <c r="H337" s="331">
        <v>82.9</v>
      </c>
      <c r="I337" s="331">
        <v>86.3</v>
      </c>
      <c r="J337" s="331">
        <v>71.8</v>
      </c>
      <c r="K337" s="331">
        <v>104.6</v>
      </c>
      <c r="L337" s="331">
        <v>83.8</v>
      </c>
      <c r="M337" s="331">
        <v>46.4</v>
      </c>
      <c r="N337" s="331">
        <v>137.1</v>
      </c>
      <c r="O337" s="331">
        <v>103.1</v>
      </c>
      <c r="P337" s="331">
        <v>122</v>
      </c>
      <c r="Q337" s="331">
        <v>103.4</v>
      </c>
      <c r="R337" s="331">
        <v>107.4</v>
      </c>
      <c r="S337" s="331">
        <v>85.3</v>
      </c>
      <c r="T337" s="331">
        <v>89.4</v>
      </c>
      <c r="U337" s="331">
        <v>86.2</v>
      </c>
      <c r="V337" s="331">
        <v>103.8</v>
      </c>
      <c r="W337" s="331">
        <v>101.4</v>
      </c>
      <c r="X337" s="331">
        <v>76.8</v>
      </c>
      <c r="Y337" s="331">
        <v>100.8</v>
      </c>
      <c r="Z337" s="331">
        <v>75.5</v>
      </c>
      <c r="AA337" s="331">
        <v>110.6</v>
      </c>
      <c r="AB337" s="331">
        <v>48</v>
      </c>
      <c r="AC337" s="331">
        <v>63.3</v>
      </c>
      <c r="AD337" s="331">
        <v>92.8</v>
      </c>
      <c r="AE337" s="358">
        <v>59.1</v>
      </c>
      <c r="AF337" s="365" t="s">
        <v>111</v>
      </c>
      <c r="AG337" s="358">
        <v>101.9</v>
      </c>
      <c r="AH337" s="329"/>
      <c r="AI337" s="341"/>
      <c r="AJ337" s="329" t="s">
        <v>91</v>
      </c>
      <c r="AK337" s="331">
        <v>99.4</v>
      </c>
      <c r="AL337" s="331">
        <v>108.9</v>
      </c>
      <c r="AM337" s="344">
        <v>103</v>
      </c>
      <c r="AN337" s="344">
        <v>107.5</v>
      </c>
      <c r="AO337" s="344">
        <v>95.6</v>
      </c>
      <c r="AP337" s="344">
        <v>113.5</v>
      </c>
      <c r="AQ337" s="344">
        <v>112.4</v>
      </c>
      <c r="AR337" s="344">
        <v>113.4</v>
      </c>
      <c r="AS337" s="344">
        <v>92.7</v>
      </c>
      <c r="AT337" s="344">
        <v>94.5</v>
      </c>
      <c r="AU337" s="344">
        <v>64.3</v>
      </c>
    </row>
    <row r="338" spans="1:47" x14ac:dyDescent="0.15">
      <c r="A338" s="329"/>
      <c r="B338" s="341"/>
      <c r="C338" s="329" t="s">
        <v>92</v>
      </c>
      <c r="D338" s="360">
        <v>97.3</v>
      </c>
      <c r="E338" s="331">
        <v>97.3</v>
      </c>
      <c r="F338" s="331">
        <v>101.5</v>
      </c>
      <c r="G338" s="331">
        <v>78.5</v>
      </c>
      <c r="H338" s="331">
        <v>81.900000000000006</v>
      </c>
      <c r="I338" s="331">
        <v>75.400000000000006</v>
      </c>
      <c r="J338" s="331">
        <v>64.900000000000006</v>
      </c>
      <c r="K338" s="331">
        <v>98.5</v>
      </c>
      <c r="L338" s="331">
        <v>79.7</v>
      </c>
      <c r="M338" s="331">
        <v>50.7</v>
      </c>
      <c r="N338" s="331">
        <v>136.5</v>
      </c>
      <c r="O338" s="331">
        <v>103.3</v>
      </c>
      <c r="P338" s="331">
        <v>120.2</v>
      </c>
      <c r="Q338" s="331">
        <v>103.8</v>
      </c>
      <c r="R338" s="331">
        <v>105.8</v>
      </c>
      <c r="S338" s="331">
        <v>84.3</v>
      </c>
      <c r="T338" s="331">
        <v>90.9</v>
      </c>
      <c r="U338" s="331">
        <v>88.2</v>
      </c>
      <c r="V338" s="331">
        <v>101.3</v>
      </c>
      <c r="W338" s="331">
        <v>100.5</v>
      </c>
      <c r="X338" s="331">
        <v>75.599999999999994</v>
      </c>
      <c r="Y338" s="331">
        <v>101.5</v>
      </c>
      <c r="Z338" s="331">
        <v>75.400000000000006</v>
      </c>
      <c r="AA338" s="331">
        <v>110.2</v>
      </c>
      <c r="AB338" s="331">
        <v>46.4</v>
      </c>
      <c r="AC338" s="331">
        <v>63.5</v>
      </c>
      <c r="AD338" s="331">
        <v>81.8</v>
      </c>
      <c r="AE338" s="358">
        <v>67.2</v>
      </c>
      <c r="AF338" s="365" t="s">
        <v>111</v>
      </c>
      <c r="AG338" s="358">
        <v>100.6</v>
      </c>
      <c r="AH338" s="329"/>
      <c r="AI338" s="341"/>
      <c r="AJ338" s="329" t="s">
        <v>92</v>
      </c>
      <c r="AK338" s="331">
        <v>97.3</v>
      </c>
      <c r="AL338" s="331">
        <v>103.2</v>
      </c>
      <c r="AM338" s="344">
        <v>96.4</v>
      </c>
      <c r="AN338" s="344">
        <v>98.7</v>
      </c>
      <c r="AO338" s="344">
        <v>92.5</v>
      </c>
      <c r="AP338" s="344">
        <v>113</v>
      </c>
      <c r="AQ338" s="344">
        <v>113.7</v>
      </c>
      <c r="AR338" s="344">
        <v>112.4</v>
      </c>
      <c r="AS338" s="344">
        <v>93.1</v>
      </c>
      <c r="AT338" s="344">
        <v>95.1</v>
      </c>
      <c r="AU338" s="344">
        <v>63.8</v>
      </c>
    </row>
    <row r="339" spans="1:47" x14ac:dyDescent="0.15">
      <c r="A339" s="329"/>
      <c r="B339" s="341"/>
      <c r="C339" s="329" t="s">
        <v>93</v>
      </c>
      <c r="D339" s="360">
        <v>99.1</v>
      </c>
      <c r="E339" s="331">
        <v>99.1</v>
      </c>
      <c r="F339" s="331">
        <v>102</v>
      </c>
      <c r="G339" s="331">
        <v>80.099999999999994</v>
      </c>
      <c r="H339" s="331">
        <v>82.8</v>
      </c>
      <c r="I339" s="331">
        <v>86.3</v>
      </c>
      <c r="J339" s="331">
        <v>74.2</v>
      </c>
      <c r="K339" s="331">
        <v>101</v>
      </c>
      <c r="L339" s="331">
        <v>82</v>
      </c>
      <c r="M339" s="331">
        <v>51.9</v>
      </c>
      <c r="N339" s="331">
        <v>135.5</v>
      </c>
      <c r="O339" s="331">
        <v>107.1</v>
      </c>
      <c r="P339" s="331">
        <v>119</v>
      </c>
      <c r="Q339" s="331">
        <v>106.8</v>
      </c>
      <c r="R339" s="331">
        <v>106.1</v>
      </c>
      <c r="S339" s="331">
        <v>87.6</v>
      </c>
      <c r="T339" s="331">
        <v>90.4</v>
      </c>
      <c r="U339" s="331">
        <v>86.6</v>
      </c>
      <c r="V339" s="331">
        <v>104.3</v>
      </c>
      <c r="W339" s="331">
        <v>100.5</v>
      </c>
      <c r="X339" s="331">
        <v>74.7</v>
      </c>
      <c r="Y339" s="331">
        <v>100.3</v>
      </c>
      <c r="Z339" s="331">
        <v>72.599999999999994</v>
      </c>
      <c r="AA339" s="331">
        <v>111.8</v>
      </c>
      <c r="AB339" s="331">
        <v>45.6</v>
      </c>
      <c r="AC339" s="331">
        <v>62.7</v>
      </c>
      <c r="AD339" s="331">
        <v>82.7</v>
      </c>
      <c r="AE339" s="358">
        <v>61.3</v>
      </c>
      <c r="AF339" s="365" t="s">
        <v>111</v>
      </c>
      <c r="AG339" s="358">
        <v>102.4</v>
      </c>
      <c r="AH339" s="329"/>
      <c r="AI339" s="341"/>
      <c r="AJ339" s="329" t="s">
        <v>93</v>
      </c>
      <c r="AK339" s="331">
        <v>99.1</v>
      </c>
      <c r="AL339" s="331">
        <v>105.1</v>
      </c>
      <c r="AM339" s="344">
        <v>99.3</v>
      </c>
      <c r="AN339" s="344">
        <v>99.6</v>
      </c>
      <c r="AO339" s="344">
        <v>93.8</v>
      </c>
      <c r="AP339" s="344">
        <v>112.2</v>
      </c>
      <c r="AQ339" s="344">
        <v>111.1</v>
      </c>
      <c r="AR339" s="344">
        <v>113</v>
      </c>
      <c r="AS339" s="344">
        <v>94.7</v>
      </c>
      <c r="AT339" s="344">
        <v>96.8</v>
      </c>
      <c r="AU339" s="344">
        <v>63.6</v>
      </c>
    </row>
    <row r="340" spans="1:47" x14ac:dyDescent="0.15">
      <c r="A340" s="329"/>
      <c r="B340" s="341"/>
      <c r="C340" s="329" t="s">
        <v>94</v>
      </c>
      <c r="D340" s="360">
        <v>99.9</v>
      </c>
      <c r="E340" s="331">
        <v>99.9</v>
      </c>
      <c r="F340" s="331">
        <v>100.5</v>
      </c>
      <c r="G340" s="331">
        <v>82.4</v>
      </c>
      <c r="H340" s="331">
        <v>82.7</v>
      </c>
      <c r="I340" s="331">
        <v>86.5</v>
      </c>
      <c r="J340" s="331">
        <v>77.400000000000006</v>
      </c>
      <c r="K340" s="331">
        <v>97.5</v>
      </c>
      <c r="L340" s="331">
        <v>80.2</v>
      </c>
      <c r="M340" s="331">
        <v>51.7</v>
      </c>
      <c r="N340" s="331">
        <v>135.9</v>
      </c>
      <c r="O340" s="331">
        <v>109.6</v>
      </c>
      <c r="P340" s="331">
        <v>128.9</v>
      </c>
      <c r="Q340" s="331">
        <v>107.4</v>
      </c>
      <c r="R340" s="331">
        <v>105</v>
      </c>
      <c r="S340" s="331">
        <v>86.7</v>
      </c>
      <c r="T340" s="331">
        <v>93</v>
      </c>
      <c r="U340" s="331">
        <v>86</v>
      </c>
      <c r="V340" s="331">
        <v>105.6</v>
      </c>
      <c r="W340" s="331">
        <v>100.3</v>
      </c>
      <c r="X340" s="331">
        <v>75.3</v>
      </c>
      <c r="Y340" s="331">
        <v>101.9</v>
      </c>
      <c r="Z340" s="331">
        <v>73.3</v>
      </c>
      <c r="AA340" s="331">
        <v>112.2</v>
      </c>
      <c r="AB340" s="331">
        <v>43.4</v>
      </c>
      <c r="AC340" s="331">
        <v>61.8</v>
      </c>
      <c r="AD340" s="331">
        <v>84.9</v>
      </c>
      <c r="AE340" s="358">
        <v>60.2</v>
      </c>
      <c r="AF340" s="365" t="s">
        <v>111</v>
      </c>
      <c r="AG340" s="358">
        <v>103.2</v>
      </c>
      <c r="AH340" s="329"/>
      <c r="AI340" s="341"/>
      <c r="AJ340" s="329" t="s">
        <v>94</v>
      </c>
      <c r="AK340" s="331">
        <v>99.9</v>
      </c>
      <c r="AL340" s="331">
        <v>105.6</v>
      </c>
      <c r="AM340" s="344">
        <v>101.8</v>
      </c>
      <c r="AN340" s="344">
        <v>105.5</v>
      </c>
      <c r="AO340" s="344">
        <v>91.1</v>
      </c>
      <c r="AP340" s="344">
        <v>112.8</v>
      </c>
      <c r="AQ340" s="344">
        <v>113.9</v>
      </c>
      <c r="AR340" s="344">
        <v>112.2</v>
      </c>
      <c r="AS340" s="344">
        <v>94.6</v>
      </c>
      <c r="AT340" s="344">
        <v>96.7</v>
      </c>
      <c r="AU340" s="344">
        <v>63</v>
      </c>
    </row>
    <row r="341" spans="1:47" x14ac:dyDescent="0.15">
      <c r="A341" s="329"/>
      <c r="B341" s="341"/>
      <c r="C341" s="329" t="s">
        <v>95</v>
      </c>
      <c r="D341" s="360">
        <v>98.6</v>
      </c>
      <c r="E341" s="331">
        <v>98.6</v>
      </c>
      <c r="F341" s="331">
        <v>103.9</v>
      </c>
      <c r="G341" s="331">
        <v>81.2</v>
      </c>
      <c r="H341" s="331">
        <v>83.4</v>
      </c>
      <c r="I341" s="331">
        <v>84.3</v>
      </c>
      <c r="J341" s="331">
        <v>76.2</v>
      </c>
      <c r="K341" s="331">
        <v>93.9</v>
      </c>
      <c r="L341" s="331">
        <v>78.7</v>
      </c>
      <c r="M341" s="331">
        <v>48.3</v>
      </c>
      <c r="N341" s="331">
        <v>136.4</v>
      </c>
      <c r="O341" s="331">
        <v>109.8</v>
      </c>
      <c r="P341" s="331">
        <v>114.9</v>
      </c>
      <c r="Q341" s="331">
        <v>105.8</v>
      </c>
      <c r="R341" s="331">
        <v>105.9</v>
      </c>
      <c r="S341" s="331">
        <v>86.4</v>
      </c>
      <c r="T341" s="331">
        <v>92</v>
      </c>
      <c r="U341" s="331">
        <v>88.1</v>
      </c>
      <c r="V341" s="331">
        <v>105.6</v>
      </c>
      <c r="W341" s="331">
        <v>99.3</v>
      </c>
      <c r="X341" s="331">
        <v>74.599999999999994</v>
      </c>
      <c r="Y341" s="331">
        <v>102</v>
      </c>
      <c r="Z341" s="331">
        <v>69.400000000000006</v>
      </c>
      <c r="AA341" s="331">
        <v>110</v>
      </c>
      <c r="AB341" s="331">
        <v>43.9</v>
      </c>
      <c r="AC341" s="331">
        <v>62.1</v>
      </c>
      <c r="AD341" s="331">
        <v>87.4</v>
      </c>
      <c r="AE341" s="358">
        <v>61</v>
      </c>
      <c r="AF341" s="365" t="s">
        <v>111</v>
      </c>
      <c r="AG341" s="358">
        <v>101.7</v>
      </c>
      <c r="AH341" s="329"/>
      <c r="AI341" s="341"/>
      <c r="AJ341" s="329" t="s">
        <v>95</v>
      </c>
      <c r="AK341" s="331">
        <v>98.6</v>
      </c>
      <c r="AL341" s="331">
        <v>101.6</v>
      </c>
      <c r="AM341" s="344">
        <v>94.2</v>
      </c>
      <c r="AN341" s="344">
        <v>97.9</v>
      </c>
      <c r="AO341" s="344">
        <v>89.5</v>
      </c>
      <c r="AP341" s="344">
        <v>112.6</v>
      </c>
      <c r="AQ341" s="344">
        <v>112.2</v>
      </c>
      <c r="AR341" s="344">
        <v>111.3</v>
      </c>
      <c r="AS341" s="344">
        <v>96.1</v>
      </c>
      <c r="AT341" s="344">
        <v>98.3</v>
      </c>
      <c r="AU341" s="344">
        <v>63</v>
      </c>
    </row>
    <row r="342" spans="1:47" x14ac:dyDescent="0.15">
      <c r="A342" s="329"/>
      <c r="B342" s="341"/>
      <c r="C342" s="329" t="s">
        <v>96</v>
      </c>
      <c r="D342" s="360">
        <v>98.6</v>
      </c>
      <c r="E342" s="331">
        <v>98.6</v>
      </c>
      <c r="F342" s="331">
        <v>102.1</v>
      </c>
      <c r="G342" s="331">
        <v>82.6</v>
      </c>
      <c r="H342" s="331">
        <v>84.9</v>
      </c>
      <c r="I342" s="331">
        <v>82</v>
      </c>
      <c r="J342" s="331">
        <v>76.5</v>
      </c>
      <c r="K342" s="331">
        <v>93.5</v>
      </c>
      <c r="L342" s="331">
        <v>76.900000000000006</v>
      </c>
      <c r="M342" s="331">
        <v>50.3</v>
      </c>
      <c r="N342" s="331">
        <v>140.80000000000001</v>
      </c>
      <c r="O342" s="331">
        <v>113.6</v>
      </c>
      <c r="P342" s="331">
        <v>112.5</v>
      </c>
      <c r="Q342" s="331">
        <v>104.7</v>
      </c>
      <c r="R342" s="331">
        <v>106.6</v>
      </c>
      <c r="S342" s="331">
        <v>87.9</v>
      </c>
      <c r="T342" s="331">
        <v>89.6</v>
      </c>
      <c r="U342" s="331">
        <v>88.2</v>
      </c>
      <c r="V342" s="331">
        <v>108.8</v>
      </c>
      <c r="W342" s="331">
        <v>100.3</v>
      </c>
      <c r="X342" s="331">
        <v>75.7</v>
      </c>
      <c r="Y342" s="331">
        <v>104.5</v>
      </c>
      <c r="Z342" s="331">
        <v>71.599999999999994</v>
      </c>
      <c r="AA342" s="331">
        <v>111.1</v>
      </c>
      <c r="AB342" s="331">
        <v>45.8</v>
      </c>
      <c r="AC342" s="331">
        <v>62.7</v>
      </c>
      <c r="AD342" s="331">
        <v>84.8</v>
      </c>
      <c r="AE342" s="358">
        <v>60.9</v>
      </c>
      <c r="AF342" s="365" t="s">
        <v>111</v>
      </c>
      <c r="AG342" s="358">
        <v>102</v>
      </c>
      <c r="AH342" s="329"/>
      <c r="AI342" s="341"/>
      <c r="AJ342" s="329" t="s">
        <v>96</v>
      </c>
      <c r="AK342" s="331">
        <v>98.6</v>
      </c>
      <c r="AL342" s="331">
        <v>102.3</v>
      </c>
      <c r="AM342" s="344">
        <v>94.6</v>
      </c>
      <c r="AN342" s="344">
        <v>94.5</v>
      </c>
      <c r="AO342" s="344">
        <v>91.5</v>
      </c>
      <c r="AP342" s="344">
        <v>113</v>
      </c>
      <c r="AQ342" s="344">
        <v>114.7</v>
      </c>
      <c r="AR342" s="344">
        <v>111.9</v>
      </c>
      <c r="AS342" s="344">
        <v>96</v>
      </c>
      <c r="AT342" s="344">
        <v>98.2</v>
      </c>
      <c r="AU342" s="344">
        <v>63.7</v>
      </c>
    </row>
    <row r="343" spans="1:47" x14ac:dyDescent="0.15">
      <c r="A343" s="329"/>
      <c r="B343" s="341"/>
      <c r="C343" s="335" t="s">
        <v>97</v>
      </c>
      <c r="D343" s="362">
        <v>98.6</v>
      </c>
      <c r="E343" s="337">
        <v>98.6</v>
      </c>
      <c r="F343" s="337">
        <v>100.2</v>
      </c>
      <c r="G343" s="337">
        <v>87.2</v>
      </c>
      <c r="H343" s="337">
        <v>84.5</v>
      </c>
      <c r="I343" s="337">
        <v>87.1</v>
      </c>
      <c r="J343" s="337">
        <v>77.400000000000006</v>
      </c>
      <c r="K343" s="337">
        <v>97.7</v>
      </c>
      <c r="L343" s="337">
        <v>81.3</v>
      </c>
      <c r="M343" s="337">
        <v>48.8</v>
      </c>
      <c r="N343" s="337">
        <v>133.30000000000001</v>
      </c>
      <c r="O343" s="337">
        <v>111.4</v>
      </c>
      <c r="P343" s="337">
        <v>112.5</v>
      </c>
      <c r="Q343" s="337">
        <v>106.7</v>
      </c>
      <c r="R343" s="337">
        <v>106.8</v>
      </c>
      <c r="S343" s="337">
        <v>85.8</v>
      </c>
      <c r="T343" s="337">
        <v>91.6</v>
      </c>
      <c r="U343" s="337">
        <v>89.5</v>
      </c>
      <c r="V343" s="337">
        <v>113.6</v>
      </c>
      <c r="W343" s="337">
        <v>99.8</v>
      </c>
      <c r="X343" s="337">
        <v>75</v>
      </c>
      <c r="Y343" s="337">
        <v>104.6</v>
      </c>
      <c r="Z343" s="337">
        <v>71</v>
      </c>
      <c r="AA343" s="337">
        <v>111.4</v>
      </c>
      <c r="AB343" s="337">
        <v>47.3</v>
      </c>
      <c r="AC343" s="337">
        <v>61.9</v>
      </c>
      <c r="AD343" s="337">
        <v>81.2</v>
      </c>
      <c r="AE343" s="423">
        <v>61.2</v>
      </c>
      <c r="AF343" s="463" t="s">
        <v>111</v>
      </c>
      <c r="AG343" s="423">
        <v>101.9</v>
      </c>
      <c r="AH343" s="329"/>
      <c r="AI343" s="342"/>
      <c r="AJ343" s="335" t="s">
        <v>97</v>
      </c>
      <c r="AK343" s="337">
        <v>98.6</v>
      </c>
      <c r="AL343" s="337">
        <v>102.2</v>
      </c>
      <c r="AM343" s="346">
        <v>94.6</v>
      </c>
      <c r="AN343" s="346">
        <v>94.4</v>
      </c>
      <c r="AO343" s="346">
        <v>91.7</v>
      </c>
      <c r="AP343" s="346">
        <v>113.2</v>
      </c>
      <c r="AQ343" s="346">
        <v>111</v>
      </c>
      <c r="AR343" s="346">
        <v>113.2</v>
      </c>
      <c r="AS343" s="346">
        <v>96.1</v>
      </c>
      <c r="AT343" s="346">
        <v>98.4</v>
      </c>
      <c r="AU343" s="346">
        <v>62.9</v>
      </c>
    </row>
    <row r="344" spans="1:47" x14ac:dyDescent="0.15">
      <c r="A344" s="329"/>
      <c r="B344" s="341" t="s">
        <v>112</v>
      </c>
      <c r="C344" s="329" t="s">
        <v>84</v>
      </c>
      <c r="D344" s="360">
        <v>97.1</v>
      </c>
      <c r="E344" s="331">
        <v>97.1</v>
      </c>
      <c r="F344" s="331">
        <v>101.2</v>
      </c>
      <c r="G344" s="331">
        <v>81.7</v>
      </c>
      <c r="H344" s="331">
        <v>83.1</v>
      </c>
      <c r="I344" s="331">
        <v>79.8</v>
      </c>
      <c r="J344" s="331">
        <v>67.7</v>
      </c>
      <c r="K344" s="331">
        <v>95.1</v>
      </c>
      <c r="L344" s="331">
        <v>78.3</v>
      </c>
      <c r="M344" s="331">
        <v>50.5</v>
      </c>
      <c r="N344" s="331">
        <v>126.3</v>
      </c>
      <c r="O344" s="331">
        <v>112.8</v>
      </c>
      <c r="P344" s="331">
        <v>114.3</v>
      </c>
      <c r="Q344" s="331">
        <v>109.3</v>
      </c>
      <c r="R344" s="331">
        <v>108.6</v>
      </c>
      <c r="S344" s="331">
        <v>89.1</v>
      </c>
      <c r="T344" s="331">
        <v>95.6</v>
      </c>
      <c r="U344" s="331">
        <v>88</v>
      </c>
      <c r="V344" s="331">
        <v>99.4</v>
      </c>
      <c r="W344" s="331">
        <v>101.4</v>
      </c>
      <c r="X344" s="331">
        <v>74</v>
      </c>
      <c r="Y344" s="331">
        <v>91.3</v>
      </c>
      <c r="Z344" s="331">
        <v>73.599999999999994</v>
      </c>
      <c r="AA344" s="331">
        <v>106.1</v>
      </c>
      <c r="AB344" s="331">
        <v>48.7</v>
      </c>
      <c r="AC344" s="331">
        <v>62.7</v>
      </c>
      <c r="AD344" s="331">
        <v>86.1</v>
      </c>
      <c r="AE344" s="358">
        <v>62.4</v>
      </c>
      <c r="AF344" s="365" t="s">
        <v>111</v>
      </c>
      <c r="AG344" s="358">
        <v>101</v>
      </c>
      <c r="AH344" s="329"/>
      <c r="AI344" s="341" t="s">
        <v>112</v>
      </c>
      <c r="AJ344" s="329" t="s">
        <v>84</v>
      </c>
      <c r="AK344" s="331">
        <v>97.1</v>
      </c>
      <c r="AL344" s="331">
        <v>99.9</v>
      </c>
      <c r="AM344" s="344">
        <v>92.2</v>
      </c>
      <c r="AN344" s="344">
        <v>89.4</v>
      </c>
      <c r="AO344" s="344">
        <v>98.5</v>
      </c>
      <c r="AP344" s="344">
        <v>111</v>
      </c>
      <c r="AQ344" s="344">
        <v>108.3</v>
      </c>
      <c r="AR344" s="344">
        <v>112.7</v>
      </c>
      <c r="AS344" s="344">
        <v>94.5</v>
      </c>
      <c r="AT344" s="344">
        <v>96.7</v>
      </c>
      <c r="AU344" s="344">
        <v>62.4</v>
      </c>
    </row>
    <row r="345" spans="1:47" x14ac:dyDescent="0.15">
      <c r="A345" s="329"/>
      <c r="B345" s="341"/>
      <c r="C345" s="329" t="s">
        <v>86</v>
      </c>
      <c r="D345" s="360">
        <v>99.3</v>
      </c>
      <c r="E345" s="331">
        <v>99.3</v>
      </c>
      <c r="F345" s="331">
        <v>100.8</v>
      </c>
      <c r="G345" s="331">
        <v>83.2</v>
      </c>
      <c r="H345" s="331">
        <v>82.8</v>
      </c>
      <c r="I345" s="331">
        <v>104.9</v>
      </c>
      <c r="J345" s="331">
        <v>113.7</v>
      </c>
      <c r="K345" s="331">
        <v>100.5</v>
      </c>
      <c r="L345" s="331">
        <v>59</v>
      </c>
      <c r="M345" s="331">
        <v>48.5</v>
      </c>
      <c r="N345" s="331">
        <v>124.2</v>
      </c>
      <c r="O345" s="331">
        <v>105.2</v>
      </c>
      <c r="P345" s="331">
        <v>108</v>
      </c>
      <c r="Q345" s="331">
        <v>96.1</v>
      </c>
      <c r="R345" s="331">
        <v>102.7</v>
      </c>
      <c r="S345" s="331">
        <v>81</v>
      </c>
      <c r="T345" s="331">
        <v>89.6</v>
      </c>
      <c r="U345" s="331">
        <v>85.1</v>
      </c>
      <c r="V345" s="331">
        <v>107.5</v>
      </c>
      <c r="W345" s="331">
        <v>99.8</v>
      </c>
      <c r="X345" s="331">
        <v>77.7</v>
      </c>
      <c r="Y345" s="331">
        <v>102.3</v>
      </c>
      <c r="Z345" s="331">
        <v>76.5</v>
      </c>
      <c r="AA345" s="331">
        <v>104.7</v>
      </c>
      <c r="AB345" s="331">
        <v>46.1</v>
      </c>
      <c r="AC345" s="331">
        <v>64.2</v>
      </c>
      <c r="AD345" s="331">
        <v>89.8</v>
      </c>
      <c r="AE345" s="358">
        <v>70.5</v>
      </c>
      <c r="AF345" s="365" t="s">
        <v>111</v>
      </c>
      <c r="AG345" s="358">
        <v>92.5</v>
      </c>
      <c r="AH345" s="329"/>
      <c r="AI345" s="341"/>
      <c r="AJ345" s="329" t="s">
        <v>86</v>
      </c>
      <c r="AK345" s="331">
        <v>99.3</v>
      </c>
      <c r="AL345" s="331">
        <v>99</v>
      </c>
      <c r="AM345" s="344">
        <v>90.6</v>
      </c>
      <c r="AN345" s="344">
        <v>92.8</v>
      </c>
      <c r="AO345" s="344">
        <v>84.9</v>
      </c>
      <c r="AP345" s="344">
        <v>108.6</v>
      </c>
      <c r="AQ345" s="344">
        <v>108</v>
      </c>
      <c r="AR345" s="344">
        <v>109.5</v>
      </c>
      <c r="AS345" s="344">
        <v>99.9</v>
      </c>
      <c r="AT345" s="344">
        <v>102.1</v>
      </c>
      <c r="AU345" s="344">
        <v>64.599999999999994</v>
      </c>
    </row>
    <row r="346" spans="1:47" x14ac:dyDescent="0.15">
      <c r="A346" s="329"/>
      <c r="B346" s="341"/>
      <c r="C346" s="329" t="s">
        <v>88</v>
      </c>
      <c r="D346" s="360">
        <v>100</v>
      </c>
      <c r="E346" s="331">
        <v>100</v>
      </c>
      <c r="F346" s="331">
        <v>104.5</v>
      </c>
      <c r="G346" s="331">
        <v>77.099999999999994</v>
      </c>
      <c r="H346" s="331">
        <v>85.5</v>
      </c>
      <c r="I346" s="331">
        <v>85.3</v>
      </c>
      <c r="J346" s="331">
        <v>67.400000000000006</v>
      </c>
      <c r="K346" s="331">
        <v>106.5</v>
      </c>
      <c r="L346" s="331">
        <v>87.6</v>
      </c>
      <c r="M346" s="331">
        <v>51.5</v>
      </c>
      <c r="N346" s="331">
        <v>134.9</v>
      </c>
      <c r="O346" s="331">
        <v>97.1</v>
      </c>
      <c r="P346" s="331">
        <v>129.30000000000001</v>
      </c>
      <c r="Q346" s="331">
        <v>114.2</v>
      </c>
      <c r="R346" s="331">
        <v>111.3</v>
      </c>
      <c r="S346" s="331">
        <v>87.8</v>
      </c>
      <c r="T346" s="331">
        <v>92.1</v>
      </c>
      <c r="U346" s="331">
        <v>84.2</v>
      </c>
      <c r="V346" s="331">
        <v>113.7</v>
      </c>
      <c r="W346" s="331">
        <v>104.7</v>
      </c>
      <c r="X346" s="331">
        <v>72.5</v>
      </c>
      <c r="Y346" s="331">
        <v>98.9</v>
      </c>
      <c r="Z346" s="331">
        <v>73.900000000000006</v>
      </c>
      <c r="AA346" s="331">
        <v>109.2</v>
      </c>
      <c r="AB346" s="331">
        <v>46.6</v>
      </c>
      <c r="AC346" s="331">
        <v>61</v>
      </c>
      <c r="AD346" s="331">
        <v>71.099999999999994</v>
      </c>
      <c r="AE346" s="358">
        <v>68.7</v>
      </c>
      <c r="AF346" s="365" t="s">
        <v>111</v>
      </c>
      <c r="AG346" s="358">
        <v>94.4</v>
      </c>
      <c r="AH346" s="329"/>
      <c r="AI346" s="341"/>
      <c r="AJ346" s="329" t="s">
        <v>88</v>
      </c>
      <c r="AK346" s="331">
        <v>100</v>
      </c>
      <c r="AL346" s="331">
        <v>107.7</v>
      </c>
      <c r="AM346" s="344">
        <v>103.1</v>
      </c>
      <c r="AN346" s="344">
        <v>102.3</v>
      </c>
      <c r="AO346" s="344">
        <v>106.5</v>
      </c>
      <c r="AP346" s="344">
        <v>114.2</v>
      </c>
      <c r="AQ346" s="344">
        <v>113.1</v>
      </c>
      <c r="AR346" s="344">
        <v>115.1</v>
      </c>
      <c r="AS346" s="344">
        <v>95.6</v>
      </c>
      <c r="AT346" s="344">
        <v>98.1</v>
      </c>
      <c r="AU346" s="344">
        <v>60.7</v>
      </c>
    </row>
    <row r="347" spans="1:47" x14ac:dyDescent="0.15">
      <c r="A347" s="329"/>
      <c r="B347" s="341"/>
      <c r="C347" s="329" t="s">
        <v>89</v>
      </c>
      <c r="D347" s="360">
        <v>102.7</v>
      </c>
      <c r="E347" s="331">
        <v>102.7</v>
      </c>
      <c r="F347" s="331">
        <v>104.8</v>
      </c>
      <c r="G347" s="331">
        <v>91.4</v>
      </c>
      <c r="H347" s="331">
        <v>85.5</v>
      </c>
      <c r="I347" s="331">
        <v>87.3</v>
      </c>
      <c r="J347" s="331">
        <v>81.5</v>
      </c>
      <c r="K347" s="331">
        <v>101.5</v>
      </c>
      <c r="L347" s="331">
        <v>83.6</v>
      </c>
      <c r="M347" s="331">
        <v>58.8</v>
      </c>
      <c r="N347" s="331">
        <v>129.30000000000001</v>
      </c>
      <c r="O347" s="331">
        <v>124.2</v>
      </c>
      <c r="P347" s="331">
        <v>129</v>
      </c>
      <c r="Q347" s="331">
        <v>102.7</v>
      </c>
      <c r="R347" s="331">
        <v>108.5</v>
      </c>
      <c r="S347" s="331">
        <v>83.5</v>
      </c>
      <c r="T347" s="331">
        <v>86.6</v>
      </c>
      <c r="U347" s="331">
        <v>88.9</v>
      </c>
      <c r="V347" s="331">
        <v>97.4</v>
      </c>
      <c r="W347" s="331">
        <v>100.6</v>
      </c>
      <c r="X347" s="331">
        <v>73.5</v>
      </c>
      <c r="Y347" s="331">
        <v>98.9</v>
      </c>
      <c r="Z347" s="331">
        <v>65.400000000000006</v>
      </c>
      <c r="AA347" s="331">
        <v>115.2</v>
      </c>
      <c r="AB347" s="331">
        <v>49.8</v>
      </c>
      <c r="AC347" s="331">
        <v>60.1</v>
      </c>
      <c r="AD347" s="331">
        <v>81.2</v>
      </c>
      <c r="AE347" s="358">
        <v>78.599999999999994</v>
      </c>
      <c r="AF347" s="365" t="s">
        <v>111</v>
      </c>
      <c r="AG347" s="358">
        <v>96.7</v>
      </c>
      <c r="AH347" s="329"/>
      <c r="AI347" s="341"/>
      <c r="AJ347" s="329" t="s">
        <v>89</v>
      </c>
      <c r="AK347" s="331">
        <v>102.7</v>
      </c>
      <c r="AL347" s="331">
        <v>109</v>
      </c>
      <c r="AM347" s="344">
        <v>103</v>
      </c>
      <c r="AN347" s="344">
        <v>106.8</v>
      </c>
      <c r="AO347" s="344">
        <v>92</v>
      </c>
      <c r="AP347" s="344">
        <v>114.8</v>
      </c>
      <c r="AQ347" s="344">
        <v>120.7</v>
      </c>
      <c r="AR347" s="344">
        <v>113.5</v>
      </c>
      <c r="AS347" s="344">
        <v>98.7</v>
      </c>
      <c r="AT347" s="344">
        <v>101.1</v>
      </c>
      <c r="AU347" s="344">
        <v>62</v>
      </c>
    </row>
    <row r="348" spans="1:47" x14ac:dyDescent="0.15">
      <c r="A348" s="329"/>
      <c r="B348" s="341"/>
      <c r="C348" s="329" t="s">
        <v>90</v>
      </c>
      <c r="D348" s="360">
        <v>103.4</v>
      </c>
      <c r="E348" s="331">
        <v>103.4</v>
      </c>
      <c r="F348" s="331">
        <v>107.8</v>
      </c>
      <c r="G348" s="331">
        <v>89.5</v>
      </c>
      <c r="H348" s="331">
        <v>80.7</v>
      </c>
      <c r="I348" s="331">
        <v>88.4</v>
      </c>
      <c r="J348" s="331">
        <v>84.5</v>
      </c>
      <c r="K348" s="331">
        <v>95.5</v>
      </c>
      <c r="L348" s="331">
        <v>85.4</v>
      </c>
      <c r="M348" s="331">
        <v>49.8</v>
      </c>
      <c r="N348" s="331">
        <v>126.8</v>
      </c>
      <c r="O348" s="331">
        <v>131.80000000000001</v>
      </c>
      <c r="P348" s="331">
        <v>150.6</v>
      </c>
      <c r="Q348" s="331">
        <v>106.8</v>
      </c>
      <c r="R348" s="331">
        <v>99.6</v>
      </c>
      <c r="S348" s="331">
        <v>84.6</v>
      </c>
      <c r="T348" s="331">
        <v>94.6</v>
      </c>
      <c r="U348" s="331">
        <v>84.6</v>
      </c>
      <c r="V348" s="331">
        <v>100.5</v>
      </c>
      <c r="W348" s="331">
        <v>105.1</v>
      </c>
      <c r="X348" s="331">
        <v>77.2</v>
      </c>
      <c r="Y348" s="331">
        <v>111.2</v>
      </c>
      <c r="Z348" s="331">
        <v>69.599999999999994</v>
      </c>
      <c r="AA348" s="331">
        <v>116.3</v>
      </c>
      <c r="AB348" s="331">
        <v>54.3</v>
      </c>
      <c r="AC348" s="331">
        <v>63.3</v>
      </c>
      <c r="AD348" s="331">
        <v>70.7</v>
      </c>
      <c r="AE348" s="358">
        <v>71.3</v>
      </c>
      <c r="AF348" s="365" t="s">
        <v>111</v>
      </c>
      <c r="AG348" s="358">
        <v>97.7</v>
      </c>
      <c r="AH348" s="329"/>
      <c r="AI348" s="341"/>
      <c r="AJ348" s="329" t="s">
        <v>90</v>
      </c>
      <c r="AK348" s="331">
        <v>103.4</v>
      </c>
      <c r="AL348" s="331">
        <v>108.6</v>
      </c>
      <c r="AM348" s="344">
        <v>108.6</v>
      </c>
      <c r="AN348" s="344">
        <v>112.9</v>
      </c>
      <c r="AO348" s="344">
        <v>93.8</v>
      </c>
      <c r="AP348" s="344">
        <v>110.6</v>
      </c>
      <c r="AQ348" s="344">
        <v>126.5</v>
      </c>
      <c r="AR348" s="344">
        <v>106.1</v>
      </c>
      <c r="AS348" s="344">
        <v>99.1</v>
      </c>
      <c r="AT348" s="344">
        <v>101.5</v>
      </c>
      <c r="AU348" s="344">
        <v>65.900000000000006</v>
      </c>
    </row>
    <row r="349" spans="1:47" x14ac:dyDescent="0.15">
      <c r="A349" s="329"/>
      <c r="B349" s="341"/>
      <c r="C349" s="329" t="s">
        <v>91</v>
      </c>
      <c r="D349" s="360">
        <v>104.5</v>
      </c>
      <c r="E349" s="331">
        <v>104.5</v>
      </c>
      <c r="F349" s="331">
        <v>107.1</v>
      </c>
      <c r="G349" s="331">
        <v>79.8</v>
      </c>
      <c r="H349" s="331">
        <v>83.9</v>
      </c>
      <c r="I349" s="331">
        <v>93.1</v>
      </c>
      <c r="J349" s="331">
        <v>86.8</v>
      </c>
      <c r="K349" s="331">
        <v>101.1</v>
      </c>
      <c r="L349" s="331">
        <v>84.2</v>
      </c>
      <c r="M349" s="331">
        <v>49.2</v>
      </c>
      <c r="N349" s="331">
        <v>144.1</v>
      </c>
      <c r="O349" s="331">
        <v>118.2</v>
      </c>
      <c r="P349" s="331">
        <v>126.5</v>
      </c>
      <c r="Q349" s="331">
        <v>110.7</v>
      </c>
      <c r="R349" s="331">
        <v>112.6</v>
      </c>
      <c r="S349" s="331">
        <v>88.4</v>
      </c>
      <c r="T349" s="331">
        <v>95</v>
      </c>
      <c r="U349" s="331">
        <v>91.4</v>
      </c>
      <c r="V349" s="331">
        <v>98.8</v>
      </c>
      <c r="W349" s="331">
        <v>100.5</v>
      </c>
      <c r="X349" s="331">
        <v>71</v>
      </c>
      <c r="Y349" s="331">
        <v>98.8</v>
      </c>
      <c r="Z349" s="331">
        <v>68.8</v>
      </c>
      <c r="AA349" s="331">
        <v>116.2</v>
      </c>
      <c r="AB349" s="331">
        <v>43.9</v>
      </c>
      <c r="AC349" s="331">
        <v>58.4</v>
      </c>
      <c r="AD349" s="331">
        <v>71.7</v>
      </c>
      <c r="AE349" s="358">
        <v>71</v>
      </c>
      <c r="AF349" s="365" t="s">
        <v>111</v>
      </c>
      <c r="AG349" s="358">
        <v>98.7</v>
      </c>
      <c r="AH349" s="329"/>
      <c r="AI349" s="341"/>
      <c r="AJ349" s="329" t="s">
        <v>91</v>
      </c>
      <c r="AK349" s="331">
        <v>104.5</v>
      </c>
      <c r="AL349" s="331">
        <v>110.6</v>
      </c>
      <c r="AM349" s="344">
        <v>103.3</v>
      </c>
      <c r="AN349" s="344">
        <v>107</v>
      </c>
      <c r="AO349" s="344">
        <v>99.2</v>
      </c>
      <c r="AP349" s="344">
        <v>117.2</v>
      </c>
      <c r="AQ349" s="344">
        <v>120.4</v>
      </c>
      <c r="AR349" s="344">
        <v>115.5</v>
      </c>
      <c r="AS349" s="344">
        <v>100.1</v>
      </c>
      <c r="AT349" s="344">
        <v>102.5</v>
      </c>
      <c r="AU349" s="344">
        <v>63.6</v>
      </c>
    </row>
    <row r="350" spans="1:47" x14ac:dyDescent="0.15">
      <c r="A350" s="329"/>
      <c r="B350" s="341"/>
      <c r="C350" s="329" t="s">
        <v>92</v>
      </c>
      <c r="D350" s="360">
        <v>98.9</v>
      </c>
      <c r="E350" s="331">
        <v>98.9</v>
      </c>
      <c r="F350" s="331">
        <v>101.3</v>
      </c>
      <c r="G350" s="331">
        <v>76.099999999999994</v>
      </c>
      <c r="H350" s="331">
        <v>82.4</v>
      </c>
      <c r="I350" s="331">
        <v>83.4</v>
      </c>
      <c r="J350" s="331">
        <v>75.5</v>
      </c>
      <c r="K350" s="331">
        <v>103.8</v>
      </c>
      <c r="L350" s="331">
        <v>92.1</v>
      </c>
      <c r="M350" s="331">
        <v>45.6</v>
      </c>
      <c r="N350" s="331">
        <v>118.9</v>
      </c>
      <c r="O350" s="331">
        <v>105.4</v>
      </c>
      <c r="P350" s="331">
        <v>130.4</v>
      </c>
      <c r="Q350" s="331">
        <v>108</v>
      </c>
      <c r="R350" s="331">
        <v>110.2</v>
      </c>
      <c r="S350" s="331">
        <v>88.9</v>
      </c>
      <c r="T350" s="331">
        <v>85.1</v>
      </c>
      <c r="U350" s="331">
        <v>86.9</v>
      </c>
      <c r="V350" s="331">
        <v>105.3</v>
      </c>
      <c r="W350" s="331">
        <v>102.1</v>
      </c>
      <c r="X350" s="331">
        <v>69.400000000000006</v>
      </c>
      <c r="Y350" s="331">
        <v>100.5</v>
      </c>
      <c r="Z350" s="331">
        <v>70.5</v>
      </c>
      <c r="AA350" s="331">
        <v>117.5</v>
      </c>
      <c r="AB350" s="331">
        <v>46.1</v>
      </c>
      <c r="AC350" s="331">
        <v>52.8</v>
      </c>
      <c r="AD350" s="331">
        <v>75.599999999999994</v>
      </c>
      <c r="AE350" s="358">
        <v>66.900000000000006</v>
      </c>
      <c r="AF350" s="365" t="s">
        <v>111</v>
      </c>
      <c r="AG350" s="358">
        <v>92.1</v>
      </c>
      <c r="AH350" s="329"/>
      <c r="AI350" s="341"/>
      <c r="AJ350" s="329" t="s">
        <v>92</v>
      </c>
      <c r="AK350" s="331">
        <v>98.9</v>
      </c>
      <c r="AL350" s="331">
        <v>102.1</v>
      </c>
      <c r="AM350" s="344">
        <v>93.6</v>
      </c>
      <c r="AN350" s="344">
        <v>95.3</v>
      </c>
      <c r="AO350" s="344">
        <v>91.2</v>
      </c>
      <c r="AP350" s="344">
        <v>114.3</v>
      </c>
      <c r="AQ350" s="344">
        <v>109.9</v>
      </c>
      <c r="AR350" s="344">
        <v>115.6</v>
      </c>
      <c r="AS350" s="344">
        <v>96.7</v>
      </c>
      <c r="AT350" s="344">
        <v>99.4</v>
      </c>
      <c r="AU350" s="344">
        <v>56.1</v>
      </c>
    </row>
    <row r="351" spans="1:47" x14ac:dyDescent="0.15">
      <c r="A351" s="329"/>
      <c r="B351" s="341"/>
      <c r="C351" s="329" t="s">
        <v>93</v>
      </c>
      <c r="D351" s="462">
        <v>106.5</v>
      </c>
      <c r="E351" s="331">
        <v>106.5</v>
      </c>
      <c r="F351" s="331">
        <v>107.1</v>
      </c>
      <c r="G351" s="331">
        <v>75.7</v>
      </c>
      <c r="H351" s="331">
        <v>82.1</v>
      </c>
      <c r="I351" s="331">
        <v>99.3</v>
      </c>
      <c r="J351" s="331">
        <v>87.5</v>
      </c>
      <c r="K351" s="331">
        <v>113.2</v>
      </c>
      <c r="L351" s="331">
        <v>96.4</v>
      </c>
      <c r="M351" s="331">
        <v>49.8</v>
      </c>
      <c r="N351" s="331">
        <v>143.9</v>
      </c>
      <c r="O351" s="331">
        <v>90.8</v>
      </c>
      <c r="P351" s="331">
        <v>149.4</v>
      </c>
      <c r="Q351" s="331">
        <v>109.6</v>
      </c>
      <c r="R351" s="331">
        <v>116.8</v>
      </c>
      <c r="S351" s="331">
        <v>89.4</v>
      </c>
      <c r="T351" s="331">
        <v>95.9</v>
      </c>
      <c r="U351" s="331">
        <v>88.4</v>
      </c>
      <c r="V351" s="331">
        <v>104</v>
      </c>
      <c r="W351" s="331">
        <v>100.9</v>
      </c>
      <c r="X351" s="331">
        <v>72.5</v>
      </c>
      <c r="Y351" s="331">
        <v>114.4</v>
      </c>
      <c r="Z351" s="331">
        <v>71.5</v>
      </c>
      <c r="AA351" s="331">
        <v>121.1</v>
      </c>
      <c r="AB351" s="331">
        <v>43.1</v>
      </c>
      <c r="AC351" s="331">
        <v>53.8</v>
      </c>
      <c r="AD351" s="331">
        <v>75.8</v>
      </c>
      <c r="AE351" s="358">
        <v>61.7</v>
      </c>
      <c r="AF351" s="365" t="s">
        <v>111</v>
      </c>
      <c r="AG351" s="358">
        <v>98.3</v>
      </c>
      <c r="AH351" s="329"/>
      <c r="AI351" s="341"/>
      <c r="AJ351" s="329" t="s">
        <v>93</v>
      </c>
      <c r="AK351" s="331">
        <v>106.5</v>
      </c>
      <c r="AL351" s="331">
        <v>111.2</v>
      </c>
      <c r="AM351" s="344">
        <v>110.2</v>
      </c>
      <c r="AN351" s="344">
        <v>114.6</v>
      </c>
      <c r="AO351" s="344">
        <v>93.8</v>
      </c>
      <c r="AP351" s="344">
        <v>112.6</v>
      </c>
      <c r="AQ351" s="344">
        <v>94.9</v>
      </c>
      <c r="AR351" s="344">
        <v>121.5</v>
      </c>
      <c r="AS351" s="344">
        <v>103</v>
      </c>
      <c r="AT351" s="344">
        <v>106.2</v>
      </c>
      <c r="AU351" s="344">
        <v>55.5</v>
      </c>
    </row>
    <row r="352" spans="1:47" x14ac:dyDescent="0.15">
      <c r="A352" s="329"/>
      <c r="B352" s="341"/>
      <c r="C352" s="329" t="s">
        <v>94</v>
      </c>
      <c r="D352" s="462">
        <v>95.5</v>
      </c>
      <c r="E352" s="331">
        <v>95.5</v>
      </c>
      <c r="F352" s="331">
        <v>107.3</v>
      </c>
      <c r="G352" s="331">
        <v>85.1</v>
      </c>
      <c r="H352" s="331">
        <v>83.5</v>
      </c>
      <c r="I352" s="331">
        <v>84.4</v>
      </c>
      <c r="J352" s="331">
        <v>73</v>
      </c>
      <c r="K352" s="331">
        <v>99.6</v>
      </c>
      <c r="L352" s="331">
        <v>90.2</v>
      </c>
      <c r="M352" s="331">
        <v>47.2</v>
      </c>
      <c r="N352" s="331">
        <v>105.4</v>
      </c>
      <c r="O352" s="331">
        <v>82</v>
      </c>
      <c r="P352" s="331">
        <v>124.4</v>
      </c>
      <c r="Q352" s="331">
        <v>97.4</v>
      </c>
      <c r="R352" s="331">
        <v>105.8</v>
      </c>
      <c r="S352" s="331">
        <v>85.6</v>
      </c>
      <c r="T352" s="331">
        <v>91.3</v>
      </c>
      <c r="U352" s="331">
        <v>89.7</v>
      </c>
      <c r="V352" s="331">
        <v>100</v>
      </c>
      <c r="W352" s="331">
        <v>101.3</v>
      </c>
      <c r="X352" s="331">
        <v>69.900000000000006</v>
      </c>
      <c r="Y352" s="331">
        <v>99.5</v>
      </c>
      <c r="Z352" s="331">
        <v>65.8</v>
      </c>
      <c r="AA352" s="331">
        <v>118.4</v>
      </c>
      <c r="AB352" s="331">
        <v>46</v>
      </c>
      <c r="AC352" s="331">
        <v>55</v>
      </c>
      <c r="AD352" s="331">
        <v>69.599999999999994</v>
      </c>
      <c r="AE352" s="358">
        <v>68.599999999999994</v>
      </c>
      <c r="AF352" s="365" t="s">
        <v>111</v>
      </c>
      <c r="AG352" s="358">
        <v>90.2</v>
      </c>
      <c r="AH352" s="329"/>
      <c r="AI352" s="341"/>
      <c r="AJ352" s="329" t="s">
        <v>94</v>
      </c>
      <c r="AK352" s="331">
        <v>95.5</v>
      </c>
      <c r="AL352" s="331">
        <v>97.4</v>
      </c>
      <c r="AM352" s="344">
        <v>93.2</v>
      </c>
      <c r="AN352" s="344">
        <v>96.7</v>
      </c>
      <c r="AO352" s="344">
        <v>84.9</v>
      </c>
      <c r="AP352" s="344">
        <v>104.4</v>
      </c>
      <c r="AQ352" s="344">
        <v>90.1</v>
      </c>
      <c r="AR352" s="344">
        <v>112.5</v>
      </c>
      <c r="AS352" s="344">
        <v>93.4</v>
      </c>
      <c r="AT352" s="344">
        <v>95.9</v>
      </c>
      <c r="AU352" s="344">
        <v>56.5</v>
      </c>
    </row>
    <row r="353" spans="1:47" x14ac:dyDescent="0.15">
      <c r="A353" s="329"/>
      <c r="B353" s="341"/>
      <c r="C353" s="329" t="s">
        <v>95</v>
      </c>
      <c r="D353" s="360">
        <v>100</v>
      </c>
      <c r="E353" s="331">
        <v>100</v>
      </c>
      <c r="F353" s="331">
        <v>100.1</v>
      </c>
      <c r="G353" s="331">
        <v>91.6</v>
      </c>
      <c r="H353" s="331">
        <v>83.4</v>
      </c>
      <c r="I353" s="331">
        <v>89</v>
      </c>
      <c r="J353" s="331">
        <v>79.599999999999994</v>
      </c>
      <c r="K353" s="331">
        <v>100.9</v>
      </c>
      <c r="L353" s="331">
        <v>74.400000000000006</v>
      </c>
      <c r="M353" s="331">
        <v>48.1</v>
      </c>
      <c r="N353" s="331">
        <v>114.6</v>
      </c>
      <c r="O353" s="331">
        <v>79.400000000000006</v>
      </c>
      <c r="P353" s="331">
        <v>157.19999999999999</v>
      </c>
      <c r="Q353" s="331">
        <v>105.9</v>
      </c>
      <c r="R353" s="331">
        <v>103.1</v>
      </c>
      <c r="S353" s="331">
        <v>86.3</v>
      </c>
      <c r="T353" s="331">
        <v>86.4</v>
      </c>
      <c r="U353" s="331">
        <v>87.5</v>
      </c>
      <c r="V353" s="331">
        <v>107.2</v>
      </c>
      <c r="W353" s="331">
        <v>98.6</v>
      </c>
      <c r="X353" s="331">
        <v>70</v>
      </c>
      <c r="Y353" s="331">
        <v>95.2</v>
      </c>
      <c r="Z353" s="331">
        <v>69.7</v>
      </c>
      <c r="AA353" s="331">
        <v>122.5</v>
      </c>
      <c r="AB353" s="331">
        <v>41.5</v>
      </c>
      <c r="AC353" s="331">
        <v>56.1</v>
      </c>
      <c r="AD353" s="331">
        <v>75.599999999999994</v>
      </c>
      <c r="AE353" s="358">
        <v>62</v>
      </c>
      <c r="AF353" s="365" t="s">
        <v>111</v>
      </c>
      <c r="AG353" s="358">
        <v>94.5</v>
      </c>
      <c r="AH353" s="329"/>
      <c r="AI353" s="341"/>
      <c r="AJ353" s="329" t="s">
        <v>95</v>
      </c>
      <c r="AK353" s="331">
        <v>100</v>
      </c>
      <c r="AL353" s="331">
        <v>103.4</v>
      </c>
      <c r="AM353" s="344">
        <v>104.6</v>
      </c>
      <c r="AN353" s="344">
        <v>114.5</v>
      </c>
      <c r="AO353" s="344">
        <v>88.4</v>
      </c>
      <c r="AP353" s="344">
        <v>103.7</v>
      </c>
      <c r="AQ353" s="344">
        <v>88.8</v>
      </c>
      <c r="AR353" s="344">
        <v>109.8</v>
      </c>
      <c r="AS353" s="344">
        <v>96.9</v>
      </c>
      <c r="AT353" s="344">
        <v>99.9</v>
      </c>
      <c r="AU353" s="344">
        <v>53.8</v>
      </c>
    </row>
    <row r="354" spans="1:47" x14ac:dyDescent="0.15">
      <c r="A354" s="329"/>
      <c r="B354" s="341"/>
      <c r="C354" s="329" t="s">
        <v>96</v>
      </c>
      <c r="D354" s="360">
        <v>105.6</v>
      </c>
      <c r="E354" s="331">
        <v>105.6</v>
      </c>
      <c r="F354" s="331">
        <v>109.9</v>
      </c>
      <c r="G354" s="331">
        <v>97</v>
      </c>
      <c r="H354" s="331">
        <v>87.6</v>
      </c>
      <c r="I354" s="331">
        <v>103.5</v>
      </c>
      <c r="J354" s="331">
        <v>98.6</v>
      </c>
      <c r="K354" s="331">
        <v>117.1</v>
      </c>
      <c r="L354" s="331">
        <v>85.3</v>
      </c>
      <c r="M354" s="331">
        <v>45.6</v>
      </c>
      <c r="N354" s="331">
        <v>131.6</v>
      </c>
      <c r="O354" s="331">
        <v>89.3</v>
      </c>
      <c r="P354" s="331">
        <v>141.6</v>
      </c>
      <c r="Q354" s="331">
        <v>113.2</v>
      </c>
      <c r="R354" s="331">
        <v>107</v>
      </c>
      <c r="S354" s="331">
        <v>168.3</v>
      </c>
      <c r="T354" s="331">
        <v>87.1</v>
      </c>
      <c r="U354" s="331">
        <v>87.3</v>
      </c>
      <c r="V354" s="331">
        <v>102.9</v>
      </c>
      <c r="W354" s="331">
        <v>101.8</v>
      </c>
      <c r="X354" s="331">
        <v>71.599999999999994</v>
      </c>
      <c r="Y354" s="331">
        <v>100.2</v>
      </c>
      <c r="Z354" s="331">
        <v>70.8</v>
      </c>
      <c r="AA354" s="331">
        <v>121</v>
      </c>
      <c r="AB354" s="331">
        <v>38.5</v>
      </c>
      <c r="AC354" s="331">
        <v>55</v>
      </c>
      <c r="AD354" s="331">
        <v>86.7</v>
      </c>
      <c r="AE354" s="358">
        <v>66</v>
      </c>
      <c r="AF354" s="365" t="s">
        <v>111</v>
      </c>
      <c r="AG354" s="358">
        <v>100.1</v>
      </c>
      <c r="AH354" s="329"/>
      <c r="AI354" s="341"/>
      <c r="AJ354" s="329" t="s">
        <v>96</v>
      </c>
      <c r="AK354" s="331">
        <v>105.6</v>
      </c>
      <c r="AL354" s="331">
        <v>109</v>
      </c>
      <c r="AM354" s="344">
        <v>113.2</v>
      </c>
      <c r="AN354" s="344">
        <v>122</v>
      </c>
      <c r="AO354" s="344">
        <v>90.9</v>
      </c>
      <c r="AP354" s="344">
        <v>105.3</v>
      </c>
      <c r="AQ354" s="344">
        <v>91.6</v>
      </c>
      <c r="AR354" s="344">
        <v>112</v>
      </c>
      <c r="AS354" s="344">
        <v>103</v>
      </c>
      <c r="AT354" s="344">
        <v>106.7</v>
      </c>
      <c r="AU354" s="344">
        <v>51</v>
      </c>
    </row>
    <row r="355" spans="1:47" x14ac:dyDescent="0.15">
      <c r="A355" s="329"/>
      <c r="B355" s="342"/>
      <c r="C355" s="335" t="s">
        <v>97</v>
      </c>
      <c r="D355" s="461">
        <v>100.6</v>
      </c>
      <c r="E355" s="337">
        <v>100.7</v>
      </c>
      <c r="F355" s="337">
        <v>113.1</v>
      </c>
      <c r="G355" s="337">
        <v>88.9</v>
      </c>
      <c r="H355" s="337">
        <v>88.9</v>
      </c>
      <c r="I355" s="337">
        <v>89.9</v>
      </c>
      <c r="J355" s="337">
        <v>75.7</v>
      </c>
      <c r="K355" s="337">
        <v>109.1</v>
      </c>
      <c r="L355" s="337">
        <v>86</v>
      </c>
      <c r="M355" s="337">
        <v>57.3</v>
      </c>
      <c r="N355" s="337">
        <v>109.7</v>
      </c>
      <c r="O355" s="337">
        <v>89.6</v>
      </c>
      <c r="P355" s="337">
        <v>127.9</v>
      </c>
      <c r="Q355" s="337">
        <v>106</v>
      </c>
      <c r="R355" s="337">
        <v>116.5</v>
      </c>
      <c r="S355" s="337">
        <v>50.4</v>
      </c>
      <c r="T355" s="337">
        <v>92.8</v>
      </c>
      <c r="U355" s="337">
        <v>89.1</v>
      </c>
      <c r="V355" s="337">
        <v>114.6</v>
      </c>
      <c r="W355" s="337">
        <v>97.9</v>
      </c>
      <c r="X355" s="337">
        <v>70.8</v>
      </c>
      <c r="Y355" s="337">
        <v>106</v>
      </c>
      <c r="Z355" s="337">
        <v>72.3</v>
      </c>
      <c r="AA355" s="337">
        <v>118</v>
      </c>
      <c r="AB355" s="337">
        <v>41</v>
      </c>
      <c r="AC355" s="337">
        <v>54.2</v>
      </c>
      <c r="AD355" s="337">
        <v>71.3</v>
      </c>
      <c r="AE355" s="423">
        <v>67.5</v>
      </c>
      <c r="AF355" s="463" t="s">
        <v>111</v>
      </c>
      <c r="AG355" s="423">
        <v>94.2</v>
      </c>
      <c r="AH355" s="329"/>
      <c r="AI355" s="342"/>
      <c r="AJ355" s="335" t="s">
        <v>97</v>
      </c>
      <c r="AK355" s="337">
        <v>100.6</v>
      </c>
      <c r="AL355" s="337">
        <v>102.9</v>
      </c>
      <c r="AM355" s="346">
        <v>94.8</v>
      </c>
      <c r="AN355" s="346">
        <v>97.3</v>
      </c>
      <c r="AO355" s="346">
        <v>86.5</v>
      </c>
      <c r="AP355" s="346">
        <v>114.4</v>
      </c>
      <c r="AQ355" s="346">
        <v>102.5</v>
      </c>
      <c r="AR355" s="346">
        <v>119.4</v>
      </c>
      <c r="AS355" s="346">
        <v>99.5</v>
      </c>
      <c r="AT355" s="346">
        <v>102.8</v>
      </c>
      <c r="AU355" s="346">
        <v>51.1</v>
      </c>
    </row>
    <row r="356" spans="1:47" x14ac:dyDescent="0.15">
      <c r="A356" s="329"/>
      <c r="B356" s="341" t="s">
        <v>113</v>
      </c>
      <c r="C356" s="329" t="s">
        <v>84</v>
      </c>
      <c r="D356" s="462">
        <v>101.3</v>
      </c>
      <c r="E356" s="331">
        <v>101.3</v>
      </c>
      <c r="F356" s="331">
        <v>104.5</v>
      </c>
      <c r="G356" s="331">
        <v>84.6</v>
      </c>
      <c r="H356" s="331">
        <v>85.2</v>
      </c>
      <c r="I356" s="331">
        <v>88.7</v>
      </c>
      <c r="J356" s="331">
        <v>75.099999999999994</v>
      </c>
      <c r="K356" s="331">
        <v>106.7</v>
      </c>
      <c r="L356" s="331">
        <v>69.599999999999994</v>
      </c>
      <c r="M356" s="331">
        <v>50.1</v>
      </c>
      <c r="N356" s="331">
        <v>160.9</v>
      </c>
      <c r="O356" s="331">
        <v>83.9</v>
      </c>
      <c r="P356" s="331">
        <v>145.4</v>
      </c>
      <c r="Q356" s="331">
        <v>104.8</v>
      </c>
      <c r="R356" s="331">
        <v>99.7</v>
      </c>
      <c r="S356" s="331">
        <v>63.5</v>
      </c>
      <c r="T356" s="331">
        <v>85.8</v>
      </c>
      <c r="U356" s="331">
        <v>85.4</v>
      </c>
      <c r="V356" s="331">
        <v>88.7</v>
      </c>
      <c r="W356" s="331">
        <v>97.6</v>
      </c>
      <c r="X356" s="331">
        <v>71.099999999999994</v>
      </c>
      <c r="Y356" s="331">
        <v>96.8</v>
      </c>
      <c r="Z356" s="331">
        <v>73.5</v>
      </c>
      <c r="AA356" s="331">
        <v>112.3</v>
      </c>
      <c r="AB356" s="331">
        <v>36.5</v>
      </c>
      <c r="AC356" s="331">
        <v>58.3</v>
      </c>
      <c r="AD356" s="331">
        <v>73.599999999999994</v>
      </c>
      <c r="AE356" s="358">
        <v>63.2</v>
      </c>
      <c r="AF356" s="365" t="s">
        <v>111</v>
      </c>
      <c r="AG356" s="358" t="s">
        <v>111</v>
      </c>
      <c r="AH356" s="329"/>
      <c r="AI356" s="341" t="s">
        <v>113</v>
      </c>
      <c r="AJ356" s="329" t="s">
        <v>84</v>
      </c>
      <c r="AK356" s="331">
        <v>101.3</v>
      </c>
      <c r="AL356" s="331">
        <v>99.7</v>
      </c>
      <c r="AM356" s="344">
        <v>100.4</v>
      </c>
      <c r="AN356" s="344">
        <v>101.7</v>
      </c>
      <c r="AO356" s="344">
        <v>95.6</v>
      </c>
      <c r="AP356" s="344">
        <v>98.9</v>
      </c>
      <c r="AQ356" s="344">
        <v>90</v>
      </c>
      <c r="AR356" s="344">
        <v>104</v>
      </c>
      <c r="AS356" s="344">
        <v>102.1</v>
      </c>
      <c r="AT356" s="344">
        <v>105.6</v>
      </c>
      <c r="AU356" s="344">
        <v>49.7</v>
      </c>
    </row>
    <row r="357" spans="1:47" x14ac:dyDescent="0.15">
      <c r="A357" s="329"/>
      <c r="B357" s="341"/>
      <c r="C357" s="329" t="s">
        <v>86</v>
      </c>
      <c r="D357" s="462">
        <v>109</v>
      </c>
      <c r="E357" s="331">
        <v>109</v>
      </c>
      <c r="F357" s="331">
        <v>107.8</v>
      </c>
      <c r="G357" s="331">
        <v>73.599999999999994</v>
      </c>
      <c r="H357" s="331">
        <v>89.5</v>
      </c>
      <c r="I357" s="331">
        <v>90.7</v>
      </c>
      <c r="J357" s="331">
        <v>77.099999999999994</v>
      </c>
      <c r="K357" s="331">
        <v>107.1</v>
      </c>
      <c r="L357" s="331">
        <v>83</v>
      </c>
      <c r="M357" s="331">
        <v>48.6</v>
      </c>
      <c r="N357" s="331">
        <v>135.19999999999999</v>
      </c>
      <c r="O357" s="331">
        <v>93.3</v>
      </c>
      <c r="P357" s="331">
        <v>151.6</v>
      </c>
      <c r="Q357" s="331">
        <v>106.1</v>
      </c>
      <c r="R357" s="331">
        <v>147.80000000000001</v>
      </c>
      <c r="S357" s="331">
        <v>61</v>
      </c>
      <c r="T357" s="331">
        <v>87.5</v>
      </c>
      <c r="U357" s="331">
        <v>85.8</v>
      </c>
      <c r="V357" s="331">
        <v>103.1</v>
      </c>
      <c r="W357" s="331">
        <v>93.9</v>
      </c>
      <c r="X357" s="331">
        <v>73.3</v>
      </c>
      <c r="Y357" s="331">
        <v>104.4</v>
      </c>
      <c r="Z357" s="331">
        <v>69.400000000000006</v>
      </c>
      <c r="AA357" s="331">
        <v>113</v>
      </c>
      <c r="AB357" s="331">
        <v>36.5</v>
      </c>
      <c r="AC357" s="331">
        <v>59.6</v>
      </c>
      <c r="AD357" s="331">
        <v>73</v>
      </c>
      <c r="AE357" s="358">
        <v>71.5</v>
      </c>
      <c r="AF357" s="365" t="s">
        <v>111</v>
      </c>
      <c r="AG357" s="358" t="s">
        <v>111</v>
      </c>
      <c r="AH357" s="329"/>
      <c r="AI357" s="341"/>
      <c r="AJ357" s="329" t="s">
        <v>86</v>
      </c>
      <c r="AK357" s="331">
        <v>109</v>
      </c>
      <c r="AL357" s="331">
        <v>123.8</v>
      </c>
      <c r="AM357" s="344">
        <v>110.9</v>
      </c>
      <c r="AN357" s="344">
        <v>116.3</v>
      </c>
      <c r="AO357" s="344">
        <v>93.7</v>
      </c>
      <c r="AP357" s="344">
        <v>139.30000000000001</v>
      </c>
      <c r="AQ357" s="344">
        <v>107.5</v>
      </c>
      <c r="AR357" s="344">
        <v>154.19999999999999</v>
      </c>
      <c r="AS357" s="344">
        <v>98.2</v>
      </c>
      <c r="AT357" s="344">
        <v>101.2</v>
      </c>
      <c r="AU357" s="344">
        <v>51.4</v>
      </c>
    </row>
    <row r="358" spans="1:47" x14ac:dyDescent="0.15">
      <c r="A358" s="329"/>
      <c r="B358" s="341"/>
      <c r="C358" s="329" t="s">
        <v>88</v>
      </c>
      <c r="D358" s="462">
        <v>103.4</v>
      </c>
      <c r="E358" s="331">
        <v>103.4</v>
      </c>
      <c r="F358" s="331">
        <v>105.9</v>
      </c>
      <c r="G358" s="331">
        <v>86</v>
      </c>
      <c r="H358" s="331">
        <v>87.7</v>
      </c>
      <c r="I358" s="331">
        <v>92.5</v>
      </c>
      <c r="J358" s="331">
        <v>68.3</v>
      </c>
      <c r="K358" s="331">
        <v>125.3</v>
      </c>
      <c r="L358" s="331">
        <v>91.8</v>
      </c>
      <c r="M358" s="331">
        <v>47.8</v>
      </c>
      <c r="N358" s="331">
        <v>150.9</v>
      </c>
      <c r="O358" s="331">
        <v>99.1</v>
      </c>
      <c r="P358" s="331">
        <v>144.9</v>
      </c>
      <c r="Q358" s="331">
        <v>112.1</v>
      </c>
      <c r="R358" s="331">
        <v>101.1</v>
      </c>
      <c r="S358" s="331">
        <v>59.5</v>
      </c>
      <c r="T358" s="331">
        <v>88.6</v>
      </c>
      <c r="U358" s="331">
        <v>87.2</v>
      </c>
      <c r="V358" s="331">
        <v>117.7</v>
      </c>
      <c r="W358" s="331">
        <v>100.4</v>
      </c>
      <c r="X358" s="331">
        <v>68.8</v>
      </c>
      <c r="Y358" s="331">
        <v>101</v>
      </c>
      <c r="Z358" s="331">
        <v>69.5</v>
      </c>
      <c r="AA358" s="331">
        <v>114.4</v>
      </c>
      <c r="AB358" s="331">
        <v>35.6</v>
      </c>
      <c r="AC358" s="331">
        <v>54.6</v>
      </c>
      <c r="AD358" s="331">
        <v>69.2</v>
      </c>
      <c r="AE358" s="358">
        <v>69.400000000000006</v>
      </c>
      <c r="AF358" s="365" t="s">
        <v>111</v>
      </c>
      <c r="AG358" s="358" t="s">
        <v>111</v>
      </c>
      <c r="AH358" s="329"/>
      <c r="AI358" s="341"/>
      <c r="AJ358" s="329" t="s">
        <v>88</v>
      </c>
      <c r="AK358" s="331">
        <v>103.4</v>
      </c>
      <c r="AL358" s="331">
        <v>112</v>
      </c>
      <c r="AM358" s="344">
        <v>114.4</v>
      </c>
      <c r="AN358" s="344">
        <v>118.9</v>
      </c>
      <c r="AO358" s="344">
        <v>95.6</v>
      </c>
      <c r="AP358" s="344">
        <v>107.3</v>
      </c>
      <c r="AQ358" s="344">
        <v>113.4</v>
      </c>
      <c r="AR358" s="344">
        <v>105</v>
      </c>
      <c r="AS358" s="344">
        <v>98.3</v>
      </c>
      <c r="AT358" s="344">
        <v>101.6</v>
      </c>
      <c r="AU358" s="344">
        <v>49.3</v>
      </c>
    </row>
    <row r="359" spans="1:47" x14ac:dyDescent="0.15">
      <c r="A359" s="329"/>
      <c r="B359" s="341"/>
      <c r="C359" s="329" t="s">
        <v>89</v>
      </c>
      <c r="D359" s="462">
        <v>104.1</v>
      </c>
      <c r="E359" s="331">
        <v>104.1</v>
      </c>
      <c r="F359" s="331">
        <v>112</v>
      </c>
      <c r="G359" s="331">
        <v>81.400000000000006</v>
      </c>
      <c r="H359" s="331">
        <v>87.3</v>
      </c>
      <c r="I359" s="331">
        <v>96.8</v>
      </c>
      <c r="J359" s="331">
        <v>82.6</v>
      </c>
      <c r="K359" s="331">
        <v>118.8</v>
      </c>
      <c r="L359" s="331">
        <v>95.2</v>
      </c>
      <c r="M359" s="331">
        <v>51.1</v>
      </c>
      <c r="N359" s="331">
        <v>152.80000000000001</v>
      </c>
      <c r="O359" s="331">
        <v>108.6</v>
      </c>
      <c r="P359" s="331">
        <v>127.9</v>
      </c>
      <c r="Q359" s="331">
        <v>111.8</v>
      </c>
      <c r="R359" s="331">
        <v>106</v>
      </c>
      <c r="S359" s="331">
        <v>61.3</v>
      </c>
      <c r="T359" s="331">
        <v>90.9</v>
      </c>
      <c r="U359" s="331">
        <v>84.5</v>
      </c>
      <c r="V359" s="331">
        <v>90.5</v>
      </c>
      <c r="W359" s="331">
        <v>93.2</v>
      </c>
      <c r="X359" s="331">
        <v>69.900000000000006</v>
      </c>
      <c r="Y359" s="331">
        <v>99.9</v>
      </c>
      <c r="Z359" s="331">
        <v>65.3</v>
      </c>
      <c r="AA359" s="331">
        <v>119.1</v>
      </c>
      <c r="AB359" s="331">
        <v>40.700000000000003</v>
      </c>
      <c r="AC359" s="331">
        <v>55.1</v>
      </c>
      <c r="AD359" s="331">
        <v>70.3</v>
      </c>
      <c r="AE359" s="358">
        <v>72.900000000000006</v>
      </c>
      <c r="AF359" s="365" t="s">
        <v>111</v>
      </c>
      <c r="AG359" s="358" t="s">
        <v>111</v>
      </c>
      <c r="AH359" s="329"/>
      <c r="AI359" s="341"/>
      <c r="AJ359" s="329" t="s">
        <v>89</v>
      </c>
      <c r="AK359" s="331">
        <v>104.1</v>
      </c>
      <c r="AL359" s="331">
        <v>109</v>
      </c>
      <c r="AM359" s="344">
        <v>109.9</v>
      </c>
      <c r="AN359" s="344">
        <v>114.5</v>
      </c>
      <c r="AO359" s="344">
        <v>94.4</v>
      </c>
      <c r="AP359" s="344">
        <v>106.9</v>
      </c>
      <c r="AQ359" s="344">
        <v>106.7</v>
      </c>
      <c r="AR359" s="344">
        <v>107.5</v>
      </c>
      <c r="AS359" s="344">
        <v>101</v>
      </c>
      <c r="AT359" s="344">
        <v>104.5</v>
      </c>
      <c r="AU359" s="344">
        <v>49.9</v>
      </c>
    </row>
    <row r="360" spans="1:47" x14ac:dyDescent="0.15">
      <c r="A360" s="329"/>
      <c r="B360" s="341"/>
      <c r="C360" s="329" t="s">
        <v>90</v>
      </c>
      <c r="D360" s="462">
        <v>103.2</v>
      </c>
      <c r="E360" s="331">
        <v>103.2</v>
      </c>
      <c r="F360" s="331">
        <v>107.1</v>
      </c>
      <c r="G360" s="331">
        <v>79.599999999999994</v>
      </c>
      <c r="H360" s="331">
        <v>85.8</v>
      </c>
      <c r="I360" s="331">
        <v>103.7</v>
      </c>
      <c r="J360" s="331">
        <v>91.9</v>
      </c>
      <c r="K360" s="331">
        <v>118.2</v>
      </c>
      <c r="L360" s="331">
        <v>113.5</v>
      </c>
      <c r="M360" s="331">
        <v>45.7</v>
      </c>
      <c r="N360" s="331">
        <v>138.19999999999999</v>
      </c>
      <c r="O360" s="331">
        <v>127.6</v>
      </c>
      <c r="P360" s="331">
        <v>126</v>
      </c>
      <c r="Q360" s="331">
        <v>108.2</v>
      </c>
      <c r="R360" s="331">
        <v>102.7</v>
      </c>
      <c r="S360" s="331">
        <v>60.3</v>
      </c>
      <c r="T360" s="331">
        <v>86.6</v>
      </c>
      <c r="U360" s="331">
        <v>87.2</v>
      </c>
      <c r="V360" s="331">
        <v>100</v>
      </c>
      <c r="W360" s="331">
        <v>98.4</v>
      </c>
      <c r="X360" s="331">
        <v>75.099999999999994</v>
      </c>
      <c r="Y360" s="331">
        <v>117.2</v>
      </c>
      <c r="Z360" s="331">
        <v>70.8</v>
      </c>
      <c r="AA360" s="331">
        <v>118.1</v>
      </c>
      <c r="AB360" s="331">
        <v>39.1</v>
      </c>
      <c r="AC360" s="331">
        <v>56</v>
      </c>
      <c r="AD360" s="331">
        <v>77.900000000000006</v>
      </c>
      <c r="AE360" s="358">
        <v>67.7</v>
      </c>
      <c r="AF360" s="365" t="s">
        <v>111</v>
      </c>
      <c r="AG360" s="358" t="s">
        <v>111</v>
      </c>
      <c r="AH360" s="329"/>
      <c r="AI360" s="341"/>
      <c r="AJ360" s="329" t="s">
        <v>90</v>
      </c>
      <c r="AK360" s="331">
        <v>103.2</v>
      </c>
      <c r="AL360" s="331">
        <v>105.2</v>
      </c>
      <c r="AM360" s="344">
        <v>101.9</v>
      </c>
      <c r="AN360" s="344">
        <v>105.3</v>
      </c>
      <c r="AO360" s="344">
        <v>92.5</v>
      </c>
      <c r="AP360" s="344">
        <v>110.7</v>
      </c>
      <c r="AQ360" s="344">
        <v>117.4</v>
      </c>
      <c r="AR360" s="344">
        <v>110.3</v>
      </c>
      <c r="AS360" s="344">
        <v>101.3</v>
      </c>
      <c r="AT360" s="344">
        <v>104.5</v>
      </c>
      <c r="AU360" s="344">
        <v>54.8</v>
      </c>
    </row>
    <row r="361" spans="1:47" x14ac:dyDescent="0.15">
      <c r="A361" s="329"/>
      <c r="B361" s="341"/>
      <c r="C361" s="329" t="s">
        <v>91</v>
      </c>
      <c r="D361" s="462">
        <v>103.2</v>
      </c>
      <c r="E361" s="331">
        <v>103.2</v>
      </c>
      <c r="F361" s="331">
        <v>112.7</v>
      </c>
      <c r="G361" s="331">
        <v>74</v>
      </c>
      <c r="H361" s="331">
        <v>83.5</v>
      </c>
      <c r="I361" s="331">
        <v>99.4</v>
      </c>
      <c r="J361" s="331">
        <v>101.1</v>
      </c>
      <c r="K361" s="331">
        <v>97.1</v>
      </c>
      <c r="L361" s="331">
        <v>91.9</v>
      </c>
      <c r="M361" s="331">
        <v>45.1</v>
      </c>
      <c r="N361" s="331">
        <v>118.2</v>
      </c>
      <c r="O361" s="331">
        <v>130</v>
      </c>
      <c r="P361" s="331">
        <v>129.9</v>
      </c>
      <c r="Q361" s="331">
        <v>106.3</v>
      </c>
      <c r="R361" s="331">
        <v>102.5</v>
      </c>
      <c r="S361" s="331">
        <v>61.4</v>
      </c>
      <c r="T361" s="331">
        <v>94.5</v>
      </c>
      <c r="U361" s="331">
        <v>87.6</v>
      </c>
      <c r="V361" s="331">
        <v>96.3</v>
      </c>
      <c r="W361" s="331">
        <v>98.8</v>
      </c>
      <c r="X361" s="331">
        <v>66.900000000000006</v>
      </c>
      <c r="Y361" s="331">
        <v>98.7</v>
      </c>
      <c r="Z361" s="331">
        <v>65.2</v>
      </c>
      <c r="AA361" s="331">
        <v>118.9</v>
      </c>
      <c r="AB361" s="331">
        <v>38.1</v>
      </c>
      <c r="AC361" s="331">
        <v>53.6</v>
      </c>
      <c r="AD361" s="331">
        <v>61.4</v>
      </c>
      <c r="AE361" s="358">
        <v>67.2</v>
      </c>
      <c r="AF361" s="365" t="s">
        <v>111</v>
      </c>
      <c r="AG361" s="358" t="s">
        <v>111</v>
      </c>
      <c r="AH361" s="329"/>
      <c r="AI361" s="341"/>
      <c r="AJ361" s="329" t="s">
        <v>91</v>
      </c>
      <c r="AK361" s="331">
        <v>103.2</v>
      </c>
      <c r="AL361" s="331">
        <v>101.6</v>
      </c>
      <c r="AM361" s="344">
        <v>89.6</v>
      </c>
      <c r="AN361" s="344">
        <v>90.1</v>
      </c>
      <c r="AO361" s="344">
        <v>95.2</v>
      </c>
      <c r="AP361" s="344">
        <v>115.1</v>
      </c>
      <c r="AQ361" s="344">
        <v>132.4</v>
      </c>
      <c r="AR361" s="344">
        <v>107.7</v>
      </c>
      <c r="AS361" s="344">
        <v>104.4</v>
      </c>
      <c r="AT361" s="344">
        <v>108</v>
      </c>
      <c r="AU361" s="344">
        <v>49.6</v>
      </c>
    </row>
    <row r="362" spans="1:47" x14ac:dyDescent="0.15">
      <c r="A362" s="329"/>
      <c r="B362" s="341"/>
      <c r="C362" s="329" t="s">
        <v>92</v>
      </c>
      <c r="D362" s="462">
        <v>98.4</v>
      </c>
      <c r="E362" s="331">
        <v>98.4</v>
      </c>
      <c r="F362" s="331">
        <v>103.5</v>
      </c>
      <c r="G362" s="331">
        <v>74.2</v>
      </c>
      <c r="H362" s="331">
        <v>87.8</v>
      </c>
      <c r="I362" s="331">
        <v>87.7</v>
      </c>
      <c r="J362" s="331">
        <v>82.3</v>
      </c>
      <c r="K362" s="331">
        <v>105.6</v>
      </c>
      <c r="L362" s="331">
        <v>87.5</v>
      </c>
      <c r="M362" s="331">
        <v>42.5</v>
      </c>
      <c r="N362" s="331">
        <v>122.4</v>
      </c>
      <c r="O362" s="331">
        <v>98.3</v>
      </c>
      <c r="P362" s="331">
        <v>129.80000000000001</v>
      </c>
      <c r="Q362" s="331">
        <v>107.5</v>
      </c>
      <c r="R362" s="331">
        <v>104.4</v>
      </c>
      <c r="S362" s="331">
        <v>61.7</v>
      </c>
      <c r="T362" s="331">
        <v>90</v>
      </c>
      <c r="U362" s="331">
        <v>82.5</v>
      </c>
      <c r="V362" s="331">
        <v>102.4</v>
      </c>
      <c r="W362" s="331">
        <v>99.2</v>
      </c>
      <c r="X362" s="331">
        <v>67.5</v>
      </c>
      <c r="Y362" s="331">
        <v>103.3</v>
      </c>
      <c r="Z362" s="331">
        <v>68</v>
      </c>
      <c r="AA362" s="331">
        <v>114.4</v>
      </c>
      <c r="AB362" s="331">
        <v>34.299999999999997</v>
      </c>
      <c r="AC362" s="331">
        <v>50.4</v>
      </c>
      <c r="AD362" s="331">
        <v>74</v>
      </c>
      <c r="AE362" s="358">
        <v>61.8</v>
      </c>
      <c r="AF362" s="365" t="s">
        <v>111</v>
      </c>
      <c r="AG362" s="358" t="s">
        <v>111</v>
      </c>
      <c r="AH362" s="329"/>
      <c r="AI362" s="341"/>
      <c r="AJ362" s="329" t="s">
        <v>92</v>
      </c>
      <c r="AK362" s="331">
        <v>98.4</v>
      </c>
      <c r="AL362" s="331">
        <v>98</v>
      </c>
      <c r="AM362" s="344">
        <v>89.2</v>
      </c>
      <c r="AN362" s="344">
        <v>88.9</v>
      </c>
      <c r="AO362" s="344">
        <v>93.7</v>
      </c>
      <c r="AP362" s="344">
        <v>110.1</v>
      </c>
      <c r="AQ362" s="344">
        <v>107.4</v>
      </c>
      <c r="AR362" s="344">
        <v>111</v>
      </c>
      <c r="AS362" s="344">
        <v>98.7</v>
      </c>
      <c r="AT362" s="344">
        <v>102.4</v>
      </c>
      <c r="AU362" s="344">
        <v>45.1</v>
      </c>
    </row>
    <row r="363" spans="1:47" x14ac:dyDescent="0.15">
      <c r="A363" s="329"/>
      <c r="B363" s="341"/>
      <c r="C363" s="329" t="s">
        <v>93</v>
      </c>
      <c r="D363" s="462">
        <v>103.5</v>
      </c>
      <c r="E363" s="331">
        <v>103.5</v>
      </c>
      <c r="F363" s="331">
        <v>106.9</v>
      </c>
      <c r="G363" s="331">
        <v>70.900000000000006</v>
      </c>
      <c r="H363" s="331">
        <v>84</v>
      </c>
      <c r="I363" s="331">
        <v>108.4</v>
      </c>
      <c r="J363" s="331">
        <v>105.2</v>
      </c>
      <c r="K363" s="331">
        <v>113.4</v>
      </c>
      <c r="L363" s="331">
        <v>95.9</v>
      </c>
      <c r="M363" s="331">
        <v>41.7</v>
      </c>
      <c r="N363" s="331">
        <v>137.4</v>
      </c>
      <c r="O363" s="331">
        <v>104.6</v>
      </c>
      <c r="P363" s="331">
        <v>123.7</v>
      </c>
      <c r="Q363" s="331">
        <v>107.4</v>
      </c>
      <c r="R363" s="331">
        <v>109.5</v>
      </c>
      <c r="S363" s="331">
        <v>61.6</v>
      </c>
      <c r="T363" s="331">
        <v>93.8</v>
      </c>
      <c r="U363" s="331">
        <v>85.6</v>
      </c>
      <c r="V363" s="331">
        <v>90.5</v>
      </c>
      <c r="W363" s="331">
        <v>99.3</v>
      </c>
      <c r="X363" s="331">
        <v>70.400000000000006</v>
      </c>
      <c r="Y363" s="331">
        <v>116.3</v>
      </c>
      <c r="Z363" s="331">
        <v>67.900000000000006</v>
      </c>
      <c r="AA363" s="331">
        <v>114.4</v>
      </c>
      <c r="AB363" s="331">
        <v>36.4</v>
      </c>
      <c r="AC363" s="331">
        <v>50</v>
      </c>
      <c r="AD363" s="331">
        <v>78.900000000000006</v>
      </c>
      <c r="AE363" s="358">
        <v>59.8</v>
      </c>
      <c r="AF363" s="365" t="s">
        <v>111</v>
      </c>
      <c r="AG363" s="358" t="s">
        <v>111</v>
      </c>
      <c r="AH363" s="329"/>
      <c r="AI363" s="341"/>
      <c r="AJ363" s="329" t="s">
        <v>93</v>
      </c>
      <c r="AK363" s="331">
        <v>103.5</v>
      </c>
      <c r="AL363" s="331">
        <v>108.1</v>
      </c>
      <c r="AM363" s="344">
        <v>103</v>
      </c>
      <c r="AN363" s="344">
        <v>107</v>
      </c>
      <c r="AO363" s="344">
        <v>89.9</v>
      </c>
      <c r="AP363" s="344">
        <v>114.2</v>
      </c>
      <c r="AQ363" s="344">
        <v>109.9</v>
      </c>
      <c r="AR363" s="344">
        <v>117.6</v>
      </c>
      <c r="AS363" s="344">
        <v>100.3</v>
      </c>
      <c r="AT363" s="344">
        <v>104</v>
      </c>
      <c r="AU363" s="344">
        <v>45</v>
      </c>
    </row>
    <row r="364" spans="1:47" x14ac:dyDescent="0.15">
      <c r="A364" s="329"/>
      <c r="B364" s="341"/>
      <c r="C364" s="329" t="s">
        <v>94</v>
      </c>
      <c r="D364" s="462">
        <v>96.6</v>
      </c>
      <c r="E364" s="331">
        <v>96.6</v>
      </c>
      <c r="F364" s="331">
        <v>100.2</v>
      </c>
      <c r="G364" s="331">
        <v>108.4</v>
      </c>
      <c r="H364" s="331">
        <v>82.3</v>
      </c>
      <c r="I364" s="331">
        <v>92.6</v>
      </c>
      <c r="J364" s="331">
        <v>80.7</v>
      </c>
      <c r="K364" s="331">
        <v>109.1</v>
      </c>
      <c r="L364" s="331">
        <v>83.4</v>
      </c>
      <c r="M364" s="331">
        <v>41.5</v>
      </c>
      <c r="N364" s="331">
        <v>113.1</v>
      </c>
      <c r="O364" s="331">
        <v>96.8</v>
      </c>
      <c r="P364" s="331">
        <v>121.6</v>
      </c>
      <c r="Q364" s="331">
        <v>102.2</v>
      </c>
      <c r="R364" s="331">
        <v>103</v>
      </c>
      <c r="S364" s="331">
        <v>54.4</v>
      </c>
      <c r="T364" s="331">
        <v>98.4</v>
      </c>
      <c r="U364" s="331">
        <v>84.1</v>
      </c>
      <c r="V364" s="331">
        <v>100.1</v>
      </c>
      <c r="W364" s="331">
        <v>92.7</v>
      </c>
      <c r="X364" s="331">
        <v>64.599999999999994</v>
      </c>
      <c r="Y364" s="331">
        <v>93.3</v>
      </c>
      <c r="Z364" s="331">
        <v>61.7</v>
      </c>
      <c r="AA364" s="331">
        <v>113.8</v>
      </c>
      <c r="AB364" s="331">
        <v>43.4</v>
      </c>
      <c r="AC364" s="331">
        <v>49.3</v>
      </c>
      <c r="AD364" s="331">
        <v>68.8</v>
      </c>
      <c r="AE364" s="358">
        <v>67.400000000000006</v>
      </c>
      <c r="AF364" s="365" t="s">
        <v>111</v>
      </c>
      <c r="AG364" s="358" t="s">
        <v>111</v>
      </c>
      <c r="AH364" s="329"/>
      <c r="AI364" s="341"/>
      <c r="AJ364" s="329" t="s">
        <v>94</v>
      </c>
      <c r="AK364" s="331">
        <v>96.6</v>
      </c>
      <c r="AL364" s="331">
        <v>98.4</v>
      </c>
      <c r="AM364" s="344">
        <v>91.4</v>
      </c>
      <c r="AN364" s="344">
        <v>92.9</v>
      </c>
      <c r="AO364" s="344">
        <v>86.7</v>
      </c>
      <c r="AP364" s="344">
        <v>111.1</v>
      </c>
      <c r="AQ364" s="344">
        <v>106.9</v>
      </c>
      <c r="AR364" s="344">
        <v>113</v>
      </c>
      <c r="AS364" s="344">
        <v>94.2</v>
      </c>
      <c r="AT364" s="344">
        <v>97.4</v>
      </c>
      <c r="AU364" s="344">
        <v>46.9</v>
      </c>
    </row>
    <row r="365" spans="1:47" x14ac:dyDescent="0.15">
      <c r="A365" s="329"/>
      <c r="B365" s="341"/>
      <c r="C365" s="329" t="s">
        <v>95</v>
      </c>
      <c r="D365" s="472">
        <v>107</v>
      </c>
      <c r="E365" s="331">
        <v>107</v>
      </c>
      <c r="F365" s="331">
        <v>114.2</v>
      </c>
      <c r="G365" s="331">
        <v>88.3</v>
      </c>
      <c r="H365" s="331">
        <v>87.5</v>
      </c>
      <c r="I365" s="331">
        <v>111</v>
      </c>
      <c r="J365" s="331">
        <v>92.8</v>
      </c>
      <c r="K365" s="331">
        <v>134.30000000000001</v>
      </c>
      <c r="L365" s="331">
        <v>88</v>
      </c>
      <c r="M365" s="331">
        <v>48.6</v>
      </c>
      <c r="N365" s="331">
        <v>129.19999999999999</v>
      </c>
      <c r="O365" s="331">
        <v>94.8</v>
      </c>
      <c r="P365" s="331">
        <v>150.69999999999999</v>
      </c>
      <c r="Q365" s="331">
        <v>110.7</v>
      </c>
      <c r="R365" s="331">
        <v>108.2</v>
      </c>
      <c r="S365" s="331">
        <v>59.4</v>
      </c>
      <c r="T365" s="331">
        <v>96.2</v>
      </c>
      <c r="U365" s="331">
        <v>82.2</v>
      </c>
      <c r="V365" s="331">
        <v>107.6</v>
      </c>
      <c r="W365" s="331">
        <v>94.2</v>
      </c>
      <c r="X365" s="331">
        <v>72.2</v>
      </c>
      <c r="Y365" s="331">
        <v>111.8</v>
      </c>
      <c r="Z365" s="331">
        <v>66.8</v>
      </c>
      <c r="AA365" s="331">
        <v>119</v>
      </c>
      <c r="AB365" s="331">
        <v>38.700000000000003</v>
      </c>
      <c r="AC365" s="331">
        <v>54.2</v>
      </c>
      <c r="AD365" s="331">
        <v>78.3</v>
      </c>
      <c r="AE365" s="358">
        <v>57.6</v>
      </c>
      <c r="AF365" s="365" t="s">
        <v>111</v>
      </c>
      <c r="AG365" s="358" t="s">
        <v>111</v>
      </c>
      <c r="AH365" s="329"/>
      <c r="AI365" s="341"/>
      <c r="AJ365" s="329" t="s">
        <v>95</v>
      </c>
      <c r="AK365" s="331">
        <v>107</v>
      </c>
      <c r="AL365" s="331">
        <v>112.2</v>
      </c>
      <c r="AM365" s="344">
        <v>111.8</v>
      </c>
      <c r="AN365" s="344">
        <v>124.4</v>
      </c>
      <c r="AO365" s="344">
        <v>90.9</v>
      </c>
      <c r="AP365" s="344">
        <v>114.2</v>
      </c>
      <c r="AQ365" s="344">
        <v>106.3</v>
      </c>
      <c r="AR365" s="344">
        <v>116.9</v>
      </c>
      <c r="AS365" s="344">
        <v>102.6</v>
      </c>
      <c r="AT365" s="344">
        <v>106.3</v>
      </c>
      <c r="AU365" s="344">
        <v>49</v>
      </c>
    </row>
    <row r="366" spans="1:47" x14ac:dyDescent="0.15">
      <c r="A366" s="329"/>
      <c r="B366" s="341"/>
      <c r="C366" s="329" t="s">
        <v>96</v>
      </c>
      <c r="D366" s="472">
        <v>104.2</v>
      </c>
      <c r="E366" s="462">
        <v>104.2</v>
      </c>
      <c r="F366" s="462">
        <v>108.3</v>
      </c>
      <c r="G366" s="462">
        <v>89.3</v>
      </c>
      <c r="H366" s="462">
        <v>87.7</v>
      </c>
      <c r="I366" s="462">
        <v>104.8</v>
      </c>
      <c r="J366" s="462">
        <v>99.9</v>
      </c>
      <c r="K366" s="462">
        <v>118.7</v>
      </c>
      <c r="L366" s="462">
        <v>90.3</v>
      </c>
      <c r="M366" s="462">
        <v>44.8</v>
      </c>
      <c r="N366" s="462">
        <v>105.7</v>
      </c>
      <c r="O366" s="462">
        <v>104</v>
      </c>
      <c r="P366" s="462">
        <v>140.9</v>
      </c>
      <c r="Q366" s="462">
        <v>110</v>
      </c>
      <c r="R366" s="462">
        <v>117.6</v>
      </c>
      <c r="S366" s="462">
        <v>57.6</v>
      </c>
      <c r="T366" s="462">
        <v>92.8</v>
      </c>
      <c r="U366" s="462">
        <v>80.599999999999994</v>
      </c>
      <c r="V366" s="462">
        <v>108</v>
      </c>
      <c r="W366" s="462">
        <v>94.6</v>
      </c>
      <c r="X366" s="462">
        <v>73.099999999999994</v>
      </c>
      <c r="Y366" s="462">
        <v>119</v>
      </c>
      <c r="Z366" s="462">
        <v>64.599999999999994</v>
      </c>
      <c r="AA366" s="462">
        <v>115.9</v>
      </c>
      <c r="AB366" s="462">
        <v>38.200000000000003</v>
      </c>
      <c r="AC366" s="462">
        <v>51.7</v>
      </c>
      <c r="AD366" s="462">
        <v>86.7</v>
      </c>
      <c r="AE366" s="469">
        <v>60.9</v>
      </c>
      <c r="AF366" s="476" t="s">
        <v>111</v>
      </c>
      <c r="AG366" s="469" t="s">
        <v>111</v>
      </c>
      <c r="AH366" s="329"/>
      <c r="AI366" s="341"/>
      <c r="AJ366" s="329" t="s">
        <v>96</v>
      </c>
      <c r="AK366" s="462">
        <v>104.2</v>
      </c>
      <c r="AL366" s="462">
        <v>111.5</v>
      </c>
      <c r="AM366" s="462">
        <v>105</v>
      </c>
      <c r="AN366" s="462">
        <v>112.1</v>
      </c>
      <c r="AO366" s="462">
        <v>88</v>
      </c>
      <c r="AP366" s="462">
        <v>120.4</v>
      </c>
      <c r="AQ366" s="462">
        <v>109.9</v>
      </c>
      <c r="AR366" s="462">
        <v>126.4</v>
      </c>
      <c r="AS366" s="462">
        <v>99.2</v>
      </c>
      <c r="AT366" s="462">
        <v>102.6</v>
      </c>
      <c r="AU366" s="462">
        <v>49.4</v>
      </c>
    </row>
    <row r="367" spans="1:47" x14ac:dyDescent="0.15">
      <c r="A367" s="329"/>
      <c r="B367" s="342"/>
      <c r="C367" s="335" t="s">
        <v>97</v>
      </c>
      <c r="D367" s="471">
        <v>104.5</v>
      </c>
      <c r="E367" s="461">
        <v>104.5</v>
      </c>
      <c r="F367" s="461">
        <v>112.8</v>
      </c>
      <c r="G367" s="461">
        <v>79.5</v>
      </c>
      <c r="H367" s="461">
        <v>89.2</v>
      </c>
      <c r="I367" s="461">
        <v>89.3</v>
      </c>
      <c r="J367" s="461">
        <v>69.7</v>
      </c>
      <c r="K367" s="461">
        <v>116.7</v>
      </c>
      <c r="L367" s="461">
        <v>86.5</v>
      </c>
      <c r="M367" s="461">
        <v>51</v>
      </c>
      <c r="N367" s="461">
        <v>118.2</v>
      </c>
      <c r="O367" s="461">
        <v>107.9</v>
      </c>
      <c r="P367" s="461">
        <v>151.30000000000001</v>
      </c>
      <c r="Q367" s="461">
        <v>104.9</v>
      </c>
      <c r="R367" s="461">
        <v>124.7</v>
      </c>
      <c r="S367" s="461">
        <v>56.8</v>
      </c>
      <c r="T367" s="461">
        <v>94.8</v>
      </c>
      <c r="U367" s="461">
        <v>78.5</v>
      </c>
      <c r="V367" s="461">
        <v>112.1</v>
      </c>
      <c r="W367" s="461">
        <v>90.9</v>
      </c>
      <c r="X367" s="461">
        <v>68.2</v>
      </c>
      <c r="Y367" s="461">
        <v>105</v>
      </c>
      <c r="Z367" s="461">
        <v>65.8</v>
      </c>
      <c r="AA367" s="461">
        <v>116.5</v>
      </c>
      <c r="AB367" s="461">
        <v>38.299999999999997</v>
      </c>
      <c r="AC367" s="461">
        <v>49.5</v>
      </c>
      <c r="AD367" s="461">
        <v>78.5</v>
      </c>
      <c r="AE367" s="467">
        <v>67.3</v>
      </c>
      <c r="AF367" s="477" t="s">
        <v>111</v>
      </c>
      <c r="AG367" s="467" t="s">
        <v>111</v>
      </c>
      <c r="AH367" s="335"/>
      <c r="AI367" s="342"/>
      <c r="AJ367" s="335" t="s">
        <v>97</v>
      </c>
      <c r="AK367" s="461">
        <v>104.5</v>
      </c>
      <c r="AL367" s="461">
        <v>109.9</v>
      </c>
      <c r="AM367" s="461">
        <v>99.3</v>
      </c>
      <c r="AN367" s="461">
        <v>99.9</v>
      </c>
      <c r="AO367" s="461">
        <v>93.6</v>
      </c>
      <c r="AP367" s="461">
        <v>125.3</v>
      </c>
      <c r="AQ367" s="461">
        <v>125.5</v>
      </c>
      <c r="AR367" s="461">
        <v>123.8</v>
      </c>
      <c r="AS367" s="461">
        <v>100.8</v>
      </c>
      <c r="AT367" s="461">
        <v>104.2</v>
      </c>
      <c r="AU367" s="461">
        <v>49.7</v>
      </c>
    </row>
    <row r="368" spans="1:47" x14ac:dyDescent="0.15">
      <c r="A368" s="335"/>
      <c r="B368" s="351" t="s">
        <v>114</v>
      </c>
      <c r="C368" s="350" t="s">
        <v>84</v>
      </c>
      <c r="D368" s="473">
        <v>104.2</v>
      </c>
      <c r="E368" s="473">
        <v>104.2</v>
      </c>
      <c r="F368" s="473">
        <v>106.6</v>
      </c>
      <c r="G368" s="473">
        <v>82.6</v>
      </c>
      <c r="H368" s="473">
        <v>81.8</v>
      </c>
      <c r="I368" s="473">
        <v>92.7</v>
      </c>
      <c r="J368" s="473">
        <v>84.6</v>
      </c>
      <c r="K368" s="473">
        <v>102.9</v>
      </c>
      <c r="L368" s="473">
        <v>87.2</v>
      </c>
      <c r="M368" s="473">
        <v>47.6</v>
      </c>
      <c r="N368" s="473">
        <v>131</v>
      </c>
      <c r="O368" s="473">
        <v>100.7</v>
      </c>
      <c r="P368" s="473">
        <v>144.80000000000001</v>
      </c>
      <c r="Q368" s="473">
        <v>106.2</v>
      </c>
      <c r="R368" s="473">
        <v>125.9</v>
      </c>
      <c r="S368" s="473">
        <v>64.5</v>
      </c>
      <c r="T368" s="473">
        <v>92.5</v>
      </c>
      <c r="U368" s="473">
        <v>81.8</v>
      </c>
      <c r="V368" s="473">
        <v>87.2</v>
      </c>
      <c r="W368" s="473">
        <v>91.6</v>
      </c>
      <c r="X368" s="473">
        <v>71.599999999999994</v>
      </c>
      <c r="Y368" s="473">
        <v>106</v>
      </c>
      <c r="Z368" s="473">
        <v>68</v>
      </c>
      <c r="AA368" s="473">
        <v>113</v>
      </c>
      <c r="AB368" s="473">
        <v>41.9</v>
      </c>
      <c r="AC368" s="473">
        <v>54.5</v>
      </c>
      <c r="AD368" s="473">
        <v>80.2</v>
      </c>
      <c r="AE368" s="474">
        <v>62.1</v>
      </c>
      <c r="AF368" s="474" t="s">
        <v>111</v>
      </c>
      <c r="AG368" s="474" t="s">
        <v>111</v>
      </c>
      <c r="AH368" s="329"/>
      <c r="AI368" s="351" t="s">
        <v>114</v>
      </c>
      <c r="AJ368" s="350" t="s">
        <v>84</v>
      </c>
      <c r="AK368" s="473">
        <v>104.2</v>
      </c>
      <c r="AL368" s="473">
        <v>103.1</v>
      </c>
      <c r="AM368" s="473">
        <v>91</v>
      </c>
      <c r="AN368" s="473">
        <v>88.8</v>
      </c>
      <c r="AO368" s="473">
        <v>95.9</v>
      </c>
      <c r="AP368" s="473">
        <v>120.4</v>
      </c>
      <c r="AQ368" s="473">
        <v>99.8</v>
      </c>
      <c r="AR368" s="473">
        <v>131.80000000000001</v>
      </c>
      <c r="AS368" s="473">
        <v>104.4</v>
      </c>
      <c r="AT368" s="473">
        <v>108</v>
      </c>
      <c r="AU368" s="473">
        <v>50.3</v>
      </c>
    </row>
    <row r="369" spans="1:47" x14ac:dyDescent="0.15">
      <c r="A369" s="329"/>
      <c r="B369" s="341"/>
      <c r="C369" s="329"/>
      <c r="D369" s="462"/>
      <c r="E369" s="331"/>
      <c r="F369" s="331"/>
      <c r="G369" s="331"/>
      <c r="H369" s="331"/>
      <c r="I369" s="331"/>
      <c r="J369" s="331"/>
      <c r="K369" s="331"/>
      <c r="L369" s="331"/>
      <c r="M369" s="331"/>
      <c r="N369" s="331"/>
      <c r="O369" s="331"/>
      <c r="P369" s="331"/>
      <c r="Q369" s="331"/>
      <c r="R369" s="331"/>
      <c r="S369" s="331"/>
      <c r="T369" s="331"/>
      <c r="U369" s="331"/>
      <c r="V369" s="331"/>
      <c r="W369" s="331"/>
      <c r="X369" s="331"/>
      <c r="Y369" s="331"/>
      <c r="Z369" s="331"/>
      <c r="AA369" s="331"/>
      <c r="AB369" s="331"/>
      <c r="AC369" s="331"/>
      <c r="AD369" s="331"/>
      <c r="AE369" s="358"/>
      <c r="AF369" s="358"/>
      <c r="AG369" s="358"/>
      <c r="AH369" s="329"/>
      <c r="AI369" s="341"/>
      <c r="AJ369" s="329"/>
      <c r="AK369" s="331"/>
      <c r="AL369" s="331"/>
      <c r="AM369" s="344"/>
      <c r="AN369" s="344"/>
      <c r="AO369" s="344"/>
      <c r="AP369" s="344"/>
      <c r="AQ369" s="344"/>
      <c r="AR369" s="344"/>
      <c r="AS369" s="344"/>
      <c r="AT369" s="344"/>
      <c r="AU369" s="344"/>
    </row>
    <row r="370" spans="1:47" x14ac:dyDescent="0.15">
      <c r="AE370" s="439"/>
      <c r="AF370" s="439"/>
      <c r="AG370" s="439"/>
    </row>
    <row r="371" spans="1:47" x14ac:dyDescent="0.15">
      <c r="AE371" s="439"/>
      <c r="AF371" s="439"/>
      <c r="AG371" s="439"/>
    </row>
  </sheetData>
  <phoneticPr fontId="1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K369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/>
    </sheetView>
  </sheetViews>
  <sheetFormatPr defaultRowHeight="12" x14ac:dyDescent="0.15"/>
  <cols>
    <col min="1" max="1" width="3.875" style="50" customWidth="1"/>
    <col min="2" max="2" width="4.625" style="50" customWidth="1"/>
    <col min="3" max="3" width="5.125" style="50" customWidth="1"/>
    <col min="4" max="30" width="8.5" style="50" customWidth="1"/>
    <col min="31" max="33" width="8.375" style="50" customWidth="1"/>
    <col min="34" max="34" width="4.125" style="50" customWidth="1"/>
    <col min="35" max="35" width="4.875" style="50" customWidth="1"/>
    <col min="36" max="36" width="5" style="50" customWidth="1"/>
    <col min="37" max="47" width="8.5" style="50" customWidth="1"/>
    <col min="48" max="256" width="9" style="50"/>
    <col min="257" max="257" width="3.875" style="50" customWidth="1"/>
    <col min="258" max="258" width="4.625" style="50" customWidth="1"/>
    <col min="259" max="259" width="5.125" style="50" customWidth="1"/>
    <col min="260" max="286" width="8.5" style="50" customWidth="1"/>
    <col min="287" max="289" width="8.375" style="50" customWidth="1"/>
    <col min="290" max="290" width="4.125" style="50" customWidth="1"/>
    <col min="291" max="291" width="4.875" style="50" customWidth="1"/>
    <col min="292" max="292" width="5" style="50" customWidth="1"/>
    <col min="293" max="303" width="8.5" style="50" customWidth="1"/>
    <col min="304" max="512" width="9" style="50"/>
    <col min="513" max="513" width="3.875" style="50" customWidth="1"/>
    <col min="514" max="514" width="4.625" style="50" customWidth="1"/>
    <col min="515" max="515" width="5.125" style="50" customWidth="1"/>
    <col min="516" max="542" width="8.5" style="50" customWidth="1"/>
    <col min="543" max="545" width="8.375" style="50" customWidth="1"/>
    <col min="546" max="546" width="4.125" style="50" customWidth="1"/>
    <col min="547" max="547" width="4.875" style="50" customWidth="1"/>
    <col min="548" max="548" width="5" style="50" customWidth="1"/>
    <col min="549" max="559" width="8.5" style="50" customWidth="1"/>
    <col min="560" max="768" width="9" style="50"/>
    <col min="769" max="769" width="3.875" style="50" customWidth="1"/>
    <col min="770" max="770" width="4.625" style="50" customWidth="1"/>
    <col min="771" max="771" width="5.125" style="50" customWidth="1"/>
    <col min="772" max="798" width="8.5" style="50" customWidth="1"/>
    <col min="799" max="801" width="8.375" style="50" customWidth="1"/>
    <col min="802" max="802" width="4.125" style="50" customWidth="1"/>
    <col min="803" max="803" width="4.875" style="50" customWidth="1"/>
    <col min="804" max="804" width="5" style="50" customWidth="1"/>
    <col min="805" max="815" width="8.5" style="50" customWidth="1"/>
    <col min="816" max="1024" width="9" style="50"/>
    <col min="1025" max="1025" width="3.875" style="50" customWidth="1"/>
    <col min="1026" max="1026" width="4.625" style="50" customWidth="1"/>
    <col min="1027" max="1027" width="5.125" style="50" customWidth="1"/>
    <col min="1028" max="1054" width="8.5" style="50" customWidth="1"/>
    <col min="1055" max="1057" width="8.375" style="50" customWidth="1"/>
    <col min="1058" max="1058" width="4.125" style="50" customWidth="1"/>
    <col min="1059" max="1059" width="4.875" style="50" customWidth="1"/>
    <col min="1060" max="1060" width="5" style="50" customWidth="1"/>
    <col min="1061" max="1071" width="8.5" style="50" customWidth="1"/>
    <col min="1072" max="1280" width="9" style="50"/>
    <col min="1281" max="1281" width="3.875" style="50" customWidth="1"/>
    <col min="1282" max="1282" width="4.625" style="50" customWidth="1"/>
    <col min="1283" max="1283" width="5.125" style="50" customWidth="1"/>
    <col min="1284" max="1310" width="8.5" style="50" customWidth="1"/>
    <col min="1311" max="1313" width="8.375" style="50" customWidth="1"/>
    <col min="1314" max="1314" width="4.125" style="50" customWidth="1"/>
    <col min="1315" max="1315" width="4.875" style="50" customWidth="1"/>
    <col min="1316" max="1316" width="5" style="50" customWidth="1"/>
    <col min="1317" max="1327" width="8.5" style="50" customWidth="1"/>
    <col min="1328" max="1536" width="9" style="50"/>
    <col min="1537" max="1537" width="3.875" style="50" customWidth="1"/>
    <col min="1538" max="1538" width="4.625" style="50" customWidth="1"/>
    <col min="1539" max="1539" width="5.125" style="50" customWidth="1"/>
    <col min="1540" max="1566" width="8.5" style="50" customWidth="1"/>
    <col min="1567" max="1569" width="8.375" style="50" customWidth="1"/>
    <col min="1570" max="1570" width="4.125" style="50" customWidth="1"/>
    <col min="1571" max="1571" width="4.875" style="50" customWidth="1"/>
    <col min="1572" max="1572" width="5" style="50" customWidth="1"/>
    <col min="1573" max="1583" width="8.5" style="50" customWidth="1"/>
    <col min="1584" max="1792" width="9" style="50"/>
    <col min="1793" max="1793" width="3.875" style="50" customWidth="1"/>
    <col min="1794" max="1794" width="4.625" style="50" customWidth="1"/>
    <col min="1795" max="1795" width="5.125" style="50" customWidth="1"/>
    <col min="1796" max="1822" width="8.5" style="50" customWidth="1"/>
    <col min="1823" max="1825" width="8.375" style="50" customWidth="1"/>
    <col min="1826" max="1826" width="4.125" style="50" customWidth="1"/>
    <col min="1827" max="1827" width="4.875" style="50" customWidth="1"/>
    <col min="1828" max="1828" width="5" style="50" customWidth="1"/>
    <col min="1829" max="1839" width="8.5" style="50" customWidth="1"/>
    <col min="1840" max="2048" width="9" style="50"/>
    <col min="2049" max="2049" width="3.875" style="50" customWidth="1"/>
    <col min="2050" max="2050" width="4.625" style="50" customWidth="1"/>
    <col min="2051" max="2051" width="5.125" style="50" customWidth="1"/>
    <col min="2052" max="2078" width="8.5" style="50" customWidth="1"/>
    <col min="2079" max="2081" width="8.375" style="50" customWidth="1"/>
    <col min="2082" max="2082" width="4.125" style="50" customWidth="1"/>
    <col min="2083" max="2083" width="4.875" style="50" customWidth="1"/>
    <col min="2084" max="2084" width="5" style="50" customWidth="1"/>
    <col min="2085" max="2095" width="8.5" style="50" customWidth="1"/>
    <col min="2096" max="2304" width="9" style="50"/>
    <col min="2305" max="2305" width="3.875" style="50" customWidth="1"/>
    <col min="2306" max="2306" width="4.625" style="50" customWidth="1"/>
    <col min="2307" max="2307" width="5.125" style="50" customWidth="1"/>
    <col min="2308" max="2334" width="8.5" style="50" customWidth="1"/>
    <col min="2335" max="2337" width="8.375" style="50" customWidth="1"/>
    <col min="2338" max="2338" width="4.125" style="50" customWidth="1"/>
    <col min="2339" max="2339" width="4.875" style="50" customWidth="1"/>
    <col min="2340" max="2340" width="5" style="50" customWidth="1"/>
    <col min="2341" max="2351" width="8.5" style="50" customWidth="1"/>
    <col min="2352" max="2560" width="9" style="50"/>
    <col min="2561" max="2561" width="3.875" style="50" customWidth="1"/>
    <col min="2562" max="2562" width="4.625" style="50" customWidth="1"/>
    <col min="2563" max="2563" width="5.125" style="50" customWidth="1"/>
    <col min="2564" max="2590" width="8.5" style="50" customWidth="1"/>
    <col min="2591" max="2593" width="8.375" style="50" customWidth="1"/>
    <col min="2594" max="2594" width="4.125" style="50" customWidth="1"/>
    <col min="2595" max="2595" width="4.875" style="50" customWidth="1"/>
    <col min="2596" max="2596" width="5" style="50" customWidth="1"/>
    <col min="2597" max="2607" width="8.5" style="50" customWidth="1"/>
    <col min="2608" max="2816" width="9" style="50"/>
    <col min="2817" max="2817" width="3.875" style="50" customWidth="1"/>
    <col min="2818" max="2818" width="4.625" style="50" customWidth="1"/>
    <col min="2819" max="2819" width="5.125" style="50" customWidth="1"/>
    <col min="2820" max="2846" width="8.5" style="50" customWidth="1"/>
    <col min="2847" max="2849" width="8.375" style="50" customWidth="1"/>
    <col min="2850" max="2850" width="4.125" style="50" customWidth="1"/>
    <col min="2851" max="2851" width="4.875" style="50" customWidth="1"/>
    <col min="2852" max="2852" width="5" style="50" customWidth="1"/>
    <col min="2853" max="2863" width="8.5" style="50" customWidth="1"/>
    <col min="2864" max="3072" width="9" style="50"/>
    <col min="3073" max="3073" width="3.875" style="50" customWidth="1"/>
    <col min="3074" max="3074" width="4.625" style="50" customWidth="1"/>
    <col min="3075" max="3075" width="5.125" style="50" customWidth="1"/>
    <col min="3076" max="3102" width="8.5" style="50" customWidth="1"/>
    <col min="3103" max="3105" width="8.375" style="50" customWidth="1"/>
    <col min="3106" max="3106" width="4.125" style="50" customWidth="1"/>
    <col min="3107" max="3107" width="4.875" style="50" customWidth="1"/>
    <col min="3108" max="3108" width="5" style="50" customWidth="1"/>
    <col min="3109" max="3119" width="8.5" style="50" customWidth="1"/>
    <col min="3120" max="3328" width="9" style="50"/>
    <col min="3329" max="3329" width="3.875" style="50" customWidth="1"/>
    <col min="3330" max="3330" width="4.625" style="50" customWidth="1"/>
    <col min="3331" max="3331" width="5.125" style="50" customWidth="1"/>
    <col min="3332" max="3358" width="8.5" style="50" customWidth="1"/>
    <col min="3359" max="3361" width="8.375" style="50" customWidth="1"/>
    <col min="3362" max="3362" width="4.125" style="50" customWidth="1"/>
    <col min="3363" max="3363" width="4.875" style="50" customWidth="1"/>
    <col min="3364" max="3364" width="5" style="50" customWidth="1"/>
    <col min="3365" max="3375" width="8.5" style="50" customWidth="1"/>
    <col min="3376" max="3584" width="9" style="50"/>
    <col min="3585" max="3585" width="3.875" style="50" customWidth="1"/>
    <col min="3586" max="3586" width="4.625" style="50" customWidth="1"/>
    <col min="3587" max="3587" width="5.125" style="50" customWidth="1"/>
    <col min="3588" max="3614" width="8.5" style="50" customWidth="1"/>
    <col min="3615" max="3617" width="8.375" style="50" customWidth="1"/>
    <col min="3618" max="3618" width="4.125" style="50" customWidth="1"/>
    <col min="3619" max="3619" width="4.875" style="50" customWidth="1"/>
    <col min="3620" max="3620" width="5" style="50" customWidth="1"/>
    <col min="3621" max="3631" width="8.5" style="50" customWidth="1"/>
    <col min="3632" max="3840" width="9" style="50"/>
    <col min="3841" max="3841" width="3.875" style="50" customWidth="1"/>
    <col min="3842" max="3842" width="4.625" style="50" customWidth="1"/>
    <col min="3843" max="3843" width="5.125" style="50" customWidth="1"/>
    <col min="3844" max="3870" width="8.5" style="50" customWidth="1"/>
    <col min="3871" max="3873" width="8.375" style="50" customWidth="1"/>
    <col min="3874" max="3874" width="4.125" style="50" customWidth="1"/>
    <col min="3875" max="3875" width="4.875" style="50" customWidth="1"/>
    <col min="3876" max="3876" width="5" style="50" customWidth="1"/>
    <col min="3877" max="3887" width="8.5" style="50" customWidth="1"/>
    <col min="3888" max="4096" width="9" style="50"/>
    <col min="4097" max="4097" width="3.875" style="50" customWidth="1"/>
    <col min="4098" max="4098" width="4.625" style="50" customWidth="1"/>
    <col min="4099" max="4099" width="5.125" style="50" customWidth="1"/>
    <col min="4100" max="4126" width="8.5" style="50" customWidth="1"/>
    <col min="4127" max="4129" width="8.375" style="50" customWidth="1"/>
    <col min="4130" max="4130" width="4.125" style="50" customWidth="1"/>
    <col min="4131" max="4131" width="4.875" style="50" customWidth="1"/>
    <col min="4132" max="4132" width="5" style="50" customWidth="1"/>
    <col min="4133" max="4143" width="8.5" style="50" customWidth="1"/>
    <col min="4144" max="4352" width="9" style="50"/>
    <col min="4353" max="4353" width="3.875" style="50" customWidth="1"/>
    <col min="4354" max="4354" width="4.625" style="50" customWidth="1"/>
    <col min="4355" max="4355" width="5.125" style="50" customWidth="1"/>
    <col min="4356" max="4382" width="8.5" style="50" customWidth="1"/>
    <col min="4383" max="4385" width="8.375" style="50" customWidth="1"/>
    <col min="4386" max="4386" width="4.125" style="50" customWidth="1"/>
    <col min="4387" max="4387" width="4.875" style="50" customWidth="1"/>
    <col min="4388" max="4388" width="5" style="50" customWidth="1"/>
    <col min="4389" max="4399" width="8.5" style="50" customWidth="1"/>
    <col min="4400" max="4608" width="9" style="50"/>
    <col min="4609" max="4609" width="3.875" style="50" customWidth="1"/>
    <col min="4610" max="4610" width="4.625" style="50" customWidth="1"/>
    <col min="4611" max="4611" width="5.125" style="50" customWidth="1"/>
    <col min="4612" max="4638" width="8.5" style="50" customWidth="1"/>
    <col min="4639" max="4641" width="8.375" style="50" customWidth="1"/>
    <col min="4642" max="4642" width="4.125" style="50" customWidth="1"/>
    <col min="4643" max="4643" width="4.875" style="50" customWidth="1"/>
    <col min="4644" max="4644" width="5" style="50" customWidth="1"/>
    <col min="4645" max="4655" width="8.5" style="50" customWidth="1"/>
    <col min="4656" max="4864" width="9" style="50"/>
    <col min="4865" max="4865" width="3.875" style="50" customWidth="1"/>
    <col min="4866" max="4866" width="4.625" style="50" customWidth="1"/>
    <col min="4867" max="4867" width="5.125" style="50" customWidth="1"/>
    <col min="4868" max="4894" width="8.5" style="50" customWidth="1"/>
    <col min="4895" max="4897" width="8.375" style="50" customWidth="1"/>
    <col min="4898" max="4898" width="4.125" style="50" customWidth="1"/>
    <col min="4899" max="4899" width="4.875" style="50" customWidth="1"/>
    <col min="4900" max="4900" width="5" style="50" customWidth="1"/>
    <col min="4901" max="4911" width="8.5" style="50" customWidth="1"/>
    <col min="4912" max="5120" width="9" style="50"/>
    <col min="5121" max="5121" width="3.875" style="50" customWidth="1"/>
    <col min="5122" max="5122" width="4.625" style="50" customWidth="1"/>
    <col min="5123" max="5123" width="5.125" style="50" customWidth="1"/>
    <col min="5124" max="5150" width="8.5" style="50" customWidth="1"/>
    <col min="5151" max="5153" width="8.375" style="50" customWidth="1"/>
    <col min="5154" max="5154" width="4.125" style="50" customWidth="1"/>
    <col min="5155" max="5155" width="4.875" style="50" customWidth="1"/>
    <col min="5156" max="5156" width="5" style="50" customWidth="1"/>
    <col min="5157" max="5167" width="8.5" style="50" customWidth="1"/>
    <col min="5168" max="5376" width="9" style="50"/>
    <col min="5377" max="5377" width="3.875" style="50" customWidth="1"/>
    <col min="5378" max="5378" width="4.625" style="50" customWidth="1"/>
    <col min="5379" max="5379" width="5.125" style="50" customWidth="1"/>
    <col min="5380" max="5406" width="8.5" style="50" customWidth="1"/>
    <col min="5407" max="5409" width="8.375" style="50" customWidth="1"/>
    <col min="5410" max="5410" width="4.125" style="50" customWidth="1"/>
    <col min="5411" max="5411" width="4.875" style="50" customWidth="1"/>
    <col min="5412" max="5412" width="5" style="50" customWidth="1"/>
    <col min="5413" max="5423" width="8.5" style="50" customWidth="1"/>
    <col min="5424" max="5632" width="9" style="50"/>
    <col min="5633" max="5633" width="3.875" style="50" customWidth="1"/>
    <col min="5634" max="5634" width="4.625" style="50" customWidth="1"/>
    <col min="5635" max="5635" width="5.125" style="50" customWidth="1"/>
    <col min="5636" max="5662" width="8.5" style="50" customWidth="1"/>
    <col min="5663" max="5665" width="8.375" style="50" customWidth="1"/>
    <col min="5666" max="5666" width="4.125" style="50" customWidth="1"/>
    <col min="5667" max="5667" width="4.875" style="50" customWidth="1"/>
    <col min="5668" max="5668" width="5" style="50" customWidth="1"/>
    <col min="5669" max="5679" width="8.5" style="50" customWidth="1"/>
    <col min="5680" max="5888" width="9" style="50"/>
    <col min="5889" max="5889" width="3.875" style="50" customWidth="1"/>
    <col min="5890" max="5890" width="4.625" style="50" customWidth="1"/>
    <col min="5891" max="5891" width="5.125" style="50" customWidth="1"/>
    <col min="5892" max="5918" width="8.5" style="50" customWidth="1"/>
    <col min="5919" max="5921" width="8.375" style="50" customWidth="1"/>
    <col min="5922" max="5922" width="4.125" style="50" customWidth="1"/>
    <col min="5923" max="5923" width="4.875" style="50" customWidth="1"/>
    <col min="5924" max="5924" width="5" style="50" customWidth="1"/>
    <col min="5925" max="5935" width="8.5" style="50" customWidth="1"/>
    <col min="5936" max="6144" width="9" style="50"/>
    <col min="6145" max="6145" width="3.875" style="50" customWidth="1"/>
    <col min="6146" max="6146" width="4.625" style="50" customWidth="1"/>
    <col min="6147" max="6147" width="5.125" style="50" customWidth="1"/>
    <col min="6148" max="6174" width="8.5" style="50" customWidth="1"/>
    <col min="6175" max="6177" width="8.375" style="50" customWidth="1"/>
    <col min="6178" max="6178" width="4.125" style="50" customWidth="1"/>
    <col min="6179" max="6179" width="4.875" style="50" customWidth="1"/>
    <col min="6180" max="6180" width="5" style="50" customWidth="1"/>
    <col min="6181" max="6191" width="8.5" style="50" customWidth="1"/>
    <col min="6192" max="6400" width="9" style="50"/>
    <col min="6401" max="6401" width="3.875" style="50" customWidth="1"/>
    <col min="6402" max="6402" width="4.625" style="50" customWidth="1"/>
    <col min="6403" max="6403" width="5.125" style="50" customWidth="1"/>
    <col min="6404" max="6430" width="8.5" style="50" customWidth="1"/>
    <col min="6431" max="6433" width="8.375" style="50" customWidth="1"/>
    <col min="6434" max="6434" width="4.125" style="50" customWidth="1"/>
    <col min="6435" max="6435" width="4.875" style="50" customWidth="1"/>
    <col min="6436" max="6436" width="5" style="50" customWidth="1"/>
    <col min="6437" max="6447" width="8.5" style="50" customWidth="1"/>
    <col min="6448" max="6656" width="9" style="50"/>
    <col min="6657" max="6657" width="3.875" style="50" customWidth="1"/>
    <col min="6658" max="6658" width="4.625" style="50" customWidth="1"/>
    <col min="6659" max="6659" width="5.125" style="50" customWidth="1"/>
    <col min="6660" max="6686" width="8.5" style="50" customWidth="1"/>
    <col min="6687" max="6689" width="8.375" style="50" customWidth="1"/>
    <col min="6690" max="6690" width="4.125" style="50" customWidth="1"/>
    <col min="6691" max="6691" width="4.875" style="50" customWidth="1"/>
    <col min="6692" max="6692" width="5" style="50" customWidth="1"/>
    <col min="6693" max="6703" width="8.5" style="50" customWidth="1"/>
    <col min="6704" max="6912" width="9" style="50"/>
    <col min="6913" max="6913" width="3.875" style="50" customWidth="1"/>
    <col min="6914" max="6914" width="4.625" style="50" customWidth="1"/>
    <col min="6915" max="6915" width="5.125" style="50" customWidth="1"/>
    <col min="6916" max="6942" width="8.5" style="50" customWidth="1"/>
    <col min="6943" max="6945" width="8.375" style="50" customWidth="1"/>
    <col min="6946" max="6946" width="4.125" style="50" customWidth="1"/>
    <col min="6947" max="6947" width="4.875" style="50" customWidth="1"/>
    <col min="6948" max="6948" width="5" style="50" customWidth="1"/>
    <col min="6949" max="6959" width="8.5" style="50" customWidth="1"/>
    <col min="6960" max="7168" width="9" style="50"/>
    <col min="7169" max="7169" width="3.875" style="50" customWidth="1"/>
    <col min="7170" max="7170" width="4.625" style="50" customWidth="1"/>
    <col min="7171" max="7171" width="5.125" style="50" customWidth="1"/>
    <col min="7172" max="7198" width="8.5" style="50" customWidth="1"/>
    <col min="7199" max="7201" width="8.375" style="50" customWidth="1"/>
    <col min="7202" max="7202" width="4.125" style="50" customWidth="1"/>
    <col min="7203" max="7203" width="4.875" style="50" customWidth="1"/>
    <col min="7204" max="7204" width="5" style="50" customWidth="1"/>
    <col min="7205" max="7215" width="8.5" style="50" customWidth="1"/>
    <col min="7216" max="7424" width="9" style="50"/>
    <col min="7425" max="7425" width="3.875" style="50" customWidth="1"/>
    <col min="7426" max="7426" width="4.625" style="50" customWidth="1"/>
    <col min="7427" max="7427" width="5.125" style="50" customWidth="1"/>
    <col min="7428" max="7454" width="8.5" style="50" customWidth="1"/>
    <col min="7455" max="7457" width="8.375" style="50" customWidth="1"/>
    <col min="7458" max="7458" width="4.125" style="50" customWidth="1"/>
    <col min="7459" max="7459" width="4.875" style="50" customWidth="1"/>
    <col min="7460" max="7460" width="5" style="50" customWidth="1"/>
    <col min="7461" max="7471" width="8.5" style="50" customWidth="1"/>
    <col min="7472" max="7680" width="9" style="50"/>
    <col min="7681" max="7681" width="3.875" style="50" customWidth="1"/>
    <col min="7682" max="7682" width="4.625" style="50" customWidth="1"/>
    <col min="7683" max="7683" width="5.125" style="50" customWidth="1"/>
    <col min="7684" max="7710" width="8.5" style="50" customWidth="1"/>
    <col min="7711" max="7713" width="8.375" style="50" customWidth="1"/>
    <col min="7714" max="7714" width="4.125" style="50" customWidth="1"/>
    <col min="7715" max="7715" width="4.875" style="50" customWidth="1"/>
    <col min="7716" max="7716" width="5" style="50" customWidth="1"/>
    <col min="7717" max="7727" width="8.5" style="50" customWidth="1"/>
    <col min="7728" max="7936" width="9" style="50"/>
    <col min="7937" max="7937" width="3.875" style="50" customWidth="1"/>
    <col min="7938" max="7938" width="4.625" style="50" customWidth="1"/>
    <col min="7939" max="7939" width="5.125" style="50" customWidth="1"/>
    <col min="7940" max="7966" width="8.5" style="50" customWidth="1"/>
    <col min="7967" max="7969" width="8.375" style="50" customWidth="1"/>
    <col min="7970" max="7970" width="4.125" style="50" customWidth="1"/>
    <col min="7971" max="7971" width="4.875" style="50" customWidth="1"/>
    <col min="7972" max="7972" width="5" style="50" customWidth="1"/>
    <col min="7973" max="7983" width="8.5" style="50" customWidth="1"/>
    <col min="7984" max="8192" width="9" style="50"/>
    <col min="8193" max="8193" width="3.875" style="50" customWidth="1"/>
    <col min="8194" max="8194" width="4.625" style="50" customWidth="1"/>
    <col min="8195" max="8195" width="5.125" style="50" customWidth="1"/>
    <col min="8196" max="8222" width="8.5" style="50" customWidth="1"/>
    <col min="8223" max="8225" width="8.375" style="50" customWidth="1"/>
    <col min="8226" max="8226" width="4.125" style="50" customWidth="1"/>
    <col min="8227" max="8227" width="4.875" style="50" customWidth="1"/>
    <col min="8228" max="8228" width="5" style="50" customWidth="1"/>
    <col min="8229" max="8239" width="8.5" style="50" customWidth="1"/>
    <col min="8240" max="8448" width="9" style="50"/>
    <col min="8449" max="8449" width="3.875" style="50" customWidth="1"/>
    <col min="8450" max="8450" width="4.625" style="50" customWidth="1"/>
    <col min="8451" max="8451" width="5.125" style="50" customWidth="1"/>
    <col min="8452" max="8478" width="8.5" style="50" customWidth="1"/>
    <col min="8479" max="8481" width="8.375" style="50" customWidth="1"/>
    <col min="8482" max="8482" width="4.125" style="50" customWidth="1"/>
    <col min="8483" max="8483" width="4.875" style="50" customWidth="1"/>
    <col min="8484" max="8484" width="5" style="50" customWidth="1"/>
    <col min="8485" max="8495" width="8.5" style="50" customWidth="1"/>
    <col min="8496" max="8704" width="9" style="50"/>
    <col min="8705" max="8705" width="3.875" style="50" customWidth="1"/>
    <col min="8706" max="8706" width="4.625" style="50" customWidth="1"/>
    <col min="8707" max="8707" width="5.125" style="50" customWidth="1"/>
    <col min="8708" max="8734" width="8.5" style="50" customWidth="1"/>
    <col min="8735" max="8737" width="8.375" style="50" customWidth="1"/>
    <col min="8738" max="8738" width="4.125" style="50" customWidth="1"/>
    <col min="8739" max="8739" width="4.875" style="50" customWidth="1"/>
    <col min="8740" max="8740" width="5" style="50" customWidth="1"/>
    <col min="8741" max="8751" width="8.5" style="50" customWidth="1"/>
    <col min="8752" max="8960" width="9" style="50"/>
    <col min="8961" max="8961" width="3.875" style="50" customWidth="1"/>
    <col min="8962" max="8962" width="4.625" style="50" customWidth="1"/>
    <col min="8963" max="8963" width="5.125" style="50" customWidth="1"/>
    <col min="8964" max="8990" width="8.5" style="50" customWidth="1"/>
    <col min="8991" max="8993" width="8.375" style="50" customWidth="1"/>
    <col min="8994" max="8994" width="4.125" style="50" customWidth="1"/>
    <col min="8995" max="8995" width="4.875" style="50" customWidth="1"/>
    <col min="8996" max="8996" width="5" style="50" customWidth="1"/>
    <col min="8997" max="9007" width="8.5" style="50" customWidth="1"/>
    <col min="9008" max="9216" width="9" style="50"/>
    <col min="9217" max="9217" width="3.875" style="50" customWidth="1"/>
    <col min="9218" max="9218" width="4.625" style="50" customWidth="1"/>
    <col min="9219" max="9219" width="5.125" style="50" customWidth="1"/>
    <col min="9220" max="9246" width="8.5" style="50" customWidth="1"/>
    <col min="9247" max="9249" width="8.375" style="50" customWidth="1"/>
    <col min="9250" max="9250" width="4.125" style="50" customWidth="1"/>
    <col min="9251" max="9251" width="4.875" style="50" customWidth="1"/>
    <col min="9252" max="9252" width="5" style="50" customWidth="1"/>
    <col min="9253" max="9263" width="8.5" style="50" customWidth="1"/>
    <col min="9264" max="9472" width="9" style="50"/>
    <col min="9473" max="9473" width="3.875" style="50" customWidth="1"/>
    <col min="9474" max="9474" width="4.625" style="50" customWidth="1"/>
    <col min="9475" max="9475" width="5.125" style="50" customWidth="1"/>
    <col min="9476" max="9502" width="8.5" style="50" customWidth="1"/>
    <col min="9503" max="9505" width="8.375" style="50" customWidth="1"/>
    <col min="9506" max="9506" width="4.125" style="50" customWidth="1"/>
    <col min="9507" max="9507" width="4.875" style="50" customWidth="1"/>
    <col min="9508" max="9508" width="5" style="50" customWidth="1"/>
    <col min="9509" max="9519" width="8.5" style="50" customWidth="1"/>
    <col min="9520" max="9728" width="9" style="50"/>
    <col min="9729" max="9729" width="3.875" style="50" customWidth="1"/>
    <col min="9730" max="9730" width="4.625" style="50" customWidth="1"/>
    <col min="9731" max="9731" width="5.125" style="50" customWidth="1"/>
    <col min="9732" max="9758" width="8.5" style="50" customWidth="1"/>
    <col min="9759" max="9761" width="8.375" style="50" customWidth="1"/>
    <col min="9762" max="9762" width="4.125" style="50" customWidth="1"/>
    <col min="9763" max="9763" width="4.875" style="50" customWidth="1"/>
    <col min="9764" max="9764" width="5" style="50" customWidth="1"/>
    <col min="9765" max="9775" width="8.5" style="50" customWidth="1"/>
    <col min="9776" max="9984" width="9" style="50"/>
    <col min="9985" max="9985" width="3.875" style="50" customWidth="1"/>
    <col min="9986" max="9986" width="4.625" style="50" customWidth="1"/>
    <col min="9987" max="9987" width="5.125" style="50" customWidth="1"/>
    <col min="9988" max="10014" width="8.5" style="50" customWidth="1"/>
    <col min="10015" max="10017" width="8.375" style="50" customWidth="1"/>
    <col min="10018" max="10018" width="4.125" style="50" customWidth="1"/>
    <col min="10019" max="10019" width="4.875" style="50" customWidth="1"/>
    <col min="10020" max="10020" width="5" style="50" customWidth="1"/>
    <col min="10021" max="10031" width="8.5" style="50" customWidth="1"/>
    <col min="10032" max="10240" width="9" style="50"/>
    <col min="10241" max="10241" width="3.875" style="50" customWidth="1"/>
    <col min="10242" max="10242" width="4.625" style="50" customWidth="1"/>
    <col min="10243" max="10243" width="5.125" style="50" customWidth="1"/>
    <col min="10244" max="10270" width="8.5" style="50" customWidth="1"/>
    <col min="10271" max="10273" width="8.375" style="50" customWidth="1"/>
    <col min="10274" max="10274" width="4.125" style="50" customWidth="1"/>
    <col min="10275" max="10275" width="4.875" style="50" customWidth="1"/>
    <col min="10276" max="10276" width="5" style="50" customWidth="1"/>
    <col min="10277" max="10287" width="8.5" style="50" customWidth="1"/>
    <col min="10288" max="10496" width="9" style="50"/>
    <col min="10497" max="10497" width="3.875" style="50" customWidth="1"/>
    <col min="10498" max="10498" width="4.625" style="50" customWidth="1"/>
    <col min="10499" max="10499" width="5.125" style="50" customWidth="1"/>
    <col min="10500" max="10526" width="8.5" style="50" customWidth="1"/>
    <col min="10527" max="10529" width="8.375" style="50" customWidth="1"/>
    <col min="10530" max="10530" width="4.125" style="50" customWidth="1"/>
    <col min="10531" max="10531" width="4.875" style="50" customWidth="1"/>
    <col min="10532" max="10532" width="5" style="50" customWidth="1"/>
    <col min="10533" max="10543" width="8.5" style="50" customWidth="1"/>
    <col min="10544" max="10752" width="9" style="50"/>
    <col min="10753" max="10753" width="3.875" style="50" customWidth="1"/>
    <col min="10754" max="10754" width="4.625" style="50" customWidth="1"/>
    <col min="10755" max="10755" width="5.125" style="50" customWidth="1"/>
    <col min="10756" max="10782" width="8.5" style="50" customWidth="1"/>
    <col min="10783" max="10785" width="8.375" style="50" customWidth="1"/>
    <col min="10786" max="10786" width="4.125" style="50" customWidth="1"/>
    <col min="10787" max="10787" width="4.875" style="50" customWidth="1"/>
    <col min="10788" max="10788" width="5" style="50" customWidth="1"/>
    <col min="10789" max="10799" width="8.5" style="50" customWidth="1"/>
    <col min="10800" max="11008" width="9" style="50"/>
    <col min="11009" max="11009" width="3.875" style="50" customWidth="1"/>
    <col min="11010" max="11010" width="4.625" style="50" customWidth="1"/>
    <col min="11011" max="11011" width="5.125" style="50" customWidth="1"/>
    <col min="11012" max="11038" width="8.5" style="50" customWidth="1"/>
    <col min="11039" max="11041" width="8.375" style="50" customWidth="1"/>
    <col min="11042" max="11042" width="4.125" style="50" customWidth="1"/>
    <col min="11043" max="11043" width="4.875" style="50" customWidth="1"/>
    <col min="11044" max="11044" width="5" style="50" customWidth="1"/>
    <col min="11045" max="11055" width="8.5" style="50" customWidth="1"/>
    <col min="11056" max="11264" width="9" style="50"/>
    <col min="11265" max="11265" width="3.875" style="50" customWidth="1"/>
    <col min="11266" max="11266" width="4.625" style="50" customWidth="1"/>
    <col min="11267" max="11267" width="5.125" style="50" customWidth="1"/>
    <col min="11268" max="11294" width="8.5" style="50" customWidth="1"/>
    <col min="11295" max="11297" width="8.375" style="50" customWidth="1"/>
    <col min="11298" max="11298" width="4.125" style="50" customWidth="1"/>
    <col min="11299" max="11299" width="4.875" style="50" customWidth="1"/>
    <col min="11300" max="11300" width="5" style="50" customWidth="1"/>
    <col min="11301" max="11311" width="8.5" style="50" customWidth="1"/>
    <col min="11312" max="11520" width="9" style="50"/>
    <col min="11521" max="11521" width="3.875" style="50" customWidth="1"/>
    <col min="11522" max="11522" width="4.625" style="50" customWidth="1"/>
    <col min="11523" max="11523" width="5.125" style="50" customWidth="1"/>
    <col min="11524" max="11550" width="8.5" style="50" customWidth="1"/>
    <col min="11551" max="11553" width="8.375" style="50" customWidth="1"/>
    <col min="11554" max="11554" width="4.125" style="50" customWidth="1"/>
    <col min="11555" max="11555" width="4.875" style="50" customWidth="1"/>
    <col min="11556" max="11556" width="5" style="50" customWidth="1"/>
    <col min="11557" max="11567" width="8.5" style="50" customWidth="1"/>
    <col min="11568" max="11776" width="9" style="50"/>
    <col min="11777" max="11777" width="3.875" style="50" customWidth="1"/>
    <col min="11778" max="11778" width="4.625" style="50" customWidth="1"/>
    <col min="11779" max="11779" width="5.125" style="50" customWidth="1"/>
    <col min="11780" max="11806" width="8.5" style="50" customWidth="1"/>
    <col min="11807" max="11809" width="8.375" style="50" customWidth="1"/>
    <col min="11810" max="11810" width="4.125" style="50" customWidth="1"/>
    <col min="11811" max="11811" width="4.875" style="50" customWidth="1"/>
    <col min="11812" max="11812" width="5" style="50" customWidth="1"/>
    <col min="11813" max="11823" width="8.5" style="50" customWidth="1"/>
    <col min="11824" max="12032" width="9" style="50"/>
    <col min="12033" max="12033" width="3.875" style="50" customWidth="1"/>
    <col min="12034" max="12034" width="4.625" style="50" customWidth="1"/>
    <col min="12035" max="12035" width="5.125" style="50" customWidth="1"/>
    <col min="12036" max="12062" width="8.5" style="50" customWidth="1"/>
    <col min="12063" max="12065" width="8.375" style="50" customWidth="1"/>
    <col min="12066" max="12066" width="4.125" style="50" customWidth="1"/>
    <col min="12067" max="12067" width="4.875" style="50" customWidth="1"/>
    <col min="12068" max="12068" width="5" style="50" customWidth="1"/>
    <col min="12069" max="12079" width="8.5" style="50" customWidth="1"/>
    <col min="12080" max="12288" width="9" style="50"/>
    <col min="12289" max="12289" width="3.875" style="50" customWidth="1"/>
    <col min="12290" max="12290" width="4.625" style="50" customWidth="1"/>
    <col min="12291" max="12291" width="5.125" style="50" customWidth="1"/>
    <col min="12292" max="12318" width="8.5" style="50" customWidth="1"/>
    <col min="12319" max="12321" width="8.375" style="50" customWidth="1"/>
    <col min="12322" max="12322" width="4.125" style="50" customWidth="1"/>
    <col min="12323" max="12323" width="4.875" style="50" customWidth="1"/>
    <col min="12324" max="12324" width="5" style="50" customWidth="1"/>
    <col min="12325" max="12335" width="8.5" style="50" customWidth="1"/>
    <col min="12336" max="12544" width="9" style="50"/>
    <col min="12545" max="12545" width="3.875" style="50" customWidth="1"/>
    <col min="12546" max="12546" width="4.625" style="50" customWidth="1"/>
    <col min="12547" max="12547" width="5.125" style="50" customWidth="1"/>
    <col min="12548" max="12574" width="8.5" style="50" customWidth="1"/>
    <col min="12575" max="12577" width="8.375" style="50" customWidth="1"/>
    <col min="12578" max="12578" width="4.125" style="50" customWidth="1"/>
    <col min="12579" max="12579" width="4.875" style="50" customWidth="1"/>
    <col min="12580" max="12580" width="5" style="50" customWidth="1"/>
    <col min="12581" max="12591" width="8.5" style="50" customWidth="1"/>
    <col min="12592" max="12800" width="9" style="50"/>
    <col min="12801" max="12801" width="3.875" style="50" customWidth="1"/>
    <col min="12802" max="12802" width="4.625" style="50" customWidth="1"/>
    <col min="12803" max="12803" width="5.125" style="50" customWidth="1"/>
    <col min="12804" max="12830" width="8.5" style="50" customWidth="1"/>
    <col min="12831" max="12833" width="8.375" style="50" customWidth="1"/>
    <col min="12834" max="12834" width="4.125" style="50" customWidth="1"/>
    <col min="12835" max="12835" width="4.875" style="50" customWidth="1"/>
    <col min="12836" max="12836" width="5" style="50" customWidth="1"/>
    <col min="12837" max="12847" width="8.5" style="50" customWidth="1"/>
    <col min="12848" max="13056" width="9" style="50"/>
    <col min="13057" max="13057" width="3.875" style="50" customWidth="1"/>
    <col min="13058" max="13058" width="4.625" style="50" customWidth="1"/>
    <col min="13059" max="13059" width="5.125" style="50" customWidth="1"/>
    <col min="13060" max="13086" width="8.5" style="50" customWidth="1"/>
    <col min="13087" max="13089" width="8.375" style="50" customWidth="1"/>
    <col min="13090" max="13090" width="4.125" style="50" customWidth="1"/>
    <col min="13091" max="13091" width="4.875" style="50" customWidth="1"/>
    <col min="13092" max="13092" width="5" style="50" customWidth="1"/>
    <col min="13093" max="13103" width="8.5" style="50" customWidth="1"/>
    <col min="13104" max="13312" width="9" style="50"/>
    <col min="13313" max="13313" width="3.875" style="50" customWidth="1"/>
    <col min="13314" max="13314" width="4.625" style="50" customWidth="1"/>
    <col min="13315" max="13315" width="5.125" style="50" customWidth="1"/>
    <col min="13316" max="13342" width="8.5" style="50" customWidth="1"/>
    <col min="13343" max="13345" width="8.375" style="50" customWidth="1"/>
    <col min="13346" max="13346" width="4.125" style="50" customWidth="1"/>
    <col min="13347" max="13347" width="4.875" style="50" customWidth="1"/>
    <col min="13348" max="13348" width="5" style="50" customWidth="1"/>
    <col min="13349" max="13359" width="8.5" style="50" customWidth="1"/>
    <col min="13360" max="13568" width="9" style="50"/>
    <col min="13569" max="13569" width="3.875" style="50" customWidth="1"/>
    <col min="13570" max="13570" width="4.625" style="50" customWidth="1"/>
    <col min="13571" max="13571" width="5.125" style="50" customWidth="1"/>
    <col min="13572" max="13598" width="8.5" style="50" customWidth="1"/>
    <col min="13599" max="13601" width="8.375" style="50" customWidth="1"/>
    <col min="13602" max="13602" width="4.125" style="50" customWidth="1"/>
    <col min="13603" max="13603" width="4.875" style="50" customWidth="1"/>
    <col min="13604" max="13604" width="5" style="50" customWidth="1"/>
    <col min="13605" max="13615" width="8.5" style="50" customWidth="1"/>
    <col min="13616" max="13824" width="9" style="50"/>
    <col min="13825" max="13825" width="3.875" style="50" customWidth="1"/>
    <col min="13826" max="13826" width="4.625" style="50" customWidth="1"/>
    <col min="13827" max="13827" width="5.125" style="50" customWidth="1"/>
    <col min="13828" max="13854" width="8.5" style="50" customWidth="1"/>
    <col min="13855" max="13857" width="8.375" style="50" customWidth="1"/>
    <col min="13858" max="13858" width="4.125" style="50" customWidth="1"/>
    <col min="13859" max="13859" width="4.875" style="50" customWidth="1"/>
    <col min="13860" max="13860" width="5" style="50" customWidth="1"/>
    <col min="13861" max="13871" width="8.5" style="50" customWidth="1"/>
    <col min="13872" max="14080" width="9" style="50"/>
    <col min="14081" max="14081" width="3.875" style="50" customWidth="1"/>
    <col min="14082" max="14082" width="4.625" style="50" customWidth="1"/>
    <col min="14083" max="14083" width="5.125" style="50" customWidth="1"/>
    <col min="14084" max="14110" width="8.5" style="50" customWidth="1"/>
    <col min="14111" max="14113" width="8.375" style="50" customWidth="1"/>
    <col min="14114" max="14114" width="4.125" style="50" customWidth="1"/>
    <col min="14115" max="14115" width="4.875" style="50" customWidth="1"/>
    <col min="14116" max="14116" width="5" style="50" customWidth="1"/>
    <col min="14117" max="14127" width="8.5" style="50" customWidth="1"/>
    <col min="14128" max="14336" width="9" style="50"/>
    <col min="14337" max="14337" width="3.875" style="50" customWidth="1"/>
    <col min="14338" max="14338" width="4.625" style="50" customWidth="1"/>
    <col min="14339" max="14339" width="5.125" style="50" customWidth="1"/>
    <col min="14340" max="14366" width="8.5" style="50" customWidth="1"/>
    <col min="14367" max="14369" width="8.375" style="50" customWidth="1"/>
    <col min="14370" max="14370" width="4.125" style="50" customWidth="1"/>
    <col min="14371" max="14371" width="4.875" style="50" customWidth="1"/>
    <col min="14372" max="14372" width="5" style="50" customWidth="1"/>
    <col min="14373" max="14383" width="8.5" style="50" customWidth="1"/>
    <col min="14384" max="14592" width="9" style="50"/>
    <col min="14593" max="14593" width="3.875" style="50" customWidth="1"/>
    <col min="14594" max="14594" width="4.625" style="50" customWidth="1"/>
    <col min="14595" max="14595" width="5.125" style="50" customWidth="1"/>
    <col min="14596" max="14622" width="8.5" style="50" customWidth="1"/>
    <col min="14623" max="14625" width="8.375" style="50" customWidth="1"/>
    <col min="14626" max="14626" width="4.125" style="50" customWidth="1"/>
    <col min="14627" max="14627" width="4.875" style="50" customWidth="1"/>
    <col min="14628" max="14628" width="5" style="50" customWidth="1"/>
    <col min="14629" max="14639" width="8.5" style="50" customWidth="1"/>
    <col min="14640" max="14848" width="9" style="50"/>
    <col min="14849" max="14849" width="3.875" style="50" customWidth="1"/>
    <col min="14850" max="14850" width="4.625" style="50" customWidth="1"/>
    <col min="14851" max="14851" width="5.125" style="50" customWidth="1"/>
    <col min="14852" max="14878" width="8.5" style="50" customWidth="1"/>
    <col min="14879" max="14881" width="8.375" style="50" customWidth="1"/>
    <col min="14882" max="14882" width="4.125" style="50" customWidth="1"/>
    <col min="14883" max="14883" width="4.875" style="50" customWidth="1"/>
    <col min="14884" max="14884" width="5" style="50" customWidth="1"/>
    <col min="14885" max="14895" width="8.5" style="50" customWidth="1"/>
    <col min="14896" max="15104" width="9" style="50"/>
    <col min="15105" max="15105" width="3.875" style="50" customWidth="1"/>
    <col min="15106" max="15106" width="4.625" style="50" customWidth="1"/>
    <col min="15107" max="15107" width="5.125" style="50" customWidth="1"/>
    <col min="15108" max="15134" width="8.5" style="50" customWidth="1"/>
    <col min="15135" max="15137" width="8.375" style="50" customWidth="1"/>
    <col min="15138" max="15138" width="4.125" style="50" customWidth="1"/>
    <col min="15139" max="15139" width="4.875" style="50" customWidth="1"/>
    <col min="15140" max="15140" width="5" style="50" customWidth="1"/>
    <col min="15141" max="15151" width="8.5" style="50" customWidth="1"/>
    <col min="15152" max="15360" width="9" style="50"/>
    <col min="15361" max="15361" width="3.875" style="50" customWidth="1"/>
    <col min="15362" max="15362" width="4.625" style="50" customWidth="1"/>
    <col min="15363" max="15363" width="5.125" style="50" customWidth="1"/>
    <col min="15364" max="15390" width="8.5" style="50" customWidth="1"/>
    <col min="15391" max="15393" width="8.375" style="50" customWidth="1"/>
    <col min="15394" max="15394" width="4.125" style="50" customWidth="1"/>
    <col min="15395" max="15395" width="4.875" style="50" customWidth="1"/>
    <col min="15396" max="15396" width="5" style="50" customWidth="1"/>
    <col min="15397" max="15407" width="8.5" style="50" customWidth="1"/>
    <col min="15408" max="15616" width="9" style="50"/>
    <col min="15617" max="15617" width="3.875" style="50" customWidth="1"/>
    <col min="15618" max="15618" width="4.625" style="50" customWidth="1"/>
    <col min="15619" max="15619" width="5.125" style="50" customWidth="1"/>
    <col min="15620" max="15646" width="8.5" style="50" customWidth="1"/>
    <col min="15647" max="15649" width="8.375" style="50" customWidth="1"/>
    <col min="15650" max="15650" width="4.125" style="50" customWidth="1"/>
    <col min="15651" max="15651" width="4.875" style="50" customWidth="1"/>
    <col min="15652" max="15652" width="5" style="50" customWidth="1"/>
    <col min="15653" max="15663" width="8.5" style="50" customWidth="1"/>
    <col min="15664" max="15872" width="9" style="50"/>
    <col min="15873" max="15873" width="3.875" style="50" customWidth="1"/>
    <col min="15874" max="15874" width="4.625" style="50" customWidth="1"/>
    <col min="15875" max="15875" width="5.125" style="50" customWidth="1"/>
    <col min="15876" max="15902" width="8.5" style="50" customWidth="1"/>
    <col min="15903" max="15905" width="8.375" style="50" customWidth="1"/>
    <col min="15906" max="15906" width="4.125" style="50" customWidth="1"/>
    <col min="15907" max="15907" width="4.875" style="50" customWidth="1"/>
    <col min="15908" max="15908" width="5" style="50" customWidth="1"/>
    <col min="15909" max="15919" width="8.5" style="50" customWidth="1"/>
    <col min="15920" max="16128" width="9" style="50"/>
    <col min="16129" max="16129" width="3.875" style="50" customWidth="1"/>
    <col min="16130" max="16130" width="4.625" style="50" customWidth="1"/>
    <col min="16131" max="16131" width="5.125" style="50" customWidth="1"/>
    <col min="16132" max="16158" width="8.5" style="50" customWidth="1"/>
    <col min="16159" max="16161" width="8.375" style="50" customWidth="1"/>
    <col min="16162" max="16162" width="4.125" style="50" customWidth="1"/>
    <col min="16163" max="16163" width="4.875" style="50" customWidth="1"/>
    <col min="16164" max="16164" width="5" style="50" customWidth="1"/>
    <col min="16165" max="16175" width="8.5" style="50" customWidth="1"/>
    <col min="16176" max="16384" width="9" style="50"/>
  </cols>
  <sheetData>
    <row r="1" spans="1:48" x14ac:dyDescent="0.15">
      <c r="A1" s="318"/>
      <c r="B1" s="447" t="s">
        <v>125</v>
      </c>
      <c r="C1" s="318"/>
      <c r="D1" s="318"/>
      <c r="E1" s="411"/>
      <c r="F1" s="411"/>
      <c r="G1" s="318"/>
      <c r="H1" s="318"/>
      <c r="I1" s="411"/>
      <c r="J1" s="318"/>
      <c r="K1" s="318"/>
      <c r="L1" s="318"/>
      <c r="M1" s="318"/>
      <c r="N1" s="318"/>
      <c r="O1" s="329"/>
      <c r="P1" s="329"/>
      <c r="Q1" s="318"/>
      <c r="R1" s="318"/>
      <c r="S1" s="411"/>
      <c r="T1" s="318"/>
      <c r="U1" s="318"/>
      <c r="V1" s="318"/>
      <c r="W1" s="411"/>
      <c r="X1" s="411"/>
      <c r="Y1" s="411"/>
      <c r="Z1" s="411"/>
      <c r="AA1" s="411"/>
      <c r="AB1" s="318"/>
      <c r="AC1" s="411"/>
      <c r="AD1" s="318"/>
      <c r="AE1" s="320" t="s">
        <v>9</v>
      </c>
      <c r="AF1" s="320"/>
      <c r="AG1" s="320"/>
      <c r="AH1" s="318"/>
      <c r="AI1" s="447" t="s">
        <v>126</v>
      </c>
      <c r="AJ1" s="318"/>
      <c r="AK1" s="318"/>
      <c r="AL1" s="411"/>
      <c r="AM1" s="411"/>
      <c r="AN1" s="411"/>
      <c r="AO1" s="411"/>
      <c r="AP1" s="318"/>
      <c r="AQ1" s="411"/>
      <c r="AR1" s="411"/>
      <c r="AS1" s="411"/>
      <c r="AT1" s="411"/>
      <c r="AU1" s="318"/>
    </row>
    <row r="2" spans="1:48" ht="37.5" customHeight="1" x14ac:dyDescent="0.15">
      <c r="A2" s="448" t="s">
        <v>127</v>
      </c>
      <c r="B2" s="449"/>
      <c r="C2" s="448"/>
      <c r="D2" s="450" t="s">
        <v>13</v>
      </c>
      <c r="E2" s="450" t="s">
        <v>14</v>
      </c>
      <c r="F2" s="450" t="s">
        <v>15</v>
      </c>
      <c r="G2" s="450" t="s">
        <v>16</v>
      </c>
      <c r="H2" s="450" t="s">
        <v>17</v>
      </c>
      <c r="I2" s="450" t="s">
        <v>18</v>
      </c>
      <c r="J2" s="450" t="s">
        <v>19</v>
      </c>
      <c r="K2" s="450" t="s">
        <v>20</v>
      </c>
      <c r="L2" s="450" t="s">
        <v>21</v>
      </c>
      <c r="M2" s="450" t="s">
        <v>22</v>
      </c>
      <c r="N2" s="450" t="s">
        <v>23</v>
      </c>
      <c r="O2" s="450" t="s">
        <v>24</v>
      </c>
      <c r="P2" s="450" t="s">
        <v>25</v>
      </c>
      <c r="Q2" s="450" t="s">
        <v>26</v>
      </c>
      <c r="R2" s="450" t="s">
        <v>27</v>
      </c>
      <c r="S2" s="450" t="s">
        <v>28</v>
      </c>
      <c r="T2" s="450" t="s">
        <v>29</v>
      </c>
      <c r="U2" s="450" t="s">
        <v>30</v>
      </c>
      <c r="V2" s="450" t="s">
        <v>31</v>
      </c>
      <c r="W2" s="450" t="s">
        <v>32</v>
      </c>
      <c r="X2" s="450" t="s">
        <v>33</v>
      </c>
      <c r="Y2" s="450" t="s">
        <v>34</v>
      </c>
      <c r="Z2" s="450" t="s">
        <v>35</v>
      </c>
      <c r="AA2" s="450" t="s">
        <v>36</v>
      </c>
      <c r="AB2" s="450" t="s">
        <v>37</v>
      </c>
      <c r="AC2" s="450" t="s">
        <v>38</v>
      </c>
      <c r="AD2" s="450" t="s">
        <v>39</v>
      </c>
      <c r="AE2" s="450" t="s">
        <v>40</v>
      </c>
      <c r="AF2" s="450" t="s">
        <v>41</v>
      </c>
      <c r="AG2" s="450" t="s">
        <v>42</v>
      </c>
      <c r="AH2" s="448" t="s">
        <v>127</v>
      </c>
      <c r="AI2" s="449"/>
      <c r="AJ2" s="448"/>
      <c r="AK2" s="450" t="s">
        <v>128</v>
      </c>
      <c r="AL2" s="450" t="s">
        <v>129</v>
      </c>
      <c r="AM2" s="450" t="s">
        <v>130</v>
      </c>
      <c r="AN2" s="450" t="s">
        <v>131</v>
      </c>
      <c r="AO2" s="450" t="s">
        <v>132</v>
      </c>
      <c r="AP2" s="450" t="s">
        <v>133</v>
      </c>
      <c r="AQ2" s="450" t="s">
        <v>134</v>
      </c>
      <c r="AR2" s="450" t="s">
        <v>135</v>
      </c>
      <c r="AS2" s="450" t="s">
        <v>136</v>
      </c>
      <c r="AT2" s="450" t="s">
        <v>137</v>
      </c>
      <c r="AU2" s="450" t="s">
        <v>138</v>
      </c>
      <c r="AV2" s="50" t="s">
        <v>139</v>
      </c>
    </row>
    <row r="3" spans="1:48" x14ac:dyDescent="0.15">
      <c r="A3" s="329"/>
      <c r="B3" s="330" t="s">
        <v>140</v>
      </c>
      <c r="C3" s="330"/>
      <c r="D3" s="331">
        <f>ROUND(SUM(D30:D41)/12,1)</f>
        <v>111.5</v>
      </c>
      <c r="E3" s="331">
        <f t="shared" ref="E3:AD3" si="0">ROUND(SUM(E30:E41)/12,1)</f>
        <v>111.5</v>
      </c>
      <c r="F3" s="331">
        <f t="shared" si="0"/>
        <v>115.2</v>
      </c>
      <c r="G3" s="331">
        <f t="shared" si="0"/>
        <v>152.6</v>
      </c>
      <c r="H3" s="331">
        <f t="shared" si="0"/>
        <v>74.599999999999994</v>
      </c>
      <c r="I3" s="331">
        <f t="shared" si="0"/>
        <v>135.5</v>
      </c>
      <c r="J3" s="331">
        <f t="shared" si="0"/>
        <v>219.6</v>
      </c>
      <c r="K3" s="331">
        <f t="shared" si="0"/>
        <v>99.8</v>
      </c>
      <c r="L3" s="331">
        <f t="shared" si="0"/>
        <v>150</v>
      </c>
      <c r="M3" s="331">
        <f t="shared" si="0"/>
        <v>27.6</v>
      </c>
      <c r="N3" s="331">
        <f t="shared" si="0"/>
        <v>61</v>
      </c>
      <c r="O3" s="331">
        <f t="shared" si="0"/>
        <v>76.099999999999994</v>
      </c>
      <c r="P3" s="331">
        <f t="shared" si="0"/>
        <v>223.8</v>
      </c>
      <c r="Q3" s="331">
        <f t="shared" si="0"/>
        <v>110.6</v>
      </c>
      <c r="R3" s="331">
        <f t="shared" si="0"/>
        <v>111.6</v>
      </c>
      <c r="S3" s="331">
        <f t="shared" si="0"/>
        <v>107.5</v>
      </c>
      <c r="T3" s="331">
        <f t="shared" si="0"/>
        <v>71.3</v>
      </c>
      <c r="U3" s="331">
        <f t="shared" si="0"/>
        <v>116.8</v>
      </c>
      <c r="V3" s="331">
        <f t="shared" si="0"/>
        <v>430.2</v>
      </c>
      <c r="W3" s="331">
        <f t="shared" si="0"/>
        <v>81.8</v>
      </c>
      <c r="X3" s="331">
        <f t="shared" si="0"/>
        <v>173.1</v>
      </c>
      <c r="Y3" s="331">
        <f t="shared" si="0"/>
        <v>185.3</v>
      </c>
      <c r="Z3" s="331">
        <f t="shared" si="0"/>
        <v>320.2</v>
      </c>
      <c r="AA3" s="331">
        <f t="shared" si="0"/>
        <v>23.7</v>
      </c>
      <c r="AB3" s="331">
        <f t="shared" si="0"/>
        <v>68.099999999999994</v>
      </c>
      <c r="AC3" s="331">
        <f>ROUND(SUM(AC30:AC41)/12,1)</f>
        <v>0</v>
      </c>
      <c r="AD3" s="331">
        <f t="shared" si="0"/>
        <v>119.1</v>
      </c>
      <c r="AE3" s="331">
        <f>ROUND(SUM(AE30:AE41)/12,1)</f>
        <v>72.7</v>
      </c>
      <c r="AF3" s="331">
        <f>ROUND(SUM(AF30:AF41)/12,1)</f>
        <v>0</v>
      </c>
      <c r="AG3" s="331">
        <f>ROUND(SUM(AG30:AG41)/12,1)</f>
        <v>111.5</v>
      </c>
      <c r="AH3" s="329"/>
      <c r="AI3" s="330" t="s">
        <v>140</v>
      </c>
      <c r="AJ3" s="330"/>
      <c r="AK3" s="331">
        <f t="shared" ref="AK3:AU3" si="1">ROUND(SUM(AK30:AK41)/12,1)</f>
        <v>111.5</v>
      </c>
      <c r="AL3" s="331">
        <f t="shared" si="1"/>
        <v>108.6</v>
      </c>
      <c r="AM3" s="331">
        <f t="shared" si="1"/>
        <v>108.2</v>
      </c>
      <c r="AN3" s="331">
        <f t="shared" si="1"/>
        <v>111</v>
      </c>
      <c r="AO3" s="331">
        <f t="shared" si="1"/>
        <v>103.7</v>
      </c>
      <c r="AP3" s="331">
        <f t="shared" si="1"/>
        <v>109</v>
      </c>
      <c r="AQ3" s="331">
        <f t="shared" si="1"/>
        <v>88.7</v>
      </c>
      <c r="AR3" s="331">
        <f t="shared" si="1"/>
        <v>117.5</v>
      </c>
      <c r="AS3" s="331">
        <f t="shared" si="1"/>
        <v>113.2</v>
      </c>
      <c r="AT3" s="331">
        <f t="shared" si="1"/>
        <v>112.8</v>
      </c>
      <c r="AU3" s="331">
        <f t="shared" si="1"/>
        <v>119.4</v>
      </c>
    </row>
    <row r="4" spans="1:48" x14ac:dyDescent="0.15">
      <c r="A4" s="329"/>
      <c r="B4" s="330" t="s">
        <v>141</v>
      </c>
      <c r="C4" s="330"/>
      <c r="D4" s="331">
        <f>ROUND(SUM(D42:D53)/12,1)</f>
        <v>117.7</v>
      </c>
      <c r="E4" s="331">
        <f t="shared" ref="E4:AD4" si="2">ROUND(SUM(E42:E53)/12,1)</f>
        <v>117.7</v>
      </c>
      <c r="F4" s="331">
        <f t="shared" si="2"/>
        <v>106.8</v>
      </c>
      <c r="G4" s="331">
        <f t="shared" si="2"/>
        <v>264</v>
      </c>
      <c r="H4" s="331">
        <f t="shared" si="2"/>
        <v>78.900000000000006</v>
      </c>
      <c r="I4" s="331">
        <f t="shared" si="2"/>
        <v>136.80000000000001</v>
      </c>
      <c r="J4" s="331">
        <f t="shared" si="2"/>
        <v>165.3</v>
      </c>
      <c r="K4" s="331">
        <f t="shared" si="2"/>
        <v>106.5</v>
      </c>
      <c r="L4" s="331">
        <f t="shared" si="2"/>
        <v>228.7</v>
      </c>
      <c r="M4" s="331">
        <f t="shared" si="2"/>
        <v>36.799999999999997</v>
      </c>
      <c r="N4" s="331">
        <f t="shared" si="2"/>
        <v>74</v>
      </c>
      <c r="O4" s="331">
        <f t="shared" si="2"/>
        <v>81</v>
      </c>
      <c r="P4" s="331">
        <f t="shared" si="2"/>
        <v>195.2</v>
      </c>
      <c r="Q4" s="331">
        <f t="shared" si="2"/>
        <v>107.6</v>
      </c>
      <c r="R4" s="331">
        <f t="shared" si="2"/>
        <v>110.4</v>
      </c>
      <c r="S4" s="331">
        <f t="shared" si="2"/>
        <v>102</v>
      </c>
      <c r="T4" s="331">
        <f t="shared" si="2"/>
        <v>126.3</v>
      </c>
      <c r="U4" s="331">
        <f t="shared" si="2"/>
        <v>106.4</v>
      </c>
      <c r="V4" s="331">
        <f t="shared" si="2"/>
        <v>354.6</v>
      </c>
      <c r="W4" s="331">
        <f t="shared" si="2"/>
        <v>96.3</v>
      </c>
      <c r="X4" s="331">
        <f t="shared" si="2"/>
        <v>184.1</v>
      </c>
      <c r="Y4" s="331">
        <f t="shared" si="2"/>
        <v>208.1</v>
      </c>
      <c r="Z4" s="331">
        <f t="shared" si="2"/>
        <v>364.7</v>
      </c>
      <c r="AA4" s="331">
        <f t="shared" si="2"/>
        <v>113.4</v>
      </c>
      <c r="AB4" s="331">
        <f t="shared" si="2"/>
        <v>91.3</v>
      </c>
      <c r="AC4" s="331">
        <f>ROUND(SUM(AC42:AC53)/12,1)</f>
        <v>0</v>
      </c>
      <c r="AD4" s="331">
        <f t="shared" si="2"/>
        <v>65.900000000000006</v>
      </c>
      <c r="AE4" s="331">
        <f>ROUND(SUM(AE42:AE53)/12,1)</f>
        <v>69.8</v>
      </c>
      <c r="AF4" s="331">
        <f>ROUND(SUM(AF42:AF53)/12,1)</f>
        <v>0</v>
      </c>
      <c r="AG4" s="331">
        <f>ROUND(SUM(AG42:AG53)/12,1)</f>
        <v>117.7</v>
      </c>
      <c r="AH4" s="329"/>
      <c r="AI4" s="330" t="s">
        <v>141</v>
      </c>
      <c r="AJ4" s="330"/>
      <c r="AK4" s="331">
        <f t="shared" ref="AK4:AU4" si="3">ROUND(SUM(AK42:AK53)/12,1)</f>
        <v>117.7</v>
      </c>
      <c r="AL4" s="331">
        <f t="shared" si="3"/>
        <v>118.6</v>
      </c>
      <c r="AM4" s="331">
        <f t="shared" si="3"/>
        <v>116.7</v>
      </c>
      <c r="AN4" s="331">
        <f t="shared" si="3"/>
        <v>121.2</v>
      </c>
      <c r="AO4" s="331">
        <f t="shared" si="3"/>
        <v>109.2</v>
      </c>
      <c r="AP4" s="331">
        <f t="shared" si="3"/>
        <v>120.9</v>
      </c>
      <c r="AQ4" s="331">
        <f t="shared" si="3"/>
        <v>114</v>
      </c>
      <c r="AR4" s="331">
        <f t="shared" si="3"/>
        <v>123.9</v>
      </c>
      <c r="AS4" s="331">
        <f t="shared" si="3"/>
        <v>117.2</v>
      </c>
      <c r="AT4" s="331">
        <f t="shared" si="3"/>
        <v>117.1</v>
      </c>
      <c r="AU4" s="331">
        <f t="shared" si="3"/>
        <v>118.8</v>
      </c>
    </row>
    <row r="5" spans="1:48" x14ac:dyDescent="0.15">
      <c r="A5" s="329"/>
      <c r="B5" s="330" t="s">
        <v>142</v>
      </c>
      <c r="C5" s="330"/>
      <c r="D5" s="331">
        <f>ROUND(SUM(D54:D65)/12,1)</f>
        <v>114</v>
      </c>
      <c r="E5" s="331">
        <f t="shared" ref="E5:AD5" si="4">ROUND(SUM(E54:E65)/12,1)</f>
        <v>114</v>
      </c>
      <c r="F5" s="331">
        <f t="shared" si="4"/>
        <v>109.2</v>
      </c>
      <c r="G5" s="331">
        <f t="shared" si="4"/>
        <v>121.6</v>
      </c>
      <c r="H5" s="331">
        <f t="shared" si="4"/>
        <v>91.7</v>
      </c>
      <c r="I5" s="331">
        <f t="shared" si="4"/>
        <v>132</v>
      </c>
      <c r="J5" s="331">
        <f t="shared" si="4"/>
        <v>141.4</v>
      </c>
      <c r="K5" s="331">
        <f t="shared" si="4"/>
        <v>110.2</v>
      </c>
      <c r="L5" s="331">
        <f t="shared" si="4"/>
        <v>218.3</v>
      </c>
      <c r="M5" s="331">
        <f t="shared" si="4"/>
        <v>54.9</v>
      </c>
      <c r="N5" s="331">
        <f t="shared" si="4"/>
        <v>67.900000000000006</v>
      </c>
      <c r="O5" s="331">
        <f t="shared" si="4"/>
        <v>90.3</v>
      </c>
      <c r="P5" s="331">
        <f t="shared" si="4"/>
        <v>211.5</v>
      </c>
      <c r="Q5" s="331">
        <f t="shared" si="4"/>
        <v>108.5</v>
      </c>
      <c r="R5" s="331">
        <f t="shared" si="4"/>
        <v>111</v>
      </c>
      <c r="S5" s="331">
        <f t="shared" si="4"/>
        <v>90.2</v>
      </c>
      <c r="T5" s="331">
        <f t="shared" si="4"/>
        <v>129</v>
      </c>
      <c r="U5" s="331">
        <f t="shared" si="4"/>
        <v>101.3</v>
      </c>
      <c r="V5" s="331">
        <f t="shared" si="4"/>
        <v>337.5</v>
      </c>
      <c r="W5" s="331">
        <f t="shared" si="4"/>
        <v>102.2</v>
      </c>
      <c r="X5" s="331">
        <f t="shared" si="4"/>
        <v>191.1</v>
      </c>
      <c r="Y5" s="331">
        <f t="shared" si="4"/>
        <v>235.2</v>
      </c>
      <c r="Z5" s="331">
        <f t="shared" si="4"/>
        <v>353.1</v>
      </c>
      <c r="AA5" s="331">
        <f t="shared" si="4"/>
        <v>157.80000000000001</v>
      </c>
      <c r="AB5" s="331">
        <f t="shared" si="4"/>
        <v>88.1</v>
      </c>
      <c r="AC5" s="331">
        <f>ROUND(SUM(AC54:AC65)/12,1)</f>
        <v>0</v>
      </c>
      <c r="AD5" s="331">
        <f t="shared" si="4"/>
        <v>54.9</v>
      </c>
      <c r="AE5" s="331">
        <f>ROUND(SUM(AE54:AE65)/12,1)</f>
        <v>89</v>
      </c>
      <c r="AF5" s="331">
        <f>ROUND(SUM(AF54:AF65)/12,1)</f>
        <v>0</v>
      </c>
      <c r="AG5" s="331">
        <f>ROUND(SUM(AG54:AG65)/12,1)</f>
        <v>114</v>
      </c>
      <c r="AH5" s="329"/>
      <c r="AI5" s="330" t="s">
        <v>142</v>
      </c>
      <c r="AJ5" s="330"/>
      <c r="AK5" s="331">
        <f t="shared" ref="AK5:AU5" si="5">ROUND(SUM(AK54:AK65)/12,1)</f>
        <v>114</v>
      </c>
      <c r="AL5" s="331">
        <f t="shared" si="5"/>
        <v>120.7</v>
      </c>
      <c r="AM5" s="331">
        <f t="shared" si="5"/>
        <v>121.3</v>
      </c>
      <c r="AN5" s="331">
        <f t="shared" si="5"/>
        <v>126.6</v>
      </c>
      <c r="AO5" s="331">
        <f t="shared" si="5"/>
        <v>112.5</v>
      </c>
      <c r="AP5" s="331">
        <f t="shared" si="5"/>
        <v>120</v>
      </c>
      <c r="AQ5" s="331">
        <f t="shared" si="5"/>
        <v>110.4</v>
      </c>
      <c r="AR5" s="331">
        <f t="shared" si="5"/>
        <v>124.1</v>
      </c>
      <c r="AS5" s="331">
        <f t="shared" si="5"/>
        <v>110.1</v>
      </c>
      <c r="AT5" s="331">
        <f t="shared" si="5"/>
        <v>110.2</v>
      </c>
      <c r="AU5" s="331">
        <f t="shared" si="5"/>
        <v>108.3</v>
      </c>
    </row>
    <row r="6" spans="1:48" x14ac:dyDescent="0.15">
      <c r="A6" s="329" t="s">
        <v>143</v>
      </c>
      <c r="B6" s="330" t="s">
        <v>144</v>
      </c>
      <c r="C6" s="330"/>
      <c r="D6" s="331">
        <f>SUM(D66:D77)/12</f>
        <v>114.36666666666666</v>
      </c>
      <c r="E6" s="331">
        <f t="shared" ref="E6:AD6" si="6">SUM(E66:E77)/12</f>
        <v>114.36666666666666</v>
      </c>
      <c r="F6" s="331">
        <f t="shared" si="6"/>
        <v>108.20833333333331</v>
      </c>
      <c r="G6" s="331">
        <f t="shared" si="6"/>
        <v>119.18333333333334</v>
      </c>
      <c r="H6" s="331">
        <f t="shared" si="6"/>
        <v>96.216666666666654</v>
      </c>
      <c r="I6" s="331">
        <f t="shared" si="6"/>
        <v>139.40833333333333</v>
      </c>
      <c r="J6" s="331">
        <f t="shared" si="6"/>
        <v>158.91666666666666</v>
      </c>
      <c r="K6" s="331">
        <f t="shared" si="6"/>
        <v>117.03333333333336</v>
      </c>
      <c r="L6" s="331">
        <f t="shared" si="6"/>
        <v>210.06666666666669</v>
      </c>
      <c r="M6" s="331">
        <f t="shared" si="6"/>
        <v>67.641666666666666</v>
      </c>
      <c r="N6" s="331">
        <f t="shared" si="6"/>
        <v>71.691666666666677</v>
      </c>
      <c r="O6" s="331">
        <f t="shared" si="6"/>
        <v>95.316666666666677</v>
      </c>
      <c r="P6" s="331">
        <f t="shared" si="6"/>
        <v>164.85833333333332</v>
      </c>
      <c r="Q6" s="331">
        <f t="shared" si="6"/>
        <v>113.93333333333332</v>
      </c>
      <c r="R6" s="331">
        <f t="shared" si="6"/>
        <v>113.09166666666668</v>
      </c>
      <c r="S6" s="331">
        <f t="shared" si="6"/>
        <v>105.39999999999999</v>
      </c>
      <c r="T6" s="331">
        <f t="shared" si="6"/>
        <v>118.75833333333334</v>
      </c>
      <c r="U6" s="331">
        <f t="shared" si="6"/>
        <v>100.825</v>
      </c>
      <c r="V6" s="331">
        <f t="shared" si="6"/>
        <v>338.80833333333334</v>
      </c>
      <c r="W6" s="331">
        <f t="shared" si="6"/>
        <v>89.274999999999991</v>
      </c>
      <c r="X6" s="331">
        <f t="shared" si="6"/>
        <v>188.05833333333337</v>
      </c>
      <c r="Y6" s="331">
        <f t="shared" si="6"/>
        <v>233.83333333333334</v>
      </c>
      <c r="Z6" s="331">
        <f t="shared" si="6"/>
        <v>328.01666666666665</v>
      </c>
      <c r="AA6" s="331">
        <f t="shared" si="6"/>
        <v>133.27500000000001</v>
      </c>
      <c r="AB6" s="331">
        <f t="shared" si="6"/>
        <v>95.774999999999991</v>
      </c>
      <c r="AC6" s="331">
        <f>SUM(AC66:AC77)/12</f>
        <v>0</v>
      </c>
      <c r="AD6" s="331">
        <f t="shared" si="6"/>
        <v>67.958333333333329</v>
      </c>
      <c r="AE6" s="331">
        <f>SUM(AE66:AE77)/12</f>
        <v>100.89999999999999</v>
      </c>
      <c r="AF6" s="331">
        <f>SUM(AF66:AF77)/12</f>
        <v>0</v>
      </c>
      <c r="AG6" s="331">
        <f>SUM(AG66:AG77)/12</f>
        <v>114.36666666666666</v>
      </c>
      <c r="AH6" s="329" t="s">
        <v>143</v>
      </c>
      <c r="AI6" s="330" t="s">
        <v>144</v>
      </c>
      <c r="AJ6" s="330"/>
      <c r="AK6" s="331">
        <f t="shared" ref="AK6:AU6" si="7">SUM(AK66:AK77)/12</f>
        <v>114.36666666666666</v>
      </c>
      <c r="AL6" s="331">
        <f t="shared" si="7"/>
        <v>119.58333333333333</v>
      </c>
      <c r="AM6" s="331">
        <f t="shared" si="7"/>
        <v>121.64166666666665</v>
      </c>
      <c r="AN6" s="331">
        <f t="shared" si="7"/>
        <v>127.81666666666666</v>
      </c>
      <c r="AO6" s="331">
        <f t="shared" si="7"/>
        <v>111.28333333333335</v>
      </c>
      <c r="AP6" s="331">
        <f t="shared" si="7"/>
        <v>117.03333333333332</v>
      </c>
      <c r="AQ6" s="331">
        <f t="shared" si="7"/>
        <v>109.16666666666669</v>
      </c>
      <c r="AR6" s="331">
        <f t="shared" si="7"/>
        <v>120.35000000000002</v>
      </c>
      <c r="AS6" s="331">
        <f t="shared" si="7"/>
        <v>111.35833333333333</v>
      </c>
      <c r="AT6" s="331">
        <f t="shared" si="7"/>
        <v>111.91666666666667</v>
      </c>
      <c r="AU6" s="331">
        <f t="shared" si="7"/>
        <v>101.93333333333332</v>
      </c>
    </row>
    <row r="7" spans="1:48" x14ac:dyDescent="0.15">
      <c r="A7" s="329"/>
      <c r="B7" s="330" t="s">
        <v>59</v>
      </c>
      <c r="C7" s="330"/>
      <c r="D7" s="331">
        <f>ROUND(AVERAGE(D78:D89),1)</f>
        <v>104.7</v>
      </c>
      <c r="E7" s="331">
        <f t="shared" ref="E7:AD7" si="8">ROUND(AVERAGE(E78:E89),1)</f>
        <v>104.7</v>
      </c>
      <c r="F7" s="331">
        <f t="shared" si="8"/>
        <v>105.1</v>
      </c>
      <c r="G7" s="331">
        <f t="shared" si="8"/>
        <v>98.1</v>
      </c>
      <c r="H7" s="331">
        <f t="shared" si="8"/>
        <v>115</v>
      </c>
      <c r="I7" s="331">
        <f t="shared" si="8"/>
        <v>129.6</v>
      </c>
      <c r="J7" s="331">
        <f t="shared" si="8"/>
        <v>115.9</v>
      </c>
      <c r="K7" s="331">
        <f t="shared" si="8"/>
        <v>134.9</v>
      </c>
      <c r="L7" s="331">
        <f t="shared" si="8"/>
        <v>129.30000000000001</v>
      </c>
      <c r="M7" s="331">
        <f t="shared" si="8"/>
        <v>72.2</v>
      </c>
      <c r="N7" s="331">
        <f t="shared" si="8"/>
        <v>79</v>
      </c>
      <c r="O7" s="331">
        <f t="shared" si="8"/>
        <v>73.7</v>
      </c>
      <c r="P7" s="331">
        <f t="shared" si="8"/>
        <v>98.3</v>
      </c>
      <c r="Q7" s="331">
        <f t="shared" si="8"/>
        <v>108.9</v>
      </c>
      <c r="R7" s="331">
        <f t="shared" si="8"/>
        <v>98</v>
      </c>
      <c r="S7" s="331">
        <f t="shared" si="8"/>
        <v>110.6</v>
      </c>
      <c r="T7" s="331">
        <f t="shared" si="8"/>
        <v>100.8</v>
      </c>
      <c r="U7" s="331">
        <f t="shared" si="8"/>
        <v>101.4</v>
      </c>
      <c r="V7" s="331">
        <f t="shared" si="8"/>
        <v>153.19999999999999</v>
      </c>
      <c r="W7" s="331">
        <f t="shared" si="8"/>
        <v>90.1</v>
      </c>
      <c r="X7" s="331">
        <f t="shared" si="8"/>
        <v>134.80000000000001</v>
      </c>
      <c r="Y7" s="331">
        <f t="shared" si="8"/>
        <v>112.4</v>
      </c>
      <c r="Z7" s="331">
        <f t="shared" si="8"/>
        <v>270.89999999999998</v>
      </c>
      <c r="AA7" s="331">
        <f t="shared" si="8"/>
        <v>106.3</v>
      </c>
      <c r="AB7" s="331">
        <f t="shared" si="8"/>
        <v>85.4</v>
      </c>
      <c r="AC7" s="331">
        <f>ROUND(AVERAGE(AC78:AC89),1)</f>
        <v>0</v>
      </c>
      <c r="AD7" s="331">
        <f t="shared" si="8"/>
        <v>85.6</v>
      </c>
      <c r="AE7" s="331">
        <f>ROUND(AVERAGE(AE78:AE89),1)</f>
        <v>107.4</v>
      </c>
      <c r="AF7" s="331">
        <v>0</v>
      </c>
      <c r="AG7" s="331">
        <f>ROUND(AVERAGE(AG78:AG89),1)</f>
        <v>104.7</v>
      </c>
      <c r="AH7" s="329"/>
      <c r="AI7" s="330" t="s">
        <v>59</v>
      </c>
      <c r="AJ7" s="330"/>
      <c r="AK7" s="331">
        <f t="shared" ref="AK7:AU7" si="9">ROUND(AVERAGE(AK78:AK89),1)</f>
        <v>104.7</v>
      </c>
      <c r="AL7" s="331">
        <f t="shared" si="9"/>
        <v>108.8</v>
      </c>
      <c r="AM7" s="331">
        <f t="shared" si="9"/>
        <v>121.6</v>
      </c>
      <c r="AN7" s="331">
        <f t="shared" si="9"/>
        <v>128.19999999999999</v>
      </c>
      <c r="AO7" s="331">
        <f t="shared" si="9"/>
        <v>110.6</v>
      </c>
      <c r="AP7" s="331">
        <f t="shared" si="9"/>
        <v>92.5</v>
      </c>
      <c r="AQ7" s="331">
        <f t="shared" si="9"/>
        <v>86.1</v>
      </c>
      <c r="AR7" s="331">
        <f t="shared" si="9"/>
        <v>95.2</v>
      </c>
      <c r="AS7" s="331">
        <f t="shared" si="9"/>
        <v>102.4</v>
      </c>
      <c r="AT7" s="331">
        <f t="shared" si="9"/>
        <v>102.6</v>
      </c>
      <c r="AU7" s="331">
        <f t="shared" si="9"/>
        <v>98.4</v>
      </c>
    </row>
    <row r="8" spans="1:48" x14ac:dyDescent="0.15">
      <c r="A8" s="329"/>
      <c r="B8" s="330" t="s">
        <v>60</v>
      </c>
      <c r="C8" s="330"/>
      <c r="D8" s="331">
        <f>ROUND(AVERAGE(D90:D101),1)</f>
        <v>100</v>
      </c>
      <c r="E8" s="331">
        <f t="shared" ref="E8:AD8" si="10">ROUND(AVERAGE(E90:E101),1)</f>
        <v>100</v>
      </c>
      <c r="F8" s="331">
        <f t="shared" si="10"/>
        <v>100</v>
      </c>
      <c r="G8" s="331">
        <f t="shared" si="10"/>
        <v>100</v>
      </c>
      <c r="H8" s="331">
        <f t="shared" si="10"/>
        <v>100</v>
      </c>
      <c r="I8" s="331">
        <f t="shared" si="10"/>
        <v>100</v>
      </c>
      <c r="J8" s="331">
        <f t="shared" si="10"/>
        <v>100</v>
      </c>
      <c r="K8" s="331">
        <f t="shared" si="10"/>
        <v>100</v>
      </c>
      <c r="L8" s="331">
        <f t="shared" si="10"/>
        <v>100</v>
      </c>
      <c r="M8" s="331">
        <f t="shared" si="10"/>
        <v>100</v>
      </c>
      <c r="N8" s="331">
        <f t="shared" si="10"/>
        <v>100</v>
      </c>
      <c r="O8" s="331">
        <f t="shared" si="10"/>
        <v>100</v>
      </c>
      <c r="P8" s="331">
        <f t="shared" si="10"/>
        <v>100</v>
      </c>
      <c r="Q8" s="331">
        <f t="shared" si="10"/>
        <v>100</v>
      </c>
      <c r="R8" s="331">
        <f t="shared" si="10"/>
        <v>100</v>
      </c>
      <c r="S8" s="331">
        <f t="shared" si="10"/>
        <v>100</v>
      </c>
      <c r="T8" s="331">
        <f t="shared" si="10"/>
        <v>100</v>
      </c>
      <c r="U8" s="331">
        <f t="shared" si="10"/>
        <v>100</v>
      </c>
      <c r="V8" s="331">
        <f t="shared" si="10"/>
        <v>100</v>
      </c>
      <c r="W8" s="331">
        <f t="shared" si="10"/>
        <v>100</v>
      </c>
      <c r="X8" s="331">
        <f t="shared" si="10"/>
        <v>100</v>
      </c>
      <c r="Y8" s="331">
        <f t="shared" si="10"/>
        <v>100</v>
      </c>
      <c r="Z8" s="331">
        <f t="shared" si="10"/>
        <v>100</v>
      </c>
      <c r="AA8" s="331">
        <f t="shared" si="10"/>
        <v>100</v>
      </c>
      <c r="AB8" s="331">
        <f t="shared" si="10"/>
        <v>100</v>
      </c>
      <c r="AC8" s="331">
        <f>ROUND(AVERAGE(AC90:AC101),1)</f>
        <v>0</v>
      </c>
      <c r="AD8" s="331">
        <f t="shared" si="10"/>
        <v>100</v>
      </c>
      <c r="AE8" s="331">
        <f>ROUND(AVERAGE(AE90:AE101),1)</f>
        <v>100</v>
      </c>
      <c r="AF8" s="331">
        <v>0</v>
      </c>
      <c r="AG8" s="331">
        <f>ROUND(AVERAGE(AG90:AG101),1)</f>
        <v>100</v>
      </c>
      <c r="AH8" s="329"/>
      <c r="AI8" s="330" t="s">
        <v>60</v>
      </c>
      <c r="AJ8" s="330"/>
      <c r="AK8" s="331">
        <f t="shared" ref="AK8:AU8" si="11">ROUND(AVERAGE(AK90:AK101),1)</f>
        <v>100</v>
      </c>
      <c r="AL8" s="331">
        <f t="shared" si="11"/>
        <v>100</v>
      </c>
      <c r="AM8" s="331">
        <f t="shared" si="11"/>
        <v>100</v>
      </c>
      <c r="AN8" s="331">
        <f t="shared" si="11"/>
        <v>100</v>
      </c>
      <c r="AO8" s="331">
        <f t="shared" si="11"/>
        <v>100</v>
      </c>
      <c r="AP8" s="331">
        <f t="shared" si="11"/>
        <v>100</v>
      </c>
      <c r="AQ8" s="331">
        <f t="shared" si="11"/>
        <v>100</v>
      </c>
      <c r="AR8" s="331">
        <f t="shared" si="11"/>
        <v>100</v>
      </c>
      <c r="AS8" s="331">
        <f t="shared" si="11"/>
        <v>100</v>
      </c>
      <c r="AT8" s="331">
        <f t="shared" si="11"/>
        <v>100</v>
      </c>
      <c r="AU8" s="331">
        <f t="shared" si="11"/>
        <v>100</v>
      </c>
    </row>
    <row r="9" spans="1:48" x14ac:dyDescent="0.15">
      <c r="A9" s="329"/>
      <c r="B9" s="330" t="s">
        <v>61</v>
      </c>
      <c r="C9" s="330"/>
      <c r="D9" s="331">
        <f>ROUND(AVERAGE(D102:D113),1)</f>
        <v>110.2</v>
      </c>
      <c r="E9" s="331">
        <f t="shared" ref="E9:AD9" si="12">ROUND(AVERAGE(E102:E113),1)</f>
        <v>110.2</v>
      </c>
      <c r="F9" s="331">
        <f t="shared" si="12"/>
        <v>109.2</v>
      </c>
      <c r="G9" s="331">
        <f t="shared" si="12"/>
        <v>182.5</v>
      </c>
      <c r="H9" s="331">
        <f t="shared" si="12"/>
        <v>114.8</v>
      </c>
      <c r="I9" s="331">
        <f t="shared" si="12"/>
        <v>113.6</v>
      </c>
      <c r="J9" s="331">
        <f t="shared" si="12"/>
        <v>109.1</v>
      </c>
      <c r="K9" s="331">
        <f t="shared" si="12"/>
        <v>119.8</v>
      </c>
      <c r="L9" s="331">
        <f t="shared" si="12"/>
        <v>93</v>
      </c>
      <c r="M9" s="331">
        <f t="shared" si="12"/>
        <v>67.599999999999994</v>
      </c>
      <c r="N9" s="331">
        <f t="shared" si="12"/>
        <v>138.19999999999999</v>
      </c>
      <c r="O9" s="331">
        <f t="shared" si="12"/>
        <v>99.1</v>
      </c>
      <c r="P9" s="331">
        <f t="shared" si="12"/>
        <v>101.8</v>
      </c>
      <c r="Q9" s="331">
        <f t="shared" si="12"/>
        <v>100.8</v>
      </c>
      <c r="R9" s="331">
        <f t="shared" si="12"/>
        <v>109.2</v>
      </c>
      <c r="S9" s="331">
        <f t="shared" si="12"/>
        <v>91.6</v>
      </c>
      <c r="T9" s="331">
        <f t="shared" si="12"/>
        <v>99.9</v>
      </c>
      <c r="U9" s="331">
        <f t="shared" si="12"/>
        <v>100.4</v>
      </c>
      <c r="V9" s="331">
        <f t="shared" si="12"/>
        <v>90.7</v>
      </c>
      <c r="W9" s="331">
        <f t="shared" si="12"/>
        <v>97</v>
      </c>
      <c r="X9" s="331">
        <f t="shared" si="12"/>
        <v>97.1</v>
      </c>
      <c r="Y9" s="331">
        <f t="shared" si="12"/>
        <v>94.4</v>
      </c>
      <c r="Z9" s="331">
        <f t="shared" si="12"/>
        <v>117.9</v>
      </c>
      <c r="AA9" s="331">
        <f t="shared" si="12"/>
        <v>109.4</v>
      </c>
      <c r="AB9" s="331">
        <f t="shared" si="12"/>
        <v>104</v>
      </c>
      <c r="AC9" s="331">
        <f>ROUND(AVERAGE(AC102:AC113),1)</f>
        <v>0</v>
      </c>
      <c r="AD9" s="331">
        <f t="shared" si="12"/>
        <v>79.7</v>
      </c>
      <c r="AE9" s="331">
        <f>ROUND(AVERAGE(AE102:AE113),1)</f>
        <v>84</v>
      </c>
      <c r="AF9" s="331">
        <v>0</v>
      </c>
      <c r="AG9" s="331">
        <f>ROUND(AVERAGE(AG102:AG113),1)</f>
        <v>110.2</v>
      </c>
      <c r="AH9" s="329"/>
      <c r="AI9" s="330" t="s">
        <v>61</v>
      </c>
      <c r="AJ9" s="330"/>
      <c r="AK9" s="331">
        <f t="shared" ref="AK9:AU9" si="13">ROUND(AVERAGE(AK102:AK113),1)</f>
        <v>110.2</v>
      </c>
      <c r="AL9" s="331">
        <f t="shared" si="13"/>
        <v>112.8</v>
      </c>
      <c r="AM9" s="331">
        <f t="shared" si="13"/>
        <v>121.2</v>
      </c>
      <c r="AN9" s="331">
        <f t="shared" si="13"/>
        <v>126.5</v>
      </c>
      <c r="AO9" s="331">
        <f t="shared" si="13"/>
        <v>112.2</v>
      </c>
      <c r="AP9" s="331">
        <f t="shared" si="13"/>
        <v>102.2</v>
      </c>
      <c r="AQ9" s="331">
        <f t="shared" si="13"/>
        <v>113.8</v>
      </c>
      <c r="AR9" s="331">
        <f t="shared" si="13"/>
        <v>97.4</v>
      </c>
      <c r="AS9" s="331">
        <f t="shared" si="13"/>
        <v>108.6</v>
      </c>
      <c r="AT9" s="331">
        <f t="shared" si="13"/>
        <v>109.9</v>
      </c>
      <c r="AU9" s="331">
        <f t="shared" si="13"/>
        <v>88.1</v>
      </c>
    </row>
    <row r="10" spans="1:48" x14ac:dyDescent="0.15">
      <c r="A10" s="329"/>
      <c r="B10" s="330" t="s">
        <v>62</v>
      </c>
      <c r="C10" s="330"/>
      <c r="D10" s="331">
        <f>ROUND(AVERAGE(D114:D125),1)</f>
        <v>117.6</v>
      </c>
      <c r="E10" s="331">
        <f t="shared" ref="E10:AD10" si="14">ROUND(AVERAGE(E114:E125),1)</f>
        <v>117.6</v>
      </c>
      <c r="F10" s="331">
        <f t="shared" si="14"/>
        <v>107.7</v>
      </c>
      <c r="G10" s="331">
        <f t="shared" si="14"/>
        <v>241.3</v>
      </c>
      <c r="H10" s="331">
        <f t="shared" si="14"/>
        <v>122.4</v>
      </c>
      <c r="I10" s="331">
        <f t="shared" si="14"/>
        <v>128.5</v>
      </c>
      <c r="J10" s="331">
        <f t="shared" si="14"/>
        <v>112</v>
      </c>
      <c r="K10" s="331">
        <f t="shared" si="14"/>
        <v>147</v>
      </c>
      <c r="L10" s="331">
        <f t="shared" si="14"/>
        <v>70.8</v>
      </c>
      <c r="M10" s="331">
        <f t="shared" si="14"/>
        <v>93.5</v>
      </c>
      <c r="N10" s="331">
        <f t="shared" si="14"/>
        <v>192.5</v>
      </c>
      <c r="O10" s="331">
        <f t="shared" si="14"/>
        <v>108.1</v>
      </c>
      <c r="P10" s="331">
        <f t="shared" si="14"/>
        <v>79.5</v>
      </c>
      <c r="Q10" s="331">
        <f t="shared" si="14"/>
        <v>103.7</v>
      </c>
      <c r="R10" s="331">
        <f t="shared" si="14"/>
        <v>102.6</v>
      </c>
      <c r="S10" s="331">
        <f t="shared" si="14"/>
        <v>87.8</v>
      </c>
      <c r="T10" s="331">
        <f t="shared" si="14"/>
        <v>96.9</v>
      </c>
      <c r="U10" s="331">
        <f t="shared" si="14"/>
        <v>106.4</v>
      </c>
      <c r="V10" s="331">
        <f t="shared" si="14"/>
        <v>82.9</v>
      </c>
      <c r="W10" s="331">
        <f t="shared" si="14"/>
        <v>92.1</v>
      </c>
      <c r="X10" s="331">
        <f t="shared" si="14"/>
        <v>101.2</v>
      </c>
      <c r="Y10" s="331">
        <f t="shared" si="14"/>
        <v>106.1</v>
      </c>
      <c r="Z10" s="331">
        <f t="shared" si="14"/>
        <v>151.80000000000001</v>
      </c>
      <c r="AA10" s="331">
        <f t="shared" si="14"/>
        <v>98.7</v>
      </c>
      <c r="AB10" s="331">
        <f t="shared" si="14"/>
        <v>120</v>
      </c>
      <c r="AC10" s="331">
        <f>ROUND(AVERAGE(AC114:AC125),1)</f>
        <v>0</v>
      </c>
      <c r="AD10" s="331">
        <f t="shared" si="14"/>
        <v>51.3</v>
      </c>
      <c r="AE10" s="331">
        <f>ROUND(AVERAGE(AE114:AE125),1)</f>
        <v>189.1</v>
      </c>
      <c r="AF10" s="331">
        <v>0</v>
      </c>
      <c r="AG10" s="331">
        <f>ROUND(AVERAGE(AG114:AG125),1)</f>
        <v>117.6</v>
      </c>
      <c r="AH10" s="329"/>
      <c r="AI10" s="330" t="s">
        <v>62</v>
      </c>
      <c r="AJ10" s="330"/>
      <c r="AK10" s="331">
        <f>ROUND(AVERAGE(AK114:AK125),1)</f>
        <v>117.6</v>
      </c>
      <c r="AL10" s="331">
        <f t="shared" ref="AL10:AU10" si="15">ROUND(AVERAGE(AL114:AL125),1)</f>
        <v>124.2</v>
      </c>
      <c r="AM10" s="331">
        <f t="shared" si="15"/>
        <v>145.69999999999999</v>
      </c>
      <c r="AN10" s="331">
        <f t="shared" si="15"/>
        <v>166.8</v>
      </c>
      <c r="AO10" s="331">
        <f t="shared" si="15"/>
        <v>110.4</v>
      </c>
      <c r="AP10" s="331">
        <f t="shared" si="15"/>
        <v>96.7</v>
      </c>
      <c r="AQ10" s="331">
        <f t="shared" si="15"/>
        <v>107.4</v>
      </c>
      <c r="AR10" s="331">
        <f t="shared" si="15"/>
        <v>92.2</v>
      </c>
      <c r="AS10" s="331">
        <f t="shared" si="15"/>
        <v>113.8</v>
      </c>
      <c r="AT10" s="331">
        <f t="shared" si="15"/>
        <v>114.4</v>
      </c>
      <c r="AU10" s="331">
        <f t="shared" si="15"/>
        <v>104.3</v>
      </c>
    </row>
    <row r="11" spans="1:48" x14ac:dyDescent="0.15">
      <c r="A11" s="329"/>
      <c r="B11" s="330" t="s">
        <v>63</v>
      </c>
      <c r="C11" s="330"/>
      <c r="D11" s="331">
        <f>ROUND(AVERAGE(D126:D137),1)</f>
        <v>119.8</v>
      </c>
      <c r="E11" s="331">
        <f t="shared" ref="E11:AD11" si="16">ROUND(AVERAGE(E126:E137),1)</f>
        <v>119.7</v>
      </c>
      <c r="F11" s="331">
        <f t="shared" si="16"/>
        <v>107.9</v>
      </c>
      <c r="G11" s="331">
        <f t="shared" si="16"/>
        <v>343.7</v>
      </c>
      <c r="H11" s="331">
        <f t="shared" si="16"/>
        <v>153.69999999999999</v>
      </c>
      <c r="I11" s="331">
        <f t="shared" si="16"/>
        <v>118.5</v>
      </c>
      <c r="J11" s="331">
        <f t="shared" si="16"/>
        <v>108.7</v>
      </c>
      <c r="K11" s="331">
        <f t="shared" si="16"/>
        <v>131.30000000000001</v>
      </c>
      <c r="L11" s="331">
        <f t="shared" si="16"/>
        <v>75.5</v>
      </c>
      <c r="M11" s="331">
        <f t="shared" si="16"/>
        <v>122.8</v>
      </c>
      <c r="N11" s="331">
        <f t="shared" si="16"/>
        <v>167.9</v>
      </c>
      <c r="O11" s="331">
        <f t="shared" si="16"/>
        <v>73.7</v>
      </c>
      <c r="P11" s="331">
        <f t="shared" si="16"/>
        <v>73.3</v>
      </c>
      <c r="Q11" s="331">
        <f t="shared" si="16"/>
        <v>108.8</v>
      </c>
      <c r="R11" s="331">
        <f t="shared" si="16"/>
        <v>106.4</v>
      </c>
      <c r="S11" s="331">
        <f t="shared" si="16"/>
        <v>86.9</v>
      </c>
      <c r="T11" s="331">
        <f t="shared" si="16"/>
        <v>97.6</v>
      </c>
      <c r="U11" s="331">
        <f t="shared" si="16"/>
        <v>103.6</v>
      </c>
      <c r="V11" s="331">
        <f t="shared" si="16"/>
        <v>89.5</v>
      </c>
      <c r="W11" s="331">
        <f t="shared" si="16"/>
        <v>89.6</v>
      </c>
      <c r="X11" s="331">
        <f t="shared" si="16"/>
        <v>104.4</v>
      </c>
      <c r="Y11" s="331">
        <f t="shared" si="16"/>
        <v>103.9</v>
      </c>
      <c r="Z11" s="331">
        <f t="shared" si="16"/>
        <v>185.6</v>
      </c>
      <c r="AA11" s="331">
        <f t="shared" si="16"/>
        <v>97.6</v>
      </c>
      <c r="AB11" s="331">
        <f t="shared" si="16"/>
        <v>112.5</v>
      </c>
      <c r="AC11" s="331">
        <f t="shared" si="16"/>
        <v>0</v>
      </c>
      <c r="AD11" s="331">
        <f t="shared" si="16"/>
        <v>43.2</v>
      </c>
      <c r="AE11" s="331">
        <f>ROUND(AVERAGE(AE126:AE137),1)</f>
        <v>335.5</v>
      </c>
      <c r="AF11" s="331">
        <v>0</v>
      </c>
      <c r="AG11" s="331">
        <f>ROUND(AVERAGE(AG126:AG137),1)</f>
        <v>119.8</v>
      </c>
      <c r="AH11" s="329"/>
      <c r="AI11" s="330" t="s">
        <v>63</v>
      </c>
      <c r="AJ11" s="330"/>
      <c r="AK11" s="331">
        <f>ROUND(AVERAGE(AK126:AK137),1)</f>
        <v>119.8</v>
      </c>
      <c r="AL11" s="331">
        <f t="shared" ref="AL11:AU11" si="17">ROUND(AVERAGE(AL126:AL137),1)</f>
        <v>114.9</v>
      </c>
      <c r="AM11" s="331">
        <f t="shared" si="17"/>
        <v>136.4</v>
      </c>
      <c r="AN11" s="331">
        <f t="shared" si="17"/>
        <v>142.69999999999999</v>
      </c>
      <c r="AO11" s="331">
        <f t="shared" si="17"/>
        <v>125.8</v>
      </c>
      <c r="AP11" s="331">
        <f t="shared" si="17"/>
        <v>87.4</v>
      </c>
      <c r="AQ11" s="331">
        <f t="shared" si="17"/>
        <v>77.8</v>
      </c>
      <c r="AR11" s="331">
        <f t="shared" si="17"/>
        <v>91.5</v>
      </c>
      <c r="AS11" s="331">
        <f t="shared" si="17"/>
        <v>122.6</v>
      </c>
      <c r="AT11" s="331">
        <f t="shared" si="17"/>
        <v>123.7</v>
      </c>
      <c r="AU11" s="331">
        <f t="shared" si="17"/>
        <v>104.3</v>
      </c>
    </row>
    <row r="12" spans="1:48" x14ac:dyDescent="0.15">
      <c r="A12" s="329"/>
      <c r="B12" s="330" t="s">
        <v>64</v>
      </c>
      <c r="C12" s="330"/>
      <c r="D12" s="331">
        <f>ROUND(AVERAGE(D138:D149),1)</f>
        <v>110.2</v>
      </c>
      <c r="E12" s="331">
        <f t="shared" ref="E12:AE12" si="18">ROUND(AVERAGE(E138:E149),1)</f>
        <v>110.1</v>
      </c>
      <c r="F12" s="331">
        <f t="shared" si="18"/>
        <v>108.2</v>
      </c>
      <c r="G12" s="331">
        <f t="shared" si="18"/>
        <v>328.6</v>
      </c>
      <c r="H12" s="331">
        <f t="shared" si="18"/>
        <v>109.4</v>
      </c>
      <c r="I12" s="331">
        <f t="shared" si="18"/>
        <v>105.6</v>
      </c>
      <c r="J12" s="331">
        <f t="shared" si="18"/>
        <v>88.7</v>
      </c>
      <c r="K12" s="331">
        <f t="shared" si="18"/>
        <v>111.8</v>
      </c>
      <c r="L12" s="331">
        <f t="shared" si="18"/>
        <v>106.7</v>
      </c>
      <c r="M12" s="331">
        <f t="shared" si="18"/>
        <v>131.69999999999999</v>
      </c>
      <c r="N12" s="331">
        <f t="shared" si="18"/>
        <v>85.7</v>
      </c>
      <c r="O12" s="331">
        <f t="shared" si="18"/>
        <v>89.6</v>
      </c>
      <c r="P12" s="331">
        <f t="shared" si="18"/>
        <v>88.7</v>
      </c>
      <c r="Q12" s="331">
        <f t="shared" si="18"/>
        <v>106.8</v>
      </c>
      <c r="R12" s="331">
        <f t="shared" si="18"/>
        <v>104.4</v>
      </c>
      <c r="S12" s="331">
        <f t="shared" si="18"/>
        <v>88.2</v>
      </c>
      <c r="T12" s="331">
        <f t="shared" si="18"/>
        <v>92.2</v>
      </c>
      <c r="U12" s="331">
        <f t="shared" si="18"/>
        <v>95</v>
      </c>
      <c r="V12" s="331">
        <f t="shared" si="18"/>
        <v>89.1</v>
      </c>
      <c r="W12" s="331">
        <f t="shared" si="18"/>
        <v>89.4</v>
      </c>
      <c r="X12" s="331">
        <f t="shared" si="18"/>
        <v>125.9</v>
      </c>
      <c r="Y12" s="331">
        <f t="shared" si="18"/>
        <v>105.1</v>
      </c>
      <c r="Z12" s="331">
        <f t="shared" si="18"/>
        <v>299.60000000000002</v>
      </c>
      <c r="AA12" s="331">
        <f t="shared" si="18"/>
        <v>103.5</v>
      </c>
      <c r="AB12" s="331">
        <f t="shared" si="18"/>
        <v>92.7</v>
      </c>
      <c r="AC12" s="331">
        <f t="shared" si="18"/>
        <v>0</v>
      </c>
      <c r="AD12" s="331">
        <f t="shared" si="18"/>
        <v>39.299999999999997</v>
      </c>
      <c r="AE12" s="331">
        <f t="shared" si="18"/>
        <v>405.9</v>
      </c>
      <c r="AF12" s="331">
        <v>0</v>
      </c>
      <c r="AG12" s="331">
        <f>ROUND(AVERAGE(AG138:AG149),1)</f>
        <v>110.2</v>
      </c>
      <c r="AH12" s="329"/>
      <c r="AI12" s="330" t="s">
        <v>64</v>
      </c>
      <c r="AJ12" s="330"/>
      <c r="AK12" s="331">
        <f t="shared" ref="AK12:AU12" si="19">ROUND(AVERAGE(AK138:AK149),1)</f>
        <v>110.2</v>
      </c>
      <c r="AL12" s="331">
        <f t="shared" si="19"/>
        <v>105.5</v>
      </c>
      <c r="AM12" s="331">
        <f t="shared" si="19"/>
        <v>116.7</v>
      </c>
      <c r="AN12" s="331">
        <f t="shared" si="19"/>
        <v>112</v>
      </c>
      <c r="AO12" s="331">
        <f t="shared" si="19"/>
        <v>124.7</v>
      </c>
      <c r="AP12" s="331">
        <f t="shared" si="19"/>
        <v>91.1</v>
      </c>
      <c r="AQ12" s="331">
        <f t="shared" si="19"/>
        <v>84.9</v>
      </c>
      <c r="AR12" s="331">
        <f t="shared" si="19"/>
        <v>93.7</v>
      </c>
      <c r="AS12" s="331">
        <f t="shared" si="19"/>
        <v>112.9</v>
      </c>
      <c r="AT12" s="331">
        <f t="shared" si="19"/>
        <v>113.7</v>
      </c>
      <c r="AU12" s="331">
        <f t="shared" si="19"/>
        <v>99.1</v>
      </c>
    </row>
    <row r="13" spans="1:48" x14ac:dyDescent="0.15">
      <c r="A13" s="329"/>
      <c r="B13" s="330" t="s">
        <v>65</v>
      </c>
      <c r="C13" s="330"/>
      <c r="D13" s="331">
        <f>ROUND(AVERAGE(D150:D161),1)</f>
        <v>109.8</v>
      </c>
      <c r="E13" s="331">
        <f t="shared" ref="E13:AE13" si="20">ROUND(AVERAGE(E150:E161),1)</f>
        <v>109.7</v>
      </c>
      <c r="F13" s="331">
        <f t="shared" si="20"/>
        <v>115.8</v>
      </c>
      <c r="G13" s="331">
        <f t="shared" si="20"/>
        <v>339.5</v>
      </c>
      <c r="H13" s="331">
        <f t="shared" si="20"/>
        <v>115.8</v>
      </c>
      <c r="I13" s="331">
        <f t="shared" si="20"/>
        <v>91.2</v>
      </c>
      <c r="J13" s="331">
        <f t="shared" si="20"/>
        <v>58.2</v>
      </c>
      <c r="K13" s="331">
        <f t="shared" si="20"/>
        <v>105.8</v>
      </c>
      <c r="L13" s="331">
        <f t="shared" si="20"/>
        <v>83</v>
      </c>
      <c r="M13" s="331">
        <f t="shared" si="20"/>
        <v>79.3</v>
      </c>
      <c r="N13" s="331">
        <f t="shared" si="20"/>
        <v>86.7</v>
      </c>
      <c r="O13" s="331">
        <f t="shared" si="20"/>
        <v>93.3</v>
      </c>
      <c r="P13" s="331">
        <f t="shared" si="20"/>
        <v>93.1</v>
      </c>
      <c r="Q13" s="331">
        <f t="shared" si="20"/>
        <v>106.1</v>
      </c>
      <c r="R13" s="331">
        <f t="shared" si="20"/>
        <v>105.8</v>
      </c>
      <c r="S13" s="331">
        <f t="shared" si="20"/>
        <v>84.7</v>
      </c>
      <c r="T13" s="331">
        <f t="shared" si="20"/>
        <v>90.8</v>
      </c>
      <c r="U13" s="331">
        <f t="shared" si="20"/>
        <v>98.7</v>
      </c>
      <c r="V13" s="331">
        <f t="shared" si="20"/>
        <v>101.9</v>
      </c>
      <c r="W13" s="331">
        <f t="shared" si="20"/>
        <v>90.7</v>
      </c>
      <c r="X13" s="331">
        <f t="shared" si="20"/>
        <v>134.6</v>
      </c>
      <c r="Y13" s="331">
        <f t="shared" si="20"/>
        <v>109.9</v>
      </c>
      <c r="Z13" s="331">
        <f t="shared" si="20"/>
        <v>329.7</v>
      </c>
      <c r="AA13" s="331">
        <f t="shared" si="20"/>
        <v>111.9</v>
      </c>
      <c r="AB13" s="331">
        <f t="shared" si="20"/>
        <v>81.599999999999994</v>
      </c>
      <c r="AC13" s="331">
        <f t="shared" si="20"/>
        <v>0</v>
      </c>
      <c r="AD13" s="331">
        <f t="shared" si="20"/>
        <v>43.8</v>
      </c>
      <c r="AE13" s="331">
        <f t="shared" si="20"/>
        <v>486.2</v>
      </c>
      <c r="AF13" s="331">
        <v>0</v>
      </c>
      <c r="AG13" s="331">
        <f>ROUND(AVERAGE(AG150:AG161),1)</f>
        <v>109.8</v>
      </c>
      <c r="AH13" s="329"/>
      <c r="AI13" s="330" t="s">
        <v>65</v>
      </c>
      <c r="AJ13" s="330"/>
      <c r="AK13" s="331">
        <f>ROUND(AVERAGE(AK150:AK161),1)</f>
        <v>109.8</v>
      </c>
      <c r="AL13" s="331">
        <f t="shared" ref="AL13:AU13" si="21">ROUND(AVERAGE(AL150:AL161),1)</f>
        <v>101.8</v>
      </c>
      <c r="AM13" s="331">
        <f t="shared" si="21"/>
        <v>108.2</v>
      </c>
      <c r="AN13" s="331">
        <f t="shared" si="21"/>
        <v>100.8</v>
      </c>
      <c r="AO13" s="331">
        <f t="shared" si="21"/>
        <v>120.6</v>
      </c>
      <c r="AP13" s="331">
        <f t="shared" si="21"/>
        <v>93.6</v>
      </c>
      <c r="AQ13" s="331">
        <f t="shared" si="21"/>
        <v>81.7</v>
      </c>
      <c r="AR13" s="331">
        <f t="shared" si="21"/>
        <v>98.6</v>
      </c>
      <c r="AS13" s="331">
        <f t="shared" si="21"/>
        <v>114.4</v>
      </c>
      <c r="AT13" s="331">
        <f t="shared" si="21"/>
        <v>115.5</v>
      </c>
      <c r="AU13" s="331">
        <f t="shared" si="21"/>
        <v>96</v>
      </c>
    </row>
    <row r="14" spans="1:48" x14ac:dyDescent="0.15">
      <c r="A14" s="329"/>
      <c r="B14" s="330" t="s">
        <v>66</v>
      </c>
      <c r="C14" s="330"/>
      <c r="D14" s="331">
        <f>ROUND(AVERAGE(D162:D173),1)</f>
        <v>111.6</v>
      </c>
      <c r="E14" s="331">
        <f t="shared" ref="E14:AG14" si="22">ROUND(AVERAGE(E162:E173),1)</f>
        <v>111.5</v>
      </c>
      <c r="F14" s="331">
        <f t="shared" si="22"/>
        <v>123.2</v>
      </c>
      <c r="G14" s="331">
        <f t="shared" si="22"/>
        <v>317.39999999999998</v>
      </c>
      <c r="H14" s="331">
        <f t="shared" si="22"/>
        <v>124.5</v>
      </c>
      <c r="I14" s="331">
        <f t="shared" si="22"/>
        <v>84.2</v>
      </c>
      <c r="J14" s="331">
        <f t="shared" si="22"/>
        <v>50.7</v>
      </c>
      <c r="K14" s="331">
        <f t="shared" si="22"/>
        <v>108.1</v>
      </c>
      <c r="L14" s="331">
        <f t="shared" si="22"/>
        <v>32.4</v>
      </c>
      <c r="M14" s="331">
        <f t="shared" si="22"/>
        <v>84.7</v>
      </c>
      <c r="N14" s="331">
        <f t="shared" si="22"/>
        <v>100.7</v>
      </c>
      <c r="O14" s="331">
        <f t="shared" si="22"/>
        <v>105.1</v>
      </c>
      <c r="P14" s="331">
        <f t="shared" si="22"/>
        <v>81.099999999999994</v>
      </c>
      <c r="Q14" s="331">
        <f t="shared" si="22"/>
        <v>119</v>
      </c>
      <c r="R14" s="331">
        <f t="shared" si="22"/>
        <v>108.2</v>
      </c>
      <c r="S14" s="331">
        <f t="shared" si="22"/>
        <v>129.1</v>
      </c>
      <c r="T14" s="331">
        <f t="shared" si="22"/>
        <v>90.4</v>
      </c>
      <c r="U14" s="331">
        <f t="shared" si="22"/>
        <v>105.2</v>
      </c>
      <c r="V14" s="331">
        <f t="shared" si="22"/>
        <v>72.400000000000006</v>
      </c>
      <c r="W14" s="331">
        <f t="shared" si="22"/>
        <v>90.2</v>
      </c>
      <c r="X14" s="331">
        <f t="shared" si="22"/>
        <v>115.5</v>
      </c>
      <c r="Y14" s="331">
        <f t="shared" si="22"/>
        <v>117.3</v>
      </c>
      <c r="Z14" s="331">
        <f t="shared" si="22"/>
        <v>257.89999999999998</v>
      </c>
      <c r="AA14" s="331">
        <f t="shared" si="22"/>
        <v>100.9</v>
      </c>
      <c r="AB14" s="331">
        <f t="shared" si="22"/>
        <v>72.3</v>
      </c>
      <c r="AC14" s="331">
        <f t="shared" si="22"/>
        <v>0</v>
      </c>
      <c r="AD14" s="331">
        <f t="shared" si="22"/>
        <v>24.4</v>
      </c>
      <c r="AE14" s="331">
        <f t="shared" si="22"/>
        <v>529.70000000000005</v>
      </c>
      <c r="AF14" s="331">
        <v>0</v>
      </c>
      <c r="AG14" s="331">
        <f t="shared" si="22"/>
        <v>111.6</v>
      </c>
      <c r="AH14" s="329"/>
      <c r="AI14" s="330" t="s">
        <v>66</v>
      </c>
      <c r="AJ14" s="330"/>
      <c r="AK14" s="331">
        <f t="shared" ref="AK14:AU14" si="23">ROUND(AVERAGE(AK162:AK173),1)</f>
        <v>111.6</v>
      </c>
      <c r="AL14" s="331">
        <f t="shared" si="23"/>
        <v>98.6</v>
      </c>
      <c r="AM14" s="331">
        <f t="shared" si="23"/>
        <v>105.3</v>
      </c>
      <c r="AN14" s="331">
        <f t="shared" si="23"/>
        <v>92.2</v>
      </c>
      <c r="AO14" s="331">
        <f t="shared" si="23"/>
        <v>127.2</v>
      </c>
      <c r="AP14" s="331">
        <f t="shared" si="23"/>
        <v>90.1</v>
      </c>
      <c r="AQ14" s="331">
        <f t="shared" si="23"/>
        <v>86.2</v>
      </c>
      <c r="AR14" s="331">
        <f t="shared" si="23"/>
        <v>91.7</v>
      </c>
      <c r="AS14" s="331">
        <f t="shared" si="23"/>
        <v>119</v>
      </c>
      <c r="AT14" s="331">
        <f t="shared" si="23"/>
        <v>120.8</v>
      </c>
      <c r="AU14" s="331">
        <f t="shared" si="23"/>
        <v>89.4</v>
      </c>
    </row>
    <row r="15" spans="1:48" x14ac:dyDescent="0.15">
      <c r="A15" s="329"/>
      <c r="B15" s="330" t="s">
        <v>67</v>
      </c>
      <c r="C15" s="330"/>
      <c r="D15" s="331">
        <f>ROUND(AVERAGE(D174:D185),1)</f>
        <v>113.1</v>
      </c>
      <c r="E15" s="331">
        <f t="shared" ref="E15:AG15" si="24">ROUND(AVERAGE(E174:E185),1)</f>
        <v>113</v>
      </c>
      <c r="F15" s="331">
        <f t="shared" si="24"/>
        <v>119.1</v>
      </c>
      <c r="G15" s="331">
        <f t="shared" si="24"/>
        <v>316.8</v>
      </c>
      <c r="H15" s="331">
        <f t="shared" si="24"/>
        <v>132.80000000000001</v>
      </c>
      <c r="I15" s="331">
        <f t="shared" si="24"/>
        <v>83.4</v>
      </c>
      <c r="J15" s="331">
        <f t="shared" si="24"/>
        <v>48.5</v>
      </c>
      <c r="K15" s="331">
        <f t="shared" si="24"/>
        <v>107.4</v>
      </c>
      <c r="L15" s="331">
        <f t="shared" si="24"/>
        <v>33.4</v>
      </c>
      <c r="M15" s="331">
        <f t="shared" si="24"/>
        <v>93.1</v>
      </c>
      <c r="N15" s="331">
        <f t="shared" si="24"/>
        <v>111.7</v>
      </c>
      <c r="O15" s="331">
        <f t="shared" si="24"/>
        <v>111.2</v>
      </c>
      <c r="P15" s="331">
        <f t="shared" si="24"/>
        <v>96.8</v>
      </c>
      <c r="Q15" s="331">
        <f t="shared" si="24"/>
        <v>116.2</v>
      </c>
      <c r="R15" s="331">
        <f t="shared" si="24"/>
        <v>112.2</v>
      </c>
      <c r="S15" s="331">
        <f t="shared" si="24"/>
        <v>132.30000000000001</v>
      </c>
      <c r="T15" s="331">
        <f t="shared" si="24"/>
        <v>88.8</v>
      </c>
      <c r="U15" s="331">
        <f t="shared" si="24"/>
        <v>110.7</v>
      </c>
      <c r="V15" s="331">
        <f t="shared" si="24"/>
        <v>70.5</v>
      </c>
      <c r="W15" s="331">
        <f t="shared" si="24"/>
        <v>90.4</v>
      </c>
      <c r="X15" s="331">
        <f t="shared" si="24"/>
        <v>109.3</v>
      </c>
      <c r="Y15" s="331">
        <f t="shared" si="24"/>
        <v>110.9</v>
      </c>
      <c r="Z15" s="331">
        <f t="shared" si="24"/>
        <v>239.9</v>
      </c>
      <c r="AA15" s="331">
        <f t="shared" si="24"/>
        <v>101.8</v>
      </c>
      <c r="AB15" s="331">
        <f t="shared" si="24"/>
        <v>71.599999999999994</v>
      </c>
      <c r="AC15" s="331">
        <f t="shared" si="24"/>
        <v>0</v>
      </c>
      <c r="AD15" s="331">
        <f t="shared" si="24"/>
        <v>23.9</v>
      </c>
      <c r="AE15" s="331">
        <f t="shared" si="24"/>
        <v>535</v>
      </c>
      <c r="AF15" s="331">
        <v>0</v>
      </c>
      <c r="AG15" s="331">
        <f t="shared" si="24"/>
        <v>113.1</v>
      </c>
      <c r="AH15" s="331" t="s">
        <v>143</v>
      </c>
      <c r="AI15" s="330" t="s">
        <v>67</v>
      </c>
      <c r="AJ15" s="330"/>
      <c r="AK15" s="331">
        <f t="shared" ref="AK15:AU15" si="25">ROUND(AVERAGE(AK174:AK185),1)</f>
        <v>113.1</v>
      </c>
      <c r="AL15" s="331">
        <f t="shared" si="25"/>
        <v>99.5</v>
      </c>
      <c r="AM15" s="331">
        <f t="shared" si="25"/>
        <v>109.9</v>
      </c>
      <c r="AN15" s="331">
        <f t="shared" si="25"/>
        <v>96.3</v>
      </c>
      <c r="AO15" s="331">
        <f t="shared" si="25"/>
        <v>132.6</v>
      </c>
      <c r="AP15" s="331">
        <f t="shared" si="25"/>
        <v>86.2</v>
      </c>
      <c r="AQ15" s="331">
        <f t="shared" si="25"/>
        <v>81.900000000000006</v>
      </c>
      <c r="AR15" s="331">
        <f t="shared" si="25"/>
        <v>88.1</v>
      </c>
      <c r="AS15" s="331">
        <f t="shared" si="25"/>
        <v>120.9</v>
      </c>
      <c r="AT15" s="331">
        <f t="shared" si="25"/>
        <v>123</v>
      </c>
      <c r="AU15" s="331">
        <f t="shared" si="25"/>
        <v>85.2</v>
      </c>
    </row>
    <row r="16" spans="1:48" x14ac:dyDescent="0.15">
      <c r="A16" s="329"/>
      <c r="B16" s="451" t="s">
        <v>68</v>
      </c>
      <c r="C16" s="451"/>
      <c r="D16" s="452">
        <f>ROUND(AVERAGE(D186:D197),1)</f>
        <v>115</v>
      </c>
      <c r="E16" s="452">
        <f t="shared" ref="E16:AG16" si="26">ROUND(AVERAGE(E186:E197),1)</f>
        <v>114.9</v>
      </c>
      <c r="F16" s="452">
        <f t="shared" si="26"/>
        <v>114.2</v>
      </c>
      <c r="G16" s="452">
        <f t="shared" si="26"/>
        <v>348.2</v>
      </c>
      <c r="H16" s="452">
        <f t="shared" si="26"/>
        <v>172.3</v>
      </c>
      <c r="I16" s="452">
        <f t="shared" si="26"/>
        <v>75.400000000000006</v>
      </c>
      <c r="J16" s="452">
        <f t="shared" si="26"/>
        <v>50.3</v>
      </c>
      <c r="K16" s="452">
        <f t="shared" si="26"/>
        <v>96.2</v>
      </c>
      <c r="L16" s="452">
        <f t="shared" si="26"/>
        <v>23</v>
      </c>
      <c r="M16" s="452">
        <f t="shared" si="26"/>
        <v>81</v>
      </c>
      <c r="N16" s="452">
        <f t="shared" si="26"/>
        <v>102.2</v>
      </c>
      <c r="O16" s="452">
        <f t="shared" si="26"/>
        <v>142.1</v>
      </c>
      <c r="P16" s="452">
        <f t="shared" si="26"/>
        <v>140.9</v>
      </c>
      <c r="Q16" s="452">
        <f t="shared" si="26"/>
        <v>114.5</v>
      </c>
      <c r="R16" s="452">
        <f t="shared" si="26"/>
        <v>118.6</v>
      </c>
      <c r="S16" s="452">
        <f t="shared" si="26"/>
        <v>4.9000000000000004</v>
      </c>
      <c r="T16" s="452">
        <f t="shared" si="26"/>
        <v>92.4</v>
      </c>
      <c r="U16" s="452">
        <f t="shared" si="26"/>
        <v>110.5</v>
      </c>
      <c r="V16" s="452">
        <f t="shared" si="26"/>
        <v>109.9</v>
      </c>
      <c r="W16" s="452">
        <f t="shared" si="26"/>
        <v>88.7</v>
      </c>
      <c r="X16" s="452">
        <f t="shared" si="26"/>
        <v>104.2</v>
      </c>
      <c r="Y16" s="452">
        <f t="shared" si="26"/>
        <v>138</v>
      </c>
      <c r="Z16" s="452">
        <f t="shared" si="26"/>
        <v>170.6</v>
      </c>
      <c r="AA16" s="452">
        <f t="shared" si="26"/>
        <v>102.3</v>
      </c>
      <c r="AB16" s="452">
        <f t="shared" si="26"/>
        <v>71.5</v>
      </c>
      <c r="AC16" s="452" t="e">
        <f t="shared" si="26"/>
        <v>#DIV/0!</v>
      </c>
      <c r="AD16" s="452">
        <f t="shared" si="26"/>
        <v>22</v>
      </c>
      <c r="AE16" s="452">
        <f t="shared" si="26"/>
        <v>533.4</v>
      </c>
      <c r="AF16" s="452" t="s">
        <v>143</v>
      </c>
      <c r="AG16" s="452">
        <f t="shared" si="26"/>
        <v>115</v>
      </c>
      <c r="AH16" s="337"/>
      <c r="AI16" s="451" t="s">
        <v>68</v>
      </c>
      <c r="AJ16" s="451"/>
      <c r="AK16" s="452">
        <f t="shared" ref="AK16:AU16" si="27">ROUND(AVERAGE(AK186:AK197),1)</f>
        <v>115</v>
      </c>
      <c r="AL16" s="452">
        <f t="shared" si="27"/>
        <v>105.4</v>
      </c>
      <c r="AM16" s="452">
        <f t="shared" si="27"/>
        <v>117.5</v>
      </c>
      <c r="AN16" s="452">
        <f t="shared" si="27"/>
        <v>90.6</v>
      </c>
      <c r="AO16" s="452">
        <f t="shared" si="27"/>
        <v>162.6</v>
      </c>
      <c r="AP16" s="452">
        <f t="shared" si="27"/>
        <v>89.9</v>
      </c>
      <c r="AQ16" s="452">
        <f t="shared" si="27"/>
        <v>96.3</v>
      </c>
      <c r="AR16" s="452">
        <f t="shared" si="27"/>
        <v>87.2</v>
      </c>
      <c r="AS16" s="452">
        <f t="shared" si="27"/>
        <v>120.6</v>
      </c>
      <c r="AT16" s="452">
        <f t="shared" si="27"/>
        <v>122.4</v>
      </c>
      <c r="AU16" s="452">
        <f t="shared" si="27"/>
        <v>89.6</v>
      </c>
    </row>
    <row r="17" spans="1:63" x14ac:dyDescent="0.15">
      <c r="A17" s="329"/>
      <c r="B17" s="330" t="s">
        <v>69</v>
      </c>
      <c r="C17" s="330"/>
      <c r="D17" s="331">
        <f t="shared" ref="D17:AB17" si="28">ROUND(SUM(D33:D44)/12,1)</f>
        <v>113.6</v>
      </c>
      <c r="E17" s="331">
        <f t="shared" si="28"/>
        <v>113.6</v>
      </c>
      <c r="F17" s="331">
        <f t="shared" si="28"/>
        <v>113.1</v>
      </c>
      <c r="G17" s="331">
        <f t="shared" si="28"/>
        <v>182.3</v>
      </c>
      <c r="H17" s="331">
        <f t="shared" si="28"/>
        <v>75</v>
      </c>
      <c r="I17" s="331">
        <f t="shared" si="28"/>
        <v>133.4</v>
      </c>
      <c r="J17" s="331">
        <f t="shared" si="28"/>
        <v>201.8</v>
      </c>
      <c r="K17" s="331">
        <f t="shared" si="28"/>
        <v>105.7</v>
      </c>
      <c r="L17" s="331">
        <f t="shared" si="28"/>
        <v>138.80000000000001</v>
      </c>
      <c r="M17" s="331">
        <f t="shared" si="28"/>
        <v>29.2</v>
      </c>
      <c r="N17" s="331">
        <f t="shared" si="28"/>
        <v>62</v>
      </c>
      <c r="O17" s="331">
        <f t="shared" si="28"/>
        <v>80.400000000000006</v>
      </c>
      <c r="P17" s="331">
        <f t="shared" si="28"/>
        <v>223.5</v>
      </c>
      <c r="Q17" s="331">
        <f t="shared" si="28"/>
        <v>110.3</v>
      </c>
      <c r="R17" s="331">
        <f t="shared" si="28"/>
        <v>112</v>
      </c>
      <c r="S17" s="331">
        <f t="shared" si="28"/>
        <v>106.3</v>
      </c>
      <c r="T17" s="331">
        <f t="shared" si="28"/>
        <v>87.2</v>
      </c>
      <c r="U17" s="331">
        <f t="shared" si="28"/>
        <v>114.7</v>
      </c>
      <c r="V17" s="331">
        <f t="shared" si="28"/>
        <v>411.4</v>
      </c>
      <c r="W17" s="331">
        <f t="shared" si="28"/>
        <v>92.3</v>
      </c>
      <c r="X17" s="331">
        <f t="shared" si="28"/>
        <v>176.4</v>
      </c>
      <c r="Y17" s="331">
        <f t="shared" si="28"/>
        <v>197.1</v>
      </c>
      <c r="Z17" s="331">
        <f t="shared" si="28"/>
        <v>330.3</v>
      </c>
      <c r="AA17" s="331">
        <f t="shared" si="28"/>
        <v>37.6</v>
      </c>
      <c r="AB17" s="331">
        <f t="shared" si="28"/>
        <v>67.099999999999994</v>
      </c>
      <c r="AC17" s="331">
        <f>ROUND(SUM(AC33:AC44)/12,1)</f>
        <v>0</v>
      </c>
      <c r="AD17" s="331">
        <f>ROUND(SUM(AD33:AD44)/12,1)</f>
        <v>104.9</v>
      </c>
      <c r="AE17" s="331">
        <f>ROUND(SUM(AE33:AE44)/12,1)</f>
        <v>69.3</v>
      </c>
      <c r="AF17" s="331">
        <f>ROUND(SUM(AF33:AF44)/12,1)</f>
        <v>0</v>
      </c>
      <c r="AG17" s="331">
        <f>ROUND(SUM(AG33:AG44)/12,1)</f>
        <v>113.6</v>
      </c>
      <c r="AH17" s="329"/>
      <c r="AI17" s="330" t="s">
        <v>69</v>
      </c>
      <c r="AJ17" s="330"/>
      <c r="AK17" s="331">
        <f>ROUND(SUM(AK33:AK44)/12,1)</f>
        <v>113.6</v>
      </c>
      <c r="AL17" s="331">
        <f>ROUND(SUM(AL33:AL44)/12,1)</f>
        <v>112.3</v>
      </c>
      <c r="AM17" s="331">
        <f>ROUND(SUM(AM33:AM44)/12,1)</f>
        <v>110</v>
      </c>
      <c r="AN17" s="331">
        <f t="shared" ref="AN17:AS17" si="29">ROUND(SUM(AN33:AN44)/12,1)</f>
        <v>112.4</v>
      </c>
      <c r="AO17" s="331">
        <f t="shared" si="29"/>
        <v>106</v>
      </c>
      <c r="AP17" s="331">
        <f t="shared" si="29"/>
        <v>115.3</v>
      </c>
      <c r="AQ17" s="331">
        <f t="shared" si="29"/>
        <v>92.9</v>
      </c>
      <c r="AR17" s="331">
        <f t="shared" si="29"/>
        <v>124.6</v>
      </c>
      <c r="AS17" s="331">
        <f t="shared" si="29"/>
        <v>114.2</v>
      </c>
      <c r="AT17" s="331">
        <f>ROUND(SUM(AT33:AT44)/12,1)</f>
        <v>113.9</v>
      </c>
      <c r="AU17" s="331">
        <f>ROUND(SUM(AU33:AU44)/12,1)</f>
        <v>119.5</v>
      </c>
    </row>
    <row r="18" spans="1:63" x14ac:dyDescent="0.15">
      <c r="A18" s="329"/>
      <c r="B18" s="330" t="s">
        <v>70</v>
      </c>
      <c r="C18" s="330"/>
      <c r="D18" s="331">
        <f t="shared" ref="D18:AB18" si="30">ROUND(SUM(D45:D56)/12,1)</f>
        <v>117.5</v>
      </c>
      <c r="E18" s="331">
        <f t="shared" si="30"/>
        <v>117.5</v>
      </c>
      <c r="F18" s="331">
        <f t="shared" si="30"/>
        <v>106.6</v>
      </c>
      <c r="G18" s="331">
        <f t="shared" si="30"/>
        <v>243.8</v>
      </c>
      <c r="H18" s="331">
        <f t="shared" si="30"/>
        <v>78.599999999999994</v>
      </c>
      <c r="I18" s="331">
        <f t="shared" si="30"/>
        <v>139.1</v>
      </c>
      <c r="J18" s="331">
        <f t="shared" si="30"/>
        <v>149.4</v>
      </c>
      <c r="K18" s="331">
        <f t="shared" si="30"/>
        <v>104.6</v>
      </c>
      <c r="L18" s="331">
        <f t="shared" si="30"/>
        <v>284.89999999999998</v>
      </c>
      <c r="M18" s="331">
        <f t="shared" si="30"/>
        <v>42</v>
      </c>
      <c r="N18" s="331">
        <f t="shared" si="30"/>
        <v>75</v>
      </c>
      <c r="O18" s="331">
        <f t="shared" si="30"/>
        <v>81.599999999999994</v>
      </c>
      <c r="P18" s="331">
        <f t="shared" si="30"/>
        <v>192.4</v>
      </c>
      <c r="Q18" s="331">
        <f t="shared" si="30"/>
        <v>107.1</v>
      </c>
      <c r="R18" s="331">
        <f t="shared" si="30"/>
        <v>109.7</v>
      </c>
      <c r="S18" s="331">
        <f t="shared" si="30"/>
        <v>96.6</v>
      </c>
      <c r="T18" s="331">
        <f t="shared" si="30"/>
        <v>124.6</v>
      </c>
      <c r="U18" s="331">
        <f t="shared" si="30"/>
        <v>108.3</v>
      </c>
      <c r="V18" s="331">
        <f t="shared" si="30"/>
        <v>348.2</v>
      </c>
      <c r="W18" s="331">
        <f t="shared" si="30"/>
        <v>99.4</v>
      </c>
      <c r="X18" s="331">
        <f t="shared" si="30"/>
        <v>182.6</v>
      </c>
      <c r="Y18" s="331">
        <f t="shared" si="30"/>
        <v>202.3</v>
      </c>
      <c r="Z18" s="331">
        <f t="shared" si="30"/>
        <v>370.5</v>
      </c>
      <c r="AA18" s="331">
        <f t="shared" si="30"/>
        <v>134.69999999999999</v>
      </c>
      <c r="AB18" s="331">
        <f t="shared" si="30"/>
        <v>93.6</v>
      </c>
      <c r="AC18" s="331">
        <f>ROUND(SUM(AC45:AC56)/12,1)</f>
        <v>0</v>
      </c>
      <c r="AD18" s="331">
        <f>ROUND(SUM(AD45:AD56)/12,1)</f>
        <v>57.7</v>
      </c>
      <c r="AE18" s="331">
        <f>ROUND(SUM(AE45:AE56)/12,1)</f>
        <v>72.7</v>
      </c>
      <c r="AF18" s="331">
        <f>ROUND(SUM(AF45:AF56)/12,1)</f>
        <v>0</v>
      </c>
      <c r="AG18" s="331">
        <f>ROUND(SUM(AG45:AG56)/12,1)</f>
        <v>117.5</v>
      </c>
      <c r="AH18" s="329"/>
      <c r="AI18" s="330" t="s">
        <v>70</v>
      </c>
      <c r="AJ18" s="330"/>
      <c r="AK18" s="331">
        <f>ROUND(SUM(AK45:AK56)/12,1)</f>
        <v>117.5</v>
      </c>
      <c r="AL18" s="331">
        <f>ROUND(SUM(AL45:AL56)/12,1)</f>
        <v>121.1</v>
      </c>
      <c r="AM18" s="331">
        <f>ROUND(SUM(AM45:AM56)/12,1)</f>
        <v>121.3</v>
      </c>
      <c r="AN18" s="331">
        <f t="shared" ref="AN18:AS18" si="31">ROUND(SUM(AN45:AN56)/12,1)</f>
        <v>129.5</v>
      </c>
      <c r="AO18" s="331">
        <f t="shared" si="31"/>
        <v>107.7</v>
      </c>
      <c r="AP18" s="331">
        <f t="shared" si="31"/>
        <v>120.9</v>
      </c>
      <c r="AQ18" s="331">
        <f t="shared" si="31"/>
        <v>114.1</v>
      </c>
      <c r="AR18" s="331">
        <f t="shared" si="31"/>
        <v>123.7</v>
      </c>
      <c r="AS18" s="331">
        <f t="shared" si="31"/>
        <v>115.4</v>
      </c>
      <c r="AT18" s="331">
        <f>ROUND(SUM(AT45:AT56)/12,1)</f>
        <v>115.4</v>
      </c>
      <c r="AU18" s="331">
        <f>ROUND(SUM(AU45:AU56)/12,1)</f>
        <v>115.9</v>
      </c>
    </row>
    <row r="19" spans="1:63" x14ac:dyDescent="0.15">
      <c r="A19" s="329"/>
      <c r="B19" s="330" t="s">
        <v>71</v>
      </c>
      <c r="C19" s="330"/>
      <c r="D19" s="331">
        <f t="shared" ref="D19:AB19" si="32">ROUND(SUM(D57:D68)/12,1)</f>
        <v>113.9</v>
      </c>
      <c r="E19" s="331">
        <f t="shared" si="32"/>
        <v>113.9</v>
      </c>
      <c r="F19" s="331">
        <f t="shared" si="32"/>
        <v>108.5</v>
      </c>
      <c r="G19" s="331">
        <f t="shared" si="32"/>
        <v>109.1</v>
      </c>
      <c r="H19" s="331">
        <f t="shared" si="32"/>
        <v>93.7</v>
      </c>
      <c r="I19" s="331">
        <f t="shared" si="32"/>
        <v>131.5</v>
      </c>
      <c r="J19" s="331">
        <f t="shared" si="32"/>
        <v>152.4</v>
      </c>
      <c r="K19" s="331">
        <f t="shared" si="32"/>
        <v>112.7</v>
      </c>
      <c r="L19" s="331">
        <f t="shared" si="32"/>
        <v>182.6</v>
      </c>
      <c r="M19" s="331">
        <f t="shared" si="32"/>
        <v>56.8</v>
      </c>
      <c r="N19" s="331">
        <f t="shared" si="32"/>
        <v>68.8</v>
      </c>
      <c r="O19" s="331">
        <f t="shared" si="32"/>
        <v>93.4</v>
      </c>
      <c r="P19" s="331">
        <f t="shared" si="32"/>
        <v>213.6</v>
      </c>
      <c r="Q19" s="331">
        <f t="shared" si="32"/>
        <v>109.6</v>
      </c>
      <c r="R19" s="331">
        <f t="shared" si="32"/>
        <v>111</v>
      </c>
      <c r="S19" s="331">
        <f t="shared" si="32"/>
        <v>96.1</v>
      </c>
      <c r="T19" s="331">
        <f t="shared" si="32"/>
        <v>129.69999999999999</v>
      </c>
      <c r="U19" s="331">
        <f t="shared" si="32"/>
        <v>102.5</v>
      </c>
      <c r="V19" s="331">
        <f t="shared" si="32"/>
        <v>335.6</v>
      </c>
      <c r="W19" s="331">
        <f t="shared" si="32"/>
        <v>99.2</v>
      </c>
      <c r="X19" s="331">
        <f t="shared" si="32"/>
        <v>197.2</v>
      </c>
      <c r="Y19" s="331">
        <f t="shared" si="32"/>
        <v>253.9</v>
      </c>
      <c r="Z19" s="331">
        <f t="shared" si="32"/>
        <v>349.3</v>
      </c>
      <c r="AA19" s="331">
        <f t="shared" si="32"/>
        <v>152.19999999999999</v>
      </c>
      <c r="AB19" s="331">
        <f t="shared" si="32"/>
        <v>94</v>
      </c>
      <c r="AC19" s="331">
        <f>ROUND(SUM(AC57:AC68)/12,1)</f>
        <v>0</v>
      </c>
      <c r="AD19" s="331">
        <f>ROUND(SUM(AD57:AD68)/12,1)</f>
        <v>55</v>
      </c>
      <c r="AE19" s="331">
        <f>ROUND(SUM(AE57:AE68)/12,1)</f>
        <v>92</v>
      </c>
      <c r="AF19" s="331">
        <f>ROUND(SUM(AF57:AF68)/12,1)</f>
        <v>0</v>
      </c>
      <c r="AG19" s="331">
        <f>ROUND(SUM(AG57:AG68)/12,1)</f>
        <v>113.9</v>
      </c>
      <c r="AH19" s="329"/>
      <c r="AI19" s="330" t="s">
        <v>71</v>
      </c>
      <c r="AJ19" s="330"/>
      <c r="AK19" s="331">
        <f>ROUND(SUM(AK57:AK68)/12,1)</f>
        <v>113.9</v>
      </c>
      <c r="AL19" s="331">
        <f>ROUND(SUM(AL57:AL68)/12,1)</f>
        <v>120.5</v>
      </c>
      <c r="AM19" s="331">
        <f>ROUND(SUM(AM57:AM68)/12,1)</f>
        <v>119.1</v>
      </c>
      <c r="AN19" s="331">
        <f t="shared" ref="AN19:AS19" si="33">ROUND(SUM(AN57:AN68)/12,1)</f>
        <v>122.7</v>
      </c>
      <c r="AO19" s="331">
        <f t="shared" si="33"/>
        <v>113</v>
      </c>
      <c r="AP19" s="331">
        <f t="shared" si="33"/>
        <v>122.3</v>
      </c>
      <c r="AQ19" s="331">
        <f t="shared" si="33"/>
        <v>115.3</v>
      </c>
      <c r="AR19" s="331">
        <f t="shared" si="33"/>
        <v>125.3</v>
      </c>
      <c r="AS19" s="331">
        <f t="shared" si="33"/>
        <v>110</v>
      </c>
      <c r="AT19" s="331">
        <f>ROUND(SUM(AT57:AT68)/12,1)</f>
        <v>110.1</v>
      </c>
      <c r="AU19" s="331">
        <f>ROUND(SUM(AU57:AU68)/12,1)</f>
        <v>108.2</v>
      </c>
    </row>
    <row r="20" spans="1:63" x14ac:dyDescent="0.15">
      <c r="A20" s="329"/>
      <c r="B20" s="330" t="s">
        <v>72</v>
      </c>
      <c r="C20" s="330"/>
      <c r="D20" s="331">
        <f t="shared" ref="D20:AB20" si="34">ROUND(SUM(D69:D80)/12,1)</f>
        <v>114.2</v>
      </c>
      <c r="E20" s="331">
        <f t="shared" si="34"/>
        <v>114.3</v>
      </c>
      <c r="F20" s="331">
        <f t="shared" si="34"/>
        <v>110.6</v>
      </c>
      <c r="G20" s="331">
        <f t="shared" si="34"/>
        <v>109.4</v>
      </c>
      <c r="H20" s="331">
        <f t="shared" si="34"/>
        <v>107</v>
      </c>
      <c r="I20" s="331">
        <f t="shared" si="34"/>
        <v>144.5</v>
      </c>
      <c r="J20" s="331">
        <f t="shared" si="34"/>
        <v>157.4</v>
      </c>
      <c r="K20" s="331">
        <f t="shared" si="34"/>
        <v>125.2</v>
      </c>
      <c r="L20" s="331">
        <f t="shared" si="34"/>
        <v>212.7</v>
      </c>
      <c r="M20" s="331">
        <f t="shared" si="34"/>
        <v>70.599999999999994</v>
      </c>
      <c r="N20" s="331">
        <f t="shared" si="34"/>
        <v>72.400000000000006</v>
      </c>
      <c r="O20" s="331">
        <f t="shared" si="34"/>
        <v>90.4</v>
      </c>
      <c r="P20" s="331">
        <f t="shared" si="34"/>
        <v>146</v>
      </c>
      <c r="Q20" s="331">
        <f t="shared" si="34"/>
        <v>115.1</v>
      </c>
      <c r="R20" s="331">
        <f t="shared" si="34"/>
        <v>112.7</v>
      </c>
      <c r="S20" s="331">
        <f t="shared" si="34"/>
        <v>107.7</v>
      </c>
      <c r="T20" s="331">
        <f t="shared" si="34"/>
        <v>114.4</v>
      </c>
      <c r="U20" s="331">
        <f t="shared" si="34"/>
        <v>97.9</v>
      </c>
      <c r="V20" s="331">
        <f t="shared" si="34"/>
        <v>296.60000000000002</v>
      </c>
      <c r="W20" s="331">
        <f t="shared" si="34"/>
        <v>89.4</v>
      </c>
      <c r="X20" s="331">
        <f t="shared" si="34"/>
        <v>172.8</v>
      </c>
      <c r="Y20" s="331">
        <f t="shared" si="34"/>
        <v>196.2</v>
      </c>
      <c r="Z20" s="331">
        <f t="shared" si="34"/>
        <v>312.8</v>
      </c>
      <c r="AA20" s="331">
        <f t="shared" si="34"/>
        <v>128.9</v>
      </c>
      <c r="AB20" s="331">
        <f t="shared" si="34"/>
        <v>92.4</v>
      </c>
      <c r="AC20" s="331">
        <f>ROUND(SUM(AC69:AC80)/12,1)</f>
        <v>0</v>
      </c>
      <c r="AD20" s="331">
        <f>ROUND(SUM(AD69:AD80)/12,1)</f>
        <v>75</v>
      </c>
      <c r="AE20" s="331">
        <f>ROUND(SUM(AE69:AE80)/12,1)</f>
        <v>102.3</v>
      </c>
      <c r="AF20" s="331">
        <f>ROUND(SUM(AF69:AF80)/12,1)</f>
        <v>0</v>
      </c>
      <c r="AG20" s="331">
        <f>ROUND(SUM(AG69:AG80)/12,1)</f>
        <v>114.2</v>
      </c>
      <c r="AH20" s="329"/>
      <c r="AI20" s="330" t="s">
        <v>72</v>
      </c>
      <c r="AJ20" s="330"/>
      <c r="AK20" s="331">
        <f>ROUND(SUM(AK69:AK80)/12,1)</f>
        <v>114.2</v>
      </c>
      <c r="AL20" s="331">
        <f>ROUND(SUM(AL69:AL80)/12,1)</f>
        <v>119.3</v>
      </c>
      <c r="AM20" s="331">
        <f>ROUND(SUM(AM69:AM80)/12,1)</f>
        <v>127</v>
      </c>
      <c r="AN20" s="331">
        <f t="shared" ref="AN20:AS20" si="35">ROUND(SUM(AN69:AN80)/12,1)</f>
        <v>134.19999999999999</v>
      </c>
      <c r="AO20" s="331">
        <f t="shared" si="35"/>
        <v>114.8</v>
      </c>
      <c r="AP20" s="331">
        <f t="shared" si="35"/>
        <v>109.6</v>
      </c>
      <c r="AQ20" s="331">
        <f t="shared" si="35"/>
        <v>100.9</v>
      </c>
      <c r="AR20" s="331">
        <f t="shared" si="35"/>
        <v>113.3</v>
      </c>
      <c r="AS20" s="331">
        <f t="shared" si="35"/>
        <v>111.3</v>
      </c>
      <c r="AT20" s="331">
        <f>ROUND(SUM(AT69:AT80)/12,1)</f>
        <v>112</v>
      </c>
      <c r="AU20" s="331">
        <f>ROUND(SUM(AU69:AU80)/12,1)</f>
        <v>99.7</v>
      </c>
    </row>
    <row r="21" spans="1:63" x14ac:dyDescent="0.15">
      <c r="A21" s="329"/>
      <c r="B21" s="330" t="s">
        <v>73</v>
      </c>
      <c r="C21" s="330"/>
      <c r="D21" s="331">
        <f>ROUND(AVERAGE(D81:D92),1)</f>
        <v>101.5</v>
      </c>
      <c r="E21" s="331">
        <f t="shared" ref="E21:AB21" si="36">ROUND(AVERAGE(E81:E92),1)</f>
        <v>101.5</v>
      </c>
      <c r="F21" s="331">
        <f t="shared" si="36"/>
        <v>101.8</v>
      </c>
      <c r="G21" s="331">
        <f t="shared" si="36"/>
        <v>115</v>
      </c>
      <c r="H21" s="331">
        <f t="shared" si="36"/>
        <v>106.4</v>
      </c>
      <c r="I21" s="331">
        <f t="shared" si="36"/>
        <v>117</v>
      </c>
      <c r="J21" s="331">
        <f t="shared" si="36"/>
        <v>102.9</v>
      </c>
      <c r="K21" s="331">
        <f t="shared" si="36"/>
        <v>125.4</v>
      </c>
      <c r="L21" s="331">
        <f t="shared" si="36"/>
        <v>103</v>
      </c>
      <c r="M21" s="331">
        <f t="shared" si="36"/>
        <v>75.3</v>
      </c>
      <c r="N21" s="331">
        <f t="shared" si="36"/>
        <v>82</v>
      </c>
      <c r="O21" s="331">
        <f t="shared" si="36"/>
        <v>79.400000000000006</v>
      </c>
      <c r="P21" s="331">
        <f t="shared" si="36"/>
        <v>86.3</v>
      </c>
      <c r="Q21" s="331">
        <f t="shared" si="36"/>
        <v>104.9</v>
      </c>
      <c r="R21" s="331">
        <f t="shared" si="36"/>
        <v>95.4</v>
      </c>
      <c r="S21" s="331">
        <f t="shared" si="36"/>
        <v>109.3</v>
      </c>
      <c r="T21" s="331">
        <f t="shared" si="36"/>
        <v>98.6</v>
      </c>
      <c r="U21" s="331">
        <f t="shared" si="36"/>
        <v>101.4</v>
      </c>
      <c r="V21" s="331">
        <f t="shared" si="36"/>
        <v>142.9</v>
      </c>
      <c r="W21" s="331">
        <f t="shared" si="36"/>
        <v>90.9</v>
      </c>
      <c r="X21" s="331">
        <f t="shared" si="36"/>
        <v>124.9</v>
      </c>
      <c r="Y21" s="331">
        <f t="shared" si="36"/>
        <v>109.3</v>
      </c>
      <c r="Z21" s="331">
        <f t="shared" si="36"/>
        <v>226</v>
      </c>
      <c r="AA21" s="331">
        <f t="shared" si="36"/>
        <v>100.9</v>
      </c>
      <c r="AB21" s="331">
        <f t="shared" si="36"/>
        <v>86.1</v>
      </c>
      <c r="AC21" s="331">
        <f>ROUND(AVERAGE(AC81:AC92),1)</f>
        <v>0</v>
      </c>
      <c r="AD21" s="331">
        <f>ROUND(AVERAGE(AD81:AD92),1)</f>
        <v>88.4</v>
      </c>
      <c r="AE21" s="331">
        <f>ROUND(AVERAGE(AE81:AE92),1)</f>
        <v>112.9</v>
      </c>
      <c r="AF21" s="331">
        <v>0</v>
      </c>
      <c r="AG21" s="331">
        <f>ROUND(AVERAGE(AG81:AG92),1)</f>
        <v>101.5</v>
      </c>
      <c r="AH21" s="329"/>
      <c r="AI21" s="330" t="s">
        <v>73</v>
      </c>
      <c r="AJ21" s="330"/>
      <c r="AK21" s="331">
        <f t="shared" ref="AK21:AU21" si="37">ROUND(AVERAGE(AK81:AK92),1)</f>
        <v>101.5</v>
      </c>
      <c r="AL21" s="331">
        <f t="shared" si="37"/>
        <v>103.7</v>
      </c>
      <c r="AM21" s="331">
        <f t="shared" si="37"/>
        <v>112.5</v>
      </c>
      <c r="AN21" s="331">
        <f t="shared" si="37"/>
        <v>117.6</v>
      </c>
      <c r="AO21" s="331">
        <f t="shared" si="37"/>
        <v>104.2</v>
      </c>
      <c r="AP21" s="331">
        <f t="shared" si="37"/>
        <v>92.5</v>
      </c>
      <c r="AQ21" s="331">
        <f t="shared" si="37"/>
        <v>86.7</v>
      </c>
      <c r="AR21" s="331">
        <f t="shared" si="37"/>
        <v>94.9</v>
      </c>
      <c r="AS21" s="331">
        <f t="shared" si="37"/>
        <v>100.2</v>
      </c>
      <c r="AT21" s="331">
        <f t="shared" si="37"/>
        <v>100.3</v>
      </c>
      <c r="AU21" s="331">
        <f t="shared" si="37"/>
        <v>97.4</v>
      </c>
    </row>
    <row r="22" spans="1:63" x14ac:dyDescent="0.15">
      <c r="A22" s="329"/>
      <c r="B22" s="330" t="s">
        <v>74</v>
      </c>
      <c r="C22" s="330"/>
      <c r="D22" s="331">
        <f>ROUND(AVERAGE(D93:D104),1)</f>
        <v>100.5</v>
      </c>
      <c r="E22" s="331">
        <f t="shared" ref="E22:AB22" si="38">ROUND(AVERAGE(E93:E104),1)</f>
        <v>100.5</v>
      </c>
      <c r="F22" s="331">
        <f t="shared" si="38"/>
        <v>101.6</v>
      </c>
      <c r="G22" s="331">
        <f t="shared" si="38"/>
        <v>94.5</v>
      </c>
      <c r="H22" s="331">
        <f t="shared" si="38"/>
        <v>101.1</v>
      </c>
      <c r="I22" s="331">
        <f t="shared" si="38"/>
        <v>99.4</v>
      </c>
      <c r="J22" s="331">
        <f t="shared" si="38"/>
        <v>96.3</v>
      </c>
      <c r="K22" s="331">
        <f t="shared" si="38"/>
        <v>99.3</v>
      </c>
      <c r="L22" s="331">
        <f t="shared" si="38"/>
        <v>105.8</v>
      </c>
      <c r="M22" s="331">
        <f t="shared" si="38"/>
        <v>93.6</v>
      </c>
      <c r="N22" s="331">
        <f t="shared" si="38"/>
        <v>108.2</v>
      </c>
      <c r="O22" s="331">
        <f t="shared" si="38"/>
        <v>103.9</v>
      </c>
      <c r="P22" s="331">
        <f t="shared" si="38"/>
        <v>104.2</v>
      </c>
      <c r="Q22" s="331">
        <f t="shared" si="38"/>
        <v>99.4</v>
      </c>
      <c r="R22" s="331">
        <f t="shared" si="38"/>
        <v>101.3</v>
      </c>
      <c r="S22" s="331">
        <f t="shared" si="38"/>
        <v>95.1</v>
      </c>
      <c r="T22" s="331">
        <f t="shared" si="38"/>
        <v>99.1</v>
      </c>
      <c r="U22" s="331">
        <f t="shared" si="38"/>
        <v>98.5</v>
      </c>
      <c r="V22" s="331">
        <f t="shared" si="38"/>
        <v>93.6</v>
      </c>
      <c r="W22" s="331">
        <f t="shared" si="38"/>
        <v>99.8</v>
      </c>
      <c r="X22" s="331">
        <f t="shared" si="38"/>
        <v>98.2</v>
      </c>
      <c r="Y22" s="331">
        <f t="shared" si="38"/>
        <v>94.3</v>
      </c>
      <c r="Z22" s="331">
        <f t="shared" si="38"/>
        <v>100.7</v>
      </c>
      <c r="AA22" s="331">
        <f t="shared" si="38"/>
        <v>100.2</v>
      </c>
      <c r="AB22" s="331">
        <f t="shared" si="38"/>
        <v>101.2</v>
      </c>
      <c r="AC22" s="331">
        <f>ROUND(AVERAGE(AC93:AC104),1)</f>
        <v>0</v>
      </c>
      <c r="AD22" s="331">
        <f>ROUND(AVERAGE(AD93:AD104),1)</f>
        <v>100.1</v>
      </c>
      <c r="AE22" s="331">
        <f>ROUND(AVERAGE(AE93:AE104),1)</f>
        <v>87.7</v>
      </c>
      <c r="AF22" s="331">
        <v>0</v>
      </c>
      <c r="AG22" s="331">
        <f>ROUND(AVERAGE(AG93:AG104),1)</f>
        <v>100.5</v>
      </c>
      <c r="AH22" s="329"/>
      <c r="AI22" s="330" t="s">
        <v>74</v>
      </c>
      <c r="AJ22" s="330"/>
      <c r="AK22" s="331">
        <f t="shared" ref="AK22:AU22" si="39">ROUND(AVERAGE(AK93:AK104),1)</f>
        <v>100.5</v>
      </c>
      <c r="AL22" s="331">
        <f t="shared" si="39"/>
        <v>101.2</v>
      </c>
      <c r="AM22" s="331">
        <f t="shared" si="39"/>
        <v>101.6</v>
      </c>
      <c r="AN22" s="331">
        <f t="shared" si="39"/>
        <v>102.2</v>
      </c>
      <c r="AO22" s="331">
        <f t="shared" si="39"/>
        <v>100.6</v>
      </c>
      <c r="AP22" s="331">
        <f t="shared" si="39"/>
        <v>100.6</v>
      </c>
      <c r="AQ22" s="331">
        <f t="shared" si="39"/>
        <v>105.3</v>
      </c>
      <c r="AR22" s="331">
        <f t="shared" si="39"/>
        <v>98.7</v>
      </c>
      <c r="AS22" s="331">
        <f t="shared" si="39"/>
        <v>100.1</v>
      </c>
      <c r="AT22" s="331">
        <f t="shared" si="39"/>
        <v>100.3</v>
      </c>
      <c r="AU22" s="331">
        <f t="shared" si="39"/>
        <v>96.1</v>
      </c>
      <c r="AV22" s="331"/>
      <c r="AW22" s="331"/>
      <c r="AX22" s="331"/>
    </row>
    <row r="23" spans="1:63" x14ac:dyDescent="0.15">
      <c r="A23" s="329"/>
      <c r="B23" s="330" t="s">
        <v>75</v>
      </c>
      <c r="C23" s="330"/>
      <c r="D23" s="331">
        <f>ROUND(AVERAGE(D105:D116),1)</f>
        <v>114.1</v>
      </c>
      <c r="E23" s="331">
        <f t="shared" ref="E23:AB23" si="40">ROUND(AVERAGE(E105:E116),1)</f>
        <v>114.1</v>
      </c>
      <c r="F23" s="331">
        <f t="shared" si="40"/>
        <v>109.8</v>
      </c>
      <c r="G23" s="331">
        <f t="shared" si="40"/>
        <v>220.8</v>
      </c>
      <c r="H23" s="331">
        <f t="shared" si="40"/>
        <v>118.7</v>
      </c>
      <c r="I23" s="331">
        <f t="shared" si="40"/>
        <v>119.7</v>
      </c>
      <c r="J23" s="331">
        <f t="shared" si="40"/>
        <v>111.8</v>
      </c>
      <c r="K23" s="331">
        <f t="shared" si="40"/>
        <v>129.69999999999999</v>
      </c>
      <c r="L23" s="331">
        <f t="shared" si="40"/>
        <v>86.7</v>
      </c>
      <c r="M23" s="331">
        <f t="shared" si="40"/>
        <v>74.2</v>
      </c>
      <c r="N23" s="331">
        <f t="shared" si="40"/>
        <v>154.9</v>
      </c>
      <c r="O23" s="331">
        <f t="shared" si="40"/>
        <v>109.4</v>
      </c>
      <c r="P23" s="331">
        <f t="shared" si="40"/>
        <v>103.4</v>
      </c>
      <c r="Q23" s="331">
        <f t="shared" si="40"/>
        <v>101.4</v>
      </c>
      <c r="R23" s="331">
        <f t="shared" si="40"/>
        <v>108</v>
      </c>
      <c r="S23" s="331">
        <f t="shared" si="40"/>
        <v>90.6</v>
      </c>
      <c r="T23" s="331">
        <f t="shared" si="40"/>
        <v>99.8</v>
      </c>
      <c r="U23" s="331">
        <f t="shared" si="40"/>
        <v>101.8</v>
      </c>
      <c r="V23" s="331">
        <f t="shared" si="40"/>
        <v>89.7</v>
      </c>
      <c r="W23" s="331">
        <f t="shared" si="40"/>
        <v>95.4</v>
      </c>
      <c r="X23" s="331">
        <f t="shared" si="40"/>
        <v>98.1</v>
      </c>
      <c r="Y23" s="331">
        <f t="shared" si="40"/>
        <v>97.6</v>
      </c>
      <c r="Z23" s="331">
        <f t="shared" si="40"/>
        <v>125.6</v>
      </c>
      <c r="AA23" s="331">
        <f t="shared" si="40"/>
        <v>116.9</v>
      </c>
      <c r="AB23" s="331">
        <f t="shared" si="40"/>
        <v>108.3</v>
      </c>
      <c r="AC23" s="331">
        <f>ROUND(AVERAGE(AC105:AC116),1)</f>
        <v>0</v>
      </c>
      <c r="AD23" s="331">
        <f>ROUND(AVERAGE(AD105:AD116),1)</f>
        <v>70.2</v>
      </c>
      <c r="AE23" s="331">
        <f>ROUND(AVERAGE(AE105:AE116),1)</f>
        <v>97.6</v>
      </c>
      <c r="AF23" s="331">
        <v>0</v>
      </c>
      <c r="AG23" s="331">
        <f>ROUND(AVERAGE(AG105:AG116),1)</f>
        <v>114.1</v>
      </c>
      <c r="AH23" s="329"/>
      <c r="AI23" s="330" t="s">
        <v>75</v>
      </c>
      <c r="AJ23" s="330"/>
      <c r="AK23" s="331">
        <f t="shared" ref="AK23:AU23" si="41">ROUND(AVERAGE(AK105:AK116),1)</f>
        <v>114.1</v>
      </c>
      <c r="AL23" s="331">
        <f t="shared" si="41"/>
        <v>118.6</v>
      </c>
      <c r="AM23" s="331">
        <f t="shared" si="41"/>
        <v>130.9</v>
      </c>
      <c r="AN23" s="331">
        <f t="shared" si="41"/>
        <v>140.80000000000001</v>
      </c>
      <c r="AO23" s="331">
        <f t="shared" si="41"/>
        <v>114.3</v>
      </c>
      <c r="AP23" s="331">
        <f t="shared" si="41"/>
        <v>103</v>
      </c>
      <c r="AQ23" s="331">
        <f t="shared" si="41"/>
        <v>119.4</v>
      </c>
      <c r="AR23" s="331">
        <f t="shared" si="41"/>
        <v>96.2</v>
      </c>
      <c r="AS23" s="331">
        <f t="shared" si="41"/>
        <v>111.4</v>
      </c>
      <c r="AT23" s="331">
        <f t="shared" si="41"/>
        <v>112.6</v>
      </c>
      <c r="AU23" s="331">
        <f t="shared" si="41"/>
        <v>92.1</v>
      </c>
      <c r="AV23" s="331"/>
      <c r="AW23" s="331"/>
      <c r="AX23" s="331"/>
    </row>
    <row r="24" spans="1:63" x14ac:dyDescent="0.15">
      <c r="A24" s="329"/>
      <c r="B24" s="330" t="s">
        <v>76</v>
      </c>
      <c r="C24" s="330"/>
      <c r="D24" s="331">
        <f>ROUND(AVERAGE(D117:D128),1)</f>
        <v>117.4</v>
      </c>
      <c r="E24" s="331">
        <f t="shared" ref="E24:AC24" si="42">ROUND(AVERAGE(E117:E128),1)</f>
        <v>117.4</v>
      </c>
      <c r="F24" s="331">
        <f t="shared" si="42"/>
        <v>106.4</v>
      </c>
      <c r="G24" s="331">
        <f t="shared" si="42"/>
        <v>258</v>
      </c>
      <c r="H24" s="331">
        <f t="shared" si="42"/>
        <v>125.7</v>
      </c>
      <c r="I24" s="331">
        <f t="shared" si="42"/>
        <v>126.6</v>
      </c>
      <c r="J24" s="331">
        <f t="shared" si="42"/>
        <v>109.9</v>
      </c>
      <c r="K24" s="331">
        <f t="shared" si="42"/>
        <v>145.9</v>
      </c>
      <c r="L24" s="331">
        <f t="shared" si="42"/>
        <v>65.400000000000006</v>
      </c>
      <c r="M24" s="331">
        <f t="shared" si="42"/>
        <v>100.2</v>
      </c>
      <c r="N24" s="331">
        <f t="shared" si="42"/>
        <v>186</v>
      </c>
      <c r="O24" s="331">
        <f t="shared" si="42"/>
        <v>89</v>
      </c>
      <c r="P24" s="331">
        <f t="shared" si="42"/>
        <v>69.5</v>
      </c>
      <c r="Q24" s="331">
        <f t="shared" si="42"/>
        <v>106.4</v>
      </c>
      <c r="R24" s="331">
        <f t="shared" si="42"/>
        <v>103.9</v>
      </c>
      <c r="S24" s="331">
        <f t="shared" si="42"/>
        <v>87</v>
      </c>
      <c r="T24" s="331">
        <f t="shared" si="42"/>
        <v>96.8</v>
      </c>
      <c r="U24" s="331">
        <f t="shared" si="42"/>
        <v>108.8</v>
      </c>
      <c r="V24" s="331">
        <f t="shared" si="42"/>
        <v>82.8</v>
      </c>
      <c r="W24" s="331">
        <f t="shared" si="42"/>
        <v>91.5</v>
      </c>
      <c r="X24" s="331">
        <f t="shared" si="42"/>
        <v>103.3</v>
      </c>
      <c r="Y24" s="331">
        <f t="shared" si="42"/>
        <v>109.5</v>
      </c>
      <c r="Z24" s="331">
        <f t="shared" si="42"/>
        <v>162.4</v>
      </c>
      <c r="AA24" s="331">
        <f t="shared" si="42"/>
        <v>91.2</v>
      </c>
      <c r="AB24" s="331">
        <f t="shared" si="42"/>
        <v>119.3</v>
      </c>
      <c r="AC24" s="331">
        <f t="shared" si="42"/>
        <v>0</v>
      </c>
      <c r="AD24" s="331">
        <f>ROUND(AVERAGE(AD117:AD128),1)</f>
        <v>48.5</v>
      </c>
      <c r="AE24" s="331">
        <f>ROUND(AVERAGE(AE117:AE128),1)</f>
        <v>225.9</v>
      </c>
      <c r="AF24" s="331">
        <v>0</v>
      </c>
      <c r="AG24" s="331">
        <f>ROUND(AVERAGE(AG117:AG128),1)</f>
        <v>117.4</v>
      </c>
      <c r="AH24" s="329"/>
      <c r="AI24" s="330" t="s">
        <v>76</v>
      </c>
      <c r="AJ24" s="330"/>
      <c r="AK24" s="331">
        <f t="shared" ref="AK24:AU24" si="43">ROUND(AVERAGE(AK117:AK128),1)</f>
        <v>117.4</v>
      </c>
      <c r="AL24" s="331">
        <f t="shared" si="43"/>
        <v>120.5</v>
      </c>
      <c r="AM24" s="331">
        <f t="shared" si="43"/>
        <v>142.1</v>
      </c>
      <c r="AN24" s="331">
        <f t="shared" si="43"/>
        <v>160.19999999999999</v>
      </c>
      <c r="AO24" s="331">
        <f t="shared" si="43"/>
        <v>111.7</v>
      </c>
      <c r="AP24" s="331">
        <f t="shared" si="43"/>
        <v>93</v>
      </c>
      <c r="AQ24" s="331">
        <f t="shared" si="43"/>
        <v>93.4</v>
      </c>
      <c r="AR24" s="331">
        <f t="shared" si="43"/>
        <v>92.8</v>
      </c>
      <c r="AS24" s="331">
        <f t="shared" si="43"/>
        <v>115.6</v>
      </c>
      <c r="AT24" s="331">
        <f t="shared" si="43"/>
        <v>116.3</v>
      </c>
      <c r="AU24" s="331">
        <f t="shared" si="43"/>
        <v>105.2</v>
      </c>
      <c r="AV24" s="331"/>
      <c r="AW24" s="331"/>
      <c r="AX24" s="331"/>
    </row>
    <row r="25" spans="1:63" x14ac:dyDescent="0.15">
      <c r="A25" s="329"/>
      <c r="B25" s="330" t="s">
        <v>77</v>
      </c>
      <c r="C25" s="330"/>
      <c r="D25" s="331">
        <f>ROUND(AVERAGE(D129:D202),1)</f>
        <v>112.7</v>
      </c>
      <c r="E25" s="331">
        <f t="shared" ref="E25:AC25" si="44">ROUND(AVERAGE(E129:E202),1)</f>
        <v>112.6</v>
      </c>
      <c r="F25" s="331">
        <f t="shared" si="44"/>
        <v>115.3</v>
      </c>
      <c r="G25" s="331">
        <f t="shared" si="44"/>
        <v>320.89999999999998</v>
      </c>
      <c r="H25" s="331">
        <f t="shared" si="44"/>
        <v>133.1</v>
      </c>
      <c r="I25" s="331">
        <f t="shared" si="44"/>
        <v>93.5</v>
      </c>
      <c r="J25" s="331">
        <f t="shared" si="44"/>
        <v>73.599999999999994</v>
      </c>
      <c r="K25" s="331">
        <f t="shared" si="44"/>
        <v>107.7</v>
      </c>
      <c r="L25" s="331">
        <f t="shared" si="44"/>
        <v>62.2</v>
      </c>
      <c r="M25" s="331">
        <f t="shared" si="44"/>
        <v>95</v>
      </c>
      <c r="N25" s="331">
        <f t="shared" si="44"/>
        <v>104.7</v>
      </c>
      <c r="O25" s="331">
        <f t="shared" si="44"/>
        <v>102.5</v>
      </c>
      <c r="P25" s="331">
        <f t="shared" si="44"/>
        <v>102.9</v>
      </c>
      <c r="Q25" s="331">
        <f t="shared" si="44"/>
        <v>112</v>
      </c>
      <c r="R25" s="331">
        <f t="shared" si="44"/>
        <v>109.6</v>
      </c>
      <c r="S25" s="331">
        <f t="shared" si="44"/>
        <v>87.6</v>
      </c>
      <c r="T25" s="331">
        <f t="shared" si="44"/>
        <v>90.5</v>
      </c>
      <c r="U25" s="331">
        <f t="shared" si="44"/>
        <v>104.1</v>
      </c>
      <c r="V25" s="331">
        <f t="shared" si="44"/>
        <v>104.8</v>
      </c>
      <c r="W25" s="331">
        <f t="shared" si="44"/>
        <v>88.3</v>
      </c>
      <c r="X25" s="331">
        <f t="shared" si="44"/>
        <v>118.2</v>
      </c>
      <c r="Y25" s="331">
        <f t="shared" si="44"/>
        <v>117</v>
      </c>
      <c r="Z25" s="331">
        <f t="shared" si="44"/>
        <v>250.9</v>
      </c>
      <c r="AA25" s="331">
        <f t="shared" si="44"/>
        <v>99.8</v>
      </c>
      <c r="AB25" s="331">
        <f t="shared" si="44"/>
        <v>82</v>
      </c>
      <c r="AC25" s="331">
        <f t="shared" si="44"/>
        <v>0</v>
      </c>
      <c r="AD25" s="331">
        <f>ROUND(AVERAGE(AD129:AD202),1)</f>
        <v>37.5</v>
      </c>
      <c r="AE25" s="331">
        <f>ROUND(AVERAGE(AE129:AE202),1)</f>
        <v>463.8</v>
      </c>
      <c r="AF25" s="331">
        <v>0</v>
      </c>
      <c r="AG25" s="331">
        <f>ROUND(AVERAGE(AG129:AG202),1)</f>
        <v>112.7</v>
      </c>
      <c r="AH25" s="329"/>
      <c r="AI25" s="330" t="s">
        <v>77</v>
      </c>
      <c r="AJ25" s="330"/>
      <c r="AK25" s="331">
        <f t="shared" ref="AK25:AU25" si="45">ROUND(AVERAGE(AK129:AK202),1)</f>
        <v>112.7</v>
      </c>
      <c r="AL25" s="331">
        <f t="shared" si="45"/>
        <v>103.7</v>
      </c>
      <c r="AM25" s="331">
        <f t="shared" si="45"/>
        <v>114.4</v>
      </c>
      <c r="AN25" s="331">
        <f t="shared" si="45"/>
        <v>103.8</v>
      </c>
      <c r="AO25" s="331">
        <f t="shared" si="45"/>
        <v>132.19999999999999</v>
      </c>
      <c r="AP25" s="331">
        <f t="shared" si="45"/>
        <v>90</v>
      </c>
      <c r="AQ25" s="331">
        <f t="shared" si="45"/>
        <v>85.6</v>
      </c>
      <c r="AR25" s="331">
        <f t="shared" si="45"/>
        <v>91.9</v>
      </c>
      <c r="AS25" s="331">
        <f t="shared" si="45"/>
        <v>117.9</v>
      </c>
      <c r="AT25" s="331">
        <f t="shared" si="45"/>
        <v>119.3</v>
      </c>
      <c r="AU25" s="331">
        <f t="shared" si="45"/>
        <v>94.4</v>
      </c>
      <c r="AV25" s="331"/>
      <c r="AW25" s="331"/>
      <c r="AX25" s="331"/>
    </row>
    <row r="26" spans="1:63" x14ac:dyDescent="0.15">
      <c r="A26" s="329"/>
      <c r="B26" s="330" t="s">
        <v>78</v>
      </c>
      <c r="C26" s="330"/>
      <c r="D26" s="331">
        <f>ROUND(AVERAGE(D141:D151),1)</f>
        <v>111.6</v>
      </c>
      <c r="E26" s="331">
        <f t="shared" ref="E26:AE26" si="46">ROUND(AVERAGE(E141:E151),1)</f>
        <v>111.5</v>
      </c>
      <c r="F26" s="331">
        <f t="shared" si="46"/>
        <v>110.6</v>
      </c>
      <c r="G26" s="331">
        <f t="shared" si="46"/>
        <v>327.2</v>
      </c>
      <c r="H26" s="331">
        <f t="shared" si="46"/>
        <v>113.8</v>
      </c>
      <c r="I26" s="331">
        <f t="shared" si="46"/>
        <v>104.9</v>
      </c>
      <c r="J26" s="331">
        <f t="shared" si="46"/>
        <v>85</v>
      </c>
      <c r="K26" s="331">
        <f t="shared" si="46"/>
        <v>108.9</v>
      </c>
      <c r="L26" s="331">
        <f t="shared" si="46"/>
        <v>122</v>
      </c>
      <c r="M26" s="331">
        <f t="shared" si="46"/>
        <v>120.8</v>
      </c>
      <c r="N26" s="331">
        <f t="shared" si="46"/>
        <v>90.8</v>
      </c>
      <c r="O26" s="331">
        <f t="shared" si="46"/>
        <v>95.5</v>
      </c>
      <c r="P26" s="331">
        <f t="shared" si="46"/>
        <v>91.9</v>
      </c>
      <c r="Q26" s="331">
        <f t="shared" si="46"/>
        <v>108.6</v>
      </c>
      <c r="R26" s="331">
        <f t="shared" si="46"/>
        <v>105.5</v>
      </c>
      <c r="S26" s="331">
        <f t="shared" si="46"/>
        <v>88.1</v>
      </c>
      <c r="T26" s="331">
        <f t="shared" si="46"/>
        <v>92</v>
      </c>
      <c r="U26" s="331">
        <f t="shared" si="46"/>
        <v>97.3</v>
      </c>
      <c r="V26" s="331">
        <f t="shared" si="46"/>
        <v>90.4</v>
      </c>
      <c r="W26" s="331">
        <f t="shared" si="46"/>
        <v>90.6</v>
      </c>
      <c r="X26" s="331">
        <f t="shared" si="46"/>
        <v>129.4</v>
      </c>
      <c r="Y26" s="331">
        <f t="shared" si="46"/>
        <v>109.4</v>
      </c>
      <c r="Z26" s="331">
        <f t="shared" si="46"/>
        <v>310.60000000000002</v>
      </c>
      <c r="AA26" s="331">
        <f t="shared" si="46"/>
        <v>104.4</v>
      </c>
      <c r="AB26" s="331">
        <f t="shared" si="46"/>
        <v>86.7</v>
      </c>
      <c r="AC26" s="331">
        <f t="shared" si="46"/>
        <v>0</v>
      </c>
      <c r="AD26" s="331">
        <f t="shared" si="46"/>
        <v>40.299999999999997</v>
      </c>
      <c r="AE26" s="331">
        <f t="shared" si="46"/>
        <v>434.8</v>
      </c>
      <c r="AF26" s="331">
        <v>0</v>
      </c>
      <c r="AG26" s="331">
        <f>ROUND(AVERAGE(AG141:AG151),1)</f>
        <v>111.6</v>
      </c>
      <c r="AH26" s="329"/>
      <c r="AI26" s="330" t="s">
        <v>78</v>
      </c>
      <c r="AJ26" s="330"/>
      <c r="AK26" s="331">
        <f>ROUND(AVERAGE(AK141:AK151),1)</f>
        <v>111.6</v>
      </c>
      <c r="AL26" s="331">
        <f t="shared" ref="AL26:AU26" si="47">ROUND(AVERAGE(AL141:AL151),1)</f>
        <v>107.1</v>
      </c>
      <c r="AM26" s="331">
        <f t="shared" si="47"/>
        <v>118.1</v>
      </c>
      <c r="AN26" s="331">
        <f t="shared" si="47"/>
        <v>112.9</v>
      </c>
      <c r="AO26" s="331">
        <f t="shared" si="47"/>
        <v>126.9</v>
      </c>
      <c r="AP26" s="331">
        <f t="shared" si="47"/>
        <v>93.1</v>
      </c>
      <c r="AQ26" s="331">
        <f t="shared" si="47"/>
        <v>87.4</v>
      </c>
      <c r="AR26" s="331">
        <f t="shared" si="47"/>
        <v>95.5</v>
      </c>
      <c r="AS26" s="331">
        <f t="shared" si="47"/>
        <v>114.2</v>
      </c>
      <c r="AT26" s="331">
        <f t="shared" si="47"/>
        <v>115.2</v>
      </c>
      <c r="AU26" s="331">
        <f t="shared" si="47"/>
        <v>97.5</v>
      </c>
      <c r="AV26" s="331"/>
      <c r="AW26" s="331"/>
      <c r="AX26" s="331"/>
      <c r="AY26" s="331"/>
      <c r="AZ26" s="331"/>
      <c r="BA26" s="331"/>
      <c r="BB26" s="331"/>
      <c r="BC26" s="331"/>
      <c r="BD26" s="331"/>
      <c r="BE26" s="331"/>
      <c r="BF26" s="331"/>
      <c r="BG26" s="331"/>
      <c r="BH26" s="331"/>
      <c r="BI26" s="331"/>
      <c r="BJ26" s="331"/>
      <c r="BK26" s="331"/>
    </row>
    <row r="27" spans="1:63" x14ac:dyDescent="0.15">
      <c r="A27" s="329"/>
      <c r="B27" s="330" t="s">
        <v>79</v>
      </c>
      <c r="C27" s="330"/>
      <c r="D27" s="331">
        <f>ROUND(AVERAGE(D152:D163),1)</f>
        <v>109.7</v>
      </c>
      <c r="E27" s="331">
        <f t="shared" ref="E27:AG27" si="48">ROUND(AVERAGE(E152:E163),1)</f>
        <v>109.6</v>
      </c>
      <c r="F27" s="331">
        <f t="shared" si="48"/>
        <v>116.4</v>
      </c>
      <c r="G27" s="331">
        <f t="shared" si="48"/>
        <v>340.4</v>
      </c>
      <c r="H27" s="331">
        <f t="shared" si="48"/>
        <v>118.5</v>
      </c>
      <c r="I27" s="331">
        <f t="shared" si="48"/>
        <v>89.2</v>
      </c>
      <c r="J27" s="331">
        <f t="shared" si="48"/>
        <v>56.1</v>
      </c>
      <c r="K27" s="331">
        <f t="shared" si="48"/>
        <v>106.5</v>
      </c>
      <c r="L27" s="331">
        <f t="shared" si="48"/>
        <v>68.2</v>
      </c>
      <c r="M27" s="331">
        <f t="shared" si="48"/>
        <v>80.099999999999994</v>
      </c>
      <c r="N27" s="331">
        <f t="shared" si="48"/>
        <v>84.8</v>
      </c>
      <c r="O27" s="331">
        <f t="shared" si="48"/>
        <v>90.8</v>
      </c>
      <c r="P27" s="331">
        <f t="shared" si="48"/>
        <v>89.5</v>
      </c>
      <c r="Q27" s="331">
        <f t="shared" si="48"/>
        <v>108</v>
      </c>
      <c r="R27" s="331">
        <f t="shared" si="48"/>
        <v>105.9</v>
      </c>
      <c r="S27" s="331">
        <f t="shared" si="48"/>
        <v>89.3</v>
      </c>
      <c r="T27" s="331">
        <f t="shared" si="48"/>
        <v>92</v>
      </c>
      <c r="U27" s="331">
        <f t="shared" si="48"/>
        <v>100.7</v>
      </c>
      <c r="V27" s="331">
        <f t="shared" si="48"/>
        <v>96.1</v>
      </c>
      <c r="W27" s="331">
        <f t="shared" si="48"/>
        <v>89.7</v>
      </c>
      <c r="X27" s="331">
        <f t="shared" si="48"/>
        <v>132.30000000000001</v>
      </c>
      <c r="Y27" s="331">
        <f t="shared" si="48"/>
        <v>111.6</v>
      </c>
      <c r="Z27" s="331">
        <f t="shared" si="48"/>
        <v>317.60000000000002</v>
      </c>
      <c r="AA27" s="331">
        <f t="shared" si="48"/>
        <v>112.4</v>
      </c>
      <c r="AB27" s="331">
        <f t="shared" si="48"/>
        <v>80.400000000000006</v>
      </c>
      <c r="AC27" s="331">
        <f t="shared" si="48"/>
        <v>0</v>
      </c>
      <c r="AD27" s="331">
        <f t="shared" si="48"/>
        <v>42.4</v>
      </c>
      <c r="AE27" s="331">
        <f t="shared" si="48"/>
        <v>490.1</v>
      </c>
      <c r="AF27" s="331">
        <v>0</v>
      </c>
      <c r="AG27" s="331">
        <f t="shared" si="48"/>
        <v>109.7</v>
      </c>
      <c r="AH27" s="329"/>
      <c r="AI27" s="330" t="s">
        <v>79</v>
      </c>
      <c r="AJ27" s="330"/>
      <c r="AK27" s="331">
        <f t="shared" ref="AK27:AU27" si="49">ROUND(AVERAGE(AK152:AK163),1)</f>
        <v>109.7</v>
      </c>
      <c r="AL27" s="331">
        <f t="shared" si="49"/>
        <v>100.5</v>
      </c>
      <c r="AM27" s="331">
        <f t="shared" si="49"/>
        <v>106.8</v>
      </c>
      <c r="AN27" s="331">
        <f t="shared" si="49"/>
        <v>97.4</v>
      </c>
      <c r="AO27" s="331">
        <f t="shared" si="49"/>
        <v>122.4</v>
      </c>
      <c r="AP27" s="331">
        <f t="shared" si="49"/>
        <v>92.6</v>
      </c>
      <c r="AQ27" s="331">
        <f t="shared" si="49"/>
        <v>80</v>
      </c>
      <c r="AR27" s="331">
        <f t="shared" si="49"/>
        <v>97.9</v>
      </c>
      <c r="AS27" s="331">
        <f t="shared" si="49"/>
        <v>114.9</v>
      </c>
      <c r="AT27" s="331">
        <f t="shared" si="49"/>
        <v>116.1</v>
      </c>
      <c r="AU27" s="331">
        <f t="shared" si="49"/>
        <v>96.1</v>
      </c>
      <c r="AV27" s="331"/>
      <c r="AW27" s="331"/>
      <c r="AX27" s="331"/>
      <c r="AY27" s="331"/>
      <c r="AZ27" s="331"/>
      <c r="BA27" s="331"/>
      <c r="BB27" s="331"/>
      <c r="BC27" s="331"/>
      <c r="BD27" s="331"/>
      <c r="BE27" s="331"/>
      <c r="BF27" s="331"/>
      <c r="BG27" s="331"/>
      <c r="BH27" s="331"/>
      <c r="BI27" s="331"/>
      <c r="BJ27" s="331"/>
      <c r="BK27" s="331"/>
    </row>
    <row r="28" spans="1:63" x14ac:dyDescent="0.15">
      <c r="A28" s="329"/>
      <c r="B28" s="330" t="s">
        <v>80</v>
      </c>
      <c r="C28" s="330"/>
      <c r="D28" s="331">
        <f>ROUND(AVERAGE(D164:D175),1)</f>
        <v>111.4</v>
      </c>
      <c r="E28" s="331">
        <f t="shared" ref="E28:AG28" si="50">ROUND(AVERAGE(E164:E175),1)</f>
        <v>111.3</v>
      </c>
      <c r="F28" s="331">
        <f t="shared" si="50"/>
        <v>121.9</v>
      </c>
      <c r="G28" s="331">
        <f t="shared" si="50"/>
        <v>305.2</v>
      </c>
      <c r="H28" s="331">
        <f t="shared" si="50"/>
        <v>122.1</v>
      </c>
      <c r="I28" s="331">
        <f t="shared" si="50"/>
        <v>85.8</v>
      </c>
      <c r="J28" s="331">
        <f t="shared" si="50"/>
        <v>51.3</v>
      </c>
      <c r="K28" s="331">
        <f t="shared" si="50"/>
        <v>110.3</v>
      </c>
      <c r="L28" s="331">
        <f t="shared" si="50"/>
        <v>32.9</v>
      </c>
      <c r="M28" s="331">
        <f t="shared" si="50"/>
        <v>86.8</v>
      </c>
      <c r="N28" s="331">
        <f t="shared" si="50"/>
        <v>104.3</v>
      </c>
      <c r="O28" s="331">
        <f t="shared" si="50"/>
        <v>107.8</v>
      </c>
      <c r="P28" s="331">
        <f t="shared" si="50"/>
        <v>79.7</v>
      </c>
      <c r="Q28" s="331">
        <f t="shared" si="50"/>
        <v>118.8</v>
      </c>
      <c r="R28" s="331">
        <f t="shared" si="50"/>
        <v>108.5</v>
      </c>
      <c r="S28" s="331">
        <f t="shared" si="50"/>
        <v>134.19999999999999</v>
      </c>
      <c r="T28" s="331">
        <f t="shared" si="50"/>
        <v>89</v>
      </c>
      <c r="U28" s="331">
        <f t="shared" si="50"/>
        <v>103.9</v>
      </c>
      <c r="V28" s="331">
        <f t="shared" si="50"/>
        <v>73.3</v>
      </c>
      <c r="W28" s="331">
        <f t="shared" si="50"/>
        <v>90.5</v>
      </c>
      <c r="X28" s="331">
        <f t="shared" si="50"/>
        <v>115.5</v>
      </c>
      <c r="Y28" s="331">
        <f t="shared" si="50"/>
        <v>118</v>
      </c>
      <c r="Z28" s="331">
        <f t="shared" si="50"/>
        <v>257.89999999999998</v>
      </c>
      <c r="AA28" s="331">
        <f t="shared" si="50"/>
        <v>99.8</v>
      </c>
      <c r="AB28" s="331">
        <f t="shared" si="50"/>
        <v>71.400000000000006</v>
      </c>
      <c r="AC28" s="331">
        <f t="shared" si="50"/>
        <v>0</v>
      </c>
      <c r="AD28" s="331">
        <f t="shared" si="50"/>
        <v>24</v>
      </c>
      <c r="AE28" s="331">
        <f t="shared" si="50"/>
        <v>533</v>
      </c>
      <c r="AF28" s="331">
        <v>0</v>
      </c>
      <c r="AG28" s="331">
        <f t="shared" si="50"/>
        <v>111.4</v>
      </c>
      <c r="AH28" s="329"/>
      <c r="AI28" s="330" t="s">
        <v>80</v>
      </c>
      <c r="AJ28" s="330"/>
      <c r="AK28" s="331">
        <f>ROUND(AVERAGE(AK164:AK175),1)</f>
        <v>111.4</v>
      </c>
      <c r="AL28" s="331">
        <f t="shared" ref="AL28:AU28" si="51">ROUND(AVERAGE(AL164:AL175),1)</f>
        <v>98.9</v>
      </c>
      <c r="AM28" s="331">
        <f t="shared" si="51"/>
        <v>106.2</v>
      </c>
      <c r="AN28" s="331">
        <f t="shared" si="51"/>
        <v>94.6</v>
      </c>
      <c r="AO28" s="331">
        <f t="shared" si="51"/>
        <v>125.5</v>
      </c>
      <c r="AP28" s="331">
        <f t="shared" si="51"/>
        <v>89.7</v>
      </c>
      <c r="AQ28" s="331">
        <f t="shared" si="51"/>
        <v>85</v>
      </c>
      <c r="AR28" s="331">
        <f t="shared" si="51"/>
        <v>91.7</v>
      </c>
      <c r="AS28" s="331">
        <f t="shared" si="51"/>
        <v>118.5</v>
      </c>
      <c r="AT28" s="331">
        <f t="shared" si="51"/>
        <v>120.3</v>
      </c>
      <c r="AU28" s="331">
        <f t="shared" si="51"/>
        <v>87.8</v>
      </c>
      <c r="AV28" s="331"/>
      <c r="AW28" s="331"/>
      <c r="AX28" s="331"/>
      <c r="AY28" s="331"/>
      <c r="AZ28" s="331"/>
      <c r="BA28" s="331"/>
      <c r="BB28" s="331"/>
      <c r="BC28" s="331"/>
      <c r="BD28" s="331"/>
      <c r="BE28" s="331"/>
      <c r="BF28" s="331"/>
      <c r="BG28" s="331"/>
      <c r="BH28" s="331"/>
      <c r="BI28" s="331"/>
      <c r="BJ28" s="331"/>
      <c r="BK28" s="331"/>
    </row>
    <row r="29" spans="1:63" x14ac:dyDescent="0.15">
      <c r="A29" s="335"/>
      <c r="B29" s="336" t="s">
        <v>81</v>
      </c>
      <c r="C29" s="336"/>
      <c r="D29" s="337">
        <f t="shared" ref="D29:AG29" si="52">ROUND(AVERAGE(D176:D187),1)</f>
        <v>113.6</v>
      </c>
      <c r="E29" s="337">
        <f t="shared" si="52"/>
        <v>113.5</v>
      </c>
      <c r="F29" s="337">
        <f t="shared" si="52"/>
        <v>120</v>
      </c>
      <c r="G29" s="337">
        <f t="shared" si="52"/>
        <v>327.7</v>
      </c>
      <c r="H29" s="337">
        <f t="shared" si="52"/>
        <v>132.6</v>
      </c>
      <c r="I29" s="337">
        <f t="shared" si="52"/>
        <v>81.8</v>
      </c>
      <c r="J29" s="337">
        <f t="shared" si="52"/>
        <v>47</v>
      </c>
      <c r="K29" s="337">
        <f t="shared" si="52"/>
        <v>105.9</v>
      </c>
      <c r="L29" s="337">
        <f t="shared" si="52"/>
        <v>31.2</v>
      </c>
      <c r="M29" s="337">
        <f t="shared" si="52"/>
        <v>91.5</v>
      </c>
      <c r="N29" s="337">
        <f t="shared" si="52"/>
        <v>111.5</v>
      </c>
      <c r="O29" s="337">
        <f t="shared" si="52"/>
        <v>116</v>
      </c>
      <c r="P29" s="337">
        <f t="shared" si="52"/>
        <v>108.4</v>
      </c>
      <c r="Q29" s="337">
        <f t="shared" si="52"/>
        <v>116.1</v>
      </c>
      <c r="R29" s="337">
        <f t="shared" si="52"/>
        <v>113.7</v>
      </c>
      <c r="S29" s="337">
        <f t="shared" si="52"/>
        <v>108.7</v>
      </c>
      <c r="T29" s="337">
        <f t="shared" si="52"/>
        <v>90.6</v>
      </c>
      <c r="U29" s="337">
        <f t="shared" si="52"/>
        <v>111.1</v>
      </c>
      <c r="V29" s="337">
        <f t="shared" si="52"/>
        <v>70.8</v>
      </c>
      <c r="W29" s="337">
        <f t="shared" si="52"/>
        <v>90</v>
      </c>
      <c r="X29" s="337">
        <f t="shared" si="52"/>
        <v>105.8</v>
      </c>
      <c r="Y29" s="337">
        <f t="shared" si="52"/>
        <v>111.8</v>
      </c>
      <c r="Z29" s="337">
        <f t="shared" si="52"/>
        <v>224.1</v>
      </c>
      <c r="AA29" s="337">
        <f t="shared" si="52"/>
        <v>100.7</v>
      </c>
      <c r="AB29" s="337">
        <f t="shared" si="52"/>
        <v>71.8</v>
      </c>
      <c r="AC29" s="337">
        <f t="shared" si="52"/>
        <v>0</v>
      </c>
      <c r="AD29" s="337">
        <f t="shared" si="52"/>
        <v>21.8</v>
      </c>
      <c r="AE29" s="337">
        <f t="shared" si="52"/>
        <v>534.29999999999995</v>
      </c>
      <c r="AF29" s="337">
        <v>0</v>
      </c>
      <c r="AG29" s="337">
        <f t="shared" si="52"/>
        <v>113.6</v>
      </c>
      <c r="AH29" s="335"/>
      <c r="AI29" s="336" t="s">
        <v>81</v>
      </c>
      <c r="AJ29" s="336"/>
      <c r="AK29" s="337">
        <f t="shared" ref="AK29:AU29" si="53">ROUND(AVERAGE(AK176:AK187),1)</f>
        <v>113.6</v>
      </c>
      <c r="AL29" s="337">
        <f t="shared" si="53"/>
        <v>99.4</v>
      </c>
      <c r="AM29" s="337">
        <f t="shared" si="53"/>
        <v>109.7</v>
      </c>
      <c r="AN29" s="337">
        <f t="shared" si="53"/>
        <v>95.8</v>
      </c>
      <c r="AO29" s="337">
        <f t="shared" si="53"/>
        <v>133.1</v>
      </c>
      <c r="AP29" s="337">
        <f t="shared" si="53"/>
        <v>86.2</v>
      </c>
      <c r="AQ29" s="337">
        <f t="shared" si="53"/>
        <v>85.7</v>
      </c>
      <c r="AR29" s="337">
        <f t="shared" si="53"/>
        <v>86.5</v>
      </c>
      <c r="AS29" s="337">
        <f t="shared" si="53"/>
        <v>121.8</v>
      </c>
      <c r="AT29" s="337">
        <f t="shared" si="53"/>
        <v>123.9</v>
      </c>
      <c r="AU29" s="337">
        <f t="shared" si="53"/>
        <v>85.3</v>
      </c>
      <c r="AV29" s="331"/>
      <c r="AW29" s="331"/>
      <c r="AX29" s="331"/>
      <c r="AY29" s="331"/>
      <c r="AZ29" s="331"/>
      <c r="BA29" s="331"/>
      <c r="BB29" s="331"/>
      <c r="BC29" s="331"/>
      <c r="BD29" s="331"/>
      <c r="BE29" s="331"/>
      <c r="BF29" s="331"/>
      <c r="BG29" s="331"/>
      <c r="BH29" s="331"/>
      <c r="BI29" s="331"/>
      <c r="BJ29" s="331"/>
      <c r="BK29" s="331"/>
    </row>
    <row r="30" spans="1:63" x14ac:dyDescent="0.15">
      <c r="A30" s="329" t="s">
        <v>82</v>
      </c>
      <c r="B30" s="330" t="s">
        <v>83</v>
      </c>
      <c r="C30" s="329" t="s">
        <v>84</v>
      </c>
      <c r="D30" s="475">
        <v>109.4</v>
      </c>
      <c r="E30" s="475">
        <v>109.4</v>
      </c>
      <c r="F30" s="475">
        <v>119.9</v>
      </c>
      <c r="G30" s="475">
        <v>124.5</v>
      </c>
      <c r="H30" s="475">
        <v>76.599999999999994</v>
      </c>
      <c r="I30" s="475">
        <v>145</v>
      </c>
      <c r="J30" s="475">
        <v>275</v>
      </c>
      <c r="K30" s="475">
        <v>96.4</v>
      </c>
      <c r="L30" s="475">
        <v>136.1</v>
      </c>
      <c r="M30" s="475">
        <v>22.5</v>
      </c>
      <c r="N30" s="475">
        <v>61.7</v>
      </c>
      <c r="O30" s="475">
        <v>70.900000000000006</v>
      </c>
      <c r="P30" s="475">
        <v>190.8</v>
      </c>
      <c r="Q30" s="475">
        <v>106.9</v>
      </c>
      <c r="R30" s="475">
        <v>115.2</v>
      </c>
      <c r="S30" s="475">
        <v>106.7</v>
      </c>
      <c r="T30" s="475">
        <v>68.099999999999994</v>
      </c>
      <c r="U30" s="475">
        <v>106.6</v>
      </c>
      <c r="V30" s="475">
        <v>446</v>
      </c>
      <c r="W30" s="475">
        <v>44.7</v>
      </c>
      <c r="X30" s="475">
        <v>183.2</v>
      </c>
      <c r="Y30" s="475">
        <v>182.5</v>
      </c>
      <c r="Z30" s="475">
        <v>352</v>
      </c>
      <c r="AA30" s="475">
        <v>23.8</v>
      </c>
      <c r="AB30" s="475">
        <v>94.7</v>
      </c>
      <c r="AC30" s="479">
        <v>0</v>
      </c>
      <c r="AD30" s="475">
        <v>126.6</v>
      </c>
      <c r="AE30" s="455">
        <v>89.1</v>
      </c>
      <c r="AF30" s="455">
        <v>0</v>
      </c>
      <c r="AG30" s="455">
        <v>109.4</v>
      </c>
      <c r="AH30" s="329" t="s">
        <v>82</v>
      </c>
      <c r="AI30" s="330" t="s">
        <v>83</v>
      </c>
      <c r="AJ30" s="329" t="s">
        <v>84</v>
      </c>
      <c r="AK30" s="455">
        <v>109.4</v>
      </c>
      <c r="AL30" s="455">
        <v>98.3</v>
      </c>
      <c r="AM30" s="455">
        <v>101.9</v>
      </c>
      <c r="AN30" s="455">
        <v>103</v>
      </c>
      <c r="AO30" s="455">
        <v>100.1</v>
      </c>
      <c r="AP30" s="455">
        <v>93.6</v>
      </c>
      <c r="AQ30" s="455">
        <v>89.9</v>
      </c>
      <c r="AR30" s="455">
        <v>95.1</v>
      </c>
      <c r="AS30" s="455">
        <v>115.8</v>
      </c>
      <c r="AT30" s="455">
        <v>115.1</v>
      </c>
      <c r="AU30" s="455">
        <v>127.3</v>
      </c>
    </row>
    <row r="31" spans="1:63" x14ac:dyDescent="0.15">
      <c r="A31" s="329" t="s">
        <v>85</v>
      </c>
      <c r="B31" s="330"/>
      <c r="C31" s="329" t="s">
        <v>86</v>
      </c>
      <c r="D31" s="475">
        <v>110.5</v>
      </c>
      <c r="E31" s="475">
        <v>110.5</v>
      </c>
      <c r="F31" s="475">
        <v>116</v>
      </c>
      <c r="G31" s="475">
        <v>126.1</v>
      </c>
      <c r="H31" s="475">
        <v>74.2</v>
      </c>
      <c r="I31" s="475">
        <v>145.4</v>
      </c>
      <c r="J31" s="475">
        <v>268.3</v>
      </c>
      <c r="K31" s="475">
        <v>95.8</v>
      </c>
      <c r="L31" s="475">
        <v>154.4</v>
      </c>
      <c r="M31" s="475">
        <v>24.7</v>
      </c>
      <c r="N31" s="475">
        <v>61</v>
      </c>
      <c r="O31" s="475">
        <v>74.3</v>
      </c>
      <c r="P31" s="475">
        <v>241.9</v>
      </c>
      <c r="Q31" s="475">
        <v>111.8</v>
      </c>
      <c r="R31" s="475">
        <v>116.7</v>
      </c>
      <c r="S31" s="475">
        <v>109.8</v>
      </c>
      <c r="T31" s="475">
        <v>72.5</v>
      </c>
      <c r="U31" s="475">
        <v>110.7</v>
      </c>
      <c r="V31" s="475">
        <v>427.1</v>
      </c>
      <c r="W31" s="475">
        <v>52.8</v>
      </c>
      <c r="X31" s="475">
        <v>169.3</v>
      </c>
      <c r="Y31" s="475">
        <v>185.8</v>
      </c>
      <c r="Z31" s="475">
        <v>277.60000000000002</v>
      </c>
      <c r="AA31" s="475">
        <v>20</v>
      </c>
      <c r="AB31" s="475">
        <v>66</v>
      </c>
      <c r="AC31" s="479">
        <v>0</v>
      </c>
      <c r="AD31" s="475">
        <v>138.1</v>
      </c>
      <c r="AE31" s="455">
        <v>85.7</v>
      </c>
      <c r="AF31" s="455">
        <v>0</v>
      </c>
      <c r="AG31" s="455">
        <v>110.5</v>
      </c>
      <c r="AH31" s="329" t="s">
        <v>85</v>
      </c>
      <c r="AI31" s="330"/>
      <c r="AJ31" s="329" t="s">
        <v>86</v>
      </c>
      <c r="AK31" s="455">
        <v>110.5</v>
      </c>
      <c r="AL31" s="455">
        <v>101.1</v>
      </c>
      <c r="AM31" s="455">
        <v>107.3</v>
      </c>
      <c r="AN31" s="455">
        <v>111.2</v>
      </c>
      <c r="AO31" s="455">
        <v>100.8</v>
      </c>
      <c r="AP31" s="455">
        <v>93.1</v>
      </c>
      <c r="AQ31" s="455">
        <v>86.2</v>
      </c>
      <c r="AR31" s="455">
        <v>96.1</v>
      </c>
      <c r="AS31" s="455">
        <v>115.9</v>
      </c>
      <c r="AT31" s="455">
        <v>115.3</v>
      </c>
      <c r="AU31" s="455">
        <v>126.1</v>
      </c>
    </row>
    <row r="32" spans="1:63" x14ac:dyDescent="0.15">
      <c r="A32" s="329" t="s">
        <v>87</v>
      </c>
      <c r="B32" s="330"/>
      <c r="C32" s="329" t="s">
        <v>88</v>
      </c>
      <c r="D32" s="475">
        <v>104.6</v>
      </c>
      <c r="E32" s="475">
        <v>104.6</v>
      </c>
      <c r="F32" s="475">
        <v>110.5</v>
      </c>
      <c r="G32" s="475">
        <v>126.6</v>
      </c>
      <c r="H32" s="475">
        <v>69.8</v>
      </c>
      <c r="I32" s="475">
        <v>124.9</v>
      </c>
      <c r="J32" s="475">
        <v>246.6</v>
      </c>
      <c r="K32" s="475">
        <v>74.599999999999994</v>
      </c>
      <c r="L32" s="475">
        <v>139.9</v>
      </c>
      <c r="M32" s="475">
        <v>27</v>
      </c>
      <c r="N32" s="475">
        <v>52.8</v>
      </c>
      <c r="O32" s="475">
        <v>53.3</v>
      </c>
      <c r="P32" s="475">
        <v>161.9</v>
      </c>
      <c r="Q32" s="475">
        <v>113</v>
      </c>
      <c r="R32" s="475">
        <v>114</v>
      </c>
      <c r="S32" s="475">
        <v>113.3</v>
      </c>
      <c r="T32" s="475">
        <v>74.8</v>
      </c>
      <c r="U32" s="475">
        <v>109.7</v>
      </c>
      <c r="V32" s="475">
        <v>427.8</v>
      </c>
      <c r="W32" s="475">
        <v>62.5</v>
      </c>
      <c r="X32" s="475">
        <v>171.7</v>
      </c>
      <c r="Y32" s="475">
        <v>173</v>
      </c>
      <c r="Z32" s="475">
        <v>298.39999999999998</v>
      </c>
      <c r="AA32" s="475">
        <v>15.2</v>
      </c>
      <c r="AB32" s="475">
        <v>65.099999999999994</v>
      </c>
      <c r="AC32" s="479">
        <v>0</v>
      </c>
      <c r="AD32" s="475">
        <v>149.4</v>
      </c>
      <c r="AE32" s="455">
        <v>80.7</v>
      </c>
      <c r="AF32" s="455">
        <v>0</v>
      </c>
      <c r="AG32" s="455">
        <v>104.6</v>
      </c>
      <c r="AH32" s="329" t="s">
        <v>87</v>
      </c>
      <c r="AI32" s="330"/>
      <c r="AJ32" s="329" t="s">
        <v>88</v>
      </c>
      <c r="AK32" s="455">
        <v>104.6</v>
      </c>
      <c r="AL32" s="455">
        <v>89.8</v>
      </c>
      <c r="AM32" s="455">
        <v>89.3</v>
      </c>
      <c r="AN32" s="455">
        <v>83.7</v>
      </c>
      <c r="AO32" s="455">
        <v>98.7</v>
      </c>
      <c r="AP32" s="455">
        <v>90.4</v>
      </c>
      <c r="AQ32" s="455">
        <v>63.7</v>
      </c>
      <c r="AR32" s="455">
        <v>101.5</v>
      </c>
      <c r="AS32" s="455">
        <v>113.1</v>
      </c>
      <c r="AT32" s="455">
        <v>112.3</v>
      </c>
      <c r="AU32" s="455">
        <v>126.8</v>
      </c>
    </row>
    <row r="33" spans="1:47" x14ac:dyDescent="0.15">
      <c r="A33" s="329"/>
      <c r="B33" s="330"/>
      <c r="C33" s="329" t="s">
        <v>89</v>
      </c>
      <c r="D33" s="475">
        <v>103.4</v>
      </c>
      <c r="E33" s="475">
        <v>103.4</v>
      </c>
      <c r="F33" s="475">
        <v>115.4</v>
      </c>
      <c r="G33" s="475">
        <v>129.9</v>
      </c>
      <c r="H33" s="475">
        <v>73.5</v>
      </c>
      <c r="I33" s="475">
        <v>108.8</v>
      </c>
      <c r="J33" s="475">
        <v>159.6</v>
      </c>
      <c r="K33" s="475">
        <v>84.8</v>
      </c>
      <c r="L33" s="475">
        <v>129.6</v>
      </c>
      <c r="M33" s="475">
        <v>26.9</v>
      </c>
      <c r="N33" s="475">
        <v>64.599999999999994</v>
      </c>
      <c r="O33" s="475">
        <v>77.2</v>
      </c>
      <c r="P33" s="475">
        <v>164.6</v>
      </c>
      <c r="Q33" s="475">
        <v>114.3</v>
      </c>
      <c r="R33" s="475">
        <v>112.6</v>
      </c>
      <c r="S33" s="475">
        <v>108.4</v>
      </c>
      <c r="T33" s="475">
        <v>69.2</v>
      </c>
      <c r="U33" s="475">
        <v>108.3</v>
      </c>
      <c r="V33" s="475">
        <v>417.4</v>
      </c>
      <c r="W33" s="475">
        <v>55.9</v>
      </c>
      <c r="X33" s="475">
        <v>172.6</v>
      </c>
      <c r="Y33" s="475">
        <v>175.6</v>
      </c>
      <c r="Z33" s="475">
        <v>314.10000000000002</v>
      </c>
      <c r="AA33" s="475">
        <v>22.6</v>
      </c>
      <c r="AB33" s="475">
        <v>67.5</v>
      </c>
      <c r="AC33" s="479">
        <v>0</v>
      </c>
      <c r="AD33" s="475">
        <v>134.6</v>
      </c>
      <c r="AE33" s="455">
        <v>89.1</v>
      </c>
      <c r="AF33" s="455">
        <v>0</v>
      </c>
      <c r="AG33" s="455">
        <v>103.4</v>
      </c>
      <c r="AH33" s="329"/>
      <c r="AI33" s="330"/>
      <c r="AJ33" s="329" t="s">
        <v>89</v>
      </c>
      <c r="AK33" s="455">
        <v>103.4</v>
      </c>
      <c r="AL33" s="455">
        <v>95.7</v>
      </c>
      <c r="AM33" s="455">
        <v>99.4</v>
      </c>
      <c r="AN33" s="455">
        <v>98.6</v>
      </c>
      <c r="AO33" s="455">
        <v>100.9</v>
      </c>
      <c r="AP33" s="455">
        <v>90.9</v>
      </c>
      <c r="AQ33" s="455">
        <v>76.400000000000006</v>
      </c>
      <c r="AR33" s="455">
        <v>97</v>
      </c>
      <c r="AS33" s="455">
        <v>107.8</v>
      </c>
      <c r="AT33" s="455">
        <v>107.2</v>
      </c>
      <c r="AU33" s="455">
        <v>117.8</v>
      </c>
    </row>
    <row r="34" spans="1:47" x14ac:dyDescent="0.15">
      <c r="A34" s="329"/>
      <c r="B34" s="330"/>
      <c r="C34" s="329" t="s">
        <v>90</v>
      </c>
      <c r="D34" s="475">
        <v>110.2</v>
      </c>
      <c r="E34" s="475">
        <v>110.3</v>
      </c>
      <c r="F34" s="475">
        <v>121.5</v>
      </c>
      <c r="G34" s="475">
        <v>136.1</v>
      </c>
      <c r="H34" s="475">
        <v>77.8</v>
      </c>
      <c r="I34" s="475">
        <v>115.5</v>
      </c>
      <c r="J34" s="475">
        <v>154.6</v>
      </c>
      <c r="K34" s="475">
        <v>92.9</v>
      </c>
      <c r="L34" s="475">
        <v>150.5</v>
      </c>
      <c r="M34" s="475">
        <v>28.8</v>
      </c>
      <c r="N34" s="475">
        <v>61</v>
      </c>
      <c r="O34" s="475">
        <v>89.1</v>
      </c>
      <c r="P34" s="475">
        <v>232</v>
      </c>
      <c r="Q34" s="475">
        <v>111</v>
      </c>
      <c r="R34" s="475">
        <v>114.6</v>
      </c>
      <c r="S34" s="475">
        <v>106.3</v>
      </c>
      <c r="T34" s="475">
        <v>67.099999999999994</v>
      </c>
      <c r="U34" s="475">
        <v>113</v>
      </c>
      <c r="V34" s="475">
        <v>424.3</v>
      </c>
      <c r="W34" s="475">
        <v>98.2</v>
      </c>
      <c r="X34" s="475">
        <v>160.80000000000001</v>
      </c>
      <c r="Y34" s="475">
        <v>170.2</v>
      </c>
      <c r="Z34" s="475">
        <v>302.89999999999998</v>
      </c>
      <c r="AA34" s="475">
        <v>30.5</v>
      </c>
      <c r="AB34" s="475">
        <v>72.900000000000006</v>
      </c>
      <c r="AC34" s="479">
        <v>0</v>
      </c>
      <c r="AD34" s="475">
        <v>103.7</v>
      </c>
      <c r="AE34" s="455">
        <v>57.4</v>
      </c>
      <c r="AF34" s="455">
        <v>0</v>
      </c>
      <c r="AG34" s="455">
        <v>110.2</v>
      </c>
      <c r="AH34" s="329"/>
      <c r="AI34" s="330"/>
      <c r="AJ34" s="329" t="s">
        <v>90</v>
      </c>
      <c r="AK34" s="455">
        <v>110.2</v>
      </c>
      <c r="AL34" s="455">
        <v>110.8</v>
      </c>
      <c r="AM34" s="455">
        <v>109</v>
      </c>
      <c r="AN34" s="455">
        <v>113.7</v>
      </c>
      <c r="AO34" s="455">
        <v>101</v>
      </c>
      <c r="AP34" s="455">
        <v>113.2</v>
      </c>
      <c r="AQ34" s="455">
        <v>82.8</v>
      </c>
      <c r="AR34" s="455">
        <v>126</v>
      </c>
      <c r="AS34" s="455">
        <v>109.9</v>
      </c>
      <c r="AT34" s="455">
        <v>109.1</v>
      </c>
      <c r="AU34" s="455">
        <v>123.2</v>
      </c>
    </row>
    <row r="35" spans="1:47" x14ac:dyDescent="0.15">
      <c r="A35" s="329"/>
      <c r="B35" s="330"/>
      <c r="C35" s="329" t="s">
        <v>91</v>
      </c>
      <c r="D35" s="475">
        <v>109.7</v>
      </c>
      <c r="E35" s="475">
        <v>109.7</v>
      </c>
      <c r="F35" s="475">
        <v>114.9</v>
      </c>
      <c r="G35" s="475">
        <v>136.9</v>
      </c>
      <c r="H35" s="475">
        <v>71.3</v>
      </c>
      <c r="I35" s="475">
        <v>118.1</v>
      </c>
      <c r="J35" s="475">
        <v>155.9</v>
      </c>
      <c r="K35" s="475">
        <v>99.5</v>
      </c>
      <c r="L35" s="475">
        <v>136.69999999999999</v>
      </c>
      <c r="M35" s="475">
        <v>30.1</v>
      </c>
      <c r="N35" s="475">
        <v>69.099999999999994</v>
      </c>
      <c r="O35" s="475">
        <v>84.1</v>
      </c>
      <c r="P35" s="475">
        <v>203.2</v>
      </c>
      <c r="Q35" s="475">
        <v>114.2</v>
      </c>
      <c r="R35" s="475">
        <v>110.1</v>
      </c>
      <c r="S35" s="475">
        <v>101.9</v>
      </c>
      <c r="T35" s="475">
        <v>70.599999999999994</v>
      </c>
      <c r="U35" s="475">
        <v>117.3</v>
      </c>
      <c r="V35" s="475">
        <v>436.9</v>
      </c>
      <c r="W35" s="475">
        <v>101.4</v>
      </c>
      <c r="X35" s="475">
        <v>164.8</v>
      </c>
      <c r="Y35" s="475">
        <v>180.6</v>
      </c>
      <c r="Z35" s="475">
        <v>308.10000000000002</v>
      </c>
      <c r="AA35" s="475">
        <v>31.4</v>
      </c>
      <c r="AB35" s="475">
        <v>67.099999999999994</v>
      </c>
      <c r="AC35" s="479">
        <v>0</v>
      </c>
      <c r="AD35" s="475">
        <v>102.4</v>
      </c>
      <c r="AE35" s="455">
        <v>58.9</v>
      </c>
      <c r="AF35" s="455">
        <v>0</v>
      </c>
      <c r="AG35" s="455">
        <v>109.7</v>
      </c>
      <c r="AH35" s="329"/>
      <c r="AI35" s="330"/>
      <c r="AJ35" s="329" t="s">
        <v>91</v>
      </c>
      <c r="AK35" s="455">
        <v>109.7</v>
      </c>
      <c r="AL35" s="455">
        <v>113.3</v>
      </c>
      <c r="AM35" s="455">
        <v>108.8</v>
      </c>
      <c r="AN35" s="455">
        <v>113.2</v>
      </c>
      <c r="AO35" s="455">
        <v>101.5</v>
      </c>
      <c r="AP35" s="455">
        <v>119.1</v>
      </c>
      <c r="AQ35" s="455">
        <v>89.6</v>
      </c>
      <c r="AR35" s="455">
        <v>131.4</v>
      </c>
      <c r="AS35" s="455">
        <v>107.6</v>
      </c>
      <c r="AT35" s="455">
        <v>107.6</v>
      </c>
      <c r="AU35" s="455">
        <v>106.6</v>
      </c>
    </row>
    <row r="36" spans="1:47" x14ac:dyDescent="0.15">
      <c r="A36" s="329"/>
      <c r="B36" s="330"/>
      <c r="C36" s="329" t="s">
        <v>92</v>
      </c>
      <c r="D36" s="475">
        <v>113.1</v>
      </c>
      <c r="E36" s="475">
        <v>113.1</v>
      </c>
      <c r="F36" s="475">
        <v>120.2</v>
      </c>
      <c r="G36" s="475">
        <v>140.69999999999999</v>
      </c>
      <c r="H36" s="475">
        <v>70.599999999999994</v>
      </c>
      <c r="I36" s="475">
        <v>124.9</v>
      </c>
      <c r="J36" s="475">
        <v>167.5</v>
      </c>
      <c r="K36" s="475">
        <v>103.1</v>
      </c>
      <c r="L36" s="475">
        <v>149.80000000000001</v>
      </c>
      <c r="M36" s="475">
        <v>30.3</v>
      </c>
      <c r="N36" s="475">
        <v>69.8</v>
      </c>
      <c r="O36" s="475">
        <v>76</v>
      </c>
      <c r="P36" s="475">
        <v>256.60000000000002</v>
      </c>
      <c r="Q36" s="475">
        <v>113.2</v>
      </c>
      <c r="R36" s="475">
        <v>108.9</v>
      </c>
      <c r="S36" s="475">
        <v>101.1</v>
      </c>
      <c r="T36" s="475">
        <v>73.2</v>
      </c>
      <c r="U36" s="475">
        <v>127.9</v>
      </c>
      <c r="V36" s="475">
        <v>455.7</v>
      </c>
      <c r="W36" s="475">
        <v>99.2</v>
      </c>
      <c r="X36" s="475">
        <v>176</v>
      </c>
      <c r="Y36" s="475">
        <v>185.2</v>
      </c>
      <c r="Z36" s="475">
        <v>355.2</v>
      </c>
      <c r="AA36" s="475">
        <v>31</v>
      </c>
      <c r="AB36" s="475">
        <v>66.3</v>
      </c>
      <c r="AC36" s="479">
        <v>0</v>
      </c>
      <c r="AD36" s="475">
        <v>102.1</v>
      </c>
      <c r="AE36" s="455">
        <v>61.7</v>
      </c>
      <c r="AF36" s="455">
        <v>0</v>
      </c>
      <c r="AG36" s="455">
        <v>113.1</v>
      </c>
      <c r="AH36" s="329"/>
      <c r="AI36" s="330"/>
      <c r="AJ36" s="329" t="s">
        <v>92</v>
      </c>
      <c r="AK36" s="455">
        <v>113.1</v>
      </c>
      <c r="AL36" s="455">
        <v>118.7</v>
      </c>
      <c r="AM36" s="455">
        <v>112.2</v>
      </c>
      <c r="AN36" s="455">
        <v>117.7</v>
      </c>
      <c r="AO36" s="455">
        <v>103</v>
      </c>
      <c r="AP36" s="455">
        <v>126.9</v>
      </c>
      <c r="AQ36" s="455">
        <v>97.9</v>
      </c>
      <c r="AR36" s="455">
        <v>139</v>
      </c>
      <c r="AS36" s="455">
        <v>109.9</v>
      </c>
      <c r="AT36" s="455">
        <v>110</v>
      </c>
      <c r="AU36" s="455">
        <v>108.2</v>
      </c>
    </row>
    <row r="37" spans="1:47" x14ac:dyDescent="0.15">
      <c r="A37" s="329"/>
      <c r="B37" s="330"/>
      <c r="C37" s="329" t="s">
        <v>93</v>
      </c>
      <c r="D37" s="475">
        <v>115.2</v>
      </c>
      <c r="E37" s="475">
        <v>115.2</v>
      </c>
      <c r="F37" s="475">
        <v>120.2</v>
      </c>
      <c r="G37" s="475">
        <v>153.80000000000001</v>
      </c>
      <c r="H37" s="475">
        <v>75.5</v>
      </c>
      <c r="I37" s="475">
        <v>134.69999999999999</v>
      </c>
      <c r="J37" s="475">
        <v>183.2</v>
      </c>
      <c r="K37" s="475">
        <v>109</v>
      </c>
      <c r="L37" s="475">
        <v>166.9</v>
      </c>
      <c r="M37" s="475">
        <v>28.8</v>
      </c>
      <c r="N37" s="475">
        <v>68</v>
      </c>
      <c r="O37" s="475">
        <v>72.2</v>
      </c>
      <c r="P37" s="475">
        <v>275.3</v>
      </c>
      <c r="Q37" s="475">
        <v>107.2</v>
      </c>
      <c r="R37" s="475">
        <v>106.2</v>
      </c>
      <c r="S37" s="475">
        <v>102.1</v>
      </c>
      <c r="T37" s="475">
        <v>71.099999999999994</v>
      </c>
      <c r="U37" s="475">
        <v>135.80000000000001</v>
      </c>
      <c r="V37" s="475">
        <v>446.4</v>
      </c>
      <c r="W37" s="475">
        <v>98.4</v>
      </c>
      <c r="X37" s="475">
        <v>184.3</v>
      </c>
      <c r="Y37" s="475">
        <v>182.5</v>
      </c>
      <c r="Z37" s="475">
        <v>389.6</v>
      </c>
      <c r="AA37" s="475">
        <v>27.5</v>
      </c>
      <c r="AB37" s="475">
        <v>68.599999999999994</v>
      </c>
      <c r="AC37" s="479">
        <v>0</v>
      </c>
      <c r="AD37" s="475">
        <v>110.2</v>
      </c>
      <c r="AE37" s="455">
        <v>66.2</v>
      </c>
      <c r="AF37" s="455">
        <v>0</v>
      </c>
      <c r="AG37" s="455">
        <v>115.2</v>
      </c>
      <c r="AH37" s="329"/>
      <c r="AI37" s="330"/>
      <c r="AJ37" s="329" t="s">
        <v>93</v>
      </c>
      <c r="AK37" s="455">
        <v>115.2</v>
      </c>
      <c r="AL37" s="455">
        <v>120.5</v>
      </c>
      <c r="AM37" s="455">
        <v>115.4</v>
      </c>
      <c r="AN37" s="455">
        <v>120.4</v>
      </c>
      <c r="AO37" s="455">
        <v>107.2</v>
      </c>
      <c r="AP37" s="455">
        <v>127</v>
      </c>
      <c r="AQ37" s="455">
        <v>106.7</v>
      </c>
      <c r="AR37" s="455">
        <v>135.5</v>
      </c>
      <c r="AS37" s="455">
        <v>112.1</v>
      </c>
      <c r="AT37" s="455">
        <v>112.4</v>
      </c>
      <c r="AU37" s="455">
        <v>106.4</v>
      </c>
    </row>
    <row r="38" spans="1:47" x14ac:dyDescent="0.15">
      <c r="A38" s="329"/>
      <c r="B38" s="330"/>
      <c r="C38" s="329" t="s">
        <v>94</v>
      </c>
      <c r="D38" s="475">
        <v>111.1</v>
      </c>
      <c r="E38" s="475">
        <v>111.1</v>
      </c>
      <c r="F38" s="475">
        <v>115.1</v>
      </c>
      <c r="G38" s="475">
        <v>168.9</v>
      </c>
      <c r="H38" s="475">
        <v>75.599999999999994</v>
      </c>
      <c r="I38" s="475">
        <v>132.1</v>
      </c>
      <c r="J38" s="475">
        <v>212.2</v>
      </c>
      <c r="K38" s="475">
        <v>91.1</v>
      </c>
      <c r="L38" s="475">
        <v>179.1</v>
      </c>
      <c r="M38" s="475">
        <v>26.6</v>
      </c>
      <c r="N38" s="475">
        <v>61.4</v>
      </c>
      <c r="O38" s="475">
        <v>70.7</v>
      </c>
      <c r="P38" s="475">
        <v>191.5</v>
      </c>
      <c r="Q38" s="475">
        <v>105.8</v>
      </c>
      <c r="R38" s="475">
        <v>103.3</v>
      </c>
      <c r="S38" s="475">
        <v>111.6</v>
      </c>
      <c r="T38" s="475">
        <v>70.900000000000006</v>
      </c>
      <c r="U38" s="475">
        <v>123.9</v>
      </c>
      <c r="V38" s="475">
        <v>432.3</v>
      </c>
      <c r="W38" s="475">
        <v>98.5</v>
      </c>
      <c r="X38" s="475">
        <v>173.1</v>
      </c>
      <c r="Y38" s="475">
        <v>177.9</v>
      </c>
      <c r="Z38" s="475">
        <v>331.3</v>
      </c>
      <c r="AA38" s="475">
        <v>22.4</v>
      </c>
      <c r="AB38" s="475">
        <v>64.7</v>
      </c>
      <c r="AC38" s="479">
        <v>0</v>
      </c>
      <c r="AD38" s="475">
        <v>121.7</v>
      </c>
      <c r="AE38" s="455">
        <v>64.3</v>
      </c>
      <c r="AF38" s="455">
        <v>0</v>
      </c>
      <c r="AG38" s="455">
        <v>111.1</v>
      </c>
      <c r="AH38" s="329"/>
      <c r="AI38" s="330"/>
      <c r="AJ38" s="329" t="s">
        <v>94</v>
      </c>
      <c r="AK38" s="455">
        <v>111.1</v>
      </c>
      <c r="AL38" s="455">
        <v>109.4</v>
      </c>
      <c r="AM38" s="455">
        <v>104.7</v>
      </c>
      <c r="AN38" s="455">
        <v>104.4</v>
      </c>
      <c r="AO38" s="455">
        <v>105.3</v>
      </c>
      <c r="AP38" s="455">
        <v>115.2</v>
      </c>
      <c r="AQ38" s="455">
        <v>86.2</v>
      </c>
      <c r="AR38" s="455">
        <v>127.4</v>
      </c>
      <c r="AS38" s="455">
        <v>112.1</v>
      </c>
      <c r="AT38" s="455">
        <v>111.8</v>
      </c>
      <c r="AU38" s="455">
        <v>116.9</v>
      </c>
    </row>
    <row r="39" spans="1:47" x14ac:dyDescent="0.15">
      <c r="A39" s="329"/>
      <c r="B39" s="330"/>
      <c r="C39" s="329" t="s">
        <v>95</v>
      </c>
      <c r="D39" s="475">
        <v>116.1</v>
      </c>
      <c r="E39" s="475">
        <v>116.1</v>
      </c>
      <c r="F39" s="475">
        <v>111.1</v>
      </c>
      <c r="G39" s="475">
        <v>180</v>
      </c>
      <c r="H39" s="475">
        <v>89.3</v>
      </c>
      <c r="I39" s="475">
        <v>148.5</v>
      </c>
      <c r="J39" s="475">
        <v>229.9</v>
      </c>
      <c r="K39" s="475">
        <v>109</v>
      </c>
      <c r="L39" s="475">
        <v>186.3</v>
      </c>
      <c r="M39" s="475">
        <v>27.6</v>
      </c>
      <c r="N39" s="475">
        <v>55.7</v>
      </c>
      <c r="O39" s="475">
        <v>81.099999999999994</v>
      </c>
      <c r="P39" s="475">
        <v>278.7</v>
      </c>
      <c r="Q39" s="475">
        <v>111.1</v>
      </c>
      <c r="R39" s="475">
        <v>110.9</v>
      </c>
      <c r="S39" s="475">
        <v>114.2</v>
      </c>
      <c r="T39" s="475">
        <v>72</v>
      </c>
      <c r="U39" s="475">
        <v>121.5</v>
      </c>
      <c r="V39" s="475">
        <v>425.5</v>
      </c>
      <c r="W39" s="475">
        <v>91.5</v>
      </c>
      <c r="X39" s="475">
        <v>170.8</v>
      </c>
      <c r="Y39" s="475">
        <v>192.5</v>
      </c>
      <c r="Z39" s="475">
        <v>297.89999999999998</v>
      </c>
      <c r="AA39" s="475">
        <v>17.7</v>
      </c>
      <c r="AB39" s="475">
        <v>59.7</v>
      </c>
      <c r="AC39" s="479">
        <v>0</v>
      </c>
      <c r="AD39" s="475">
        <v>122.2</v>
      </c>
      <c r="AE39" s="455">
        <v>70.900000000000006</v>
      </c>
      <c r="AF39" s="455">
        <v>0</v>
      </c>
      <c r="AG39" s="455">
        <v>116.1</v>
      </c>
      <c r="AH39" s="329"/>
      <c r="AI39" s="330"/>
      <c r="AJ39" s="329" t="s">
        <v>95</v>
      </c>
      <c r="AK39" s="455">
        <v>116.1</v>
      </c>
      <c r="AL39" s="455">
        <v>118.1</v>
      </c>
      <c r="AM39" s="455">
        <v>122.3</v>
      </c>
      <c r="AN39" s="455">
        <v>126.9</v>
      </c>
      <c r="AO39" s="455">
        <v>114.7</v>
      </c>
      <c r="AP39" s="455">
        <v>112.7</v>
      </c>
      <c r="AQ39" s="455">
        <v>90.2</v>
      </c>
      <c r="AR39" s="455">
        <v>122.1</v>
      </c>
      <c r="AS39" s="455">
        <v>114.9</v>
      </c>
      <c r="AT39" s="455">
        <v>114.3</v>
      </c>
      <c r="AU39" s="455">
        <v>125.4</v>
      </c>
    </row>
    <row r="40" spans="1:47" x14ac:dyDescent="0.15">
      <c r="A40" s="329"/>
      <c r="B40" s="330"/>
      <c r="C40" s="329" t="s">
        <v>96</v>
      </c>
      <c r="D40" s="475">
        <v>118.4</v>
      </c>
      <c r="E40" s="475">
        <v>118.4</v>
      </c>
      <c r="F40" s="475">
        <v>106.7</v>
      </c>
      <c r="G40" s="475">
        <v>191.1</v>
      </c>
      <c r="H40" s="475">
        <v>68.2</v>
      </c>
      <c r="I40" s="475">
        <v>168.1</v>
      </c>
      <c r="J40" s="475">
        <v>300.7</v>
      </c>
      <c r="K40" s="475">
        <v>120.2</v>
      </c>
      <c r="L40" s="475">
        <v>151.1</v>
      </c>
      <c r="M40" s="475">
        <v>29.8</v>
      </c>
      <c r="N40" s="475">
        <v>51.3</v>
      </c>
      <c r="O40" s="475">
        <v>87.8</v>
      </c>
      <c r="P40" s="475">
        <v>285.8</v>
      </c>
      <c r="Q40" s="475">
        <v>111.5</v>
      </c>
      <c r="R40" s="475">
        <v>113.9</v>
      </c>
      <c r="S40" s="475">
        <v>110.5</v>
      </c>
      <c r="T40" s="475">
        <v>71.400000000000006</v>
      </c>
      <c r="U40" s="475">
        <v>119.2</v>
      </c>
      <c r="V40" s="475">
        <v>416.6</v>
      </c>
      <c r="W40" s="475">
        <v>91.7</v>
      </c>
      <c r="X40" s="475">
        <v>174.6</v>
      </c>
      <c r="Y40" s="475">
        <v>215.6</v>
      </c>
      <c r="Z40" s="475">
        <v>290.7</v>
      </c>
      <c r="AA40" s="475">
        <v>20.5</v>
      </c>
      <c r="AB40" s="475">
        <v>62.9</v>
      </c>
      <c r="AC40" s="479">
        <v>0</v>
      </c>
      <c r="AD40" s="475">
        <v>109.6</v>
      </c>
      <c r="AE40" s="455">
        <v>68.5</v>
      </c>
      <c r="AF40" s="455">
        <v>0</v>
      </c>
      <c r="AG40" s="455">
        <v>118.4</v>
      </c>
      <c r="AH40" s="329"/>
      <c r="AI40" s="330"/>
      <c r="AJ40" s="329" t="s">
        <v>96</v>
      </c>
      <c r="AK40" s="455">
        <v>118.4</v>
      </c>
      <c r="AL40" s="455">
        <v>116.5</v>
      </c>
      <c r="AM40" s="455">
        <v>119.2</v>
      </c>
      <c r="AN40" s="455">
        <v>128.19999999999999</v>
      </c>
      <c r="AO40" s="455">
        <v>104.2</v>
      </c>
      <c r="AP40" s="455">
        <v>113.1</v>
      </c>
      <c r="AQ40" s="455">
        <v>93.3</v>
      </c>
      <c r="AR40" s="455">
        <v>121.5</v>
      </c>
      <c r="AS40" s="455">
        <v>119.4</v>
      </c>
      <c r="AT40" s="455">
        <v>118.9</v>
      </c>
      <c r="AU40" s="455">
        <v>128.19999999999999</v>
      </c>
    </row>
    <row r="41" spans="1:47" x14ac:dyDescent="0.15">
      <c r="A41" s="329"/>
      <c r="B41" s="330"/>
      <c r="C41" s="329" t="s">
        <v>97</v>
      </c>
      <c r="D41" s="475">
        <v>116.1</v>
      </c>
      <c r="E41" s="475">
        <v>116.2</v>
      </c>
      <c r="F41" s="475">
        <v>110.4</v>
      </c>
      <c r="G41" s="475">
        <v>216.4</v>
      </c>
      <c r="H41" s="475">
        <v>72.3</v>
      </c>
      <c r="I41" s="475">
        <v>159.69999999999999</v>
      </c>
      <c r="J41" s="475">
        <v>281.10000000000002</v>
      </c>
      <c r="K41" s="475">
        <v>121</v>
      </c>
      <c r="L41" s="475">
        <v>119.8</v>
      </c>
      <c r="M41" s="475">
        <v>28.2</v>
      </c>
      <c r="N41" s="475">
        <v>55.3</v>
      </c>
      <c r="O41" s="475">
        <v>76.7</v>
      </c>
      <c r="P41" s="475">
        <v>202.9</v>
      </c>
      <c r="Q41" s="475">
        <v>107.6</v>
      </c>
      <c r="R41" s="475">
        <v>113</v>
      </c>
      <c r="S41" s="475">
        <v>104.2</v>
      </c>
      <c r="T41" s="475">
        <v>74.900000000000006</v>
      </c>
      <c r="U41" s="475">
        <v>107.8</v>
      </c>
      <c r="V41" s="475">
        <v>406.3</v>
      </c>
      <c r="W41" s="475">
        <v>86.7</v>
      </c>
      <c r="X41" s="475">
        <v>176.2</v>
      </c>
      <c r="Y41" s="475">
        <v>201.8</v>
      </c>
      <c r="Z41" s="475">
        <v>324</v>
      </c>
      <c r="AA41" s="475">
        <v>21.3</v>
      </c>
      <c r="AB41" s="475">
        <v>61.3</v>
      </c>
      <c r="AC41" s="480">
        <v>0</v>
      </c>
      <c r="AD41" s="475">
        <v>109</v>
      </c>
      <c r="AE41" s="455">
        <v>80.099999999999994</v>
      </c>
      <c r="AF41" s="455">
        <v>0</v>
      </c>
      <c r="AG41" s="455">
        <v>116.1</v>
      </c>
      <c r="AH41" s="329"/>
      <c r="AI41" s="330"/>
      <c r="AJ41" s="329" t="s">
        <v>97</v>
      </c>
      <c r="AK41" s="456">
        <v>116.1</v>
      </c>
      <c r="AL41" s="455">
        <v>110.7</v>
      </c>
      <c r="AM41" s="455">
        <v>109.2</v>
      </c>
      <c r="AN41" s="455">
        <v>110.8</v>
      </c>
      <c r="AO41" s="455">
        <v>106.5</v>
      </c>
      <c r="AP41" s="455">
        <v>112.6</v>
      </c>
      <c r="AQ41" s="455">
        <v>101.1</v>
      </c>
      <c r="AR41" s="455">
        <v>117.4</v>
      </c>
      <c r="AS41" s="455">
        <v>119.3</v>
      </c>
      <c r="AT41" s="455">
        <v>119.3</v>
      </c>
      <c r="AU41" s="455">
        <v>119.4</v>
      </c>
    </row>
    <row r="42" spans="1:47" x14ac:dyDescent="0.15">
      <c r="A42" s="329"/>
      <c r="B42" s="327" t="s">
        <v>98</v>
      </c>
      <c r="C42" s="326" t="s">
        <v>84</v>
      </c>
      <c r="D42" s="460">
        <v>120.2</v>
      </c>
      <c r="E42" s="460">
        <v>120.2</v>
      </c>
      <c r="F42" s="460">
        <v>110.7</v>
      </c>
      <c r="G42" s="460">
        <v>239.8</v>
      </c>
      <c r="H42" s="460">
        <v>74.099999999999994</v>
      </c>
      <c r="I42" s="460">
        <v>140</v>
      </c>
      <c r="J42" s="460">
        <v>212</v>
      </c>
      <c r="K42" s="460">
        <v>122.4</v>
      </c>
      <c r="L42" s="460">
        <v>91.3</v>
      </c>
      <c r="M42" s="460">
        <v>28.8</v>
      </c>
      <c r="N42" s="460">
        <v>64.900000000000006</v>
      </c>
      <c r="O42" s="460">
        <v>95.8</v>
      </c>
      <c r="P42" s="460">
        <v>224.5</v>
      </c>
      <c r="Q42" s="460">
        <v>108.5</v>
      </c>
      <c r="R42" s="460">
        <v>120.1</v>
      </c>
      <c r="S42" s="460">
        <v>104.9</v>
      </c>
      <c r="T42" s="460">
        <v>131.9</v>
      </c>
      <c r="U42" s="460">
        <v>107.1</v>
      </c>
      <c r="V42" s="460">
        <v>374.6</v>
      </c>
      <c r="W42" s="460">
        <v>93.2</v>
      </c>
      <c r="X42" s="460">
        <v>195.1</v>
      </c>
      <c r="Y42" s="460">
        <v>228.3</v>
      </c>
      <c r="Z42" s="460">
        <v>369.2</v>
      </c>
      <c r="AA42" s="460">
        <v>81.8</v>
      </c>
      <c r="AB42" s="460">
        <v>62.2</v>
      </c>
      <c r="AC42" s="481">
        <v>0</v>
      </c>
      <c r="AD42" s="460">
        <v>93.6</v>
      </c>
      <c r="AE42" s="460">
        <v>82</v>
      </c>
      <c r="AF42" s="460">
        <v>0</v>
      </c>
      <c r="AG42" s="460">
        <v>120.2</v>
      </c>
      <c r="AH42" s="329"/>
      <c r="AI42" s="327" t="s">
        <v>98</v>
      </c>
      <c r="AJ42" s="326" t="s">
        <v>84</v>
      </c>
      <c r="AK42" s="455">
        <v>120.2</v>
      </c>
      <c r="AL42" s="460">
        <v>116.1</v>
      </c>
      <c r="AM42" s="460">
        <v>112.5</v>
      </c>
      <c r="AN42" s="460">
        <v>114.2</v>
      </c>
      <c r="AO42" s="460">
        <v>109.6</v>
      </c>
      <c r="AP42" s="460">
        <v>120.8</v>
      </c>
      <c r="AQ42" s="460">
        <v>107.4</v>
      </c>
      <c r="AR42" s="460">
        <v>126.4</v>
      </c>
      <c r="AS42" s="460">
        <v>122.5</v>
      </c>
      <c r="AT42" s="460">
        <v>122.3</v>
      </c>
      <c r="AU42" s="460">
        <v>126.9</v>
      </c>
    </row>
    <row r="43" spans="1:47" x14ac:dyDescent="0.15">
      <c r="A43" s="329"/>
      <c r="B43" s="330"/>
      <c r="C43" s="329" t="s">
        <v>86</v>
      </c>
      <c r="D43" s="455">
        <v>118.1</v>
      </c>
      <c r="E43" s="455">
        <v>118.1</v>
      </c>
      <c r="F43" s="455">
        <v>108.3</v>
      </c>
      <c r="G43" s="455">
        <v>256.7</v>
      </c>
      <c r="H43" s="455">
        <v>74.400000000000006</v>
      </c>
      <c r="I43" s="455">
        <v>129.6</v>
      </c>
      <c r="J43" s="455">
        <v>183</v>
      </c>
      <c r="K43" s="455">
        <v>115.6</v>
      </c>
      <c r="L43" s="455">
        <v>97.4</v>
      </c>
      <c r="M43" s="455">
        <v>30.6</v>
      </c>
      <c r="N43" s="455">
        <v>66.900000000000006</v>
      </c>
      <c r="O43" s="455">
        <v>83.1</v>
      </c>
      <c r="P43" s="455">
        <v>252.3</v>
      </c>
      <c r="Q43" s="455">
        <v>110</v>
      </c>
      <c r="R43" s="455">
        <v>117.1</v>
      </c>
      <c r="S43" s="455">
        <v>110.9</v>
      </c>
      <c r="T43" s="455">
        <v>135.69999999999999</v>
      </c>
      <c r="U43" s="455">
        <v>100.5</v>
      </c>
      <c r="V43" s="455">
        <v>357.8</v>
      </c>
      <c r="W43" s="455">
        <v>96.5</v>
      </c>
      <c r="X43" s="455">
        <v>190.3</v>
      </c>
      <c r="Y43" s="455">
        <v>236.8</v>
      </c>
      <c r="Z43" s="455">
        <v>347.2</v>
      </c>
      <c r="AA43" s="455">
        <v>76.400000000000006</v>
      </c>
      <c r="AB43" s="455">
        <v>73.7</v>
      </c>
      <c r="AC43" s="479">
        <v>0</v>
      </c>
      <c r="AD43" s="455">
        <v>79.400000000000006</v>
      </c>
      <c r="AE43" s="455">
        <v>70.900000000000006</v>
      </c>
      <c r="AF43" s="455">
        <v>0</v>
      </c>
      <c r="AG43" s="455">
        <v>118.1</v>
      </c>
      <c r="AH43" s="329"/>
      <c r="AI43" s="330"/>
      <c r="AJ43" s="329" t="s">
        <v>86</v>
      </c>
      <c r="AK43" s="455">
        <v>118.1</v>
      </c>
      <c r="AL43" s="455">
        <v>115.1</v>
      </c>
      <c r="AM43" s="455">
        <v>110.5</v>
      </c>
      <c r="AN43" s="455">
        <v>111.8</v>
      </c>
      <c r="AO43" s="455">
        <v>108.3</v>
      </c>
      <c r="AP43" s="455">
        <v>121</v>
      </c>
      <c r="AQ43" s="455">
        <v>105.5</v>
      </c>
      <c r="AR43" s="455">
        <v>127.5</v>
      </c>
      <c r="AS43" s="455">
        <v>119.8</v>
      </c>
      <c r="AT43" s="455">
        <v>119.4</v>
      </c>
      <c r="AU43" s="455">
        <v>126.4</v>
      </c>
    </row>
    <row r="44" spans="1:47" x14ac:dyDescent="0.15">
      <c r="A44" s="329"/>
      <c r="B44" s="330"/>
      <c r="C44" s="329" t="s">
        <v>88</v>
      </c>
      <c r="D44" s="455">
        <v>111</v>
      </c>
      <c r="E44" s="455">
        <v>111</v>
      </c>
      <c r="F44" s="455">
        <v>102.8</v>
      </c>
      <c r="G44" s="455">
        <v>237.2</v>
      </c>
      <c r="H44" s="455">
        <v>77.7</v>
      </c>
      <c r="I44" s="455">
        <v>120.7</v>
      </c>
      <c r="J44" s="455">
        <v>181.9</v>
      </c>
      <c r="K44" s="455">
        <v>99.7</v>
      </c>
      <c r="L44" s="455">
        <v>107.4</v>
      </c>
      <c r="M44" s="455">
        <v>33.700000000000003</v>
      </c>
      <c r="N44" s="455">
        <v>56.4</v>
      </c>
      <c r="O44" s="455">
        <v>70.599999999999994</v>
      </c>
      <c r="P44" s="455">
        <v>115</v>
      </c>
      <c r="Q44" s="455">
        <v>109.3</v>
      </c>
      <c r="R44" s="455">
        <v>112.7</v>
      </c>
      <c r="S44" s="455">
        <v>100</v>
      </c>
      <c r="T44" s="455">
        <v>138.19999999999999</v>
      </c>
      <c r="U44" s="455">
        <v>94</v>
      </c>
      <c r="V44" s="455">
        <v>343.5</v>
      </c>
      <c r="W44" s="455">
        <v>96.8</v>
      </c>
      <c r="X44" s="455">
        <v>178.3</v>
      </c>
      <c r="Y44" s="455">
        <v>218.6</v>
      </c>
      <c r="Z44" s="455">
        <v>332.9</v>
      </c>
      <c r="AA44" s="455">
        <v>68.400000000000006</v>
      </c>
      <c r="AB44" s="455">
        <v>78.5</v>
      </c>
      <c r="AC44" s="479">
        <v>0</v>
      </c>
      <c r="AD44" s="455">
        <v>70.5</v>
      </c>
      <c r="AE44" s="455">
        <v>62</v>
      </c>
      <c r="AF44" s="455">
        <v>0</v>
      </c>
      <c r="AG44" s="455">
        <v>111</v>
      </c>
      <c r="AH44" s="329"/>
      <c r="AI44" s="330"/>
      <c r="AJ44" s="329" t="s">
        <v>88</v>
      </c>
      <c r="AK44" s="455">
        <v>111</v>
      </c>
      <c r="AL44" s="455">
        <v>102.9</v>
      </c>
      <c r="AM44" s="455">
        <v>96.7</v>
      </c>
      <c r="AN44" s="455">
        <v>89</v>
      </c>
      <c r="AO44" s="455">
        <v>109.6</v>
      </c>
      <c r="AP44" s="455">
        <v>110.7</v>
      </c>
      <c r="AQ44" s="455">
        <v>77.7</v>
      </c>
      <c r="AR44" s="455">
        <v>124.5</v>
      </c>
      <c r="AS44" s="455">
        <v>115.6</v>
      </c>
      <c r="AT44" s="455">
        <v>114.8</v>
      </c>
      <c r="AU44" s="455">
        <v>129</v>
      </c>
    </row>
    <row r="45" spans="1:47" x14ac:dyDescent="0.15">
      <c r="A45" s="329"/>
      <c r="B45" s="330"/>
      <c r="C45" s="329" t="s">
        <v>89</v>
      </c>
      <c r="D45" s="455">
        <v>111.6</v>
      </c>
      <c r="E45" s="455">
        <v>111.7</v>
      </c>
      <c r="F45" s="455">
        <v>104.5</v>
      </c>
      <c r="G45" s="455">
        <v>209.7</v>
      </c>
      <c r="H45" s="455">
        <v>79.599999999999994</v>
      </c>
      <c r="I45" s="455">
        <v>122.7</v>
      </c>
      <c r="J45" s="455">
        <v>183.3</v>
      </c>
      <c r="K45" s="455">
        <v>96.8</v>
      </c>
      <c r="L45" s="455">
        <v>134.4</v>
      </c>
      <c r="M45" s="455">
        <v>34.5</v>
      </c>
      <c r="N45" s="455">
        <v>68.8</v>
      </c>
      <c r="O45" s="455">
        <v>71.400000000000006</v>
      </c>
      <c r="P45" s="455">
        <v>131.30000000000001</v>
      </c>
      <c r="Q45" s="455">
        <v>109.5</v>
      </c>
      <c r="R45" s="455">
        <v>109.1</v>
      </c>
      <c r="S45" s="455">
        <v>102.7</v>
      </c>
      <c r="T45" s="455">
        <v>134.30000000000001</v>
      </c>
      <c r="U45" s="455">
        <v>101.5</v>
      </c>
      <c r="V45" s="455">
        <v>343</v>
      </c>
      <c r="W45" s="455">
        <v>103.1</v>
      </c>
      <c r="X45" s="455">
        <v>169.9</v>
      </c>
      <c r="Y45" s="455">
        <v>192</v>
      </c>
      <c r="Z45" s="455">
        <v>343.7</v>
      </c>
      <c r="AA45" s="455">
        <v>85.4</v>
      </c>
      <c r="AB45" s="455">
        <v>82.3</v>
      </c>
      <c r="AC45" s="479">
        <v>0</v>
      </c>
      <c r="AD45" s="455">
        <v>60.9</v>
      </c>
      <c r="AE45" s="455">
        <v>69.7</v>
      </c>
      <c r="AF45" s="455">
        <v>0</v>
      </c>
      <c r="AG45" s="455">
        <v>111.6</v>
      </c>
      <c r="AH45" s="329"/>
      <c r="AI45" s="330"/>
      <c r="AJ45" s="329" t="s">
        <v>89</v>
      </c>
      <c r="AK45" s="455">
        <v>111.6</v>
      </c>
      <c r="AL45" s="455">
        <v>107.6</v>
      </c>
      <c r="AM45" s="455">
        <v>100.6</v>
      </c>
      <c r="AN45" s="455">
        <v>94.1</v>
      </c>
      <c r="AO45" s="455">
        <v>111.4</v>
      </c>
      <c r="AP45" s="455">
        <v>116.5</v>
      </c>
      <c r="AQ45" s="455">
        <v>98.2</v>
      </c>
      <c r="AR45" s="455">
        <v>124.2</v>
      </c>
      <c r="AS45" s="455">
        <v>114</v>
      </c>
      <c r="AT45" s="455">
        <v>113.7</v>
      </c>
      <c r="AU45" s="455">
        <v>118.6</v>
      </c>
    </row>
    <row r="46" spans="1:47" x14ac:dyDescent="0.15">
      <c r="A46" s="329"/>
      <c r="B46" s="330"/>
      <c r="C46" s="329" t="s">
        <v>90</v>
      </c>
      <c r="D46" s="455">
        <v>114.8</v>
      </c>
      <c r="E46" s="455">
        <v>114.8</v>
      </c>
      <c r="F46" s="455">
        <v>109.3</v>
      </c>
      <c r="G46" s="455">
        <v>223.1</v>
      </c>
      <c r="H46" s="455">
        <v>76.400000000000006</v>
      </c>
      <c r="I46" s="455">
        <v>129.30000000000001</v>
      </c>
      <c r="J46" s="455">
        <v>181.1</v>
      </c>
      <c r="K46" s="455">
        <v>98.9</v>
      </c>
      <c r="L46" s="455">
        <v>178.5</v>
      </c>
      <c r="M46" s="455">
        <v>36.5</v>
      </c>
      <c r="N46" s="455">
        <v>72.5</v>
      </c>
      <c r="O46" s="455">
        <v>86.9</v>
      </c>
      <c r="P46" s="455">
        <v>150</v>
      </c>
      <c r="Q46" s="455">
        <v>106.2</v>
      </c>
      <c r="R46" s="455">
        <v>112.2</v>
      </c>
      <c r="S46" s="455">
        <v>98.1</v>
      </c>
      <c r="T46" s="455">
        <v>124.7</v>
      </c>
      <c r="U46" s="455">
        <v>106.1</v>
      </c>
      <c r="V46" s="455">
        <v>353.5</v>
      </c>
      <c r="W46" s="455">
        <v>99.7</v>
      </c>
      <c r="X46" s="455">
        <v>170.3</v>
      </c>
      <c r="Y46" s="455">
        <v>191.8</v>
      </c>
      <c r="Z46" s="455">
        <v>320.89999999999998</v>
      </c>
      <c r="AA46" s="455">
        <v>102.9</v>
      </c>
      <c r="AB46" s="455">
        <v>92.6</v>
      </c>
      <c r="AC46" s="479">
        <v>0</v>
      </c>
      <c r="AD46" s="455">
        <v>72.099999999999994</v>
      </c>
      <c r="AE46" s="455">
        <v>69.5</v>
      </c>
      <c r="AF46" s="455">
        <v>0</v>
      </c>
      <c r="AG46" s="455">
        <v>114.8</v>
      </c>
      <c r="AH46" s="329"/>
      <c r="AI46" s="330"/>
      <c r="AJ46" s="329" t="s">
        <v>90</v>
      </c>
      <c r="AK46" s="455">
        <v>114.8</v>
      </c>
      <c r="AL46" s="455">
        <v>111.9</v>
      </c>
      <c r="AM46" s="455">
        <v>104.5</v>
      </c>
      <c r="AN46" s="455">
        <v>103.9</v>
      </c>
      <c r="AO46" s="455">
        <v>105.6</v>
      </c>
      <c r="AP46" s="455">
        <v>121.3</v>
      </c>
      <c r="AQ46" s="455">
        <v>118.2</v>
      </c>
      <c r="AR46" s="455">
        <v>122.6</v>
      </c>
      <c r="AS46" s="455">
        <v>116.5</v>
      </c>
      <c r="AT46" s="455">
        <v>115.5</v>
      </c>
      <c r="AU46" s="455">
        <v>133.1</v>
      </c>
    </row>
    <row r="47" spans="1:47" x14ac:dyDescent="0.15">
      <c r="A47" s="329"/>
      <c r="B47" s="330"/>
      <c r="C47" s="329" t="s">
        <v>91</v>
      </c>
      <c r="D47" s="455">
        <v>116.9</v>
      </c>
      <c r="E47" s="455">
        <v>117</v>
      </c>
      <c r="F47" s="455">
        <v>108.6</v>
      </c>
      <c r="G47" s="455">
        <v>234.5</v>
      </c>
      <c r="H47" s="455">
        <v>77.2</v>
      </c>
      <c r="I47" s="455">
        <v>139.30000000000001</v>
      </c>
      <c r="J47" s="455">
        <v>167.8</v>
      </c>
      <c r="K47" s="455">
        <v>103</v>
      </c>
      <c r="L47" s="455">
        <v>259.3</v>
      </c>
      <c r="M47" s="455">
        <v>37.4</v>
      </c>
      <c r="N47" s="455">
        <v>78.599999999999994</v>
      </c>
      <c r="O47" s="455">
        <v>87.2</v>
      </c>
      <c r="P47" s="455">
        <v>156.30000000000001</v>
      </c>
      <c r="Q47" s="455">
        <v>111.4</v>
      </c>
      <c r="R47" s="455">
        <v>106.4</v>
      </c>
      <c r="S47" s="455">
        <v>105.2</v>
      </c>
      <c r="T47" s="455">
        <v>129.69999999999999</v>
      </c>
      <c r="U47" s="455">
        <v>103.8</v>
      </c>
      <c r="V47" s="455">
        <v>372.2</v>
      </c>
      <c r="W47" s="455">
        <v>97</v>
      </c>
      <c r="X47" s="455">
        <v>183.7</v>
      </c>
      <c r="Y47" s="455">
        <v>204.8</v>
      </c>
      <c r="Z47" s="455">
        <v>356.5</v>
      </c>
      <c r="AA47" s="455">
        <v>104.5</v>
      </c>
      <c r="AB47" s="455">
        <v>99.9</v>
      </c>
      <c r="AC47" s="479">
        <v>0</v>
      </c>
      <c r="AD47" s="455">
        <v>74.3</v>
      </c>
      <c r="AE47" s="455">
        <v>63.6</v>
      </c>
      <c r="AF47" s="455">
        <v>0</v>
      </c>
      <c r="AG47" s="455">
        <v>116.9</v>
      </c>
      <c r="AH47" s="329"/>
      <c r="AI47" s="330"/>
      <c r="AJ47" s="329" t="s">
        <v>91</v>
      </c>
      <c r="AK47" s="455">
        <v>116.9</v>
      </c>
      <c r="AL47" s="455">
        <v>120</v>
      </c>
      <c r="AM47" s="455">
        <v>119.4</v>
      </c>
      <c r="AN47" s="455">
        <v>125.1</v>
      </c>
      <c r="AO47" s="455">
        <v>109.8</v>
      </c>
      <c r="AP47" s="455">
        <v>120.8</v>
      </c>
      <c r="AQ47" s="455">
        <v>112.8</v>
      </c>
      <c r="AR47" s="455">
        <v>124.2</v>
      </c>
      <c r="AS47" s="455">
        <v>115.2</v>
      </c>
      <c r="AT47" s="455">
        <v>115</v>
      </c>
      <c r="AU47" s="455">
        <v>118.3</v>
      </c>
    </row>
    <row r="48" spans="1:47" x14ac:dyDescent="0.15">
      <c r="A48" s="329"/>
      <c r="B48" s="330"/>
      <c r="C48" s="329" t="s">
        <v>92</v>
      </c>
      <c r="D48" s="455">
        <v>120.5</v>
      </c>
      <c r="E48" s="455">
        <v>120.6</v>
      </c>
      <c r="F48" s="455">
        <v>106.3</v>
      </c>
      <c r="G48" s="455">
        <v>257</v>
      </c>
      <c r="H48" s="455">
        <v>71.099999999999994</v>
      </c>
      <c r="I48" s="455">
        <v>144.30000000000001</v>
      </c>
      <c r="J48" s="455">
        <v>161.19999999999999</v>
      </c>
      <c r="K48" s="455">
        <v>108.1</v>
      </c>
      <c r="L48" s="455">
        <v>285.8</v>
      </c>
      <c r="M48" s="455">
        <v>37.9</v>
      </c>
      <c r="N48" s="455">
        <v>87.1</v>
      </c>
      <c r="O48" s="455">
        <v>85.6</v>
      </c>
      <c r="P48" s="455">
        <v>246.8</v>
      </c>
      <c r="Q48" s="455">
        <v>110.8</v>
      </c>
      <c r="R48" s="455">
        <v>105.1</v>
      </c>
      <c r="S48" s="455">
        <v>110.4</v>
      </c>
      <c r="T48" s="455">
        <v>131.1</v>
      </c>
      <c r="U48" s="455">
        <v>114.1</v>
      </c>
      <c r="V48" s="455">
        <v>393.4</v>
      </c>
      <c r="W48" s="455">
        <v>98.2</v>
      </c>
      <c r="X48" s="455">
        <v>191.4</v>
      </c>
      <c r="Y48" s="455">
        <v>205.5</v>
      </c>
      <c r="Z48" s="455">
        <v>405.6</v>
      </c>
      <c r="AA48" s="455">
        <v>104.9</v>
      </c>
      <c r="AB48" s="455">
        <v>101</v>
      </c>
      <c r="AC48" s="479">
        <v>0</v>
      </c>
      <c r="AD48" s="455">
        <v>64.099999999999994</v>
      </c>
      <c r="AE48" s="455">
        <v>68.400000000000006</v>
      </c>
      <c r="AF48" s="455">
        <v>0</v>
      </c>
      <c r="AG48" s="455">
        <v>120.5</v>
      </c>
      <c r="AH48" s="329"/>
      <c r="AI48" s="330"/>
      <c r="AJ48" s="329" t="s">
        <v>92</v>
      </c>
      <c r="AK48" s="455">
        <v>120.5</v>
      </c>
      <c r="AL48" s="455">
        <v>127.5</v>
      </c>
      <c r="AM48" s="455">
        <v>124.2</v>
      </c>
      <c r="AN48" s="455">
        <v>136</v>
      </c>
      <c r="AO48" s="455">
        <v>104.4</v>
      </c>
      <c r="AP48" s="455">
        <v>131.80000000000001</v>
      </c>
      <c r="AQ48" s="455">
        <v>136.30000000000001</v>
      </c>
      <c r="AR48" s="455">
        <v>129.9</v>
      </c>
      <c r="AS48" s="455">
        <v>116.5</v>
      </c>
      <c r="AT48" s="455">
        <v>117</v>
      </c>
      <c r="AU48" s="455">
        <v>108.5</v>
      </c>
    </row>
    <row r="49" spans="1:47" x14ac:dyDescent="0.15">
      <c r="A49" s="329"/>
      <c r="B49" s="330"/>
      <c r="C49" s="329" t="s">
        <v>93</v>
      </c>
      <c r="D49" s="455">
        <v>120.2</v>
      </c>
      <c r="E49" s="455">
        <v>120.2</v>
      </c>
      <c r="F49" s="455">
        <v>104.4</v>
      </c>
      <c r="G49" s="455">
        <v>280.7</v>
      </c>
      <c r="H49" s="455">
        <v>75.599999999999994</v>
      </c>
      <c r="I49" s="455">
        <v>147.5</v>
      </c>
      <c r="J49" s="455">
        <v>165.1</v>
      </c>
      <c r="K49" s="455">
        <v>109.1</v>
      </c>
      <c r="L49" s="455">
        <v>298.3</v>
      </c>
      <c r="M49" s="455">
        <v>37.200000000000003</v>
      </c>
      <c r="N49" s="455">
        <v>80.599999999999994</v>
      </c>
      <c r="O49" s="455">
        <v>85</v>
      </c>
      <c r="P49" s="455">
        <v>226.3</v>
      </c>
      <c r="Q49" s="455">
        <v>104.8</v>
      </c>
      <c r="R49" s="455">
        <v>105.6</v>
      </c>
      <c r="S49" s="455">
        <v>103.7</v>
      </c>
      <c r="T49" s="455">
        <v>117.2</v>
      </c>
      <c r="U49" s="455">
        <v>122</v>
      </c>
      <c r="V49" s="455">
        <v>372.2</v>
      </c>
      <c r="W49" s="455">
        <v>92</v>
      </c>
      <c r="X49" s="455">
        <v>194.5</v>
      </c>
      <c r="Y49" s="455">
        <v>209.4</v>
      </c>
      <c r="Z49" s="455">
        <v>422.2</v>
      </c>
      <c r="AA49" s="455">
        <v>110</v>
      </c>
      <c r="AB49" s="455">
        <v>94.8</v>
      </c>
      <c r="AC49" s="479">
        <v>0</v>
      </c>
      <c r="AD49" s="455">
        <v>58.6</v>
      </c>
      <c r="AE49" s="455">
        <v>71.3</v>
      </c>
      <c r="AF49" s="455">
        <v>0</v>
      </c>
      <c r="AG49" s="455">
        <v>120.2</v>
      </c>
      <c r="AH49" s="329"/>
      <c r="AI49" s="330"/>
      <c r="AJ49" s="329" t="s">
        <v>93</v>
      </c>
      <c r="AK49" s="455">
        <v>120.2</v>
      </c>
      <c r="AL49" s="455">
        <v>125.7</v>
      </c>
      <c r="AM49" s="455">
        <v>124</v>
      </c>
      <c r="AN49" s="455">
        <v>134.6</v>
      </c>
      <c r="AO49" s="455">
        <v>106.2</v>
      </c>
      <c r="AP49" s="455">
        <v>127.9</v>
      </c>
      <c r="AQ49" s="455">
        <v>131</v>
      </c>
      <c r="AR49" s="455">
        <v>126.7</v>
      </c>
      <c r="AS49" s="455">
        <v>117</v>
      </c>
      <c r="AT49" s="455">
        <v>117.6</v>
      </c>
      <c r="AU49" s="455">
        <v>107.9</v>
      </c>
    </row>
    <row r="50" spans="1:47" x14ac:dyDescent="0.15">
      <c r="A50" s="329"/>
      <c r="B50" s="330"/>
      <c r="C50" s="329" t="s">
        <v>94</v>
      </c>
      <c r="D50" s="455">
        <v>117.3</v>
      </c>
      <c r="E50" s="455">
        <v>117.3</v>
      </c>
      <c r="F50" s="455">
        <v>105.4</v>
      </c>
      <c r="G50" s="455">
        <v>287.2</v>
      </c>
      <c r="H50" s="455">
        <v>79.599999999999994</v>
      </c>
      <c r="I50" s="455">
        <v>135.19999999999999</v>
      </c>
      <c r="J50" s="455">
        <v>136.4</v>
      </c>
      <c r="K50" s="455">
        <v>96.9</v>
      </c>
      <c r="L50" s="455">
        <v>315.60000000000002</v>
      </c>
      <c r="M50" s="455">
        <v>35</v>
      </c>
      <c r="N50" s="455">
        <v>83.6</v>
      </c>
      <c r="O50" s="455">
        <v>71.099999999999994</v>
      </c>
      <c r="P50" s="455">
        <v>278</v>
      </c>
      <c r="Q50" s="455">
        <v>102.8</v>
      </c>
      <c r="R50" s="455">
        <v>104.4</v>
      </c>
      <c r="S50" s="455">
        <v>97.3</v>
      </c>
      <c r="T50" s="455">
        <v>119.2</v>
      </c>
      <c r="U50" s="455">
        <v>110.1</v>
      </c>
      <c r="V50" s="455">
        <v>347</v>
      </c>
      <c r="W50" s="455">
        <v>90.2</v>
      </c>
      <c r="X50" s="455">
        <v>182.9</v>
      </c>
      <c r="Y50" s="455">
        <v>197.3</v>
      </c>
      <c r="Z50" s="455">
        <v>381.7</v>
      </c>
      <c r="AA50" s="455">
        <v>112.7</v>
      </c>
      <c r="AB50" s="455">
        <v>101.7</v>
      </c>
      <c r="AC50" s="479">
        <v>0</v>
      </c>
      <c r="AD50" s="455">
        <v>59.6</v>
      </c>
      <c r="AE50" s="455">
        <v>69.099999999999994</v>
      </c>
      <c r="AF50" s="455">
        <v>0</v>
      </c>
      <c r="AG50" s="455">
        <v>117.3</v>
      </c>
      <c r="AH50" s="329"/>
      <c r="AI50" s="330"/>
      <c r="AJ50" s="329" t="s">
        <v>94</v>
      </c>
      <c r="AK50" s="455">
        <v>117.3</v>
      </c>
      <c r="AL50" s="455">
        <v>122.3</v>
      </c>
      <c r="AM50" s="455">
        <v>122.8</v>
      </c>
      <c r="AN50" s="455">
        <v>132.1</v>
      </c>
      <c r="AO50" s="455">
        <v>107.1</v>
      </c>
      <c r="AP50" s="455">
        <v>121.8</v>
      </c>
      <c r="AQ50" s="455">
        <v>125.8</v>
      </c>
      <c r="AR50" s="455">
        <v>120.1</v>
      </c>
      <c r="AS50" s="455">
        <v>114.4</v>
      </c>
      <c r="AT50" s="455">
        <v>114.6</v>
      </c>
      <c r="AU50" s="455">
        <v>111.2</v>
      </c>
    </row>
    <row r="51" spans="1:47" x14ac:dyDescent="0.15">
      <c r="A51" s="329"/>
      <c r="B51" s="330"/>
      <c r="C51" s="329" t="s">
        <v>95</v>
      </c>
      <c r="D51" s="455">
        <v>120</v>
      </c>
      <c r="E51" s="455">
        <v>120</v>
      </c>
      <c r="F51" s="455">
        <v>104.6</v>
      </c>
      <c r="G51" s="455">
        <v>307.2</v>
      </c>
      <c r="H51" s="455">
        <v>93.7</v>
      </c>
      <c r="I51" s="455">
        <v>144.30000000000001</v>
      </c>
      <c r="J51" s="455">
        <v>132</v>
      </c>
      <c r="K51" s="455">
        <v>104.4</v>
      </c>
      <c r="L51" s="455">
        <v>356.8</v>
      </c>
      <c r="M51" s="455">
        <v>41.3</v>
      </c>
      <c r="N51" s="455">
        <v>85.1</v>
      </c>
      <c r="O51" s="455">
        <v>74.5</v>
      </c>
      <c r="P51" s="455">
        <v>136.69999999999999</v>
      </c>
      <c r="Q51" s="455">
        <v>105.2</v>
      </c>
      <c r="R51" s="455">
        <v>107.5</v>
      </c>
      <c r="S51" s="455">
        <v>101.9</v>
      </c>
      <c r="T51" s="455">
        <v>119.7</v>
      </c>
      <c r="U51" s="455">
        <v>112.1</v>
      </c>
      <c r="V51" s="455">
        <v>341.5</v>
      </c>
      <c r="W51" s="455">
        <v>95</v>
      </c>
      <c r="X51" s="455">
        <v>186.3</v>
      </c>
      <c r="Y51" s="455">
        <v>207</v>
      </c>
      <c r="Z51" s="455">
        <v>364.7</v>
      </c>
      <c r="AA51" s="455">
        <v>155.4</v>
      </c>
      <c r="AB51" s="455">
        <v>103</v>
      </c>
      <c r="AC51" s="479">
        <v>0</v>
      </c>
      <c r="AD51" s="455">
        <v>60.9</v>
      </c>
      <c r="AE51" s="455">
        <v>66.400000000000006</v>
      </c>
      <c r="AF51" s="455">
        <v>0</v>
      </c>
      <c r="AG51" s="455">
        <v>120</v>
      </c>
      <c r="AH51" s="329"/>
      <c r="AI51" s="330"/>
      <c r="AJ51" s="329" t="s">
        <v>95</v>
      </c>
      <c r="AK51" s="455">
        <v>120</v>
      </c>
      <c r="AL51" s="455">
        <v>125.9</v>
      </c>
      <c r="AM51" s="455">
        <v>129</v>
      </c>
      <c r="AN51" s="455">
        <v>135.80000000000001</v>
      </c>
      <c r="AO51" s="455">
        <v>117.7</v>
      </c>
      <c r="AP51" s="455">
        <v>121.8</v>
      </c>
      <c r="AQ51" s="455">
        <v>124.1</v>
      </c>
      <c r="AR51" s="455">
        <v>120.9</v>
      </c>
      <c r="AS51" s="455">
        <v>116.6</v>
      </c>
      <c r="AT51" s="455">
        <v>116.5</v>
      </c>
      <c r="AU51" s="455">
        <v>118</v>
      </c>
    </row>
    <row r="52" spans="1:47" x14ac:dyDescent="0.15">
      <c r="A52" s="329"/>
      <c r="B52" s="330"/>
      <c r="C52" s="329" t="s">
        <v>96</v>
      </c>
      <c r="D52" s="455">
        <v>120.4</v>
      </c>
      <c r="E52" s="455">
        <v>120.4</v>
      </c>
      <c r="F52" s="455">
        <v>108.8</v>
      </c>
      <c r="G52" s="455">
        <v>310.39999999999998</v>
      </c>
      <c r="H52" s="455">
        <v>81.900000000000006</v>
      </c>
      <c r="I52" s="455">
        <v>143.4</v>
      </c>
      <c r="J52" s="455">
        <v>142.19999999999999</v>
      </c>
      <c r="K52" s="455">
        <v>108.2</v>
      </c>
      <c r="L52" s="455">
        <v>313.60000000000002</v>
      </c>
      <c r="M52" s="455">
        <v>43.9</v>
      </c>
      <c r="N52" s="455">
        <v>73.2</v>
      </c>
      <c r="O52" s="455">
        <v>74.400000000000006</v>
      </c>
      <c r="P52" s="455">
        <v>229.2</v>
      </c>
      <c r="Q52" s="455">
        <v>105.3</v>
      </c>
      <c r="R52" s="455">
        <v>109</v>
      </c>
      <c r="S52" s="455">
        <v>97.6</v>
      </c>
      <c r="T52" s="455">
        <v>116.8</v>
      </c>
      <c r="U52" s="455">
        <v>108.2</v>
      </c>
      <c r="V52" s="455">
        <v>331</v>
      </c>
      <c r="W52" s="455">
        <v>97.8</v>
      </c>
      <c r="X52" s="455">
        <v>184.2</v>
      </c>
      <c r="Y52" s="455">
        <v>212.7</v>
      </c>
      <c r="Z52" s="455">
        <v>344</v>
      </c>
      <c r="AA52" s="455">
        <v>173.3</v>
      </c>
      <c r="AB52" s="455">
        <v>102</v>
      </c>
      <c r="AC52" s="479">
        <v>0</v>
      </c>
      <c r="AD52" s="455">
        <v>57.6</v>
      </c>
      <c r="AE52" s="455">
        <v>75.599999999999994</v>
      </c>
      <c r="AF52" s="455">
        <v>0</v>
      </c>
      <c r="AG52" s="455">
        <v>120.4</v>
      </c>
      <c r="AH52" s="329"/>
      <c r="AI52" s="330"/>
      <c r="AJ52" s="329" t="s">
        <v>96</v>
      </c>
      <c r="AK52" s="455">
        <v>120.4</v>
      </c>
      <c r="AL52" s="455">
        <v>124.3</v>
      </c>
      <c r="AM52" s="455">
        <v>127.4</v>
      </c>
      <c r="AN52" s="455">
        <v>138.19999999999999</v>
      </c>
      <c r="AO52" s="455">
        <v>109.4</v>
      </c>
      <c r="AP52" s="455">
        <v>120.4</v>
      </c>
      <c r="AQ52" s="455">
        <v>114.7</v>
      </c>
      <c r="AR52" s="455">
        <v>122.8</v>
      </c>
      <c r="AS52" s="455">
        <v>118.1</v>
      </c>
      <c r="AT52" s="455">
        <v>118.1</v>
      </c>
      <c r="AU52" s="455">
        <v>118.1</v>
      </c>
    </row>
    <row r="53" spans="1:47" x14ac:dyDescent="0.15">
      <c r="A53" s="329"/>
      <c r="B53" s="336"/>
      <c r="C53" s="335" t="s">
        <v>97</v>
      </c>
      <c r="D53" s="456">
        <v>121.2</v>
      </c>
      <c r="E53" s="456">
        <v>121.2</v>
      </c>
      <c r="F53" s="456">
        <v>107.3</v>
      </c>
      <c r="G53" s="456">
        <v>324</v>
      </c>
      <c r="H53" s="456">
        <v>85.2</v>
      </c>
      <c r="I53" s="456">
        <v>145.30000000000001</v>
      </c>
      <c r="J53" s="456">
        <v>137.1</v>
      </c>
      <c r="K53" s="456">
        <v>114.8</v>
      </c>
      <c r="L53" s="456">
        <v>306.2</v>
      </c>
      <c r="M53" s="456">
        <v>44.9</v>
      </c>
      <c r="N53" s="456">
        <v>70.599999999999994</v>
      </c>
      <c r="O53" s="456">
        <v>86.2</v>
      </c>
      <c r="P53" s="456">
        <v>196</v>
      </c>
      <c r="Q53" s="456">
        <v>107.5</v>
      </c>
      <c r="R53" s="456">
        <v>115.9</v>
      </c>
      <c r="S53" s="456">
        <v>91.7</v>
      </c>
      <c r="T53" s="456">
        <v>117.5</v>
      </c>
      <c r="U53" s="456">
        <v>97.2</v>
      </c>
      <c r="V53" s="456">
        <v>325</v>
      </c>
      <c r="W53" s="456">
        <v>95.8</v>
      </c>
      <c r="X53" s="456">
        <v>182.4</v>
      </c>
      <c r="Y53" s="456">
        <v>193.2</v>
      </c>
      <c r="Z53" s="456">
        <v>388.3</v>
      </c>
      <c r="AA53" s="456">
        <v>184.5</v>
      </c>
      <c r="AB53" s="456">
        <v>104</v>
      </c>
      <c r="AC53" s="480">
        <v>0</v>
      </c>
      <c r="AD53" s="456">
        <v>39.6</v>
      </c>
      <c r="AE53" s="456">
        <v>69.599999999999994</v>
      </c>
      <c r="AF53" s="456">
        <v>0</v>
      </c>
      <c r="AG53" s="456">
        <v>121.2</v>
      </c>
      <c r="AH53" s="329"/>
      <c r="AI53" s="336"/>
      <c r="AJ53" s="335" t="s">
        <v>97</v>
      </c>
      <c r="AK53" s="455">
        <v>121.2</v>
      </c>
      <c r="AL53" s="456">
        <v>123.5</v>
      </c>
      <c r="AM53" s="456">
        <v>129</v>
      </c>
      <c r="AN53" s="456">
        <v>139.80000000000001</v>
      </c>
      <c r="AO53" s="456">
        <v>110.9</v>
      </c>
      <c r="AP53" s="456">
        <v>116.5</v>
      </c>
      <c r="AQ53" s="456">
        <v>116.4</v>
      </c>
      <c r="AR53" s="456">
        <v>116.6</v>
      </c>
      <c r="AS53" s="456">
        <v>119.9</v>
      </c>
      <c r="AT53" s="456">
        <v>120.5</v>
      </c>
      <c r="AU53" s="456">
        <v>109.3</v>
      </c>
    </row>
    <row r="54" spans="1:47" x14ac:dyDescent="0.15">
      <c r="A54" s="329"/>
      <c r="B54" s="330" t="s">
        <v>99</v>
      </c>
      <c r="C54" s="329" t="s">
        <v>84</v>
      </c>
      <c r="D54" s="475">
        <v>118</v>
      </c>
      <c r="E54" s="475">
        <v>118</v>
      </c>
      <c r="F54" s="475">
        <v>111.2</v>
      </c>
      <c r="G54" s="475">
        <v>171.6</v>
      </c>
      <c r="H54" s="475">
        <v>76.5</v>
      </c>
      <c r="I54" s="475">
        <v>146.19999999999999</v>
      </c>
      <c r="J54" s="475">
        <v>141</v>
      </c>
      <c r="K54" s="475">
        <v>108.8</v>
      </c>
      <c r="L54" s="475">
        <v>333.9</v>
      </c>
      <c r="M54" s="475">
        <v>48.2</v>
      </c>
      <c r="N54" s="475">
        <v>68.8</v>
      </c>
      <c r="O54" s="475">
        <v>87.1</v>
      </c>
      <c r="P54" s="475">
        <v>151.4</v>
      </c>
      <c r="Q54" s="475">
        <v>108.6</v>
      </c>
      <c r="R54" s="475">
        <v>115.3</v>
      </c>
      <c r="S54" s="475">
        <v>90</v>
      </c>
      <c r="T54" s="475">
        <v>124.7</v>
      </c>
      <c r="U54" s="475">
        <v>110.2</v>
      </c>
      <c r="V54" s="475">
        <v>345.7</v>
      </c>
      <c r="W54" s="475">
        <v>105.9</v>
      </c>
      <c r="X54" s="475">
        <v>186.5</v>
      </c>
      <c r="Y54" s="475">
        <v>210.8</v>
      </c>
      <c r="Z54" s="475">
        <v>375.2</v>
      </c>
      <c r="AA54" s="475">
        <v>207.1</v>
      </c>
      <c r="AB54" s="475">
        <v>77.599999999999994</v>
      </c>
      <c r="AC54" s="481">
        <v>0</v>
      </c>
      <c r="AD54" s="475">
        <v>44.6</v>
      </c>
      <c r="AE54" s="455">
        <v>79.400000000000006</v>
      </c>
      <c r="AF54" s="455">
        <v>0</v>
      </c>
      <c r="AG54" s="455">
        <v>118</v>
      </c>
      <c r="AH54" s="329"/>
      <c r="AI54" s="330" t="s">
        <v>99</v>
      </c>
      <c r="AJ54" s="329" t="s">
        <v>84</v>
      </c>
      <c r="AK54" s="460">
        <v>118</v>
      </c>
      <c r="AL54" s="455">
        <v>122.7</v>
      </c>
      <c r="AM54" s="455">
        <v>125.5</v>
      </c>
      <c r="AN54" s="455">
        <v>138.30000000000001</v>
      </c>
      <c r="AO54" s="455">
        <v>104.1</v>
      </c>
      <c r="AP54" s="455">
        <v>119.1</v>
      </c>
      <c r="AQ54" s="455">
        <v>108</v>
      </c>
      <c r="AR54" s="455">
        <v>123.8</v>
      </c>
      <c r="AS54" s="455">
        <v>115.3</v>
      </c>
      <c r="AT54" s="455">
        <v>115.1</v>
      </c>
      <c r="AU54" s="455">
        <v>119.5</v>
      </c>
    </row>
    <row r="55" spans="1:47" x14ac:dyDescent="0.15">
      <c r="A55" s="329"/>
      <c r="B55" s="330"/>
      <c r="C55" s="329" t="s">
        <v>86</v>
      </c>
      <c r="D55" s="475">
        <v>118.5</v>
      </c>
      <c r="E55" s="475">
        <v>118.5</v>
      </c>
      <c r="F55" s="475">
        <v>107.7</v>
      </c>
      <c r="G55" s="475">
        <v>178.3</v>
      </c>
      <c r="H55" s="475">
        <v>75.900000000000006</v>
      </c>
      <c r="I55" s="475">
        <v>145.5</v>
      </c>
      <c r="J55" s="475">
        <v>138</v>
      </c>
      <c r="K55" s="475">
        <v>104.4</v>
      </c>
      <c r="L55" s="475">
        <v>355.2</v>
      </c>
      <c r="M55" s="475">
        <v>53.6</v>
      </c>
      <c r="N55" s="475">
        <v>67.599999999999994</v>
      </c>
      <c r="O55" s="475">
        <v>98.2</v>
      </c>
      <c r="P55" s="475">
        <v>197.3</v>
      </c>
      <c r="Q55" s="475">
        <v>109.6</v>
      </c>
      <c r="R55" s="475">
        <v>112.9</v>
      </c>
      <c r="S55" s="475">
        <v>77.2</v>
      </c>
      <c r="T55" s="475">
        <v>131.4</v>
      </c>
      <c r="U55" s="475">
        <v>108.9</v>
      </c>
      <c r="V55" s="475">
        <v>331.6</v>
      </c>
      <c r="W55" s="475">
        <v>110.8</v>
      </c>
      <c r="X55" s="475">
        <v>186</v>
      </c>
      <c r="Y55" s="475">
        <v>208.3</v>
      </c>
      <c r="Z55" s="475">
        <v>382.2</v>
      </c>
      <c r="AA55" s="475">
        <v>168</v>
      </c>
      <c r="AB55" s="475">
        <v>79.8</v>
      </c>
      <c r="AC55" s="479">
        <v>0</v>
      </c>
      <c r="AD55" s="475">
        <v>49.9</v>
      </c>
      <c r="AE55" s="455">
        <v>86.4</v>
      </c>
      <c r="AF55" s="455">
        <v>0</v>
      </c>
      <c r="AG55" s="455">
        <v>118.5</v>
      </c>
      <c r="AH55" s="329"/>
      <c r="AI55" s="330"/>
      <c r="AJ55" s="329" t="s">
        <v>86</v>
      </c>
      <c r="AK55" s="455">
        <v>118.5</v>
      </c>
      <c r="AL55" s="455">
        <v>126.6</v>
      </c>
      <c r="AM55" s="455">
        <v>130.6</v>
      </c>
      <c r="AN55" s="455">
        <v>145</v>
      </c>
      <c r="AO55" s="455">
        <v>106.5</v>
      </c>
      <c r="AP55" s="455">
        <v>121.6</v>
      </c>
      <c r="AQ55" s="455">
        <v>104.6</v>
      </c>
      <c r="AR55" s="455">
        <v>128.69999999999999</v>
      </c>
      <c r="AS55" s="455">
        <v>113.9</v>
      </c>
      <c r="AT55" s="455">
        <v>113.9</v>
      </c>
      <c r="AU55" s="455">
        <v>114.3</v>
      </c>
    </row>
    <row r="56" spans="1:47" x14ac:dyDescent="0.15">
      <c r="A56" s="329"/>
      <c r="B56" s="330"/>
      <c r="C56" s="329" t="s">
        <v>88</v>
      </c>
      <c r="D56" s="475">
        <v>110.4</v>
      </c>
      <c r="E56" s="475">
        <v>110.5</v>
      </c>
      <c r="F56" s="475">
        <v>101.3</v>
      </c>
      <c r="G56" s="475">
        <v>141.30000000000001</v>
      </c>
      <c r="H56" s="475">
        <v>70</v>
      </c>
      <c r="I56" s="475">
        <v>126.5</v>
      </c>
      <c r="J56" s="475">
        <v>107.1</v>
      </c>
      <c r="K56" s="475">
        <v>101.5</v>
      </c>
      <c r="L56" s="475">
        <v>281.2</v>
      </c>
      <c r="M56" s="475">
        <v>53.6</v>
      </c>
      <c r="N56" s="475">
        <v>63</v>
      </c>
      <c r="O56" s="475">
        <v>71.2</v>
      </c>
      <c r="P56" s="475">
        <v>210</v>
      </c>
      <c r="Q56" s="475">
        <v>102.9</v>
      </c>
      <c r="R56" s="475">
        <v>113.1</v>
      </c>
      <c r="S56" s="475">
        <v>82.9</v>
      </c>
      <c r="T56" s="475">
        <v>128.4</v>
      </c>
      <c r="U56" s="475">
        <v>105.2</v>
      </c>
      <c r="V56" s="475">
        <v>322.8</v>
      </c>
      <c r="W56" s="475">
        <v>107.3</v>
      </c>
      <c r="X56" s="475">
        <v>173</v>
      </c>
      <c r="Y56" s="475">
        <v>194.2</v>
      </c>
      <c r="Z56" s="475">
        <v>361.3</v>
      </c>
      <c r="AA56" s="475">
        <v>107.4</v>
      </c>
      <c r="AB56" s="475">
        <v>84.4</v>
      </c>
      <c r="AC56" s="479">
        <v>0</v>
      </c>
      <c r="AD56" s="475">
        <v>49.9</v>
      </c>
      <c r="AE56" s="455">
        <v>83.5</v>
      </c>
      <c r="AF56" s="455">
        <v>0</v>
      </c>
      <c r="AG56" s="455">
        <v>110.4</v>
      </c>
      <c r="AH56" s="329"/>
      <c r="AI56" s="330"/>
      <c r="AJ56" s="329" t="s">
        <v>88</v>
      </c>
      <c r="AK56" s="455">
        <v>110.4</v>
      </c>
      <c r="AL56" s="455">
        <v>115.4</v>
      </c>
      <c r="AM56" s="455">
        <v>118.8</v>
      </c>
      <c r="AN56" s="455">
        <v>130.69999999999999</v>
      </c>
      <c r="AO56" s="455">
        <v>98.9</v>
      </c>
      <c r="AP56" s="455">
        <v>111.1</v>
      </c>
      <c r="AQ56" s="455">
        <v>79.3</v>
      </c>
      <c r="AR56" s="455">
        <v>124.3</v>
      </c>
      <c r="AS56" s="455">
        <v>107.6</v>
      </c>
      <c r="AT56" s="455">
        <v>107.2</v>
      </c>
      <c r="AU56" s="455">
        <v>114.3</v>
      </c>
    </row>
    <row r="57" spans="1:47" x14ac:dyDescent="0.15">
      <c r="A57" s="329"/>
      <c r="B57" s="330"/>
      <c r="C57" s="329" t="s">
        <v>89</v>
      </c>
      <c r="D57" s="475">
        <v>110.9</v>
      </c>
      <c r="E57" s="475">
        <v>110.9</v>
      </c>
      <c r="F57" s="475">
        <v>105</v>
      </c>
      <c r="G57" s="475">
        <v>85.4</v>
      </c>
      <c r="H57" s="475">
        <v>75.099999999999994</v>
      </c>
      <c r="I57" s="475">
        <v>135.1</v>
      </c>
      <c r="J57" s="475">
        <v>121.2</v>
      </c>
      <c r="K57" s="475">
        <v>110.4</v>
      </c>
      <c r="L57" s="475">
        <v>278.39999999999998</v>
      </c>
      <c r="M57" s="475">
        <v>52.1</v>
      </c>
      <c r="N57" s="475">
        <v>69</v>
      </c>
      <c r="O57" s="475">
        <v>92</v>
      </c>
      <c r="P57" s="475">
        <v>144.1</v>
      </c>
      <c r="Q57" s="475">
        <v>104.1</v>
      </c>
      <c r="R57" s="475">
        <v>116.4</v>
      </c>
      <c r="S57" s="475">
        <v>87.1</v>
      </c>
      <c r="T57" s="475">
        <v>126.5</v>
      </c>
      <c r="U57" s="475">
        <v>99.1</v>
      </c>
      <c r="V57" s="475">
        <v>322.3</v>
      </c>
      <c r="W57" s="475">
        <v>105.3</v>
      </c>
      <c r="X57" s="475">
        <v>171.9</v>
      </c>
      <c r="Y57" s="475">
        <v>178.9</v>
      </c>
      <c r="Z57" s="475">
        <v>364.2</v>
      </c>
      <c r="AA57" s="475">
        <v>130.5</v>
      </c>
      <c r="AB57" s="475">
        <v>87.3</v>
      </c>
      <c r="AC57" s="479">
        <v>0</v>
      </c>
      <c r="AD57" s="475">
        <v>57.2</v>
      </c>
      <c r="AE57" s="455">
        <v>81.400000000000006</v>
      </c>
      <c r="AF57" s="455">
        <v>0</v>
      </c>
      <c r="AG57" s="455">
        <v>110.9</v>
      </c>
      <c r="AH57" s="329"/>
      <c r="AI57" s="330"/>
      <c r="AJ57" s="329" t="s">
        <v>89</v>
      </c>
      <c r="AK57" s="455">
        <v>110.9</v>
      </c>
      <c r="AL57" s="455">
        <v>118.3</v>
      </c>
      <c r="AM57" s="455">
        <v>123.5</v>
      </c>
      <c r="AN57" s="455">
        <v>135.69999999999999</v>
      </c>
      <c r="AO57" s="455">
        <v>103.2</v>
      </c>
      <c r="AP57" s="455">
        <v>111.7</v>
      </c>
      <c r="AQ57" s="455">
        <v>88.7</v>
      </c>
      <c r="AR57" s="455">
        <v>121.3</v>
      </c>
      <c r="AS57" s="455">
        <v>106.7</v>
      </c>
      <c r="AT57" s="455">
        <v>106.2</v>
      </c>
      <c r="AU57" s="455">
        <v>113.9</v>
      </c>
    </row>
    <row r="58" spans="1:47" x14ac:dyDescent="0.15">
      <c r="A58" s="329"/>
      <c r="B58" s="330"/>
      <c r="C58" s="329" t="s">
        <v>90</v>
      </c>
      <c r="D58" s="475">
        <v>109.8</v>
      </c>
      <c r="E58" s="475">
        <v>109.8</v>
      </c>
      <c r="F58" s="475">
        <v>109.1</v>
      </c>
      <c r="G58" s="475">
        <v>83.4</v>
      </c>
      <c r="H58" s="475">
        <v>85.4</v>
      </c>
      <c r="I58" s="475">
        <v>120.9</v>
      </c>
      <c r="J58" s="475">
        <v>87.4</v>
      </c>
      <c r="K58" s="475">
        <v>111.8</v>
      </c>
      <c r="L58" s="475">
        <v>226.2</v>
      </c>
      <c r="M58" s="475">
        <v>56.7</v>
      </c>
      <c r="N58" s="475">
        <v>70.3</v>
      </c>
      <c r="O58" s="475">
        <v>89.9</v>
      </c>
      <c r="P58" s="475">
        <v>187.1</v>
      </c>
      <c r="Q58" s="475">
        <v>107.7</v>
      </c>
      <c r="R58" s="475">
        <v>114.5</v>
      </c>
      <c r="S58" s="475">
        <v>108</v>
      </c>
      <c r="T58" s="475">
        <v>116.4</v>
      </c>
      <c r="U58" s="475">
        <v>95.9</v>
      </c>
      <c r="V58" s="475">
        <v>336.5</v>
      </c>
      <c r="W58" s="475">
        <v>106.6</v>
      </c>
      <c r="X58" s="475">
        <v>172.5</v>
      </c>
      <c r="Y58" s="475">
        <v>194.8</v>
      </c>
      <c r="Z58" s="475">
        <v>328.9</v>
      </c>
      <c r="AA58" s="475">
        <v>158.30000000000001</v>
      </c>
      <c r="AB58" s="475">
        <v>85.1</v>
      </c>
      <c r="AC58" s="479">
        <v>0</v>
      </c>
      <c r="AD58" s="475">
        <v>58.8</v>
      </c>
      <c r="AE58" s="455">
        <v>77.900000000000006</v>
      </c>
      <c r="AF58" s="455">
        <v>0</v>
      </c>
      <c r="AG58" s="455">
        <v>109.8</v>
      </c>
      <c r="AH58" s="329"/>
      <c r="AI58" s="330"/>
      <c r="AJ58" s="329" t="s">
        <v>90</v>
      </c>
      <c r="AK58" s="455">
        <v>109.8</v>
      </c>
      <c r="AL58" s="455">
        <v>118.7</v>
      </c>
      <c r="AM58" s="455">
        <v>119.2</v>
      </c>
      <c r="AN58" s="455">
        <v>125.4</v>
      </c>
      <c r="AO58" s="455">
        <v>108.9</v>
      </c>
      <c r="AP58" s="455">
        <v>118.1</v>
      </c>
      <c r="AQ58" s="455">
        <v>112.3</v>
      </c>
      <c r="AR58" s="455">
        <v>120.6</v>
      </c>
      <c r="AS58" s="455">
        <v>104.7</v>
      </c>
      <c r="AT58" s="455">
        <v>103.7</v>
      </c>
      <c r="AU58" s="455">
        <v>121.6</v>
      </c>
    </row>
    <row r="59" spans="1:47" x14ac:dyDescent="0.15">
      <c r="A59" s="329"/>
      <c r="B59" s="330"/>
      <c r="C59" s="329" t="s">
        <v>91</v>
      </c>
      <c r="D59" s="475">
        <v>112.7</v>
      </c>
      <c r="E59" s="475">
        <v>112.7</v>
      </c>
      <c r="F59" s="475">
        <v>110.2</v>
      </c>
      <c r="G59" s="475">
        <v>118.2</v>
      </c>
      <c r="H59" s="475">
        <v>104.1</v>
      </c>
      <c r="I59" s="475">
        <v>121.4</v>
      </c>
      <c r="J59" s="475">
        <v>111.2</v>
      </c>
      <c r="K59" s="475">
        <v>109.9</v>
      </c>
      <c r="L59" s="475">
        <v>195.5</v>
      </c>
      <c r="M59" s="475">
        <v>57.6</v>
      </c>
      <c r="N59" s="475">
        <v>68.400000000000006</v>
      </c>
      <c r="O59" s="475">
        <v>88.6</v>
      </c>
      <c r="P59" s="475">
        <v>292.8</v>
      </c>
      <c r="Q59" s="475">
        <v>109.5</v>
      </c>
      <c r="R59" s="475">
        <v>105.4</v>
      </c>
      <c r="S59" s="475">
        <v>91.9</v>
      </c>
      <c r="T59" s="475">
        <v>125</v>
      </c>
      <c r="U59" s="475">
        <v>95.1</v>
      </c>
      <c r="V59" s="475">
        <v>339.7</v>
      </c>
      <c r="W59" s="475">
        <v>103.4</v>
      </c>
      <c r="X59" s="475">
        <v>195.7</v>
      </c>
      <c r="Y59" s="475">
        <v>228.7</v>
      </c>
      <c r="Z59" s="475">
        <v>369.4</v>
      </c>
      <c r="AA59" s="475">
        <v>156.5</v>
      </c>
      <c r="AB59" s="475">
        <v>87.5</v>
      </c>
      <c r="AC59" s="479">
        <v>0</v>
      </c>
      <c r="AD59" s="475">
        <v>68.2</v>
      </c>
      <c r="AE59" s="455">
        <v>93</v>
      </c>
      <c r="AF59" s="455">
        <v>0</v>
      </c>
      <c r="AG59" s="455">
        <v>112.7</v>
      </c>
      <c r="AH59" s="329"/>
      <c r="AI59" s="330"/>
      <c r="AJ59" s="329" t="s">
        <v>91</v>
      </c>
      <c r="AK59" s="455">
        <v>112.7</v>
      </c>
      <c r="AL59" s="455">
        <v>124.3</v>
      </c>
      <c r="AM59" s="455">
        <v>125.9</v>
      </c>
      <c r="AN59" s="455">
        <v>130</v>
      </c>
      <c r="AO59" s="455">
        <v>119</v>
      </c>
      <c r="AP59" s="455">
        <v>122.3</v>
      </c>
      <c r="AQ59" s="455">
        <v>113.5</v>
      </c>
      <c r="AR59" s="455">
        <v>126</v>
      </c>
      <c r="AS59" s="455">
        <v>106</v>
      </c>
      <c r="AT59" s="455">
        <v>107</v>
      </c>
      <c r="AU59" s="455">
        <v>89.8</v>
      </c>
    </row>
    <row r="60" spans="1:47" x14ac:dyDescent="0.15">
      <c r="A60" s="329"/>
      <c r="B60" s="330"/>
      <c r="C60" s="329" t="s">
        <v>92</v>
      </c>
      <c r="D60" s="475">
        <v>114.1</v>
      </c>
      <c r="E60" s="475">
        <v>114.1</v>
      </c>
      <c r="F60" s="475">
        <v>109.5</v>
      </c>
      <c r="G60" s="475">
        <v>123.3</v>
      </c>
      <c r="H60" s="475">
        <v>103.8</v>
      </c>
      <c r="I60" s="475">
        <v>124.4</v>
      </c>
      <c r="J60" s="475">
        <v>131</v>
      </c>
      <c r="K60" s="475">
        <v>112.2</v>
      </c>
      <c r="L60" s="475">
        <v>170.5</v>
      </c>
      <c r="M60" s="475">
        <v>57.6</v>
      </c>
      <c r="N60" s="475">
        <v>69.099999999999994</v>
      </c>
      <c r="O60" s="475">
        <v>93.9</v>
      </c>
      <c r="P60" s="475">
        <v>210.6</v>
      </c>
      <c r="Q60" s="475">
        <v>109.1</v>
      </c>
      <c r="R60" s="475">
        <v>108.2</v>
      </c>
      <c r="S60" s="475">
        <v>91.7</v>
      </c>
      <c r="T60" s="475">
        <v>134</v>
      </c>
      <c r="U60" s="475">
        <v>99.2</v>
      </c>
      <c r="V60" s="475">
        <v>357.3</v>
      </c>
      <c r="W60" s="475">
        <v>102.6</v>
      </c>
      <c r="X60" s="475">
        <v>208.5</v>
      </c>
      <c r="Y60" s="475">
        <v>257.89999999999998</v>
      </c>
      <c r="Z60" s="475">
        <v>396.6</v>
      </c>
      <c r="AA60" s="475">
        <v>161.69999999999999</v>
      </c>
      <c r="AB60" s="475">
        <v>88.2</v>
      </c>
      <c r="AC60" s="479">
        <v>0</v>
      </c>
      <c r="AD60" s="475">
        <v>55.1</v>
      </c>
      <c r="AE60" s="455">
        <v>83.8</v>
      </c>
      <c r="AF60" s="455">
        <v>0</v>
      </c>
      <c r="AG60" s="455">
        <v>114.1</v>
      </c>
      <c r="AH60" s="329"/>
      <c r="AI60" s="330"/>
      <c r="AJ60" s="329" t="s">
        <v>92</v>
      </c>
      <c r="AK60" s="455">
        <v>114.1</v>
      </c>
      <c r="AL60" s="455">
        <v>122.8</v>
      </c>
      <c r="AM60" s="455">
        <v>119.4</v>
      </c>
      <c r="AN60" s="455">
        <v>119.8</v>
      </c>
      <c r="AO60" s="455">
        <v>118.8</v>
      </c>
      <c r="AP60" s="455">
        <v>127.1</v>
      </c>
      <c r="AQ60" s="455">
        <v>117.6</v>
      </c>
      <c r="AR60" s="455">
        <v>131</v>
      </c>
      <c r="AS60" s="455">
        <v>109.2</v>
      </c>
      <c r="AT60" s="455">
        <v>110.2</v>
      </c>
      <c r="AU60" s="455">
        <v>92.2</v>
      </c>
    </row>
    <row r="61" spans="1:47" x14ac:dyDescent="0.15">
      <c r="A61" s="329"/>
      <c r="B61" s="330"/>
      <c r="C61" s="329" t="s">
        <v>93</v>
      </c>
      <c r="D61" s="475">
        <v>113.8</v>
      </c>
      <c r="E61" s="475">
        <v>113.8</v>
      </c>
      <c r="F61" s="475">
        <v>111.8</v>
      </c>
      <c r="G61" s="475">
        <v>122.7</v>
      </c>
      <c r="H61" s="475">
        <v>108.3</v>
      </c>
      <c r="I61" s="475">
        <v>119.9</v>
      </c>
      <c r="J61" s="475">
        <v>142.30000000000001</v>
      </c>
      <c r="K61" s="475">
        <v>107.5</v>
      </c>
      <c r="L61" s="475">
        <v>137.80000000000001</v>
      </c>
      <c r="M61" s="475">
        <v>55.3</v>
      </c>
      <c r="N61" s="475">
        <v>75.3</v>
      </c>
      <c r="O61" s="475">
        <v>93.7</v>
      </c>
      <c r="P61" s="475">
        <v>251.7</v>
      </c>
      <c r="Q61" s="475">
        <v>108.2</v>
      </c>
      <c r="R61" s="475">
        <v>107.9</v>
      </c>
      <c r="S61" s="475">
        <v>90.6</v>
      </c>
      <c r="T61" s="475">
        <v>127.1</v>
      </c>
      <c r="U61" s="475">
        <v>99.5</v>
      </c>
      <c r="V61" s="475">
        <v>351.8</v>
      </c>
      <c r="W61" s="475">
        <v>96.6</v>
      </c>
      <c r="X61" s="475">
        <v>206.3</v>
      </c>
      <c r="Y61" s="475">
        <v>252.4</v>
      </c>
      <c r="Z61" s="475">
        <v>398.6</v>
      </c>
      <c r="AA61" s="475">
        <v>151.4</v>
      </c>
      <c r="AB61" s="475">
        <v>86.2</v>
      </c>
      <c r="AC61" s="479">
        <v>0</v>
      </c>
      <c r="AD61" s="475">
        <v>55.9</v>
      </c>
      <c r="AE61" s="455">
        <v>97.3</v>
      </c>
      <c r="AF61" s="455">
        <v>0</v>
      </c>
      <c r="AG61" s="455">
        <v>113.8</v>
      </c>
      <c r="AH61" s="329"/>
      <c r="AI61" s="330"/>
      <c r="AJ61" s="329" t="s">
        <v>93</v>
      </c>
      <c r="AK61" s="455">
        <v>113.8</v>
      </c>
      <c r="AL61" s="455">
        <v>121</v>
      </c>
      <c r="AM61" s="455">
        <v>114.9</v>
      </c>
      <c r="AN61" s="455">
        <v>111.1</v>
      </c>
      <c r="AO61" s="455">
        <v>121.2</v>
      </c>
      <c r="AP61" s="455">
        <v>128.80000000000001</v>
      </c>
      <c r="AQ61" s="455">
        <v>137.30000000000001</v>
      </c>
      <c r="AR61" s="455">
        <v>125.2</v>
      </c>
      <c r="AS61" s="455">
        <v>109.6</v>
      </c>
      <c r="AT61" s="455">
        <v>110.4</v>
      </c>
      <c r="AU61" s="455">
        <v>97.2</v>
      </c>
    </row>
    <row r="62" spans="1:47" x14ac:dyDescent="0.15">
      <c r="A62" s="329"/>
      <c r="B62" s="330"/>
      <c r="C62" s="329" t="s">
        <v>94</v>
      </c>
      <c r="D62" s="475">
        <v>112.5</v>
      </c>
      <c r="E62" s="475">
        <v>112.5</v>
      </c>
      <c r="F62" s="475">
        <v>111.7</v>
      </c>
      <c r="G62" s="475">
        <v>107.7</v>
      </c>
      <c r="H62" s="475">
        <v>102</v>
      </c>
      <c r="I62" s="475">
        <v>125.1</v>
      </c>
      <c r="J62" s="475">
        <v>157.9</v>
      </c>
      <c r="K62" s="475">
        <v>104.5</v>
      </c>
      <c r="L62" s="475">
        <v>162.6</v>
      </c>
      <c r="M62" s="475">
        <v>56.1</v>
      </c>
      <c r="N62" s="475">
        <v>70.3</v>
      </c>
      <c r="O62" s="475">
        <v>84.3</v>
      </c>
      <c r="P62" s="475">
        <v>220.5</v>
      </c>
      <c r="Q62" s="475">
        <v>111.6</v>
      </c>
      <c r="R62" s="475">
        <v>106.3</v>
      </c>
      <c r="S62" s="475">
        <v>83.2</v>
      </c>
      <c r="T62" s="475">
        <v>130.6</v>
      </c>
      <c r="U62" s="475">
        <v>105.5</v>
      </c>
      <c r="V62" s="475">
        <v>346.1</v>
      </c>
      <c r="W62" s="475">
        <v>94.7</v>
      </c>
      <c r="X62" s="475">
        <v>191.4</v>
      </c>
      <c r="Y62" s="475">
        <v>265.3</v>
      </c>
      <c r="Z62" s="475">
        <v>306.60000000000002</v>
      </c>
      <c r="AA62" s="475">
        <v>137.1</v>
      </c>
      <c r="AB62" s="475">
        <v>82</v>
      </c>
      <c r="AC62" s="479">
        <v>0</v>
      </c>
      <c r="AD62" s="475">
        <v>59</v>
      </c>
      <c r="AE62" s="455">
        <v>99.6</v>
      </c>
      <c r="AF62" s="455">
        <v>0</v>
      </c>
      <c r="AG62" s="455">
        <v>112.5</v>
      </c>
      <c r="AH62" s="329"/>
      <c r="AI62" s="330"/>
      <c r="AJ62" s="329" t="s">
        <v>94</v>
      </c>
      <c r="AK62" s="455">
        <v>112.5</v>
      </c>
      <c r="AL62" s="455">
        <v>116.8</v>
      </c>
      <c r="AM62" s="455">
        <v>117.2</v>
      </c>
      <c r="AN62" s="455">
        <v>117.7</v>
      </c>
      <c r="AO62" s="455">
        <v>116.3</v>
      </c>
      <c r="AP62" s="455">
        <v>116.3</v>
      </c>
      <c r="AQ62" s="455">
        <v>105.4</v>
      </c>
      <c r="AR62" s="455">
        <v>120.8</v>
      </c>
      <c r="AS62" s="455">
        <v>110.1</v>
      </c>
      <c r="AT62" s="455">
        <v>110.4</v>
      </c>
      <c r="AU62" s="455">
        <v>105.6</v>
      </c>
    </row>
    <row r="63" spans="1:47" x14ac:dyDescent="0.15">
      <c r="A63" s="329"/>
      <c r="B63" s="330"/>
      <c r="C63" s="329" t="s">
        <v>95</v>
      </c>
      <c r="D63" s="475">
        <v>116.9</v>
      </c>
      <c r="E63" s="475">
        <v>116.9</v>
      </c>
      <c r="F63" s="475">
        <v>116.6</v>
      </c>
      <c r="G63" s="475">
        <v>102.1</v>
      </c>
      <c r="H63" s="475">
        <v>107.7</v>
      </c>
      <c r="I63" s="475">
        <v>142.4</v>
      </c>
      <c r="J63" s="475">
        <v>184.6</v>
      </c>
      <c r="K63" s="475">
        <v>120.4</v>
      </c>
      <c r="L63" s="475">
        <v>169.6</v>
      </c>
      <c r="M63" s="475">
        <v>54.3</v>
      </c>
      <c r="N63" s="475">
        <v>65</v>
      </c>
      <c r="O63" s="475">
        <v>103</v>
      </c>
      <c r="P63" s="475">
        <v>218.4</v>
      </c>
      <c r="Q63" s="475">
        <v>113.3</v>
      </c>
      <c r="R63" s="475">
        <v>109.5</v>
      </c>
      <c r="S63" s="475">
        <v>95.7</v>
      </c>
      <c r="T63" s="475">
        <v>127.6</v>
      </c>
      <c r="U63" s="475">
        <v>101.9</v>
      </c>
      <c r="V63" s="475">
        <v>335.1</v>
      </c>
      <c r="W63" s="475">
        <v>96.4</v>
      </c>
      <c r="X63" s="475">
        <v>194.2</v>
      </c>
      <c r="Y63" s="475">
        <v>274.39999999999998</v>
      </c>
      <c r="Z63" s="475">
        <v>284.39999999999998</v>
      </c>
      <c r="AA63" s="475">
        <v>169.6</v>
      </c>
      <c r="AB63" s="475">
        <v>89.3</v>
      </c>
      <c r="AC63" s="479">
        <v>0</v>
      </c>
      <c r="AD63" s="475">
        <v>63.3</v>
      </c>
      <c r="AE63" s="455">
        <v>98.5</v>
      </c>
      <c r="AF63" s="455">
        <v>0</v>
      </c>
      <c r="AG63" s="455">
        <v>116.9</v>
      </c>
      <c r="AH63" s="329"/>
      <c r="AI63" s="330"/>
      <c r="AJ63" s="329" t="s">
        <v>95</v>
      </c>
      <c r="AK63" s="455">
        <v>116.9</v>
      </c>
      <c r="AL63" s="455">
        <v>123.9</v>
      </c>
      <c r="AM63" s="455">
        <v>125.5</v>
      </c>
      <c r="AN63" s="455">
        <v>127.1</v>
      </c>
      <c r="AO63" s="455">
        <v>122.9</v>
      </c>
      <c r="AP63" s="455">
        <v>121.7</v>
      </c>
      <c r="AQ63" s="455">
        <v>123.9</v>
      </c>
      <c r="AR63" s="455">
        <v>120.8</v>
      </c>
      <c r="AS63" s="455">
        <v>112.9</v>
      </c>
      <c r="AT63" s="455">
        <v>113</v>
      </c>
      <c r="AU63" s="455">
        <v>110.6</v>
      </c>
    </row>
    <row r="64" spans="1:47" x14ac:dyDescent="0.15">
      <c r="A64" s="329"/>
      <c r="B64" s="330"/>
      <c r="C64" s="329" t="s">
        <v>96</v>
      </c>
      <c r="D64" s="475">
        <v>115.1</v>
      </c>
      <c r="E64" s="475">
        <v>115.1</v>
      </c>
      <c r="F64" s="475">
        <v>107.7</v>
      </c>
      <c r="G64" s="475">
        <v>110.1</v>
      </c>
      <c r="H64" s="475">
        <v>97.8</v>
      </c>
      <c r="I64" s="475">
        <v>135.4</v>
      </c>
      <c r="J64" s="475">
        <v>179.5</v>
      </c>
      <c r="K64" s="475">
        <v>115.2</v>
      </c>
      <c r="L64" s="475">
        <v>150.4</v>
      </c>
      <c r="M64" s="475">
        <v>55.3</v>
      </c>
      <c r="N64" s="475">
        <v>64</v>
      </c>
      <c r="O64" s="475">
        <v>90.5</v>
      </c>
      <c r="P64" s="475">
        <v>230.9</v>
      </c>
      <c r="Q64" s="475">
        <v>110</v>
      </c>
      <c r="R64" s="475">
        <v>110.5</v>
      </c>
      <c r="S64" s="475">
        <v>90.3</v>
      </c>
      <c r="T64" s="475">
        <v>142.69999999999999</v>
      </c>
      <c r="U64" s="475">
        <v>102</v>
      </c>
      <c r="V64" s="475">
        <v>330.3</v>
      </c>
      <c r="W64" s="475">
        <v>99.9</v>
      </c>
      <c r="X64" s="475">
        <v>204.8</v>
      </c>
      <c r="Y64" s="475">
        <v>289.10000000000002</v>
      </c>
      <c r="Z64" s="475">
        <v>307.8</v>
      </c>
      <c r="AA64" s="475">
        <v>175.7</v>
      </c>
      <c r="AB64" s="475">
        <v>100.7</v>
      </c>
      <c r="AC64" s="479">
        <v>0</v>
      </c>
      <c r="AD64" s="455">
        <v>59.7</v>
      </c>
      <c r="AE64" s="455">
        <v>94.8</v>
      </c>
      <c r="AF64" s="455">
        <v>0</v>
      </c>
      <c r="AG64" s="455">
        <v>115.1</v>
      </c>
      <c r="AH64" s="329"/>
      <c r="AI64" s="330"/>
      <c r="AJ64" s="329" t="s">
        <v>96</v>
      </c>
      <c r="AK64" s="455">
        <v>115.1</v>
      </c>
      <c r="AL64" s="455">
        <v>120.1</v>
      </c>
      <c r="AM64" s="455">
        <v>117.5</v>
      </c>
      <c r="AN64" s="455">
        <v>118</v>
      </c>
      <c r="AO64" s="455">
        <v>116.6</v>
      </c>
      <c r="AP64" s="455">
        <v>123.4</v>
      </c>
      <c r="AQ64" s="455">
        <v>119.7</v>
      </c>
      <c r="AR64" s="455">
        <v>125</v>
      </c>
      <c r="AS64" s="455">
        <v>112.3</v>
      </c>
      <c r="AT64" s="455">
        <v>112.2</v>
      </c>
      <c r="AU64" s="455">
        <v>113.4</v>
      </c>
    </row>
    <row r="65" spans="1:47" x14ac:dyDescent="0.15">
      <c r="A65" s="329"/>
      <c r="B65" s="339" t="s">
        <v>100</v>
      </c>
      <c r="C65" s="329" t="s">
        <v>97</v>
      </c>
      <c r="D65" s="453">
        <v>115</v>
      </c>
      <c r="E65" s="453">
        <v>115</v>
      </c>
      <c r="F65" s="453">
        <v>108.5</v>
      </c>
      <c r="G65" s="453">
        <v>115.3</v>
      </c>
      <c r="H65" s="453">
        <v>93.6</v>
      </c>
      <c r="I65" s="453">
        <v>140.9</v>
      </c>
      <c r="J65" s="453">
        <v>195</v>
      </c>
      <c r="K65" s="453">
        <v>116.3</v>
      </c>
      <c r="L65" s="453">
        <v>158.1</v>
      </c>
      <c r="M65" s="453">
        <v>58.7</v>
      </c>
      <c r="N65" s="453">
        <v>63.7</v>
      </c>
      <c r="O65" s="453">
        <v>91.1</v>
      </c>
      <c r="P65" s="453">
        <v>223.3</v>
      </c>
      <c r="Q65" s="453">
        <v>107.9</v>
      </c>
      <c r="R65" s="453">
        <v>112.3</v>
      </c>
      <c r="S65" s="453">
        <v>93.8</v>
      </c>
      <c r="T65" s="453">
        <v>133</v>
      </c>
      <c r="U65" s="453">
        <v>93.5</v>
      </c>
      <c r="V65" s="453">
        <v>331.3</v>
      </c>
      <c r="W65" s="453">
        <v>96.6</v>
      </c>
      <c r="X65" s="453">
        <v>202.6</v>
      </c>
      <c r="Y65" s="453">
        <v>267.7</v>
      </c>
      <c r="Z65" s="453">
        <v>362.5</v>
      </c>
      <c r="AA65" s="453">
        <v>170.7</v>
      </c>
      <c r="AB65" s="453">
        <v>108.8</v>
      </c>
      <c r="AC65" s="480">
        <v>0</v>
      </c>
      <c r="AD65" s="453">
        <v>37.200000000000003</v>
      </c>
      <c r="AE65" s="454">
        <v>92.9</v>
      </c>
      <c r="AF65" s="454">
        <v>0</v>
      </c>
      <c r="AG65" s="454">
        <v>115</v>
      </c>
      <c r="AH65" s="329"/>
      <c r="AI65" s="339" t="s">
        <v>100</v>
      </c>
      <c r="AJ65" s="329" t="s">
        <v>97</v>
      </c>
      <c r="AK65" s="456">
        <v>115</v>
      </c>
      <c r="AL65" s="453">
        <v>118.3</v>
      </c>
      <c r="AM65" s="453">
        <v>117.6</v>
      </c>
      <c r="AN65" s="453">
        <v>120.4</v>
      </c>
      <c r="AO65" s="453">
        <v>113</v>
      </c>
      <c r="AP65" s="453">
        <v>119.2</v>
      </c>
      <c r="AQ65" s="453">
        <v>114.1</v>
      </c>
      <c r="AR65" s="453">
        <v>121.4</v>
      </c>
      <c r="AS65" s="453">
        <v>113.1</v>
      </c>
      <c r="AT65" s="453">
        <v>113.4</v>
      </c>
      <c r="AU65" s="453">
        <v>107.5</v>
      </c>
    </row>
    <row r="66" spans="1:47" x14ac:dyDescent="0.15">
      <c r="A66" s="329"/>
      <c r="B66" s="340" t="s">
        <v>101</v>
      </c>
      <c r="C66" s="326" t="s">
        <v>84</v>
      </c>
      <c r="D66" s="334">
        <v>118.1</v>
      </c>
      <c r="E66" s="334">
        <v>118.1</v>
      </c>
      <c r="F66" s="334">
        <v>108.7</v>
      </c>
      <c r="G66" s="334">
        <v>111.7</v>
      </c>
      <c r="H66" s="334">
        <v>81.900000000000006</v>
      </c>
      <c r="I66" s="334">
        <v>142.4</v>
      </c>
      <c r="J66" s="334">
        <v>171.3</v>
      </c>
      <c r="K66" s="334">
        <v>121.1</v>
      </c>
      <c r="L66" s="334">
        <v>189.9</v>
      </c>
      <c r="M66" s="334">
        <v>58.1</v>
      </c>
      <c r="N66" s="334">
        <v>71</v>
      </c>
      <c r="O66" s="334">
        <v>113.8</v>
      </c>
      <c r="P66" s="334">
        <v>225.2</v>
      </c>
      <c r="Q66" s="334">
        <v>110.8</v>
      </c>
      <c r="R66" s="334">
        <v>115.6</v>
      </c>
      <c r="S66" s="334">
        <v>102.7</v>
      </c>
      <c r="T66" s="334">
        <v>131.69999999999999</v>
      </c>
      <c r="U66" s="334">
        <v>114.7</v>
      </c>
      <c r="V66" s="334">
        <v>333.2</v>
      </c>
      <c r="W66" s="334">
        <v>93.2</v>
      </c>
      <c r="X66" s="334">
        <v>214.5</v>
      </c>
      <c r="Y66" s="334">
        <v>280.8</v>
      </c>
      <c r="Z66" s="334">
        <v>379.2</v>
      </c>
      <c r="AA66" s="334">
        <v>171.3</v>
      </c>
      <c r="AB66" s="334">
        <v>113</v>
      </c>
      <c r="AC66" s="435">
        <v>0</v>
      </c>
      <c r="AD66" s="334">
        <v>49.5</v>
      </c>
      <c r="AE66" s="424">
        <v>88.6</v>
      </c>
      <c r="AF66" s="424" t="s">
        <v>111</v>
      </c>
      <c r="AG66" s="424">
        <v>118.1</v>
      </c>
      <c r="AH66" s="329"/>
      <c r="AI66" s="340" t="s">
        <v>101</v>
      </c>
      <c r="AJ66" s="326" t="s">
        <v>84</v>
      </c>
      <c r="AK66" s="332">
        <v>118.1</v>
      </c>
      <c r="AL66" s="334">
        <v>126.2</v>
      </c>
      <c r="AM66" s="334">
        <v>122.9</v>
      </c>
      <c r="AN66" s="334">
        <v>132.5</v>
      </c>
      <c r="AO66" s="334">
        <v>106.9</v>
      </c>
      <c r="AP66" s="334">
        <v>130.5</v>
      </c>
      <c r="AQ66" s="334">
        <v>130.6</v>
      </c>
      <c r="AR66" s="334">
        <v>130.4</v>
      </c>
      <c r="AS66" s="334">
        <v>113.4</v>
      </c>
      <c r="AT66" s="334">
        <v>113.1</v>
      </c>
      <c r="AU66" s="334">
        <v>117</v>
      </c>
    </row>
    <row r="67" spans="1:47" x14ac:dyDescent="0.15">
      <c r="A67" s="329"/>
      <c r="B67" s="341" t="s">
        <v>102</v>
      </c>
      <c r="C67" s="329" t="s">
        <v>86</v>
      </c>
      <c r="D67" s="331">
        <v>116.4</v>
      </c>
      <c r="E67" s="331">
        <v>116.4</v>
      </c>
      <c r="F67" s="331">
        <v>104.4</v>
      </c>
      <c r="G67" s="331">
        <v>118</v>
      </c>
      <c r="H67" s="331">
        <v>81.2</v>
      </c>
      <c r="I67" s="331">
        <v>140.80000000000001</v>
      </c>
      <c r="J67" s="331">
        <v>166</v>
      </c>
      <c r="K67" s="331">
        <v>121.1</v>
      </c>
      <c r="L67" s="331">
        <v>188</v>
      </c>
      <c r="M67" s="331">
        <v>59.9</v>
      </c>
      <c r="N67" s="331">
        <v>70.5</v>
      </c>
      <c r="O67" s="331">
        <v>108.9</v>
      </c>
      <c r="P67" s="331">
        <v>177.7</v>
      </c>
      <c r="Q67" s="331">
        <v>110.5</v>
      </c>
      <c r="R67" s="331">
        <v>113.8</v>
      </c>
      <c r="S67" s="331">
        <v>113.3</v>
      </c>
      <c r="T67" s="331">
        <v>129</v>
      </c>
      <c r="U67" s="331">
        <v>113.2</v>
      </c>
      <c r="V67" s="331">
        <v>324.2</v>
      </c>
      <c r="W67" s="331">
        <v>97.6</v>
      </c>
      <c r="X67" s="331">
        <v>213.9</v>
      </c>
      <c r="Y67" s="331">
        <v>293</v>
      </c>
      <c r="Z67" s="331">
        <v>364.6</v>
      </c>
      <c r="AA67" s="331">
        <v>156</v>
      </c>
      <c r="AB67" s="331">
        <v>101.5</v>
      </c>
      <c r="AC67" s="433">
        <v>0</v>
      </c>
      <c r="AD67" s="331">
        <v>49.8</v>
      </c>
      <c r="AE67" s="358">
        <v>95.5</v>
      </c>
      <c r="AF67" s="358" t="s">
        <v>111</v>
      </c>
      <c r="AG67" s="358">
        <v>116.4</v>
      </c>
      <c r="AH67" s="329"/>
      <c r="AI67" s="341" t="s">
        <v>102</v>
      </c>
      <c r="AJ67" s="329" t="s">
        <v>86</v>
      </c>
      <c r="AK67" s="332">
        <v>116.4</v>
      </c>
      <c r="AL67" s="331">
        <v>123.9</v>
      </c>
      <c r="AM67" s="331">
        <v>119.7</v>
      </c>
      <c r="AN67" s="331">
        <v>128.69999999999999</v>
      </c>
      <c r="AO67" s="331">
        <v>104.5</v>
      </c>
      <c r="AP67" s="331">
        <v>129.30000000000001</v>
      </c>
      <c r="AQ67" s="331">
        <v>120.5</v>
      </c>
      <c r="AR67" s="331">
        <v>133.1</v>
      </c>
      <c r="AS67" s="331">
        <v>112</v>
      </c>
      <c r="AT67" s="331">
        <v>111.4</v>
      </c>
      <c r="AU67" s="331">
        <v>122.4</v>
      </c>
    </row>
    <row r="68" spans="1:47" x14ac:dyDescent="0.15">
      <c r="A68" s="329" t="s">
        <v>100</v>
      </c>
      <c r="B68" s="341" t="s">
        <v>102</v>
      </c>
      <c r="C68" s="329" t="s">
        <v>88</v>
      </c>
      <c r="D68" s="331">
        <v>111</v>
      </c>
      <c r="E68" s="331">
        <v>111</v>
      </c>
      <c r="F68" s="331">
        <v>99.1</v>
      </c>
      <c r="G68" s="331">
        <v>111.5</v>
      </c>
      <c r="H68" s="331">
        <v>83.1</v>
      </c>
      <c r="I68" s="331">
        <v>129.30000000000001</v>
      </c>
      <c r="J68" s="331">
        <v>181.3</v>
      </c>
      <c r="K68" s="331">
        <v>102</v>
      </c>
      <c r="L68" s="331">
        <v>163.6</v>
      </c>
      <c r="M68" s="331">
        <v>59.3</v>
      </c>
      <c r="N68" s="331">
        <v>68.7</v>
      </c>
      <c r="O68" s="331">
        <v>71.400000000000006</v>
      </c>
      <c r="P68" s="331">
        <v>180.4</v>
      </c>
      <c r="Q68" s="331">
        <v>112.8</v>
      </c>
      <c r="R68" s="331">
        <v>111.3</v>
      </c>
      <c r="S68" s="331">
        <v>105.1</v>
      </c>
      <c r="T68" s="331">
        <v>132.5</v>
      </c>
      <c r="U68" s="331">
        <v>110.5</v>
      </c>
      <c r="V68" s="331">
        <v>319.3</v>
      </c>
      <c r="W68" s="331">
        <v>97.1</v>
      </c>
      <c r="X68" s="331">
        <v>189.6</v>
      </c>
      <c r="Y68" s="331">
        <v>263.39999999999998</v>
      </c>
      <c r="Z68" s="331">
        <v>328.4</v>
      </c>
      <c r="AA68" s="331">
        <v>87.1</v>
      </c>
      <c r="AB68" s="331">
        <v>97.8</v>
      </c>
      <c r="AC68" s="433">
        <v>0</v>
      </c>
      <c r="AD68" s="331">
        <v>45.8</v>
      </c>
      <c r="AE68" s="358">
        <v>100.2</v>
      </c>
      <c r="AF68" s="358" t="s">
        <v>111</v>
      </c>
      <c r="AG68" s="358">
        <v>111</v>
      </c>
      <c r="AH68" s="329" t="s">
        <v>100</v>
      </c>
      <c r="AI68" s="341" t="s">
        <v>102</v>
      </c>
      <c r="AJ68" s="329" t="s">
        <v>88</v>
      </c>
      <c r="AK68" s="332">
        <v>111</v>
      </c>
      <c r="AL68" s="331">
        <v>111.9</v>
      </c>
      <c r="AM68" s="331">
        <v>105.9</v>
      </c>
      <c r="AN68" s="331">
        <v>106.5</v>
      </c>
      <c r="AO68" s="331">
        <v>104.9</v>
      </c>
      <c r="AP68" s="331">
        <v>119.6</v>
      </c>
      <c r="AQ68" s="331">
        <v>100.1</v>
      </c>
      <c r="AR68" s="331">
        <v>127.8</v>
      </c>
      <c r="AS68" s="331">
        <v>110.4</v>
      </c>
      <c r="AT68" s="331">
        <v>110.6</v>
      </c>
      <c r="AU68" s="331">
        <v>107</v>
      </c>
    </row>
    <row r="69" spans="1:47" x14ac:dyDescent="0.15">
      <c r="A69" s="329"/>
      <c r="B69" s="341" t="s">
        <v>102</v>
      </c>
      <c r="C69" s="329" t="s">
        <v>89</v>
      </c>
      <c r="D69" s="331">
        <v>110.1</v>
      </c>
      <c r="E69" s="331">
        <v>110.1</v>
      </c>
      <c r="F69" s="331">
        <v>100.2</v>
      </c>
      <c r="G69" s="331">
        <v>99.6</v>
      </c>
      <c r="H69" s="331">
        <v>85.8</v>
      </c>
      <c r="I69" s="331">
        <v>133.19999999999999</v>
      </c>
      <c r="J69" s="331">
        <v>151.69999999999999</v>
      </c>
      <c r="K69" s="331">
        <v>115.5</v>
      </c>
      <c r="L69" s="331">
        <v>183.5</v>
      </c>
      <c r="M69" s="331">
        <v>61.7</v>
      </c>
      <c r="N69" s="331">
        <v>65.3</v>
      </c>
      <c r="O69" s="331">
        <v>96.9</v>
      </c>
      <c r="P69" s="331">
        <v>156.1</v>
      </c>
      <c r="Q69" s="331">
        <v>110</v>
      </c>
      <c r="R69" s="331">
        <v>110.7</v>
      </c>
      <c r="S69" s="331">
        <v>107</v>
      </c>
      <c r="T69" s="331">
        <v>125.5</v>
      </c>
      <c r="U69" s="331">
        <v>100.3</v>
      </c>
      <c r="V69" s="331">
        <v>323.60000000000002</v>
      </c>
      <c r="W69" s="331">
        <v>93.9</v>
      </c>
      <c r="X69" s="331">
        <v>184</v>
      </c>
      <c r="Y69" s="331">
        <v>248.1</v>
      </c>
      <c r="Z69" s="331">
        <v>314.5</v>
      </c>
      <c r="AA69" s="331">
        <v>101.6</v>
      </c>
      <c r="AB69" s="331">
        <v>98.1</v>
      </c>
      <c r="AC69" s="433">
        <v>0</v>
      </c>
      <c r="AD69" s="331">
        <v>52.1</v>
      </c>
      <c r="AE69" s="358">
        <v>93.2</v>
      </c>
      <c r="AF69" s="358" t="s">
        <v>111</v>
      </c>
      <c r="AG69" s="358">
        <v>110.1</v>
      </c>
      <c r="AH69" s="329"/>
      <c r="AI69" s="341" t="s">
        <v>102</v>
      </c>
      <c r="AJ69" s="329" t="s">
        <v>89</v>
      </c>
      <c r="AK69" s="332">
        <v>110.1</v>
      </c>
      <c r="AL69" s="331">
        <v>116.3</v>
      </c>
      <c r="AM69" s="331">
        <v>118.9</v>
      </c>
      <c r="AN69" s="331">
        <v>127.1</v>
      </c>
      <c r="AO69" s="331">
        <v>105.1</v>
      </c>
      <c r="AP69" s="331">
        <v>113</v>
      </c>
      <c r="AQ69" s="331">
        <v>87</v>
      </c>
      <c r="AR69" s="331">
        <v>123.9</v>
      </c>
      <c r="AS69" s="331">
        <v>106.6</v>
      </c>
      <c r="AT69" s="331">
        <v>106.8</v>
      </c>
      <c r="AU69" s="331">
        <v>103.3</v>
      </c>
    </row>
    <row r="70" spans="1:47" x14ac:dyDescent="0.15">
      <c r="A70" s="329"/>
      <c r="B70" s="341" t="s">
        <v>102</v>
      </c>
      <c r="C70" s="329" t="s">
        <v>90</v>
      </c>
      <c r="D70" s="331">
        <v>110.1</v>
      </c>
      <c r="E70" s="331">
        <v>110.1</v>
      </c>
      <c r="F70" s="331">
        <v>106.9</v>
      </c>
      <c r="G70" s="331">
        <v>112.1</v>
      </c>
      <c r="H70" s="331">
        <v>81.5</v>
      </c>
      <c r="I70" s="331">
        <v>130.4</v>
      </c>
      <c r="J70" s="331">
        <v>137.9</v>
      </c>
      <c r="K70" s="331">
        <v>114.8</v>
      </c>
      <c r="L70" s="331">
        <v>190.7</v>
      </c>
      <c r="M70" s="331">
        <v>65</v>
      </c>
      <c r="N70" s="331">
        <v>72.599999999999994</v>
      </c>
      <c r="O70" s="331">
        <v>106.6</v>
      </c>
      <c r="P70" s="331">
        <v>174.6</v>
      </c>
      <c r="Q70" s="331">
        <v>109.4</v>
      </c>
      <c r="R70" s="331">
        <v>105.9</v>
      </c>
      <c r="S70" s="331">
        <v>97</v>
      </c>
      <c r="T70" s="331">
        <v>113.4</v>
      </c>
      <c r="U70" s="331">
        <v>96.1</v>
      </c>
      <c r="V70" s="331">
        <v>330.7</v>
      </c>
      <c r="W70" s="331">
        <v>92.4</v>
      </c>
      <c r="X70" s="331">
        <v>183.2</v>
      </c>
      <c r="Y70" s="331">
        <v>243.2</v>
      </c>
      <c r="Z70" s="331">
        <v>303.3</v>
      </c>
      <c r="AA70" s="331">
        <v>100.2</v>
      </c>
      <c r="AB70" s="331">
        <v>97.9</v>
      </c>
      <c r="AC70" s="433">
        <v>0</v>
      </c>
      <c r="AD70" s="331">
        <v>64</v>
      </c>
      <c r="AE70" s="358">
        <v>95</v>
      </c>
      <c r="AF70" s="358" t="s">
        <v>111</v>
      </c>
      <c r="AG70" s="358">
        <v>110.1</v>
      </c>
      <c r="AH70" s="329"/>
      <c r="AI70" s="341" t="s">
        <v>102</v>
      </c>
      <c r="AJ70" s="329" t="s">
        <v>90</v>
      </c>
      <c r="AK70" s="332">
        <v>110.1</v>
      </c>
      <c r="AL70" s="331">
        <v>117.3</v>
      </c>
      <c r="AM70" s="331">
        <v>117.7</v>
      </c>
      <c r="AN70" s="331">
        <v>126.9</v>
      </c>
      <c r="AO70" s="331">
        <v>102.3</v>
      </c>
      <c r="AP70" s="331">
        <v>116.9</v>
      </c>
      <c r="AQ70" s="331">
        <v>105.5</v>
      </c>
      <c r="AR70" s="331">
        <v>121.7</v>
      </c>
      <c r="AS70" s="331">
        <v>105.9</v>
      </c>
      <c r="AT70" s="331">
        <v>105.9</v>
      </c>
      <c r="AU70" s="331">
        <v>105.6</v>
      </c>
    </row>
    <row r="71" spans="1:47" x14ac:dyDescent="0.15">
      <c r="A71" s="329"/>
      <c r="B71" s="341" t="s">
        <v>102</v>
      </c>
      <c r="C71" s="329" t="s">
        <v>91</v>
      </c>
      <c r="D71" s="331">
        <v>110.8</v>
      </c>
      <c r="E71" s="331">
        <v>110.8</v>
      </c>
      <c r="F71" s="331">
        <v>107.3</v>
      </c>
      <c r="G71" s="331">
        <v>77.099999999999994</v>
      </c>
      <c r="H71" s="331">
        <v>86.1</v>
      </c>
      <c r="I71" s="331">
        <v>141.5</v>
      </c>
      <c r="J71" s="331">
        <v>153.69999999999999</v>
      </c>
      <c r="K71" s="331">
        <v>122.6</v>
      </c>
      <c r="L71" s="331">
        <v>209.1</v>
      </c>
      <c r="M71" s="331">
        <v>71.400000000000006</v>
      </c>
      <c r="N71" s="331">
        <v>71.599999999999994</v>
      </c>
      <c r="O71" s="331">
        <v>99.2</v>
      </c>
      <c r="P71" s="331">
        <v>133.30000000000001</v>
      </c>
      <c r="Q71" s="331">
        <v>116.8</v>
      </c>
      <c r="R71" s="331">
        <v>105.7</v>
      </c>
      <c r="S71" s="331">
        <v>98</v>
      </c>
      <c r="T71" s="331">
        <v>115.3</v>
      </c>
      <c r="U71" s="331">
        <v>95.4</v>
      </c>
      <c r="V71" s="331">
        <v>338.5</v>
      </c>
      <c r="W71" s="331">
        <v>88.1</v>
      </c>
      <c r="X71" s="331">
        <v>194.8</v>
      </c>
      <c r="Y71" s="331">
        <v>248.1</v>
      </c>
      <c r="Z71" s="331">
        <v>327.2</v>
      </c>
      <c r="AA71" s="331">
        <v>108.7</v>
      </c>
      <c r="AB71" s="331">
        <v>93.1</v>
      </c>
      <c r="AC71" s="433">
        <v>0</v>
      </c>
      <c r="AD71" s="331">
        <v>81.400000000000006</v>
      </c>
      <c r="AE71" s="358">
        <v>98.5</v>
      </c>
      <c r="AF71" s="358" t="s">
        <v>111</v>
      </c>
      <c r="AG71" s="358">
        <v>110.8</v>
      </c>
      <c r="AH71" s="329"/>
      <c r="AI71" s="341" t="s">
        <v>102</v>
      </c>
      <c r="AJ71" s="329" t="s">
        <v>91</v>
      </c>
      <c r="AK71" s="332">
        <v>110.8</v>
      </c>
      <c r="AL71" s="331">
        <v>119.4</v>
      </c>
      <c r="AM71" s="331">
        <v>121.9</v>
      </c>
      <c r="AN71" s="331">
        <v>129.19999999999999</v>
      </c>
      <c r="AO71" s="331">
        <v>109.7</v>
      </c>
      <c r="AP71" s="331">
        <v>116.3</v>
      </c>
      <c r="AQ71" s="331">
        <v>105.1</v>
      </c>
      <c r="AR71" s="331">
        <v>121.1</v>
      </c>
      <c r="AS71" s="331">
        <v>105.9</v>
      </c>
      <c r="AT71" s="331">
        <v>107.5</v>
      </c>
      <c r="AU71" s="331">
        <v>79</v>
      </c>
    </row>
    <row r="72" spans="1:47" x14ac:dyDescent="0.15">
      <c r="A72" s="329" t="s">
        <v>100</v>
      </c>
      <c r="B72" s="341" t="s">
        <v>102</v>
      </c>
      <c r="C72" s="329" t="s">
        <v>92</v>
      </c>
      <c r="D72" s="331">
        <v>112.3</v>
      </c>
      <c r="E72" s="331">
        <v>112.3</v>
      </c>
      <c r="F72" s="331">
        <v>106.4</v>
      </c>
      <c r="G72" s="331">
        <v>135.5</v>
      </c>
      <c r="H72" s="331">
        <v>88.3</v>
      </c>
      <c r="I72" s="331">
        <v>139.19999999999999</v>
      </c>
      <c r="J72" s="331">
        <v>146.5</v>
      </c>
      <c r="K72" s="331">
        <v>118.1</v>
      </c>
      <c r="L72" s="331">
        <v>226.8</v>
      </c>
      <c r="M72" s="331">
        <v>75.3</v>
      </c>
      <c r="N72" s="331">
        <v>68.7</v>
      </c>
      <c r="O72" s="331">
        <v>85.8</v>
      </c>
      <c r="P72" s="331">
        <v>153.30000000000001</v>
      </c>
      <c r="Q72" s="331">
        <v>117.2</v>
      </c>
      <c r="R72" s="331">
        <v>105</v>
      </c>
      <c r="S72" s="331">
        <v>108.4</v>
      </c>
      <c r="T72" s="331">
        <v>109.7</v>
      </c>
      <c r="U72" s="331">
        <v>93.2</v>
      </c>
      <c r="V72" s="331">
        <v>358.3</v>
      </c>
      <c r="W72" s="331">
        <v>87.5</v>
      </c>
      <c r="X72" s="331">
        <v>208.8</v>
      </c>
      <c r="Y72" s="331">
        <v>254.8</v>
      </c>
      <c r="Z72" s="331">
        <v>393.9</v>
      </c>
      <c r="AA72" s="331">
        <v>123.9</v>
      </c>
      <c r="AB72" s="331">
        <v>88.5</v>
      </c>
      <c r="AC72" s="433">
        <v>0</v>
      </c>
      <c r="AD72" s="331">
        <v>71.2</v>
      </c>
      <c r="AE72" s="358">
        <v>94.8</v>
      </c>
      <c r="AF72" s="358" t="s">
        <v>111</v>
      </c>
      <c r="AG72" s="358">
        <v>112.3</v>
      </c>
      <c r="AH72" s="329" t="s">
        <v>100</v>
      </c>
      <c r="AI72" s="341" t="s">
        <v>102</v>
      </c>
      <c r="AJ72" s="329" t="s">
        <v>92</v>
      </c>
      <c r="AK72" s="332">
        <v>112.3</v>
      </c>
      <c r="AL72" s="331">
        <v>119.4</v>
      </c>
      <c r="AM72" s="331">
        <v>121.8</v>
      </c>
      <c r="AN72" s="331">
        <v>130.5</v>
      </c>
      <c r="AO72" s="331">
        <v>107.1</v>
      </c>
      <c r="AP72" s="331">
        <v>116.4</v>
      </c>
      <c r="AQ72" s="331">
        <v>95.1</v>
      </c>
      <c r="AR72" s="331">
        <v>125.3</v>
      </c>
      <c r="AS72" s="331">
        <v>108.3</v>
      </c>
      <c r="AT72" s="331">
        <v>109.5</v>
      </c>
      <c r="AU72" s="331">
        <v>87.5</v>
      </c>
    </row>
    <row r="73" spans="1:47" x14ac:dyDescent="0.15">
      <c r="A73" s="329"/>
      <c r="B73" s="341" t="s">
        <v>102</v>
      </c>
      <c r="C73" s="329" t="s">
        <v>93</v>
      </c>
      <c r="D73" s="331">
        <v>113.3</v>
      </c>
      <c r="E73" s="331">
        <v>113.3</v>
      </c>
      <c r="F73" s="331">
        <v>112.4</v>
      </c>
      <c r="G73" s="331">
        <v>138.1</v>
      </c>
      <c r="H73" s="331">
        <v>97</v>
      </c>
      <c r="I73" s="331">
        <v>137.69999999999999</v>
      </c>
      <c r="J73" s="331">
        <v>132.5</v>
      </c>
      <c r="K73" s="331">
        <v>118.6</v>
      </c>
      <c r="L73" s="331">
        <v>238.4</v>
      </c>
      <c r="M73" s="331">
        <v>69.8</v>
      </c>
      <c r="N73" s="331">
        <v>64.400000000000006</v>
      </c>
      <c r="O73" s="331">
        <v>84.2</v>
      </c>
      <c r="P73" s="331">
        <v>166.6</v>
      </c>
      <c r="Q73" s="331">
        <v>115.9</v>
      </c>
      <c r="R73" s="331">
        <v>111.1</v>
      </c>
      <c r="S73" s="331">
        <v>105.2</v>
      </c>
      <c r="T73" s="331">
        <v>110.4</v>
      </c>
      <c r="U73" s="331">
        <v>99.7</v>
      </c>
      <c r="V73" s="331">
        <v>359</v>
      </c>
      <c r="W73" s="331">
        <v>84.1</v>
      </c>
      <c r="X73" s="331">
        <v>177.7</v>
      </c>
      <c r="Y73" s="331">
        <v>185.4</v>
      </c>
      <c r="Z73" s="331">
        <v>360.7</v>
      </c>
      <c r="AA73" s="331">
        <v>124.3</v>
      </c>
      <c r="AB73" s="331">
        <v>88</v>
      </c>
      <c r="AC73" s="433">
        <v>0</v>
      </c>
      <c r="AD73" s="331">
        <v>73.7</v>
      </c>
      <c r="AE73" s="358">
        <v>111.7</v>
      </c>
      <c r="AF73" s="358" t="s">
        <v>111</v>
      </c>
      <c r="AG73" s="358">
        <v>113.3</v>
      </c>
      <c r="AH73" s="329"/>
      <c r="AI73" s="341" t="s">
        <v>102</v>
      </c>
      <c r="AJ73" s="329" t="s">
        <v>93</v>
      </c>
      <c r="AK73" s="332">
        <v>113.3</v>
      </c>
      <c r="AL73" s="331">
        <v>117.2</v>
      </c>
      <c r="AM73" s="331">
        <v>124.5</v>
      </c>
      <c r="AN73" s="331">
        <v>132.5</v>
      </c>
      <c r="AO73" s="331">
        <v>111</v>
      </c>
      <c r="AP73" s="331">
        <v>108</v>
      </c>
      <c r="AQ73" s="331">
        <v>93.2</v>
      </c>
      <c r="AR73" s="331">
        <v>114.3</v>
      </c>
      <c r="AS73" s="331">
        <v>111.1</v>
      </c>
      <c r="AT73" s="331">
        <v>112.3</v>
      </c>
      <c r="AU73" s="331">
        <v>90.1</v>
      </c>
    </row>
    <row r="74" spans="1:47" x14ac:dyDescent="0.15">
      <c r="A74" s="329"/>
      <c r="B74" s="341" t="s">
        <v>102</v>
      </c>
      <c r="C74" s="329" t="s">
        <v>94</v>
      </c>
      <c r="D74" s="331">
        <v>111.9</v>
      </c>
      <c r="E74" s="331">
        <v>111.9</v>
      </c>
      <c r="F74" s="331">
        <v>110.8</v>
      </c>
      <c r="G74" s="331">
        <v>130.5</v>
      </c>
      <c r="H74" s="331">
        <v>90.4</v>
      </c>
      <c r="I74" s="331">
        <v>136.69999999999999</v>
      </c>
      <c r="J74" s="331">
        <v>149.69999999999999</v>
      </c>
      <c r="K74" s="331">
        <v>109.8</v>
      </c>
      <c r="L74" s="331">
        <v>240.9</v>
      </c>
      <c r="M74" s="331">
        <v>70.599999999999994</v>
      </c>
      <c r="N74" s="331">
        <v>70.3</v>
      </c>
      <c r="O74" s="331">
        <v>80.7</v>
      </c>
      <c r="P74" s="331">
        <v>134.1</v>
      </c>
      <c r="Q74" s="331">
        <v>114.8</v>
      </c>
      <c r="R74" s="331">
        <v>115.5</v>
      </c>
      <c r="S74" s="331">
        <v>98.3</v>
      </c>
      <c r="T74" s="331">
        <v>117.9</v>
      </c>
      <c r="U74" s="331">
        <v>88.8</v>
      </c>
      <c r="V74" s="331">
        <v>350</v>
      </c>
      <c r="W74" s="331">
        <v>81.599999999999994</v>
      </c>
      <c r="X74" s="331">
        <v>168.9</v>
      </c>
      <c r="Y74" s="331">
        <v>194.5</v>
      </c>
      <c r="Z74" s="331">
        <v>296.39999999999998</v>
      </c>
      <c r="AA74" s="331">
        <v>99.1</v>
      </c>
      <c r="AB74" s="331">
        <v>91</v>
      </c>
      <c r="AC74" s="433">
        <v>0</v>
      </c>
      <c r="AD74" s="331">
        <v>83.2</v>
      </c>
      <c r="AE74" s="358">
        <v>110.3</v>
      </c>
      <c r="AF74" s="358" t="s">
        <v>111</v>
      </c>
      <c r="AG74" s="358">
        <v>111.9</v>
      </c>
      <c r="AH74" s="329"/>
      <c r="AI74" s="341" t="s">
        <v>102</v>
      </c>
      <c r="AJ74" s="329" t="s">
        <v>94</v>
      </c>
      <c r="AK74" s="332">
        <v>111.9</v>
      </c>
      <c r="AL74" s="331">
        <v>113.1</v>
      </c>
      <c r="AM74" s="331">
        <v>116.6</v>
      </c>
      <c r="AN74" s="331">
        <v>123.7</v>
      </c>
      <c r="AO74" s="331">
        <v>104.8</v>
      </c>
      <c r="AP74" s="331">
        <v>108.7</v>
      </c>
      <c r="AQ74" s="331">
        <v>102.6</v>
      </c>
      <c r="AR74" s="331">
        <v>111.3</v>
      </c>
      <c r="AS74" s="331">
        <v>111.2</v>
      </c>
      <c r="AT74" s="331">
        <v>111.9</v>
      </c>
      <c r="AU74" s="331">
        <v>99.9</v>
      </c>
    </row>
    <row r="75" spans="1:47" x14ac:dyDescent="0.15">
      <c r="A75" s="329"/>
      <c r="B75" s="341" t="s">
        <v>102</v>
      </c>
      <c r="C75" s="329" t="s">
        <v>95</v>
      </c>
      <c r="D75" s="331">
        <v>115.9</v>
      </c>
      <c r="E75" s="331">
        <v>115.9</v>
      </c>
      <c r="F75" s="331">
        <v>107.7</v>
      </c>
      <c r="G75" s="331">
        <v>133.80000000000001</v>
      </c>
      <c r="H75" s="331">
        <v>124.3</v>
      </c>
      <c r="I75" s="331">
        <v>139.1</v>
      </c>
      <c r="J75" s="331">
        <v>148</v>
      </c>
      <c r="K75" s="331">
        <v>114.9</v>
      </c>
      <c r="L75" s="331">
        <v>238.3</v>
      </c>
      <c r="M75" s="331">
        <v>71.599999999999994</v>
      </c>
      <c r="N75" s="331">
        <v>73.7</v>
      </c>
      <c r="O75" s="331">
        <v>93.5</v>
      </c>
      <c r="P75" s="331">
        <v>145.9</v>
      </c>
      <c r="Q75" s="331">
        <v>119.2</v>
      </c>
      <c r="R75" s="331">
        <v>118.4</v>
      </c>
      <c r="S75" s="331">
        <v>115.8</v>
      </c>
      <c r="T75" s="331">
        <v>116</v>
      </c>
      <c r="U75" s="331">
        <v>98.5</v>
      </c>
      <c r="V75" s="331">
        <v>347.3</v>
      </c>
      <c r="W75" s="331">
        <v>82.6</v>
      </c>
      <c r="X75" s="331">
        <v>170</v>
      </c>
      <c r="Y75" s="331">
        <v>198.3</v>
      </c>
      <c r="Z75" s="331">
        <v>269.89999999999998</v>
      </c>
      <c r="AA75" s="331">
        <v>158.6</v>
      </c>
      <c r="AB75" s="331">
        <v>92.7</v>
      </c>
      <c r="AC75" s="433">
        <v>0</v>
      </c>
      <c r="AD75" s="331">
        <v>86.9</v>
      </c>
      <c r="AE75" s="358">
        <v>108.6</v>
      </c>
      <c r="AF75" s="358" t="s">
        <v>111</v>
      </c>
      <c r="AG75" s="358">
        <v>115.9</v>
      </c>
      <c r="AH75" s="329"/>
      <c r="AI75" s="341" t="s">
        <v>102</v>
      </c>
      <c r="AJ75" s="329" t="s">
        <v>95</v>
      </c>
      <c r="AK75" s="332">
        <v>115.9</v>
      </c>
      <c r="AL75" s="331">
        <v>121.3</v>
      </c>
      <c r="AM75" s="331">
        <v>129</v>
      </c>
      <c r="AN75" s="331">
        <v>130.1</v>
      </c>
      <c r="AO75" s="331">
        <v>127.2</v>
      </c>
      <c r="AP75" s="331">
        <v>111.5</v>
      </c>
      <c r="AQ75" s="331">
        <v>112.9</v>
      </c>
      <c r="AR75" s="331">
        <v>110.9</v>
      </c>
      <c r="AS75" s="331">
        <v>112.8</v>
      </c>
      <c r="AT75" s="331">
        <v>113.1</v>
      </c>
      <c r="AU75" s="331">
        <v>108.5</v>
      </c>
    </row>
    <row r="76" spans="1:47" x14ac:dyDescent="0.15">
      <c r="A76" s="329"/>
      <c r="B76" s="341" t="s">
        <v>102</v>
      </c>
      <c r="C76" s="329" t="s">
        <v>96</v>
      </c>
      <c r="D76" s="331">
        <v>122</v>
      </c>
      <c r="E76" s="331">
        <v>122</v>
      </c>
      <c r="F76" s="331">
        <v>117.3</v>
      </c>
      <c r="G76" s="331">
        <v>132.4</v>
      </c>
      <c r="H76" s="331">
        <v>127.1</v>
      </c>
      <c r="I76" s="331">
        <v>151.4</v>
      </c>
      <c r="J76" s="331">
        <v>181.2</v>
      </c>
      <c r="K76" s="331">
        <v>123.5</v>
      </c>
      <c r="L76" s="331">
        <v>229.4</v>
      </c>
      <c r="M76" s="331">
        <v>73.599999999999994</v>
      </c>
      <c r="N76" s="331">
        <v>81.5</v>
      </c>
      <c r="O76" s="331">
        <v>102.1</v>
      </c>
      <c r="P76" s="331">
        <v>156</v>
      </c>
      <c r="Q76" s="331">
        <v>116.1</v>
      </c>
      <c r="R76" s="331">
        <v>124.9</v>
      </c>
      <c r="S76" s="331">
        <v>112.2</v>
      </c>
      <c r="T76" s="331">
        <v>112</v>
      </c>
      <c r="U76" s="331">
        <v>100.5</v>
      </c>
      <c r="V76" s="331">
        <v>338.4</v>
      </c>
      <c r="W76" s="331">
        <v>88.5</v>
      </c>
      <c r="X76" s="331">
        <v>176.9</v>
      </c>
      <c r="Y76" s="331">
        <v>207.2</v>
      </c>
      <c r="Z76" s="331">
        <v>278.60000000000002</v>
      </c>
      <c r="AA76" s="331">
        <v>183.1</v>
      </c>
      <c r="AB76" s="331">
        <v>94.9</v>
      </c>
      <c r="AC76" s="433">
        <v>0</v>
      </c>
      <c r="AD76" s="331">
        <v>86.9</v>
      </c>
      <c r="AE76" s="358">
        <v>108.6</v>
      </c>
      <c r="AF76" s="358" t="s">
        <v>111</v>
      </c>
      <c r="AG76" s="358">
        <v>122</v>
      </c>
      <c r="AH76" s="329"/>
      <c r="AI76" s="341" t="s">
        <v>102</v>
      </c>
      <c r="AJ76" s="329" t="s">
        <v>96</v>
      </c>
      <c r="AK76" s="332">
        <v>122</v>
      </c>
      <c r="AL76" s="331">
        <v>125.9</v>
      </c>
      <c r="AM76" s="331">
        <v>130.80000000000001</v>
      </c>
      <c r="AN76" s="331">
        <v>133.69999999999999</v>
      </c>
      <c r="AO76" s="331">
        <v>126</v>
      </c>
      <c r="AP76" s="331">
        <v>119.8</v>
      </c>
      <c r="AQ76" s="331">
        <v>132.4</v>
      </c>
      <c r="AR76" s="331">
        <v>114.4</v>
      </c>
      <c r="AS76" s="331">
        <v>119.7</v>
      </c>
      <c r="AT76" s="331">
        <v>120.7</v>
      </c>
      <c r="AU76" s="331">
        <v>103.8</v>
      </c>
    </row>
    <row r="77" spans="1:47" x14ac:dyDescent="0.15">
      <c r="A77" s="329"/>
      <c r="B77" s="342" t="s">
        <v>102</v>
      </c>
      <c r="C77" s="335" t="s">
        <v>97</v>
      </c>
      <c r="D77" s="337">
        <v>120.5</v>
      </c>
      <c r="E77" s="337">
        <v>120.5</v>
      </c>
      <c r="F77" s="337">
        <v>117.3</v>
      </c>
      <c r="G77" s="337">
        <v>129.9</v>
      </c>
      <c r="H77" s="337">
        <v>127.9</v>
      </c>
      <c r="I77" s="337">
        <v>151.19999999999999</v>
      </c>
      <c r="J77" s="337">
        <v>187.2</v>
      </c>
      <c r="K77" s="337">
        <v>122.4</v>
      </c>
      <c r="L77" s="337">
        <v>222.2</v>
      </c>
      <c r="M77" s="337">
        <v>75.400000000000006</v>
      </c>
      <c r="N77" s="337">
        <v>82</v>
      </c>
      <c r="O77" s="337">
        <v>100.7</v>
      </c>
      <c r="P77" s="337">
        <v>175.1</v>
      </c>
      <c r="Q77" s="337">
        <v>113.7</v>
      </c>
      <c r="R77" s="337">
        <v>119.2</v>
      </c>
      <c r="S77" s="337">
        <v>101.8</v>
      </c>
      <c r="T77" s="337">
        <v>111.7</v>
      </c>
      <c r="U77" s="337">
        <v>99</v>
      </c>
      <c r="V77" s="337">
        <v>343.2</v>
      </c>
      <c r="W77" s="337">
        <v>84.7</v>
      </c>
      <c r="X77" s="337">
        <v>174.4</v>
      </c>
      <c r="Y77" s="337">
        <v>189.2</v>
      </c>
      <c r="Z77" s="337">
        <v>319.5</v>
      </c>
      <c r="AA77" s="337">
        <v>185.4</v>
      </c>
      <c r="AB77" s="337">
        <v>92.8</v>
      </c>
      <c r="AC77" s="434">
        <v>0</v>
      </c>
      <c r="AD77" s="337">
        <v>71</v>
      </c>
      <c r="AE77" s="423">
        <v>105.8</v>
      </c>
      <c r="AF77" s="423" t="s">
        <v>111</v>
      </c>
      <c r="AG77" s="423">
        <v>120.5</v>
      </c>
      <c r="AH77" s="329"/>
      <c r="AI77" s="342" t="s">
        <v>102</v>
      </c>
      <c r="AJ77" s="335" t="s">
        <v>97</v>
      </c>
      <c r="AK77" s="332">
        <v>120.5</v>
      </c>
      <c r="AL77" s="331">
        <v>123.1</v>
      </c>
      <c r="AM77" s="331">
        <v>130</v>
      </c>
      <c r="AN77" s="331">
        <v>132.4</v>
      </c>
      <c r="AO77" s="331">
        <v>125.9</v>
      </c>
      <c r="AP77" s="331">
        <v>114.4</v>
      </c>
      <c r="AQ77" s="331">
        <v>125</v>
      </c>
      <c r="AR77" s="331">
        <v>110</v>
      </c>
      <c r="AS77" s="331">
        <v>119</v>
      </c>
      <c r="AT77" s="331">
        <v>120.2</v>
      </c>
      <c r="AU77" s="331">
        <v>99.1</v>
      </c>
    </row>
    <row r="78" spans="1:47" x14ac:dyDescent="0.15">
      <c r="A78" s="343"/>
      <c r="B78" s="341" t="s">
        <v>103</v>
      </c>
      <c r="C78" s="326" t="s">
        <v>84</v>
      </c>
      <c r="D78" s="331">
        <v>120</v>
      </c>
      <c r="E78" s="331">
        <v>120</v>
      </c>
      <c r="F78" s="331">
        <v>118.3</v>
      </c>
      <c r="G78" s="331">
        <v>80</v>
      </c>
      <c r="H78" s="331">
        <v>137.5</v>
      </c>
      <c r="I78" s="331">
        <v>165.3</v>
      </c>
      <c r="J78" s="331">
        <v>184.7</v>
      </c>
      <c r="K78" s="331">
        <v>145.5</v>
      </c>
      <c r="L78" s="331">
        <v>223.6</v>
      </c>
      <c r="M78" s="331">
        <v>74.2</v>
      </c>
      <c r="N78" s="331">
        <v>80.099999999999994</v>
      </c>
      <c r="O78" s="331">
        <v>75.7</v>
      </c>
      <c r="P78" s="331">
        <v>146.6</v>
      </c>
      <c r="Q78" s="331">
        <v>117.1</v>
      </c>
      <c r="R78" s="331">
        <v>120.1</v>
      </c>
      <c r="S78" s="331">
        <v>112.6</v>
      </c>
      <c r="T78" s="331">
        <v>118.6</v>
      </c>
      <c r="U78" s="331">
        <v>101.8</v>
      </c>
      <c r="V78" s="331">
        <v>166.5</v>
      </c>
      <c r="W78" s="331">
        <v>93.5</v>
      </c>
      <c r="X78" s="331">
        <v>151.19999999999999</v>
      </c>
      <c r="Y78" s="331">
        <v>131.69999999999999</v>
      </c>
      <c r="Z78" s="331">
        <v>306.39999999999998</v>
      </c>
      <c r="AA78" s="331">
        <v>170.4</v>
      </c>
      <c r="AB78" s="331">
        <v>91.7</v>
      </c>
      <c r="AC78" s="433">
        <v>0</v>
      </c>
      <c r="AD78" s="331">
        <v>75.2</v>
      </c>
      <c r="AE78" s="358">
        <v>104.6</v>
      </c>
      <c r="AF78" s="358" t="s">
        <v>111</v>
      </c>
      <c r="AG78" s="358">
        <v>120</v>
      </c>
      <c r="AH78" s="343"/>
      <c r="AI78" s="341" t="s">
        <v>103</v>
      </c>
      <c r="AJ78" s="326" t="s">
        <v>84</v>
      </c>
      <c r="AK78" s="328">
        <v>120</v>
      </c>
      <c r="AL78" s="334">
        <v>124.6</v>
      </c>
      <c r="AM78" s="334">
        <v>144.30000000000001</v>
      </c>
      <c r="AN78" s="334">
        <v>152.80000000000001</v>
      </c>
      <c r="AO78" s="334">
        <v>130.1</v>
      </c>
      <c r="AP78" s="334">
        <v>99.6</v>
      </c>
      <c r="AQ78" s="334">
        <v>96.4</v>
      </c>
      <c r="AR78" s="334">
        <v>100.9</v>
      </c>
      <c r="AS78" s="334">
        <v>117.3</v>
      </c>
      <c r="AT78" s="334">
        <v>118.1</v>
      </c>
      <c r="AU78" s="334">
        <v>105.2</v>
      </c>
    </row>
    <row r="79" spans="1:47" x14ac:dyDescent="0.15">
      <c r="A79" s="343"/>
      <c r="B79" s="341"/>
      <c r="C79" s="329" t="s">
        <v>86</v>
      </c>
      <c r="D79" s="331">
        <v>118.4</v>
      </c>
      <c r="E79" s="331">
        <v>118.5</v>
      </c>
      <c r="F79" s="331">
        <v>116.7</v>
      </c>
      <c r="G79" s="331">
        <v>74.8</v>
      </c>
      <c r="H79" s="331">
        <v>128.69999999999999</v>
      </c>
      <c r="I79" s="331">
        <v>166.9</v>
      </c>
      <c r="J79" s="331">
        <v>170.6</v>
      </c>
      <c r="K79" s="331">
        <v>154.19999999999999</v>
      </c>
      <c r="L79" s="331">
        <v>220.2</v>
      </c>
      <c r="M79" s="331">
        <v>69.5</v>
      </c>
      <c r="N79" s="331">
        <v>72.400000000000006</v>
      </c>
      <c r="O79" s="331">
        <v>98.2</v>
      </c>
      <c r="P79" s="331">
        <v>114.6</v>
      </c>
      <c r="Q79" s="331">
        <v>117</v>
      </c>
      <c r="R79" s="331">
        <v>114.6</v>
      </c>
      <c r="S79" s="331">
        <v>112.6</v>
      </c>
      <c r="T79" s="331">
        <v>118.2</v>
      </c>
      <c r="U79" s="331">
        <v>102.5</v>
      </c>
      <c r="V79" s="331">
        <v>155.1</v>
      </c>
      <c r="W79" s="331">
        <v>99.3</v>
      </c>
      <c r="X79" s="331">
        <v>148.30000000000001</v>
      </c>
      <c r="Y79" s="331">
        <v>131.4</v>
      </c>
      <c r="Z79" s="331">
        <v>307.89999999999998</v>
      </c>
      <c r="AA79" s="331">
        <v>124.5</v>
      </c>
      <c r="AB79" s="331">
        <v>91.8</v>
      </c>
      <c r="AC79" s="433">
        <v>0</v>
      </c>
      <c r="AD79" s="331">
        <v>75.5</v>
      </c>
      <c r="AE79" s="358">
        <v>100.5</v>
      </c>
      <c r="AF79" s="358" t="s">
        <v>111</v>
      </c>
      <c r="AG79" s="358">
        <v>118.4</v>
      </c>
      <c r="AH79" s="343"/>
      <c r="AI79" s="341"/>
      <c r="AJ79" s="329" t="s">
        <v>86</v>
      </c>
      <c r="AK79" s="332">
        <v>118.4</v>
      </c>
      <c r="AL79" s="331">
        <v>125.9</v>
      </c>
      <c r="AM79" s="331">
        <v>146.4</v>
      </c>
      <c r="AN79" s="331">
        <v>160.80000000000001</v>
      </c>
      <c r="AO79" s="331">
        <v>122.4</v>
      </c>
      <c r="AP79" s="331">
        <v>99.7</v>
      </c>
      <c r="AQ79" s="331">
        <v>88.6</v>
      </c>
      <c r="AR79" s="331">
        <v>104.4</v>
      </c>
      <c r="AS79" s="331">
        <v>114.2</v>
      </c>
      <c r="AT79" s="331">
        <v>114.6</v>
      </c>
      <c r="AU79" s="331">
        <v>107.9</v>
      </c>
    </row>
    <row r="80" spans="1:47" x14ac:dyDescent="0.15">
      <c r="A80" s="343"/>
      <c r="B80" s="341"/>
      <c r="C80" s="329" t="s">
        <v>88</v>
      </c>
      <c r="D80" s="331">
        <v>105.6</v>
      </c>
      <c r="E80" s="331">
        <v>105.6</v>
      </c>
      <c r="F80" s="331">
        <v>106.2</v>
      </c>
      <c r="G80" s="331">
        <v>68.7</v>
      </c>
      <c r="H80" s="331">
        <v>109.1</v>
      </c>
      <c r="I80" s="331">
        <v>141.1</v>
      </c>
      <c r="J80" s="331">
        <v>144.80000000000001</v>
      </c>
      <c r="K80" s="331">
        <v>142.30000000000001</v>
      </c>
      <c r="L80" s="331">
        <v>129</v>
      </c>
      <c r="M80" s="331">
        <v>69.099999999999994</v>
      </c>
      <c r="N80" s="331">
        <v>66.099999999999994</v>
      </c>
      <c r="O80" s="331">
        <v>60.9</v>
      </c>
      <c r="P80" s="331">
        <v>95.2</v>
      </c>
      <c r="Q80" s="331">
        <v>113.8</v>
      </c>
      <c r="R80" s="331">
        <v>100.9</v>
      </c>
      <c r="S80" s="331">
        <v>124</v>
      </c>
      <c r="T80" s="331">
        <v>104.6</v>
      </c>
      <c r="U80" s="331">
        <v>99.3</v>
      </c>
      <c r="V80" s="331">
        <v>148.4</v>
      </c>
      <c r="W80" s="331">
        <v>97.1</v>
      </c>
      <c r="X80" s="331">
        <v>134.80000000000001</v>
      </c>
      <c r="Y80" s="331">
        <v>121.9</v>
      </c>
      <c r="Z80" s="331">
        <v>275.2</v>
      </c>
      <c r="AA80" s="331">
        <v>66.900000000000006</v>
      </c>
      <c r="AB80" s="331">
        <v>88.3</v>
      </c>
      <c r="AC80" s="433">
        <v>0</v>
      </c>
      <c r="AD80" s="331">
        <v>78.599999999999994</v>
      </c>
      <c r="AE80" s="358">
        <v>96.4</v>
      </c>
      <c r="AF80" s="358" t="s">
        <v>111</v>
      </c>
      <c r="AG80" s="358">
        <v>105.6</v>
      </c>
      <c r="AH80" s="343"/>
      <c r="AI80" s="341"/>
      <c r="AJ80" s="329" t="s">
        <v>88</v>
      </c>
      <c r="AK80" s="332">
        <v>105.6</v>
      </c>
      <c r="AL80" s="331">
        <v>108.3</v>
      </c>
      <c r="AM80" s="331">
        <v>121.6</v>
      </c>
      <c r="AN80" s="331">
        <v>130.69999999999999</v>
      </c>
      <c r="AO80" s="331">
        <v>106.3</v>
      </c>
      <c r="AP80" s="331">
        <v>91.4</v>
      </c>
      <c r="AQ80" s="331">
        <v>67</v>
      </c>
      <c r="AR80" s="331">
        <v>101.6</v>
      </c>
      <c r="AS80" s="331">
        <v>104</v>
      </c>
      <c r="AT80" s="331">
        <v>103.9</v>
      </c>
      <c r="AU80" s="331">
        <v>106.9</v>
      </c>
    </row>
    <row r="81" spans="1:47" x14ac:dyDescent="0.15">
      <c r="A81" s="343"/>
      <c r="B81" s="341"/>
      <c r="C81" s="329" t="s">
        <v>89</v>
      </c>
      <c r="D81" s="331">
        <v>102.4</v>
      </c>
      <c r="E81" s="331">
        <v>102.4</v>
      </c>
      <c r="F81" s="331">
        <v>107</v>
      </c>
      <c r="G81" s="331">
        <v>55.7</v>
      </c>
      <c r="H81" s="331">
        <v>107.3</v>
      </c>
      <c r="I81" s="331">
        <v>132.5</v>
      </c>
      <c r="J81" s="331">
        <v>97.5</v>
      </c>
      <c r="K81" s="331">
        <v>147.30000000000001</v>
      </c>
      <c r="L81" s="331">
        <v>126.5</v>
      </c>
      <c r="M81" s="331">
        <v>66.8</v>
      </c>
      <c r="N81" s="331">
        <v>69.3</v>
      </c>
      <c r="O81" s="331">
        <v>75.900000000000006</v>
      </c>
      <c r="P81" s="331">
        <v>98.3</v>
      </c>
      <c r="Q81" s="331">
        <v>110.1</v>
      </c>
      <c r="R81" s="331">
        <v>94.2</v>
      </c>
      <c r="S81" s="331">
        <v>113</v>
      </c>
      <c r="T81" s="331">
        <v>97.4</v>
      </c>
      <c r="U81" s="331">
        <v>99.4</v>
      </c>
      <c r="V81" s="331">
        <v>143.1</v>
      </c>
      <c r="W81" s="331">
        <v>97.1</v>
      </c>
      <c r="X81" s="331">
        <v>128.19999999999999</v>
      </c>
      <c r="Y81" s="331">
        <v>103.8</v>
      </c>
      <c r="Z81" s="331">
        <v>251</v>
      </c>
      <c r="AA81" s="331">
        <v>84.3</v>
      </c>
      <c r="AB81" s="331">
        <v>86.4</v>
      </c>
      <c r="AC81" s="433">
        <v>0</v>
      </c>
      <c r="AD81" s="331">
        <v>92.8</v>
      </c>
      <c r="AE81" s="358">
        <v>89.3</v>
      </c>
      <c r="AF81" s="358" t="s">
        <v>111</v>
      </c>
      <c r="AG81" s="358">
        <v>102.4</v>
      </c>
      <c r="AH81" s="343"/>
      <c r="AI81" s="341"/>
      <c r="AJ81" s="329" t="s">
        <v>89</v>
      </c>
      <c r="AK81" s="332">
        <v>102.4</v>
      </c>
      <c r="AL81" s="331">
        <v>109.8</v>
      </c>
      <c r="AM81" s="331">
        <v>125.5</v>
      </c>
      <c r="AN81" s="331">
        <v>138.69999999999999</v>
      </c>
      <c r="AO81" s="331">
        <v>103.5</v>
      </c>
      <c r="AP81" s="331">
        <v>89.7</v>
      </c>
      <c r="AQ81" s="331">
        <v>71.900000000000006</v>
      </c>
      <c r="AR81" s="331">
        <v>97.1</v>
      </c>
      <c r="AS81" s="331">
        <v>98.1</v>
      </c>
      <c r="AT81" s="331">
        <v>97.6</v>
      </c>
      <c r="AU81" s="331">
        <v>108.2</v>
      </c>
    </row>
    <row r="82" spans="1:47" x14ac:dyDescent="0.15">
      <c r="A82" s="343"/>
      <c r="B82" s="341"/>
      <c r="C82" s="329" t="s">
        <v>90</v>
      </c>
      <c r="D82" s="331">
        <v>101.1</v>
      </c>
      <c r="E82" s="331">
        <v>101.1</v>
      </c>
      <c r="F82" s="331">
        <v>108.9</v>
      </c>
      <c r="G82" s="331">
        <v>59</v>
      </c>
      <c r="H82" s="331">
        <v>103.9</v>
      </c>
      <c r="I82" s="331">
        <v>127</v>
      </c>
      <c r="J82" s="331">
        <v>92.6</v>
      </c>
      <c r="K82" s="331">
        <v>141.4</v>
      </c>
      <c r="L82" s="331">
        <v>121.8</v>
      </c>
      <c r="M82" s="331">
        <v>69</v>
      </c>
      <c r="N82" s="331">
        <v>70</v>
      </c>
      <c r="O82" s="331">
        <v>63.8</v>
      </c>
      <c r="P82" s="331">
        <v>54.4</v>
      </c>
      <c r="Q82" s="331">
        <v>107.4</v>
      </c>
      <c r="R82" s="331">
        <v>95.3</v>
      </c>
      <c r="S82" s="331">
        <v>116.8</v>
      </c>
      <c r="T82" s="331">
        <v>97.3</v>
      </c>
      <c r="U82" s="331">
        <v>102.8</v>
      </c>
      <c r="V82" s="331">
        <v>147.6</v>
      </c>
      <c r="W82" s="331">
        <v>93.6</v>
      </c>
      <c r="X82" s="331">
        <v>131</v>
      </c>
      <c r="Y82" s="331">
        <v>103.3</v>
      </c>
      <c r="Z82" s="331">
        <v>256.5</v>
      </c>
      <c r="AA82" s="331">
        <v>93.9</v>
      </c>
      <c r="AB82" s="331">
        <v>87.3</v>
      </c>
      <c r="AC82" s="433">
        <v>0</v>
      </c>
      <c r="AD82" s="331">
        <v>96.8</v>
      </c>
      <c r="AE82" s="358">
        <v>89.7</v>
      </c>
      <c r="AF82" s="358" t="s">
        <v>111</v>
      </c>
      <c r="AG82" s="358">
        <v>101.1</v>
      </c>
      <c r="AH82" s="343"/>
      <c r="AI82" s="341"/>
      <c r="AJ82" s="329" t="s">
        <v>90</v>
      </c>
      <c r="AK82" s="332">
        <v>101.1</v>
      </c>
      <c r="AL82" s="331">
        <v>104.6</v>
      </c>
      <c r="AM82" s="331">
        <v>116.3</v>
      </c>
      <c r="AN82" s="331">
        <v>125.8</v>
      </c>
      <c r="AO82" s="331">
        <v>100.4</v>
      </c>
      <c r="AP82" s="331">
        <v>89.8</v>
      </c>
      <c r="AQ82" s="331">
        <v>75.7</v>
      </c>
      <c r="AR82" s="331">
        <v>95.7</v>
      </c>
      <c r="AS82" s="331">
        <v>99</v>
      </c>
      <c r="AT82" s="331">
        <v>98.7</v>
      </c>
      <c r="AU82" s="331">
        <v>105.1</v>
      </c>
    </row>
    <row r="83" spans="1:47" x14ac:dyDescent="0.15">
      <c r="A83" s="343"/>
      <c r="B83" s="341"/>
      <c r="C83" s="329" t="s">
        <v>91</v>
      </c>
      <c r="D83" s="331">
        <v>103.5</v>
      </c>
      <c r="E83" s="331">
        <v>103.5</v>
      </c>
      <c r="F83" s="331">
        <v>105.1</v>
      </c>
      <c r="G83" s="331">
        <v>121.5</v>
      </c>
      <c r="H83" s="331">
        <v>109.8</v>
      </c>
      <c r="I83" s="331">
        <v>129.5</v>
      </c>
      <c r="J83" s="331">
        <v>103.5</v>
      </c>
      <c r="K83" s="331">
        <v>142.9</v>
      </c>
      <c r="L83" s="331">
        <v>113.7</v>
      </c>
      <c r="M83" s="331">
        <v>70.599999999999994</v>
      </c>
      <c r="N83" s="331">
        <v>74.099999999999994</v>
      </c>
      <c r="O83" s="331">
        <v>68.400000000000006</v>
      </c>
      <c r="P83" s="331">
        <v>110.6</v>
      </c>
      <c r="Q83" s="331">
        <v>111.4</v>
      </c>
      <c r="R83" s="331">
        <v>91.2</v>
      </c>
      <c r="S83" s="331">
        <v>106</v>
      </c>
      <c r="T83" s="331">
        <v>97.4</v>
      </c>
      <c r="U83" s="331">
        <v>102.7</v>
      </c>
      <c r="V83" s="331">
        <v>157.5</v>
      </c>
      <c r="W83" s="331">
        <v>88</v>
      </c>
      <c r="X83" s="331">
        <v>132.1</v>
      </c>
      <c r="Y83" s="331">
        <v>107.6</v>
      </c>
      <c r="Z83" s="331">
        <v>252.7</v>
      </c>
      <c r="AA83" s="331">
        <v>101.4</v>
      </c>
      <c r="AB83" s="331">
        <v>87.2</v>
      </c>
      <c r="AC83" s="433">
        <v>0</v>
      </c>
      <c r="AD83" s="331">
        <v>96</v>
      </c>
      <c r="AE83" s="358">
        <v>109.4</v>
      </c>
      <c r="AF83" s="358" t="s">
        <v>111</v>
      </c>
      <c r="AG83" s="358">
        <v>103.5</v>
      </c>
      <c r="AH83" s="343"/>
      <c r="AI83" s="341"/>
      <c r="AJ83" s="329" t="s">
        <v>91</v>
      </c>
      <c r="AK83" s="332">
        <v>103.5</v>
      </c>
      <c r="AL83" s="331">
        <v>109.1</v>
      </c>
      <c r="AM83" s="331">
        <v>121</v>
      </c>
      <c r="AN83" s="331">
        <v>128.9</v>
      </c>
      <c r="AO83" s="331">
        <v>107.7</v>
      </c>
      <c r="AP83" s="331">
        <v>94</v>
      </c>
      <c r="AQ83" s="331">
        <v>92.2</v>
      </c>
      <c r="AR83" s="331">
        <v>94.7</v>
      </c>
      <c r="AS83" s="331">
        <v>100.3</v>
      </c>
      <c r="AT83" s="331">
        <v>100.7</v>
      </c>
      <c r="AU83" s="331">
        <v>93.2</v>
      </c>
    </row>
    <row r="84" spans="1:47" x14ac:dyDescent="0.15">
      <c r="A84" s="343"/>
      <c r="B84" s="341"/>
      <c r="C84" s="329" t="s">
        <v>92</v>
      </c>
      <c r="D84" s="331">
        <v>102.8</v>
      </c>
      <c r="E84" s="331">
        <v>102.8</v>
      </c>
      <c r="F84" s="331">
        <v>100.8</v>
      </c>
      <c r="G84" s="331">
        <v>100.2</v>
      </c>
      <c r="H84" s="331">
        <v>119</v>
      </c>
      <c r="I84" s="331">
        <v>125.8</v>
      </c>
      <c r="J84" s="331">
        <v>103.5</v>
      </c>
      <c r="K84" s="331">
        <v>138</v>
      </c>
      <c r="L84" s="331">
        <v>109.2</v>
      </c>
      <c r="M84" s="331">
        <v>70.2</v>
      </c>
      <c r="N84" s="331">
        <v>82.7</v>
      </c>
      <c r="O84" s="331">
        <v>74.599999999999994</v>
      </c>
      <c r="P84" s="331">
        <v>115.3</v>
      </c>
      <c r="Q84" s="331">
        <v>111.5</v>
      </c>
      <c r="R84" s="331">
        <v>91.1</v>
      </c>
      <c r="S84" s="331">
        <v>106.3</v>
      </c>
      <c r="T84" s="331">
        <v>92</v>
      </c>
      <c r="U84" s="331">
        <v>101.4</v>
      </c>
      <c r="V84" s="331">
        <v>175.1</v>
      </c>
      <c r="W84" s="331">
        <v>88.7</v>
      </c>
      <c r="X84" s="331">
        <v>138.19999999999999</v>
      </c>
      <c r="Y84" s="331">
        <v>109.1</v>
      </c>
      <c r="Z84" s="331">
        <v>293.60000000000002</v>
      </c>
      <c r="AA84" s="331">
        <v>116</v>
      </c>
      <c r="AB84" s="331">
        <v>86.8</v>
      </c>
      <c r="AC84" s="433">
        <v>0</v>
      </c>
      <c r="AD84" s="331">
        <v>82.2</v>
      </c>
      <c r="AE84" s="358">
        <v>105.4</v>
      </c>
      <c r="AF84" s="358" t="s">
        <v>111</v>
      </c>
      <c r="AG84" s="358">
        <v>102.8</v>
      </c>
      <c r="AH84" s="343"/>
      <c r="AI84" s="341"/>
      <c r="AJ84" s="329" t="s">
        <v>92</v>
      </c>
      <c r="AK84" s="332">
        <v>102.8</v>
      </c>
      <c r="AL84" s="331">
        <v>111.4</v>
      </c>
      <c r="AM84" s="331">
        <v>124.2</v>
      </c>
      <c r="AN84" s="331">
        <v>130.4</v>
      </c>
      <c r="AO84" s="331">
        <v>113.9</v>
      </c>
      <c r="AP84" s="331">
        <v>95</v>
      </c>
      <c r="AQ84" s="331">
        <v>87.5</v>
      </c>
      <c r="AR84" s="331">
        <v>98.2</v>
      </c>
      <c r="AS84" s="331">
        <v>97.8</v>
      </c>
      <c r="AT84" s="331">
        <v>98.3</v>
      </c>
      <c r="AU84" s="331">
        <v>90.6</v>
      </c>
    </row>
    <row r="85" spans="1:47" x14ac:dyDescent="0.15">
      <c r="A85" s="343"/>
      <c r="B85" s="341"/>
      <c r="C85" s="329" t="s">
        <v>93</v>
      </c>
      <c r="D85" s="331">
        <v>101.8</v>
      </c>
      <c r="E85" s="331">
        <v>101.8</v>
      </c>
      <c r="F85" s="331">
        <v>101.3</v>
      </c>
      <c r="G85" s="331">
        <v>94.5</v>
      </c>
      <c r="H85" s="331">
        <v>127</v>
      </c>
      <c r="I85" s="331">
        <v>121.1</v>
      </c>
      <c r="J85" s="331">
        <v>101</v>
      </c>
      <c r="K85" s="331">
        <v>131.5</v>
      </c>
      <c r="L85" s="331">
        <v>109</v>
      </c>
      <c r="M85" s="331">
        <v>71.099999999999994</v>
      </c>
      <c r="N85" s="331">
        <v>83.3</v>
      </c>
      <c r="O85" s="331">
        <v>76.3</v>
      </c>
      <c r="P85" s="331">
        <v>120.4</v>
      </c>
      <c r="Q85" s="331">
        <v>109.8</v>
      </c>
      <c r="R85" s="331">
        <v>89.9</v>
      </c>
      <c r="S85" s="331">
        <v>101.3</v>
      </c>
      <c r="T85" s="331">
        <v>98.7</v>
      </c>
      <c r="U85" s="331">
        <v>104.7</v>
      </c>
      <c r="V85" s="331">
        <v>172.3</v>
      </c>
      <c r="W85" s="331">
        <v>83.9</v>
      </c>
      <c r="X85" s="331">
        <v>124</v>
      </c>
      <c r="Y85" s="331">
        <v>105.6</v>
      </c>
      <c r="Z85" s="331">
        <v>241.8</v>
      </c>
      <c r="AA85" s="331">
        <v>96.3</v>
      </c>
      <c r="AB85" s="331">
        <v>83.5</v>
      </c>
      <c r="AC85" s="433">
        <v>0</v>
      </c>
      <c r="AD85" s="331">
        <v>80</v>
      </c>
      <c r="AE85" s="358">
        <v>107.8</v>
      </c>
      <c r="AF85" s="358" t="s">
        <v>111</v>
      </c>
      <c r="AG85" s="358">
        <v>101.8</v>
      </c>
      <c r="AH85" s="343"/>
      <c r="AI85" s="341"/>
      <c r="AJ85" s="329" t="s">
        <v>93</v>
      </c>
      <c r="AK85" s="331">
        <v>101.8</v>
      </c>
      <c r="AL85" s="331">
        <v>108.3</v>
      </c>
      <c r="AM85" s="331">
        <v>123.5</v>
      </c>
      <c r="AN85" s="331">
        <v>126.3</v>
      </c>
      <c r="AO85" s="331">
        <v>118.8</v>
      </c>
      <c r="AP85" s="331">
        <v>89</v>
      </c>
      <c r="AQ85" s="331">
        <v>86.2</v>
      </c>
      <c r="AR85" s="331">
        <v>90.2</v>
      </c>
      <c r="AS85" s="331">
        <v>98</v>
      </c>
      <c r="AT85" s="331">
        <v>98.6</v>
      </c>
      <c r="AU85" s="331">
        <v>87.4</v>
      </c>
    </row>
    <row r="86" spans="1:47" x14ac:dyDescent="0.15">
      <c r="A86" s="343"/>
      <c r="B86" s="341"/>
      <c r="C86" s="329" t="s">
        <v>94</v>
      </c>
      <c r="D86" s="331">
        <v>98.3</v>
      </c>
      <c r="E86" s="331">
        <v>98.3</v>
      </c>
      <c r="F86" s="331">
        <v>98.8</v>
      </c>
      <c r="G86" s="331">
        <v>103.4</v>
      </c>
      <c r="H86" s="331">
        <v>117.7</v>
      </c>
      <c r="I86" s="331">
        <v>109.6</v>
      </c>
      <c r="J86" s="331">
        <v>91.6</v>
      </c>
      <c r="K86" s="331">
        <v>116.6</v>
      </c>
      <c r="L86" s="331">
        <v>109.4</v>
      </c>
      <c r="M86" s="331">
        <v>73.599999999999994</v>
      </c>
      <c r="N86" s="331">
        <v>84.5</v>
      </c>
      <c r="O86" s="331">
        <v>65.5</v>
      </c>
      <c r="P86" s="331">
        <v>83.7</v>
      </c>
      <c r="Q86" s="331">
        <v>104.7</v>
      </c>
      <c r="R86" s="331">
        <v>91.7</v>
      </c>
      <c r="S86" s="331">
        <v>104.2</v>
      </c>
      <c r="T86" s="331">
        <v>100.1</v>
      </c>
      <c r="U86" s="331">
        <v>100.7</v>
      </c>
      <c r="V86" s="331">
        <v>162.19999999999999</v>
      </c>
      <c r="W86" s="331">
        <v>79.2</v>
      </c>
      <c r="X86" s="331">
        <v>128</v>
      </c>
      <c r="Y86" s="331">
        <v>115.6</v>
      </c>
      <c r="Z86" s="331">
        <v>241</v>
      </c>
      <c r="AA86" s="331">
        <v>77.400000000000006</v>
      </c>
      <c r="AB86" s="331">
        <v>81</v>
      </c>
      <c r="AC86" s="433">
        <v>0</v>
      </c>
      <c r="AD86" s="331">
        <v>87.7</v>
      </c>
      <c r="AE86" s="358">
        <v>109.4</v>
      </c>
      <c r="AF86" s="358" t="s">
        <v>111</v>
      </c>
      <c r="AG86" s="358">
        <v>98.3</v>
      </c>
      <c r="AH86" s="343"/>
      <c r="AI86" s="341"/>
      <c r="AJ86" s="329" t="s">
        <v>94</v>
      </c>
      <c r="AK86" s="331">
        <v>98.3</v>
      </c>
      <c r="AL86" s="331">
        <v>100.6</v>
      </c>
      <c r="AM86" s="331">
        <v>111.7</v>
      </c>
      <c r="AN86" s="331">
        <v>111.7</v>
      </c>
      <c r="AO86" s="331">
        <v>111.7</v>
      </c>
      <c r="AP86" s="331">
        <v>86.5</v>
      </c>
      <c r="AQ86" s="331">
        <v>82.9</v>
      </c>
      <c r="AR86" s="331">
        <v>88</v>
      </c>
      <c r="AS86" s="331">
        <v>96.9</v>
      </c>
      <c r="AT86" s="331">
        <v>97.5</v>
      </c>
      <c r="AU86" s="331">
        <v>87.2</v>
      </c>
    </row>
    <row r="87" spans="1:47" x14ac:dyDescent="0.15">
      <c r="A87" s="343"/>
      <c r="B87" s="341"/>
      <c r="C87" s="329" t="s">
        <v>95</v>
      </c>
      <c r="D87" s="331">
        <v>101.4</v>
      </c>
      <c r="E87" s="331">
        <v>101.4</v>
      </c>
      <c r="F87" s="331">
        <v>94.7</v>
      </c>
      <c r="G87" s="331">
        <v>125.4</v>
      </c>
      <c r="H87" s="331">
        <v>130</v>
      </c>
      <c r="I87" s="331">
        <v>114.9</v>
      </c>
      <c r="J87" s="331">
        <v>88.5</v>
      </c>
      <c r="K87" s="331">
        <v>127.5</v>
      </c>
      <c r="L87" s="331">
        <v>103.4</v>
      </c>
      <c r="M87" s="331">
        <v>76.2</v>
      </c>
      <c r="N87" s="331">
        <v>90.5</v>
      </c>
      <c r="O87" s="331">
        <v>74.8</v>
      </c>
      <c r="P87" s="331">
        <v>86</v>
      </c>
      <c r="Q87" s="331">
        <v>104</v>
      </c>
      <c r="R87" s="331">
        <v>95.2</v>
      </c>
      <c r="S87" s="331">
        <v>112.3</v>
      </c>
      <c r="T87" s="331">
        <v>96.8</v>
      </c>
      <c r="U87" s="331">
        <v>101.4</v>
      </c>
      <c r="V87" s="331">
        <v>147.69999999999999</v>
      </c>
      <c r="W87" s="331">
        <v>85.2</v>
      </c>
      <c r="X87" s="331">
        <v>125.1</v>
      </c>
      <c r="Y87" s="331">
        <v>100</v>
      </c>
      <c r="Z87" s="331">
        <v>239.9</v>
      </c>
      <c r="AA87" s="331">
        <v>104.2</v>
      </c>
      <c r="AB87" s="331">
        <v>81.099999999999994</v>
      </c>
      <c r="AC87" s="433">
        <v>0</v>
      </c>
      <c r="AD87" s="331">
        <v>91.4</v>
      </c>
      <c r="AE87" s="358">
        <v>131.5</v>
      </c>
      <c r="AF87" s="358" t="s">
        <v>111</v>
      </c>
      <c r="AG87" s="358">
        <v>101.4</v>
      </c>
      <c r="AH87" s="343"/>
      <c r="AI87" s="341"/>
      <c r="AJ87" s="329" t="s">
        <v>95</v>
      </c>
      <c r="AK87" s="331">
        <v>101.4</v>
      </c>
      <c r="AL87" s="331">
        <v>106.6</v>
      </c>
      <c r="AM87" s="331">
        <v>118.6</v>
      </c>
      <c r="AN87" s="331">
        <v>118.6</v>
      </c>
      <c r="AO87" s="331">
        <v>118.7</v>
      </c>
      <c r="AP87" s="331">
        <v>91.2</v>
      </c>
      <c r="AQ87" s="331">
        <v>98</v>
      </c>
      <c r="AR87" s="331">
        <v>88.4</v>
      </c>
      <c r="AS87" s="331">
        <v>98.4</v>
      </c>
      <c r="AT87" s="331">
        <v>98.5</v>
      </c>
      <c r="AU87" s="331">
        <v>97.9</v>
      </c>
    </row>
    <row r="88" spans="1:47" x14ac:dyDescent="0.15">
      <c r="A88" s="343"/>
      <c r="B88" s="341"/>
      <c r="C88" s="329" t="s">
        <v>96</v>
      </c>
      <c r="D88" s="331">
        <v>101.5</v>
      </c>
      <c r="E88" s="331">
        <v>101.5</v>
      </c>
      <c r="F88" s="331">
        <v>99.7</v>
      </c>
      <c r="G88" s="331">
        <v>143.80000000000001</v>
      </c>
      <c r="H88" s="331">
        <v>106.3</v>
      </c>
      <c r="I88" s="331">
        <v>107.9</v>
      </c>
      <c r="J88" s="331">
        <v>92.8</v>
      </c>
      <c r="K88" s="331">
        <v>116.6</v>
      </c>
      <c r="L88" s="331">
        <v>94.3</v>
      </c>
      <c r="M88" s="331">
        <v>77.3</v>
      </c>
      <c r="N88" s="331">
        <v>89.9</v>
      </c>
      <c r="O88" s="331">
        <v>74.400000000000006</v>
      </c>
      <c r="P88" s="331">
        <v>95.6</v>
      </c>
      <c r="Q88" s="331">
        <v>103.7</v>
      </c>
      <c r="R88" s="331">
        <v>97.1</v>
      </c>
      <c r="S88" s="331">
        <v>101.2</v>
      </c>
      <c r="T88" s="331">
        <v>93.5</v>
      </c>
      <c r="U88" s="331">
        <v>101.7</v>
      </c>
      <c r="V88" s="331">
        <v>132.5</v>
      </c>
      <c r="W88" s="331">
        <v>91.5</v>
      </c>
      <c r="X88" s="331">
        <v>135.6</v>
      </c>
      <c r="Y88" s="331">
        <v>115.7</v>
      </c>
      <c r="Z88" s="331">
        <v>260.89999999999998</v>
      </c>
      <c r="AA88" s="331">
        <v>117</v>
      </c>
      <c r="AB88" s="331">
        <v>81.900000000000006</v>
      </c>
      <c r="AC88" s="433">
        <v>0</v>
      </c>
      <c r="AD88" s="331">
        <v>89.9</v>
      </c>
      <c r="AE88" s="358">
        <v>125.6</v>
      </c>
      <c r="AF88" s="358" t="s">
        <v>111</v>
      </c>
      <c r="AG88" s="358">
        <v>101.5</v>
      </c>
      <c r="AH88" s="343"/>
      <c r="AI88" s="341"/>
      <c r="AJ88" s="329" t="s">
        <v>96</v>
      </c>
      <c r="AK88" s="331">
        <v>101.5</v>
      </c>
      <c r="AL88" s="331">
        <v>101.7</v>
      </c>
      <c r="AM88" s="331">
        <v>106.3</v>
      </c>
      <c r="AN88" s="331">
        <v>107.8</v>
      </c>
      <c r="AO88" s="331">
        <v>104</v>
      </c>
      <c r="AP88" s="331">
        <v>95.8</v>
      </c>
      <c r="AQ88" s="331">
        <v>101.2</v>
      </c>
      <c r="AR88" s="331">
        <v>93.5</v>
      </c>
      <c r="AS88" s="331">
        <v>101.3</v>
      </c>
      <c r="AT88" s="331">
        <v>101.5</v>
      </c>
      <c r="AU88" s="331">
        <v>98.6</v>
      </c>
    </row>
    <row r="89" spans="1:47" x14ac:dyDescent="0.15">
      <c r="A89" s="343"/>
      <c r="B89" s="342"/>
      <c r="C89" s="335" t="s">
        <v>97</v>
      </c>
      <c r="D89" s="337">
        <v>99.9</v>
      </c>
      <c r="E89" s="337">
        <v>99.9</v>
      </c>
      <c r="F89" s="337">
        <v>103.1</v>
      </c>
      <c r="G89" s="337">
        <v>149.6</v>
      </c>
      <c r="H89" s="337">
        <v>84</v>
      </c>
      <c r="I89" s="337">
        <v>113</v>
      </c>
      <c r="J89" s="337">
        <v>119.4</v>
      </c>
      <c r="K89" s="337">
        <v>114.9</v>
      </c>
      <c r="L89" s="337">
        <v>91.6</v>
      </c>
      <c r="M89" s="337">
        <v>78.5</v>
      </c>
      <c r="N89" s="337">
        <v>85.6</v>
      </c>
      <c r="O89" s="337">
        <v>75.599999999999994</v>
      </c>
      <c r="P89" s="337">
        <v>58.5</v>
      </c>
      <c r="Q89" s="337">
        <v>96.7</v>
      </c>
      <c r="R89" s="337">
        <v>94.2</v>
      </c>
      <c r="S89" s="337">
        <v>116.9</v>
      </c>
      <c r="T89" s="337">
        <v>94.5</v>
      </c>
      <c r="U89" s="337">
        <v>97.9</v>
      </c>
      <c r="V89" s="337">
        <v>130.30000000000001</v>
      </c>
      <c r="W89" s="337">
        <v>84.6</v>
      </c>
      <c r="X89" s="337">
        <v>141.6</v>
      </c>
      <c r="Y89" s="337">
        <v>103.3</v>
      </c>
      <c r="Z89" s="337">
        <v>323.7</v>
      </c>
      <c r="AA89" s="337">
        <v>122.9</v>
      </c>
      <c r="AB89" s="337">
        <v>77.8</v>
      </c>
      <c r="AC89" s="434">
        <v>0</v>
      </c>
      <c r="AD89" s="337">
        <v>80.8</v>
      </c>
      <c r="AE89" s="358">
        <v>119.3</v>
      </c>
      <c r="AF89" s="358" t="s">
        <v>111</v>
      </c>
      <c r="AG89" s="358">
        <v>99.9</v>
      </c>
      <c r="AH89" s="343"/>
      <c r="AI89" s="342"/>
      <c r="AJ89" s="335" t="s">
        <v>97</v>
      </c>
      <c r="AK89" s="337">
        <v>99.9</v>
      </c>
      <c r="AL89" s="337">
        <v>94.7</v>
      </c>
      <c r="AM89" s="337">
        <v>99.9</v>
      </c>
      <c r="AN89" s="337">
        <v>106.3</v>
      </c>
      <c r="AO89" s="337">
        <v>89.3</v>
      </c>
      <c r="AP89" s="337">
        <v>88.1</v>
      </c>
      <c r="AQ89" s="337">
        <v>85.5</v>
      </c>
      <c r="AR89" s="337">
        <v>89.2</v>
      </c>
      <c r="AS89" s="337">
        <v>102.9</v>
      </c>
      <c r="AT89" s="337">
        <v>103.5</v>
      </c>
      <c r="AU89" s="337">
        <v>92.1</v>
      </c>
    </row>
    <row r="90" spans="1:47" x14ac:dyDescent="0.15">
      <c r="A90" s="329"/>
      <c r="B90" s="341" t="s">
        <v>104</v>
      </c>
      <c r="C90" s="326" t="s">
        <v>84</v>
      </c>
      <c r="D90" s="331">
        <v>103.7</v>
      </c>
      <c r="E90" s="331">
        <v>103.7</v>
      </c>
      <c r="F90" s="331">
        <v>103.3</v>
      </c>
      <c r="G90" s="331">
        <v>155.4</v>
      </c>
      <c r="H90" s="331">
        <v>89.3</v>
      </c>
      <c r="I90" s="331">
        <v>116</v>
      </c>
      <c r="J90" s="331">
        <v>121.4</v>
      </c>
      <c r="K90" s="331">
        <v>118.6</v>
      </c>
      <c r="L90" s="331">
        <v>93.5</v>
      </c>
      <c r="M90" s="331">
        <v>79</v>
      </c>
      <c r="N90" s="331">
        <v>84.5</v>
      </c>
      <c r="O90" s="331">
        <v>106.2</v>
      </c>
      <c r="P90" s="331">
        <v>67.599999999999994</v>
      </c>
      <c r="Q90" s="331">
        <v>100.1</v>
      </c>
      <c r="R90" s="331">
        <v>99.3</v>
      </c>
      <c r="S90" s="331">
        <v>113.3</v>
      </c>
      <c r="T90" s="331">
        <v>103.8</v>
      </c>
      <c r="U90" s="331">
        <v>105.3</v>
      </c>
      <c r="V90" s="331">
        <v>125.1</v>
      </c>
      <c r="W90" s="331">
        <v>98.7</v>
      </c>
      <c r="X90" s="331">
        <v>106.7</v>
      </c>
      <c r="Y90" s="331">
        <v>117.7</v>
      </c>
      <c r="Z90" s="331">
        <v>116.4</v>
      </c>
      <c r="AA90" s="331">
        <v>122.7</v>
      </c>
      <c r="AB90" s="331">
        <v>90.2</v>
      </c>
      <c r="AC90" s="435">
        <v>0</v>
      </c>
      <c r="AD90" s="331">
        <v>86.7</v>
      </c>
      <c r="AE90" s="424">
        <v>123.9</v>
      </c>
      <c r="AF90" s="424" t="s">
        <v>111</v>
      </c>
      <c r="AG90" s="424">
        <v>103.7</v>
      </c>
      <c r="AH90" s="329"/>
      <c r="AI90" s="341" t="s">
        <v>104</v>
      </c>
      <c r="AJ90" s="326" t="s">
        <v>84</v>
      </c>
      <c r="AK90" s="331">
        <v>103.7</v>
      </c>
      <c r="AL90" s="331">
        <v>101.6</v>
      </c>
      <c r="AM90" s="331">
        <v>105.9</v>
      </c>
      <c r="AN90" s="331">
        <v>113.6</v>
      </c>
      <c r="AO90" s="331">
        <v>93.1</v>
      </c>
      <c r="AP90" s="331">
        <v>96.2</v>
      </c>
      <c r="AQ90" s="331">
        <v>93.1</v>
      </c>
      <c r="AR90" s="331">
        <v>97.4</v>
      </c>
      <c r="AS90" s="331">
        <v>104.9</v>
      </c>
      <c r="AT90" s="331">
        <v>105</v>
      </c>
      <c r="AU90" s="331">
        <v>103</v>
      </c>
    </row>
    <row r="91" spans="1:47" x14ac:dyDescent="0.15">
      <c r="A91" s="329"/>
      <c r="B91" s="341"/>
      <c r="C91" s="329" t="s">
        <v>86</v>
      </c>
      <c r="D91" s="331">
        <v>104.2</v>
      </c>
      <c r="E91" s="331">
        <v>104.2</v>
      </c>
      <c r="F91" s="331">
        <v>100.6</v>
      </c>
      <c r="G91" s="331">
        <v>159</v>
      </c>
      <c r="H91" s="331">
        <v>91.4</v>
      </c>
      <c r="I91" s="331">
        <v>110.8</v>
      </c>
      <c r="J91" s="331">
        <v>115.1</v>
      </c>
      <c r="K91" s="331">
        <v>113.1</v>
      </c>
      <c r="L91" s="331">
        <v>91.9</v>
      </c>
      <c r="M91" s="331">
        <v>80.900000000000006</v>
      </c>
      <c r="N91" s="331">
        <v>89.5</v>
      </c>
      <c r="O91" s="331">
        <v>119</v>
      </c>
      <c r="P91" s="331">
        <v>73.5</v>
      </c>
      <c r="Q91" s="331">
        <v>100.6</v>
      </c>
      <c r="R91" s="331">
        <v>103.9</v>
      </c>
      <c r="S91" s="331">
        <v>116.9</v>
      </c>
      <c r="T91" s="331">
        <v>101.9</v>
      </c>
      <c r="U91" s="331">
        <v>101.4</v>
      </c>
      <c r="V91" s="331">
        <v>116.3</v>
      </c>
      <c r="W91" s="331">
        <v>101.8</v>
      </c>
      <c r="X91" s="331">
        <v>107.7</v>
      </c>
      <c r="Y91" s="331">
        <v>119.2</v>
      </c>
      <c r="Z91" s="331">
        <v>117.5</v>
      </c>
      <c r="AA91" s="331">
        <v>111.4</v>
      </c>
      <c r="AB91" s="331">
        <v>96.8</v>
      </c>
      <c r="AC91" s="433">
        <v>0</v>
      </c>
      <c r="AD91" s="331">
        <v>87.9</v>
      </c>
      <c r="AE91" s="358">
        <v>126</v>
      </c>
      <c r="AF91" s="358" t="s">
        <v>111</v>
      </c>
      <c r="AG91" s="358">
        <v>104.2</v>
      </c>
      <c r="AH91" s="329"/>
      <c r="AI91" s="341"/>
      <c r="AJ91" s="329" t="s">
        <v>86</v>
      </c>
      <c r="AK91" s="331">
        <v>104.2</v>
      </c>
      <c r="AL91" s="331">
        <v>103.8</v>
      </c>
      <c r="AM91" s="331">
        <v>106</v>
      </c>
      <c r="AN91" s="331">
        <v>112.4</v>
      </c>
      <c r="AO91" s="331">
        <v>95.4</v>
      </c>
      <c r="AP91" s="331">
        <v>101</v>
      </c>
      <c r="AQ91" s="331">
        <v>95.3</v>
      </c>
      <c r="AR91" s="331">
        <v>103.4</v>
      </c>
      <c r="AS91" s="331">
        <v>104.4</v>
      </c>
      <c r="AT91" s="331">
        <v>104.4</v>
      </c>
      <c r="AU91" s="331">
        <v>106</v>
      </c>
    </row>
    <row r="92" spans="1:47" x14ac:dyDescent="0.15">
      <c r="A92" s="329"/>
      <c r="B92" s="341"/>
      <c r="C92" s="329" t="s">
        <v>88</v>
      </c>
      <c r="D92" s="331">
        <v>97</v>
      </c>
      <c r="E92" s="331">
        <v>97</v>
      </c>
      <c r="F92" s="331">
        <v>98.1</v>
      </c>
      <c r="G92" s="331">
        <v>112.7</v>
      </c>
      <c r="H92" s="331">
        <v>90.6</v>
      </c>
      <c r="I92" s="331">
        <v>95.8</v>
      </c>
      <c r="J92" s="331">
        <v>108.1</v>
      </c>
      <c r="K92" s="331">
        <v>96.1</v>
      </c>
      <c r="L92" s="331">
        <v>72</v>
      </c>
      <c r="M92" s="331">
        <v>90.6</v>
      </c>
      <c r="N92" s="331">
        <v>79.8</v>
      </c>
      <c r="O92" s="331">
        <v>78.5</v>
      </c>
      <c r="P92" s="331">
        <v>71.3</v>
      </c>
      <c r="Q92" s="331">
        <v>99.3</v>
      </c>
      <c r="R92" s="331">
        <v>101.1</v>
      </c>
      <c r="S92" s="331">
        <v>103.4</v>
      </c>
      <c r="T92" s="331">
        <v>109.5</v>
      </c>
      <c r="U92" s="331">
        <v>97.9</v>
      </c>
      <c r="V92" s="331">
        <v>105.1</v>
      </c>
      <c r="W92" s="331">
        <v>98.9</v>
      </c>
      <c r="X92" s="331">
        <v>101</v>
      </c>
      <c r="Y92" s="331">
        <v>110.8</v>
      </c>
      <c r="Z92" s="331">
        <v>117</v>
      </c>
      <c r="AA92" s="331">
        <v>63.4</v>
      </c>
      <c r="AB92" s="331">
        <v>92.6</v>
      </c>
      <c r="AC92" s="433">
        <v>0</v>
      </c>
      <c r="AD92" s="331">
        <v>88.5</v>
      </c>
      <c r="AE92" s="436">
        <v>117.9</v>
      </c>
      <c r="AF92" s="436" t="s">
        <v>111</v>
      </c>
      <c r="AG92" s="436">
        <v>97</v>
      </c>
      <c r="AH92" s="329"/>
      <c r="AI92" s="341"/>
      <c r="AJ92" s="329" t="s">
        <v>88</v>
      </c>
      <c r="AK92" s="331">
        <v>97</v>
      </c>
      <c r="AL92" s="331">
        <v>92.2</v>
      </c>
      <c r="AM92" s="331">
        <v>91.5</v>
      </c>
      <c r="AN92" s="331">
        <v>90.1</v>
      </c>
      <c r="AO92" s="331">
        <v>93.8</v>
      </c>
      <c r="AP92" s="331">
        <v>93.1</v>
      </c>
      <c r="AQ92" s="331">
        <v>70.5</v>
      </c>
      <c r="AR92" s="331">
        <v>102.5</v>
      </c>
      <c r="AS92" s="331">
        <v>99.8</v>
      </c>
      <c r="AT92" s="331">
        <v>99.8</v>
      </c>
      <c r="AU92" s="331">
        <v>99.9</v>
      </c>
    </row>
    <row r="93" spans="1:47" x14ac:dyDescent="0.15">
      <c r="A93" s="329"/>
      <c r="B93" s="341"/>
      <c r="C93" s="329" t="s">
        <v>89</v>
      </c>
      <c r="D93" s="331">
        <v>93.7</v>
      </c>
      <c r="E93" s="331">
        <v>93.7</v>
      </c>
      <c r="F93" s="331">
        <v>93.4</v>
      </c>
      <c r="G93" s="331">
        <v>85.3</v>
      </c>
      <c r="H93" s="331">
        <v>92.2</v>
      </c>
      <c r="I93" s="331">
        <v>89.2</v>
      </c>
      <c r="J93" s="331">
        <v>83.5</v>
      </c>
      <c r="K93" s="331">
        <v>95.7</v>
      </c>
      <c r="L93" s="331">
        <v>69.099999999999994</v>
      </c>
      <c r="M93" s="331">
        <v>92.2</v>
      </c>
      <c r="N93" s="331">
        <v>87.5</v>
      </c>
      <c r="O93" s="331">
        <v>84.1</v>
      </c>
      <c r="P93" s="331">
        <v>65.400000000000006</v>
      </c>
      <c r="Q93" s="331">
        <v>98.6</v>
      </c>
      <c r="R93" s="331">
        <v>97.7</v>
      </c>
      <c r="S93" s="331">
        <v>94.6</v>
      </c>
      <c r="T93" s="331">
        <v>108.3</v>
      </c>
      <c r="U93" s="331">
        <v>96.4</v>
      </c>
      <c r="V93" s="331">
        <v>88.7</v>
      </c>
      <c r="W93" s="331">
        <v>101.1</v>
      </c>
      <c r="X93" s="331">
        <v>88.1</v>
      </c>
      <c r="Y93" s="331">
        <v>89.1</v>
      </c>
      <c r="Z93" s="331">
        <v>73.400000000000006</v>
      </c>
      <c r="AA93" s="331">
        <v>106.2</v>
      </c>
      <c r="AB93" s="331">
        <v>86.6</v>
      </c>
      <c r="AC93" s="433">
        <v>0</v>
      </c>
      <c r="AD93" s="331">
        <v>94</v>
      </c>
      <c r="AE93" s="436">
        <v>111.3</v>
      </c>
      <c r="AF93" s="436" t="s">
        <v>111</v>
      </c>
      <c r="AG93" s="436">
        <v>93.7</v>
      </c>
      <c r="AH93" s="329"/>
      <c r="AI93" s="341"/>
      <c r="AJ93" s="329" t="s">
        <v>89</v>
      </c>
      <c r="AK93" s="331">
        <v>93.7</v>
      </c>
      <c r="AL93" s="331">
        <v>91.2</v>
      </c>
      <c r="AM93" s="331">
        <v>90.6</v>
      </c>
      <c r="AN93" s="331">
        <v>89.9</v>
      </c>
      <c r="AO93" s="331">
        <v>91.6</v>
      </c>
      <c r="AP93" s="331">
        <v>91.9</v>
      </c>
      <c r="AQ93" s="331">
        <v>81.099999999999994</v>
      </c>
      <c r="AR93" s="331">
        <v>96.5</v>
      </c>
      <c r="AS93" s="331">
        <v>95.1</v>
      </c>
      <c r="AT93" s="331">
        <v>95.1</v>
      </c>
      <c r="AU93" s="331">
        <v>95.8</v>
      </c>
    </row>
    <row r="94" spans="1:47" x14ac:dyDescent="0.15">
      <c r="A94" s="329"/>
      <c r="B94" s="341"/>
      <c r="C94" s="329" t="s">
        <v>90</v>
      </c>
      <c r="D94" s="331">
        <v>96</v>
      </c>
      <c r="E94" s="331">
        <v>95.9</v>
      </c>
      <c r="F94" s="331">
        <v>98.4</v>
      </c>
      <c r="G94" s="331">
        <v>83</v>
      </c>
      <c r="H94" s="331">
        <v>92.9</v>
      </c>
      <c r="I94" s="331">
        <v>87.5</v>
      </c>
      <c r="J94" s="331">
        <v>77.900000000000006</v>
      </c>
      <c r="K94" s="331">
        <v>94.8</v>
      </c>
      <c r="L94" s="331">
        <v>70.400000000000006</v>
      </c>
      <c r="M94" s="331">
        <v>96.9</v>
      </c>
      <c r="N94" s="331">
        <v>91.9</v>
      </c>
      <c r="O94" s="331">
        <v>86.9</v>
      </c>
      <c r="P94" s="331">
        <v>78.5</v>
      </c>
      <c r="Q94" s="331">
        <v>98.1</v>
      </c>
      <c r="R94" s="331">
        <v>99.6</v>
      </c>
      <c r="S94" s="331">
        <v>106.3</v>
      </c>
      <c r="T94" s="331">
        <v>110.7</v>
      </c>
      <c r="U94" s="331">
        <v>103.1</v>
      </c>
      <c r="V94" s="331">
        <v>90.5</v>
      </c>
      <c r="W94" s="331">
        <v>100.8</v>
      </c>
      <c r="X94" s="331">
        <v>94.7</v>
      </c>
      <c r="Y94" s="331">
        <v>89.7</v>
      </c>
      <c r="Z94" s="331">
        <v>79.2</v>
      </c>
      <c r="AA94" s="331">
        <v>126.5</v>
      </c>
      <c r="AB94" s="331">
        <v>88.4</v>
      </c>
      <c r="AC94" s="433">
        <v>0</v>
      </c>
      <c r="AD94" s="331">
        <v>106.8</v>
      </c>
      <c r="AE94" s="436">
        <v>108.5</v>
      </c>
      <c r="AF94" s="436" t="s">
        <v>111</v>
      </c>
      <c r="AG94" s="436">
        <v>96</v>
      </c>
      <c r="AH94" s="329"/>
      <c r="AI94" s="341"/>
      <c r="AJ94" s="329" t="s">
        <v>90</v>
      </c>
      <c r="AK94" s="331">
        <v>96</v>
      </c>
      <c r="AL94" s="331">
        <v>92.8</v>
      </c>
      <c r="AM94" s="331">
        <v>88.2</v>
      </c>
      <c r="AN94" s="331">
        <v>85.4</v>
      </c>
      <c r="AO94" s="331">
        <v>92.9</v>
      </c>
      <c r="AP94" s="331">
        <v>98.7</v>
      </c>
      <c r="AQ94" s="331">
        <v>95</v>
      </c>
      <c r="AR94" s="331">
        <v>100.3</v>
      </c>
      <c r="AS94" s="331">
        <v>97.7</v>
      </c>
      <c r="AT94" s="331">
        <v>97.4</v>
      </c>
      <c r="AU94" s="331">
        <v>103.7</v>
      </c>
    </row>
    <row r="95" spans="1:47" x14ac:dyDescent="0.15">
      <c r="A95" s="329"/>
      <c r="B95" s="341"/>
      <c r="C95" s="329" t="s">
        <v>91</v>
      </c>
      <c r="D95" s="331">
        <v>98.2</v>
      </c>
      <c r="E95" s="331">
        <v>98.2</v>
      </c>
      <c r="F95" s="331">
        <v>101.9</v>
      </c>
      <c r="G95" s="331">
        <v>71.5</v>
      </c>
      <c r="H95" s="331">
        <v>100.4</v>
      </c>
      <c r="I95" s="331">
        <v>85.1</v>
      </c>
      <c r="J95" s="331">
        <v>57.2</v>
      </c>
      <c r="K95" s="331">
        <v>98.3</v>
      </c>
      <c r="L95" s="331">
        <v>73.2</v>
      </c>
      <c r="M95" s="331">
        <v>98.1</v>
      </c>
      <c r="N95" s="331">
        <v>98.1</v>
      </c>
      <c r="O95" s="331">
        <v>92.5</v>
      </c>
      <c r="P95" s="331">
        <v>115.6</v>
      </c>
      <c r="Q95" s="331">
        <v>103.5</v>
      </c>
      <c r="R95" s="331">
        <v>103.9</v>
      </c>
      <c r="S95" s="331">
        <v>109.8</v>
      </c>
      <c r="T95" s="331">
        <v>99.9</v>
      </c>
      <c r="U95" s="331">
        <v>104.3</v>
      </c>
      <c r="V95" s="331">
        <v>95</v>
      </c>
      <c r="W95" s="331">
        <v>101.8</v>
      </c>
      <c r="X95" s="331">
        <v>105.3</v>
      </c>
      <c r="Y95" s="331">
        <v>98.7</v>
      </c>
      <c r="Z95" s="331">
        <v>106.2</v>
      </c>
      <c r="AA95" s="331">
        <v>124.3</v>
      </c>
      <c r="AB95" s="331">
        <v>95.3</v>
      </c>
      <c r="AC95" s="433">
        <v>0</v>
      </c>
      <c r="AD95" s="331">
        <v>111.6</v>
      </c>
      <c r="AE95" s="436">
        <v>99.2</v>
      </c>
      <c r="AF95" s="436" t="s">
        <v>111</v>
      </c>
      <c r="AG95" s="436">
        <v>98.2</v>
      </c>
      <c r="AH95" s="329"/>
      <c r="AI95" s="341"/>
      <c r="AJ95" s="329" t="s">
        <v>91</v>
      </c>
      <c r="AK95" s="331">
        <v>98.2</v>
      </c>
      <c r="AL95" s="331">
        <v>99.5</v>
      </c>
      <c r="AM95" s="331">
        <v>95.3</v>
      </c>
      <c r="AN95" s="331">
        <v>91.7</v>
      </c>
      <c r="AO95" s="331">
        <v>101.3</v>
      </c>
      <c r="AP95" s="331">
        <v>104.9</v>
      </c>
      <c r="AQ95" s="331">
        <v>100.9</v>
      </c>
      <c r="AR95" s="331">
        <v>106.5</v>
      </c>
      <c r="AS95" s="331">
        <v>97.5</v>
      </c>
      <c r="AT95" s="331">
        <v>96.8</v>
      </c>
      <c r="AU95" s="331">
        <v>110</v>
      </c>
    </row>
    <row r="96" spans="1:47" x14ac:dyDescent="0.15">
      <c r="A96" s="329"/>
      <c r="B96" s="341"/>
      <c r="C96" s="329" t="s">
        <v>92</v>
      </c>
      <c r="D96" s="331">
        <v>99.9</v>
      </c>
      <c r="E96" s="331">
        <v>99.9</v>
      </c>
      <c r="F96" s="331">
        <v>104.5</v>
      </c>
      <c r="G96" s="331">
        <v>62.3</v>
      </c>
      <c r="H96" s="331">
        <v>104.5</v>
      </c>
      <c r="I96" s="331">
        <v>96.2</v>
      </c>
      <c r="J96" s="331">
        <v>84.8</v>
      </c>
      <c r="K96" s="331">
        <v>99.5</v>
      </c>
      <c r="L96" s="331">
        <v>102</v>
      </c>
      <c r="M96" s="331">
        <v>102.8</v>
      </c>
      <c r="N96" s="331">
        <v>102.3</v>
      </c>
      <c r="O96" s="331">
        <v>95.1</v>
      </c>
      <c r="P96" s="331">
        <v>141.19999999999999</v>
      </c>
      <c r="Q96" s="331">
        <v>103.6</v>
      </c>
      <c r="R96" s="331">
        <v>98.1</v>
      </c>
      <c r="S96" s="331">
        <v>96.2</v>
      </c>
      <c r="T96" s="331">
        <v>90.1</v>
      </c>
      <c r="U96" s="331">
        <v>105.4</v>
      </c>
      <c r="V96" s="331">
        <v>104.3</v>
      </c>
      <c r="W96" s="331">
        <v>104.8</v>
      </c>
      <c r="X96" s="331">
        <v>104.8</v>
      </c>
      <c r="Y96" s="331">
        <v>98.8</v>
      </c>
      <c r="Z96" s="331">
        <v>118.1</v>
      </c>
      <c r="AA96" s="331">
        <v>114.4</v>
      </c>
      <c r="AB96" s="331">
        <v>105.1</v>
      </c>
      <c r="AC96" s="433">
        <v>0</v>
      </c>
      <c r="AD96" s="331">
        <v>100.1</v>
      </c>
      <c r="AE96" s="436">
        <v>90.8</v>
      </c>
      <c r="AF96" s="436" t="s">
        <v>111</v>
      </c>
      <c r="AG96" s="436">
        <v>99.9</v>
      </c>
      <c r="AH96" s="329"/>
      <c r="AI96" s="341"/>
      <c r="AJ96" s="329" t="s">
        <v>92</v>
      </c>
      <c r="AK96" s="331">
        <v>99.9</v>
      </c>
      <c r="AL96" s="331">
        <v>102.8</v>
      </c>
      <c r="AM96" s="331">
        <v>102</v>
      </c>
      <c r="AN96" s="331">
        <v>101.2</v>
      </c>
      <c r="AO96" s="331">
        <v>103.3</v>
      </c>
      <c r="AP96" s="331">
        <v>103.7</v>
      </c>
      <c r="AQ96" s="331">
        <v>97.8</v>
      </c>
      <c r="AR96" s="331">
        <v>106.2</v>
      </c>
      <c r="AS96" s="331">
        <v>98.2</v>
      </c>
      <c r="AT96" s="331">
        <v>97.9</v>
      </c>
      <c r="AU96" s="331">
        <v>103.4</v>
      </c>
    </row>
    <row r="97" spans="1:47" x14ac:dyDescent="0.15">
      <c r="A97" s="329"/>
      <c r="B97" s="341"/>
      <c r="C97" s="329" t="s">
        <v>93</v>
      </c>
      <c r="D97" s="331">
        <v>98.6</v>
      </c>
      <c r="E97" s="331">
        <v>98.6</v>
      </c>
      <c r="F97" s="331">
        <v>94.8</v>
      </c>
      <c r="G97" s="331">
        <v>66.3</v>
      </c>
      <c r="H97" s="331">
        <v>112.7</v>
      </c>
      <c r="I97" s="331">
        <v>95</v>
      </c>
      <c r="J97" s="331">
        <v>73.2</v>
      </c>
      <c r="K97" s="331">
        <v>101</v>
      </c>
      <c r="L97" s="331">
        <v>106.8</v>
      </c>
      <c r="M97" s="331">
        <v>106.6</v>
      </c>
      <c r="N97" s="331">
        <v>105.8</v>
      </c>
      <c r="O97" s="331">
        <v>117.4</v>
      </c>
      <c r="P97" s="331">
        <v>106.1</v>
      </c>
      <c r="Q97" s="331">
        <v>100.2</v>
      </c>
      <c r="R97" s="331">
        <v>100</v>
      </c>
      <c r="S97" s="331">
        <v>95.9</v>
      </c>
      <c r="T97" s="331">
        <v>85.7</v>
      </c>
      <c r="U97" s="331">
        <v>107.5</v>
      </c>
      <c r="V97" s="331">
        <v>99.5</v>
      </c>
      <c r="W97" s="331">
        <v>100</v>
      </c>
      <c r="X97" s="331">
        <v>95.5</v>
      </c>
      <c r="Y97" s="331">
        <v>95.9</v>
      </c>
      <c r="Z97" s="331">
        <v>81.900000000000006</v>
      </c>
      <c r="AA97" s="331">
        <v>98.9</v>
      </c>
      <c r="AB97" s="331">
        <v>111</v>
      </c>
      <c r="AC97" s="433">
        <v>0</v>
      </c>
      <c r="AD97" s="331">
        <v>99.2</v>
      </c>
      <c r="AE97" s="436">
        <v>88.3</v>
      </c>
      <c r="AF97" s="436" t="s">
        <v>111</v>
      </c>
      <c r="AG97" s="436">
        <v>98.6</v>
      </c>
      <c r="AH97" s="329"/>
      <c r="AI97" s="341"/>
      <c r="AJ97" s="329" t="s">
        <v>93</v>
      </c>
      <c r="AK97" s="331">
        <v>98.6</v>
      </c>
      <c r="AL97" s="331">
        <v>103.2</v>
      </c>
      <c r="AM97" s="331">
        <v>106</v>
      </c>
      <c r="AN97" s="331">
        <v>105.1</v>
      </c>
      <c r="AO97" s="331">
        <v>107.4</v>
      </c>
      <c r="AP97" s="331">
        <v>99.8</v>
      </c>
      <c r="AQ97" s="331">
        <v>98.6</v>
      </c>
      <c r="AR97" s="331">
        <v>100.3</v>
      </c>
      <c r="AS97" s="331">
        <v>96</v>
      </c>
      <c r="AT97" s="331">
        <v>95.6</v>
      </c>
      <c r="AU97" s="331">
        <v>101.5</v>
      </c>
    </row>
    <row r="98" spans="1:47" x14ac:dyDescent="0.15">
      <c r="A98" s="329"/>
      <c r="B98" s="341"/>
      <c r="C98" s="329" t="s">
        <v>94</v>
      </c>
      <c r="D98" s="331">
        <v>98.1</v>
      </c>
      <c r="E98" s="331">
        <v>98.1</v>
      </c>
      <c r="F98" s="331">
        <v>94.9</v>
      </c>
      <c r="G98" s="331">
        <v>91.8</v>
      </c>
      <c r="H98" s="331">
        <v>111.8</v>
      </c>
      <c r="I98" s="331">
        <v>96.5</v>
      </c>
      <c r="J98" s="331">
        <v>100.1</v>
      </c>
      <c r="K98" s="331">
        <v>89.8</v>
      </c>
      <c r="L98" s="331">
        <v>121.4</v>
      </c>
      <c r="M98" s="331">
        <v>110.5</v>
      </c>
      <c r="N98" s="331">
        <v>104.3</v>
      </c>
      <c r="O98" s="331">
        <v>95.9</v>
      </c>
      <c r="P98" s="331">
        <v>117</v>
      </c>
      <c r="Q98" s="331">
        <v>102</v>
      </c>
      <c r="R98" s="331">
        <v>96.2</v>
      </c>
      <c r="S98" s="331">
        <v>88.4</v>
      </c>
      <c r="T98" s="331">
        <v>89.4</v>
      </c>
      <c r="U98" s="331">
        <v>98.8</v>
      </c>
      <c r="V98" s="331">
        <v>92.6</v>
      </c>
      <c r="W98" s="331">
        <v>99.7</v>
      </c>
      <c r="X98" s="331">
        <v>97.4</v>
      </c>
      <c r="Y98" s="331">
        <v>97.5</v>
      </c>
      <c r="Z98" s="331">
        <v>80.2</v>
      </c>
      <c r="AA98" s="331">
        <v>75.400000000000006</v>
      </c>
      <c r="AB98" s="331">
        <v>116.7</v>
      </c>
      <c r="AC98" s="433">
        <v>0</v>
      </c>
      <c r="AD98" s="331">
        <v>109.1</v>
      </c>
      <c r="AE98" s="436">
        <v>96.2</v>
      </c>
      <c r="AF98" s="436" t="s">
        <v>111</v>
      </c>
      <c r="AG98" s="436">
        <v>98.1</v>
      </c>
      <c r="AH98" s="329"/>
      <c r="AI98" s="341"/>
      <c r="AJ98" s="329" t="s">
        <v>94</v>
      </c>
      <c r="AK98" s="331">
        <v>98.1</v>
      </c>
      <c r="AL98" s="331">
        <v>98.8</v>
      </c>
      <c r="AM98" s="331">
        <v>99.2</v>
      </c>
      <c r="AN98" s="331">
        <v>93.5</v>
      </c>
      <c r="AO98" s="331">
        <v>108.8</v>
      </c>
      <c r="AP98" s="331">
        <v>98.4</v>
      </c>
      <c r="AQ98" s="331">
        <v>103.5</v>
      </c>
      <c r="AR98" s="331">
        <v>96.2</v>
      </c>
      <c r="AS98" s="331">
        <v>97.7</v>
      </c>
      <c r="AT98" s="331">
        <v>97.4</v>
      </c>
      <c r="AU98" s="331">
        <v>101.1</v>
      </c>
    </row>
    <row r="99" spans="1:47" x14ac:dyDescent="0.15">
      <c r="A99" s="329"/>
      <c r="B99" s="341"/>
      <c r="C99" s="329" t="s">
        <v>95</v>
      </c>
      <c r="D99" s="331">
        <v>102.6</v>
      </c>
      <c r="E99" s="331">
        <v>102.6</v>
      </c>
      <c r="F99" s="331">
        <v>100.6</v>
      </c>
      <c r="G99" s="331">
        <v>103.1</v>
      </c>
      <c r="H99" s="331">
        <v>115.3</v>
      </c>
      <c r="I99" s="331">
        <v>103.4</v>
      </c>
      <c r="J99" s="331">
        <v>111.4</v>
      </c>
      <c r="K99" s="331">
        <v>93.3</v>
      </c>
      <c r="L99" s="331">
        <v>136.69999999999999</v>
      </c>
      <c r="M99" s="331">
        <v>112.8</v>
      </c>
      <c r="N99" s="331">
        <v>115.4</v>
      </c>
      <c r="O99" s="331">
        <v>103.2</v>
      </c>
      <c r="P99" s="331">
        <v>142.1</v>
      </c>
      <c r="Q99" s="331">
        <v>99.3</v>
      </c>
      <c r="R99" s="331">
        <v>98.4</v>
      </c>
      <c r="S99" s="331">
        <v>96.4</v>
      </c>
      <c r="T99" s="331">
        <v>100.2</v>
      </c>
      <c r="U99" s="331">
        <v>97.7</v>
      </c>
      <c r="V99" s="331">
        <v>90.9</v>
      </c>
      <c r="W99" s="331">
        <v>99.4</v>
      </c>
      <c r="X99" s="331">
        <v>96</v>
      </c>
      <c r="Y99" s="331">
        <v>91.5</v>
      </c>
      <c r="Z99" s="331">
        <v>83.1</v>
      </c>
      <c r="AA99" s="331">
        <v>83.9</v>
      </c>
      <c r="AB99" s="331">
        <v>104.5</v>
      </c>
      <c r="AC99" s="433">
        <v>0</v>
      </c>
      <c r="AD99" s="331">
        <v>111.8</v>
      </c>
      <c r="AE99" s="436">
        <v>86.2</v>
      </c>
      <c r="AF99" s="436" t="s">
        <v>111</v>
      </c>
      <c r="AG99" s="436">
        <v>102.6</v>
      </c>
      <c r="AH99" s="329"/>
      <c r="AI99" s="341"/>
      <c r="AJ99" s="329" t="s">
        <v>95</v>
      </c>
      <c r="AK99" s="331">
        <v>102.6</v>
      </c>
      <c r="AL99" s="331">
        <v>104.3</v>
      </c>
      <c r="AM99" s="331">
        <v>104.4</v>
      </c>
      <c r="AN99" s="331">
        <v>100.4</v>
      </c>
      <c r="AO99" s="331">
        <v>111.2</v>
      </c>
      <c r="AP99" s="331">
        <v>104.2</v>
      </c>
      <c r="AQ99" s="331">
        <v>121.9</v>
      </c>
      <c r="AR99" s="331">
        <v>96.8</v>
      </c>
      <c r="AS99" s="331">
        <v>101.6</v>
      </c>
      <c r="AT99" s="331">
        <v>101.8</v>
      </c>
      <c r="AU99" s="331">
        <v>97.4</v>
      </c>
    </row>
    <row r="100" spans="1:47" x14ac:dyDescent="0.15">
      <c r="A100" s="329"/>
      <c r="B100" s="341"/>
      <c r="C100" s="329" t="s">
        <v>96</v>
      </c>
      <c r="D100" s="331">
        <v>105</v>
      </c>
      <c r="E100" s="331">
        <v>105</v>
      </c>
      <c r="F100" s="331">
        <v>101.7</v>
      </c>
      <c r="G100" s="331">
        <v>106.6</v>
      </c>
      <c r="H100" s="331">
        <v>101.3</v>
      </c>
      <c r="I100" s="331">
        <v>113.6</v>
      </c>
      <c r="J100" s="331">
        <v>138</v>
      </c>
      <c r="K100" s="331">
        <v>98.4</v>
      </c>
      <c r="L100" s="331">
        <v>140.9</v>
      </c>
      <c r="M100" s="331">
        <v>115.9</v>
      </c>
      <c r="N100" s="331">
        <v>118</v>
      </c>
      <c r="O100" s="331">
        <v>119.2</v>
      </c>
      <c r="P100" s="331">
        <v>135.30000000000001</v>
      </c>
      <c r="Q100" s="331">
        <v>98.7</v>
      </c>
      <c r="R100" s="331">
        <v>101.7</v>
      </c>
      <c r="S100" s="331">
        <v>85.6</v>
      </c>
      <c r="T100" s="331">
        <v>99.9</v>
      </c>
      <c r="U100" s="331">
        <v>94</v>
      </c>
      <c r="V100" s="331">
        <v>93</v>
      </c>
      <c r="W100" s="331">
        <v>100.7</v>
      </c>
      <c r="X100" s="331">
        <v>102.5</v>
      </c>
      <c r="Y100" s="331">
        <v>108.7</v>
      </c>
      <c r="Z100" s="331">
        <v>88.4</v>
      </c>
      <c r="AA100" s="331">
        <v>84.1</v>
      </c>
      <c r="AB100" s="331">
        <v>105.9</v>
      </c>
      <c r="AC100" s="433">
        <v>0</v>
      </c>
      <c r="AD100" s="331">
        <v>108.6</v>
      </c>
      <c r="AE100" s="436">
        <v>80.5</v>
      </c>
      <c r="AF100" s="436" t="s">
        <v>111</v>
      </c>
      <c r="AG100" s="436">
        <v>105</v>
      </c>
      <c r="AH100" s="329"/>
      <c r="AI100" s="341"/>
      <c r="AJ100" s="329" t="s">
        <v>96</v>
      </c>
      <c r="AK100" s="331">
        <v>105</v>
      </c>
      <c r="AL100" s="331">
        <v>107.2</v>
      </c>
      <c r="AM100" s="331">
        <v>105.5</v>
      </c>
      <c r="AN100" s="331">
        <v>108</v>
      </c>
      <c r="AO100" s="331">
        <v>101.5</v>
      </c>
      <c r="AP100" s="331">
        <v>109.2</v>
      </c>
      <c r="AQ100" s="331">
        <v>132</v>
      </c>
      <c r="AR100" s="331">
        <v>99.7</v>
      </c>
      <c r="AS100" s="331">
        <v>103.8</v>
      </c>
      <c r="AT100" s="331">
        <v>104.3</v>
      </c>
      <c r="AU100" s="331">
        <v>95.5</v>
      </c>
    </row>
    <row r="101" spans="1:47" x14ac:dyDescent="0.15">
      <c r="A101" s="329"/>
      <c r="B101" s="341"/>
      <c r="C101" s="335" t="s">
        <v>97</v>
      </c>
      <c r="D101" s="331">
        <v>103</v>
      </c>
      <c r="E101" s="331">
        <v>103</v>
      </c>
      <c r="F101" s="331">
        <v>107.8</v>
      </c>
      <c r="G101" s="331">
        <v>103.1</v>
      </c>
      <c r="H101" s="331">
        <v>97.6</v>
      </c>
      <c r="I101" s="331">
        <v>111</v>
      </c>
      <c r="J101" s="331">
        <v>129.4</v>
      </c>
      <c r="K101" s="331">
        <v>101.5</v>
      </c>
      <c r="L101" s="331">
        <v>122.1</v>
      </c>
      <c r="M101" s="331">
        <v>113.8</v>
      </c>
      <c r="N101" s="331">
        <v>122.9</v>
      </c>
      <c r="O101" s="331">
        <v>102</v>
      </c>
      <c r="P101" s="331">
        <v>86.3</v>
      </c>
      <c r="Q101" s="331">
        <v>96.1</v>
      </c>
      <c r="R101" s="331">
        <v>100.1</v>
      </c>
      <c r="S101" s="331">
        <v>93.1</v>
      </c>
      <c r="T101" s="331">
        <v>100.6</v>
      </c>
      <c r="U101" s="331">
        <v>88.2</v>
      </c>
      <c r="V101" s="331">
        <v>99</v>
      </c>
      <c r="W101" s="331">
        <v>92.4</v>
      </c>
      <c r="X101" s="331">
        <v>100.2</v>
      </c>
      <c r="Y101" s="331">
        <v>82.2</v>
      </c>
      <c r="Z101" s="331">
        <v>138.69999999999999</v>
      </c>
      <c r="AA101" s="331">
        <v>88.8</v>
      </c>
      <c r="AB101" s="331">
        <v>106.8</v>
      </c>
      <c r="AC101" s="434">
        <v>0</v>
      </c>
      <c r="AD101" s="331">
        <v>95.5</v>
      </c>
      <c r="AE101" s="438">
        <v>71.3</v>
      </c>
      <c r="AF101" s="438" t="s">
        <v>111</v>
      </c>
      <c r="AG101" s="438">
        <v>103</v>
      </c>
      <c r="AH101" s="329"/>
      <c r="AI101" s="341"/>
      <c r="AJ101" s="335" t="s">
        <v>97</v>
      </c>
      <c r="AK101" s="337">
        <v>103</v>
      </c>
      <c r="AL101" s="337">
        <v>102.5</v>
      </c>
      <c r="AM101" s="337">
        <v>105.4</v>
      </c>
      <c r="AN101" s="337">
        <v>108.8</v>
      </c>
      <c r="AO101" s="337">
        <v>99.7</v>
      </c>
      <c r="AP101" s="337">
        <v>98.9</v>
      </c>
      <c r="AQ101" s="337">
        <v>110.3</v>
      </c>
      <c r="AR101" s="337">
        <v>94.2</v>
      </c>
      <c r="AS101" s="337">
        <v>103.2</v>
      </c>
      <c r="AT101" s="337">
        <v>104.4</v>
      </c>
      <c r="AU101" s="337">
        <v>82.9</v>
      </c>
    </row>
    <row r="102" spans="1:47" x14ac:dyDescent="0.15">
      <c r="A102" s="343"/>
      <c r="B102" s="340" t="s">
        <v>105</v>
      </c>
      <c r="C102" s="326" t="s">
        <v>84</v>
      </c>
      <c r="D102" s="334">
        <v>106.2</v>
      </c>
      <c r="E102" s="334">
        <v>106.2</v>
      </c>
      <c r="F102" s="334">
        <v>107.9</v>
      </c>
      <c r="G102" s="334">
        <v>115</v>
      </c>
      <c r="H102" s="334">
        <v>97</v>
      </c>
      <c r="I102" s="334">
        <v>116.5</v>
      </c>
      <c r="J102" s="334">
        <v>117.3</v>
      </c>
      <c r="K102" s="334">
        <v>115.1</v>
      </c>
      <c r="L102" s="334">
        <v>121.8</v>
      </c>
      <c r="M102" s="334">
        <v>55.3</v>
      </c>
      <c r="N102" s="334">
        <v>124</v>
      </c>
      <c r="O102" s="334">
        <v>131.4</v>
      </c>
      <c r="P102" s="334">
        <v>108.9</v>
      </c>
      <c r="Q102" s="334">
        <v>96.8</v>
      </c>
      <c r="R102" s="334">
        <v>105.3</v>
      </c>
      <c r="S102" s="334">
        <v>86.8</v>
      </c>
      <c r="T102" s="334">
        <v>101.1</v>
      </c>
      <c r="U102" s="334">
        <v>94.5</v>
      </c>
      <c r="V102" s="334">
        <v>96.5</v>
      </c>
      <c r="W102" s="334">
        <v>97.7</v>
      </c>
      <c r="X102" s="334">
        <v>102.8</v>
      </c>
      <c r="Y102" s="334">
        <v>98.5</v>
      </c>
      <c r="Z102" s="334">
        <v>110.8</v>
      </c>
      <c r="AA102" s="334">
        <v>113.4</v>
      </c>
      <c r="AB102" s="334">
        <v>106.5</v>
      </c>
      <c r="AC102" s="435">
        <v>0</v>
      </c>
      <c r="AD102" s="334">
        <v>98.7</v>
      </c>
      <c r="AE102" s="436">
        <v>78.5</v>
      </c>
      <c r="AF102" s="436" t="s">
        <v>111</v>
      </c>
      <c r="AG102" s="436">
        <v>106.2</v>
      </c>
      <c r="AH102" s="343"/>
      <c r="AI102" s="340" t="s">
        <v>105</v>
      </c>
      <c r="AJ102" s="326" t="s">
        <v>84</v>
      </c>
      <c r="AK102" s="331">
        <v>106.2</v>
      </c>
      <c r="AL102" s="331">
        <v>110.4</v>
      </c>
      <c r="AM102" s="344">
        <v>113.6</v>
      </c>
      <c r="AN102" s="344">
        <v>123.4</v>
      </c>
      <c r="AO102" s="344">
        <v>97.2</v>
      </c>
      <c r="AP102" s="344">
        <v>106.3</v>
      </c>
      <c r="AQ102" s="344">
        <v>128.69999999999999</v>
      </c>
      <c r="AR102" s="344">
        <v>97</v>
      </c>
      <c r="AS102" s="344">
        <v>103.8</v>
      </c>
      <c r="AT102" s="344">
        <v>104.7</v>
      </c>
      <c r="AU102" s="344">
        <v>88.7</v>
      </c>
    </row>
    <row r="103" spans="1:47" x14ac:dyDescent="0.15">
      <c r="A103" s="343"/>
      <c r="B103" s="341"/>
      <c r="C103" s="329" t="s">
        <v>86</v>
      </c>
      <c r="D103" s="331">
        <v>105.8</v>
      </c>
      <c r="E103" s="331">
        <v>105.8</v>
      </c>
      <c r="F103" s="331">
        <v>108.9</v>
      </c>
      <c r="G103" s="331">
        <v>117.5</v>
      </c>
      <c r="H103" s="331">
        <v>97.7</v>
      </c>
      <c r="I103" s="331">
        <v>108.7</v>
      </c>
      <c r="J103" s="331">
        <v>103.4</v>
      </c>
      <c r="K103" s="331">
        <v>109.8</v>
      </c>
      <c r="L103" s="331">
        <v>113.4</v>
      </c>
      <c r="M103" s="331">
        <v>60.2</v>
      </c>
      <c r="N103" s="331">
        <v>118.8</v>
      </c>
      <c r="O103" s="331">
        <v>134</v>
      </c>
      <c r="P103" s="331">
        <v>98</v>
      </c>
      <c r="Q103" s="331">
        <v>96.8</v>
      </c>
      <c r="R103" s="331">
        <v>109.3</v>
      </c>
      <c r="S103" s="331">
        <v>86</v>
      </c>
      <c r="T103" s="331">
        <v>104.7</v>
      </c>
      <c r="U103" s="331">
        <v>95.9</v>
      </c>
      <c r="V103" s="331">
        <v>90</v>
      </c>
      <c r="W103" s="331">
        <v>98.9</v>
      </c>
      <c r="X103" s="331">
        <v>97.9</v>
      </c>
      <c r="Y103" s="331">
        <v>90.9</v>
      </c>
      <c r="Z103" s="331">
        <v>118.1</v>
      </c>
      <c r="AA103" s="331">
        <v>103.6</v>
      </c>
      <c r="AB103" s="331">
        <v>87.8</v>
      </c>
      <c r="AC103" s="433">
        <v>0</v>
      </c>
      <c r="AD103" s="331">
        <v>93.8</v>
      </c>
      <c r="AE103" s="436">
        <v>72.3</v>
      </c>
      <c r="AF103" s="436" t="s">
        <v>111</v>
      </c>
      <c r="AG103" s="436">
        <v>105.8</v>
      </c>
      <c r="AH103" s="343"/>
      <c r="AI103" s="341"/>
      <c r="AJ103" s="329" t="s">
        <v>86</v>
      </c>
      <c r="AK103" s="331">
        <v>105.8</v>
      </c>
      <c r="AL103" s="331">
        <v>107</v>
      </c>
      <c r="AM103" s="344">
        <v>111.7</v>
      </c>
      <c r="AN103" s="344">
        <v>119.9</v>
      </c>
      <c r="AO103" s="344">
        <v>98</v>
      </c>
      <c r="AP103" s="344">
        <v>101.1</v>
      </c>
      <c r="AQ103" s="344">
        <v>111.6</v>
      </c>
      <c r="AR103" s="344">
        <v>96.7</v>
      </c>
      <c r="AS103" s="344">
        <v>105</v>
      </c>
      <c r="AT103" s="344">
        <v>105.9</v>
      </c>
      <c r="AU103" s="344">
        <v>90.5</v>
      </c>
    </row>
    <row r="104" spans="1:47" x14ac:dyDescent="0.15">
      <c r="A104" s="343"/>
      <c r="B104" s="341"/>
      <c r="C104" s="329" t="s">
        <v>88</v>
      </c>
      <c r="D104" s="331">
        <v>98.6</v>
      </c>
      <c r="E104" s="331">
        <v>98.6</v>
      </c>
      <c r="F104" s="331">
        <v>104</v>
      </c>
      <c r="G104" s="331">
        <v>129</v>
      </c>
      <c r="H104" s="331">
        <v>90.1</v>
      </c>
      <c r="I104" s="331">
        <v>90.4</v>
      </c>
      <c r="J104" s="331">
        <v>79.7</v>
      </c>
      <c r="K104" s="331">
        <v>94.2</v>
      </c>
      <c r="L104" s="331">
        <v>92.1</v>
      </c>
      <c r="M104" s="331">
        <v>58.3</v>
      </c>
      <c r="N104" s="331">
        <v>109.9</v>
      </c>
      <c r="O104" s="331">
        <v>85.2</v>
      </c>
      <c r="P104" s="331">
        <v>56</v>
      </c>
      <c r="Q104" s="331">
        <v>98.5</v>
      </c>
      <c r="R104" s="331">
        <v>105.5</v>
      </c>
      <c r="S104" s="331">
        <v>102.3</v>
      </c>
      <c r="T104" s="331">
        <v>99.1</v>
      </c>
      <c r="U104" s="331">
        <v>96.2</v>
      </c>
      <c r="V104" s="331">
        <v>83.5</v>
      </c>
      <c r="W104" s="331">
        <v>99.9</v>
      </c>
      <c r="X104" s="331">
        <v>93.7</v>
      </c>
      <c r="Y104" s="331">
        <v>89.5</v>
      </c>
      <c r="Z104" s="331">
        <v>130.6</v>
      </c>
      <c r="AA104" s="331">
        <v>82.6</v>
      </c>
      <c r="AB104" s="331">
        <v>99.5</v>
      </c>
      <c r="AC104" s="433">
        <v>0</v>
      </c>
      <c r="AD104" s="331">
        <v>72.2</v>
      </c>
      <c r="AE104" s="436">
        <v>69.3</v>
      </c>
      <c r="AF104" s="436" t="s">
        <v>111</v>
      </c>
      <c r="AG104" s="436">
        <v>98.6</v>
      </c>
      <c r="AH104" s="343"/>
      <c r="AI104" s="341"/>
      <c r="AJ104" s="329" t="s">
        <v>88</v>
      </c>
      <c r="AK104" s="331">
        <v>98.6</v>
      </c>
      <c r="AL104" s="331">
        <v>94.2</v>
      </c>
      <c r="AM104" s="344">
        <v>97.2</v>
      </c>
      <c r="AN104" s="344">
        <v>98.9</v>
      </c>
      <c r="AO104" s="344">
        <v>94.3</v>
      </c>
      <c r="AP104" s="344">
        <v>90.3</v>
      </c>
      <c r="AQ104" s="344">
        <v>82</v>
      </c>
      <c r="AR104" s="344">
        <v>93.8</v>
      </c>
      <c r="AS104" s="344">
        <v>101.1</v>
      </c>
      <c r="AT104" s="344">
        <v>102.2</v>
      </c>
      <c r="AU104" s="344">
        <v>82.7</v>
      </c>
    </row>
    <row r="105" spans="1:47" x14ac:dyDescent="0.15">
      <c r="A105" s="343"/>
      <c r="B105" s="341"/>
      <c r="C105" s="329" t="s">
        <v>89</v>
      </c>
      <c r="D105" s="331">
        <v>99.6</v>
      </c>
      <c r="E105" s="331">
        <v>99.6</v>
      </c>
      <c r="F105" s="331">
        <v>108.4</v>
      </c>
      <c r="G105" s="331">
        <v>131.5</v>
      </c>
      <c r="H105" s="331">
        <v>81.900000000000006</v>
      </c>
      <c r="I105" s="331">
        <v>97.5</v>
      </c>
      <c r="J105" s="331">
        <v>93.7</v>
      </c>
      <c r="K105" s="331">
        <v>100.8</v>
      </c>
      <c r="L105" s="331">
        <v>88.6</v>
      </c>
      <c r="M105" s="331">
        <v>54.5</v>
      </c>
      <c r="N105" s="331">
        <v>122.6</v>
      </c>
      <c r="O105" s="331">
        <v>68.599999999999994</v>
      </c>
      <c r="P105" s="331">
        <v>32.6</v>
      </c>
      <c r="Q105" s="331">
        <v>99.7</v>
      </c>
      <c r="R105" s="331">
        <v>107</v>
      </c>
      <c r="S105" s="331">
        <v>85.1</v>
      </c>
      <c r="T105" s="331">
        <v>97.8</v>
      </c>
      <c r="U105" s="331">
        <v>88.8</v>
      </c>
      <c r="V105" s="331">
        <v>80.599999999999994</v>
      </c>
      <c r="W105" s="331">
        <v>100.8</v>
      </c>
      <c r="X105" s="331">
        <v>89.4</v>
      </c>
      <c r="Y105" s="331">
        <v>88.7</v>
      </c>
      <c r="Z105" s="331">
        <v>100.6</v>
      </c>
      <c r="AA105" s="331">
        <v>95.4</v>
      </c>
      <c r="AB105" s="331">
        <v>96.1</v>
      </c>
      <c r="AC105" s="433">
        <v>0</v>
      </c>
      <c r="AD105" s="331">
        <v>78.099999999999994</v>
      </c>
      <c r="AE105" s="436">
        <v>70</v>
      </c>
      <c r="AF105" s="436" t="s">
        <v>111</v>
      </c>
      <c r="AG105" s="436">
        <v>99.6</v>
      </c>
      <c r="AH105" s="343"/>
      <c r="AI105" s="341"/>
      <c r="AJ105" s="329" t="s">
        <v>89</v>
      </c>
      <c r="AK105" s="331">
        <v>99.6</v>
      </c>
      <c r="AL105" s="331">
        <v>95</v>
      </c>
      <c r="AM105" s="344">
        <v>98.6</v>
      </c>
      <c r="AN105" s="344">
        <v>103.6</v>
      </c>
      <c r="AO105" s="344">
        <v>90.1</v>
      </c>
      <c r="AP105" s="344">
        <v>90.5</v>
      </c>
      <c r="AQ105" s="344">
        <v>83.9</v>
      </c>
      <c r="AR105" s="344">
        <v>93.2</v>
      </c>
      <c r="AS105" s="344">
        <v>102.3</v>
      </c>
      <c r="AT105" s="344">
        <v>103.5</v>
      </c>
      <c r="AU105" s="344">
        <v>80.5</v>
      </c>
    </row>
    <row r="106" spans="1:47" x14ac:dyDescent="0.15">
      <c r="A106" s="343"/>
      <c r="B106" s="341"/>
      <c r="C106" s="329" t="s">
        <v>90</v>
      </c>
      <c r="D106" s="331">
        <v>107.1</v>
      </c>
      <c r="E106" s="331">
        <v>107.1</v>
      </c>
      <c r="F106" s="331">
        <v>114.2</v>
      </c>
      <c r="G106" s="331">
        <v>175.3</v>
      </c>
      <c r="H106" s="331">
        <v>94.8</v>
      </c>
      <c r="I106" s="331">
        <v>100.4</v>
      </c>
      <c r="J106" s="331">
        <v>86.4</v>
      </c>
      <c r="K106" s="331">
        <v>109.6</v>
      </c>
      <c r="L106" s="331">
        <v>82.3</v>
      </c>
      <c r="M106" s="331">
        <v>60.8</v>
      </c>
      <c r="N106" s="331">
        <v>131.30000000000001</v>
      </c>
      <c r="O106" s="331">
        <v>87.7</v>
      </c>
      <c r="P106" s="331">
        <v>91.4</v>
      </c>
      <c r="Q106" s="331">
        <v>100.5</v>
      </c>
      <c r="R106" s="331">
        <v>112.7</v>
      </c>
      <c r="S106" s="331">
        <v>101.1</v>
      </c>
      <c r="T106" s="331">
        <v>97.7</v>
      </c>
      <c r="U106" s="331">
        <v>98</v>
      </c>
      <c r="V106" s="331">
        <v>83</v>
      </c>
      <c r="W106" s="331">
        <v>101.8</v>
      </c>
      <c r="X106" s="331">
        <v>94</v>
      </c>
      <c r="Y106" s="331">
        <v>98.7</v>
      </c>
      <c r="Z106" s="331">
        <v>86</v>
      </c>
      <c r="AA106" s="331">
        <v>108.7</v>
      </c>
      <c r="AB106" s="331">
        <v>99.5</v>
      </c>
      <c r="AC106" s="433">
        <v>0</v>
      </c>
      <c r="AD106" s="331">
        <v>88.4</v>
      </c>
      <c r="AE106" s="436">
        <v>67.900000000000006</v>
      </c>
      <c r="AF106" s="436" t="s">
        <v>111</v>
      </c>
      <c r="AG106" s="436">
        <v>107.1</v>
      </c>
      <c r="AH106" s="343"/>
      <c r="AI106" s="341"/>
      <c r="AJ106" s="329" t="s">
        <v>90</v>
      </c>
      <c r="AK106" s="331">
        <v>107.1</v>
      </c>
      <c r="AL106" s="331">
        <v>104.3</v>
      </c>
      <c r="AM106" s="344">
        <v>107.9</v>
      </c>
      <c r="AN106" s="344">
        <v>113.4</v>
      </c>
      <c r="AO106" s="344">
        <v>98.7</v>
      </c>
      <c r="AP106" s="344">
        <v>99.8</v>
      </c>
      <c r="AQ106" s="344">
        <v>108.3</v>
      </c>
      <c r="AR106" s="344">
        <v>96.2</v>
      </c>
      <c r="AS106" s="344">
        <v>108.7</v>
      </c>
      <c r="AT106" s="344">
        <v>110.4</v>
      </c>
      <c r="AU106" s="344">
        <v>79.5</v>
      </c>
    </row>
    <row r="107" spans="1:47" x14ac:dyDescent="0.15">
      <c r="A107" s="343"/>
      <c r="B107" s="341"/>
      <c r="C107" s="329" t="s">
        <v>91</v>
      </c>
      <c r="D107" s="331">
        <v>111</v>
      </c>
      <c r="E107" s="331">
        <v>111</v>
      </c>
      <c r="F107" s="331">
        <v>107.8</v>
      </c>
      <c r="G107" s="331">
        <v>189.6</v>
      </c>
      <c r="H107" s="331">
        <v>117.6</v>
      </c>
      <c r="I107" s="331">
        <v>106.5</v>
      </c>
      <c r="J107" s="331">
        <v>90.9</v>
      </c>
      <c r="K107" s="331">
        <v>118.4</v>
      </c>
      <c r="L107" s="331">
        <v>78.900000000000006</v>
      </c>
      <c r="M107" s="331">
        <v>60.5</v>
      </c>
      <c r="N107" s="331">
        <v>145</v>
      </c>
      <c r="O107" s="331">
        <v>84.4</v>
      </c>
      <c r="P107" s="331">
        <v>102.1</v>
      </c>
      <c r="Q107" s="331">
        <v>102</v>
      </c>
      <c r="R107" s="331">
        <v>114.4</v>
      </c>
      <c r="S107" s="331">
        <v>97.6</v>
      </c>
      <c r="T107" s="331">
        <v>103.7</v>
      </c>
      <c r="U107" s="331">
        <v>104.3</v>
      </c>
      <c r="V107" s="331">
        <v>87.5</v>
      </c>
      <c r="W107" s="331">
        <v>100.9</v>
      </c>
      <c r="X107" s="331">
        <v>103.4</v>
      </c>
      <c r="Y107" s="331">
        <v>97</v>
      </c>
      <c r="Z107" s="331">
        <v>124</v>
      </c>
      <c r="AA107" s="331">
        <v>130.5</v>
      </c>
      <c r="AB107" s="331">
        <v>103.7</v>
      </c>
      <c r="AC107" s="433">
        <v>0</v>
      </c>
      <c r="AD107" s="331">
        <v>89.6</v>
      </c>
      <c r="AE107" s="436">
        <v>81.099999999999994</v>
      </c>
      <c r="AF107" s="436" t="s">
        <v>111</v>
      </c>
      <c r="AG107" s="436">
        <v>111</v>
      </c>
      <c r="AH107" s="343"/>
      <c r="AI107" s="341"/>
      <c r="AJ107" s="329" t="s">
        <v>91</v>
      </c>
      <c r="AK107" s="331">
        <v>111</v>
      </c>
      <c r="AL107" s="331">
        <v>115.4</v>
      </c>
      <c r="AM107" s="344">
        <v>121</v>
      </c>
      <c r="AN107" s="344">
        <v>123.3</v>
      </c>
      <c r="AO107" s="344">
        <v>117</v>
      </c>
      <c r="AP107" s="344">
        <v>108.3</v>
      </c>
      <c r="AQ107" s="344">
        <v>116.6</v>
      </c>
      <c r="AR107" s="344">
        <v>104.8</v>
      </c>
      <c r="AS107" s="344">
        <v>108.5</v>
      </c>
      <c r="AT107" s="344">
        <v>110.1</v>
      </c>
      <c r="AU107" s="344">
        <v>81.2</v>
      </c>
    </row>
    <row r="108" spans="1:47" x14ac:dyDescent="0.15">
      <c r="A108" s="343"/>
      <c r="B108" s="341"/>
      <c r="C108" s="329" t="s">
        <v>92</v>
      </c>
      <c r="D108" s="331">
        <v>112.6</v>
      </c>
      <c r="E108" s="331">
        <v>112.6</v>
      </c>
      <c r="F108" s="331">
        <v>108.6</v>
      </c>
      <c r="G108" s="331">
        <v>193.6</v>
      </c>
      <c r="H108" s="331">
        <v>130.9</v>
      </c>
      <c r="I108" s="331">
        <v>110.6</v>
      </c>
      <c r="J108" s="331">
        <v>98</v>
      </c>
      <c r="K108" s="331">
        <v>121.4</v>
      </c>
      <c r="L108" s="331">
        <v>82.5</v>
      </c>
      <c r="M108" s="331">
        <v>71.900000000000006</v>
      </c>
      <c r="N108" s="331">
        <v>144.5</v>
      </c>
      <c r="O108" s="331">
        <v>79.2</v>
      </c>
      <c r="P108" s="331">
        <v>113</v>
      </c>
      <c r="Q108" s="331">
        <v>104</v>
      </c>
      <c r="R108" s="331">
        <v>111.7</v>
      </c>
      <c r="S108" s="331">
        <v>93.1</v>
      </c>
      <c r="T108" s="331">
        <v>94.8</v>
      </c>
      <c r="U108" s="331">
        <v>111</v>
      </c>
      <c r="V108" s="331">
        <v>99.3</v>
      </c>
      <c r="W108" s="331">
        <v>102.1</v>
      </c>
      <c r="X108" s="331">
        <v>105</v>
      </c>
      <c r="Y108" s="331">
        <v>105.1</v>
      </c>
      <c r="Z108" s="331">
        <v>132.5</v>
      </c>
      <c r="AA108" s="331">
        <v>126.6</v>
      </c>
      <c r="AB108" s="331">
        <v>100.7</v>
      </c>
      <c r="AC108" s="433">
        <v>0</v>
      </c>
      <c r="AD108" s="331">
        <v>80.5</v>
      </c>
      <c r="AE108" s="436">
        <v>77.7</v>
      </c>
      <c r="AF108" s="436" t="s">
        <v>111</v>
      </c>
      <c r="AG108" s="436">
        <v>112.6</v>
      </c>
      <c r="AH108" s="343"/>
      <c r="AI108" s="341"/>
      <c r="AJ108" s="329" t="s">
        <v>92</v>
      </c>
      <c r="AK108" s="331">
        <v>112.6</v>
      </c>
      <c r="AL108" s="331">
        <v>118.6</v>
      </c>
      <c r="AM108" s="344">
        <v>126</v>
      </c>
      <c r="AN108" s="344">
        <v>126.2</v>
      </c>
      <c r="AO108" s="344">
        <v>125.5</v>
      </c>
      <c r="AP108" s="344">
        <v>109.3</v>
      </c>
      <c r="AQ108" s="344">
        <v>114</v>
      </c>
      <c r="AR108" s="344">
        <v>107.4</v>
      </c>
      <c r="AS108" s="344">
        <v>109.2</v>
      </c>
      <c r="AT108" s="344">
        <v>110.4</v>
      </c>
      <c r="AU108" s="344">
        <v>88.9</v>
      </c>
    </row>
    <row r="109" spans="1:47" x14ac:dyDescent="0.15">
      <c r="A109" s="343"/>
      <c r="B109" s="341"/>
      <c r="C109" s="329" t="s">
        <v>93</v>
      </c>
      <c r="D109" s="331">
        <v>115.7</v>
      </c>
      <c r="E109" s="331">
        <v>115.7</v>
      </c>
      <c r="F109" s="331">
        <v>112.5</v>
      </c>
      <c r="G109" s="331">
        <v>216.1</v>
      </c>
      <c r="H109" s="331">
        <v>152.80000000000001</v>
      </c>
      <c r="I109" s="331">
        <v>112.6</v>
      </c>
      <c r="J109" s="331">
        <v>87.1</v>
      </c>
      <c r="K109" s="331">
        <v>127.8</v>
      </c>
      <c r="L109" s="331">
        <v>87.3</v>
      </c>
      <c r="M109" s="331">
        <v>76</v>
      </c>
      <c r="N109" s="331">
        <v>144.5</v>
      </c>
      <c r="O109" s="331">
        <v>107.6</v>
      </c>
      <c r="P109" s="331">
        <v>117.1</v>
      </c>
      <c r="Q109" s="331">
        <v>99.2</v>
      </c>
      <c r="R109" s="331">
        <v>114.1</v>
      </c>
      <c r="S109" s="331">
        <v>93.6</v>
      </c>
      <c r="T109" s="331">
        <v>96.2</v>
      </c>
      <c r="U109" s="331">
        <v>108.8</v>
      </c>
      <c r="V109" s="331">
        <v>97.6</v>
      </c>
      <c r="W109" s="331">
        <v>95.8</v>
      </c>
      <c r="X109" s="331">
        <v>97.8</v>
      </c>
      <c r="Y109" s="331">
        <v>93.2</v>
      </c>
      <c r="Z109" s="331">
        <v>120.1</v>
      </c>
      <c r="AA109" s="331">
        <v>130.30000000000001</v>
      </c>
      <c r="AB109" s="331">
        <v>103.9</v>
      </c>
      <c r="AC109" s="433">
        <v>0</v>
      </c>
      <c r="AD109" s="331">
        <v>76.900000000000006</v>
      </c>
      <c r="AE109" s="436">
        <v>76.400000000000006</v>
      </c>
      <c r="AF109" s="436" t="s">
        <v>111</v>
      </c>
      <c r="AG109" s="436">
        <v>115.7</v>
      </c>
      <c r="AH109" s="343"/>
      <c r="AI109" s="341"/>
      <c r="AJ109" s="329" t="s">
        <v>93</v>
      </c>
      <c r="AK109" s="331">
        <v>115.7</v>
      </c>
      <c r="AL109" s="331">
        <v>124.5</v>
      </c>
      <c r="AM109" s="344">
        <v>136.19999999999999</v>
      </c>
      <c r="AN109" s="344">
        <v>135.19999999999999</v>
      </c>
      <c r="AO109" s="344">
        <v>137.9</v>
      </c>
      <c r="AP109" s="344">
        <v>109.5</v>
      </c>
      <c r="AQ109" s="344">
        <v>124.7</v>
      </c>
      <c r="AR109" s="344">
        <v>103.1</v>
      </c>
      <c r="AS109" s="344">
        <v>110.7</v>
      </c>
      <c r="AT109" s="344">
        <v>112.2</v>
      </c>
      <c r="AU109" s="344">
        <v>86</v>
      </c>
    </row>
    <row r="110" spans="1:47" x14ac:dyDescent="0.15">
      <c r="A110" s="343"/>
      <c r="B110" s="341"/>
      <c r="C110" s="329" t="s">
        <v>94</v>
      </c>
      <c r="D110" s="331">
        <v>112</v>
      </c>
      <c r="E110" s="331">
        <v>112</v>
      </c>
      <c r="F110" s="331">
        <v>111.3</v>
      </c>
      <c r="G110" s="331">
        <v>193.1</v>
      </c>
      <c r="H110" s="331">
        <v>139.30000000000001</v>
      </c>
      <c r="I110" s="331">
        <v>109</v>
      </c>
      <c r="J110" s="331">
        <v>96</v>
      </c>
      <c r="K110" s="331">
        <v>118.4</v>
      </c>
      <c r="L110" s="331">
        <v>88.3</v>
      </c>
      <c r="M110" s="331">
        <v>74.3</v>
      </c>
      <c r="N110" s="331">
        <v>143.69999999999999</v>
      </c>
      <c r="O110" s="331">
        <v>93.5</v>
      </c>
      <c r="P110" s="331">
        <v>122.5</v>
      </c>
      <c r="Q110" s="331">
        <v>103</v>
      </c>
      <c r="R110" s="331">
        <v>112.9</v>
      </c>
      <c r="S110" s="331">
        <v>84.4</v>
      </c>
      <c r="T110" s="331">
        <v>103.8</v>
      </c>
      <c r="U110" s="331">
        <v>98.1</v>
      </c>
      <c r="V110" s="331">
        <v>90.7</v>
      </c>
      <c r="W110" s="331">
        <v>90.4</v>
      </c>
      <c r="X110" s="331">
        <v>95.5</v>
      </c>
      <c r="Y110" s="331">
        <v>89.8</v>
      </c>
      <c r="Z110" s="331">
        <v>119.9</v>
      </c>
      <c r="AA110" s="331">
        <v>93.2</v>
      </c>
      <c r="AB110" s="331">
        <v>115.6</v>
      </c>
      <c r="AC110" s="433">
        <v>0</v>
      </c>
      <c r="AD110" s="331">
        <v>78.7</v>
      </c>
      <c r="AE110" s="436">
        <v>72.400000000000006</v>
      </c>
      <c r="AF110" s="436" t="s">
        <v>111</v>
      </c>
      <c r="AG110" s="436">
        <v>112</v>
      </c>
      <c r="AH110" s="343"/>
      <c r="AI110" s="341"/>
      <c r="AJ110" s="329" t="s">
        <v>94</v>
      </c>
      <c r="AK110" s="331">
        <v>112</v>
      </c>
      <c r="AL110" s="331">
        <v>117.1</v>
      </c>
      <c r="AM110" s="344">
        <v>128</v>
      </c>
      <c r="AN110" s="344">
        <v>126.3</v>
      </c>
      <c r="AO110" s="344">
        <v>130.80000000000001</v>
      </c>
      <c r="AP110" s="344">
        <v>103.1</v>
      </c>
      <c r="AQ110" s="344">
        <v>115.7</v>
      </c>
      <c r="AR110" s="344">
        <v>97.9</v>
      </c>
      <c r="AS110" s="344">
        <v>109.1</v>
      </c>
      <c r="AT110" s="344">
        <v>109.9</v>
      </c>
      <c r="AU110" s="344">
        <v>96.3</v>
      </c>
    </row>
    <row r="111" spans="1:47" x14ac:dyDescent="0.15">
      <c r="A111" s="343"/>
      <c r="B111" s="341"/>
      <c r="C111" s="329" t="s">
        <v>95</v>
      </c>
      <c r="D111" s="331">
        <v>116.7</v>
      </c>
      <c r="E111" s="331">
        <v>116.7</v>
      </c>
      <c r="F111" s="331">
        <v>110.4</v>
      </c>
      <c r="G111" s="331">
        <v>224.5</v>
      </c>
      <c r="H111" s="331">
        <v>138.30000000000001</v>
      </c>
      <c r="I111" s="331">
        <v>123.1</v>
      </c>
      <c r="J111" s="331">
        <v>121.4</v>
      </c>
      <c r="K111" s="331">
        <v>130.4</v>
      </c>
      <c r="L111" s="331">
        <v>91.7</v>
      </c>
      <c r="M111" s="331">
        <v>77.599999999999994</v>
      </c>
      <c r="N111" s="331">
        <v>152.19999999999999</v>
      </c>
      <c r="O111" s="331">
        <v>104.7</v>
      </c>
      <c r="P111" s="331">
        <v>137.19999999999999</v>
      </c>
      <c r="Q111" s="331">
        <v>104.2</v>
      </c>
      <c r="R111" s="331">
        <v>112.1</v>
      </c>
      <c r="S111" s="331">
        <v>94.4</v>
      </c>
      <c r="T111" s="331">
        <v>103.4</v>
      </c>
      <c r="U111" s="331">
        <v>103.8</v>
      </c>
      <c r="V111" s="331">
        <v>89.3</v>
      </c>
      <c r="W111" s="331">
        <v>92.7</v>
      </c>
      <c r="X111" s="331">
        <v>91.9</v>
      </c>
      <c r="Y111" s="331">
        <v>94.8</v>
      </c>
      <c r="Z111" s="331">
        <v>97.2</v>
      </c>
      <c r="AA111" s="331">
        <v>97.6</v>
      </c>
      <c r="AB111" s="331">
        <v>114.1</v>
      </c>
      <c r="AC111" s="433">
        <v>0</v>
      </c>
      <c r="AD111" s="331">
        <v>75.400000000000006</v>
      </c>
      <c r="AE111" s="436">
        <v>88.8</v>
      </c>
      <c r="AF111" s="436" t="s">
        <v>111</v>
      </c>
      <c r="AG111" s="436">
        <v>116.7</v>
      </c>
      <c r="AH111" s="343"/>
      <c r="AI111" s="341"/>
      <c r="AJ111" s="329" t="s">
        <v>95</v>
      </c>
      <c r="AK111" s="331">
        <v>116.7</v>
      </c>
      <c r="AL111" s="331">
        <v>120.9</v>
      </c>
      <c r="AM111" s="344">
        <v>133.6</v>
      </c>
      <c r="AN111" s="344">
        <v>136.5</v>
      </c>
      <c r="AO111" s="344">
        <v>128.9</v>
      </c>
      <c r="AP111" s="344">
        <v>104.6</v>
      </c>
      <c r="AQ111" s="344">
        <v>130.19999999999999</v>
      </c>
      <c r="AR111" s="344">
        <v>93.9</v>
      </c>
      <c r="AS111" s="344">
        <v>114.3</v>
      </c>
      <c r="AT111" s="344">
        <v>115.1</v>
      </c>
      <c r="AU111" s="344">
        <v>101.1</v>
      </c>
    </row>
    <row r="112" spans="1:47" x14ac:dyDescent="0.15">
      <c r="A112" s="343"/>
      <c r="B112" s="341"/>
      <c r="C112" s="329" t="s">
        <v>96</v>
      </c>
      <c r="D112" s="331">
        <v>118.9</v>
      </c>
      <c r="E112" s="331">
        <v>118.9</v>
      </c>
      <c r="F112" s="331">
        <v>108.3</v>
      </c>
      <c r="G112" s="331">
        <v>236.5</v>
      </c>
      <c r="H112" s="331">
        <v>127.8</v>
      </c>
      <c r="I112" s="331">
        <v>143.19999999999999</v>
      </c>
      <c r="J112" s="331">
        <v>172.6</v>
      </c>
      <c r="K112" s="331">
        <v>142</v>
      </c>
      <c r="L112" s="331">
        <v>94.8</v>
      </c>
      <c r="M112" s="331">
        <v>82</v>
      </c>
      <c r="N112" s="331">
        <v>162.6</v>
      </c>
      <c r="O112" s="331">
        <v>102.5</v>
      </c>
      <c r="P112" s="331">
        <v>125.8</v>
      </c>
      <c r="Q112" s="331">
        <v>104.9</v>
      </c>
      <c r="R112" s="331">
        <v>103.7</v>
      </c>
      <c r="S112" s="331">
        <v>90.5</v>
      </c>
      <c r="T112" s="331">
        <v>105.8</v>
      </c>
      <c r="U112" s="331">
        <v>101.9</v>
      </c>
      <c r="V112" s="331">
        <v>89.4</v>
      </c>
      <c r="W112" s="331">
        <v>95.3</v>
      </c>
      <c r="X112" s="331">
        <v>93.9</v>
      </c>
      <c r="Y112" s="331">
        <v>98.1</v>
      </c>
      <c r="Z112" s="331">
        <v>108.1</v>
      </c>
      <c r="AA112" s="331">
        <v>102.1</v>
      </c>
      <c r="AB112" s="331">
        <v>112.3</v>
      </c>
      <c r="AC112" s="433">
        <v>0</v>
      </c>
      <c r="AD112" s="331">
        <v>69.5</v>
      </c>
      <c r="AE112" s="436">
        <v>123.9</v>
      </c>
      <c r="AF112" s="436" t="s">
        <v>111</v>
      </c>
      <c r="AG112" s="436">
        <v>118.9</v>
      </c>
      <c r="AH112" s="343"/>
      <c r="AI112" s="341"/>
      <c r="AJ112" s="329" t="s">
        <v>96</v>
      </c>
      <c r="AK112" s="331">
        <v>118.9</v>
      </c>
      <c r="AL112" s="331">
        <v>124.2</v>
      </c>
      <c r="AM112" s="344">
        <v>140.30000000000001</v>
      </c>
      <c r="AN112" s="344">
        <v>151.69999999999999</v>
      </c>
      <c r="AO112" s="344">
        <v>121.1</v>
      </c>
      <c r="AP112" s="344">
        <v>103.8</v>
      </c>
      <c r="AQ112" s="344">
        <v>129</v>
      </c>
      <c r="AR112" s="344">
        <v>93.3</v>
      </c>
      <c r="AS112" s="344">
        <v>115.8</v>
      </c>
      <c r="AT112" s="344">
        <v>116.9</v>
      </c>
      <c r="AU112" s="344">
        <v>96.5</v>
      </c>
    </row>
    <row r="113" spans="1:47" x14ac:dyDescent="0.15">
      <c r="A113" s="343"/>
      <c r="B113" s="342"/>
      <c r="C113" s="335" t="s">
        <v>97</v>
      </c>
      <c r="D113" s="337">
        <v>117.8</v>
      </c>
      <c r="E113" s="337">
        <v>117.8</v>
      </c>
      <c r="F113" s="337">
        <v>108.3</v>
      </c>
      <c r="G113" s="337">
        <v>267.7</v>
      </c>
      <c r="H113" s="337">
        <v>109.5</v>
      </c>
      <c r="I113" s="337">
        <v>145.19999999999999</v>
      </c>
      <c r="J113" s="337">
        <v>163</v>
      </c>
      <c r="K113" s="337">
        <v>149.1</v>
      </c>
      <c r="L113" s="337">
        <v>94.1</v>
      </c>
      <c r="M113" s="337">
        <v>80</v>
      </c>
      <c r="N113" s="337">
        <v>159.69999999999999</v>
      </c>
      <c r="O113" s="337">
        <v>110.1</v>
      </c>
      <c r="P113" s="337">
        <v>117.3</v>
      </c>
      <c r="Q113" s="337">
        <v>99.8</v>
      </c>
      <c r="R113" s="337">
        <v>101.8</v>
      </c>
      <c r="S113" s="337">
        <v>84.8</v>
      </c>
      <c r="T113" s="337">
        <v>90.6</v>
      </c>
      <c r="U113" s="337">
        <v>104</v>
      </c>
      <c r="V113" s="337">
        <v>100.5</v>
      </c>
      <c r="W113" s="337">
        <v>88</v>
      </c>
      <c r="X113" s="337">
        <v>100</v>
      </c>
      <c r="Y113" s="337">
        <v>88.5</v>
      </c>
      <c r="Z113" s="337">
        <v>167.3</v>
      </c>
      <c r="AA113" s="337">
        <v>128.6</v>
      </c>
      <c r="AB113" s="337">
        <v>108</v>
      </c>
      <c r="AC113" s="433">
        <v>0</v>
      </c>
      <c r="AD113" s="331">
        <v>55</v>
      </c>
      <c r="AE113" s="436">
        <v>130.19999999999999</v>
      </c>
      <c r="AF113" s="436" t="s">
        <v>111</v>
      </c>
      <c r="AG113" s="436">
        <v>117.8</v>
      </c>
      <c r="AH113" s="343"/>
      <c r="AI113" s="342"/>
      <c r="AJ113" s="335" t="s">
        <v>97</v>
      </c>
      <c r="AK113" s="337">
        <v>117.8</v>
      </c>
      <c r="AL113" s="331">
        <v>122.4</v>
      </c>
      <c r="AM113" s="344">
        <v>140.30000000000001</v>
      </c>
      <c r="AN113" s="344">
        <v>160</v>
      </c>
      <c r="AO113" s="344">
        <v>107.3</v>
      </c>
      <c r="AP113" s="344">
        <v>99.6</v>
      </c>
      <c r="AQ113" s="344">
        <v>120.4</v>
      </c>
      <c r="AR113" s="344">
        <v>91</v>
      </c>
      <c r="AS113" s="344">
        <v>115.1</v>
      </c>
      <c r="AT113" s="344">
        <v>116.9</v>
      </c>
      <c r="AU113" s="344">
        <v>85.4</v>
      </c>
    </row>
    <row r="114" spans="1:47" x14ac:dyDescent="0.15">
      <c r="A114" s="329"/>
      <c r="B114" s="340" t="s">
        <v>106</v>
      </c>
      <c r="C114" s="326" t="s">
        <v>84</v>
      </c>
      <c r="D114" s="331">
        <v>121.8</v>
      </c>
      <c r="E114" s="331">
        <v>121.8</v>
      </c>
      <c r="F114" s="331">
        <v>110.1</v>
      </c>
      <c r="G114" s="331">
        <v>288.2</v>
      </c>
      <c r="H114" s="331">
        <v>112.6</v>
      </c>
      <c r="I114" s="331">
        <v>141.69999999999999</v>
      </c>
      <c r="J114" s="331">
        <v>124.6</v>
      </c>
      <c r="K114" s="331">
        <v>157.80000000000001</v>
      </c>
      <c r="L114" s="331">
        <v>96.2</v>
      </c>
      <c r="M114" s="331">
        <v>79.5</v>
      </c>
      <c r="N114" s="331">
        <v>175.3</v>
      </c>
      <c r="O114" s="331">
        <v>157</v>
      </c>
      <c r="P114" s="331">
        <v>129.1</v>
      </c>
      <c r="Q114" s="331">
        <v>98.1</v>
      </c>
      <c r="R114" s="331">
        <v>101.7</v>
      </c>
      <c r="S114" s="331">
        <v>86.6</v>
      </c>
      <c r="T114" s="331">
        <v>98</v>
      </c>
      <c r="U114" s="331">
        <v>107.1</v>
      </c>
      <c r="V114" s="331">
        <v>88.9</v>
      </c>
      <c r="W114" s="331">
        <v>93</v>
      </c>
      <c r="X114" s="331">
        <v>103.6</v>
      </c>
      <c r="Y114" s="331">
        <v>102.1</v>
      </c>
      <c r="Z114" s="331">
        <v>150.6</v>
      </c>
      <c r="AA114" s="331">
        <v>144.80000000000001</v>
      </c>
      <c r="AB114" s="331">
        <v>115.2</v>
      </c>
      <c r="AC114" s="435">
        <v>0</v>
      </c>
      <c r="AD114" s="334">
        <v>56.1</v>
      </c>
      <c r="AE114" s="437">
        <v>127.1</v>
      </c>
      <c r="AF114" s="437" t="s">
        <v>111</v>
      </c>
      <c r="AG114" s="437">
        <v>121.8</v>
      </c>
      <c r="AH114" s="329"/>
      <c r="AI114" s="340" t="s">
        <v>106</v>
      </c>
      <c r="AJ114" s="326" t="s">
        <v>84</v>
      </c>
      <c r="AK114" s="331">
        <v>121.8</v>
      </c>
      <c r="AL114" s="334">
        <v>130</v>
      </c>
      <c r="AM114" s="349">
        <v>149.19999999999999</v>
      </c>
      <c r="AN114" s="349">
        <v>175.9</v>
      </c>
      <c r="AO114" s="349">
        <v>104.6</v>
      </c>
      <c r="AP114" s="349">
        <v>105.6</v>
      </c>
      <c r="AQ114" s="349">
        <v>137.9</v>
      </c>
      <c r="AR114" s="349">
        <v>92</v>
      </c>
      <c r="AS114" s="349">
        <v>117.1</v>
      </c>
      <c r="AT114" s="349">
        <v>118.4</v>
      </c>
      <c r="AU114" s="349">
        <v>94.2</v>
      </c>
    </row>
    <row r="115" spans="1:47" x14ac:dyDescent="0.15">
      <c r="A115" s="329"/>
      <c r="B115" s="341"/>
      <c r="C115" s="329" t="s">
        <v>86</v>
      </c>
      <c r="D115" s="331">
        <v>120</v>
      </c>
      <c r="E115" s="331">
        <v>120</v>
      </c>
      <c r="F115" s="331">
        <v>110.4</v>
      </c>
      <c r="G115" s="331">
        <v>286.39999999999998</v>
      </c>
      <c r="H115" s="331">
        <v>111</v>
      </c>
      <c r="I115" s="331">
        <v>130.9</v>
      </c>
      <c r="J115" s="331">
        <v>97.4</v>
      </c>
      <c r="K115" s="331">
        <v>153.6</v>
      </c>
      <c r="L115" s="331">
        <v>85</v>
      </c>
      <c r="M115" s="331">
        <v>84.6</v>
      </c>
      <c r="N115" s="331">
        <v>184.9</v>
      </c>
      <c r="O115" s="331">
        <v>172.2</v>
      </c>
      <c r="P115" s="331">
        <v>76.599999999999994</v>
      </c>
      <c r="Q115" s="331">
        <v>98.7</v>
      </c>
      <c r="R115" s="331">
        <v>103.1</v>
      </c>
      <c r="S115" s="331">
        <v>87.2</v>
      </c>
      <c r="T115" s="331">
        <v>100.8</v>
      </c>
      <c r="U115" s="331">
        <v>95.9</v>
      </c>
      <c r="V115" s="331">
        <v>85.8</v>
      </c>
      <c r="W115" s="331">
        <v>92.1</v>
      </c>
      <c r="X115" s="331">
        <v>103.3</v>
      </c>
      <c r="Y115" s="331">
        <v>111.7</v>
      </c>
      <c r="Z115" s="331">
        <v>143.69999999999999</v>
      </c>
      <c r="AA115" s="331">
        <v>145.6</v>
      </c>
      <c r="AB115" s="331">
        <v>114.6</v>
      </c>
      <c r="AC115" s="433">
        <v>0</v>
      </c>
      <c r="AD115" s="331">
        <v>47.8</v>
      </c>
      <c r="AE115" s="436">
        <v>129.19999999999999</v>
      </c>
      <c r="AF115" s="436" t="s">
        <v>111</v>
      </c>
      <c r="AG115" s="436">
        <v>120</v>
      </c>
      <c r="AH115" s="329"/>
      <c r="AI115" s="341"/>
      <c r="AJ115" s="329" t="s">
        <v>86</v>
      </c>
      <c r="AK115" s="331">
        <v>120</v>
      </c>
      <c r="AL115" s="331">
        <v>129.6</v>
      </c>
      <c r="AM115" s="344">
        <v>151.19999999999999</v>
      </c>
      <c r="AN115" s="344">
        <v>178.7</v>
      </c>
      <c r="AO115" s="344">
        <v>105.2</v>
      </c>
      <c r="AP115" s="344">
        <v>102</v>
      </c>
      <c r="AQ115" s="344">
        <v>131.6</v>
      </c>
      <c r="AR115" s="344">
        <v>89.7</v>
      </c>
      <c r="AS115" s="344">
        <v>114.5</v>
      </c>
      <c r="AT115" s="344">
        <v>114.9</v>
      </c>
      <c r="AU115" s="344">
        <v>108.1</v>
      </c>
    </row>
    <row r="116" spans="1:47" x14ac:dyDescent="0.15">
      <c r="A116" s="329"/>
      <c r="B116" s="341"/>
      <c r="C116" s="329" t="s">
        <v>88</v>
      </c>
      <c r="D116" s="331">
        <v>115.4</v>
      </c>
      <c r="E116" s="331">
        <v>115.4</v>
      </c>
      <c r="F116" s="331">
        <v>107.3</v>
      </c>
      <c r="G116" s="331">
        <v>246.8</v>
      </c>
      <c r="H116" s="331">
        <v>107.8</v>
      </c>
      <c r="I116" s="331">
        <v>115.5</v>
      </c>
      <c r="J116" s="331">
        <v>110.7</v>
      </c>
      <c r="K116" s="331">
        <v>126.8</v>
      </c>
      <c r="L116" s="331">
        <v>70.900000000000006</v>
      </c>
      <c r="M116" s="331">
        <v>88.7</v>
      </c>
      <c r="N116" s="331">
        <v>192.7</v>
      </c>
      <c r="O116" s="331">
        <v>144.80000000000001</v>
      </c>
      <c r="P116" s="331">
        <v>75.599999999999994</v>
      </c>
      <c r="Q116" s="331">
        <v>102.2</v>
      </c>
      <c r="R116" s="331">
        <v>101.2</v>
      </c>
      <c r="S116" s="331">
        <v>89</v>
      </c>
      <c r="T116" s="331">
        <v>104.8</v>
      </c>
      <c r="U116" s="331">
        <v>100.4</v>
      </c>
      <c r="V116" s="331">
        <v>83.8</v>
      </c>
      <c r="W116" s="331">
        <v>91.7</v>
      </c>
      <c r="X116" s="331">
        <v>99.8</v>
      </c>
      <c r="Y116" s="331">
        <v>103.9</v>
      </c>
      <c r="Z116" s="331">
        <v>156.69999999999999</v>
      </c>
      <c r="AA116" s="331">
        <v>98.8</v>
      </c>
      <c r="AB116" s="331">
        <v>116.4</v>
      </c>
      <c r="AC116" s="433">
        <v>0</v>
      </c>
      <c r="AD116" s="331">
        <v>46.7</v>
      </c>
      <c r="AE116" s="436">
        <v>126.1</v>
      </c>
      <c r="AF116" s="436" t="s">
        <v>111</v>
      </c>
      <c r="AG116" s="436">
        <v>115.4</v>
      </c>
      <c r="AH116" s="329"/>
      <c r="AI116" s="341"/>
      <c r="AJ116" s="329" t="s">
        <v>88</v>
      </c>
      <c r="AK116" s="331">
        <v>115.4</v>
      </c>
      <c r="AL116" s="331">
        <v>121.6</v>
      </c>
      <c r="AM116" s="344">
        <v>138.5</v>
      </c>
      <c r="AN116" s="344">
        <v>159.19999999999999</v>
      </c>
      <c r="AO116" s="344">
        <v>104.1</v>
      </c>
      <c r="AP116" s="344">
        <v>100.1</v>
      </c>
      <c r="AQ116" s="344">
        <v>120.1</v>
      </c>
      <c r="AR116" s="344">
        <v>91.7</v>
      </c>
      <c r="AS116" s="344">
        <v>111.9</v>
      </c>
      <c r="AT116" s="344">
        <v>112.1</v>
      </c>
      <c r="AU116" s="344">
        <v>107.4</v>
      </c>
    </row>
    <row r="117" spans="1:47" x14ac:dyDescent="0.15">
      <c r="A117" s="329"/>
      <c r="B117" s="341"/>
      <c r="C117" s="329" t="s">
        <v>89</v>
      </c>
      <c r="D117" s="331">
        <v>115.3</v>
      </c>
      <c r="E117" s="331">
        <v>115.3</v>
      </c>
      <c r="F117" s="331">
        <v>107.6</v>
      </c>
      <c r="G117" s="331">
        <v>196.1</v>
      </c>
      <c r="H117" s="331">
        <v>119.9</v>
      </c>
      <c r="I117" s="331">
        <v>116.7</v>
      </c>
      <c r="J117" s="331">
        <v>95.9</v>
      </c>
      <c r="K117" s="331">
        <v>134.69999999999999</v>
      </c>
      <c r="L117" s="331">
        <v>69.7</v>
      </c>
      <c r="M117" s="331">
        <v>89</v>
      </c>
      <c r="N117" s="331">
        <v>208.9</v>
      </c>
      <c r="O117" s="331">
        <v>145.9</v>
      </c>
      <c r="P117" s="331">
        <v>79.2</v>
      </c>
      <c r="Q117" s="331">
        <v>102.1</v>
      </c>
      <c r="R117" s="331">
        <v>101.3</v>
      </c>
      <c r="S117" s="331">
        <v>92.9</v>
      </c>
      <c r="T117" s="331">
        <v>97.9</v>
      </c>
      <c r="U117" s="331">
        <v>101</v>
      </c>
      <c r="V117" s="331">
        <v>77.8</v>
      </c>
      <c r="W117" s="331">
        <v>94.4</v>
      </c>
      <c r="X117" s="331">
        <v>92.8</v>
      </c>
      <c r="Y117" s="331">
        <v>95.9</v>
      </c>
      <c r="Z117" s="331">
        <v>126.7</v>
      </c>
      <c r="AA117" s="331">
        <v>96.7</v>
      </c>
      <c r="AB117" s="331">
        <v>117.8</v>
      </c>
      <c r="AC117" s="433">
        <v>0</v>
      </c>
      <c r="AD117" s="331">
        <v>54</v>
      </c>
      <c r="AE117" s="436">
        <v>173.9</v>
      </c>
      <c r="AF117" s="436" t="s">
        <v>111</v>
      </c>
      <c r="AG117" s="436">
        <v>115.3</v>
      </c>
      <c r="AH117" s="329"/>
      <c r="AI117" s="341"/>
      <c r="AJ117" s="329" t="s">
        <v>89</v>
      </c>
      <c r="AK117" s="331">
        <v>115.3</v>
      </c>
      <c r="AL117" s="331">
        <v>128.4</v>
      </c>
      <c r="AM117" s="344">
        <v>145.6</v>
      </c>
      <c r="AN117" s="344">
        <v>166.8</v>
      </c>
      <c r="AO117" s="344">
        <v>110.1</v>
      </c>
      <c r="AP117" s="344">
        <v>106.4</v>
      </c>
      <c r="AQ117" s="344">
        <v>143.80000000000001</v>
      </c>
      <c r="AR117" s="344">
        <v>90.8</v>
      </c>
      <c r="AS117" s="344">
        <v>107.8</v>
      </c>
      <c r="AT117" s="344">
        <v>108</v>
      </c>
      <c r="AU117" s="344">
        <v>104.7</v>
      </c>
    </row>
    <row r="118" spans="1:47" x14ac:dyDescent="0.15">
      <c r="A118" s="329"/>
      <c r="B118" s="341"/>
      <c r="C118" s="329" t="s">
        <v>90</v>
      </c>
      <c r="D118" s="331">
        <v>114.5</v>
      </c>
      <c r="E118" s="331">
        <v>114.4</v>
      </c>
      <c r="F118" s="331">
        <v>105.8</v>
      </c>
      <c r="G118" s="331">
        <v>226.5</v>
      </c>
      <c r="H118" s="331">
        <v>123.9</v>
      </c>
      <c r="I118" s="331">
        <v>116.8</v>
      </c>
      <c r="J118" s="331">
        <v>89.8</v>
      </c>
      <c r="K118" s="331">
        <v>136.1</v>
      </c>
      <c r="L118" s="331">
        <v>74.5</v>
      </c>
      <c r="M118" s="331">
        <v>98</v>
      </c>
      <c r="N118" s="331">
        <v>209.6</v>
      </c>
      <c r="O118" s="331">
        <v>102</v>
      </c>
      <c r="P118" s="331">
        <v>72.900000000000006</v>
      </c>
      <c r="Q118" s="331">
        <v>100.2</v>
      </c>
      <c r="R118" s="331">
        <v>99.3</v>
      </c>
      <c r="S118" s="331">
        <v>95.4</v>
      </c>
      <c r="T118" s="331">
        <v>89.5</v>
      </c>
      <c r="U118" s="331">
        <v>103.2</v>
      </c>
      <c r="V118" s="331">
        <v>79.3</v>
      </c>
      <c r="W118" s="331">
        <v>92.8</v>
      </c>
      <c r="X118" s="331">
        <v>97</v>
      </c>
      <c r="Y118" s="331">
        <v>98.1</v>
      </c>
      <c r="Z118" s="331">
        <v>130</v>
      </c>
      <c r="AA118" s="331">
        <v>92.6</v>
      </c>
      <c r="AB118" s="331">
        <v>119.9</v>
      </c>
      <c r="AC118" s="433">
        <v>0</v>
      </c>
      <c r="AD118" s="331">
        <v>64.3</v>
      </c>
      <c r="AE118" s="436">
        <v>173.8</v>
      </c>
      <c r="AF118" s="436" t="s">
        <v>111</v>
      </c>
      <c r="AG118" s="436">
        <v>114.5</v>
      </c>
      <c r="AH118" s="329"/>
      <c r="AI118" s="341"/>
      <c r="AJ118" s="329" t="s">
        <v>90</v>
      </c>
      <c r="AK118" s="331">
        <v>114.5</v>
      </c>
      <c r="AL118" s="331">
        <v>124.3</v>
      </c>
      <c r="AM118" s="344">
        <v>147.69999999999999</v>
      </c>
      <c r="AN118" s="344">
        <v>169.4</v>
      </c>
      <c r="AO118" s="344">
        <v>111.3</v>
      </c>
      <c r="AP118" s="344">
        <v>94.5</v>
      </c>
      <c r="AQ118" s="344">
        <v>105.4</v>
      </c>
      <c r="AR118" s="344">
        <v>89.9</v>
      </c>
      <c r="AS118" s="344">
        <v>108.8</v>
      </c>
      <c r="AT118" s="344">
        <v>108.9</v>
      </c>
      <c r="AU118" s="344">
        <v>107.2</v>
      </c>
    </row>
    <row r="119" spans="1:47" x14ac:dyDescent="0.15">
      <c r="A119" s="329"/>
      <c r="B119" s="341"/>
      <c r="C119" s="329" t="s">
        <v>91</v>
      </c>
      <c r="D119" s="331">
        <v>117.5</v>
      </c>
      <c r="E119" s="331">
        <v>117.5</v>
      </c>
      <c r="F119" s="331">
        <v>108.8</v>
      </c>
      <c r="G119" s="331">
        <v>242.5</v>
      </c>
      <c r="H119" s="331">
        <v>124.9</v>
      </c>
      <c r="I119" s="331">
        <v>121.3</v>
      </c>
      <c r="J119" s="331">
        <v>84</v>
      </c>
      <c r="K119" s="331">
        <v>146.5</v>
      </c>
      <c r="L119" s="331">
        <v>70.5</v>
      </c>
      <c r="M119" s="331">
        <v>93.9</v>
      </c>
      <c r="N119" s="331">
        <v>203</v>
      </c>
      <c r="O119" s="331">
        <v>91.2</v>
      </c>
      <c r="P119" s="331">
        <v>73.3</v>
      </c>
      <c r="Q119" s="331">
        <v>106.4</v>
      </c>
      <c r="R119" s="331">
        <v>102.7</v>
      </c>
      <c r="S119" s="331">
        <v>83.6</v>
      </c>
      <c r="T119" s="331">
        <v>96.6</v>
      </c>
      <c r="U119" s="331">
        <v>109</v>
      </c>
      <c r="V119" s="331">
        <v>79.400000000000006</v>
      </c>
      <c r="W119" s="331">
        <v>94.6</v>
      </c>
      <c r="X119" s="331">
        <v>105.7</v>
      </c>
      <c r="Y119" s="331">
        <v>114.4</v>
      </c>
      <c r="Z119" s="331">
        <v>150.6</v>
      </c>
      <c r="AA119" s="331">
        <v>79.3</v>
      </c>
      <c r="AB119" s="331">
        <v>122</v>
      </c>
      <c r="AC119" s="433">
        <v>0</v>
      </c>
      <c r="AD119" s="331">
        <v>61.8</v>
      </c>
      <c r="AE119" s="436">
        <v>176</v>
      </c>
      <c r="AF119" s="436" t="s">
        <v>111</v>
      </c>
      <c r="AG119" s="436">
        <v>117.5</v>
      </c>
      <c r="AH119" s="329"/>
      <c r="AI119" s="341"/>
      <c r="AJ119" s="329" t="s">
        <v>91</v>
      </c>
      <c r="AK119" s="331">
        <v>117.5</v>
      </c>
      <c r="AL119" s="331">
        <v>128</v>
      </c>
      <c r="AM119" s="344">
        <v>151.6</v>
      </c>
      <c r="AN119" s="344">
        <v>173.2</v>
      </c>
      <c r="AO119" s="344">
        <v>115.3</v>
      </c>
      <c r="AP119" s="344">
        <v>97.9</v>
      </c>
      <c r="AQ119" s="344">
        <v>102</v>
      </c>
      <c r="AR119" s="344">
        <v>96.1</v>
      </c>
      <c r="AS119" s="344">
        <v>111.5</v>
      </c>
      <c r="AT119" s="344">
        <v>111.6</v>
      </c>
      <c r="AU119" s="344">
        <v>109.6</v>
      </c>
    </row>
    <row r="120" spans="1:47" x14ac:dyDescent="0.15">
      <c r="A120" s="329"/>
      <c r="B120" s="341"/>
      <c r="C120" s="329" t="s">
        <v>92</v>
      </c>
      <c r="D120" s="331">
        <v>116.7</v>
      </c>
      <c r="E120" s="331">
        <v>116.7</v>
      </c>
      <c r="F120" s="331">
        <v>105.8</v>
      </c>
      <c r="G120" s="331">
        <v>243.1</v>
      </c>
      <c r="H120" s="331">
        <v>127.1</v>
      </c>
      <c r="I120" s="331">
        <v>116.4</v>
      </c>
      <c r="J120" s="331">
        <v>88.6</v>
      </c>
      <c r="K120" s="331">
        <v>137.19999999999999</v>
      </c>
      <c r="L120" s="331">
        <v>68.5</v>
      </c>
      <c r="M120" s="331">
        <v>85.7</v>
      </c>
      <c r="N120" s="331">
        <v>199.2</v>
      </c>
      <c r="O120" s="331">
        <v>96</v>
      </c>
      <c r="P120" s="331">
        <v>78.3</v>
      </c>
      <c r="Q120" s="331">
        <v>105.3</v>
      </c>
      <c r="R120" s="331">
        <v>104.6</v>
      </c>
      <c r="S120" s="331">
        <v>86</v>
      </c>
      <c r="T120" s="331">
        <v>89.3</v>
      </c>
      <c r="U120" s="331">
        <v>111.2</v>
      </c>
      <c r="V120" s="331">
        <v>85.9</v>
      </c>
      <c r="W120" s="331">
        <v>97.9</v>
      </c>
      <c r="X120" s="331">
        <v>110.5</v>
      </c>
      <c r="Y120" s="331">
        <v>110.8</v>
      </c>
      <c r="Z120" s="331">
        <v>199.6</v>
      </c>
      <c r="AA120" s="331">
        <v>82.2</v>
      </c>
      <c r="AB120" s="331">
        <v>119.7</v>
      </c>
      <c r="AC120" s="433">
        <v>0</v>
      </c>
      <c r="AD120" s="331">
        <v>47.6</v>
      </c>
      <c r="AE120" s="436">
        <v>174.5</v>
      </c>
      <c r="AF120" s="436" t="s">
        <v>111</v>
      </c>
      <c r="AG120" s="436">
        <v>116.7</v>
      </c>
      <c r="AH120" s="329"/>
      <c r="AI120" s="341"/>
      <c r="AJ120" s="329" t="s">
        <v>92</v>
      </c>
      <c r="AK120" s="331">
        <v>116.7</v>
      </c>
      <c r="AL120" s="331">
        <v>124.2</v>
      </c>
      <c r="AM120" s="344">
        <v>142.6</v>
      </c>
      <c r="AN120" s="344">
        <v>159.9</v>
      </c>
      <c r="AO120" s="344">
        <v>113.7</v>
      </c>
      <c r="AP120" s="344">
        <v>100.8</v>
      </c>
      <c r="AQ120" s="344">
        <v>105</v>
      </c>
      <c r="AR120" s="344">
        <v>99</v>
      </c>
      <c r="AS120" s="344">
        <v>112.5</v>
      </c>
      <c r="AT120" s="344">
        <v>112.8</v>
      </c>
      <c r="AU120" s="344">
        <v>107.3</v>
      </c>
    </row>
    <row r="121" spans="1:47" x14ac:dyDescent="0.15">
      <c r="A121" s="329"/>
      <c r="B121" s="341"/>
      <c r="C121" s="329" t="s">
        <v>93</v>
      </c>
      <c r="D121" s="331">
        <v>117.5</v>
      </c>
      <c r="E121" s="331">
        <v>117.5</v>
      </c>
      <c r="F121" s="331">
        <v>109.6</v>
      </c>
      <c r="G121" s="331">
        <v>216.4</v>
      </c>
      <c r="H121" s="331">
        <v>140.5</v>
      </c>
      <c r="I121" s="331">
        <v>120.5</v>
      </c>
      <c r="J121" s="331">
        <v>74</v>
      </c>
      <c r="K121" s="331">
        <v>150.80000000000001</v>
      </c>
      <c r="L121" s="331">
        <v>62.3</v>
      </c>
      <c r="M121" s="331">
        <v>86.1</v>
      </c>
      <c r="N121" s="331">
        <v>192.2</v>
      </c>
      <c r="O121" s="331">
        <v>89.1</v>
      </c>
      <c r="P121" s="331">
        <v>76.900000000000006</v>
      </c>
      <c r="Q121" s="331">
        <v>103.3</v>
      </c>
      <c r="R121" s="331">
        <v>108.9</v>
      </c>
      <c r="S121" s="331">
        <v>92.6</v>
      </c>
      <c r="T121" s="331">
        <v>101.5</v>
      </c>
      <c r="U121" s="331">
        <v>112.4</v>
      </c>
      <c r="V121" s="331">
        <v>83.8</v>
      </c>
      <c r="W121" s="331">
        <v>92.4</v>
      </c>
      <c r="X121" s="331">
        <v>96.2</v>
      </c>
      <c r="Y121" s="331">
        <v>98.5</v>
      </c>
      <c r="Z121" s="331">
        <v>150.1</v>
      </c>
      <c r="AA121" s="331">
        <v>94.8</v>
      </c>
      <c r="AB121" s="331">
        <v>116.7</v>
      </c>
      <c r="AC121" s="433">
        <v>0</v>
      </c>
      <c r="AD121" s="331">
        <v>46.3</v>
      </c>
      <c r="AE121" s="436">
        <v>175.5</v>
      </c>
      <c r="AF121" s="436" t="s">
        <v>111</v>
      </c>
      <c r="AG121" s="436">
        <v>117.5</v>
      </c>
      <c r="AH121" s="329"/>
      <c r="AI121" s="341"/>
      <c r="AJ121" s="329" t="s">
        <v>93</v>
      </c>
      <c r="AK121" s="331">
        <v>117.5</v>
      </c>
      <c r="AL121" s="331">
        <v>124</v>
      </c>
      <c r="AM121" s="344">
        <v>149.1</v>
      </c>
      <c r="AN121" s="344">
        <v>165.9</v>
      </c>
      <c r="AO121" s="344">
        <v>120.8</v>
      </c>
      <c r="AP121" s="344">
        <v>92.1</v>
      </c>
      <c r="AQ121" s="344">
        <v>96.3</v>
      </c>
      <c r="AR121" s="344">
        <v>90.4</v>
      </c>
      <c r="AS121" s="344">
        <v>113.7</v>
      </c>
      <c r="AT121" s="344">
        <v>114.4</v>
      </c>
      <c r="AU121" s="344">
        <v>102.4</v>
      </c>
    </row>
    <row r="122" spans="1:47" x14ac:dyDescent="0.15">
      <c r="A122" s="329"/>
      <c r="B122" s="341"/>
      <c r="C122" s="329" t="s">
        <v>94</v>
      </c>
      <c r="D122" s="331">
        <v>116.8</v>
      </c>
      <c r="E122" s="331">
        <v>116.8</v>
      </c>
      <c r="F122" s="331">
        <v>108.6</v>
      </c>
      <c r="G122" s="331">
        <v>226.7</v>
      </c>
      <c r="H122" s="331">
        <v>142.6</v>
      </c>
      <c r="I122" s="331">
        <v>127.7</v>
      </c>
      <c r="J122" s="331">
        <v>116.6</v>
      </c>
      <c r="K122" s="331">
        <v>146.4</v>
      </c>
      <c r="L122" s="331">
        <v>59.4</v>
      </c>
      <c r="M122" s="331">
        <v>90</v>
      </c>
      <c r="N122" s="331">
        <v>184.4</v>
      </c>
      <c r="O122" s="331">
        <v>79.5</v>
      </c>
      <c r="P122" s="331">
        <v>80.599999999999994</v>
      </c>
      <c r="Q122" s="331">
        <v>107.8</v>
      </c>
      <c r="R122" s="331">
        <v>100.5</v>
      </c>
      <c r="S122" s="331">
        <v>82.1</v>
      </c>
      <c r="T122" s="331">
        <v>98.2</v>
      </c>
      <c r="U122" s="331">
        <v>118</v>
      </c>
      <c r="V122" s="331">
        <v>79.5</v>
      </c>
      <c r="W122" s="331">
        <v>88</v>
      </c>
      <c r="X122" s="331">
        <v>95.5</v>
      </c>
      <c r="Y122" s="331">
        <v>100.4</v>
      </c>
      <c r="Z122" s="331">
        <v>141.9</v>
      </c>
      <c r="AA122" s="331">
        <v>77.599999999999994</v>
      </c>
      <c r="AB122" s="331">
        <v>122.4</v>
      </c>
      <c r="AC122" s="433">
        <v>0</v>
      </c>
      <c r="AD122" s="331">
        <v>49.7</v>
      </c>
      <c r="AE122" s="436">
        <v>231</v>
      </c>
      <c r="AF122" s="436" t="s">
        <v>111</v>
      </c>
      <c r="AG122" s="436">
        <v>116.8</v>
      </c>
      <c r="AH122" s="329"/>
      <c r="AI122" s="341"/>
      <c r="AJ122" s="329" t="s">
        <v>94</v>
      </c>
      <c r="AK122" s="331">
        <v>116.8</v>
      </c>
      <c r="AL122" s="331">
        <v>120.8</v>
      </c>
      <c r="AM122" s="344">
        <v>145.80000000000001</v>
      </c>
      <c r="AN122" s="344">
        <v>159.80000000000001</v>
      </c>
      <c r="AO122" s="344">
        <v>122.5</v>
      </c>
      <c r="AP122" s="344">
        <v>88.9</v>
      </c>
      <c r="AQ122" s="344">
        <v>88.8</v>
      </c>
      <c r="AR122" s="344">
        <v>88.9</v>
      </c>
      <c r="AS122" s="344">
        <v>114.5</v>
      </c>
      <c r="AT122" s="344">
        <v>114.9</v>
      </c>
      <c r="AU122" s="344">
        <v>108.3</v>
      </c>
    </row>
    <row r="123" spans="1:47" x14ac:dyDescent="0.15">
      <c r="A123" s="329"/>
      <c r="B123" s="341"/>
      <c r="C123" s="329" t="s">
        <v>95</v>
      </c>
      <c r="D123" s="331">
        <v>117.3</v>
      </c>
      <c r="E123" s="331">
        <v>117.3</v>
      </c>
      <c r="F123" s="331">
        <v>107.8</v>
      </c>
      <c r="G123" s="331">
        <v>209.6</v>
      </c>
      <c r="H123" s="331">
        <v>134.5</v>
      </c>
      <c r="I123" s="331">
        <v>135.69999999999999</v>
      </c>
      <c r="J123" s="331">
        <v>128.1</v>
      </c>
      <c r="K123" s="331">
        <v>154.19999999999999</v>
      </c>
      <c r="L123" s="331">
        <v>61.5</v>
      </c>
      <c r="M123" s="331">
        <v>103.7</v>
      </c>
      <c r="N123" s="331">
        <v>185.1</v>
      </c>
      <c r="O123" s="331">
        <v>73.5</v>
      </c>
      <c r="P123" s="331">
        <v>71.900000000000006</v>
      </c>
      <c r="Q123" s="331">
        <v>108.5</v>
      </c>
      <c r="R123" s="331">
        <v>104</v>
      </c>
      <c r="S123" s="331">
        <v>95.3</v>
      </c>
      <c r="T123" s="331">
        <v>90.9</v>
      </c>
      <c r="U123" s="331">
        <v>111.3</v>
      </c>
      <c r="V123" s="331">
        <v>81.7</v>
      </c>
      <c r="W123" s="331">
        <v>90.4</v>
      </c>
      <c r="X123" s="331">
        <v>100.2</v>
      </c>
      <c r="Y123" s="331">
        <v>113.6</v>
      </c>
      <c r="Z123" s="331">
        <v>134</v>
      </c>
      <c r="AA123" s="331">
        <v>90</v>
      </c>
      <c r="AB123" s="331">
        <v>124.4</v>
      </c>
      <c r="AC123" s="433">
        <v>0</v>
      </c>
      <c r="AD123" s="331">
        <v>52.1</v>
      </c>
      <c r="AE123" s="436">
        <v>233</v>
      </c>
      <c r="AF123" s="436" t="s">
        <v>111</v>
      </c>
      <c r="AG123" s="436">
        <v>117.3</v>
      </c>
      <c r="AH123" s="329"/>
      <c r="AI123" s="341"/>
      <c r="AJ123" s="329" t="s">
        <v>95</v>
      </c>
      <c r="AK123" s="331">
        <v>117.3</v>
      </c>
      <c r="AL123" s="331">
        <v>121.3</v>
      </c>
      <c r="AM123" s="344">
        <v>145.5</v>
      </c>
      <c r="AN123" s="344">
        <v>163.19999999999999</v>
      </c>
      <c r="AO123" s="344">
        <v>115.8</v>
      </c>
      <c r="AP123" s="344">
        <v>90.5</v>
      </c>
      <c r="AQ123" s="344">
        <v>87.6</v>
      </c>
      <c r="AR123" s="344">
        <v>91.7</v>
      </c>
      <c r="AS123" s="344">
        <v>115</v>
      </c>
      <c r="AT123" s="344">
        <v>115.2</v>
      </c>
      <c r="AU123" s="344">
        <v>112.4</v>
      </c>
    </row>
    <row r="124" spans="1:47" x14ac:dyDescent="0.15">
      <c r="A124" s="329"/>
      <c r="B124" s="341"/>
      <c r="C124" s="329" t="s">
        <v>96</v>
      </c>
      <c r="D124" s="331">
        <v>120</v>
      </c>
      <c r="E124" s="331">
        <v>119.9</v>
      </c>
      <c r="F124" s="331">
        <v>106.8</v>
      </c>
      <c r="G124" s="331">
        <v>246.6</v>
      </c>
      <c r="H124" s="331">
        <v>114</v>
      </c>
      <c r="I124" s="331">
        <v>145.4</v>
      </c>
      <c r="J124" s="331">
        <v>154.6</v>
      </c>
      <c r="K124" s="331">
        <v>158.80000000000001</v>
      </c>
      <c r="L124" s="331">
        <v>64.3</v>
      </c>
      <c r="M124" s="331">
        <v>116.2</v>
      </c>
      <c r="N124" s="331">
        <v>199.8</v>
      </c>
      <c r="O124" s="331">
        <v>76.400000000000006</v>
      </c>
      <c r="P124" s="331">
        <v>65.599999999999994</v>
      </c>
      <c r="Q124" s="331">
        <v>106.3</v>
      </c>
      <c r="R124" s="331">
        <v>102.2</v>
      </c>
      <c r="S124" s="331">
        <v>85.8</v>
      </c>
      <c r="T124" s="331">
        <v>97.6</v>
      </c>
      <c r="U124" s="331">
        <v>106</v>
      </c>
      <c r="V124" s="331">
        <v>82.7</v>
      </c>
      <c r="W124" s="331">
        <v>92.7</v>
      </c>
      <c r="X124" s="331">
        <v>103.8</v>
      </c>
      <c r="Y124" s="331">
        <v>117.3</v>
      </c>
      <c r="Z124" s="331">
        <v>143.30000000000001</v>
      </c>
      <c r="AA124" s="331">
        <v>89</v>
      </c>
      <c r="AB124" s="331">
        <v>126.9</v>
      </c>
      <c r="AC124" s="433">
        <v>0</v>
      </c>
      <c r="AD124" s="331">
        <v>52.5</v>
      </c>
      <c r="AE124" s="436">
        <v>273.2</v>
      </c>
      <c r="AF124" s="436" t="s">
        <v>111</v>
      </c>
      <c r="AG124" s="436">
        <v>120</v>
      </c>
      <c r="AH124" s="329"/>
      <c r="AI124" s="341"/>
      <c r="AJ124" s="329" t="s">
        <v>96</v>
      </c>
      <c r="AK124" s="331">
        <v>120</v>
      </c>
      <c r="AL124" s="331">
        <v>121</v>
      </c>
      <c r="AM124" s="344">
        <v>141.6</v>
      </c>
      <c r="AN124" s="344">
        <v>165.6</v>
      </c>
      <c r="AO124" s="344">
        <v>101.6</v>
      </c>
      <c r="AP124" s="344">
        <v>94.6</v>
      </c>
      <c r="AQ124" s="344">
        <v>94.1</v>
      </c>
      <c r="AR124" s="344">
        <v>94.9</v>
      </c>
      <c r="AS124" s="344">
        <v>119.4</v>
      </c>
      <c r="AT124" s="344">
        <v>120.5</v>
      </c>
      <c r="AU124" s="344">
        <v>100.7</v>
      </c>
    </row>
    <row r="125" spans="1:47" x14ac:dyDescent="0.15">
      <c r="A125" s="329"/>
      <c r="B125" s="342"/>
      <c r="C125" s="335" t="s">
        <v>97</v>
      </c>
      <c r="D125" s="337">
        <v>118.4</v>
      </c>
      <c r="E125" s="337">
        <v>118.4</v>
      </c>
      <c r="F125" s="337">
        <v>104.2</v>
      </c>
      <c r="G125" s="337">
        <v>266.5</v>
      </c>
      <c r="H125" s="337">
        <v>110.4</v>
      </c>
      <c r="I125" s="337">
        <v>153.1</v>
      </c>
      <c r="J125" s="337">
        <v>180.2</v>
      </c>
      <c r="K125" s="337">
        <v>160.69999999999999</v>
      </c>
      <c r="L125" s="337">
        <v>67</v>
      </c>
      <c r="M125" s="337">
        <v>106.3</v>
      </c>
      <c r="N125" s="337">
        <v>174.6</v>
      </c>
      <c r="O125" s="337">
        <v>69.400000000000006</v>
      </c>
      <c r="P125" s="337">
        <v>74</v>
      </c>
      <c r="Q125" s="337">
        <v>105.7</v>
      </c>
      <c r="R125" s="337">
        <v>101.4</v>
      </c>
      <c r="S125" s="337">
        <v>77.3</v>
      </c>
      <c r="T125" s="337">
        <v>97.3</v>
      </c>
      <c r="U125" s="337">
        <v>101.5</v>
      </c>
      <c r="V125" s="337">
        <v>86.3</v>
      </c>
      <c r="W125" s="337">
        <v>85.5</v>
      </c>
      <c r="X125" s="337">
        <v>106.3</v>
      </c>
      <c r="Y125" s="337">
        <v>106.8</v>
      </c>
      <c r="Z125" s="337">
        <v>194.7</v>
      </c>
      <c r="AA125" s="337">
        <v>93.5</v>
      </c>
      <c r="AB125" s="337">
        <v>124.4</v>
      </c>
      <c r="AC125" s="434">
        <v>0</v>
      </c>
      <c r="AD125" s="337">
        <v>36.700000000000003</v>
      </c>
      <c r="AE125" s="438">
        <v>275.8</v>
      </c>
      <c r="AF125" s="438" t="s">
        <v>111</v>
      </c>
      <c r="AG125" s="438">
        <v>118.4</v>
      </c>
      <c r="AH125" s="329"/>
      <c r="AI125" s="342"/>
      <c r="AJ125" s="335" t="s">
        <v>97</v>
      </c>
      <c r="AK125" s="337">
        <v>118.4</v>
      </c>
      <c r="AL125" s="337">
        <v>116.8</v>
      </c>
      <c r="AM125" s="337">
        <v>140.4</v>
      </c>
      <c r="AN125" s="337">
        <v>164.5</v>
      </c>
      <c r="AO125" s="337">
        <v>100.1</v>
      </c>
      <c r="AP125" s="337">
        <v>86.6</v>
      </c>
      <c r="AQ125" s="337">
        <v>76.400000000000006</v>
      </c>
      <c r="AR125" s="337">
        <v>90.9</v>
      </c>
      <c r="AS125" s="337">
        <v>119.4</v>
      </c>
      <c r="AT125" s="337">
        <v>121.1</v>
      </c>
      <c r="AU125" s="337">
        <v>89.5</v>
      </c>
    </row>
    <row r="126" spans="1:47" x14ac:dyDescent="0.15">
      <c r="A126" s="329"/>
      <c r="B126" s="340" t="s">
        <v>107</v>
      </c>
      <c r="C126" s="326" t="s">
        <v>84</v>
      </c>
      <c r="D126" s="331">
        <v>120.6</v>
      </c>
      <c r="E126" s="331">
        <v>120.6</v>
      </c>
      <c r="F126" s="331">
        <v>107.1</v>
      </c>
      <c r="G126" s="331">
        <v>299.89999999999998</v>
      </c>
      <c r="H126" s="331">
        <v>121.1</v>
      </c>
      <c r="I126" s="331">
        <v>135.69999999999999</v>
      </c>
      <c r="J126" s="331">
        <v>111.1</v>
      </c>
      <c r="K126" s="331">
        <v>159.9</v>
      </c>
      <c r="L126" s="331">
        <v>65.7</v>
      </c>
      <c r="M126" s="331">
        <v>99.5</v>
      </c>
      <c r="N126" s="331">
        <v>169.6</v>
      </c>
      <c r="O126" s="331">
        <v>85.8</v>
      </c>
      <c r="P126" s="331">
        <v>55.2</v>
      </c>
      <c r="Q126" s="331">
        <v>109.7</v>
      </c>
      <c r="R126" s="331">
        <v>109</v>
      </c>
      <c r="S126" s="331">
        <v>84.5</v>
      </c>
      <c r="T126" s="331">
        <v>103.7</v>
      </c>
      <c r="U126" s="331">
        <v>109.9</v>
      </c>
      <c r="V126" s="331">
        <v>86.2</v>
      </c>
      <c r="W126" s="331">
        <v>89.1</v>
      </c>
      <c r="X126" s="331">
        <v>114.8</v>
      </c>
      <c r="Y126" s="331">
        <v>128.30000000000001</v>
      </c>
      <c r="Z126" s="331">
        <v>196.3</v>
      </c>
      <c r="AA126" s="331">
        <v>104.3</v>
      </c>
      <c r="AB126" s="331">
        <v>116.5</v>
      </c>
      <c r="AC126" s="433">
        <v>0</v>
      </c>
      <c r="AD126" s="331">
        <v>38.4</v>
      </c>
      <c r="AE126" s="436">
        <v>274</v>
      </c>
      <c r="AF126" s="436" t="s">
        <v>111</v>
      </c>
      <c r="AG126" s="436">
        <v>120.6</v>
      </c>
      <c r="AH126" s="329"/>
      <c r="AI126" s="340" t="s">
        <v>107</v>
      </c>
      <c r="AJ126" s="326" t="s">
        <v>84</v>
      </c>
      <c r="AK126" s="331">
        <v>120.6</v>
      </c>
      <c r="AL126" s="331">
        <v>119.3</v>
      </c>
      <c r="AM126" s="331">
        <v>142.1</v>
      </c>
      <c r="AN126" s="331">
        <v>162.1</v>
      </c>
      <c r="AO126" s="331">
        <v>108.7</v>
      </c>
      <c r="AP126" s="331">
        <v>90.3</v>
      </c>
      <c r="AQ126" s="331">
        <v>76.2</v>
      </c>
      <c r="AR126" s="331">
        <v>96.2</v>
      </c>
      <c r="AS126" s="331">
        <v>121.3</v>
      </c>
      <c r="AT126" s="331">
        <v>122.6</v>
      </c>
      <c r="AU126" s="331">
        <v>100</v>
      </c>
    </row>
    <row r="127" spans="1:47" x14ac:dyDescent="0.15">
      <c r="A127" s="329"/>
      <c r="B127" s="341"/>
      <c r="C127" s="329" t="s">
        <v>86</v>
      </c>
      <c r="D127" s="331">
        <v>121.1</v>
      </c>
      <c r="E127" s="331">
        <v>121</v>
      </c>
      <c r="F127" s="331">
        <v>105.4</v>
      </c>
      <c r="G127" s="331">
        <v>336.2</v>
      </c>
      <c r="H127" s="331">
        <v>127.1</v>
      </c>
      <c r="I127" s="331">
        <v>134.5</v>
      </c>
      <c r="J127" s="331">
        <v>125.3</v>
      </c>
      <c r="K127" s="331">
        <v>153.5</v>
      </c>
      <c r="L127" s="331">
        <v>61.3</v>
      </c>
      <c r="M127" s="331">
        <v>109.3</v>
      </c>
      <c r="N127" s="331">
        <v>162.80000000000001</v>
      </c>
      <c r="O127" s="331">
        <v>76.900000000000006</v>
      </c>
      <c r="P127" s="331">
        <v>58.5</v>
      </c>
      <c r="Q127" s="331">
        <v>112.6</v>
      </c>
      <c r="R127" s="331">
        <v>107.1</v>
      </c>
      <c r="S127" s="331">
        <v>90.5</v>
      </c>
      <c r="T127" s="331">
        <v>101.8</v>
      </c>
      <c r="U127" s="331">
        <v>112.3</v>
      </c>
      <c r="V127" s="331">
        <v>85.8</v>
      </c>
      <c r="W127" s="331">
        <v>90.7</v>
      </c>
      <c r="X127" s="331">
        <v>108.7</v>
      </c>
      <c r="Y127" s="331">
        <v>119.6</v>
      </c>
      <c r="Z127" s="331">
        <v>180.5</v>
      </c>
      <c r="AA127" s="331">
        <v>109.6</v>
      </c>
      <c r="AB127" s="331">
        <v>110.6</v>
      </c>
      <c r="AC127" s="433">
        <v>0</v>
      </c>
      <c r="AD127" s="331">
        <v>40.1</v>
      </c>
      <c r="AE127" s="436">
        <v>274.39999999999998</v>
      </c>
      <c r="AF127" s="436" t="s">
        <v>111</v>
      </c>
      <c r="AG127" s="436">
        <v>121.1</v>
      </c>
      <c r="AH127" s="329"/>
      <c r="AI127" s="341"/>
      <c r="AJ127" s="329" t="s">
        <v>86</v>
      </c>
      <c r="AK127" s="331">
        <v>121.1</v>
      </c>
      <c r="AL127" s="331">
        <v>115.6</v>
      </c>
      <c r="AM127" s="331">
        <v>138.30000000000001</v>
      </c>
      <c r="AN127" s="331">
        <v>153.69999999999999</v>
      </c>
      <c r="AO127" s="331">
        <v>112.5</v>
      </c>
      <c r="AP127" s="331">
        <v>86.6</v>
      </c>
      <c r="AQ127" s="331">
        <v>73.5</v>
      </c>
      <c r="AR127" s="331">
        <v>92.1</v>
      </c>
      <c r="AS127" s="331">
        <v>124.2</v>
      </c>
      <c r="AT127" s="331">
        <v>125.2</v>
      </c>
      <c r="AU127" s="331">
        <v>107.9</v>
      </c>
    </row>
    <row r="128" spans="1:47" x14ac:dyDescent="0.15">
      <c r="A128" s="329"/>
      <c r="B128" s="341"/>
      <c r="C128" s="329" t="s">
        <v>88</v>
      </c>
      <c r="D128" s="331">
        <v>113.3</v>
      </c>
      <c r="E128" s="331">
        <v>113.2</v>
      </c>
      <c r="F128" s="331">
        <v>99.3</v>
      </c>
      <c r="G128" s="331">
        <v>386.3</v>
      </c>
      <c r="H128" s="331">
        <v>122.7</v>
      </c>
      <c r="I128" s="331">
        <v>95.1</v>
      </c>
      <c r="J128" s="331">
        <v>71</v>
      </c>
      <c r="K128" s="331">
        <v>111.8</v>
      </c>
      <c r="L128" s="331">
        <v>59.9</v>
      </c>
      <c r="M128" s="331">
        <v>124.4</v>
      </c>
      <c r="N128" s="331">
        <v>143.19999999999999</v>
      </c>
      <c r="O128" s="331">
        <v>82.4</v>
      </c>
      <c r="P128" s="331">
        <v>47.3</v>
      </c>
      <c r="Q128" s="331">
        <v>108.6</v>
      </c>
      <c r="R128" s="331">
        <v>105.6</v>
      </c>
      <c r="S128" s="331">
        <v>78</v>
      </c>
      <c r="T128" s="331">
        <v>97.6</v>
      </c>
      <c r="U128" s="331">
        <v>109.4</v>
      </c>
      <c r="V128" s="331">
        <v>85.1</v>
      </c>
      <c r="W128" s="331">
        <v>90</v>
      </c>
      <c r="X128" s="331">
        <v>107.5</v>
      </c>
      <c r="Y128" s="331">
        <v>110</v>
      </c>
      <c r="Z128" s="331">
        <v>201.5</v>
      </c>
      <c r="AA128" s="331">
        <v>84.7</v>
      </c>
      <c r="AB128" s="331">
        <v>110.2</v>
      </c>
      <c r="AC128" s="433">
        <v>0</v>
      </c>
      <c r="AD128" s="331">
        <v>38.799999999999997</v>
      </c>
      <c r="AE128" s="436">
        <v>275.2</v>
      </c>
      <c r="AF128" s="436" t="s">
        <v>111</v>
      </c>
      <c r="AG128" s="436">
        <v>113.3</v>
      </c>
      <c r="AH128" s="329"/>
      <c r="AI128" s="341"/>
      <c r="AJ128" s="329" t="s">
        <v>88</v>
      </c>
      <c r="AK128" s="331">
        <v>113.3</v>
      </c>
      <c r="AL128" s="331">
        <v>102.2</v>
      </c>
      <c r="AM128" s="331">
        <v>114.3</v>
      </c>
      <c r="AN128" s="331">
        <v>117.9</v>
      </c>
      <c r="AO128" s="331">
        <v>108.3</v>
      </c>
      <c r="AP128" s="331">
        <v>86.8</v>
      </c>
      <c r="AQ128" s="331">
        <v>71.900000000000006</v>
      </c>
      <c r="AR128" s="331">
        <v>93</v>
      </c>
      <c r="AS128" s="331">
        <v>119.6</v>
      </c>
      <c r="AT128" s="331">
        <v>120</v>
      </c>
      <c r="AU128" s="331">
        <v>112.4</v>
      </c>
    </row>
    <row r="129" spans="1:47" x14ac:dyDescent="0.15">
      <c r="A129" s="329"/>
      <c r="B129" s="341"/>
      <c r="C129" s="329" t="s">
        <v>89</v>
      </c>
      <c r="D129" s="331">
        <v>115</v>
      </c>
      <c r="E129" s="331">
        <v>115</v>
      </c>
      <c r="F129" s="331">
        <v>102.4</v>
      </c>
      <c r="G129" s="331">
        <v>372.3</v>
      </c>
      <c r="H129" s="331">
        <v>138.80000000000001</v>
      </c>
      <c r="I129" s="331">
        <v>102.3</v>
      </c>
      <c r="J129" s="331">
        <v>83.3</v>
      </c>
      <c r="K129" s="331">
        <v>117.1</v>
      </c>
      <c r="L129" s="331">
        <v>66.8</v>
      </c>
      <c r="M129" s="331">
        <v>140.30000000000001</v>
      </c>
      <c r="N129" s="331">
        <v>147.80000000000001</v>
      </c>
      <c r="O129" s="331">
        <v>64.3</v>
      </c>
      <c r="P129" s="331">
        <v>68.3</v>
      </c>
      <c r="Q129" s="331">
        <v>108.8</v>
      </c>
      <c r="R129" s="331">
        <v>107.3</v>
      </c>
      <c r="S129" s="331">
        <v>89.8</v>
      </c>
      <c r="T129" s="331">
        <v>96.1</v>
      </c>
      <c r="U129" s="331">
        <v>101.7</v>
      </c>
      <c r="V129" s="331">
        <v>86.7</v>
      </c>
      <c r="W129" s="331">
        <v>91.8</v>
      </c>
      <c r="X129" s="331">
        <v>95.6</v>
      </c>
      <c r="Y129" s="331">
        <v>100.6</v>
      </c>
      <c r="Z129" s="331">
        <v>162.30000000000001</v>
      </c>
      <c r="AA129" s="331">
        <v>94.2</v>
      </c>
      <c r="AB129" s="331">
        <v>93.6</v>
      </c>
      <c r="AC129" s="433">
        <v>0</v>
      </c>
      <c r="AD129" s="331">
        <v>40.200000000000003</v>
      </c>
      <c r="AE129" s="436">
        <v>285.10000000000002</v>
      </c>
      <c r="AF129" s="436" t="s">
        <v>111</v>
      </c>
      <c r="AG129" s="436">
        <v>115</v>
      </c>
      <c r="AH129" s="329"/>
      <c r="AI129" s="341"/>
      <c r="AJ129" s="329" t="s">
        <v>89</v>
      </c>
      <c r="AK129" s="331">
        <v>115</v>
      </c>
      <c r="AL129" s="331">
        <v>104.7</v>
      </c>
      <c r="AM129" s="331">
        <v>120.8</v>
      </c>
      <c r="AN129" s="331">
        <v>123.3</v>
      </c>
      <c r="AO129" s="331">
        <v>116.5</v>
      </c>
      <c r="AP129" s="331">
        <v>84.2</v>
      </c>
      <c r="AQ129" s="331">
        <v>73.2</v>
      </c>
      <c r="AR129" s="331">
        <v>88.8</v>
      </c>
      <c r="AS129" s="331">
        <v>121</v>
      </c>
      <c r="AT129" s="331">
        <v>121.7</v>
      </c>
      <c r="AU129" s="331">
        <v>109.6</v>
      </c>
    </row>
    <row r="130" spans="1:47" x14ac:dyDescent="0.15">
      <c r="A130" s="329"/>
      <c r="B130" s="341"/>
      <c r="C130" s="329" t="s">
        <v>90</v>
      </c>
      <c r="D130" s="331">
        <v>119.3</v>
      </c>
      <c r="E130" s="331">
        <v>119.2</v>
      </c>
      <c r="F130" s="331">
        <v>107.9</v>
      </c>
      <c r="G130" s="331">
        <v>412.7</v>
      </c>
      <c r="H130" s="331">
        <v>143</v>
      </c>
      <c r="I130" s="331">
        <v>113.8</v>
      </c>
      <c r="J130" s="331">
        <v>112.9</v>
      </c>
      <c r="K130" s="331">
        <v>121.8</v>
      </c>
      <c r="L130" s="331">
        <v>77.599999999999994</v>
      </c>
      <c r="M130" s="331">
        <v>139.5</v>
      </c>
      <c r="N130" s="331">
        <v>155.4</v>
      </c>
      <c r="O130" s="331">
        <v>65.599999999999994</v>
      </c>
      <c r="P130" s="331">
        <v>76.3</v>
      </c>
      <c r="Q130" s="331">
        <v>105.2</v>
      </c>
      <c r="R130" s="331">
        <v>104.9</v>
      </c>
      <c r="S130" s="331">
        <v>95.6</v>
      </c>
      <c r="T130" s="331">
        <v>97.7</v>
      </c>
      <c r="U130" s="331">
        <v>95.8</v>
      </c>
      <c r="V130" s="331">
        <v>88.6</v>
      </c>
      <c r="W130" s="331">
        <v>91.4</v>
      </c>
      <c r="X130" s="331">
        <v>100.8</v>
      </c>
      <c r="Y130" s="331">
        <v>97.3</v>
      </c>
      <c r="Z130" s="331">
        <v>167.8</v>
      </c>
      <c r="AA130" s="331">
        <v>101.7</v>
      </c>
      <c r="AB130" s="331">
        <v>113.2</v>
      </c>
      <c r="AC130" s="433">
        <v>0</v>
      </c>
      <c r="AD130" s="331">
        <v>50.8</v>
      </c>
      <c r="AE130" s="436">
        <v>329.4</v>
      </c>
      <c r="AF130" s="436" t="s">
        <v>111</v>
      </c>
      <c r="AG130" s="436">
        <v>119.3</v>
      </c>
      <c r="AH130" s="329"/>
      <c r="AI130" s="341"/>
      <c r="AJ130" s="329" t="s">
        <v>90</v>
      </c>
      <c r="AK130" s="331">
        <v>119.3</v>
      </c>
      <c r="AL130" s="331">
        <v>107.5</v>
      </c>
      <c r="AM130" s="331">
        <v>124.2</v>
      </c>
      <c r="AN130" s="331">
        <v>128.4</v>
      </c>
      <c r="AO130" s="331">
        <v>117.1</v>
      </c>
      <c r="AP130" s="331">
        <v>86.2</v>
      </c>
      <c r="AQ130" s="331">
        <v>78.400000000000006</v>
      </c>
      <c r="AR130" s="331">
        <v>89.4</v>
      </c>
      <c r="AS130" s="331">
        <v>126</v>
      </c>
      <c r="AT130" s="331">
        <v>127.3</v>
      </c>
      <c r="AU130" s="331">
        <v>104.4</v>
      </c>
    </row>
    <row r="131" spans="1:47" x14ac:dyDescent="0.15">
      <c r="A131" s="329"/>
      <c r="B131" s="341"/>
      <c r="C131" s="329" t="s">
        <v>91</v>
      </c>
      <c r="D131" s="331">
        <v>121.4</v>
      </c>
      <c r="E131" s="331">
        <v>121.3</v>
      </c>
      <c r="F131" s="331">
        <v>109.9</v>
      </c>
      <c r="G131" s="331">
        <v>427.9</v>
      </c>
      <c r="H131" s="331">
        <v>152.4</v>
      </c>
      <c r="I131" s="331">
        <v>111.3</v>
      </c>
      <c r="J131" s="331">
        <v>100.9</v>
      </c>
      <c r="K131" s="331">
        <v>121.7</v>
      </c>
      <c r="L131" s="331">
        <v>80.8</v>
      </c>
      <c r="M131" s="331">
        <v>132.4</v>
      </c>
      <c r="N131" s="331">
        <v>160.5</v>
      </c>
      <c r="O131" s="331">
        <v>59.8</v>
      </c>
      <c r="P131" s="331">
        <v>64.599999999999994</v>
      </c>
      <c r="Q131" s="331">
        <v>110.1</v>
      </c>
      <c r="R131" s="331">
        <v>106.8</v>
      </c>
      <c r="S131" s="331">
        <v>81.5</v>
      </c>
      <c r="T131" s="331">
        <v>99.1</v>
      </c>
      <c r="U131" s="331">
        <v>102.4</v>
      </c>
      <c r="V131" s="331">
        <v>87.1</v>
      </c>
      <c r="W131" s="331">
        <v>93.5</v>
      </c>
      <c r="X131" s="331">
        <v>106.7</v>
      </c>
      <c r="Y131" s="331">
        <v>92.4</v>
      </c>
      <c r="Z131" s="331">
        <v>203.1</v>
      </c>
      <c r="AA131" s="331">
        <v>94.7</v>
      </c>
      <c r="AB131" s="331">
        <v>114.3</v>
      </c>
      <c r="AC131" s="433">
        <v>0</v>
      </c>
      <c r="AD131" s="331">
        <v>53.6</v>
      </c>
      <c r="AE131" s="436">
        <v>374.8</v>
      </c>
      <c r="AF131" s="436" t="s">
        <v>111</v>
      </c>
      <c r="AG131" s="436">
        <v>121.4</v>
      </c>
      <c r="AH131" s="329"/>
      <c r="AI131" s="341"/>
      <c r="AJ131" s="329" t="s">
        <v>91</v>
      </c>
      <c r="AK131" s="331">
        <v>121.4</v>
      </c>
      <c r="AL131" s="331">
        <v>111.3</v>
      </c>
      <c r="AM131" s="331">
        <v>130.5</v>
      </c>
      <c r="AN131" s="331">
        <v>133.80000000000001</v>
      </c>
      <c r="AO131" s="331">
        <v>124.8</v>
      </c>
      <c r="AP131" s="331">
        <v>86.8</v>
      </c>
      <c r="AQ131" s="331">
        <v>66.5</v>
      </c>
      <c r="AR131" s="331">
        <v>95.4</v>
      </c>
      <c r="AS131" s="331">
        <v>127.2</v>
      </c>
      <c r="AT131" s="331">
        <v>128.80000000000001</v>
      </c>
      <c r="AU131" s="331">
        <v>100.5</v>
      </c>
    </row>
    <row r="132" spans="1:47" x14ac:dyDescent="0.15">
      <c r="A132" s="329"/>
      <c r="B132" s="341"/>
      <c r="C132" s="329" t="s">
        <v>92</v>
      </c>
      <c r="D132" s="331">
        <v>121.8</v>
      </c>
      <c r="E132" s="331">
        <v>121.7</v>
      </c>
      <c r="F132" s="331">
        <v>105.5</v>
      </c>
      <c r="G132" s="331">
        <v>388.7</v>
      </c>
      <c r="H132" s="331">
        <v>173.4</v>
      </c>
      <c r="I132" s="331">
        <v>116.4</v>
      </c>
      <c r="J132" s="331">
        <v>93.8</v>
      </c>
      <c r="K132" s="331">
        <v>131.6</v>
      </c>
      <c r="L132" s="331">
        <v>86</v>
      </c>
      <c r="M132" s="331">
        <v>133.4</v>
      </c>
      <c r="N132" s="331">
        <v>169.8</v>
      </c>
      <c r="O132" s="331">
        <v>74.7</v>
      </c>
      <c r="P132" s="331">
        <v>66.900000000000006</v>
      </c>
      <c r="Q132" s="331">
        <v>111.9</v>
      </c>
      <c r="R132" s="331">
        <v>102</v>
      </c>
      <c r="S132" s="331">
        <v>89.8</v>
      </c>
      <c r="T132" s="331">
        <v>93.5</v>
      </c>
      <c r="U132" s="331">
        <v>100.2</v>
      </c>
      <c r="V132" s="331">
        <v>91.1</v>
      </c>
      <c r="W132" s="331">
        <v>95</v>
      </c>
      <c r="X132" s="331">
        <v>117.8</v>
      </c>
      <c r="Y132" s="331">
        <v>104.5</v>
      </c>
      <c r="Z132" s="331">
        <v>252.5</v>
      </c>
      <c r="AA132" s="331">
        <v>92.3</v>
      </c>
      <c r="AB132" s="331">
        <v>113.7</v>
      </c>
      <c r="AC132" s="433">
        <v>0</v>
      </c>
      <c r="AD132" s="331">
        <v>41.8</v>
      </c>
      <c r="AE132" s="436">
        <v>373.4</v>
      </c>
      <c r="AF132" s="436" t="s">
        <v>111</v>
      </c>
      <c r="AG132" s="436">
        <v>121.8</v>
      </c>
      <c r="AH132" s="329"/>
      <c r="AI132" s="341"/>
      <c r="AJ132" s="329" t="s">
        <v>92</v>
      </c>
      <c r="AK132" s="331">
        <v>121.8</v>
      </c>
      <c r="AL132" s="331">
        <v>121</v>
      </c>
      <c r="AM132" s="331">
        <v>143.19999999999999</v>
      </c>
      <c r="AN132" s="331">
        <v>146.30000000000001</v>
      </c>
      <c r="AO132" s="331">
        <v>138</v>
      </c>
      <c r="AP132" s="331">
        <v>92.7</v>
      </c>
      <c r="AQ132" s="331">
        <v>75.3</v>
      </c>
      <c r="AR132" s="331">
        <v>100</v>
      </c>
      <c r="AS132" s="331">
        <v>122.2</v>
      </c>
      <c r="AT132" s="331">
        <v>123.6</v>
      </c>
      <c r="AU132" s="331">
        <v>98.4</v>
      </c>
    </row>
    <row r="133" spans="1:47" x14ac:dyDescent="0.15">
      <c r="A133" s="329"/>
      <c r="B133" s="341"/>
      <c r="C133" s="329" t="s">
        <v>93</v>
      </c>
      <c r="D133" s="331">
        <v>121.2</v>
      </c>
      <c r="E133" s="331">
        <v>121.1</v>
      </c>
      <c r="F133" s="331">
        <v>109.8</v>
      </c>
      <c r="G133" s="331">
        <v>350.1</v>
      </c>
      <c r="H133" s="331">
        <v>192.7</v>
      </c>
      <c r="I133" s="331">
        <v>117.8</v>
      </c>
      <c r="J133" s="331">
        <v>105.2</v>
      </c>
      <c r="K133" s="331">
        <v>128.1</v>
      </c>
      <c r="L133" s="331">
        <v>91.5</v>
      </c>
      <c r="M133" s="331">
        <v>126.2</v>
      </c>
      <c r="N133" s="331">
        <v>170.5</v>
      </c>
      <c r="O133" s="331">
        <v>75.2</v>
      </c>
      <c r="P133" s="331">
        <v>85.4</v>
      </c>
      <c r="Q133" s="331">
        <v>109.4</v>
      </c>
      <c r="R133" s="331">
        <v>102.2</v>
      </c>
      <c r="S133" s="331">
        <v>96.4</v>
      </c>
      <c r="T133" s="331">
        <v>89.6</v>
      </c>
      <c r="U133" s="331">
        <v>102.5</v>
      </c>
      <c r="V133" s="331">
        <v>92.7</v>
      </c>
      <c r="W133" s="331">
        <v>89.4</v>
      </c>
      <c r="X133" s="331">
        <v>98.8</v>
      </c>
      <c r="Y133" s="331">
        <v>97.2</v>
      </c>
      <c r="Z133" s="331">
        <v>175.2</v>
      </c>
      <c r="AA133" s="331">
        <v>94.8</v>
      </c>
      <c r="AB133" s="331">
        <v>114.4</v>
      </c>
      <c r="AC133" s="433">
        <v>0</v>
      </c>
      <c r="AD133" s="331">
        <v>39.299999999999997</v>
      </c>
      <c r="AE133" s="436">
        <v>369.1</v>
      </c>
      <c r="AF133" s="436" t="s">
        <v>111</v>
      </c>
      <c r="AG133" s="436">
        <v>121.2</v>
      </c>
      <c r="AH133" s="329"/>
      <c r="AI133" s="341"/>
      <c r="AJ133" s="329" t="s">
        <v>93</v>
      </c>
      <c r="AK133" s="331">
        <v>121.2</v>
      </c>
      <c r="AL133" s="331">
        <v>120.8</v>
      </c>
      <c r="AM133" s="331">
        <v>146.1</v>
      </c>
      <c r="AN133" s="331">
        <v>144</v>
      </c>
      <c r="AO133" s="331">
        <v>149.6</v>
      </c>
      <c r="AP133" s="331">
        <v>88.5</v>
      </c>
      <c r="AQ133" s="331">
        <v>85.7</v>
      </c>
      <c r="AR133" s="331">
        <v>89.7</v>
      </c>
      <c r="AS133" s="331">
        <v>121.5</v>
      </c>
      <c r="AT133" s="331">
        <v>123</v>
      </c>
      <c r="AU133" s="331">
        <v>96</v>
      </c>
    </row>
    <row r="134" spans="1:47" x14ac:dyDescent="0.15">
      <c r="A134" s="329"/>
      <c r="B134" s="341"/>
      <c r="C134" s="329" t="s">
        <v>94</v>
      </c>
      <c r="D134" s="331">
        <v>121</v>
      </c>
      <c r="E134" s="331">
        <v>120.9</v>
      </c>
      <c r="F134" s="331">
        <v>109.4</v>
      </c>
      <c r="G134" s="331">
        <v>293.8</v>
      </c>
      <c r="H134" s="331">
        <v>189.7</v>
      </c>
      <c r="I134" s="331">
        <v>121.7</v>
      </c>
      <c r="J134" s="331">
        <v>139.80000000000001</v>
      </c>
      <c r="K134" s="331">
        <v>121.9</v>
      </c>
      <c r="L134" s="331">
        <v>87.5</v>
      </c>
      <c r="M134" s="331">
        <v>108.1</v>
      </c>
      <c r="N134" s="331">
        <v>173.8</v>
      </c>
      <c r="O134" s="331">
        <v>68.7</v>
      </c>
      <c r="P134" s="331">
        <v>89.2</v>
      </c>
      <c r="Q134" s="331">
        <v>108.3</v>
      </c>
      <c r="R134" s="331">
        <v>107.2</v>
      </c>
      <c r="S134" s="331">
        <v>75.099999999999994</v>
      </c>
      <c r="T134" s="331">
        <v>102.9</v>
      </c>
      <c r="U134" s="331">
        <v>109.2</v>
      </c>
      <c r="V134" s="331">
        <v>92.8</v>
      </c>
      <c r="W134" s="331">
        <v>86</v>
      </c>
      <c r="X134" s="331">
        <v>99.7</v>
      </c>
      <c r="Y134" s="331">
        <v>97.9</v>
      </c>
      <c r="Z134" s="331">
        <v>172.9</v>
      </c>
      <c r="AA134" s="331">
        <v>84.6</v>
      </c>
      <c r="AB134" s="331">
        <v>114.4</v>
      </c>
      <c r="AC134" s="433">
        <v>0</v>
      </c>
      <c r="AD134" s="331">
        <v>46.2</v>
      </c>
      <c r="AE134" s="436">
        <v>368.3</v>
      </c>
      <c r="AF134" s="436" t="s">
        <v>111</v>
      </c>
      <c r="AG134" s="436">
        <v>121</v>
      </c>
      <c r="AH134" s="329"/>
      <c r="AI134" s="341"/>
      <c r="AJ134" s="329" t="s">
        <v>94</v>
      </c>
      <c r="AK134" s="331">
        <v>121</v>
      </c>
      <c r="AL134" s="331">
        <v>117.3</v>
      </c>
      <c r="AM134" s="331">
        <v>142.1</v>
      </c>
      <c r="AN134" s="331">
        <v>139.69999999999999</v>
      </c>
      <c r="AO134" s="331">
        <v>146.19999999999999</v>
      </c>
      <c r="AP134" s="331">
        <v>85.6</v>
      </c>
      <c r="AQ134" s="331">
        <v>77.8</v>
      </c>
      <c r="AR134" s="331">
        <v>88.8</v>
      </c>
      <c r="AS134" s="331">
        <v>123.1</v>
      </c>
      <c r="AT134" s="331">
        <v>124.3</v>
      </c>
      <c r="AU134" s="331">
        <v>101.8</v>
      </c>
    </row>
    <row r="135" spans="1:47" x14ac:dyDescent="0.15">
      <c r="A135" s="329"/>
      <c r="B135" s="341"/>
      <c r="C135" s="329" t="s">
        <v>95</v>
      </c>
      <c r="D135" s="331">
        <v>121.5</v>
      </c>
      <c r="E135" s="331">
        <v>121.4</v>
      </c>
      <c r="F135" s="331">
        <v>113.9</v>
      </c>
      <c r="G135" s="331">
        <v>265.60000000000002</v>
      </c>
      <c r="H135" s="331">
        <v>192.4</v>
      </c>
      <c r="I135" s="331">
        <v>119.2</v>
      </c>
      <c r="J135" s="331">
        <v>117.5</v>
      </c>
      <c r="K135" s="331">
        <v>127.9</v>
      </c>
      <c r="L135" s="331">
        <v>80.7</v>
      </c>
      <c r="M135" s="331">
        <v>114.3</v>
      </c>
      <c r="N135" s="331">
        <v>182.1</v>
      </c>
      <c r="O135" s="331">
        <v>75.900000000000006</v>
      </c>
      <c r="P135" s="331">
        <v>93</v>
      </c>
      <c r="Q135" s="331">
        <v>109.4</v>
      </c>
      <c r="R135" s="331">
        <v>111.3</v>
      </c>
      <c r="S135" s="331">
        <v>94.6</v>
      </c>
      <c r="T135" s="331">
        <v>93.1</v>
      </c>
      <c r="U135" s="331">
        <v>105.8</v>
      </c>
      <c r="V135" s="331">
        <v>91.9</v>
      </c>
      <c r="W135" s="331">
        <v>87</v>
      </c>
      <c r="X135" s="331">
        <v>96.9</v>
      </c>
      <c r="Y135" s="331">
        <v>99.5</v>
      </c>
      <c r="Z135" s="331">
        <v>145.9</v>
      </c>
      <c r="AA135" s="331">
        <v>105</v>
      </c>
      <c r="AB135" s="331">
        <v>117</v>
      </c>
      <c r="AC135" s="433">
        <v>0</v>
      </c>
      <c r="AD135" s="331">
        <v>48.2</v>
      </c>
      <c r="AE135" s="436">
        <v>369.9</v>
      </c>
      <c r="AF135" s="436" t="s">
        <v>111</v>
      </c>
      <c r="AG135" s="436">
        <v>121.5</v>
      </c>
      <c r="AH135" s="329"/>
      <c r="AI135" s="341"/>
      <c r="AJ135" s="329" t="s">
        <v>95</v>
      </c>
      <c r="AK135" s="331">
        <v>121.5</v>
      </c>
      <c r="AL135" s="331">
        <v>121.5</v>
      </c>
      <c r="AM135" s="331">
        <v>147.30000000000001</v>
      </c>
      <c r="AN135" s="331">
        <v>145.9</v>
      </c>
      <c r="AO135" s="331">
        <v>149.6</v>
      </c>
      <c r="AP135" s="331">
        <v>88.6</v>
      </c>
      <c r="AQ135" s="331">
        <v>87.9</v>
      </c>
      <c r="AR135" s="331">
        <v>88.9</v>
      </c>
      <c r="AS135" s="331">
        <v>121.5</v>
      </c>
      <c r="AT135" s="331">
        <v>122</v>
      </c>
      <c r="AU135" s="331">
        <v>113.7</v>
      </c>
    </row>
    <row r="136" spans="1:47" x14ac:dyDescent="0.15">
      <c r="A136" s="329"/>
      <c r="B136" s="341"/>
      <c r="C136" s="329" t="s">
        <v>96</v>
      </c>
      <c r="D136" s="331">
        <v>120.7</v>
      </c>
      <c r="E136" s="331">
        <v>120.6</v>
      </c>
      <c r="F136" s="331">
        <v>109.5</v>
      </c>
      <c r="G136" s="331">
        <v>280.3</v>
      </c>
      <c r="H136" s="331">
        <v>164</v>
      </c>
      <c r="I136" s="331">
        <v>121.4</v>
      </c>
      <c r="J136" s="331">
        <v>122.1</v>
      </c>
      <c r="K136" s="331">
        <v>130.69999999999999</v>
      </c>
      <c r="L136" s="331">
        <v>76.400000000000006</v>
      </c>
      <c r="M136" s="331">
        <v>122.6</v>
      </c>
      <c r="N136" s="331">
        <v>190.7</v>
      </c>
      <c r="O136" s="331">
        <v>75.2</v>
      </c>
      <c r="P136" s="331">
        <v>89</v>
      </c>
      <c r="Q136" s="331">
        <v>107.2</v>
      </c>
      <c r="R136" s="331">
        <v>108.7</v>
      </c>
      <c r="S136" s="331">
        <v>88.2</v>
      </c>
      <c r="T136" s="331">
        <v>97.8</v>
      </c>
      <c r="U136" s="331">
        <v>101.5</v>
      </c>
      <c r="V136" s="331">
        <v>91.5</v>
      </c>
      <c r="W136" s="331">
        <v>89.3</v>
      </c>
      <c r="X136" s="331">
        <v>105</v>
      </c>
      <c r="Y136" s="331">
        <v>110.5</v>
      </c>
      <c r="Z136" s="331">
        <v>170.3</v>
      </c>
      <c r="AA136" s="331">
        <v>101.2</v>
      </c>
      <c r="AB136" s="331">
        <v>115.4</v>
      </c>
      <c r="AC136" s="433">
        <v>0</v>
      </c>
      <c r="AD136" s="331">
        <v>46.4</v>
      </c>
      <c r="AE136" s="436">
        <v>367.2</v>
      </c>
      <c r="AF136" s="436" t="s">
        <v>111</v>
      </c>
      <c r="AG136" s="436">
        <v>120.7</v>
      </c>
      <c r="AH136" s="329"/>
      <c r="AI136" s="341"/>
      <c r="AJ136" s="329" t="s">
        <v>96</v>
      </c>
      <c r="AK136" s="331">
        <v>120.7</v>
      </c>
      <c r="AL136" s="331">
        <v>120.8</v>
      </c>
      <c r="AM136" s="331">
        <v>143.19999999999999</v>
      </c>
      <c r="AN136" s="331">
        <v>151.19999999999999</v>
      </c>
      <c r="AO136" s="331">
        <v>129.69999999999999</v>
      </c>
      <c r="AP136" s="331">
        <v>92.2</v>
      </c>
      <c r="AQ136" s="331">
        <v>88.4</v>
      </c>
      <c r="AR136" s="331">
        <v>93.8</v>
      </c>
      <c r="AS136" s="331">
        <v>120.7</v>
      </c>
      <c r="AT136" s="331">
        <v>121.4</v>
      </c>
      <c r="AU136" s="331">
        <v>109.4</v>
      </c>
    </row>
    <row r="137" spans="1:47" x14ac:dyDescent="0.15">
      <c r="A137" s="329"/>
      <c r="B137" s="342"/>
      <c r="C137" s="335" t="s">
        <v>97</v>
      </c>
      <c r="D137" s="331">
        <v>120.4</v>
      </c>
      <c r="E137" s="331">
        <v>120.4</v>
      </c>
      <c r="F137" s="331">
        <v>115.2</v>
      </c>
      <c r="G137" s="331">
        <v>310.60000000000002</v>
      </c>
      <c r="H137" s="331">
        <v>127.5</v>
      </c>
      <c r="I137" s="331">
        <v>132.30000000000001</v>
      </c>
      <c r="J137" s="331">
        <v>121.3</v>
      </c>
      <c r="K137" s="331">
        <v>149.19999999999999</v>
      </c>
      <c r="L137" s="331">
        <v>72.2</v>
      </c>
      <c r="M137" s="331">
        <v>123.5</v>
      </c>
      <c r="N137" s="331">
        <v>188</v>
      </c>
      <c r="O137" s="331">
        <v>80.3</v>
      </c>
      <c r="P137" s="331">
        <v>85.5</v>
      </c>
      <c r="Q137" s="331">
        <v>104.5</v>
      </c>
      <c r="R137" s="331">
        <v>105.1</v>
      </c>
      <c r="S137" s="331">
        <v>79.2</v>
      </c>
      <c r="T137" s="331">
        <v>97.7</v>
      </c>
      <c r="U137" s="331">
        <v>92.8</v>
      </c>
      <c r="V137" s="331">
        <v>94.7</v>
      </c>
      <c r="W137" s="331">
        <v>82.5</v>
      </c>
      <c r="X137" s="331">
        <v>100.1</v>
      </c>
      <c r="Y137" s="331">
        <v>89.1</v>
      </c>
      <c r="Z137" s="331">
        <v>198.6</v>
      </c>
      <c r="AA137" s="331">
        <v>103.5</v>
      </c>
      <c r="AB137" s="331">
        <v>116.8</v>
      </c>
      <c r="AC137" s="433">
        <v>0</v>
      </c>
      <c r="AD137" s="331">
        <v>34.5</v>
      </c>
      <c r="AE137" s="436">
        <v>364.7</v>
      </c>
      <c r="AF137" s="436" t="s">
        <v>111</v>
      </c>
      <c r="AG137" s="436">
        <v>120.4</v>
      </c>
      <c r="AH137" s="329"/>
      <c r="AI137" s="342"/>
      <c r="AJ137" s="335" t="s">
        <v>97</v>
      </c>
      <c r="AK137" s="337">
        <v>120.4</v>
      </c>
      <c r="AL137" s="337">
        <v>116.5</v>
      </c>
      <c r="AM137" s="337">
        <v>144.5</v>
      </c>
      <c r="AN137" s="337">
        <v>166.4</v>
      </c>
      <c r="AO137" s="337">
        <v>108</v>
      </c>
      <c r="AP137" s="337">
        <v>80.7</v>
      </c>
      <c r="AQ137" s="337">
        <v>79.2</v>
      </c>
      <c r="AR137" s="337">
        <v>81.400000000000006</v>
      </c>
      <c r="AS137" s="337">
        <v>122.7</v>
      </c>
      <c r="AT137" s="337">
        <v>124.2</v>
      </c>
      <c r="AU137" s="337">
        <v>96.9</v>
      </c>
    </row>
    <row r="138" spans="1:47" x14ac:dyDescent="0.15">
      <c r="A138" s="329"/>
      <c r="B138" s="341" t="s">
        <v>108</v>
      </c>
      <c r="C138" s="329" t="s">
        <v>84</v>
      </c>
      <c r="D138" s="334">
        <v>111.6</v>
      </c>
      <c r="E138" s="334">
        <v>111.5</v>
      </c>
      <c r="F138" s="334">
        <v>112.2</v>
      </c>
      <c r="G138" s="334">
        <v>331.3</v>
      </c>
      <c r="H138" s="334">
        <v>85</v>
      </c>
      <c r="I138" s="334">
        <v>118.2</v>
      </c>
      <c r="J138" s="334">
        <v>124.2</v>
      </c>
      <c r="K138" s="334">
        <v>126.8</v>
      </c>
      <c r="L138" s="334">
        <v>66.099999999999994</v>
      </c>
      <c r="M138" s="334">
        <v>133.5</v>
      </c>
      <c r="N138" s="334">
        <v>78.5</v>
      </c>
      <c r="O138" s="334">
        <v>88.8</v>
      </c>
      <c r="P138" s="334">
        <v>113.3</v>
      </c>
      <c r="Q138" s="334">
        <v>99.6</v>
      </c>
      <c r="R138" s="334">
        <v>105.5</v>
      </c>
      <c r="S138" s="334">
        <v>93.2</v>
      </c>
      <c r="T138" s="334">
        <v>98.9</v>
      </c>
      <c r="U138" s="334">
        <v>93.9</v>
      </c>
      <c r="V138" s="334">
        <v>93</v>
      </c>
      <c r="W138" s="334">
        <v>85.4</v>
      </c>
      <c r="X138" s="334">
        <v>130.9</v>
      </c>
      <c r="Y138" s="334">
        <v>106.3</v>
      </c>
      <c r="Z138" s="334">
        <v>307.3</v>
      </c>
      <c r="AA138" s="334">
        <v>125.4</v>
      </c>
      <c r="AB138" s="334">
        <v>113.2</v>
      </c>
      <c r="AC138" s="435">
        <v>0</v>
      </c>
      <c r="AD138" s="334">
        <v>38</v>
      </c>
      <c r="AE138" s="437">
        <v>361.1</v>
      </c>
      <c r="AF138" s="437" t="s">
        <v>111</v>
      </c>
      <c r="AG138" s="437">
        <v>111.6</v>
      </c>
      <c r="AH138" s="329"/>
      <c r="AI138" s="341" t="s">
        <v>108</v>
      </c>
      <c r="AJ138" s="329" t="s">
        <v>84</v>
      </c>
      <c r="AK138" s="331">
        <v>111.6</v>
      </c>
      <c r="AL138" s="331">
        <v>104</v>
      </c>
      <c r="AM138" s="331">
        <v>113.6</v>
      </c>
      <c r="AN138" s="331">
        <v>117.7</v>
      </c>
      <c r="AO138" s="331">
        <v>106.6</v>
      </c>
      <c r="AP138" s="331">
        <v>91.7</v>
      </c>
      <c r="AQ138" s="331">
        <v>91.3</v>
      </c>
      <c r="AR138" s="331">
        <v>91.9</v>
      </c>
      <c r="AS138" s="331">
        <v>115.9</v>
      </c>
      <c r="AT138" s="331">
        <v>116.7</v>
      </c>
      <c r="AU138" s="331">
        <v>102.9</v>
      </c>
    </row>
    <row r="139" spans="1:47" x14ac:dyDescent="0.15">
      <c r="A139" s="329"/>
      <c r="B139" s="341"/>
      <c r="C139" s="329" t="s">
        <v>86</v>
      </c>
      <c r="D139" s="331">
        <v>107.1</v>
      </c>
      <c r="E139" s="331">
        <v>107</v>
      </c>
      <c r="F139" s="331">
        <v>103.7</v>
      </c>
      <c r="G139" s="331">
        <v>326.89999999999998</v>
      </c>
      <c r="H139" s="331">
        <v>89.5</v>
      </c>
      <c r="I139" s="331">
        <v>108.1</v>
      </c>
      <c r="J139" s="331">
        <v>88.6</v>
      </c>
      <c r="K139" s="331">
        <v>125.4</v>
      </c>
      <c r="L139" s="331">
        <v>61.8</v>
      </c>
      <c r="M139" s="331">
        <v>135.9</v>
      </c>
      <c r="N139" s="331">
        <v>80.3</v>
      </c>
      <c r="O139" s="331">
        <v>86.6</v>
      </c>
      <c r="P139" s="331">
        <v>87.4</v>
      </c>
      <c r="Q139" s="331">
        <v>101.3</v>
      </c>
      <c r="R139" s="331">
        <v>104.3</v>
      </c>
      <c r="S139" s="331">
        <v>85.5</v>
      </c>
      <c r="T139" s="331">
        <v>92.3</v>
      </c>
      <c r="U139" s="331">
        <v>83.8</v>
      </c>
      <c r="V139" s="331">
        <v>93.4</v>
      </c>
      <c r="W139" s="331">
        <v>88.2</v>
      </c>
      <c r="X139" s="331">
        <v>118.6</v>
      </c>
      <c r="Y139" s="331">
        <v>107</v>
      </c>
      <c r="Z139" s="331">
        <v>250.6</v>
      </c>
      <c r="AA139" s="331">
        <v>118.1</v>
      </c>
      <c r="AB139" s="331">
        <v>112.2</v>
      </c>
      <c r="AC139" s="433">
        <v>0</v>
      </c>
      <c r="AD139" s="331">
        <v>37.1</v>
      </c>
      <c r="AE139" s="436">
        <v>353.4</v>
      </c>
      <c r="AF139" s="436" t="s">
        <v>111</v>
      </c>
      <c r="AG139" s="436">
        <v>107.1</v>
      </c>
      <c r="AH139" s="329"/>
      <c r="AI139" s="341"/>
      <c r="AJ139" s="329" t="s">
        <v>86</v>
      </c>
      <c r="AK139" s="331">
        <v>107.1</v>
      </c>
      <c r="AL139" s="331">
        <v>102.2</v>
      </c>
      <c r="AM139" s="331">
        <v>114.7</v>
      </c>
      <c r="AN139" s="331">
        <v>117.6</v>
      </c>
      <c r="AO139" s="331">
        <v>110</v>
      </c>
      <c r="AP139" s="331">
        <v>86.2</v>
      </c>
      <c r="AQ139" s="331">
        <v>79.900000000000006</v>
      </c>
      <c r="AR139" s="331">
        <v>88.8</v>
      </c>
      <c r="AS139" s="331">
        <v>109.9</v>
      </c>
      <c r="AT139" s="331">
        <v>110.2</v>
      </c>
      <c r="AU139" s="331">
        <v>105.5</v>
      </c>
    </row>
    <row r="140" spans="1:47" x14ac:dyDescent="0.15">
      <c r="A140" s="329"/>
      <c r="B140" s="341"/>
      <c r="C140" s="329" t="s">
        <v>88</v>
      </c>
      <c r="D140" s="331">
        <v>100.6</v>
      </c>
      <c r="E140" s="331">
        <v>100.5</v>
      </c>
      <c r="F140" s="331">
        <v>100.3</v>
      </c>
      <c r="G140" s="331">
        <v>356.9</v>
      </c>
      <c r="H140" s="331">
        <v>61.1</v>
      </c>
      <c r="I140" s="331">
        <v>83.2</v>
      </c>
      <c r="J140" s="331">
        <v>52.5</v>
      </c>
      <c r="K140" s="331">
        <v>99.7</v>
      </c>
      <c r="L140" s="331">
        <v>61.3</v>
      </c>
      <c r="M140" s="331">
        <v>136</v>
      </c>
      <c r="N140" s="331">
        <v>71.7</v>
      </c>
      <c r="O140" s="331">
        <v>80.900000000000006</v>
      </c>
      <c r="P140" s="331">
        <v>73.2</v>
      </c>
      <c r="Q140" s="331">
        <v>101.2</v>
      </c>
      <c r="R140" s="331">
        <v>101.7</v>
      </c>
      <c r="S140" s="331">
        <v>86</v>
      </c>
      <c r="T140" s="331">
        <v>88.4</v>
      </c>
      <c r="U140" s="331">
        <v>88</v>
      </c>
      <c r="V140" s="331">
        <v>89.4</v>
      </c>
      <c r="W140" s="331">
        <v>87.8</v>
      </c>
      <c r="X140" s="331">
        <v>111.8</v>
      </c>
      <c r="Y140" s="331">
        <v>81.5</v>
      </c>
      <c r="Z140" s="331">
        <v>298.10000000000002</v>
      </c>
      <c r="AA140" s="331">
        <v>81.599999999999994</v>
      </c>
      <c r="AB140" s="331">
        <v>100.3</v>
      </c>
      <c r="AC140" s="433">
        <v>0</v>
      </c>
      <c r="AD140" s="331">
        <v>23.1</v>
      </c>
      <c r="AE140" s="436">
        <v>355</v>
      </c>
      <c r="AF140" s="436" t="s">
        <v>111</v>
      </c>
      <c r="AG140" s="436">
        <v>100.6</v>
      </c>
      <c r="AH140" s="329"/>
      <c r="AI140" s="341"/>
      <c r="AJ140" s="329" t="s">
        <v>88</v>
      </c>
      <c r="AK140" s="331">
        <v>100.6</v>
      </c>
      <c r="AL140" s="331">
        <v>88.3</v>
      </c>
      <c r="AM140" s="331">
        <v>93.4</v>
      </c>
      <c r="AN140" s="331">
        <v>93.6</v>
      </c>
      <c r="AO140" s="331">
        <v>93.1</v>
      </c>
      <c r="AP140" s="331">
        <v>81.7</v>
      </c>
      <c r="AQ140" s="331">
        <v>67.8</v>
      </c>
      <c r="AR140" s="331">
        <v>87.6</v>
      </c>
      <c r="AS140" s="331">
        <v>107.6</v>
      </c>
      <c r="AT140" s="331">
        <v>108.3</v>
      </c>
      <c r="AU140" s="331">
        <v>96.5</v>
      </c>
    </row>
    <row r="141" spans="1:47" x14ac:dyDescent="0.15">
      <c r="A141" s="329"/>
      <c r="B141" s="341"/>
      <c r="C141" s="329" t="s">
        <v>89</v>
      </c>
      <c r="D141" s="331">
        <v>106.1</v>
      </c>
      <c r="E141" s="331">
        <v>106.1</v>
      </c>
      <c r="F141" s="331">
        <v>100.5</v>
      </c>
      <c r="G141" s="331">
        <v>380.7</v>
      </c>
      <c r="H141" s="331">
        <v>89.8</v>
      </c>
      <c r="I141" s="331">
        <v>94.9</v>
      </c>
      <c r="J141" s="331">
        <v>69.900000000000006</v>
      </c>
      <c r="K141" s="331">
        <v>109.8</v>
      </c>
      <c r="L141" s="331">
        <v>69.7</v>
      </c>
      <c r="M141" s="331">
        <v>137</v>
      </c>
      <c r="N141" s="331">
        <v>81.900000000000006</v>
      </c>
      <c r="O141" s="331">
        <v>86</v>
      </c>
      <c r="P141" s="331">
        <v>75.400000000000006</v>
      </c>
      <c r="Q141" s="331">
        <v>107.4</v>
      </c>
      <c r="R141" s="331">
        <v>103.3</v>
      </c>
      <c r="S141" s="331">
        <v>92.6</v>
      </c>
      <c r="T141" s="331">
        <v>87.2</v>
      </c>
      <c r="U141" s="331">
        <v>83</v>
      </c>
      <c r="V141" s="331">
        <v>85.8</v>
      </c>
      <c r="W141" s="331">
        <v>92.1</v>
      </c>
      <c r="X141" s="331">
        <v>111.2</v>
      </c>
      <c r="Y141" s="331">
        <v>90.2</v>
      </c>
      <c r="Z141" s="331">
        <v>261.10000000000002</v>
      </c>
      <c r="AA141" s="331">
        <v>92.6</v>
      </c>
      <c r="AB141" s="331">
        <v>97.7</v>
      </c>
      <c r="AC141" s="433">
        <v>0</v>
      </c>
      <c r="AD141" s="331">
        <v>35.4</v>
      </c>
      <c r="AE141" s="436">
        <v>350.2</v>
      </c>
      <c r="AF141" s="436" t="s">
        <v>111</v>
      </c>
      <c r="AG141" s="436">
        <v>106.1</v>
      </c>
      <c r="AH141" s="329"/>
      <c r="AI141" s="341"/>
      <c r="AJ141" s="329" t="s">
        <v>89</v>
      </c>
      <c r="AK141" s="331">
        <v>106.1</v>
      </c>
      <c r="AL141" s="331">
        <v>98.1</v>
      </c>
      <c r="AM141" s="331">
        <v>106.5</v>
      </c>
      <c r="AN141" s="331">
        <v>103.6</v>
      </c>
      <c r="AO141" s="331">
        <v>111.4</v>
      </c>
      <c r="AP141" s="331">
        <v>87.3</v>
      </c>
      <c r="AQ141" s="331">
        <v>80.900000000000006</v>
      </c>
      <c r="AR141" s="331">
        <v>90</v>
      </c>
      <c r="AS141" s="331">
        <v>110.7</v>
      </c>
      <c r="AT141" s="331">
        <v>111.4</v>
      </c>
      <c r="AU141" s="331">
        <v>99.3</v>
      </c>
    </row>
    <row r="142" spans="1:47" x14ac:dyDescent="0.15">
      <c r="A142" s="329"/>
      <c r="B142" s="341"/>
      <c r="C142" s="329" t="s">
        <v>90</v>
      </c>
      <c r="D142" s="331">
        <v>108.7</v>
      </c>
      <c r="E142" s="331">
        <v>108.7</v>
      </c>
      <c r="F142" s="331">
        <v>103.2</v>
      </c>
      <c r="G142" s="331">
        <v>381.4</v>
      </c>
      <c r="H142" s="331">
        <v>91.7</v>
      </c>
      <c r="I142" s="331">
        <v>98.7</v>
      </c>
      <c r="J142" s="331">
        <v>69.5</v>
      </c>
      <c r="K142" s="331">
        <v>112.4</v>
      </c>
      <c r="L142" s="331">
        <v>87.6</v>
      </c>
      <c r="M142" s="331">
        <v>142.9</v>
      </c>
      <c r="N142" s="331">
        <v>84.1</v>
      </c>
      <c r="O142" s="331">
        <v>82.9</v>
      </c>
      <c r="P142" s="331">
        <v>106.4</v>
      </c>
      <c r="Q142" s="331">
        <v>105.9</v>
      </c>
      <c r="R142" s="331">
        <v>104.4</v>
      </c>
      <c r="S142" s="331">
        <v>93.3</v>
      </c>
      <c r="T142" s="331">
        <v>80.400000000000006</v>
      </c>
      <c r="U142" s="331">
        <v>93.5</v>
      </c>
      <c r="V142" s="331">
        <v>86.7</v>
      </c>
      <c r="W142" s="331">
        <v>92</v>
      </c>
      <c r="X142" s="331">
        <v>122.3</v>
      </c>
      <c r="Y142" s="331">
        <v>104.3</v>
      </c>
      <c r="Z142" s="331">
        <v>273.39999999999998</v>
      </c>
      <c r="AA142" s="331">
        <v>96.8</v>
      </c>
      <c r="AB142" s="331">
        <v>93.7</v>
      </c>
      <c r="AC142" s="433">
        <v>0</v>
      </c>
      <c r="AD142" s="331">
        <v>48.3</v>
      </c>
      <c r="AE142" s="436">
        <v>353.5</v>
      </c>
      <c r="AF142" s="436" t="s">
        <v>111</v>
      </c>
      <c r="AG142" s="436">
        <v>108.7</v>
      </c>
      <c r="AH142" s="329"/>
      <c r="AI142" s="341"/>
      <c r="AJ142" s="329" t="s">
        <v>90</v>
      </c>
      <c r="AK142" s="331">
        <v>108.7</v>
      </c>
      <c r="AL142" s="331">
        <v>102.5</v>
      </c>
      <c r="AM142" s="331">
        <v>111.2</v>
      </c>
      <c r="AN142" s="331">
        <v>109.5</v>
      </c>
      <c r="AO142" s="331">
        <v>114.1</v>
      </c>
      <c r="AP142" s="331">
        <v>91.4</v>
      </c>
      <c r="AQ142" s="331">
        <v>83.6</v>
      </c>
      <c r="AR142" s="331">
        <v>94.6</v>
      </c>
      <c r="AS142" s="331">
        <v>112.3</v>
      </c>
      <c r="AT142" s="331">
        <v>112.9</v>
      </c>
      <c r="AU142" s="331">
        <v>102.9</v>
      </c>
    </row>
    <row r="143" spans="1:47" x14ac:dyDescent="0.15">
      <c r="A143" s="329"/>
      <c r="B143" s="341"/>
      <c r="C143" s="329" t="s">
        <v>91</v>
      </c>
      <c r="D143" s="331">
        <v>110.5</v>
      </c>
      <c r="E143" s="331">
        <v>110.5</v>
      </c>
      <c r="F143" s="331">
        <v>105</v>
      </c>
      <c r="G143" s="331">
        <v>368.4</v>
      </c>
      <c r="H143" s="331">
        <v>111.2</v>
      </c>
      <c r="I143" s="331">
        <v>99.5</v>
      </c>
      <c r="J143" s="331">
        <v>69.400000000000006</v>
      </c>
      <c r="K143" s="331">
        <v>110</v>
      </c>
      <c r="L143" s="331">
        <v>105</v>
      </c>
      <c r="M143" s="331">
        <v>141.5</v>
      </c>
      <c r="N143" s="331">
        <v>82.6</v>
      </c>
      <c r="O143" s="331">
        <v>85.9</v>
      </c>
      <c r="P143" s="331">
        <v>91.9</v>
      </c>
      <c r="Q143" s="331">
        <v>106.3</v>
      </c>
      <c r="R143" s="331">
        <v>105.4</v>
      </c>
      <c r="S143" s="331">
        <v>85.2</v>
      </c>
      <c r="T143" s="331">
        <v>90.4</v>
      </c>
      <c r="U143" s="331">
        <v>100.7</v>
      </c>
      <c r="V143" s="331">
        <v>86.8</v>
      </c>
      <c r="W143" s="331">
        <v>93.6</v>
      </c>
      <c r="X143" s="331">
        <v>118</v>
      </c>
      <c r="Y143" s="331">
        <v>113.4</v>
      </c>
      <c r="Z143" s="331">
        <v>229.6</v>
      </c>
      <c r="AA143" s="331">
        <v>105.1</v>
      </c>
      <c r="AB143" s="331">
        <v>85.9</v>
      </c>
      <c r="AC143" s="433">
        <v>0</v>
      </c>
      <c r="AD143" s="331">
        <v>54.5</v>
      </c>
      <c r="AE143" s="436">
        <v>352.8</v>
      </c>
      <c r="AF143" s="436" t="s">
        <v>111</v>
      </c>
      <c r="AG143" s="436">
        <v>110.5</v>
      </c>
      <c r="AH143" s="329"/>
      <c r="AI143" s="341"/>
      <c r="AJ143" s="329" t="s">
        <v>91</v>
      </c>
      <c r="AK143" s="331">
        <v>110.5</v>
      </c>
      <c r="AL143" s="331">
        <v>106.5</v>
      </c>
      <c r="AM143" s="331">
        <v>117.7</v>
      </c>
      <c r="AN143" s="331">
        <v>110.6</v>
      </c>
      <c r="AO143" s="331">
        <v>129.6</v>
      </c>
      <c r="AP143" s="331">
        <v>92.2</v>
      </c>
      <c r="AQ143" s="331">
        <v>86.9</v>
      </c>
      <c r="AR143" s="331">
        <v>94.4</v>
      </c>
      <c r="AS143" s="331">
        <v>112.9</v>
      </c>
      <c r="AT143" s="331">
        <v>113.5</v>
      </c>
      <c r="AU143" s="331">
        <v>102.8</v>
      </c>
    </row>
    <row r="144" spans="1:47" x14ac:dyDescent="0.15">
      <c r="A144" s="329"/>
      <c r="B144" s="341"/>
      <c r="C144" s="329" t="s">
        <v>92</v>
      </c>
      <c r="D144" s="331">
        <v>114.3</v>
      </c>
      <c r="E144" s="331">
        <v>114.2</v>
      </c>
      <c r="F144" s="331">
        <v>107.3</v>
      </c>
      <c r="G144" s="331">
        <v>342.3</v>
      </c>
      <c r="H144" s="331">
        <v>144.80000000000001</v>
      </c>
      <c r="I144" s="331">
        <v>107.2</v>
      </c>
      <c r="J144" s="331">
        <v>83.4</v>
      </c>
      <c r="K144" s="331">
        <v>112.6</v>
      </c>
      <c r="L144" s="331">
        <v>125.1</v>
      </c>
      <c r="M144" s="331">
        <v>135.19999999999999</v>
      </c>
      <c r="N144" s="331">
        <v>98.6</v>
      </c>
      <c r="O144" s="331">
        <v>98.9</v>
      </c>
      <c r="P144" s="331">
        <v>71</v>
      </c>
      <c r="Q144" s="331">
        <v>108.2</v>
      </c>
      <c r="R144" s="331">
        <v>103.2</v>
      </c>
      <c r="S144" s="331">
        <v>90.2</v>
      </c>
      <c r="T144" s="331">
        <v>91.7</v>
      </c>
      <c r="U144" s="331">
        <v>100.9</v>
      </c>
      <c r="V144" s="331">
        <v>90.9</v>
      </c>
      <c r="W144" s="331">
        <v>93.7</v>
      </c>
      <c r="X144" s="331">
        <v>131.30000000000001</v>
      </c>
      <c r="Y144" s="331">
        <v>125.4</v>
      </c>
      <c r="Z144" s="331">
        <v>294.8</v>
      </c>
      <c r="AA144" s="331">
        <v>102.6</v>
      </c>
      <c r="AB144" s="331">
        <v>84.5</v>
      </c>
      <c r="AC144" s="433">
        <v>0</v>
      </c>
      <c r="AD144" s="331">
        <v>39.299999999999997</v>
      </c>
      <c r="AE144" s="436">
        <v>428.3</v>
      </c>
      <c r="AF144" s="436" t="s">
        <v>111</v>
      </c>
      <c r="AG144" s="436">
        <v>114.3</v>
      </c>
      <c r="AH144" s="329"/>
      <c r="AI144" s="341"/>
      <c r="AJ144" s="329" t="s">
        <v>92</v>
      </c>
      <c r="AK144" s="331">
        <v>114.3</v>
      </c>
      <c r="AL144" s="331">
        <v>115.2</v>
      </c>
      <c r="AM144" s="331">
        <v>127.2</v>
      </c>
      <c r="AN144" s="331">
        <v>113.5</v>
      </c>
      <c r="AO144" s="331">
        <v>150.19999999999999</v>
      </c>
      <c r="AP144" s="331">
        <v>99.9</v>
      </c>
      <c r="AQ144" s="331">
        <v>101.2</v>
      </c>
      <c r="AR144" s="331">
        <v>99.4</v>
      </c>
      <c r="AS144" s="331">
        <v>113.7</v>
      </c>
      <c r="AT144" s="331">
        <v>114.3</v>
      </c>
      <c r="AU144" s="331">
        <v>104.7</v>
      </c>
    </row>
    <row r="145" spans="1:47" x14ac:dyDescent="0.15">
      <c r="A145" s="329"/>
      <c r="B145" s="341"/>
      <c r="C145" s="329" t="s">
        <v>93</v>
      </c>
      <c r="D145" s="331">
        <v>114</v>
      </c>
      <c r="E145" s="331">
        <v>113.9</v>
      </c>
      <c r="F145" s="331">
        <v>112.2</v>
      </c>
      <c r="G145" s="331">
        <v>295.89999999999998</v>
      </c>
      <c r="H145" s="331">
        <v>140.4</v>
      </c>
      <c r="I145" s="331">
        <v>112</v>
      </c>
      <c r="J145" s="331">
        <v>94.9</v>
      </c>
      <c r="K145" s="331">
        <v>112.7</v>
      </c>
      <c r="L145" s="331">
        <v>140.4</v>
      </c>
      <c r="M145" s="331">
        <v>126.1</v>
      </c>
      <c r="N145" s="331">
        <v>88</v>
      </c>
      <c r="O145" s="331">
        <v>93.5</v>
      </c>
      <c r="P145" s="331">
        <v>88.7</v>
      </c>
      <c r="Q145" s="331">
        <v>111.6</v>
      </c>
      <c r="R145" s="331">
        <v>107</v>
      </c>
      <c r="S145" s="331">
        <v>91.9</v>
      </c>
      <c r="T145" s="331">
        <v>97.6</v>
      </c>
      <c r="U145" s="331">
        <v>104.3</v>
      </c>
      <c r="V145" s="331">
        <v>89.7</v>
      </c>
      <c r="W145" s="331">
        <v>89.4</v>
      </c>
      <c r="X145" s="331">
        <v>123.3</v>
      </c>
      <c r="Y145" s="331">
        <v>104.2</v>
      </c>
      <c r="Z145" s="331">
        <v>295.60000000000002</v>
      </c>
      <c r="AA145" s="331">
        <v>101.2</v>
      </c>
      <c r="AB145" s="331">
        <v>85.1</v>
      </c>
      <c r="AC145" s="433">
        <v>0</v>
      </c>
      <c r="AD145" s="331">
        <v>37.4</v>
      </c>
      <c r="AE145" s="436">
        <v>425.7</v>
      </c>
      <c r="AF145" s="436" t="s">
        <v>111</v>
      </c>
      <c r="AG145" s="436">
        <v>114</v>
      </c>
      <c r="AH145" s="329"/>
      <c r="AI145" s="341"/>
      <c r="AJ145" s="329" t="s">
        <v>93</v>
      </c>
      <c r="AK145" s="331">
        <v>114</v>
      </c>
      <c r="AL145" s="331">
        <v>113</v>
      </c>
      <c r="AM145" s="331">
        <v>128.4</v>
      </c>
      <c r="AN145" s="331">
        <v>116.9</v>
      </c>
      <c r="AO145" s="331">
        <v>147.80000000000001</v>
      </c>
      <c r="AP145" s="331">
        <v>93.2</v>
      </c>
      <c r="AQ145" s="331">
        <v>89.5</v>
      </c>
      <c r="AR145" s="331">
        <v>94.8</v>
      </c>
      <c r="AS145" s="331">
        <v>114.5</v>
      </c>
      <c r="AT145" s="331">
        <v>115.4</v>
      </c>
      <c r="AU145" s="331">
        <v>100.4</v>
      </c>
    </row>
    <row r="146" spans="1:47" x14ac:dyDescent="0.15">
      <c r="A146" s="329"/>
      <c r="B146" s="341"/>
      <c r="C146" s="329" t="s">
        <v>94</v>
      </c>
      <c r="D146" s="331">
        <v>112.5</v>
      </c>
      <c r="E146" s="331">
        <v>112.4</v>
      </c>
      <c r="F146" s="331">
        <v>109.7</v>
      </c>
      <c r="G146" s="331">
        <v>261.10000000000002</v>
      </c>
      <c r="H146" s="331">
        <v>138.69999999999999</v>
      </c>
      <c r="I146" s="331">
        <v>112.7</v>
      </c>
      <c r="J146" s="331">
        <v>111.3</v>
      </c>
      <c r="K146" s="331">
        <v>103.7</v>
      </c>
      <c r="L146" s="331">
        <v>158.6</v>
      </c>
      <c r="M146" s="331">
        <v>126.8</v>
      </c>
      <c r="N146" s="331">
        <v>91.9</v>
      </c>
      <c r="O146" s="331">
        <v>96.5</v>
      </c>
      <c r="P146" s="331">
        <v>87.1</v>
      </c>
      <c r="Q146" s="331">
        <v>112.2</v>
      </c>
      <c r="R146" s="331">
        <v>103.8</v>
      </c>
      <c r="S146" s="331">
        <v>80.7</v>
      </c>
      <c r="T146" s="331">
        <v>109.9</v>
      </c>
      <c r="U146" s="331">
        <v>101.5</v>
      </c>
      <c r="V146" s="331">
        <v>85.6</v>
      </c>
      <c r="W146" s="331">
        <v>85.7</v>
      </c>
      <c r="X146" s="331">
        <v>130.80000000000001</v>
      </c>
      <c r="Y146" s="331">
        <v>106.9</v>
      </c>
      <c r="Z146" s="331">
        <v>326</v>
      </c>
      <c r="AA146" s="331">
        <v>93.3</v>
      </c>
      <c r="AB146" s="331">
        <v>87.2</v>
      </c>
      <c r="AC146" s="433">
        <v>0</v>
      </c>
      <c r="AD146" s="331">
        <v>39.4</v>
      </c>
      <c r="AE146" s="436">
        <v>420.7</v>
      </c>
      <c r="AF146" s="436" t="s">
        <v>111</v>
      </c>
      <c r="AG146" s="436">
        <v>112.5</v>
      </c>
      <c r="AH146" s="329"/>
      <c r="AI146" s="341"/>
      <c r="AJ146" s="329" t="s">
        <v>94</v>
      </c>
      <c r="AK146" s="331">
        <v>112.5</v>
      </c>
      <c r="AL146" s="331">
        <v>110.6</v>
      </c>
      <c r="AM146" s="331">
        <v>126.5</v>
      </c>
      <c r="AN146" s="331">
        <v>113.8</v>
      </c>
      <c r="AO146" s="331">
        <v>147.80000000000001</v>
      </c>
      <c r="AP146" s="331">
        <v>90.3</v>
      </c>
      <c r="AQ146" s="331">
        <v>83.2</v>
      </c>
      <c r="AR146" s="331">
        <v>93.2</v>
      </c>
      <c r="AS146" s="331">
        <v>113.6</v>
      </c>
      <c r="AT146" s="331">
        <v>114.5</v>
      </c>
      <c r="AU146" s="331">
        <v>97.4</v>
      </c>
    </row>
    <row r="147" spans="1:47" x14ac:dyDescent="0.15">
      <c r="A147" s="329"/>
      <c r="B147" s="341"/>
      <c r="C147" s="329" t="s">
        <v>95</v>
      </c>
      <c r="D147" s="331">
        <v>112.8</v>
      </c>
      <c r="E147" s="331">
        <v>112.7</v>
      </c>
      <c r="F147" s="331">
        <v>112.2</v>
      </c>
      <c r="G147" s="331">
        <v>289.8</v>
      </c>
      <c r="H147" s="331">
        <v>140.30000000000001</v>
      </c>
      <c r="I147" s="331">
        <v>112.2</v>
      </c>
      <c r="J147" s="331">
        <v>106</v>
      </c>
      <c r="K147" s="331">
        <v>107.6</v>
      </c>
      <c r="L147" s="331">
        <v>145.4</v>
      </c>
      <c r="M147" s="331">
        <v>120.3</v>
      </c>
      <c r="N147" s="331">
        <v>89.2</v>
      </c>
      <c r="O147" s="331">
        <v>85.3</v>
      </c>
      <c r="P147" s="331">
        <v>93.3</v>
      </c>
      <c r="Q147" s="331">
        <v>111.3</v>
      </c>
      <c r="R147" s="331">
        <v>104.3</v>
      </c>
      <c r="S147" s="331">
        <v>89.6</v>
      </c>
      <c r="T147" s="331">
        <v>93.7</v>
      </c>
      <c r="U147" s="331">
        <v>96.8</v>
      </c>
      <c r="V147" s="331">
        <v>86.2</v>
      </c>
      <c r="W147" s="331">
        <v>88.9</v>
      </c>
      <c r="X147" s="331">
        <v>136.4</v>
      </c>
      <c r="Y147" s="331">
        <v>107</v>
      </c>
      <c r="Z147" s="331">
        <v>339.8</v>
      </c>
      <c r="AA147" s="331">
        <v>112.3</v>
      </c>
      <c r="AB147" s="331">
        <v>87.2</v>
      </c>
      <c r="AC147" s="433">
        <v>0</v>
      </c>
      <c r="AD147" s="331">
        <v>44.7</v>
      </c>
      <c r="AE147" s="436">
        <v>479.3</v>
      </c>
      <c r="AF147" s="436" t="s">
        <v>111</v>
      </c>
      <c r="AG147" s="436">
        <v>112.8</v>
      </c>
      <c r="AH147" s="329"/>
      <c r="AI147" s="341"/>
      <c r="AJ147" s="329" t="s">
        <v>95</v>
      </c>
      <c r="AK147" s="331">
        <v>112.8</v>
      </c>
      <c r="AL147" s="331">
        <v>111.2</v>
      </c>
      <c r="AM147" s="331">
        <v>124.2</v>
      </c>
      <c r="AN147" s="331">
        <v>113.2</v>
      </c>
      <c r="AO147" s="331">
        <v>142.6</v>
      </c>
      <c r="AP147" s="331">
        <v>94.6</v>
      </c>
      <c r="AQ147" s="331">
        <v>90.5</v>
      </c>
      <c r="AR147" s="331">
        <v>96.4</v>
      </c>
      <c r="AS147" s="331">
        <v>113.7</v>
      </c>
      <c r="AT147" s="331">
        <v>114.7</v>
      </c>
      <c r="AU147" s="331">
        <v>96.7</v>
      </c>
    </row>
    <row r="148" spans="1:47" x14ac:dyDescent="0.15">
      <c r="A148" s="329"/>
      <c r="B148" s="341"/>
      <c r="C148" s="329" t="s">
        <v>96</v>
      </c>
      <c r="D148" s="331">
        <v>113.4</v>
      </c>
      <c r="E148" s="331">
        <v>113.3</v>
      </c>
      <c r="F148" s="331">
        <v>115.5</v>
      </c>
      <c r="G148" s="331">
        <v>299</v>
      </c>
      <c r="H148" s="331">
        <v>130.19999999999999</v>
      </c>
      <c r="I148" s="331">
        <v>111.6</v>
      </c>
      <c r="J148" s="331">
        <v>100.5</v>
      </c>
      <c r="K148" s="331">
        <v>111.7</v>
      </c>
      <c r="L148" s="331">
        <v>131.5</v>
      </c>
      <c r="M148" s="331">
        <v>119.2</v>
      </c>
      <c r="N148" s="331">
        <v>91.5</v>
      </c>
      <c r="O148" s="331">
        <v>92.3</v>
      </c>
      <c r="P148" s="331">
        <v>90.6</v>
      </c>
      <c r="Q148" s="331">
        <v>110</v>
      </c>
      <c r="R148" s="331">
        <v>105.8</v>
      </c>
      <c r="S148" s="331">
        <v>83.6</v>
      </c>
      <c r="T148" s="331">
        <v>85.4</v>
      </c>
      <c r="U148" s="331">
        <v>97.5</v>
      </c>
      <c r="V148" s="331">
        <v>88</v>
      </c>
      <c r="W148" s="331">
        <v>91.6</v>
      </c>
      <c r="X148" s="331">
        <v>137.30000000000001</v>
      </c>
      <c r="Y148" s="331">
        <v>110.6</v>
      </c>
      <c r="Z148" s="331">
        <v>346.1</v>
      </c>
      <c r="AA148" s="331">
        <v>104.1</v>
      </c>
      <c r="AB148" s="331">
        <v>77.099999999999994</v>
      </c>
      <c r="AC148" s="433">
        <v>0</v>
      </c>
      <c r="AD148" s="331">
        <v>43.9</v>
      </c>
      <c r="AE148" s="436">
        <v>494.9</v>
      </c>
      <c r="AF148" s="436" t="s">
        <v>111</v>
      </c>
      <c r="AG148" s="436">
        <v>113.4</v>
      </c>
      <c r="AH148" s="329"/>
      <c r="AI148" s="341"/>
      <c r="AJ148" s="329" t="s">
        <v>96</v>
      </c>
      <c r="AK148" s="331">
        <v>113.4</v>
      </c>
      <c r="AL148" s="331">
        <v>111.5</v>
      </c>
      <c r="AM148" s="331">
        <v>124</v>
      </c>
      <c r="AN148" s="331">
        <v>117.5</v>
      </c>
      <c r="AO148" s="331">
        <v>134.69999999999999</v>
      </c>
      <c r="AP148" s="331">
        <v>95.6</v>
      </c>
      <c r="AQ148" s="331">
        <v>86.1</v>
      </c>
      <c r="AR148" s="331">
        <v>99.5</v>
      </c>
      <c r="AS148" s="331">
        <v>114.5</v>
      </c>
      <c r="AT148" s="331">
        <v>115.7</v>
      </c>
      <c r="AU148" s="331">
        <v>93.6</v>
      </c>
    </row>
    <row r="149" spans="1:47" x14ac:dyDescent="0.15">
      <c r="A149" s="329"/>
      <c r="B149" s="342"/>
      <c r="C149" s="335" t="s">
        <v>97</v>
      </c>
      <c r="D149" s="337">
        <v>110.7</v>
      </c>
      <c r="E149" s="337">
        <v>110.6</v>
      </c>
      <c r="F149" s="337">
        <v>116.6</v>
      </c>
      <c r="G149" s="337">
        <v>309.5</v>
      </c>
      <c r="H149" s="337">
        <v>89.5</v>
      </c>
      <c r="I149" s="337">
        <v>108.3</v>
      </c>
      <c r="J149" s="337">
        <v>93.9</v>
      </c>
      <c r="K149" s="337">
        <v>109.7</v>
      </c>
      <c r="L149" s="337">
        <v>128.1</v>
      </c>
      <c r="M149" s="337">
        <v>125.4</v>
      </c>
      <c r="N149" s="337">
        <v>90</v>
      </c>
      <c r="O149" s="337">
        <v>98.1</v>
      </c>
      <c r="P149" s="337">
        <v>85.9</v>
      </c>
      <c r="Q149" s="337">
        <v>106.4</v>
      </c>
      <c r="R149" s="337">
        <v>104.6</v>
      </c>
      <c r="S149" s="337">
        <v>86.7</v>
      </c>
      <c r="T149" s="337">
        <v>90.3</v>
      </c>
      <c r="U149" s="337">
        <v>95.5</v>
      </c>
      <c r="V149" s="337">
        <v>93.3</v>
      </c>
      <c r="W149" s="337">
        <v>83.9</v>
      </c>
      <c r="X149" s="337">
        <v>138.4</v>
      </c>
      <c r="Y149" s="337">
        <v>104.9</v>
      </c>
      <c r="Z149" s="337">
        <v>373.1</v>
      </c>
      <c r="AA149" s="337">
        <v>108.6</v>
      </c>
      <c r="AB149" s="337">
        <v>88.8</v>
      </c>
      <c r="AC149" s="434">
        <v>0</v>
      </c>
      <c r="AD149" s="337">
        <v>30.2</v>
      </c>
      <c r="AE149" s="438">
        <v>495.9</v>
      </c>
      <c r="AF149" s="438" t="s">
        <v>111</v>
      </c>
      <c r="AG149" s="438">
        <v>110.7</v>
      </c>
      <c r="AH149" s="329"/>
      <c r="AI149" s="342"/>
      <c r="AJ149" s="335" t="s">
        <v>97</v>
      </c>
      <c r="AK149" s="337">
        <v>110.7</v>
      </c>
      <c r="AL149" s="337">
        <v>102.5</v>
      </c>
      <c r="AM149" s="337">
        <v>113.2</v>
      </c>
      <c r="AN149" s="337">
        <v>116.2</v>
      </c>
      <c r="AO149" s="337">
        <v>108.1</v>
      </c>
      <c r="AP149" s="337">
        <v>89</v>
      </c>
      <c r="AQ149" s="337">
        <v>78.099999999999994</v>
      </c>
      <c r="AR149" s="337">
        <v>93.5</v>
      </c>
      <c r="AS149" s="337">
        <v>115.4</v>
      </c>
      <c r="AT149" s="337">
        <v>117.1</v>
      </c>
      <c r="AU149" s="337">
        <v>86.1</v>
      </c>
    </row>
    <row r="150" spans="1:47" x14ac:dyDescent="0.15">
      <c r="A150" s="329"/>
      <c r="B150" s="341" t="s">
        <v>109</v>
      </c>
      <c r="C150" s="329" t="s">
        <v>84</v>
      </c>
      <c r="D150" s="331">
        <v>113</v>
      </c>
      <c r="E150" s="331">
        <v>112.9</v>
      </c>
      <c r="F150" s="331">
        <v>118</v>
      </c>
      <c r="G150" s="331">
        <v>327.10000000000002</v>
      </c>
      <c r="H150" s="331">
        <v>84</v>
      </c>
      <c r="I150" s="331">
        <v>103.7</v>
      </c>
      <c r="J150" s="331">
        <v>73.099999999999994</v>
      </c>
      <c r="K150" s="331">
        <v>109.6</v>
      </c>
      <c r="L150" s="331">
        <v>132.19999999999999</v>
      </c>
      <c r="M150" s="331">
        <v>71.2</v>
      </c>
      <c r="N150" s="331">
        <v>107.2</v>
      </c>
      <c r="O150" s="331">
        <v>116</v>
      </c>
      <c r="P150" s="331">
        <v>109.6</v>
      </c>
      <c r="Q150" s="331">
        <v>107.7</v>
      </c>
      <c r="R150" s="331">
        <v>107.3</v>
      </c>
      <c r="S150" s="331">
        <v>86.2</v>
      </c>
      <c r="T150" s="331">
        <v>90.7</v>
      </c>
      <c r="U150" s="331">
        <v>98.5</v>
      </c>
      <c r="V150" s="331">
        <v>102</v>
      </c>
      <c r="W150" s="331">
        <v>94</v>
      </c>
      <c r="X150" s="331">
        <v>140.6</v>
      </c>
      <c r="Y150" s="331">
        <v>121.3</v>
      </c>
      <c r="Z150" s="331">
        <v>346.6</v>
      </c>
      <c r="AA150" s="331">
        <v>121.5</v>
      </c>
      <c r="AB150" s="331">
        <v>81.599999999999994</v>
      </c>
      <c r="AC150" s="331">
        <v>0</v>
      </c>
      <c r="AD150" s="331">
        <v>35.5</v>
      </c>
      <c r="AE150" s="358">
        <v>492.8</v>
      </c>
      <c r="AF150" s="358" t="s">
        <v>111</v>
      </c>
      <c r="AG150" s="358">
        <v>113</v>
      </c>
      <c r="AH150" s="329"/>
      <c r="AI150" s="341" t="s">
        <v>109</v>
      </c>
      <c r="AJ150" s="329" t="s">
        <v>84</v>
      </c>
      <c r="AK150" s="331">
        <v>113</v>
      </c>
      <c r="AL150" s="331">
        <v>106</v>
      </c>
      <c r="AM150" s="344">
        <v>113.9</v>
      </c>
      <c r="AN150" s="344">
        <v>119.3</v>
      </c>
      <c r="AO150" s="344">
        <v>104.9</v>
      </c>
      <c r="AP150" s="344">
        <v>95.9</v>
      </c>
      <c r="AQ150" s="344">
        <v>90</v>
      </c>
      <c r="AR150" s="344">
        <v>98.4</v>
      </c>
      <c r="AS150" s="344">
        <v>117.1</v>
      </c>
      <c r="AT150" s="344">
        <v>118.6</v>
      </c>
      <c r="AU150" s="344">
        <v>91</v>
      </c>
    </row>
    <row r="151" spans="1:47" x14ac:dyDescent="0.15">
      <c r="A151" s="329"/>
      <c r="B151" s="341"/>
      <c r="C151" s="329" t="s">
        <v>86</v>
      </c>
      <c r="D151" s="331">
        <v>111.6</v>
      </c>
      <c r="E151" s="331">
        <v>111.5</v>
      </c>
      <c r="F151" s="331">
        <v>116.4</v>
      </c>
      <c r="G151" s="331">
        <v>343.7</v>
      </c>
      <c r="H151" s="331">
        <v>90.8</v>
      </c>
      <c r="I151" s="331">
        <v>92.6</v>
      </c>
      <c r="J151" s="331">
        <v>63.6</v>
      </c>
      <c r="K151" s="331">
        <v>98.4</v>
      </c>
      <c r="L151" s="331">
        <v>118.2</v>
      </c>
      <c r="M151" s="331">
        <v>82.7</v>
      </c>
      <c r="N151" s="331">
        <v>94</v>
      </c>
      <c r="O151" s="331">
        <v>115.1</v>
      </c>
      <c r="P151" s="331">
        <v>110.7</v>
      </c>
      <c r="Q151" s="331">
        <v>107.1</v>
      </c>
      <c r="R151" s="331">
        <v>111</v>
      </c>
      <c r="S151" s="331">
        <v>88.9</v>
      </c>
      <c r="T151" s="331">
        <v>94.4</v>
      </c>
      <c r="U151" s="331">
        <v>98.5</v>
      </c>
      <c r="V151" s="331">
        <v>99.7</v>
      </c>
      <c r="W151" s="331">
        <v>91.6</v>
      </c>
      <c r="X151" s="331">
        <v>134.30000000000001</v>
      </c>
      <c r="Y151" s="331">
        <v>114.7</v>
      </c>
      <c r="Z151" s="331">
        <v>330.4</v>
      </c>
      <c r="AA151" s="331">
        <v>110.3</v>
      </c>
      <c r="AB151" s="331">
        <v>85</v>
      </c>
      <c r="AC151" s="331">
        <v>0</v>
      </c>
      <c r="AD151" s="331">
        <v>35.200000000000003</v>
      </c>
      <c r="AE151" s="358">
        <v>489.1</v>
      </c>
      <c r="AF151" s="358" t="s">
        <v>111</v>
      </c>
      <c r="AG151" s="358">
        <v>111.6</v>
      </c>
      <c r="AH151" s="329"/>
      <c r="AI151" s="341"/>
      <c r="AJ151" s="329" t="s">
        <v>86</v>
      </c>
      <c r="AK151" s="331">
        <v>111.6</v>
      </c>
      <c r="AL151" s="331">
        <v>101.5</v>
      </c>
      <c r="AM151" s="344">
        <v>106.6</v>
      </c>
      <c r="AN151" s="344">
        <v>107.7</v>
      </c>
      <c r="AO151" s="344">
        <v>104.6</v>
      </c>
      <c r="AP151" s="344">
        <v>95</v>
      </c>
      <c r="AQ151" s="344">
        <v>90.9</v>
      </c>
      <c r="AR151" s="344">
        <v>96.8</v>
      </c>
      <c r="AS151" s="344">
        <v>117.4</v>
      </c>
      <c r="AT151" s="344">
        <v>118.6</v>
      </c>
      <c r="AU151" s="344">
        <v>97.5</v>
      </c>
    </row>
    <row r="152" spans="1:47" x14ac:dyDescent="0.15">
      <c r="A152" s="329"/>
      <c r="B152" s="341"/>
      <c r="C152" s="329" t="s">
        <v>88</v>
      </c>
      <c r="D152" s="331">
        <v>106.1</v>
      </c>
      <c r="E152" s="331">
        <v>106</v>
      </c>
      <c r="F152" s="331">
        <v>107.8</v>
      </c>
      <c r="G152" s="331">
        <v>353.7</v>
      </c>
      <c r="H152" s="331">
        <v>95.7</v>
      </c>
      <c r="I152" s="331">
        <v>85</v>
      </c>
      <c r="J152" s="331">
        <v>54.6</v>
      </c>
      <c r="K152" s="331">
        <v>93.1</v>
      </c>
      <c r="L152" s="331">
        <v>102.3</v>
      </c>
      <c r="M152" s="331">
        <v>92.6</v>
      </c>
      <c r="N152" s="331">
        <v>71.8</v>
      </c>
      <c r="O152" s="331">
        <v>97.1</v>
      </c>
      <c r="P152" s="331">
        <v>83.3</v>
      </c>
      <c r="Q152" s="331">
        <v>103</v>
      </c>
      <c r="R152" s="331">
        <v>108.1</v>
      </c>
      <c r="S152" s="331">
        <v>81.2</v>
      </c>
      <c r="T152" s="331">
        <v>94.4</v>
      </c>
      <c r="U152" s="331">
        <v>95.6</v>
      </c>
      <c r="V152" s="331">
        <v>95.3</v>
      </c>
      <c r="W152" s="331">
        <v>89.9</v>
      </c>
      <c r="X152" s="331">
        <v>125.5</v>
      </c>
      <c r="Y152" s="331">
        <v>105.4</v>
      </c>
      <c r="Z152" s="331">
        <v>312.60000000000002</v>
      </c>
      <c r="AA152" s="331">
        <v>87.1</v>
      </c>
      <c r="AB152" s="331">
        <v>85.4</v>
      </c>
      <c r="AC152" s="331">
        <v>0</v>
      </c>
      <c r="AD152" s="331">
        <v>34.6</v>
      </c>
      <c r="AE152" s="358">
        <v>485.6</v>
      </c>
      <c r="AF152" s="358" t="s">
        <v>111</v>
      </c>
      <c r="AG152" s="358">
        <v>106.1</v>
      </c>
      <c r="AH152" s="329"/>
      <c r="AI152" s="341"/>
      <c r="AJ152" s="329" t="s">
        <v>88</v>
      </c>
      <c r="AK152" s="331">
        <v>106.1</v>
      </c>
      <c r="AL152" s="331">
        <v>95.6</v>
      </c>
      <c r="AM152" s="344">
        <v>99.7</v>
      </c>
      <c r="AN152" s="344">
        <v>97.7</v>
      </c>
      <c r="AO152" s="344">
        <v>103.1</v>
      </c>
      <c r="AP152" s="344">
        <v>90.4</v>
      </c>
      <c r="AQ152" s="344">
        <v>79.7</v>
      </c>
      <c r="AR152" s="344">
        <v>94.9</v>
      </c>
      <c r="AS152" s="344">
        <v>112.1</v>
      </c>
      <c r="AT152" s="344">
        <v>112.7</v>
      </c>
      <c r="AU152" s="344">
        <v>103.4</v>
      </c>
    </row>
    <row r="153" spans="1:47" x14ac:dyDescent="0.15">
      <c r="A153" s="329"/>
      <c r="B153" s="341"/>
      <c r="C153" s="329" t="s">
        <v>89</v>
      </c>
      <c r="D153" s="331">
        <v>106.3</v>
      </c>
      <c r="E153" s="331">
        <v>106.2</v>
      </c>
      <c r="F153" s="331">
        <v>109.7</v>
      </c>
      <c r="G153" s="331">
        <v>366.2</v>
      </c>
      <c r="H153" s="331">
        <v>109.3</v>
      </c>
      <c r="I153" s="331">
        <v>88.8</v>
      </c>
      <c r="J153" s="331">
        <v>54.6</v>
      </c>
      <c r="K153" s="331">
        <v>100.8</v>
      </c>
      <c r="L153" s="331">
        <v>94.8</v>
      </c>
      <c r="M153" s="331">
        <v>85.8</v>
      </c>
      <c r="N153" s="331">
        <v>74.5</v>
      </c>
      <c r="O153" s="331">
        <v>82.9</v>
      </c>
      <c r="P153" s="331">
        <v>80.099999999999994</v>
      </c>
      <c r="Q153" s="331">
        <v>100.9</v>
      </c>
      <c r="R153" s="331">
        <v>105</v>
      </c>
      <c r="S153" s="331">
        <v>85.6</v>
      </c>
      <c r="T153" s="331">
        <v>87.1</v>
      </c>
      <c r="U153" s="331">
        <v>91.8</v>
      </c>
      <c r="V153" s="331">
        <v>94.4</v>
      </c>
      <c r="W153" s="331">
        <v>91.3</v>
      </c>
      <c r="X153" s="331">
        <v>117.8</v>
      </c>
      <c r="Y153" s="331">
        <v>93.1</v>
      </c>
      <c r="Z153" s="331">
        <v>285.8</v>
      </c>
      <c r="AA153" s="331">
        <v>101.1</v>
      </c>
      <c r="AB153" s="331">
        <v>88.8</v>
      </c>
      <c r="AC153" s="331">
        <v>0</v>
      </c>
      <c r="AD153" s="331">
        <v>37.9</v>
      </c>
      <c r="AE153" s="358">
        <v>484.1</v>
      </c>
      <c r="AF153" s="358" t="s">
        <v>111</v>
      </c>
      <c r="AG153" s="358">
        <v>106.3</v>
      </c>
      <c r="AH153" s="329"/>
      <c r="AI153" s="341"/>
      <c r="AJ153" s="329" t="s">
        <v>89</v>
      </c>
      <c r="AK153" s="331">
        <v>106.3</v>
      </c>
      <c r="AL153" s="331">
        <v>97.8</v>
      </c>
      <c r="AM153" s="344">
        <v>105.3</v>
      </c>
      <c r="AN153" s="344">
        <v>100.4</v>
      </c>
      <c r="AO153" s="344">
        <v>113.5</v>
      </c>
      <c r="AP153" s="344">
        <v>88.1</v>
      </c>
      <c r="AQ153" s="344">
        <v>73.900000000000006</v>
      </c>
      <c r="AR153" s="344">
        <v>94.1</v>
      </c>
      <c r="AS153" s="344">
        <v>111.2</v>
      </c>
      <c r="AT153" s="344">
        <v>112</v>
      </c>
      <c r="AU153" s="344">
        <v>97.9</v>
      </c>
    </row>
    <row r="154" spans="1:47" x14ac:dyDescent="0.15">
      <c r="A154" s="329"/>
      <c r="B154" s="341"/>
      <c r="C154" s="329" t="s">
        <v>90</v>
      </c>
      <c r="D154" s="331">
        <v>109.3</v>
      </c>
      <c r="E154" s="331">
        <v>109.2</v>
      </c>
      <c r="F154" s="331">
        <v>116.8</v>
      </c>
      <c r="G154" s="331">
        <v>374.4</v>
      </c>
      <c r="H154" s="331">
        <v>108.8</v>
      </c>
      <c r="I154" s="331">
        <v>90.4</v>
      </c>
      <c r="J154" s="331">
        <v>52.9</v>
      </c>
      <c r="K154" s="331">
        <v>105.5</v>
      </c>
      <c r="L154" s="331">
        <v>87.6</v>
      </c>
      <c r="M154" s="331">
        <v>84.2</v>
      </c>
      <c r="N154" s="331">
        <v>82.1</v>
      </c>
      <c r="O154" s="331">
        <v>97.6</v>
      </c>
      <c r="P154" s="331">
        <v>71.8</v>
      </c>
      <c r="Q154" s="331">
        <v>102.5</v>
      </c>
      <c r="R154" s="331">
        <v>103.2</v>
      </c>
      <c r="S154" s="331">
        <v>89.3</v>
      </c>
      <c r="T154" s="331">
        <v>87.9</v>
      </c>
      <c r="U154" s="331">
        <v>98.2</v>
      </c>
      <c r="V154" s="331">
        <v>99.2</v>
      </c>
      <c r="W154" s="331">
        <v>91.8</v>
      </c>
      <c r="X154" s="331">
        <v>126.1</v>
      </c>
      <c r="Y154" s="331">
        <v>102.8</v>
      </c>
      <c r="Z154" s="331">
        <v>287.3</v>
      </c>
      <c r="AA154" s="331">
        <v>100.6</v>
      </c>
      <c r="AB154" s="331">
        <v>84</v>
      </c>
      <c r="AC154" s="331">
        <v>0</v>
      </c>
      <c r="AD154" s="331">
        <v>56.1</v>
      </c>
      <c r="AE154" s="358">
        <v>480.8</v>
      </c>
      <c r="AF154" s="358" t="s">
        <v>111</v>
      </c>
      <c r="AG154" s="358">
        <v>109.3</v>
      </c>
      <c r="AH154" s="329"/>
      <c r="AI154" s="341"/>
      <c r="AJ154" s="329" t="s">
        <v>90</v>
      </c>
      <c r="AK154" s="331">
        <v>109.3</v>
      </c>
      <c r="AL154" s="331">
        <v>100.7</v>
      </c>
      <c r="AM154" s="344">
        <v>107</v>
      </c>
      <c r="AN154" s="344">
        <v>102.5</v>
      </c>
      <c r="AO154" s="344">
        <v>114.5</v>
      </c>
      <c r="AP154" s="344">
        <v>92.6</v>
      </c>
      <c r="AQ154" s="344">
        <v>79.900000000000006</v>
      </c>
      <c r="AR154" s="344">
        <v>97.9</v>
      </c>
      <c r="AS154" s="344">
        <v>114.3</v>
      </c>
      <c r="AT154" s="344">
        <v>115.3</v>
      </c>
      <c r="AU154" s="344">
        <v>98.2</v>
      </c>
    </row>
    <row r="155" spans="1:47" x14ac:dyDescent="0.15">
      <c r="A155" s="329"/>
      <c r="B155" s="341"/>
      <c r="C155" s="329" t="s">
        <v>91</v>
      </c>
      <c r="D155" s="331">
        <v>110.5</v>
      </c>
      <c r="E155" s="331">
        <v>110.4</v>
      </c>
      <c r="F155" s="331">
        <v>117.7</v>
      </c>
      <c r="G155" s="331">
        <v>381.9</v>
      </c>
      <c r="H155" s="331">
        <v>118.8</v>
      </c>
      <c r="I155" s="331">
        <v>94.5</v>
      </c>
      <c r="J155" s="331">
        <v>54.5</v>
      </c>
      <c r="K155" s="331">
        <v>111</v>
      </c>
      <c r="L155" s="331">
        <v>89.5</v>
      </c>
      <c r="M155" s="331">
        <v>80.5</v>
      </c>
      <c r="N155" s="331">
        <v>73.3</v>
      </c>
      <c r="O155" s="331">
        <v>82.7</v>
      </c>
      <c r="P155" s="331">
        <v>92.8</v>
      </c>
      <c r="Q155" s="331">
        <v>106.8</v>
      </c>
      <c r="R155" s="331">
        <v>101</v>
      </c>
      <c r="S155" s="331">
        <v>84.4</v>
      </c>
      <c r="T155" s="331">
        <v>89.1</v>
      </c>
      <c r="U155" s="331">
        <v>100.3</v>
      </c>
      <c r="V155" s="331">
        <v>103.7</v>
      </c>
      <c r="W155" s="331">
        <v>93.8</v>
      </c>
      <c r="X155" s="331">
        <v>132.69999999999999</v>
      </c>
      <c r="Y155" s="331">
        <v>101.3</v>
      </c>
      <c r="Z155" s="331">
        <v>317.89999999999998</v>
      </c>
      <c r="AA155" s="331">
        <v>112.7</v>
      </c>
      <c r="AB155" s="331">
        <v>82.6</v>
      </c>
      <c r="AC155" s="331">
        <v>0</v>
      </c>
      <c r="AD155" s="331">
        <v>56.5</v>
      </c>
      <c r="AE155" s="358">
        <v>476.6</v>
      </c>
      <c r="AF155" s="358" t="s">
        <v>111</v>
      </c>
      <c r="AG155" s="358">
        <v>110.5</v>
      </c>
      <c r="AH155" s="329"/>
      <c r="AI155" s="341"/>
      <c r="AJ155" s="329" t="s">
        <v>91</v>
      </c>
      <c r="AK155" s="331">
        <v>110.5</v>
      </c>
      <c r="AL155" s="331">
        <v>104.4</v>
      </c>
      <c r="AM155" s="344">
        <v>111.9</v>
      </c>
      <c r="AN155" s="344">
        <v>105.3</v>
      </c>
      <c r="AO155" s="344">
        <v>123</v>
      </c>
      <c r="AP155" s="344">
        <v>94.8</v>
      </c>
      <c r="AQ155" s="344">
        <v>78</v>
      </c>
      <c r="AR155" s="344">
        <v>101.9</v>
      </c>
      <c r="AS155" s="344">
        <v>114</v>
      </c>
      <c r="AT155" s="344">
        <v>114.8</v>
      </c>
      <c r="AU155" s="344">
        <v>101</v>
      </c>
    </row>
    <row r="156" spans="1:47" x14ac:dyDescent="0.15">
      <c r="A156" s="329"/>
      <c r="B156" s="341"/>
      <c r="C156" s="329" t="s">
        <v>92</v>
      </c>
      <c r="D156" s="331">
        <v>113</v>
      </c>
      <c r="E156" s="331">
        <v>112.9</v>
      </c>
      <c r="F156" s="331">
        <v>114.9</v>
      </c>
      <c r="G156" s="331">
        <v>386</v>
      </c>
      <c r="H156" s="331">
        <v>130.1</v>
      </c>
      <c r="I156" s="331">
        <v>92.1</v>
      </c>
      <c r="J156" s="331">
        <v>54.5</v>
      </c>
      <c r="K156" s="331">
        <v>109.2</v>
      </c>
      <c r="L156" s="331">
        <v>80</v>
      </c>
      <c r="M156" s="331">
        <v>78.2</v>
      </c>
      <c r="N156" s="331">
        <v>92.9</v>
      </c>
      <c r="O156" s="331">
        <v>98</v>
      </c>
      <c r="P156" s="331">
        <v>84.5</v>
      </c>
      <c r="Q156" s="331">
        <v>107.4</v>
      </c>
      <c r="R156" s="331">
        <v>105.3</v>
      </c>
      <c r="S156" s="331">
        <v>80.099999999999994</v>
      </c>
      <c r="T156" s="331">
        <v>84.9</v>
      </c>
      <c r="U156" s="331">
        <v>97.6</v>
      </c>
      <c r="V156" s="331">
        <v>112.2</v>
      </c>
      <c r="W156" s="331">
        <v>96.1</v>
      </c>
      <c r="X156" s="331">
        <v>145.4</v>
      </c>
      <c r="Y156" s="331">
        <v>116.7</v>
      </c>
      <c r="Z156" s="331">
        <v>360.3</v>
      </c>
      <c r="AA156" s="331">
        <v>121.4</v>
      </c>
      <c r="AB156" s="331">
        <v>81</v>
      </c>
      <c r="AC156" s="331">
        <v>0</v>
      </c>
      <c r="AD156" s="331">
        <v>48.9</v>
      </c>
      <c r="AE156" s="358">
        <v>471.8</v>
      </c>
      <c r="AF156" s="358" t="s">
        <v>111</v>
      </c>
      <c r="AG156" s="358">
        <v>113</v>
      </c>
      <c r="AH156" s="329"/>
      <c r="AI156" s="341"/>
      <c r="AJ156" s="329" t="s">
        <v>92</v>
      </c>
      <c r="AK156" s="331">
        <v>113</v>
      </c>
      <c r="AL156" s="331">
        <v>108.1</v>
      </c>
      <c r="AM156" s="344">
        <v>112.3</v>
      </c>
      <c r="AN156" s="344">
        <v>101.5</v>
      </c>
      <c r="AO156" s="344">
        <v>130.19999999999999</v>
      </c>
      <c r="AP156" s="344">
        <v>102.7</v>
      </c>
      <c r="AQ156" s="344">
        <v>92.7</v>
      </c>
      <c r="AR156" s="344">
        <v>106.9</v>
      </c>
      <c r="AS156" s="344">
        <v>115.9</v>
      </c>
      <c r="AT156" s="344">
        <v>116.9</v>
      </c>
      <c r="AU156" s="344">
        <v>98.6</v>
      </c>
    </row>
    <row r="157" spans="1:47" x14ac:dyDescent="0.15">
      <c r="A157" s="329"/>
      <c r="B157" s="341"/>
      <c r="C157" s="329" t="s">
        <v>93</v>
      </c>
      <c r="D157" s="331">
        <v>112.5</v>
      </c>
      <c r="E157" s="331">
        <v>112.4</v>
      </c>
      <c r="F157" s="331">
        <v>119.1</v>
      </c>
      <c r="G157" s="331">
        <v>343.2</v>
      </c>
      <c r="H157" s="331">
        <v>141.4</v>
      </c>
      <c r="I157" s="331">
        <v>95</v>
      </c>
      <c r="J157" s="331">
        <v>54.3</v>
      </c>
      <c r="K157" s="331">
        <v>115</v>
      </c>
      <c r="L157" s="331">
        <v>74.599999999999994</v>
      </c>
      <c r="M157" s="331">
        <v>72.8</v>
      </c>
      <c r="N157" s="331">
        <v>93.1</v>
      </c>
      <c r="O157" s="331">
        <v>85.7</v>
      </c>
      <c r="P157" s="331">
        <v>79.900000000000006</v>
      </c>
      <c r="Q157" s="331">
        <v>106.6</v>
      </c>
      <c r="R157" s="331">
        <v>106.2</v>
      </c>
      <c r="S157" s="331">
        <v>72.8</v>
      </c>
      <c r="T157" s="331">
        <v>87.2</v>
      </c>
      <c r="U157" s="331">
        <v>104.1</v>
      </c>
      <c r="V157" s="331">
        <v>105.7</v>
      </c>
      <c r="W157" s="331">
        <v>89</v>
      </c>
      <c r="X157" s="331">
        <v>138.9</v>
      </c>
      <c r="Y157" s="331">
        <v>113.2</v>
      </c>
      <c r="Z157" s="331">
        <v>339.7</v>
      </c>
      <c r="AA157" s="331">
        <v>121.1</v>
      </c>
      <c r="AB157" s="331">
        <v>81.900000000000006</v>
      </c>
      <c r="AC157" s="331">
        <v>0</v>
      </c>
      <c r="AD157" s="331">
        <v>45.2</v>
      </c>
      <c r="AE157" s="358">
        <v>475.5</v>
      </c>
      <c r="AF157" s="358" t="s">
        <v>111</v>
      </c>
      <c r="AG157" s="358">
        <v>112.5</v>
      </c>
      <c r="AH157" s="329"/>
      <c r="AI157" s="341"/>
      <c r="AJ157" s="329" t="s">
        <v>93</v>
      </c>
      <c r="AK157" s="331">
        <v>112.5</v>
      </c>
      <c r="AL157" s="331">
        <v>106</v>
      </c>
      <c r="AM157" s="344">
        <v>116.1</v>
      </c>
      <c r="AN157" s="344">
        <v>102.4</v>
      </c>
      <c r="AO157" s="344">
        <v>138.9</v>
      </c>
      <c r="AP157" s="344">
        <v>93.3</v>
      </c>
      <c r="AQ157" s="344">
        <v>76.400000000000006</v>
      </c>
      <c r="AR157" s="344">
        <v>100.3</v>
      </c>
      <c r="AS157" s="344">
        <v>116.2</v>
      </c>
      <c r="AT157" s="344">
        <v>117.4</v>
      </c>
      <c r="AU157" s="344">
        <v>96.4</v>
      </c>
    </row>
    <row r="158" spans="1:47" x14ac:dyDescent="0.15">
      <c r="A158" s="329"/>
      <c r="B158" s="341"/>
      <c r="C158" s="329" t="s">
        <v>94</v>
      </c>
      <c r="D158" s="331">
        <v>107.8</v>
      </c>
      <c r="E158" s="331">
        <v>107.7</v>
      </c>
      <c r="F158" s="331">
        <v>115.7</v>
      </c>
      <c r="G158" s="331">
        <v>293.8</v>
      </c>
      <c r="H158" s="331">
        <v>132.69999999999999</v>
      </c>
      <c r="I158" s="331">
        <v>88.3</v>
      </c>
      <c r="J158" s="331">
        <v>59.4</v>
      </c>
      <c r="K158" s="331">
        <v>104</v>
      </c>
      <c r="L158" s="331">
        <v>66.900000000000006</v>
      </c>
      <c r="M158" s="331">
        <v>72.599999999999994</v>
      </c>
      <c r="N158" s="331">
        <v>78.599999999999994</v>
      </c>
      <c r="O158" s="331">
        <v>89.2</v>
      </c>
      <c r="P158" s="331">
        <v>95.4</v>
      </c>
      <c r="Q158" s="331">
        <v>109.9</v>
      </c>
      <c r="R158" s="331">
        <v>105.9</v>
      </c>
      <c r="S158" s="331">
        <v>76.599999999999994</v>
      </c>
      <c r="T158" s="331">
        <v>89.2</v>
      </c>
      <c r="U158" s="331">
        <v>101.2</v>
      </c>
      <c r="V158" s="331">
        <v>96.6</v>
      </c>
      <c r="W158" s="331">
        <v>86.2</v>
      </c>
      <c r="X158" s="331">
        <v>137.80000000000001</v>
      </c>
      <c r="Y158" s="331">
        <v>109.7</v>
      </c>
      <c r="Z158" s="331">
        <v>342.8</v>
      </c>
      <c r="AA158" s="331">
        <v>110.2</v>
      </c>
      <c r="AB158" s="331">
        <v>79.7</v>
      </c>
      <c r="AC158" s="331">
        <v>0</v>
      </c>
      <c r="AD158" s="331">
        <v>46.8</v>
      </c>
      <c r="AE158" s="358">
        <v>472</v>
      </c>
      <c r="AF158" s="358" t="s">
        <v>111</v>
      </c>
      <c r="AG158" s="358">
        <v>107.8</v>
      </c>
      <c r="AH158" s="329"/>
      <c r="AI158" s="341"/>
      <c r="AJ158" s="329" t="s">
        <v>94</v>
      </c>
      <c r="AK158" s="331">
        <v>107.8</v>
      </c>
      <c r="AL158" s="331">
        <v>101.1</v>
      </c>
      <c r="AM158" s="344">
        <v>109.5</v>
      </c>
      <c r="AN158" s="344">
        <v>94.2</v>
      </c>
      <c r="AO158" s="344">
        <v>135.19999999999999</v>
      </c>
      <c r="AP158" s="344">
        <v>90.4</v>
      </c>
      <c r="AQ158" s="344">
        <v>74</v>
      </c>
      <c r="AR158" s="344">
        <v>97.3</v>
      </c>
      <c r="AS158" s="344">
        <v>111.7</v>
      </c>
      <c r="AT158" s="344">
        <v>112.7</v>
      </c>
      <c r="AU158" s="344">
        <v>95.4</v>
      </c>
    </row>
    <row r="159" spans="1:47" x14ac:dyDescent="0.15">
      <c r="A159" s="329"/>
      <c r="B159" s="341"/>
      <c r="C159" s="329" t="s">
        <v>95</v>
      </c>
      <c r="D159" s="331">
        <v>109.3</v>
      </c>
      <c r="E159" s="331">
        <v>109.2</v>
      </c>
      <c r="F159" s="331">
        <v>115.1</v>
      </c>
      <c r="G159" s="331">
        <v>292.2</v>
      </c>
      <c r="H159" s="331">
        <v>133</v>
      </c>
      <c r="I159" s="331">
        <v>91.4</v>
      </c>
      <c r="J159" s="331">
        <v>59.1</v>
      </c>
      <c r="K159" s="331">
        <v>109.9</v>
      </c>
      <c r="L159" s="331">
        <v>62.8</v>
      </c>
      <c r="M159" s="331">
        <v>75.7</v>
      </c>
      <c r="N159" s="331">
        <v>81.400000000000006</v>
      </c>
      <c r="O159" s="331">
        <v>83.3</v>
      </c>
      <c r="P159" s="331">
        <v>107</v>
      </c>
      <c r="Q159" s="331">
        <v>107.8</v>
      </c>
      <c r="R159" s="331">
        <v>108.2</v>
      </c>
      <c r="S159" s="331">
        <v>87.8</v>
      </c>
      <c r="T159" s="331">
        <v>92.7</v>
      </c>
      <c r="U159" s="331">
        <v>101.8</v>
      </c>
      <c r="V159" s="331">
        <v>100.5</v>
      </c>
      <c r="W159" s="331">
        <v>88.8</v>
      </c>
      <c r="X159" s="331">
        <v>141.1</v>
      </c>
      <c r="Y159" s="331">
        <v>111.7</v>
      </c>
      <c r="Z159" s="331">
        <v>347.3</v>
      </c>
      <c r="AA159" s="331">
        <v>120.6</v>
      </c>
      <c r="AB159" s="331">
        <v>76.900000000000006</v>
      </c>
      <c r="AC159" s="331">
        <v>0</v>
      </c>
      <c r="AD159" s="331">
        <v>51.3</v>
      </c>
      <c r="AE159" s="358">
        <v>473.8</v>
      </c>
      <c r="AF159" s="358" t="s">
        <v>111</v>
      </c>
      <c r="AG159" s="358">
        <v>109.3</v>
      </c>
      <c r="AH159" s="329"/>
      <c r="AI159" s="341"/>
      <c r="AJ159" s="329" t="s">
        <v>95</v>
      </c>
      <c r="AK159" s="331">
        <v>109.3</v>
      </c>
      <c r="AL159" s="331">
        <v>102.7</v>
      </c>
      <c r="AM159" s="344">
        <v>109.4</v>
      </c>
      <c r="AN159" s="344">
        <v>96.7</v>
      </c>
      <c r="AO159" s="344">
        <v>130.69999999999999</v>
      </c>
      <c r="AP159" s="344">
        <v>94.1</v>
      </c>
      <c r="AQ159" s="344">
        <v>82</v>
      </c>
      <c r="AR159" s="344">
        <v>99.2</v>
      </c>
      <c r="AS159" s="344">
        <v>113.2</v>
      </c>
      <c r="AT159" s="344">
        <v>114.1</v>
      </c>
      <c r="AU159" s="344">
        <v>97.8</v>
      </c>
    </row>
    <row r="160" spans="1:47" x14ac:dyDescent="0.15">
      <c r="A160" s="329"/>
      <c r="B160" s="341"/>
      <c r="C160" s="329" t="s">
        <v>96</v>
      </c>
      <c r="D160" s="331">
        <v>111</v>
      </c>
      <c r="E160" s="331">
        <v>110.9</v>
      </c>
      <c r="F160" s="331">
        <v>121.2</v>
      </c>
      <c r="G160" s="331">
        <v>306.60000000000002</v>
      </c>
      <c r="H160" s="331">
        <v>125.2</v>
      </c>
      <c r="I160" s="331">
        <v>89.3</v>
      </c>
      <c r="J160" s="331">
        <v>60.2</v>
      </c>
      <c r="K160" s="331">
        <v>109.5</v>
      </c>
      <c r="L160" s="331">
        <v>47</v>
      </c>
      <c r="M160" s="331">
        <v>79.400000000000006</v>
      </c>
      <c r="N160" s="331">
        <v>106.3</v>
      </c>
      <c r="O160" s="331">
        <v>90.2</v>
      </c>
      <c r="P160" s="331">
        <v>112.8</v>
      </c>
      <c r="Q160" s="331">
        <v>107.8</v>
      </c>
      <c r="R160" s="331">
        <v>101.6</v>
      </c>
      <c r="S160" s="331">
        <v>89.1</v>
      </c>
      <c r="T160" s="331">
        <v>97.2</v>
      </c>
      <c r="U160" s="331">
        <v>97.3</v>
      </c>
      <c r="V160" s="331">
        <v>104.7</v>
      </c>
      <c r="W160" s="331">
        <v>91.1</v>
      </c>
      <c r="X160" s="331">
        <v>142.80000000000001</v>
      </c>
      <c r="Y160" s="331">
        <v>128.19999999999999</v>
      </c>
      <c r="Z160" s="331">
        <v>331.4</v>
      </c>
      <c r="AA160" s="331">
        <v>116.9</v>
      </c>
      <c r="AB160" s="331">
        <v>76.400000000000006</v>
      </c>
      <c r="AC160" s="331">
        <v>0</v>
      </c>
      <c r="AD160" s="331">
        <v>48.9</v>
      </c>
      <c r="AE160" s="358">
        <v>512.79999999999995</v>
      </c>
      <c r="AF160" s="358" t="s">
        <v>111</v>
      </c>
      <c r="AG160" s="358">
        <v>111</v>
      </c>
      <c r="AH160" s="329"/>
      <c r="AI160" s="341"/>
      <c r="AJ160" s="329" t="s">
        <v>96</v>
      </c>
      <c r="AK160" s="331">
        <v>111</v>
      </c>
      <c r="AL160" s="331">
        <v>102.9</v>
      </c>
      <c r="AM160" s="344">
        <v>106.8</v>
      </c>
      <c r="AN160" s="344">
        <v>94.6</v>
      </c>
      <c r="AO160" s="344">
        <v>127.2</v>
      </c>
      <c r="AP160" s="344">
        <v>97.9</v>
      </c>
      <c r="AQ160" s="344">
        <v>87.7</v>
      </c>
      <c r="AR160" s="344">
        <v>102.1</v>
      </c>
      <c r="AS160" s="344">
        <v>115.6</v>
      </c>
      <c r="AT160" s="344">
        <v>117.1</v>
      </c>
      <c r="AU160" s="344">
        <v>90.4</v>
      </c>
    </row>
    <row r="161" spans="1:47" x14ac:dyDescent="0.15">
      <c r="A161" s="335"/>
      <c r="B161" s="342"/>
      <c r="C161" s="335" t="s">
        <v>97</v>
      </c>
      <c r="D161" s="337">
        <v>107.3</v>
      </c>
      <c r="E161" s="337">
        <v>107.2</v>
      </c>
      <c r="F161" s="337">
        <v>117.6</v>
      </c>
      <c r="G161" s="337">
        <v>304.60000000000002</v>
      </c>
      <c r="H161" s="337">
        <v>120.3</v>
      </c>
      <c r="I161" s="337">
        <v>83.8</v>
      </c>
      <c r="J161" s="337">
        <v>57.3</v>
      </c>
      <c r="K161" s="337">
        <v>103.3</v>
      </c>
      <c r="L161" s="337">
        <v>40.1</v>
      </c>
      <c r="M161" s="337">
        <v>76.099999999999994</v>
      </c>
      <c r="N161" s="337">
        <v>84.9</v>
      </c>
      <c r="O161" s="337">
        <v>81.400000000000006</v>
      </c>
      <c r="P161" s="337">
        <v>89.1</v>
      </c>
      <c r="Q161" s="337">
        <v>105.7</v>
      </c>
      <c r="R161" s="337">
        <v>107.1</v>
      </c>
      <c r="S161" s="337">
        <v>93.9</v>
      </c>
      <c r="T161" s="337">
        <v>94.4</v>
      </c>
      <c r="U161" s="337">
        <v>99.3</v>
      </c>
      <c r="V161" s="337">
        <v>108.3</v>
      </c>
      <c r="W161" s="337">
        <v>85.1</v>
      </c>
      <c r="X161" s="337">
        <v>132.30000000000001</v>
      </c>
      <c r="Y161" s="337">
        <v>100.6</v>
      </c>
      <c r="Z161" s="337">
        <v>354.3</v>
      </c>
      <c r="AA161" s="337">
        <v>119.7</v>
      </c>
      <c r="AB161" s="337">
        <v>76</v>
      </c>
      <c r="AC161" s="337">
        <v>0</v>
      </c>
      <c r="AD161" s="337">
        <v>29</v>
      </c>
      <c r="AE161" s="423">
        <v>519.20000000000005</v>
      </c>
      <c r="AF161" s="423" t="s">
        <v>111</v>
      </c>
      <c r="AG161" s="423">
        <v>107.3</v>
      </c>
      <c r="AH161" s="335"/>
      <c r="AI161" s="342"/>
      <c r="AJ161" s="335" t="s">
        <v>97</v>
      </c>
      <c r="AK161" s="337">
        <v>107.3</v>
      </c>
      <c r="AL161" s="337">
        <v>94.9</v>
      </c>
      <c r="AM161" s="346">
        <v>100</v>
      </c>
      <c r="AN161" s="346">
        <v>86.9</v>
      </c>
      <c r="AO161" s="346">
        <v>121.9</v>
      </c>
      <c r="AP161" s="346">
        <v>88.4</v>
      </c>
      <c r="AQ161" s="346">
        <v>75.400000000000006</v>
      </c>
      <c r="AR161" s="346">
        <v>93.9</v>
      </c>
      <c r="AS161" s="346">
        <v>114.5</v>
      </c>
      <c r="AT161" s="346">
        <v>116.3</v>
      </c>
      <c r="AU161" s="346">
        <v>84.1</v>
      </c>
    </row>
    <row r="162" spans="1:47" x14ac:dyDescent="0.15">
      <c r="A162" s="329"/>
      <c r="B162" s="341" t="s">
        <v>110</v>
      </c>
      <c r="C162" s="329" t="s">
        <v>84</v>
      </c>
      <c r="D162" s="344">
        <v>110.1</v>
      </c>
      <c r="E162" s="331">
        <v>110</v>
      </c>
      <c r="F162" s="331">
        <v>122.2</v>
      </c>
      <c r="G162" s="331">
        <v>330</v>
      </c>
      <c r="H162" s="331">
        <v>102.5</v>
      </c>
      <c r="I162" s="331">
        <v>82.1</v>
      </c>
      <c r="J162" s="331">
        <v>50.9</v>
      </c>
      <c r="K162" s="331">
        <v>103.6</v>
      </c>
      <c r="L162" s="331">
        <v>37.200000000000003</v>
      </c>
      <c r="M162" s="331">
        <v>80.900000000000006</v>
      </c>
      <c r="N162" s="331">
        <v>96.1</v>
      </c>
      <c r="O162" s="331">
        <v>93.5</v>
      </c>
      <c r="P162" s="331">
        <v>92.2</v>
      </c>
      <c r="Q162" s="331">
        <v>117.7</v>
      </c>
      <c r="R162" s="331">
        <v>107.2</v>
      </c>
      <c r="S162" s="331">
        <v>112.1</v>
      </c>
      <c r="T162" s="331">
        <v>99.8</v>
      </c>
      <c r="U162" s="331">
        <v>109.3</v>
      </c>
      <c r="V162" s="331">
        <v>70.5</v>
      </c>
      <c r="W162" s="331">
        <v>85.2</v>
      </c>
      <c r="X162" s="331">
        <v>123.2</v>
      </c>
      <c r="Y162" s="331">
        <v>124.1</v>
      </c>
      <c r="Z162" s="331">
        <v>270</v>
      </c>
      <c r="AA162" s="331">
        <v>121.6</v>
      </c>
      <c r="AB162" s="331">
        <v>76.2</v>
      </c>
      <c r="AC162" s="331">
        <v>0</v>
      </c>
      <c r="AD162" s="331">
        <v>27.9</v>
      </c>
      <c r="AE162" s="358">
        <v>515</v>
      </c>
      <c r="AF162" s="358" t="s">
        <v>111</v>
      </c>
      <c r="AG162" s="358">
        <v>110.1</v>
      </c>
      <c r="AH162" s="329"/>
      <c r="AI162" s="341" t="s">
        <v>110</v>
      </c>
      <c r="AJ162" s="329" t="s">
        <v>84</v>
      </c>
      <c r="AK162" s="331">
        <v>110.1</v>
      </c>
      <c r="AL162" s="331">
        <v>94</v>
      </c>
      <c r="AM162" s="344">
        <v>97.6</v>
      </c>
      <c r="AN162" s="344">
        <v>87.7</v>
      </c>
      <c r="AO162" s="344">
        <v>114.3</v>
      </c>
      <c r="AP162" s="344">
        <v>89.4</v>
      </c>
      <c r="AQ162" s="344">
        <v>80.599999999999994</v>
      </c>
      <c r="AR162" s="344">
        <v>93.1</v>
      </c>
      <c r="AS162" s="344">
        <v>119.3</v>
      </c>
      <c r="AT162" s="344">
        <v>120.9</v>
      </c>
      <c r="AU162" s="344">
        <v>91.4</v>
      </c>
    </row>
    <row r="163" spans="1:47" x14ac:dyDescent="0.15">
      <c r="A163" s="329"/>
      <c r="B163" s="341"/>
      <c r="C163" s="329" t="s">
        <v>86</v>
      </c>
      <c r="D163" s="344">
        <v>112.7</v>
      </c>
      <c r="E163" s="331">
        <v>112.6</v>
      </c>
      <c r="F163" s="331">
        <v>119</v>
      </c>
      <c r="G163" s="331">
        <v>351.6</v>
      </c>
      <c r="H163" s="331">
        <v>104.2</v>
      </c>
      <c r="I163" s="331">
        <v>90</v>
      </c>
      <c r="J163" s="331">
        <v>60.3</v>
      </c>
      <c r="K163" s="331">
        <v>113</v>
      </c>
      <c r="L163" s="331">
        <v>35.4</v>
      </c>
      <c r="M163" s="331">
        <v>82.8</v>
      </c>
      <c r="N163" s="331">
        <v>83</v>
      </c>
      <c r="O163" s="331">
        <v>108.1</v>
      </c>
      <c r="P163" s="331">
        <v>84.5</v>
      </c>
      <c r="Q163" s="331">
        <v>120.2</v>
      </c>
      <c r="R163" s="331">
        <v>112.5</v>
      </c>
      <c r="S163" s="331">
        <v>118.5</v>
      </c>
      <c r="T163" s="331">
        <v>100.6</v>
      </c>
      <c r="U163" s="331">
        <v>112.1</v>
      </c>
      <c r="V163" s="331">
        <v>62.5</v>
      </c>
      <c r="W163" s="331">
        <v>87.9</v>
      </c>
      <c r="X163" s="331">
        <v>123.5</v>
      </c>
      <c r="Y163" s="331">
        <v>132.69999999999999</v>
      </c>
      <c r="Z163" s="331">
        <v>262.2</v>
      </c>
      <c r="AA163" s="331">
        <v>115.6</v>
      </c>
      <c r="AB163" s="331">
        <v>75.7</v>
      </c>
      <c r="AC163" s="331">
        <v>0</v>
      </c>
      <c r="AD163" s="331">
        <v>25.4</v>
      </c>
      <c r="AE163" s="358">
        <v>514.1</v>
      </c>
      <c r="AF163" s="358" t="s">
        <v>111</v>
      </c>
      <c r="AG163" s="358">
        <v>112.7</v>
      </c>
      <c r="AH163" s="329"/>
      <c r="AI163" s="341"/>
      <c r="AJ163" s="329" t="s">
        <v>86</v>
      </c>
      <c r="AK163" s="331">
        <v>112.7</v>
      </c>
      <c r="AL163" s="331">
        <v>98.2</v>
      </c>
      <c r="AM163" s="344">
        <v>105.5</v>
      </c>
      <c r="AN163" s="344">
        <v>99.2</v>
      </c>
      <c r="AO163" s="344">
        <v>116.2</v>
      </c>
      <c r="AP163" s="344">
        <v>88.7</v>
      </c>
      <c r="AQ163" s="344">
        <v>79.400000000000006</v>
      </c>
      <c r="AR163" s="344">
        <v>92.7</v>
      </c>
      <c r="AS163" s="344">
        <v>121.1</v>
      </c>
      <c r="AT163" s="344">
        <v>122.4</v>
      </c>
      <c r="AU163" s="344">
        <v>98.8</v>
      </c>
    </row>
    <row r="164" spans="1:47" x14ac:dyDescent="0.15">
      <c r="A164" s="329"/>
      <c r="B164" s="341"/>
      <c r="C164" s="329" t="s">
        <v>88</v>
      </c>
      <c r="D164" s="344">
        <v>107.9</v>
      </c>
      <c r="E164" s="331">
        <v>107.8</v>
      </c>
      <c r="F164" s="331">
        <v>115.6</v>
      </c>
      <c r="G164" s="331">
        <v>286.10000000000002</v>
      </c>
      <c r="H164" s="331">
        <v>113</v>
      </c>
      <c r="I164" s="331">
        <v>78.599999999999994</v>
      </c>
      <c r="J164" s="331">
        <v>53.3</v>
      </c>
      <c r="K164" s="331">
        <v>98.1</v>
      </c>
      <c r="L164" s="331">
        <v>31.9</v>
      </c>
      <c r="M164" s="331">
        <v>93.2</v>
      </c>
      <c r="N164" s="331">
        <v>91.4</v>
      </c>
      <c r="O164" s="331">
        <v>112.4</v>
      </c>
      <c r="P164" s="331">
        <v>75.5</v>
      </c>
      <c r="Q164" s="331">
        <v>120.3</v>
      </c>
      <c r="R164" s="331">
        <v>106.7</v>
      </c>
      <c r="S164" s="331">
        <v>118.3</v>
      </c>
      <c r="T164" s="331">
        <v>101.4</v>
      </c>
      <c r="U164" s="331">
        <v>106.1</v>
      </c>
      <c r="V164" s="331">
        <v>66</v>
      </c>
      <c r="W164" s="331">
        <v>92</v>
      </c>
      <c r="X164" s="331">
        <v>114.6</v>
      </c>
      <c r="Y164" s="331">
        <v>110.9</v>
      </c>
      <c r="Z164" s="331">
        <v>271.7</v>
      </c>
      <c r="AA164" s="331">
        <v>88.5</v>
      </c>
      <c r="AB164" s="331">
        <v>75.5</v>
      </c>
      <c r="AC164" s="331">
        <v>0</v>
      </c>
      <c r="AD164" s="331">
        <v>21.2</v>
      </c>
      <c r="AE164" s="358">
        <v>532.4</v>
      </c>
      <c r="AF164" s="358" t="s">
        <v>111</v>
      </c>
      <c r="AG164" s="358">
        <v>107.9</v>
      </c>
      <c r="AH164" s="329"/>
      <c r="AI164" s="341"/>
      <c r="AJ164" s="329" t="s">
        <v>88</v>
      </c>
      <c r="AK164" s="331">
        <v>107.9</v>
      </c>
      <c r="AL164" s="331">
        <v>97</v>
      </c>
      <c r="AM164" s="344">
        <v>100.6</v>
      </c>
      <c r="AN164" s="344">
        <v>86.6</v>
      </c>
      <c r="AO164" s="344">
        <v>123.9</v>
      </c>
      <c r="AP164" s="344">
        <v>92.5</v>
      </c>
      <c r="AQ164" s="344">
        <v>92.3</v>
      </c>
      <c r="AR164" s="344">
        <v>92.6</v>
      </c>
      <c r="AS164" s="344">
        <v>114.2</v>
      </c>
      <c r="AT164" s="344">
        <v>115.2</v>
      </c>
      <c r="AU164" s="344">
        <v>97.7</v>
      </c>
    </row>
    <row r="165" spans="1:47" x14ac:dyDescent="0.15">
      <c r="A165" s="329"/>
      <c r="B165" s="341"/>
      <c r="C165" s="329" t="s">
        <v>89</v>
      </c>
      <c r="D165" s="344">
        <v>109.3</v>
      </c>
      <c r="E165" s="331">
        <v>109.2</v>
      </c>
      <c r="F165" s="331">
        <v>119.3</v>
      </c>
      <c r="G165" s="331">
        <v>311.5</v>
      </c>
      <c r="H165" s="331">
        <v>118.5</v>
      </c>
      <c r="I165" s="331">
        <v>86.1</v>
      </c>
      <c r="J165" s="331">
        <v>56.2</v>
      </c>
      <c r="K165" s="331">
        <v>109.8</v>
      </c>
      <c r="L165" s="331">
        <v>28.8</v>
      </c>
      <c r="M165" s="331">
        <v>87.5</v>
      </c>
      <c r="N165" s="331">
        <v>88.3</v>
      </c>
      <c r="O165" s="331">
        <v>96.2</v>
      </c>
      <c r="P165" s="331">
        <v>81.099999999999994</v>
      </c>
      <c r="Q165" s="331">
        <v>120.3</v>
      </c>
      <c r="R165" s="331">
        <v>106.3</v>
      </c>
      <c r="S165" s="331">
        <v>121.3</v>
      </c>
      <c r="T165" s="331">
        <v>86.9</v>
      </c>
      <c r="U165" s="331">
        <v>106.6</v>
      </c>
      <c r="V165" s="331">
        <v>63.1</v>
      </c>
      <c r="W165" s="331">
        <v>94.2</v>
      </c>
      <c r="X165" s="331">
        <v>106.4</v>
      </c>
      <c r="Y165" s="331">
        <v>101.2</v>
      </c>
      <c r="Z165" s="331">
        <v>246.4</v>
      </c>
      <c r="AA165" s="331">
        <v>89</v>
      </c>
      <c r="AB165" s="331">
        <v>74.7</v>
      </c>
      <c r="AC165" s="331">
        <v>0</v>
      </c>
      <c r="AD165" s="331">
        <v>23</v>
      </c>
      <c r="AE165" s="358">
        <v>533.5</v>
      </c>
      <c r="AF165" s="358" t="s">
        <v>111</v>
      </c>
      <c r="AG165" s="358">
        <v>109.3</v>
      </c>
      <c r="AH165" s="329"/>
      <c r="AI165" s="341"/>
      <c r="AJ165" s="329" t="s">
        <v>89</v>
      </c>
      <c r="AK165" s="331">
        <v>109.3</v>
      </c>
      <c r="AL165" s="331">
        <v>98.3</v>
      </c>
      <c r="AM165" s="344">
        <v>104.5</v>
      </c>
      <c r="AN165" s="344">
        <v>92.9</v>
      </c>
      <c r="AO165" s="344">
        <v>124.1</v>
      </c>
      <c r="AP165" s="344">
        <v>90.3</v>
      </c>
      <c r="AQ165" s="344">
        <v>86.1</v>
      </c>
      <c r="AR165" s="344">
        <v>92.1</v>
      </c>
      <c r="AS165" s="344">
        <v>115.7</v>
      </c>
      <c r="AT165" s="344">
        <v>117.2</v>
      </c>
      <c r="AU165" s="344">
        <v>89.7</v>
      </c>
    </row>
    <row r="166" spans="1:47" x14ac:dyDescent="0.15">
      <c r="A166" s="329"/>
      <c r="B166" s="341"/>
      <c r="C166" s="329" t="s">
        <v>90</v>
      </c>
      <c r="D166" s="344">
        <v>113.6</v>
      </c>
      <c r="E166" s="331">
        <v>113.5</v>
      </c>
      <c r="F166" s="331">
        <v>126.6</v>
      </c>
      <c r="G166" s="331">
        <v>356.8</v>
      </c>
      <c r="H166" s="331">
        <v>122.9</v>
      </c>
      <c r="I166" s="331">
        <v>86</v>
      </c>
      <c r="J166" s="331">
        <v>44.6</v>
      </c>
      <c r="K166" s="331">
        <v>113.4</v>
      </c>
      <c r="L166" s="331">
        <v>32.200000000000003</v>
      </c>
      <c r="M166" s="331">
        <v>83.7</v>
      </c>
      <c r="N166" s="331">
        <v>93.9</v>
      </c>
      <c r="O166" s="331">
        <v>119.5</v>
      </c>
      <c r="P166" s="331">
        <v>95</v>
      </c>
      <c r="Q166" s="331">
        <v>118.6</v>
      </c>
      <c r="R166" s="331">
        <v>109.3</v>
      </c>
      <c r="S166" s="331">
        <v>124.1</v>
      </c>
      <c r="T166" s="331">
        <v>85.2</v>
      </c>
      <c r="U166" s="331">
        <v>101</v>
      </c>
      <c r="V166" s="331">
        <v>64.2</v>
      </c>
      <c r="W166" s="331">
        <v>94.5</v>
      </c>
      <c r="X166" s="331">
        <v>111.4</v>
      </c>
      <c r="Y166" s="331">
        <v>111.5</v>
      </c>
      <c r="Z166" s="331">
        <v>246.9</v>
      </c>
      <c r="AA166" s="331">
        <v>96.8</v>
      </c>
      <c r="AB166" s="331">
        <v>74.2</v>
      </c>
      <c r="AC166" s="331">
        <v>0</v>
      </c>
      <c r="AD166" s="331">
        <v>25.6</v>
      </c>
      <c r="AE166" s="358">
        <v>533.1</v>
      </c>
      <c r="AF166" s="358" t="s">
        <v>111</v>
      </c>
      <c r="AG166" s="358">
        <v>113.6</v>
      </c>
      <c r="AH166" s="329"/>
      <c r="AI166" s="341"/>
      <c r="AJ166" s="329" t="s">
        <v>90</v>
      </c>
      <c r="AK166" s="331">
        <v>113.6</v>
      </c>
      <c r="AL166" s="331">
        <v>102</v>
      </c>
      <c r="AM166" s="344">
        <v>108.9</v>
      </c>
      <c r="AN166" s="344">
        <v>99</v>
      </c>
      <c r="AO166" s="344">
        <v>125.5</v>
      </c>
      <c r="AP166" s="344">
        <v>93.2</v>
      </c>
      <c r="AQ166" s="344">
        <v>95.2</v>
      </c>
      <c r="AR166" s="344">
        <v>92.4</v>
      </c>
      <c r="AS166" s="344">
        <v>120.2</v>
      </c>
      <c r="AT166" s="344">
        <v>121.7</v>
      </c>
      <c r="AU166" s="344">
        <v>94.6</v>
      </c>
    </row>
    <row r="167" spans="1:47" x14ac:dyDescent="0.15">
      <c r="A167" s="329"/>
      <c r="B167" s="341"/>
      <c r="C167" s="329" t="s">
        <v>91</v>
      </c>
      <c r="D167" s="344">
        <v>116.1</v>
      </c>
      <c r="E167" s="331">
        <v>116</v>
      </c>
      <c r="F167" s="331">
        <v>132.6</v>
      </c>
      <c r="G167" s="331">
        <v>356.8</v>
      </c>
      <c r="H167" s="331">
        <v>139</v>
      </c>
      <c r="I167" s="331">
        <v>84.4</v>
      </c>
      <c r="J167" s="331">
        <v>44.2</v>
      </c>
      <c r="K167" s="331">
        <v>111.4</v>
      </c>
      <c r="L167" s="331">
        <v>30</v>
      </c>
      <c r="M167" s="331">
        <v>84.8</v>
      </c>
      <c r="N167" s="331">
        <v>112.6</v>
      </c>
      <c r="O167" s="331">
        <v>93.8</v>
      </c>
      <c r="P167" s="331">
        <v>92.3</v>
      </c>
      <c r="Q167" s="331">
        <v>120.8</v>
      </c>
      <c r="R167" s="331">
        <v>109.4</v>
      </c>
      <c r="S167" s="331">
        <v>124.9</v>
      </c>
      <c r="T167" s="331">
        <v>91.6</v>
      </c>
      <c r="U167" s="331">
        <v>103.4</v>
      </c>
      <c r="V167" s="331">
        <v>72.8</v>
      </c>
      <c r="W167" s="331">
        <v>95.6</v>
      </c>
      <c r="X167" s="331">
        <v>108.6</v>
      </c>
      <c r="Y167" s="331">
        <v>107.7</v>
      </c>
      <c r="Z167" s="331">
        <v>234.7</v>
      </c>
      <c r="AA167" s="331">
        <v>101.2</v>
      </c>
      <c r="AB167" s="331">
        <v>71.099999999999994</v>
      </c>
      <c r="AC167" s="331">
        <v>0</v>
      </c>
      <c r="AD167" s="331">
        <v>29.7</v>
      </c>
      <c r="AE167" s="358">
        <v>532.9</v>
      </c>
      <c r="AF167" s="358" t="s">
        <v>111</v>
      </c>
      <c r="AG167" s="358">
        <v>116.1</v>
      </c>
      <c r="AH167" s="329"/>
      <c r="AI167" s="341"/>
      <c r="AJ167" s="329" t="s">
        <v>91</v>
      </c>
      <c r="AK167" s="331">
        <v>116.1</v>
      </c>
      <c r="AL167" s="331">
        <v>103.1</v>
      </c>
      <c r="AM167" s="344">
        <v>109.8</v>
      </c>
      <c r="AN167" s="344">
        <v>92.7</v>
      </c>
      <c r="AO167" s="344">
        <v>138.30000000000001</v>
      </c>
      <c r="AP167" s="344">
        <v>94.7</v>
      </c>
      <c r="AQ167" s="344">
        <v>96.5</v>
      </c>
      <c r="AR167" s="344">
        <v>93.9</v>
      </c>
      <c r="AS167" s="344">
        <v>123.5</v>
      </c>
      <c r="AT167" s="344">
        <v>125.3</v>
      </c>
      <c r="AU167" s="344">
        <v>93.4</v>
      </c>
    </row>
    <row r="168" spans="1:47" x14ac:dyDescent="0.15">
      <c r="A168" s="329"/>
      <c r="B168" s="341"/>
      <c r="C168" s="329" t="s">
        <v>92</v>
      </c>
      <c r="D168" s="344">
        <v>117.9</v>
      </c>
      <c r="E168" s="331">
        <v>117.8</v>
      </c>
      <c r="F168" s="331">
        <v>130.5</v>
      </c>
      <c r="G168" s="331">
        <v>365.8</v>
      </c>
      <c r="H168" s="331">
        <v>153.19999999999999</v>
      </c>
      <c r="I168" s="331">
        <v>88.4</v>
      </c>
      <c r="J168" s="331">
        <v>48.8</v>
      </c>
      <c r="K168" s="331">
        <v>116.2</v>
      </c>
      <c r="L168" s="331">
        <v>29.3</v>
      </c>
      <c r="M168" s="331">
        <v>84.2</v>
      </c>
      <c r="N168" s="331">
        <v>111.1</v>
      </c>
      <c r="O168" s="331">
        <v>112.6</v>
      </c>
      <c r="P168" s="331">
        <v>86.3</v>
      </c>
      <c r="Q168" s="331">
        <v>121.1</v>
      </c>
      <c r="R168" s="331">
        <v>108.1</v>
      </c>
      <c r="S168" s="331">
        <v>129.4</v>
      </c>
      <c r="T168" s="331">
        <v>84.4</v>
      </c>
      <c r="U168" s="331">
        <v>107.6</v>
      </c>
      <c r="V168" s="331">
        <v>81.5</v>
      </c>
      <c r="W168" s="331">
        <v>95.3</v>
      </c>
      <c r="X168" s="331">
        <v>117.2</v>
      </c>
      <c r="Y168" s="331">
        <v>120.6</v>
      </c>
      <c r="Z168" s="331">
        <v>264.60000000000002</v>
      </c>
      <c r="AA168" s="331">
        <v>89</v>
      </c>
      <c r="AB168" s="331">
        <v>69.5</v>
      </c>
      <c r="AC168" s="331">
        <v>0</v>
      </c>
      <c r="AD168" s="331">
        <v>25.3</v>
      </c>
      <c r="AE168" s="358">
        <v>529.9</v>
      </c>
      <c r="AF168" s="358" t="s">
        <v>111</v>
      </c>
      <c r="AG168" s="358">
        <v>117.9</v>
      </c>
      <c r="AH168" s="329"/>
      <c r="AI168" s="341"/>
      <c r="AJ168" s="329" t="s">
        <v>92</v>
      </c>
      <c r="AK168" s="331">
        <v>117.9</v>
      </c>
      <c r="AL168" s="331">
        <v>108.6</v>
      </c>
      <c r="AM168" s="344">
        <v>115.5</v>
      </c>
      <c r="AN168" s="344">
        <v>97.1</v>
      </c>
      <c r="AO168" s="344">
        <v>146.19999999999999</v>
      </c>
      <c r="AP168" s="344">
        <v>99.8</v>
      </c>
      <c r="AQ168" s="344">
        <v>107.2</v>
      </c>
      <c r="AR168" s="344">
        <v>96.7</v>
      </c>
      <c r="AS168" s="344">
        <v>123.2</v>
      </c>
      <c r="AT168" s="344">
        <v>125.2</v>
      </c>
      <c r="AU168" s="344">
        <v>90.3</v>
      </c>
    </row>
    <row r="169" spans="1:47" x14ac:dyDescent="0.15">
      <c r="A169" s="329"/>
      <c r="B169" s="341"/>
      <c r="C169" s="329" t="s">
        <v>93</v>
      </c>
      <c r="D169" s="344">
        <v>116.3</v>
      </c>
      <c r="E169" s="331">
        <v>116.2</v>
      </c>
      <c r="F169" s="331">
        <v>134.19999999999999</v>
      </c>
      <c r="G169" s="331">
        <v>325</v>
      </c>
      <c r="H169" s="331">
        <v>162.30000000000001</v>
      </c>
      <c r="I169" s="331">
        <v>84.7</v>
      </c>
      <c r="J169" s="331">
        <v>46</v>
      </c>
      <c r="K169" s="331">
        <v>111.2</v>
      </c>
      <c r="L169" s="331">
        <v>30</v>
      </c>
      <c r="M169" s="331">
        <v>81.400000000000006</v>
      </c>
      <c r="N169" s="331">
        <v>109.4</v>
      </c>
      <c r="O169" s="331">
        <v>113.9</v>
      </c>
      <c r="P169" s="331">
        <v>83.8</v>
      </c>
      <c r="Q169" s="331">
        <v>116.5</v>
      </c>
      <c r="R169" s="331">
        <v>110.6</v>
      </c>
      <c r="S169" s="331">
        <v>132.6</v>
      </c>
      <c r="T169" s="331">
        <v>88.8</v>
      </c>
      <c r="U169" s="331">
        <v>103.7</v>
      </c>
      <c r="V169" s="331">
        <v>78.3</v>
      </c>
      <c r="W169" s="331">
        <v>88.1</v>
      </c>
      <c r="X169" s="331">
        <v>116.4</v>
      </c>
      <c r="Y169" s="331">
        <v>113</v>
      </c>
      <c r="Z169" s="331">
        <v>274.2</v>
      </c>
      <c r="AA169" s="331">
        <v>93.5</v>
      </c>
      <c r="AB169" s="331">
        <v>70.599999999999994</v>
      </c>
      <c r="AC169" s="331">
        <v>0</v>
      </c>
      <c r="AD169" s="331">
        <v>23.5</v>
      </c>
      <c r="AE169" s="358">
        <v>531.20000000000005</v>
      </c>
      <c r="AF169" s="358" t="s">
        <v>111</v>
      </c>
      <c r="AG169" s="358">
        <v>116.3</v>
      </c>
      <c r="AH169" s="329"/>
      <c r="AI169" s="341"/>
      <c r="AJ169" s="329" t="s">
        <v>93</v>
      </c>
      <c r="AK169" s="331">
        <v>116.3</v>
      </c>
      <c r="AL169" s="331">
        <v>104.7</v>
      </c>
      <c r="AM169" s="344">
        <v>113.9</v>
      </c>
      <c r="AN169" s="344">
        <v>92.2</v>
      </c>
      <c r="AO169" s="344">
        <v>150.1</v>
      </c>
      <c r="AP169" s="344">
        <v>93</v>
      </c>
      <c r="AQ169" s="344">
        <v>100.1</v>
      </c>
      <c r="AR169" s="344">
        <v>90</v>
      </c>
      <c r="AS169" s="344">
        <v>123</v>
      </c>
      <c r="AT169" s="344">
        <v>125.3</v>
      </c>
      <c r="AU169" s="344">
        <v>84.2</v>
      </c>
    </row>
    <row r="170" spans="1:47" x14ac:dyDescent="0.15">
      <c r="A170" s="329"/>
      <c r="B170" s="341"/>
      <c r="C170" s="329" t="s">
        <v>94</v>
      </c>
      <c r="D170" s="344">
        <v>113.2</v>
      </c>
      <c r="E170" s="331">
        <v>113.1</v>
      </c>
      <c r="F170" s="331">
        <v>133.69999999999999</v>
      </c>
      <c r="G170" s="331">
        <v>282.7</v>
      </c>
      <c r="H170" s="331">
        <v>143.5</v>
      </c>
      <c r="I170" s="331">
        <v>81.7</v>
      </c>
      <c r="J170" s="331">
        <v>48.9</v>
      </c>
      <c r="K170" s="331">
        <v>105.3</v>
      </c>
      <c r="L170" s="331">
        <v>30</v>
      </c>
      <c r="M170" s="331">
        <v>82.9</v>
      </c>
      <c r="N170" s="331">
        <v>124.6</v>
      </c>
      <c r="O170" s="331">
        <v>112.7</v>
      </c>
      <c r="P170" s="331">
        <v>67.900000000000006</v>
      </c>
      <c r="Q170" s="331">
        <v>116.1</v>
      </c>
      <c r="R170" s="331">
        <v>107</v>
      </c>
      <c r="S170" s="331">
        <v>136.80000000000001</v>
      </c>
      <c r="T170" s="331">
        <v>85.4</v>
      </c>
      <c r="U170" s="331">
        <v>108.2</v>
      </c>
      <c r="V170" s="331">
        <v>76.3</v>
      </c>
      <c r="W170" s="331">
        <v>84.4</v>
      </c>
      <c r="X170" s="331">
        <v>112.1</v>
      </c>
      <c r="Y170" s="331">
        <v>112.8</v>
      </c>
      <c r="Z170" s="331">
        <v>249.2</v>
      </c>
      <c r="AA170" s="331">
        <v>91.3</v>
      </c>
      <c r="AB170" s="331">
        <v>70.5</v>
      </c>
      <c r="AC170" s="331">
        <v>0</v>
      </c>
      <c r="AD170" s="331">
        <v>27.5</v>
      </c>
      <c r="AE170" s="358">
        <v>530.29999999999995</v>
      </c>
      <c r="AF170" s="358" t="s">
        <v>111</v>
      </c>
      <c r="AG170" s="358">
        <v>113.2</v>
      </c>
      <c r="AH170" s="329"/>
      <c r="AI170" s="341"/>
      <c r="AJ170" s="329" t="s">
        <v>94</v>
      </c>
      <c r="AK170" s="331">
        <v>113.2</v>
      </c>
      <c r="AL170" s="331">
        <v>97.8</v>
      </c>
      <c r="AM170" s="344">
        <v>106.6</v>
      </c>
      <c r="AN170" s="344">
        <v>88.1</v>
      </c>
      <c r="AO170" s="344">
        <v>137.5</v>
      </c>
      <c r="AP170" s="344">
        <v>86.5</v>
      </c>
      <c r="AQ170" s="344">
        <v>83</v>
      </c>
      <c r="AR170" s="344">
        <v>88</v>
      </c>
      <c r="AS170" s="344">
        <v>122</v>
      </c>
      <c r="AT170" s="344">
        <v>124.3</v>
      </c>
      <c r="AU170" s="344">
        <v>84.1</v>
      </c>
    </row>
    <row r="171" spans="1:47" x14ac:dyDescent="0.15">
      <c r="A171" s="329"/>
      <c r="B171" s="341"/>
      <c r="C171" s="329" t="s">
        <v>95</v>
      </c>
      <c r="D171" s="344">
        <v>111.4</v>
      </c>
      <c r="E171" s="331">
        <v>111.3</v>
      </c>
      <c r="F171" s="331">
        <v>124.1</v>
      </c>
      <c r="G171" s="331">
        <v>289.3</v>
      </c>
      <c r="H171" s="331">
        <v>137.69999999999999</v>
      </c>
      <c r="I171" s="331">
        <v>79.8</v>
      </c>
      <c r="J171" s="331">
        <v>47.6</v>
      </c>
      <c r="K171" s="331">
        <v>102.3</v>
      </c>
      <c r="L171" s="331">
        <v>32.4</v>
      </c>
      <c r="M171" s="331">
        <v>84.6</v>
      </c>
      <c r="N171" s="331">
        <v>110.6</v>
      </c>
      <c r="O171" s="331">
        <v>100.8</v>
      </c>
      <c r="P171" s="331">
        <v>81.400000000000006</v>
      </c>
      <c r="Q171" s="331">
        <v>119.5</v>
      </c>
      <c r="R171" s="331">
        <v>109.5</v>
      </c>
      <c r="S171" s="331">
        <v>141.6</v>
      </c>
      <c r="T171" s="331">
        <v>83.3</v>
      </c>
      <c r="U171" s="331">
        <v>109.2</v>
      </c>
      <c r="V171" s="331">
        <v>73</v>
      </c>
      <c r="W171" s="331">
        <v>89.1</v>
      </c>
      <c r="X171" s="331">
        <v>116.4</v>
      </c>
      <c r="Y171" s="331">
        <v>126.4</v>
      </c>
      <c r="Z171" s="331">
        <v>244.1</v>
      </c>
      <c r="AA171" s="331">
        <v>105.5</v>
      </c>
      <c r="AB171" s="331">
        <v>70</v>
      </c>
      <c r="AC171" s="331">
        <v>0</v>
      </c>
      <c r="AD171" s="331">
        <v>26.1</v>
      </c>
      <c r="AE171" s="358">
        <v>532.20000000000005</v>
      </c>
      <c r="AF171" s="358" t="s">
        <v>111</v>
      </c>
      <c r="AG171" s="358">
        <v>111.4</v>
      </c>
      <c r="AH171" s="329"/>
      <c r="AI171" s="341"/>
      <c r="AJ171" s="329" t="s">
        <v>95</v>
      </c>
      <c r="AK171" s="331">
        <v>111.4</v>
      </c>
      <c r="AL171" s="331">
        <v>97.5</v>
      </c>
      <c r="AM171" s="344">
        <v>104.7</v>
      </c>
      <c r="AN171" s="344">
        <v>86.9</v>
      </c>
      <c r="AO171" s="344">
        <v>134.4</v>
      </c>
      <c r="AP171" s="344">
        <v>88.3</v>
      </c>
      <c r="AQ171" s="344">
        <v>83.7</v>
      </c>
      <c r="AR171" s="344">
        <v>90.2</v>
      </c>
      <c r="AS171" s="344">
        <v>119.4</v>
      </c>
      <c r="AT171" s="344">
        <v>121.2</v>
      </c>
      <c r="AU171" s="344">
        <v>89</v>
      </c>
    </row>
    <row r="172" spans="1:47" x14ac:dyDescent="0.15">
      <c r="A172" s="329"/>
      <c r="B172" s="341"/>
      <c r="C172" s="329" t="s">
        <v>96</v>
      </c>
      <c r="D172" s="344">
        <v>106.5</v>
      </c>
      <c r="E172" s="331">
        <v>106.4</v>
      </c>
      <c r="F172" s="331">
        <v>111.5</v>
      </c>
      <c r="G172" s="331">
        <v>284</v>
      </c>
      <c r="H172" s="331">
        <v>106.2</v>
      </c>
      <c r="I172" s="331">
        <v>84.4</v>
      </c>
      <c r="J172" s="331">
        <v>57.1</v>
      </c>
      <c r="K172" s="331">
        <v>105.3</v>
      </c>
      <c r="L172" s="331">
        <v>35.5</v>
      </c>
      <c r="M172" s="331">
        <v>86</v>
      </c>
      <c r="N172" s="331">
        <v>99</v>
      </c>
      <c r="O172" s="331">
        <v>92.2</v>
      </c>
      <c r="P172" s="331">
        <v>70.2</v>
      </c>
      <c r="Q172" s="331">
        <v>120.8</v>
      </c>
      <c r="R172" s="331">
        <v>103.3</v>
      </c>
      <c r="S172" s="331">
        <v>144.9</v>
      </c>
      <c r="T172" s="331">
        <v>90.4</v>
      </c>
      <c r="U172" s="331">
        <v>100.9</v>
      </c>
      <c r="V172" s="331">
        <v>78.8</v>
      </c>
      <c r="W172" s="331">
        <v>91.4</v>
      </c>
      <c r="X172" s="331">
        <v>120.4</v>
      </c>
      <c r="Y172" s="331">
        <v>139.1</v>
      </c>
      <c r="Z172" s="331">
        <v>247.6</v>
      </c>
      <c r="AA172" s="331">
        <v>108.9</v>
      </c>
      <c r="AB172" s="331">
        <v>69.900000000000006</v>
      </c>
      <c r="AC172" s="331">
        <v>0</v>
      </c>
      <c r="AD172" s="331">
        <v>20.7</v>
      </c>
      <c r="AE172" s="358">
        <v>535.5</v>
      </c>
      <c r="AF172" s="358" t="s">
        <v>111</v>
      </c>
      <c r="AG172" s="358">
        <v>106.5</v>
      </c>
      <c r="AH172" s="329"/>
      <c r="AI172" s="341"/>
      <c r="AJ172" s="329" t="s">
        <v>96</v>
      </c>
      <c r="AK172" s="331">
        <v>106.5</v>
      </c>
      <c r="AL172" s="331">
        <v>92.7</v>
      </c>
      <c r="AM172" s="344">
        <v>98.6</v>
      </c>
      <c r="AN172" s="344">
        <v>90.2</v>
      </c>
      <c r="AO172" s="344">
        <v>112.8</v>
      </c>
      <c r="AP172" s="344">
        <v>85</v>
      </c>
      <c r="AQ172" s="344">
        <v>66.7</v>
      </c>
      <c r="AR172" s="344">
        <v>92.7</v>
      </c>
      <c r="AS172" s="344">
        <v>114.4</v>
      </c>
      <c r="AT172" s="344">
        <v>116.4</v>
      </c>
      <c r="AU172" s="344">
        <v>81.400000000000006</v>
      </c>
    </row>
    <row r="173" spans="1:47" x14ac:dyDescent="0.15">
      <c r="A173" s="329"/>
      <c r="B173" s="341"/>
      <c r="C173" s="335" t="s">
        <v>97</v>
      </c>
      <c r="D173" s="346">
        <v>103.8</v>
      </c>
      <c r="E173" s="337">
        <v>103.7</v>
      </c>
      <c r="F173" s="337">
        <v>109</v>
      </c>
      <c r="G173" s="337">
        <v>268.89999999999998</v>
      </c>
      <c r="H173" s="337">
        <v>91.5</v>
      </c>
      <c r="I173" s="337">
        <v>84.4</v>
      </c>
      <c r="J173" s="337">
        <v>50.5</v>
      </c>
      <c r="K173" s="337">
        <v>107.6</v>
      </c>
      <c r="L173" s="337">
        <v>36.4</v>
      </c>
      <c r="M173" s="337">
        <v>84.1</v>
      </c>
      <c r="N173" s="337">
        <v>88</v>
      </c>
      <c r="O173" s="337">
        <v>105.1</v>
      </c>
      <c r="P173" s="337">
        <v>62.5</v>
      </c>
      <c r="Q173" s="337">
        <v>116.5</v>
      </c>
      <c r="R173" s="337">
        <v>108.4</v>
      </c>
      <c r="S173" s="337">
        <v>144.19999999999999</v>
      </c>
      <c r="T173" s="337">
        <v>86.9</v>
      </c>
      <c r="U173" s="337">
        <v>93.7</v>
      </c>
      <c r="V173" s="337">
        <v>81.400000000000006</v>
      </c>
      <c r="W173" s="337">
        <v>85.2</v>
      </c>
      <c r="X173" s="337">
        <v>115.8</v>
      </c>
      <c r="Y173" s="337">
        <v>108</v>
      </c>
      <c r="Z173" s="337">
        <v>283.10000000000002</v>
      </c>
      <c r="AA173" s="337">
        <v>109.8</v>
      </c>
      <c r="AB173" s="337">
        <v>69.8</v>
      </c>
      <c r="AC173" s="337">
        <v>0</v>
      </c>
      <c r="AD173" s="337">
        <v>17.399999999999999</v>
      </c>
      <c r="AE173" s="423">
        <v>536.1</v>
      </c>
      <c r="AF173" s="423" t="s">
        <v>111</v>
      </c>
      <c r="AG173" s="423">
        <v>103.8</v>
      </c>
      <c r="AH173" s="335"/>
      <c r="AI173" s="342"/>
      <c r="AJ173" s="335" t="s">
        <v>97</v>
      </c>
      <c r="AK173" s="337">
        <v>103.8</v>
      </c>
      <c r="AL173" s="337">
        <v>89.2</v>
      </c>
      <c r="AM173" s="346">
        <v>97</v>
      </c>
      <c r="AN173" s="346">
        <v>93.2</v>
      </c>
      <c r="AO173" s="346">
        <v>103.5</v>
      </c>
      <c r="AP173" s="346">
        <v>79.2</v>
      </c>
      <c r="AQ173" s="346">
        <v>63</v>
      </c>
      <c r="AR173" s="346">
        <v>86</v>
      </c>
      <c r="AS173" s="346">
        <v>112.1</v>
      </c>
      <c r="AT173" s="346">
        <v>114.2</v>
      </c>
      <c r="AU173" s="346">
        <v>78</v>
      </c>
    </row>
    <row r="174" spans="1:47" x14ac:dyDescent="0.15">
      <c r="A174" s="329"/>
      <c r="B174" s="341" t="s">
        <v>112</v>
      </c>
      <c r="C174" s="329" t="s">
        <v>84</v>
      </c>
      <c r="D174" s="344">
        <v>109.1</v>
      </c>
      <c r="E174" s="331">
        <v>109</v>
      </c>
      <c r="F174" s="331">
        <v>113.2</v>
      </c>
      <c r="G174" s="331">
        <v>259.60000000000002</v>
      </c>
      <c r="H174" s="331">
        <v>80.900000000000006</v>
      </c>
      <c r="I174" s="331">
        <v>95.5</v>
      </c>
      <c r="J174" s="331">
        <v>59</v>
      </c>
      <c r="K174" s="331">
        <v>121.4</v>
      </c>
      <c r="L174" s="331">
        <v>39.4</v>
      </c>
      <c r="M174" s="331">
        <v>96.9</v>
      </c>
      <c r="N174" s="331">
        <v>108</v>
      </c>
      <c r="O174" s="331">
        <v>119.2</v>
      </c>
      <c r="P174" s="331">
        <v>91.7</v>
      </c>
      <c r="Q174" s="331">
        <v>116.8</v>
      </c>
      <c r="R174" s="331">
        <v>110.1</v>
      </c>
      <c r="S174" s="331">
        <v>144.80000000000001</v>
      </c>
      <c r="T174" s="331">
        <v>92.6</v>
      </c>
      <c r="U174" s="331">
        <v>100.2</v>
      </c>
      <c r="V174" s="331">
        <v>74.099999999999994</v>
      </c>
      <c r="W174" s="331">
        <v>86.1</v>
      </c>
      <c r="X174" s="331">
        <v>127</v>
      </c>
      <c r="Y174" s="331">
        <v>137.4</v>
      </c>
      <c r="Z174" s="331">
        <v>277.3</v>
      </c>
      <c r="AA174" s="331">
        <v>118</v>
      </c>
      <c r="AB174" s="331">
        <v>69.8</v>
      </c>
      <c r="AC174" s="331">
        <v>0</v>
      </c>
      <c r="AD174" s="331">
        <v>22.1</v>
      </c>
      <c r="AE174" s="358">
        <v>533.5</v>
      </c>
      <c r="AF174" s="358" t="s">
        <v>111</v>
      </c>
      <c r="AG174" s="358">
        <v>109.1</v>
      </c>
      <c r="AH174" s="329"/>
      <c r="AI174" s="341" t="s">
        <v>112</v>
      </c>
      <c r="AJ174" s="329" t="s">
        <v>84</v>
      </c>
      <c r="AK174" s="331">
        <v>109.1</v>
      </c>
      <c r="AL174" s="331">
        <v>97.2</v>
      </c>
      <c r="AM174" s="344">
        <v>105.3</v>
      </c>
      <c r="AN174" s="344">
        <v>109.2</v>
      </c>
      <c r="AO174" s="344">
        <v>98.8</v>
      </c>
      <c r="AP174" s="344">
        <v>86.9</v>
      </c>
      <c r="AQ174" s="344">
        <v>71.3</v>
      </c>
      <c r="AR174" s="344">
        <v>93.4</v>
      </c>
      <c r="AS174" s="344">
        <v>116</v>
      </c>
      <c r="AT174" s="344">
        <v>117.9</v>
      </c>
      <c r="AU174" s="344">
        <v>83.9</v>
      </c>
    </row>
    <row r="175" spans="1:47" x14ac:dyDescent="0.15">
      <c r="A175" s="329"/>
      <c r="B175" s="341"/>
      <c r="C175" s="329" t="s">
        <v>86</v>
      </c>
      <c r="D175" s="344">
        <v>111.3</v>
      </c>
      <c r="E175" s="331">
        <v>111.2</v>
      </c>
      <c r="F175" s="331">
        <v>112.3</v>
      </c>
      <c r="G175" s="331">
        <v>276.2</v>
      </c>
      <c r="H175" s="331">
        <v>96.7</v>
      </c>
      <c r="I175" s="331">
        <v>95.2</v>
      </c>
      <c r="J175" s="331">
        <v>59.2</v>
      </c>
      <c r="K175" s="331">
        <v>121.1</v>
      </c>
      <c r="L175" s="331">
        <v>38.6</v>
      </c>
      <c r="M175" s="331">
        <v>92.7</v>
      </c>
      <c r="N175" s="331">
        <v>114.6</v>
      </c>
      <c r="O175" s="331">
        <v>114.6</v>
      </c>
      <c r="P175" s="331">
        <v>68.900000000000006</v>
      </c>
      <c r="Q175" s="331">
        <v>118.3</v>
      </c>
      <c r="R175" s="331">
        <v>113.5</v>
      </c>
      <c r="S175" s="331">
        <v>148</v>
      </c>
      <c r="T175" s="331">
        <v>91.4</v>
      </c>
      <c r="U175" s="331">
        <v>106.6</v>
      </c>
      <c r="V175" s="331">
        <v>69.599999999999994</v>
      </c>
      <c r="W175" s="331">
        <v>89.8</v>
      </c>
      <c r="X175" s="331">
        <v>119.2</v>
      </c>
      <c r="Y175" s="331">
        <v>127.8</v>
      </c>
      <c r="Z175" s="331">
        <v>255</v>
      </c>
      <c r="AA175" s="331">
        <v>106.4</v>
      </c>
      <c r="AB175" s="331">
        <v>70.8</v>
      </c>
      <c r="AC175" s="331">
        <v>0</v>
      </c>
      <c r="AD175" s="331">
        <v>25.8</v>
      </c>
      <c r="AE175" s="358">
        <v>535.4</v>
      </c>
      <c r="AF175" s="358" t="s">
        <v>111</v>
      </c>
      <c r="AG175" s="358">
        <v>111.3</v>
      </c>
      <c r="AH175" s="329"/>
      <c r="AI175" s="341"/>
      <c r="AJ175" s="329" t="s">
        <v>86</v>
      </c>
      <c r="AK175" s="331">
        <v>111.3</v>
      </c>
      <c r="AL175" s="331">
        <v>99.2</v>
      </c>
      <c r="AM175" s="344">
        <v>108.6</v>
      </c>
      <c r="AN175" s="344">
        <v>107.5</v>
      </c>
      <c r="AO175" s="344">
        <v>110.6</v>
      </c>
      <c r="AP175" s="344">
        <v>87.2</v>
      </c>
      <c r="AQ175" s="344">
        <v>74.5</v>
      </c>
      <c r="AR175" s="344">
        <v>92.5</v>
      </c>
      <c r="AS175" s="344">
        <v>118.2</v>
      </c>
      <c r="AT175" s="344">
        <v>120</v>
      </c>
      <c r="AU175" s="344">
        <v>87.6</v>
      </c>
    </row>
    <row r="176" spans="1:47" x14ac:dyDescent="0.15">
      <c r="A176" s="329"/>
      <c r="B176" s="341"/>
      <c r="C176" s="329" t="s">
        <v>88</v>
      </c>
      <c r="D176" s="344">
        <v>107.2</v>
      </c>
      <c r="E176" s="331">
        <v>107.1</v>
      </c>
      <c r="F176" s="331">
        <v>108.1</v>
      </c>
      <c r="G176" s="331">
        <v>284.60000000000002</v>
      </c>
      <c r="H176" s="331">
        <v>102.1</v>
      </c>
      <c r="I176" s="331">
        <v>77</v>
      </c>
      <c r="J176" s="331">
        <v>41.4</v>
      </c>
      <c r="K176" s="331">
        <v>98.5</v>
      </c>
      <c r="L176" s="331">
        <v>40.1</v>
      </c>
      <c r="M176" s="331">
        <v>92.5</v>
      </c>
      <c r="N176" s="331">
        <v>99.9</v>
      </c>
      <c r="O176" s="331">
        <v>122</v>
      </c>
      <c r="P176" s="331">
        <v>57.3</v>
      </c>
      <c r="Q176" s="331">
        <v>113.4</v>
      </c>
      <c r="R176" s="331">
        <v>112.9</v>
      </c>
      <c r="S176" s="331">
        <v>150.30000000000001</v>
      </c>
      <c r="T176" s="331">
        <v>93.2</v>
      </c>
      <c r="U176" s="331">
        <v>110.6</v>
      </c>
      <c r="V176" s="331">
        <v>63.3</v>
      </c>
      <c r="W176" s="331">
        <v>91.5</v>
      </c>
      <c r="X176" s="331">
        <v>111.2</v>
      </c>
      <c r="Y176" s="331">
        <v>117.7</v>
      </c>
      <c r="Z176" s="331">
        <v>239.2</v>
      </c>
      <c r="AA176" s="331">
        <v>88.6</v>
      </c>
      <c r="AB176" s="331">
        <v>71.599999999999994</v>
      </c>
      <c r="AC176" s="331">
        <v>0</v>
      </c>
      <c r="AD176" s="331">
        <v>25.8</v>
      </c>
      <c r="AE176" s="358">
        <v>537.79999999999995</v>
      </c>
      <c r="AF176" s="358" t="s">
        <v>111</v>
      </c>
      <c r="AG176" s="358">
        <v>107.2</v>
      </c>
      <c r="AH176" s="329"/>
      <c r="AI176" s="341"/>
      <c r="AJ176" s="329" t="s">
        <v>88</v>
      </c>
      <c r="AK176" s="331">
        <v>107.2</v>
      </c>
      <c r="AL176" s="331">
        <v>92.4</v>
      </c>
      <c r="AM176" s="344">
        <v>98.4</v>
      </c>
      <c r="AN176" s="344">
        <v>91.5</v>
      </c>
      <c r="AO176" s="344">
        <v>110.1</v>
      </c>
      <c r="AP176" s="344">
        <v>84.8</v>
      </c>
      <c r="AQ176" s="344">
        <v>73.5</v>
      </c>
      <c r="AR176" s="344">
        <v>89.5</v>
      </c>
      <c r="AS176" s="344">
        <v>115.7</v>
      </c>
      <c r="AT176" s="344">
        <v>117</v>
      </c>
      <c r="AU176" s="344">
        <v>93.3</v>
      </c>
    </row>
    <row r="177" spans="1:47" x14ac:dyDescent="0.15">
      <c r="A177" s="329"/>
      <c r="B177" s="341"/>
      <c r="C177" s="329" t="s">
        <v>89</v>
      </c>
      <c r="D177" s="344">
        <v>109.6</v>
      </c>
      <c r="E177" s="331">
        <v>109.4</v>
      </c>
      <c r="F177" s="331">
        <v>116.2</v>
      </c>
      <c r="G177" s="331">
        <v>290.8</v>
      </c>
      <c r="H177" s="331">
        <v>125.2</v>
      </c>
      <c r="I177" s="331">
        <v>81.400000000000006</v>
      </c>
      <c r="J177" s="331">
        <v>39.5</v>
      </c>
      <c r="K177" s="331">
        <v>105.8</v>
      </c>
      <c r="L177" s="331">
        <v>42.4</v>
      </c>
      <c r="M177" s="331">
        <v>101.6</v>
      </c>
      <c r="N177" s="331">
        <v>101.9</v>
      </c>
      <c r="O177" s="331">
        <v>88.3</v>
      </c>
      <c r="P177" s="331">
        <v>81.400000000000006</v>
      </c>
      <c r="Q177" s="331">
        <v>115.5</v>
      </c>
      <c r="R177" s="331">
        <v>111.8</v>
      </c>
      <c r="S177" s="331">
        <v>151.30000000000001</v>
      </c>
      <c r="T177" s="331">
        <v>86.7</v>
      </c>
      <c r="U177" s="331">
        <v>111.9</v>
      </c>
      <c r="V177" s="331">
        <v>63.8</v>
      </c>
      <c r="W177" s="331">
        <v>93.4</v>
      </c>
      <c r="X177" s="331">
        <v>99.4</v>
      </c>
      <c r="Y177" s="331">
        <v>94.2</v>
      </c>
      <c r="Z177" s="331">
        <v>221</v>
      </c>
      <c r="AA177" s="331">
        <v>95.3</v>
      </c>
      <c r="AB177" s="331">
        <v>73.400000000000006</v>
      </c>
      <c r="AC177" s="331">
        <v>0</v>
      </c>
      <c r="AD177" s="331">
        <v>24.5</v>
      </c>
      <c r="AE177" s="358">
        <v>537.79999999999995</v>
      </c>
      <c r="AF177" s="358" t="s">
        <v>111</v>
      </c>
      <c r="AG177" s="358">
        <v>109.6</v>
      </c>
      <c r="AH177" s="329"/>
      <c r="AI177" s="341"/>
      <c r="AJ177" s="329" t="s">
        <v>89</v>
      </c>
      <c r="AK177" s="331">
        <v>109.6</v>
      </c>
      <c r="AL177" s="331">
        <v>95.6</v>
      </c>
      <c r="AM177" s="344">
        <v>107.3</v>
      </c>
      <c r="AN177" s="344">
        <v>96.1</v>
      </c>
      <c r="AO177" s="344">
        <v>125.9</v>
      </c>
      <c r="AP177" s="344">
        <v>80.8</v>
      </c>
      <c r="AQ177" s="344">
        <v>67.8</v>
      </c>
      <c r="AR177" s="344">
        <v>86.3</v>
      </c>
      <c r="AS177" s="344">
        <v>117.5</v>
      </c>
      <c r="AT177" s="344">
        <v>119.3</v>
      </c>
      <c r="AU177" s="344">
        <v>88.7</v>
      </c>
    </row>
    <row r="178" spans="1:47" x14ac:dyDescent="0.15">
      <c r="A178" s="329"/>
      <c r="B178" s="341"/>
      <c r="C178" s="329" t="s">
        <v>90</v>
      </c>
      <c r="D178" s="344">
        <v>112.2</v>
      </c>
      <c r="E178" s="331">
        <v>112.1</v>
      </c>
      <c r="F178" s="331">
        <v>118.8</v>
      </c>
      <c r="G178" s="331">
        <v>314.8</v>
      </c>
      <c r="H178" s="331">
        <v>125.9</v>
      </c>
      <c r="I178" s="331">
        <v>82.7</v>
      </c>
      <c r="J178" s="331">
        <v>38.9</v>
      </c>
      <c r="K178" s="331">
        <v>107.7</v>
      </c>
      <c r="L178" s="331">
        <v>44.1</v>
      </c>
      <c r="M178" s="331">
        <v>102.2</v>
      </c>
      <c r="N178" s="331">
        <v>120.5</v>
      </c>
      <c r="O178" s="331">
        <v>108.7</v>
      </c>
      <c r="P178" s="331">
        <v>88.1</v>
      </c>
      <c r="Q178" s="331">
        <v>116.5</v>
      </c>
      <c r="R178" s="331">
        <v>109.7</v>
      </c>
      <c r="S178" s="331">
        <v>152.9</v>
      </c>
      <c r="T178" s="331">
        <v>81.3</v>
      </c>
      <c r="U178" s="331">
        <v>108.6</v>
      </c>
      <c r="V178" s="331">
        <v>65.900000000000006</v>
      </c>
      <c r="W178" s="331">
        <v>94</v>
      </c>
      <c r="X178" s="331">
        <v>101.8</v>
      </c>
      <c r="Y178" s="331">
        <v>94.6</v>
      </c>
      <c r="Z178" s="331">
        <v>221</v>
      </c>
      <c r="AA178" s="331">
        <v>99</v>
      </c>
      <c r="AB178" s="331">
        <v>72.2</v>
      </c>
      <c r="AC178" s="331">
        <v>0</v>
      </c>
      <c r="AD178" s="331">
        <v>32.5</v>
      </c>
      <c r="AE178" s="358">
        <v>536.20000000000005</v>
      </c>
      <c r="AF178" s="358" t="s">
        <v>111</v>
      </c>
      <c r="AG178" s="358">
        <v>112.2</v>
      </c>
      <c r="AH178" s="329"/>
      <c r="AI178" s="341"/>
      <c r="AJ178" s="329" t="s">
        <v>90</v>
      </c>
      <c r="AK178" s="331">
        <v>112.2</v>
      </c>
      <c r="AL178" s="331">
        <v>98</v>
      </c>
      <c r="AM178" s="344">
        <v>109.6</v>
      </c>
      <c r="AN178" s="344">
        <v>99.8</v>
      </c>
      <c r="AO178" s="344">
        <v>126</v>
      </c>
      <c r="AP178" s="344">
        <v>83.3</v>
      </c>
      <c r="AQ178" s="344">
        <v>74</v>
      </c>
      <c r="AR178" s="344">
        <v>87.1</v>
      </c>
      <c r="AS178" s="344">
        <v>120.4</v>
      </c>
      <c r="AT178" s="344">
        <v>122.5</v>
      </c>
      <c r="AU178" s="344">
        <v>84.9</v>
      </c>
    </row>
    <row r="179" spans="1:47" x14ac:dyDescent="0.15">
      <c r="A179" s="329"/>
      <c r="B179" s="341"/>
      <c r="C179" s="329" t="s">
        <v>91</v>
      </c>
      <c r="D179" s="344">
        <v>113.9</v>
      </c>
      <c r="E179" s="331">
        <v>113.8</v>
      </c>
      <c r="F179" s="331">
        <v>119.7</v>
      </c>
      <c r="G179" s="331">
        <v>334.9</v>
      </c>
      <c r="H179" s="331">
        <v>156.80000000000001</v>
      </c>
      <c r="I179" s="331">
        <v>85</v>
      </c>
      <c r="J179" s="331">
        <v>45.3</v>
      </c>
      <c r="K179" s="331">
        <v>108.9</v>
      </c>
      <c r="L179" s="331">
        <v>44.7</v>
      </c>
      <c r="M179" s="331">
        <v>95.8</v>
      </c>
      <c r="N179" s="331">
        <v>111.3</v>
      </c>
      <c r="O179" s="331">
        <v>94.6</v>
      </c>
      <c r="P179" s="331">
        <v>81.900000000000006</v>
      </c>
      <c r="Q179" s="331">
        <v>118.2</v>
      </c>
      <c r="R179" s="331">
        <v>106.6</v>
      </c>
      <c r="S179" s="331">
        <v>160.30000000000001</v>
      </c>
      <c r="T179" s="331">
        <v>82.3</v>
      </c>
      <c r="U179" s="331">
        <v>110.8</v>
      </c>
      <c r="V179" s="331">
        <v>71.2</v>
      </c>
      <c r="W179" s="331">
        <v>94.8</v>
      </c>
      <c r="X179" s="331">
        <v>109</v>
      </c>
      <c r="Y179" s="331">
        <v>101.9</v>
      </c>
      <c r="Z179" s="331">
        <v>238.2</v>
      </c>
      <c r="AA179" s="331">
        <v>107.7</v>
      </c>
      <c r="AB179" s="331">
        <v>72.2</v>
      </c>
      <c r="AC179" s="331">
        <v>0</v>
      </c>
      <c r="AD179" s="331">
        <v>33.9</v>
      </c>
      <c r="AE179" s="358">
        <v>534.1</v>
      </c>
      <c r="AF179" s="358" t="s">
        <v>111</v>
      </c>
      <c r="AG179" s="358">
        <v>113.9</v>
      </c>
      <c r="AH179" s="329"/>
      <c r="AI179" s="341"/>
      <c r="AJ179" s="329" t="s">
        <v>91</v>
      </c>
      <c r="AK179" s="331">
        <v>113.9</v>
      </c>
      <c r="AL179" s="331">
        <v>103.7</v>
      </c>
      <c r="AM179" s="344">
        <v>118.1</v>
      </c>
      <c r="AN179" s="344">
        <v>100.6</v>
      </c>
      <c r="AO179" s="344">
        <v>147.30000000000001</v>
      </c>
      <c r="AP179" s="344">
        <v>85.3</v>
      </c>
      <c r="AQ179" s="344">
        <v>70.900000000000006</v>
      </c>
      <c r="AR179" s="344">
        <v>91.3</v>
      </c>
      <c r="AS179" s="344">
        <v>119.8</v>
      </c>
      <c r="AT179" s="344">
        <v>122.1</v>
      </c>
      <c r="AU179" s="344">
        <v>81.5</v>
      </c>
    </row>
    <row r="180" spans="1:47" x14ac:dyDescent="0.15">
      <c r="A180" s="329"/>
      <c r="B180" s="341"/>
      <c r="C180" s="329" t="s">
        <v>92</v>
      </c>
      <c r="D180" s="344">
        <v>118.6</v>
      </c>
      <c r="E180" s="331">
        <v>118.5</v>
      </c>
      <c r="F180" s="331">
        <v>120.8</v>
      </c>
      <c r="G180" s="331">
        <v>368.8</v>
      </c>
      <c r="H180" s="331">
        <v>180.3</v>
      </c>
      <c r="I180" s="331">
        <v>81.8</v>
      </c>
      <c r="J180" s="331">
        <v>48.9</v>
      </c>
      <c r="K180" s="331">
        <v>106.1</v>
      </c>
      <c r="L180" s="331">
        <v>26.8</v>
      </c>
      <c r="M180" s="331">
        <v>90.5</v>
      </c>
      <c r="N180" s="331">
        <v>123.9</v>
      </c>
      <c r="O180" s="331">
        <v>108.9</v>
      </c>
      <c r="P180" s="331">
        <v>85.9</v>
      </c>
      <c r="Q180" s="331">
        <v>115.6</v>
      </c>
      <c r="R180" s="331">
        <v>111.3</v>
      </c>
      <c r="S180" s="331">
        <v>161.5</v>
      </c>
      <c r="T180" s="331">
        <v>87.9</v>
      </c>
      <c r="U180" s="331">
        <v>114.8</v>
      </c>
      <c r="V180" s="331">
        <v>80.2</v>
      </c>
      <c r="W180" s="331">
        <v>96.4</v>
      </c>
      <c r="X180" s="331">
        <v>112.1</v>
      </c>
      <c r="Y180" s="331">
        <v>113.9</v>
      </c>
      <c r="Z180" s="331">
        <v>249.6</v>
      </c>
      <c r="AA180" s="331">
        <v>102.4</v>
      </c>
      <c r="AB180" s="331">
        <v>70</v>
      </c>
      <c r="AC180" s="331">
        <v>0</v>
      </c>
      <c r="AD180" s="331">
        <v>23.3</v>
      </c>
      <c r="AE180" s="358">
        <v>538.5</v>
      </c>
      <c r="AF180" s="358" t="s">
        <v>111</v>
      </c>
      <c r="AG180" s="358">
        <v>118.6</v>
      </c>
      <c r="AH180" s="329"/>
      <c r="AI180" s="341"/>
      <c r="AJ180" s="329" t="s">
        <v>92</v>
      </c>
      <c r="AK180" s="331">
        <v>118.6</v>
      </c>
      <c r="AL180" s="331">
        <v>108.1</v>
      </c>
      <c r="AM180" s="344">
        <v>119.2</v>
      </c>
      <c r="AN180" s="344">
        <v>92.9</v>
      </c>
      <c r="AO180" s="344">
        <v>163.4</v>
      </c>
      <c r="AP180" s="344">
        <v>93.9</v>
      </c>
      <c r="AQ180" s="344">
        <v>95.3</v>
      </c>
      <c r="AR180" s="344">
        <v>93.3</v>
      </c>
      <c r="AS180" s="344">
        <v>124.6</v>
      </c>
      <c r="AT180" s="344">
        <v>127</v>
      </c>
      <c r="AU180" s="344">
        <v>83.9</v>
      </c>
    </row>
    <row r="181" spans="1:47" x14ac:dyDescent="0.15">
      <c r="A181" s="329"/>
      <c r="B181" s="341"/>
      <c r="C181" s="329" t="s">
        <v>93</v>
      </c>
      <c r="D181" s="344">
        <v>117.2</v>
      </c>
      <c r="E181" s="331">
        <v>117.1</v>
      </c>
      <c r="F181" s="331">
        <v>124.2</v>
      </c>
      <c r="G181" s="331">
        <v>359.5</v>
      </c>
      <c r="H181" s="331">
        <v>185.9</v>
      </c>
      <c r="I181" s="331">
        <v>81.7</v>
      </c>
      <c r="J181" s="331">
        <v>46.6</v>
      </c>
      <c r="K181" s="331">
        <v>107.1</v>
      </c>
      <c r="L181" s="331">
        <v>25.1</v>
      </c>
      <c r="M181" s="331">
        <v>94.4</v>
      </c>
      <c r="N181" s="331">
        <v>101.1</v>
      </c>
      <c r="O181" s="331">
        <v>114.7</v>
      </c>
      <c r="P181" s="331">
        <v>118.7</v>
      </c>
      <c r="Q181" s="331">
        <v>116.3</v>
      </c>
      <c r="R181" s="331">
        <v>111.2</v>
      </c>
      <c r="S181" s="331">
        <v>166.9</v>
      </c>
      <c r="T181" s="331">
        <v>84.5</v>
      </c>
      <c r="U181" s="331">
        <v>114.9</v>
      </c>
      <c r="V181" s="331">
        <v>69.3</v>
      </c>
      <c r="W181" s="331">
        <v>88.7</v>
      </c>
      <c r="X181" s="331">
        <v>104.3</v>
      </c>
      <c r="Y181" s="331">
        <v>101.2</v>
      </c>
      <c r="Z181" s="331">
        <v>237.9</v>
      </c>
      <c r="AA181" s="331">
        <v>100.2</v>
      </c>
      <c r="AB181" s="331">
        <v>70.2</v>
      </c>
      <c r="AC181" s="331">
        <v>0</v>
      </c>
      <c r="AD181" s="331">
        <v>20.7</v>
      </c>
      <c r="AE181" s="358">
        <v>536.6</v>
      </c>
      <c r="AF181" s="358" t="s">
        <v>111</v>
      </c>
      <c r="AG181" s="358">
        <v>117.2</v>
      </c>
      <c r="AH181" s="329"/>
      <c r="AI181" s="341"/>
      <c r="AJ181" s="329" t="s">
        <v>93</v>
      </c>
      <c r="AK181" s="331">
        <v>117.2</v>
      </c>
      <c r="AL181" s="331">
        <v>106.6</v>
      </c>
      <c r="AM181" s="344">
        <v>122.6</v>
      </c>
      <c r="AN181" s="344">
        <v>94.8</v>
      </c>
      <c r="AO181" s="344">
        <v>169.1</v>
      </c>
      <c r="AP181" s="344">
        <v>86.1</v>
      </c>
      <c r="AQ181" s="344">
        <v>89.6</v>
      </c>
      <c r="AR181" s="344">
        <v>84.7</v>
      </c>
      <c r="AS181" s="344">
        <v>123.3</v>
      </c>
      <c r="AT181" s="344">
        <v>125.8</v>
      </c>
      <c r="AU181" s="344">
        <v>80.400000000000006</v>
      </c>
    </row>
    <row r="182" spans="1:47" x14ac:dyDescent="0.15">
      <c r="A182" s="329"/>
      <c r="B182" s="341"/>
      <c r="C182" s="329" t="s">
        <v>94</v>
      </c>
      <c r="D182" s="462">
        <v>114.7</v>
      </c>
      <c r="E182" s="331">
        <v>114.6</v>
      </c>
      <c r="F182" s="331">
        <v>124.5</v>
      </c>
      <c r="G182" s="331">
        <v>320.5</v>
      </c>
      <c r="H182" s="331">
        <v>175.6</v>
      </c>
      <c r="I182" s="331">
        <v>78</v>
      </c>
      <c r="J182" s="331">
        <v>53.4</v>
      </c>
      <c r="K182" s="331">
        <v>98.8</v>
      </c>
      <c r="L182" s="331">
        <v>24.1</v>
      </c>
      <c r="M182" s="331">
        <v>86.9</v>
      </c>
      <c r="N182" s="331">
        <v>102.6</v>
      </c>
      <c r="O182" s="331">
        <v>118</v>
      </c>
      <c r="P182" s="331">
        <v>115</v>
      </c>
      <c r="Q182" s="331">
        <v>116.7</v>
      </c>
      <c r="R182" s="331">
        <v>110.2</v>
      </c>
      <c r="S182" s="331">
        <v>170.3</v>
      </c>
      <c r="T182" s="331">
        <v>86.5</v>
      </c>
      <c r="U182" s="331">
        <v>118.4</v>
      </c>
      <c r="V182" s="331">
        <v>70.2</v>
      </c>
      <c r="W182" s="331">
        <v>86.1</v>
      </c>
      <c r="X182" s="331">
        <v>100.9</v>
      </c>
      <c r="Y182" s="331">
        <v>98.8</v>
      </c>
      <c r="Z182" s="331">
        <v>224.8</v>
      </c>
      <c r="AA182" s="331">
        <v>89</v>
      </c>
      <c r="AB182" s="331">
        <v>71.400000000000006</v>
      </c>
      <c r="AC182" s="331">
        <v>0</v>
      </c>
      <c r="AD182" s="331">
        <v>23.7</v>
      </c>
      <c r="AE182" s="358">
        <v>533.5</v>
      </c>
      <c r="AF182" s="358" t="s">
        <v>111</v>
      </c>
      <c r="AG182" s="358">
        <v>114.7</v>
      </c>
      <c r="AH182" s="329"/>
      <c r="AI182" s="341"/>
      <c r="AJ182" s="329" t="s">
        <v>94</v>
      </c>
      <c r="AK182" s="331">
        <v>114.7</v>
      </c>
      <c r="AL182" s="331">
        <v>100.9</v>
      </c>
      <c r="AM182" s="344">
        <v>115</v>
      </c>
      <c r="AN182" s="344">
        <v>87.6</v>
      </c>
      <c r="AO182" s="344">
        <v>160.69999999999999</v>
      </c>
      <c r="AP182" s="344">
        <v>83.1</v>
      </c>
      <c r="AQ182" s="344">
        <v>86.4</v>
      </c>
      <c r="AR182" s="344">
        <v>81.7</v>
      </c>
      <c r="AS182" s="344">
        <v>122.6</v>
      </c>
      <c r="AT182" s="344">
        <v>124.8</v>
      </c>
      <c r="AU182" s="344">
        <v>84.4</v>
      </c>
    </row>
    <row r="183" spans="1:47" x14ac:dyDescent="0.15">
      <c r="A183" s="329"/>
      <c r="B183" s="341"/>
      <c r="C183" s="329" t="s">
        <v>95</v>
      </c>
      <c r="D183" s="344">
        <v>117.9</v>
      </c>
      <c r="E183" s="331">
        <v>117.8</v>
      </c>
      <c r="F183" s="331">
        <v>129.30000000000001</v>
      </c>
      <c r="G183" s="331">
        <v>334.4</v>
      </c>
      <c r="H183" s="331">
        <v>152.4</v>
      </c>
      <c r="I183" s="331">
        <v>80.099999999999994</v>
      </c>
      <c r="J183" s="331">
        <v>51</v>
      </c>
      <c r="K183" s="331">
        <v>103.4</v>
      </c>
      <c r="L183" s="331">
        <v>23.4</v>
      </c>
      <c r="M183" s="331">
        <v>84.8</v>
      </c>
      <c r="N183" s="331">
        <v>118</v>
      </c>
      <c r="O183" s="331">
        <v>110.7</v>
      </c>
      <c r="P183" s="331">
        <v>107.1</v>
      </c>
      <c r="Q183" s="331">
        <v>116.4</v>
      </c>
      <c r="R183" s="331">
        <v>118.9</v>
      </c>
      <c r="S183" s="331">
        <v>170.7</v>
      </c>
      <c r="T183" s="331">
        <v>89.7</v>
      </c>
      <c r="U183" s="331">
        <v>120</v>
      </c>
      <c r="V183" s="331">
        <v>65.400000000000006</v>
      </c>
      <c r="W183" s="331">
        <v>89.2</v>
      </c>
      <c r="X183" s="331">
        <v>106.7</v>
      </c>
      <c r="Y183" s="331">
        <v>110.4</v>
      </c>
      <c r="Z183" s="331">
        <v>224.5</v>
      </c>
      <c r="AA183" s="331">
        <v>106.9</v>
      </c>
      <c r="AB183" s="331">
        <v>72.099999999999994</v>
      </c>
      <c r="AC183" s="331">
        <v>0</v>
      </c>
      <c r="AD183" s="331">
        <v>25</v>
      </c>
      <c r="AE183" s="358">
        <v>534.4</v>
      </c>
      <c r="AF183" s="358" t="s">
        <v>111</v>
      </c>
      <c r="AG183" s="358">
        <v>117.9</v>
      </c>
      <c r="AH183" s="329"/>
      <c r="AI183" s="341"/>
      <c r="AJ183" s="329" t="s">
        <v>95</v>
      </c>
      <c r="AK183" s="331">
        <v>117.9</v>
      </c>
      <c r="AL183" s="331">
        <v>100.4</v>
      </c>
      <c r="AM183" s="344">
        <v>110.4</v>
      </c>
      <c r="AN183" s="344">
        <v>88.8</v>
      </c>
      <c r="AO183" s="344">
        <v>146.6</v>
      </c>
      <c r="AP183" s="344">
        <v>87.7</v>
      </c>
      <c r="AQ183" s="344">
        <v>93.2</v>
      </c>
      <c r="AR183" s="344">
        <v>85.4</v>
      </c>
      <c r="AS183" s="344">
        <v>128</v>
      </c>
      <c r="AT183" s="344">
        <v>130.30000000000001</v>
      </c>
      <c r="AU183" s="344">
        <v>88.5</v>
      </c>
    </row>
    <row r="184" spans="1:47" x14ac:dyDescent="0.15">
      <c r="A184" s="329"/>
      <c r="B184" s="341"/>
      <c r="C184" s="329" t="s">
        <v>96</v>
      </c>
      <c r="D184" s="344">
        <v>113.5</v>
      </c>
      <c r="E184" s="331">
        <v>113.4</v>
      </c>
      <c r="F184" s="331">
        <v>122.8</v>
      </c>
      <c r="G184" s="331">
        <v>333.3</v>
      </c>
      <c r="H184" s="331">
        <v>113.8</v>
      </c>
      <c r="I184" s="331">
        <v>80.8</v>
      </c>
      <c r="J184" s="331">
        <v>50.1</v>
      </c>
      <c r="K184" s="331">
        <v>104.4</v>
      </c>
      <c r="L184" s="331">
        <v>25.3</v>
      </c>
      <c r="M184" s="331">
        <v>91.4</v>
      </c>
      <c r="N184" s="331">
        <v>116.4</v>
      </c>
      <c r="O184" s="331">
        <v>119.2</v>
      </c>
      <c r="P184" s="331">
        <v>105.8</v>
      </c>
      <c r="Q184" s="331">
        <v>116.5</v>
      </c>
      <c r="R184" s="331">
        <v>113.4</v>
      </c>
      <c r="S184" s="331">
        <v>4.5999999999999996</v>
      </c>
      <c r="T184" s="331">
        <v>96.8</v>
      </c>
      <c r="U184" s="331">
        <v>110.4</v>
      </c>
      <c r="V184" s="331">
        <v>74.3</v>
      </c>
      <c r="W184" s="331">
        <v>91.3</v>
      </c>
      <c r="X184" s="331">
        <v>112.3</v>
      </c>
      <c r="Y184" s="331">
        <v>126.8</v>
      </c>
      <c r="Z184" s="331">
        <v>234</v>
      </c>
      <c r="AA184" s="331">
        <v>105.7</v>
      </c>
      <c r="AB184" s="331">
        <v>73.5</v>
      </c>
      <c r="AC184" s="331">
        <v>0</v>
      </c>
      <c r="AD184" s="331">
        <v>17</v>
      </c>
      <c r="AE184" s="358">
        <v>530.6</v>
      </c>
      <c r="AF184" s="358" t="s">
        <v>111</v>
      </c>
      <c r="AG184" s="358">
        <v>113.5</v>
      </c>
      <c r="AH184" s="329"/>
      <c r="AI184" s="341"/>
      <c r="AJ184" s="329" t="s">
        <v>96</v>
      </c>
      <c r="AK184" s="331">
        <v>113.5</v>
      </c>
      <c r="AL184" s="331">
        <v>97.3</v>
      </c>
      <c r="AM184" s="344">
        <v>101.8</v>
      </c>
      <c r="AN184" s="344">
        <v>90.7</v>
      </c>
      <c r="AO184" s="344">
        <v>120.4</v>
      </c>
      <c r="AP184" s="344">
        <v>91.6</v>
      </c>
      <c r="AQ184" s="344">
        <v>98.6</v>
      </c>
      <c r="AR184" s="344">
        <v>88.7</v>
      </c>
      <c r="AS184" s="344">
        <v>122.7</v>
      </c>
      <c r="AT184" s="344">
        <v>125</v>
      </c>
      <c r="AU184" s="344">
        <v>85.5</v>
      </c>
    </row>
    <row r="185" spans="1:47" x14ac:dyDescent="0.15">
      <c r="A185" s="329"/>
      <c r="B185" s="341"/>
      <c r="C185" s="335" t="s">
        <v>97</v>
      </c>
      <c r="D185" s="471">
        <v>111.5</v>
      </c>
      <c r="E185" s="337">
        <v>111.4</v>
      </c>
      <c r="F185" s="337">
        <v>119.1</v>
      </c>
      <c r="G185" s="337">
        <v>324</v>
      </c>
      <c r="H185" s="337">
        <v>98.2</v>
      </c>
      <c r="I185" s="337">
        <v>81.400000000000006</v>
      </c>
      <c r="J185" s="337">
        <v>48.6</v>
      </c>
      <c r="K185" s="337">
        <v>105.5</v>
      </c>
      <c r="L185" s="337">
        <v>26.8</v>
      </c>
      <c r="M185" s="337">
        <v>86.9</v>
      </c>
      <c r="N185" s="337">
        <v>122.1</v>
      </c>
      <c r="O185" s="337">
        <v>115.6</v>
      </c>
      <c r="P185" s="337">
        <v>159.9</v>
      </c>
      <c r="Q185" s="337">
        <v>114</v>
      </c>
      <c r="R185" s="337">
        <v>116.5</v>
      </c>
      <c r="S185" s="337">
        <v>5.6</v>
      </c>
      <c r="T185" s="337">
        <v>92.2</v>
      </c>
      <c r="U185" s="337">
        <v>100.6</v>
      </c>
      <c r="V185" s="337">
        <v>78.099999999999994</v>
      </c>
      <c r="W185" s="337">
        <v>83.8</v>
      </c>
      <c r="X185" s="337">
        <v>107.7</v>
      </c>
      <c r="Y185" s="337">
        <v>105.7</v>
      </c>
      <c r="Z185" s="337">
        <v>256</v>
      </c>
      <c r="AA185" s="337">
        <v>102.9</v>
      </c>
      <c r="AB185" s="337">
        <v>72.5</v>
      </c>
      <c r="AC185" s="337">
        <v>0</v>
      </c>
      <c r="AD185" s="337">
        <v>12</v>
      </c>
      <c r="AE185" s="423">
        <v>531.5</v>
      </c>
      <c r="AF185" s="423" t="s">
        <v>111</v>
      </c>
      <c r="AG185" s="423">
        <v>111.5</v>
      </c>
      <c r="AH185" s="329"/>
      <c r="AI185" s="342"/>
      <c r="AJ185" s="335" t="s">
        <v>97</v>
      </c>
      <c r="AK185" s="337">
        <v>111.5</v>
      </c>
      <c r="AL185" s="337">
        <v>94.3</v>
      </c>
      <c r="AM185" s="346">
        <v>102.2</v>
      </c>
      <c r="AN185" s="346">
        <v>96.2</v>
      </c>
      <c r="AO185" s="346">
        <v>112.3</v>
      </c>
      <c r="AP185" s="346">
        <v>84.1</v>
      </c>
      <c r="AQ185" s="346">
        <v>87.4</v>
      </c>
      <c r="AR185" s="346">
        <v>82.8</v>
      </c>
      <c r="AS185" s="346">
        <v>121.4</v>
      </c>
      <c r="AT185" s="346">
        <v>123.9</v>
      </c>
      <c r="AU185" s="346">
        <v>79.599999999999994</v>
      </c>
    </row>
    <row r="186" spans="1:47" x14ac:dyDescent="0.15">
      <c r="A186" s="329"/>
      <c r="B186" s="341" t="s">
        <v>113</v>
      </c>
      <c r="C186" s="329" t="s">
        <v>84</v>
      </c>
      <c r="D186" s="462">
        <v>113.3</v>
      </c>
      <c r="E186" s="331">
        <v>113.2</v>
      </c>
      <c r="F186" s="331">
        <v>120.2</v>
      </c>
      <c r="G186" s="331">
        <v>312.60000000000002</v>
      </c>
      <c r="H186" s="331">
        <v>83.9</v>
      </c>
      <c r="I186" s="331">
        <v>85.9</v>
      </c>
      <c r="J186" s="331">
        <v>48.4</v>
      </c>
      <c r="K186" s="331">
        <v>113</v>
      </c>
      <c r="L186" s="331">
        <v>26.1</v>
      </c>
      <c r="M186" s="331">
        <v>87.2</v>
      </c>
      <c r="N186" s="331">
        <v>116</v>
      </c>
      <c r="O186" s="331">
        <v>142.9</v>
      </c>
      <c r="P186" s="331">
        <v>182.5</v>
      </c>
      <c r="Q186" s="331">
        <v>116.5</v>
      </c>
      <c r="R186" s="331">
        <v>120.1</v>
      </c>
      <c r="S186" s="331">
        <v>5.0999999999999996</v>
      </c>
      <c r="T186" s="331">
        <v>101.1</v>
      </c>
      <c r="U186" s="331">
        <v>104.4</v>
      </c>
      <c r="V186" s="331">
        <v>81.5</v>
      </c>
      <c r="W186" s="331">
        <v>83.7</v>
      </c>
      <c r="X186" s="331">
        <v>101.8</v>
      </c>
      <c r="Y186" s="331">
        <v>136.1</v>
      </c>
      <c r="Z186" s="331">
        <v>173.3</v>
      </c>
      <c r="AA186" s="331">
        <v>107.5</v>
      </c>
      <c r="AB186" s="331">
        <v>71.5</v>
      </c>
      <c r="AC186" s="331" t="s">
        <v>111</v>
      </c>
      <c r="AD186" s="331">
        <v>12.2</v>
      </c>
      <c r="AE186" s="358">
        <v>530.5</v>
      </c>
      <c r="AF186" s="358" t="s">
        <v>111</v>
      </c>
      <c r="AG186" s="358">
        <v>113.3</v>
      </c>
      <c r="AH186" s="329"/>
      <c r="AI186" s="341" t="s">
        <v>113</v>
      </c>
      <c r="AJ186" s="329" t="s">
        <v>84</v>
      </c>
      <c r="AK186" s="331">
        <v>113.3</v>
      </c>
      <c r="AL186" s="331">
        <v>97.7</v>
      </c>
      <c r="AM186" s="344">
        <v>106.7</v>
      </c>
      <c r="AN186" s="344">
        <v>107.3</v>
      </c>
      <c r="AO186" s="344">
        <v>105.6</v>
      </c>
      <c r="AP186" s="344">
        <v>86.2</v>
      </c>
      <c r="AQ186" s="344">
        <v>94.5</v>
      </c>
      <c r="AR186" s="344">
        <v>82.7</v>
      </c>
      <c r="AS186" s="344">
        <v>122.2</v>
      </c>
      <c r="AT186" s="344">
        <v>124.4</v>
      </c>
      <c r="AU186" s="344">
        <v>84.7</v>
      </c>
    </row>
    <row r="187" spans="1:47" x14ac:dyDescent="0.15">
      <c r="A187" s="329"/>
      <c r="B187" s="341"/>
      <c r="C187" s="329" t="s">
        <v>86</v>
      </c>
      <c r="D187" s="462">
        <v>113.7</v>
      </c>
      <c r="E187" s="331">
        <v>113.6</v>
      </c>
      <c r="F187" s="331">
        <v>116.3</v>
      </c>
      <c r="G187" s="331">
        <v>354.4</v>
      </c>
      <c r="H187" s="331">
        <v>90.8</v>
      </c>
      <c r="I187" s="331">
        <v>85.4</v>
      </c>
      <c r="J187" s="331">
        <v>51.7</v>
      </c>
      <c r="K187" s="331">
        <v>111</v>
      </c>
      <c r="L187" s="331">
        <v>25.8</v>
      </c>
      <c r="M187" s="331">
        <v>83.3</v>
      </c>
      <c r="N187" s="331">
        <v>104.1</v>
      </c>
      <c r="O187" s="331">
        <v>148.69999999999999</v>
      </c>
      <c r="P187" s="331">
        <v>116.7</v>
      </c>
      <c r="Q187" s="331">
        <v>117</v>
      </c>
      <c r="R187" s="331">
        <v>121.7</v>
      </c>
      <c r="S187" s="331">
        <v>5</v>
      </c>
      <c r="T187" s="331">
        <v>104.9</v>
      </c>
      <c r="U187" s="331">
        <v>107.2</v>
      </c>
      <c r="V187" s="331">
        <v>66.599999999999994</v>
      </c>
      <c r="W187" s="331">
        <v>86.7</v>
      </c>
      <c r="X187" s="331">
        <v>101.9</v>
      </c>
      <c r="Y187" s="331">
        <v>140.5</v>
      </c>
      <c r="Z187" s="331">
        <v>169.8</v>
      </c>
      <c r="AA187" s="331">
        <v>102.6</v>
      </c>
      <c r="AB187" s="331">
        <v>71.5</v>
      </c>
      <c r="AC187" s="331" t="s">
        <v>111</v>
      </c>
      <c r="AD187" s="331">
        <v>10.8</v>
      </c>
      <c r="AE187" s="358">
        <v>529.6</v>
      </c>
      <c r="AF187" s="358" t="s">
        <v>111</v>
      </c>
      <c r="AG187" s="358">
        <v>113.7</v>
      </c>
      <c r="AH187" s="329"/>
      <c r="AI187" s="341"/>
      <c r="AJ187" s="329" t="s">
        <v>86</v>
      </c>
      <c r="AK187" s="331">
        <v>113.7</v>
      </c>
      <c r="AL187" s="331">
        <v>97.7</v>
      </c>
      <c r="AM187" s="344">
        <v>105.6</v>
      </c>
      <c r="AN187" s="344">
        <v>102.9</v>
      </c>
      <c r="AO187" s="344">
        <v>110.2</v>
      </c>
      <c r="AP187" s="344">
        <v>87.7</v>
      </c>
      <c r="AQ187" s="344">
        <v>96.9</v>
      </c>
      <c r="AR187" s="344">
        <v>83.9</v>
      </c>
      <c r="AS187" s="344">
        <v>122.9</v>
      </c>
      <c r="AT187" s="344">
        <v>125</v>
      </c>
      <c r="AU187" s="344">
        <v>88.1</v>
      </c>
    </row>
    <row r="188" spans="1:47" x14ac:dyDescent="0.15">
      <c r="A188" s="329"/>
      <c r="B188" s="341"/>
      <c r="C188" s="329" t="s">
        <v>88</v>
      </c>
      <c r="D188" s="462">
        <v>109</v>
      </c>
      <c r="E188" s="331">
        <v>108.8</v>
      </c>
      <c r="F188" s="331">
        <v>111.3</v>
      </c>
      <c r="G188" s="331">
        <v>320.2</v>
      </c>
      <c r="H188" s="331">
        <v>105.3</v>
      </c>
      <c r="I188" s="331">
        <v>70.5</v>
      </c>
      <c r="J188" s="331">
        <v>42.4</v>
      </c>
      <c r="K188" s="331">
        <v>91.1</v>
      </c>
      <c r="L188" s="331">
        <v>24.8</v>
      </c>
      <c r="M188" s="331">
        <v>81.400000000000006</v>
      </c>
      <c r="N188" s="331">
        <v>105</v>
      </c>
      <c r="O188" s="331">
        <v>151.6</v>
      </c>
      <c r="P188" s="331">
        <v>106.8</v>
      </c>
      <c r="Q188" s="331">
        <v>109.8</v>
      </c>
      <c r="R188" s="331">
        <v>119.5</v>
      </c>
      <c r="S188" s="331">
        <v>4.7</v>
      </c>
      <c r="T188" s="331">
        <v>100.6</v>
      </c>
      <c r="U188" s="331">
        <v>106.1</v>
      </c>
      <c r="V188" s="331">
        <v>59.6</v>
      </c>
      <c r="W188" s="331">
        <v>88.2</v>
      </c>
      <c r="X188" s="331">
        <v>98</v>
      </c>
      <c r="Y188" s="331">
        <v>131.80000000000001</v>
      </c>
      <c r="Z188" s="331">
        <v>170.6</v>
      </c>
      <c r="AA188" s="331">
        <v>88.6</v>
      </c>
      <c r="AB188" s="331">
        <v>71.5</v>
      </c>
      <c r="AC188" s="331" t="s">
        <v>111</v>
      </c>
      <c r="AD188" s="331">
        <v>11</v>
      </c>
      <c r="AE188" s="358">
        <v>529.29999999999995</v>
      </c>
      <c r="AF188" s="358" t="s">
        <v>111</v>
      </c>
      <c r="AG188" s="358">
        <v>109</v>
      </c>
      <c r="AH188" s="329"/>
      <c r="AI188" s="341"/>
      <c r="AJ188" s="329" t="s">
        <v>88</v>
      </c>
      <c r="AK188" s="331">
        <v>109</v>
      </c>
      <c r="AL188" s="331">
        <v>92.5</v>
      </c>
      <c r="AM188" s="344">
        <v>101</v>
      </c>
      <c r="AN188" s="344">
        <v>90.1</v>
      </c>
      <c r="AO188" s="344">
        <v>119.3</v>
      </c>
      <c r="AP188" s="344">
        <v>81.5</v>
      </c>
      <c r="AQ188" s="344">
        <v>78.400000000000006</v>
      </c>
      <c r="AR188" s="344">
        <v>82.8</v>
      </c>
      <c r="AS188" s="344">
        <v>118.4</v>
      </c>
      <c r="AT188" s="344">
        <v>120.2</v>
      </c>
      <c r="AU188" s="344">
        <v>89</v>
      </c>
    </row>
    <row r="189" spans="1:47" x14ac:dyDescent="0.15">
      <c r="A189" s="329"/>
      <c r="B189" s="341"/>
      <c r="C189" s="329" t="s">
        <v>89</v>
      </c>
      <c r="D189" s="462">
        <v>113.3</v>
      </c>
      <c r="E189" s="331">
        <v>113.2</v>
      </c>
      <c r="F189" s="331">
        <v>116</v>
      </c>
      <c r="G189" s="331">
        <v>346.4</v>
      </c>
      <c r="H189" s="331">
        <v>142.19999999999999</v>
      </c>
      <c r="I189" s="331">
        <v>76</v>
      </c>
      <c r="J189" s="331">
        <v>48.4</v>
      </c>
      <c r="K189" s="331">
        <v>97.5</v>
      </c>
      <c r="L189" s="331">
        <v>24.5</v>
      </c>
      <c r="M189" s="331">
        <v>74</v>
      </c>
      <c r="N189" s="331">
        <v>105.7</v>
      </c>
      <c r="O189" s="331">
        <v>145.80000000000001</v>
      </c>
      <c r="P189" s="331">
        <v>122.4</v>
      </c>
      <c r="Q189" s="331">
        <v>109.7</v>
      </c>
      <c r="R189" s="331">
        <v>118.5</v>
      </c>
      <c r="S189" s="331">
        <v>4.7</v>
      </c>
      <c r="T189" s="331">
        <v>89.9</v>
      </c>
      <c r="U189" s="331">
        <v>111.2</v>
      </c>
      <c r="V189" s="331">
        <v>115.7</v>
      </c>
      <c r="W189" s="331">
        <v>90.1</v>
      </c>
      <c r="X189" s="331">
        <v>95.7</v>
      </c>
      <c r="Y189" s="331">
        <v>123.6</v>
      </c>
      <c r="Z189" s="331">
        <v>165.4</v>
      </c>
      <c r="AA189" s="331">
        <v>89.9</v>
      </c>
      <c r="AB189" s="331">
        <v>71.5</v>
      </c>
      <c r="AC189" s="331" t="s">
        <v>111</v>
      </c>
      <c r="AD189" s="331">
        <v>16.8</v>
      </c>
      <c r="AE189" s="358">
        <v>532.5</v>
      </c>
      <c r="AF189" s="358" t="s">
        <v>111</v>
      </c>
      <c r="AG189" s="358">
        <v>113.3</v>
      </c>
      <c r="AH189" s="329"/>
      <c r="AI189" s="341"/>
      <c r="AJ189" s="329" t="s">
        <v>89</v>
      </c>
      <c r="AK189" s="331">
        <v>113.3</v>
      </c>
      <c r="AL189" s="331">
        <v>101.3</v>
      </c>
      <c r="AM189" s="344">
        <v>112.5</v>
      </c>
      <c r="AN189" s="344">
        <v>95.3</v>
      </c>
      <c r="AO189" s="344">
        <v>141.30000000000001</v>
      </c>
      <c r="AP189" s="344">
        <v>86.9</v>
      </c>
      <c r="AQ189" s="344">
        <v>83.4</v>
      </c>
      <c r="AR189" s="344">
        <v>88.4</v>
      </c>
      <c r="AS189" s="344">
        <v>120.3</v>
      </c>
      <c r="AT189" s="344">
        <v>122.1</v>
      </c>
      <c r="AU189" s="344">
        <v>88.8</v>
      </c>
    </row>
    <row r="190" spans="1:47" x14ac:dyDescent="0.15">
      <c r="A190" s="329"/>
      <c r="B190" s="341"/>
      <c r="C190" s="329" t="s">
        <v>90</v>
      </c>
      <c r="D190" s="462">
        <v>115.2</v>
      </c>
      <c r="E190" s="331">
        <v>115.1</v>
      </c>
      <c r="F190" s="331">
        <v>117.3</v>
      </c>
      <c r="G190" s="331">
        <v>375.9</v>
      </c>
      <c r="H190" s="331">
        <v>174.7</v>
      </c>
      <c r="I190" s="331">
        <v>69.3</v>
      </c>
      <c r="J190" s="331">
        <v>42.6</v>
      </c>
      <c r="K190" s="331">
        <v>89.1</v>
      </c>
      <c r="L190" s="331">
        <v>24.3</v>
      </c>
      <c r="M190" s="331">
        <v>81</v>
      </c>
      <c r="N190" s="331">
        <v>91.2</v>
      </c>
      <c r="O190" s="331">
        <v>178.9</v>
      </c>
      <c r="P190" s="331">
        <v>139.9</v>
      </c>
      <c r="Q190" s="331">
        <v>110.4</v>
      </c>
      <c r="R190" s="331">
        <v>117.6</v>
      </c>
      <c r="S190" s="331">
        <v>4.5999999999999996</v>
      </c>
      <c r="T190" s="331">
        <v>89.5</v>
      </c>
      <c r="U190" s="331">
        <v>109.6</v>
      </c>
      <c r="V190" s="331">
        <v>110.1</v>
      </c>
      <c r="W190" s="331">
        <v>88.3</v>
      </c>
      <c r="X190" s="331">
        <v>98.6</v>
      </c>
      <c r="Y190" s="331">
        <v>120.7</v>
      </c>
      <c r="Z190" s="331">
        <v>165.2</v>
      </c>
      <c r="AA190" s="331">
        <v>104</v>
      </c>
      <c r="AB190" s="331">
        <v>71.5</v>
      </c>
      <c r="AC190" s="331" t="s">
        <v>111</v>
      </c>
      <c r="AD190" s="331">
        <v>27.8</v>
      </c>
      <c r="AE190" s="358">
        <v>533.9</v>
      </c>
      <c r="AF190" s="358" t="s">
        <v>111</v>
      </c>
      <c r="AG190" s="358">
        <v>115.2</v>
      </c>
      <c r="AH190" s="329"/>
      <c r="AI190" s="341"/>
      <c r="AJ190" s="329" t="s">
        <v>90</v>
      </c>
      <c r="AK190" s="331">
        <v>115.2</v>
      </c>
      <c r="AL190" s="331">
        <v>105.8</v>
      </c>
      <c r="AM190" s="344">
        <v>119.9</v>
      </c>
      <c r="AN190" s="344">
        <v>94.8</v>
      </c>
      <c r="AO190" s="344">
        <v>161.69999999999999</v>
      </c>
      <c r="AP190" s="344">
        <v>87.9</v>
      </c>
      <c r="AQ190" s="344">
        <v>90.1</v>
      </c>
      <c r="AR190" s="344">
        <v>87</v>
      </c>
      <c r="AS190" s="344">
        <v>120.6</v>
      </c>
      <c r="AT190" s="344">
        <v>122.5</v>
      </c>
      <c r="AU190" s="344">
        <v>87.5</v>
      </c>
    </row>
    <row r="191" spans="1:47" x14ac:dyDescent="0.15">
      <c r="A191" s="329"/>
      <c r="B191" s="341"/>
      <c r="C191" s="329" t="s">
        <v>91</v>
      </c>
      <c r="D191" s="462">
        <v>115.7</v>
      </c>
      <c r="E191" s="331">
        <v>115.6</v>
      </c>
      <c r="F191" s="331">
        <v>111.2</v>
      </c>
      <c r="G191" s="331">
        <v>391.4</v>
      </c>
      <c r="H191" s="331">
        <v>191.1</v>
      </c>
      <c r="I191" s="331">
        <v>70.5</v>
      </c>
      <c r="J191" s="331">
        <v>41.6</v>
      </c>
      <c r="K191" s="331">
        <v>91.4</v>
      </c>
      <c r="L191" s="331">
        <v>24.6</v>
      </c>
      <c r="M191" s="331">
        <v>80.2</v>
      </c>
      <c r="N191" s="331">
        <v>91.1</v>
      </c>
      <c r="O191" s="331">
        <v>137.30000000000001</v>
      </c>
      <c r="P191" s="331">
        <v>130.1</v>
      </c>
      <c r="Q191" s="331">
        <v>113.3</v>
      </c>
      <c r="R191" s="331">
        <v>117.9</v>
      </c>
      <c r="S191" s="331">
        <v>4.7</v>
      </c>
      <c r="T191" s="331">
        <v>95.5</v>
      </c>
      <c r="U191" s="331">
        <v>114.6</v>
      </c>
      <c r="V191" s="331">
        <v>126.4</v>
      </c>
      <c r="W191" s="331">
        <v>91.4</v>
      </c>
      <c r="X191" s="331">
        <v>103.1</v>
      </c>
      <c r="Y191" s="331">
        <v>125.9</v>
      </c>
      <c r="Z191" s="331">
        <v>179.7</v>
      </c>
      <c r="AA191" s="331">
        <v>101.7</v>
      </c>
      <c r="AB191" s="331">
        <v>71.5</v>
      </c>
      <c r="AC191" s="331" t="s">
        <v>111</v>
      </c>
      <c r="AD191" s="331">
        <v>27</v>
      </c>
      <c r="AE191" s="358">
        <v>535.29999999999995</v>
      </c>
      <c r="AF191" s="358" t="s">
        <v>111</v>
      </c>
      <c r="AG191" s="358">
        <v>115.7</v>
      </c>
      <c r="AH191" s="329"/>
      <c r="AI191" s="341"/>
      <c r="AJ191" s="329" t="s">
        <v>91</v>
      </c>
      <c r="AK191" s="331">
        <v>115.7</v>
      </c>
      <c r="AL191" s="331">
        <v>106</v>
      </c>
      <c r="AM191" s="344">
        <v>122.5</v>
      </c>
      <c r="AN191" s="344">
        <v>91.1</v>
      </c>
      <c r="AO191" s="344">
        <v>175</v>
      </c>
      <c r="AP191" s="344">
        <v>85</v>
      </c>
      <c r="AQ191" s="344">
        <v>71.3</v>
      </c>
      <c r="AR191" s="344">
        <v>90.7</v>
      </c>
      <c r="AS191" s="344">
        <v>121.3</v>
      </c>
      <c r="AT191" s="344">
        <v>123.2</v>
      </c>
      <c r="AU191" s="344">
        <v>89.5</v>
      </c>
    </row>
    <row r="192" spans="1:47" x14ac:dyDescent="0.15">
      <c r="A192" s="329"/>
      <c r="B192" s="341"/>
      <c r="C192" s="329" t="s">
        <v>92</v>
      </c>
      <c r="D192" s="462">
        <v>120</v>
      </c>
      <c r="E192" s="331">
        <v>119.8</v>
      </c>
      <c r="F192" s="331">
        <v>110.4</v>
      </c>
      <c r="G192" s="331">
        <v>418</v>
      </c>
      <c r="H192" s="331">
        <v>204.9</v>
      </c>
      <c r="I192" s="331">
        <v>68.2</v>
      </c>
      <c r="J192" s="331">
        <v>45.2</v>
      </c>
      <c r="K192" s="331">
        <v>86.3</v>
      </c>
      <c r="L192" s="331">
        <v>24.2</v>
      </c>
      <c r="M192" s="331">
        <v>74.7</v>
      </c>
      <c r="N192" s="331">
        <v>108.7</v>
      </c>
      <c r="O192" s="331">
        <v>154.1</v>
      </c>
      <c r="P192" s="331">
        <v>137.9</v>
      </c>
      <c r="Q192" s="331">
        <v>113.2</v>
      </c>
      <c r="R192" s="331">
        <v>121.3</v>
      </c>
      <c r="S192" s="331">
        <v>5.2</v>
      </c>
      <c r="T192" s="331">
        <v>93.1</v>
      </c>
      <c r="U192" s="331">
        <v>121.4</v>
      </c>
      <c r="V192" s="331">
        <v>134.6</v>
      </c>
      <c r="W192" s="331">
        <v>94.6</v>
      </c>
      <c r="X192" s="331">
        <v>110.4</v>
      </c>
      <c r="Y192" s="331">
        <v>142.69999999999999</v>
      </c>
      <c r="Z192" s="331">
        <v>189.1</v>
      </c>
      <c r="AA192" s="331">
        <v>108.4</v>
      </c>
      <c r="AB192" s="331">
        <v>71.5</v>
      </c>
      <c r="AC192" s="331" t="s">
        <v>111</v>
      </c>
      <c r="AD192" s="331">
        <v>23</v>
      </c>
      <c r="AE192" s="358">
        <v>533.9</v>
      </c>
      <c r="AF192" s="358" t="s">
        <v>111</v>
      </c>
      <c r="AG192" s="358">
        <v>120</v>
      </c>
      <c r="AH192" s="329"/>
      <c r="AI192" s="341"/>
      <c r="AJ192" s="329" t="s">
        <v>92</v>
      </c>
      <c r="AK192" s="331">
        <v>120</v>
      </c>
      <c r="AL192" s="331">
        <v>110.9</v>
      </c>
      <c r="AM192" s="344">
        <v>120.5</v>
      </c>
      <c r="AN192" s="344">
        <v>81.7</v>
      </c>
      <c r="AO192" s="344">
        <v>185.3</v>
      </c>
      <c r="AP192" s="344">
        <v>98.8</v>
      </c>
      <c r="AQ192" s="344">
        <v>111.3</v>
      </c>
      <c r="AR192" s="344">
        <v>93.6</v>
      </c>
      <c r="AS192" s="344">
        <v>125.1</v>
      </c>
      <c r="AT192" s="344">
        <v>127</v>
      </c>
      <c r="AU192" s="344">
        <v>92.7</v>
      </c>
    </row>
    <row r="193" spans="1:47" x14ac:dyDescent="0.15">
      <c r="A193" s="329"/>
      <c r="B193" s="341"/>
      <c r="C193" s="329" t="s">
        <v>93</v>
      </c>
      <c r="D193" s="462">
        <v>119.5</v>
      </c>
      <c r="E193" s="331">
        <v>119.4</v>
      </c>
      <c r="F193" s="331">
        <v>116.1</v>
      </c>
      <c r="G193" s="331">
        <v>419.2</v>
      </c>
      <c r="H193" s="331">
        <v>229.9</v>
      </c>
      <c r="I193" s="331">
        <v>75.5</v>
      </c>
      <c r="J193" s="331">
        <v>44.3</v>
      </c>
      <c r="K193" s="331">
        <v>99</v>
      </c>
      <c r="L193" s="331">
        <v>21</v>
      </c>
      <c r="M193" s="331">
        <v>70.7</v>
      </c>
      <c r="N193" s="331">
        <v>95.1</v>
      </c>
      <c r="O193" s="331">
        <v>138.6</v>
      </c>
      <c r="P193" s="331">
        <v>159.9</v>
      </c>
      <c r="Q193" s="331">
        <v>112</v>
      </c>
      <c r="R193" s="331">
        <v>115.9</v>
      </c>
      <c r="S193" s="331">
        <v>4.8</v>
      </c>
      <c r="T193" s="331">
        <v>87.8</v>
      </c>
      <c r="U193" s="331">
        <v>114.6</v>
      </c>
      <c r="V193" s="331">
        <v>136.80000000000001</v>
      </c>
      <c r="W193" s="331">
        <v>87.8</v>
      </c>
      <c r="X193" s="331">
        <v>100.3</v>
      </c>
      <c r="Y193" s="331">
        <v>134.9</v>
      </c>
      <c r="Z193" s="331">
        <v>159.6</v>
      </c>
      <c r="AA193" s="331">
        <v>105.6</v>
      </c>
      <c r="AB193" s="331">
        <v>71.5</v>
      </c>
      <c r="AC193" s="331" t="s">
        <v>111</v>
      </c>
      <c r="AD193" s="331">
        <v>19.2</v>
      </c>
      <c r="AE193" s="358">
        <v>539</v>
      </c>
      <c r="AF193" s="358" t="s">
        <v>111</v>
      </c>
      <c r="AG193" s="358">
        <v>119.5</v>
      </c>
      <c r="AH193" s="329"/>
      <c r="AI193" s="341"/>
      <c r="AJ193" s="329" t="s">
        <v>93</v>
      </c>
      <c r="AK193" s="331">
        <v>119.5</v>
      </c>
      <c r="AL193" s="331">
        <v>113.7</v>
      </c>
      <c r="AM193" s="344">
        <v>131.30000000000001</v>
      </c>
      <c r="AN193" s="344">
        <v>89.4</v>
      </c>
      <c r="AO193" s="344">
        <v>201.4</v>
      </c>
      <c r="AP193" s="344">
        <v>91.2</v>
      </c>
      <c r="AQ193" s="344">
        <v>101.8</v>
      </c>
      <c r="AR193" s="344">
        <v>86.8</v>
      </c>
      <c r="AS193" s="344">
        <v>122.9</v>
      </c>
      <c r="AT193" s="344">
        <v>124.9</v>
      </c>
      <c r="AU193" s="344">
        <v>89.9</v>
      </c>
    </row>
    <row r="194" spans="1:47" x14ac:dyDescent="0.15">
      <c r="A194" s="329"/>
      <c r="B194" s="341"/>
      <c r="C194" s="329" t="s">
        <v>94</v>
      </c>
      <c r="D194" s="462">
        <v>117.5</v>
      </c>
      <c r="E194" s="331">
        <v>117.3</v>
      </c>
      <c r="F194" s="331">
        <v>117.4</v>
      </c>
      <c r="G194" s="331">
        <v>316.8</v>
      </c>
      <c r="H194" s="331">
        <v>229.4</v>
      </c>
      <c r="I194" s="331">
        <v>77.400000000000006</v>
      </c>
      <c r="J194" s="331">
        <v>59.6</v>
      </c>
      <c r="K194" s="331">
        <v>96.1</v>
      </c>
      <c r="L194" s="331">
        <v>21.4</v>
      </c>
      <c r="M194" s="331">
        <v>86.7</v>
      </c>
      <c r="N194" s="331">
        <v>103.6</v>
      </c>
      <c r="O194" s="331">
        <v>128.1</v>
      </c>
      <c r="P194" s="331">
        <v>180</v>
      </c>
      <c r="Q194" s="331">
        <v>116.6</v>
      </c>
      <c r="R194" s="331">
        <v>116.4</v>
      </c>
      <c r="S194" s="331">
        <v>4.7</v>
      </c>
      <c r="T194" s="331">
        <v>86.2</v>
      </c>
      <c r="U194" s="331">
        <v>113.2</v>
      </c>
      <c r="V194" s="331">
        <v>118.3</v>
      </c>
      <c r="W194" s="331">
        <v>86.5</v>
      </c>
      <c r="X194" s="331">
        <v>106.8</v>
      </c>
      <c r="Y194" s="331">
        <v>151.1</v>
      </c>
      <c r="Z194" s="331">
        <v>160.9</v>
      </c>
      <c r="AA194" s="331">
        <v>92.5</v>
      </c>
      <c r="AB194" s="331">
        <v>71.5</v>
      </c>
      <c r="AC194" s="331" t="s">
        <v>111</v>
      </c>
      <c r="AD194" s="331">
        <v>23.8</v>
      </c>
      <c r="AE194" s="358">
        <v>532.6</v>
      </c>
      <c r="AF194" s="358" t="s">
        <v>111</v>
      </c>
      <c r="AG194" s="358">
        <v>117.5</v>
      </c>
      <c r="AH194" s="329"/>
      <c r="AI194" s="341"/>
      <c r="AJ194" s="329" t="s">
        <v>94</v>
      </c>
      <c r="AK194" s="331">
        <v>117.5</v>
      </c>
      <c r="AL194" s="331">
        <v>112.7</v>
      </c>
      <c r="AM194" s="344">
        <v>129.69999999999999</v>
      </c>
      <c r="AN194" s="344">
        <v>86.9</v>
      </c>
      <c r="AO194" s="344">
        <v>201.4</v>
      </c>
      <c r="AP194" s="344">
        <v>90.9</v>
      </c>
      <c r="AQ194" s="344">
        <v>101</v>
      </c>
      <c r="AR194" s="344">
        <v>86.6</v>
      </c>
      <c r="AS194" s="344">
        <v>120.2</v>
      </c>
      <c r="AT194" s="344">
        <v>122</v>
      </c>
      <c r="AU194" s="344">
        <v>90.6</v>
      </c>
    </row>
    <row r="195" spans="1:47" x14ac:dyDescent="0.15">
      <c r="A195" s="329"/>
      <c r="B195" s="341"/>
      <c r="C195" s="329" t="s">
        <v>95</v>
      </c>
      <c r="D195" s="462">
        <v>116</v>
      </c>
      <c r="E195" s="462">
        <v>115.9</v>
      </c>
      <c r="F195" s="462">
        <v>113.3</v>
      </c>
      <c r="G195" s="462">
        <v>301.39999999999998</v>
      </c>
      <c r="H195" s="462">
        <v>234.3</v>
      </c>
      <c r="I195" s="462">
        <v>77.7</v>
      </c>
      <c r="J195" s="462">
        <v>67.099999999999994</v>
      </c>
      <c r="K195" s="462">
        <v>94</v>
      </c>
      <c r="L195" s="462">
        <v>19.5</v>
      </c>
      <c r="M195" s="462">
        <v>85.7</v>
      </c>
      <c r="N195" s="462">
        <v>86.2</v>
      </c>
      <c r="O195" s="462">
        <v>121.2</v>
      </c>
      <c r="P195" s="462">
        <v>148.5</v>
      </c>
      <c r="Q195" s="462">
        <v>119.5</v>
      </c>
      <c r="R195" s="462">
        <v>121.6</v>
      </c>
      <c r="S195" s="462">
        <v>5.9</v>
      </c>
      <c r="T195" s="462">
        <v>86.7</v>
      </c>
      <c r="U195" s="462">
        <v>103.8</v>
      </c>
      <c r="V195" s="462">
        <v>121.3</v>
      </c>
      <c r="W195" s="462">
        <v>90.2</v>
      </c>
      <c r="X195" s="462">
        <v>114.8</v>
      </c>
      <c r="Y195" s="462">
        <v>166.5</v>
      </c>
      <c r="Z195" s="462">
        <v>154.9</v>
      </c>
      <c r="AA195" s="462">
        <v>106.4</v>
      </c>
      <c r="AB195" s="462">
        <v>71.5</v>
      </c>
      <c r="AC195" s="462" t="s">
        <v>111</v>
      </c>
      <c r="AD195" s="462">
        <v>33.799999999999997</v>
      </c>
      <c r="AE195" s="469">
        <v>537.6</v>
      </c>
      <c r="AF195" s="469" t="s">
        <v>111</v>
      </c>
      <c r="AG195" s="469">
        <v>116</v>
      </c>
      <c r="AH195" s="329"/>
      <c r="AI195" s="341"/>
      <c r="AJ195" s="329" t="s">
        <v>95</v>
      </c>
      <c r="AK195" s="331">
        <v>116</v>
      </c>
      <c r="AL195" s="331">
        <v>113.7</v>
      </c>
      <c r="AM195" s="344">
        <v>126</v>
      </c>
      <c r="AN195" s="344">
        <v>79.2</v>
      </c>
      <c r="AO195" s="344">
        <v>204.1</v>
      </c>
      <c r="AP195" s="344">
        <v>98</v>
      </c>
      <c r="AQ195" s="344">
        <v>115.9</v>
      </c>
      <c r="AR195" s="344">
        <v>90.5</v>
      </c>
      <c r="AS195" s="344">
        <v>117.3</v>
      </c>
      <c r="AT195" s="344">
        <v>118.6</v>
      </c>
      <c r="AU195" s="344">
        <v>94.6</v>
      </c>
    </row>
    <row r="196" spans="1:47" x14ac:dyDescent="0.15">
      <c r="A196" s="329"/>
      <c r="B196" s="341"/>
      <c r="C196" s="329" t="s">
        <v>96</v>
      </c>
      <c r="D196" s="462">
        <v>114.2</v>
      </c>
      <c r="E196" s="462">
        <v>114.1</v>
      </c>
      <c r="F196" s="462">
        <v>112.1</v>
      </c>
      <c r="G196" s="462">
        <v>311.8</v>
      </c>
      <c r="H196" s="462">
        <v>209.1</v>
      </c>
      <c r="I196" s="462">
        <v>74</v>
      </c>
      <c r="J196" s="462">
        <v>55.8</v>
      </c>
      <c r="K196" s="462">
        <v>92.7</v>
      </c>
      <c r="L196" s="462">
        <v>18.5</v>
      </c>
      <c r="M196" s="462">
        <v>89.5</v>
      </c>
      <c r="N196" s="462">
        <v>100.4</v>
      </c>
      <c r="O196" s="462">
        <v>125.9</v>
      </c>
      <c r="P196" s="462">
        <v>147.4</v>
      </c>
      <c r="Q196" s="462">
        <v>117.9</v>
      </c>
      <c r="R196" s="462">
        <v>114.9</v>
      </c>
      <c r="S196" s="462">
        <v>4.8</v>
      </c>
      <c r="T196" s="462">
        <v>89.4</v>
      </c>
      <c r="U196" s="462">
        <v>106.2</v>
      </c>
      <c r="V196" s="462">
        <v>125.5</v>
      </c>
      <c r="W196" s="462">
        <v>90.2</v>
      </c>
      <c r="X196" s="462">
        <v>109.4</v>
      </c>
      <c r="Y196" s="462">
        <v>146.69999999999999</v>
      </c>
      <c r="Z196" s="462">
        <v>162.5</v>
      </c>
      <c r="AA196" s="462">
        <v>112.2</v>
      </c>
      <c r="AB196" s="462">
        <v>71.5</v>
      </c>
      <c r="AC196" s="462" t="s">
        <v>111</v>
      </c>
      <c r="AD196" s="462">
        <v>33.1</v>
      </c>
      <c r="AE196" s="469">
        <v>533.9</v>
      </c>
      <c r="AF196" s="469" t="s">
        <v>111</v>
      </c>
      <c r="AG196" s="469">
        <v>114.2</v>
      </c>
      <c r="AH196" s="329"/>
      <c r="AI196" s="341"/>
      <c r="AJ196" s="329" t="s">
        <v>96</v>
      </c>
      <c r="AK196" s="462">
        <v>114.2</v>
      </c>
      <c r="AL196" s="462">
        <v>110.4</v>
      </c>
      <c r="AM196" s="462">
        <v>120.1</v>
      </c>
      <c r="AN196" s="462">
        <v>81.3</v>
      </c>
      <c r="AO196" s="462">
        <v>185</v>
      </c>
      <c r="AP196" s="462">
        <v>97.9</v>
      </c>
      <c r="AQ196" s="462">
        <v>119</v>
      </c>
      <c r="AR196" s="462">
        <v>89.1</v>
      </c>
      <c r="AS196" s="462">
        <v>116.4</v>
      </c>
      <c r="AT196" s="462">
        <v>117.9</v>
      </c>
      <c r="AU196" s="462">
        <v>91.7</v>
      </c>
    </row>
    <row r="197" spans="1:47" x14ac:dyDescent="0.15">
      <c r="A197" s="329"/>
      <c r="B197" s="342"/>
      <c r="C197" s="335" t="s">
        <v>97</v>
      </c>
      <c r="D197" s="461">
        <v>113.1</v>
      </c>
      <c r="E197" s="461">
        <v>112.9</v>
      </c>
      <c r="F197" s="461">
        <v>108.7</v>
      </c>
      <c r="G197" s="461">
        <v>309.7</v>
      </c>
      <c r="H197" s="461">
        <v>171.6</v>
      </c>
      <c r="I197" s="461">
        <v>74.8</v>
      </c>
      <c r="J197" s="461">
        <v>56.5</v>
      </c>
      <c r="K197" s="461">
        <v>93.2</v>
      </c>
      <c r="L197" s="461">
        <v>21.2</v>
      </c>
      <c r="M197" s="461">
        <v>77.7</v>
      </c>
      <c r="N197" s="461">
        <v>119.2</v>
      </c>
      <c r="O197" s="461">
        <v>132.19999999999999</v>
      </c>
      <c r="P197" s="461">
        <v>118.1</v>
      </c>
      <c r="Q197" s="461">
        <v>117.7</v>
      </c>
      <c r="R197" s="461">
        <v>117.3</v>
      </c>
      <c r="S197" s="461">
        <v>4.8</v>
      </c>
      <c r="T197" s="461">
        <v>84.6</v>
      </c>
      <c r="U197" s="461">
        <v>113.6</v>
      </c>
      <c r="V197" s="461">
        <v>122.6</v>
      </c>
      <c r="W197" s="461">
        <v>86.5</v>
      </c>
      <c r="X197" s="461">
        <v>109.8</v>
      </c>
      <c r="Y197" s="461">
        <v>135.1</v>
      </c>
      <c r="Z197" s="461">
        <v>196.2</v>
      </c>
      <c r="AA197" s="461">
        <v>107.8</v>
      </c>
      <c r="AB197" s="461">
        <v>71.5</v>
      </c>
      <c r="AC197" s="461" t="s">
        <v>111</v>
      </c>
      <c r="AD197" s="461">
        <v>25.6</v>
      </c>
      <c r="AE197" s="467">
        <v>532.6</v>
      </c>
      <c r="AF197" s="467" t="s">
        <v>111</v>
      </c>
      <c r="AG197" s="467">
        <v>113.1</v>
      </c>
      <c r="AH197" s="329"/>
      <c r="AI197" s="342"/>
      <c r="AJ197" s="335" t="s">
        <v>97</v>
      </c>
      <c r="AK197" s="461">
        <v>113.1</v>
      </c>
      <c r="AL197" s="461">
        <v>102.4</v>
      </c>
      <c r="AM197" s="461">
        <v>114.3</v>
      </c>
      <c r="AN197" s="461">
        <v>86.6</v>
      </c>
      <c r="AO197" s="461">
        <v>160.69999999999999</v>
      </c>
      <c r="AP197" s="461">
        <v>87.1</v>
      </c>
      <c r="AQ197" s="461">
        <v>92.5</v>
      </c>
      <c r="AR197" s="461">
        <v>84.8</v>
      </c>
      <c r="AS197" s="461">
        <v>119.2</v>
      </c>
      <c r="AT197" s="461">
        <v>121.1</v>
      </c>
      <c r="AU197" s="461">
        <v>87.6</v>
      </c>
    </row>
    <row r="198" spans="1:47" x14ac:dyDescent="0.15">
      <c r="A198" s="335"/>
      <c r="B198" s="351" t="s">
        <v>114</v>
      </c>
      <c r="C198" s="350" t="s">
        <v>84</v>
      </c>
      <c r="D198" s="473">
        <v>107.2</v>
      </c>
      <c r="E198" s="461">
        <v>107.1</v>
      </c>
      <c r="F198" s="461">
        <v>111.9</v>
      </c>
      <c r="G198" s="461">
        <v>132.9</v>
      </c>
      <c r="H198" s="461">
        <v>148</v>
      </c>
      <c r="I198" s="461">
        <v>79.8</v>
      </c>
      <c r="J198" s="461">
        <v>56.5</v>
      </c>
      <c r="K198" s="461">
        <v>100.2</v>
      </c>
      <c r="L198" s="461">
        <v>25.5</v>
      </c>
      <c r="M198" s="461">
        <v>83.2</v>
      </c>
      <c r="N198" s="461">
        <v>82.4</v>
      </c>
      <c r="O198" s="461">
        <v>150.1</v>
      </c>
      <c r="P198" s="461">
        <v>148.6</v>
      </c>
      <c r="Q198" s="461">
        <v>119</v>
      </c>
      <c r="R198" s="461">
        <v>119</v>
      </c>
      <c r="S198" s="461">
        <v>4.2</v>
      </c>
      <c r="T198" s="461">
        <v>88.3</v>
      </c>
      <c r="U198" s="461">
        <v>121.9</v>
      </c>
      <c r="V198" s="461">
        <v>123.6</v>
      </c>
      <c r="W198" s="461">
        <v>86.5</v>
      </c>
      <c r="X198" s="461">
        <v>114.8</v>
      </c>
      <c r="Y198" s="461">
        <v>152.5</v>
      </c>
      <c r="Z198" s="461">
        <v>184.5</v>
      </c>
      <c r="AA198" s="461">
        <v>114.8</v>
      </c>
      <c r="AB198" s="461">
        <v>71.5</v>
      </c>
      <c r="AC198" s="478" t="s">
        <v>111</v>
      </c>
      <c r="AD198" s="461">
        <v>27.9</v>
      </c>
      <c r="AE198" s="467">
        <v>530.79999999999995</v>
      </c>
      <c r="AF198" s="467" t="s">
        <v>111</v>
      </c>
      <c r="AG198" s="467">
        <v>107.2</v>
      </c>
      <c r="AH198" s="329"/>
      <c r="AI198" s="351" t="s">
        <v>114</v>
      </c>
      <c r="AJ198" s="350" t="s">
        <v>84</v>
      </c>
      <c r="AK198" s="461">
        <v>107.2</v>
      </c>
      <c r="AL198" s="461">
        <v>105.2</v>
      </c>
      <c r="AM198" s="461">
        <v>113.9</v>
      </c>
      <c r="AN198" s="461">
        <v>94.8</v>
      </c>
      <c r="AO198" s="461">
        <v>145.69999999999999</v>
      </c>
      <c r="AP198" s="461">
        <v>94.2</v>
      </c>
      <c r="AQ198" s="461">
        <v>106.3</v>
      </c>
      <c r="AR198" s="461">
        <v>89.1</v>
      </c>
      <c r="AS198" s="461">
        <v>108.3</v>
      </c>
      <c r="AT198" s="461">
        <v>109.3</v>
      </c>
      <c r="AU198" s="461">
        <v>91.5</v>
      </c>
    </row>
    <row r="199" spans="1:47" x14ac:dyDescent="0.15">
      <c r="A199" s="335"/>
      <c r="B199" s="342"/>
      <c r="C199" s="335"/>
      <c r="D199" s="346"/>
      <c r="E199" s="337"/>
      <c r="F199" s="337"/>
      <c r="G199" s="337"/>
      <c r="H199" s="337"/>
      <c r="I199" s="337"/>
      <c r="J199" s="337"/>
      <c r="K199" s="337"/>
      <c r="L199" s="337"/>
      <c r="M199" s="337"/>
      <c r="N199" s="337"/>
      <c r="O199" s="337"/>
      <c r="P199" s="337"/>
      <c r="Q199" s="337"/>
      <c r="R199" s="337"/>
      <c r="S199" s="337"/>
      <c r="T199" s="337"/>
      <c r="U199" s="337"/>
      <c r="V199" s="337"/>
      <c r="W199" s="337"/>
      <c r="X199" s="337"/>
      <c r="Y199" s="337"/>
      <c r="Z199" s="337"/>
      <c r="AA199" s="337"/>
      <c r="AB199" s="337"/>
      <c r="AC199" s="337"/>
      <c r="AD199" s="337"/>
      <c r="AE199" s="423"/>
      <c r="AF199" s="423"/>
      <c r="AG199" s="423"/>
      <c r="AH199" s="335"/>
      <c r="AI199" s="342"/>
      <c r="AJ199" s="335"/>
      <c r="AK199" s="337"/>
      <c r="AL199" s="337"/>
      <c r="AM199" s="346"/>
      <c r="AN199" s="346"/>
      <c r="AO199" s="346"/>
      <c r="AP199" s="346"/>
      <c r="AQ199" s="346"/>
      <c r="AR199" s="346"/>
      <c r="AS199" s="346"/>
      <c r="AT199" s="346"/>
      <c r="AU199" s="346"/>
    </row>
    <row r="200" spans="1:47" x14ac:dyDescent="0.15">
      <c r="A200" s="329" t="s">
        <v>115</v>
      </c>
      <c r="B200" s="330" t="s">
        <v>83</v>
      </c>
      <c r="C200" s="329" t="s">
        <v>84</v>
      </c>
      <c r="D200" s="455">
        <v>105.5</v>
      </c>
      <c r="E200" s="455">
        <v>105.5</v>
      </c>
      <c r="F200" s="455">
        <v>117.4</v>
      </c>
      <c r="G200" s="455">
        <v>114</v>
      </c>
      <c r="H200" s="455">
        <v>78.900000000000006</v>
      </c>
      <c r="I200" s="455">
        <v>138.1</v>
      </c>
      <c r="J200" s="455">
        <v>261.89999999999998</v>
      </c>
      <c r="K200" s="455">
        <v>90.3</v>
      </c>
      <c r="L200" s="455">
        <v>142.19999999999999</v>
      </c>
      <c r="M200" s="455">
        <v>24.5</v>
      </c>
      <c r="N200" s="455">
        <v>60.1</v>
      </c>
      <c r="O200" s="455">
        <v>63.9</v>
      </c>
      <c r="P200" s="455">
        <v>183</v>
      </c>
      <c r="Q200" s="455">
        <v>105.9</v>
      </c>
      <c r="R200" s="455">
        <v>109.4</v>
      </c>
      <c r="S200" s="455">
        <v>108.9</v>
      </c>
      <c r="T200" s="455">
        <v>64.5</v>
      </c>
      <c r="U200" s="455">
        <v>105.7</v>
      </c>
      <c r="V200" s="455">
        <v>471.9</v>
      </c>
      <c r="W200" s="455">
        <v>44.5</v>
      </c>
      <c r="X200" s="455">
        <v>175.8</v>
      </c>
      <c r="Y200" s="455">
        <v>175.2</v>
      </c>
      <c r="Z200" s="455">
        <v>330</v>
      </c>
      <c r="AA200" s="455">
        <v>17.5</v>
      </c>
      <c r="AB200" s="455">
        <v>85.8</v>
      </c>
      <c r="AC200" s="455">
        <v>0</v>
      </c>
      <c r="AD200" s="455">
        <v>146.5</v>
      </c>
      <c r="AE200" s="482">
        <v>83.9</v>
      </c>
      <c r="AF200" s="482">
        <v>0</v>
      </c>
      <c r="AG200" s="483">
        <v>105.5</v>
      </c>
      <c r="AH200" s="329" t="s">
        <v>115</v>
      </c>
      <c r="AI200" s="330" t="s">
        <v>83</v>
      </c>
      <c r="AJ200" s="329" t="s">
        <v>84</v>
      </c>
      <c r="AK200" s="453">
        <v>105.5</v>
      </c>
      <c r="AL200" s="475">
        <v>95.7</v>
      </c>
      <c r="AM200" s="475">
        <v>99.3</v>
      </c>
      <c r="AN200" s="475">
        <v>99.4</v>
      </c>
      <c r="AO200" s="475">
        <v>100.9</v>
      </c>
      <c r="AP200" s="475">
        <v>91</v>
      </c>
      <c r="AQ200" s="475">
        <v>82.6</v>
      </c>
      <c r="AR200" s="475">
        <v>94.8</v>
      </c>
      <c r="AS200" s="475">
        <v>111.7</v>
      </c>
      <c r="AT200" s="475">
        <v>111.2</v>
      </c>
      <c r="AU200" s="475">
        <v>120.4</v>
      </c>
    </row>
    <row r="201" spans="1:47" x14ac:dyDescent="0.15">
      <c r="A201" s="329" t="s">
        <v>116</v>
      </c>
      <c r="B201" s="330"/>
      <c r="C201" s="329" t="s">
        <v>86</v>
      </c>
      <c r="D201" s="455">
        <v>108.8</v>
      </c>
      <c r="E201" s="455">
        <v>108.9</v>
      </c>
      <c r="F201" s="455">
        <v>117.2</v>
      </c>
      <c r="G201" s="455">
        <v>128.30000000000001</v>
      </c>
      <c r="H201" s="455">
        <v>80.3</v>
      </c>
      <c r="I201" s="455">
        <v>137.30000000000001</v>
      </c>
      <c r="J201" s="455">
        <v>250.3</v>
      </c>
      <c r="K201" s="455">
        <v>91.5</v>
      </c>
      <c r="L201" s="455">
        <v>152.4</v>
      </c>
      <c r="M201" s="455">
        <v>25.1</v>
      </c>
      <c r="N201" s="455">
        <v>62.6</v>
      </c>
      <c r="O201" s="455">
        <v>67.7</v>
      </c>
      <c r="P201" s="455">
        <v>236.6</v>
      </c>
      <c r="Q201" s="455">
        <v>111.7</v>
      </c>
      <c r="R201" s="455">
        <v>112.6</v>
      </c>
      <c r="S201" s="455">
        <v>107.5</v>
      </c>
      <c r="T201" s="455">
        <v>66</v>
      </c>
      <c r="U201" s="455">
        <v>111.9</v>
      </c>
      <c r="V201" s="455">
        <v>455.2</v>
      </c>
      <c r="W201" s="455">
        <v>51.5</v>
      </c>
      <c r="X201" s="455">
        <v>165.7</v>
      </c>
      <c r="Y201" s="455">
        <v>174.5</v>
      </c>
      <c r="Z201" s="455">
        <v>275.5</v>
      </c>
      <c r="AA201" s="455">
        <v>18</v>
      </c>
      <c r="AB201" s="455">
        <v>70.900000000000006</v>
      </c>
      <c r="AC201" s="455">
        <v>0</v>
      </c>
      <c r="AD201" s="455">
        <v>151.30000000000001</v>
      </c>
      <c r="AE201" s="482">
        <v>82.5</v>
      </c>
      <c r="AF201" s="482">
        <v>0</v>
      </c>
      <c r="AG201" s="483">
        <v>108.8</v>
      </c>
      <c r="AH201" s="329" t="s">
        <v>116</v>
      </c>
      <c r="AI201" s="330"/>
      <c r="AJ201" s="329" t="s">
        <v>86</v>
      </c>
      <c r="AK201" s="453">
        <v>108.8</v>
      </c>
      <c r="AL201" s="475">
        <v>100.1</v>
      </c>
      <c r="AM201" s="475">
        <v>105.4</v>
      </c>
      <c r="AN201" s="475">
        <v>106.9</v>
      </c>
      <c r="AO201" s="475">
        <v>104.5</v>
      </c>
      <c r="AP201" s="475">
        <v>92.9</v>
      </c>
      <c r="AQ201" s="475">
        <v>87.5</v>
      </c>
      <c r="AR201" s="475">
        <v>93.6</v>
      </c>
      <c r="AS201" s="475">
        <v>114</v>
      </c>
      <c r="AT201" s="475">
        <v>113.7</v>
      </c>
      <c r="AU201" s="475">
        <v>119.7</v>
      </c>
    </row>
    <row r="202" spans="1:47" x14ac:dyDescent="0.15">
      <c r="A202" s="329" t="s">
        <v>117</v>
      </c>
      <c r="B202" s="330"/>
      <c r="C202" s="329" t="s">
        <v>88</v>
      </c>
      <c r="D202" s="455">
        <v>108.9</v>
      </c>
      <c r="E202" s="455">
        <v>108.9</v>
      </c>
      <c r="F202" s="455">
        <v>117.4</v>
      </c>
      <c r="G202" s="455">
        <v>140.9</v>
      </c>
      <c r="H202" s="455">
        <v>79.3</v>
      </c>
      <c r="I202" s="455">
        <v>134.6</v>
      </c>
      <c r="J202" s="455">
        <v>253.5</v>
      </c>
      <c r="K202" s="455">
        <v>81.099999999999994</v>
      </c>
      <c r="L202" s="455">
        <v>160.69999999999999</v>
      </c>
      <c r="M202" s="455">
        <v>26.3</v>
      </c>
      <c r="N202" s="455">
        <v>59.8</v>
      </c>
      <c r="O202" s="455">
        <v>65.7</v>
      </c>
      <c r="P202" s="455">
        <v>218.6</v>
      </c>
      <c r="Q202" s="455">
        <v>112.4</v>
      </c>
      <c r="R202" s="455">
        <v>112.6</v>
      </c>
      <c r="S202" s="455">
        <v>114.5</v>
      </c>
      <c r="T202" s="455">
        <v>68.099999999999994</v>
      </c>
      <c r="U202" s="455">
        <v>110</v>
      </c>
      <c r="V202" s="455">
        <v>455.5</v>
      </c>
      <c r="W202" s="455">
        <v>61.3</v>
      </c>
      <c r="X202" s="455">
        <v>177.4</v>
      </c>
      <c r="Y202" s="455">
        <v>176.5</v>
      </c>
      <c r="Z202" s="455">
        <v>307.5</v>
      </c>
      <c r="AA202" s="455">
        <v>21.7</v>
      </c>
      <c r="AB202" s="455">
        <v>67.599999999999994</v>
      </c>
      <c r="AC202" s="455">
        <v>0</v>
      </c>
      <c r="AD202" s="455">
        <v>169.8</v>
      </c>
      <c r="AE202" s="482">
        <v>79.8</v>
      </c>
      <c r="AF202" s="482">
        <v>0</v>
      </c>
      <c r="AG202" s="483">
        <v>108.9</v>
      </c>
      <c r="AH202" s="329" t="s">
        <v>117</v>
      </c>
      <c r="AI202" s="330"/>
      <c r="AJ202" s="329" t="s">
        <v>88</v>
      </c>
      <c r="AK202" s="453">
        <v>108.9</v>
      </c>
      <c r="AL202" s="475">
        <v>97.3</v>
      </c>
      <c r="AM202" s="475">
        <v>99.2</v>
      </c>
      <c r="AN202" s="475">
        <v>94.4</v>
      </c>
      <c r="AO202" s="475">
        <v>105.2</v>
      </c>
      <c r="AP202" s="475">
        <v>96.7</v>
      </c>
      <c r="AQ202" s="475">
        <v>85.1</v>
      </c>
      <c r="AR202" s="475">
        <v>101.3</v>
      </c>
      <c r="AS202" s="475">
        <v>115.6</v>
      </c>
      <c r="AT202" s="475">
        <v>115.4</v>
      </c>
      <c r="AU202" s="475">
        <v>120.3</v>
      </c>
    </row>
    <row r="203" spans="1:47" x14ac:dyDescent="0.15">
      <c r="A203" s="329" t="s">
        <v>118</v>
      </c>
      <c r="B203" s="330"/>
      <c r="C203" s="329" t="s">
        <v>89</v>
      </c>
      <c r="D203" s="455">
        <v>107.4</v>
      </c>
      <c r="E203" s="455">
        <v>107.4</v>
      </c>
      <c r="F203" s="455">
        <v>118.7</v>
      </c>
      <c r="G203" s="455">
        <v>178.2</v>
      </c>
      <c r="H203" s="455">
        <v>77.599999999999994</v>
      </c>
      <c r="I203" s="455">
        <v>116.6</v>
      </c>
      <c r="J203" s="455">
        <v>165</v>
      </c>
      <c r="K203" s="455">
        <v>87.5</v>
      </c>
      <c r="L203" s="455">
        <v>144</v>
      </c>
      <c r="M203" s="455">
        <v>27.6</v>
      </c>
      <c r="N203" s="455">
        <v>65.3</v>
      </c>
      <c r="O203" s="455">
        <v>76.400000000000006</v>
      </c>
      <c r="P203" s="455">
        <v>229.5</v>
      </c>
      <c r="Q203" s="455">
        <v>115.6</v>
      </c>
      <c r="R203" s="455">
        <v>112.9</v>
      </c>
      <c r="S203" s="455">
        <v>109</v>
      </c>
      <c r="T203" s="455">
        <v>66.599999999999994</v>
      </c>
      <c r="U203" s="455">
        <v>112.6</v>
      </c>
      <c r="V203" s="455">
        <v>444.4</v>
      </c>
      <c r="W203" s="455">
        <v>53.4</v>
      </c>
      <c r="X203" s="455">
        <v>186.5</v>
      </c>
      <c r="Y203" s="455">
        <v>196.8</v>
      </c>
      <c r="Z203" s="455">
        <v>323</v>
      </c>
      <c r="AA203" s="455">
        <v>25.8</v>
      </c>
      <c r="AB203" s="455">
        <v>70</v>
      </c>
      <c r="AC203" s="455">
        <v>0</v>
      </c>
      <c r="AD203" s="455">
        <v>135.4</v>
      </c>
      <c r="AE203" s="482">
        <v>91.4</v>
      </c>
      <c r="AF203" s="482">
        <v>0</v>
      </c>
      <c r="AG203" s="483">
        <v>107.4</v>
      </c>
      <c r="AH203" s="329" t="s">
        <v>118</v>
      </c>
      <c r="AI203" s="330"/>
      <c r="AJ203" s="329" t="s">
        <v>89</v>
      </c>
      <c r="AK203" s="453">
        <v>107.4</v>
      </c>
      <c r="AL203" s="475">
        <v>100.3</v>
      </c>
      <c r="AM203" s="475">
        <v>103.3</v>
      </c>
      <c r="AN203" s="475">
        <v>101.3</v>
      </c>
      <c r="AO203" s="475">
        <v>104.6</v>
      </c>
      <c r="AP203" s="475">
        <v>95.9</v>
      </c>
      <c r="AQ203" s="475">
        <v>89.1</v>
      </c>
      <c r="AR203" s="475">
        <v>97.8</v>
      </c>
      <c r="AS203" s="475">
        <v>111.6</v>
      </c>
      <c r="AT203" s="475">
        <v>111.3</v>
      </c>
      <c r="AU203" s="475">
        <v>117.6</v>
      </c>
    </row>
    <row r="204" spans="1:47" x14ac:dyDescent="0.15">
      <c r="A204" s="329" t="s">
        <v>119</v>
      </c>
      <c r="B204" s="330"/>
      <c r="C204" s="329" t="s">
        <v>90</v>
      </c>
      <c r="D204" s="455">
        <v>113.5</v>
      </c>
      <c r="E204" s="455">
        <v>113.6</v>
      </c>
      <c r="F204" s="455">
        <v>118.8</v>
      </c>
      <c r="G204" s="455">
        <v>165.1</v>
      </c>
      <c r="H204" s="455">
        <v>81.7</v>
      </c>
      <c r="I204" s="455">
        <v>123.7</v>
      </c>
      <c r="J204" s="455">
        <v>194.1</v>
      </c>
      <c r="K204" s="455">
        <v>94.6</v>
      </c>
      <c r="L204" s="455">
        <v>158.30000000000001</v>
      </c>
      <c r="M204" s="455">
        <v>27.7</v>
      </c>
      <c r="N204" s="455">
        <v>61.3</v>
      </c>
      <c r="O204" s="455">
        <v>83.7</v>
      </c>
      <c r="P204" s="455">
        <v>257.8</v>
      </c>
      <c r="Q204" s="455">
        <v>113.4</v>
      </c>
      <c r="R204" s="455">
        <v>113.4</v>
      </c>
      <c r="S204" s="455">
        <v>105.2</v>
      </c>
      <c r="T204" s="455">
        <v>69.8</v>
      </c>
      <c r="U204" s="455">
        <v>115.9</v>
      </c>
      <c r="V204" s="455">
        <v>438.2</v>
      </c>
      <c r="W204" s="455">
        <v>93.3</v>
      </c>
      <c r="X204" s="455">
        <v>175</v>
      </c>
      <c r="Y204" s="455">
        <v>185.8</v>
      </c>
      <c r="Z204" s="455">
        <v>338.7</v>
      </c>
      <c r="AA204" s="455">
        <v>30.7</v>
      </c>
      <c r="AB204" s="455">
        <v>72.400000000000006</v>
      </c>
      <c r="AC204" s="455">
        <v>0</v>
      </c>
      <c r="AD204" s="455">
        <v>100</v>
      </c>
      <c r="AE204" s="482">
        <v>62.6</v>
      </c>
      <c r="AF204" s="482">
        <v>0</v>
      </c>
      <c r="AG204" s="483">
        <v>113.5</v>
      </c>
      <c r="AH204" s="329" t="s">
        <v>119</v>
      </c>
      <c r="AI204" s="330"/>
      <c r="AJ204" s="329" t="s">
        <v>90</v>
      </c>
      <c r="AK204" s="453">
        <v>113.5</v>
      </c>
      <c r="AL204" s="475">
        <v>114.3</v>
      </c>
      <c r="AM204" s="475">
        <v>114.2</v>
      </c>
      <c r="AN204" s="475">
        <v>119.6</v>
      </c>
      <c r="AO204" s="475">
        <v>105.3</v>
      </c>
      <c r="AP204" s="475">
        <v>113.9</v>
      </c>
      <c r="AQ204" s="475">
        <v>83.2</v>
      </c>
      <c r="AR204" s="475">
        <v>127.8</v>
      </c>
      <c r="AS204" s="475">
        <v>112.9</v>
      </c>
      <c r="AT204" s="475">
        <v>112.8</v>
      </c>
      <c r="AU204" s="475">
        <v>116.8</v>
      </c>
    </row>
    <row r="205" spans="1:47" x14ac:dyDescent="0.15">
      <c r="A205" s="329" t="s">
        <v>120</v>
      </c>
      <c r="B205" s="330"/>
      <c r="C205" s="329" t="s">
        <v>91</v>
      </c>
      <c r="D205" s="455">
        <v>111.4</v>
      </c>
      <c r="E205" s="455">
        <v>111.2</v>
      </c>
      <c r="F205" s="455">
        <v>113.9</v>
      </c>
      <c r="G205" s="455">
        <v>151.6</v>
      </c>
      <c r="H205" s="455">
        <v>72.099999999999994</v>
      </c>
      <c r="I205" s="455">
        <v>122.6</v>
      </c>
      <c r="J205" s="455">
        <v>179.8</v>
      </c>
      <c r="K205" s="455">
        <v>99.2</v>
      </c>
      <c r="L205" s="455">
        <v>144.30000000000001</v>
      </c>
      <c r="M205" s="455">
        <v>28.6</v>
      </c>
      <c r="N205" s="455">
        <v>65.8</v>
      </c>
      <c r="O205" s="455">
        <v>80.400000000000006</v>
      </c>
      <c r="P205" s="455">
        <v>227</v>
      </c>
      <c r="Q205" s="455">
        <v>111.7</v>
      </c>
      <c r="R205" s="455">
        <v>114</v>
      </c>
      <c r="S205" s="455">
        <v>101.7</v>
      </c>
      <c r="T205" s="455">
        <v>71.7</v>
      </c>
      <c r="U205" s="455">
        <v>122.2</v>
      </c>
      <c r="V205" s="455">
        <v>428.4</v>
      </c>
      <c r="W205" s="455">
        <v>100</v>
      </c>
      <c r="X205" s="455">
        <v>162.4</v>
      </c>
      <c r="Y205" s="455">
        <v>182.4</v>
      </c>
      <c r="Z205" s="455">
        <v>309.7</v>
      </c>
      <c r="AA205" s="455">
        <v>32.200000000000003</v>
      </c>
      <c r="AB205" s="455">
        <v>65.8</v>
      </c>
      <c r="AC205" s="455">
        <v>0</v>
      </c>
      <c r="AD205" s="455">
        <v>87.1</v>
      </c>
      <c r="AE205" s="482">
        <v>62.2</v>
      </c>
      <c r="AF205" s="482">
        <v>0</v>
      </c>
      <c r="AG205" s="483">
        <v>111.4</v>
      </c>
      <c r="AH205" s="329" t="s">
        <v>120</v>
      </c>
      <c r="AI205" s="330"/>
      <c r="AJ205" s="329" t="s">
        <v>91</v>
      </c>
      <c r="AK205" s="453">
        <v>111.4</v>
      </c>
      <c r="AL205" s="475">
        <v>110.9</v>
      </c>
      <c r="AM205" s="475">
        <v>106.5</v>
      </c>
      <c r="AN205" s="475">
        <v>110.4</v>
      </c>
      <c r="AO205" s="475">
        <v>100.9</v>
      </c>
      <c r="AP205" s="475">
        <v>116.9</v>
      </c>
      <c r="AQ205" s="475">
        <v>88.6</v>
      </c>
      <c r="AR205" s="475">
        <v>129.69999999999999</v>
      </c>
      <c r="AS205" s="475">
        <v>111.6</v>
      </c>
      <c r="AT205" s="475">
        <v>111.4</v>
      </c>
      <c r="AU205" s="475">
        <v>114.1</v>
      </c>
    </row>
    <row r="206" spans="1:47" x14ac:dyDescent="0.15">
      <c r="A206" s="329" t="s">
        <v>87</v>
      </c>
      <c r="B206" s="330"/>
      <c r="C206" s="329" t="s">
        <v>92</v>
      </c>
      <c r="D206" s="455">
        <v>112.2</v>
      </c>
      <c r="E206" s="455">
        <v>112.1</v>
      </c>
      <c r="F206" s="455">
        <v>120.2</v>
      </c>
      <c r="G206" s="455">
        <v>142.4</v>
      </c>
      <c r="H206" s="455">
        <v>71.3</v>
      </c>
      <c r="I206" s="455">
        <v>126</v>
      </c>
      <c r="J206" s="455">
        <v>181</v>
      </c>
      <c r="K206" s="455">
        <v>101.5</v>
      </c>
      <c r="L206" s="455">
        <v>146.6</v>
      </c>
      <c r="M206" s="455">
        <v>29.2</v>
      </c>
      <c r="N206" s="455">
        <v>64.5</v>
      </c>
      <c r="O206" s="455">
        <v>76.7</v>
      </c>
      <c r="P206" s="455">
        <v>223.7</v>
      </c>
      <c r="Q206" s="455">
        <v>110.7</v>
      </c>
      <c r="R206" s="455">
        <v>113.4</v>
      </c>
      <c r="S206" s="455">
        <v>100</v>
      </c>
      <c r="T206" s="455">
        <v>73.2</v>
      </c>
      <c r="U206" s="455">
        <v>124.7</v>
      </c>
      <c r="V206" s="455">
        <v>425.3</v>
      </c>
      <c r="W206" s="455">
        <v>95.9</v>
      </c>
      <c r="X206" s="455">
        <v>167.6</v>
      </c>
      <c r="Y206" s="455">
        <v>179.9</v>
      </c>
      <c r="Z206" s="455">
        <v>321.8</v>
      </c>
      <c r="AA206" s="455">
        <v>32</v>
      </c>
      <c r="AB206" s="455">
        <v>65.400000000000006</v>
      </c>
      <c r="AC206" s="455">
        <v>0</v>
      </c>
      <c r="AD206" s="455">
        <v>104.5</v>
      </c>
      <c r="AE206" s="482">
        <v>64.400000000000006</v>
      </c>
      <c r="AF206" s="482">
        <v>0</v>
      </c>
      <c r="AG206" s="483">
        <v>112.2</v>
      </c>
      <c r="AH206" s="329" t="s">
        <v>87</v>
      </c>
      <c r="AI206" s="330"/>
      <c r="AJ206" s="329" t="s">
        <v>92</v>
      </c>
      <c r="AK206" s="453">
        <v>112.2</v>
      </c>
      <c r="AL206" s="475">
        <v>113.6</v>
      </c>
      <c r="AM206" s="475">
        <v>109.6</v>
      </c>
      <c r="AN206" s="475">
        <v>113.7</v>
      </c>
      <c r="AO206" s="475">
        <v>103.4</v>
      </c>
      <c r="AP206" s="475">
        <v>118.9</v>
      </c>
      <c r="AQ206" s="475">
        <v>89.7</v>
      </c>
      <c r="AR206" s="475">
        <v>130.69999999999999</v>
      </c>
      <c r="AS206" s="475">
        <v>111.4</v>
      </c>
      <c r="AT206" s="475">
        <v>110.9</v>
      </c>
      <c r="AU206" s="475">
        <v>120.4</v>
      </c>
    </row>
    <row r="207" spans="1:47" x14ac:dyDescent="0.15">
      <c r="A207" s="329"/>
      <c r="B207" s="330"/>
      <c r="C207" s="329" t="s">
        <v>93</v>
      </c>
      <c r="D207" s="455">
        <v>114.7</v>
      </c>
      <c r="E207" s="455">
        <v>114.7</v>
      </c>
      <c r="F207" s="455">
        <v>119.4</v>
      </c>
      <c r="G207" s="455">
        <v>145.5</v>
      </c>
      <c r="H207" s="455">
        <v>72.7</v>
      </c>
      <c r="I207" s="455">
        <v>135.19999999999999</v>
      </c>
      <c r="J207" s="455">
        <v>192.3</v>
      </c>
      <c r="K207" s="455">
        <v>107.9</v>
      </c>
      <c r="L207" s="455">
        <v>159</v>
      </c>
      <c r="M207" s="455">
        <v>29.3</v>
      </c>
      <c r="N207" s="455">
        <v>63.1</v>
      </c>
      <c r="O207" s="455">
        <v>73.7</v>
      </c>
      <c r="P207" s="455">
        <v>228.2</v>
      </c>
      <c r="Q207" s="455">
        <v>108.8</v>
      </c>
      <c r="R207" s="455">
        <v>110.7</v>
      </c>
      <c r="S207" s="455">
        <v>101.9</v>
      </c>
      <c r="T207" s="455">
        <v>76.099999999999994</v>
      </c>
      <c r="U207" s="455">
        <v>126.1</v>
      </c>
      <c r="V207" s="455">
        <v>415.4</v>
      </c>
      <c r="W207" s="455">
        <v>101.5</v>
      </c>
      <c r="X207" s="455">
        <v>175.3</v>
      </c>
      <c r="Y207" s="455">
        <v>181.5</v>
      </c>
      <c r="Z207" s="455">
        <v>337.1</v>
      </c>
      <c r="AA207" s="455">
        <v>30</v>
      </c>
      <c r="AB207" s="455">
        <v>71.2</v>
      </c>
      <c r="AC207" s="455">
        <v>0</v>
      </c>
      <c r="AD207" s="455">
        <v>109.9</v>
      </c>
      <c r="AE207" s="482">
        <v>63.8</v>
      </c>
      <c r="AF207" s="482">
        <v>0</v>
      </c>
      <c r="AG207" s="483">
        <v>114.7</v>
      </c>
      <c r="AH207" s="329"/>
      <c r="AI207" s="330"/>
      <c r="AJ207" s="329" t="s">
        <v>93</v>
      </c>
      <c r="AK207" s="453">
        <v>114.7</v>
      </c>
      <c r="AL207" s="475">
        <v>118</v>
      </c>
      <c r="AM207" s="475">
        <v>111.9</v>
      </c>
      <c r="AN207" s="475">
        <v>116.4</v>
      </c>
      <c r="AO207" s="475">
        <v>104.8</v>
      </c>
      <c r="AP207" s="475">
        <v>119.9</v>
      </c>
      <c r="AQ207" s="475">
        <v>98.6</v>
      </c>
      <c r="AR207" s="475">
        <v>132</v>
      </c>
      <c r="AS207" s="475">
        <v>112.7</v>
      </c>
      <c r="AT207" s="475">
        <v>112.4</v>
      </c>
      <c r="AU207" s="475">
        <v>117.9</v>
      </c>
    </row>
    <row r="208" spans="1:47" x14ac:dyDescent="0.15">
      <c r="A208" s="329"/>
      <c r="B208" s="330"/>
      <c r="C208" s="329" t="s">
        <v>94</v>
      </c>
      <c r="D208" s="455">
        <v>112.8</v>
      </c>
      <c r="E208" s="455">
        <v>112.8</v>
      </c>
      <c r="F208" s="455">
        <v>114.1</v>
      </c>
      <c r="G208" s="455">
        <v>162.1</v>
      </c>
      <c r="H208" s="455">
        <v>73.099999999999994</v>
      </c>
      <c r="I208" s="455">
        <v>136.19999999999999</v>
      </c>
      <c r="J208" s="455">
        <v>214.2</v>
      </c>
      <c r="K208" s="455">
        <v>99.6</v>
      </c>
      <c r="L208" s="455">
        <v>161.4</v>
      </c>
      <c r="M208" s="455">
        <v>26.7</v>
      </c>
      <c r="N208" s="455">
        <v>59.5</v>
      </c>
      <c r="O208" s="455">
        <v>78.900000000000006</v>
      </c>
      <c r="P208" s="455">
        <v>195.2</v>
      </c>
      <c r="Q208" s="455">
        <v>107.7</v>
      </c>
      <c r="R208" s="455">
        <v>106.9</v>
      </c>
      <c r="S208" s="455">
        <v>118</v>
      </c>
      <c r="T208" s="455">
        <v>75.3</v>
      </c>
      <c r="U208" s="455">
        <v>121.4</v>
      </c>
      <c r="V208" s="455">
        <v>406.5</v>
      </c>
      <c r="W208" s="455">
        <v>105.6</v>
      </c>
      <c r="X208" s="455">
        <v>174.6</v>
      </c>
      <c r="Y208" s="455">
        <v>180.5</v>
      </c>
      <c r="Z208" s="455">
        <v>339.4</v>
      </c>
      <c r="AA208" s="455">
        <v>28</v>
      </c>
      <c r="AB208" s="455">
        <v>66</v>
      </c>
      <c r="AC208" s="455">
        <v>0</v>
      </c>
      <c r="AD208" s="455">
        <v>111.3</v>
      </c>
      <c r="AE208" s="482">
        <v>64.099999999999994</v>
      </c>
      <c r="AF208" s="482">
        <v>0</v>
      </c>
      <c r="AG208" s="483">
        <v>112.8</v>
      </c>
      <c r="AH208" s="329"/>
      <c r="AI208" s="330"/>
      <c r="AJ208" s="329" t="s">
        <v>94</v>
      </c>
      <c r="AK208" s="453">
        <v>112.8</v>
      </c>
      <c r="AL208" s="475">
        <v>112.2</v>
      </c>
      <c r="AM208" s="475">
        <v>108.1</v>
      </c>
      <c r="AN208" s="475">
        <v>108.9</v>
      </c>
      <c r="AO208" s="475">
        <v>104.7</v>
      </c>
      <c r="AP208" s="475">
        <v>117.6</v>
      </c>
      <c r="AQ208" s="475">
        <v>87.3</v>
      </c>
      <c r="AR208" s="475">
        <v>130.1</v>
      </c>
      <c r="AS208" s="475">
        <v>113.2</v>
      </c>
      <c r="AT208" s="475">
        <v>112.8</v>
      </c>
      <c r="AU208" s="475">
        <v>119.9</v>
      </c>
    </row>
    <row r="209" spans="1:47" x14ac:dyDescent="0.15">
      <c r="A209" s="329"/>
      <c r="B209" s="330"/>
      <c r="C209" s="329" t="s">
        <v>95</v>
      </c>
      <c r="D209" s="455">
        <v>113.7</v>
      </c>
      <c r="E209" s="455">
        <v>113.8</v>
      </c>
      <c r="F209" s="455">
        <v>111.9</v>
      </c>
      <c r="G209" s="455">
        <v>162.69999999999999</v>
      </c>
      <c r="H209" s="455">
        <v>74.8</v>
      </c>
      <c r="I209" s="455">
        <v>143.19999999999999</v>
      </c>
      <c r="J209" s="455">
        <v>220</v>
      </c>
      <c r="K209" s="455">
        <v>111</v>
      </c>
      <c r="L209" s="455">
        <v>159.69999999999999</v>
      </c>
      <c r="M209" s="455">
        <v>28.5</v>
      </c>
      <c r="N209" s="455">
        <v>56.9</v>
      </c>
      <c r="O209" s="455">
        <v>81</v>
      </c>
      <c r="P209" s="455">
        <v>240.5</v>
      </c>
      <c r="Q209" s="455">
        <v>108.8</v>
      </c>
      <c r="R209" s="455">
        <v>111.3</v>
      </c>
      <c r="S209" s="455">
        <v>110.6</v>
      </c>
      <c r="T209" s="455">
        <v>75</v>
      </c>
      <c r="U209" s="455">
        <v>118.2</v>
      </c>
      <c r="V209" s="455">
        <v>421.8</v>
      </c>
      <c r="W209" s="455">
        <v>94.8</v>
      </c>
      <c r="X209" s="455">
        <v>174</v>
      </c>
      <c r="Y209" s="455">
        <v>188.7</v>
      </c>
      <c r="Z209" s="455">
        <v>338.4</v>
      </c>
      <c r="AA209" s="455">
        <v>17.3</v>
      </c>
      <c r="AB209" s="455">
        <v>60.6</v>
      </c>
      <c r="AC209" s="455">
        <v>0</v>
      </c>
      <c r="AD209" s="455">
        <v>110.2</v>
      </c>
      <c r="AE209" s="482">
        <v>68.3</v>
      </c>
      <c r="AF209" s="482">
        <v>0</v>
      </c>
      <c r="AG209" s="483">
        <v>113.7</v>
      </c>
      <c r="AH209" s="329"/>
      <c r="AI209" s="330"/>
      <c r="AJ209" s="329" t="s">
        <v>95</v>
      </c>
      <c r="AK209" s="453">
        <v>113.7</v>
      </c>
      <c r="AL209" s="475">
        <v>114.1</v>
      </c>
      <c r="AM209" s="475">
        <v>114.5</v>
      </c>
      <c r="AN209" s="475">
        <v>120.6</v>
      </c>
      <c r="AO209" s="475">
        <v>104.5</v>
      </c>
      <c r="AP209" s="475">
        <v>113.7</v>
      </c>
      <c r="AQ209" s="475">
        <v>84.2</v>
      </c>
      <c r="AR209" s="475">
        <v>126.5</v>
      </c>
      <c r="AS209" s="475">
        <v>113.8</v>
      </c>
      <c r="AT209" s="475">
        <v>113.1</v>
      </c>
      <c r="AU209" s="475">
        <v>122.4</v>
      </c>
    </row>
    <row r="210" spans="1:47" x14ac:dyDescent="0.15">
      <c r="A210" s="329"/>
      <c r="B210" s="330"/>
      <c r="C210" s="329" t="s">
        <v>96</v>
      </c>
      <c r="D210" s="455">
        <v>115.2</v>
      </c>
      <c r="E210" s="455">
        <v>115.2</v>
      </c>
      <c r="F210" s="455">
        <v>104.9</v>
      </c>
      <c r="G210" s="455">
        <v>167.6</v>
      </c>
      <c r="H210" s="455">
        <v>65</v>
      </c>
      <c r="I210" s="455">
        <v>160</v>
      </c>
      <c r="J210" s="455">
        <v>261.3</v>
      </c>
      <c r="K210" s="455">
        <v>117.2</v>
      </c>
      <c r="L210" s="455">
        <v>146.30000000000001</v>
      </c>
      <c r="M210" s="455">
        <v>29.6</v>
      </c>
      <c r="N210" s="455">
        <v>53.8</v>
      </c>
      <c r="O210" s="455">
        <v>88.5</v>
      </c>
      <c r="P210" s="455">
        <v>244.4</v>
      </c>
      <c r="Q210" s="455">
        <v>111.8</v>
      </c>
      <c r="R210" s="455">
        <v>111.7</v>
      </c>
      <c r="S210" s="455">
        <v>110.3</v>
      </c>
      <c r="T210" s="455">
        <v>75.3</v>
      </c>
      <c r="U210" s="455">
        <v>117.7</v>
      </c>
      <c r="V210" s="455">
        <v>412.3</v>
      </c>
      <c r="W210" s="455">
        <v>93.2</v>
      </c>
      <c r="X210" s="455">
        <v>172.9</v>
      </c>
      <c r="Y210" s="455">
        <v>198.7</v>
      </c>
      <c r="Z210" s="455">
        <v>321.2</v>
      </c>
      <c r="AA210" s="455">
        <v>18.600000000000001</v>
      </c>
      <c r="AB210" s="455">
        <v>62.1</v>
      </c>
      <c r="AC210" s="455">
        <v>0</v>
      </c>
      <c r="AD210" s="455">
        <v>98.2</v>
      </c>
      <c r="AE210" s="482">
        <v>67.2</v>
      </c>
      <c r="AF210" s="482">
        <v>0</v>
      </c>
      <c r="AG210" s="483">
        <v>115.2</v>
      </c>
      <c r="AH210" s="329"/>
      <c r="AI210" s="330"/>
      <c r="AJ210" s="329" t="s">
        <v>96</v>
      </c>
      <c r="AK210" s="453">
        <v>115.2</v>
      </c>
      <c r="AL210" s="475">
        <v>114.6</v>
      </c>
      <c r="AM210" s="475">
        <v>118</v>
      </c>
      <c r="AN210" s="475">
        <v>128.69999999999999</v>
      </c>
      <c r="AO210" s="475">
        <v>101.3</v>
      </c>
      <c r="AP210" s="475">
        <v>113.6</v>
      </c>
      <c r="AQ210" s="475">
        <v>90.4</v>
      </c>
      <c r="AR210" s="475">
        <v>123.3</v>
      </c>
      <c r="AS210" s="475">
        <v>115</v>
      </c>
      <c r="AT210" s="475">
        <v>114.5</v>
      </c>
      <c r="AU210" s="475">
        <v>122.9</v>
      </c>
    </row>
    <row r="211" spans="1:47" x14ac:dyDescent="0.15">
      <c r="A211" s="329"/>
      <c r="B211" s="330"/>
      <c r="C211" s="329" t="s">
        <v>97</v>
      </c>
      <c r="D211" s="455">
        <v>114.5</v>
      </c>
      <c r="E211" s="455">
        <v>114.6</v>
      </c>
      <c r="F211" s="455">
        <v>108.7</v>
      </c>
      <c r="G211" s="455">
        <v>179</v>
      </c>
      <c r="H211" s="455">
        <v>70.7</v>
      </c>
      <c r="I211" s="455">
        <v>147.69999999999999</v>
      </c>
      <c r="J211" s="455">
        <v>229.9</v>
      </c>
      <c r="K211" s="455">
        <v>115.3</v>
      </c>
      <c r="L211" s="455">
        <v>122.3</v>
      </c>
      <c r="M211" s="455">
        <v>27.7</v>
      </c>
      <c r="N211" s="455">
        <v>59.5</v>
      </c>
      <c r="O211" s="455">
        <v>78.2</v>
      </c>
      <c r="P211" s="455">
        <v>209.6</v>
      </c>
      <c r="Q211" s="455">
        <v>109.7</v>
      </c>
      <c r="R211" s="455">
        <v>110.8</v>
      </c>
      <c r="S211" s="455">
        <v>106.9</v>
      </c>
      <c r="T211" s="455">
        <v>76.400000000000006</v>
      </c>
      <c r="U211" s="455">
        <v>114.2</v>
      </c>
      <c r="V211" s="455">
        <v>401.5</v>
      </c>
      <c r="W211" s="455">
        <v>91.9</v>
      </c>
      <c r="X211" s="455">
        <v>174.4</v>
      </c>
      <c r="Y211" s="455">
        <v>204.5</v>
      </c>
      <c r="Z211" s="455">
        <v>312.3</v>
      </c>
      <c r="AA211" s="455">
        <v>18.2</v>
      </c>
      <c r="AB211" s="455">
        <v>59.3</v>
      </c>
      <c r="AC211" s="455">
        <v>0</v>
      </c>
      <c r="AD211" s="455">
        <v>131.1</v>
      </c>
      <c r="AE211" s="482">
        <v>80.7</v>
      </c>
      <c r="AF211" s="482">
        <v>0</v>
      </c>
      <c r="AG211" s="483">
        <v>114.5</v>
      </c>
      <c r="AH211" s="329"/>
      <c r="AI211" s="330"/>
      <c r="AJ211" s="329" t="s">
        <v>97</v>
      </c>
      <c r="AK211" s="452">
        <v>114.5</v>
      </c>
      <c r="AL211" s="475">
        <v>112.1</v>
      </c>
      <c r="AM211" s="475">
        <v>109</v>
      </c>
      <c r="AN211" s="475">
        <v>111.5</v>
      </c>
      <c r="AO211" s="475">
        <v>104.8</v>
      </c>
      <c r="AP211" s="475">
        <v>116.6</v>
      </c>
      <c r="AQ211" s="475">
        <v>98.6</v>
      </c>
      <c r="AR211" s="475">
        <v>124.1</v>
      </c>
      <c r="AS211" s="475">
        <v>114.6</v>
      </c>
      <c r="AT211" s="475">
        <v>114.1</v>
      </c>
      <c r="AU211" s="475">
        <v>121.5</v>
      </c>
    </row>
    <row r="212" spans="1:47" x14ac:dyDescent="0.15">
      <c r="A212" s="329"/>
      <c r="B212" s="327" t="s">
        <v>98</v>
      </c>
      <c r="C212" s="326" t="s">
        <v>84</v>
      </c>
      <c r="D212" s="460">
        <v>115.8</v>
      </c>
      <c r="E212" s="460">
        <v>115.9</v>
      </c>
      <c r="F212" s="460">
        <v>107.4</v>
      </c>
      <c r="G212" s="460">
        <v>234.1</v>
      </c>
      <c r="H212" s="460">
        <v>77.8</v>
      </c>
      <c r="I212" s="460">
        <v>131.30000000000001</v>
      </c>
      <c r="J212" s="460">
        <v>192.9</v>
      </c>
      <c r="K212" s="460">
        <v>115.3</v>
      </c>
      <c r="L212" s="460">
        <v>90.1</v>
      </c>
      <c r="M212" s="460">
        <v>29.7</v>
      </c>
      <c r="N212" s="460">
        <v>64.599999999999994</v>
      </c>
      <c r="O212" s="460">
        <v>83.8</v>
      </c>
      <c r="P212" s="460">
        <v>234.3</v>
      </c>
      <c r="Q212" s="460">
        <v>107.9</v>
      </c>
      <c r="R212" s="460">
        <v>113.1</v>
      </c>
      <c r="S212" s="460">
        <v>106.7</v>
      </c>
      <c r="T212" s="460">
        <v>125.6</v>
      </c>
      <c r="U212" s="460">
        <v>105.2</v>
      </c>
      <c r="V212" s="460">
        <v>380.5</v>
      </c>
      <c r="W212" s="460">
        <v>93</v>
      </c>
      <c r="X212" s="460">
        <v>186.5</v>
      </c>
      <c r="Y212" s="460">
        <v>215</v>
      </c>
      <c r="Z212" s="460">
        <v>346.7</v>
      </c>
      <c r="AA212" s="460">
        <v>61.6</v>
      </c>
      <c r="AB212" s="460">
        <v>58.7</v>
      </c>
      <c r="AC212" s="460">
        <v>0</v>
      </c>
      <c r="AD212" s="460">
        <v>104.7</v>
      </c>
      <c r="AE212" s="484">
        <v>79.7</v>
      </c>
      <c r="AF212" s="484">
        <v>0</v>
      </c>
      <c r="AG212" s="485">
        <v>115.8</v>
      </c>
      <c r="AH212" s="329"/>
      <c r="AI212" s="327" t="s">
        <v>98</v>
      </c>
      <c r="AJ212" s="326" t="s">
        <v>84</v>
      </c>
      <c r="AK212" s="453">
        <v>115.8</v>
      </c>
      <c r="AL212" s="460">
        <v>113.6</v>
      </c>
      <c r="AM212" s="460">
        <v>110</v>
      </c>
      <c r="AN212" s="460">
        <v>110.2</v>
      </c>
      <c r="AO212" s="460">
        <v>111.8</v>
      </c>
      <c r="AP212" s="460">
        <v>117.7</v>
      </c>
      <c r="AQ212" s="460">
        <v>101.7</v>
      </c>
      <c r="AR212" s="460">
        <v>125.1</v>
      </c>
      <c r="AS212" s="460">
        <v>117.7</v>
      </c>
      <c r="AT212" s="460">
        <v>117.7</v>
      </c>
      <c r="AU212" s="460">
        <v>120</v>
      </c>
    </row>
    <row r="213" spans="1:47" x14ac:dyDescent="0.15">
      <c r="A213" s="329"/>
      <c r="B213" s="330"/>
      <c r="C213" s="329" t="s">
        <v>86</v>
      </c>
      <c r="D213" s="455">
        <v>116.3</v>
      </c>
      <c r="E213" s="455">
        <v>116.3</v>
      </c>
      <c r="F213" s="455">
        <v>110.3</v>
      </c>
      <c r="G213" s="455">
        <v>247.2</v>
      </c>
      <c r="H213" s="455">
        <v>79.2</v>
      </c>
      <c r="I213" s="455">
        <v>124</v>
      </c>
      <c r="J213" s="455">
        <v>179.2</v>
      </c>
      <c r="K213" s="455">
        <v>109.8</v>
      </c>
      <c r="L213" s="455">
        <v>99.6</v>
      </c>
      <c r="M213" s="455">
        <v>32.299999999999997</v>
      </c>
      <c r="N213" s="455">
        <v>66.400000000000006</v>
      </c>
      <c r="O213" s="455">
        <v>75.8</v>
      </c>
      <c r="P213" s="455">
        <v>229.4</v>
      </c>
      <c r="Q213" s="455">
        <v>109.8</v>
      </c>
      <c r="R213" s="455">
        <v>113.9</v>
      </c>
      <c r="S213" s="455">
        <v>106.7</v>
      </c>
      <c r="T213" s="455">
        <v>123.8</v>
      </c>
      <c r="U213" s="455">
        <v>103</v>
      </c>
      <c r="V213" s="455">
        <v>388.4</v>
      </c>
      <c r="W213" s="455">
        <v>93.9</v>
      </c>
      <c r="X213" s="455">
        <v>185.7</v>
      </c>
      <c r="Y213" s="455">
        <v>227</v>
      </c>
      <c r="Z213" s="455">
        <v>334.2</v>
      </c>
      <c r="AA213" s="455">
        <v>67.599999999999994</v>
      </c>
      <c r="AB213" s="455">
        <v>75.599999999999994</v>
      </c>
      <c r="AC213" s="455">
        <v>0</v>
      </c>
      <c r="AD213" s="455">
        <v>89</v>
      </c>
      <c r="AE213" s="482">
        <v>67.5</v>
      </c>
      <c r="AF213" s="482">
        <v>0</v>
      </c>
      <c r="AG213" s="483">
        <v>116.3</v>
      </c>
      <c r="AH213" s="329"/>
      <c r="AI213" s="330"/>
      <c r="AJ213" s="329" t="s">
        <v>86</v>
      </c>
      <c r="AK213" s="453">
        <v>116.3</v>
      </c>
      <c r="AL213" s="455">
        <v>112.8</v>
      </c>
      <c r="AM213" s="455">
        <v>107.6</v>
      </c>
      <c r="AN213" s="455">
        <v>106.6</v>
      </c>
      <c r="AO213" s="455">
        <v>111</v>
      </c>
      <c r="AP213" s="455">
        <v>119.9</v>
      </c>
      <c r="AQ213" s="455">
        <v>103.2</v>
      </c>
      <c r="AR213" s="455">
        <v>124.8</v>
      </c>
      <c r="AS213" s="455">
        <v>118.4</v>
      </c>
      <c r="AT213" s="455">
        <v>118.4</v>
      </c>
      <c r="AU213" s="455">
        <v>119.1</v>
      </c>
    </row>
    <row r="214" spans="1:47" x14ac:dyDescent="0.15">
      <c r="A214" s="329"/>
      <c r="B214" s="330"/>
      <c r="C214" s="329" t="s">
        <v>88</v>
      </c>
      <c r="D214" s="470">
        <v>115.6</v>
      </c>
      <c r="E214" s="470">
        <v>115.6</v>
      </c>
      <c r="F214" s="470">
        <v>109.1</v>
      </c>
      <c r="G214" s="470">
        <v>263.89999999999998</v>
      </c>
      <c r="H214" s="470">
        <v>88.2</v>
      </c>
      <c r="I214" s="470">
        <v>129.6</v>
      </c>
      <c r="J214" s="470">
        <v>185.3</v>
      </c>
      <c r="K214" s="470">
        <v>108.5</v>
      </c>
      <c r="L214" s="470">
        <v>123.4</v>
      </c>
      <c r="M214" s="470">
        <v>33</v>
      </c>
      <c r="N214" s="470">
        <v>63.4</v>
      </c>
      <c r="O214" s="470">
        <v>87.2</v>
      </c>
      <c r="P214" s="470">
        <v>154</v>
      </c>
      <c r="Q214" s="470">
        <v>108.8</v>
      </c>
      <c r="R214" s="470">
        <v>111.5</v>
      </c>
      <c r="S214" s="470">
        <v>100.6</v>
      </c>
      <c r="T214" s="470">
        <v>126.5</v>
      </c>
      <c r="U214" s="470">
        <v>94.2</v>
      </c>
      <c r="V214" s="470">
        <v>367</v>
      </c>
      <c r="W214" s="470">
        <v>94.7</v>
      </c>
      <c r="X214" s="470">
        <v>184.6</v>
      </c>
      <c r="Y214" s="470">
        <v>223.1</v>
      </c>
      <c r="Z214" s="470">
        <v>342.1</v>
      </c>
      <c r="AA214" s="470">
        <v>97.8</v>
      </c>
      <c r="AB214" s="470">
        <v>81.5</v>
      </c>
      <c r="AC214" s="470">
        <v>0</v>
      </c>
      <c r="AD214" s="470">
        <v>80</v>
      </c>
      <c r="AE214" s="454">
        <v>61.4</v>
      </c>
      <c r="AF214" s="454">
        <v>0</v>
      </c>
      <c r="AG214" s="486">
        <v>115.6</v>
      </c>
      <c r="AH214" s="329"/>
      <c r="AI214" s="330"/>
      <c r="AJ214" s="329" t="s">
        <v>88</v>
      </c>
      <c r="AK214" s="453">
        <v>115.6</v>
      </c>
      <c r="AL214" s="470">
        <v>111.4</v>
      </c>
      <c r="AM214" s="470">
        <v>107.4</v>
      </c>
      <c r="AN214" s="470">
        <v>100.2</v>
      </c>
      <c r="AO214" s="470">
        <v>117.1</v>
      </c>
      <c r="AP214" s="470">
        <v>118</v>
      </c>
      <c r="AQ214" s="470">
        <v>103.2</v>
      </c>
      <c r="AR214" s="470">
        <v>124</v>
      </c>
      <c r="AS214" s="470">
        <v>118.2</v>
      </c>
      <c r="AT214" s="470">
        <v>118</v>
      </c>
      <c r="AU214" s="470">
        <v>122.6</v>
      </c>
    </row>
    <row r="215" spans="1:47" x14ac:dyDescent="0.15">
      <c r="A215" s="329"/>
      <c r="B215" s="330"/>
      <c r="C215" s="329" t="s">
        <v>89</v>
      </c>
      <c r="D215" s="470">
        <v>115.9</v>
      </c>
      <c r="E215" s="470">
        <v>116</v>
      </c>
      <c r="F215" s="470">
        <v>108.4</v>
      </c>
      <c r="G215" s="470">
        <v>271.60000000000002</v>
      </c>
      <c r="H215" s="470">
        <v>82.7</v>
      </c>
      <c r="I215" s="470">
        <v>132.69999999999999</v>
      </c>
      <c r="J215" s="470">
        <v>198.7</v>
      </c>
      <c r="K215" s="470">
        <v>98.7</v>
      </c>
      <c r="L215" s="470">
        <v>155.6</v>
      </c>
      <c r="M215" s="470">
        <v>37.200000000000003</v>
      </c>
      <c r="N215" s="470">
        <v>67.8</v>
      </c>
      <c r="O215" s="470">
        <v>72.2</v>
      </c>
      <c r="P215" s="470">
        <v>164.9</v>
      </c>
      <c r="Q215" s="470">
        <v>110.4</v>
      </c>
      <c r="R215" s="470">
        <v>110.4</v>
      </c>
      <c r="S215" s="470">
        <v>103.1</v>
      </c>
      <c r="T215" s="470">
        <v>128.6</v>
      </c>
      <c r="U215" s="470">
        <v>106</v>
      </c>
      <c r="V215" s="470">
        <v>382.6</v>
      </c>
      <c r="W215" s="454">
        <v>97.7</v>
      </c>
      <c r="X215" s="470">
        <v>184.9</v>
      </c>
      <c r="Y215" s="470">
        <v>219.5</v>
      </c>
      <c r="Z215" s="470">
        <v>355.9</v>
      </c>
      <c r="AA215" s="470">
        <v>96.7</v>
      </c>
      <c r="AB215" s="470">
        <v>82</v>
      </c>
      <c r="AC215" s="470">
        <v>0</v>
      </c>
      <c r="AD215" s="470">
        <v>63.4</v>
      </c>
      <c r="AE215" s="454">
        <v>69.8</v>
      </c>
      <c r="AF215" s="454">
        <v>0</v>
      </c>
      <c r="AG215" s="486">
        <v>115.9</v>
      </c>
      <c r="AH215" s="329"/>
      <c r="AI215" s="330"/>
      <c r="AJ215" s="329" t="s">
        <v>89</v>
      </c>
      <c r="AK215" s="453">
        <v>115.9</v>
      </c>
      <c r="AL215" s="470">
        <v>111.7</v>
      </c>
      <c r="AM215" s="470">
        <v>103.4</v>
      </c>
      <c r="AN215" s="454">
        <v>95.6</v>
      </c>
      <c r="AO215" s="454">
        <v>114.6</v>
      </c>
      <c r="AP215" s="470">
        <v>122.5</v>
      </c>
      <c r="AQ215" s="470">
        <v>111</v>
      </c>
      <c r="AR215" s="470">
        <v>125.9</v>
      </c>
      <c r="AS215" s="470">
        <v>118.4</v>
      </c>
      <c r="AT215" s="470">
        <v>118.4</v>
      </c>
      <c r="AU215" s="470">
        <v>118.3</v>
      </c>
    </row>
    <row r="216" spans="1:47" x14ac:dyDescent="0.15">
      <c r="A216" s="329"/>
      <c r="B216" s="330"/>
      <c r="C216" s="329" t="s">
        <v>90</v>
      </c>
      <c r="D216" s="455">
        <v>118.6</v>
      </c>
      <c r="E216" s="455">
        <v>118.7</v>
      </c>
      <c r="F216" s="455">
        <v>107.3</v>
      </c>
      <c r="G216" s="455">
        <v>270.8</v>
      </c>
      <c r="H216" s="455">
        <v>81.599999999999994</v>
      </c>
      <c r="I216" s="455">
        <v>139.1</v>
      </c>
      <c r="J216" s="455">
        <v>230.3</v>
      </c>
      <c r="K216" s="455">
        <v>101</v>
      </c>
      <c r="L216" s="455">
        <v>188.7</v>
      </c>
      <c r="M216" s="455">
        <v>34.799999999999997</v>
      </c>
      <c r="N216" s="455">
        <v>73.2</v>
      </c>
      <c r="O216" s="455">
        <v>82</v>
      </c>
      <c r="P216" s="455">
        <v>171.1</v>
      </c>
      <c r="Q216" s="455">
        <v>109.1</v>
      </c>
      <c r="R216" s="455">
        <v>111.4</v>
      </c>
      <c r="S216" s="455">
        <v>95.2</v>
      </c>
      <c r="T216" s="455">
        <v>130.80000000000001</v>
      </c>
      <c r="U216" s="455">
        <v>109.4</v>
      </c>
      <c r="V216" s="455">
        <v>359.8</v>
      </c>
      <c r="W216" s="455">
        <v>95.7</v>
      </c>
      <c r="X216" s="455">
        <v>182.7</v>
      </c>
      <c r="Y216" s="455">
        <v>207.8</v>
      </c>
      <c r="Z216" s="455">
        <v>350.9</v>
      </c>
      <c r="AA216" s="455">
        <v>104.4</v>
      </c>
      <c r="AB216" s="455">
        <v>92.6</v>
      </c>
      <c r="AC216" s="455">
        <v>0</v>
      </c>
      <c r="AD216" s="455">
        <v>68</v>
      </c>
      <c r="AE216" s="482">
        <v>77</v>
      </c>
      <c r="AF216" s="482">
        <v>0</v>
      </c>
      <c r="AG216" s="483">
        <v>118.6</v>
      </c>
      <c r="AH216" s="329"/>
      <c r="AI216" s="330"/>
      <c r="AJ216" s="329" t="s">
        <v>90</v>
      </c>
      <c r="AK216" s="453">
        <v>118.6</v>
      </c>
      <c r="AL216" s="455">
        <v>115.8</v>
      </c>
      <c r="AM216" s="455">
        <v>110.2</v>
      </c>
      <c r="AN216" s="455">
        <v>109.7</v>
      </c>
      <c r="AO216" s="455">
        <v>111.2</v>
      </c>
      <c r="AP216" s="455">
        <v>122.2</v>
      </c>
      <c r="AQ216" s="455">
        <v>119.9</v>
      </c>
      <c r="AR216" s="455">
        <v>123.8</v>
      </c>
      <c r="AS216" s="455">
        <v>120.2</v>
      </c>
      <c r="AT216" s="455">
        <v>120</v>
      </c>
      <c r="AU216" s="455">
        <v>125.4</v>
      </c>
    </row>
    <row r="217" spans="1:47" x14ac:dyDescent="0.15">
      <c r="A217" s="329"/>
      <c r="B217" s="330"/>
      <c r="C217" s="329" t="s">
        <v>91</v>
      </c>
      <c r="D217" s="455">
        <v>118.7</v>
      </c>
      <c r="E217" s="455">
        <v>118.6</v>
      </c>
      <c r="F217" s="455">
        <v>107.8</v>
      </c>
      <c r="G217" s="455">
        <v>259.3</v>
      </c>
      <c r="H217" s="455">
        <v>78.400000000000006</v>
      </c>
      <c r="I217" s="455">
        <v>144.30000000000001</v>
      </c>
      <c r="J217" s="455">
        <v>192.6</v>
      </c>
      <c r="K217" s="455">
        <v>102.4</v>
      </c>
      <c r="L217" s="455">
        <v>274.5</v>
      </c>
      <c r="M217" s="455">
        <v>35.6</v>
      </c>
      <c r="N217" s="455">
        <v>75.3</v>
      </c>
      <c r="O217" s="455">
        <v>83.8</v>
      </c>
      <c r="P217" s="455">
        <v>172.8</v>
      </c>
      <c r="Q217" s="455">
        <v>109</v>
      </c>
      <c r="R217" s="455">
        <v>110.3</v>
      </c>
      <c r="S217" s="455">
        <v>105.5</v>
      </c>
      <c r="T217" s="455">
        <v>131.9</v>
      </c>
      <c r="U217" s="455">
        <v>107.7</v>
      </c>
      <c r="V217" s="455">
        <v>365.7</v>
      </c>
      <c r="W217" s="455">
        <v>96</v>
      </c>
      <c r="X217" s="455">
        <v>181.2</v>
      </c>
      <c r="Y217" s="455">
        <v>206.7</v>
      </c>
      <c r="Z217" s="455">
        <v>360.1</v>
      </c>
      <c r="AA217" s="455">
        <v>107.4</v>
      </c>
      <c r="AB217" s="455">
        <v>98.3</v>
      </c>
      <c r="AC217" s="455">
        <v>0</v>
      </c>
      <c r="AD217" s="455">
        <v>63.3</v>
      </c>
      <c r="AE217" s="482">
        <v>66.599999999999994</v>
      </c>
      <c r="AF217" s="482">
        <v>0</v>
      </c>
      <c r="AG217" s="483">
        <v>118.7</v>
      </c>
      <c r="AH217" s="329"/>
      <c r="AI217" s="330"/>
      <c r="AJ217" s="329" t="s">
        <v>91</v>
      </c>
      <c r="AK217" s="453">
        <v>118.7</v>
      </c>
      <c r="AL217" s="455">
        <v>117.8</v>
      </c>
      <c r="AM217" s="455">
        <v>117.3</v>
      </c>
      <c r="AN217" s="455">
        <v>122.5</v>
      </c>
      <c r="AO217" s="455">
        <v>109.4</v>
      </c>
      <c r="AP217" s="455">
        <v>118.5</v>
      </c>
      <c r="AQ217" s="455">
        <v>111.1</v>
      </c>
      <c r="AR217" s="455">
        <v>122.6</v>
      </c>
      <c r="AS217" s="455">
        <v>119.3</v>
      </c>
      <c r="AT217" s="455">
        <v>119</v>
      </c>
      <c r="AU217" s="455">
        <v>126.6</v>
      </c>
    </row>
    <row r="218" spans="1:47" x14ac:dyDescent="0.15">
      <c r="A218" s="329"/>
      <c r="B218" s="330"/>
      <c r="C218" s="329" t="s">
        <v>92</v>
      </c>
      <c r="D218" s="455">
        <v>119.6</v>
      </c>
      <c r="E218" s="455">
        <v>119.7</v>
      </c>
      <c r="F218" s="455">
        <v>106.4</v>
      </c>
      <c r="G218" s="455">
        <v>258.60000000000002</v>
      </c>
      <c r="H218" s="455">
        <v>71.5</v>
      </c>
      <c r="I218" s="455">
        <v>145.6</v>
      </c>
      <c r="J218" s="455">
        <v>173.8</v>
      </c>
      <c r="K218" s="455">
        <v>106.4</v>
      </c>
      <c r="L218" s="455">
        <v>281.89999999999998</v>
      </c>
      <c r="M218" s="455">
        <v>36.700000000000003</v>
      </c>
      <c r="N218" s="455">
        <v>81.099999999999994</v>
      </c>
      <c r="O218" s="455">
        <v>86.7</v>
      </c>
      <c r="P218" s="455">
        <v>215.4</v>
      </c>
      <c r="Q218" s="455">
        <v>108.2</v>
      </c>
      <c r="R218" s="455">
        <v>109.3</v>
      </c>
      <c r="S218" s="455">
        <v>109.8</v>
      </c>
      <c r="T218" s="455">
        <v>132</v>
      </c>
      <c r="U218" s="455">
        <v>111.6</v>
      </c>
      <c r="V218" s="455">
        <v>367.8</v>
      </c>
      <c r="W218" s="455">
        <v>95.1</v>
      </c>
      <c r="X218" s="455">
        <v>182</v>
      </c>
      <c r="Y218" s="455">
        <v>199.2</v>
      </c>
      <c r="Z218" s="455">
        <v>368</v>
      </c>
      <c r="AA218" s="455">
        <v>107</v>
      </c>
      <c r="AB218" s="455">
        <v>100</v>
      </c>
      <c r="AC218" s="455">
        <v>0</v>
      </c>
      <c r="AD218" s="455">
        <v>65.599999999999994</v>
      </c>
      <c r="AE218" s="482">
        <v>71.2</v>
      </c>
      <c r="AF218" s="482">
        <v>0</v>
      </c>
      <c r="AG218" s="483">
        <v>119.6</v>
      </c>
      <c r="AH218" s="329"/>
      <c r="AI218" s="330"/>
      <c r="AJ218" s="329" t="s">
        <v>92</v>
      </c>
      <c r="AK218" s="453">
        <v>119.6</v>
      </c>
      <c r="AL218" s="455">
        <v>122.3</v>
      </c>
      <c r="AM218" s="455">
        <v>121.3</v>
      </c>
      <c r="AN218" s="455">
        <v>131.69999999999999</v>
      </c>
      <c r="AO218" s="455">
        <v>104.5</v>
      </c>
      <c r="AP218" s="455">
        <v>123.9</v>
      </c>
      <c r="AQ218" s="455">
        <v>126.3</v>
      </c>
      <c r="AR218" s="455">
        <v>122.2</v>
      </c>
      <c r="AS218" s="455">
        <v>118.2</v>
      </c>
      <c r="AT218" s="455">
        <v>118</v>
      </c>
      <c r="AU218" s="455">
        <v>120.7</v>
      </c>
    </row>
    <row r="219" spans="1:47" x14ac:dyDescent="0.15">
      <c r="A219" s="329"/>
      <c r="B219" s="330"/>
      <c r="C219" s="329" t="s">
        <v>93</v>
      </c>
      <c r="D219" s="455">
        <v>119.8</v>
      </c>
      <c r="E219" s="455">
        <v>119.9</v>
      </c>
      <c r="F219" s="455">
        <v>103.7</v>
      </c>
      <c r="G219" s="455">
        <v>267.7</v>
      </c>
      <c r="H219" s="455">
        <v>72.5</v>
      </c>
      <c r="I219" s="455">
        <v>148.6</v>
      </c>
      <c r="J219" s="455">
        <v>175.4</v>
      </c>
      <c r="K219" s="455">
        <v>108.2</v>
      </c>
      <c r="L219" s="455">
        <v>285.7</v>
      </c>
      <c r="M219" s="455">
        <v>37.6</v>
      </c>
      <c r="N219" s="455">
        <v>75.3</v>
      </c>
      <c r="O219" s="455">
        <v>86.6</v>
      </c>
      <c r="P219" s="455">
        <v>187.7</v>
      </c>
      <c r="Q219" s="455">
        <v>106.2</v>
      </c>
      <c r="R219" s="455">
        <v>110</v>
      </c>
      <c r="S219" s="455">
        <v>103.9</v>
      </c>
      <c r="T219" s="455">
        <v>125.1</v>
      </c>
      <c r="U219" s="455">
        <v>114</v>
      </c>
      <c r="V219" s="455">
        <v>344</v>
      </c>
      <c r="W219" s="455">
        <v>95.3</v>
      </c>
      <c r="X219" s="455">
        <v>186.2</v>
      </c>
      <c r="Y219" s="455">
        <v>207.9</v>
      </c>
      <c r="Z219" s="455">
        <v>369.6</v>
      </c>
      <c r="AA219" s="455">
        <v>118.7</v>
      </c>
      <c r="AB219" s="455">
        <v>98.3</v>
      </c>
      <c r="AC219" s="455">
        <v>0</v>
      </c>
      <c r="AD219" s="455">
        <v>58.4</v>
      </c>
      <c r="AE219" s="482">
        <v>69.099999999999994</v>
      </c>
      <c r="AF219" s="482">
        <v>0</v>
      </c>
      <c r="AG219" s="483">
        <v>119.8</v>
      </c>
      <c r="AH219" s="329"/>
      <c r="AI219" s="330"/>
      <c r="AJ219" s="329" t="s">
        <v>93</v>
      </c>
      <c r="AK219" s="453">
        <v>119.8</v>
      </c>
      <c r="AL219" s="455">
        <v>123.3</v>
      </c>
      <c r="AM219" s="455">
        <v>120.4</v>
      </c>
      <c r="AN219" s="455">
        <v>130.6</v>
      </c>
      <c r="AO219" s="455">
        <v>103.4</v>
      </c>
      <c r="AP219" s="455">
        <v>121.5</v>
      </c>
      <c r="AQ219" s="455">
        <v>122.2</v>
      </c>
      <c r="AR219" s="455">
        <v>123.9</v>
      </c>
      <c r="AS219" s="455">
        <v>117.8</v>
      </c>
      <c r="AT219" s="455">
        <v>117.7</v>
      </c>
      <c r="AU219" s="455">
        <v>119.2</v>
      </c>
    </row>
    <row r="220" spans="1:47" x14ac:dyDescent="0.15">
      <c r="A220" s="329"/>
      <c r="B220" s="330"/>
      <c r="C220" s="329" t="s">
        <v>94</v>
      </c>
      <c r="D220" s="455">
        <v>119.1</v>
      </c>
      <c r="E220" s="455">
        <v>119.1</v>
      </c>
      <c r="F220" s="455">
        <v>105.6</v>
      </c>
      <c r="G220" s="455">
        <v>260.89999999999998</v>
      </c>
      <c r="H220" s="455">
        <v>75.2</v>
      </c>
      <c r="I220" s="455">
        <v>141.6</v>
      </c>
      <c r="J220" s="455">
        <v>144.80000000000001</v>
      </c>
      <c r="K220" s="455">
        <v>105.2</v>
      </c>
      <c r="L220" s="455">
        <v>298.60000000000002</v>
      </c>
      <c r="M220" s="455">
        <v>36.799999999999997</v>
      </c>
      <c r="N220" s="455">
        <v>78.7</v>
      </c>
      <c r="O220" s="455">
        <v>81.400000000000006</v>
      </c>
      <c r="P220" s="455">
        <v>255.1</v>
      </c>
      <c r="Q220" s="455">
        <v>104</v>
      </c>
      <c r="R220" s="455">
        <v>108.6</v>
      </c>
      <c r="S220" s="455">
        <v>103</v>
      </c>
      <c r="T220" s="455">
        <v>124.4</v>
      </c>
      <c r="U220" s="455">
        <v>109.1</v>
      </c>
      <c r="V220" s="455">
        <v>338.6</v>
      </c>
      <c r="W220" s="455">
        <v>96.4</v>
      </c>
      <c r="X220" s="455">
        <v>185.4</v>
      </c>
      <c r="Y220" s="455">
        <v>204.5</v>
      </c>
      <c r="Z220" s="455">
        <v>390.6</v>
      </c>
      <c r="AA220" s="455">
        <v>138.9</v>
      </c>
      <c r="AB220" s="455">
        <v>99.4</v>
      </c>
      <c r="AC220" s="455">
        <v>0</v>
      </c>
      <c r="AD220" s="455">
        <v>56.5</v>
      </c>
      <c r="AE220" s="482">
        <v>66.8</v>
      </c>
      <c r="AF220" s="482">
        <v>0</v>
      </c>
      <c r="AG220" s="483">
        <v>119.1</v>
      </c>
      <c r="AH220" s="329"/>
      <c r="AI220" s="330"/>
      <c r="AJ220" s="329" t="s">
        <v>94</v>
      </c>
      <c r="AK220" s="453">
        <v>119.1</v>
      </c>
      <c r="AL220" s="455">
        <v>124.6</v>
      </c>
      <c r="AM220" s="455">
        <v>125.8</v>
      </c>
      <c r="AN220" s="455">
        <v>137.4</v>
      </c>
      <c r="AO220" s="455">
        <v>104.7</v>
      </c>
      <c r="AP220" s="455">
        <v>124</v>
      </c>
      <c r="AQ220" s="455">
        <v>123.2</v>
      </c>
      <c r="AR220" s="455">
        <v>123.7</v>
      </c>
      <c r="AS220" s="455">
        <v>116</v>
      </c>
      <c r="AT220" s="455">
        <v>116.1</v>
      </c>
      <c r="AU220" s="455">
        <v>114</v>
      </c>
    </row>
    <row r="221" spans="1:47" x14ac:dyDescent="0.15">
      <c r="A221" s="329"/>
      <c r="B221" s="330"/>
      <c r="C221" s="329" t="s">
        <v>95</v>
      </c>
      <c r="D221" s="455">
        <v>117.9</v>
      </c>
      <c r="E221" s="455">
        <v>117.9</v>
      </c>
      <c r="F221" s="455">
        <v>105.8</v>
      </c>
      <c r="G221" s="455">
        <v>278.5</v>
      </c>
      <c r="H221" s="455">
        <v>79.2</v>
      </c>
      <c r="I221" s="455">
        <v>140.4</v>
      </c>
      <c r="J221" s="455">
        <v>129.5</v>
      </c>
      <c r="K221" s="455">
        <v>106.9</v>
      </c>
      <c r="L221" s="455">
        <v>309.10000000000002</v>
      </c>
      <c r="M221" s="455">
        <v>41.9</v>
      </c>
      <c r="N221" s="455">
        <v>86.4</v>
      </c>
      <c r="O221" s="455">
        <v>73.900000000000006</v>
      </c>
      <c r="P221" s="455">
        <v>120.8</v>
      </c>
      <c r="Q221" s="455">
        <v>103.3</v>
      </c>
      <c r="R221" s="455">
        <v>107.7</v>
      </c>
      <c r="S221" s="455">
        <v>97.6</v>
      </c>
      <c r="T221" s="455">
        <v>124.9</v>
      </c>
      <c r="U221" s="455">
        <v>110</v>
      </c>
      <c r="V221" s="455">
        <v>332</v>
      </c>
      <c r="W221" s="455">
        <v>99.3</v>
      </c>
      <c r="X221" s="455">
        <v>187.7</v>
      </c>
      <c r="Y221" s="455">
        <v>202.5</v>
      </c>
      <c r="Z221" s="455">
        <v>404.1</v>
      </c>
      <c r="AA221" s="455">
        <v>150.5</v>
      </c>
      <c r="AB221" s="455">
        <v>104.6</v>
      </c>
      <c r="AC221" s="455">
        <v>0</v>
      </c>
      <c r="AD221" s="455">
        <v>54.4</v>
      </c>
      <c r="AE221" s="482">
        <v>64.5</v>
      </c>
      <c r="AF221" s="482">
        <v>0</v>
      </c>
      <c r="AG221" s="483">
        <v>117.9</v>
      </c>
      <c r="AH221" s="329"/>
      <c r="AI221" s="330"/>
      <c r="AJ221" s="329" t="s">
        <v>95</v>
      </c>
      <c r="AK221" s="453">
        <v>117.9</v>
      </c>
      <c r="AL221" s="455">
        <v>121.9</v>
      </c>
      <c r="AM221" s="455">
        <v>121.6</v>
      </c>
      <c r="AN221" s="455">
        <v>130.4</v>
      </c>
      <c r="AO221" s="455">
        <v>107.3</v>
      </c>
      <c r="AP221" s="455">
        <v>122.5</v>
      </c>
      <c r="AQ221" s="455">
        <v>115.5</v>
      </c>
      <c r="AR221" s="455">
        <v>125</v>
      </c>
      <c r="AS221" s="455">
        <v>115.9</v>
      </c>
      <c r="AT221" s="455">
        <v>115.9</v>
      </c>
      <c r="AU221" s="455">
        <v>114.1</v>
      </c>
    </row>
    <row r="222" spans="1:47" x14ac:dyDescent="0.15">
      <c r="A222" s="329"/>
      <c r="B222" s="330"/>
      <c r="C222" s="329" t="s">
        <v>96</v>
      </c>
      <c r="D222" s="455">
        <v>117.1</v>
      </c>
      <c r="E222" s="455">
        <v>117.1</v>
      </c>
      <c r="F222" s="455">
        <v>107</v>
      </c>
      <c r="G222" s="455">
        <v>271.7</v>
      </c>
      <c r="H222" s="455">
        <v>78</v>
      </c>
      <c r="I222" s="455">
        <v>136.5</v>
      </c>
      <c r="J222" s="455">
        <v>123.5</v>
      </c>
      <c r="K222" s="455">
        <v>106.2</v>
      </c>
      <c r="L222" s="455">
        <v>302.8</v>
      </c>
      <c r="M222" s="455">
        <v>43.4</v>
      </c>
      <c r="N222" s="455">
        <v>76</v>
      </c>
      <c r="O222" s="455">
        <v>75.3</v>
      </c>
      <c r="P222" s="455">
        <v>195.6</v>
      </c>
      <c r="Q222" s="455">
        <v>105.5</v>
      </c>
      <c r="R222" s="455">
        <v>106.6</v>
      </c>
      <c r="S222" s="455">
        <v>97.8</v>
      </c>
      <c r="T222" s="455">
        <v>122.8</v>
      </c>
      <c r="U222" s="455">
        <v>107</v>
      </c>
      <c r="V222" s="455">
        <v>327.39999999999998</v>
      </c>
      <c r="W222" s="455">
        <v>99.3</v>
      </c>
      <c r="X222" s="455">
        <v>181.6</v>
      </c>
      <c r="Y222" s="455">
        <v>195.7</v>
      </c>
      <c r="Z222" s="455">
        <v>376.7</v>
      </c>
      <c r="AA222" s="455">
        <v>155.9</v>
      </c>
      <c r="AB222" s="455">
        <v>100.8</v>
      </c>
      <c r="AC222" s="455">
        <v>0</v>
      </c>
      <c r="AD222" s="455">
        <v>51.8</v>
      </c>
      <c r="AE222" s="482">
        <v>74</v>
      </c>
      <c r="AF222" s="482">
        <v>0</v>
      </c>
      <c r="AG222" s="483">
        <v>117.1</v>
      </c>
      <c r="AH222" s="329"/>
      <c r="AI222" s="330"/>
      <c r="AJ222" s="329" t="s">
        <v>96</v>
      </c>
      <c r="AK222" s="453">
        <v>117.1</v>
      </c>
      <c r="AL222" s="455">
        <v>122.3</v>
      </c>
      <c r="AM222" s="455">
        <v>126.4</v>
      </c>
      <c r="AN222" s="455">
        <v>139.4</v>
      </c>
      <c r="AO222" s="455">
        <v>106.2</v>
      </c>
      <c r="AP222" s="455">
        <v>120.3</v>
      </c>
      <c r="AQ222" s="455">
        <v>109.6</v>
      </c>
      <c r="AR222" s="455">
        <v>124.4</v>
      </c>
      <c r="AS222" s="455">
        <v>113.7</v>
      </c>
      <c r="AT222" s="455">
        <v>113.8</v>
      </c>
      <c r="AU222" s="455">
        <v>113.3</v>
      </c>
    </row>
    <row r="223" spans="1:47" x14ac:dyDescent="0.15">
      <c r="A223" s="329"/>
      <c r="B223" s="336"/>
      <c r="C223" s="335" t="s">
        <v>97</v>
      </c>
      <c r="D223" s="456">
        <v>119.4</v>
      </c>
      <c r="E223" s="456">
        <v>119.4</v>
      </c>
      <c r="F223" s="456">
        <v>106.2</v>
      </c>
      <c r="G223" s="456">
        <v>253.3</v>
      </c>
      <c r="H223" s="456">
        <v>81.8</v>
      </c>
      <c r="I223" s="456">
        <v>136.30000000000001</v>
      </c>
      <c r="J223" s="456">
        <v>116.4</v>
      </c>
      <c r="K223" s="456">
        <v>109</v>
      </c>
      <c r="L223" s="456">
        <v>321.89999999999998</v>
      </c>
      <c r="M223" s="456">
        <v>46.3</v>
      </c>
      <c r="N223" s="456">
        <v>73.2</v>
      </c>
      <c r="O223" s="456">
        <v>90.2</v>
      </c>
      <c r="P223" s="456">
        <v>185.3</v>
      </c>
      <c r="Q223" s="456">
        <v>109.3</v>
      </c>
      <c r="R223" s="456">
        <v>114.6</v>
      </c>
      <c r="S223" s="456">
        <v>93.8</v>
      </c>
      <c r="T223" s="456">
        <v>118.7</v>
      </c>
      <c r="U223" s="456">
        <v>103.5</v>
      </c>
      <c r="V223" s="456">
        <v>333.1</v>
      </c>
      <c r="W223" s="456">
        <v>101.1</v>
      </c>
      <c r="X223" s="456">
        <v>180.6</v>
      </c>
      <c r="Y223" s="456">
        <v>200.3</v>
      </c>
      <c r="Z223" s="456">
        <v>367</v>
      </c>
      <c r="AA223" s="456">
        <v>153.19999999999999</v>
      </c>
      <c r="AB223" s="456">
        <v>96.7</v>
      </c>
      <c r="AC223" s="456">
        <v>0</v>
      </c>
      <c r="AD223" s="456">
        <v>49</v>
      </c>
      <c r="AE223" s="487">
        <v>67.900000000000006</v>
      </c>
      <c r="AF223" s="487">
        <v>0</v>
      </c>
      <c r="AG223" s="488">
        <v>119.4</v>
      </c>
      <c r="AH223" s="329"/>
      <c r="AI223" s="336"/>
      <c r="AJ223" s="335" t="s">
        <v>97</v>
      </c>
      <c r="AK223" s="453">
        <v>119.4</v>
      </c>
      <c r="AL223" s="456">
        <v>124.3</v>
      </c>
      <c r="AM223" s="456">
        <v>128</v>
      </c>
      <c r="AN223" s="456">
        <v>140</v>
      </c>
      <c r="AO223" s="456">
        <v>107.8</v>
      </c>
      <c r="AP223" s="456">
        <v>120.2</v>
      </c>
      <c r="AQ223" s="456">
        <v>110</v>
      </c>
      <c r="AR223" s="456">
        <v>124</v>
      </c>
      <c r="AS223" s="456">
        <v>115.4</v>
      </c>
      <c r="AT223" s="456">
        <v>115.4</v>
      </c>
      <c r="AU223" s="456">
        <v>111.9</v>
      </c>
    </row>
    <row r="224" spans="1:47" x14ac:dyDescent="0.15">
      <c r="A224" s="329"/>
      <c r="B224" s="330" t="s">
        <v>99</v>
      </c>
      <c r="C224" s="329" t="s">
        <v>84</v>
      </c>
      <c r="D224" s="455">
        <v>113.7</v>
      </c>
      <c r="E224" s="455">
        <v>113.8</v>
      </c>
      <c r="F224" s="455">
        <v>108</v>
      </c>
      <c r="G224" s="455">
        <v>168.4</v>
      </c>
      <c r="H224" s="455">
        <v>81.3</v>
      </c>
      <c r="I224" s="455">
        <v>136.5</v>
      </c>
      <c r="J224" s="455">
        <v>128.1</v>
      </c>
      <c r="K224" s="455">
        <v>102.6</v>
      </c>
      <c r="L224" s="455">
        <v>320.89999999999998</v>
      </c>
      <c r="M224" s="455">
        <v>48.9</v>
      </c>
      <c r="N224" s="455">
        <v>68.2</v>
      </c>
      <c r="O224" s="455">
        <v>74.2</v>
      </c>
      <c r="P224" s="455">
        <v>157.6</v>
      </c>
      <c r="Q224" s="455">
        <v>108.4</v>
      </c>
      <c r="R224" s="455">
        <v>108.8</v>
      </c>
      <c r="S224" s="455">
        <v>89.4</v>
      </c>
      <c r="T224" s="455">
        <v>119.6</v>
      </c>
      <c r="U224" s="455">
        <v>108.6</v>
      </c>
      <c r="V224" s="455">
        <v>343.1</v>
      </c>
      <c r="W224" s="455">
        <v>105.7</v>
      </c>
      <c r="X224" s="455">
        <v>177</v>
      </c>
      <c r="Y224" s="455">
        <v>197.5</v>
      </c>
      <c r="Z224" s="455">
        <v>345.4</v>
      </c>
      <c r="AA224" s="455">
        <v>158.30000000000001</v>
      </c>
      <c r="AB224" s="455">
        <v>73.7</v>
      </c>
      <c r="AC224" s="455">
        <v>0</v>
      </c>
      <c r="AD224" s="455">
        <v>49</v>
      </c>
      <c r="AE224" s="482">
        <v>78.7</v>
      </c>
      <c r="AF224" s="482">
        <v>0</v>
      </c>
      <c r="AG224" s="483">
        <v>113.7</v>
      </c>
      <c r="AH224" s="329"/>
      <c r="AI224" s="330" t="s">
        <v>99</v>
      </c>
      <c r="AJ224" s="329" t="s">
        <v>84</v>
      </c>
      <c r="AK224" s="457">
        <v>113.7</v>
      </c>
      <c r="AL224" s="475">
        <v>119.6</v>
      </c>
      <c r="AM224" s="475">
        <v>122.1</v>
      </c>
      <c r="AN224" s="475">
        <v>132.4</v>
      </c>
      <c r="AO224" s="475">
        <v>106.8</v>
      </c>
      <c r="AP224" s="475">
        <v>115.7</v>
      </c>
      <c r="AQ224" s="475">
        <v>102.1</v>
      </c>
      <c r="AR224" s="475">
        <v>122.3</v>
      </c>
      <c r="AS224" s="475">
        <v>111</v>
      </c>
      <c r="AT224" s="475">
        <v>110.9</v>
      </c>
      <c r="AU224" s="475">
        <v>112.3</v>
      </c>
    </row>
    <row r="225" spans="1:47" x14ac:dyDescent="0.15">
      <c r="A225" s="329"/>
      <c r="B225" s="330"/>
      <c r="C225" s="329" t="s">
        <v>86</v>
      </c>
      <c r="D225" s="455">
        <v>116</v>
      </c>
      <c r="E225" s="455">
        <v>116</v>
      </c>
      <c r="F225" s="455">
        <v>108.1</v>
      </c>
      <c r="G225" s="455">
        <v>179.6</v>
      </c>
      <c r="H225" s="455">
        <v>81.400000000000006</v>
      </c>
      <c r="I225" s="455">
        <v>136.69999999999999</v>
      </c>
      <c r="J225" s="455">
        <v>126.8</v>
      </c>
      <c r="K225" s="455">
        <v>99.3</v>
      </c>
      <c r="L225" s="455">
        <v>342.8</v>
      </c>
      <c r="M225" s="455">
        <v>54.8</v>
      </c>
      <c r="N225" s="455">
        <v>68.8</v>
      </c>
      <c r="O225" s="455">
        <v>86.1</v>
      </c>
      <c r="P225" s="455">
        <v>199.7</v>
      </c>
      <c r="Q225" s="455">
        <v>109.5</v>
      </c>
      <c r="R225" s="455">
        <v>108.7</v>
      </c>
      <c r="S225" s="455">
        <v>74.900000000000006</v>
      </c>
      <c r="T225" s="455">
        <v>120.4</v>
      </c>
      <c r="U225" s="455">
        <v>109.8</v>
      </c>
      <c r="V225" s="455">
        <v>350.3</v>
      </c>
      <c r="W225" s="455">
        <v>106.7</v>
      </c>
      <c r="X225" s="455">
        <v>182.9</v>
      </c>
      <c r="Y225" s="455">
        <v>197.2</v>
      </c>
      <c r="Z225" s="455">
        <v>373.4</v>
      </c>
      <c r="AA225" s="455">
        <v>153.1</v>
      </c>
      <c r="AB225" s="455">
        <v>84.1</v>
      </c>
      <c r="AC225" s="455">
        <v>0</v>
      </c>
      <c r="AD225" s="455">
        <v>55.1</v>
      </c>
      <c r="AE225" s="482">
        <v>83.9</v>
      </c>
      <c r="AF225" s="482">
        <v>0</v>
      </c>
      <c r="AG225" s="483">
        <v>116</v>
      </c>
      <c r="AH225" s="329"/>
      <c r="AI225" s="330"/>
      <c r="AJ225" s="329" t="s">
        <v>86</v>
      </c>
      <c r="AK225" s="453">
        <v>116</v>
      </c>
      <c r="AL225" s="475">
        <v>123.9</v>
      </c>
      <c r="AM225" s="475">
        <v>127</v>
      </c>
      <c r="AN225" s="475">
        <v>137.19999999999999</v>
      </c>
      <c r="AO225" s="475">
        <v>109.9</v>
      </c>
      <c r="AP225" s="475">
        <v>120.4</v>
      </c>
      <c r="AQ225" s="475">
        <v>104.7</v>
      </c>
      <c r="AR225" s="475">
        <v>125.4</v>
      </c>
      <c r="AS225" s="475">
        <v>111.6</v>
      </c>
      <c r="AT225" s="475">
        <v>111.9</v>
      </c>
      <c r="AU225" s="475">
        <v>108.2</v>
      </c>
    </row>
    <row r="226" spans="1:47" x14ac:dyDescent="0.15">
      <c r="A226" s="329"/>
      <c r="B226" s="330"/>
      <c r="C226" s="329" t="s">
        <v>88</v>
      </c>
      <c r="D226" s="455">
        <v>114.5</v>
      </c>
      <c r="E226" s="455">
        <v>114.6</v>
      </c>
      <c r="F226" s="455">
        <v>106.9</v>
      </c>
      <c r="G226" s="455">
        <v>156.69999999999999</v>
      </c>
      <c r="H226" s="455">
        <v>78.7</v>
      </c>
      <c r="I226" s="455">
        <v>134.6</v>
      </c>
      <c r="J226" s="455">
        <v>106.3</v>
      </c>
      <c r="K226" s="455">
        <v>110</v>
      </c>
      <c r="L226" s="455">
        <v>323.7</v>
      </c>
      <c r="M226" s="455">
        <v>53.4</v>
      </c>
      <c r="N226" s="455">
        <v>70.099999999999994</v>
      </c>
      <c r="O226" s="455">
        <v>88.1</v>
      </c>
      <c r="P226" s="455">
        <v>271.39999999999998</v>
      </c>
      <c r="Q226" s="455">
        <v>102.3</v>
      </c>
      <c r="R226" s="455">
        <v>112.1</v>
      </c>
      <c r="S226" s="455">
        <v>84.7</v>
      </c>
      <c r="T226" s="455">
        <v>117.9</v>
      </c>
      <c r="U226" s="455">
        <v>104.7</v>
      </c>
      <c r="V226" s="455">
        <v>351.6</v>
      </c>
      <c r="W226" s="455">
        <v>103.6</v>
      </c>
      <c r="X226" s="455">
        <v>181.5</v>
      </c>
      <c r="Y226" s="455">
        <v>198.4</v>
      </c>
      <c r="Z226" s="455">
        <v>377.3</v>
      </c>
      <c r="AA226" s="455">
        <v>154</v>
      </c>
      <c r="AB226" s="455">
        <v>86.9</v>
      </c>
      <c r="AC226" s="455">
        <v>0</v>
      </c>
      <c r="AD226" s="455">
        <v>57.2</v>
      </c>
      <c r="AE226" s="482">
        <v>82.1</v>
      </c>
      <c r="AF226" s="482">
        <v>0</v>
      </c>
      <c r="AG226" s="483">
        <v>114.5</v>
      </c>
      <c r="AH226" s="329"/>
      <c r="AI226" s="330"/>
      <c r="AJ226" s="329" t="s">
        <v>88</v>
      </c>
      <c r="AK226" s="453">
        <v>114.5</v>
      </c>
      <c r="AL226" s="475">
        <v>124.4</v>
      </c>
      <c r="AM226" s="475">
        <v>131.1</v>
      </c>
      <c r="AN226" s="475">
        <v>145.69999999999999</v>
      </c>
      <c r="AO226" s="475">
        <v>105.7</v>
      </c>
      <c r="AP226" s="475">
        <v>117.7</v>
      </c>
      <c r="AQ226" s="475">
        <v>104.5</v>
      </c>
      <c r="AR226" s="475">
        <v>123.5</v>
      </c>
      <c r="AS226" s="475">
        <v>109.7</v>
      </c>
      <c r="AT226" s="475">
        <v>109.8</v>
      </c>
      <c r="AU226" s="475">
        <v>110.3</v>
      </c>
    </row>
    <row r="227" spans="1:47" x14ac:dyDescent="0.15">
      <c r="A227" s="329"/>
      <c r="B227" s="330"/>
      <c r="C227" s="329" t="s">
        <v>89</v>
      </c>
      <c r="D227" s="455">
        <v>115.5</v>
      </c>
      <c r="E227" s="455">
        <v>115.4</v>
      </c>
      <c r="F227" s="455">
        <v>108.1</v>
      </c>
      <c r="G227" s="455">
        <v>117.3</v>
      </c>
      <c r="H227" s="455">
        <v>80</v>
      </c>
      <c r="I227" s="455">
        <v>144.30000000000001</v>
      </c>
      <c r="J227" s="455">
        <v>127.9</v>
      </c>
      <c r="K227" s="455">
        <v>112.4</v>
      </c>
      <c r="L227" s="455">
        <v>310.7</v>
      </c>
      <c r="M227" s="455">
        <v>53.9</v>
      </c>
      <c r="N227" s="455">
        <v>70.8</v>
      </c>
      <c r="O227" s="455">
        <v>91.7</v>
      </c>
      <c r="P227" s="455">
        <v>199.2</v>
      </c>
      <c r="Q227" s="455">
        <v>105.6</v>
      </c>
      <c r="R227" s="455">
        <v>117.4</v>
      </c>
      <c r="S227" s="455">
        <v>87.6</v>
      </c>
      <c r="T227" s="455">
        <v>122.3</v>
      </c>
      <c r="U227" s="455">
        <v>102.3</v>
      </c>
      <c r="V227" s="455">
        <v>351.6</v>
      </c>
      <c r="W227" s="455">
        <v>100.3</v>
      </c>
      <c r="X227" s="455">
        <v>186.7</v>
      </c>
      <c r="Y227" s="455">
        <v>201</v>
      </c>
      <c r="Z227" s="455">
        <v>387.1</v>
      </c>
      <c r="AA227" s="455">
        <v>151.69999999999999</v>
      </c>
      <c r="AB227" s="455">
        <v>90.5</v>
      </c>
      <c r="AC227" s="455">
        <v>0</v>
      </c>
      <c r="AD227" s="455">
        <v>58</v>
      </c>
      <c r="AE227" s="482">
        <v>84.3</v>
      </c>
      <c r="AF227" s="482">
        <v>0</v>
      </c>
      <c r="AG227" s="483">
        <v>115.5</v>
      </c>
      <c r="AH227" s="329"/>
      <c r="AI227" s="330"/>
      <c r="AJ227" s="329" t="s">
        <v>89</v>
      </c>
      <c r="AK227" s="453">
        <v>115.5</v>
      </c>
      <c r="AL227" s="475">
        <v>123.8</v>
      </c>
      <c r="AM227" s="475">
        <v>127.9</v>
      </c>
      <c r="AN227" s="475">
        <v>138</v>
      </c>
      <c r="AO227" s="475">
        <v>108.5</v>
      </c>
      <c r="AP227" s="475">
        <v>118</v>
      </c>
      <c r="AQ227" s="475">
        <v>104.2</v>
      </c>
      <c r="AR227" s="475">
        <v>122.2</v>
      </c>
      <c r="AS227" s="475">
        <v>110.7</v>
      </c>
      <c r="AT227" s="475">
        <v>110.3</v>
      </c>
      <c r="AU227" s="475">
        <v>113.1</v>
      </c>
    </row>
    <row r="228" spans="1:47" x14ac:dyDescent="0.15">
      <c r="A228" s="329"/>
      <c r="B228" s="330"/>
      <c r="C228" s="329" t="s">
        <v>90</v>
      </c>
      <c r="D228" s="455">
        <v>113.8</v>
      </c>
      <c r="E228" s="455">
        <v>113.9</v>
      </c>
      <c r="F228" s="455">
        <v>108.6</v>
      </c>
      <c r="G228" s="455">
        <v>95.4</v>
      </c>
      <c r="H228" s="455">
        <v>91.4</v>
      </c>
      <c r="I228" s="455">
        <v>132.1</v>
      </c>
      <c r="J228" s="455">
        <v>116.8</v>
      </c>
      <c r="K228" s="455">
        <v>113.8</v>
      </c>
      <c r="L228" s="455">
        <v>251.9</v>
      </c>
      <c r="M228" s="455">
        <v>56.6</v>
      </c>
      <c r="N228" s="455">
        <v>69.099999999999994</v>
      </c>
      <c r="O228" s="455">
        <v>88.4</v>
      </c>
      <c r="P228" s="455">
        <v>201.2</v>
      </c>
      <c r="Q228" s="455">
        <v>111</v>
      </c>
      <c r="R228" s="455">
        <v>115.3</v>
      </c>
      <c r="S228" s="455">
        <v>102.4</v>
      </c>
      <c r="T228" s="455">
        <v>122.2</v>
      </c>
      <c r="U228" s="455">
        <v>99.9</v>
      </c>
      <c r="V228" s="455">
        <v>350.8</v>
      </c>
      <c r="W228" s="455">
        <v>103.1</v>
      </c>
      <c r="X228" s="455">
        <v>183.3</v>
      </c>
      <c r="Y228" s="455">
        <v>214.4</v>
      </c>
      <c r="Z228" s="455">
        <v>353.6</v>
      </c>
      <c r="AA228" s="455">
        <v>159.6</v>
      </c>
      <c r="AB228" s="455">
        <v>82.9</v>
      </c>
      <c r="AC228" s="455">
        <v>0</v>
      </c>
      <c r="AD228" s="455">
        <v>55.8</v>
      </c>
      <c r="AE228" s="482">
        <v>84.9</v>
      </c>
      <c r="AF228" s="482">
        <v>0</v>
      </c>
      <c r="AG228" s="483">
        <v>113.8</v>
      </c>
      <c r="AH228" s="329"/>
      <c r="AI228" s="330"/>
      <c r="AJ228" s="329" t="s">
        <v>90</v>
      </c>
      <c r="AK228" s="453">
        <v>113.8</v>
      </c>
      <c r="AL228" s="475">
        <v>122.4</v>
      </c>
      <c r="AM228" s="475">
        <v>125.8</v>
      </c>
      <c r="AN228" s="475">
        <v>132.1</v>
      </c>
      <c r="AO228" s="475">
        <v>115</v>
      </c>
      <c r="AP228" s="475">
        <v>118.6</v>
      </c>
      <c r="AQ228" s="475">
        <v>111</v>
      </c>
      <c r="AR228" s="475">
        <v>122</v>
      </c>
      <c r="AS228" s="475">
        <v>109</v>
      </c>
      <c r="AT228" s="475">
        <v>108.7</v>
      </c>
      <c r="AU228" s="475">
        <v>114.4</v>
      </c>
    </row>
    <row r="229" spans="1:47" x14ac:dyDescent="0.15">
      <c r="A229" s="329"/>
      <c r="B229" s="330"/>
      <c r="C229" s="329" t="s">
        <v>91</v>
      </c>
      <c r="D229" s="455">
        <v>114.1</v>
      </c>
      <c r="E229" s="455">
        <v>113.9</v>
      </c>
      <c r="F229" s="455">
        <v>109</v>
      </c>
      <c r="G229" s="455">
        <v>130.5</v>
      </c>
      <c r="H229" s="455">
        <v>105.2</v>
      </c>
      <c r="I229" s="455">
        <v>124.8</v>
      </c>
      <c r="J229" s="455">
        <v>125.3</v>
      </c>
      <c r="K229" s="455">
        <v>108.5</v>
      </c>
      <c r="L229" s="455">
        <v>208.3</v>
      </c>
      <c r="M229" s="455">
        <v>55.9</v>
      </c>
      <c r="N229" s="455">
        <v>66.3</v>
      </c>
      <c r="O229" s="455">
        <v>87.2</v>
      </c>
      <c r="P229" s="455">
        <v>310</v>
      </c>
      <c r="Q229" s="455">
        <v>106.8</v>
      </c>
      <c r="R229" s="455">
        <v>109.2</v>
      </c>
      <c r="S229" s="455">
        <v>93.9</v>
      </c>
      <c r="T229" s="455">
        <v>126.2</v>
      </c>
      <c r="U229" s="455">
        <v>97.3</v>
      </c>
      <c r="V229" s="455">
        <v>340.5</v>
      </c>
      <c r="W229" s="455">
        <v>102</v>
      </c>
      <c r="X229" s="455">
        <v>194.3</v>
      </c>
      <c r="Y229" s="455">
        <v>231.5</v>
      </c>
      <c r="Z229" s="455">
        <v>381</v>
      </c>
      <c r="AA229" s="455">
        <v>160.69999999999999</v>
      </c>
      <c r="AB229" s="455">
        <v>86.7</v>
      </c>
      <c r="AC229" s="455">
        <v>0</v>
      </c>
      <c r="AD229" s="455">
        <v>59</v>
      </c>
      <c r="AE229" s="482">
        <v>94.9</v>
      </c>
      <c r="AF229" s="482">
        <v>0</v>
      </c>
      <c r="AG229" s="483">
        <v>114.1</v>
      </c>
      <c r="AH229" s="329"/>
      <c r="AI229" s="330"/>
      <c r="AJ229" s="329" t="s">
        <v>91</v>
      </c>
      <c r="AK229" s="453">
        <v>114.1</v>
      </c>
      <c r="AL229" s="475">
        <v>122.3</v>
      </c>
      <c r="AM229" s="475">
        <v>123.9</v>
      </c>
      <c r="AN229" s="475">
        <v>127.9</v>
      </c>
      <c r="AO229" s="475">
        <v>118.3</v>
      </c>
      <c r="AP229" s="475">
        <v>120.2</v>
      </c>
      <c r="AQ229" s="475">
        <v>111.3</v>
      </c>
      <c r="AR229" s="475">
        <v>124.4</v>
      </c>
      <c r="AS229" s="475">
        <v>109.2</v>
      </c>
      <c r="AT229" s="475">
        <v>110.2</v>
      </c>
      <c r="AU229" s="475">
        <v>96.5</v>
      </c>
    </row>
    <row r="230" spans="1:47" x14ac:dyDescent="0.15">
      <c r="A230" s="329"/>
      <c r="B230" s="330"/>
      <c r="C230" s="329" t="s">
        <v>92</v>
      </c>
      <c r="D230" s="455">
        <v>113.7</v>
      </c>
      <c r="E230" s="455">
        <v>113.7</v>
      </c>
      <c r="F230" s="455">
        <v>110.3</v>
      </c>
      <c r="G230" s="455">
        <v>123.3</v>
      </c>
      <c r="H230" s="455">
        <v>104.2</v>
      </c>
      <c r="I230" s="455">
        <v>126</v>
      </c>
      <c r="J230" s="455">
        <v>142.9</v>
      </c>
      <c r="K230" s="455">
        <v>110.7</v>
      </c>
      <c r="L230" s="455">
        <v>170.7</v>
      </c>
      <c r="M230" s="455">
        <v>55.5</v>
      </c>
      <c r="N230" s="455">
        <v>65.2</v>
      </c>
      <c r="O230" s="455">
        <v>94.9</v>
      </c>
      <c r="P230" s="455">
        <v>184.9</v>
      </c>
      <c r="Q230" s="455">
        <v>106.7</v>
      </c>
      <c r="R230" s="455">
        <v>112.5</v>
      </c>
      <c r="S230" s="455">
        <v>90.5</v>
      </c>
      <c r="T230" s="455">
        <v>137.69999999999999</v>
      </c>
      <c r="U230" s="455">
        <v>98.1</v>
      </c>
      <c r="V230" s="455">
        <v>328.7</v>
      </c>
      <c r="W230" s="455">
        <v>100.6</v>
      </c>
      <c r="X230" s="455">
        <v>195.8</v>
      </c>
      <c r="Y230" s="455">
        <v>248.3</v>
      </c>
      <c r="Z230" s="455">
        <v>349.7</v>
      </c>
      <c r="AA230" s="455">
        <v>161.6</v>
      </c>
      <c r="AB230" s="455">
        <v>87.9</v>
      </c>
      <c r="AC230" s="455">
        <v>0</v>
      </c>
      <c r="AD230" s="455">
        <v>55.4</v>
      </c>
      <c r="AE230" s="482">
        <v>88.3</v>
      </c>
      <c r="AF230" s="482">
        <v>0</v>
      </c>
      <c r="AG230" s="483">
        <v>113.7</v>
      </c>
      <c r="AH230" s="329"/>
      <c r="AI230" s="330"/>
      <c r="AJ230" s="329" t="s">
        <v>92</v>
      </c>
      <c r="AK230" s="453">
        <v>113.7</v>
      </c>
      <c r="AL230" s="475">
        <v>118.4</v>
      </c>
      <c r="AM230" s="475">
        <v>117</v>
      </c>
      <c r="AN230" s="475">
        <v>116.8</v>
      </c>
      <c r="AO230" s="475">
        <v>118.7</v>
      </c>
      <c r="AP230" s="475">
        <v>120.3</v>
      </c>
      <c r="AQ230" s="475">
        <v>111.6</v>
      </c>
      <c r="AR230" s="475">
        <v>123.3</v>
      </c>
      <c r="AS230" s="475">
        <v>111.2</v>
      </c>
      <c r="AT230" s="475">
        <v>111.6</v>
      </c>
      <c r="AU230" s="475">
        <v>101.3</v>
      </c>
    </row>
    <row r="231" spans="1:47" x14ac:dyDescent="0.15">
      <c r="A231" s="329"/>
      <c r="B231" s="330"/>
      <c r="C231" s="329" t="s">
        <v>93</v>
      </c>
      <c r="D231" s="455">
        <v>113.8</v>
      </c>
      <c r="E231" s="455">
        <v>113.8</v>
      </c>
      <c r="F231" s="455">
        <v>111.2</v>
      </c>
      <c r="G231" s="455">
        <v>119.1</v>
      </c>
      <c r="H231" s="455">
        <v>103</v>
      </c>
      <c r="I231" s="455">
        <v>121.8</v>
      </c>
      <c r="J231" s="455">
        <v>155.4</v>
      </c>
      <c r="K231" s="455">
        <v>107</v>
      </c>
      <c r="L231" s="455">
        <v>133.5</v>
      </c>
      <c r="M231" s="455">
        <v>55.5</v>
      </c>
      <c r="N231" s="455">
        <v>71.2</v>
      </c>
      <c r="O231" s="455">
        <v>94</v>
      </c>
      <c r="P231" s="455">
        <v>211.5</v>
      </c>
      <c r="Q231" s="455">
        <v>109.4</v>
      </c>
      <c r="R231" s="455">
        <v>111.8</v>
      </c>
      <c r="S231" s="455">
        <v>90.9</v>
      </c>
      <c r="T231" s="455">
        <v>135.5</v>
      </c>
      <c r="U231" s="455">
        <v>93.9</v>
      </c>
      <c r="V231" s="455">
        <v>322.8</v>
      </c>
      <c r="W231" s="455">
        <v>100.7</v>
      </c>
      <c r="X231" s="455">
        <v>199.9</v>
      </c>
      <c r="Y231" s="455">
        <v>250.1</v>
      </c>
      <c r="Z231" s="455">
        <v>358.4</v>
      </c>
      <c r="AA231" s="455">
        <v>161.30000000000001</v>
      </c>
      <c r="AB231" s="455">
        <v>89</v>
      </c>
      <c r="AC231" s="455">
        <v>0</v>
      </c>
      <c r="AD231" s="455">
        <v>55.6</v>
      </c>
      <c r="AE231" s="482">
        <v>95.3</v>
      </c>
      <c r="AF231" s="482">
        <v>0</v>
      </c>
      <c r="AG231" s="483">
        <v>113.8</v>
      </c>
      <c r="AH231" s="329"/>
      <c r="AI231" s="330"/>
      <c r="AJ231" s="329" t="s">
        <v>93</v>
      </c>
      <c r="AK231" s="453">
        <v>113.8</v>
      </c>
      <c r="AL231" s="475">
        <v>118.9</v>
      </c>
      <c r="AM231" s="475">
        <v>111.6</v>
      </c>
      <c r="AN231" s="475">
        <v>108.3</v>
      </c>
      <c r="AO231" s="475">
        <v>117.2</v>
      </c>
      <c r="AP231" s="475">
        <v>124</v>
      </c>
      <c r="AQ231" s="475">
        <v>130.80000000000001</v>
      </c>
      <c r="AR231" s="475">
        <v>123.1</v>
      </c>
      <c r="AS231" s="475">
        <v>110.5</v>
      </c>
      <c r="AT231" s="475">
        <v>110.8</v>
      </c>
      <c r="AU231" s="475">
        <v>106.3</v>
      </c>
    </row>
    <row r="232" spans="1:47" x14ac:dyDescent="0.15">
      <c r="A232" s="329"/>
      <c r="B232" s="330"/>
      <c r="C232" s="329" t="s">
        <v>94</v>
      </c>
      <c r="D232" s="455">
        <v>113.9</v>
      </c>
      <c r="E232" s="455">
        <v>113.9</v>
      </c>
      <c r="F232" s="455">
        <v>110.9</v>
      </c>
      <c r="G232" s="455">
        <v>103.7</v>
      </c>
      <c r="H232" s="455">
        <v>95.6</v>
      </c>
      <c r="I232" s="455">
        <v>129.4</v>
      </c>
      <c r="J232" s="455">
        <v>159.19999999999999</v>
      </c>
      <c r="K232" s="455">
        <v>113.5</v>
      </c>
      <c r="L232" s="455">
        <v>148.80000000000001</v>
      </c>
      <c r="M232" s="455">
        <v>57</v>
      </c>
      <c r="N232" s="455">
        <v>68.400000000000006</v>
      </c>
      <c r="O232" s="455">
        <v>96.7</v>
      </c>
      <c r="P232" s="455">
        <v>212.3</v>
      </c>
      <c r="Q232" s="455">
        <v>112</v>
      </c>
      <c r="R232" s="455">
        <v>109.2</v>
      </c>
      <c r="S232" s="455">
        <v>90.9</v>
      </c>
      <c r="T232" s="455">
        <v>133.1</v>
      </c>
      <c r="U232" s="455">
        <v>102.8</v>
      </c>
      <c r="V232" s="455">
        <v>337.6</v>
      </c>
      <c r="W232" s="455">
        <v>100.6</v>
      </c>
      <c r="X232" s="455">
        <v>196.6</v>
      </c>
      <c r="Y232" s="455">
        <v>271.3</v>
      </c>
      <c r="Z232" s="455">
        <v>331</v>
      </c>
      <c r="AA232" s="455">
        <v>173.4</v>
      </c>
      <c r="AB232" s="455">
        <v>82.5</v>
      </c>
      <c r="AC232" s="455">
        <v>0</v>
      </c>
      <c r="AD232" s="455">
        <v>55.9</v>
      </c>
      <c r="AE232" s="482">
        <v>95.5</v>
      </c>
      <c r="AF232" s="482">
        <v>0</v>
      </c>
      <c r="AG232" s="483">
        <v>113.9</v>
      </c>
      <c r="AH232" s="329"/>
      <c r="AI232" s="330"/>
      <c r="AJ232" s="329" t="s">
        <v>94</v>
      </c>
      <c r="AK232" s="453">
        <v>113.9</v>
      </c>
      <c r="AL232" s="475">
        <v>119.7</v>
      </c>
      <c r="AM232" s="475">
        <v>119.9</v>
      </c>
      <c r="AN232" s="475">
        <v>122.7</v>
      </c>
      <c r="AO232" s="475">
        <v>113</v>
      </c>
      <c r="AP232" s="475">
        <v>119.4</v>
      </c>
      <c r="AQ232" s="475">
        <v>106</v>
      </c>
      <c r="AR232" s="475">
        <v>124.7</v>
      </c>
      <c r="AS232" s="475">
        <v>110.8</v>
      </c>
      <c r="AT232" s="475">
        <v>110.8</v>
      </c>
      <c r="AU232" s="475">
        <v>109.2</v>
      </c>
    </row>
    <row r="233" spans="1:47" x14ac:dyDescent="0.15">
      <c r="A233" s="329"/>
      <c r="B233" s="330"/>
      <c r="C233" s="329" t="s">
        <v>95</v>
      </c>
      <c r="D233" s="455">
        <v>115.2</v>
      </c>
      <c r="E233" s="455">
        <v>115.2</v>
      </c>
      <c r="F233" s="455">
        <v>118.4</v>
      </c>
      <c r="G233" s="455">
        <v>92.7</v>
      </c>
      <c r="H233" s="455">
        <v>92.1</v>
      </c>
      <c r="I233" s="455">
        <v>140.19999999999999</v>
      </c>
      <c r="J233" s="455">
        <v>185.8</v>
      </c>
      <c r="K233" s="455">
        <v>124</v>
      </c>
      <c r="L233" s="455">
        <v>148.80000000000001</v>
      </c>
      <c r="M233" s="455">
        <v>53.6</v>
      </c>
      <c r="N233" s="455">
        <v>65.099999999999994</v>
      </c>
      <c r="O233" s="455">
        <v>102</v>
      </c>
      <c r="P233" s="455">
        <v>196.8</v>
      </c>
      <c r="Q233" s="455">
        <v>111.6</v>
      </c>
      <c r="R233" s="455">
        <v>109.5</v>
      </c>
      <c r="S233" s="455">
        <v>90.7</v>
      </c>
      <c r="T233" s="455">
        <v>132.4</v>
      </c>
      <c r="U233" s="455">
        <v>100.9</v>
      </c>
      <c r="V233" s="455">
        <v>321</v>
      </c>
      <c r="W233" s="455">
        <v>101.4</v>
      </c>
      <c r="X233" s="455">
        <v>193.4</v>
      </c>
      <c r="Y233" s="455">
        <v>268.8</v>
      </c>
      <c r="Z233" s="455">
        <v>307.5</v>
      </c>
      <c r="AA233" s="455">
        <v>162.1</v>
      </c>
      <c r="AB233" s="455">
        <v>90.5</v>
      </c>
      <c r="AC233" s="455">
        <v>0</v>
      </c>
      <c r="AD233" s="455">
        <v>56.1</v>
      </c>
      <c r="AE233" s="482">
        <v>96.5</v>
      </c>
      <c r="AF233" s="482">
        <v>0</v>
      </c>
      <c r="AG233" s="483">
        <v>115.2</v>
      </c>
      <c r="AH233" s="329"/>
      <c r="AI233" s="330"/>
      <c r="AJ233" s="329" t="s">
        <v>95</v>
      </c>
      <c r="AK233" s="453">
        <v>115.2</v>
      </c>
      <c r="AL233" s="475">
        <v>120.4</v>
      </c>
      <c r="AM233" s="475">
        <v>119.8</v>
      </c>
      <c r="AN233" s="475">
        <v>124.4</v>
      </c>
      <c r="AO233" s="475">
        <v>111.9</v>
      </c>
      <c r="AP233" s="475">
        <v>121.6</v>
      </c>
      <c r="AQ233" s="475">
        <v>114</v>
      </c>
      <c r="AR233" s="475">
        <v>124.6</v>
      </c>
      <c r="AS233" s="475">
        <v>112.6</v>
      </c>
      <c r="AT233" s="475">
        <v>112.8</v>
      </c>
      <c r="AU233" s="475">
        <v>106.1</v>
      </c>
    </row>
    <row r="234" spans="1:47" x14ac:dyDescent="0.15">
      <c r="A234" s="329"/>
      <c r="B234" s="330"/>
      <c r="C234" s="329" t="s">
        <v>96</v>
      </c>
      <c r="D234" s="455">
        <v>112.1</v>
      </c>
      <c r="E234" s="455">
        <v>112.1</v>
      </c>
      <c r="F234" s="455">
        <v>107.3</v>
      </c>
      <c r="G234" s="455">
        <v>90.8</v>
      </c>
      <c r="H234" s="455">
        <v>92.2</v>
      </c>
      <c r="I234" s="455">
        <v>130.5</v>
      </c>
      <c r="J234" s="455">
        <v>162.69999999999999</v>
      </c>
      <c r="K234" s="455">
        <v>113.6</v>
      </c>
      <c r="L234" s="455">
        <v>150.5</v>
      </c>
      <c r="M234" s="455">
        <v>56</v>
      </c>
      <c r="N234" s="455">
        <v>63.5</v>
      </c>
      <c r="O234" s="455">
        <v>93</v>
      </c>
      <c r="P234" s="455">
        <v>180.7</v>
      </c>
      <c r="Q234" s="455">
        <v>110.1</v>
      </c>
      <c r="R234" s="455">
        <v>108.7</v>
      </c>
      <c r="S234" s="455">
        <v>90</v>
      </c>
      <c r="T234" s="455">
        <v>149.1</v>
      </c>
      <c r="U234" s="455">
        <v>102.8</v>
      </c>
      <c r="V234" s="455">
        <v>334.3</v>
      </c>
      <c r="W234" s="455">
        <v>101.3</v>
      </c>
      <c r="X234" s="455">
        <v>199.5</v>
      </c>
      <c r="Y234" s="455">
        <v>268.39999999999998</v>
      </c>
      <c r="Z234" s="455">
        <v>325.60000000000002</v>
      </c>
      <c r="AA234" s="455">
        <v>153.6</v>
      </c>
      <c r="AB234" s="455">
        <v>95.6</v>
      </c>
      <c r="AC234" s="455">
        <v>0</v>
      </c>
      <c r="AD234" s="455">
        <v>55.3</v>
      </c>
      <c r="AE234" s="482">
        <v>91.2</v>
      </c>
      <c r="AF234" s="482">
        <v>0</v>
      </c>
      <c r="AG234" s="483">
        <v>112.1</v>
      </c>
      <c r="AH234" s="329"/>
      <c r="AI234" s="330"/>
      <c r="AJ234" s="329" t="s">
        <v>96</v>
      </c>
      <c r="AK234" s="453">
        <v>112.1</v>
      </c>
      <c r="AL234" s="455">
        <v>117.2</v>
      </c>
      <c r="AM234" s="455">
        <v>116.2</v>
      </c>
      <c r="AN234" s="455">
        <v>119</v>
      </c>
      <c r="AO234" s="455">
        <v>112.1</v>
      </c>
      <c r="AP234" s="455">
        <v>121.2</v>
      </c>
      <c r="AQ234" s="455">
        <v>108.1</v>
      </c>
      <c r="AR234" s="455">
        <v>126.5</v>
      </c>
      <c r="AS234" s="455">
        <v>108.8</v>
      </c>
      <c r="AT234" s="455">
        <v>108.8</v>
      </c>
      <c r="AU234" s="455">
        <v>108.4</v>
      </c>
    </row>
    <row r="235" spans="1:47" x14ac:dyDescent="0.15">
      <c r="A235" s="329"/>
      <c r="B235" s="341" t="s">
        <v>100</v>
      </c>
      <c r="C235" s="329" t="s">
        <v>97</v>
      </c>
      <c r="D235" s="453">
        <v>113</v>
      </c>
      <c r="E235" s="453">
        <v>112.9</v>
      </c>
      <c r="F235" s="453">
        <v>105.7</v>
      </c>
      <c r="G235" s="453">
        <v>95.7</v>
      </c>
      <c r="H235" s="453">
        <v>90.7</v>
      </c>
      <c r="I235" s="453">
        <v>130.9</v>
      </c>
      <c r="J235" s="453">
        <v>157</v>
      </c>
      <c r="K235" s="453">
        <v>111.5</v>
      </c>
      <c r="L235" s="453">
        <v>155.5</v>
      </c>
      <c r="M235" s="453">
        <v>58.1</v>
      </c>
      <c r="N235" s="453">
        <v>67.2</v>
      </c>
      <c r="O235" s="453">
        <v>94.5</v>
      </c>
      <c r="P235" s="453">
        <v>233.3</v>
      </c>
      <c r="Q235" s="453">
        <v>109.9</v>
      </c>
      <c r="R235" s="453">
        <v>110.2</v>
      </c>
      <c r="S235" s="453">
        <v>96.8</v>
      </c>
      <c r="T235" s="453">
        <v>133.6</v>
      </c>
      <c r="U235" s="453">
        <v>98</v>
      </c>
      <c r="V235" s="453">
        <v>332.1</v>
      </c>
      <c r="W235" s="453">
        <v>101.6</v>
      </c>
      <c r="X235" s="453">
        <v>200.1</v>
      </c>
      <c r="Y235" s="453">
        <v>276</v>
      </c>
      <c r="Z235" s="453">
        <v>337.3</v>
      </c>
      <c r="AA235" s="453">
        <v>144.30000000000001</v>
      </c>
      <c r="AB235" s="453">
        <v>104.7</v>
      </c>
      <c r="AC235" s="479">
        <v>0</v>
      </c>
      <c r="AD235" s="453">
        <v>44.7</v>
      </c>
      <c r="AE235" s="454">
        <v>92.1</v>
      </c>
      <c r="AF235" s="454">
        <v>0</v>
      </c>
      <c r="AG235" s="486">
        <v>113</v>
      </c>
      <c r="AH235" s="329"/>
      <c r="AI235" s="341" t="s">
        <v>100</v>
      </c>
      <c r="AJ235" s="329" t="s">
        <v>97</v>
      </c>
      <c r="AK235" s="452">
        <v>113</v>
      </c>
      <c r="AL235" s="453">
        <v>120</v>
      </c>
      <c r="AM235" s="453">
        <v>117.3</v>
      </c>
      <c r="AN235" s="453">
        <v>120.8</v>
      </c>
      <c r="AO235" s="453">
        <v>110.6</v>
      </c>
      <c r="AP235" s="453">
        <v>123.7</v>
      </c>
      <c r="AQ235" s="453">
        <v>111.9</v>
      </c>
      <c r="AR235" s="453">
        <v>128.5</v>
      </c>
      <c r="AS235" s="453">
        <v>108</v>
      </c>
      <c r="AT235" s="453">
        <v>107.7</v>
      </c>
      <c r="AU235" s="453">
        <v>111.7</v>
      </c>
    </row>
    <row r="236" spans="1:47" x14ac:dyDescent="0.15">
      <c r="A236" s="329"/>
      <c r="B236" s="340" t="s">
        <v>101</v>
      </c>
      <c r="C236" s="326" t="s">
        <v>84</v>
      </c>
      <c r="D236" s="361">
        <v>112.72</v>
      </c>
      <c r="E236" s="334">
        <v>112.74</v>
      </c>
      <c r="F236" s="334">
        <v>105.09</v>
      </c>
      <c r="G236" s="334">
        <v>117.47</v>
      </c>
      <c r="H236" s="334">
        <v>87.53</v>
      </c>
      <c r="I236" s="334">
        <v>128.63</v>
      </c>
      <c r="J236" s="334">
        <v>146.12</v>
      </c>
      <c r="K236" s="334">
        <v>113.6</v>
      </c>
      <c r="L236" s="334">
        <v>167.61</v>
      </c>
      <c r="M236" s="334">
        <v>58.91</v>
      </c>
      <c r="N236" s="334">
        <v>69.569999999999993</v>
      </c>
      <c r="O236" s="334">
        <v>93.41</v>
      </c>
      <c r="P236" s="334">
        <v>225.87</v>
      </c>
      <c r="Q236" s="334">
        <v>110.53</v>
      </c>
      <c r="R236" s="334">
        <v>109.37</v>
      </c>
      <c r="S236" s="334">
        <v>100.67</v>
      </c>
      <c r="T236" s="334">
        <v>126.38</v>
      </c>
      <c r="U236" s="334">
        <v>109.17</v>
      </c>
      <c r="V236" s="334">
        <v>334</v>
      </c>
      <c r="W236" s="334">
        <v>91.14</v>
      </c>
      <c r="X236" s="334">
        <v>207.07</v>
      </c>
      <c r="Y236" s="334">
        <v>266.47000000000003</v>
      </c>
      <c r="Z236" s="334">
        <v>351.87</v>
      </c>
      <c r="AA236" s="334">
        <v>135.76</v>
      </c>
      <c r="AB236" s="334">
        <v>111.27</v>
      </c>
      <c r="AC236" s="435">
        <v>0</v>
      </c>
      <c r="AD236" s="334">
        <v>53.34</v>
      </c>
      <c r="AE236" s="424">
        <v>88.69</v>
      </c>
      <c r="AF236" s="424" t="s">
        <v>111</v>
      </c>
      <c r="AG236" s="437">
        <v>112.72</v>
      </c>
      <c r="AH236" s="329"/>
      <c r="AI236" s="340" t="s">
        <v>101</v>
      </c>
      <c r="AJ236" s="326" t="s">
        <v>84</v>
      </c>
      <c r="AK236" s="331">
        <v>112.72</v>
      </c>
      <c r="AL236" s="334">
        <v>120.9</v>
      </c>
      <c r="AM236" s="334">
        <v>115.22</v>
      </c>
      <c r="AN236" s="334">
        <v>119.92</v>
      </c>
      <c r="AO236" s="334">
        <v>110.87</v>
      </c>
      <c r="AP236" s="334">
        <v>125.96</v>
      </c>
      <c r="AQ236" s="334">
        <v>122.13</v>
      </c>
      <c r="AR236" s="334">
        <v>128.18</v>
      </c>
      <c r="AS236" s="334">
        <v>108.99</v>
      </c>
      <c r="AT236" s="334">
        <v>108.85</v>
      </c>
      <c r="AU236" s="334">
        <v>109.91</v>
      </c>
    </row>
    <row r="237" spans="1:47" x14ac:dyDescent="0.15">
      <c r="A237" s="329"/>
      <c r="B237" s="341" t="s">
        <v>102</v>
      </c>
      <c r="C237" s="329" t="s">
        <v>86</v>
      </c>
      <c r="D237" s="360">
        <v>114.03</v>
      </c>
      <c r="E237" s="331">
        <v>114.08</v>
      </c>
      <c r="F237" s="331">
        <v>103.41</v>
      </c>
      <c r="G237" s="331">
        <v>123.59</v>
      </c>
      <c r="H237" s="331">
        <v>89.64</v>
      </c>
      <c r="I237" s="331">
        <v>133.78</v>
      </c>
      <c r="J237" s="331">
        <v>172.11</v>
      </c>
      <c r="K237" s="331">
        <v>111.32</v>
      </c>
      <c r="L237" s="331">
        <v>172.54</v>
      </c>
      <c r="M237" s="331">
        <v>60.13</v>
      </c>
      <c r="N237" s="331">
        <v>73.569999999999993</v>
      </c>
      <c r="O237" s="331">
        <v>90.74</v>
      </c>
      <c r="P237" s="331">
        <v>244.4</v>
      </c>
      <c r="Q237" s="331">
        <v>111.92</v>
      </c>
      <c r="R237" s="331">
        <v>109.06</v>
      </c>
      <c r="S237" s="331">
        <v>106.69</v>
      </c>
      <c r="T237" s="331">
        <v>123.88</v>
      </c>
      <c r="U237" s="331">
        <v>113.94</v>
      </c>
      <c r="V237" s="331">
        <v>344.93</v>
      </c>
      <c r="W237" s="331">
        <v>92.08</v>
      </c>
      <c r="X237" s="331">
        <v>207.11</v>
      </c>
      <c r="Y237" s="331">
        <v>272.54000000000002</v>
      </c>
      <c r="Z237" s="331">
        <v>354.46</v>
      </c>
      <c r="AA237" s="331">
        <v>138.88</v>
      </c>
      <c r="AB237" s="331">
        <v>106.03</v>
      </c>
      <c r="AC237" s="433">
        <v>0</v>
      </c>
      <c r="AD237" s="331">
        <v>56.27</v>
      </c>
      <c r="AE237" s="358">
        <v>93.54</v>
      </c>
      <c r="AF237" s="358" t="s">
        <v>111</v>
      </c>
      <c r="AG237" s="436">
        <v>114.03</v>
      </c>
      <c r="AH237" s="329"/>
      <c r="AI237" s="341" t="s">
        <v>102</v>
      </c>
      <c r="AJ237" s="329" t="s">
        <v>86</v>
      </c>
      <c r="AK237" s="331">
        <v>114.03</v>
      </c>
      <c r="AL237" s="331">
        <v>121.07</v>
      </c>
      <c r="AM237" s="331">
        <v>116.31</v>
      </c>
      <c r="AN237" s="331">
        <v>120.19</v>
      </c>
      <c r="AO237" s="331">
        <v>110.64</v>
      </c>
      <c r="AP237" s="331">
        <v>128.12</v>
      </c>
      <c r="AQ237" s="331">
        <v>125.69</v>
      </c>
      <c r="AR237" s="331">
        <v>130.13</v>
      </c>
      <c r="AS237" s="331">
        <v>110.32</v>
      </c>
      <c r="AT237" s="331">
        <v>110.3</v>
      </c>
      <c r="AU237" s="331">
        <v>109.68</v>
      </c>
    </row>
    <row r="238" spans="1:47" x14ac:dyDescent="0.15">
      <c r="A238" s="329"/>
      <c r="B238" s="341" t="s">
        <v>102</v>
      </c>
      <c r="C238" s="329" t="s">
        <v>88</v>
      </c>
      <c r="D238" s="360">
        <v>114.83</v>
      </c>
      <c r="E238" s="331">
        <v>114.87</v>
      </c>
      <c r="F238" s="331">
        <v>104.23</v>
      </c>
      <c r="G238" s="331">
        <v>125.89</v>
      </c>
      <c r="H238" s="331">
        <v>92.47</v>
      </c>
      <c r="I238" s="331">
        <v>136.05000000000001</v>
      </c>
      <c r="J238" s="331">
        <v>176.93</v>
      </c>
      <c r="K238" s="331">
        <v>110.04</v>
      </c>
      <c r="L238" s="331">
        <v>180.71</v>
      </c>
      <c r="M238" s="331">
        <v>61.08</v>
      </c>
      <c r="N238" s="331">
        <v>75.2</v>
      </c>
      <c r="O238" s="331">
        <v>87.88</v>
      </c>
      <c r="P238" s="331">
        <v>229.15</v>
      </c>
      <c r="Q238" s="331">
        <v>112.61</v>
      </c>
      <c r="R238" s="331">
        <v>111.38</v>
      </c>
      <c r="S238" s="331">
        <v>107.16</v>
      </c>
      <c r="T238" s="331">
        <v>125.97</v>
      </c>
      <c r="U238" s="331">
        <v>108.37</v>
      </c>
      <c r="V238" s="331">
        <v>359.4</v>
      </c>
      <c r="W238" s="331">
        <v>92.15</v>
      </c>
      <c r="X238" s="331">
        <v>203.1</v>
      </c>
      <c r="Y238" s="331">
        <v>272.79000000000002</v>
      </c>
      <c r="Z238" s="331">
        <v>345.55</v>
      </c>
      <c r="AA238" s="331">
        <v>124.68</v>
      </c>
      <c r="AB238" s="331">
        <v>99.37</v>
      </c>
      <c r="AC238" s="433">
        <v>0</v>
      </c>
      <c r="AD238" s="331">
        <v>52.32</v>
      </c>
      <c r="AE238" s="358">
        <v>99.13</v>
      </c>
      <c r="AF238" s="358" t="s">
        <v>111</v>
      </c>
      <c r="AG238" s="436">
        <v>114.83</v>
      </c>
      <c r="AH238" s="329"/>
      <c r="AI238" s="341" t="s">
        <v>102</v>
      </c>
      <c r="AJ238" s="329" t="s">
        <v>88</v>
      </c>
      <c r="AK238" s="331">
        <v>114.83</v>
      </c>
      <c r="AL238" s="331">
        <v>119.92</v>
      </c>
      <c r="AM238" s="331">
        <v>115.5</v>
      </c>
      <c r="AN238" s="331">
        <v>118.33</v>
      </c>
      <c r="AO238" s="331">
        <v>113.62</v>
      </c>
      <c r="AP238" s="331">
        <v>125.74</v>
      </c>
      <c r="AQ238" s="331">
        <v>131.84</v>
      </c>
      <c r="AR238" s="331">
        <v>126.12</v>
      </c>
      <c r="AS238" s="331">
        <v>112.5</v>
      </c>
      <c r="AT238" s="331">
        <v>113.09</v>
      </c>
      <c r="AU238" s="331">
        <v>105.04</v>
      </c>
    </row>
    <row r="239" spans="1:47" x14ac:dyDescent="0.15">
      <c r="A239" s="329"/>
      <c r="B239" s="341" t="s">
        <v>102</v>
      </c>
      <c r="C239" s="329" t="s">
        <v>89</v>
      </c>
      <c r="D239" s="360">
        <v>115.23</v>
      </c>
      <c r="E239" s="331">
        <v>115.28</v>
      </c>
      <c r="F239" s="331">
        <v>103.8</v>
      </c>
      <c r="G239" s="331">
        <v>139.36000000000001</v>
      </c>
      <c r="H239" s="331">
        <v>94.55</v>
      </c>
      <c r="I239" s="331">
        <v>141.75</v>
      </c>
      <c r="J239" s="331">
        <v>167.12</v>
      </c>
      <c r="K239" s="331">
        <v>115.07</v>
      </c>
      <c r="L239" s="331">
        <v>208.55</v>
      </c>
      <c r="M239" s="331">
        <v>64.400000000000006</v>
      </c>
      <c r="N239" s="331">
        <v>68.34</v>
      </c>
      <c r="O239" s="331">
        <v>97.17</v>
      </c>
      <c r="P239" s="331">
        <v>204.69</v>
      </c>
      <c r="Q239" s="331">
        <v>112.25</v>
      </c>
      <c r="R239" s="331">
        <v>112.73</v>
      </c>
      <c r="S239" s="331">
        <v>105.83</v>
      </c>
      <c r="T239" s="331">
        <v>124.64</v>
      </c>
      <c r="U239" s="331">
        <v>103.37</v>
      </c>
      <c r="V239" s="331">
        <v>360.7</v>
      </c>
      <c r="W239" s="331">
        <v>90.81</v>
      </c>
      <c r="X239" s="331">
        <v>198.56</v>
      </c>
      <c r="Y239" s="331">
        <v>277.60000000000002</v>
      </c>
      <c r="Z239" s="331">
        <v>336.89</v>
      </c>
      <c r="AA239" s="331">
        <v>124.49</v>
      </c>
      <c r="AB239" s="331">
        <v>101.96</v>
      </c>
      <c r="AC239" s="433">
        <v>0</v>
      </c>
      <c r="AD239" s="331">
        <v>56.05</v>
      </c>
      <c r="AE239" s="358">
        <v>98.59</v>
      </c>
      <c r="AF239" s="358" t="s">
        <v>111</v>
      </c>
      <c r="AG239" s="436">
        <v>115.23</v>
      </c>
      <c r="AH239" s="329"/>
      <c r="AI239" s="341" t="s">
        <v>102</v>
      </c>
      <c r="AJ239" s="329" t="s">
        <v>89</v>
      </c>
      <c r="AK239" s="331">
        <v>115.23</v>
      </c>
      <c r="AL239" s="331">
        <v>121.74</v>
      </c>
      <c r="AM239" s="331">
        <v>123.04</v>
      </c>
      <c r="AN239" s="331">
        <v>127.21</v>
      </c>
      <c r="AO239" s="331">
        <v>113.84</v>
      </c>
      <c r="AP239" s="331">
        <v>119.98</v>
      </c>
      <c r="AQ239" s="331">
        <v>104.59</v>
      </c>
      <c r="AR239" s="331">
        <v>125.29</v>
      </c>
      <c r="AS239" s="331">
        <v>111.54</v>
      </c>
      <c r="AT239" s="331">
        <v>111.76</v>
      </c>
      <c r="AU239" s="331">
        <v>101.61</v>
      </c>
    </row>
    <row r="240" spans="1:47" x14ac:dyDescent="0.15">
      <c r="A240" s="329"/>
      <c r="B240" s="341" t="s">
        <v>102</v>
      </c>
      <c r="C240" s="329" t="s">
        <v>90</v>
      </c>
      <c r="D240" s="360">
        <v>114.38</v>
      </c>
      <c r="E240" s="331">
        <v>114.53</v>
      </c>
      <c r="F240" s="331">
        <v>106.85</v>
      </c>
      <c r="G240" s="331">
        <v>124.69</v>
      </c>
      <c r="H240" s="331">
        <v>89.19</v>
      </c>
      <c r="I240" s="331">
        <v>141.56</v>
      </c>
      <c r="J240" s="331">
        <v>183.56</v>
      </c>
      <c r="K240" s="331">
        <v>115.24</v>
      </c>
      <c r="L240" s="331">
        <v>214.63</v>
      </c>
      <c r="M240" s="331">
        <v>66.19</v>
      </c>
      <c r="N240" s="331">
        <v>72.34</v>
      </c>
      <c r="O240" s="331">
        <v>112.44</v>
      </c>
      <c r="P240" s="331">
        <v>188.03</v>
      </c>
      <c r="Q240" s="331">
        <v>112.92</v>
      </c>
      <c r="R240" s="331">
        <v>107.93</v>
      </c>
      <c r="S240" s="331">
        <v>90.29</v>
      </c>
      <c r="T240" s="331">
        <v>119.64</v>
      </c>
      <c r="U240" s="331">
        <v>98.78</v>
      </c>
      <c r="V240" s="331">
        <v>355.93</v>
      </c>
      <c r="W240" s="331">
        <v>89.66</v>
      </c>
      <c r="X240" s="331">
        <v>195.28</v>
      </c>
      <c r="Y240" s="331">
        <v>266.95999999999998</v>
      </c>
      <c r="Z240" s="331">
        <v>338.52</v>
      </c>
      <c r="AA240" s="331">
        <v>110.32</v>
      </c>
      <c r="AB240" s="331">
        <v>97.67</v>
      </c>
      <c r="AC240" s="433">
        <v>0</v>
      </c>
      <c r="AD240" s="331">
        <v>59.75</v>
      </c>
      <c r="AE240" s="358">
        <v>102.05</v>
      </c>
      <c r="AF240" s="358" t="s">
        <v>111</v>
      </c>
      <c r="AG240" s="436">
        <v>114.38</v>
      </c>
      <c r="AH240" s="329"/>
      <c r="AI240" s="341" t="s">
        <v>102</v>
      </c>
      <c r="AJ240" s="329" t="s">
        <v>90</v>
      </c>
      <c r="AK240" s="331">
        <v>114.38</v>
      </c>
      <c r="AL240" s="331">
        <v>121.82</v>
      </c>
      <c r="AM240" s="331">
        <v>124.33</v>
      </c>
      <c r="AN240" s="331">
        <v>132.32</v>
      </c>
      <c r="AO240" s="331">
        <v>109.79</v>
      </c>
      <c r="AP240" s="331">
        <v>118.32</v>
      </c>
      <c r="AQ240" s="331">
        <v>105.28</v>
      </c>
      <c r="AR240" s="331">
        <v>123.23</v>
      </c>
      <c r="AS240" s="331">
        <v>110.5</v>
      </c>
      <c r="AT240" s="331">
        <v>111.12</v>
      </c>
      <c r="AU240" s="331">
        <v>100.38</v>
      </c>
    </row>
    <row r="241" spans="1:47" x14ac:dyDescent="0.15">
      <c r="A241" s="329"/>
      <c r="B241" s="341" t="s">
        <v>102</v>
      </c>
      <c r="C241" s="329" t="s">
        <v>91</v>
      </c>
      <c r="D241" s="360">
        <v>112.26</v>
      </c>
      <c r="E241" s="331">
        <v>112.33</v>
      </c>
      <c r="F241" s="331">
        <v>106.43</v>
      </c>
      <c r="G241" s="331">
        <v>80.89</v>
      </c>
      <c r="H241" s="331">
        <v>88.4</v>
      </c>
      <c r="I241" s="331">
        <v>145.35</v>
      </c>
      <c r="J241" s="331">
        <v>173.35</v>
      </c>
      <c r="K241" s="331">
        <v>120.35</v>
      </c>
      <c r="L241" s="331">
        <v>228.3</v>
      </c>
      <c r="M241" s="331">
        <v>70.38</v>
      </c>
      <c r="N241" s="331">
        <v>71.56</v>
      </c>
      <c r="O241" s="331">
        <v>101.72</v>
      </c>
      <c r="P241" s="331">
        <v>137</v>
      </c>
      <c r="Q241" s="331">
        <v>114.29</v>
      </c>
      <c r="R241" s="331">
        <v>109.56</v>
      </c>
      <c r="S241" s="331">
        <v>100.3</v>
      </c>
      <c r="T241" s="331">
        <v>116.83</v>
      </c>
      <c r="U241" s="331">
        <v>96.71</v>
      </c>
      <c r="V241" s="331">
        <v>344.39</v>
      </c>
      <c r="W241" s="331">
        <v>87.95</v>
      </c>
      <c r="X241" s="331">
        <v>192.01</v>
      </c>
      <c r="Y241" s="331">
        <v>249.11</v>
      </c>
      <c r="Z241" s="331">
        <v>333.58</v>
      </c>
      <c r="AA241" s="331">
        <v>112.24</v>
      </c>
      <c r="AB241" s="331">
        <v>93.52</v>
      </c>
      <c r="AC241" s="433">
        <v>0</v>
      </c>
      <c r="AD241" s="331">
        <v>69.08</v>
      </c>
      <c r="AE241" s="358">
        <v>97.24</v>
      </c>
      <c r="AF241" s="358" t="s">
        <v>111</v>
      </c>
      <c r="AG241" s="436">
        <v>112.26</v>
      </c>
      <c r="AH241" s="329"/>
      <c r="AI241" s="341" t="s">
        <v>102</v>
      </c>
      <c r="AJ241" s="329" t="s">
        <v>91</v>
      </c>
      <c r="AK241" s="331">
        <v>112.26</v>
      </c>
      <c r="AL241" s="331">
        <v>118.81</v>
      </c>
      <c r="AM241" s="331">
        <v>121.73</v>
      </c>
      <c r="AN241" s="331">
        <v>129.22999999999999</v>
      </c>
      <c r="AO241" s="331">
        <v>109.03</v>
      </c>
      <c r="AP241" s="331">
        <v>114.58</v>
      </c>
      <c r="AQ241" s="331">
        <v>102.71</v>
      </c>
      <c r="AR241" s="331">
        <v>119.27</v>
      </c>
      <c r="AS241" s="331">
        <v>108.61</v>
      </c>
      <c r="AT241" s="331">
        <v>110.34</v>
      </c>
      <c r="AU241" s="331">
        <v>83.94</v>
      </c>
    </row>
    <row r="242" spans="1:47" x14ac:dyDescent="0.15">
      <c r="A242" s="329"/>
      <c r="B242" s="341" t="s">
        <v>102</v>
      </c>
      <c r="C242" s="329" t="s">
        <v>92</v>
      </c>
      <c r="D242" s="360">
        <v>112.59</v>
      </c>
      <c r="E242" s="331">
        <v>112.61</v>
      </c>
      <c r="F242" s="331">
        <v>108.09</v>
      </c>
      <c r="G242" s="331">
        <v>130.72999999999999</v>
      </c>
      <c r="H242" s="331">
        <v>85.93</v>
      </c>
      <c r="I242" s="331">
        <v>142.32</v>
      </c>
      <c r="J242" s="331">
        <v>163.22</v>
      </c>
      <c r="K242" s="331">
        <v>116.42</v>
      </c>
      <c r="L242" s="331">
        <v>236.34</v>
      </c>
      <c r="M242" s="331">
        <v>72.11</v>
      </c>
      <c r="N242" s="331">
        <v>67.25</v>
      </c>
      <c r="O242" s="331">
        <v>87.1</v>
      </c>
      <c r="P242" s="331">
        <v>136.11000000000001</v>
      </c>
      <c r="Q242" s="331">
        <v>114</v>
      </c>
      <c r="R242" s="331">
        <v>108.65</v>
      </c>
      <c r="S242" s="331">
        <v>106.15</v>
      </c>
      <c r="T242" s="331">
        <v>116</v>
      </c>
      <c r="U242" s="331">
        <v>93.94</v>
      </c>
      <c r="V242" s="331">
        <v>327.51</v>
      </c>
      <c r="W242" s="331">
        <v>87.32</v>
      </c>
      <c r="X242" s="331">
        <v>192.15</v>
      </c>
      <c r="Y242" s="331">
        <v>239.27</v>
      </c>
      <c r="Z242" s="331">
        <v>336.01</v>
      </c>
      <c r="AA242" s="331">
        <v>121.21</v>
      </c>
      <c r="AB242" s="331">
        <v>89.15</v>
      </c>
      <c r="AC242" s="433">
        <v>0</v>
      </c>
      <c r="AD242" s="331">
        <v>70.86</v>
      </c>
      <c r="AE242" s="358">
        <v>99.97</v>
      </c>
      <c r="AF242" s="358" t="s">
        <v>111</v>
      </c>
      <c r="AG242" s="436">
        <v>112.59</v>
      </c>
      <c r="AH242" s="329"/>
      <c r="AI242" s="341" t="s">
        <v>102</v>
      </c>
      <c r="AJ242" s="329" t="s">
        <v>92</v>
      </c>
      <c r="AK242" s="331">
        <v>112.59</v>
      </c>
      <c r="AL242" s="331">
        <v>116.81</v>
      </c>
      <c r="AM242" s="331">
        <v>120.32</v>
      </c>
      <c r="AN242" s="331">
        <v>130.52000000000001</v>
      </c>
      <c r="AO242" s="331">
        <v>105.32</v>
      </c>
      <c r="AP242" s="331">
        <v>111.7</v>
      </c>
      <c r="AQ242" s="331">
        <v>94.75</v>
      </c>
      <c r="AR242" s="331">
        <v>118.68</v>
      </c>
      <c r="AS242" s="331">
        <v>110.5</v>
      </c>
      <c r="AT242" s="331">
        <v>111.31</v>
      </c>
      <c r="AU242" s="331">
        <v>96.14</v>
      </c>
    </row>
    <row r="243" spans="1:47" x14ac:dyDescent="0.15">
      <c r="A243" s="329"/>
      <c r="B243" s="341" t="s">
        <v>102</v>
      </c>
      <c r="C243" s="329" t="s">
        <v>93</v>
      </c>
      <c r="D243" s="360">
        <v>113.12</v>
      </c>
      <c r="E243" s="331">
        <v>113.16</v>
      </c>
      <c r="F243" s="331">
        <v>111.17</v>
      </c>
      <c r="G243" s="331">
        <v>133.9</v>
      </c>
      <c r="H243" s="331">
        <v>89.23</v>
      </c>
      <c r="I243" s="331">
        <v>141.88999999999999</v>
      </c>
      <c r="J243" s="331">
        <v>144.4</v>
      </c>
      <c r="K243" s="331">
        <v>118.4</v>
      </c>
      <c r="L243" s="331">
        <v>237.71</v>
      </c>
      <c r="M243" s="331">
        <v>70.180000000000007</v>
      </c>
      <c r="N243" s="331">
        <v>64.099999999999994</v>
      </c>
      <c r="O243" s="331">
        <v>84.09</v>
      </c>
      <c r="P243" s="331">
        <v>141.86000000000001</v>
      </c>
      <c r="Q243" s="331">
        <v>116.15</v>
      </c>
      <c r="R243" s="331">
        <v>113.72</v>
      </c>
      <c r="S243" s="331">
        <v>109.41</v>
      </c>
      <c r="T243" s="331">
        <v>113.95</v>
      </c>
      <c r="U243" s="331">
        <v>95.39</v>
      </c>
      <c r="V243" s="331">
        <v>331.94</v>
      </c>
      <c r="W243" s="331">
        <v>87.33</v>
      </c>
      <c r="X243" s="331">
        <v>178.35</v>
      </c>
      <c r="Y243" s="331">
        <v>185.4</v>
      </c>
      <c r="Z243" s="331">
        <v>352.38</v>
      </c>
      <c r="AA243" s="331">
        <v>129.57</v>
      </c>
      <c r="AB243" s="331">
        <v>90.25</v>
      </c>
      <c r="AC243" s="433">
        <v>0</v>
      </c>
      <c r="AD243" s="331">
        <v>74.599999999999994</v>
      </c>
      <c r="AE243" s="358">
        <v>108.2</v>
      </c>
      <c r="AF243" s="358" t="s">
        <v>111</v>
      </c>
      <c r="AG243" s="436">
        <v>113.12</v>
      </c>
      <c r="AH243" s="329"/>
      <c r="AI243" s="341" t="s">
        <v>102</v>
      </c>
      <c r="AJ243" s="329" t="s">
        <v>93</v>
      </c>
      <c r="AK243" s="331">
        <v>113.12</v>
      </c>
      <c r="AL243" s="331">
        <v>116.08</v>
      </c>
      <c r="AM243" s="331">
        <v>120.79</v>
      </c>
      <c r="AN243" s="331">
        <v>131.19</v>
      </c>
      <c r="AO243" s="331">
        <v>104.52</v>
      </c>
      <c r="AP243" s="331">
        <v>108.65</v>
      </c>
      <c r="AQ243" s="331">
        <v>92.81</v>
      </c>
      <c r="AR243" s="331">
        <v>115.12</v>
      </c>
      <c r="AS243" s="331">
        <v>111.29</v>
      </c>
      <c r="AT243" s="331">
        <v>111.94</v>
      </c>
      <c r="AU243" s="331">
        <v>98.74</v>
      </c>
    </row>
    <row r="244" spans="1:47" x14ac:dyDescent="0.15">
      <c r="A244" s="329"/>
      <c r="B244" s="341" t="s">
        <v>102</v>
      </c>
      <c r="C244" s="329" t="s">
        <v>94</v>
      </c>
      <c r="D244" s="360">
        <v>113.92</v>
      </c>
      <c r="E244" s="331">
        <v>113.95</v>
      </c>
      <c r="F244" s="331">
        <v>110.98</v>
      </c>
      <c r="G244" s="331">
        <v>126.26</v>
      </c>
      <c r="H244" s="331">
        <v>84.05</v>
      </c>
      <c r="I244" s="331">
        <v>144.22999999999999</v>
      </c>
      <c r="J244" s="331">
        <v>158.52000000000001</v>
      </c>
      <c r="K244" s="331">
        <v>120.23</v>
      </c>
      <c r="L244" s="331">
        <v>229.57</v>
      </c>
      <c r="M244" s="331">
        <v>69.430000000000007</v>
      </c>
      <c r="N244" s="331">
        <v>68.84</v>
      </c>
      <c r="O244" s="331">
        <v>91.1</v>
      </c>
      <c r="P244" s="331">
        <v>126.05</v>
      </c>
      <c r="Q244" s="331">
        <v>114.18</v>
      </c>
      <c r="R244" s="331">
        <v>117.79</v>
      </c>
      <c r="S244" s="331">
        <v>104.84</v>
      </c>
      <c r="T244" s="331">
        <v>117.83</v>
      </c>
      <c r="U244" s="331">
        <v>89.43</v>
      </c>
      <c r="V244" s="331">
        <v>328.24</v>
      </c>
      <c r="W244" s="331">
        <v>87.95</v>
      </c>
      <c r="X244" s="331">
        <v>169.96</v>
      </c>
      <c r="Y244" s="331">
        <v>193</v>
      </c>
      <c r="Z244" s="331">
        <v>310.52999999999997</v>
      </c>
      <c r="AA244" s="331">
        <v>121.26</v>
      </c>
      <c r="AB244" s="331">
        <v>91.64</v>
      </c>
      <c r="AC244" s="433">
        <v>0</v>
      </c>
      <c r="AD244" s="331">
        <v>77.55</v>
      </c>
      <c r="AE244" s="358">
        <v>107.08</v>
      </c>
      <c r="AF244" s="358" t="s">
        <v>111</v>
      </c>
      <c r="AG244" s="436">
        <v>113.92</v>
      </c>
      <c r="AH244" s="329"/>
      <c r="AI244" s="341" t="s">
        <v>102</v>
      </c>
      <c r="AJ244" s="329" t="s">
        <v>94</v>
      </c>
      <c r="AK244" s="331">
        <v>113.92</v>
      </c>
      <c r="AL244" s="331">
        <v>116.53</v>
      </c>
      <c r="AM244" s="331">
        <v>120.03</v>
      </c>
      <c r="AN244" s="331">
        <v>131.18</v>
      </c>
      <c r="AO244" s="331">
        <v>100.03</v>
      </c>
      <c r="AP244" s="331">
        <v>111.77</v>
      </c>
      <c r="AQ244" s="331">
        <v>103.08</v>
      </c>
      <c r="AR244" s="331">
        <v>114.97</v>
      </c>
      <c r="AS244" s="331">
        <v>112.65</v>
      </c>
      <c r="AT244" s="331">
        <v>113.3</v>
      </c>
      <c r="AU244" s="331">
        <v>100.91</v>
      </c>
    </row>
    <row r="245" spans="1:47" x14ac:dyDescent="0.15">
      <c r="A245" s="329"/>
      <c r="B245" s="341" t="s">
        <v>102</v>
      </c>
      <c r="C245" s="329" t="s">
        <v>95</v>
      </c>
      <c r="D245" s="360">
        <v>114.2</v>
      </c>
      <c r="E245" s="331">
        <v>114.27</v>
      </c>
      <c r="F245" s="331">
        <v>108.35</v>
      </c>
      <c r="G245" s="331">
        <v>121.97</v>
      </c>
      <c r="H245" s="331">
        <v>106.84</v>
      </c>
      <c r="I245" s="331">
        <v>138.57</v>
      </c>
      <c r="J245" s="331">
        <v>152.5</v>
      </c>
      <c r="K245" s="331">
        <v>119.28</v>
      </c>
      <c r="L245" s="331">
        <v>216.56</v>
      </c>
      <c r="M245" s="331">
        <v>68.239999999999995</v>
      </c>
      <c r="N245" s="331">
        <v>71.55</v>
      </c>
      <c r="O245" s="331">
        <v>92.84</v>
      </c>
      <c r="P245" s="331">
        <v>133.87</v>
      </c>
      <c r="Q245" s="331">
        <v>117.47</v>
      </c>
      <c r="R245" s="331">
        <v>117.36</v>
      </c>
      <c r="S245" s="331">
        <v>110.75</v>
      </c>
      <c r="T245" s="331">
        <v>116.48</v>
      </c>
      <c r="U245" s="331">
        <v>98.25</v>
      </c>
      <c r="V245" s="331">
        <v>329.51</v>
      </c>
      <c r="W245" s="331">
        <v>86.46</v>
      </c>
      <c r="X245" s="331">
        <v>169.44</v>
      </c>
      <c r="Y245" s="331">
        <v>193.73</v>
      </c>
      <c r="Z245" s="331">
        <v>293.95999999999998</v>
      </c>
      <c r="AA245" s="331">
        <v>145.55000000000001</v>
      </c>
      <c r="AB245" s="331">
        <v>92.94</v>
      </c>
      <c r="AC245" s="433">
        <v>0</v>
      </c>
      <c r="AD245" s="331">
        <v>78.12</v>
      </c>
      <c r="AE245" s="358">
        <v>105.98</v>
      </c>
      <c r="AF245" s="358" t="s">
        <v>111</v>
      </c>
      <c r="AG245" s="436">
        <v>114.2</v>
      </c>
      <c r="AH245" s="329"/>
      <c r="AI245" s="341" t="s">
        <v>102</v>
      </c>
      <c r="AJ245" s="329" t="s">
        <v>95</v>
      </c>
      <c r="AK245" s="331">
        <v>114.2</v>
      </c>
      <c r="AL245" s="331">
        <v>118.32</v>
      </c>
      <c r="AM245" s="331">
        <v>124.94</v>
      </c>
      <c r="AN245" s="331">
        <v>130.37</v>
      </c>
      <c r="AO245" s="331">
        <v>114.77</v>
      </c>
      <c r="AP245" s="331">
        <v>110.36</v>
      </c>
      <c r="AQ245" s="331">
        <v>101.07</v>
      </c>
      <c r="AR245" s="331">
        <v>114.05</v>
      </c>
      <c r="AS245" s="331">
        <v>112.09</v>
      </c>
      <c r="AT245" s="331">
        <v>112.63</v>
      </c>
      <c r="AU245" s="331">
        <v>103.93</v>
      </c>
    </row>
    <row r="246" spans="1:47" x14ac:dyDescent="0.15">
      <c r="A246" s="329"/>
      <c r="B246" s="341" t="s">
        <v>102</v>
      </c>
      <c r="C246" s="329" t="s">
        <v>96</v>
      </c>
      <c r="D246" s="360">
        <v>118.18</v>
      </c>
      <c r="E246" s="331">
        <v>118.19</v>
      </c>
      <c r="F246" s="331">
        <v>115.35</v>
      </c>
      <c r="G246" s="331">
        <v>116.87</v>
      </c>
      <c r="H246" s="331">
        <v>120.13</v>
      </c>
      <c r="I246" s="331">
        <v>140.88</v>
      </c>
      <c r="J246" s="331">
        <v>144.11000000000001</v>
      </c>
      <c r="K246" s="331">
        <v>123.85</v>
      </c>
      <c r="L246" s="331">
        <v>218.8</v>
      </c>
      <c r="M246" s="331">
        <v>71.819999999999993</v>
      </c>
      <c r="N246" s="331">
        <v>78.48</v>
      </c>
      <c r="O246" s="331">
        <v>106.9</v>
      </c>
      <c r="P246" s="331">
        <v>134.99</v>
      </c>
      <c r="Q246" s="331">
        <v>115.64</v>
      </c>
      <c r="R246" s="331">
        <v>121.01</v>
      </c>
      <c r="S246" s="331">
        <v>120.8</v>
      </c>
      <c r="T246" s="331">
        <v>112.15</v>
      </c>
      <c r="U246" s="331">
        <v>98.58</v>
      </c>
      <c r="V246" s="331">
        <v>339.19</v>
      </c>
      <c r="W246" s="331">
        <v>87.39</v>
      </c>
      <c r="X246" s="331">
        <v>174.88</v>
      </c>
      <c r="Y246" s="331">
        <v>193.15</v>
      </c>
      <c r="Z246" s="331">
        <v>313.77</v>
      </c>
      <c r="AA246" s="331">
        <v>159.85</v>
      </c>
      <c r="AB246" s="331">
        <v>92.69</v>
      </c>
      <c r="AC246" s="433">
        <v>0</v>
      </c>
      <c r="AD246" s="331">
        <v>82.22</v>
      </c>
      <c r="AE246" s="358">
        <v>103.14</v>
      </c>
      <c r="AF246" s="358" t="s">
        <v>111</v>
      </c>
      <c r="AG246" s="436">
        <v>118.18</v>
      </c>
      <c r="AH246" s="329"/>
      <c r="AI246" s="341" t="s">
        <v>102</v>
      </c>
      <c r="AJ246" s="329" t="s">
        <v>96</v>
      </c>
      <c r="AK246" s="331">
        <v>118.18</v>
      </c>
      <c r="AL246" s="331">
        <v>122.79</v>
      </c>
      <c r="AM246" s="331">
        <v>130.16</v>
      </c>
      <c r="AN246" s="331">
        <v>135.01</v>
      </c>
      <c r="AO246" s="331">
        <v>121.63</v>
      </c>
      <c r="AP246" s="331">
        <v>114.46</v>
      </c>
      <c r="AQ246" s="331">
        <v>117</v>
      </c>
      <c r="AR246" s="331">
        <v>113.64</v>
      </c>
      <c r="AS246" s="331">
        <v>114.6</v>
      </c>
      <c r="AT246" s="331">
        <v>115.42</v>
      </c>
      <c r="AU246" s="331">
        <v>101.7</v>
      </c>
    </row>
    <row r="247" spans="1:47" x14ac:dyDescent="0.15">
      <c r="A247" s="318"/>
      <c r="B247" s="342" t="s">
        <v>102</v>
      </c>
      <c r="C247" s="335" t="s">
        <v>97</v>
      </c>
      <c r="D247" s="360">
        <v>118.71</v>
      </c>
      <c r="E247" s="331">
        <v>118.25</v>
      </c>
      <c r="F247" s="331">
        <v>114.3</v>
      </c>
      <c r="G247" s="331">
        <v>110.67</v>
      </c>
      <c r="H247" s="331">
        <v>126.82</v>
      </c>
      <c r="I247" s="331">
        <v>141.18</v>
      </c>
      <c r="J247" s="331">
        <v>152.55000000000001</v>
      </c>
      <c r="K247" s="331">
        <v>119.14</v>
      </c>
      <c r="L247" s="331">
        <v>212.89</v>
      </c>
      <c r="M247" s="331">
        <v>72.95</v>
      </c>
      <c r="N247" s="331">
        <v>83.18</v>
      </c>
      <c r="O247" s="331">
        <v>101.95</v>
      </c>
      <c r="P247" s="331">
        <v>191.06</v>
      </c>
      <c r="Q247" s="331">
        <v>117.32</v>
      </c>
      <c r="R247" s="331">
        <v>117.71</v>
      </c>
      <c r="S247" s="331">
        <v>101.7</v>
      </c>
      <c r="T247" s="331">
        <v>112.1</v>
      </c>
      <c r="U247" s="331">
        <v>104.96</v>
      </c>
      <c r="V247" s="331">
        <v>321.29000000000002</v>
      </c>
      <c r="W247" s="331">
        <v>90.36</v>
      </c>
      <c r="X247" s="331">
        <v>166.66</v>
      </c>
      <c r="Y247" s="331">
        <v>195.33</v>
      </c>
      <c r="Z247" s="331">
        <v>270.45</v>
      </c>
      <c r="AA247" s="331">
        <v>153.49</v>
      </c>
      <c r="AB247" s="331">
        <v>88.04</v>
      </c>
      <c r="AC247" s="433">
        <v>0</v>
      </c>
      <c r="AD247" s="331">
        <v>80.819999999999993</v>
      </c>
      <c r="AE247" s="423">
        <v>107.67</v>
      </c>
      <c r="AF247" s="423" t="s">
        <v>111</v>
      </c>
      <c r="AG247" s="438">
        <v>118.71</v>
      </c>
      <c r="AH247" s="318"/>
      <c r="AI247" s="342" t="s">
        <v>102</v>
      </c>
      <c r="AJ247" s="335" t="s">
        <v>97</v>
      </c>
      <c r="AK247" s="331">
        <v>118.71</v>
      </c>
      <c r="AL247" s="331">
        <v>123.17</v>
      </c>
      <c r="AM247" s="331">
        <v>130.38</v>
      </c>
      <c r="AN247" s="331">
        <v>132.69</v>
      </c>
      <c r="AO247" s="331">
        <v>124.82</v>
      </c>
      <c r="AP247" s="331">
        <v>118.1</v>
      </c>
      <c r="AQ247" s="331">
        <v>124.01</v>
      </c>
      <c r="AR247" s="331">
        <v>114.72</v>
      </c>
      <c r="AS247" s="331">
        <v>114.29</v>
      </c>
      <c r="AT247" s="331">
        <v>114.95</v>
      </c>
      <c r="AU247" s="331">
        <v>102.76</v>
      </c>
    </row>
    <row r="248" spans="1:47" x14ac:dyDescent="0.15">
      <c r="A248" s="343"/>
      <c r="B248" s="341" t="s">
        <v>103</v>
      </c>
      <c r="C248" s="326" t="s">
        <v>84</v>
      </c>
      <c r="D248" s="361">
        <v>114.56</v>
      </c>
      <c r="E248" s="334">
        <v>114.57</v>
      </c>
      <c r="F248" s="334">
        <v>114.21</v>
      </c>
      <c r="G248" s="334">
        <v>80.88</v>
      </c>
      <c r="H248" s="334">
        <v>147.44999999999999</v>
      </c>
      <c r="I248" s="334">
        <v>147.91999999999999</v>
      </c>
      <c r="J248" s="334">
        <v>154.15</v>
      </c>
      <c r="K248" s="334">
        <v>134.69999999999999</v>
      </c>
      <c r="L248" s="334">
        <v>197.45</v>
      </c>
      <c r="M248" s="334">
        <v>76.27</v>
      </c>
      <c r="N248" s="334">
        <v>78.760000000000005</v>
      </c>
      <c r="O248" s="334">
        <v>61.64</v>
      </c>
      <c r="P248" s="334">
        <v>146.21</v>
      </c>
      <c r="Q248" s="334">
        <v>117.07</v>
      </c>
      <c r="R248" s="334">
        <v>114.42</v>
      </c>
      <c r="S248" s="334">
        <v>112.39</v>
      </c>
      <c r="T248" s="334">
        <v>113.52</v>
      </c>
      <c r="U248" s="334">
        <v>97</v>
      </c>
      <c r="V248" s="334">
        <v>167.63</v>
      </c>
      <c r="W248" s="334">
        <v>91.6</v>
      </c>
      <c r="X248" s="334">
        <v>146.81</v>
      </c>
      <c r="Y248" s="334">
        <v>124.78</v>
      </c>
      <c r="Z248" s="334">
        <v>289.77</v>
      </c>
      <c r="AA248" s="334">
        <v>137.41999999999999</v>
      </c>
      <c r="AB248" s="334">
        <v>89.99</v>
      </c>
      <c r="AC248" s="435">
        <v>0</v>
      </c>
      <c r="AD248" s="334">
        <v>81.03</v>
      </c>
      <c r="AE248" s="358">
        <v>103.18</v>
      </c>
      <c r="AF248" s="358" t="s">
        <v>111</v>
      </c>
      <c r="AG248" s="436">
        <v>114.56</v>
      </c>
      <c r="AH248" s="343"/>
      <c r="AI248" s="341" t="s">
        <v>103</v>
      </c>
      <c r="AJ248" s="326" t="s">
        <v>84</v>
      </c>
      <c r="AK248" s="334">
        <v>114.56</v>
      </c>
      <c r="AL248" s="334">
        <v>119.46</v>
      </c>
      <c r="AM248" s="334">
        <v>135.76</v>
      </c>
      <c r="AN248" s="334">
        <v>138.11000000000001</v>
      </c>
      <c r="AO248" s="334">
        <v>136.19999999999999</v>
      </c>
      <c r="AP248" s="334">
        <v>96.26</v>
      </c>
      <c r="AQ248" s="334">
        <v>89.79</v>
      </c>
      <c r="AR248" s="334">
        <v>99.65</v>
      </c>
      <c r="AS248" s="334">
        <v>112.46</v>
      </c>
      <c r="AT248" s="334">
        <v>113.25</v>
      </c>
      <c r="AU248" s="334">
        <v>100.73</v>
      </c>
    </row>
    <row r="249" spans="1:47" x14ac:dyDescent="0.15">
      <c r="A249" s="343"/>
      <c r="B249" s="341"/>
      <c r="C249" s="329" t="s">
        <v>86</v>
      </c>
      <c r="D249" s="360">
        <v>113.47</v>
      </c>
      <c r="E249" s="331">
        <v>113.59</v>
      </c>
      <c r="F249" s="331">
        <v>114.87</v>
      </c>
      <c r="G249" s="331">
        <v>75.099999999999994</v>
      </c>
      <c r="H249" s="331">
        <v>136.26</v>
      </c>
      <c r="I249" s="331">
        <v>152.12</v>
      </c>
      <c r="J249" s="331">
        <v>146.55000000000001</v>
      </c>
      <c r="K249" s="331">
        <v>144.26</v>
      </c>
      <c r="L249" s="331">
        <v>197.92</v>
      </c>
      <c r="M249" s="331">
        <v>72.72</v>
      </c>
      <c r="N249" s="331">
        <v>72</v>
      </c>
      <c r="O249" s="331">
        <v>78.39</v>
      </c>
      <c r="P249" s="331">
        <v>110.61</v>
      </c>
      <c r="Q249" s="331">
        <v>115.61</v>
      </c>
      <c r="R249" s="331">
        <v>109.54</v>
      </c>
      <c r="S249" s="331">
        <v>110.09</v>
      </c>
      <c r="T249" s="331">
        <v>110.47</v>
      </c>
      <c r="U249" s="331">
        <v>100.05</v>
      </c>
      <c r="V249" s="331">
        <v>162.83000000000001</v>
      </c>
      <c r="W249" s="331">
        <v>93.3</v>
      </c>
      <c r="X249" s="331">
        <v>147.32</v>
      </c>
      <c r="Y249" s="331">
        <v>129.05000000000001</v>
      </c>
      <c r="Z249" s="331">
        <v>294.18</v>
      </c>
      <c r="AA249" s="331">
        <v>119.65</v>
      </c>
      <c r="AB249" s="331">
        <v>93.03</v>
      </c>
      <c r="AC249" s="433">
        <v>0</v>
      </c>
      <c r="AD249" s="331">
        <v>81.97</v>
      </c>
      <c r="AE249" s="358">
        <v>98.91</v>
      </c>
      <c r="AF249" s="358" t="s">
        <v>111</v>
      </c>
      <c r="AG249" s="436">
        <v>113.47</v>
      </c>
      <c r="AH249" s="343"/>
      <c r="AI249" s="341"/>
      <c r="AJ249" s="329" t="s">
        <v>86</v>
      </c>
      <c r="AK249" s="331">
        <v>113.47</v>
      </c>
      <c r="AL249" s="331">
        <v>119.87</v>
      </c>
      <c r="AM249" s="331">
        <v>138.02000000000001</v>
      </c>
      <c r="AN249" s="331">
        <v>145.1</v>
      </c>
      <c r="AO249" s="331">
        <v>125.9</v>
      </c>
      <c r="AP249" s="331">
        <v>96.42</v>
      </c>
      <c r="AQ249" s="331">
        <v>85.07</v>
      </c>
      <c r="AR249" s="331">
        <v>101.72</v>
      </c>
      <c r="AS249" s="331">
        <v>110.15</v>
      </c>
      <c r="AT249" s="331">
        <v>110.61</v>
      </c>
      <c r="AU249" s="331">
        <v>102.36</v>
      </c>
    </row>
    <row r="250" spans="1:47" x14ac:dyDescent="0.15">
      <c r="A250" s="343"/>
      <c r="B250" s="341"/>
      <c r="C250" s="329" t="s">
        <v>88</v>
      </c>
      <c r="D250" s="360">
        <v>109.49</v>
      </c>
      <c r="E250" s="331">
        <v>109.51</v>
      </c>
      <c r="F250" s="331">
        <v>111.3</v>
      </c>
      <c r="G250" s="331">
        <v>76.150000000000006</v>
      </c>
      <c r="H250" s="331">
        <v>122.5</v>
      </c>
      <c r="I250" s="331">
        <v>150.87</v>
      </c>
      <c r="J250" s="331">
        <v>144.59</v>
      </c>
      <c r="K250" s="331">
        <v>154.25</v>
      </c>
      <c r="L250" s="331">
        <v>144.75</v>
      </c>
      <c r="M250" s="331">
        <v>71.27</v>
      </c>
      <c r="N250" s="331">
        <v>72.569999999999993</v>
      </c>
      <c r="O250" s="331">
        <v>72.81</v>
      </c>
      <c r="P250" s="331">
        <v>121.68</v>
      </c>
      <c r="Q250" s="331">
        <v>113.96</v>
      </c>
      <c r="R250" s="331">
        <v>101.17</v>
      </c>
      <c r="S250" s="331">
        <v>123.35</v>
      </c>
      <c r="T250" s="331">
        <v>100.01</v>
      </c>
      <c r="U250" s="331">
        <v>99.03</v>
      </c>
      <c r="V250" s="331">
        <v>165.14</v>
      </c>
      <c r="W250" s="331">
        <v>93.19</v>
      </c>
      <c r="X250" s="331">
        <v>142.38999999999999</v>
      </c>
      <c r="Y250" s="331">
        <v>123.8</v>
      </c>
      <c r="Z250" s="331">
        <v>279.12</v>
      </c>
      <c r="AA250" s="331">
        <v>91.49</v>
      </c>
      <c r="AB250" s="331">
        <v>89.6</v>
      </c>
      <c r="AC250" s="433">
        <v>0</v>
      </c>
      <c r="AD250" s="331">
        <v>89.12</v>
      </c>
      <c r="AE250" s="358">
        <v>96.69</v>
      </c>
      <c r="AF250" s="358" t="s">
        <v>111</v>
      </c>
      <c r="AG250" s="436">
        <v>109.49</v>
      </c>
      <c r="AH250" s="343"/>
      <c r="AI250" s="341"/>
      <c r="AJ250" s="329" t="s">
        <v>88</v>
      </c>
      <c r="AK250" s="331">
        <v>109.49</v>
      </c>
      <c r="AL250" s="331">
        <v>116.25</v>
      </c>
      <c r="AM250" s="331">
        <v>133</v>
      </c>
      <c r="AN250" s="331">
        <v>144.53</v>
      </c>
      <c r="AO250" s="331">
        <v>115.6</v>
      </c>
      <c r="AP250" s="331">
        <v>95.78</v>
      </c>
      <c r="AQ250" s="331">
        <v>87.59</v>
      </c>
      <c r="AR250" s="331">
        <v>100.23</v>
      </c>
      <c r="AS250" s="331">
        <v>106.2</v>
      </c>
      <c r="AT250" s="331">
        <v>106.48</v>
      </c>
      <c r="AU250" s="331">
        <v>105.03</v>
      </c>
    </row>
    <row r="251" spans="1:47" x14ac:dyDescent="0.15">
      <c r="A251" s="343"/>
      <c r="B251" s="341"/>
      <c r="C251" s="329" t="s">
        <v>89</v>
      </c>
      <c r="D251" s="360">
        <v>107.41</v>
      </c>
      <c r="E251" s="331">
        <v>107.42</v>
      </c>
      <c r="F251" s="331">
        <v>110.63</v>
      </c>
      <c r="G251" s="331">
        <v>74.88</v>
      </c>
      <c r="H251" s="331">
        <v>118.04</v>
      </c>
      <c r="I251" s="331">
        <v>141.97999999999999</v>
      </c>
      <c r="J251" s="331">
        <v>109.98</v>
      </c>
      <c r="K251" s="331">
        <v>149.01</v>
      </c>
      <c r="L251" s="331">
        <v>144.80000000000001</v>
      </c>
      <c r="M251" s="331">
        <v>70.05</v>
      </c>
      <c r="N251" s="331">
        <v>72.67</v>
      </c>
      <c r="O251" s="331">
        <v>77.09</v>
      </c>
      <c r="P251" s="331">
        <v>128.38</v>
      </c>
      <c r="Q251" s="331">
        <v>112.08</v>
      </c>
      <c r="R251" s="331">
        <v>96.1</v>
      </c>
      <c r="S251" s="331">
        <v>111.78</v>
      </c>
      <c r="T251" s="331">
        <v>96.61</v>
      </c>
      <c r="U251" s="331">
        <v>102.79</v>
      </c>
      <c r="V251" s="331">
        <v>159.78</v>
      </c>
      <c r="W251" s="331">
        <v>94.08</v>
      </c>
      <c r="X251" s="331">
        <v>138.86000000000001</v>
      </c>
      <c r="Y251" s="331">
        <v>115.28</v>
      </c>
      <c r="Z251" s="331">
        <v>277.33</v>
      </c>
      <c r="AA251" s="331">
        <v>100.35</v>
      </c>
      <c r="AB251" s="331">
        <v>90</v>
      </c>
      <c r="AC251" s="433">
        <v>0</v>
      </c>
      <c r="AD251" s="331">
        <v>99.08</v>
      </c>
      <c r="AE251" s="358">
        <v>94.28</v>
      </c>
      <c r="AF251" s="358" t="s">
        <v>111</v>
      </c>
      <c r="AG251" s="436">
        <v>107.41</v>
      </c>
      <c r="AH251" s="343"/>
      <c r="AI251" s="341"/>
      <c r="AJ251" s="329" t="s">
        <v>89</v>
      </c>
      <c r="AK251" s="331">
        <v>107.41</v>
      </c>
      <c r="AL251" s="331">
        <v>115.44</v>
      </c>
      <c r="AM251" s="331">
        <v>130.71</v>
      </c>
      <c r="AN251" s="331">
        <v>140.66</v>
      </c>
      <c r="AO251" s="331">
        <v>112.2</v>
      </c>
      <c r="AP251" s="331">
        <v>95.63</v>
      </c>
      <c r="AQ251" s="331">
        <v>85.48</v>
      </c>
      <c r="AR251" s="331">
        <v>98.74</v>
      </c>
      <c r="AS251" s="331">
        <v>102.67</v>
      </c>
      <c r="AT251" s="331">
        <v>102.12</v>
      </c>
      <c r="AU251" s="331">
        <v>106.62</v>
      </c>
    </row>
    <row r="252" spans="1:47" x14ac:dyDescent="0.15">
      <c r="A252" s="343"/>
      <c r="B252" s="341"/>
      <c r="C252" s="329" t="s">
        <v>90</v>
      </c>
      <c r="D252" s="360">
        <v>104.68</v>
      </c>
      <c r="E252" s="331">
        <v>104.82</v>
      </c>
      <c r="F252" s="331">
        <v>107.35</v>
      </c>
      <c r="G252" s="331">
        <v>67.989999999999995</v>
      </c>
      <c r="H252" s="331">
        <v>115.99</v>
      </c>
      <c r="I252" s="331">
        <v>136.41999999999999</v>
      </c>
      <c r="J252" s="331">
        <v>113.55</v>
      </c>
      <c r="K252" s="331">
        <v>144.16</v>
      </c>
      <c r="L252" s="331">
        <v>133.56</v>
      </c>
      <c r="M252" s="331">
        <v>68.67</v>
      </c>
      <c r="N252" s="331">
        <v>71.42</v>
      </c>
      <c r="O252" s="331">
        <v>68.73</v>
      </c>
      <c r="P252" s="331">
        <v>65.760000000000005</v>
      </c>
      <c r="Q252" s="331">
        <v>110.59</v>
      </c>
      <c r="R252" s="331">
        <v>96.29</v>
      </c>
      <c r="S252" s="331">
        <v>112.42</v>
      </c>
      <c r="T252" s="331">
        <v>100.82</v>
      </c>
      <c r="U252" s="331">
        <v>102.89</v>
      </c>
      <c r="V252" s="331">
        <v>161.04</v>
      </c>
      <c r="W252" s="331">
        <v>90.58</v>
      </c>
      <c r="X252" s="331">
        <v>140.12</v>
      </c>
      <c r="Y252" s="331">
        <v>113.03</v>
      </c>
      <c r="Z252" s="331">
        <v>300.60000000000002</v>
      </c>
      <c r="AA252" s="331">
        <v>104.06</v>
      </c>
      <c r="AB252" s="331">
        <v>90.38</v>
      </c>
      <c r="AC252" s="433">
        <v>0</v>
      </c>
      <c r="AD252" s="331">
        <v>89.43</v>
      </c>
      <c r="AE252" s="358">
        <v>95.05</v>
      </c>
      <c r="AF252" s="358" t="s">
        <v>111</v>
      </c>
      <c r="AG252" s="436">
        <v>104.68</v>
      </c>
      <c r="AH252" s="343"/>
      <c r="AI252" s="341"/>
      <c r="AJ252" s="329" t="s">
        <v>90</v>
      </c>
      <c r="AK252" s="331">
        <v>104.68</v>
      </c>
      <c r="AL252" s="331">
        <v>109.94</v>
      </c>
      <c r="AM252" s="331">
        <v>124.42</v>
      </c>
      <c r="AN252" s="331">
        <v>132.24</v>
      </c>
      <c r="AO252" s="331">
        <v>109.66</v>
      </c>
      <c r="AP252" s="331">
        <v>91.73</v>
      </c>
      <c r="AQ252" s="331">
        <v>78.400000000000006</v>
      </c>
      <c r="AR252" s="331">
        <v>96.83</v>
      </c>
      <c r="AS252" s="331">
        <v>101.97</v>
      </c>
      <c r="AT252" s="331">
        <v>101.99</v>
      </c>
      <c r="AU252" s="331">
        <v>103.37</v>
      </c>
    </row>
    <row r="253" spans="1:47" x14ac:dyDescent="0.15">
      <c r="A253" s="343"/>
      <c r="B253" s="341"/>
      <c r="C253" s="329" t="s">
        <v>91</v>
      </c>
      <c r="D253" s="360">
        <v>104.69</v>
      </c>
      <c r="E253" s="331">
        <v>104.74</v>
      </c>
      <c r="F253" s="331">
        <v>104.33</v>
      </c>
      <c r="G253" s="331">
        <v>126.13</v>
      </c>
      <c r="H253" s="331">
        <v>112.08</v>
      </c>
      <c r="I253" s="331">
        <v>134.37</v>
      </c>
      <c r="J253" s="331">
        <v>121.5</v>
      </c>
      <c r="K253" s="331">
        <v>140.52000000000001</v>
      </c>
      <c r="L253" s="331">
        <v>124.93</v>
      </c>
      <c r="M253" s="331">
        <v>69.67</v>
      </c>
      <c r="N253" s="331">
        <v>74.010000000000005</v>
      </c>
      <c r="O253" s="331">
        <v>71.260000000000005</v>
      </c>
      <c r="P253" s="331">
        <v>111.98</v>
      </c>
      <c r="Q253" s="331">
        <v>109.06</v>
      </c>
      <c r="R253" s="331">
        <v>93.71</v>
      </c>
      <c r="S253" s="331">
        <v>106.97</v>
      </c>
      <c r="T253" s="331">
        <v>98.78</v>
      </c>
      <c r="U253" s="331">
        <v>103.49</v>
      </c>
      <c r="V253" s="331">
        <v>160.15</v>
      </c>
      <c r="W253" s="331">
        <v>87.96</v>
      </c>
      <c r="X253" s="331">
        <v>127.87</v>
      </c>
      <c r="Y253" s="331">
        <v>106.97</v>
      </c>
      <c r="Z253" s="331">
        <v>250.02</v>
      </c>
      <c r="AA253" s="331">
        <v>100.93</v>
      </c>
      <c r="AB253" s="331">
        <v>88.06</v>
      </c>
      <c r="AC253" s="433">
        <v>0</v>
      </c>
      <c r="AD253" s="331">
        <v>81.83</v>
      </c>
      <c r="AE253" s="358">
        <v>108.72</v>
      </c>
      <c r="AF253" s="358" t="s">
        <v>111</v>
      </c>
      <c r="AG253" s="436">
        <v>104.69</v>
      </c>
      <c r="AH253" s="343"/>
      <c r="AI253" s="341"/>
      <c r="AJ253" s="329" t="s">
        <v>91</v>
      </c>
      <c r="AK253" s="331">
        <v>104.69</v>
      </c>
      <c r="AL253" s="331">
        <v>108.39</v>
      </c>
      <c r="AM253" s="331">
        <v>121.25</v>
      </c>
      <c r="AN253" s="331">
        <v>129.99</v>
      </c>
      <c r="AO253" s="331">
        <v>106.74</v>
      </c>
      <c r="AP253" s="331">
        <v>92.03</v>
      </c>
      <c r="AQ253" s="331">
        <v>89.64</v>
      </c>
      <c r="AR253" s="331">
        <v>92.3</v>
      </c>
      <c r="AS253" s="331">
        <v>102.71</v>
      </c>
      <c r="AT253" s="331">
        <v>103.34</v>
      </c>
      <c r="AU253" s="331">
        <v>97.43</v>
      </c>
    </row>
    <row r="254" spans="1:47" x14ac:dyDescent="0.15">
      <c r="A254" s="343"/>
      <c r="B254" s="341"/>
      <c r="C254" s="329" t="s">
        <v>92</v>
      </c>
      <c r="D254" s="360">
        <v>103</v>
      </c>
      <c r="E254" s="331">
        <v>103.01</v>
      </c>
      <c r="F254" s="331">
        <v>102.72</v>
      </c>
      <c r="G254" s="331">
        <v>97.35</v>
      </c>
      <c r="H254" s="331">
        <v>114.86</v>
      </c>
      <c r="I254" s="331">
        <v>129.18</v>
      </c>
      <c r="J254" s="331">
        <v>117.32</v>
      </c>
      <c r="K254" s="331">
        <v>136.69999999999999</v>
      </c>
      <c r="L254" s="331">
        <v>113.52</v>
      </c>
      <c r="M254" s="331">
        <v>67.28</v>
      </c>
      <c r="N254" s="331">
        <v>81.03</v>
      </c>
      <c r="O254" s="331">
        <v>77.099999999999994</v>
      </c>
      <c r="P254" s="331">
        <v>101.7</v>
      </c>
      <c r="Q254" s="331">
        <v>108.51</v>
      </c>
      <c r="R254" s="331">
        <v>93.74</v>
      </c>
      <c r="S254" s="331">
        <v>104.98</v>
      </c>
      <c r="T254" s="331">
        <v>98.57</v>
      </c>
      <c r="U254" s="331">
        <v>101.57</v>
      </c>
      <c r="V254" s="331">
        <v>159.79</v>
      </c>
      <c r="W254" s="331">
        <v>87.81</v>
      </c>
      <c r="X254" s="331">
        <v>126.94</v>
      </c>
      <c r="Y254" s="331">
        <v>102.39</v>
      </c>
      <c r="Z254" s="331">
        <v>244.96</v>
      </c>
      <c r="AA254" s="331">
        <v>111.92</v>
      </c>
      <c r="AB254" s="331">
        <v>87.47</v>
      </c>
      <c r="AC254" s="433">
        <v>0</v>
      </c>
      <c r="AD254" s="331">
        <v>81.94</v>
      </c>
      <c r="AE254" s="358">
        <v>111.44</v>
      </c>
      <c r="AF254" s="358" t="s">
        <v>111</v>
      </c>
      <c r="AG254" s="436">
        <v>103</v>
      </c>
      <c r="AH254" s="343"/>
      <c r="AI254" s="341"/>
      <c r="AJ254" s="329" t="s">
        <v>92</v>
      </c>
      <c r="AK254" s="331">
        <v>103</v>
      </c>
      <c r="AL254" s="331">
        <v>108.74</v>
      </c>
      <c r="AM254" s="331">
        <v>122.22</v>
      </c>
      <c r="AN254" s="331">
        <v>130.21</v>
      </c>
      <c r="AO254" s="331">
        <v>110.86</v>
      </c>
      <c r="AP254" s="331">
        <v>91.32</v>
      </c>
      <c r="AQ254" s="331">
        <v>87.94</v>
      </c>
      <c r="AR254" s="331">
        <v>92.61</v>
      </c>
      <c r="AS254" s="331">
        <v>99.69</v>
      </c>
      <c r="AT254" s="331">
        <v>99.95</v>
      </c>
      <c r="AU254" s="331">
        <v>97.2</v>
      </c>
    </row>
    <row r="255" spans="1:47" x14ac:dyDescent="0.15">
      <c r="A255" s="343"/>
      <c r="B255" s="341"/>
      <c r="C255" s="329" t="s">
        <v>93</v>
      </c>
      <c r="D255" s="360">
        <v>101.64</v>
      </c>
      <c r="E255" s="331">
        <v>101.66</v>
      </c>
      <c r="F255" s="331">
        <v>100.01</v>
      </c>
      <c r="G255" s="331">
        <v>94.21</v>
      </c>
      <c r="H255" s="331">
        <v>114.58</v>
      </c>
      <c r="I255" s="331">
        <v>125.28</v>
      </c>
      <c r="J255" s="331">
        <v>114.99</v>
      </c>
      <c r="K255" s="331">
        <v>131.09</v>
      </c>
      <c r="L255" s="331">
        <v>108.04</v>
      </c>
      <c r="M255" s="331">
        <v>70.459999999999994</v>
      </c>
      <c r="N255" s="331">
        <v>82.74</v>
      </c>
      <c r="O255" s="331">
        <v>75.75</v>
      </c>
      <c r="P255" s="331">
        <v>104.05</v>
      </c>
      <c r="Q255" s="331">
        <v>110</v>
      </c>
      <c r="R255" s="331">
        <v>91.29</v>
      </c>
      <c r="S255" s="331">
        <v>104.61</v>
      </c>
      <c r="T255" s="331">
        <v>102.3</v>
      </c>
      <c r="U255" s="331">
        <v>99.45</v>
      </c>
      <c r="V255" s="331">
        <v>159.36000000000001</v>
      </c>
      <c r="W255" s="331">
        <v>86.37</v>
      </c>
      <c r="X255" s="331">
        <v>126.15</v>
      </c>
      <c r="Y255" s="331">
        <v>106.92</v>
      </c>
      <c r="Z255" s="331">
        <v>243.15</v>
      </c>
      <c r="AA255" s="331">
        <v>98.02</v>
      </c>
      <c r="AB255" s="331">
        <v>84.9</v>
      </c>
      <c r="AC255" s="433">
        <v>0</v>
      </c>
      <c r="AD255" s="331">
        <v>81.44</v>
      </c>
      <c r="AE255" s="358">
        <v>106.77</v>
      </c>
      <c r="AF255" s="358" t="s">
        <v>111</v>
      </c>
      <c r="AG255" s="436">
        <v>101.64</v>
      </c>
      <c r="AH255" s="343"/>
      <c r="AI255" s="341"/>
      <c r="AJ255" s="329" t="s">
        <v>93</v>
      </c>
      <c r="AK255" s="331">
        <v>101.64</v>
      </c>
      <c r="AL255" s="331">
        <v>106.87</v>
      </c>
      <c r="AM255" s="331">
        <v>118.9</v>
      </c>
      <c r="AN255" s="331">
        <v>124.93</v>
      </c>
      <c r="AO255" s="331">
        <v>110.17</v>
      </c>
      <c r="AP255" s="331">
        <v>89.71</v>
      </c>
      <c r="AQ255" s="331">
        <v>86.43</v>
      </c>
      <c r="AR255" s="331">
        <v>90.97</v>
      </c>
      <c r="AS255" s="331">
        <v>98.18</v>
      </c>
      <c r="AT255" s="331">
        <v>98.36</v>
      </c>
      <c r="AU255" s="331">
        <v>94.2</v>
      </c>
    </row>
    <row r="256" spans="1:47" x14ac:dyDescent="0.15">
      <c r="A256" s="343"/>
      <c r="B256" s="341"/>
      <c r="C256" s="329" t="s">
        <v>94</v>
      </c>
      <c r="D256" s="360">
        <v>99.96</v>
      </c>
      <c r="E256" s="331">
        <v>99.98</v>
      </c>
      <c r="F256" s="331">
        <v>97.71</v>
      </c>
      <c r="G256" s="331">
        <v>108.45</v>
      </c>
      <c r="H256" s="331">
        <v>109.16</v>
      </c>
      <c r="I256" s="331">
        <v>113.69</v>
      </c>
      <c r="J256" s="331">
        <v>91.18</v>
      </c>
      <c r="K256" s="331">
        <v>127.79</v>
      </c>
      <c r="L256" s="331">
        <v>101.12</v>
      </c>
      <c r="M256" s="331">
        <v>69.34</v>
      </c>
      <c r="N256" s="331">
        <v>86.01</v>
      </c>
      <c r="O256" s="331">
        <v>73.430000000000007</v>
      </c>
      <c r="P256" s="331">
        <v>86.94</v>
      </c>
      <c r="Q256" s="331">
        <v>103.94</v>
      </c>
      <c r="R256" s="331">
        <v>92.26</v>
      </c>
      <c r="S256" s="331">
        <v>113.5</v>
      </c>
      <c r="T256" s="331">
        <v>99.04</v>
      </c>
      <c r="U256" s="331">
        <v>99.58</v>
      </c>
      <c r="V256" s="331">
        <v>153.52000000000001</v>
      </c>
      <c r="W256" s="331">
        <v>84.89</v>
      </c>
      <c r="X256" s="331">
        <v>129.11000000000001</v>
      </c>
      <c r="Y256" s="331">
        <v>114.97</v>
      </c>
      <c r="Z256" s="331">
        <v>257.99</v>
      </c>
      <c r="AA256" s="331">
        <v>96.76</v>
      </c>
      <c r="AB256" s="331">
        <v>83.83</v>
      </c>
      <c r="AC256" s="433">
        <v>0</v>
      </c>
      <c r="AD256" s="331">
        <v>80.64</v>
      </c>
      <c r="AE256" s="358">
        <v>106.66</v>
      </c>
      <c r="AF256" s="358" t="s">
        <v>111</v>
      </c>
      <c r="AG256" s="436">
        <v>99.96</v>
      </c>
      <c r="AH256" s="343"/>
      <c r="AI256" s="341"/>
      <c r="AJ256" s="329" t="s">
        <v>94</v>
      </c>
      <c r="AK256" s="331">
        <v>99.96</v>
      </c>
      <c r="AL256" s="331">
        <v>104.24</v>
      </c>
      <c r="AM256" s="331">
        <v>115.7</v>
      </c>
      <c r="AN256" s="331">
        <v>120.04</v>
      </c>
      <c r="AO256" s="331">
        <v>105.99</v>
      </c>
      <c r="AP256" s="331">
        <v>89.68</v>
      </c>
      <c r="AQ256" s="331">
        <v>86.83</v>
      </c>
      <c r="AR256" s="331">
        <v>90.51</v>
      </c>
      <c r="AS256" s="331">
        <v>97.65</v>
      </c>
      <c r="AT256" s="331">
        <v>98.22</v>
      </c>
      <c r="AU256" s="331">
        <v>87.85</v>
      </c>
    </row>
    <row r="257" spans="1:47" x14ac:dyDescent="0.15">
      <c r="A257" s="343"/>
      <c r="B257" s="341"/>
      <c r="C257" s="329" t="s">
        <v>95</v>
      </c>
      <c r="D257" s="360">
        <v>99.78</v>
      </c>
      <c r="E257" s="331">
        <v>99.81</v>
      </c>
      <c r="F257" s="331">
        <v>95.04</v>
      </c>
      <c r="G257" s="331">
        <v>117.31</v>
      </c>
      <c r="H257" s="331">
        <v>112.43</v>
      </c>
      <c r="I257" s="331">
        <v>113.57</v>
      </c>
      <c r="J257" s="331">
        <v>87.14</v>
      </c>
      <c r="K257" s="331">
        <v>132.01</v>
      </c>
      <c r="L257" s="331">
        <v>93.8</v>
      </c>
      <c r="M257" s="331">
        <v>72.489999999999995</v>
      </c>
      <c r="N257" s="331">
        <v>87.77</v>
      </c>
      <c r="O257" s="331">
        <v>76.069999999999993</v>
      </c>
      <c r="P257" s="331">
        <v>75.8</v>
      </c>
      <c r="Q257" s="331">
        <v>102.33</v>
      </c>
      <c r="R257" s="331">
        <v>94.25</v>
      </c>
      <c r="S257" s="331">
        <v>108.15</v>
      </c>
      <c r="T257" s="331">
        <v>96.59</v>
      </c>
      <c r="U257" s="331">
        <v>100.26</v>
      </c>
      <c r="V257" s="331">
        <v>141.68</v>
      </c>
      <c r="W257" s="331">
        <v>88.34</v>
      </c>
      <c r="X257" s="331">
        <v>126.6</v>
      </c>
      <c r="Y257" s="331">
        <v>99.18</v>
      </c>
      <c r="Z257" s="331">
        <v>270.39</v>
      </c>
      <c r="AA257" s="331">
        <v>99.33</v>
      </c>
      <c r="AB257" s="331">
        <v>80.75</v>
      </c>
      <c r="AC257" s="433">
        <v>0</v>
      </c>
      <c r="AD257" s="331">
        <v>83</v>
      </c>
      <c r="AE257" s="358">
        <v>127.56</v>
      </c>
      <c r="AF257" s="358" t="s">
        <v>111</v>
      </c>
      <c r="AG257" s="436">
        <v>99.78</v>
      </c>
      <c r="AH257" s="343"/>
      <c r="AI257" s="341"/>
      <c r="AJ257" s="329" t="s">
        <v>95</v>
      </c>
      <c r="AK257" s="331">
        <v>99.78</v>
      </c>
      <c r="AL257" s="331">
        <v>104.12</v>
      </c>
      <c r="AM257" s="331">
        <v>115.25</v>
      </c>
      <c r="AN257" s="331">
        <v>119.33</v>
      </c>
      <c r="AO257" s="331">
        <v>107.3</v>
      </c>
      <c r="AP257" s="331">
        <v>90.2</v>
      </c>
      <c r="AQ257" s="331">
        <v>88.08</v>
      </c>
      <c r="AR257" s="331">
        <v>90.83</v>
      </c>
      <c r="AS257" s="331">
        <v>97.53</v>
      </c>
      <c r="AT257" s="331">
        <v>97.81</v>
      </c>
      <c r="AU257" s="331">
        <v>93.82</v>
      </c>
    </row>
    <row r="258" spans="1:47" x14ac:dyDescent="0.15">
      <c r="A258" s="343"/>
      <c r="B258" s="341"/>
      <c r="C258" s="329" t="s">
        <v>96</v>
      </c>
      <c r="D258" s="360">
        <v>98.39</v>
      </c>
      <c r="E258" s="331">
        <v>98.39</v>
      </c>
      <c r="F258" s="331">
        <v>98.7</v>
      </c>
      <c r="G258" s="331">
        <v>129.87</v>
      </c>
      <c r="H258" s="331">
        <v>101.4</v>
      </c>
      <c r="I258" s="331">
        <v>99.01</v>
      </c>
      <c r="J258" s="331">
        <v>72.39</v>
      </c>
      <c r="K258" s="331">
        <v>115.98</v>
      </c>
      <c r="L258" s="331">
        <v>88.58</v>
      </c>
      <c r="M258" s="331">
        <v>73.31</v>
      </c>
      <c r="N258" s="331">
        <v>86.15</v>
      </c>
      <c r="O258" s="331">
        <v>76.39</v>
      </c>
      <c r="P258" s="331">
        <v>82.65</v>
      </c>
      <c r="Q258" s="331">
        <v>103.53</v>
      </c>
      <c r="R258" s="331">
        <v>94.35</v>
      </c>
      <c r="S258" s="331">
        <v>106.86</v>
      </c>
      <c r="T258" s="331">
        <v>93.4</v>
      </c>
      <c r="U258" s="331">
        <v>100.98</v>
      </c>
      <c r="V258" s="331">
        <v>131.66</v>
      </c>
      <c r="W258" s="331">
        <v>90.67</v>
      </c>
      <c r="X258" s="331">
        <v>132.38</v>
      </c>
      <c r="Y258" s="331">
        <v>106.69</v>
      </c>
      <c r="Z258" s="331">
        <v>289.7</v>
      </c>
      <c r="AA258" s="331">
        <v>105.98</v>
      </c>
      <c r="AB258" s="331">
        <v>80.39</v>
      </c>
      <c r="AC258" s="433">
        <v>0</v>
      </c>
      <c r="AD258" s="331">
        <v>84.7</v>
      </c>
      <c r="AE258" s="358">
        <v>120.02</v>
      </c>
      <c r="AF258" s="358" t="s">
        <v>111</v>
      </c>
      <c r="AG258" s="436">
        <v>98.39</v>
      </c>
      <c r="AH258" s="343"/>
      <c r="AI258" s="341"/>
      <c r="AJ258" s="329" t="s">
        <v>96</v>
      </c>
      <c r="AK258" s="331">
        <v>98.39</v>
      </c>
      <c r="AL258" s="331">
        <v>98.91</v>
      </c>
      <c r="AM258" s="331">
        <v>105.3</v>
      </c>
      <c r="AN258" s="331">
        <v>107.64</v>
      </c>
      <c r="AO258" s="331">
        <v>100.81</v>
      </c>
      <c r="AP258" s="331">
        <v>91</v>
      </c>
      <c r="AQ258" s="331">
        <v>88.88</v>
      </c>
      <c r="AR258" s="331">
        <v>92.42</v>
      </c>
      <c r="AS258" s="331">
        <v>97.45</v>
      </c>
      <c r="AT258" s="331">
        <v>97.54</v>
      </c>
      <c r="AU258" s="331">
        <v>96.56</v>
      </c>
    </row>
    <row r="259" spans="1:47" x14ac:dyDescent="0.15">
      <c r="A259" s="343"/>
      <c r="B259" s="342"/>
      <c r="C259" s="335" t="s">
        <v>97</v>
      </c>
      <c r="D259" s="362">
        <v>98.53</v>
      </c>
      <c r="E259" s="337">
        <v>98.3</v>
      </c>
      <c r="F259" s="337">
        <v>100.73</v>
      </c>
      <c r="G259" s="337">
        <v>131.44</v>
      </c>
      <c r="H259" s="337">
        <v>85.68</v>
      </c>
      <c r="I259" s="337">
        <v>103.92</v>
      </c>
      <c r="J259" s="337">
        <v>94.11</v>
      </c>
      <c r="K259" s="337">
        <v>110.87</v>
      </c>
      <c r="L259" s="337">
        <v>86.58</v>
      </c>
      <c r="M259" s="337">
        <v>76.180000000000007</v>
      </c>
      <c r="N259" s="337">
        <v>86.03</v>
      </c>
      <c r="O259" s="337">
        <v>77.78</v>
      </c>
      <c r="P259" s="337">
        <v>64.08</v>
      </c>
      <c r="Q259" s="337">
        <v>99.69</v>
      </c>
      <c r="R259" s="337">
        <v>94.01</v>
      </c>
      <c r="S259" s="337">
        <v>117.13</v>
      </c>
      <c r="T259" s="337">
        <v>94.73</v>
      </c>
      <c r="U259" s="337">
        <v>103.91</v>
      </c>
      <c r="V259" s="337">
        <v>121.27</v>
      </c>
      <c r="W259" s="337">
        <v>90.46</v>
      </c>
      <c r="X259" s="337">
        <v>135.36000000000001</v>
      </c>
      <c r="Y259" s="337">
        <v>107.99</v>
      </c>
      <c r="Z259" s="337">
        <v>266.14</v>
      </c>
      <c r="AA259" s="337">
        <v>105.65</v>
      </c>
      <c r="AB259" s="337">
        <v>74.44</v>
      </c>
      <c r="AC259" s="434">
        <v>0</v>
      </c>
      <c r="AD259" s="337">
        <v>91.41</v>
      </c>
      <c r="AE259" s="358">
        <v>120.67</v>
      </c>
      <c r="AF259" s="358" t="s">
        <v>111</v>
      </c>
      <c r="AG259" s="436">
        <v>98.53</v>
      </c>
      <c r="AH259" s="343"/>
      <c r="AI259" s="342"/>
      <c r="AJ259" s="335" t="s">
        <v>97</v>
      </c>
      <c r="AK259" s="337">
        <v>98.53</v>
      </c>
      <c r="AL259" s="337">
        <v>94.75</v>
      </c>
      <c r="AM259" s="337">
        <v>100.06</v>
      </c>
      <c r="AN259" s="337">
        <v>105.42</v>
      </c>
      <c r="AO259" s="337">
        <v>90.2</v>
      </c>
      <c r="AP259" s="337">
        <v>90.99</v>
      </c>
      <c r="AQ259" s="337">
        <v>85.53</v>
      </c>
      <c r="AR259" s="337">
        <v>92.83</v>
      </c>
      <c r="AS259" s="337">
        <v>99.43</v>
      </c>
      <c r="AT259" s="337">
        <v>99.54</v>
      </c>
      <c r="AU259" s="337">
        <v>97.37</v>
      </c>
    </row>
    <row r="260" spans="1:47" x14ac:dyDescent="0.15">
      <c r="A260" s="329"/>
      <c r="B260" s="341" t="s">
        <v>104</v>
      </c>
      <c r="C260" s="326" t="s">
        <v>84</v>
      </c>
      <c r="D260" s="360">
        <v>99.11</v>
      </c>
      <c r="E260" s="331">
        <v>99.11</v>
      </c>
      <c r="F260" s="331">
        <v>99.75</v>
      </c>
      <c r="G260" s="331">
        <v>153.03</v>
      </c>
      <c r="H260" s="331">
        <v>95.9</v>
      </c>
      <c r="I260" s="331">
        <v>102.97</v>
      </c>
      <c r="J260" s="331">
        <v>100.17</v>
      </c>
      <c r="K260" s="331">
        <v>108.32</v>
      </c>
      <c r="L260" s="331">
        <v>83.18</v>
      </c>
      <c r="M260" s="331">
        <v>83.01</v>
      </c>
      <c r="N260" s="331">
        <v>83.19</v>
      </c>
      <c r="O260" s="331">
        <v>86.17</v>
      </c>
      <c r="P260" s="331">
        <v>66.739999999999995</v>
      </c>
      <c r="Q260" s="331">
        <v>100.14</v>
      </c>
      <c r="R260" s="331">
        <v>95.23</v>
      </c>
      <c r="S260" s="331">
        <v>115.74</v>
      </c>
      <c r="T260" s="331">
        <v>99.09</v>
      </c>
      <c r="U260" s="331">
        <v>100.65</v>
      </c>
      <c r="V260" s="331">
        <v>126.53</v>
      </c>
      <c r="W260" s="331">
        <v>97</v>
      </c>
      <c r="X260" s="331">
        <v>104.15</v>
      </c>
      <c r="Y260" s="331">
        <v>111.05</v>
      </c>
      <c r="Z260" s="331">
        <v>112.26</v>
      </c>
      <c r="AA260" s="331">
        <v>100.81</v>
      </c>
      <c r="AB260" s="331">
        <v>88.59</v>
      </c>
      <c r="AC260" s="435">
        <v>0</v>
      </c>
      <c r="AD260" s="331">
        <v>93.44</v>
      </c>
      <c r="AE260" s="424">
        <v>120.09</v>
      </c>
      <c r="AF260" s="424" t="s">
        <v>111</v>
      </c>
      <c r="AG260" s="437">
        <v>99.11</v>
      </c>
      <c r="AH260" s="329"/>
      <c r="AI260" s="341" t="s">
        <v>104</v>
      </c>
      <c r="AJ260" s="326" t="s">
        <v>84</v>
      </c>
      <c r="AK260" s="331">
        <v>99.11</v>
      </c>
      <c r="AL260" s="331">
        <v>97.51</v>
      </c>
      <c r="AM260" s="331">
        <v>99.99</v>
      </c>
      <c r="AN260" s="331">
        <v>102.57</v>
      </c>
      <c r="AO260" s="331">
        <v>98.33</v>
      </c>
      <c r="AP260" s="331">
        <v>93.15</v>
      </c>
      <c r="AQ260" s="331">
        <v>86.81</v>
      </c>
      <c r="AR260" s="331">
        <v>96.66</v>
      </c>
      <c r="AS260" s="331">
        <v>100.52</v>
      </c>
      <c r="AT260" s="331">
        <v>100.49</v>
      </c>
      <c r="AU260" s="331">
        <v>101.24</v>
      </c>
    </row>
    <row r="261" spans="1:47" x14ac:dyDescent="0.15">
      <c r="A261" s="329"/>
      <c r="B261" s="341"/>
      <c r="C261" s="329" t="s">
        <v>86</v>
      </c>
      <c r="D261" s="360">
        <v>99.98</v>
      </c>
      <c r="E261" s="331">
        <v>99.99</v>
      </c>
      <c r="F261" s="331">
        <v>98.76</v>
      </c>
      <c r="G261" s="331">
        <v>156.97999999999999</v>
      </c>
      <c r="H261" s="331">
        <v>96.79</v>
      </c>
      <c r="I261" s="331">
        <v>101.04</v>
      </c>
      <c r="J261" s="331">
        <v>100.33</v>
      </c>
      <c r="K261" s="331">
        <v>105.53</v>
      </c>
      <c r="L261" s="331">
        <v>84.03</v>
      </c>
      <c r="M261" s="331">
        <v>85.89</v>
      </c>
      <c r="N261" s="331">
        <v>89.31</v>
      </c>
      <c r="O261" s="331">
        <v>91.93</v>
      </c>
      <c r="P261" s="331">
        <v>73.709999999999994</v>
      </c>
      <c r="Q261" s="331">
        <v>99.75</v>
      </c>
      <c r="R261" s="331">
        <v>99.7</v>
      </c>
      <c r="S261" s="331">
        <v>116.45</v>
      </c>
      <c r="T261" s="331">
        <v>95.28</v>
      </c>
      <c r="U261" s="331">
        <v>99.45</v>
      </c>
      <c r="V261" s="331">
        <v>121.11</v>
      </c>
      <c r="W261" s="331">
        <v>96.54</v>
      </c>
      <c r="X261" s="331">
        <v>107.16</v>
      </c>
      <c r="Y261" s="331">
        <v>116.68</v>
      </c>
      <c r="Z261" s="331">
        <v>112.69</v>
      </c>
      <c r="AA261" s="331">
        <v>105.18</v>
      </c>
      <c r="AB261" s="331">
        <v>98.06</v>
      </c>
      <c r="AC261" s="433">
        <v>0</v>
      </c>
      <c r="AD261" s="331">
        <v>95.21</v>
      </c>
      <c r="AE261" s="358">
        <v>124.85</v>
      </c>
      <c r="AF261" s="358" t="s">
        <v>111</v>
      </c>
      <c r="AG261" s="436">
        <v>99.98</v>
      </c>
      <c r="AH261" s="329"/>
      <c r="AI261" s="341"/>
      <c r="AJ261" s="329" t="s">
        <v>86</v>
      </c>
      <c r="AK261" s="331">
        <v>99.98</v>
      </c>
      <c r="AL261" s="331">
        <v>99.26</v>
      </c>
      <c r="AM261" s="331">
        <v>100.05</v>
      </c>
      <c r="AN261" s="331">
        <v>101.32</v>
      </c>
      <c r="AO261" s="331">
        <v>98.84</v>
      </c>
      <c r="AP261" s="331">
        <v>98.55</v>
      </c>
      <c r="AQ261" s="331">
        <v>91.86</v>
      </c>
      <c r="AR261" s="331">
        <v>101.92</v>
      </c>
      <c r="AS261" s="331">
        <v>100.69</v>
      </c>
      <c r="AT261" s="331">
        <v>100.73</v>
      </c>
      <c r="AU261" s="331">
        <v>100.9</v>
      </c>
    </row>
    <row r="262" spans="1:47" x14ac:dyDescent="0.15">
      <c r="A262" s="329"/>
      <c r="B262" s="341"/>
      <c r="C262" s="329" t="s">
        <v>88</v>
      </c>
      <c r="D262" s="360">
        <v>100.92</v>
      </c>
      <c r="E262" s="331">
        <v>100.92</v>
      </c>
      <c r="F262" s="331">
        <v>102.62</v>
      </c>
      <c r="G262" s="331">
        <v>121.04</v>
      </c>
      <c r="H262" s="331">
        <v>103.26</v>
      </c>
      <c r="I262" s="331">
        <v>104.53</v>
      </c>
      <c r="J262" s="331">
        <v>112.34</v>
      </c>
      <c r="K262" s="331">
        <v>104.91</v>
      </c>
      <c r="L262" s="331">
        <v>82.04</v>
      </c>
      <c r="M262" s="331">
        <v>93.22</v>
      </c>
      <c r="N262" s="331">
        <v>88.01</v>
      </c>
      <c r="O262" s="331">
        <v>89.93</v>
      </c>
      <c r="P262" s="331">
        <v>93.14</v>
      </c>
      <c r="Q262" s="331">
        <v>99.78</v>
      </c>
      <c r="R262" s="331">
        <v>101.73</v>
      </c>
      <c r="S262" s="331">
        <v>100.22</v>
      </c>
      <c r="T262" s="331">
        <v>105.79</v>
      </c>
      <c r="U262" s="331">
        <v>99.13</v>
      </c>
      <c r="V262" s="331">
        <v>115.24</v>
      </c>
      <c r="W262" s="331">
        <v>96.19</v>
      </c>
      <c r="X262" s="331">
        <v>104.91</v>
      </c>
      <c r="Y262" s="331">
        <v>110.6</v>
      </c>
      <c r="Z262" s="331">
        <v>113.05</v>
      </c>
      <c r="AA262" s="331">
        <v>81.900000000000006</v>
      </c>
      <c r="AB262" s="331">
        <v>94.13</v>
      </c>
      <c r="AC262" s="433">
        <v>0</v>
      </c>
      <c r="AD262" s="331">
        <v>99.48</v>
      </c>
      <c r="AE262" s="358">
        <v>120.53</v>
      </c>
      <c r="AF262" s="358" t="s">
        <v>111</v>
      </c>
      <c r="AG262" s="436">
        <v>100.92</v>
      </c>
      <c r="AH262" s="329"/>
      <c r="AI262" s="341"/>
      <c r="AJ262" s="329" t="s">
        <v>88</v>
      </c>
      <c r="AK262" s="331">
        <v>100.92</v>
      </c>
      <c r="AL262" s="331">
        <v>99.26</v>
      </c>
      <c r="AM262" s="331">
        <v>100.43</v>
      </c>
      <c r="AN262" s="331">
        <v>99.22</v>
      </c>
      <c r="AO262" s="331">
        <v>102.86</v>
      </c>
      <c r="AP262" s="331">
        <v>97.26</v>
      </c>
      <c r="AQ262" s="331">
        <v>91.18</v>
      </c>
      <c r="AR262" s="331">
        <v>101.31</v>
      </c>
      <c r="AS262" s="331">
        <v>102.14</v>
      </c>
      <c r="AT262" s="331">
        <v>102.51</v>
      </c>
      <c r="AU262" s="331">
        <v>97.55</v>
      </c>
    </row>
    <row r="263" spans="1:47" x14ac:dyDescent="0.15">
      <c r="A263" s="329"/>
      <c r="B263" s="341"/>
      <c r="C263" s="329" t="s">
        <v>89</v>
      </c>
      <c r="D263" s="360">
        <v>98.4</v>
      </c>
      <c r="E263" s="331">
        <v>98.38</v>
      </c>
      <c r="F263" s="331">
        <v>96.21</v>
      </c>
      <c r="G263" s="331">
        <v>110.1</v>
      </c>
      <c r="H263" s="331">
        <v>101.43</v>
      </c>
      <c r="I263" s="331">
        <v>96.89</v>
      </c>
      <c r="J263" s="331">
        <v>97.32</v>
      </c>
      <c r="K263" s="331">
        <v>98.74</v>
      </c>
      <c r="L263" s="331">
        <v>79.37</v>
      </c>
      <c r="M263" s="331">
        <v>96.95</v>
      </c>
      <c r="N263" s="331">
        <v>91.69</v>
      </c>
      <c r="O263" s="331">
        <v>86.45</v>
      </c>
      <c r="P263" s="331">
        <v>84.81</v>
      </c>
      <c r="Q263" s="331">
        <v>100.02</v>
      </c>
      <c r="R263" s="331">
        <v>99.66</v>
      </c>
      <c r="S263" s="331">
        <v>93.37</v>
      </c>
      <c r="T263" s="331">
        <v>107.88</v>
      </c>
      <c r="U263" s="331">
        <v>99.91</v>
      </c>
      <c r="V263" s="331">
        <v>99.1</v>
      </c>
      <c r="W263" s="331">
        <v>98.24</v>
      </c>
      <c r="X263" s="331">
        <v>95.75</v>
      </c>
      <c r="Y263" s="331">
        <v>97.93</v>
      </c>
      <c r="Z263" s="331">
        <v>83.28</v>
      </c>
      <c r="AA263" s="331">
        <v>122.62</v>
      </c>
      <c r="AB263" s="331">
        <v>90.49</v>
      </c>
      <c r="AC263" s="433">
        <v>0</v>
      </c>
      <c r="AD263" s="331">
        <v>99.88</v>
      </c>
      <c r="AE263" s="358">
        <v>117.57</v>
      </c>
      <c r="AF263" s="358" t="s">
        <v>111</v>
      </c>
      <c r="AG263" s="436">
        <v>98.4</v>
      </c>
      <c r="AH263" s="329"/>
      <c r="AI263" s="341"/>
      <c r="AJ263" s="329" t="s">
        <v>89</v>
      </c>
      <c r="AK263" s="331">
        <v>98.4</v>
      </c>
      <c r="AL263" s="331">
        <v>96.28</v>
      </c>
      <c r="AM263" s="331">
        <v>95.11</v>
      </c>
      <c r="AN263" s="331">
        <v>92.65</v>
      </c>
      <c r="AO263" s="331">
        <v>99.28</v>
      </c>
      <c r="AP263" s="331">
        <v>98.06</v>
      </c>
      <c r="AQ263" s="331">
        <v>94.35</v>
      </c>
      <c r="AR263" s="331">
        <v>98.72</v>
      </c>
      <c r="AS263" s="331">
        <v>99.4</v>
      </c>
      <c r="AT263" s="331">
        <v>99.38</v>
      </c>
      <c r="AU263" s="331">
        <v>94.25</v>
      </c>
    </row>
    <row r="264" spans="1:47" x14ac:dyDescent="0.15">
      <c r="A264" s="329"/>
      <c r="B264" s="341"/>
      <c r="C264" s="329" t="s">
        <v>90</v>
      </c>
      <c r="D264" s="360">
        <v>99.28</v>
      </c>
      <c r="E264" s="331">
        <v>99.3</v>
      </c>
      <c r="F264" s="331">
        <v>96.98</v>
      </c>
      <c r="G264" s="331">
        <v>92.05</v>
      </c>
      <c r="H264" s="331">
        <v>104.17</v>
      </c>
      <c r="I264" s="331">
        <v>94.68</v>
      </c>
      <c r="J264" s="331">
        <v>94.64</v>
      </c>
      <c r="K264" s="331">
        <v>97.73</v>
      </c>
      <c r="L264" s="331">
        <v>77.150000000000006</v>
      </c>
      <c r="M264" s="331">
        <v>95.96</v>
      </c>
      <c r="N264" s="331">
        <v>93.65</v>
      </c>
      <c r="O264" s="331">
        <v>95.08</v>
      </c>
      <c r="P264" s="331">
        <v>96.34</v>
      </c>
      <c r="Q264" s="331">
        <v>100.92</v>
      </c>
      <c r="R264" s="331">
        <v>100.55</v>
      </c>
      <c r="S264" s="331">
        <v>101.81</v>
      </c>
      <c r="T264" s="331">
        <v>113.94</v>
      </c>
      <c r="U264" s="331">
        <v>103.23</v>
      </c>
      <c r="V264" s="331">
        <v>98.75</v>
      </c>
      <c r="W264" s="331">
        <v>97.87</v>
      </c>
      <c r="X264" s="331">
        <v>100.63</v>
      </c>
      <c r="Y264" s="331">
        <v>97.63</v>
      </c>
      <c r="Z264" s="331">
        <v>93.64</v>
      </c>
      <c r="AA264" s="331">
        <v>137.54</v>
      </c>
      <c r="AB264" s="331">
        <v>91.67</v>
      </c>
      <c r="AC264" s="433">
        <v>0</v>
      </c>
      <c r="AD264" s="331">
        <v>97.83</v>
      </c>
      <c r="AE264" s="358">
        <v>113.7</v>
      </c>
      <c r="AF264" s="358" t="s">
        <v>111</v>
      </c>
      <c r="AG264" s="436">
        <v>99.28</v>
      </c>
      <c r="AH264" s="329"/>
      <c r="AI264" s="341"/>
      <c r="AJ264" s="329" t="s">
        <v>90</v>
      </c>
      <c r="AK264" s="331">
        <v>99.28</v>
      </c>
      <c r="AL264" s="331">
        <v>97.8</v>
      </c>
      <c r="AM264" s="331">
        <v>94.53</v>
      </c>
      <c r="AN264" s="331">
        <v>89.91</v>
      </c>
      <c r="AO264" s="331">
        <v>101.96</v>
      </c>
      <c r="AP264" s="331">
        <v>100.94</v>
      </c>
      <c r="AQ264" s="331">
        <v>98.45</v>
      </c>
      <c r="AR264" s="331">
        <v>101.67</v>
      </c>
      <c r="AS264" s="331">
        <v>100.18</v>
      </c>
      <c r="AT264" s="331">
        <v>100.09</v>
      </c>
      <c r="AU264" s="331">
        <v>103.54</v>
      </c>
    </row>
    <row r="265" spans="1:47" x14ac:dyDescent="0.15">
      <c r="A265" s="329"/>
      <c r="B265" s="341"/>
      <c r="C265" s="329" t="s">
        <v>91</v>
      </c>
      <c r="D265" s="360">
        <v>98.85</v>
      </c>
      <c r="E265" s="331">
        <v>98.88</v>
      </c>
      <c r="F265" s="331">
        <v>101.08</v>
      </c>
      <c r="G265" s="331">
        <v>72.489999999999995</v>
      </c>
      <c r="H265" s="331">
        <v>101.82</v>
      </c>
      <c r="I265" s="331">
        <v>89.1</v>
      </c>
      <c r="J265" s="331">
        <v>68.400000000000006</v>
      </c>
      <c r="K265" s="331">
        <v>97.31</v>
      </c>
      <c r="L265" s="331">
        <v>79.97</v>
      </c>
      <c r="M265" s="331">
        <v>97.53</v>
      </c>
      <c r="N265" s="331">
        <v>97.9</v>
      </c>
      <c r="O265" s="331">
        <v>99.96</v>
      </c>
      <c r="P265" s="331">
        <v>115.19</v>
      </c>
      <c r="Q265" s="331">
        <v>101.34</v>
      </c>
      <c r="R265" s="331">
        <v>105.59</v>
      </c>
      <c r="S265" s="331">
        <v>110.98</v>
      </c>
      <c r="T265" s="331">
        <v>100.58</v>
      </c>
      <c r="U265" s="331">
        <v>103.75</v>
      </c>
      <c r="V265" s="331">
        <v>97.16</v>
      </c>
      <c r="W265" s="331">
        <v>101.16</v>
      </c>
      <c r="X265" s="331">
        <v>101.37</v>
      </c>
      <c r="Y265" s="331">
        <v>98.25</v>
      </c>
      <c r="Z265" s="331">
        <v>104.1</v>
      </c>
      <c r="AA265" s="331">
        <v>121.1</v>
      </c>
      <c r="AB265" s="331">
        <v>96.13</v>
      </c>
      <c r="AC265" s="433">
        <v>0</v>
      </c>
      <c r="AD265" s="331">
        <v>96.01</v>
      </c>
      <c r="AE265" s="358">
        <v>97.6</v>
      </c>
      <c r="AF265" s="358" t="s">
        <v>111</v>
      </c>
      <c r="AG265" s="436">
        <v>98.85</v>
      </c>
      <c r="AH265" s="329"/>
      <c r="AI265" s="341"/>
      <c r="AJ265" s="329" t="s">
        <v>91</v>
      </c>
      <c r="AK265" s="331">
        <v>98.85</v>
      </c>
      <c r="AL265" s="331">
        <v>98.72</v>
      </c>
      <c r="AM265" s="331">
        <v>95.72</v>
      </c>
      <c r="AN265" s="331">
        <v>93.04</v>
      </c>
      <c r="AO265" s="331">
        <v>100.31</v>
      </c>
      <c r="AP265" s="331">
        <v>102.37</v>
      </c>
      <c r="AQ265" s="331">
        <v>97.67</v>
      </c>
      <c r="AR265" s="331">
        <v>102.89</v>
      </c>
      <c r="AS265" s="331">
        <v>99.18</v>
      </c>
      <c r="AT265" s="331">
        <v>98.68</v>
      </c>
      <c r="AU265" s="331">
        <v>113.68</v>
      </c>
    </row>
    <row r="266" spans="1:47" x14ac:dyDescent="0.15">
      <c r="A266" s="329"/>
      <c r="B266" s="341"/>
      <c r="C266" s="329" t="s">
        <v>92</v>
      </c>
      <c r="D266" s="360">
        <v>99.76</v>
      </c>
      <c r="E266" s="331">
        <v>99.77</v>
      </c>
      <c r="F266" s="331">
        <v>106.56</v>
      </c>
      <c r="G266" s="331">
        <v>60.88</v>
      </c>
      <c r="H266" s="331">
        <v>99.25</v>
      </c>
      <c r="I266" s="331">
        <v>98.77</v>
      </c>
      <c r="J266" s="331">
        <v>95.88</v>
      </c>
      <c r="K266" s="331">
        <v>99.05</v>
      </c>
      <c r="L266" s="331">
        <v>104.92</v>
      </c>
      <c r="M266" s="331">
        <v>99.63</v>
      </c>
      <c r="N266" s="331">
        <v>99.86</v>
      </c>
      <c r="O266" s="331">
        <v>99.99</v>
      </c>
      <c r="P266" s="331">
        <v>123.83</v>
      </c>
      <c r="Q266" s="331">
        <v>100.63</v>
      </c>
      <c r="R266" s="331">
        <v>100.49</v>
      </c>
      <c r="S266" s="331">
        <v>97.19</v>
      </c>
      <c r="T266" s="331">
        <v>96.61</v>
      </c>
      <c r="U266" s="331">
        <v>104.04</v>
      </c>
      <c r="V266" s="331">
        <v>95.75</v>
      </c>
      <c r="W266" s="331">
        <v>102.09</v>
      </c>
      <c r="X266" s="331">
        <v>97.02</v>
      </c>
      <c r="Y266" s="331">
        <v>93.73</v>
      </c>
      <c r="Z266" s="331">
        <v>98.93</v>
      </c>
      <c r="AA266" s="331">
        <v>110.82</v>
      </c>
      <c r="AB266" s="331">
        <v>105.65</v>
      </c>
      <c r="AC266" s="433">
        <v>0</v>
      </c>
      <c r="AD266" s="331">
        <v>100.93</v>
      </c>
      <c r="AE266" s="358">
        <v>94.51</v>
      </c>
      <c r="AF266" s="358" t="s">
        <v>111</v>
      </c>
      <c r="AG266" s="436">
        <v>99.76</v>
      </c>
      <c r="AH266" s="329"/>
      <c r="AI266" s="341"/>
      <c r="AJ266" s="329" t="s">
        <v>92</v>
      </c>
      <c r="AK266" s="331">
        <v>99.76</v>
      </c>
      <c r="AL266" s="331">
        <v>100.01</v>
      </c>
      <c r="AM266" s="331">
        <v>99.99</v>
      </c>
      <c r="AN266" s="331">
        <v>101</v>
      </c>
      <c r="AO266" s="331">
        <v>99.14</v>
      </c>
      <c r="AP266" s="331">
        <v>99.49</v>
      </c>
      <c r="AQ266" s="331">
        <v>98.74</v>
      </c>
      <c r="AR266" s="331">
        <v>99.57</v>
      </c>
      <c r="AS266" s="331">
        <v>99.58</v>
      </c>
      <c r="AT266" s="331">
        <v>99.12</v>
      </c>
      <c r="AU266" s="331">
        <v>109.28</v>
      </c>
    </row>
    <row r="267" spans="1:47" x14ac:dyDescent="0.15">
      <c r="A267" s="329"/>
      <c r="B267" s="341"/>
      <c r="C267" s="329" t="s">
        <v>93</v>
      </c>
      <c r="D267" s="360">
        <v>98.54</v>
      </c>
      <c r="E267" s="331">
        <v>98.55</v>
      </c>
      <c r="F267" s="331">
        <v>93.67</v>
      </c>
      <c r="G267" s="331">
        <v>67.45</v>
      </c>
      <c r="H267" s="331">
        <v>99.3</v>
      </c>
      <c r="I267" s="331">
        <v>98.74</v>
      </c>
      <c r="J267" s="331">
        <v>86.85</v>
      </c>
      <c r="K267" s="331">
        <v>100.57</v>
      </c>
      <c r="L267" s="331">
        <v>105.35</v>
      </c>
      <c r="M267" s="331">
        <v>103.19</v>
      </c>
      <c r="N267" s="331">
        <v>104.95</v>
      </c>
      <c r="O267" s="331">
        <v>114.96</v>
      </c>
      <c r="P267" s="331">
        <v>92.92</v>
      </c>
      <c r="Q267" s="331">
        <v>100.55</v>
      </c>
      <c r="R267" s="331">
        <v>100.8</v>
      </c>
      <c r="S267" s="331">
        <v>96.67</v>
      </c>
      <c r="T267" s="331">
        <v>89.63</v>
      </c>
      <c r="U267" s="331">
        <v>102.67</v>
      </c>
      <c r="V267" s="331">
        <v>91.85</v>
      </c>
      <c r="W267" s="331">
        <v>102.6</v>
      </c>
      <c r="X267" s="331">
        <v>97.38</v>
      </c>
      <c r="Y267" s="331">
        <v>97.4</v>
      </c>
      <c r="Z267" s="331">
        <v>83.1</v>
      </c>
      <c r="AA267" s="331">
        <v>98.17</v>
      </c>
      <c r="AB267" s="331">
        <v>112.16</v>
      </c>
      <c r="AC267" s="433">
        <v>0</v>
      </c>
      <c r="AD267" s="331">
        <v>101.15</v>
      </c>
      <c r="AE267" s="358">
        <v>90.25</v>
      </c>
      <c r="AF267" s="358" t="s">
        <v>111</v>
      </c>
      <c r="AG267" s="436">
        <v>98.54</v>
      </c>
      <c r="AH267" s="329"/>
      <c r="AI267" s="341"/>
      <c r="AJ267" s="329" t="s">
        <v>93</v>
      </c>
      <c r="AK267" s="331">
        <v>98.54</v>
      </c>
      <c r="AL267" s="331">
        <v>101.33</v>
      </c>
      <c r="AM267" s="331">
        <v>101.34</v>
      </c>
      <c r="AN267" s="331">
        <v>103.99</v>
      </c>
      <c r="AO267" s="331">
        <v>97.56</v>
      </c>
      <c r="AP267" s="331">
        <v>100.44</v>
      </c>
      <c r="AQ267" s="331">
        <v>98.38</v>
      </c>
      <c r="AR267" s="331">
        <v>101.12</v>
      </c>
      <c r="AS267" s="331">
        <v>96.51</v>
      </c>
      <c r="AT267" s="331">
        <v>95.83</v>
      </c>
      <c r="AU267" s="331">
        <v>107.28</v>
      </c>
    </row>
    <row r="268" spans="1:47" x14ac:dyDescent="0.15">
      <c r="A268" s="329"/>
      <c r="B268" s="341"/>
      <c r="C268" s="329" t="s">
        <v>94</v>
      </c>
      <c r="D268" s="360">
        <v>99.67</v>
      </c>
      <c r="E268" s="331">
        <v>99.67</v>
      </c>
      <c r="F268" s="331">
        <v>95.09</v>
      </c>
      <c r="G268" s="331">
        <v>93.26</v>
      </c>
      <c r="H268" s="331">
        <v>99.82</v>
      </c>
      <c r="I268" s="331">
        <v>101.04</v>
      </c>
      <c r="J268" s="331">
        <v>102.98</v>
      </c>
      <c r="K268" s="331">
        <v>97.27</v>
      </c>
      <c r="L268" s="331">
        <v>114.93</v>
      </c>
      <c r="M268" s="331">
        <v>107.83</v>
      </c>
      <c r="N268" s="331">
        <v>104.37</v>
      </c>
      <c r="O268" s="331">
        <v>107.72</v>
      </c>
      <c r="P268" s="331">
        <v>108.78</v>
      </c>
      <c r="Q268" s="331">
        <v>100.95</v>
      </c>
      <c r="R268" s="331">
        <v>97.32</v>
      </c>
      <c r="S268" s="331">
        <v>94.18</v>
      </c>
      <c r="T268" s="331">
        <v>88.68</v>
      </c>
      <c r="U268" s="331">
        <v>98.85</v>
      </c>
      <c r="V268" s="331">
        <v>88.33</v>
      </c>
      <c r="W268" s="331">
        <v>106.38</v>
      </c>
      <c r="X268" s="331">
        <v>98.64</v>
      </c>
      <c r="Y268" s="331">
        <v>98.5</v>
      </c>
      <c r="Z268" s="331">
        <v>84.61</v>
      </c>
      <c r="AA268" s="331">
        <v>93.84</v>
      </c>
      <c r="AB268" s="331">
        <v>116.2</v>
      </c>
      <c r="AC268" s="433">
        <v>0</v>
      </c>
      <c r="AD268" s="331">
        <v>101.69</v>
      </c>
      <c r="AE268" s="358">
        <v>93.06</v>
      </c>
      <c r="AF268" s="358" t="s">
        <v>111</v>
      </c>
      <c r="AG268" s="436">
        <v>99.67</v>
      </c>
      <c r="AH268" s="329"/>
      <c r="AI268" s="341"/>
      <c r="AJ268" s="329" t="s">
        <v>94</v>
      </c>
      <c r="AK268" s="331">
        <v>99.67</v>
      </c>
      <c r="AL268" s="331">
        <v>100.81</v>
      </c>
      <c r="AM268" s="331">
        <v>100.85</v>
      </c>
      <c r="AN268" s="331">
        <v>99.73</v>
      </c>
      <c r="AO268" s="331">
        <v>100.06</v>
      </c>
      <c r="AP268" s="331">
        <v>101.1</v>
      </c>
      <c r="AQ268" s="331">
        <v>105.37</v>
      </c>
      <c r="AR268" s="331">
        <v>98.79</v>
      </c>
      <c r="AS268" s="331">
        <v>99.2</v>
      </c>
      <c r="AT268" s="331">
        <v>98.99</v>
      </c>
      <c r="AU268" s="331">
        <v>99.77</v>
      </c>
    </row>
    <row r="269" spans="1:47" x14ac:dyDescent="0.15">
      <c r="A269" s="329"/>
      <c r="B269" s="341"/>
      <c r="C269" s="329" t="s">
        <v>95</v>
      </c>
      <c r="D269" s="360">
        <v>100.84</v>
      </c>
      <c r="E269" s="331">
        <v>100.84</v>
      </c>
      <c r="F269" s="331">
        <v>100.54</v>
      </c>
      <c r="G269" s="331">
        <v>100.1</v>
      </c>
      <c r="H269" s="331">
        <v>99.96</v>
      </c>
      <c r="I269" s="331">
        <v>101.2</v>
      </c>
      <c r="J269" s="331">
        <v>104.36</v>
      </c>
      <c r="K269" s="331">
        <v>96.05</v>
      </c>
      <c r="L269" s="331">
        <v>124.49</v>
      </c>
      <c r="M269" s="331">
        <v>108.12</v>
      </c>
      <c r="N269" s="331">
        <v>111.89</v>
      </c>
      <c r="O269" s="331">
        <v>107.52</v>
      </c>
      <c r="P269" s="331">
        <v>121.52</v>
      </c>
      <c r="Q269" s="331">
        <v>97.52</v>
      </c>
      <c r="R269" s="331">
        <v>97.13</v>
      </c>
      <c r="S269" s="331">
        <v>93.52</v>
      </c>
      <c r="T269" s="331">
        <v>99.81</v>
      </c>
      <c r="U269" s="331">
        <v>95.5</v>
      </c>
      <c r="V269" s="331">
        <v>88.5</v>
      </c>
      <c r="W269" s="331">
        <v>101.96</v>
      </c>
      <c r="X269" s="331">
        <v>98.97</v>
      </c>
      <c r="Y269" s="331">
        <v>92.04</v>
      </c>
      <c r="Z269" s="331">
        <v>97.43</v>
      </c>
      <c r="AA269" s="331">
        <v>82.78</v>
      </c>
      <c r="AB269" s="331">
        <v>103.13</v>
      </c>
      <c r="AC269" s="433">
        <v>0</v>
      </c>
      <c r="AD269" s="331">
        <v>102.24</v>
      </c>
      <c r="AE269" s="358">
        <v>83.03</v>
      </c>
      <c r="AF269" s="358" t="s">
        <v>111</v>
      </c>
      <c r="AG269" s="436">
        <v>100.84</v>
      </c>
      <c r="AH269" s="329"/>
      <c r="AI269" s="341"/>
      <c r="AJ269" s="329" t="s">
        <v>95</v>
      </c>
      <c r="AK269" s="331">
        <v>100.84</v>
      </c>
      <c r="AL269" s="331">
        <v>101.89</v>
      </c>
      <c r="AM269" s="331">
        <v>101.64</v>
      </c>
      <c r="AN269" s="331">
        <v>101.25</v>
      </c>
      <c r="AO269" s="331">
        <v>100.52</v>
      </c>
      <c r="AP269" s="331">
        <v>103.05</v>
      </c>
      <c r="AQ269" s="331">
        <v>110.28</v>
      </c>
      <c r="AR269" s="331">
        <v>99.32</v>
      </c>
      <c r="AS269" s="331">
        <v>100.47</v>
      </c>
      <c r="AT269" s="331">
        <v>100.82</v>
      </c>
      <c r="AU269" s="331">
        <v>93.25</v>
      </c>
    </row>
    <row r="270" spans="1:47" x14ac:dyDescent="0.15">
      <c r="A270" s="329"/>
      <c r="B270" s="341"/>
      <c r="C270" s="329" t="s">
        <v>96</v>
      </c>
      <c r="D270" s="360">
        <v>101.99</v>
      </c>
      <c r="E270" s="331">
        <v>101.98</v>
      </c>
      <c r="F270" s="331">
        <v>101.35</v>
      </c>
      <c r="G270" s="331">
        <v>99.85</v>
      </c>
      <c r="H270" s="331">
        <v>97.73</v>
      </c>
      <c r="I270" s="331">
        <v>102.95</v>
      </c>
      <c r="J270" s="331">
        <v>106.02</v>
      </c>
      <c r="K270" s="331">
        <v>96.91</v>
      </c>
      <c r="L270" s="331">
        <v>131.08000000000001</v>
      </c>
      <c r="M270" s="331">
        <v>107.36</v>
      </c>
      <c r="N270" s="331">
        <v>113.02</v>
      </c>
      <c r="O270" s="331">
        <v>121.11</v>
      </c>
      <c r="P270" s="331">
        <v>118.83</v>
      </c>
      <c r="Q270" s="331">
        <v>98.74</v>
      </c>
      <c r="R270" s="331">
        <v>99.28</v>
      </c>
      <c r="S270" s="331">
        <v>88.38</v>
      </c>
      <c r="T270" s="331">
        <v>99.59</v>
      </c>
      <c r="U270" s="331">
        <v>94.35</v>
      </c>
      <c r="V270" s="331">
        <v>91.69</v>
      </c>
      <c r="W270" s="331">
        <v>100.11</v>
      </c>
      <c r="X270" s="331">
        <v>99.03</v>
      </c>
      <c r="Y270" s="331">
        <v>99.57</v>
      </c>
      <c r="Z270" s="331">
        <v>97.2</v>
      </c>
      <c r="AA270" s="331">
        <v>79.11</v>
      </c>
      <c r="AB270" s="331">
        <v>104.68</v>
      </c>
      <c r="AC270" s="433">
        <v>0</v>
      </c>
      <c r="AD270" s="331">
        <v>101.5</v>
      </c>
      <c r="AE270" s="358">
        <v>77.430000000000007</v>
      </c>
      <c r="AF270" s="358" t="s">
        <v>111</v>
      </c>
      <c r="AG270" s="436">
        <v>101.99</v>
      </c>
      <c r="AH270" s="329"/>
      <c r="AI270" s="341"/>
      <c r="AJ270" s="329" t="s">
        <v>96</v>
      </c>
      <c r="AK270" s="331">
        <v>101.99</v>
      </c>
      <c r="AL270" s="331">
        <v>104.27</v>
      </c>
      <c r="AM270" s="331">
        <v>104.3</v>
      </c>
      <c r="AN270" s="331">
        <v>106.86</v>
      </c>
      <c r="AO270" s="331">
        <v>99</v>
      </c>
      <c r="AP270" s="331">
        <v>103.29</v>
      </c>
      <c r="AQ270" s="331">
        <v>116.5</v>
      </c>
      <c r="AR270" s="331">
        <v>98.12</v>
      </c>
      <c r="AS270" s="331">
        <v>100.49</v>
      </c>
      <c r="AT270" s="331">
        <v>100.89</v>
      </c>
      <c r="AU270" s="331">
        <v>93.52</v>
      </c>
    </row>
    <row r="271" spans="1:47" x14ac:dyDescent="0.15">
      <c r="A271" s="329"/>
      <c r="B271" s="341"/>
      <c r="C271" s="335" t="s">
        <v>97</v>
      </c>
      <c r="D271" s="362">
        <v>101.79</v>
      </c>
      <c r="E271" s="337">
        <v>101.69</v>
      </c>
      <c r="F271" s="337">
        <v>105.64</v>
      </c>
      <c r="G271" s="337">
        <v>93.56</v>
      </c>
      <c r="H271" s="337">
        <v>103.3</v>
      </c>
      <c r="I271" s="337">
        <v>100.17</v>
      </c>
      <c r="J271" s="337">
        <v>99.09</v>
      </c>
      <c r="K271" s="337">
        <v>96.68</v>
      </c>
      <c r="L271" s="337">
        <v>114.77</v>
      </c>
      <c r="M271" s="337">
        <v>111.01</v>
      </c>
      <c r="N271" s="337">
        <v>122.66</v>
      </c>
      <c r="O271" s="337">
        <v>106.17</v>
      </c>
      <c r="P271" s="337">
        <v>93.76</v>
      </c>
      <c r="Q271" s="337">
        <v>99.04</v>
      </c>
      <c r="R271" s="337">
        <v>101.11</v>
      </c>
      <c r="S271" s="337">
        <v>93.87</v>
      </c>
      <c r="T271" s="337">
        <v>100.93</v>
      </c>
      <c r="U271" s="337">
        <v>93.78</v>
      </c>
      <c r="V271" s="337">
        <v>91.74</v>
      </c>
      <c r="W271" s="337">
        <v>99.16</v>
      </c>
      <c r="X271" s="337">
        <v>96</v>
      </c>
      <c r="Y271" s="337">
        <v>86.56</v>
      </c>
      <c r="Z271" s="337">
        <v>111.48</v>
      </c>
      <c r="AA271" s="337">
        <v>79.5</v>
      </c>
      <c r="AB271" s="337">
        <v>102.84</v>
      </c>
      <c r="AC271" s="434">
        <v>0</v>
      </c>
      <c r="AD271" s="337">
        <v>108.07</v>
      </c>
      <c r="AE271" s="423">
        <v>71.64</v>
      </c>
      <c r="AF271" s="423" t="s">
        <v>111</v>
      </c>
      <c r="AG271" s="438">
        <v>101.79</v>
      </c>
      <c r="AH271" s="329"/>
      <c r="AI271" s="341"/>
      <c r="AJ271" s="335" t="s">
        <v>97</v>
      </c>
      <c r="AK271" s="337">
        <v>101.79</v>
      </c>
      <c r="AL271" s="331">
        <v>102.66</v>
      </c>
      <c r="AM271" s="331">
        <v>105.33</v>
      </c>
      <c r="AN271" s="331">
        <v>106.31</v>
      </c>
      <c r="AO271" s="331">
        <v>103.38</v>
      </c>
      <c r="AP271" s="331">
        <v>102.39</v>
      </c>
      <c r="AQ271" s="331">
        <v>111.44</v>
      </c>
      <c r="AR271" s="331">
        <v>97.86</v>
      </c>
      <c r="AS271" s="331">
        <v>100.48</v>
      </c>
      <c r="AT271" s="331">
        <v>101.13</v>
      </c>
      <c r="AU271" s="441">
        <v>89.52</v>
      </c>
    </row>
    <row r="272" spans="1:47" x14ac:dyDescent="0.15">
      <c r="A272" s="343"/>
      <c r="B272" s="340" t="s">
        <v>105</v>
      </c>
      <c r="C272" s="326" t="s">
        <v>84</v>
      </c>
      <c r="D272" s="361">
        <v>101.91</v>
      </c>
      <c r="E272" s="334">
        <v>101.9</v>
      </c>
      <c r="F272" s="334">
        <v>105.92</v>
      </c>
      <c r="G272" s="334">
        <v>103.61</v>
      </c>
      <c r="H272" s="334">
        <v>103.76</v>
      </c>
      <c r="I272" s="334">
        <v>104.84</v>
      </c>
      <c r="J272" s="334">
        <v>104.83</v>
      </c>
      <c r="K272" s="334">
        <v>103.14</v>
      </c>
      <c r="L272" s="334">
        <v>112.64</v>
      </c>
      <c r="M272" s="334">
        <v>61.34</v>
      </c>
      <c r="N272" s="334">
        <v>119.33</v>
      </c>
      <c r="O272" s="334">
        <v>106.23</v>
      </c>
      <c r="P272" s="334">
        <v>96.38</v>
      </c>
      <c r="Q272" s="334">
        <v>96.93</v>
      </c>
      <c r="R272" s="334">
        <v>102.76</v>
      </c>
      <c r="S272" s="334">
        <v>87.29</v>
      </c>
      <c r="T272" s="334">
        <v>97.77</v>
      </c>
      <c r="U272" s="334">
        <v>92.42</v>
      </c>
      <c r="V272" s="334">
        <v>97.4</v>
      </c>
      <c r="W272" s="334">
        <v>96.87</v>
      </c>
      <c r="X272" s="334">
        <v>99.83</v>
      </c>
      <c r="Y272" s="334">
        <v>93.12</v>
      </c>
      <c r="Z272" s="334">
        <v>104.92</v>
      </c>
      <c r="AA272" s="334">
        <v>94.25</v>
      </c>
      <c r="AB272" s="334">
        <v>101.48</v>
      </c>
      <c r="AC272" s="435">
        <v>0</v>
      </c>
      <c r="AD272" s="334">
        <v>107.4</v>
      </c>
      <c r="AE272" s="358">
        <v>74.95</v>
      </c>
      <c r="AF272" s="358" t="s">
        <v>111</v>
      </c>
      <c r="AG272" s="436">
        <v>101.91</v>
      </c>
      <c r="AH272" s="343"/>
      <c r="AI272" s="340" t="s">
        <v>105</v>
      </c>
      <c r="AJ272" s="326" t="s">
        <v>84</v>
      </c>
      <c r="AK272" s="331">
        <v>101.91</v>
      </c>
      <c r="AL272" s="334">
        <v>105.08</v>
      </c>
      <c r="AM272" s="349">
        <v>106.53</v>
      </c>
      <c r="AN272" s="349">
        <v>110.26</v>
      </c>
      <c r="AO272" s="349">
        <v>102.74</v>
      </c>
      <c r="AP272" s="349">
        <v>102.53</v>
      </c>
      <c r="AQ272" s="349">
        <v>116.19</v>
      </c>
      <c r="AR272" s="349">
        <v>96.83</v>
      </c>
      <c r="AS272" s="349">
        <v>100.48</v>
      </c>
      <c r="AT272" s="349">
        <v>101.22</v>
      </c>
      <c r="AU272" s="349">
        <v>87.93</v>
      </c>
    </row>
    <row r="273" spans="1:47" x14ac:dyDescent="0.15">
      <c r="A273" s="343"/>
      <c r="B273" s="341"/>
      <c r="C273" s="329" t="s">
        <v>86</v>
      </c>
      <c r="D273" s="360">
        <v>101.8</v>
      </c>
      <c r="E273" s="331">
        <v>101.8</v>
      </c>
      <c r="F273" s="331">
        <v>106.79</v>
      </c>
      <c r="G273" s="331">
        <v>113.83</v>
      </c>
      <c r="H273" s="331">
        <v>104.64</v>
      </c>
      <c r="I273" s="331">
        <v>99.54</v>
      </c>
      <c r="J273" s="331">
        <v>91.95</v>
      </c>
      <c r="K273" s="331">
        <v>102.5</v>
      </c>
      <c r="L273" s="331">
        <v>105.59</v>
      </c>
      <c r="M273" s="331">
        <v>64.430000000000007</v>
      </c>
      <c r="N273" s="331">
        <v>118.5</v>
      </c>
      <c r="O273" s="331">
        <v>101.72</v>
      </c>
      <c r="P273" s="331">
        <v>100.09</v>
      </c>
      <c r="Q273" s="331">
        <v>96.32</v>
      </c>
      <c r="R273" s="331">
        <v>105.46</v>
      </c>
      <c r="S273" s="331">
        <v>86.88</v>
      </c>
      <c r="T273" s="331">
        <v>98.35</v>
      </c>
      <c r="U273" s="331">
        <v>94.47</v>
      </c>
      <c r="V273" s="331">
        <v>93.06</v>
      </c>
      <c r="W273" s="331">
        <v>94.85</v>
      </c>
      <c r="X273" s="331">
        <v>97.41</v>
      </c>
      <c r="Y273" s="331">
        <v>87.94</v>
      </c>
      <c r="Z273" s="331">
        <v>114.53</v>
      </c>
      <c r="AA273" s="331">
        <v>95.6</v>
      </c>
      <c r="AB273" s="331">
        <v>89.29</v>
      </c>
      <c r="AC273" s="433">
        <v>0</v>
      </c>
      <c r="AD273" s="331">
        <v>101.67</v>
      </c>
      <c r="AE273" s="358">
        <v>72.33</v>
      </c>
      <c r="AF273" s="358" t="s">
        <v>111</v>
      </c>
      <c r="AG273" s="436">
        <v>101.8</v>
      </c>
      <c r="AH273" s="343"/>
      <c r="AI273" s="341"/>
      <c r="AJ273" s="329" t="s">
        <v>86</v>
      </c>
      <c r="AK273" s="331">
        <v>101.8</v>
      </c>
      <c r="AL273" s="331">
        <v>102.82</v>
      </c>
      <c r="AM273" s="344">
        <v>105.82</v>
      </c>
      <c r="AN273" s="344">
        <v>108.22</v>
      </c>
      <c r="AO273" s="344">
        <v>102.72</v>
      </c>
      <c r="AP273" s="344">
        <v>99.38</v>
      </c>
      <c r="AQ273" s="344">
        <v>108.08</v>
      </c>
      <c r="AR273" s="344">
        <v>96.36</v>
      </c>
      <c r="AS273" s="344">
        <v>101.38</v>
      </c>
      <c r="AT273" s="344">
        <v>102.27</v>
      </c>
      <c r="AU273" s="344">
        <v>86.6</v>
      </c>
    </row>
    <row r="274" spans="1:47" x14ac:dyDescent="0.15">
      <c r="A274" s="343"/>
      <c r="B274" s="341"/>
      <c r="C274" s="329" t="s">
        <v>88</v>
      </c>
      <c r="D274" s="360">
        <v>102.66</v>
      </c>
      <c r="E274" s="331">
        <v>102.64</v>
      </c>
      <c r="F274" s="331">
        <v>108.4</v>
      </c>
      <c r="G274" s="331">
        <v>134.24</v>
      </c>
      <c r="H274" s="331">
        <v>103.45</v>
      </c>
      <c r="I274" s="331">
        <v>100.63</v>
      </c>
      <c r="J274" s="331">
        <v>85.44</v>
      </c>
      <c r="K274" s="331">
        <v>103.68</v>
      </c>
      <c r="L274" s="331">
        <v>106.25</v>
      </c>
      <c r="M274" s="331">
        <v>59.95</v>
      </c>
      <c r="N274" s="331">
        <v>121.7</v>
      </c>
      <c r="O274" s="331">
        <v>93.06</v>
      </c>
      <c r="P274" s="331">
        <v>74.349999999999994</v>
      </c>
      <c r="Q274" s="331">
        <v>99.09</v>
      </c>
      <c r="R274" s="331">
        <v>106.26</v>
      </c>
      <c r="S274" s="331">
        <v>99.35</v>
      </c>
      <c r="T274" s="331">
        <v>95.65</v>
      </c>
      <c r="U274" s="331">
        <v>97.93</v>
      </c>
      <c r="V274" s="331">
        <v>90.34</v>
      </c>
      <c r="W274" s="331">
        <v>98.01</v>
      </c>
      <c r="X274" s="331">
        <v>96.43</v>
      </c>
      <c r="Y274" s="331">
        <v>88.51</v>
      </c>
      <c r="Z274" s="331">
        <v>123.39</v>
      </c>
      <c r="AA274" s="331">
        <v>101.32</v>
      </c>
      <c r="AB274" s="331">
        <v>101.12</v>
      </c>
      <c r="AC274" s="433">
        <v>0</v>
      </c>
      <c r="AD274" s="331">
        <v>81.36</v>
      </c>
      <c r="AE274" s="358">
        <v>71.66</v>
      </c>
      <c r="AF274" s="358" t="s">
        <v>111</v>
      </c>
      <c r="AG274" s="436">
        <v>102.66</v>
      </c>
      <c r="AH274" s="343"/>
      <c r="AI274" s="341"/>
      <c r="AJ274" s="329" t="s">
        <v>88</v>
      </c>
      <c r="AK274" s="331">
        <v>102.66</v>
      </c>
      <c r="AL274" s="331">
        <v>101.67</v>
      </c>
      <c r="AM274" s="344">
        <v>106.98</v>
      </c>
      <c r="AN274" s="344">
        <v>108.85</v>
      </c>
      <c r="AO274" s="344">
        <v>103.82</v>
      </c>
      <c r="AP274" s="344">
        <v>94.16</v>
      </c>
      <c r="AQ274" s="344">
        <v>104.45</v>
      </c>
      <c r="AR274" s="344">
        <v>93.11</v>
      </c>
      <c r="AS274" s="344">
        <v>103.28</v>
      </c>
      <c r="AT274" s="344">
        <v>104.76</v>
      </c>
      <c r="AU274" s="344">
        <v>80.3</v>
      </c>
    </row>
    <row r="275" spans="1:47" x14ac:dyDescent="0.15">
      <c r="A275" s="343"/>
      <c r="B275" s="341"/>
      <c r="C275" s="329" t="s">
        <v>89</v>
      </c>
      <c r="D275" s="360">
        <v>104.42</v>
      </c>
      <c r="E275" s="331">
        <v>104.37</v>
      </c>
      <c r="F275" s="331">
        <v>111.17</v>
      </c>
      <c r="G275" s="331">
        <v>163.02000000000001</v>
      </c>
      <c r="H275" s="331">
        <v>89.32</v>
      </c>
      <c r="I275" s="331">
        <v>107.19</v>
      </c>
      <c r="J275" s="331">
        <v>110.14</v>
      </c>
      <c r="K275" s="331">
        <v>106.24</v>
      </c>
      <c r="L275" s="331">
        <v>101.38</v>
      </c>
      <c r="M275" s="331">
        <v>57.6</v>
      </c>
      <c r="N275" s="331">
        <v>128.25</v>
      </c>
      <c r="O275" s="331">
        <v>72.31</v>
      </c>
      <c r="P275" s="331">
        <v>42.28</v>
      </c>
      <c r="Q275" s="331">
        <v>100.55</v>
      </c>
      <c r="R275" s="331">
        <v>108.83</v>
      </c>
      <c r="S275" s="331">
        <v>85.16</v>
      </c>
      <c r="T275" s="331">
        <v>96.78</v>
      </c>
      <c r="U275" s="331">
        <v>91.53</v>
      </c>
      <c r="V275" s="331">
        <v>90.12</v>
      </c>
      <c r="W275" s="331">
        <v>97.65</v>
      </c>
      <c r="X275" s="331">
        <v>98.47</v>
      </c>
      <c r="Y275" s="331">
        <v>97.61</v>
      </c>
      <c r="Z275" s="331">
        <v>118.73</v>
      </c>
      <c r="AA275" s="331">
        <v>106.55</v>
      </c>
      <c r="AB275" s="331">
        <v>100.84</v>
      </c>
      <c r="AC275" s="433">
        <v>0</v>
      </c>
      <c r="AD275" s="331">
        <v>83.28</v>
      </c>
      <c r="AE275" s="358">
        <v>73.010000000000005</v>
      </c>
      <c r="AF275" s="358" t="s">
        <v>111</v>
      </c>
      <c r="AG275" s="436">
        <v>104.42</v>
      </c>
      <c r="AH275" s="343"/>
      <c r="AI275" s="341"/>
      <c r="AJ275" s="329" t="s">
        <v>89</v>
      </c>
      <c r="AK275" s="331">
        <v>104.42</v>
      </c>
      <c r="AL275" s="331">
        <v>100.82</v>
      </c>
      <c r="AM275" s="344">
        <v>104.38</v>
      </c>
      <c r="AN275" s="344">
        <v>108.56</v>
      </c>
      <c r="AO275" s="344">
        <v>97.22</v>
      </c>
      <c r="AP275" s="344">
        <v>96.37</v>
      </c>
      <c r="AQ275" s="344">
        <v>95.09</v>
      </c>
      <c r="AR275" s="344">
        <v>95.89</v>
      </c>
      <c r="AS275" s="344">
        <v>106.35</v>
      </c>
      <c r="AT275" s="344">
        <v>107.58</v>
      </c>
      <c r="AU275" s="344">
        <v>79.78</v>
      </c>
    </row>
    <row r="276" spans="1:47" x14ac:dyDescent="0.15">
      <c r="A276" s="343"/>
      <c r="B276" s="341"/>
      <c r="C276" s="329" t="s">
        <v>90</v>
      </c>
      <c r="D276" s="360">
        <v>110.66</v>
      </c>
      <c r="E276" s="331">
        <v>110.8</v>
      </c>
      <c r="F276" s="331">
        <v>112.85</v>
      </c>
      <c r="G276" s="331">
        <v>188.55</v>
      </c>
      <c r="H276" s="331">
        <v>105.79</v>
      </c>
      <c r="I276" s="331">
        <v>109.53</v>
      </c>
      <c r="J276" s="331">
        <v>104.79</v>
      </c>
      <c r="K276" s="331">
        <v>114.37</v>
      </c>
      <c r="L276" s="331">
        <v>89.87</v>
      </c>
      <c r="M276" s="331">
        <v>58.87</v>
      </c>
      <c r="N276" s="331">
        <v>133.66999999999999</v>
      </c>
      <c r="O276" s="331">
        <v>95.49</v>
      </c>
      <c r="P276" s="331">
        <v>113.57</v>
      </c>
      <c r="Q276" s="331">
        <v>103.42</v>
      </c>
      <c r="R276" s="331">
        <v>113.61</v>
      </c>
      <c r="S276" s="331">
        <v>95.35</v>
      </c>
      <c r="T276" s="331">
        <v>100.69</v>
      </c>
      <c r="U276" s="331">
        <v>99.18</v>
      </c>
      <c r="V276" s="331">
        <v>89.69</v>
      </c>
      <c r="W276" s="331">
        <v>99.72</v>
      </c>
      <c r="X276" s="331">
        <v>98.55</v>
      </c>
      <c r="Y276" s="331">
        <v>106.17</v>
      </c>
      <c r="Z276" s="331">
        <v>100.63</v>
      </c>
      <c r="AA276" s="331">
        <v>114.59</v>
      </c>
      <c r="AB276" s="331">
        <v>103.33</v>
      </c>
      <c r="AC276" s="433">
        <v>0</v>
      </c>
      <c r="AD276" s="331">
        <v>79.709999999999994</v>
      </c>
      <c r="AE276" s="358">
        <v>70.8</v>
      </c>
      <c r="AF276" s="358" t="s">
        <v>111</v>
      </c>
      <c r="AG276" s="436">
        <v>110.66</v>
      </c>
      <c r="AH276" s="343"/>
      <c r="AI276" s="341"/>
      <c r="AJ276" s="329" t="s">
        <v>90</v>
      </c>
      <c r="AK276" s="331">
        <v>110.66</v>
      </c>
      <c r="AL276" s="331">
        <v>109.92</v>
      </c>
      <c r="AM276" s="344">
        <v>115.68</v>
      </c>
      <c r="AN276" s="344">
        <v>119.78</v>
      </c>
      <c r="AO276" s="344">
        <v>107.94</v>
      </c>
      <c r="AP276" s="344">
        <v>101.97</v>
      </c>
      <c r="AQ276" s="344">
        <v>111.48</v>
      </c>
      <c r="AR276" s="344">
        <v>97.66</v>
      </c>
      <c r="AS276" s="344">
        <v>111.08</v>
      </c>
      <c r="AT276" s="344">
        <v>113.03</v>
      </c>
      <c r="AU276" s="344">
        <v>79.69</v>
      </c>
    </row>
    <row r="277" spans="1:47" x14ac:dyDescent="0.15">
      <c r="A277" s="343"/>
      <c r="B277" s="341"/>
      <c r="C277" s="329" t="s">
        <v>91</v>
      </c>
      <c r="D277" s="360">
        <v>111.38</v>
      </c>
      <c r="E277" s="331">
        <v>111.4</v>
      </c>
      <c r="F277" s="331">
        <v>106.73</v>
      </c>
      <c r="G277" s="331">
        <v>188.34</v>
      </c>
      <c r="H277" s="331">
        <v>118.38</v>
      </c>
      <c r="I277" s="331">
        <v>112.51</v>
      </c>
      <c r="J277" s="331">
        <v>110.67</v>
      </c>
      <c r="K277" s="331">
        <v>118.24</v>
      </c>
      <c r="L277" s="331">
        <v>84.94</v>
      </c>
      <c r="M277" s="331">
        <v>60.1</v>
      </c>
      <c r="N277" s="331">
        <v>144.21</v>
      </c>
      <c r="O277" s="331">
        <v>94.07</v>
      </c>
      <c r="P277" s="331">
        <v>101.75</v>
      </c>
      <c r="Q277" s="331">
        <v>99.85</v>
      </c>
      <c r="R277" s="331">
        <v>115.11</v>
      </c>
      <c r="S277" s="331">
        <v>98.66</v>
      </c>
      <c r="T277" s="331">
        <v>103.81</v>
      </c>
      <c r="U277" s="331">
        <v>103.21</v>
      </c>
      <c r="V277" s="331">
        <v>89.76</v>
      </c>
      <c r="W277" s="331">
        <v>99.64</v>
      </c>
      <c r="X277" s="331">
        <v>98.98</v>
      </c>
      <c r="Y277" s="331">
        <v>96.82</v>
      </c>
      <c r="Z277" s="331">
        <v>119.68</v>
      </c>
      <c r="AA277" s="331">
        <v>126.32</v>
      </c>
      <c r="AB277" s="331">
        <v>104.24</v>
      </c>
      <c r="AC277" s="433">
        <v>0</v>
      </c>
      <c r="AD277" s="331">
        <v>77.22</v>
      </c>
      <c r="AE277" s="358">
        <v>79.69</v>
      </c>
      <c r="AF277" s="358" t="s">
        <v>111</v>
      </c>
      <c r="AG277" s="436">
        <v>111.38</v>
      </c>
      <c r="AH277" s="343"/>
      <c r="AI277" s="341"/>
      <c r="AJ277" s="329" t="s">
        <v>91</v>
      </c>
      <c r="AK277" s="331">
        <v>111.38</v>
      </c>
      <c r="AL277" s="331">
        <v>114.38</v>
      </c>
      <c r="AM277" s="344">
        <v>121.5</v>
      </c>
      <c r="AN277" s="344">
        <v>125.49</v>
      </c>
      <c r="AO277" s="344">
        <v>115.57</v>
      </c>
      <c r="AP277" s="344">
        <v>105.86</v>
      </c>
      <c r="AQ277" s="344">
        <v>113.54</v>
      </c>
      <c r="AR277" s="344">
        <v>100.56</v>
      </c>
      <c r="AS277" s="344">
        <v>109.78</v>
      </c>
      <c r="AT277" s="344">
        <v>111.63</v>
      </c>
      <c r="AU277" s="344">
        <v>82.72</v>
      </c>
    </row>
    <row r="278" spans="1:47" x14ac:dyDescent="0.15">
      <c r="A278" s="343"/>
      <c r="B278" s="341"/>
      <c r="C278" s="329" t="s">
        <v>92</v>
      </c>
      <c r="D278" s="360">
        <v>112.03</v>
      </c>
      <c r="E278" s="331">
        <v>112.03</v>
      </c>
      <c r="F278" s="331">
        <v>110.58</v>
      </c>
      <c r="G278" s="331">
        <v>189.46</v>
      </c>
      <c r="H278" s="331">
        <v>122.91</v>
      </c>
      <c r="I278" s="331">
        <v>113.37</v>
      </c>
      <c r="J278" s="331">
        <v>110.77</v>
      </c>
      <c r="K278" s="331">
        <v>121.26</v>
      </c>
      <c r="L278" s="331">
        <v>82.99</v>
      </c>
      <c r="M278" s="331">
        <v>70.540000000000006</v>
      </c>
      <c r="N278" s="331">
        <v>140.57</v>
      </c>
      <c r="O278" s="331">
        <v>84.41</v>
      </c>
      <c r="P278" s="331">
        <v>97.88</v>
      </c>
      <c r="Q278" s="331">
        <v>100.95</v>
      </c>
      <c r="R278" s="331">
        <v>114.1</v>
      </c>
      <c r="S278" s="331">
        <v>95.43</v>
      </c>
      <c r="T278" s="331">
        <v>100.92</v>
      </c>
      <c r="U278" s="331">
        <v>107.98</v>
      </c>
      <c r="V278" s="331">
        <v>91.91</v>
      </c>
      <c r="W278" s="331">
        <v>97.87</v>
      </c>
      <c r="X278" s="331">
        <v>97.82</v>
      </c>
      <c r="Y278" s="331">
        <v>101.23</v>
      </c>
      <c r="Z278" s="331">
        <v>110.44</v>
      </c>
      <c r="AA278" s="331">
        <v>125.67</v>
      </c>
      <c r="AB278" s="331">
        <v>100.75</v>
      </c>
      <c r="AC278" s="433">
        <v>0</v>
      </c>
      <c r="AD278" s="331">
        <v>82.18</v>
      </c>
      <c r="AE278" s="358">
        <v>79.38</v>
      </c>
      <c r="AF278" s="358" t="s">
        <v>111</v>
      </c>
      <c r="AG278" s="436">
        <v>112.03</v>
      </c>
      <c r="AH278" s="343"/>
      <c r="AI278" s="341"/>
      <c r="AJ278" s="329" t="s">
        <v>92</v>
      </c>
      <c r="AK278" s="331">
        <v>112.03</v>
      </c>
      <c r="AL278" s="331">
        <v>114.97</v>
      </c>
      <c r="AM278" s="344">
        <v>123.01</v>
      </c>
      <c r="AN278" s="344">
        <v>125.76</v>
      </c>
      <c r="AO278" s="344">
        <v>119.34</v>
      </c>
      <c r="AP278" s="344">
        <v>104.51</v>
      </c>
      <c r="AQ278" s="344">
        <v>115.25</v>
      </c>
      <c r="AR278" s="344">
        <v>100.25</v>
      </c>
      <c r="AS278" s="344">
        <v>110.13</v>
      </c>
      <c r="AT278" s="344">
        <v>111.21</v>
      </c>
      <c r="AU278" s="344">
        <v>92.79</v>
      </c>
    </row>
    <row r="279" spans="1:47" x14ac:dyDescent="0.15">
      <c r="A279" s="343"/>
      <c r="B279" s="341"/>
      <c r="C279" s="329" t="s">
        <v>93</v>
      </c>
      <c r="D279" s="360">
        <v>115.66</v>
      </c>
      <c r="E279" s="331">
        <v>115.68</v>
      </c>
      <c r="F279" s="331">
        <v>111.43</v>
      </c>
      <c r="G279" s="331">
        <v>222.08</v>
      </c>
      <c r="H279" s="331">
        <v>132.54</v>
      </c>
      <c r="I279" s="331">
        <v>117.35</v>
      </c>
      <c r="J279" s="331">
        <v>106.4</v>
      </c>
      <c r="K279" s="331">
        <v>126.99</v>
      </c>
      <c r="L279" s="331">
        <v>85.81</v>
      </c>
      <c r="M279" s="331">
        <v>72.62</v>
      </c>
      <c r="N279" s="331">
        <v>143.08000000000001</v>
      </c>
      <c r="O279" s="331">
        <v>104.41</v>
      </c>
      <c r="P279" s="331">
        <v>104.61</v>
      </c>
      <c r="Q279" s="331">
        <v>99.74</v>
      </c>
      <c r="R279" s="331">
        <v>114.27</v>
      </c>
      <c r="S279" s="331">
        <v>91.73</v>
      </c>
      <c r="T279" s="331">
        <v>101.84</v>
      </c>
      <c r="U279" s="331">
        <v>104.6</v>
      </c>
      <c r="V279" s="331">
        <v>90.37</v>
      </c>
      <c r="W279" s="331">
        <v>97.98</v>
      </c>
      <c r="X279" s="331">
        <v>99.69</v>
      </c>
      <c r="Y279" s="331">
        <v>94.9</v>
      </c>
      <c r="Z279" s="331">
        <v>122.15</v>
      </c>
      <c r="AA279" s="331">
        <v>127.55</v>
      </c>
      <c r="AB279" s="331">
        <v>104.65</v>
      </c>
      <c r="AC279" s="433">
        <v>0</v>
      </c>
      <c r="AD279" s="331">
        <v>78.55</v>
      </c>
      <c r="AE279" s="358">
        <v>79.66</v>
      </c>
      <c r="AF279" s="358" t="s">
        <v>111</v>
      </c>
      <c r="AG279" s="436">
        <v>115.66</v>
      </c>
      <c r="AH279" s="343"/>
      <c r="AI279" s="341"/>
      <c r="AJ279" s="329" t="s">
        <v>93</v>
      </c>
      <c r="AK279" s="331">
        <v>115.66</v>
      </c>
      <c r="AL279" s="331">
        <v>121.63</v>
      </c>
      <c r="AM279" s="344">
        <v>129.85</v>
      </c>
      <c r="AN279" s="344">
        <v>134.03</v>
      </c>
      <c r="AO279" s="344">
        <v>123.43</v>
      </c>
      <c r="AP279" s="344">
        <v>109.76</v>
      </c>
      <c r="AQ279" s="344">
        <v>123.15</v>
      </c>
      <c r="AR279" s="344">
        <v>103.73</v>
      </c>
      <c r="AS279" s="344">
        <v>111.63</v>
      </c>
      <c r="AT279" s="344">
        <v>112.91</v>
      </c>
      <c r="AU279" s="344">
        <v>89.55</v>
      </c>
    </row>
    <row r="280" spans="1:47" x14ac:dyDescent="0.15">
      <c r="A280" s="343"/>
      <c r="B280" s="341"/>
      <c r="C280" s="329" t="s">
        <v>94</v>
      </c>
      <c r="D280" s="360">
        <v>113.54</v>
      </c>
      <c r="E280" s="331">
        <v>113.53</v>
      </c>
      <c r="F280" s="331">
        <v>111.32</v>
      </c>
      <c r="G280" s="331">
        <v>201.06</v>
      </c>
      <c r="H280" s="331">
        <v>122.3</v>
      </c>
      <c r="I280" s="331">
        <v>112.77</v>
      </c>
      <c r="J280" s="331">
        <v>95.03</v>
      </c>
      <c r="K280" s="331">
        <v>127.45</v>
      </c>
      <c r="L280" s="331">
        <v>83.6</v>
      </c>
      <c r="M280" s="331">
        <v>72.81</v>
      </c>
      <c r="N280" s="331">
        <v>144.91</v>
      </c>
      <c r="O280" s="331">
        <v>104.32</v>
      </c>
      <c r="P280" s="331">
        <v>111.86</v>
      </c>
      <c r="Q280" s="331">
        <v>101.87</v>
      </c>
      <c r="R280" s="331">
        <v>113.83</v>
      </c>
      <c r="S280" s="331">
        <v>89.86</v>
      </c>
      <c r="T280" s="331">
        <v>102.92</v>
      </c>
      <c r="U280" s="331">
        <v>97.61</v>
      </c>
      <c r="V280" s="331">
        <v>87.51</v>
      </c>
      <c r="W280" s="331">
        <v>95.98</v>
      </c>
      <c r="X280" s="331">
        <v>97.04</v>
      </c>
      <c r="Y280" s="331">
        <v>91.18</v>
      </c>
      <c r="Z280" s="331">
        <v>126.7</v>
      </c>
      <c r="AA280" s="331">
        <v>114.67</v>
      </c>
      <c r="AB280" s="331">
        <v>114.78</v>
      </c>
      <c r="AC280" s="433">
        <v>0</v>
      </c>
      <c r="AD280" s="331">
        <v>73.13</v>
      </c>
      <c r="AE280" s="358">
        <v>70.2</v>
      </c>
      <c r="AF280" s="358" t="s">
        <v>111</v>
      </c>
      <c r="AG280" s="436">
        <v>113.54</v>
      </c>
      <c r="AH280" s="343"/>
      <c r="AI280" s="341"/>
      <c r="AJ280" s="329" t="s">
        <v>94</v>
      </c>
      <c r="AK280" s="331">
        <v>113.54</v>
      </c>
      <c r="AL280" s="331">
        <v>118.76</v>
      </c>
      <c r="AM280" s="344">
        <v>129.13</v>
      </c>
      <c r="AN280" s="344">
        <v>134.4</v>
      </c>
      <c r="AO280" s="344">
        <v>118.45</v>
      </c>
      <c r="AP280" s="344">
        <v>105.8</v>
      </c>
      <c r="AQ280" s="344">
        <v>118.4</v>
      </c>
      <c r="AR280" s="344">
        <v>100.21</v>
      </c>
      <c r="AS280" s="344">
        <v>110.7</v>
      </c>
      <c r="AT280" s="344">
        <v>111.68</v>
      </c>
      <c r="AU280" s="344">
        <v>94.71</v>
      </c>
    </row>
    <row r="281" spans="1:47" x14ac:dyDescent="0.15">
      <c r="A281" s="343"/>
      <c r="B281" s="341"/>
      <c r="C281" s="329" t="s">
        <v>95</v>
      </c>
      <c r="D281" s="360">
        <v>114.83</v>
      </c>
      <c r="E281" s="331">
        <v>114.82</v>
      </c>
      <c r="F281" s="331">
        <v>110.09</v>
      </c>
      <c r="G281" s="331">
        <v>225.17</v>
      </c>
      <c r="H281" s="331">
        <v>119.74</v>
      </c>
      <c r="I281" s="331">
        <v>119.63</v>
      </c>
      <c r="J281" s="331">
        <v>109.76</v>
      </c>
      <c r="K281" s="331">
        <v>133.16999999999999</v>
      </c>
      <c r="L281" s="331">
        <v>84.24</v>
      </c>
      <c r="M281" s="331">
        <v>74.92</v>
      </c>
      <c r="N281" s="331">
        <v>147.58000000000001</v>
      </c>
      <c r="O281" s="331">
        <v>111.14</v>
      </c>
      <c r="P281" s="331">
        <v>115.5</v>
      </c>
      <c r="Q281" s="331">
        <v>102.42</v>
      </c>
      <c r="R281" s="331">
        <v>110.43</v>
      </c>
      <c r="S281" s="331">
        <v>90.73</v>
      </c>
      <c r="T281" s="331">
        <v>103.6</v>
      </c>
      <c r="U281" s="331">
        <v>100.98</v>
      </c>
      <c r="V281" s="331">
        <v>87.68</v>
      </c>
      <c r="W281" s="331">
        <v>94.57</v>
      </c>
      <c r="X281" s="331">
        <v>95.39</v>
      </c>
      <c r="Y281" s="331">
        <v>95.29</v>
      </c>
      <c r="Z281" s="331">
        <v>116.21</v>
      </c>
      <c r="AA281" s="331">
        <v>98.01</v>
      </c>
      <c r="AB281" s="331">
        <v>111.57</v>
      </c>
      <c r="AC281" s="433">
        <v>0</v>
      </c>
      <c r="AD281" s="331">
        <v>68.75</v>
      </c>
      <c r="AE281" s="358">
        <v>86</v>
      </c>
      <c r="AF281" s="358" t="s">
        <v>111</v>
      </c>
      <c r="AG281" s="436">
        <v>114.83</v>
      </c>
      <c r="AH281" s="343"/>
      <c r="AI281" s="341"/>
      <c r="AJ281" s="329" t="s">
        <v>95</v>
      </c>
      <c r="AK281" s="331">
        <v>114.83</v>
      </c>
      <c r="AL281" s="331">
        <v>118.1</v>
      </c>
      <c r="AM281" s="344">
        <v>130.1</v>
      </c>
      <c r="AN281" s="344">
        <v>137.97999999999999</v>
      </c>
      <c r="AO281" s="344">
        <v>116.27</v>
      </c>
      <c r="AP281" s="344">
        <v>103.36</v>
      </c>
      <c r="AQ281" s="344">
        <v>118.98</v>
      </c>
      <c r="AR281" s="344">
        <v>95.89</v>
      </c>
      <c r="AS281" s="344">
        <v>113.2</v>
      </c>
      <c r="AT281" s="344">
        <v>114.19</v>
      </c>
      <c r="AU281" s="344">
        <v>96.23</v>
      </c>
    </row>
    <row r="282" spans="1:47" x14ac:dyDescent="0.15">
      <c r="A282" s="343"/>
      <c r="B282" s="341"/>
      <c r="C282" s="329" t="s">
        <v>96</v>
      </c>
      <c r="D282" s="360">
        <v>115.53</v>
      </c>
      <c r="E282" s="331">
        <v>115.54</v>
      </c>
      <c r="F282" s="331">
        <v>108.15</v>
      </c>
      <c r="G282" s="331">
        <v>229.45</v>
      </c>
      <c r="H282" s="331">
        <v>124.56</v>
      </c>
      <c r="I282" s="331">
        <v>128.43</v>
      </c>
      <c r="J282" s="331">
        <v>129.09</v>
      </c>
      <c r="K282" s="331">
        <v>138.65</v>
      </c>
      <c r="L282" s="331">
        <v>87.97</v>
      </c>
      <c r="M282" s="331">
        <v>75.430000000000007</v>
      </c>
      <c r="N282" s="331">
        <v>156.22</v>
      </c>
      <c r="O282" s="331">
        <v>103.82</v>
      </c>
      <c r="P282" s="331">
        <v>112.07</v>
      </c>
      <c r="Q282" s="331">
        <v>105.06</v>
      </c>
      <c r="R282" s="331">
        <v>101.85</v>
      </c>
      <c r="S282" s="331">
        <v>92.62</v>
      </c>
      <c r="T282" s="331">
        <v>104.66</v>
      </c>
      <c r="U282" s="331">
        <v>102.29</v>
      </c>
      <c r="V282" s="331">
        <v>87.9</v>
      </c>
      <c r="W282" s="331">
        <v>94.68</v>
      </c>
      <c r="X282" s="331">
        <v>91.04</v>
      </c>
      <c r="Y282" s="331">
        <v>89.88</v>
      </c>
      <c r="Z282" s="331">
        <v>120.55</v>
      </c>
      <c r="AA282" s="331">
        <v>99.93</v>
      </c>
      <c r="AB282" s="331">
        <v>111.03</v>
      </c>
      <c r="AC282" s="433">
        <v>0</v>
      </c>
      <c r="AD282" s="331">
        <v>64.680000000000007</v>
      </c>
      <c r="AE282" s="358">
        <v>118.66</v>
      </c>
      <c r="AF282" s="358" t="s">
        <v>111</v>
      </c>
      <c r="AG282" s="436">
        <v>115.53</v>
      </c>
      <c r="AH282" s="343"/>
      <c r="AI282" s="341"/>
      <c r="AJ282" s="329" t="s">
        <v>96</v>
      </c>
      <c r="AK282" s="331">
        <v>115.53</v>
      </c>
      <c r="AL282" s="331">
        <v>120.93</v>
      </c>
      <c r="AM282" s="344">
        <v>138.61000000000001</v>
      </c>
      <c r="AN282" s="344">
        <v>148.76</v>
      </c>
      <c r="AO282" s="344">
        <v>119</v>
      </c>
      <c r="AP282" s="344">
        <v>98.08</v>
      </c>
      <c r="AQ282" s="344">
        <v>114.73</v>
      </c>
      <c r="AR282" s="344">
        <v>91.57</v>
      </c>
      <c r="AS282" s="344">
        <v>112.49</v>
      </c>
      <c r="AT282" s="344">
        <v>113.43</v>
      </c>
      <c r="AU282" s="344">
        <v>95.22</v>
      </c>
    </row>
    <row r="283" spans="1:47" x14ac:dyDescent="0.15">
      <c r="A283" s="343"/>
      <c r="B283" s="342"/>
      <c r="C283" s="335" t="s">
        <v>97</v>
      </c>
      <c r="D283" s="362">
        <v>116.35</v>
      </c>
      <c r="E283" s="337">
        <v>116.29</v>
      </c>
      <c r="F283" s="337">
        <v>106.26</v>
      </c>
      <c r="G283" s="337">
        <v>248.65</v>
      </c>
      <c r="H283" s="337">
        <v>119.27</v>
      </c>
      <c r="I283" s="337">
        <v>128.34</v>
      </c>
      <c r="J283" s="337">
        <v>120.11</v>
      </c>
      <c r="K283" s="337">
        <v>140.4</v>
      </c>
      <c r="L283" s="337">
        <v>88.65</v>
      </c>
      <c r="M283" s="337">
        <v>79.06</v>
      </c>
      <c r="N283" s="337">
        <v>158.36000000000001</v>
      </c>
      <c r="O283" s="337">
        <v>115.4</v>
      </c>
      <c r="P283" s="337">
        <v>124.41</v>
      </c>
      <c r="Q283" s="337">
        <v>102.5</v>
      </c>
      <c r="R283" s="337">
        <v>103.7</v>
      </c>
      <c r="S283" s="337">
        <v>87.86</v>
      </c>
      <c r="T283" s="337">
        <v>90.37</v>
      </c>
      <c r="U283" s="337">
        <v>110.14</v>
      </c>
      <c r="V283" s="337">
        <v>93.38</v>
      </c>
      <c r="W283" s="337">
        <v>94.15</v>
      </c>
      <c r="X283" s="337">
        <v>97.32</v>
      </c>
      <c r="Y283" s="337">
        <v>94.2</v>
      </c>
      <c r="Z283" s="337">
        <v>136.69999999999999</v>
      </c>
      <c r="AA283" s="337">
        <v>120.15</v>
      </c>
      <c r="AB283" s="337">
        <v>104.35</v>
      </c>
      <c r="AC283" s="434">
        <v>0</v>
      </c>
      <c r="AD283" s="337">
        <v>63.25</v>
      </c>
      <c r="AE283" s="358">
        <v>129.16999999999999</v>
      </c>
      <c r="AF283" s="358" t="s">
        <v>111</v>
      </c>
      <c r="AG283" s="436">
        <v>116.35</v>
      </c>
      <c r="AH283" s="343"/>
      <c r="AI283" s="342"/>
      <c r="AJ283" s="335" t="s">
        <v>97</v>
      </c>
      <c r="AK283" s="337">
        <v>116.35</v>
      </c>
      <c r="AL283" s="337">
        <v>122.75</v>
      </c>
      <c r="AM283" s="346">
        <v>139.75</v>
      </c>
      <c r="AN283" s="346">
        <v>154.21</v>
      </c>
      <c r="AO283" s="346">
        <v>113.92</v>
      </c>
      <c r="AP283" s="346">
        <v>103.08</v>
      </c>
      <c r="AQ283" s="346">
        <v>121.76</v>
      </c>
      <c r="AR283" s="346">
        <v>94.49</v>
      </c>
      <c r="AS283" s="346">
        <v>112.44</v>
      </c>
      <c r="AT283" s="346">
        <v>113.51</v>
      </c>
      <c r="AU283" s="346">
        <v>94.6</v>
      </c>
    </row>
    <row r="284" spans="1:47" x14ac:dyDescent="0.15">
      <c r="A284" s="329"/>
      <c r="B284" s="340" t="s">
        <v>106</v>
      </c>
      <c r="C284" s="326" t="s">
        <v>84</v>
      </c>
      <c r="D284" s="360">
        <v>117.49</v>
      </c>
      <c r="E284" s="331">
        <v>117.49</v>
      </c>
      <c r="F284" s="331">
        <v>107.09</v>
      </c>
      <c r="G284" s="331">
        <v>274.82</v>
      </c>
      <c r="H284" s="331">
        <v>123.74</v>
      </c>
      <c r="I284" s="331">
        <v>126.38</v>
      </c>
      <c r="J284" s="331">
        <v>111.35</v>
      </c>
      <c r="K284" s="331">
        <v>140.72</v>
      </c>
      <c r="L284" s="331">
        <v>88.6</v>
      </c>
      <c r="M284" s="331">
        <v>85.66</v>
      </c>
      <c r="N284" s="331">
        <v>173.8</v>
      </c>
      <c r="O284" s="331">
        <v>125.32</v>
      </c>
      <c r="P284" s="331">
        <v>127.64</v>
      </c>
      <c r="Q284" s="331">
        <v>98.53</v>
      </c>
      <c r="R284" s="331">
        <v>98.81</v>
      </c>
      <c r="S284" s="331">
        <v>88.25</v>
      </c>
      <c r="T284" s="331">
        <v>94.98</v>
      </c>
      <c r="U284" s="331">
        <v>104.65</v>
      </c>
      <c r="V284" s="331">
        <v>89.27</v>
      </c>
      <c r="W284" s="331">
        <v>93.3</v>
      </c>
      <c r="X284" s="331">
        <v>98.87</v>
      </c>
      <c r="Y284" s="331">
        <v>94.62</v>
      </c>
      <c r="Z284" s="331">
        <v>142.13</v>
      </c>
      <c r="AA284" s="331">
        <v>121.7</v>
      </c>
      <c r="AB284" s="331">
        <v>114.47</v>
      </c>
      <c r="AC284" s="433">
        <v>0</v>
      </c>
      <c r="AD284" s="331">
        <v>59.66</v>
      </c>
      <c r="AE284" s="424">
        <v>123.34</v>
      </c>
      <c r="AF284" s="424" t="s">
        <v>111</v>
      </c>
      <c r="AG284" s="437">
        <v>117.49</v>
      </c>
      <c r="AH284" s="329"/>
      <c r="AI284" s="340" t="s">
        <v>106</v>
      </c>
      <c r="AJ284" s="326" t="s">
        <v>84</v>
      </c>
      <c r="AK284" s="331">
        <v>117.49</v>
      </c>
      <c r="AL284" s="331">
        <v>125.02</v>
      </c>
      <c r="AM284" s="344">
        <v>141.85</v>
      </c>
      <c r="AN284" s="344">
        <v>158.34</v>
      </c>
      <c r="AO284" s="344">
        <v>112.87</v>
      </c>
      <c r="AP284" s="344">
        <v>103.22</v>
      </c>
      <c r="AQ284" s="344">
        <v>130.19999999999999</v>
      </c>
      <c r="AR284" s="344">
        <v>91.81</v>
      </c>
      <c r="AS284" s="344">
        <v>113.53</v>
      </c>
      <c r="AT284" s="344">
        <v>114.57</v>
      </c>
      <c r="AU284" s="344">
        <v>95.21</v>
      </c>
    </row>
    <row r="285" spans="1:47" x14ac:dyDescent="0.15">
      <c r="A285" s="329"/>
      <c r="B285" s="341"/>
      <c r="C285" s="329" t="s">
        <v>86</v>
      </c>
      <c r="D285" s="360">
        <v>118.47</v>
      </c>
      <c r="E285" s="331">
        <v>118.48</v>
      </c>
      <c r="F285" s="331">
        <v>110.2</v>
      </c>
      <c r="G285" s="331">
        <v>263.44</v>
      </c>
      <c r="H285" s="331">
        <v>123.24</v>
      </c>
      <c r="I285" s="331">
        <v>127.4</v>
      </c>
      <c r="J285" s="331">
        <v>113.52</v>
      </c>
      <c r="K285" s="331">
        <v>139.79</v>
      </c>
      <c r="L285" s="331">
        <v>85.37</v>
      </c>
      <c r="M285" s="331">
        <v>91.62</v>
      </c>
      <c r="N285" s="331">
        <v>188.88</v>
      </c>
      <c r="O285" s="331">
        <v>131.97</v>
      </c>
      <c r="P285" s="331">
        <v>104.28</v>
      </c>
      <c r="Q285" s="331">
        <v>101.01</v>
      </c>
      <c r="R285" s="331">
        <v>101.47</v>
      </c>
      <c r="S285" s="331">
        <v>85.12</v>
      </c>
      <c r="T285" s="331">
        <v>98.39</v>
      </c>
      <c r="U285" s="331">
        <v>99.64</v>
      </c>
      <c r="V285" s="331">
        <v>88.82</v>
      </c>
      <c r="W285" s="331">
        <v>90.24</v>
      </c>
      <c r="X285" s="331">
        <v>100.44</v>
      </c>
      <c r="Y285" s="331">
        <v>102.1</v>
      </c>
      <c r="Z285" s="331">
        <v>141.46</v>
      </c>
      <c r="AA285" s="331">
        <v>119.13</v>
      </c>
      <c r="AB285" s="331">
        <v>116.47</v>
      </c>
      <c r="AC285" s="433">
        <v>0</v>
      </c>
      <c r="AD285" s="331">
        <v>54.47</v>
      </c>
      <c r="AE285" s="358">
        <v>128.71</v>
      </c>
      <c r="AF285" s="358" t="s">
        <v>111</v>
      </c>
      <c r="AG285" s="436">
        <v>118.47</v>
      </c>
      <c r="AH285" s="329"/>
      <c r="AI285" s="341"/>
      <c r="AJ285" s="329" t="s">
        <v>86</v>
      </c>
      <c r="AK285" s="331">
        <v>118.47</v>
      </c>
      <c r="AL285" s="331">
        <v>127.54</v>
      </c>
      <c r="AM285" s="344">
        <v>146.69999999999999</v>
      </c>
      <c r="AN285" s="344">
        <v>165.6</v>
      </c>
      <c r="AO285" s="344">
        <v>113.94</v>
      </c>
      <c r="AP285" s="344">
        <v>102.93</v>
      </c>
      <c r="AQ285" s="344">
        <v>134.12</v>
      </c>
      <c r="AR285" s="344">
        <v>91.35</v>
      </c>
      <c r="AS285" s="344">
        <v>113.78</v>
      </c>
      <c r="AT285" s="344">
        <v>114.73</v>
      </c>
      <c r="AU285" s="344">
        <v>97.14</v>
      </c>
    </row>
    <row r="286" spans="1:47" x14ac:dyDescent="0.15">
      <c r="A286" s="329"/>
      <c r="B286" s="341"/>
      <c r="C286" s="329" t="s">
        <v>88</v>
      </c>
      <c r="D286" s="360">
        <v>120.08</v>
      </c>
      <c r="E286" s="331">
        <v>120.05</v>
      </c>
      <c r="F286" s="331">
        <v>111.64</v>
      </c>
      <c r="G286" s="331">
        <v>249.92</v>
      </c>
      <c r="H286" s="331">
        <v>124.85</v>
      </c>
      <c r="I286" s="331">
        <v>130.68</v>
      </c>
      <c r="J286" s="331">
        <v>122.7</v>
      </c>
      <c r="K286" s="331">
        <v>140.81</v>
      </c>
      <c r="L286" s="331">
        <v>81.94</v>
      </c>
      <c r="M286" s="331">
        <v>91.6</v>
      </c>
      <c r="N286" s="331">
        <v>213.77</v>
      </c>
      <c r="O286" s="331">
        <v>152.85</v>
      </c>
      <c r="P286" s="331">
        <v>101.38</v>
      </c>
      <c r="Q286" s="331">
        <v>102.71</v>
      </c>
      <c r="R286" s="331">
        <v>102</v>
      </c>
      <c r="S286" s="331">
        <v>88.23</v>
      </c>
      <c r="T286" s="331">
        <v>100.75</v>
      </c>
      <c r="U286" s="331">
        <v>101.24</v>
      </c>
      <c r="V286" s="331">
        <v>90.16</v>
      </c>
      <c r="W286" s="331">
        <v>90.13</v>
      </c>
      <c r="X286" s="331">
        <v>102.89</v>
      </c>
      <c r="Y286" s="331">
        <v>103.67</v>
      </c>
      <c r="Z286" s="331">
        <v>147.69999999999999</v>
      </c>
      <c r="AA286" s="331">
        <v>117.51</v>
      </c>
      <c r="AB286" s="331">
        <v>118.35</v>
      </c>
      <c r="AC286" s="433">
        <v>0</v>
      </c>
      <c r="AD286" s="331">
        <v>53.17</v>
      </c>
      <c r="AE286" s="358">
        <v>130.84</v>
      </c>
      <c r="AF286" s="358" t="s">
        <v>111</v>
      </c>
      <c r="AG286" s="436">
        <v>120.08</v>
      </c>
      <c r="AH286" s="329"/>
      <c r="AI286" s="341"/>
      <c r="AJ286" s="329" t="s">
        <v>88</v>
      </c>
      <c r="AK286" s="331">
        <v>120.08</v>
      </c>
      <c r="AL286" s="331">
        <v>131.72999999999999</v>
      </c>
      <c r="AM286" s="344">
        <v>152.87</v>
      </c>
      <c r="AN286" s="344">
        <v>175.71</v>
      </c>
      <c r="AO286" s="344">
        <v>115.41</v>
      </c>
      <c r="AP286" s="344">
        <v>104.47</v>
      </c>
      <c r="AQ286" s="344">
        <v>150.65</v>
      </c>
      <c r="AR286" s="344">
        <v>91.65</v>
      </c>
      <c r="AS286" s="344">
        <v>113.81</v>
      </c>
      <c r="AT286" s="344">
        <v>114.3</v>
      </c>
      <c r="AU286" s="344">
        <v>103.88</v>
      </c>
    </row>
    <row r="287" spans="1:47" x14ac:dyDescent="0.15">
      <c r="A287" s="329"/>
      <c r="B287" s="341"/>
      <c r="C287" s="329" t="s">
        <v>89</v>
      </c>
      <c r="D287" s="360">
        <v>120.73</v>
      </c>
      <c r="E287" s="331">
        <v>120.66</v>
      </c>
      <c r="F287" s="331">
        <v>110.15</v>
      </c>
      <c r="G287" s="331">
        <v>236.29</v>
      </c>
      <c r="H287" s="331">
        <v>130.80000000000001</v>
      </c>
      <c r="I287" s="331">
        <v>130.22</v>
      </c>
      <c r="J287" s="331">
        <v>115.15</v>
      </c>
      <c r="K287" s="331">
        <v>144.31</v>
      </c>
      <c r="L287" s="331">
        <v>79.03</v>
      </c>
      <c r="M287" s="331">
        <v>93.09</v>
      </c>
      <c r="N287" s="331">
        <v>218.01</v>
      </c>
      <c r="O287" s="331">
        <v>154.83000000000001</v>
      </c>
      <c r="P287" s="331">
        <v>103.67</v>
      </c>
      <c r="Q287" s="331">
        <v>102.73</v>
      </c>
      <c r="R287" s="331">
        <v>102.57</v>
      </c>
      <c r="S287" s="331">
        <v>92.97</v>
      </c>
      <c r="T287" s="331">
        <v>97.13</v>
      </c>
      <c r="U287" s="331">
        <v>104.35</v>
      </c>
      <c r="V287" s="331">
        <v>86.39</v>
      </c>
      <c r="W287" s="331">
        <v>91.77</v>
      </c>
      <c r="X287" s="331">
        <v>102.33</v>
      </c>
      <c r="Y287" s="331">
        <v>104.9</v>
      </c>
      <c r="Z287" s="331">
        <v>149.80000000000001</v>
      </c>
      <c r="AA287" s="331">
        <v>104.91</v>
      </c>
      <c r="AB287" s="331">
        <v>124.04</v>
      </c>
      <c r="AC287" s="433">
        <v>0</v>
      </c>
      <c r="AD287" s="331">
        <v>57.53</v>
      </c>
      <c r="AE287" s="358">
        <v>181.29</v>
      </c>
      <c r="AF287" s="358" t="s">
        <v>111</v>
      </c>
      <c r="AG287" s="436">
        <v>120.73</v>
      </c>
      <c r="AH287" s="329"/>
      <c r="AI287" s="341"/>
      <c r="AJ287" s="329" t="s">
        <v>89</v>
      </c>
      <c r="AK287" s="331">
        <v>120.73</v>
      </c>
      <c r="AL287" s="331">
        <v>136.63</v>
      </c>
      <c r="AM287" s="344">
        <v>155.07</v>
      </c>
      <c r="AN287" s="344">
        <v>176.93</v>
      </c>
      <c r="AO287" s="344">
        <v>118.44</v>
      </c>
      <c r="AP287" s="344">
        <v>112.92</v>
      </c>
      <c r="AQ287" s="344">
        <v>159.66999999999999</v>
      </c>
      <c r="AR287" s="344">
        <v>93.81</v>
      </c>
      <c r="AS287" s="344">
        <v>111.64</v>
      </c>
      <c r="AT287" s="344">
        <v>111.95</v>
      </c>
      <c r="AU287" s="344">
        <v>103.35</v>
      </c>
    </row>
    <row r="288" spans="1:47" x14ac:dyDescent="0.15">
      <c r="A288" s="329"/>
      <c r="B288" s="341"/>
      <c r="C288" s="329" t="s">
        <v>90</v>
      </c>
      <c r="D288" s="360">
        <v>118.28</v>
      </c>
      <c r="E288" s="331">
        <v>118.3</v>
      </c>
      <c r="F288" s="331">
        <v>105.98</v>
      </c>
      <c r="G288" s="331">
        <v>223.88</v>
      </c>
      <c r="H288" s="331">
        <v>135.26</v>
      </c>
      <c r="I288" s="331">
        <v>129.63</v>
      </c>
      <c r="J288" s="331">
        <v>114.39</v>
      </c>
      <c r="K288" s="331">
        <v>142.35</v>
      </c>
      <c r="L288" s="331">
        <v>82.72</v>
      </c>
      <c r="M288" s="331">
        <v>95.9</v>
      </c>
      <c r="N288" s="331">
        <v>207.81</v>
      </c>
      <c r="O288" s="331">
        <v>110.44</v>
      </c>
      <c r="P288" s="331">
        <v>81.88</v>
      </c>
      <c r="Q288" s="331">
        <v>103.08</v>
      </c>
      <c r="R288" s="331">
        <v>100.8</v>
      </c>
      <c r="S288" s="331">
        <v>86.81</v>
      </c>
      <c r="T288" s="331">
        <v>93.05</v>
      </c>
      <c r="U288" s="331">
        <v>107.54</v>
      </c>
      <c r="V288" s="331">
        <v>84.35</v>
      </c>
      <c r="W288" s="331">
        <v>91.52</v>
      </c>
      <c r="X288" s="331">
        <v>100.71</v>
      </c>
      <c r="Y288" s="331">
        <v>105.29</v>
      </c>
      <c r="Z288" s="331">
        <v>147.75</v>
      </c>
      <c r="AA288" s="331">
        <v>93.82</v>
      </c>
      <c r="AB288" s="331">
        <v>120.25</v>
      </c>
      <c r="AC288" s="433">
        <v>0</v>
      </c>
      <c r="AD288" s="331">
        <v>58.06</v>
      </c>
      <c r="AE288" s="358">
        <v>180.09</v>
      </c>
      <c r="AF288" s="358" t="s">
        <v>111</v>
      </c>
      <c r="AG288" s="436">
        <v>118.28</v>
      </c>
      <c r="AH288" s="329"/>
      <c r="AI288" s="341"/>
      <c r="AJ288" s="329" t="s">
        <v>90</v>
      </c>
      <c r="AK288" s="331">
        <v>118.28</v>
      </c>
      <c r="AL288" s="331">
        <v>129.69999999999999</v>
      </c>
      <c r="AM288" s="344">
        <v>156.58000000000001</v>
      </c>
      <c r="AN288" s="344">
        <v>178.01</v>
      </c>
      <c r="AO288" s="344">
        <v>119.67</v>
      </c>
      <c r="AP288" s="344">
        <v>95.74</v>
      </c>
      <c r="AQ288" s="344">
        <v>104.08</v>
      </c>
      <c r="AR288" s="344">
        <v>91.71</v>
      </c>
      <c r="AS288" s="344">
        <v>111.54</v>
      </c>
      <c r="AT288" s="344">
        <v>111.97</v>
      </c>
      <c r="AU288" s="344">
        <v>106.11</v>
      </c>
    </row>
    <row r="289" spans="1:47" x14ac:dyDescent="0.15">
      <c r="A289" s="329"/>
      <c r="B289" s="341"/>
      <c r="C289" s="329" t="s">
        <v>91</v>
      </c>
      <c r="D289" s="360">
        <v>117.38</v>
      </c>
      <c r="E289" s="331">
        <v>117.39</v>
      </c>
      <c r="F289" s="331">
        <v>107.5</v>
      </c>
      <c r="G289" s="331">
        <v>235.65</v>
      </c>
      <c r="H289" s="331">
        <v>124.64</v>
      </c>
      <c r="I289" s="331">
        <v>128.69</v>
      </c>
      <c r="J289" s="331">
        <v>101.17</v>
      </c>
      <c r="K289" s="331">
        <v>147.81</v>
      </c>
      <c r="L289" s="331">
        <v>74.180000000000007</v>
      </c>
      <c r="M289" s="331">
        <v>93.65</v>
      </c>
      <c r="N289" s="331">
        <v>201.26</v>
      </c>
      <c r="O289" s="331">
        <v>105.16</v>
      </c>
      <c r="P289" s="331">
        <v>72.599999999999994</v>
      </c>
      <c r="Q289" s="331">
        <v>104.09</v>
      </c>
      <c r="R289" s="331">
        <v>102.61</v>
      </c>
      <c r="S289" s="331">
        <v>85.49</v>
      </c>
      <c r="T289" s="331">
        <v>95.71</v>
      </c>
      <c r="U289" s="331">
        <v>107</v>
      </c>
      <c r="V289" s="331">
        <v>82.04</v>
      </c>
      <c r="W289" s="331">
        <v>92.38</v>
      </c>
      <c r="X289" s="331">
        <v>101.95</v>
      </c>
      <c r="Y289" s="331">
        <v>115.64</v>
      </c>
      <c r="Z289" s="331">
        <v>146.04</v>
      </c>
      <c r="AA289" s="331">
        <v>77.900000000000006</v>
      </c>
      <c r="AB289" s="331">
        <v>121.62</v>
      </c>
      <c r="AC289" s="433">
        <v>0</v>
      </c>
      <c r="AD289" s="331">
        <v>53.45</v>
      </c>
      <c r="AE289" s="358">
        <v>169.99</v>
      </c>
      <c r="AF289" s="358" t="s">
        <v>111</v>
      </c>
      <c r="AG289" s="436">
        <v>117.38</v>
      </c>
      <c r="AH289" s="329"/>
      <c r="AI289" s="341"/>
      <c r="AJ289" s="329" t="s">
        <v>91</v>
      </c>
      <c r="AK289" s="331">
        <v>117.38</v>
      </c>
      <c r="AL289" s="331">
        <v>126.74</v>
      </c>
      <c r="AM289" s="344">
        <v>151.86000000000001</v>
      </c>
      <c r="AN289" s="344">
        <v>176.08</v>
      </c>
      <c r="AO289" s="344">
        <v>113.67</v>
      </c>
      <c r="AP289" s="344">
        <v>95.96</v>
      </c>
      <c r="AQ289" s="344">
        <v>100.05</v>
      </c>
      <c r="AR289" s="344">
        <v>91.99</v>
      </c>
      <c r="AS289" s="344">
        <v>111.93</v>
      </c>
      <c r="AT289" s="344">
        <v>112.08</v>
      </c>
      <c r="AU289" s="344">
        <v>111.31</v>
      </c>
    </row>
    <row r="290" spans="1:47" x14ac:dyDescent="0.15">
      <c r="A290" s="329"/>
      <c r="B290" s="341"/>
      <c r="C290" s="329" t="s">
        <v>92</v>
      </c>
      <c r="D290" s="360">
        <v>116.13</v>
      </c>
      <c r="E290" s="331">
        <v>116.14</v>
      </c>
      <c r="F290" s="331">
        <v>107.79</v>
      </c>
      <c r="G290" s="331">
        <v>236.28</v>
      </c>
      <c r="H290" s="331">
        <v>118.15</v>
      </c>
      <c r="I290" s="331">
        <v>120</v>
      </c>
      <c r="J290" s="331">
        <v>103.25</v>
      </c>
      <c r="K290" s="331">
        <v>137.13999999999999</v>
      </c>
      <c r="L290" s="331">
        <v>67.930000000000007</v>
      </c>
      <c r="M290" s="331">
        <v>83.01</v>
      </c>
      <c r="N290" s="331">
        <v>193.41</v>
      </c>
      <c r="O290" s="331">
        <v>100.9</v>
      </c>
      <c r="P290" s="331">
        <v>68.62</v>
      </c>
      <c r="Q290" s="331">
        <v>102.5</v>
      </c>
      <c r="R290" s="331">
        <v>106.86</v>
      </c>
      <c r="S290" s="331">
        <v>86.03</v>
      </c>
      <c r="T290" s="331">
        <v>95.03</v>
      </c>
      <c r="U290" s="331">
        <v>109.04</v>
      </c>
      <c r="V290" s="331">
        <v>79.3</v>
      </c>
      <c r="W290" s="331">
        <v>93.71</v>
      </c>
      <c r="X290" s="331">
        <v>101.22</v>
      </c>
      <c r="Y290" s="331">
        <v>105.91</v>
      </c>
      <c r="Z290" s="331">
        <v>159.97</v>
      </c>
      <c r="AA290" s="331">
        <v>83.02</v>
      </c>
      <c r="AB290" s="331">
        <v>119.7</v>
      </c>
      <c r="AC290" s="433">
        <v>0</v>
      </c>
      <c r="AD290" s="331">
        <v>48.37</v>
      </c>
      <c r="AE290" s="358">
        <v>178.35</v>
      </c>
      <c r="AF290" s="358" t="s">
        <v>111</v>
      </c>
      <c r="AG290" s="436">
        <v>116.13</v>
      </c>
      <c r="AH290" s="329"/>
      <c r="AI290" s="341"/>
      <c r="AJ290" s="329" t="s">
        <v>92</v>
      </c>
      <c r="AK290" s="331">
        <v>116.13</v>
      </c>
      <c r="AL290" s="331">
        <v>120.01</v>
      </c>
      <c r="AM290" s="344">
        <v>138.99</v>
      </c>
      <c r="AN290" s="344">
        <v>159.59</v>
      </c>
      <c r="AO290" s="344">
        <v>107.1</v>
      </c>
      <c r="AP290" s="344">
        <v>95.91</v>
      </c>
      <c r="AQ290" s="344">
        <v>105.85</v>
      </c>
      <c r="AR290" s="344">
        <v>91.77</v>
      </c>
      <c r="AS290" s="344">
        <v>113.59</v>
      </c>
      <c r="AT290" s="344">
        <v>113.88</v>
      </c>
      <c r="AU290" s="344">
        <v>110.32</v>
      </c>
    </row>
    <row r="291" spans="1:47" x14ac:dyDescent="0.15">
      <c r="A291" s="329"/>
      <c r="B291" s="341"/>
      <c r="C291" s="329" t="s">
        <v>93</v>
      </c>
      <c r="D291" s="360">
        <v>117.21</v>
      </c>
      <c r="E291" s="331">
        <v>117.22</v>
      </c>
      <c r="F291" s="331">
        <v>108.65</v>
      </c>
      <c r="G291" s="331">
        <v>221.21</v>
      </c>
      <c r="H291" s="331">
        <v>119.9</v>
      </c>
      <c r="I291" s="331">
        <v>125.02</v>
      </c>
      <c r="J291" s="331">
        <v>89.04</v>
      </c>
      <c r="K291" s="331">
        <v>149.97999999999999</v>
      </c>
      <c r="L291" s="331">
        <v>60.74</v>
      </c>
      <c r="M291" s="331">
        <v>82.63</v>
      </c>
      <c r="N291" s="331">
        <v>189.9</v>
      </c>
      <c r="O291" s="331">
        <v>86.91</v>
      </c>
      <c r="P291" s="331">
        <v>68.67</v>
      </c>
      <c r="Q291" s="331">
        <v>103.84</v>
      </c>
      <c r="R291" s="331">
        <v>108.75</v>
      </c>
      <c r="S291" s="331">
        <v>90.08</v>
      </c>
      <c r="T291" s="331">
        <v>107.7</v>
      </c>
      <c r="U291" s="331">
        <v>108.22</v>
      </c>
      <c r="V291" s="331">
        <v>78.44</v>
      </c>
      <c r="W291" s="331">
        <v>93.86</v>
      </c>
      <c r="X291" s="331">
        <v>98.52</v>
      </c>
      <c r="Y291" s="331">
        <v>101.28</v>
      </c>
      <c r="Z291" s="331">
        <v>154.22999999999999</v>
      </c>
      <c r="AA291" s="331">
        <v>93.04</v>
      </c>
      <c r="AB291" s="331">
        <v>117.26</v>
      </c>
      <c r="AC291" s="433">
        <v>0</v>
      </c>
      <c r="AD291" s="331">
        <v>47.64</v>
      </c>
      <c r="AE291" s="358">
        <v>182.61</v>
      </c>
      <c r="AF291" s="358" t="s">
        <v>111</v>
      </c>
      <c r="AG291" s="436">
        <v>117.21</v>
      </c>
      <c r="AH291" s="329"/>
      <c r="AI291" s="341"/>
      <c r="AJ291" s="329" t="s">
        <v>93</v>
      </c>
      <c r="AK291" s="331">
        <v>117.21</v>
      </c>
      <c r="AL291" s="331">
        <v>120.65</v>
      </c>
      <c r="AM291" s="344">
        <v>142.04</v>
      </c>
      <c r="AN291" s="344">
        <v>164.76</v>
      </c>
      <c r="AO291" s="344">
        <v>106.73</v>
      </c>
      <c r="AP291" s="344">
        <v>91.74</v>
      </c>
      <c r="AQ291" s="344">
        <v>93.4</v>
      </c>
      <c r="AR291" s="344">
        <v>90.8</v>
      </c>
      <c r="AS291" s="344">
        <v>114.67</v>
      </c>
      <c r="AT291" s="344">
        <v>115.16</v>
      </c>
      <c r="AU291" s="344">
        <v>106.67</v>
      </c>
    </row>
    <row r="292" spans="1:47" x14ac:dyDescent="0.15">
      <c r="A292" s="329"/>
      <c r="B292" s="341"/>
      <c r="C292" s="329" t="s">
        <v>94</v>
      </c>
      <c r="D292" s="360">
        <v>117.76</v>
      </c>
      <c r="E292" s="331">
        <v>117.74</v>
      </c>
      <c r="F292" s="331">
        <v>109.45</v>
      </c>
      <c r="G292" s="331">
        <v>228.32</v>
      </c>
      <c r="H292" s="331">
        <v>121.44</v>
      </c>
      <c r="I292" s="331">
        <v>131.37</v>
      </c>
      <c r="J292" s="331">
        <v>112.16</v>
      </c>
      <c r="K292" s="331">
        <v>156.35</v>
      </c>
      <c r="L292" s="331">
        <v>57.36</v>
      </c>
      <c r="M292" s="331">
        <v>94.4</v>
      </c>
      <c r="N292" s="331">
        <v>180.68</v>
      </c>
      <c r="O292" s="331">
        <v>90.55</v>
      </c>
      <c r="P292" s="331">
        <v>64.8</v>
      </c>
      <c r="Q292" s="331">
        <v>106.18</v>
      </c>
      <c r="R292" s="331">
        <v>102.05</v>
      </c>
      <c r="S292" s="331">
        <v>88.65</v>
      </c>
      <c r="T292" s="331">
        <v>96.88</v>
      </c>
      <c r="U292" s="331">
        <v>116.37</v>
      </c>
      <c r="V292" s="331">
        <v>78.239999999999995</v>
      </c>
      <c r="W292" s="331">
        <v>91.99</v>
      </c>
      <c r="X292" s="331">
        <v>99.62</v>
      </c>
      <c r="Y292" s="331">
        <v>104.91</v>
      </c>
      <c r="Z292" s="331">
        <v>154.28</v>
      </c>
      <c r="AA292" s="331">
        <v>94.65</v>
      </c>
      <c r="AB292" s="331">
        <v>116.99</v>
      </c>
      <c r="AC292" s="433">
        <v>0</v>
      </c>
      <c r="AD292" s="331">
        <v>47.46</v>
      </c>
      <c r="AE292" s="358">
        <v>218.89</v>
      </c>
      <c r="AF292" s="358" t="s">
        <v>111</v>
      </c>
      <c r="AG292" s="436">
        <v>117.76</v>
      </c>
      <c r="AH292" s="329"/>
      <c r="AI292" s="341"/>
      <c r="AJ292" s="329" t="s">
        <v>94</v>
      </c>
      <c r="AK292" s="331">
        <v>117.76</v>
      </c>
      <c r="AL292" s="331">
        <v>120.83</v>
      </c>
      <c r="AM292" s="344">
        <v>144.68</v>
      </c>
      <c r="AN292" s="344">
        <v>167.74</v>
      </c>
      <c r="AO292" s="344">
        <v>108.64</v>
      </c>
      <c r="AP292" s="344">
        <v>90.37</v>
      </c>
      <c r="AQ292" s="344">
        <v>87.93</v>
      </c>
      <c r="AR292" s="344">
        <v>91.08</v>
      </c>
      <c r="AS292" s="344">
        <v>116.06</v>
      </c>
      <c r="AT292" s="344">
        <v>116.62</v>
      </c>
      <c r="AU292" s="344">
        <v>106.98</v>
      </c>
    </row>
    <row r="293" spans="1:47" x14ac:dyDescent="0.15">
      <c r="A293" s="329"/>
      <c r="B293" s="341"/>
      <c r="C293" s="329" t="s">
        <v>95</v>
      </c>
      <c r="D293" s="360">
        <v>115.96</v>
      </c>
      <c r="E293" s="331">
        <v>115.96</v>
      </c>
      <c r="F293" s="331">
        <v>107.64</v>
      </c>
      <c r="G293" s="331">
        <v>215.75</v>
      </c>
      <c r="H293" s="331">
        <v>116.48</v>
      </c>
      <c r="I293" s="331">
        <v>132.13999999999999</v>
      </c>
      <c r="J293" s="331">
        <v>117.36</v>
      </c>
      <c r="K293" s="331">
        <v>155.85</v>
      </c>
      <c r="L293" s="331">
        <v>57.47</v>
      </c>
      <c r="M293" s="331">
        <v>99.57</v>
      </c>
      <c r="N293" s="331">
        <v>180.26</v>
      </c>
      <c r="O293" s="331">
        <v>76.98</v>
      </c>
      <c r="P293" s="331">
        <v>61.52</v>
      </c>
      <c r="Q293" s="331">
        <v>107.04</v>
      </c>
      <c r="R293" s="331">
        <v>102.22</v>
      </c>
      <c r="S293" s="331">
        <v>88.08</v>
      </c>
      <c r="T293" s="331">
        <v>92.88</v>
      </c>
      <c r="U293" s="331">
        <v>109.73</v>
      </c>
      <c r="V293" s="331">
        <v>79.739999999999995</v>
      </c>
      <c r="W293" s="331">
        <v>92.99</v>
      </c>
      <c r="X293" s="331">
        <v>102.66</v>
      </c>
      <c r="Y293" s="331">
        <v>111.65</v>
      </c>
      <c r="Z293" s="331">
        <v>156.99</v>
      </c>
      <c r="AA293" s="331">
        <v>89.73</v>
      </c>
      <c r="AB293" s="331">
        <v>121.38</v>
      </c>
      <c r="AC293" s="433">
        <v>0</v>
      </c>
      <c r="AD293" s="331">
        <v>46.59</v>
      </c>
      <c r="AE293" s="358">
        <v>230.82</v>
      </c>
      <c r="AF293" s="358" t="s">
        <v>111</v>
      </c>
      <c r="AG293" s="436">
        <v>115.96</v>
      </c>
      <c r="AH293" s="329"/>
      <c r="AI293" s="341"/>
      <c r="AJ293" s="329" t="s">
        <v>95</v>
      </c>
      <c r="AK293" s="331">
        <v>115.96</v>
      </c>
      <c r="AL293" s="331">
        <v>118.25</v>
      </c>
      <c r="AM293" s="344">
        <v>141.26</v>
      </c>
      <c r="AN293" s="344">
        <v>164.79</v>
      </c>
      <c r="AO293" s="344">
        <v>104.1</v>
      </c>
      <c r="AP293" s="344">
        <v>89.42</v>
      </c>
      <c r="AQ293" s="344">
        <v>80.84</v>
      </c>
      <c r="AR293" s="344">
        <v>93.09</v>
      </c>
      <c r="AS293" s="344">
        <v>114.81</v>
      </c>
      <c r="AT293" s="344">
        <v>115.36</v>
      </c>
      <c r="AU293" s="344">
        <v>104.92</v>
      </c>
    </row>
    <row r="294" spans="1:47" x14ac:dyDescent="0.15">
      <c r="A294" s="329"/>
      <c r="B294" s="341"/>
      <c r="C294" s="329" t="s">
        <v>96</v>
      </c>
      <c r="D294" s="360">
        <v>116.86</v>
      </c>
      <c r="E294" s="331">
        <v>116.77</v>
      </c>
      <c r="F294" s="331">
        <v>108.12</v>
      </c>
      <c r="G294" s="331">
        <v>233.34</v>
      </c>
      <c r="H294" s="331">
        <v>110.22</v>
      </c>
      <c r="I294" s="331">
        <v>131.9</v>
      </c>
      <c r="J294" s="331">
        <v>120.54</v>
      </c>
      <c r="K294" s="331">
        <v>153.30000000000001</v>
      </c>
      <c r="L294" s="331">
        <v>61.71</v>
      </c>
      <c r="M294" s="331">
        <v>111.33</v>
      </c>
      <c r="N294" s="331">
        <v>187.86</v>
      </c>
      <c r="O294" s="331">
        <v>78.42</v>
      </c>
      <c r="P294" s="331">
        <v>54.31</v>
      </c>
      <c r="Q294" s="331">
        <v>106.43</v>
      </c>
      <c r="R294" s="331">
        <v>101.85</v>
      </c>
      <c r="S294" s="331">
        <v>85.25</v>
      </c>
      <c r="T294" s="331">
        <v>96.81</v>
      </c>
      <c r="U294" s="331">
        <v>107.86</v>
      </c>
      <c r="V294" s="331">
        <v>81.03</v>
      </c>
      <c r="W294" s="331">
        <v>92.14</v>
      </c>
      <c r="X294" s="331">
        <v>101.11</v>
      </c>
      <c r="Y294" s="331">
        <v>108.53</v>
      </c>
      <c r="Z294" s="331">
        <v>159.19</v>
      </c>
      <c r="AA294" s="331">
        <v>88.53</v>
      </c>
      <c r="AB294" s="331">
        <v>121.44</v>
      </c>
      <c r="AC294" s="433">
        <v>0</v>
      </c>
      <c r="AD294" s="331">
        <v>49.18</v>
      </c>
      <c r="AE294" s="358">
        <v>259.04000000000002</v>
      </c>
      <c r="AF294" s="358" t="s">
        <v>111</v>
      </c>
      <c r="AG294" s="436">
        <v>116.86</v>
      </c>
      <c r="AH294" s="329"/>
      <c r="AI294" s="341"/>
      <c r="AJ294" s="329" t="s">
        <v>96</v>
      </c>
      <c r="AK294" s="331">
        <v>116.86</v>
      </c>
      <c r="AL294" s="331">
        <v>116.98</v>
      </c>
      <c r="AM294" s="344">
        <v>138.55000000000001</v>
      </c>
      <c r="AN294" s="344">
        <v>160.37</v>
      </c>
      <c r="AO294" s="344">
        <v>99.27</v>
      </c>
      <c r="AP294" s="344">
        <v>88.81</v>
      </c>
      <c r="AQ294" s="344">
        <v>82.04</v>
      </c>
      <c r="AR294" s="344">
        <v>93.17</v>
      </c>
      <c r="AS294" s="344">
        <v>117.24</v>
      </c>
      <c r="AT294" s="344">
        <v>118.25</v>
      </c>
      <c r="AU294" s="344">
        <v>98.85</v>
      </c>
    </row>
    <row r="295" spans="1:47" x14ac:dyDescent="0.15">
      <c r="A295" s="329"/>
      <c r="B295" s="342"/>
      <c r="C295" s="335" t="s">
        <v>97</v>
      </c>
      <c r="D295" s="362">
        <v>116.84</v>
      </c>
      <c r="E295" s="337">
        <v>116.83</v>
      </c>
      <c r="F295" s="337">
        <v>102.32</v>
      </c>
      <c r="G295" s="337">
        <v>251.53</v>
      </c>
      <c r="H295" s="337">
        <v>123.04</v>
      </c>
      <c r="I295" s="337">
        <v>133.05000000000001</v>
      </c>
      <c r="J295" s="337">
        <v>129.34</v>
      </c>
      <c r="K295" s="337">
        <v>149.85</v>
      </c>
      <c r="L295" s="337">
        <v>63.93</v>
      </c>
      <c r="M295" s="337">
        <v>106.27</v>
      </c>
      <c r="N295" s="337">
        <v>172.88</v>
      </c>
      <c r="O295" s="337">
        <v>73.03</v>
      </c>
      <c r="P295" s="337">
        <v>75.67</v>
      </c>
      <c r="Q295" s="337">
        <v>108.22</v>
      </c>
      <c r="R295" s="337">
        <v>103.73</v>
      </c>
      <c r="S295" s="337">
        <v>82.27</v>
      </c>
      <c r="T295" s="337">
        <v>96.67</v>
      </c>
      <c r="U295" s="337">
        <v>106.76</v>
      </c>
      <c r="V295" s="337">
        <v>80.5</v>
      </c>
      <c r="W295" s="337">
        <v>91.14</v>
      </c>
      <c r="X295" s="337">
        <v>105.13</v>
      </c>
      <c r="Y295" s="337">
        <v>114</v>
      </c>
      <c r="Z295" s="337">
        <v>163.66999999999999</v>
      </c>
      <c r="AA295" s="337">
        <v>89.82</v>
      </c>
      <c r="AB295" s="337">
        <v>120.31</v>
      </c>
      <c r="AC295" s="434">
        <v>0</v>
      </c>
      <c r="AD295" s="337">
        <v>43.08</v>
      </c>
      <c r="AE295" s="423">
        <v>270.27</v>
      </c>
      <c r="AF295" s="423" t="s">
        <v>111</v>
      </c>
      <c r="AG295" s="438">
        <v>116.84</v>
      </c>
      <c r="AH295" s="329"/>
      <c r="AI295" s="342"/>
      <c r="AJ295" s="335" t="s">
        <v>97</v>
      </c>
      <c r="AK295" s="337">
        <v>116.84</v>
      </c>
      <c r="AL295" s="337">
        <v>117.4</v>
      </c>
      <c r="AM295" s="346">
        <v>139.52000000000001</v>
      </c>
      <c r="AN295" s="346">
        <v>156.86000000000001</v>
      </c>
      <c r="AO295" s="346">
        <v>108.45</v>
      </c>
      <c r="AP295" s="346">
        <v>89.65</v>
      </c>
      <c r="AQ295" s="346">
        <v>77.319999999999993</v>
      </c>
      <c r="AR295" s="346">
        <v>94.42</v>
      </c>
      <c r="AS295" s="346">
        <v>116.93</v>
      </c>
      <c r="AT295" s="346">
        <v>117.78</v>
      </c>
      <c r="AU295" s="346">
        <v>100.94</v>
      </c>
    </row>
    <row r="296" spans="1:47" x14ac:dyDescent="0.15">
      <c r="A296" s="329"/>
      <c r="B296" s="341" t="s">
        <v>107</v>
      </c>
      <c r="C296" s="326" t="s">
        <v>84</v>
      </c>
      <c r="D296" s="360">
        <v>116.96</v>
      </c>
      <c r="E296" s="331">
        <v>116.95</v>
      </c>
      <c r="F296" s="331">
        <v>104.54</v>
      </c>
      <c r="G296" s="331">
        <v>285.64999999999998</v>
      </c>
      <c r="H296" s="331">
        <v>134.87</v>
      </c>
      <c r="I296" s="331">
        <v>122.23</v>
      </c>
      <c r="J296" s="331">
        <v>105.37</v>
      </c>
      <c r="K296" s="331">
        <v>141.76</v>
      </c>
      <c r="L296" s="331">
        <v>61.63</v>
      </c>
      <c r="M296" s="331">
        <v>107.48</v>
      </c>
      <c r="N296" s="331">
        <v>168.57</v>
      </c>
      <c r="O296" s="331">
        <v>68.260000000000005</v>
      </c>
      <c r="P296" s="331">
        <v>54.88</v>
      </c>
      <c r="Q296" s="331">
        <v>110.34</v>
      </c>
      <c r="R296" s="331">
        <v>106.31</v>
      </c>
      <c r="S296" s="331">
        <v>85.18</v>
      </c>
      <c r="T296" s="331">
        <v>101.39</v>
      </c>
      <c r="U296" s="331">
        <v>108.31</v>
      </c>
      <c r="V296" s="331">
        <v>86.19</v>
      </c>
      <c r="W296" s="331">
        <v>90.29</v>
      </c>
      <c r="X296" s="331">
        <v>108.1</v>
      </c>
      <c r="Y296" s="331">
        <v>118.47</v>
      </c>
      <c r="Z296" s="331">
        <v>181.79</v>
      </c>
      <c r="AA296" s="331">
        <v>87.74</v>
      </c>
      <c r="AB296" s="331">
        <v>116.51</v>
      </c>
      <c r="AC296" s="433">
        <v>0</v>
      </c>
      <c r="AD296" s="331">
        <v>40.71</v>
      </c>
      <c r="AE296" s="358">
        <v>269.06</v>
      </c>
      <c r="AF296" s="358" t="s">
        <v>111</v>
      </c>
      <c r="AG296" s="436">
        <v>116.96</v>
      </c>
      <c r="AH296" s="329"/>
      <c r="AI296" s="341" t="s">
        <v>107</v>
      </c>
      <c r="AJ296" s="326" t="s">
        <v>84</v>
      </c>
      <c r="AK296" s="331">
        <v>116.96</v>
      </c>
      <c r="AL296" s="331">
        <v>114.89</v>
      </c>
      <c r="AM296" s="344">
        <v>135.52000000000001</v>
      </c>
      <c r="AN296" s="344">
        <v>145.88999999999999</v>
      </c>
      <c r="AO296" s="344">
        <v>118.31</v>
      </c>
      <c r="AP296" s="344">
        <v>88.74</v>
      </c>
      <c r="AQ296" s="344">
        <v>72.430000000000007</v>
      </c>
      <c r="AR296" s="344">
        <v>96.19</v>
      </c>
      <c r="AS296" s="344">
        <v>118.45</v>
      </c>
      <c r="AT296" s="344">
        <v>119.52</v>
      </c>
      <c r="AU296" s="344">
        <v>101.51</v>
      </c>
    </row>
    <row r="297" spans="1:47" x14ac:dyDescent="0.15">
      <c r="A297" s="329"/>
      <c r="B297" s="341"/>
      <c r="C297" s="329" t="s">
        <v>86</v>
      </c>
      <c r="D297" s="360">
        <v>117.33</v>
      </c>
      <c r="E297" s="331">
        <v>117.25</v>
      </c>
      <c r="F297" s="331">
        <v>103.64</v>
      </c>
      <c r="G297" s="331">
        <v>318</v>
      </c>
      <c r="H297" s="331">
        <v>139.31</v>
      </c>
      <c r="I297" s="331">
        <v>124.36</v>
      </c>
      <c r="J297" s="331">
        <v>115.77</v>
      </c>
      <c r="K297" s="331">
        <v>143.54</v>
      </c>
      <c r="L297" s="331">
        <v>58.62</v>
      </c>
      <c r="M297" s="331">
        <v>116.56</v>
      </c>
      <c r="N297" s="331">
        <v>162.62</v>
      </c>
      <c r="O297" s="331">
        <v>58.89</v>
      </c>
      <c r="P297" s="331">
        <v>59.22</v>
      </c>
      <c r="Q297" s="331">
        <v>112.12</v>
      </c>
      <c r="R297" s="331">
        <v>104.49</v>
      </c>
      <c r="S297" s="331">
        <v>93.04</v>
      </c>
      <c r="T297" s="331">
        <v>96.01</v>
      </c>
      <c r="U297" s="331">
        <v>110.47</v>
      </c>
      <c r="V297" s="331">
        <v>88.24</v>
      </c>
      <c r="W297" s="331">
        <v>88.67</v>
      </c>
      <c r="X297" s="331">
        <v>107.43</v>
      </c>
      <c r="Y297" s="331">
        <v>113.75</v>
      </c>
      <c r="Z297" s="331">
        <v>178.46</v>
      </c>
      <c r="AA297" s="331">
        <v>96.36</v>
      </c>
      <c r="AB297" s="331">
        <v>113.91</v>
      </c>
      <c r="AC297" s="433">
        <v>0</v>
      </c>
      <c r="AD297" s="331">
        <v>43.6</v>
      </c>
      <c r="AE297" s="358">
        <v>278.39999999999998</v>
      </c>
      <c r="AF297" s="358" t="s">
        <v>111</v>
      </c>
      <c r="AG297" s="436">
        <v>117.33</v>
      </c>
      <c r="AH297" s="329"/>
      <c r="AI297" s="341"/>
      <c r="AJ297" s="329" t="s">
        <v>86</v>
      </c>
      <c r="AK297" s="331">
        <v>117.33</v>
      </c>
      <c r="AL297" s="331">
        <v>112.11</v>
      </c>
      <c r="AM297" s="344">
        <v>132.38999999999999</v>
      </c>
      <c r="AN297" s="344">
        <v>139.87</v>
      </c>
      <c r="AO297" s="344">
        <v>119.92</v>
      </c>
      <c r="AP297" s="344">
        <v>86.02</v>
      </c>
      <c r="AQ297" s="344">
        <v>72.09</v>
      </c>
      <c r="AR297" s="344">
        <v>92.92</v>
      </c>
      <c r="AS297" s="344">
        <v>120.42</v>
      </c>
      <c r="AT297" s="344">
        <v>121.37</v>
      </c>
      <c r="AU297" s="344">
        <v>103.98</v>
      </c>
    </row>
    <row r="298" spans="1:47" x14ac:dyDescent="0.15">
      <c r="A298" s="329"/>
      <c r="B298" s="341"/>
      <c r="C298" s="329" t="s">
        <v>88</v>
      </c>
      <c r="D298" s="360">
        <v>117.68</v>
      </c>
      <c r="E298" s="331">
        <v>117.54</v>
      </c>
      <c r="F298" s="331">
        <v>103.11</v>
      </c>
      <c r="G298" s="331">
        <v>383.93</v>
      </c>
      <c r="H298" s="331">
        <v>142.54</v>
      </c>
      <c r="I298" s="331">
        <v>108.79</v>
      </c>
      <c r="J298" s="331">
        <v>80.540000000000006</v>
      </c>
      <c r="K298" s="331">
        <v>125.09</v>
      </c>
      <c r="L298" s="331">
        <v>69.31</v>
      </c>
      <c r="M298" s="331">
        <v>128.59</v>
      </c>
      <c r="N298" s="331">
        <v>158.43</v>
      </c>
      <c r="O298" s="331">
        <v>84.74</v>
      </c>
      <c r="P298" s="331">
        <v>62.92</v>
      </c>
      <c r="Q298" s="331">
        <v>108.95</v>
      </c>
      <c r="R298" s="331">
        <v>106.31</v>
      </c>
      <c r="S298" s="331">
        <v>79.12</v>
      </c>
      <c r="T298" s="331">
        <v>93.03</v>
      </c>
      <c r="U298" s="331">
        <v>109.24</v>
      </c>
      <c r="V298" s="331">
        <v>91.22</v>
      </c>
      <c r="W298" s="331">
        <v>88.42</v>
      </c>
      <c r="X298" s="331">
        <v>110.96</v>
      </c>
      <c r="Y298" s="331">
        <v>110.7</v>
      </c>
      <c r="Z298" s="331">
        <v>191.22</v>
      </c>
      <c r="AA298" s="331">
        <v>98.9</v>
      </c>
      <c r="AB298" s="331">
        <v>112.14</v>
      </c>
      <c r="AC298" s="433">
        <v>0</v>
      </c>
      <c r="AD298" s="331">
        <v>44.79</v>
      </c>
      <c r="AE298" s="358">
        <v>285.45</v>
      </c>
      <c r="AF298" s="358" t="s">
        <v>111</v>
      </c>
      <c r="AG298" s="436">
        <v>117.68</v>
      </c>
      <c r="AH298" s="329"/>
      <c r="AI298" s="341"/>
      <c r="AJ298" s="329" t="s">
        <v>88</v>
      </c>
      <c r="AK298" s="331">
        <v>117.68</v>
      </c>
      <c r="AL298" s="331">
        <v>110.94</v>
      </c>
      <c r="AM298" s="344">
        <v>126.42</v>
      </c>
      <c r="AN298" s="344">
        <v>130.66</v>
      </c>
      <c r="AO298" s="344">
        <v>120.39</v>
      </c>
      <c r="AP298" s="344">
        <v>90.59</v>
      </c>
      <c r="AQ298" s="344">
        <v>88.6</v>
      </c>
      <c r="AR298" s="344">
        <v>93.48</v>
      </c>
      <c r="AS298" s="344">
        <v>121.04</v>
      </c>
      <c r="AT298" s="344">
        <v>121.7</v>
      </c>
      <c r="AU298" s="344">
        <v>108.1</v>
      </c>
    </row>
    <row r="299" spans="1:47" x14ac:dyDescent="0.15">
      <c r="A299" s="329"/>
      <c r="B299" s="341"/>
      <c r="C299" s="329" t="s">
        <v>89</v>
      </c>
      <c r="D299" s="360">
        <v>120.4</v>
      </c>
      <c r="E299" s="331">
        <v>120.33</v>
      </c>
      <c r="F299" s="331">
        <v>105.03</v>
      </c>
      <c r="G299" s="331">
        <v>438.6</v>
      </c>
      <c r="H299" s="331">
        <v>151.11000000000001</v>
      </c>
      <c r="I299" s="331">
        <v>115.69</v>
      </c>
      <c r="J299" s="331">
        <v>103.95</v>
      </c>
      <c r="K299" s="331">
        <v>126.32</v>
      </c>
      <c r="L299" s="331">
        <v>75.150000000000006</v>
      </c>
      <c r="M299" s="331">
        <v>143.13999999999999</v>
      </c>
      <c r="N299" s="331">
        <v>154.47</v>
      </c>
      <c r="O299" s="331">
        <v>67.430000000000007</v>
      </c>
      <c r="P299" s="331">
        <v>90.31</v>
      </c>
      <c r="Q299" s="331">
        <v>109.66</v>
      </c>
      <c r="R299" s="331">
        <v>108.05</v>
      </c>
      <c r="S299" s="331">
        <v>88.16</v>
      </c>
      <c r="T299" s="331">
        <v>95.85</v>
      </c>
      <c r="U299" s="331">
        <v>106.29</v>
      </c>
      <c r="V299" s="331">
        <v>94.93</v>
      </c>
      <c r="W299" s="331">
        <v>89.95</v>
      </c>
      <c r="X299" s="331">
        <v>104.32</v>
      </c>
      <c r="Y299" s="331">
        <v>108.67</v>
      </c>
      <c r="Z299" s="331">
        <v>186.83</v>
      </c>
      <c r="AA299" s="331">
        <v>99.28</v>
      </c>
      <c r="AB299" s="331">
        <v>98.69</v>
      </c>
      <c r="AC299" s="433">
        <v>0</v>
      </c>
      <c r="AD299" s="331">
        <v>42.37</v>
      </c>
      <c r="AE299" s="358">
        <v>300</v>
      </c>
      <c r="AF299" s="358" t="s">
        <v>111</v>
      </c>
      <c r="AG299" s="436">
        <v>120.4</v>
      </c>
      <c r="AH299" s="329"/>
      <c r="AI299" s="341"/>
      <c r="AJ299" s="329" t="s">
        <v>89</v>
      </c>
      <c r="AK299" s="331">
        <v>120.4</v>
      </c>
      <c r="AL299" s="331">
        <v>111.45</v>
      </c>
      <c r="AM299" s="344">
        <v>128.97999999999999</v>
      </c>
      <c r="AN299" s="344">
        <v>131.62</v>
      </c>
      <c r="AO299" s="344">
        <v>124.69</v>
      </c>
      <c r="AP299" s="344">
        <v>88.97</v>
      </c>
      <c r="AQ299" s="344">
        <v>80.41</v>
      </c>
      <c r="AR299" s="344">
        <v>91.69</v>
      </c>
      <c r="AS299" s="344">
        <v>125.35</v>
      </c>
      <c r="AT299" s="344">
        <v>126.38</v>
      </c>
      <c r="AU299" s="344">
        <v>107.02</v>
      </c>
    </row>
    <row r="300" spans="1:47" x14ac:dyDescent="0.15">
      <c r="A300" s="329"/>
      <c r="B300" s="341"/>
      <c r="C300" s="329" t="s">
        <v>90</v>
      </c>
      <c r="D300" s="360">
        <v>122.93</v>
      </c>
      <c r="E300" s="331">
        <v>122.93</v>
      </c>
      <c r="F300" s="331">
        <v>108.06</v>
      </c>
      <c r="G300" s="331">
        <v>407.09</v>
      </c>
      <c r="H300" s="331">
        <v>154.37</v>
      </c>
      <c r="I300" s="331">
        <v>125.82</v>
      </c>
      <c r="J300" s="331">
        <v>139.63</v>
      </c>
      <c r="K300" s="331">
        <v>128.27000000000001</v>
      </c>
      <c r="L300" s="331">
        <v>84.79</v>
      </c>
      <c r="M300" s="331">
        <v>134.62</v>
      </c>
      <c r="N300" s="331">
        <v>153.9</v>
      </c>
      <c r="O300" s="331">
        <v>70.77</v>
      </c>
      <c r="P300" s="331">
        <v>85.04</v>
      </c>
      <c r="Q300" s="331">
        <v>108.08</v>
      </c>
      <c r="R300" s="331">
        <v>106.43</v>
      </c>
      <c r="S300" s="331">
        <v>87.46</v>
      </c>
      <c r="T300" s="331">
        <v>101.46</v>
      </c>
      <c r="U300" s="331">
        <v>100.21</v>
      </c>
      <c r="V300" s="331">
        <v>93.52</v>
      </c>
      <c r="W300" s="331">
        <v>90.11</v>
      </c>
      <c r="X300" s="331">
        <v>104.84</v>
      </c>
      <c r="Y300" s="331">
        <v>104.42</v>
      </c>
      <c r="Z300" s="331">
        <v>191.66</v>
      </c>
      <c r="AA300" s="331">
        <v>101.66</v>
      </c>
      <c r="AB300" s="331">
        <v>113.25</v>
      </c>
      <c r="AC300" s="433">
        <v>0</v>
      </c>
      <c r="AD300" s="331">
        <v>45.75</v>
      </c>
      <c r="AE300" s="358">
        <v>338.71</v>
      </c>
      <c r="AF300" s="358" t="s">
        <v>111</v>
      </c>
      <c r="AG300" s="436">
        <v>122.93</v>
      </c>
      <c r="AH300" s="329"/>
      <c r="AI300" s="341"/>
      <c r="AJ300" s="329" t="s">
        <v>90</v>
      </c>
      <c r="AK300" s="331">
        <v>122.93</v>
      </c>
      <c r="AL300" s="331">
        <v>112.01</v>
      </c>
      <c r="AM300" s="344">
        <v>131.37</v>
      </c>
      <c r="AN300" s="344">
        <v>135.25</v>
      </c>
      <c r="AO300" s="344">
        <v>124.96</v>
      </c>
      <c r="AP300" s="344">
        <v>87.33</v>
      </c>
      <c r="AQ300" s="344">
        <v>77.12</v>
      </c>
      <c r="AR300" s="344">
        <v>91.45</v>
      </c>
      <c r="AS300" s="344">
        <v>128.47</v>
      </c>
      <c r="AT300" s="344">
        <v>130.13999999999999</v>
      </c>
      <c r="AU300" s="344">
        <v>103.45</v>
      </c>
    </row>
    <row r="301" spans="1:47" x14ac:dyDescent="0.15">
      <c r="A301" s="329"/>
      <c r="B301" s="341"/>
      <c r="C301" s="329" t="s">
        <v>91</v>
      </c>
      <c r="D301" s="360">
        <v>121.02</v>
      </c>
      <c r="E301" s="331">
        <v>120.92</v>
      </c>
      <c r="F301" s="331">
        <v>108.45</v>
      </c>
      <c r="G301" s="331">
        <v>409.68</v>
      </c>
      <c r="H301" s="331">
        <v>151.07</v>
      </c>
      <c r="I301" s="331">
        <v>118.21</v>
      </c>
      <c r="J301" s="331">
        <v>119.93</v>
      </c>
      <c r="K301" s="331">
        <v>123.58</v>
      </c>
      <c r="L301" s="331">
        <v>83.04</v>
      </c>
      <c r="M301" s="331">
        <v>131.88999999999999</v>
      </c>
      <c r="N301" s="331">
        <v>158.6</v>
      </c>
      <c r="O301" s="331">
        <v>70.239999999999995</v>
      </c>
      <c r="P301" s="331">
        <v>64.459999999999994</v>
      </c>
      <c r="Q301" s="331">
        <v>107.54</v>
      </c>
      <c r="R301" s="331">
        <v>106.42</v>
      </c>
      <c r="S301" s="331">
        <v>84.71</v>
      </c>
      <c r="T301" s="331">
        <v>97.6</v>
      </c>
      <c r="U301" s="331">
        <v>100.2</v>
      </c>
      <c r="V301" s="331">
        <v>90.46</v>
      </c>
      <c r="W301" s="331">
        <v>90.49</v>
      </c>
      <c r="X301" s="331">
        <v>103.84</v>
      </c>
      <c r="Y301" s="331">
        <v>94.6</v>
      </c>
      <c r="Z301" s="331">
        <v>198.97</v>
      </c>
      <c r="AA301" s="331">
        <v>95.67</v>
      </c>
      <c r="AB301" s="331">
        <v>113.25</v>
      </c>
      <c r="AC301" s="433">
        <v>0</v>
      </c>
      <c r="AD301" s="331">
        <v>46.27</v>
      </c>
      <c r="AE301" s="358">
        <v>358.21</v>
      </c>
      <c r="AF301" s="358" t="s">
        <v>111</v>
      </c>
      <c r="AG301" s="436">
        <v>121.02</v>
      </c>
      <c r="AH301" s="329"/>
      <c r="AI301" s="341"/>
      <c r="AJ301" s="329" t="s">
        <v>91</v>
      </c>
      <c r="AK301" s="331">
        <v>121.02</v>
      </c>
      <c r="AL301" s="331">
        <v>110.23</v>
      </c>
      <c r="AM301" s="344">
        <v>130.43</v>
      </c>
      <c r="AN301" s="344">
        <v>135.83000000000001</v>
      </c>
      <c r="AO301" s="344">
        <v>122.74</v>
      </c>
      <c r="AP301" s="344">
        <v>85.48</v>
      </c>
      <c r="AQ301" s="344">
        <v>65.790000000000006</v>
      </c>
      <c r="AR301" s="344">
        <v>91.43</v>
      </c>
      <c r="AS301" s="344">
        <v>126.95</v>
      </c>
      <c r="AT301" s="344">
        <v>128.47999999999999</v>
      </c>
      <c r="AU301" s="344">
        <v>101.98</v>
      </c>
    </row>
    <row r="302" spans="1:47" x14ac:dyDescent="0.15">
      <c r="A302" s="329"/>
      <c r="B302" s="341"/>
      <c r="C302" s="329" t="s">
        <v>92</v>
      </c>
      <c r="D302" s="360">
        <v>121.38</v>
      </c>
      <c r="E302" s="331">
        <v>121.28</v>
      </c>
      <c r="F302" s="331">
        <v>107.45</v>
      </c>
      <c r="G302" s="331">
        <v>373.73</v>
      </c>
      <c r="H302" s="331">
        <v>161.03</v>
      </c>
      <c r="I302" s="331">
        <v>120.65</v>
      </c>
      <c r="J302" s="331">
        <v>112.16</v>
      </c>
      <c r="K302" s="331">
        <v>131.68</v>
      </c>
      <c r="L302" s="331">
        <v>84.07</v>
      </c>
      <c r="M302" s="331">
        <v>127.94</v>
      </c>
      <c r="N302" s="331">
        <v>165.15</v>
      </c>
      <c r="O302" s="331">
        <v>77.63</v>
      </c>
      <c r="P302" s="331">
        <v>59.6</v>
      </c>
      <c r="Q302" s="331">
        <v>109.34</v>
      </c>
      <c r="R302" s="331">
        <v>104.28</v>
      </c>
      <c r="S302" s="331">
        <v>87.75</v>
      </c>
      <c r="T302" s="331">
        <v>99.41</v>
      </c>
      <c r="U302" s="331">
        <v>99.26</v>
      </c>
      <c r="V302" s="331">
        <v>84.14</v>
      </c>
      <c r="W302" s="331">
        <v>91.04</v>
      </c>
      <c r="X302" s="331">
        <v>106.05</v>
      </c>
      <c r="Y302" s="331">
        <v>99.2</v>
      </c>
      <c r="Z302" s="331">
        <v>194.56</v>
      </c>
      <c r="AA302" s="331">
        <v>95.16</v>
      </c>
      <c r="AB302" s="331">
        <v>113.79</v>
      </c>
      <c r="AC302" s="433">
        <v>0</v>
      </c>
      <c r="AD302" s="331">
        <v>42.32</v>
      </c>
      <c r="AE302" s="358">
        <v>383.59</v>
      </c>
      <c r="AF302" s="358" t="s">
        <v>111</v>
      </c>
      <c r="AG302" s="436">
        <v>121.38</v>
      </c>
      <c r="AH302" s="329"/>
      <c r="AI302" s="341"/>
      <c r="AJ302" s="329" t="s">
        <v>92</v>
      </c>
      <c r="AK302" s="331">
        <v>121.38</v>
      </c>
      <c r="AL302" s="331">
        <v>116.77</v>
      </c>
      <c r="AM302" s="344">
        <v>139.57</v>
      </c>
      <c r="AN302" s="344">
        <v>146.13999999999999</v>
      </c>
      <c r="AO302" s="344">
        <v>129.66999999999999</v>
      </c>
      <c r="AP302" s="344">
        <v>87.94</v>
      </c>
      <c r="AQ302" s="344">
        <v>75.72</v>
      </c>
      <c r="AR302" s="344">
        <v>92.31</v>
      </c>
      <c r="AS302" s="344">
        <v>123.61</v>
      </c>
      <c r="AT302" s="344">
        <v>125.06</v>
      </c>
      <c r="AU302" s="344">
        <v>100.23</v>
      </c>
    </row>
    <row r="303" spans="1:47" x14ac:dyDescent="0.15">
      <c r="A303" s="329"/>
      <c r="B303" s="341"/>
      <c r="C303" s="329" t="s">
        <v>93</v>
      </c>
      <c r="D303" s="360">
        <v>120.47</v>
      </c>
      <c r="E303" s="331">
        <v>120.37</v>
      </c>
      <c r="F303" s="331">
        <v>108.74</v>
      </c>
      <c r="G303" s="331">
        <v>356.06</v>
      </c>
      <c r="H303" s="331">
        <v>162.88999999999999</v>
      </c>
      <c r="I303" s="331">
        <v>121.46</v>
      </c>
      <c r="J303" s="331">
        <v>122.59</v>
      </c>
      <c r="K303" s="331">
        <v>127.8</v>
      </c>
      <c r="L303" s="331">
        <v>88.45</v>
      </c>
      <c r="M303" s="331">
        <v>123.66</v>
      </c>
      <c r="N303" s="331">
        <v>168.37</v>
      </c>
      <c r="O303" s="331">
        <v>75.08</v>
      </c>
      <c r="P303" s="331">
        <v>75.27</v>
      </c>
      <c r="Q303" s="331">
        <v>109.67</v>
      </c>
      <c r="R303" s="331">
        <v>102.04</v>
      </c>
      <c r="S303" s="331">
        <v>94.63</v>
      </c>
      <c r="T303" s="331">
        <v>94.57</v>
      </c>
      <c r="U303" s="331">
        <v>98.12</v>
      </c>
      <c r="V303" s="331">
        <v>88.13</v>
      </c>
      <c r="W303" s="331">
        <v>89.88</v>
      </c>
      <c r="X303" s="331">
        <v>102.76</v>
      </c>
      <c r="Y303" s="331">
        <v>101.82</v>
      </c>
      <c r="Z303" s="331">
        <v>183.96</v>
      </c>
      <c r="AA303" s="331">
        <v>94.06</v>
      </c>
      <c r="AB303" s="331">
        <v>114.85</v>
      </c>
      <c r="AC303" s="433">
        <v>0</v>
      </c>
      <c r="AD303" s="331">
        <v>40.96</v>
      </c>
      <c r="AE303" s="358">
        <v>376.33</v>
      </c>
      <c r="AF303" s="358" t="s">
        <v>111</v>
      </c>
      <c r="AG303" s="436">
        <v>120.47</v>
      </c>
      <c r="AH303" s="329"/>
      <c r="AI303" s="341"/>
      <c r="AJ303" s="329" t="s">
        <v>93</v>
      </c>
      <c r="AK303" s="331">
        <v>120.47</v>
      </c>
      <c r="AL303" s="331">
        <v>117.34</v>
      </c>
      <c r="AM303" s="344">
        <v>139.59</v>
      </c>
      <c r="AN303" s="344">
        <v>143.49</v>
      </c>
      <c r="AO303" s="344">
        <v>131.53</v>
      </c>
      <c r="AP303" s="344">
        <v>87.85</v>
      </c>
      <c r="AQ303" s="344">
        <v>82.44</v>
      </c>
      <c r="AR303" s="344">
        <v>90.14</v>
      </c>
      <c r="AS303" s="344">
        <v>122.19</v>
      </c>
      <c r="AT303" s="344">
        <v>123.39</v>
      </c>
      <c r="AU303" s="344">
        <v>101.2</v>
      </c>
    </row>
    <row r="304" spans="1:47" x14ac:dyDescent="0.15">
      <c r="A304" s="329"/>
      <c r="B304" s="341"/>
      <c r="C304" s="329" t="s">
        <v>94</v>
      </c>
      <c r="D304" s="360">
        <v>122</v>
      </c>
      <c r="E304" s="331">
        <v>121.88</v>
      </c>
      <c r="F304" s="331">
        <v>108.93</v>
      </c>
      <c r="G304" s="331">
        <v>316.62</v>
      </c>
      <c r="H304" s="331">
        <v>163.84</v>
      </c>
      <c r="I304" s="331">
        <v>122.28</v>
      </c>
      <c r="J304" s="331">
        <v>125.63</v>
      </c>
      <c r="K304" s="331">
        <v>130.13999999999999</v>
      </c>
      <c r="L304" s="331">
        <v>82.72</v>
      </c>
      <c r="M304" s="331">
        <v>109.5</v>
      </c>
      <c r="N304" s="331">
        <v>174.94</v>
      </c>
      <c r="O304" s="331">
        <v>76.540000000000006</v>
      </c>
      <c r="P304" s="331">
        <v>79.11</v>
      </c>
      <c r="Q304" s="331">
        <v>107.22</v>
      </c>
      <c r="R304" s="331">
        <v>107.69</v>
      </c>
      <c r="S304" s="331">
        <v>81.39</v>
      </c>
      <c r="T304" s="331">
        <v>101.58</v>
      </c>
      <c r="U304" s="331">
        <v>106.49</v>
      </c>
      <c r="V304" s="331">
        <v>91.11</v>
      </c>
      <c r="W304" s="331">
        <v>90.12</v>
      </c>
      <c r="X304" s="331">
        <v>103.1</v>
      </c>
      <c r="Y304" s="331">
        <v>100.58</v>
      </c>
      <c r="Z304" s="331">
        <v>186.48</v>
      </c>
      <c r="AA304" s="331">
        <v>101.77</v>
      </c>
      <c r="AB304" s="331">
        <v>113.33</v>
      </c>
      <c r="AC304" s="433">
        <v>0</v>
      </c>
      <c r="AD304" s="331">
        <v>43.08</v>
      </c>
      <c r="AE304" s="358">
        <v>357.61</v>
      </c>
      <c r="AF304" s="358" t="s">
        <v>111</v>
      </c>
      <c r="AG304" s="436">
        <v>122</v>
      </c>
      <c r="AH304" s="329"/>
      <c r="AI304" s="341"/>
      <c r="AJ304" s="329" t="s">
        <v>94</v>
      </c>
      <c r="AK304" s="331">
        <v>122</v>
      </c>
      <c r="AL304" s="331">
        <v>118.12</v>
      </c>
      <c r="AM304" s="344">
        <v>142.07</v>
      </c>
      <c r="AN304" s="344">
        <v>147.25</v>
      </c>
      <c r="AO304" s="344">
        <v>130.63999999999999</v>
      </c>
      <c r="AP304" s="344">
        <v>87.63</v>
      </c>
      <c r="AQ304" s="344">
        <v>80.08</v>
      </c>
      <c r="AR304" s="344">
        <v>90.52</v>
      </c>
      <c r="AS304" s="344">
        <v>124.14</v>
      </c>
      <c r="AT304" s="344">
        <v>125.5</v>
      </c>
      <c r="AU304" s="344">
        <v>101.27</v>
      </c>
    </row>
    <row r="305" spans="1:47" x14ac:dyDescent="0.15">
      <c r="A305" s="329"/>
      <c r="B305" s="341"/>
      <c r="C305" s="329" t="s">
        <v>95</v>
      </c>
      <c r="D305" s="360">
        <v>120.2</v>
      </c>
      <c r="E305" s="331">
        <v>120.1</v>
      </c>
      <c r="F305" s="331">
        <v>113.56</v>
      </c>
      <c r="G305" s="331">
        <v>279.52</v>
      </c>
      <c r="H305" s="331">
        <v>166.03</v>
      </c>
      <c r="I305" s="331">
        <v>115.57</v>
      </c>
      <c r="J305" s="331">
        <v>105.31</v>
      </c>
      <c r="K305" s="331">
        <v>128.57</v>
      </c>
      <c r="L305" s="331">
        <v>76.13</v>
      </c>
      <c r="M305" s="331">
        <v>111.73</v>
      </c>
      <c r="N305" s="331">
        <v>177.56</v>
      </c>
      <c r="O305" s="331">
        <v>79.75</v>
      </c>
      <c r="P305" s="331">
        <v>80.59</v>
      </c>
      <c r="Q305" s="331">
        <v>107.85</v>
      </c>
      <c r="R305" s="331">
        <v>109.23</v>
      </c>
      <c r="S305" s="331">
        <v>87.2</v>
      </c>
      <c r="T305" s="331">
        <v>95.6</v>
      </c>
      <c r="U305" s="331">
        <v>103.69</v>
      </c>
      <c r="V305" s="331">
        <v>89.78</v>
      </c>
      <c r="W305" s="331">
        <v>89.31</v>
      </c>
      <c r="X305" s="331">
        <v>99.84</v>
      </c>
      <c r="Y305" s="331">
        <v>97.38</v>
      </c>
      <c r="Z305" s="331">
        <v>174.64</v>
      </c>
      <c r="AA305" s="331">
        <v>104.32</v>
      </c>
      <c r="AB305" s="331">
        <v>113.78</v>
      </c>
      <c r="AC305" s="433">
        <v>0</v>
      </c>
      <c r="AD305" s="331">
        <v>42.95</v>
      </c>
      <c r="AE305" s="358">
        <v>366.8</v>
      </c>
      <c r="AF305" s="358" t="s">
        <v>111</v>
      </c>
      <c r="AG305" s="436">
        <v>120.2</v>
      </c>
      <c r="AH305" s="329"/>
      <c r="AI305" s="341"/>
      <c r="AJ305" s="329" t="s">
        <v>95</v>
      </c>
      <c r="AK305" s="331">
        <v>120.2</v>
      </c>
      <c r="AL305" s="331">
        <v>118.29</v>
      </c>
      <c r="AM305" s="344">
        <v>142.47999999999999</v>
      </c>
      <c r="AN305" s="344">
        <v>146.91</v>
      </c>
      <c r="AO305" s="344">
        <v>134.16</v>
      </c>
      <c r="AP305" s="344">
        <v>87.48</v>
      </c>
      <c r="AQ305" s="344">
        <v>81.52</v>
      </c>
      <c r="AR305" s="344">
        <v>89.94</v>
      </c>
      <c r="AS305" s="344">
        <v>121.57</v>
      </c>
      <c r="AT305" s="344">
        <v>122.47</v>
      </c>
      <c r="AU305" s="344">
        <v>105.79</v>
      </c>
    </row>
    <row r="306" spans="1:47" x14ac:dyDescent="0.15">
      <c r="A306" s="329"/>
      <c r="B306" s="341"/>
      <c r="C306" s="329" t="s">
        <v>96</v>
      </c>
      <c r="D306" s="360">
        <v>117.44</v>
      </c>
      <c r="E306" s="331">
        <v>117.37</v>
      </c>
      <c r="F306" s="331">
        <v>110.35</v>
      </c>
      <c r="G306" s="331">
        <v>271.42</v>
      </c>
      <c r="H306" s="331">
        <v>158.97</v>
      </c>
      <c r="I306" s="331">
        <v>109.83</v>
      </c>
      <c r="J306" s="331">
        <v>93.04</v>
      </c>
      <c r="K306" s="331">
        <v>126.06</v>
      </c>
      <c r="L306" s="331">
        <v>73.819999999999993</v>
      </c>
      <c r="M306" s="331">
        <v>119.3</v>
      </c>
      <c r="N306" s="331">
        <v>179.36</v>
      </c>
      <c r="O306" s="331">
        <v>78.03</v>
      </c>
      <c r="P306" s="331">
        <v>74.680000000000007</v>
      </c>
      <c r="Q306" s="331">
        <v>107.26</v>
      </c>
      <c r="R306" s="331">
        <v>108.62</v>
      </c>
      <c r="S306" s="331">
        <v>88.6</v>
      </c>
      <c r="T306" s="331">
        <v>96.33</v>
      </c>
      <c r="U306" s="331">
        <v>102.04</v>
      </c>
      <c r="V306" s="331">
        <v>89.87</v>
      </c>
      <c r="W306" s="331">
        <v>88.32</v>
      </c>
      <c r="X306" s="331">
        <v>103.73</v>
      </c>
      <c r="Y306" s="331">
        <v>103.13</v>
      </c>
      <c r="Z306" s="331">
        <v>193.71</v>
      </c>
      <c r="AA306" s="331">
        <v>102.12</v>
      </c>
      <c r="AB306" s="331">
        <v>109.99</v>
      </c>
      <c r="AC306" s="433">
        <v>0</v>
      </c>
      <c r="AD306" s="331">
        <v>43.4</v>
      </c>
      <c r="AE306" s="358">
        <v>344.55</v>
      </c>
      <c r="AF306" s="358" t="s">
        <v>111</v>
      </c>
      <c r="AG306" s="436">
        <v>117.44</v>
      </c>
      <c r="AH306" s="329"/>
      <c r="AI306" s="341"/>
      <c r="AJ306" s="329" t="s">
        <v>96</v>
      </c>
      <c r="AK306" s="331">
        <v>117.44</v>
      </c>
      <c r="AL306" s="331">
        <v>116.95</v>
      </c>
      <c r="AM306" s="344">
        <v>140.35</v>
      </c>
      <c r="AN306" s="344">
        <v>146.22999999999999</v>
      </c>
      <c r="AO306" s="344">
        <v>127.29</v>
      </c>
      <c r="AP306" s="344">
        <v>86.77</v>
      </c>
      <c r="AQ306" s="344">
        <v>77.459999999999994</v>
      </c>
      <c r="AR306" s="344">
        <v>91.98</v>
      </c>
      <c r="AS306" s="344">
        <v>118.43</v>
      </c>
      <c r="AT306" s="344">
        <v>118.97</v>
      </c>
      <c r="AU306" s="344">
        <v>108.68</v>
      </c>
    </row>
    <row r="307" spans="1:47" x14ac:dyDescent="0.15">
      <c r="A307" s="329"/>
      <c r="B307" s="342"/>
      <c r="C307" s="335" t="s">
        <v>97</v>
      </c>
      <c r="D307" s="362">
        <v>119.1</v>
      </c>
      <c r="E307" s="337">
        <v>119.1</v>
      </c>
      <c r="F307" s="337">
        <v>113.5</v>
      </c>
      <c r="G307" s="337">
        <v>293.10000000000002</v>
      </c>
      <c r="H307" s="337">
        <v>144.19999999999999</v>
      </c>
      <c r="I307" s="337">
        <v>114.7</v>
      </c>
      <c r="J307" s="337">
        <v>89</v>
      </c>
      <c r="K307" s="337">
        <v>138</v>
      </c>
      <c r="L307" s="337">
        <v>70.2</v>
      </c>
      <c r="M307" s="337">
        <v>121.9</v>
      </c>
      <c r="N307" s="337">
        <v>186.3</v>
      </c>
      <c r="O307" s="337">
        <v>82.8</v>
      </c>
      <c r="P307" s="337">
        <v>85.6</v>
      </c>
      <c r="Q307" s="337">
        <v>107.1</v>
      </c>
      <c r="R307" s="337">
        <v>107.5</v>
      </c>
      <c r="S307" s="337">
        <v>83.6</v>
      </c>
      <c r="T307" s="337">
        <v>97.9</v>
      </c>
      <c r="U307" s="337">
        <v>98.7</v>
      </c>
      <c r="V307" s="337">
        <v>87.7</v>
      </c>
      <c r="W307" s="337">
        <v>88.6</v>
      </c>
      <c r="X307" s="337">
        <v>98</v>
      </c>
      <c r="Y307" s="337">
        <v>93.2</v>
      </c>
      <c r="Z307" s="337">
        <v>165.8</v>
      </c>
      <c r="AA307" s="337">
        <v>99.1</v>
      </c>
      <c r="AB307" s="337">
        <v>113.5</v>
      </c>
      <c r="AC307" s="434">
        <v>0</v>
      </c>
      <c r="AD307" s="337">
        <v>40.799999999999997</v>
      </c>
      <c r="AE307" s="358">
        <v>360.2</v>
      </c>
      <c r="AF307" s="358" t="s">
        <v>111</v>
      </c>
      <c r="AG307" s="436">
        <v>119.1</v>
      </c>
      <c r="AH307" s="329"/>
      <c r="AI307" s="342"/>
      <c r="AJ307" s="335" t="s">
        <v>97</v>
      </c>
      <c r="AK307" s="337">
        <v>119.1</v>
      </c>
      <c r="AL307" s="337">
        <v>117.1</v>
      </c>
      <c r="AM307" s="346">
        <v>143.30000000000001</v>
      </c>
      <c r="AN307" s="346">
        <v>157.80000000000001</v>
      </c>
      <c r="AO307" s="346">
        <v>118.3</v>
      </c>
      <c r="AP307" s="346">
        <v>83.3</v>
      </c>
      <c r="AQ307" s="346">
        <v>79.8</v>
      </c>
      <c r="AR307" s="346">
        <v>84.4</v>
      </c>
      <c r="AS307" s="346">
        <v>120.9</v>
      </c>
      <c r="AT307" s="346">
        <v>121.7</v>
      </c>
      <c r="AU307" s="346">
        <v>109</v>
      </c>
    </row>
    <row r="308" spans="1:47" x14ac:dyDescent="0.15">
      <c r="A308" s="329"/>
      <c r="B308" s="340" t="s">
        <v>108</v>
      </c>
      <c r="C308" s="326" t="s">
        <v>84</v>
      </c>
      <c r="D308" s="360">
        <v>108.61</v>
      </c>
      <c r="E308" s="331">
        <v>108.57</v>
      </c>
      <c r="F308" s="331">
        <v>106.83</v>
      </c>
      <c r="G308" s="331">
        <v>319.55</v>
      </c>
      <c r="H308" s="331">
        <v>96.94</v>
      </c>
      <c r="I308" s="331">
        <v>111.28</v>
      </c>
      <c r="J308" s="331">
        <v>125.09</v>
      </c>
      <c r="K308" s="331">
        <v>115.36</v>
      </c>
      <c r="L308" s="331">
        <v>68.900000000000006</v>
      </c>
      <c r="M308" s="331">
        <v>143.94</v>
      </c>
      <c r="N308" s="331">
        <v>79.34</v>
      </c>
      <c r="O308" s="331">
        <v>74.040000000000006</v>
      </c>
      <c r="P308" s="331">
        <v>115.6</v>
      </c>
      <c r="Q308" s="331">
        <v>100.63</v>
      </c>
      <c r="R308" s="331">
        <v>100.16</v>
      </c>
      <c r="S308" s="331">
        <v>91.69</v>
      </c>
      <c r="T308" s="331">
        <v>92.71</v>
      </c>
      <c r="U308" s="331">
        <v>91.31</v>
      </c>
      <c r="V308" s="331">
        <v>90.75</v>
      </c>
      <c r="W308" s="331">
        <v>87.46</v>
      </c>
      <c r="X308" s="331">
        <v>120.33</v>
      </c>
      <c r="Y308" s="331">
        <v>97.93</v>
      </c>
      <c r="Z308" s="331">
        <v>274.43</v>
      </c>
      <c r="AA308" s="331">
        <v>105.31</v>
      </c>
      <c r="AB308" s="331">
        <v>109.85</v>
      </c>
      <c r="AC308" s="433">
        <v>0</v>
      </c>
      <c r="AD308" s="331">
        <v>42.62</v>
      </c>
      <c r="AE308" s="424">
        <v>351.48</v>
      </c>
      <c r="AF308" s="424" t="s">
        <v>111</v>
      </c>
      <c r="AG308" s="437">
        <v>108.61</v>
      </c>
      <c r="AH308" s="329"/>
      <c r="AI308" s="340" t="s">
        <v>108</v>
      </c>
      <c r="AJ308" s="326" t="s">
        <v>84</v>
      </c>
      <c r="AK308" s="331">
        <v>108.61</v>
      </c>
      <c r="AL308" s="331">
        <v>101.79</v>
      </c>
      <c r="AM308" s="344">
        <v>111.39</v>
      </c>
      <c r="AN308" s="344">
        <v>108.77</v>
      </c>
      <c r="AO308" s="344">
        <v>116.58</v>
      </c>
      <c r="AP308" s="344">
        <v>90.19</v>
      </c>
      <c r="AQ308" s="344">
        <v>88.55</v>
      </c>
      <c r="AR308" s="344">
        <v>91.16</v>
      </c>
      <c r="AS308" s="344">
        <v>112.14</v>
      </c>
      <c r="AT308" s="344">
        <v>112.69</v>
      </c>
      <c r="AU308" s="344">
        <v>102.9</v>
      </c>
    </row>
    <row r="309" spans="1:47" x14ac:dyDescent="0.15">
      <c r="A309" s="329"/>
      <c r="B309" s="341"/>
      <c r="C309" s="329" t="s">
        <v>86</v>
      </c>
      <c r="D309" s="360">
        <v>105.33</v>
      </c>
      <c r="E309" s="331">
        <v>105.24</v>
      </c>
      <c r="F309" s="331">
        <v>103.71</v>
      </c>
      <c r="G309" s="331">
        <v>316.45</v>
      </c>
      <c r="H309" s="331">
        <v>99.43</v>
      </c>
      <c r="I309" s="331">
        <v>107.73</v>
      </c>
      <c r="J309" s="331">
        <v>101.52</v>
      </c>
      <c r="K309" s="331">
        <v>117.14</v>
      </c>
      <c r="L309" s="331">
        <v>64.25</v>
      </c>
      <c r="M309" s="331">
        <v>142.59</v>
      </c>
      <c r="N309" s="331">
        <v>81.17</v>
      </c>
      <c r="O309" s="331">
        <v>75.08</v>
      </c>
      <c r="P309" s="331">
        <v>103.45</v>
      </c>
      <c r="Q309" s="331">
        <v>101.93</v>
      </c>
      <c r="R309" s="331">
        <v>101.64</v>
      </c>
      <c r="S309" s="331">
        <v>90.14</v>
      </c>
      <c r="T309" s="331">
        <v>89.88</v>
      </c>
      <c r="U309" s="331">
        <v>88.54</v>
      </c>
      <c r="V309" s="331">
        <v>91.9</v>
      </c>
      <c r="W309" s="331">
        <v>88.05</v>
      </c>
      <c r="X309" s="331">
        <v>118.47</v>
      </c>
      <c r="Y309" s="331">
        <v>101.08</v>
      </c>
      <c r="Z309" s="331">
        <v>261.43</v>
      </c>
      <c r="AA309" s="331">
        <v>103.4</v>
      </c>
      <c r="AB309" s="331">
        <v>109.8</v>
      </c>
      <c r="AC309" s="433">
        <v>0</v>
      </c>
      <c r="AD309" s="331">
        <v>42.13</v>
      </c>
      <c r="AE309" s="358">
        <v>357.87</v>
      </c>
      <c r="AF309" s="358" t="s">
        <v>111</v>
      </c>
      <c r="AG309" s="436">
        <v>105.33</v>
      </c>
      <c r="AH309" s="329"/>
      <c r="AI309" s="341"/>
      <c r="AJ309" s="329" t="s">
        <v>86</v>
      </c>
      <c r="AK309" s="331">
        <v>105.33</v>
      </c>
      <c r="AL309" s="331">
        <v>102.4</v>
      </c>
      <c r="AM309" s="344">
        <v>112.73</v>
      </c>
      <c r="AN309" s="344">
        <v>109.74</v>
      </c>
      <c r="AO309" s="344">
        <v>117.83</v>
      </c>
      <c r="AP309" s="344">
        <v>89.07</v>
      </c>
      <c r="AQ309" s="344">
        <v>84.63</v>
      </c>
      <c r="AR309" s="344">
        <v>90.96</v>
      </c>
      <c r="AS309" s="344">
        <v>108.81</v>
      </c>
      <c r="AT309" s="344">
        <v>109.25</v>
      </c>
      <c r="AU309" s="344">
        <v>101.86</v>
      </c>
    </row>
    <row r="310" spans="1:47" x14ac:dyDescent="0.15">
      <c r="A310" s="329"/>
      <c r="B310" s="341"/>
      <c r="C310" s="329" t="s">
        <v>88</v>
      </c>
      <c r="D310" s="360">
        <v>107.52</v>
      </c>
      <c r="E310" s="331">
        <v>107.42</v>
      </c>
      <c r="F310" s="331">
        <v>104.95</v>
      </c>
      <c r="G310" s="331">
        <v>325.20999999999998</v>
      </c>
      <c r="H310" s="331">
        <v>72.77</v>
      </c>
      <c r="I310" s="331">
        <v>104.9</v>
      </c>
      <c r="J310" s="331">
        <v>78.31</v>
      </c>
      <c r="K310" s="331">
        <v>115.33</v>
      </c>
      <c r="L310" s="331">
        <v>79.260000000000005</v>
      </c>
      <c r="M310" s="331">
        <v>138.91</v>
      </c>
      <c r="N310" s="331">
        <v>81.45</v>
      </c>
      <c r="O310" s="331">
        <v>81.25</v>
      </c>
      <c r="P310" s="331">
        <v>103.36</v>
      </c>
      <c r="Q310" s="331">
        <v>102.35</v>
      </c>
      <c r="R310" s="331">
        <v>102.08</v>
      </c>
      <c r="S310" s="331">
        <v>88.6</v>
      </c>
      <c r="T310" s="331">
        <v>90.27</v>
      </c>
      <c r="U310" s="331">
        <v>89.99</v>
      </c>
      <c r="V310" s="331">
        <v>91.34</v>
      </c>
      <c r="W310" s="331">
        <v>88.04</v>
      </c>
      <c r="X310" s="331">
        <v>119.17</v>
      </c>
      <c r="Y310" s="331">
        <v>85.85</v>
      </c>
      <c r="Z310" s="331">
        <v>276.33999999999997</v>
      </c>
      <c r="AA310" s="331">
        <v>101.35</v>
      </c>
      <c r="AB310" s="331">
        <v>102.66</v>
      </c>
      <c r="AC310" s="433">
        <v>0</v>
      </c>
      <c r="AD310" s="331">
        <v>28.09</v>
      </c>
      <c r="AE310" s="358">
        <v>365.37</v>
      </c>
      <c r="AF310" s="358" t="s">
        <v>111</v>
      </c>
      <c r="AG310" s="436">
        <v>107.52</v>
      </c>
      <c r="AH310" s="329"/>
      <c r="AI310" s="341"/>
      <c r="AJ310" s="329" t="s">
        <v>88</v>
      </c>
      <c r="AK310" s="331">
        <v>107.52</v>
      </c>
      <c r="AL310" s="331">
        <v>98.19</v>
      </c>
      <c r="AM310" s="344">
        <v>109.71</v>
      </c>
      <c r="AN310" s="344">
        <v>109.57</v>
      </c>
      <c r="AO310" s="344">
        <v>107.04</v>
      </c>
      <c r="AP310" s="344">
        <v>87.89</v>
      </c>
      <c r="AQ310" s="344">
        <v>86.96</v>
      </c>
      <c r="AR310" s="344">
        <v>90.39</v>
      </c>
      <c r="AS310" s="344">
        <v>110.81</v>
      </c>
      <c r="AT310" s="344">
        <v>111.53</v>
      </c>
      <c r="AU310" s="344">
        <v>99.9</v>
      </c>
    </row>
    <row r="311" spans="1:47" x14ac:dyDescent="0.15">
      <c r="A311" s="329"/>
      <c r="B311" s="341"/>
      <c r="C311" s="329" t="s">
        <v>89</v>
      </c>
      <c r="D311" s="360">
        <v>109.85</v>
      </c>
      <c r="E311" s="331">
        <v>109.81</v>
      </c>
      <c r="F311" s="331">
        <v>104.7</v>
      </c>
      <c r="G311" s="331">
        <v>352.71</v>
      </c>
      <c r="H311" s="331">
        <v>102.1</v>
      </c>
      <c r="I311" s="331">
        <v>109.54</v>
      </c>
      <c r="J311" s="331">
        <v>99.75</v>
      </c>
      <c r="K311" s="331">
        <v>117.07</v>
      </c>
      <c r="L311" s="331">
        <v>85.75</v>
      </c>
      <c r="M311" s="331">
        <v>137.82</v>
      </c>
      <c r="N311" s="331">
        <v>83.66</v>
      </c>
      <c r="O311" s="331">
        <v>86.64</v>
      </c>
      <c r="P311" s="331">
        <v>98.1</v>
      </c>
      <c r="Q311" s="331">
        <v>105.7</v>
      </c>
      <c r="R311" s="331">
        <v>102.64</v>
      </c>
      <c r="S311" s="331">
        <v>89.19</v>
      </c>
      <c r="T311" s="331">
        <v>90.77</v>
      </c>
      <c r="U311" s="331">
        <v>90.37</v>
      </c>
      <c r="V311" s="331">
        <v>90.08</v>
      </c>
      <c r="W311" s="331">
        <v>89.31</v>
      </c>
      <c r="X311" s="331">
        <v>121.78</v>
      </c>
      <c r="Y311" s="331">
        <v>100.12</v>
      </c>
      <c r="Z311" s="331">
        <v>290.51</v>
      </c>
      <c r="AA311" s="331">
        <v>100.68</v>
      </c>
      <c r="AB311" s="331">
        <v>99.97</v>
      </c>
      <c r="AC311" s="433">
        <v>0</v>
      </c>
      <c r="AD311" s="331">
        <v>40.020000000000003</v>
      </c>
      <c r="AE311" s="358">
        <v>373.11</v>
      </c>
      <c r="AF311" s="358" t="s">
        <v>111</v>
      </c>
      <c r="AG311" s="436">
        <v>109.85</v>
      </c>
      <c r="AH311" s="329"/>
      <c r="AI311" s="341"/>
      <c r="AJ311" s="329" t="s">
        <v>89</v>
      </c>
      <c r="AK311" s="331">
        <v>109.85</v>
      </c>
      <c r="AL311" s="331">
        <v>105.27</v>
      </c>
      <c r="AM311" s="344">
        <v>115.79</v>
      </c>
      <c r="AN311" s="344">
        <v>112.16</v>
      </c>
      <c r="AO311" s="344">
        <v>120.71</v>
      </c>
      <c r="AP311" s="344">
        <v>90.83</v>
      </c>
      <c r="AQ311" s="344">
        <v>86.9</v>
      </c>
      <c r="AR311" s="344">
        <v>92.41</v>
      </c>
      <c r="AS311" s="344">
        <v>112.84</v>
      </c>
      <c r="AT311" s="344">
        <v>113.68</v>
      </c>
      <c r="AU311" s="344">
        <v>100.38</v>
      </c>
    </row>
    <row r="312" spans="1:47" x14ac:dyDescent="0.15">
      <c r="A312" s="329"/>
      <c r="B312" s="341"/>
      <c r="C312" s="329" t="s">
        <v>90</v>
      </c>
      <c r="D312" s="360">
        <v>110.65</v>
      </c>
      <c r="E312" s="331">
        <v>110.64</v>
      </c>
      <c r="F312" s="331">
        <v>105.6</v>
      </c>
      <c r="G312" s="331">
        <v>337.43</v>
      </c>
      <c r="H312" s="331">
        <v>105.59</v>
      </c>
      <c r="I312" s="331">
        <v>108.28</v>
      </c>
      <c r="J312" s="331">
        <v>94.64</v>
      </c>
      <c r="K312" s="331">
        <v>117.05</v>
      </c>
      <c r="L312" s="331">
        <v>93.57</v>
      </c>
      <c r="M312" s="331">
        <v>135.19</v>
      </c>
      <c r="N312" s="331">
        <v>84.34</v>
      </c>
      <c r="O312" s="331">
        <v>88.64</v>
      </c>
      <c r="P312" s="331">
        <v>103.6</v>
      </c>
      <c r="Q312" s="331">
        <v>106.12</v>
      </c>
      <c r="R312" s="331">
        <v>104.47</v>
      </c>
      <c r="S312" s="331">
        <v>88.12</v>
      </c>
      <c r="T312" s="331">
        <v>90.54</v>
      </c>
      <c r="U312" s="331">
        <v>94.95</v>
      </c>
      <c r="V312" s="331">
        <v>89.78</v>
      </c>
      <c r="W312" s="331">
        <v>89.47</v>
      </c>
      <c r="X312" s="331">
        <v>125.33</v>
      </c>
      <c r="Y312" s="331">
        <v>107.83</v>
      </c>
      <c r="Z312" s="331">
        <v>300.89</v>
      </c>
      <c r="AA312" s="331">
        <v>101.11</v>
      </c>
      <c r="AB312" s="331">
        <v>95.53</v>
      </c>
      <c r="AC312" s="433">
        <v>0</v>
      </c>
      <c r="AD312" s="331">
        <v>41.4</v>
      </c>
      <c r="AE312" s="358">
        <v>366.15</v>
      </c>
      <c r="AF312" s="358" t="s">
        <v>111</v>
      </c>
      <c r="AG312" s="436">
        <v>110.65</v>
      </c>
      <c r="AH312" s="329"/>
      <c r="AI312" s="341"/>
      <c r="AJ312" s="329" t="s">
        <v>90</v>
      </c>
      <c r="AK312" s="331">
        <v>110.65</v>
      </c>
      <c r="AL312" s="331">
        <v>106.76</v>
      </c>
      <c r="AM312" s="344">
        <v>117.81</v>
      </c>
      <c r="AN312" s="344">
        <v>114.13</v>
      </c>
      <c r="AO312" s="344">
        <v>123.41</v>
      </c>
      <c r="AP312" s="344">
        <v>92</v>
      </c>
      <c r="AQ312" s="344">
        <v>86.13</v>
      </c>
      <c r="AR312" s="344">
        <v>94.52</v>
      </c>
      <c r="AS312" s="344">
        <v>113.06</v>
      </c>
      <c r="AT312" s="344">
        <v>113.84</v>
      </c>
      <c r="AU312" s="344">
        <v>100.84</v>
      </c>
    </row>
    <row r="313" spans="1:47" x14ac:dyDescent="0.15">
      <c r="A313" s="329"/>
      <c r="B313" s="341"/>
      <c r="C313" s="329" t="s">
        <v>91</v>
      </c>
      <c r="D313" s="360">
        <v>110.41</v>
      </c>
      <c r="E313" s="331">
        <v>110.38</v>
      </c>
      <c r="F313" s="331">
        <v>106.23</v>
      </c>
      <c r="G313" s="331">
        <v>330.54</v>
      </c>
      <c r="H313" s="331">
        <v>111.2</v>
      </c>
      <c r="I313" s="331">
        <v>107.5</v>
      </c>
      <c r="J313" s="331">
        <v>89.93</v>
      </c>
      <c r="K313" s="331">
        <v>113.62</v>
      </c>
      <c r="L313" s="331">
        <v>103.77</v>
      </c>
      <c r="M313" s="331">
        <v>134.62</v>
      </c>
      <c r="N313" s="331">
        <v>83.61</v>
      </c>
      <c r="O313" s="331">
        <v>94.25</v>
      </c>
      <c r="P313" s="331">
        <v>95.52</v>
      </c>
      <c r="Q313" s="331">
        <v>105.5</v>
      </c>
      <c r="R313" s="331">
        <v>104.26</v>
      </c>
      <c r="S313" s="331">
        <v>88.47</v>
      </c>
      <c r="T313" s="331">
        <v>91.58</v>
      </c>
      <c r="U313" s="331">
        <v>96.88</v>
      </c>
      <c r="V313" s="331">
        <v>89.04</v>
      </c>
      <c r="W313" s="331">
        <v>89.75</v>
      </c>
      <c r="X313" s="331">
        <v>119.35</v>
      </c>
      <c r="Y313" s="331">
        <v>108.9</v>
      </c>
      <c r="Z313" s="331">
        <v>258.55</v>
      </c>
      <c r="AA313" s="331">
        <v>104.55</v>
      </c>
      <c r="AB313" s="331">
        <v>90.3</v>
      </c>
      <c r="AC313" s="433">
        <v>0</v>
      </c>
      <c r="AD313" s="331">
        <v>43.47</v>
      </c>
      <c r="AE313" s="358">
        <v>368.07</v>
      </c>
      <c r="AF313" s="358" t="s">
        <v>111</v>
      </c>
      <c r="AG313" s="436">
        <v>110.41</v>
      </c>
      <c r="AH313" s="329"/>
      <c r="AI313" s="341"/>
      <c r="AJ313" s="329" t="s">
        <v>91</v>
      </c>
      <c r="AK313" s="331">
        <v>110.41</v>
      </c>
      <c r="AL313" s="331">
        <v>106.74</v>
      </c>
      <c r="AM313" s="344">
        <v>118.55</v>
      </c>
      <c r="AN313" s="344">
        <v>113.02</v>
      </c>
      <c r="AO313" s="344">
        <v>126.5</v>
      </c>
      <c r="AP313" s="344">
        <v>91.55</v>
      </c>
      <c r="AQ313" s="344">
        <v>88.27</v>
      </c>
      <c r="AR313" s="344">
        <v>91.9</v>
      </c>
      <c r="AS313" s="344">
        <v>113.06</v>
      </c>
      <c r="AT313" s="344">
        <v>113.84</v>
      </c>
      <c r="AU313" s="344">
        <v>100.98</v>
      </c>
    </row>
    <row r="314" spans="1:47" x14ac:dyDescent="0.15">
      <c r="A314" s="329"/>
      <c r="B314" s="341"/>
      <c r="C314" s="329" t="s">
        <v>92</v>
      </c>
      <c r="D314" s="360">
        <v>112.25</v>
      </c>
      <c r="E314" s="331">
        <v>112.15</v>
      </c>
      <c r="F314" s="331">
        <v>109.24</v>
      </c>
      <c r="G314" s="331">
        <v>328.82</v>
      </c>
      <c r="H314" s="331">
        <v>125.18</v>
      </c>
      <c r="I314" s="331">
        <v>107.91</v>
      </c>
      <c r="J314" s="331">
        <v>93.53</v>
      </c>
      <c r="K314" s="331">
        <v>111.79</v>
      </c>
      <c r="L314" s="331">
        <v>112.29</v>
      </c>
      <c r="M314" s="331">
        <v>130.28</v>
      </c>
      <c r="N314" s="331">
        <v>93.06</v>
      </c>
      <c r="O314" s="331">
        <v>94.33</v>
      </c>
      <c r="P314" s="331">
        <v>79.94</v>
      </c>
      <c r="Q314" s="331">
        <v>107.09</v>
      </c>
      <c r="R314" s="331">
        <v>105.3</v>
      </c>
      <c r="S314" s="331">
        <v>88.28</v>
      </c>
      <c r="T314" s="331">
        <v>94.79</v>
      </c>
      <c r="U314" s="331">
        <v>97.44</v>
      </c>
      <c r="V314" s="331">
        <v>86.33</v>
      </c>
      <c r="W314" s="331">
        <v>89.69</v>
      </c>
      <c r="X314" s="331">
        <v>124.07</v>
      </c>
      <c r="Y314" s="331">
        <v>112.13</v>
      </c>
      <c r="Z314" s="331">
        <v>268.27</v>
      </c>
      <c r="AA314" s="331">
        <v>105.67</v>
      </c>
      <c r="AB314" s="331">
        <v>88.38</v>
      </c>
      <c r="AC314" s="433">
        <v>0</v>
      </c>
      <c r="AD314" s="331">
        <v>40.020000000000003</v>
      </c>
      <c r="AE314" s="358">
        <v>417.66</v>
      </c>
      <c r="AF314" s="358" t="s">
        <v>111</v>
      </c>
      <c r="AG314" s="436">
        <v>112.25</v>
      </c>
      <c r="AH314" s="329"/>
      <c r="AI314" s="341"/>
      <c r="AJ314" s="329" t="s">
        <v>92</v>
      </c>
      <c r="AK314" s="331">
        <v>112.25</v>
      </c>
      <c r="AL314" s="331">
        <v>107.88</v>
      </c>
      <c r="AM314" s="344">
        <v>119.7</v>
      </c>
      <c r="AN314" s="344">
        <v>113.33</v>
      </c>
      <c r="AO314" s="344">
        <v>132.38999999999999</v>
      </c>
      <c r="AP314" s="344">
        <v>92.49</v>
      </c>
      <c r="AQ314" s="344">
        <v>89.54</v>
      </c>
      <c r="AR314" s="344">
        <v>92.55</v>
      </c>
      <c r="AS314" s="344">
        <v>113.94</v>
      </c>
      <c r="AT314" s="344">
        <v>114.69</v>
      </c>
      <c r="AU314" s="344">
        <v>101.76</v>
      </c>
    </row>
    <row r="315" spans="1:47" x14ac:dyDescent="0.15">
      <c r="A315" s="329"/>
      <c r="B315" s="341"/>
      <c r="C315" s="329" t="s">
        <v>93</v>
      </c>
      <c r="D315" s="360">
        <v>111.7</v>
      </c>
      <c r="E315" s="331">
        <v>111.62</v>
      </c>
      <c r="F315" s="331">
        <v>109.8</v>
      </c>
      <c r="G315" s="331">
        <v>316.97000000000003</v>
      </c>
      <c r="H315" s="331">
        <v>114.39</v>
      </c>
      <c r="I315" s="331">
        <v>107.86</v>
      </c>
      <c r="J315" s="331">
        <v>90.97</v>
      </c>
      <c r="K315" s="331">
        <v>110.83</v>
      </c>
      <c r="L315" s="331">
        <v>118.99</v>
      </c>
      <c r="M315" s="331">
        <v>127.35</v>
      </c>
      <c r="N315" s="331">
        <v>87.17</v>
      </c>
      <c r="O315" s="331">
        <v>93.9</v>
      </c>
      <c r="P315" s="331">
        <v>80.790000000000006</v>
      </c>
      <c r="Q315" s="331">
        <v>109.35</v>
      </c>
      <c r="R315" s="331">
        <v>105.85</v>
      </c>
      <c r="S315" s="331">
        <v>87.71</v>
      </c>
      <c r="T315" s="331">
        <v>95.55</v>
      </c>
      <c r="U315" s="331">
        <v>97.59</v>
      </c>
      <c r="V315" s="331">
        <v>88.33</v>
      </c>
      <c r="W315" s="331">
        <v>89.34</v>
      </c>
      <c r="X315" s="331">
        <v>128.71</v>
      </c>
      <c r="Y315" s="331">
        <v>109.86</v>
      </c>
      <c r="Z315" s="331">
        <v>309.27</v>
      </c>
      <c r="AA315" s="331">
        <v>102.72</v>
      </c>
      <c r="AB315" s="331">
        <v>87.5</v>
      </c>
      <c r="AC315" s="433">
        <v>0</v>
      </c>
      <c r="AD315" s="331">
        <v>39.43</v>
      </c>
      <c r="AE315" s="358">
        <v>426.02</v>
      </c>
      <c r="AF315" s="358" t="s">
        <v>111</v>
      </c>
      <c r="AG315" s="436">
        <v>111.7</v>
      </c>
      <c r="AH315" s="329"/>
      <c r="AI315" s="341"/>
      <c r="AJ315" s="329" t="s">
        <v>93</v>
      </c>
      <c r="AK315" s="331">
        <v>111.7</v>
      </c>
      <c r="AL315" s="331">
        <v>107.66</v>
      </c>
      <c r="AM315" s="344">
        <v>119.49</v>
      </c>
      <c r="AN315" s="344">
        <v>113.56</v>
      </c>
      <c r="AO315" s="344">
        <v>127.35</v>
      </c>
      <c r="AP315" s="344">
        <v>92.02</v>
      </c>
      <c r="AQ315" s="344">
        <v>84.52</v>
      </c>
      <c r="AR315" s="344">
        <v>94.96</v>
      </c>
      <c r="AS315" s="344">
        <v>113.93</v>
      </c>
      <c r="AT315" s="344">
        <v>114.72</v>
      </c>
      <c r="AU315" s="344">
        <v>101.34</v>
      </c>
    </row>
    <row r="316" spans="1:47" x14ac:dyDescent="0.15">
      <c r="A316" s="329"/>
      <c r="B316" s="341"/>
      <c r="C316" s="329" t="s">
        <v>94</v>
      </c>
      <c r="D316" s="360">
        <v>111.73</v>
      </c>
      <c r="E316" s="331">
        <v>111.62</v>
      </c>
      <c r="F316" s="331">
        <v>109.66</v>
      </c>
      <c r="G316" s="331">
        <v>322.16000000000003</v>
      </c>
      <c r="H316" s="331">
        <v>115.59</v>
      </c>
      <c r="I316" s="331">
        <v>105.49</v>
      </c>
      <c r="J316" s="331">
        <v>84.86</v>
      </c>
      <c r="K316" s="331">
        <v>108.92</v>
      </c>
      <c r="L316" s="331">
        <v>138.53</v>
      </c>
      <c r="M316" s="331">
        <v>126.32</v>
      </c>
      <c r="N316" s="331">
        <v>89.07</v>
      </c>
      <c r="O316" s="331">
        <v>98.82</v>
      </c>
      <c r="P316" s="331">
        <v>75.94</v>
      </c>
      <c r="Q316" s="331">
        <v>109.92</v>
      </c>
      <c r="R316" s="331">
        <v>105.43</v>
      </c>
      <c r="S316" s="331">
        <v>86.23</v>
      </c>
      <c r="T316" s="331">
        <v>97.17</v>
      </c>
      <c r="U316" s="331">
        <v>96.05</v>
      </c>
      <c r="V316" s="331">
        <v>86.79</v>
      </c>
      <c r="W316" s="331">
        <v>89.72</v>
      </c>
      <c r="X316" s="331">
        <v>131.44</v>
      </c>
      <c r="Y316" s="331">
        <v>109.65</v>
      </c>
      <c r="Z316" s="331">
        <v>325.58</v>
      </c>
      <c r="AA316" s="331">
        <v>106.16</v>
      </c>
      <c r="AB316" s="331">
        <v>86.39</v>
      </c>
      <c r="AC316" s="433">
        <v>0</v>
      </c>
      <c r="AD316" s="331">
        <v>37.5</v>
      </c>
      <c r="AE316" s="358">
        <v>430.5</v>
      </c>
      <c r="AF316" s="358" t="s">
        <v>111</v>
      </c>
      <c r="AG316" s="436">
        <v>111.73</v>
      </c>
      <c r="AH316" s="329"/>
      <c r="AI316" s="341"/>
      <c r="AJ316" s="329" t="s">
        <v>94</v>
      </c>
      <c r="AK316" s="331">
        <v>111.73</v>
      </c>
      <c r="AL316" s="331">
        <v>107.76</v>
      </c>
      <c r="AM316" s="344">
        <v>120.48</v>
      </c>
      <c r="AN316" s="344">
        <v>114.31</v>
      </c>
      <c r="AO316" s="344">
        <v>128.85</v>
      </c>
      <c r="AP316" s="344">
        <v>91.38</v>
      </c>
      <c r="AQ316" s="344">
        <v>83.12</v>
      </c>
      <c r="AR316" s="344">
        <v>94.63</v>
      </c>
      <c r="AS316" s="344">
        <v>113.84</v>
      </c>
      <c r="AT316" s="344">
        <v>114.71</v>
      </c>
      <c r="AU316" s="344">
        <v>97</v>
      </c>
    </row>
    <row r="317" spans="1:47" x14ac:dyDescent="0.15">
      <c r="A317" s="329"/>
      <c r="B317" s="341"/>
      <c r="C317" s="329" t="s">
        <v>95</v>
      </c>
      <c r="D317" s="360">
        <v>111.28</v>
      </c>
      <c r="E317" s="331">
        <v>111.18</v>
      </c>
      <c r="F317" s="331">
        <v>110.62</v>
      </c>
      <c r="G317" s="331">
        <v>335.17</v>
      </c>
      <c r="H317" s="331">
        <v>117.16</v>
      </c>
      <c r="I317" s="331">
        <v>102.54</v>
      </c>
      <c r="J317" s="331">
        <v>80.81</v>
      </c>
      <c r="K317" s="331">
        <v>106.82</v>
      </c>
      <c r="L317" s="331">
        <v>128.29</v>
      </c>
      <c r="M317" s="331">
        <v>123.22</v>
      </c>
      <c r="N317" s="331">
        <v>87.13</v>
      </c>
      <c r="O317" s="331">
        <v>92.83</v>
      </c>
      <c r="P317" s="331">
        <v>74.88</v>
      </c>
      <c r="Q317" s="331">
        <v>109.95</v>
      </c>
      <c r="R317" s="331">
        <v>106.02</v>
      </c>
      <c r="S317" s="331">
        <v>85.26</v>
      </c>
      <c r="T317" s="331">
        <v>93.51</v>
      </c>
      <c r="U317" s="331">
        <v>96.48</v>
      </c>
      <c r="V317" s="331">
        <v>87.33</v>
      </c>
      <c r="W317" s="331">
        <v>90.26</v>
      </c>
      <c r="X317" s="331">
        <v>133.49</v>
      </c>
      <c r="Y317" s="331">
        <v>108.05</v>
      </c>
      <c r="Z317" s="331">
        <v>348.99</v>
      </c>
      <c r="AA317" s="331">
        <v>105.01</v>
      </c>
      <c r="AB317" s="331">
        <v>83.75</v>
      </c>
      <c r="AC317" s="433">
        <v>0</v>
      </c>
      <c r="AD317" s="331">
        <v>38.479999999999997</v>
      </c>
      <c r="AE317" s="358">
        <v>456.15</v>
      </c>
      <c r="AF317" s="358" t="s">
        <v>111</v>
      </c>
      <c r="AG317" s="436">
        <v>111.28</v>
      </c>
      <c r="AH317" s="329"/>
      <c r="AI317" s="341"/>
      <c r="AJ317" s="329" t="s">
        <v>95</v>
      </c>
      <c r="AK317" s="331">
        <v>111.28</v>
      </c>
      <c r="AL317" s="331">
        <v>106.5</v>
      </c>
      <c r="AM317" s="344">
        <v>117.82</v>
      </c>
      <c r="AN317" s="344">
        <v>111.8</v>
      </c>
      <c r="AO317" s="344">
        <v>129.37</v>
      </c>
      <c r="AP317" s="344">
        <v>91.66</v>
      </c>
      <c r="AQ317" s="344">
        <v>81.36</v>
      </c>
      <c r="AR317" s="344">
        <v>96.02</v>
      </c>
      <c r="AS317" s="344">
        <v>113.83</v>
      </c>
      <c r="AT317" s="344">
        <v>115.04</v>
      </c>
      <c r="AU317" s="344">
        <v>93.07</v>
      </c>
    </row>
    <row r="318" spans="1:47" x14ac:dyDescent="0.15">
      <c r="A318" s="329"/>
      <c r="B318" s="341"/>
      <c r="C318" s="329" t="s">
        <v>96</v>
      </c>
      <c r="D318" s="360">
        <v>110.98</v>
      </c>
      <c r="E318" s="331">
        <v>110.87</v>
      </c>
      <c r="F318" s="331">
        <v>112.42</v>
      </c>
      <c r="G318" s="331">
        <v>332.59</v>
      </c>
      <c r="H318" s="331">
        <v>119.55</v>
      </c>
      <c r="I318" s="331">
        <v>98.83</v>
      </c>
      <c r="J318" s="331">
        <v>71.38</v>
      </c>
      <c r="K318" s="331">
        <v>105.98</v>
      </c>
      <c r="L318" s="331">
        <v>126.75</v>
      </c>
      <c r="M318" s="331">
        <v>120.17</v>
      </c>
      <c r="N318" s="331">
        <v>88.05</v>
      </c>
      <c r="O318" s="331">
        <v>100.17</v>
      </c>
      <c r="P318" s="331">
        <v>76.47</v>
      </c>
      <c r="Q318" s="331">
        <v>110.95</v>
      </c>
      <c r="R318" s="331">
        <v>107.32</v>
      </c>
      <c r="S318" s="331">
        <v>86.62</v>
      </c>
      <c r="T318" s="331">
        <v>86.3</v>
      </c>
      <c r="U318" s="331">
        <v>97.11</v>
      </c>
      <c r="V318" s="331">
        <v>89.39</v>
      </c>
      <c r="W318" s="331">
        <v>90.23</v>
      </c>
      <c r="X318" s="331">
        <v>133.15</v>
      </c>
      <c r="Y318" s="331">
        <v>108.67</v>
      </c>
      <c r="Z318" s="331">
        <v>349.44</v>
      </c>
      <c r="AA318" s="331">
        <v>103.95</v>
      </c>
      <c r="AB318" s="331">
        <v>79.290000000000006</v>
      </c>
      <c r="AC318" s="433">
        <v>0</v>
      </c>
      <c r="AD318" s="331">
        <v>38.15</v>
      </c>
      <c r="AE318" s="358">
        <v>471.1</v>
      </c>
      <c r="AF318" s="358" t="s">
        <v>111</v>
      </c>
      <c r="AG318" s="436">
        <v>110.98</v>
      </c>
      <c r="AH318" s="329"/>
      <c r="AI318" s="341"/>
      <c r="AJ318" s="329" t="s">
        <v>96</v>
      </c>
      <c r="AK318" s="331">
        <v>110.98</v>
      </c>
      <c r="AL318" s="331">
        <v>107.53</v>
      </c>
      <c r="AM318" s="344">
        <v>118.6</v>
      </c>
      <c r="AN318" s="344">
        <v>111.46</v>
      </c>
      <c r="AO318" s="344">
        <v>130.47</v>
      </c>
      <c r="AP318" s="344">
        <v>91.18</v>
      </c>
      <c r="AQ318" s="344">
        <v>80.08</v>
      </c>
      <c r="AR318" s="344">
        <v>96.84</v>
      </c>
      <c r="AS318" s="344">
        <v>113.43</v>
      </c>
      <c r="AT318" s="344">
        <v>114.45</v>
      </c>
      <c r="AU318" s="344">
        <v>95.02</v>
      </c>
    </row>
    <row r="319" spans="1:47" x14ac:dyDescent="0.15">
      <c r="A319" s="329"/>
      <c r="B319" s="342"/>
      <c r="C319" s="335" t="s">
        <v>97</v>
      </c>
      <c r="D319" s="362">
        <v>110.8</v>
      </c>
      <c r="E319" s="337">
        <v>110.7</v>
      </c>
      <c r="F319" s="337">
        <v>112.74</v>
      </c>
      <c r="G319" s="337">
        <v>339.27</v>
      </c>
      <c r="H319" s="337">
        <v>112.65</v>
      </c>
      <c r="I319" s="337">
        <v>93.86</v>
      </c>
      <c r="J319" s="337">
        <v>66.66</v>
      </c>
      <c r="K319" s="337">
        <v>103.43</v>
      </c>
      <c r="L319" s="337">
        <v>130.41999999999999</v>
      </c>
      <c r="M319" s="337">
        <v>122.79</v>
      </c>
      <c r="N319" s="337">
        <v>87.73</v>
      </c>
      <c r="O319" s="337">
        <v>99.74</v>
      </c>
      <c r="P319" s="337">
        <v>69.73</v>
      </c>
      <c r="Q319" s="337">
        <v>111.43</v>
      </c>
      <c r="R319" s="337">
        <v>109.19</v>
      </c>
      <c r="S319" s="337">
        <v>89.45</v>
      </c>
      <c r="T319" s="337">
        <v>89.67</v>
      </c>
      <c r="U319" s="337">
        <v>100.53</v>
      </c>
      <c r="V319" s="337">
        <v>88.52</v>
      </c>
      <c r="W319" s="337">
        <v>90.69</v>
      </c>
      <c r="X319" s="337">
        <v>133.62</v>
      </c>
      <c r="Y319" s="337">
        <v>112.14</v>
      </c>
      <c r="Z319" s="337">
        <v>323.68</v>
      </c>
      <c r="AA319" s="337">
        <v>101.47</v>
      </c>
      <c r="AB319" s="337">
        <v>81.28</v>
      </c>
      <c r="AC319" s="434">
        <v>0</v>
      </c>
      <c r="AD319" s="337">
        <v>36.19</v>
      </c>
      <c r="AE319" s="423">
        <v>479.88</v>
      </c>
      <c r="AF319" s="423" t="s">
        <v>111</v>
      </c>
      <c r="AG319" s="438">
        <v>110.8</v>
      </c>
      <c r="AH319" s="329"/>
      <c r="AI319" s="342"/>
      <c r="AJ319" s="335" t="s">
        <v>97</v>
      </c>
      <c r="AK319" s="337">
        <v>110.8</v>
      </c>
      <c r="AL319" s="337">
        <v>104.17</v>
      </c>
      <c r="AM319" s="346">
        <v>114.27</v>
      </c>
      <c r="AN319" s="346">
        <v>109.54</v>
      </c>
      <c r="AO319" s="346">
        <v>127.46</v>
      </c>
      <c r="AP319" s="346">
        <v>91.28</v>
      </c>
      <c r="AQ319" s="346">
        <v>77.23</v>
      </c>
      <c r="AR319" s="346">
        <v>96.98</v>
      </c>
      <c r="AS319" s="346">
        <v>114.51</v>
      </c>
      <c r="AT319" s="346">
        <v>115.59</v>
      </c>
      <c r="AU319" s="346">
        <v>95.54</v>
      </c>
    </row>
    <row r="320" spans="1:47" x14ac:dyDescent="0.15">
      <c r="A320" s="329"/>
      <c r="B320" s="340" t="s">
        <v>109</v>
      </c>
      <c r="C320" s="326" t="s">
        <v>84</v>
      </c>
      <c r="D320" s="360">
        <v>112.1</v>
      </c>
      <c r="E320" s="331">
        <v>112.1</v>
      </c>
      <c r="F320" s="331">
        <v>114.5</v>
      </c>
      <c r="G320" s="331">
        <v>326.5</v>
      </c>
      <c r="H320" s="331">
        <v>103.2</v>
      </c>
      <c r="I320" s="331">
        <v>97.5</v>
      </c>
      <c r="J320" s="331">
        <v>74.900000000000006</v>
      </c>
      <c r="K320" s="331">
        <v>102.1</v>
      </c>
      <c r="L320" s="331">
        <v>137</v>
      </c>
      <c r="M320" s="331">
        <v>78.599999999999994</v>
      </c>
      <c r="N320" s="331">
        <v>102.8</v>
      </c>
      <c r="O320" s="331">
        <v>99.1</v>
      </c>
      <c r="P320" s="331">
        <v>97.3</v>
      </c>
      <c r="Q320" s="331">
        <v>108.7</v>
      </c>
      <c r="R320" s="331">
        <v>107</v>
      </c>
      <c r="S320" s="331">
        <v>84</v>
      </c>
      <c r="T320" s="331">
        <v>87.3</v>
      </c>
      <c r="U320" s="331">
        <v>97.4</v>
      </c>
      <c r="V320" s="331">
        <v>100.5</v>
      </c>
      <c r="W320" s="331">
        <v>96.2</v>
      </c>
      <c r="X320" s="331">
        <v>131.6</v>
      </c>
      <c r="Y320" s="331">
        <v>110.1</v>
      </c>
      <c r="Z320" s="331">
        <v>316.89999999999998</v>
      </c>
      <c r="AA320" s="331">
        <v>103.7</v>
      </c>
      <c r="AB320" s="331">
        <v>81.2</v>
      </c>
      <c r="AC320" s="331">
        <v>0</v>
      </c>
      <c r="AD320" s="331">
        <v>40.799999999999997</v>
      </c>
      <c r="AE320" s="358">
        <v>486.3</v>
      </c>
      <c r="AF320" s="358" t="s">
        <v>111</v>
      </c>
      <c r="AG320" s="358">
        <v>112.1</v>
      </c>
      <c r="AH320" s="329"/>
      <c r="AI320" s="340" t="s">
        <v>109</v>
      </c>
      <c r="AJ320" s="326" t="s">
        <v>84</v>
      </c>
      <c r="AK320" s="331">
        <v>112.1</v>
      </c>
      <c r="AL320" s="331">
        <v>104.7</v>
      </c>
      <c r="AM320" s="344">
        <v>113.1</v>
      </c>
      <c r="AN320" s="344">
        <v>112</v>
      </c>
      <c r="AO320" s="344">
        <v>118.9</v>
      </c>
      <c r="AP320" s="344">
        <v>93.5</v>
      </c>
      <c r="AQ320" s="344">
        <v>87</v>
      </c>
      <c r="AR320" s="344">
        <v>97.2</v>
      </c>
      <c r="AS320" s="344">
        <v>115</v>
      </c>
      <c r="AT320" s="344">
        <v>116.2</v>
      </c>
      <c r="AU320" s="344">
        <v>94.3</v>
      </c>
    </row>
    <row r="321" spans="1:47" x14ac:dyDescent="0.15">
      <c r="A321" s="329"/>
      <c r="B321" s="341"/>
      <c r="C321" s="329" t="s">
        <v>86</v>
      </c>
      <c r="D321" s="360">
        <v>111.3</v>
      </c>
      <c r="E321" s="331">
        <v>111.2</v>
      </c>
      <c r="F321" s="331">
        <v>116</v>
      </c>
      <c r="G321" s="331">
        <v>334.1</v>
      </c>
      <c r="H321" s="331">
        <v>112.6</v>
      </c>
      <c r="I321" s="331">
        <v>91</v>
      </c>
      <c r="J321" s="331">
        <v>64.099999999999994</v>
      </c>
      <c r="K321" s="331">
        <v>93.7</v>
      </c>
      <c r="L321" s="331">
        <v>129.1</v>
      </c>
      <c r="M321" s="331">
        <v>86.8</v>
      </c>
      <c r="N321" s="331">
        <v>98</v>
      </c>
      <c r="O321" s="331">
        <v>100.9</v>
      </c>
      <c r="P321" s="331">
        <v>114.5</v>
      </c>
      <c r="Q321" s="331">
        <v>107.6</v>
      </c>
      <c r="R321" s="331">
        <v>108.3</v>
      </c>
      <c r="S321" s="331">
        <v>86.2</v>
      </c>
      <c r="T321" s="331">
        <v>91.3</v>
      </c>
      <c r="U321" s="331">
        <v>97.1</v>
      </c>
      <c r="V321" s="331">
        <v>99.5</v>
      </c>
      <c r="W321" s="331">
        <v>91.6</v>
      </c>
      <c r="X321" s="331">
        <v>131.1</v>
      </c>
      <c r="Y321" s="331">
        <v>104.7</v>
      </c>
      <c r="Z321" s="331">
        <v>328.8</v>
      </c>
      <c r="AA321" s="331">
        <v>97.9</v>
      </c>
      <c r="AB321" s="331">
        <v>85</v>
      </c>
      <c r="AC321" s="331">
        <v>0</v>
      </c>
      <c r="AD321" s="331">
        <v>41.2</v>
      </c>
      <c r="AE321" s="358">
        <v>496.8</v>
      </c>
      <c r="AF321" s="358" t="s">
        <v>111</v>
      </c>
      <c r="AG321" s="358">
        <v>111.3</v>
      </c>
      <c r="AH321" s="329"/>
      <c r="AI321" s="341"/>
      <c r="AJ321" s="329" t="s">
        <v>86</v>
      </c>
      <c r="AK321" s="331">
        <v>111.3</v>
      </c>
      <c r="AL321" s="331">
        <v>104.6</v>
      </c>
      <c r="AM321" s="344">
        <v>109.5</v>
      </c>
      <c r="AN321" s="344">
        <v>104.2</v>
      </c>
      <c r="AO321" s="344">
        <v>116.8</v>
      </c>
      <c r="AP321" s="344">
        <v>97.7</v>
      </c>
      <c r="AQ321" s="344">
        <v>92.5</v>
      </c>
      <c r="AR321" s="344">
        <v>98.9</v>
      </c>
      <c r="AS321" s="344">
        <v>115.2</v>
      </c>
      <c r="AT321" s="344">
        <v>116.4</v>
      </c>
      <c r="AU321" s="344">
        <v>94.6</v>
      </c>
    </row>
    <row r="322" spans="1:47" x14ac:dyDescent="0.15">
      <c r="A322" s="329"/>
      <c r="B322" s="341"/>
      <c r="C322" s="329" t="s">
        <v>88</v>
      </c>
      <c r="D322" s="360">
        <v>111.8</v>
      </c>
      <c r="E322" s="331">
        <v>111.7</v>
      </c>
      <c r="F322" s="331">
        <v>114.2</v>
      </c>
      <c r="G322" s="331">
        <v>331.7</v>
      </c>
      <c r="H322" s="331">
        <v>117</v>
      </c>
      <c r="I322" s="331">
        <v>97.9</v>
      </c>
      <c r="J322" s="331">
        <v>63.3</v>
      </c>
      <c r="K322" s="331">
        <v>107.3</v>
      </c>
      <c r="L322" s="331">
        <v>120.8</v>
      </c>
      <c r="M322" s="331">
        <v>87.4</v>
      </c>
      <c r="N322" s="331">
        <v>86.3</v>
      </c>
      <c r="O322" s="331">
        <v>94.6</v>
      </c>
      <c r="P322" s="331">
        <v>100.8</v>
      </c>
      <c r="Q322" s="331">
        <v>104.3</v>
      </c>
      <c r="R322" s="331">
        <v>108.8</v>
      </c>
      <c r="S322" s="331">
        <v>81.900000000000006</v>
      </c>
      <c r="T322" s="331">
        <v>92.7</v>
      </c>
      <c r="U322" s="331">
        <v>97.8</v>
      </c>
      <c r="V322" s="331">
        <v>100.1</v>
      </c>
      <c r="W322" s="331">
        <v>90.7</v>
      </c>
      <c r="X322" s="331">
        <v>130.5</v>
      </c>
      <c r="Y322" s="331">
        <v>107.2</v>
      </c>
      <c r="Z322" s="331">
        <v>294.89999999999998</v>
      </c>
      <c r="AA322" s="331">
        <v>103.6</v>
      </c>
      <c r="AB322" s="331">
        <v>85.9</v>
      </c>
      <c r="AC322" s="331">
        <v>0</v>
      </c>
      <c r="AD322" s="331">
        <v>44</v>
      </c>
      <c r="AE322" s="358">
        <v>496.6</v>
      </c>
      <c r="AF322" s="358" t="s">
        <v>111</v>
      </c>
      <c r="AG322" s="358">
        <v>111.8</v>
      </c>
      <c r="AH322" s="329"/>
      <c r="AI322" s="341"/>
      <c r="AJ322" s="329" t="s">
        <v>88</v>
      </c>
      <c r="AK322" s="331">
        <v>111.8</v>
      </c>
      <c r="AL322" s="331">
        <v>106</v>
      </c>
      <c r="AM322" s="344">
        <v>115.1</v>
      </c>
      <c r="AN322" s="344">
        <v>111.6</v>
      </c>
      <c r="AO322" s="344">
        <v>116.4</v>
      </c>
      <c r="AP322" s="344">
        <v>93</v>
      </c>
      <c r="AQ322" s="344">
        <v>89.3</v>
      </c>
      <c r="AR322" s="344">
        <v>97</v>
      </c>
      <c r="AS322" s="344">
        <v>116.1</v>
      </c>
      <c r="AT322" s="344">
        <v>116.9</v>
      </c>
      <c r="AU322" s="344">
        <v>99.8</v>
      </c>
    </row>
    <row r="323" spans="1:47" x14ac:dyDescent="0.15">
      <c r="A323" s="329"/>
      <c r="B323" s="341"/>
      <c r="C323" s="329" t="s">
        <v>89</v>
      </c>
      <c r="D323" s="360">
        <v>110.9</v>
      </c>
      <c r="E323" s="331">
        <v>110.8</v>
      </c>
      <c r="F323" s="331">
        <v>114.7</v>
      </c>
      <c r="G323" s="331">
        <v>354.8</v>
      </c>
      <c r="H323" s="331">
        <v>122.6</v>
      </c>
      <c r="I323" s="331">
        <v>98.9</v>
      </c>
      <c r="J323" s="331">
        <v>65.8</v>
      </c>
      <c r="K323" s="331">
        <v>107.3</v>
      </c>
      <c r="L323" s="331">
        <v>111</v>
      </c>
      <c r="M323" s="331">
        <v>83.4</v>
      </c>
      <c r="N323" s="331">
        <v>84.3</v>
      </c>
      <c r="O323" s="331">
        <v>88.2</v>
      </c>
      <c r="P323" s="331">
        <v>91.1</v>
      </c>
      <c r="Q323" s="331">
        <v>101.7</v>
      </c>
      <c r="R323" s="331">
        <v>105.8</v>
      </c>
      <c r="S323" s="331">
        <v>82.2</v>
      </c>
      <c r="T323" s="331">
        <v>91</v>
      </c>
      <c r="U323" s="331">
        <v>98.2</v>
      </c>
      <c r="V323" s="331">
        <v>102.1</v>
      </c>
      <c r="W323" s="331">
        <v>88.9</v>
      </c>
      <c r="X323" s="331">
        <v>129.9</v>
      </c>
      <c r="Y323" s="331">
        <v>104.6</v>
      </c>
      <c r="Z323" s="331">
        <v>312.60000000000002</v>
      </c>
      <c r="AA323" s="331">
        <v>110.1</v>
      </c>
      <c r="AB323" s="331">
        <v>89.5</v>
      </c>
      <c r="AC323" s="331">
        <v>0</v>
      </c>
      <c r="AD323" s="331">
        <v>43.7</v>
      </c>
      <c r="AE323" s="358">
        <v>501.7</v>
      </c>
      <c r="AF323" s="358" t="s">
        <v>111</v>
      </c>
      <c r="AG323" s="358">
        <v>110.9</v>
      </c>
      <c r="AH323" s="329"/>
      <c r="AI323" s="341"/>
      <c r="AJ323" s="329" t="s">
        <v>89</v>
      </c>
      <c r="AK323" s="331">
        <v>110.9</v>
      </c>
      <c r="AL323" s="331">
        <v>104.5</v>
      </c>
      <c r="AM323" s="344">
        <v>114.1</v>
      </c>
      <c r="AN323" s="344">
        <v>109.2</v>
      </c>
      <c r="AO323" s="344">
        <v>121.6</v>
      </c>
      <c r="AP323" s="344">
        <v>91.8</v>
      </c>
      <c r="AQ323" s="344">
        <v>78.3</v>
      </c>
      <c r="AR323" s="344">
        <v>97</v>
      </c>
      <c r="AS323" s="344">
        <v>115</v>
      </c>
      <c r="AT323" s="344">
        <v>115.9</v>
      </c>
      <c r="AU323" s="344">
        <v>99.1</v>
      </c>
    </row>
    <row r="324" spans="1:47" x14ac:dyDescent="0.15">
      <c r="A324" s="329"/>
      <c r="B324" s="341"/>
      <c r="C324" s="329" t="s">
        <v>90</v>
      </c>
      <c r="D324" s="360">
        <v>110.3</v>
      </c>
      <c r="E324" s="331">
        <v>110.2</v>
      </c>
      <c r="F324" s="331">
        <v>117.3</v>
      </c>
      <c r="G324" s="331">
        <v>332.8</v>
      </c>
      <c r="H324" s="331">
        <v>119.8</v>
      </c>
      <c r="I324" s="331">
        <v>96.1</v>
      </c>
      <c r="J324" s="331">
        <v>64.900000000000006</v>
      </c>
      <c r="K324" s="331">
        <v>108.2</v>
      </c>
      <c r="L324" s="331">
        <v>90.3</v>
      </c>
      <c r="M324" s="331">
        <v>80.400000000000006</v>
      </c>
      <c r="N324" s="331">
        <v>87.2</v>
      </c>
      <c r="O324" s="331">
        <v>99.9</v>
      </c>
      <c r="P324" s="331">
        <v>67.8</v>
      </c>
      <c r="Q324" s="331">
        <v>104.5</v>
      </c>
      <c r="R324" s="331">
        <v>104.1</v>
      </c>
      <c r="S324" s="331">
        <v>83.7</v>
      </c>
      <c r="T324" s="331">
        <v>92.2</v>
      </c>
      <c r="U324" s="331">
        <v>100.1</v>
      </c>
      <c r="V324" s="331">
        <v>104.1</v>
      </c>
      <c r="W324" s="331">
        <v>89.5</v>
      </c>
      <c r="X324" s="331">
        <v>131.6</v>
      </c>
      <c r="Y324" s="331">
        <v>106.7</v>
      </c>
      <c r="Z324" s="331">
        <v>311.89999999999998</v>
      </c>
      <c r="AA324" s="331">
        <v>104.7</v>
      </c>
      <c r="AB324" s="331">
        <v>84</v>
      </c>
      <c r="AC324" s="331">
        <v>0</v>
      </c>
      <c r="AD324" s="331">
        <v>46.5</v>
      </c>
      <c r="AE324" s="358">
        <v>490.9</v>
      </c>
      <c r="AF324" s="358" t="s">
        <v>111</v>
      </c>
      <c r="AG324" s="358">
        <v>110.3</v>
      </c>
      <c r="AH324" s="329"/>
      <c r="AI324" s="341"/>
      <c r="AJ324" s="329" t="s">
        <v>90</v>
      </c>
      <c r="AK324" s="331">
        <v>110.3</v>
      </c>
      <c r="AL324" s="331">
        <v>103.7</v>
      </c>
      <c r="AM324" s="344">
        <v>111.9</v>
      </c>
      <c r="AN324" s="344">
        <v>106.1</v>
      </c>
      <c r="AO324" s="344">
        <v>121.5</v>
      </c>
      <c r="AP324" s="344">
        <v>92.9</v>
      </c>
      <c r="AQ324" s="344">
        <v>79.400000000000006</v>
      </c>
      <c r="AR324" s="344">
        <v>99.4</v>
      </c>
      <c r="AS324" s="344">
        <v>114.3</v>
      </c>
      <c r="AT324" s="344">
        <v>115.4</v>
      </c>
      <c r="AU324" s="344">
        <v>96.1</v>
      </c>
    </row>
    <row r="325" spans="1:47" x14ac:dyDescent="0.15">
      <c r="A325" s="329"/>
      <c r="B325" s="341"/>
      <c r="C325" s="329" t="s">
        <v>91</v>
      </c>
      <c r="D325" s="360">
        <v>109.7</v>
      </c>
      <c r="E325" s="331">
        <v>109.6</v>
      </c>
      <c r="F325" s="331">
        <v>116.2</v>
      </c>
      <c r="G325" s="331">
        <v>340.3</v>
      </c>
      <c r="H325" s="331">
        <v>116.8</v>
      </c>
      <c r="I325" s="331">
        <v>98.9</v>
      </c>
      <c r="J325" s="331">
        <v>64.400000000000006</v>
      </c>
      <c r="K325" s="331">
        <v>112.5</v>
      </c>
      <c r="L325" s="331">
        <v>87.2</v>
      </c>
      <c r="M325" s="331">
        <v>77.3</v>
      </c>
      <c r="N325" s="331">
        <v>76</v>
      </c>
      <c r="O325" s="331">
        <v>93</v>
      </c>
      <c r="P325" s="331">
        <v>92.7</v>
      </c>
      <c r="Q325" s="331">
        <v>105.4</v>
      </c>
      <c r="R325" s="331">
        <v>100.4</v>
      </c>
      <c r="S325" s="331">
        <v>86</v>
      </c>
      <c r="T325" s="331">
        <v>89.4</v>
      </c>
      <c r="U325" s="331">
        <v>98.6</v>
      </c>
      <c r="V325" s="331">
        <v>104.9</v>
      </c>
      <c r="W325" s="331">
        <v>89.7</v>
      </c>
      <c r="X325" s="331">
        <v>135.69999999999999</v>
      </c>
      <c r="Y325" s="331">
        <v>107</v>
      </c>
      <c r="Z325" s="331">
        <v>327.60000000000002</v>
      </c>
      <c r="AA325" s="331">
        <v>111.8</v>
      </c>
      <c r="AB325" s="331">
        <v>83.7</v>
      </c>
      <c r="AC325" s="331">
        <v>0</v>
      </c>
      <c r="AD325" s="331">
        <v>46.5</v>
      </c>
      <c r="AE325" s="358">
        <v>473.9</v>
      </c>
      <c r="AF325" s="358" t="s">
        <v>111</v>
      </c>
      <c r="AG325" s="358">
        <v>109.7</v>
      </c>
      <c r="AH325" s="329"/>
      <c r="AI325" s="341"/>
      <c r="AJ325" s="329" t="s">
        <v>91</v>
      </c>
      <c r="AK325" s="331">
        <v>109.7</v>
      </c>
      <c r="AL325" s="331">
        <v>103.8</v>
      </c>
      <c r="AM325" s="344">
        <v>111.9</v>
      </c>
      <c r="AN325" s="344">
        <v>107.1</v>
      </c>
      <c r="AO325" s="344">
        <v>119.4</v>
      </c>
      <c r="AP325" s="344">
        <v>93.8</v>
      </c>
      <c r="AQ325" s="344">
        <v>77.8</v>
      </c>
      <c r="AR325" s="344">
        <v>98.9</v>
      </c>
      <c r="AS325" s="344">
        <v>113.3</v>
      </c>
      <c r="AT325" s="344">
        <v>114.4</v>
      </c>
      <c r="AU325" s="344">
        <v>98.4</v>
      </c>
    </row>
    <row r="326" spans="1:47" x14ac:dyDescent="0.15">
      <c r="A326" s="329"/>
      <c r="B326" s="341"/>
      <c r="C326" s="329" t="s">
        <v>92</v>
      </c>
      <c r="D326" s="360">
        <v>109.6</v>
      </c>
      <c r="E326" s="331">
        <v>109.5</v>
      </c>
      <c r="F326" s="331">
        <v>115.4</v>
      </c>
      <c r="G326" s="331">
        <v>351.2</v>
      </c>
      <c r="H326" s="331">
        <v>115.4</v>
      </c>
      <c r="I326" s="331">
        <v>91.8</v>
      </c>
      <c r="J326" s="331">
        <v>58.6</v>
      </c>
      <c r="K326" s="331">
        <v>106.8</v>
      </c>
      <c r="L326" s="331">
        <v>74</v>
      </c>
      <c r="M326" s="331">
        <v>76</v>
      </c>
      <c r="N326" s="331">
        <v>85.9</v>
      </c>
      <c r="O326" s="331">
        <v>93.8</v>
      </c>
      <c r="P326" s="331">
        <v>90.9</v>
      </c>
      <c r="Q326" s="331">
        <v>105.3</v>
      </c>
      <c r="R326" s="331">
        <v>106.5</v>
      </c>
      <c r="S326" s="331">
        <v>80.2</v>
      </c>
      <c r="T326" s="331">
        <v>88.8</v>
      </c>
      <c r="U326" s="331">
        <v>95.7</v>
      </c>
      <c r="V326" s="331">
        <v>104.4</v>
      </c>
      <c r="W326" s="331">
        <v>90.9</v>
      </c>
      <c r="X326" s="331">
        <v>138.19999999999999</v>
      </c>
      <c r="Y326" s="331">
        <v>108.4</v>
      </c>
      <c r="Z326" s="331">
        <v>338.4</v>
      </c>
      <c r="AA326" s="331">
        <v>126.8</v>
      </c>
      <c r="AB326" s="331">
        <v>83.1</v>
      </c>
      <c r="AC326" s="331">
        <v>0</v>
      </c>
      <c r="AD326" s="331">
        <v>47.2</v>
      </c>
      <c r="AE326" s="358">
        <v>473.5</v>
      </c>
      <c r="AF326" s="358" t="s">
        <v>111</v>
      </c>
      <c r="AG326" s="358">
        <v>109.6</v>
      </c>
      <c r="AH326" s="329"/>
      <c r="AI326" s="341"/>
      <c r="AJ326" s="329" t="s">
        <v>92</v>
      </c>
      <c r="AK326" s="331">
        <v>109.6</v>
      </c>
      <c r="AL326" s="331">
        <v>100.8</v>
      </c>
      <c r="AM326" s="344">
        <v>105.9</v>
      </c>
      <c r="AN326" s="344">
        <v>99.3</v>
      </c>
      <c r="AO326" s="344">
        <v>118.2</v>
      </c>
      <c r="AP326" s="344">
        <v>94.8</v>
      </c>
      <c r="AQ326" s="344">
        <v>82.7</v>
      </c>
      <c r="AR326" s="344">
        <v>99.7</v>
      </c>
      <c r="AS326" s="344">
        <v>115.2</v>
      </c>
      <c r="AT326" s="344">
        <v>116.2</v>
      </c>
      <c r="AU326" s="344">
        <v>96.7</v>
      </c>
    </row>
    <row r="327" spans="1:47" x14ac:dyDescent="0.15">
      <c r="A327" s="329"/>
      <c r="B327" s="341"/>
      <c r="C327" s="329" t="s">
        <v>93</v>
      </c>
      <c r="D327" s="360">
        <v>109.6</v>
      </c>
      <c r="E327" s="331">
        <v>109.5</v>
      </c>
      <c r="F327" s="331">
        <v>115.5</v>
      </c>
      <c r="G327" s="331">
        <v>352.8</v>
      </c>
      <c r="H327" s="331">
        <v>113.3</v>
      </c>
      <c r="I327" s="331">
        <v>92.4</v>
      </c>
      <c r="J327" s="331">
        <v>54.7</v>
      </c>
      <c r="K327" s="331">
        <v>111.6</v>
      </c>
      <c r="L327" s="331">
        <v>65.099999999999994</v>
      </c>
      <c r="M327" s="331">
        <v>74.599999999999994</v>
      </c>
      <c r="N327" s="331">
        <v>88.3</v>
      </c>
      <c r="O327" s="331">
        <v>86.3</v>
      </c>
      <c r="P327" s="331">
        <v>79.5</v>
      </c>
      <c r="Q327" s="331">
        <v>106.3</v>
      </c>
      <c r="R327" s="331">
        <v>104.7</v>
      </c>
      <c r="S327" s="331">
        <v>71</v>
      </c>
      <c r="T327" s="331">
        <v>88</v>
      </c>
      <c r="U327" s="331">
        <v>100.1</v>
      </c>
      <c r="V327" s="331">
        <v>102</v>
      </c>
      <c r="W327" s="331">
        <v>89.8</v>
      </c>
      <c r="X327" s="331">
        <v>142.19999999999999</v>
      </c>
      <c r="Y327" s="331">
        <v>116.8</v>
      </c>
      <c r="Z327" s="331">
        <v>342.9</v>
      </c>
      <c r="AA327" s="331">
        <v>121.9</v>
      </c>
      <c r="AB327" s="331">
        <v>82.4</v>
      </c>
      <c r="AC327" s="331">
        <v>0</v>
      </c>
      <c r="AD327" s="331">
        <v>45.9</v>
      </c>
      <c r="AE327" s="358">
        <v>479.1</v>
      </c>
      <c r="AF327" s="358" t="s">
        <v>111</v>
      </c>
      <c r="AG327" s="358">
        <v>109.6</v>
      </c>
      <c r="AH327" s="329"/>
      <c r="AI327" s="341"/>
      <c r="AJ327" s="329" t="s">
        <v>93</v>
      </c>
      <c r="AK327" s="331">
        <v>109.6</v>
      </c>
      <c r="AL327" s="331">
        <v>100.4</v>
      </c>
      <c r="AM327" s="344">
        <v>107.2</v>
      </c>
      <c r="AN327" s="344">
        <v>99.5</v>
      </c>
      <c r="AO327" s="344">
        <v>118.7</v>
      </c>
      <c r="AP327" s="344">
        <v>92.4</v>
      </c>
      <c r="AQ327" s="344">
        <v>73.5</v>
      </c>
      <c r="AR327" s="344">
        <v>100.4</v>
      </c>
      <c r="AS327" s="344">
        <v>115.1</v>
      </c>
      <c r="AT327" s="344">
        <v>116.2</v>
      </c>
      <c r="AU327" s="344">
        <v>98</v>
      </c>
    </row>
    <row r="328" spans="1:47" x14ac:dyDescent="0.15">
      <c r="A328" s="329"/>
      <c r="B328" s="341"/>
      <c r="C328" s="329" t="s">
        <v>94</v>
      </c>
      <c r="D328" s="360">
        <v>107.3</v>
      </c>
      <c r="E328" s="331">
        <v>107.1</v>
      </c>
      <c r="F328" s="331">
        <v>115.4</v>
      </c>
      <c r="G328" s="331">
        <v>347.5</v>
      </c>
      <c r="H328" s="331">
        <v>110.5</v>
      </c>
      <c r="I328" s="331">
        <v>86.2</v>
      </c>
      <c r="J328" s="331">
        <v>50.1</v>
      </c>
      <c r="K328" s="331">
        <v>107.7</v>
      </c>
      <c r="L328" s="331">
        <v>59.5</v>
      </c>
      <c r="M328" s="331">
        <v>74.099999999999994</v>
      </c>
      <c r="N328" s="331">
        <v>74.599999999999994</v>
      </c>
      <c r="O328" s="331">
        <v>90.8</v>
      </c>
      <c r="P328" s="331">
        <v>94</v>
      </c>
      <c r="Q328" s="331">
        <v>107.9</v>
      </c>
      <c r="R328" s="331">
        <v>106.5</v>
      </c>
      <c r="S328" s="331">
        <v>82.7</v>
      </c>
      <c r="T328" s="331">
        <v>87.6</v>
      </c>
      <c r="U328" s="331">
        <v>97.2</v>
      </c>
      <c r="V328" s="331">
        <v>95.7</v>
      </c>
      <c r="W328" s="331">
        <v>90.5</v>
      </c>
      <c r="X328" s="331">
        <v>138.80000000000001</v>
      </c>
      <c r="Y328" s="331">
        <v>112.9</v>
      </c>
      <c r="Z328" s="331">
        <v>349.2</v>
      </c>
      <c r="AA328" s="331">
        <v>121.2</v>
      </c>
      <c r="AB328" s="331">
        <v>79.2</v>
      </c>
      <c r="AC328" s="331">
        <v>0</v>
      </c>
      <c r="AD328" s="331">
        <v>44.3</v>
      </c>
      <c r="AE328" s="358">
        <v>477.7</v>
      </c>
      <c r="AF328" s="358" t="s">
        <v>111</v>
      </c>
      <c r="AG328" s="358">
        <v>107.3</v>
      </c>
      <c r="AH328" s="329"/>
      <c r="AI328" s="341"/>
      <c r="AJ328" s="329" t="s">
        <v>94</v>
      </c>
      <c r="AK328" s="331">
        <v>107.3</v>
      </c>
      <c r="AL328" s="331">
        <v>99</v>
      </c>
      <c r="AM328" s="344">
        <v>104.2</v>
      </c>
      <c r="AN328" s="344">
        <v>94.6</v>
      </c>
      <c r="AO328" s="344">
        <v>118.7</v>
      </c>
      <c r="AP328" s="344">
        <v>93</v>
      </c>
      <c r="AQ328" s="344">
        <v>77.5</v>
      </c>
      <c r="AR328" s="344">
        <v>99.4</v>
      </c>
      <c r="AS328" s="344">
        <v>111.1</v>
      </c>
      <c r="AT328" s="344">
        <v>112</v>
      </c>
      <c r="AU328" s="344">
        <v>96.1</v>
      </c>
    </row>
    <row r="329" spans="1:47" x14ac:dyDescent="0.15">
      <c r="A329" s="329"/>
      <c r="B329" s="341"/>
      <c r="C329" s="329" t="s">
        <v>95</v>
      </c>
      <c r="D329" s="360">
        <v>108</v>
      </c>
      <c r="E329" s="331">
        <v>107.9</v>
      </c>
      <c r="F329" s="331">
        <v>113.9</v>
      </c>
      <c r="G329" s="331">
        <v>332</v>
      </c>
      <c r="H329" s="331">
        <v>110.1</v>
      </c>
      <c r="I329" s="331">
        <v>88</v>
      </c>
      <c r="J329" s="331">
        <v>51.2</v>
      </c>
      <c r="K329" s="331">
        <v>109.6</v>
      </c>
      <c r="L329" s="331">
        <v>58.1</v>
      </c>
      <c r="M329" s="331">
        <v>76.8</v>
      </c>
      <c r="N329" s="331">
        <v>76.5</v>
      </c>
      <c r="O329" s="331">
        <v>90.4</v>
      </c>
      <c r="P329" s="331">
        <v>95.6</v>
      </c>
      <c r="Q329" s="331">
        <v>106.3</v>
      </c>
      <c r="R329" s="331">
        <v>106.6</v>
      </c>
      <c r="S329" s="331">
        <v>86.9</v>
      </c>
      <c r="T329" s="331">
        <v>93.8</v>
      </c>
      <c r="U329" s="331">
        <v>99</v>
      </c>
      <c r="V329" s="331">
        <v>100.6</v>
      </c>
      <c r="W329" s="331">
        <v>90.2</v>
      </c>
      <c r="X329" s="331">
        <v>138</v>
      </c>
      <c r="Y329" s="331">
        <v>110.6</v>
      </c>
      <c r="Z329" s="331">
        <v>392.2</v>
      </c>
      <c r="AA329" s="331">
        <v>114.1</v>
      </c>
      <c r="AB329" s="331">
        <v>76.099999999999994</v>
      </c>
      <c r="AC329" s="331">
        <v>0</v>
      </c>
      <c r="AD329" s="331">
        <v>43.3</v>
      </c>
      <c r="AE329" s="358">
        <v>467</v>
      </c>
      <c r="AF329" s="358" t="s">
        <v>111</v>
      </c>
      <c r="AG329" s="358">
        <v>108</v>
      </c>
      <c r="AH329" s="329"/>
      <c r="AI329" s="341"/>
      <c r="AJ329" s="329" t="s">
        <v>95</v>
      </c>
      <c r="AK329" s="331">
        <v>108</v>
      </c>
      <c r="AL329" s="331">
        <v>98.7</v>
      </c>
      <c r="AM329" s="344">
        <v>103.4</v>
      </c>
      <c r="AN329" s="344">
        <v>95</v>
      </c>
      <c r="AO329" s="344">
        <v>118.1</v>
      </c>
      <c r="AP329" s="344">
        <v>93.1</v>
      </c>
      <c r="AQ329" s="344">
        <v>78.8</v>
      </c>
      <c r="AR329" s="344">
        <v>99.2</v>
      </c>
      <c r="AS329" s="344">
        <v>113.4</v>
      </c>
      <c r="AT329" s="344">
        <v>114.6</v>
      </c>
      <c r="AU329" s="344">
        <v>92.7</v>
      </c>
    </row>
    <row r="330" spans="1:47" x14ac:dyDescent="0.15">
      <c r="A330" s="329"/>
      <c r="B330" s="341"/>
      <c r="C330" s="329" t="s">
        <v>96</v>
      </c>
      <c r="D330" s="360">
        <v>108.7</v>
      </c>
      <c r="E330" s="331">
        <v>108.6</v>
      </c>
      <c r="F330" s="331">
        <v>120</v>
      </c>
      <c r="G330" s="331">
        <v>338.6</v>
      </c>
      <c r="H330" s="331">
        <v>119</v>
      </c>
      <c r="I330" s="331">
        <v>84</v>
      </c>
      <c r="J330" s="331">
        <v>48.6</v>
      </c>
      <c r="K330" s="331">
        <v>106.4</v>
      </c>
      <c r="L330" s="331">
        <v>45.8</v>
      </c>
      <c r="M330" s="331">
        <v>78.099999999999994</v>
      </c>
      <c r="N330" s="331">
        <v>94.2</v>
      </c>
      <c r="O330" s="331">
        <v>93.8</v>
      </c>
      <c r="P330" s="331">
        <v>104.1</v>
      </c>
      <c r="Q330" s="331">
        <v>107.5</v>
      </c>
      <c r="R330" s="331">
        <v>103.7</v>
      </c>
      <c r="S330" s="331">
        <v>92.3</v>
      </c>
      <c r="T330" s="331">
        <v>93.3</v>
      </c>
      <c r="U330" s="331">
        <v>98.6</v>
      </c>
      <c r="V330" s="331">
        <v>103.3</v>
      </c>
      <c r="W330" s="331">
        <v>90.1</v>
      </c>
      <c r="X330" s="331">
        <v>136.80000000000001</v>
      </c>
      <c r="Y330" s="331">
        <v>116.1</v>
      </c>
      <c r="Z330" s="331">
        <v>337.4</v>
      </c>
      <c r="AA330" s="331">
        <v>113.8</v>
      </c>
      <c r="AB330" s="331">
        <v>75.8</v>
      </c>
      <c r="AC330" s="331">
        <v>0</v>
      </c>
      <c r="AD330" s="331">
        <v>41.9</v>
      </c>
      <c r="AE330" s="358">
        <v>491.3</v>
      </c>
      <c r="AF330" s="358" t="s">
        <v>111</v>
      </c>
      <c r="AG330" s="358">
        <v>108.7</v>
      </c>
      <c r="AH330" s="329"/>
      <c r="AI330" s="341"/>
      <c r="AJ330" s="329" t="s">
        <v>96</v>
      </c>
      <c r="AK330" s="331">
        <v>108.7</v>
      </c>
      <c r="AL330" s="331">
        <v>98.8</v>
      </c>
      <c r="AM330" s="344">
        <v>102.9</v>
      </c>
      <c r="AN330" s="344">
        <v>90.4</v>
      </c>
      <c r="AO330" s="344">
        <v>124.7</v>
      </c>
      <c r="AP330" s="344">
        <v>94.2</v>
      </c>
      <c r="AQ330" s="344">
        <v>83</v>
      </c>
      <c r="AR330" s="344">
        <v>98.8</v>
      </c>
      <c r="AS330" s="344">
        <v>115</v>
      </c>
      <c r="AT330" s="344">
        <v>116.5</v>
      </c>
      <c r="AU330" s="344">
        <v>92.8</v>
      </c>
    </row>
    <row r="331" spans="1:47" x14ac:dyDescent="0.15">
      <c r="A331" s="329"/>
      <c r="B331" s="342"/>
      <c r="C331" s="335" t="s">
        <v>97</v>
      </c>
      <c r="D331" s="362">
        <v>109</v>
      </c>
      <c r="E331" s="337">
        <v>108.9</v>
      </c>
      <c r="F331" s="337">
        <v>116.8</v>
      </c>
      <c r="G331" s="337">
        <v>332.3</v>
      </c>
      <c r="H331" s="337">
        <v>130</v>
      </c>
      <c r="I331" s="337">
        <v>76.7</v>
      </c>
      <c r="J331" s="337">
        <v>49</v>
      </c>
      <c r="K331" s="337">
        <v>98.2</v>
      </c>
      <c r="L331" s="337">
        <v>41.9</v>
      </c>
      <c r="M331" s="337">
        <v>78.8</v>
      </c>
      <c r="N331" s="337">
        <v>85.1</v>
      </c>
      <c r="O331" s="337">
        <v>84.8</v>
      </c>
      <c r="P331" s="337">
        <v>92</v>
      </c>
      <c r="Q331" s="337">
        <v>107.9</v>
      </c>
      <c r="R331" s="337">
        <v>107.4</v>
      </c>
      <c r="S331" s="337">
        <v>101.4</v>
      </c>
      <c r="T331" s="337">
        <v>93.5</v>
      </c>
      <c r="U331" s="337">
        <v>104.8</v>
      </c>
      <c r="V331" s="337">
        <v>104.5</v>
      </c>
      <c r="W331" s="337">
        <v>90.8</v>
      </c>
      <c r="X331" s="337">
        <v>128.9</v>
      </c>
      <c r="Y331" s="337">
        <v>113</v>
      </c>
      <c r="Z331" s="337">
        <v>308.3</v>
      </c>
      <c r="AA331" s="337">
        <v>113.7</v>
      </c>
      <c r="AB331" s="337">
        <v>74.599999999999994</v>
      </c>
      <c r="AC331" s="337">
        <v>0</v>
      </c>
      <c r="AD331" s="337">
        <v>36.700000000000003</v>
      </c>
      <c r="AE331" s="423">
        <v>500.5</v>
      </c>
      <c r="AF331" s="423" t="s">
        <v>111</v>
      </c>
      <c r="AG331" s="423">
        <v>109</v>
      </c>
      <c r="AH331" s="335"/>
      <c r="AI331" s="342"/>
      <c r="AJ331" s="335" t="s">
        <v>97</v>
      </c>
      <c r="AK331" s="337">
        <v>109</v>
      </c>
      <c r="AL331" s="337">
        <v>97.6</v>
      </c>
      <c r="AM331" s="346">
        <v>101.2</v>
      </c>
      <c r="AN331" s="346">
        <v>83.2</v>
      </c>
      <c r="AO331" s="346">
        <v>135.69999999999999</v>
      </c>
      <c r="AP331" s="346">
        <v>93.5</v>
      </c>
      <c r="AQ331" s="346">
        <v>82.3</v>
      </c>
      <c r="AR331" s="346">
        <v>97.5</v>
      </c>
      <c r="AS331" s="346">
        <v>115</v>
      </c>
      <c r="AT331" s="346">
        <v>116.1</v>
      </c>
      <c r="AU331" s="346">
        <v>93.2</v>
      </c>
    </row>
    <row r="332" spans="1:47" x14ac:dyDescent="0.15">
      <c r="A332" s="329"/>
      <c r="B332" s="340" t="s">
        <v>110</v>
      </c>
      <c r="C332" s="326" t="s">
        <v>84</v>
      </c>
      <c r="D332" s="360">
        <v>109.6</v>
      </c>
      <c r="E332" s="331">
        <v>109.6</v>
      </c>
      <c r="F332" s="331">
        <v>118.3</v>
      </c>
      <c r="G332" s="331">
        <v>329.1</v>
      </c>
      <c r="H332" s="331">
        <v>127.7</v>
      </c>
      <c r="I332" s="331">
        <v>77.400000000000006</v>
      </c>
      <c r="J332" s="331">
        <v>52.5</v>
      </c>
      <c r="K332" s="331">
        <v>96.9</v>
      </c>
      <c r="L332" s="331">
        <v>38.9</v>
      </c>
      <c r="M332" s="331">
        <v>88.8</v>
      </c>
      <c r="N332" s="331">
        <v>91.6</v>
      </c>
      <c r="O332" s="331">
        <v>80.5</v>
      </c>
      <c r="P332" s="331">
        <v>81.2</v>
      </c>
      <c r="Q332" s="331">
        <v>118.6</v>
      </c>
      <c r="R332" s="331">
        <v>106.8</v>
      </c>
      <c r="S332" s="331">
        <v>108.3</v>
      </c>
      <c r="T332" s="331">
        <v>95.9</v>
      </c>
      <c r="U332" s="331">
        <v>108</v>
      </c>
      <c r="V332" s="331">
        <v>69.5</v>
      </c>
      <c r="W332" s="331">
        <v>87.3</v>
      </c>
      <c r="X332" s="331">
        <v>115.5</v>
      </c>
      <c r="Y332" s="331">
        <v>112.5</v>
      </c>
      <c r="Z332" s="331">
        <v>248.4</v>
      </c>
      <c r="AA332" s="331">
        <v>104.1</v>
      </c>
      <c r="AB332" s="331">
        <v>75.8</v>
      </c>
      <c r="AC332" s="331">
        <v>0</v>
      </c>
      <c r="AD332" s="331">
        <v>32.4</v>
      </c>
      <c r="AE332" s="358">
        <v>509</v>
      </c>
      <c r="AF332" s="358" t="s">
        <v>111</v>
      </c>
      <c r="AG332" s="358">
        <v>109.6</v>
      </c>
      <c r="AH332" s="329"/>
      <c r="AI332" s="340" t="s">
        <v>110</v>
      </c>
      <c r="AJ332" s="326" t="s">
        <v>84</v>
      </c>
      <c r="AK332" s="331">
        <v>109.6</v>
      </c>
      <c r="AL332" s="331">
        <v>93</v>
      </c>
      <c r="AM332" s="344">
        <v>97.3</v>
      </c>
      <c r="AN332" s="344">
        <v>82.5</v>
      </c>
      <c r="AO332" s="344">
        <v>130.19999999999999</v>
      </c>
      <c r="AP332" s="344">
        <v>87.1</v>
      </c>
      <c r="AQ332" s="344">
        <v>77.900000000000006</v>
      </c>
      <c r="AR332" s="344">
        <v>91.9</v>
      </c>
      <c r="AS332" s="344">
        <v>117.2</v>
      </c>
      <c r="AT332" s="344">
        <v>118.5</v>
      </c>
      <c r="AU332" s="344">
        <v>94.6</v>
      </c>
    </row>
    <row r="333" spans="1:47" x14ac:dyDescent="0.15">
      <c r="A333" s="329"/>
      <c r="B333" s="341"/>
      <c r="C333" s="329" t="s">
        <v>86</v>
      </c>
      <c r="D333" s="360">
        <v>112.4</v>
      </c>
      <c r="E333" s="331">
        <v>112.3</v>
      </c>
      <c r="F333" s="331">
        <v>118.6</v>
      </c>
      <c r="G333" s="331">
        <v>339.8</v>
      </c>
      <c r="H333" s="331">
        <v>130.80000000000001</v>
      </c>
      <c r="I333" s="331">
        <v>88.6</v>
      </c>
      <c r="J333" s="331">
        <v>61</v>
      </c>
      <c r="K333" s="331">
        <v>107.7</v>
      </c>
      <c r="L333" s="331">
        <v>38.5</v>
      </c>
      <c r="M333" s="331">
        <v>86.7</v>
      </c>
      <c r="N333" s="331">
        <v>86.6</v>
      </c>
      <c r="O333" s="331">
        <v>96</v>
      </c>
      <c r="P333" s="331">
        <v>87</v>
      </c>
      <c r="Q333" s="331">
        <v>120.5</v>
      </c>
      <c r="R333" s="331">
        <v>109.6</v>
      </c>
      <c r="S333" s="331">
        <v>114.5</v>
      </c>
      <c r="T333" s="331">
        <v>97.3</v>
      </c>
      <c r="U333" s="331">
        <v>110.3</v>
      </c>
      <c r="V333" s="331">
        <v>62.4</v>
      </c>
      <c r="W333" s="331">
        <v>87.9</v>
      </c>
      <c r="X333" s="331">
        <v>120.9</v>
      </c>
      <c r="Y333" s="331">
        <v>121.2</v>
      </c>
      <c r="Z333" s="331">
        <v>262.5</v>
      </c>
      <c r="AA333" s="331">
        <v>103.8</v>
      </c>
      <c r="AB333" s="331">
        <v>75.400000000000006</v>
      </c>
      <c r="AC333" s="331">
        <v>0</v>
      </c>
      <c r="AD333" s="331">
        <v>30.1</v>
      </c>
      <c r="AE333" s="358">
        <v>521.29999999999995</v>
      </c>
      <c r="AF333" s="358" t="s">
        <v>111</v>
      </c>
      <c r="AG333" s="358">
        <v>112.4</v>
      </c>
      <c r="AH333" s="329"/>
      <c r="AI333" s="341"/>
      <c r="AJ333" s="329" t="s">
        <v>86</v>
      </c>
      <c r="AK333" s="331">
        <v>112.4</v>
      </c>
      <c r="AL333" s="331">
        <v>101.7</v>
      </c>
      <c r="AM333" s="344">
        <v>108.9</v>
      </c>
      <c r="AN333" s="344">
        <v>96.2</v>
      </c>
      <c r="AO333" s="344">
        <v>130.1</v>
      </c>
      <c r="AP333" s="344">
        <v>91.4</v>
      </c>
      <c r="AQ333" s="344">
        <v>80.7</v>
      </c>
      <c r="AR333" s="344">
        <v>94.7</v>
      </c>
      <c r="AS333" s="344">
        <v>118.7</v>
      </c>
      <c r="AT333" s="344">
        <v>119.9</v>
      </c>
      <c r="AU333" s="344">
        <v>96</v>
      </c>
    </row>
    <row r="334" spans="1:47" x14ac:dyDescent="0.15">
      <c r="A334" s="329"/>
      <c r="B334" s="341"/>
      <c r="C334" s="329" t="s">
        <v>88</v>
      </c>
      <c r="D334" s="360">
        <v>113.4</v>
      </c>
      <c r="E334" s="331">
        <v>113.3</v>
      </c>
      <c r="F334" s="331">
        <v>122.8</v>
      </c>
      <c r="G334" s="331">
        <v>270</v>
      </c>
      <c r="H334" s="331">
        <v>138.4</v>
      </c>
      <c r="I334" s="331">
        <v>90.6</v>
      </c>
      <c r="J334" s="331">
        <v>62.1</v>
      </c>
      <c r="K334" s="331">
        <v>112.8</v>
      </c>
      <c r="L334" s="331">
        <v>37.200000000000003</v>
      </c>
      <c r="M334" s="331">
        <v>86.9</v>
      </c>
      <c r="N334" s="331">
        <v>110.6</v>
      </c>
      <c r="O334" s="331">
        <v>109.2</v>
      </c>
      <c r="P334" s="331">
        <v>90.2</v>
      </c>
      <c r="Q334" s="331">
        <v>121.9</v>
      </c>
      <c r="R334" s="331">
        <v>107.4</v>
      </c>
      <c r="S334" s="331">
        <v>119.1</v>
      </c>
      <c r="T334" s="331">
        <v>99.6</v>
      </c>
      <c r="U334" s="331">
        <v>108.5</v>
      </c>
      <c r="V334" s="331">
        <v>69.599999999999994</v>
      </c>
      <c r="W334" s="331">
        <v>92.9</v>
      </c>
      <c r="X334" s="331">
        <v>119.8</v>
      </c>
      <c r="Y334" s="331">
        <v>113.4</v>
      </c>
      <c r="Z334" s="331">
        <v>258.5</v>
      </c>
      <c r="AA334" s="331">
        <v>106.3</v>
      </c>
      <c r="AB334" s="331">
        <v>75.7</v>
      </c>
      <c r="AC334" s="331">
        <v>0</v>
      </c>
      <c r="AD334" s="331">
        <v>27.3</v>
      </c>
      <c r="AE334" s="358">
        <v>543.1</v>
      </c>
      <c r="AF334" s="358" t="s">
        <v>111</v>
      </c>
      <c r="AG334" s="358">
        <v>113.4</v>
      </c>
      <c r="AH334" s="329"/>
      <c r="AI334" s="341"/>
      <c r="AJ334" s="329" t="s">
        <v>88</v>
      </c>
      <c r="AK334" s="331">
        <v>113.4</v>
      </c>
      <c r="AL334" s="331">
        <v>107.8</v>
      </c>
      <c r="AM334" s="344">
        <v>116.4</v>
      </c>
      <c r="AN334" s="344">
        <v>98.9</v>
      </c>
      <c r="AO334" s="344">
        <v>140</v>
      </c>
      <c r="AP334" s="344">
        <v>95.3</v>
      </c>
      <c r="AQ334" s="344">
        <v>103.7</v>
      </c>
      <c r="AR334" s="344">
        <v>94.9</v>
      </c>
      <c r="AS334" s="344">
        <v>118.3</v>
      </c>
      <c r="AT334" s="344">
        <v>119.7</v>
      </c>
      <c r="AU334" s="344">
        <v>94.2</v>
      </c>
    </row>
    <row r="335" spans="1:47" x14ac:dyDescent="0.15">
      <c r="A335" s="329"/>
      <c r="B335" s="341"/>
      <c r="C335" s="329" t="s">
        <v>89</v>
      </c>
      <c r="D335" s="360">
        <v>113.9</v>
      </c>
      <c r="E335" s="331">
        <v>113.8</v>
      </c>
      <c r="F335" s="331">
        <v>125</v>
      </c>
      <c r="G335" s="331">
        <v>302.2</v>
      </c>
      <c r="H335" s="331">
        <v>133.4</v>
      </c>
      <c r="I335" s="331">
        <v>95.5</v>
      </c>
      <c r="J335" s="331">
        <v>67.099999999999994</v>
      </c>
      <c r="K335" s="331">
        <v>116.3</v>
      </c>
      <c r="L335" s="331">
        <v>33.799999999999997</v>
      </c>
      <c r="M335" s="331">
        <v>84.7</v>
      </c>
      <c r="N335" s="331">
        <v>101</v>
      </c>
      <c r="O335" s="331">
        <v>102.5</v>
      </c>
      <c r="P335" s="331">
        <v>92.4</v>
      </c>
      <c r="Q335" s="331">
        <v>121.3</v>
      </c>
      <c r="R335" s="331">
        <v>107.3</v>
      </c>
      <c r="S335" s="331">
        <v>116.6</v>
      </c>
      <c r="T335" s="331">
        <v>91.3</v>
      </c>
      <c r="U335" s="331">
        <v>114.2</v>
      </c>
      <c r="V335" s="331">
        <v>68.3</v>
      </c>
      <c r="W335" s="331">
        <v>91.7</v>
      </c>
      <c r="X335" s="331">
        <v>117.6</v>
      </c>
      <c r="Y335" s="331">
        <v>114.6</v>
      </c>
      <c r="Z335" s="331">
        <v>268.39999999999998</v>
      </c>
      <c r="AA335" s="331">
        <v>97.4</v>
      </c>
      <c r="AB335" s="331">
        <v>75.099999999999994</v>
      </c>
      <c r="AC335" s="331">
        <v>0</v>
      </c>
      <c r="AD335" s="331">
        <v>26.7</v>
      </c>
      <c r="AE335" s="358">
        <v>551.4</v>
      </c>
      <c r="AF335" s="358" t="s">
        <v>111</v>
      </c>
      <c r="AG335" s="358">
        <v>113.9</v>
      </c>
      <c r="AH335" s="329"/>
      <c r="AI335" s="341"/>
      <c r="AJ335" s="329" t="s">
        <v>89</v>
      </c>
      <c r="AK335" s="331">
        <v>113.9</v>
      </c>
      <c r="AL335" s="331">
        <v>104.9</v>
      </c>
      <c r="AM335" s="344">
        <v>113.1</v>
      </c>
      <c r="AN335" s="344">
        <v>100.9</v>
      </c>
      <c r="AO335" s="344">
        <v>133.19999999999999</v>
      </c>
      <c r="AP335" s="344">
        <v>94.1</v>
      </c>
      <c r="AQ335" s="344">
        <v>91.1</v>
      </c>
      <c r="AR335" s="344">
        <v>95</v>
      </c>
      <c r="AS335" s="344">
        <v>119.6</v>
      </c>
      <c r="AT335" s="344">
        <v>121.2</v>
      </c>
      <c r="AU335" s="344">
        <v>90.8</v>
      </c>
    </row>
    <row r="336" spans="1:47" x14ac:dyDescent="0.15">
      <c r="A336" s="329"/>
      <c r="B336" s="341"/>
      <c r="C336" s="329" t="s">
        <v>90</v>
      </c>
      <c r="D336" s="360">
        <v>114.5</v>
      </c>
      <c r="E336" s="331">
        <v>114.4</v>
      </c>
      <c r="F336" s="331">
        <v>127</v>
      </c>
      <c r="G336" s="331">
        <v>317.7</v>
      </c>
      <c r="H336" s="331">
        <v>136</v>
      </c>
      <c r="I336" s="331">
        <v>91.1</v>
      </c>
      <c r="J336" s="331">
        <v>54.6</v>
      </c>
      <c r="K336" s="331">
        <v>115.5</v>
      </c>
      <c r="L336" s="331">
        <v>33</v>
      </c>
      <c r="M336" s="331">
        <v>80.8</v>
      </c>
      <c r="N336" s="331">
        <v>100.1</v>
      </c>
      <c r="O336" s="331">
        <v>121.2</v>
      </c>
      <c r="P336" s="331">
        <v>88.7</v>
      </c>
      <c r="Q336" s="331">
        <v>120.9</v>
      </c>
      <c r="R336" s="331">
        <v>110.1</v>
      </c>
      <c r="S336" s="331">
        <v>116.6</v>
      </c>
      <c r="T336" s="331">
        <v>89.4</v>
      </c>
      <c r="U336" s="331">
        <v>103</v>
      </c>
      <c r="V336" s="331">
        <v>67.5</v>
      </c>
      <c r="W336" s="331">
        <v>92</v>
      </c>
      <c r="X336" s="331">
        <v>116.3</v>
      </c>
      <c r="Y336" s="331">
        <v>115.4</v>
      </c>
      <c r="Z336" s="331">
        <v>266.7</v>
      </c>
      <c r="AA336" s="331">
        <v>101</v>
      </c>
      <c r="AB336" s="331">
        <v>74.099999999999994</v>
      </c>
      <c r="AC336" s="331">
        <v>0</v>
      </c>
      <c r="AD336" s="331">
        <v>21.1</v>
      </c>
      <c r="AE336" s="358">
        <v>546.79999999999995</v>
      </c>
      <c r="AF336" s="358" t="s">
        <v>111</v>
      </c>
      <c r="AG336" s="358">
        <v>114.5</v>
      </c>
      <c r="AH336" s="329"/>
      <c r="AI336" s="341"/>
      <c r="AJ336" s="329" t="s">
        <v>90</v>
      </c>
      <c r="AK336" s="331">
        <v>114.5</v>
      </c>
      <c r="AL336" s="331">
        <v>104.8</v>
      </c>
      <c r="AM336" s="344">
        <v>113.6</v>
      </c>
      <c r="AN336" s="344">
        <v>102.1</v>
      </c>
      <c r="AO336" s="344">
        <v>133.4</v>
      </c>
      <c r="AP336" s="344">
        <v>93.4</v>
      </c>
      <c r="AQ336" s="344">
        <v>94.7</v>
      </c>
      <c r="AR336" s="344">
        <v>93.7</v>
      </c>
      <c r="AS336" s="344">
        <v>120.1</v>
      </c>
      <c r="AT336" s="344">
        <v>121.8</v>
      </c>
      <c r="AU336" s="344">
        <v>92.5</v>
      </c>
    </row>
    <row r="337" spans="1:47" x14ac:dyDescent="0.15">
      <c r="A337" s="329"/>
      <c r="B337" s="341"/>
      <c r="C337" s="329" t="s">
        <v>91</v>
      </c>
      <c r="D337" s="360">
        <v>115.1</v>
      </c>
      <c r="E337" s="331">
        <v>114.9</v>
      </c>
      <c r="F337" s="331">
        <v>130.80000000000001</v>
      </c>
      <c r="G337" s="331">
        <v>319.7</v>
      </c>
      <c r="H337" s="331">
        <v>136</v>
      </c>
      <c r="I337" s="331">
        <v>88.1</v>
      </c>
      <c r="J337" s="331">
        <v>51.9</v>
      </c>
      <c r="K337" s="331">
        <v>112.7</v>
      </c>
      <c r="L337" s="331">
        <v>29.1</v>
      </c>
      <c r="M337" s="331">
        <v>81.599999999999994</v>
      </c>
      <c r="N337" s="331">
        <v>117</v>
      </c>
      <c r="O337" s="331">
        <v>104.8</v>
      </c>
      <c r="P337" s="331">
        <v>91.3</v>
      </c>
      <c r="Q337" s="331">
        <v>119.4</v>
      </c>
      <c r="R337" s="331">
        <v>108.8</v>
      </c>
      <c r="S337" s="331">
        <v>126.7</v>
      </c>
      <c r="T337" s="331">
        <v>92.1</v>
      </c>
      <c r="U337" s="331">
        <v>101.8</v>
      </c>
      <c r="V337" s="331">
        <v>73.5</v>
      </c>
      <c r="W337" s="331">
        <v>91.3</v>
      </c>
      <c r="X337" s="331">
        <v>111.9</v>
      </c>
      <c r="Y337" s="331">
        <v>113.9</v>
      </c>
      <c r="Z337" s="331">
        <v>243.8</v>
      </c>
      <c r="AA337" s="331">
        <v>100.4</v>
      </c>
      <c r="AB337" s="331">
        <v>72.099999999999994</v>
      </c>
      <c r="AC337" s="331">
        <v>0</v>
      </c>
      <c r="AD337" s="331">
        <v>24.5</v>
      </c>
      <c r="AE337" s="358">
        <v>531.4</v>
      </c>
      <c r="AF337" s="358" t="s">
        <v>111</v>
      </c>
      <c r="AG337" s="358">
        <v>115.1</v>
      </c>
      <c r="AH337" s="329"/>
      <c r="AI337" s="341"/>
      <c r="AJ337" s="329" t="s">
        <v>91</v>
      </c>
      <c r="AK337" s="331">
        <v>115.1</v>
      </c>
      <c r="AL337" s="331">
        <v>102.4</v>
      </c>
      <c r="AM337" s="344">
        <v>109.6</v>
      </c>
      <c r="AN337" s="344">
        <v>94.2</v>
      </c>
      <c r="AO337" s="344">
        <v>134</v>
      </c>
      <c r="AP337" s="344">
        <v>93.6</v>
      </c>
      <c r="AQ337" s="344">
        <v>96</v>
      </c>
      <c r="AR337" s="344">
        <v>91.3</v>
      </c>
      <c r="AS337" s="344">
        <v>122.7</v>
      </c>
      <c r="AT337" s="344">
        <v>124.7</v>
      </c>
      <c r="AU337" s="344">
        <v>90.8</v>
      </c>
    </row>
    <row r="338" spans="1:47" x14ac:dyDescent="0.15">
      <c r="A338" s="329"/>
      <c r="B338" s="341"/>
      <c r="C338" s="329" t="s">
        <v>92</v>
      </c>
      <c r="D338" s="360">
        <v>114.2</v>
      </c>
      <c r="E338" s="331">
        <v>114.1</v>
      </c>
      <c r="F338" s="331">
        <v>130.80000000000001</v>
      </c>
      <c r="G338" s="331">
        <v>330</v>
      </c>
      <c r="H338" s="331">
        <v>135</v>
      </c>
      <c r="I338" s="331">
        <v>87.7</v>
      </c>
      <c r="J338" s="331">
        <v>51.8</v>
      </c>
      <c r="K338" s="331">
        <v>113.6</v>
      </c>
      <c r="L338" s="331">
        <v>27.1</v>
      </c>
      <c r="M338" s="331">
        <v>81.900000000000006</v>
      </c>
      <c r="N338" s="331">
        <v>101.8</v>
      </c>
      <c r="O338" s="331">
        <v>107.1</v>
      </c>
      <c r="P338" s="331">
        <v>93.6</v>
      </c>
      <c r="Q338" s="331">
        <v>118.8</v>
      </c>
      <c r="R338" s="331">
        <v>109.4</v>
      </c>
      <c r="S338" s="331">
        <v>129.4</v>
      </c>
      <c r="T338" s="331">
        <v>88.2</v>
      </c>
      <c r="U338" s="331">
        <v>105.7</v>
      </c>
      <c r="V338" s="331">
        <v>75.8</v>
      </c>
      <c r="W338" s="331">
        <v>90.2</v>
      </c>
      <c r="X338" s="331">
        <v>111.8</v>
      </c>
      <c r="Y338" s="331">
        <v>111.7</v>
      </c>
      <c r="Z338" s="331">
        <v>253.7</v>
      </c>
      <c r="AA338" s="331">
        <v>92.6</v>
      </c>
      <c r="AB338" s="331">
        <v>71.400000000000006</v>
      </c>
      <c r="AC338" s="331">
        <v>0</v>
      </c>
      <c r="AD338" s="331">
        <v>24.1</v>
      </c>
      <c r="AE338" s="358">
        <v>530.5</v>
      </c>
      <c r="AF338" s="358" t="s">
        <v>111</v>
      </c>
      <c r="AG338" s="358">
        <v>114.2</v>
      </c>
      <c r="AH338" s="329"/>
      <c r="AI338" s="341"/>
      <c r="AJ338" s="329" t="s">
        <v>92</v>
      </c>
      <c r="AK338" s="331">
        <v>114.2</v>
      </c>
      <c r="AL338" s="331">
        <v>101.1</v>
      </c>
      <c r="AM338" s="344">
        <v>108.7</v>
      </c>
      <c r="AN338" s="344">
        <v>95</v>
      </c>
      <c r="AO338" s="344">
        <v>132.19999999999999</v>
      </c>
      <c r="AP338" s="344">
        <v>91.9</v>
      </c>
      <c r="AQ338" s="344">
        <v>94.3</v>
      </c>
      <c r="AR338" s="344">
        <v>90.4</v>
      </c>
      <c r="AS338" s="344">
        <v>122.2</v>
      </c>
      <c r="AT338" s="344">
        <v>124.3</v>
      </c>
      <c r="AU338" s="344">
        <v>88.3</v>
      </c>
    </row>
    <row r="339" spans="1:47" x14ac:dyDescent="0.15">
      <c r="A339" s="329"/>
      <c r="B339" s="341"/>
      <c r="C339" s="329" t="s">
        <v>93</v>
      </c>
      <c r="D339" s="360">
        <v>113.1</v>
      </c>
      <c r="E339" s="331">
        <v>113</v>
      </c>
      <c r="F339" s="331">
        <v>129.80000000000001</v>
      </c>
      <c r="G339" s="331">
        <v>332.4</v>
      </c>
      <c r="H339" s="331">
        <v>129.4</v>
      </c>
      <c r="I339" s="331">
        <v>81.900000000000006</v>
      </c>
      <c r="J339" s="331">
        <v>45.7</v>
      </c>
      <c r="K339" s="331">
        <v>107.7</v>
      </c>
      <c r="L339" s="331">
        <v>26.2</v>
      </c>
      <c r="M339" s="331">
        <v>83.5</v>
      </c>
      <c r="N339" s="331">
        <v>103.2</v>
      </c>
      <c r="O339" s="331">
        <v>114.8</v>
      </c>
      <c r="P339" s="331">
        <v>84.4</v>
      </c>
      <c r="Q339" s="331">
        <v>116</v>
      </c>
      <c r="R339" s="331">
        <v>109.1</v>
      </c>
      <c r="S339" s="331">
        <v>129.80000000000001</v>
      </c>
      <c r="T339" s="331">
        <v>89.2</v>
      </c>
      <c r="U339" s="331">
        <v>100</v>
      </c>
      <c r="V339" s="331">
        <v>75.5</v>
      </c>
      <c r="W339" s="331">
        <v>89</v>
      </c>
      <c r="X339" s="331">
        <v>118.8</v>
      </c>
      <c r="Y339" s="331">
        <v>116.3</v>
      </c>
      <c r="Z339" s="331">
        <v>275.39999999999998</v>
      </c>
      <c r="AA339" s="331">
        <v>94.5</v>
      </c>
      <c r="AB339" s="331">
        <v>70.900000000000006</v>
      </c>
      <c r="AC339" s="331">
        <v>0</v>
      </c>
      <c r="AD339" s="331">
        <v>23.6</v>
      </c>
      <c r="AE339" s="358">
        <v>531.6</v>
      </c>
      <c r="AF339" s="358" t="s">
        <v>111</v>
      </c>
      <c r="AG339" s="358">
        <v>113.1</v>
      </c>
      <c r="AH339" s="329"/>
      <c r="AI339" s="341"/>
      <c r="AJ339" s="329" t="s">
        <v>93</v>
      </c>
      <c r="AK339" s="331">
        <v>113.1</v>
      </c>
      <c r="AL339" s="331">
        <v>98.9</v>
      </c>
      <c r="AM339" s="344">
        <v>104.9</v>
      </c>
      <c r="AN339" s="344">
        <v>89.3</v>
      </c>
      <c r="AO339" s="344">
        <v>128.1</v>
      </c>
      <c r="AP339" s="344">
        <v>92</v>
      </c>
      <c r="AQ339" s="344">
        <v>96.2</v>
      </c>
      <c r="AR339" s="344">
        <v>90</v>
      </c>
      <c r="AS339" s="344">
        <v>121.7</v>
      </c>
      <c r="AT339" s="344">
        <v>123.9</v>
      </c>
      <c r="AU339" s="344">
        <v>85.3</v>
      </c>
    </row>
    <row r="340" spans="1:47" x14ac:dyDescent="0.15">
      <c r="A340" s="329"/>
      <c r="B340" s="341"/>
      <c r="C340" s="329" t="s">
        <v>94</v>
      </c>
      <c r="D340" s="360">
        <v>112.8</v>
      </c>
      <c r="E340" s="331">
        <v>112.6</v>
      </c>
      <c r="F340" s="331">
        <v>133.5</v>
      </c>
      <c r="G340" s="331">
        <v>332.6</v>
      </c>
      <c r="H340" s="331">
        <v>119.8</v>
      </c>
      <c r="I340" s="331">
        <v>79.8</v>
      </c>
      <c r="J340" s="331">
        <v>41.3</v>
      </c>
      <c r="K340" s="331">
        <v>109.1</v>
      </c>
      <c r="L340" s="331">
        <v>26.7</v>
      </c>
      <c r="M340" s="331">
        <v>84.6</v>
      </c>
      <c r="N340" s="331">
        <v>117.7</v>
      </c>
      <c r="O340" s="331">
        <v>113.9</v>
      </c>
      <c r="P340" s="331">
        <v>68.2</v>
      </c>
      <c r="Q340" s="331">
        <v>114</v>
      </c>
      <c r="R340" s="331">
        <v>107.5</v>
      </c>
      <c r="S340" s="331">
        <v>147.6</v>
      </c>
      <c r="T340" s="331">
        <v>84.3</v>
      </c>
      <c r="U340" s="331">
        <v>103.7</v>
      </c>
      <c r="V340" s="331">
        <v>75.5</v>
      </c>
      <c r="W340" s="331">
        <v>88.7</v>
      </c>
      <c r="X340" s="331">
        <v>112.5</v>
      </c>
      <c r="Y340" s="331">
        <v>115.8</v>
      </c>
      <c r="Z340" s="331">
        <v>251.7</v>
      </c>
      <c r="AA340" s="331">
        <v>99.7</v>
      </c>
      <c r="AB340" s="331">
        <v>70</v>
      </c>
      <c r="AC340" s="331">
        <v>0</v>
      </c>
      <c r="AD340" s="331">
        <v>26.2</v>
      </c>
      <c r="AE340" s="358">
        <v>539.1</v>
      </c>
      <c r="AF340" s="358" t="s">
        <v>111</v>
      </c>
      <c r="AG340" s="358">
        <v>112.8</v>
      </c>
      <c r="AH340" s="329"/>
      <c r="AI340" s="341"/>
      <c r="AJ340" s="329" t="s">
        <v>94</v>
      </c>
      <c r="AK340" s="331">
        <v>112.8</v>
      </c>
      <c r="AL340" s="331">
        <v>95.7</v>
      </c>
      <c r="AM340" s="344">
        <v>101.4</v>
      </c>
      <c r="AN340" s="344">
        <v>88.3</v>
      </c>
      <c r="AO340" s="344">
        <v>121</v>
      </c>
      <c r="AP340" s="344">
        <v>89</v>
      </c>
      <c r="AQ340" s="344">
        <v>87.1</v>
      </c>
      <c r="AR340" s="344">
        <v>89.9</v>
      </c>
      <c r="AS340" s="344">
        <v>121.3</v>
      </c>
      <c r="AT340" s="344">
        <v>123.5</v>
      </c>
      <c r="AU340" s="344">
        <v>85</v>
      </c>
    </row>
    <row r="341" spans="1:47" x14ac:dyDescent="0.15">
      <c r="A341" s="329"/>
      <c r="B341" s="341"/>
      <c r="C341" s="329" t="s">
        <v>95</v>
      </c>
      <c r="D341" s="360">
        <v>110.3</v>
      </c>
      <c r="E341" s="331">
        <v>110.2</v>
      </c>
      <c r="F341" s="331">
        <v>123</v>
      </c>
      <c r="G341" s="331">
        <v>328.6</v>
      </c>
      <c r="H341" s="331">
        <v>113.8</v>
      </c>
      <c r="I341" s="331">
        <v>77</v>
      </c>
      <c r="J341" s="331">
        <v>41.3</v>
      </c>
      <c r="K341" s="331">
        <v>102.3</v>
      </c>
      <c r="L341" s="331">
        <v>30</v>
      </c>
      <c r="M341" s="331">
        <v>85.2</v>
      </c>
      <c r="N341" s="331">
        <v>104.1</v>
      </c>
      <c r="O341" s="331">
        <v>110</v>
      </c>
      <c r="P341" s="331">
        <v>72.599999999999994</v>
      </c>
      <c r="Q341" s="331">
        <v>117.9</v>
      </c>
      <c r="R341" s="331">
        <v>108</v>
      </c>
      <c r="S341" s="331">
        <v>141.1</v>
      </c>
      <c r="T341" s="331">
        <v>84.1</v>
      </c>
      <c r="U341" s="331">
        <v>106</v>
      </c>
      <c r="V341" s="331">
        <v>73.099999999999994</v>
      </c>
      <c r="W341" s="331">
        <v>90.4</v>
      </c>
      <c r="X341" s="331">
        <v>113.2</v>
      </c>
      <c r="Y341" s="331">
        <v>125.4</v>
      </c>
      <c r="Z341" s="331">
        <v>272.60000000000002</v>
      </c>
      <c r="AA341" s="331">
        <v>99.5</v>
      </c>
      <c r="AB341" s="331">
        <v>69.400000000000006</v>
      </c>
      <c r="AC341" s="331">
        <v>0</v>
      </c>
      <c r="AD341" s="331">
        <v>22</v>
      </c>
      <c r="AE341" s="358">
        <v>524</v>
      </c>
      <c r="AF341" s="358" t="s">
        <v>111</v>
      </c>
      <c r="AG341" s="358">
        <v>110.3</v>
      </c>
      <c r="AH341" s="329"/>
      <c r="AI341" s="341"/>
      <c r="AJ341" s="329" t="s">
        <v>95</v>
      </c>
      <c r="AK341" s="331">
        <v>110.3</v>
      </c>
      <c r="AL341" s="331">
        <v>93.7</v>
      </c>
      <c r="AM341" s="344">
        <v>99</v>
      </c>
      <c r="AN341" s="344">
        <v>85.5</v>
      </c>
      <c r="AO341" s="344">
        <v>121.3</v>
      </c>
      <c r="AP341" s="344">
        <v>87.3</v>
      </c>
      <c r="AQ341" s="344">
        <v>80.5</v>
      </c>
      <c r="AR341" s="344">
        <v>90</v>
      </c>
      <c r="AS341" s="344">
        <v>119.7</v>
      </c>
      <c r="AT341" s="344">
        <v>121.8</v>
      </c>
      <c r="AU341" s="344">
        <v>84.7</v>
      </c>
    </row>
    <row r="342" spans="1:47" x14ac:dyDescent="0.15">
      <c r="A342" s="329"/>
      <c r="B342" s="341"/>
      <c r="C342" s="329" t="s">
        <v>96</v>
      </c>
      <c r="D342" s="360">
        <v>104.3</v>
      </c>
      <c r="E342" s="331">
        <v>104.3</v>
      </c>
      <c r="F342" s="331">
        <v>110.5</v>
      </c>
      <c r="G342" s="331">
        <v>313.10000000000002</v>
      </c>
      <c r="H342" s="331">
        <v>101.4</v>
      </c>
      <c r="I342" s="331">
        <v>79.8</v>
      </c>
      <c r="J342" s="331">
        <v>46.6</v>
      </c>
      <c r="K342" s="331">
        <v>102.6</v>
      </c>
      <c r="L342" s="331">
        <v>34.6</v>
      </c>
      <c r="M342" s="331">
        <v>84.7</v>
      </c>
      <c r="N342" s="331">
        <v>88.3</v>
      </c>
      <c r="O342" s="331">
        <v>96.4</v>
      </c>
      <c r="P342" s="331">
        <v>64.5</v>
      </c>
      <c r="Q342" s="331">
        <v>120.5</v>
      </c>
      <c r="R342" s="331">
        <v>105.6</v>
      </c>
      <c r="S342" s="331">
        <v>150.4</v>
      </c>
      <c r="T342" s="331">
        <v>86.7</v>
      </c>
      <c r="U342" s="331">
        <v>102.1</v>
      </c>
      <c r="V342" s="331">
        <v>77.7</v>
      </c>
      <c r="W342" s="331">
        <v>90.5</v>
      </c>
      <c r="X342" s="331">
        <v>114.8</v>
      </c>
      <c r="Y342" s="331">
        <v>125.6</v>
      </c>
      <c r="Z342" s="331">
        <v>248.5</v>
      </c>
      <c r="AA342" s="331">
        <v>105.7</v>
      </c>
      <c r="AB342" s="331">
        <v>69.5</v>
      </c>
      <c r="AC342" s="331">
        <v>0</v>
      </c>
      <c r="AD342" s="331">
        <v>17.7</v>
      </c>
      <c r="AE342" s="358">
        <v>514.4</v>
      </c>
      <c r="AF342" s="358" t="s">
        <v>111</v>
      </c>
      <c r="AG342" s="358">
        <v>104.3</v>
      </c>
      <c r="AH342" s="329"/>
      <c r="AI342" s="341"/>
      <c r="AJ342" s="329" t="s">
        <v>96</v>
      </c>
      <c r="AK342" s="331">
        <v>104.3</v>
      </c>
      <c r="AL342" s="331">
        <v>89.1</v>
      </c>
      <c r="AM342" s="344">
        <v>95.1</v>
      </c>
      <c r="AN342" s="344">
        <v>86.5</v>
      </c>
      <c r="AO342" s="344">
        <v>110.7</v>
      </c>
      <c r="AP342" s="344">
        <v>81.900000000000006</v>
      </c>
      <c r="AQ342" s="344">
        <v>63.6</v>
      </c>
      <c r="AR342" s="344">
        <v>89.6</v>
      </c>
      <c r="AS342" s="344">
        <v>114</v>
      </c>
      <c r="AT342" s="344">
        <v>116</v>
      </c>
      <c r="AU342" s="344">
        <v>83.8</v>
      </c>
    </row>
    <row r="343" spans="1:47" x14ac:dyDescent="0.15">
      <c r="A343" s="329"/>
      <c r="B343" s="341"/>
      <c r="C343" s="335" t="s">
        <v>97</v>
      </c>
      <c r="D343" s="362">
        <v>105.7</v>
      </c>
      <c r="E343" s="337">
        <v>105.6</v>
      </c>
      <c r="F343" s="337">
        <v>108.2</v>
      </c>
      <c r="G343" s="337">
        <v>297.5</v>
      </c>
      <c r="H343" s="337">
        <v>98.4</v>
      </c>
      <c r="I343" s="337">
        <v>77.900000000000006</v>
      </c>
      <c r="J343" s="337">
        <v>43.7</v>
      </c>
      <c r="K343" s="337">
        <v>102.7</v>
      </c>
      <c r="L343" s="337">
        <v>38.299999999999997</v>
      </c>
      <c r="M343" s="337">
        <v>87.2</v>
      </c>
      <c r="N343" s="337">
        <v>88.4</v>
      </c>
      <c r="O343" s="337">
        <v>110</v>
      </c>
      <c r="P343" s="337">
        <v>64.2</v>
      </c>
      <c r="Q343" s="337">
        <v>118.9</v>
      </c>
      <c r="R343" s="337">
        <v>108.4</v>
      </c>
      <c r="S343" s="337">
        <v>154.80000000000001</v>
      </c>
      <c r="T343" s="337">
        <v>86.3</v>
      </c>
      <c r="U343" s="337">
        <v>98.7</v>
      </c>
      <c r="V343" s="337">
        <v>78.599999999999994</v>
      </c>
      <c r="W343" s="337">
        <v>90.8</v>
      </c>
      <c r="X343" s="337">
        <v>112.8</v>
      </c>
      <c r="Y343" s="337">
        <v>122</v>
      </c>
      <c r="Z343" s="337">
        <v>247.2</v>
      </c>
      <c r="AA343" s="337">
        <v>104.1</v>
      </c>
      <c r="AB343" s="337">
        <v>68.7</v>
      </c>
      <c r="AC343" s="337">
        <v>0</v>
      </c>
      <c r="AD343" s="337">
        <v>22</v>
      </c>
      <c r="AE343" s="423">
        <v>517.20000000000005</v>
      </c>
      <c r="AF343" s="423" t="s">
        <v>111</v>
      </c>
      <c r="AG343" s="423">
        <v>105.7</v>
      </c>
      <c r="AH343" s="335"/>
      <c r="AI343" s="342"/>
      <c r="AJ343" s="335" t="s">
        <v>97</v>
      </c>
      <c r="AK343" s="337">
        <v>105.7</v>
      </c>
      <c r="AL343" s="337">
        <v>92</v>
      </c>
      <c r="AM343" s="346">
        <v>98.5</v>
      </c>
      <c r="AN343" s="346">
        <v>89.4</v>
      </c>
      <c r="AO343" s="346">
        <v>115</v>
      </c>
      <c r="AP343" s="346">
        <v>83.9</v>
      </c>
      <c r="AQ343" s="346">
        <v>69.2</v>
      </c>
      <c r="AR343" s="346">
        <v>89.4</v>
      </c>
      <c r="AS343" s="346">
        <v>112.8</v>
      </c>
      <c r="AT343" s="346">
        <v>114.2</v>
      </c>
      <c r="AU343" s="346">
        <v>86.2</v>
      </c>
    </row>
    <row r="344" spans="1:47" x14ac:dyDescent="0.15">
      <c r="A344" s="329"/>
      <c r="B344" s="341" t="s">
        <v>112</v>
      </c>
      <c r="C344" s="329" t="s">
        <v>84</v>
      </c>
      <c r="D344" s="360">
        <v>108.6</v>
      </c>
      <c r="E344" s="331">
        <v>108.6</v>
      </c>
      <c r="F344" s="331">
        <v>109.6</v>
      </c>
      <c r="G344" s="331">
        <v>258.89999999999998</v>
      </c>
      <c r="H344" s="331">
        <v>100.8</v>
      </c>
      <c r="I344" s="331">
        <v>90</v>
      </c>
      <c r="J344" s="331">
        <v>60.8</v>
      </c>
      <c r="K344" s="331">
        <v>113.5</v>
      </c>
      <c r="L344" s="331">
        <v>41.2</v>
      </c>
      <c r="M344" s="331">
        <v>106.4</v>
      </c>
      <c r="N344" s="331">
        <v>102.9</v>
      </c>
      <c r="O344" s="331">
        <v>102.7</v>
      </c>
      <c r="P344" s="331">
        <v>80.8</v>
      </c>
      <c r="Q344" s="331">
        <v>117.7</v>
      </c>
      <c r="R344" s="331">
        <v>109.7</v>
      </c>
      <c r="S344" s="331">
        <v>139.9</v>
      </c>
      <c r="T344" s="331">
        <v>89</v>
      </c>
      <c r="U344" s="331">
        <v>99</v>
      </c>
      <c r="V344" s="331">
        <v>73</v>
      </c>
      <c r="W344" s="331">
        <v>88.2</v>
      </c>
      <c r="X344" s="331">
        <v>119.1</v>
      </c>
      <c r="Y344" s="331">
        <v>124.5</v>
      </c>
      <c r="Z344" s="331">
        <v>255.1</v>
      </c>
      <c r="AA344" s="331">
        <v>101</v>
      </c>
      <c r="AB344" s="331">
        <v>69.400000000000006</v>
      </c>
      <c r="AC344" s="331">
        <v>0</v>
      </c>
      <c r="AD344" s="331">
        <v>25.6</v>
      </c>
      <c r="AE344" s="358">
        <v>527.29999999999995</v>
      </c>
      <c r="AF344" s="358" t="s">
        <v>111</v>
      </c>
      <c r="AG344" s="358">
        <v>108.6</v>
      </c>
      <c r="AH344" s="329"/>
      <c r="AI344" s="341" t="s">
        <v>112</v>
      </c>
      <c r="AJ344" s="329" t="s">
        <v>84</v>
      </c>
      <c r="AK344" s="331">
        <v>108.6</v>
      </c>
      <c r="AL344" s="331">
        <v>96.2</v>
      </c>
      <c r="AM344" s="344">
        <v>105</v>
      </c>
      <c r="AN344" s="344">
        <v>102.8</v>
      </c>
      <c r="AO344" s="344">
        <v>112.5</v>
      </c>
      <c r="AP344" s="344">
        <v>84.7</v>
      </c>
      <c r="AQ344" s="344">
        <v>68.900000000000006</v>
      </c>
      <c r="AR344" s="344">
        <v>92.2</v>
      </c>
      <c r="AS344" s="344">
        <v>114</v>
      </c>
      <c r="AT344" s="344">
        <v>115.6</v>
      </c>
      <c r="AU344" s="344">
        <v>86.9</v>
      </c>
    </row>
    <row r="345" spans="1:47" x14ac:dyDescent="0.15">
      <c r="A345" s="329"/>
      <c r="B345" s="341"/>
      <c r="C345" s="329" t="s">
        <v>86</v>
      </c>
      <c r="D345" s="360">
        <v>111</v>
      </c>
      <c r="E345" s="331">
        <v>110.9</v>
      </c>
      <c r="F345" s="331">
        <v>112</v>
      </c>
      <c r="G345" s="331">
        <v>266.89999999999998</v>
      </c>
      <c r="H345" s="331">
        <v>121.4</v>
      </c>
      <c r="I345" s="331">
        <v>93.7</v>
      </c>
      <c r="J345" s="331">
        <v>59.9</v>
      </c>
      <c r="K345" s="331">
        <v>115.5</v>
      </c>
      <c r="L345" s="331">
        <v>42</v>
      </c>
      <c r="M345" s="331">
        <v>97.1</v>
      </c>
      <c r="N345" s="331">
        <v>119.6</v>
      </c>
      <c r="O345" s="331">
        <v>101.8</v>
      </c>
      <c r="P345" s="331">
        <v>70.900000000000006</v>
      </c>
      <c r="Q345" s="331">
        <v>118.6</v>
      </c>
      <c r="R345" s="331">
        <v>110.6</v>
      </c>
      <c r="S345" s="331">
        <v>143</v>
      </c>
      <c r="T345" s="331">
        <v>88.4</v>
      </c>
      <c r="U345" s="331">
        <v>104.8</v>
      </c>
      <c r="V345" s="331">
        <v>69.5</v>
      </c>
      <c r="W345" s="331">
        <v>89.8</v>
      </c>
      <c r="X345" s="331">
        <v>116.7</v>
      </c>
      <c r="Y345" s="331">
        <v>116.7</v>
      </c>
      <c r="Z345" s="331">
        <v>255.3</v>
      </c>
      <c r="AA345" s="331">
        <v>95.6</v>
      </c>
      <c r="AB345" s="331">
        <v>70.5</v>
      </c>
      <c r="AC345" s="331">
        <v>0</v>
      </c>
      <c r="AD345" s="331">
        <v>30.6</v>
      </c>
      <c r="AE345" s="358">
        <v>542.9</v>
      </c>
      <c r="AF345" s="358" t="s">
        <v>111</v>
      </c>
      <c r="AG345" s="358">
        <v>111</v>
      </c>
      <c r="AH345" s="329"/>
      <c r="AI345" s="341"/>
      <c r="AJ345" s="329" t="s">
        <v>86</v>
      </c>
      <c r="AK345" s="331">
        <v>111</v>
      </c>
      <c r="AL345" s="331">
        <v>102.7</v>
      </c>
      <c r="AM345" s="344">
        <v>112.1</v>
      </c>
      <c r="AN345" s="344">
        <v>104.3</v>
      </c>
      <c r="AO345" s="344">
        <v>123.9</v>
      </c>
      <c r="AP345" s="344">
        <v>89.8</v>
      </c>
      <c r="AQ345" s="344">
        <v>75.8</v>
      </c>
      <c r="AR345" s="344">
        <v>94.5</v>
      </c>
      <c r="AS345" s="344">
        <v>115.8</v>
      </c>
      <c r="AT345" s="344">
        <v>117.6</v>
      </c>
      <c r="AU345" s="344">
        <v>85.1</v>
      </c>
    </row>
    <row r="346" spans="1:47" x14ac:dyDescent="0.15">
      <c r="A346" s="329"/>
      <c r="B346" s="341"/>
      <c r="C346" s="329" t="s">
        <v>88</v>
      </c>
      <c r="D346" s="360">
        <v>112.6</v>
      </c>
      <c r="E346" s="331">
        <v>112.5</v>
      </c>
      <c r="F346" s="331">
        <v>114.8</v>
      </c>
      <c r="G346" s="331">
        <v>268.5</v>
      </c>
      <c r="H346" s="331">
        <v>125</v>
      </c>
      <c r="I346" s="331">
        <v>88.7</v>
      </c>
      <c r="J346" s="331">
        <v>48.3</v>
      </c>
      <c r="K346" s="331">
        <v>113.3</v>
      </c>
      <c r="L346" s="331">
        <v>46.8</v>
      </c>
      <c r="M346" s="331">
        <v>86.3</v>
      </c>
      <c r="N346" s="331">
        <v>120.9</v>
      </c>
      <c r="O346" s="331">
        <v>118.5</v>
      </c>
      <c r="P346" s="331">
        <v>68.5</v>
      </c>
      <c r="Q346" s="331">
        <v>114.9</v>
      </c>
      <c r="R346" s="331">
        <v>113.6</v>
      </c>
      <c r="S346" s="331">
        <v>151.4</v>
      </c>
      <c r="T346" s="331">
        <v>91.5</v>
      </c>
      <c r="U346" s="331">
        <v>113.1</v>
      </c>
      <c r="V346" s="331">
        <v>66.8</v>
      </c>
      <c r="W346" s="331">
        <v>92.3</v>
      </c>
      <c r="X346" s="331">
        <v>116.2</v>
      </c>
      <c r="Y346" s="331">
        <v>120.3</v>
      </c>
      <c r="Z346" s="331">
        <v>227.6</v>
      </c>
      <c r="AA346" s="331">
        <v>106.4</v>
      </c>
      <c r="AB346" s="331">
        <v>71.8</v>
      </c>
      <c r="AC346" s="331">
        <v>0</v>
      </c>
      <c r="AD346" s="331">
        <v>33.299999999999997</v>
      </c>
      <c r="AE346" s="358">
        <v>548.6</v>
      </c>
      <c r="AF346" s="358" t="s">
        <v>111</v>
      </c>
      <c r="AG346" s="358">
        <v>112.6</v>
      </c>
      <c r="AH346" s="329"/>
      <c r="AI346" s="341"/>
      <c r="AJ346" s="329" t="s">
        <v>88</v>
      </c>
      <c r="AK346" s="331">
        <v>112.6</v>
      </c>
      <c r="AL346" s="331">
        <v>102.7</v>
      </c>
      <c r="AM346" s="344">
        <v>113.8</v>
      </c>
      <c r="AN346" s="344">
        <v>104.5</v>
      </c>
      <c r="AO346" s="344">
        <v>124.4</v>
      </c>
      <c r="AP346" s="344">
        <v>87.4</v>
      </c>
      <c r="AQ346" s="344">
        <v>82.5</v>
      </c>
      <c r="AR346" s="344">
        <v>91.7</v>
      </c>
      <c r="AS346" s="344">
        <v>119.8</v>
      </c>
      <c r="AT346" s="344">
        <v>121.5</v>
      </c>
      <c r="AU346" s="344">
        <v>90</v>
      </c>
    </row>
    <row r="347" spans="1:47" x14ac:dyDescent="0.15">
      <c r="A347" s="329"/>
      <c r="B347" s="341"/>
      <c r="C347" s="329" t="s">
        <v>89</v>
      </c>
      <c r="D347" s="360">
        <v>114.2</v>
      </c>
      <c r="E347" s="331">
        <v>114</v>
      </c>
      <c r="F347" s="331">
        <v>121.8</v>
      </c>
      <c r="G347" s="331">
        <v>282.10000000000002</v>
      </c>
      <c r="H347" s="331">
        <v>140.9</v>
      </c>
      <c r="I347" s="331">
        <v>90.3</v>
      </c>
      <c r="J347" s="331">
        <v>47.1</v>
      </c>
      <c r="K347" s="331">
        <v>112</v>
      </c>
      <c r="L347" s="331">
        <v>49.8</v>
      </c>
      <c r="M347" s="331">
        <v>98.4</v>
      </c>
      <c r="N347" s="331">
        <v>116.6</v>
      </c>
      <c r="O347" s="331">
        <v>94.1</v>
      </c>
      <c r="P347" s="331">
        <v>92.7</v>
      </c>
      <c r="Q347" s="331">
        <v>116.5</v>
      </c>
      <c r="R347" s="331">
        <v>112.9</v>
      </c>
      <c r="S347" s="331">
        <v>145.4</v>
      </c>
      <c r="T347" s="331">
        <v>91.1</v>
      </c>
      <c r="U347" s="331">
        <v>119.9</v>
      </c>
      <c r="V347" s="331">
        <v>69.099999999999994</v>
      </c>
      <c r="W347" s="331">
        <v>90.9</v>
      </c>
      <c r="X347" s="331">
        <v>109.8</v>
      </c>
      <c r="Y347" s="331">
        <v>106.6</v>
      </c>
      <c r="Z347" s="331">
        <v>240.7</v>
      </c>
      <c r="AA347" s="331">
        <v>104.3</v>
      </c>
      <c r="AB347" s="331">
        <v>73.8</v>
      </c>
      <c r="AC347" s="331">
        <v>0</v>
      </c>
      <c r="AD347" s="331">
        <v>28.5</v>
      </c>
      <c r="AE347" s="358">
        <v>555.9</v>
      </c>
      <c r="AF347" s="358" t="s">
        <v>111</v>
      </c>
      <c r="AG347" s="358">
        <v>114.2</v>
      </c>
      <c r="AH347" s="329"/>
      <c r="AI347" s="341"/>
      <c r="AJ347" s="329" t="s">
        <v>89</v>
      </c>
      <c r="AK347" s="331">
        <v>114.2</v>
      </c>
      <c r="AL347" s="331">
        <v>102</v>
      </c>
      <c r="AM347" s="344">
        <v>116.2</v>
      </c>
      <c r="AN347" s="344">
        <v>104.4</v>
      </c>
      <c r="AO347" s="344">
        <v>135.19999999999999</v>
      </c>
      <c r="AP347" s="344">
        <v>84.2</v>
      </c>
      <c r="AQ347" s="344">
        <v>71.8</v>
      </c>
      <c r="AR347" s="344">
        <v>89</v>
      </c>
      <c r="AS347" s="344">
        <v>121.5</v>
      </c>
      <c r="AT347" s="344">
        <v>123.4</v>
      </c>
      <c r="AU347" s="344">
        <v>89.8</v>
      </c>
    </row>
    <row r="348" spans="1:47" x14ac:dyDescent="0.15">
      <c r="A348" s="329"/>
      <c r="B348" s="341"/>
      <c r="C348" s="329" t="s">
        <v>90</v>
      </c>
      <c r="D348" s="360">
        <v>113.1</v>
      </c>
      <c r="E348" s="331">
        <v>112.9</v>
      </c>
      <c r="F348" s="331">
        <v>119.2</v>
      </c>
      <c r="G348" s="331">
        <v>280.3</v>
      </c>
      <c r="H348" s="331">
        <v>139.30000000000001</v>
      </c>
      <c r="I348" s="331">
        <v>87.6</v>
      </c>
      <c r="J348" s="331">
        <v>47.7</v>
      </c>
      <c r="K348" s="331">
        <v>109.7</v>
      </c>
      <c r="L348" s="331">
        <v>45.2</v>
      </c>
      <c r="M348" s="331">
        <v>98.7</v>
      </c>
      <c r="N348" s="331">
        <v>128.5</v>
      </c>
      <c r="O348" s="331">
        <v>110.3</v>
      </c>
      <c r="P348" s="331">
        <v>82.3</v>
      </c>
      <c r="Q348" s="331">
        <v>118.8</v>
      </c>
      <c r="R348" s="331">
        <v>110.5</v>
      </c>
      <c r="S348" s="331">
        <v>143.69999999999999</v>
      </c>
      <c r="T348" s="331">
        <v>85.3</v>
      </c>
      <c r="U348" s="331">
        <v>110.8</v>
      </c>
      <c r="V348" s="331">
        <v>69.3</v>
      </c>
      <c r="W348" s="331">
        <v>91.5</v>
      </c>
      <c r="X348" s="331">
        <v>106.3</v>
      </c>
      <c r="Y348" s="331">
        <v>97.9</v>
      </c>
      <c r="Z348" s="331">
        <v>238.7</v>
      </c>
      <c r="AA348" s="331">
        <v>103.3</v>
      </c>
      <c r="AB348" s="331">
        <v>72.099999999999994</v>
      </c>
      <c r="AC348" s="331">
        <v>0</v>
      </c>
      <c r="AD348" s="331">
        <v>26.8</v>
      </c>
      <c r="AE348" s="358">
        <v>549.9</v>
      </c>
      <c r="AF348" s="358" t="s">
        <v>111</v>
      </c>
      <c r="AG348" s="358">
        <v>113.1</v>
      </c>
      <c r="AH348" s="329"/>
      <c r="AI348" s="341"/>
      <c r="AJ348" s="329" t="s">
        <v>90</v>
      </c>
      <c r="AK348" s="331">
        <v>113.1</v>
      </c>
      <c r="AL348" s="331">
        <v>100.7</v>
      </c>
      <c r="AM348" s="344">
        <v>114.3</v>
      </c>
      <c r="AN348" s="344">
        <v>102.9</v>
      </c>
      <c r="AO348" s="344">
        <v>133.9</v>
      </c>
      <c r="AP348" s="344">
        <v>83.5</v>
      </c>
      <c r="AQ348" s="344">
        <v>73.599999999999994</v>
      </c>
      <c r="AR348" s="344">
        <v>88.3</v>
      </c>
      <c r="AS348" s="344">
        <v>120.3</v>
      </c>
      <c r="AT348" s="344">
        <v>122.6</v>
      </c>
      <c r="AU348" s="344">
        <v>83</v>
      </c>
    </row>
    <row r="349" spans="1:47" x14ac:dyDescent="0.15">
      <c r="A349" s="329"/>
      <c r="B349" s="341"/>
      <c r="C349" s="329" t="s">
        <v>91</v>
      </c>
      <c r="D349" s="360">
        <v>112.9</v>
      </c>
      <c r="E349" s="331">
        <v>112.8</v>
      </c>
      <c r="F349" s="331">
        <v>118.1</v>
      </c>
      <c r="G349" s="331">
        <v>300.10000000000002</v>
      </c>
      <c r="H349" s="331">
        <v>153.5</v>
      </c>
      <c r="I349" s="331">
        <v>88.7</v>
      </c>
      <c r="J349" s="331">
        <v>53.2</v>
      </c>
      <c r="K349" s="331">
        <v>110.2</v>
      </c>
      <c r="L349" s="331">
        <v>43.4</v>
      </c>
      <c r="M349" s="331">
        <v>92.1</v>
      </c>
      <c r="N349" s="331">
        <v>115.6</v>
      </c>
      <c r="O349" s="331">
        <v>105.7</v>
      </c>
      <c r="P349" s="331">
        <v>81</v>
      </c>
      <c r="Q349" s="331">
        <v>116.8</v>
      </c>
      <c r="R349" s="331">
        <v>106</v>
      </c>
      <c r="S349" s="331">
        <v>162.6</v>
      </c>
      <c r="T349" s="331">
        <v>82.7</v>
      </c>
      <c r="U349" s="331">
        <v>109.1</v>
      </c>
      <c r="V349" s="331">
        <v>71.900000000000006</v>
      </c>
      <c r="W349" s="331">
        <v>90.6</v>
      </c>
      <c r="X349" s="331">
        <v>112.3</v>
      </c>
      <c r="Y349" s="331">
        <v>107.8</v>
      </c>
      <c r="Z349" s="331">
        <v>247.4</v>
      </c>
      <c r="AA349" s="331">
        <v>106.8</v>
      </c>
      <c r="AB349" s="331">
        <v>73.3</v>
      </c>
      <c r="AC349" s="331">
        <v>0</v>
      </c>
      <c r="AD349" s="331">
        <v>28</v>
      </c>
      <c r="AE349" s="358">
        <v>532.6</v>
      </c>
      <c r="AF349" s="358" t="s">
        <v>111</v>
      </c>
      <c r="AG349" s="358">
        <v>112.9</v>
      </c>
      <c r="AH349" s="329"/>
      <c r="AI349" s="341"/>
      <c r="AJ349" s="329" t="s">
        <v>91</v>
      </c>
      <c r="AK349" s="331">
        <v>112.9</v>
      </c>
      <c r="AL349" s="331">
        <v>103</v>
      </c>
      <c r="AM349" s="344">
        <v>117.9</v>
      </c>
      <c r="AN349" s="344">
        <v>102.2</v>
      </c>
      <c r="AO349" s="344">
        <v>142.69999999999999</v>
      </c>
      <c r="AP349" s="344">
        <v>84.3</v>
      </c>
      <c r="AQ349" s="344">
        <v>70.5</v>
      </c>
      <c r="AR349" s="344">
        <v>88.8</v>
      </c>
      <c r="AS349" s="344">
        <v>119</v>
      </c>
      <c r="AT349" s="344">
        <v>121.6</v>
      </c>
      <c r="AU349" s="344">
        <v>79.2</v>
      </c>
    </row>
    <row r="350" spans="1:47" x14ac:dyDescent="0.15">
      <c r="A350" s="329"/>
      <c r="B350" s="341"/>
      <c r="C350" s="329" t="s">
        <v>92</v>
      </c>
      <c r="D350" s="360">
        <v>114.9</v>
      </c>
      <c r="E350" s="331">
        <v>114.8</v>
      </c>
      <c r="F350" s="331">
        <v>121.1</v>
      </c>
      <c r="G350" s="331">
        <v>332.7</v>
      </c>
      <c r="H350" s="331">
        <v>158.80000000000001</v>
      </c>
      <c r="I350" s="331">
        <v>81.099999999999994</v>
      </c>
      <c r="J350" s="331">
        <v>51.9</v>
      </c>
      <c r="K350" s="331">
        <v>103.7</v>
      </c>
      <c r="L350" s="331">
        <v>24.8</v>
      </c>
      <c r="M350" s="331">
        <v>88.1</v>
      </c>
      <c r="N350" s="331">
        <v>113.6</v>
      </c>
      <c r="O350" s="331">
        <v>103.6</v>
      </c>
      <c r="P350" s="331">
        <v>93.2</v>
      </c>
      <c r="Q350" s="331">
        <v>113.4</v>
      </c>
      <c r="R350" s="331">
        <v>112.6</v>
      </c>
      <c r="S350" s="331">
        <v>161.5</v>
      </c>
      <c r="T350" s="331">
        <v>91.8</v>
      </c>
      <c r="U350" s="331">
        <v>112.8</v>
      </c>
      <c r="V350" s="331">
        <v>74.599999999999994</v>
      </c>
      <c r="W350" s="331">
        <v>91.2</v>
      </c>
      <c r="X350" s="331">
        <v>106.9</v>
      </c>
      <c r="Y350" s="331">
        <v>105.5</v>
      </c>
      <c r="Z350" s="331">
        <v>239.3</v>
      </c>
      <c r="AA350" s="331">
        <v>106.5</v>
      </c>
      <c r="AB350" s="331">
        <v>71.900000000000006</v>
      </c>
      <c r="AC350" s="331">
        <v>0</v>
      </c>
      <c r="AD350" s="331">
        <v>22.2</v>
      </c>
      <c r="AE350" s="358">
        <v>539.1</v>
      </c>
      <c r="AF350" s="358" t="s">
        <v>111</v>
      </c>
      <c r="AG350" s="358">
        <v>114.9</v>
      </c>
      <c r="AH350" s="329"/>
      <c r="AI350" s="341"/>
      <c r="AJ350" s="329" t="s">
        <v>92</v>
      </c>
      <c r="AK350" s="331">
        <v>114.9</v>
      </c>
      <c r="AL350" s="331">
        <v>100.6</v>
      </c>
      <c r="AM350" s="344">
        <v>112.2</v>
      </c>
      <c r="AN350" s="344">
        <v>90.9</v>
      </c>
      <c r="AO350" s="344">
        <v>147.69999999999999</v>
      </c>
      <c r="AP350" s="344">
        <v>86.5</v>
      </c>
      <c r="AQ350" s="344">
        <v>83.8</v>
      </c>
      <c r="AR350" s="344">
        <v>87.2</v>
      </c>
      <c r="AS350" s="344">
        <v>123.6</v>
      </c>
      <c r="AT350" s="344">
        <v>126.1</v>
      </c>
      <c r="AU350" s="344">
        <v>82</v>
      </c>
    </row>
    <row r="351" spans="1:47" x14ac:dyDescent="0.15">
      <c r="A351" s="329"/>
      <c r="B351" s="341"/>
      <c r="C351" s="329" t="s">
        <v>93</v>
      </c>
      <c r="D351" s="360">
        <v>114</v>
      </c>
      <c r="E351" s="331">
        <v>113.9</v>
      </c>
      <c r="F351" s="331">
        <v>120.1</v>
      </c>
      <c r="G351" s="331">
        <v>367.7</v>
      </c>
      <c r="H351" s="331">
        <v>148.19999999999999</v>
      </c>
      <c r="I351" s="331">
        <v>79</v>
      </c>
      <c r="J351" s="331">
        <v>46.3</v>
      </c>
      <c r="K351" s="331">
        <v>103.7</v>
      </c>
      <c r="L351" s="331">
        <v>21.9</v>
      </c>
      <c r="M351" s="331">
        <v>96.9</v>
      </c>
      <c r="N351" s="331">
        <v>95.3</v>
      </c>
      <c r="O351" s="331">
        <v>115.6</v>
      </c>
      <c r="P351" s="331">
        <v>119.5</v>
      </c>
      <c r="Q351" s="331">
        <v>115.8</v>
      </c>
      <c r="R351" s="331">
        <v>109.7</v>
      </c>
      <c r="S351" s="331">
        <v>163.4</v>
      </c>
      <c r="T351" s="331">
        <v>84.9</v>
      </c>
      <c r="U351" s="331">
        <v>110.8</v>
      </c>
      <c r="V351" s="331">
        <v>66.900000000000006</v>
      </c>
      <c r="W351" s="331">
        <v>89.6</v>
      </c>
      <c r="X351" s="331">
        <v>106.4</v>
      </c>
      <c r="Y351" s="331">
        <v>104.1</v>
      </c>
      <c r="Z351" s="331">
        <v>238.9</v>
      </c>
      <c r="AA351" s="331">
        <v>101.2</v>
      </c>
      <c r="AB351" s="331">
        <v>70.5</v>
      </c>
      <c r="AC351" s="331">
        <v>0</v>
      </c>
      <c r="AD351" s="331">
        <v>20.8</v>
      </c>
      <c r="AE351" s="358">
        <v>537</v>
      </c>
      <c r="AF351" s="358" t="s">
        <v>111</v>
      </c>
      <c r="AG351" s="358">
        <v>114</v>
      </c>
      <c r="AH351" s="329"/>
      <c r="AI351" s="341"/>
      <c r="AJ351" s="329" t="s">
        <v>93</v>
      </c>
      <c r="AK351" s="331">
        <v>114</v>
      </c>
      <c r="AL351" s="331">
        <v>100.7</v>
      </c>
      <c r="AM351" s="344">
        <v>113</v>
      </c>
      <c r="AN351" s="344">
        <v>91.9</v>
      </c>
      <c r="AO351" s="344">
        <v>144.30000000000001</v>
      </c>
      <c r="AP351" s="344">
        <v>85.1</v>
      </c>
      <c r="AQ351" s="344">
        <v>86.1</v>
      </c>
      <c r="AR351" s="344">
        <v>84.7</v>
      </c>
      <c r="AS351" s="344">
        <v>122</v>
      </c>
      <c r="AT351" s="344">
        <v>124.4</v>
      </c>
      <c r="AU351" s="344">
        <v>81.400000000000006</v>
      </c>
    </row>
    <row r="352" spans="1:47" x14ac:dyDescent="0.15">
      <c r="A352" s="329"/>
      <c r="B352" s="341"/>
      <c r="C352" s="329" t="s">
        <v>94</v>
      </c>
      <c r="D352" s="462">
        <v>114.3</v>
      </c>
      <c r="E352" s="331">
        <v>114.1</v>
      </c>
      <c r="F352" s="331">
        <v>124.3</v>
      </c>
      <c r="G352" s="331">
        <v>377.1</v>
      </c>
      <c r="H352" s="331">
        <v>146.6</v>
      </c>
      <c r="I352" s="331">
        <v>76.2</v>
      </c>
      <c r="J352" s="331">
        <v>45.1</v>
      </c>
      <c r="K352" s="331">
        <v>102.4</v>
      </c>
      <c r="L352" s="331">
        <v>21.5</v>
      </c>
      <c r="M352" s="331">
        <v>88.7</v>
      </c>
      <c r="N352" s="331">
        <v>96.9</v>
      </c>
      <c r="O352" s="331">
        <v>119.3</v>
      </c>
      <c r="P352" s="331">
        <v>115.5</v>
      </c>
      <c r="Q352" s="331">
        <v>114.6</v>
      </c>
      <c r="R352" s="331">
        <v>110.8</v>
      </c>
      <c r="S352" s="331">
        <v>183.7</v>
      </c>
      <c r="T352" s="331">
        <v>85.4</v>
      </c>
      <c r="U352" s="331">
        <v>113.5</v>
      </c>
      <c r="V352" s="331">
        <v>69.5</v>
      </c>
      <c r="W352" s="331">
        <v>90.5</v>
      </c>
      <c r="X352" s="331">
        <v>101.3</v>
      </c>
      <c r="Y352" s="331">
        <v>101.4</v>
      </c>
      <c r="Z352" s="331">
        <v>227</v>
      </c>
      <c r="AA352" s="331">
        <v>97.2</v>
      </c>
      <c r="AB352" s="331">
        <v>70.900000000000006</v>
      </c>
      <c r="AC352" s="331">
        <v>0</v>
      </c>
      <c r="AD352" s="331">
        <v>22.6</v>
      </c>
      <c r="AE352" s="358">
        <v>542.4</v>
      </c>
      <c r="AF352" s="358" t="s">
        <v>111</v>
      </c>
      <c r="AG352" s="358">
        <v>114.3</v>
      </c>
      <c r="AH352" s="329"/>
      <c r="AI352" s="341"/>
      <c r="AJ352" s="329" t="s">
        <v>94</v>
      </c>
      <c r="AK352" s="331">
        <v>114.3</v>
      </c>
      <c r="AL352" s="331">
        <v>98.8</v>
      </c>
      <c r="AM352" s="344">
        <v>109.4</v>
      </c>
      <c r="AN352" s="344">
        <v>87.8</v>
      </c>
      <c r="AO352" s="344">
        <v>141.4</v>
      </c>
      <c r="AP352" s="344">
        <v>85.5</v>
      </c>
      <c r="AQ352" s="344">
        <v>90.7</v>
      </c>
      <c r="AR352" s="344">
        <v>83.4</v>
      </c>
      <c r="AS352" s="344">
        <v>121.9</v>
      </c>
      <c r="AT352" s="344">
        <v>124</v>
      </c>
      <c r="AU352" s="344">
        <v>85.3</v>
      </c>
    </row>
    <row r="353" spans="1:47" x14ac:dyDescent="0.15">
      <c r="A353" s="329"/>
      <c r="B353" s="341"/>
      <c r="C353" s="329" t="s">
        <v>95</v>
      </c>
      <c r="D353" s="360">
        <v>116.7</v>
      </c>
      <c r="E353" s="331">
        <v>116.6</v>
      </c>
      <c r="F353" s="331">
        <v>128.19999999999999</v>
      </c>
      <c r="G353" s="331">
        <v>379.9</v>
      </c>
      <c r="H353" s="331">
        <v>126</v>
      </c>
      <c r="I353" s="331">
        <v>77.3</v>
      </c>
      <c r="J353" s="331">
        <v>44.3</v>
      </c>
      <c r="K353" s="331">
        <v>103.4</v>
      </c>
      <c r="L353" s="331">
        <v>21.7</v>
      </c>
      <c r="M353" s="331">
        <v>85.4</v>
      </c>
      <c r="N353" s="331">
        <v>111.1</v>
      </c>
      <c r="O353" s="331">
        <v>120.8</v>
      </c>
      <c r="P353" s="331">
        <v>95.5</v>
      </c>
      <c r="Q353" s="331">
        <v>114.8</v>
      </c>
      <c r="R353" s="331">
        <v>117.3</v>
      </c>
      <c r="S353" s="331">
        <v>170.2</v>
      </c>
      <c r="T353" s="331">
        <v>90.5</v>
      </c>
      <c r="U353" s="331">
        <v>116.4</v>
      </c>
      <c r="V353" s="331">
        <v>65.5</v>
      </c>
      <c r="W353" s="331">
        <v>90.5</v>
      </c>
      <c r="X353" s="331">
        <v>103.8</v>
      </c>
      <c r="Y353" s="331">
        <v>109.5</v>
      </c>
      <c r="Z353" s="331">
        <v>250.8</v>
      </c>
      <c r="AA353" s="331">
        <v>100.8</v>
      </c>
      <c r="AB353" s="331">
        <v>71.5</v>
      </c>
      <c r="AC353" s="331">
        <v>0</v>
      </c>
      <c r="AD353" s="331">
        <v>21.1</v>
      </c>
      <c r="AE353" s="358">
        <v>526.1</v>
      </c>
      <c r="AF353" s="358" t="s">
        <v>111</v>
      </c>
      <c r="AG353" s="358">
        <v>116.7</v>
      </c>
      <c r="AH353" s="329"/>
      <c r="AI353" s="341"/>
      <c r="AJ353" s="329" t="s">
        <v>95</v>
      </c>
      <c r="AK353" s="331">
        <v>116.7</v>
      </c>
      <c r="AL353" s="331">
        <v>96.5</v>
      </c>
      <c r="AM353" s="344">
        <v>104.4</v>
      </c>
      <c r="AN353" s="344">
        <v>87.4</v>
      </c>
      <c r="AO353" s="344">
        <v>132.30000000000001</v>
      </c>
      <c r="AP353" s="344">
        <v>86.7</v>
      </c>
      <c r="AQ353" s="344">
        <v>89.6</v>
      </c>
      <c r="AR353" s="344">
        <v>85.2</v>
      </c>
      <c r="AS353" s="344">
        <v>128.30000000000001</v>
      </c>
      <c r="AT353" s="344">
        <v>130.9</v>
      </c>
      <c r="AU353" s="344">
        <v>84.2</v>
      </c>
    </row>
    <row r="354" spans="1:47" x14ac:dyDescent="0.15">
      <c r="A354" s="329"/>
      <c r="B354" s="341"/>
      <c r="C354" s="329" t="s">
        <v>96</v>
      </c>
      <c r="D354" s="360">
        <v>111.2</v>
      </c>
      <c r="E354" s="331">
        <v>111.1</v>
      </c>
      <c r="F354" s="331">
        <v>121.7</v>
      </c>
      <c r="G354" s="331">
        <v>367.4</v>
      </c>
      <c r="H354" s="331">
        <v>108.6</v>
      </c>
      <c r="I354" s="331">
        <v>76.400000000000006</v>
      </c>
      <c r="J354" s="331">
        <v>40.799999999999997</v>
      </c>
      <c r="K354" s="331">
        <v>101.7</v>
      </c>
      <c r="L354" s="331">
        <v>24.7</v>
      </c>
      <c r="M354" s="331">
        <v>90</v>
      </c>
      <c r="N354" s="331">
        <v>103.8</v>
      </c>
      <c r="O354" s="331">
        <v>124.6</v>
      </c>
      <c r="P354" s="331">
        <v>97.1</v>
      </c>
      <c r="Q354" s="331">
        <v>116.2</v>
      </c>
      <c r="R354" s="331">
        <v>116</v>
      </c>
      <c r="S354" s="331">
        <v>4.8</v>
      </c>
      <c r="T354" s="331">
        <v>92.8</v>
      </c>
      <c r="U354" s="331">
        <v>111.8</v>
      </c>
      <c r="V354" s="331">
        <v>73.2</v>
      </c>
      <c r="W354" s="331">
        <v>90.4</v>
      </c>
      <c r="X354" s="331">
        <v>107.1</v>
      </c>
      <c r="Y354" s="331">
        <v>114.5</v>
      </c>
      <c r="Z354" s="331">
        <v>234.8</v>
      </c>
      <c r="AA354" s="331">
        <v>102.6</v>
      </c>
      <c r="AB354" s="331">
        <v>73.099999999999994</v>
      </c>
      <c r="AC354" s="331">
        <v>0</v>
      </c>
      <c r="AD354" s="331">
        <v>14.5</v>
      </c>
      <c r="AE354" s="358">
        <v>509.7</v>
      </c>
      <c r="AF354" s="358" t="s">
        <v>111</v>
      </c>
      <c r="AG354" s="358">
        <v>111.2</v>
      </c>
      <c r="AH354" s="329"/>
      <c r="AI354" s="341"/>
      <c r="AJ354" s="329" t="s">
        <v>96</v>
      </c>
      <c r="AK354" s="331">
        <v>111.2</v>
      </c>
      <c r="AL354" s="331">
        <v>93.5</v>
      </c>
      <c r="AM354" s="344">
        <v>98.1</v>
      </c>
      <c r="AN354" s="344">
        <v>86.9</v>
      </c>
      <c r="AO354" s="344">
        <v>118.2</v>
      </c>
      <c r="AP354" s="344">
        <v>88.3</v>
      </c>
      <c r="AQ354" s="344">
        <v>94</v>
      </c>
      <c r="AR354" s="344">
        <v>85.7</v>
      </c>
      <c r="AS354" s="344">
        <v>122.3</v>
      </c>
      <c r="AT354" s="344">
        <v>124.6</v>
      </c>
      <c r="AU354" s="344">
        <v>88</v>
      </c>
    </row>
    <row r="355" spans="1:47" x14ac:dyDescent="0.15">
      <c r="A355" s="329"/>
      <c r="B355" s="342"/>
      <c r="C355" s="335" t="s">
        <v>97</v>
      </c>
      <c r="D355" s="471">
        <v>113.5</v>
      </c>
      <c r="E355" s="337">
        <v>113.5</v>
      </c>
      <c r="F355" s="337">
        <v>118.3</v>
      </c>
      <c r="G355" s="337">
        <v>358.4</v>
      </c>
      <c r="H355" s="337">
        <v>105.6</v>
      </c>
      <c r="I355" s="337">
        <v>75.099999999999994</v>
      </c>
      <c r="J355" s="337">
        <v>42.1</v>
      </c>
      <c r="K355" s="337">
        <v>100.7</v>
      </c>
      <c r="L355" s="337">
        <v>28.2</v>
      </c>
      <c r="M355" s="337">
        <v>90.1</v>
      </c>
      <c r="N355" s="337">
        <v>122.7</v>
      </c>
      <c r="O355" s="337">
        <v>121</v>
      </c>
      <c r="P355" s="337">
        <v>164.3</v>
      </c>
      <c r="Q355" s="337">
        <v>116.3</v>
      </c>
      <c r="R355" s="337">
        <v>116.5</v>
      </c>
      <c r="S355" s="337">
        <v>6</v>
      </c>
      <c r="T355" s="337">
        <v>91.5</v>
      </c>
      <c r="U355" s="337">
        <v>106</v>
      </c>
      <c r="V355" s="337">
        <v>75.400000000000006</v>
      </c>
      <c r="W355" s="337">
        <v>89.3</v>
      </c>
      <c r="X355" s="337">
        <v>104.9</v>
      </c>
      <c r="Y355" s="337">
        <v>119.4</v>
      </c>
      <c r="Z355" s="337">
        <v>223.5</v>
      </c>
      <c r="AA355" s="337">
        <v>97.6</v>
      </c>
      <c r="AB355" s="337">
        <v>71.3</v>
      </c>
      <c r="AC355" s="337">
        <v>0</v>
      </c>
      <c r="AD355" s="337">
        <v>15.2</v>
      </c>
      <c r="AE355" s="423">
        <v>512.79999999999995</v>
      </c>
      <c r="AF355" s="423" t="s">
        <v>111</v>
      </c>
      <c r="AG355" s="423">
        <v>113.5</v>
      </c>
      <c r="AH355" s="335"/>
      <c r="AI355" s="342"/>
      <c r="AJ355" s="335" t="s">
        <v>97</v>
      </c>
      <c r="AK355" s="337">
        <v>113.5</v>
      </c>
      <c r="AL355" s="337">
        <v>97.3</v>
      </c>
      <c r="AM355" s="346">
        <v>103.8</v>
      </c>
      <c r="AN355" s="346">
        <v>92.2</v>
      </c>
      <c r="AO355" s="346">
        <v>124.8</v>
      </c>
      <c r="AP355" s="346">
        <v>89.1</v>
      </c>
      <c r="AQ355" s="346">
        <v>96</v>
      </c>
      <c r="AR355" s="346">
        <v>86</v>
      </c>
      <c r="AS355" s="346">
        <v>122.1</v>
      </c>
      <c r="AT355" s="346">
        <v>123.9</v>
      </c>
      <c r="AU355" s="346">
        <v>88</v>
      </c>
    </row>
    <row r="356" spans="1:47" x14ac:dyDescent="0.15">
      <c r="A356" s="329"/>
      <c r="B356" s="341" t="s">
        <v>113</v>
      </c>
      <c r="C356" s="329" t="s">
        <v>84</v>
      </c>
      <c r="D356" s="472">
        <v>114.4</v>
      </c>
      <c r="E356" s="331">
        <v>114.3</v>
      </c>
      <c r="F356" s="331">
        <v>121.4</v>
      </c>
      <c r="G356" s="331">
        <v>319.3</v>
      </c>
      <c r="H356" s="331">
        <v>107.2</v>
      </c>
      <c r="I356" s="331">
        <v>84.9</v>
      </c>
      <c r="J356" s="331">
        <v>51.2</v>
      </c>
      <c r="K356" s="331">
        <v>110.4</v>
      </c>
      <c r="L356" s="331">
        <v>25</v>
      </c>
      <c r="M356" s="331">
        <v>99.1</v>
      </c>
      <c r="N356" s="331">
        <v>114.5</v>
      </c>
      <c r="O356" s="331">
        <v>134</v>
      </c>
      <c r="P356" s="331">
        <v>187.1</v>
      </c>
      <c r="Q356" s="331">
        <v>115.5</v>
      </c>
      <c r="R356" s="331">
        <v>118.8</v>
      </c>
      <c r="S356" s="331">
        <v>4.8</v>
      </c>
      <c r="T356" s="331">
        <v>95.5</v>
      </c>
      <c r="U356" s="331">
        <v>106.8</v>
      </c>
      <c r="V356" s="331">
        <v>85.4</v>
      </c>
      <c r="W356" s="331">
        <v>85.9</v>
      </c>
      <c r="X356" s="331">
        <v>96.9</v>
      </c>
      <c r="Y356" s="331">
        <v>122.3</v>
      </c>
      <c r="Z356" s="331">
        <v>168.8</v>
      </c>
      <c r="AA356" s="331">
        <v>89.6</v>
      </c>
      <c r="AB356" s="331">
        <v>70.099999999999994</v>
      </c>
      <c r="AC356" s="331" t="s">
        <v>111</v>
      </c>
      <c r="AD356" s="331">
        <v>14.6</v>
      </c>
      <c r="AE356" s="358">
        <v>536.5</v>
      </c>
      <c r="AF356" s="358" t="s">
        <v>111</v>
      </c>
      <c r="AG356" s="358">
        <v>114.4</v>
      </c>
      <c r="AH356" s="329"/>
      <c r="AI356" s="341" t="s">
        <v>113</v>
      </c>
      <c r="AJ356" s="329" t="s">
        <v>84</v>
      </c>
      <c r="AK356" s="331">
        <v>114.4</v>
      </c>
      <c r="AL356" s="331">
        <v>100.2</v>
      </c>
      <c r="AM356" s="344">
        <v>109.6</v>
      </c>
      <c r="AN356" s="344">
        <v>103</v>
      </c>
      <c r="AO356" s="344">
        <v>121.4</v>
      </c>
      <c r="AP356" s="344">
        <v>88.8</v>
      </c>
      <c r="AQ356" s="344">
        <v>103.8</v>
      </c>
      <c r="AR356" s="344">
        <v>83.2</v>
      </c>
      <c r="AS356" s="344">
        <v>122.1</v>
      </c>
      <c r="AT356" s="344">
        <v>124.2</v>
      </c>
      <c r="AU356" s="344">
        <v>87.5</v>
      </c>
    </row>
    <row r="357" spans="1:47" x14ac:dyDescent="0.15">
      <c r="A357" s="329"/>
      <c r="B357" s="341"/>
      <c r="C357" s="329" t="s">
        <v>86</v>
      </c>
      <c r="D357" s="472">
        <v>114.8</v>
      </c>
      <c r="E357" s="331">
        <v>114.8</v>
      </c>
      <c r="F357" s="331">
        <v>121</v>
      </c>
      <c r="G357" s="331">
        <v>347.9</v>
      </c>
      <c r="H357" s="331">
        <v>113.5</v>
      </c>
      <c r="I357" s="331">
        <v>84.4</v>
      </c>
      <c r="J357" s="331">
        <v>47.5</v>
      </c>
      <c r="K357" s="331">
        <v>110.5</v>
      </c>
      <c r="L357" s="331">
        <v>25.9</v>
      </c>
      <c r="M357" s="331">
        <v>80.8</v>
      </c>
      <c r="N357" s="331">
        <v>114.3</v>
      </c>
      <c r="O357" s="331">
        <v>130.69999999999999</v>
      </c>
      <c r="P357" s="331">
        <v>106.8</v>
      </c>
      <c r="Q357" s="331">
        <v>115.3</v>
      </c>
      <c r="R357" s="331">
        <v>118.7</v>
      </c>
      <c r="S357" s="331">
        <v>4.8</v>
      </c>
      <c r="T357" s="331">
        <v>99.8</v>
      </c>
      <c r="U357" s="331">
        <v>106.2</v>
      </c>
      <c r="V357" s="331">
        <v>69.7</v>
      </c>
      <c r="W357" s="331">
        <v>89.3</v>
      </c>
      <c r="X357" s="331">
        <v>100.6</v>
      </c>
      <c r="Y357" s="331">
        <v>129.9</v>
      </c>
      <c r="Z357" s="331">
        <v>171.2</v>
      </c>
      <c r="AA357" s="331">
        <v>94.4</v>
      </c>
      <c r="AB357" s="331">
        <v>71.900000000000006</v>
      </c>
      <c r="AC357" s="331" t="s">
        <v>111</v>
      </c>
      <c r="AD357" s="331">
        <v>11.9</v>
      </c>
      <c r="AE357" s="358">
        <v>539.70000000000005</v>
      </c>
      <c r="AF357" s="358" t="s">
        <v>111</v>
      </c>
      <c r="AG357" s="358">
        <v>114.8</v>
      </c>
      <c r="AH357" s="329"/>
      <c r="AI357" s="341"/>
      <c r="AJ357" s="329" t="s">
        <v>86</v>
      </c>
      <c r="AK357" s="331">
        <v>114.8</v>
      </c>
      <c r="AL357" s="331">
        <v>102</v>
      </c>
      <c r="AM357" s="344">
        <v>110.8</v>
      </c>
      <c r="AN357" s="344">
        <v>100.9</v>
      </c>
      <c r="AO357" s="344">
        <v>123.9</v>
      </c>
      <c r="AP357" s="344">
        <v>89.9</v>
      </c>
      <c r="AQ357" s="344">
        <v>101.1</v>
      </c>
      <c r="AR357" s="344">
        <v>85.5</v>
      </c>
      <c r="AS357" s="344">
        <v>122.1</v>
      </c>
      <c r="AT357" s="344">
        <v>124.4</v>
      </c>
      <c r="AU357" s="344">
        <v>84.2</v>
      </c>
    </row>
    <row r="358" spans="1:47" x14ac:dyDescent="0.15">
      <c r="A358" s="329"/>
      <c r="B358" s="341"/>
      <c r="C358" s="329" t="s">
        <v>88</v>
      </c>
      <c r="D358" s="472">
        <v>114.4</v>
      </c>
      <c r="E358" s="331">
        <v>114.2</v>
      </c>
      <c r="F358" s="331">
        <v>119</v>
      </c>
      <c r="G358" s="331">
        <v>319.7</v>
      </c>
      <c r="H358" s="331">
        <v>128.69999999999999</v>
      </c>
      <c r="I358" s="331">
        <v>79.3</v>
      </c>
      <c r="J358" s="331">
        <v>46.4</v>
      </c>
      <c r="K358" s="331">
        <v>102.8</v>
      </c>
      <c r="L358" s="331">
        <v>27.7</v>
      </c>
      <c r="M358" s="331">
        <v>74.099999999999994</v>
      </c>
      <c r="N358" s="331">
        <v>115.8</v>
      </c>
      <c r="O358" s="331">
        <v>140.30000000000001</v>
      </c>
      <c r="P358" s="331">
        <v>130.1</v>
      </c>
      <c r="Q358" s="331">
        <v>108.3</v>
      </c>
      <c r="R358" s="331">
        <v>120.9</v>
      </c>
      <c r="S358" s="331">
        <v>4.5999999999999996</v>
      </c>
      <c r="T358" s="331">
        <v>94.9</v>
      </c>
      <c r="U358" s="331">
        <v>107.4</v>
      </c>
      <c r="V358" s="331">
        <v>68</v>
      </c>
      <c r="W358" s="331">
        <v>87.4</v>
      </c>
      <c r="X358" s="331">
        <v>103.9</v>
      </c>
      <c r="Y358" s="331">
        <v>135.30000000000001</v>
      </c>
      <c r="Z358" s="331">
        <v>173.4</v>
      </c>
      <c r="AA358" s="331">
        <v>107.6</v>
      </c>
      <c r="AB358" s="331">
        <v>71.8</v>
      </c>
      <c r="AC358" s="331" t="s">
        <v>111</v>
      </c>
      <c r="AD358" s="331">
        <v>14.7</v>
      </c>
      <c r="AE358" s="358">
        <v>536.5</v>
      </c>
      <c r="AF358" s="358" t="s">
        <v>111</v>
      </c>
      <c r="AG358" s="358">
        <v>114.4</v>
      </c>
      <c r="AH358" s="329"/>
      <c r="AI358" s="341"/>
      <c r="AJ358" s="329" t="s">
        <v>88</v>
      </c>
      <c r="AK358" s="331">
        <v>114.4</v>
      </c>
      <c r="AL358" s="331">
        <v>99.4</v>
      </c>
      <c r="AM358" s="344">
        <v>112.5</v>
      </c>
      <c r="AN358" s="344">
        <v>98.4</v>
      </c>
      <c r="AO358" s="344">
        <v>132.30000000000001</v>
      </c>
      <c r="AP358" s="344">
        <v>83.3</v>
      </c>
      <c r="AQ358" s="344">
        <v>80.599999999999994</v>
      </c>
      <c r="AR358" s="344">
        <v>85</v>
      </c>
      <c r="AS358" s="344">
        <v>123.2</v>
      </c>
      <c r="AT358" s="344">
        <v>125.5</v>
      </c>
      <c r="AU358" s="344">
        <v>84.4</v>
      </c>
    </row>
    <row r="359" spans="1:47" x14ac:dyDescent="0.15">
      <c r="A359" s="329"/>
      <c r="B359" s="341"/>
      <c r="C359" s="329" t="s">
        <v>89</v>
      </c>
      <c r="D359" s="472">
        <v>117.4</v>
      </c>
      <c r="E359" s="331">
        <v>117.4</v>
      </c>
      <c r="F359" s="331">
        <v>121.4</v>
      </c>
      <c r="G359" s="331">
        <v>363.8</v>
      </c>
      <c r="H359" s="331">
        <v>159.5</v>
      </c>
      <c r="I359" s="331">
        <v>79.2</v>
      </c>
      <c r="J359" s="331">
        <v>50.9</v>
      </c>
      <c r="K359" s="331">
        <v>99.5</v>
      </c>
      <c r="L359" s="331">
        <v>28.1</v>
      </c>
      <c r="M359" s="331">
        <v>70.599999999999994</v>
      </c>
      <c r="N359" s="331">
        <v>122.2</v>
      </c>
      <c r="O359" s="331">
        <v>157.19999999999999</v>
      </c>
      <c r="P359" s="331">
        <v>138.69999999999999</v>
      </c>
      <c r="Q359" s="331">
        <v>108.1</v>
      </c>
      <c r="R359" s="331">
        <v>119.8</v>
      </c>
      <c r="S359" s="331">
        <v>4.5</v>
      </c>
      <c r="T359" s="331">
        <v>94.5</v>
      </c>
      <c r="U359" s="331">
        <v>113.4</v>
      </c>
      <c r="V359" s="331">
        <v>135.6</v>
      </c>
      <c r="W359" s="331">
        <v>87</v>
      </c>
      <c r="X359" s="331">
        <v>107.2</v>
      </c>
      <c r="Y359" s="331">
        <v>140.5</v>
      </c>
      <c r="Z359" s="331">
        <v>184.2</v>
      </c>
      <c r="AA359" s="331">
        <v>101.5</v>
      </c>
      <c r="AB359" s="331">
        <v>71.2</v>
      </c>
      <c r="AC359" s="331" t="s">
        <v>111</v>
      </c>
      <c r="AD359" s="331">
        <v>19.7</v>
      </c>
      <c r="AE359" s="358">
        <v>538.70000000000005</v>
      </c>
      <c r="AF359" s="358" t="s">
        <v>111</v>
      </c>
      <c r="AG359" s="358">
        <v>117.4</v>
      </c>
      <c r="AH359" s="329"/>
      <c r="AI359" s="341"/>
      <c r="AJ359" s="329" t="s">
        <v>89</v>
      </c>
      <c r="AK359" s="331">
        <v>117.4</v>
      </c>
      <c r="AL359" s="331">
        <v>106</v>
      </c>
      <c r="AM359" s="344">
        <v>118.1</v>
      </c>
      <c r="AN359" s="344">
        <v>98.4</v>
      </c>
      <c r="AO359" s="344">
        <v>150.80000000000001</v>
      </c>
      <c r="AP359" s="344">
        <v>89.6</v>
      </c>
      <c r="AQ359" s="344">
        <v>89</v>
      </c>
      <c r="AR359" s="344">
        <v>90.3</v>
      </c>
      <c r="AS359" s="344">
        <v>124.4</v>
      </c>
      <c r="AT359" s="344">
        <v>126.4</v>
      </c>
      <c r="AU359" s="344">
        <v>89.7</v>
      </c>
    </row>
    <row r="360" spans="1:47" x14ac:dyDescent="0.15">
      <c r="A360" s="329"/>
      <c r="B360" s="341"/>
      <c r="C360" s="329" t="s">
        <v>90</v>
      </c>
      <c r="D360" s="472">
        <v>115.4</v>
      </c>
      <c r="E360" s="331">
        <v>115.3</v>
      </c>
      <c r="F360" s="331">
        <v>119</v>
      </c>
      <c r="G360" s="331">
        <v>331.3</v>
      </c>
      <c r="H360" s="331">
        <v>183.3</v>
      </c>
      <c r="I360" s="331">
        <v>69.599999999999994</v>
      </c>
      <c r="J360" s="331">
        <v>49.8</v>
      </c>
      <c r="K360" s="331">
        <v>86.8</v>
      </c>
      <c r="L360" s="331">
        <v>23.9</v>
      </c>
      <c r="M360" s="331">
        <v>78.8</v>
      </c>
      <c r="N360" s="331">
        <v>97.4</v>
      </c>
      <c r="O360" s="331">
        <v>166.6</v>
      </c>
      <c r="P360" s="331">
        <v>129.6</v>
      </c>
      <c r="Q360" s="331">
        <v>111.8</v>
      </c>
      <c r="R360" s="331">
        <v>118</v>
      </c>
      <c r="S360" s="331">
        <v>4.3</v>
      </c>
      <c r="T360" s="331">
        <v>95.1</v>
      </c>
      <c r="U360" s="331">
        <v>115.6</v>
      </c>
      <c r="V360" s="331">
        <v>123</v>
      </c>
      <c r="W360" s="331">
        <v>85.6</v>
      </c>
      <c r="X360" s="331">
        <v>101.2</v>
      </c>
      <c r="Y360" s="331">
        <v>123.8</v>
      </c>
      <c r="Z360" s="331">
        <v>171.2</v>
      </c>
      <c r="AA360" s="331">
        <v>103.4</v>
      </c>
      <c r="AB360" s="331">
        <v>68.2</v>
      </c>
      <c r="AC360" s="331" t="s">
        <v>111</v>
      </c>
      <c r="AD360" s="331">
        <v>26.3</v>
      </c>
      <c r="AE360" s="358">
        <v>523.20000000000005</v>
      </c>
      <c r="AF360" s="358" t="s">
        <v>111</v>
      </c>
      <c r="AG360" s="358">
        <v>115.4</v>
      </c>
      <c r="AH360" s="329"/>
      <c r="AI360" s="341"/>
      <c r="AJ360" s="329" t="s">
        <v>90</v>
      </c>
      <c r="AK360" s="331">
        <v>115.4</v>
      </c>
      <c r="AL360" s="331">
        <v>105.5</v>
      </c>
      <c r="AM360" s="344">
        <v>119.3</v>
      </c>
      <c r="AN360" s="344">
        <v>91</v>
      </c>
      <c r="AO360" s="344">
        <v>167.7</v>
      </c>
      <c r="AP360" s="344">
        <v>86.7</v>
      </c>
      <c r="AQ360" s="344">
        <v>87.1</v>
      </c>
      <c r="AR360" s="344">
        <v>87.1</v>
      </c>
      <c r="AS360" s="344">
        <v>121.2</v>
      </c>
      <c r="AT360" s="344">
        <v>123.5</v>
      </c>
      <c r="AU360" s="344">
        <v>83.7</v>
      </c>
    </row>
    <row r="361" spans="1:47" x14ac:dyDescent="0.15">
      <c r="A361" s="329"/>
      <c r="B361" s="341"/>
      <c r="C361" s="329" t="s">
        <v>91</v>
      </c>
      <c r="D361" s="472">
        <v>113.2</v>
      </c>
      <c r="E361" s="331">
        <v>113</v>
      </c>
      <c r="F361" s="331">
        <v>106.1</v>
      </c>
      <c r="G361" s="331">
        <v>349</v>
      </c>
      <c r="H361" s="331">
        <v>182.1</v>
      </c>
      <c r="I361" s="331">
        <v>71.3</v>
      </c>
      <c r="J361" s="331">
        <v>48</v>
      </c>
      <c r="K361" s="331">
        <v>89.4</v>
      </c>
      <c r="L361" s="331">
        <v>25.2</v>
      </c>
      <c r="M361" s="331">
        <v>78.400000000000006</v>
      </c>
      <c r="N361" s="331">
        <v>86.8</v>
      </c>
      <c r="O361" s="331">
        <v>151.69999999999999</v>
      </c>
      <c r="P361" s="331">
        <v>123.7</v>
      </c>
      <c r="Q361" s="331">
        <v>110.8</v>
      </c>
      <c r="R361" s="331">
        <v>117</v>
      </c>
      <c r="S361" s="331">
        <v>4.8</v>
      </c>
      <c r="T361" s="331">
        <v>95.5</v>
      </c>
      <c r="U361" s="331">
        <v>113.2</v>
      </c>
      <c r="V361" s="331">
        <v>130.6</v>
      </c>
      <c r="W361" s="331">
        <v>86.9</v>
      </c>
      <c r="X361" s="331">
        <v>109.5</v>
      </c>
      <c r="Y361" s="331">
        <v>131.1</v>
      </c>
      <c r="Z361" s="331">
        <v>201.1</v>
      </c>
      <c r="AA361" s="331">
        <v>103.5</v>
      </c>
      <c r="AB361" s="331">
        <v>73.8</v>
      </c>
      <c r="AC361" s="331" t="s">
        <v>111</v>
      </c>
      <c r="AD361" s="331">
        <v>22.1</v>
      </c>
      <c r="AE361" s="358">
        <v>541.1</v>
      </c>
      <c r="AF361" s="358" t="s">
        <v>111</v>
      </c>
      <c r="AG361" s="358">
        <v>113.2</v>
      </c>
      <c r="AH361" s="329"/>
      <c r="AI361" s="341"/>
      <c r="AJ361" s="329" t="s">
        <v>91</v>
      </c>
      <c r="AK361" s="331">
        <v>113.2</v>
      </c>
      <c r="AL361" s="331">
        <v>103.5</v>
      </c>
      <c r="AM361" s="344">
        <v>119.3</v>
      </c>
      <c r="AN361" s="344">
        <v>90.4</v>
      </c>
      <c r="AO361" s="344">
        <v>166.5</v>
      </c>
      <c r="AP361" s="344">
        <v>82.7</v>
      </c>
      <c r="AQ361" s="344">
        <v>68.5</v>
      </c>
      <c r="AR361" s="344">
        <v>89.1</v>
      </c>
      <c r="AS361" s="344">
        <v>118.7</v>
      </c>
      <c r="AT361" s="344">
        <v>120.6</v>
      </c>
      <c r="AU361" s="344">
        <v>86.4</v>
      </c>
    </row>
    <row r="362" spans="1:47" x14ac:dyDescent="0.15">
      <c r="A362" s="329"/>
      <c r="B362" s="341"/>
      <c r="C362" s="329" t="s">
        <v>92</v>
      </c>
      <c r="D362" s="472">
        <v>115.1</v>
      </c>
      <c r="E362" s="331">
        <v>114.9</v>
      </c>
      <c r="F362" s="331">
        <v>107.2</v>
      </c>
      <c r="G362" s="331">
        <v>371</v>
      </c>
      <c r="H362" s="331">
        <v>173.2</v>
      </c>
      <c r="I362" s="331">
        <v>66.099999999999994</v>
      </c>
      <c r="J362" s="331">
        <v>47.1</v>
      </c>
      <c r="K362" s="331">
        <v>82.1</v>
      </c>
      <c r="L362" s="331">
        <v>24.3</v>
      </c>
      <c r="M362" s="331">
        <v>73.599999999999994</v>
      </c>
      <c r="N362" s="331">
        <v>99.9</v>
      </c>
      <c r="O362" s="331">
        <v>144.4</v>
      </c>
      <c r="P362" s="331">
        <v>135</v>
      </c>
      <c r="Q362" s="331">
        <v>111.4</v>
      </c>
      <c r="R362" s="331">
        <v>121.7</v>
      </c>
      <c r="S362" s="331">
        <v>5.2</v>
      </c>
      <c r="T362" s="331">
        <v>98.1</v>
      </c>
      <c r="U362" s="331">
        <v>119.5</v>
      </c>
      <c r="V362" s="331">
        <v>124.8</v>
      </c>
      <c r="W362" s="331">
        <v>89.5</v>
      </c>
      <c r="X362" s="331">
        <v>106.6</v>
      </c>
      <c r="Y362" s="331">
        <v>137.19999999999999</v>
      </c>
      <c r="Z362" s="331">
        <v>179.9</v>
      </c>
      <c r="AA362" s="331">
        <v>116</v>
      </c>
      <c r="AB362" s="331">
        <v>73.599999999999994</v>
      </c>
      <c r="AC362" s="331" t="s">
        <v>111</v>
      </c>
      <c r="AD362" s="331">
        <v>21.9</v>
      </c>
      <c r="AE362" s="358">
        <v>540.6</v>
      </c>
      <c r="AF362" s="358" t="s">
        <v>111</v>
      </c>
      <c r="AG362" s="358">
        <v>115.1</v>
      </c>
      <c r="AH362" s="329"/>
      <c r="AI362" s="341"/>
      <c r="AJ362" s="329" t="s">
        <v>92</v>
      </c>
      <c r="AK362" s="331">
        <v>115.1</v>
      </c>
      <c r="AL362" s="331">
        <v>102</v>
      </c>
      <c r="AM362" s="344">
        <v>111.3</v>
      </c>
      <c r="AN362" s="344">
        <v>78.5</v>
      </c>
      <c r="AO362" s="344">
        <v>164.5</v>
      </c>
      <c r="AP362" s="344">
        <v>89.7</v>
      </c>
      <c r="AQ362" s="344">
        <v>93.6</v>
      </c>
      <c r="AR362" s="344">
        <v>88</v>
      </c>
      <c r="AS362" s="344">
        <v>122.4</v>
      </c>
      <c r="AT362" s="344">
        <v>124.3</v>
      </c>
      <c r="AU362" s="344">
        <v>91.2</v>
      </c>
    </row>
    <row r="363" spans="1:47" x14ac:dyDescent="0.15">
      <c r="A363" s="329"/>
      <c r="B363" s="341"/>
      <c r="C363" s="329" t="s">
        <v>93</v>
      </c>
      <c r="D363" s="472">
        <v>115.4</v>
      </c>
      <c r="E363" s="331">
        <v>115.3</v>
      </c>
      <c r="F363" s="331">
        <v>110.1</v>
      </c>
      <c r="G363" s="331">
        <v>409.4</v>
      </c>
      <c r="H363" s="331">
        <v>175.2</v>
      </c>
      <c r="I363" s="331">
        <v>72.7</v>
      </c>
      <c r="J363" s="331">
        <v>45.4</v>
      </c>
      <c r="K363" s="331">
        <v>94.6</v>
      </c>
      <c r="L363" s="331">
        <v>20.100000000000001</v>
      </c>
      <c r="M363" s="331">
        <v>73.8</v>
      </c>
      <c r="N363" s="331">
        <v>88.6</v>
      </c>
      <c r="O363" s="331">
        <v>136.5</v>
      </c>
      <c r="P363" s="331">
        <v>149.80000000000001</v>
      </c>
      <c r="Q363" s="331">
        <v>114</v>
      </c>
      <c r="R363" s="331">
        <v>114.3</v>
      </c>
      <c r="S363" s="331">
        <v>4.9000000000000004</v>
      </c>
      <c r="T363" s="331">
        <v>89</v>
      </c>
      <c r="U363" s="331">
        <v>113.7</v>
      </c>
      <c r="V363" s="331">
        <v>128.5</v>
      </c>
      <c r="W363" s="331">
        <v>89.5</v>
      </c>
      <c r="X363" s="331">
        <v>97.6</v>
      </c>
      <c r="Y363" s="331">
        <v>138.9</v>
      </c>
      <c r="Z363" s="331">
        <v>147.6</v>
      </c>
      <c r="AA363" s="331">
        <v>104.7</v>
      </c>
      <c r="AB363" s="331">
        <v>70.099999999999994</v>
      </c>
      <c r="AC363" s="331" t="s">
        <v>111</v>
      </c>
      <c r="AD363" s="331">
        <v>18.8</v>
      </c>
      <c r="AE363" s="358">
        <v>529.29999999999995</v>
      </c>
      <c r="AF363" s="358" t="s">
        <v>111</v>
      </c>
      <c r="AG363" s="358">
        <v>115.4</v>
      </c>
      <c r="AH363" s="329"/>
      <c r="AI363" s="341"/>
      <c r="AJ363" s="329" t="s">
        <v>93</v>
      </c>
      <c r="AK363" s="331">
        <v>115.4</v>
      </c>
      <c r="AL363" s="331">
        <v>106.5</v>
      </c>
      <c r="AM363" s="344">
        <v>119.5</v>
      </c>
      <c r="AN363" s="344">
        <v>86.9</v>
      </c>
      <c r="AO363" s="344">
        <v>169.3</v>
      </c>
      <c r="AP363" s="344">
        <v>88.3</v>
      </c>
      <c r="AQ363" s="344">
        <v>90.4</v>
      </c>
      <c r="AR363" s="344">
        <v>86.6</v>
      </c>
      <c r="AS363" s="344">
        <v>120.3</v>
      </c>
      <c r="AT363" s="344">
        <v>122.2</v>
      </c>
      <c r="AU363" s="344">
        <v>91.9</v>
      </c>
    </row>
    <row r="364" spans="1:47" x14ac:dyDescent="0.15">
      <c r="A364" s="329"/>
      <c r="B364" s="341"/>
      <c r="C364" s="329" t="s">
        <v>94</v>
      </c>
      <c r="D364" s="472">
        <v>115.4</v>
      </c>
      <c r="E364" s="331">
        <v>115.2</v>
      </c>
      <c r="F364" s="331">
        <v>113.3</v>
      </c>
      <c r="G364" s="331">
        <v>352.4</v>
      </c>
      <c r="H364" s="331">
        <v>194.4</v>
      </c>
      <c r="I364" s="331">
        <v>77.2</v>
      </c>
      <c r="J364" s="331">
        <v>55.4</v>
      </c>
      <c r="K364" s="331">
        <v>98.4</v>
      </c>
      <c r="L364" s="331">
        <v>21.2</v>
      </c>
      <c r="M364" s="331">
        <v>92</v>
      </c>
      <c r="N364" s="331">
        <v>89.1</v>
      </c>
      <c r="O364" s="331">
        <v>127.3</v>
      </c>
      <c r="P364" s="331">
        <v>192.7</v>
      </c>
      <c r="Q364" s="331">
        <v>118</v>
      </c>
      <c r="R364" s="331">
        <v>117.9</v>
      </c>
      <c r="S364" s="331">
        <v>5.2</v>
      </c>
      <c r="T364" s="331">
        <v>88.7</v>
      </c>
      <c r="U364" s="331">
        <v>105.3</v>
      </c>
      <c r="V364" s="331">
        <v>114.6</v>
      </c>
      <c r="W364" s="331">
        <v>91.7</v>
      </c>
      <c r="X364" s="331">
        <v>108.8</v>
      </c>
      <c r="Y364" s="331">
        <v>157.30000000000001</v>
      </c>
      <c r="Z364" s="331">
        <v>166.7</v>
      </c>
      <c r="AA364" s="331">
        <v>104.9</v>
      </c>
      <c r="AB364" s="331">
        <v>72.8</v>
      </c>
      <c r="AC364" s="331" t="s">
        <v>111</v>
      </c>
      <c r="AD364" s="331">
        <v>19.8</v>
      </c>
      <c r="AE364" s="358">
        <v>531.20000000000005</v>
      </c>
      <c r="AF364" s="358" t="s">
        <v>111</v>
      </c>
      <c r="AG364" s="358">
        <v>115.4</v>
      </c>
      <c r="AH364" s="329"/>
      <c r="AI364" s="341"/>
      <c r="AJ364" s="329" t="s">
        <v>94</v>
      </c>
      <c r="AK364" s="331">
        <v>115.4</v>
      </c>
      <c r="AL364" s="331">
        <v>111.7</v>
      </c>
      <c r="AM364" s="344">
        <v>125.6</v>
      </c>
      <c r="AN364" s="344">
        <v>89.6</v>
      </c>
      <c r="AO364" s="344">
        <v>180.7</v>
      </c>
      <c r="AP364" s="344">
        <v>93</v>
      </c>
      <c r="AQ364" s="344">
        <v>104.1</v>
      </c>
      <c r="AR364" s="344">
        <v>88.9</v>
      </c>
      <c r="AS364" s="344">
        <v>117.1</v>
      </c>
      <c r="AT364" s="344">
        <v>118.6</v>
      </c>
      <c r="AU364" s="344">
        <v>92.7</v>
      </c>
    </row>
    <row r="365" spans="1:47" x14ac:dyDescent="0.15">
      <c r="A365" s="329"/>
      <c r="B365" s="341"/>
      <c r="C365" s="329" t="s">
        <v>95</v>
      </c>
      <c r="D365" s="472">
        <v>115.5</v>
      </c>
      <c r="E365" s="331">
        <v>115.4</v>
      </c>
      <c r="F365" s="331">
        <v>111.9</v>
      </c>
      <c r="G365" s="331">
        <v>332.6</v>
      </c>
      <c r="H365" s="331">
        <v>196.3</v>
      </c>
      <c r="I365" s="331">
        <v>78.3</v>
      </c>
      <c r="J365" s="331">
        <v>64.2</v>
      </c>
      <c r="K365" s="331">
        <v>96.8</v>
      </c>
      <c r="L365" s="331">
        <v>18.5</v>
      </c>
      <c r="M365" s="331">
        <v>86.5</v>
      </c>
      <c r="N365" s="331">
        <v>82.5</v>
      </c>
      <c r="O365" s="331">
        <v>132.1</v>
      </c>
      <c r="P365" s="331">
        <v>134.19999999999999</v>
      </c>
      <c r="Q365" s="331">
        <v>121.4</v>
      </c>
      <c r="R365" s="331">
        <v>119.6</v>
      </c>
      <c r="S365" s="331">
        <v>5.9</v>
      </c>
      <c r="T365" s="331">
        <v>89.1</v>
      </c>
      <c r="U365" s="331">
        <v>102.7</v>
      </c>
      <c r="V365" s="331">
        <v>116.9</v>
      </c>
      <c r="W365" s="331">
        <v>91.5</v>
      </c>
      <c r="X365" s="331">
        <v>108.8</v>
      </c>
      <c r="Y365" s="331">
        <v>161.69999999999999</v>
      </c>
      <c r="Z365" s="331">
        <v>149.19999999999999</v>
      </c>
      <c r="AA365" s="331">
        <v>97.1</v>
      </c>
      <c r="AB365" s="331">
        <v>70.599999999999994</v>
      </c>
      <c r="AC365" s="331" t="s">
        <v>111</v>
      </c>
      <c r="AD365" s="331">
        <v>28.2</v>
      </c>
      <c r="AE365" s="358">
        <v>540.20000000000005</v>
      </c>
      <c r="AF365" s="358" t="s">
        <v>111</v>
      </c>
      <c r="AG365" s="358">
        <v>115.5</v>
      </c>
      <c r="AH365" s="329"/>
      <c r="AI365" s="341"/>
      <c r="AJ365" s="329" t="s">
        <v>95</v>
      </c>
      <c r="AK365" s="331">
        <v>115.5</v>
      </c>
      <c r="AL365" s="331">
        <v>111.5</v>
      </c>
      <c r="AM365" s="344">
        <v>122.2</v>
      </c>
      <c r="AN365" s="344">
        <v>81.7</v>
      </c>
      <c r="AO365" s="344">
        <v>184.5</v>
      </c>
      <c r="AP365" s="344">
        <v>96.7</v>
      </c>
      <c r="AQ365" s="344">
        <v>114</v>
      </c>
      <c r="AR365" s="344">
        <v>89.7</v>
      </c>
      <c r="AS365" s="344">
        <v>117.5</v>
      </c>
      <c r="AT365" s="344">
        <v>118.9</v>
      </c>
      <c r="AU365" s="344">
        <v>92.4</v>
      </c>
    </row>
    <row r="366" spans="1:47" x14ac:dyDescent="0.15">
      <c r="A366" s="329"/>
      <c r="B366" s="341"/>
      <c r="C366" s="329" t="s">
        <v>96</v>
      </c>
      <c r="D366" s="472">
        <v>113.8</v>
      </c>
      <c r="E366" s="462">
        <v>113.6</v>
      </c>
      <c r="F366" s="462">
        <v>116.6</v>
      </c>
      <c r="G366" s="462">
        <v>325.89999999999998</v>
      </c>
      <c r="H366" s="462">
        <v>208.8</v>
      </c>
      <c r="I366" s="462">
        <v>71.2</v>
      </c>
      <c r="J366" s="462">
        <v>46.8</v>
      </c>
      <c r="K366" s="462">
        <v>92.1</v>
      </c>
      <c r="L366" s="462">
        <v>17.100000000000001</v>
      </c>
      <c r="M366" s="462">
        <v>91</v>
      </c>
      <c r="N366" s="462">
        <v>97.8</v>
      </c>
      <c r="O366" s="462">
        <v>150.1</v>
      </c>
      <c r="P366" s="462">
        <v>139.5</v>
      </c>
      <c r="Q366" s="462">
        <v>120.4</v>
      </c>
      <c r="R366" s="462">
        <v>121.4</v>
      </c>
      <c r="S366" s="462">
        <v>5</v>
      </c>
      <c r="T366" s="462">
        <v>87.2</v>
      </c>
      <c r="U366" s="462">
        <v>107.5</v>
      </c>
      <c r="V366" s="462">
        <v>110.7</v>
      </c>
      <c r="W366" s="462">
        <v>89.7</v>
      </c>
      <c r="X366" s="462">
        <v>99.6</v>
      </c>
      <c r="Y366" s="462">
        <v>127.8</v>
      </c>
      <c r="Z366" s="462">
        <v>152.69999999999999</v>
      </c>
      <c r="AA366" s="462">
        <v>100.1</v>
      </c>
      <c r="AB366" s="462">
        <v>69.7</v>
      </c>
      <c r="AC366" s="462" t="s">
        <v>111</v>
      </c>
      <c r="AD366" s="462">
        <v>30.5</v>
      </c>
      <c r="AE366" s="469">
        <v>504.4</v>
      </c>
      <c r="AF366" s="469" t="s">
        <v>111</v>
      </c>
      <c r="AG366" s="469">
        <v>113.8</v>
      </c>
      <c r="AH366" s="329"/>
      <c r="AI366" s="341"/>
      <c r="AJ366" s="329" t="s">
        <v>96</v>
      </c>
      <c r="AK366" s="462">
        <v>113.8</v>
      </c>
      <c r="AL366" s="462">
        <v>107.6</v>
      </c>
      <c r="AM366" s="462">
        <v>120.7</v>
      </c>
      <c r="AN366" s="462">
        <v>81.3</v>
      </c>
      <c r="AO366" s="462">
        <v>189.5</v>
      </c>
      <c r="AP366" s="462">
        <v>97.2</v>
      </c>
      <c r="AQ366" s="462">
        <v>119.4</v>
      </c>
      <c r="AR366" s="462">
        <v>85.2</v>
      </c>
      <c r="AS366" s="462">
        <v>118.7</v>
      </c>
      <c r="AT366" s="462">
        <v>120.1</v>
      </c>
      <c r="AU366" s="462">
        <v>95</v>
      </c>
    </row>
    <row r="367" spans="1:47" x14ac:dyDescent="0.15">
      <c r="A367" s="329"/>
      <c r="B367" s="342"/>
      <c r="C367" s="335" t="s">
        <v>97</v>
      </c>
      <c r="D367" s="471">
        <v>117.4</v>
      </c>
      <c r="E367" s="461">
        <v>117.1</v>
      </c>
      <c r="F367" s="461">
        <v>108.7</v>
      </c>
      <c r="G367" s="461">
        <v>336.3</v>
      </c>
      <c r="H367" s="461">
        <v>199.6</v>
      </c>
      <c r="I367" s="461">
        <v>72.7</v>
      </c>
      <c r="J367" s="461">
        <v>52.4</v>
      </c>
      <c r="K367" s="461">
        <v>92.9</v>
      </c>
      <c r="L367" s="461">
        <v>20.5</v>
      </c>
      <c r="M367" s="461">
        <v>82</v>
      </c>
      <c r="N367" s="461">
        <v>129.6</v>
      </c>
      <c r="O367" s="461">
        <v>143.6</v>
      </c>
      <c r="P367" s="461">
        <v>130.5</v>
      </c>
      <c r="Q367" s="461">
        <v>123.6</v>
      </c>
      <c r="R367" s="461">
        <v>117.7</v>
      </c>
      <c r="S367" s="461">
        <v>5.3</v>
      </c>
      <c r="T367" s="461">
        <v>85.2</v>
      </c>
      <c r="U367" s="461">
        <v>117.9</v>
      </c>
      <c r="V367" s="461">
        <v>101.2</v>
      </c>
      <c r="W367" s="461">
        <v>92</v>
      </c>
      <c r="X367" s="461">
        <v>106.8</v>
      </c>
      <c r="Y367" s="461">
        <v>152</v>
      </c>
      <c r="Z367" s="461">
        <v>174.8</v>
      </c>
      <c r="AA367" s="461">
        <v>102.4</v>
      </c>
      <c r="AB367" s="461">
        <v>72.8</v>
      </c>
      <c r="AC367" s="461" t="s">
        <v>111</v>
      </c>
      <c r="AD367" s="461">
        <v>29.2</v>
      </c>
      <c r="AE367" s="467">
        <v>521.79999999999995</v>
      </c>
      <c r="AF367" s="467" t="s">
        <v>111</v>
      </c>
      <c r="AG367" s="467">
        <v>117.4</v>
      </c>
      <c r="AH367" s="335"/>
      <c r="AI367" s="342"/>
      <c r="AJ367" s="335" t="s">
        <v>97</v>
      </c>
      <c r="AK367" s="461">
        <v>117.4</v>
      </c>
      <c r="AL367" s="461">
        <v>109.3</v>
      </c>
      <c r="AM367" s="461">
        <v>121.2</v>
      </c>
      <c r="AN367" s="461">
        <v>88.3</v>
      </c>
      <c r="AO367" s="461">
        <v>183.2</v>
      </c>
      <c r="AP367" s="461">
        <v>93.5</v>
      </c>
      <c r="AQ367" s="461">
        <v>110</v>
      </c>
      <c r="AR367" s="461">
        <v>88</v>
      </c>
      <c r="AS367" s="461">
        <v>121.4</v>
      </c>
      <c r="AT367" s="461">
        <v>122.8</v>
      </c>
      <c r="AU367" s="461">
        <v>97.4</v>
      </c>
    </row>
    <row r="368" spans="1:47" x14ac:dyDescent="0.15">
      <c r="A368" s="335"/>
      <c r="B368" s="351" t="s">
        <v>114</v>
      </c>
      <c r="C368" s="350" t="s">
        <v>84</v>
      </c>
      <c r="D368" s="473">
        <v>108.1</v>
      </c>
      <c r="E368" s="473">
        <v>108</v>
      </c>
      <c r="F368" s="473">
        <v>112.6</v>
      </c>
      <c r="G368" s="473">
        <v>135.30000000000001</v>
      </c>
      <c r="H368" s="473">
        <v>189.7</v>
      </c>
      <c r="I368" s="473">
        <v>78.8</v>
      </c>
      <c r="J368" s="473">
        <v>59.7</v>
      </c>
      <c r="K368" s="473">
        <v>97.8</v>
      </c>
      <c r="L368" s="473">
        <v>24.6</v>
      </c>
      <c r="M368" s="473">
        <v>95.1</v>
      </c>
      <c r="N368" s="473">
        <v>81.2</v>
      </c>
      <c r="O368" s="473">
        <v>140.9</v>
      </c>
      <c r="P368" s="473">
        <v>152.80000000000001</v>
      </c>
      <c r="Q368" s="473">
        <v>117.8</v>
      </c>
      <c r="R368" s="473">
        <v>117.8</v>
      </c>
      <c r="S368" s="473">
        <v>4</v>
      </c>
      <c r="T368" s="473">
        <v>83.7</v>
      </c>
      <c r="U368" s="473">
        <v>123.6</v>
      </c>
      <c r="V368" s="473">
        <v>129.5</v>
      </c>
      <c r="W368" s="473">
        <v>88.8</v>
      </c>
      <c r="X368" s="473">
        <v>109.8</v>
      </c>
      <c r="Y368" s="473">
        <v>137.19999999999999</v>
      </c>
      <c r="Z368" s="473">
        <v>181.9</v>
      </c>
      <c r="AA368" s="473">
        <v>96.8</v>
      </c>
      <c r="AB368" s="473">
        <v>70.5</v>
      </c>
      <c r="AC368" s="473" t="s">
        <v>111</v>
      </c>
      <c r="AD368" s="473">
        <v>33.200000000000003</v>
      </c>
      <c r="AE368" s="474">
        <v>535.1</v>
      </c>
      <c r="AF368" s="474" t="s">
        <v>111</v>
      </c>
      <c r="AG368" s="474">
        <v>108.1</v>
      </c>
      <c r="AH368" s="329"/>
      <c r="AI368" s="351" t="s">
        <v>114</v>
      </c>
      <c r="AJ368" s="350" t="s">
        <v>84</v>
      </c>
      <c r="AK368" s="473">
        <v>108.1</v>
      </c>
      <c r="AL368" s="473">
        <v>108</v>
      </c>
      <c r="AM368" s="473">
        <v>117.2</v>
      </c>
      <c r="AN368" s="473">
        <v>91.1</v>
      </c>
      <c r="AO368" s="473">
        <v>167.9</v>
      </c>
      <c r="AP368" s="473">
        <v>97.1</v>
      </c>
      <c r="AQ368" s="473">
        <v>116.7</v>
      </c>
      <c r="AR368" s="473">
        <v>89.8</v>
      </c>
      <c r="AS368" s="473">
        <v>108</v>
      </c>
      <c r="AT368" s="473">
        <v>108.9</v>
      </c>
      <c r="AU368" s="473">
        <v>94.4</v>
      </c>
    </row>
    <row r="369" spans="1:47" x14ac:dyDescent="0.15">
      <c r="A369" s="329"/>
      <c r="B369" s="341"/>
      <c r="C369" s="329"/>
      <c r="D369" s="462"/>
      <c r="E369" s="331"/>
      <c r="F369" s="331"/>
      <c r="G369" s="331"/>
      <c r="H369" s="331"/>
      <c r="I369" s="331"/>
      <c r="J369" s="331"/>
      <c r="K369" s="331"/>
      <c r="L369" s="331"/>
      <c r="M369" s="331"/>
      <c r="N369" s="331"/>
      <c r="O369" s="331"/>
      <c r="P369" s="331"/>
      <c r="Q369" s="331"/>
      <c r="R369" s="331"/>
      <c r="S369" s="331"/>
      <c r="T369" s="331"/>
      <c r="U369" s="331"/>
      <c r="V369" s="331"/>
      <c r="W369" s="331"/>
      <c r="X369" s="331"/>
      <c r="Y369" s="331"/>
      <c r="Z369" s="331"/>
      <c r="AA369" s="331"/>
      <c r="AB369" s="331"/>
      <c r="AC369" s="331"/>
      <c r="AD369" s="331"/>
      <c r="AE369" s="358"/>
      <c r="AF369" s="358"/>
      <c r="AG369" s="358"/>
      <c r="AH369" s="329"/>
      <c r="AI369" s="341"/>
      <c r="AJ369" s="329"/>
      <c r="AK369" s="331"/>
      <c r="AL369" s="331"/>
      <c r="AM369" s="344"/>
      <c r="AN369" s="344"/>
      <c r="AO369" s="344"/>
      <c r="AP369" s="344"/>
      <c r="AQ369" s="344"/>
      <c r="AR369" s="344"/>
      <c r="AS369" s="344"/>
      <c r="AT369" s="344"/>
      <c r="AU369" s="344"/>
    </row>
  </sheetData>
  <phoneticPr fontId="1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K369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/>
    </sheetView>
  </sheetViews>
  <sheetFormatPr defaultRowHeight="12" x14ac:dyDescent="0.15"/>
  <cols>
    <col min="1" max="1" width="3.875" style="50" customWidth="1"/>
    <col min="2" max="2" width="4.625" style="50" customWidth="1"/>
    <col min="3" max="3" width="5.125" style="50" customWidth="1"/>
    <col min="4" max="30" width="8.5" style="50" customWidth="1"/>
    <col min="31" max="33" width="8.375" style="50" customWidth="1"/>
    <col min="34" max="34" width="4.125" style="50" customWidth="1"/>
    <col min="35" max="35" width="4.875" style="50" customWidth="1"/>
    <col min="36" max="36" width="5" style="50" customWidth="1"/>
    <col min="37" max="47" width="8.5" style="50" customWidth="1"/>
    <col min="48" max="256" width="9" style="50"/>
    <col min="257" max="257" width="3.875" style="50" customWidth="1"/>
    <col min="258" max="258" width="4.625" style="50" customWidth="1"/>
    <col min="259" max="259" width="5.125" style="50" customWidth="1"/>
    <col min="260" max="286" width="8.5" style="50" customWidth="1"/>
    <col min="287" max="289" width="8.375" style="50" customWidth="1"/>
    <col min="290" max="290" width="4.125" style="50" customWidth="1"/>
    <col min="291" max="291" width="4.875" style="50" customWidth="1"/>
    <col min="292" max="292" width="5" style="50" customWidth="1"/>
    <col min="293" max="303" width="8.5" style="50" customWidth="1"/>
    <col min="304" max="512" width="9" style="50"/>
    <col min="513" max="513" width="3.875" style="50" customWidth="1"/>
    <col min="514" max="514" width="4.625" style="50" customWidth="1"/>
    <col min="515" max="515" width="5.125" style="50" customWidth="1"/>
    <col min="516" max="542" width="8.5" style="50" customWidth="1"/>
    <col min="543" max="545" width="8.375" style="50" customWidth="1"/>
    <col min="546" max="546" width="4.125" style="50" customWidth="1"/>
    <col min="547" max="547" width="4.875" style="50" customWidth="1"/>
    <col min="548" max="548" width="5" style="50" customWidth="1"/>
    <col min="549" max="559" width="8.5" style="50" customWidth="1"/>
    <col min="560" max="768" width="9" style="50"/>
    <col min="769" max="769" width="3.875" style="50" customWidth="1"/>
    <col min="770" max="770" width="4.625" style="50" customWidth="1"/>
    <col min="771" max="771" width="5.125" style="50" customWidth="1"/>
    <col min="772" max="798" width="8.5" style="50" customWidth="1"/>
    <col min="799" max="801" width="8.375" style="50" customWidth="1"/>
    <col min="802" max="802" width="4.125" style="50" customWidth="1"/>
    <col min="803" max="803" width="4.875" style="50" customWidth="1"/>
    <col min="804" max="804" width="5" style="50" customWidth="1"/>
    <col min="805" max="815" width="8.5" style="50" customWidth="1"/>
    <col min="816" max="1024" width="9" style="50"/>
    <col min="1025" max="1025" width="3.875" style="50" customWidth="1"/>
    <col min="1026" max="1026" width="4.625" style="50" customWidth="1"/>
    <col min="1027" max="1027" width="5.125" style="50" customWidth="1"/>
    <col min="1028" max="1054" width="8.5" style="50" customWidth="1"/>
    <col min="1055" max="1057" width="8.375" style="50" customWidth="1"/>
    <col min="1058" max="1058" width="4.125" style="50" customWidth="1"/>
    <col min="1059" max="1059" width="4.875" style="50" customWidth="1"/>
    <col min="1060" max="1060" width="5" style="50" customWidth="1"/>
    <col min="1061" max="1071" width="8.5" style="50" customWidth="1"/>
    <col min="1072" max="1280" width="9" style="50"/>
    <col min="1281" max="1281" width="3.875" style="50" customWidth="1"/>
    <col min="1282" max="1282" width="4.625" style="50" customWidth="1"/>
    <col min="1283" max="1283" width="5.125" style="50" customWidth="1"/>
    <col min="1284" max="1310" width="8.5" style="50" customWidth="1"/>
    <col min="1311" max="1313" width="8.375" style="50" customWidth="1"/>
    <col min="1314" max="1314" width="4.125" style="50" customWidth="1"/>
    <col min="1315" max="1315" width="4.875" style="50" customWidth="1"/>
    <col min="1316" max="1316" width="5" style="50" customWidth="1"/>
    <col min="1317" max="1327" width="8.5" style="50" customWidth="1"/>
    <col min="1328" max="1536" width="9" style="50"/>
    <col min="1537" max="1537" width="3.875" style="50" customWidth="1"/>
    <col min="1538" max="1538" width="4.625" style="50" customWidth="1"/>
    <col min="1539" max="1539" width="5.125" style="50" customWidth="1"/>
    <col min="1540" max="1566" width="8.5" style="50" customWidth="1"/>
    <col min="1567" max="1569" width="8.375" style="50" customWidth="1"/>
    <col min="1570" max="1570" width="4.125" style="50" customWidth="1"/>
    <col min="1571" max="1571" width="4.875" style="50" customWidth="1"/>
    <col min="1572" max="1572" width="5" style="50" customWidth="1"/>
    <col min="1573" max="1583" width="8.5" style="50" customWidth="1"/>
    <col min="1584" max="1792" width="9" style="50"/>
    <col min="1793" max="1793" width="3.875" style="50" customWidth="1"/>
    <col min="1794" max="1794" width="4.625" style="50" customWidth="1"/>
    <col min="1795" max="1795" width="5.125" style="50" customWidth="1"/>
    <col min="1796" max="1822" width="8.5" style="50" customWidth="1"/>
    <col min="1823" max="1825" width="8.375" style="50" customWidth="1"/>
    <col min="1826" max="1826" width="4.125" style="50" customWidth="1"/>
    <col min="1827" max="1827" width="4.875" style="50" customWidth="1"/>
    <col min="1828" max="1828" width="5" style="50" customWidth="1"/>
    <col min="1829" max="1839" width="8.5" style="50" customWidth="1"/>
    <col min="1840" max="2048" width="9" style="50"/>
    <col min="2049" max="2049" width="3.875" style="50" customWidth="1"/>
    <col min="2050" max="2050" width="4.625" style="50" customWidth="1"/>
    <col min="2051" max="2051" width="5.125" style="50" customWidth="1"/>
    <col min="2052" max="2078" width="8.5" style="50" customWidth="1"/>
    <col min="2079" max="2081" width="8.375" style="50" customWidth="1"/>
    <col min="2082" max="2082" width="4.125" style="50" customWidth="1"/>
    <col min="2083" max="2083" width="4.875" style="50" customWidth="1"/>
    <col min="2084" max="2084" width="5" style="50" customWidth="1"/>
    <col min="2085" max="2095" width="8.5" style="50" customWidth="1"/>
    <col min="2096" max="2304" width="9" style="50"/>
    <col min="2305" max="2305" width="3.875" style="50" customWidth="1"/>
    <col min="2306" max="2306" width="4.625" style="50" customWidth="1"/>
    <col min="2307" max="2307" width="5.125" style="50" customWidth="1"/>
    <col min="2308" max="2334" width="8.5" style="50" customWidth="1"/>
    <col min="2335" max="2337" width="8.375" style="50" customWidth="1"/>
    <col min="2338" max="2338" width="4.125" style="50" customWidth="1"/>
    <col min="2339" max="2339" width="4.875" style="50" customWidth="1"/>
    <col min="2340" max="2340" width="5" style="50" customWidth="1"/>
    <col min="2341" max="2351" width="8.5" style="50" customWidth="1"/>
    <col min="2352" max="2560" width="9" style="50"/>
    <col min="2561" max="2561" width="3.875" style="50" customWidth="1"/>
    <col min="2562" max="2562" width="4.625" style="50" customWidth="1"/>
    <col min="2563" max="2563" width="5.125" style="50" customWidth="1"/>
    <col min="2564" max="2590" width="8.5" style="50" customWidth="1"/>
    <col min="2591" max="2593" width="8.375" style="50" customWidth="1"/>
    <col min="2594" max="2594" width="4.125" style="50" customWidth="1"/>
    <col min="2595" max="2595" width="4.875" style="50" customWidth="1"/>
    <col min="2596" max="2596" width="5" style="50" customWidth="1"/>
    <col min="2597" max="2607" width="8.5" style="50" customWidth="1"/>
    <col min="2608" max="2816" width="9" style="50"/>
    <col min="2817" max="2817" width="3.875" style="50" customWidth="1"/>
    <col min="2818" max="2818" width="4.625" style="50" customWidth="1"/>
    <col min="2819" max="2819" width="5.125" style="50" customWidth="1"/>
    <col min="2820" max="2846" width="8.5" style="50" customWidth="1"/>
    <col min="2847" max="2849" width="8.375" style="50" customWidth="1"/>
    <col min="2850" max="2850" width="4.125" style="50" customWidth="1"/>
    <col min="2851" max="2851" width="4.875" style="50" customWidth="1"/>
    <col min="2852" max="2852" width="5" style="50" customWidth="1"/>
    <col min="2853" max="2863" width="8.5" style="50" customWidth="1"/>
    <col min="2864" max="3072" width="9" style="50"/>
    <col min="3073" max="3073" width="3.875" style="50" customWidth="1"/>
    <col min="3074" max="3074" width="4.625" style="50" customWidth="1"/>
    <col min="3075" max="3075" width="5.125" style="50" customWidth="1"/>
    <col min="3076" max="3102" width="8.5" style="50" customWidth="1"/>
    <col min="3103" max="3105" width="8.375" style="50" customWidth="1"/>
    <col min="3106" max="3106" width="4.125" style="50" customWidth="1"/>
    <col min="3107" max="3107" width="4.875" style="50" customWidth="1"/>
    <col min="3108" max="3108" width="5" style="50" customWidth="1"/>
    <col min="3109" max="3119" width="8.5" style="50" customWidth="1"/>
    <col min="3120" max="3328" width="9" style="50"/>
    <col min="3329" max="3329" width="3.875" style="50" customWidth="1"/>
    <col min="3330" max="3330" width="4.625" style="50" customWidth="1"/>
    <col min="3331" max="3331" width="5.125" style="50" customWidth="1"/>
    <col min="3332" max="3358" width="8.5" style="50" customWidth="1"/>
    <col min="3359" max="3361" width="8.375" style="50" customWidth="1"/>
    <col min="3362" max="3362" width="4.125" style="50" customWidth="1"/>
    <col min="3363" max="3363" width="4.875" style="50" customWidth="1"/>
    <col min="3364" max="3364" width="5" style="50" customWidth="1"/>
    <col min="3365" max="3375" width="8.5" style="50" customWidth="1"/>
    <col min="3376" max="3584" width="9" style="50"/>
    <col min="3585" max="3585" width="3.875" style="50" customWidth="1"/>
    <col min="3586" max="3586" width="4.625" style="50" customWidth="1"/>
    <col min="3587" max="3587" width="5.125" style="50" customWidth="1"/>
    <col min="3588" max="3614" width="8.5" style="50" customWidth="1"/>
    <col min="3615" max="3617" width="8.375" style="50" customWidth="1"/>
    <col min="3618" max="3618" width="4.125" style="50" customWidth="1"/>
    <col min="3619" max="3619" width="4.875" style="50" customWidth="1"/>
    <col min="3620" max="3620" width="5" style="50" customWidth="1"/>
    <col min="3621" max="3631" width="8.5" style="50" customWidth="1"/>
    <col min="3632" max="3840" width="9" style="50"/>
    <col min="3841" max="3841" width="3.875" style="50" customWidth="1"/>
    <col min="3842" max="3842" width="4.625" style="50" customWidth="1"/>
    <col min="3843" max="3843" width="5.125" style="50" customWidth="1"/>
    <col min="3844" max="3870" width="8.5" style="50" customWidth="1"/>
    <col min="3871" max="3873" width="8.375" style="50" customWidth="1"/>
    <col min="3874" max="3874" width="4.125" style="50" customWidth="1"/>
    <col min="3875" max="3875" width="4.875" style="50" customWidth="1"/>
    <col min="3876" max="3876" width="5" style="50" customWidth="1"/>
    <col min="3877" max="3887" width="8.5" style="50" customWidth="1"/>
    <col min="3888" max="4096" width="9" style="50"/>
    <col min="4097" max="4097" width="3.875" style="50" customWidth="1"/>
    <col min="4098" max="4098" width="4.625" style="50" customWidth="1"/>
    <col min="4099" max="4099" width="5.125" style="50" customWidth="1"/>
    <col min="4100" max="4126" width="8.5" style="50" customWidth="1"/>
    <col min="4127" max="4129" width="8.375" style="50" customWidth="1"/>
    <col min="4130" max="4130" width="4.125" style="50" customWidth="1"/>
    <col min="4131" max="4131" width="4.875" style="50" customWidth="1"/>
    <col min="4132" max="4132" width="5" style="50" customWidth="1"/>
    <col min="4133" max="4143" width="8.5" style="50" customWidth="1"/>
    <col min="4144" max="4352" width="9" style="50"/>
    <col min="4353" max="4353" width="3.875" style="50" customWidth="1"/>
    <col min="4354" max="4354" width="4.625" style="50" customWidth="1"/>
    <col min="4355" max="4355" width="5.125" style="50" customWidth="1"/>
    <col min="4356" max="4382" width="8.5" style="50" customWidth="1"/>
    <col min="4383" max="4385" width="8.375" style="50" customWidth="1"/>
    <col min="4386" max="4386" width="4.125" style="50" customWidth="1"/>
    <col min="4387" max="4387" width="4.875" style="50" customWidth="1"/>
    <col min="4388" max="4388" width="5" style="50" customWidth="1"/>
    <col min="4389" max="4399" width="8.5" style="50" customWidth="1"/>
    <col min="4400" max="4608" width="9" style="50"/>
    <col min="4609" max="4609" width="3.875" style="50" customWidth="1"/>
    <col min="4610" max="4610" width="4.625" style="50" customWidth="1"/>
    <col min="4611" max="4611" width="5.125" style="50" customWidth="1"/>
    <col min="4612" max="4638" width="8.5" style="50" customWidth="1"/>
    <col min="4639" max="4641" width="8.375" style="50" customWidth="1"/>
    <col min="4642" max="4642" width="4.125" style="50" customWidth="1"/>
    <col min="4643" max="4643" width="4.875" style="50" customWidth="1"/>
    <col min="4644" max="4644" width="5" style="50" customWidth="1"/>
    <col min="4645" max="4655" width="8.5" style="50" customWidth="1"/>
    <col min="4656" max="4864" width="9" style="50"/>
    <col min="4865" max="4865" width="3.875" style="50" customWidth="1"/>
    <col min="4866" max="4866" width="4.625" style="50" customWidth="1"/>
    <col min="4867" max="4867" width="5.125" style="50" customWidth="1"/>
    <col min="4868" max="4894" width="8.5" style="50" customWidth="1"/>
    <col min="4895" max="4897" width="8.375" style="50" customWidth="1"/>
    <col min="4898" max="4898" width="4.125" style="50" customWidth="1"/>
    <col min="4899" max="4899" width="4.875" style="50" customWidth="1"/>
    <col min="4900" max="4900" width="5" style="50" customWidth="1"/>
    <col min="4901" max="4911" width="8.5" style="50" customWidth="1"/>
    <col min="4912" max="5120" width="9" style="50"/>
    <col min="5121" max="5121" width="3.875" style="50" customWidth="1"/>
    <col min="5122" max="5122" width="4.625" style="50" customWidth="1"/>
    <col min="5123" max="5123" width="5.125" style="50" customWidth="1"/>
    <col min="5124" max="5150" width="8.5" style="50" customWidth="1"/>
    <col min="5151" max="5153" width="8.375" style="50" customWidth="1"/>
    <col min="5154" max="5154" width="4.125" style="50" customWidth="1"/>
    <col min="5155" max="5155" width="4.875" style="50" customWidth="1"/>
    <col min="5156" max="5156" width="5" style="50" customWidth="1"/>
    <col min="5157" max="5167" width="8.5" style="50" customWidth="1"/>
    <col min="5168" max="5376" width="9" style="50"/>
    <col min="5377" max="5377" width="3.875" style="50" customWidth="1"/>
    <col min="5378" max="5378" width="4.625" style="50" customWidth="1"/>
    <col min="5379" max="5379" width="5.125" style="50" customWidth="1"/>
    <col min="5380" max="5406" width="8.5" style="50" customWidth="1"/>
    <col min="5407" max="5409" width="8.375" style="50" customWidth="1"/>
    <col min="5410" max="5410" width="4.125" style="50" customWidth="1"/>
    <col min="5411" max="5411" width="4.875" style="50" customWidth="1"/>
    <col min="5412" max="5412" width="5" style="50" customWidth="1"/>
    <col min="5413" max="5423" width="8.5" style="50" customWidth="1"/>
    <col min="5424" max="5632" width="9" style="50"/>
    <col min="5633" max="5633" width="3.875" style="50" customWidth="1"/>
    <col min="5634" max="5634" width="4.625" style="50" customWidth="1"/>
    <col min="5635" max="5635" width="5.125" style="50" customWidth="1"/>
    <col min="5636" max="5662" width="8.5" style="50" customWidth="1"/>
    <col min="5663" max="5665" width="8.375" style="50" customWidth="1"/>
    <col min="5666" max="5666" width="4.125" style="50" customWidth="1"/>
    <col min="5667" max="5667" width="4.875" style="50" customWidth="1"/>
    <col min="5668" max="5668" width="5" style="50" customWidth="1"/>
    <col min="5669" max="5679" width="8.5" style="50" customWidth="1"/>
    <col min="5680" max="5888" width="9" style="50"/>
    <col min="5889" max="5889" width="3.875" style="50" customWidth="1"/>
    <col min="5890" max="5890" width="4.625" style="50" customWidth="1"/>
    <col min="5891" max="5891" width="5.125" style="50" customWidth="1"/>
    <col min="5892" max="5918" width="8.5" style="50" customWidth="1"/>
    <col min="5919" max="5921" width="8.375" style="50" customWidth="1"/>
    <col min="5922" max="5922" width="4.125" style="50" customWidth="1"/>
    <col min="5923" max="5923" width="4.875" style="50" customWidth="1"/>
    <col min="5924" max="5924" width="5" style="50" customWidth="1"/>
    <col min="5925" max="5935" width="8.5" style="50" customWidth="1"/>
    <col min="5936" max="6144" width="9" style="50"/>
    <col min="6145" max="6145" width="3.875" style="50" customWidth="1"/>
    <col min="6146" max="6146" width="4.625" style="50" customWidth="1"/>
    <col min="6147" max="6147" width="5.125" style="50" customWidth="1"/>
    <col min="6148" max="6174" width="8.5" style="50" customWidth="1"/>
    <col min="6175" max="6177" width="8.375" style="50" customWidth="1"/>
    <col min="6178" max="6178" width="4.125" style="50" customWidth="1"/>
    <col min="6179" max="6179" width="4.875" style="50" customWidth="1"/>
    <col min="6180" max="6180" width="5" style="50" customWidth="1"/>
    <col min="6181" max="6191" width="8.5" style="50" customWidth="1"/>
    <col min="6192" max="6400" width="9" style="50"/>
    <col min="6401" max="6401" width="3.875" style="50" customWidth="1"/>
    <col min="6402" max="6402" width="4.625" style="50" customWidth="1"/>
    <col min="6403" max="6403" width="5.125" style="50" customWidth="1"/>
    <col min="6404" max="6430" width="8.5" style="50" customWidth="1"/>
    <col min="6431" max="6433" width="8.375" style="50" customWidth="1"/>
    <col min="6434" max="6434" width="4.125" style="50" customWidth="1"/>
    <col min="6435" max="6435" width="4.875" style="50" customWidth="1"/>
    <col min="6436" max="6436" width="5" style="50" customWidth="1"/>
    <col min="6437" max="6447" width="8.5" style="50" customWidth="1"/>
    <col min="6448" max="6656" width="9" style="50"/>
    <col min="6657" max="6657" width="3.875" style="50" customWidth="1"/>
    <col min="6658" max="6658" width="4.625" style="50" customWidth="1"/>
    <col min="6659" max="6659" width="5.125" style="50" customWidth="1"/>
    <col min="6660" max="6686" width="8.5" style="50" customWidth="1"/>
    <col min="6687" max="6689" width="8.375" style="50" customWidth="1"/>
    <col min="6690" max="6690" width="4.125" style="50" customWidth="1"/>
    <col min="6691" max="6691" width="4.875" style="50" customWidth="1"/>
    <col min="6692" max="6692" width="5" style="50" customWidth="1"/>
    <col min="6693" max="6703" width="8.5" style="50" customWidth="1"/>
    <col min="6704" max="6912" width="9" style="50"/>
    <col min="6913" max="6913" width="3.875" style="50" customWidth="1"/>
    <col min="6914" max="6914" width="4.625" style="50" customWidth="1"/>
    <col min="6915" max="6915" width="5.125" style="50" customWidth="1"/>
    <col min="6916" max="6942" width="8.5" style="50" customWidth="1"/>
    <col min="6943" max="6945" width="8.375" style="50" customWidth="1"/>
    <col min="6946" max="6946" width="4.125" style="50" customWidth="1"/>
    <col min="6947" max="6947" width="4.875" style="50" customWidth="1"/>
    <col min="6948" max="6948" width="5" style="50" customWidth="1"/>
    <col min="6949" max="6959" width="8.5" style="50" customWidth="1"/>
    <col min="6960" max="7168" width="9" style="50"/>
    <col min="7169" max="7169" width="3.875" style="50" customWidth="1"/>
    <col min="7170" max="7170" width="4.625" style="50" customWidth="1"/>
    <col min="7171" max="7171" width="5.125" style="50" customWidth="1"/>
    <col min="7172" max="7198" width="8.5" style="50" customWidth="1"/>
    <col min="7199" max="7201" width="8.375" style="50" customWidth="1"/>
    <col min="7202" max="7202" width="4.125" style="50" customWidth="1"/>
    <col min="7203" max="7203" width="4.875" style="50" customWidth="1"/>
    <col min="7204" max="7204" width="5" style="50" customWidth="1"/>
    <col min="7205" max="7215" width="8.5" style="50" customWidth="1"/>
    <col min="7216" max="7424" width="9" style="50"/>
    <col min="7425" max="7425" width="3.875" style="50" customWidth="1"/>
    <col min="7426" max="7426" width="4.625" style="50" customWidth="1"/>
    <col min="7427" max="7427" width="5.125" style="50" customWidth="1"/>
    <col min="7428" max="7454" width="8.5" style="50" customWidth="1"/>
    <col min="7455" max="7457" width="8.375" style="50" customWidth="1"/>
    <col min="7458" max="7458" width="4.125" style="50" customWidth="1"/>
    <col min="7459" max="7459" width="4.875" style="50" customWidth="1"/>
    <col min="7460" max="7460" width="5" style="50" customWidth="1"/>
    <col min="7461" max="7471" width="8.5" style="50" customWidth="1"/>
    <col min="7472" max="7680" width="9" style="50"/>
    <col min="7681" max="7681" width="3.875" style="50" customWidth="1"/>
    <col min="7682" max="7682" width="4.625" style="50" customWidth="1"/>
    <col min="7683" max="7683" width="5.125" style="50" customWidth="1"/>
    <col min="7684" max="7710" width="8.5" style="50" customWidth="1"/>
    <col min="7711" max="7713" width="8.375" style="50" customWidth="1"/>
    <col min="7714" max="7714" width="4.125" style="50" customWidth="1"/>
    <col min="7715" max="7715" width="4.875" style="50" customWidth="1"/>
    <col min="7716" max="7716" width="5" style="50" customWidth="1"/>
    <col min="7717" max="7727" width="8.5" style="50" customWidth="1"/>
    <col min="7728" max="7936" width="9" style="50"/>
    <col min="7937" max="7937" width="3.875" style="50" customWidth="1"/>
    <col min="7938" max="7938" width="4.625" style="50" customWidth="1"/>
    <col min="7939" max="7939" width="5.125" style="50" customWidth="1"/>
    <col min="7940" max="7966" width="8.5" style="50" customWidth="1"/>
    <col min="7967" max="7969" width="8.375" style="50" customWidth="1"/>
    <col min="7970" max="7970" width="4.125" style="50" customWidth="1"/>
    <col min="7971" max="7971" width="4.875" style="50" customWidth="1"/>
    <col min="7972" max="7972" width="5" style="50" customWidth="1"/>
    <col min="7973" max="7983" width="8.5" style="50" customWidth="1"/>
    <col min="7984" max="8192" width="9" style="50"/>
    <col min="8193" max="8193" width="3.875" style="50" customWidth="1"/>
    <col min="8194" max="8194" width="4.625" style="50" customWidth="1"/>
    <col min="8195" max="8195" width="5.125" style="50" customWidth="1"/>
    <col min="8196" max="8222" width="8.5" style="50" customWidth="1"/>
    <col min="8223" max="8225" width="8.375" style="50" customWidth="1"/>
    <col min="8226" max="8226" width="4.125" style="50" customWidth="1"/>
    <col min="8227" max="8227" width="4.875" style="50" customWidth="1"/>
    <col min="8228" max="8228" width="5" style="50" customWidth="1"/>
    <col min="8229" max="8239" width="8.5" style="50" customWidth="1"/>
    <col min="8240" max="8448" width="9" style="50"/>
    <col min="8449" max="8449" width="3.875" style="50" customWidth="1"/>
    <col min="8450" max="8450" width="4.625" style="50" customWidth="1"/>
    <col min="8451" max="8451" width="5.125" style="50" customWidth="1"/>
    <col min="8452" max="8478" width="8.5" style="50" customWidth="1"/>
    <col min="8479" max="8481" width="8.375" style="50" customWidth="1"/>
    <col min="8482" max="8482" width="4.125" style="50" customWidth="1"/>
    <col min="8483" max="8483" width="4.875" style="50" customWidth="1"/>
    <col min="8484" max="8484" width="5" style="50" customWidth="1"/>
    <col min="8485" max="8495" width="8.5" style="50" customWidth="1"/>
    <col min="8496" max="8704" width="9" style="50"/>
    <col min="8705" max="8705" width="3.875" style="50" customWidth="1"/>
    <col min="8706" max="8706" width="4.625" style="50" customWidth="1"/>
    <col min="8707" max="8707" width="5.125" style="50" customWidth="1"/>
    <col min="8708" max="8734" width="8.5" style="50" customWidth="1"/>
    <col min="8735" max="8737" width="8.375" style="50" customWidth="1"/>
    <col min="8738" max="8738" width="4.125" style="50" customWidth="1"/>
    <col min="8739" max="8739" width="4.875" style="50" customWidth="1"/>
    <col min="8740" max="8740" width="5" style="50" customWidth="1"/>
    <col min="8741" max="8751" width="8.5" style="50" customWidth="1"/>
    <col min="8752" max="8960" width="9" style="50"/>
    <col min="8961" max="8961" width="3.875" style="50" customWidth="1"/>
    <col min="8962" max="8962" width="4.625" style="50" customWidth="1"/>
    <col min="8963" max="8963" width="5.125" style="50" customWidth="1"/>
    <col min="8964" max="8990" width="8.5" style="50" customWidth="1"/>
    <col min="8991" max="8993" width="8.375" style="50" customWidth="1"/>
    <col min="8994" max="8994" width="4.125" style="50" customWidth="1"/>
    <col min="8995" max="8995" width="4.875" style="50" customWidth="1"/>
    <col min="8996" max="8996" width="5" style="50" customWidth="1"/>
    <col min="8997" max="9007" width="8.5" style="50" customWidth="1"/>
    <col min="9008" max="9216" width="9" style="50"/>
    <col min="9217" max="9217" width="3.875" style="50" customWidth="1"/>
    <col min="9218" max="9218" width="4.625" style="50" customWidth="1"/>
    <col min="9219" max="9219" width="5.125" style="50" customWidth="1"/>
    <col min="9220" max="9246" width="8.5" style="50" customWidth="1"/>
    <col min="9247" max="9249" width="8.375" style="50" customWidth="1"/>
    <col min="9250" max="9250" width="4.125" style="50" customWidth="1"/>
    <col min="9251" max="9251" width="4.875" style="50" customWidth="1"/>
    <col min="9252" max="9252" width="5" style="50" customWidth="1"/>
    <col min="9253" max="9263" width="8.5" style="50" customWidth="1"/>
    <col min="9264" max="9472" width="9" style="50"/>
    <col min="9473" max="9473" width="3.875" style="50" customWidth="1"/>
    <col min="9474" max="9474" width="4.625" style="50" customWidth="1"/>
    <col min="9475" max="9475" width="5.125" style="50" customWidth="1"/>
    <col min="9476" max="9502" width="8.5" style="50" customWidth="1"/>
    <col min="9503" max="9505" width="8.375" style="50" customWidth="1"/>
    <col min="9506" max="9506" width="4.125" style="50" customWidth="1"/>
    <col min="9507" max="9507" width="4.875" style="50" customWidth="1"/>
    <col min="9508" max="9508" width="5" style="50" customWidth="1"/>
    <col min="9509" max="9519" width="8.5" style="50" customWidth="1"/>
    <col min="9520" max="9728" width="9" style="50"/>
    <col min="9729" max="9729" width="3.875" style="50" customWidth="1"/>
    <col min="9730" max="9730" width="4.625" style="50" customWidth="1"/>
    <col min="9731" max="9731" width="5.125" style="50" customWidth="1"/>
    <col min="9732" max="9758" width="8.5" style="50" customWidth="1"/>
    <col min="9759" max="9761" width="8.375" style="50" customWidth="1"/>
    <col min="9762" max="9762" width="4.125" style="50" customWidth="1"/>
    <col min="9763" max="9763" width="4.875" style="50" customWidth="1"/>
    <col min="9764" max="9764" width="5" style="50" customWidth="1"/>
    <col min="9765" max="9775" width="8.5" style="50" customWidth="1"/>
    <col min="9776" max="9984" width="9" style="50"/>
    <col min="9985" max="9985" width="3.875" style="50" customWidth="1"/>
    <col min="9986" max="9986" width="4.625" style="50" customWidth="1"/>
    <col min="9987" max="9987" width="5.125" style="50" customWidth="1"/>
    <col min="9988" max="10014" width="8.5" style="50" customWidth="1"/>
    <col min="10015" max="10017" width="8.375" style="50" customWidth="1"/>
    <col min="10018" max="10018" width="4.125" style="50" customWidth="1"/>
    <col min="10019" max="10019" width="4.875" style="50" customWidth="1"/>
    <col min="10020" max="10020" width="5" style="50" customWidth="1"/>
    <col min="10021" max="10031" width="8.5" style="50" customWidth="1"/>
    <col min="10032" max="10240" width="9" style="50"/>
    <col min="10241" max="10241" width="3.875" style="50" customWidth="1"/>
    <col min="10242" max="10242" width="4.625" style="50" customWidth="1"/>
    <col min="10243" max="10243" width="5.125" style="50" customWidth="1"/>
    <col min="10244" max="10270" width="8.5" style="50" customWidth="1"/>
    <col min="10271" max="10273" width="8.375" style="50" customWidth="1"/>
    <col min="10274" max="10274" width="4.125" style="50" customWidth="1"/>
    <col min="10275" max="10275" width="4.875" style="50" customWidth="1"/>
    <col min="10276" max="10276" width="5" style="50" customWidth="1"/>
    <col min="10277" max="10287" width="8.5" style="50" customWidth="1"/>
    <col min="10288" max="10496" width="9" style="50"/>
    <col min="10497" max="10497" width="3.875" style="50" customWidth="1"/>
    <col min="10498" max="10498" width="4.625" style="50" customWidth="1"/>
    <col min="10499" max="10499" width="5.125" style="50" customWidth="1"/>
    <col min="10500" max="10526" width="8.5" style="50" customWidth="1"/>
    <col min="10527" max="10529" width="8.375" style="50" customWidth="1"/>
    <col min="10530" max="10530" width="4.125" style="50" customWidth="1"/>
    <col min="10531" max="10531" width="4.875" style="50" customWidth="1"/>
    <col min="10532" max="10532" width="5" style="50" customWidth="1"/>
    <col min="10533" max="10543" width="8.5" style="50" customWidth="1"/>
    <col min="10544" max="10752" width="9" style="50"/>
    <col min="10753" max="10753" width="3.875" style="50" customWidth="1"/>
    <col min="10754" max="10754" width="4.625" style="50" customWidth="1"/>
    <col min="10755" max="10755" width="5.125" style="50" customWidth="1"/>
    <col min="10756" max="10782" width="8.5" style="50" customWidth="1"/>
    <col min="10783" max="10785" width="8.375" style="50" customWidth="1"/>
    <col min="10786" max="10786" width="4.125" style="50" customWidth="1"/>
    <col min="10787" max="10787" width="4.875" style="50" customWidth="1"/>
    <col min="10788" max="10788" width="5" style="50" customWidth="1"/>
    <col min="10789" max="10799" width="8.5" style="50" customWidth="1"/>
    <col min="10800" max="11008" width="9" style="50"/>
    <col min="11009" max="11009" width="3.875" style="50" customWidth="1"/>
    <col min="11010" max="11010" width="4.625" style="50" customWidth="1"/>
    <col min="11011" max="11011" width="5.125" style="50" customWidth="1"/>
    <col min="11012" max="11038" width="8.5" style="50" customWidth="1"/>
    <col min="11039" max="11041" width="8.375" style="50" customWidth="1"/>
    <col min="11042" max="11042" width="4.125" style="50" customWidth="1"/>
    <col min="11043" max="11043" width="4.875" style="50" customWidth="1"/>
    <col min="11044" max="11044" width="5" style="50" customWidth="1"/>
    <col min="11045" max="11055" width="8.5" style="50" customWidth="1"/>
    <col min="11056" max="11264" width="9" style="50"/>
    <col min="11265" max="11265" width="3.875" style="50" customWidth="1"/>
    <col min="11266" max="11266" width="4.625" style="50" customWidth="1"/>
    <col min="11267" max="11267" width="5.125" style="50" customWidth="1"/>
    <col min="11268" max="11294" width="8.5" style="50" customWidth="1"/>
    <col min="11295" max="11297" width="8.375" style="50" customWidth="1"/>
    <col min="11298" max="11298" width="4.125" style="50" customWidth="1"/>
    <col min="11299" max="11299" width="4.875" style="50" customWidth="1"/>
    <col min="11300" max="11300" width="5" style="50" customWidth="1"/>
    <col min="11301" max="11311" width="8.5" style="50" customWidth="1"/>
    <col min="11312" max="11520" width="9" style="50"/>
    <col min="11521" max="11521" width="3.875" style="50" customWidth="1"/>
    <col min="11522" max="11522" width="4.625" style="50" customWidth="1"/>
    <col min="11523" max="11523" width="5.125" style="50" customWidth="1"/>
    <col min="11524" max="11550" width="8.5" style="50" customWidth="1"/>
    <col min="11551" max="11553" width="8.375" style="50" customWidth="1"/>
    <col min="11554" max="11554" width="4.125" style="50" customWidth="1"/>
    <col min="11555" max="11555" width="4.875" style="50" customWidth="1"/>
    <col min="11556" max="11556" width="5" style="50" customWidth="1"/>
    <col min="11557" max="11567" width="8.5" style="50" customWidth="1"/>
    <col min="11568" max="11776" width="9" style="50"/>
    <col min="11777" max="11777" width="3.875" style="50" customWidth="1"/>
    <col min="11778" max="11778" width="4.625" style="50" customWidth="1"/>
    <col min="11779" max="11779" width="5.125" style="50" customWidth="1"/>
    <col min="11780" max="11806" width="8.5" style="50" customWidth="1"/>
    <col min="11807" max="11809" width="8.375" style="50" customWidth="1"/>
    <col min="11810" max="11810" width="4.125" style="50" customWidth="1"/>
    <col min="11811" max="11811" width="4.875" style="50" customWidth="1"/>
    <col min="11812" max="11812" width="5" style="50" customWidth="1"/>
    <col min="11813" max="11823" width="8.5" style="50" customWidth="1"/>
    <col min="11824" max="12032" width="9" style="50"/>
    <col min="12033" max="12033" width="3.875" style="50" customWidth="1"/>
    <col min="12034" max="12034" width="4.625" style="50" customWidth="1"/>
    <col min="12035" max="12035" width="5.125" style="50" customWidth="1"/>
    <col min="12036" max="12062" width="8.5" style="50" customWidth="1"/>
    <col min="12063" max="12065" width="8.375" style="50" customWidth="1"/>
    <col min="12066" max="12066" width="4.125" style="50" customWidth="1"/>
    <col min="12067" max="12067" width="4.875" style="50" customWidth="1"/>
    <col min="12068" max="12068" width="5" style="50" customWidth="1"/>
    <col min="12069" max="12079" width="8.5" style="50" customWidth="1"/>
    <col min="12080" max="12288" width="9" style="50"/>
    <col min="12289" max="12289" width="3.875" style="50" customWidth="1"/>
    <col min="12290" max="12290" width="4.625" style="50" customWidth="1"/>
    <col min="12291" max="12291" width="5.125" style="50" customWidth="1"/>
    <col min="12292" max="12318" width="8.5" style="50" customWidth="1"/>
    <col min="12319" max="12321" width="8.375" style="50" customWidth="1"/>
    <col min="12322" max="12322" width="4.125" style="50" customWidth="1"/>
    <col min="12323" max="12323" width="4.875" style="50" customWidth="1"/>
    <col min="12324" max="12324" width="5" style="50" customWidth="1"/>
    <col min="12325" max="12335" width="8.5" style="50" customWidth="1"/>
    <col min="12336" max="12544" width="9" style="50"/>
    <col min="12545" max="12545" width="3.875" style="50" customWidth="1"/>
    <col min="12546" max="12546" width="4.625" style="50" customWidth="1"/>
    <col min="12547" max="12547" width="5.125" style="50" customWidth="1"/>
    <col min="12548" max="12574" width="8.5" style="50" customWidth="1"/>
    <col min="12575" max="12577" width="8.375" style="50" customWidth="1"/>
    <col min="12578" max="12578" width="4.125" style="50" customWidth="1"/>
    <col min="12579" max="12579" width="4.875" style="50" customWidth="1"/>
    <col min="12580" max="12580" width="5" style="50" customWidth="1"/>
    <col min="12581" max="12591" width="8.5" style="50" customWidth="1"/>
    <col min="12592" max="12800" width="9" style="50"/>
    <col min="12801" max="12801" width="3.875" style="50" customWidth="1"/>
    <col min="12802" max="12802" width="4.625" style="50" customWidth="1"/>
    <col min="12803" max="12803" width="5.125" style="50" customWidth="1"/>
    <col min="12804" max="12830" width="8.5" style="50" customWidth="1"/>
    <col min="12831" max="12833" width="8.375" style="50" customWidth="1"/>
    <col min="12834" max="12834" width="4.125" style="50" customWidth="1"/>
    <col min="12835" max="12835" width="4.875" style="50" customWidth="1"/>
    <col min="12836" max="12836" width="5" style="50" customWidth="1"/>
    <col min="12837" max="12847" width="8.5" style="50" customWidth="1"/>
    <col min="12848" max="13056" width="9" style="50"/>
    <col min="13057" max="13057" width="3.875" style="50" customWidth="1"/>
    <col min="13058" max="13058" width="4.625" style="50" customWidth="1"/>
    <col min="13059" max="13059" width="5.125" style="50" customWidth="1"/>
    <col min="13060" max="13086" width="8.5" style="50" customWidth="1"/>
    <col min="13087" max="13089" width="8.375" style="50" customWidth="1"/>
    <col min="13090" max="13090" width="4.125" style="50" customWidth="1"/>
    <col min="13091" max="13091" width="4.875" style="50" customWidth="1"/>
    <col min="13092" max="13092" width="5" style="50" customWidth="1"/>
    <col min="13093" max="13103" width="8.5" style="50" customWidth="1"/>
    <col min="13104" max="13312" width="9" style="50"/>
    <col min="13313" max="13313" width="3.875" style="50" customWidth="1"/>
    <col min="13314" max="13314" width="4.625" style="50" customWidth="1"/>
    <col min="13315" max="13315" width="5.125" style="50" customWidth="1"/>
    <col min="13316" max="13342" width="8.5" style="50" customWidth="1"/>
    <col min="13343" max="13345" width="8.375" style="50" customWidth="1"/>
    <col min="13346" max="13346" width="4.125" style="50" customWidth="1"/>
    <col min="13347" max="13347" width="4.875" style="50" customWidth="1"/>
    <col min="13348" max="13348" width="5" style="50" customWidth="1"/>
    <col min="13349" max="13359" width="8.5" style="50" customWidth="1"/>
    <col min="13360" max="13568" width="9" style="50"/>
    <col min="13569" max="13569" width="3.875" style="50" customWidth="1"/>
    <col min="13570" max="13570" width="4.625" style="50" customWidth="1"/>
    <col min="13571" max="13571" width="5.125" style="50" customWidth="1"/>
    <col min="13572" max="13598" width="8.5" style="50" customWidth="1"/>
    <col min="13599" max="13601" width="8.375" style="50" customWidth="1"/>
    <col min="13602" max="13602" width="4.125" style="50" customWidth="1"/>
    <col min="13603" max="13603" width="4.875" style="50" customWidth="1"/>
    <col min="13604" max="13604" width="5" style="50" customWidth="1"/>
    <col min="13605" max="13615" width="8.5" style="50" customWidth="1"/>
    <col min="13616" max="13824" width="9" style="50"/>
    <col min="13825" max="13825" width="3.875" style="50" customWidth="1"/>
    <col min="13826" max="13826" width="4.625" style="50" customWidth="1"/>
    <col min="13827" max="13827" width="5.125" style="50" customWidth="1"/>
    <col min="13828" max="13854" width="8.5" style="50" customWidth="1"/>
    <col min="13855" max="13857" width="8.375" style="50" customWidth="1"/>
    <col min="13858" max="13858" width="4.125" style="50" customWidth="1"/>
    <col min="13859" max="13859" width="4.875" style="50" customWidth="1"/>
    <col min="13860" max="13860" width="5" style="50" customWidth="1"/>
    <col min="13861" max="13871" width="8.5" style="50" customWidth="1"/>
    <col min="13872" max="14080" width="9" style="50"/>
    <col min="14081" max="14081" width="3.875" style="50" customWidth="1"/>
    <col min="14082" max="14082" width="4.625" style="50" customWidth="1"/>
    <col min="14083" max="14083" width="5.125" style="50" customWidth="1"/>
    <col min="14084" max="14110" width="8.5" style="50" customWidth="1"/>
    <col min="14111" max="14113" width="8.375" style="50" customWidth="1"/>
    <col min="14114" max="14114" width="4.125" style="50" customWidth="1"/>
    <col min="14115" max="14115" width="4.875" style="50" customWidth="1"/>
    <col min="14116" max="14116" width="5" style="50" customWidth="1"/>
    <col min="14117" max="14127" width="8.5" style="50" customWidth="1"/>
    <col min="14128" max="14336" width="9" style="50"/>
    <col min="14337" max="14337" width="3.875" style="50" customWidth="1"/>
    <col min="14338" max="14338" width="4.625" style="50" customWidth="1"/>
    <col min="14339" max="14339" width="5.125" style="50" customWidth="1"/>
    <col min="14340" max="14366" width="8.5" style="50" customWidth="1"/>
    <col min="14367" max="14369" width="8.375" style="50" customWidth="1"/>
    <col min="14370" max="14370" width="4.125" style="50" customWidth="1"/>
    <col min="14371" max="14371" width="4.875" style="50" customWidth="1"/>
    <col min="14372" max="14372" width="5" style="50" customWidth="1"/>
    <col min="14373" max="14383" width="8.5" style="50" customWidth="1"/>
    <col min="14384" max="14592" width="9" style="50"/>
    <col min="14593" max="14593" width="3.875" style="50" customWidth="1"/>
    <col min="14594" max="14594" width="4.625" style="50" customWidth="1"/>
    <col min="14595" max="14595" width="5.125" style="50" customWidth="1"/>
    <col min="14596" max="14622" width="8.5" style="50" customWidth="1"/>
    <col min="14623" max="14625" width="8.375" style="50" customWidth="1"/>
    <col min="14626" max="14626" width="4.125" style="50" customWidth="1"/>
    <col min="14627" max="14627" width="4.875" style="50" customWidth="1"/>
    <col min="14628" max="14628" width="5" style="50" customWidth="1"/>
    <col min="14629" max="14639" width="8.5" style="50" customWidth="1"/>
    <col min="14640" max="14848" width="9" style="50"/>
    <col min="14849" max="14849" width="3.875" style="50" customWidth="1"/>
    <col min="14850" max="14850" width="4.625" style="50" customWidth="1"/>
    <col min="14851" max="14851" width="5.125" style="50" customWidth="1"/>
    <col min="14852" max="14878" width="8.5" style="50" customWidth="1"/>
    <col min="14879" max="14881" width="8.375" style="50" customWidth="1"/>
    <col min="14882" max="14882" width="4.125" style="50" customWidth="1"/>
    <col min="14883" max="14883" width="4.875" style="50" customWidth="1"/>
    <col min="14884" max="14884" width="5" style="50" customWidth="1"/>
    <col min="14885" max="14895" width="8.5" style="50" customWidth="1"/>
    <col min="14896" max="15104" width="9" style="50"/>
    <col min="15105" max="15105" width="3.875" style="50" customWidth="1"/>
    <col min="15106" max="15106" width="4.625" style="50" customWidth="1"/>
    <col min="15107" max="15107" width="5.125" style="50" customWidth="1"/>
    <col min="15108" max="15134" width="8.5" style="50" customWidth="1"/>
    <col min="15135" max="15137" width="8.375" style="50" customWidth="1"/>
    <col min="15138" max="15138" width="4.125" style="50" customWidth="1"/>
    <col min="15139" max="15139" width="4.875" style="50" customWidth="1"/>
    <col min="15140" max="15140" width="5" style="50" customWidth="1"/>
    <col min="15141" max="15151" width="8.5" style="50" customWidth="1"/>
    <col min="15152" max="15360" width="9" style="50"/>
    <col min="15361" max="15361" width="3.875" style="50" customWidth="1"/>
    <col min="15362" max="15362" width="4.625" style="50" customWidth="1"/>
    <col min="15363" max="15363" width="5.125" style="50" customWidth="1"/>
    <col min="15364" max="15390" width="8.5" style="50" customWidth="1"/>
    <col min="15391" max="15393" width="8.375" style="50" customWidth="1"/>
    <col min="15394" max="15394" width="4.125" style="50" customWidth="1"/>
    <col min="15395" max="15395" width="4.875" style="50" customWidth="1"/>
    <col min="15396" max="15396" width="5" style="50" customWidth="1"/>
    <col min="15397" max="15407" width="8.5" style="50" customWidth="1"/>
    <col min="15408" max="15616" width="9" style="50"/>
    <col min="15617" max="15617" width="3.875" style="50" customWidth="1"/>
    <col min="15618" max="15618" width="4.625" style="50" customWidth="1"/>
    <col min="15619" max="15619" width="5.125" style="50" customWidth="1"/>
    <col min="15620" max="15646" width="8.5" style="50" customWidth="1"/>
    <col min="15647" max="15649" width="8.375" style="50" customWidth="1"/>
    <col min="15650" max="15650" width="4.125" style="50" customWidth="1"/>
    <col min="15651" max="15651" width="4.875" style="50" customWidth="1"/>
    <col min="15652" max="15652" width="5" style="50" customWidth="1"/>
    <col min="15653" max="15663" width="8.5" style="50" customWidth="1"/>
    <col min="15664" max="15872" width="9" style="50"/>
    <col min="15873" max="15873" width="3.875" style="50" customWidth="1"/>
    <col min="15874" max="15874" width="4.625" style="50" customWidth="1"/>
    <col min="15875" max="15875" width="5.125" style="50" customWidth="1"/>
    <col min="15876" max="15902" width="8.5" style="50" customWidth="1"/>
    <col min="15903" max="15905" width="8.375" style="50" customWidth="1"/>
    <col min="15906" max="15906" width="4.125" style="50" customWidth="1"/>
    <col min="15907" max="15907" width="4.875" style="50" customWidth="1"/>
    <col min="15908" max="15908" width="5" style="50" customWidth="1"/>
    <col min="15909" max="15919" width="8.5" style="50" customWidth="1"/>
    <col min="15920" max="16128" width="9" style="50"/>
    <col min="16129" max="16129" width="3.875" style="50" customWidth="1"/>
    <col min="16130" max="16130" width="4.625" style="50" customWidth="1"/>
    <col min="16131" max="16131" width="5.125" style="50" customWidth="1"/>
    <col min="16132" max="16158" width="8.5" style="50" customWidth="1"/>
    <col min="16159" max="16161" width="8.375" style="50" customWidth="1"/>
    <col min="16162" max="16162" width="4.125" style="50" customWidth="1"/>
    <col min="16163" max="16163" width="4.875" style="50" customWidth="1"/>
    <col min="16164" max="16164" width="5" style="50" customWidth="1"/>
    <col min="16165" max="16175" width="8.5" style="50" customWidth="1"/>
    <col min="16176" max="16384" width="9" style="50"/>
  </cols>
  <sheetData>
    <row r="1" spans="1:47" x14ac:dyDescent="0.15">
      <c r="A1" s="318"/>
      <c r="B1" s="447" t="s">
        <v>145</v>
      </c>
      <c r="C1" s="318"/>
      <c r="D1" s="318"/>
      <c r="E1" s="411"/>
      <c r="F1" s="411"/>
      <c r="G1" s="318"/>
      <c r="H1" s="318"/>
      <c r="I1" s="411"/>
      <c r="J1" s="318"/>
      <c r="K1" s="318"/>
      <c r="L1" s="318"/>
      <c r="M1" s="318"/>
      <c r="N1" s="318"/>
      <c r="O1" s="329"/>
      <c r="P1" s="329"/>
      <c r="Q1" s="318"/>
      <c r="R1" s="318"/>
      <c r="S1" s="411"/>
      <c r="T1" s="318"/>
      <c r="U1" s="318"/>
      <c r="V1" s="318"/>
      <c r="W1" s="411"/>
      <c r="X1" s="411"/>
      <c r="Y1" s="411"/>
      <c r="Z1" s="411"/>
      <c r="AA1" s="411"/>
      <c r="AB1" s="318"/>
      <c r="AC1" s="411"/>
      <c r="AD1" s="318"/>
      <c r="AE1" s="320" t="s">
        <v>9</v>
      </c>
      <c r="AF1" s="320"/>
      <c r="AG1" s="320"/>
      <c r="AH1" s="318"/>
      <c r="AI1" s="447" t="s">
        <v>146</v>
      </c>
      <c r="AJ1" s="318"/>
      <c r="AK1" s="318"/>
      <c r="AL1" s="411"/>
      <c r="AM1" s="411"/>
      <c r="AN1" s="411"/>
      <c r="AO1" s="411"/>
      <c r="AP1" s="318"/>
      <c r="AQ1" s="411"/>
      <c r="AR1" s="411"/>
      <c r="AS1" s="411"/>
      <c r="AT1" s="411"/>
      <c r="AU1" s="318"/>
    </row>
    <row r="2" spans="1:47" ht="37.5" customHeight="1" x14ac:dyDescent="0.15">
      <c r="A2" s="448" t="s">
        <v>147</v>
      </c>
      <c r="B2" s="449"/>
      <c r="C2" s="448"/>
      <c r="D2" s="450" t="s">
        <v>13</v>
      </c>
      <c r="E2" s="450" t="s">
        <v>14</v>
      </c>
      <c r="F2" s="450" t="s">
        <v>15</v>
      </c>
      <c r="G2" s="450" t="s">
        <v>16</v>
      </c>
      <c r="H2" s="450" t="s">
        <v>17</v>
      </c>
      <c r="I2" s="450" t="s">
        <v>18</v>
      </c>
      <c r="J2" s="450" t="s">
        <v>19</v>
      </c>
      <c r="K2" s="450" t="s">
        <v>20</v>
      </c>
      <c r="L2" s="450" t="s">
        <v>21</v>
      </c>
      <c r="M2" s="450" t="s">
        <v>22</v>
      </c>
      <c r="N2" s="450" t="s">
        <v>23</v>
      </c>
      <c r="O2" s="450" t="s">
        <v>24</v>
      </c>
      <c r="P2" s="450" t="s">
        <v>25</v>
      </c>
      <c r="Q2" s="450" t="s">
        <v>26</v>
      </c>
      <c r="R2" s="450" t="s">
        <v>27</v>
      </c>
      <c r="S2" s="450" t="s">
        <v>28</v>
      </c>
      <c r="T2" s="450" t="s">
        <v>29</v>
      </c>
      <c r="U2" s="450" t="s">
        <v>30</v>
      </c>
      <c r="V2" s="450" t="s">
        <v>31</v>
      </c>
      <c r="W2" s="450" t="s">
        <v>32</v>
      </c>
      <c r="X2" s="450" t="s">
        <v>33</v>
      </c>
      <c r="Y2" s="450" t="s">
        <v>34</v>
      </c>
      <c r="Z2" s="450" t="s">
        <v>35</v>
      </c>
      <c r="AA2" s="450" t="s">
        <v>36</v>
      </c>
      <c r="AB2" s="450" t="s">
        <v>37</v>
      </c>
      <c r="AC2" s="450" t="s">
        <v>38</v>
      </c>
      <c r="AD2" s="450" t="s">
        <v>39</v>
      </c>
      <c r="AE2" s="450" t="s">
        <v>40</v>
      </c>
      <c r="AF2" s="450" t="s">
        <v>41</v>
      </c>
      <c r="AG2" s="450" t="s">
        <v>42</v>
      </c>
      <c r="AH2" s="448" t="s">
        <v>147</v>
      </c>
      <c r="AI2" s="449"/>
      <c r="AJ2" s="448"/>
      <c r="AK2" s="450" t="s">
        <v>128</v>
      </c>
      <c r="AL2" s="450" t="s">
        <v>129</v>
      </c>
      <c r="AM2" s="450" t="s">
        <v>130</v>
      </c>
      <c r="AN2" s="450" t="s">
        <v>131</v>
      </c>
      <c r="AO2" s="450" t="s">
        <v>132</v>
      </c>
      <c r="AP2" s="450" t="s">
        <v>133</v>
      </c>
      <c r="AQ2" s="450" t="s">
        <v>134</v>
      </c>
      <c r="AR2" s="450" t="s">
        <v>135</v>
      </c>
      <c r="AS2" s="450" t="s">
        <v>136</v>
      </c>
      <c r="AT2" s="450" t="s">
        <v>137</v>
      </c>
      <c r="AU2" s="450" t="s">
        <v>138</v>
      </c>
    </row>
    <row r="3" spans="1:47" x14ac:dyDescent="0.15">
      <c r="A3" s="329"/>
      <c r="B3" s="330" t="s">
        <v>54</v>
      </c>
      <c r="C3" s="330"/>
      <c r="D3" s="331">
        <f>ROUND(SUM(D30:D41)/12,1)</f>
        <v>104.4</v>
      </c>
      <c r="E3" s="331">
        <f t="shared" ref="E3:AB3" si="0">ROUND(SUM(E30:E41)/12,1)</f>
        <v>104.4</v>
      </c>
      <c r="F3" s="331">
        <f t="shared" si="0"/>
        <v>108.8</v>
      </c>
      <c r="G3" s="331">
        <f t="shared" si="0"/>
        <v>112.4</v>
      </c>
      <c r="H3" s="331">
        <f t="shared" si="0"/>
        <v>72.900000000000006</v>
      </c>
      <c r="I3" s="331">
        <f t="shared" si="0"/>
        <v>111.2</v>
      </c>
      <c r="J3" s="331">
        <f t="shared" si="0"/>
        <v>209.5</v>
      </c>
      <c r="K3" s="331">
        <f t="shared" si="0"/>
        <v>88.3</v>
      </c>
      <c r="L3" s="331">
        <f t="shared" si="0"/>
        <v>38.6</v>
      </c>
      <c r="M3" s="331">
        <f t="shared" si="0"/>
        <v>36.5</v>
      </c>
      <c r="N3" s="331">
        <f t="shared" si="0"/>
        <v>53.3</v>
      </c>
      <c r="O3" s="331">
        <f t="shared" si="0"/>
        <v>103.3</v>
      </c>
      <c r="P3" s="331">
        <f t="shared" si="0"/>
        <v>109.1</v>
      </c>
      <c r="Q3" s="331">
        <f t="shared" si="0"/>
        <v>96.8</v>
      </c>
      <c r="R3" s="331">
        <f t="shared" si="0"/>
        <v>103.9</v>
      </c>
      <c r="S3" s="331">
        <f t="shared" si="0"/>
        <v>105.7</v>
      </c>
      <c r="T3" s="331">
        <f t="shared" si="0"/>
        <v>81.8</v>
      </c>
      <c r="U3" s="331">
        <f t="shared" si="0"/>
        <v>211.7</v>
      </c>
      <c r="V3" s="331">
        <f t="shared" si="0"/>
        <v>225.3</v>
      </c>
      <c r="W3" s="331">
        <f t="shared" si="0"/>
        <v>59.7</v>
      </c>
      <c r="X3" s="331">
        <f t="shared" si="0"/>
        <v>132.69999999999999</v>
      </c>
      <c r="Y3" s="331">
        <f t="shared" si="0"/>
        <v>171</v>
      </c>
      <c r="Z3" s="331">
        <f t="shared" si="0"/>
        <v>226.6</v>
      </c>
      <c r="AA3" s="331">
        <f t="shared" si="0"/>
        <v>13.2</v>
      </c>
      <c r="AB3" s="331">
        <f t="shared" si="0"/>
        <v>86.3</v>
      </c>
      <c r="AC3" s="331">
        <f>ROUND(SUM(AC30:AC41)/12,1)</f>
        <v>0</v>
      </c>
      <c r="AD3" s="331">
        <f>ROUND(SUM(AD30:AD41)/12,1)</f>
        <v>57.8</v>
      </c>
      <c r="AE3" s="354">
        <f>ROUND(SUM(AE30:AE41)/12,1)</f>
        <v>54.6</v>
      </c>
      <c r="AF3" s="354">
        <f>ROUND(SUM(AF30:AF41)/12,1)</f>
        <v>0</v>
      </c>
      <c r="AG3" s="354">
        <f>ROUND(SUM(AG30:AG41)/12,1)</f>
        <v>104.4</v>
      </c>
      <c r="AH3" s="329"/>
      <c r="AI3" s="330" t="s">
        <v>54</v>
      </c>
      <c r="AJ3" s="330"/>
      <c r="AK3" s="331">
        <f t="shared" ref="AK3:AU3" si="1">ROUND(SUM(AK30:AK41)/12,1)</f>
        <v>104.4</v>
      </c>
      <c r="AL3" s="331">
        <f t="shared" si="1"/>
        <v>103</v>
      </c>
      <c r="AM3" s="331">
        <f t="shared" si="1"/>
        <v>75.5</v>
      </c>
      <c r="AN3" s="331">
        <f t="shared" si="1"/>
        <v>71.7</v>
      </c>
      <c r="AO3" s="331">
        <f t="shared" si="1"/>
        <v>81.900000000000006</v>
      </c>
      <c r="AP3" s="331">
        <f t="shared" si="1"/>
        <v>138.1</v>
      </c>
      <c r="AQ3" s="331">
        <f t="shared" si="1"/>
        <v>108.3</v>
      </c>
      <c r="AR3" s="331">
        <f t="shared" si="1"/>
        <v>150.6</v>
      </c>
      <c r="AS3" s="331">
        <f t="shared" si="1"/>
        <v>105.3</v>
      </c>
      <c r="AT3" s="331">
        <f t="shared" si="1"/>
        <v>106.3</v>
      </c>
      <c r="AU3" s="331">
        <f t="shared" si="1"/>
        <v>88.1</v>
      </c>
    </row>
    <row r="4" spans="1:47" x14ac:dyDescent="0.15">
      <c r="A4" s="329"/>
      <c r="B4" s="330" t="s">
        <v>55</v>
      </c>
      <c r="C4" s="330"/>
      <c r="D4" s="331">
        <f>ROUND(SUM(D42:D53)/12,1)</f>
        <v>95.4</v>
      </c>
      <c r="E4" s="331">
        <f t="shared" ref="E4:AB4" si="2">ROUND(SUM(E42:E53)/12,1)</f>
        <v>95.4</v>
      </c>
      <c r="F4" s="331">
        <f t="shared" si="2"/>
        <v>98.4</v>
      </c>
      <c r="G4" s="331">
        <f t="shared" si="2"/>
        <v>187.4</v>
      </c>
      <c r="H4" s="331">
        <f t="shared" si="2"/>
        <v>69.2</v>
      </c>
      <c r="I4" s="331">
        <f t="shared" si="2"/>
        <v>92.4</v>
      </c>
      <c r="J4" s="331">
        <f t="shared" si="2"/>
        <v>159.1</v>
      </c>
      <c r="K4" s="331">
        <f t="shared" si="2"/>
        <v>77.3</v>
      </c>
      <c r="L4" s="331">
        <f t="shared" si="2"/>
        <v>41</v>
      </c>
      <c r="M4" s="331">
        <f t="shared" si="2"/>
        <v>40.299999999999997</v>
      </c>
      <c r="N4" s="331">
        <f t="shared" si="2"/>
        <v>52.4</v>
      </c>
      <c r="O4" s="331">
        <f t="shared" si="2"/>
        <v>107.9</v>
      </c>
      <c r="P4" s="331">
        <f t="shared" si="2"/>
        <v>105.2</v>
      </c>
      <c r="Q4" s="331">
        <f t="shared" si="2"/>
        <v>94.3</v>
      </c>
      <c r="R4" s="331">
        <f t="shared" si="2"/>
        <v>102.1</v>
      </c>
      <c r="S4" s="331">
        <f t="shared" si="2"/>
        <v>93.4</v>
      </c>
      <c r="T4" s="331">
        <f t="shared" si="2"/>
        <v>106.1</v>
      </c>
      <c r="U4" s="331">
        <f t="shared" si="2"/>
        <v>92.6</v>
      </c>
      <c r="V4" s="331">
        <f t="shared" si="2"/>
        <v>216.9</v>
      </c>
      <c r="W4" s="331">
        <f t="shared" si="2"/>
        <v>64</v>
      </c>
      <c r="X4" s="331">
        <f t="shared" si="2"/>
        <v>142.80000000000001</v>
      </c>
      <c r="Y4" s="331">
        <f t="shared" si="2"/>
        <v>182.6</v>
      </c>
      <c r="Z4" s="331">
        <f t="shared" si="2"/>
        <v>230.1</v>
      </c>
      <c r="AA4" s="331">
        <f t="shared" si="2"/>
        <v>99</v>
      </c>
      <c r="AB4" s="331">
        <f t="shared" si="2"/>
        <v>139.30000000000001</v>
      </c>
      <c r="AC4" s="331">
        <f>ROUND(SUM(AC42:AC53)/12,1)</f>
        <v>0</v>
      </c>
      <c r="AD4" s="331">
        <f>ROUND(SUM(AD42:AD53)/12,1)</f>
        <v>37.9</v>
      </c>
      <c r="AE4" s="354">
        <f>ROUND(SUM(AE42:AE53)/12,1)</f>
        <v>50.3</v>
      </c>
      <c r="AF4" s="354">
        <f>ROUND(SUM(AF42:AF53)/12,1)</f>
        <v>0</v>
      </c>
      <c r="AG4" s="354">
        <f>ROUND(SUM(AG42:AG53)/12,1)</f>
        <v>95.4</v>
      </c>
      <c r="AH4" s="329"/>
      <c r="AI4" s="330" t="s">
        <v>55</v>
      </c>
      <c r="AJ4" s="330"/>
      <c r="AK4" s="331">
        <f t="shared" ref="AK4:AU4" si="3">ROUND(SUM(AK42:AK53)/12,1)</f>
        <v>95.4</v>
      </c>
      <c r="AL4" s="331">
        <f t="shared" si="3"/>
        <v>79.5</v>
      </c>
      <c r="AM4" s="331">
        <f t="shared" si="3"/>
        <v>67.099999999999994</v>
      </c>
      <c r="AN4" s="331">
        <f t="shared" si="3"/>
        <v>57.4</v>
      </c>
      <c r="AO4" s="331">
        <f t="shared" si="3"/>
        <v>83.2</v>
      </c>
      <c r="AP4" s="331">
        <f t="shared" si="3"/>
        <v>95.3</v>
      </c>
      <c r="AQ4" s="331">
        <f t="shared" si="3"/>
        <v>119.5</v>
      </c>
      <c r="AR4" s="331">
        <f t="shared" si="3"/>
        <v>85.2</v>
      </c>
      <c r="AS4" s="331">
        <f t="shared" si="3"/>
        <v>104.5</v>
      </c>
      <c r="AT4" s="331">
        <f t="shared" si="3"/>
        <v>105.2</v>
      </c>
      <c r="AU4" s="331">
        <f t="shared" si="3"/>
        <v>92</v>
      </c>
    </row>
    <row r="5" spans="1:47" x14ac:dyDescent="0.15">
      <c r="A5" s="329"/>
      <c r="B5" s="330" t="s">
        <v>56</v>
      </c>
      <c r="C5" s="330"/>
      <c r="D5" s="331">
        <f>ROUND(SUM(D54:D65)/12,1)</f>
        <v>93.5</v>
      </c>
      <c r="E5" s="331">
        <f t="shared" ref="E5:AB5" si="4">ROUND(SUM(E54:E65)/12,1)</f>
        <v>93.5</v>
      </c>
      <c r="F5" s="331">
        <f t="shared" si="4"/>
        <v>97.7</v>
      </c>
      <c r="G5" s="331">
        <f t="shared" si="4"/>
        <v>80.900000000000006</v>
      </c>
      <c r="H5" s="331">
        <f t="shared" si="4"/>
        <v>88.9</v>
      </c>
      <c r="I5" s="331">
        <f t="shared" si="4"/>
        <v>82.4</v>
      </c>
      <c r="J5" s="331">
        <f t="shared" si="4"/>
        <v>128.69999999999999</v>
      </c>
      <c r="K5" s="331">
        <f t="shared" si="4"/>
        <v>73.2</v>
      </c>
      <c r="L5" s="331">
        <f t="shared" si="4"/>
        <v>40.299999999999997</v>
      </c>
      <c r="M5" s="331">
        <f t="shared" si="4"/>
        <v>60.1</v>
      </c>
      <c r="N5" s="331">
        <f t="shared" si="4"/>
        <v>53.3</v>
      </c>
      <c r="O5" s="331">
        <f t="shared" si="4"/>
        <v>112.4</v>
      </c>
      <c r="P5" s="331">
        <f t="shared" si="4"/>
        <v>92.3</v>
      </c>
      <c r="Q5" s="331">
        <f t="shared" si="4"/>
        <v>91.4</v>
      </c>
      <c r="R5" s="331">
        <f t="shared" si="4"/>
        <v>101</v>
      </c>
      <c r="S5" s="331">
        <f t="shared" si="4"/>
        <v>77.7</v>
      </c>
      <c r="T5" s="331">
        <f t="shared" si="4"/>
        <v>105.9</v>
      </c>
      <c r="U5" s="331">
        <f t="shared" si="4"/>
        <v>88.6</v>
      </c>
      <c r="V5" s="331">
        <f t="shared" si="4"/>
        <v>200.4</v>
      </c>
      <c r="W5" s="331">
        <f t="shared" si="4"/>
        <v>99.2</v>
      </c>
      <c r="X5" s="331">
        <f t="shared" si="4"/>
        <v>144</v>
      </c>
      <c r="Y5" s="331">
        <f t="shared" si="4"/>
        <v>192.1</v>
      </c>
      <c r="Z5" s="331">
        <f t="shared" si="4"/>
        <v>211.9</v>
      </c>
      <c r="AA5" s="331">
        <f t="shared" si="4"/>
        <v>135.30000000000001</v>
      </c>
      <c r="AB5" s="331">
        <f t="shared" si="4"/>
        <v>133.5</v>
      </c>
      <c r="AC5" s="331">
        <f>ROUND(SUM(AC54:AC65)/12,1)</f>
        <v>0</v>
      </c>
      <c r="AD5" s="331">
        <f>ROUND(SUM(AD54:AD65)/12,1)</f>
        <v>36.299999999999997</v>
      </c>
      <c r="AE5" s="354">
        <f>ROUND(SUM(AE54:AE65)/12,1)</f>
        <v>70.3</v>
      </c>
      <c r="AF5" s="354">
        <f>ROUND(SUM(AF54:AF65)/12,1)</f>
        <v>0</v>
      </c>
      <c r="AG5" s="354">
        <f>ROUND(SUM(AG54:AG65)/12,1)</f>
        <v>93.5</v>
      </c>
      <c r="AH5" s="329"/>
      <c r="AI5" s="330" t="s">
        <v>56</v>
      </c>
      <c r="AJ5" s="330"/>
      <c r="AK5" s="331">
        <f t="shared" ref="AK5:AU5" si="5">ROUND(SUM(AK54:AK65)/12,1)</f>
        <v>93.5</v>
      </c>
      <c r="AL5" s="331">
        <f t="shared" si="5"/>
        <v>87.1</v>
      </c>
      <c r="AM5" s="331">
        <f t="shared" si="5"/>
        <v>70.900000000000006</v>
      </c>
      <c r="AN5" s="331">
        <f t="shared" si="5"/>
        <v>58.8</v>
      </c>
      <c r="AO5" s="331">
        <f t="shared" si="5"/>
        <v>91.2</v>
      </c>
      <c r="AP5" s="331">
        <f t="shared" si="5"/>
        <v>107.7</v>
      </c>
      <c r="AQ5" s="331">
        <f t="shared" si="5"/>
        <v>113.1</v>
      </c>
      <c r="AR5" s="331">
        <f t="shared" si="5"/>
        <v>105.5</v>
      </c>
      <c r="AS5" s="331">
        <f t="shared" si="5"/>
        <v>97.1</v>
      </c>
      <c r="AT5" s="331">
        <f t="shared" si="5"/>
        <v>97.3</v>
      </c>
      <c r="AU5" s="331">
        <f t="shared" si="5"/>
        <v>92.9</v>
      </c>
    </row>
    <row r="6" spans="1:47" x14ac:dyDescent="0.15">
      <c r="A6" s="329" t="s">
        <v>57</v>
      </c>
      <c r="B6" s="330" t="s">
        <v>58</v>
      </c>
      <c r="C6" s="330"/>
      <c r="D6" s="331">
        <f>SUM(D66:D77)/12</f>
        <v>99.258333333333326</v>
      </c>
      <c r="E6" s="331">
        <f t="shared" ref="E6:AB6" si="6">SUM(E66:E77)/12</f>
        <v>99.266666666666652</v>
      </c>
      <c r="F6" s="331">
        <f t="shared" si="6"/>
        <v>96.716666666666683</v>
      </c>
      <c r="G6" s="331">
        <f t="shared" si="6"/>
        <v>79.858333333333334</v>
      </c>
      <c r="H6" s="331">
        <f t="shared" si="6"/>
        <v>97.266666666666666</v>
      </c>
      <c r="I6" s="331">
        <f t="shared" si="6"/>
        <v>109.175</v>
      </c>
      <c r="J6" s="331">
        <f t="shared" si="6"/>
        <v>134.64166666666668</v>
      </c>
      <c r="K6" s="331">
        <f t="shared" si="6"/>
        <v>83.38333333333334</v>
      </c>
      <c r="L6" s="331">
        <f t="shared" si="6"/>
        <v>184.97500000000002</v>
      </c>
      <c r="M6" s="331">
        <f t="shared" si="6"/>
        <v>73.308333333333323</v>
      </c>
      <c r="N6" s="331">
        <f t="shared" si="6"/>
        <v>60.958333333333343</v>
      </c>
      <c r="O6" s="331">
        <f t="shared" si="6"/>
        <v>106.02499999999999</v>
      </c>
      <c r="P6" s="331">
        <f t="shared" si="6"/>
        <v>89.3</v>
      </c>
      <c r="Q6" s="331">
        <f t="shared" si="6"/>
        <v>96.824999999999989</v>
      </c>
      <c r="R6" s="331">
        <f t="shared" si="6"/>
        <v>113.51666666666665</v>
      </c>
      <c r="S6" s="331">
        <f t="shared" si="6"/>
        <v>94.516666666666666</v>
      </c>
      <c r="T6" s="331">
        <f t="shared" si="6"/>
        <v>111.24166666666663</v>
      </c>
      <c r="U6" s="331">
        <f t="shared" si="6"/>
        <v>94.999999999999986</v>
      </c>
      <c r="V6" s="331">
        <f t="shared" si="6"/>
        <v>239.65833333333339</v>
      </c>
      <c r="W6" s="331">
        <f t="shared" si="6"/>
        <v>61.458333333333336</v>
      </c>
      <c r="X6" s="331">
        <f t="shared" si="6"/>
        <v>148.95000000000002</v>
      </c>
      <c r="Y6" s="331">
        <f t="shared" si="6"/>
        <v>189.50833333333333</v>
      </c>
      <c r="Z6" s="331">
        <f t="shared" si="6"/>
        <v>210.70000000000002</v>
      </c>
      <c r="AA6" s="331">
        <f t="shared" si="6"/>
        <v>125.64166666666665</v>
      </c>
      <c r="AB6" s="331">
        <f t="shared" si="6"/>
        <v>151.55833333333337</v>
      </c>
      <c r="AC6" s="331">
        <f>SUM(AC66:AC77)/12</f>
        <v>0</v>
      </c>
      <c r="AD6" s="331">
        <f>SUM(AD66:AD77)/12</f>
        <v>55.033333333333331</v>
      </c>
      <c r="AE6" s="354">
        <f>SUM(AE66:AE77)/12</f>
        <v>91.566666666666677</v>
      </c>
      <c r="AF6" s="354">
        <f>SUM(AF66:AF77)/12</f>
        <v>0</v>
      </c>
      <c r="AG6" s="354">
        <f>SUM(AG66:AG77)/12</f>
        <v>99.258333333333326</v>
      </c>
      <c r="AH6" s="329" t="s">
        <v>57</v>
      </c>
      <c r="AI6" s="330" t="s">
        <v>58</v>
      </c>
      <c r="AJ6" s="330"/>
      <c r="AK6" s="331">
        <f t="shared" ref="AK6:AU6" si="7">SUM(AK66:AK77)/12</f>
        <v>99.258333333333326</v>
      </c>
      <c r="AL6" s="331">
        <f t="shared" si="7"/>
        <v>92.733333333333334</v>
      </c>
      <c r="AM6" s="331">
        <f t="shared" si="7"/>
        <v>92.016666666666652</v>
      </c>
      <c r="AN6" s="331">
        <f t="shared" si="7"/>
        <v>87.808333333333323</v>
      </c>
      <c r="AO6" s="331">
        <f t="shared" si="7"/>
        <v>99.125</v>
      </c>
      <c r="AP6" s="331">
        <f t="shared" si="7"/>
        <v>93.633333333333326</v>
      </c>
      <c r="AQ6" s="331">
        <f t="shared" si="7"/>
        <v>110.175</v>
      </c>
      <c r="AR6" s="331">
        <f t="shared" si="7"/>
        <v>86.733333333333348</v>
      </c>
      <c r="AS6" s="331">
        <f t="shared" si="7"/>
        <v>102.98333333333333</v>
      </c>
      <c r="AT6" s="331">
        <f t="shared" si="7"/>
        <v>103.2</v>
      </c>
      <c r="AU6" s="331">
        <f t="shared" si="7"/>
        <v>99.283333333333317</v>
      </c>
    </row>
    <row r="7" spans="1:47" x14ac:dyDescent="0.15">
      <c r="A7" s="329"/>
      <c r="B7" s="330" t="s">
        <v>59</v>
      </c>
      <c r="C7" s="330"/>
      <c r="D7" s="331">
        <f>ROUND(AVERAGE(D78:D89),1)</f>
        <v>138.4</v>
      </c>
      <c r="E7" s="331">
        <f t="shared" ref="E7:AB7" si="8">ROUND(AVERAGE(E78:E89),1)</f>
        <v>138.4</v>
      </c>
      <c r="F7" s="331">
        <f t="shared" si="8"/>
        <v>139</v>
      </c>
      <c r="G7" s="331">
        <f t="shared" si="8"/>
        <v>83.7</v>
      </c>
      <c r="H7" s="331">
        <f t="shared" si="8"/>
        <v>333.5</v>
      </c>
      <c r="I7" s="331">
        <f t="shared" si="8"/>
        <v>216.8</v>
      </c>
      <c r="J7" s="331">
        <f t="shared" si="8"/>
        <v>142</v>
      </c>
      <c r="K7" s="331">
        <f t="shared" si="8"/>
        <v>233.1</v>
      </c>
      <c r="L7" s="331">
        <f t="shared" si="8"/>
        <v>277.3</v>
      </c>
      <c r="M7" s="331">
        <f t="shared" si="8"/>
        <v>132.5</v>
      </c>
      <c r="N7" s="331">
        <f t="shared" si="8"/>
        <v>82.3</v>
      </c>
      <c r="O7" s="331">
        <f t="shared" si="8"/>
        <v>89.9</v>
      </c>
      <c r="P7" s="331">
        <f t="shared" si="8"/>
        <v>112.4</v>
      </c>
      <c r="Q7" s="331">
        <f t="shared" si="8"/>
        <v>121.5</v>
      </c>
      <c r="R7" s="331">
        <f t="shared" si="8"/>
        <v>110.4</v>
      </c>
      <c r="S7" s="331">
        <f t="shared" si="8"/>
        <v>124.4</v>
      </c>
      <c r="T7" s="331">
        <f t="shared" si="8"/>
        <v>115</v>
      </c>
      <c r="U7" s="331">
        <f t="shared" si="8"/>
        <v>103</v>
      </c>
      <c r="V7" s="331">
        <f t="shared" si="8"/>
        <v>146.1</v>
      </c>
      <c r="W7" s="331">
        <f t="shared" si="8"/>
        <v>63.3</v>
      </c>
      <c r="X7" s="331">
        <f t="shared" si="8"/>
        <v>141.4</v>
      </c>
      <c r="Y7" s="331">
        <f t="shared" si="8"/>
        <v>124.7</v>
      </c>
      <c r="Z7" s="331">
        <f t="shared" si="8"/>
        <v>233.1</v>
      </c>
      <c r="AA7" s="331">
        <f t="shared" si="8"/>
        <v>117.9</v>
      </c>
      <c r="AB7" s="331">
        <f t="shared" si="8"/>
        <v>200.8</v>
      </c>
      <c r="AC7" s="331">
        <f>ROUND(AVERAGE(AC78:AC89),1)</f>
        <v>0</v>
      </c>
      <c r="AD7" s="331">
        <f>ROUND(AVERAGE(AD78:AD89),1)</f>
        <v>80.400000000000006</v>
      </c>
      <c r="AE7" s="354">
        <f>ROUND(AVERAGE(AE78:AE89),1)</f>
        <v>210.2</v>
      </c>
      <c r="AF7" s="354">
        <v>0</v>
      </c>
      <c r="AG7" s="354">
        <f>ROUND(AVERAGE(AG78:AG89),1)</f>
        <v>138.4</v>
      </c>
      <c r="AH7" s="329"/>
      <c r="AI7" s="330" t="s">
        <v>59</v>
      </c>
      <c r="AJ7" s="330"/>
      <c r="AK7" s="331">
        <f t="shared" ref="AK7:AU7" si="9">ROUND(AVERAGE(AK78:AK89),1)</f>
        <v>138.4</v>
      </c>
      <c r="AL7" s="331">
        <f t="shared" si="9"/>
        <v>155.80000000000001</v>
      </c>
      <c r="AM7" s="331">
        <f t="shared" si="9"/>
        <v>215</v>
      </c>
      <c r="AN7" s="331">
        <f t="shared" si="9"/>
        <v>205.5</v>
      </c>
      <c r="AO7" s="331">
        <f t="shared" si="9"/>
        <v>230.9</v>
      </c>
      <c r="AP7" s="331">
        <f t="shared" si="9"/>
        <v>80.3</v>
      </c>
      <c r="AQ7" s="331">
        <f t="shared" si="9"/>
        <v>94.9</v>
      </c>
      <c r="AR7" s="331">
        <f t="shared" si="9"/>
        <v>74.2</v>
      </c>
      <c r="AS7" s="331">
        <f t="shared" si="9"/>
        <v>128.4</v>
      </c>
      <c r="AT7" s="331">
        <f t="shared" si="9"/>
        <v>129.4</v>
      </c>
      <c r="AU7" s="331">
        <f t="shared" si="9"/>
        <v>111.9</v>
      </c>
    </row>
    <row r="8" spans="1:47" x14ac:dyDescent="0.15">
      <c r="A8" s="329"/>
      <c r="B8" s="330" t="s">
        <v>60</v>
      </c>
      <c r="C8" s="330"/>
      <c r="D8" s="331">
        <f>ROUND(AVERAGE(D90:D101),1)</f>
        <v>100</v>
      </c>
      <c r="E8" s="331">
        <f t="shared" ref="E8:AB8" si="10">ROUND(AVERAGE(E90:E101),1)</f>
        <v>100</v>
      </c>
      <c r="F8" s="331">
        <f t="shared" si="10"/>
        <v>100</v>
      </c>
      <c r="G8" s="331">
        <f t="shared" si="10"/>
        <v>100</v>
      </c>
      <c r="H8" s="331">
        <f t="shared" si="10"/>
        <v>100</v>
      </c>
      <c r="I8" s="331">
        <f t="shared" si="10"/>
        <v>100</v>
      </c>
      <c r="J8" s="331">
        <f t="shared" si="10"/>
        <v>100</v>
      </c>
      <c r="K8" s="331">
        <f t="shared" si="10"/>
        <v>100</v>
      </c>
      <c r="L8" s="331">
        <f t="shared" si="10"/>
        <v>100</v>
      </c>
      <c r="M8" s="331">
        <f t="shared" si="10"/>
        <v>100</v>
      </c>
      <c r="N8" s="331">
        <f t="shared" si="10"/>
        <v>100</v>
      </c>
      <c r="O8" s="331">
        <f t="shared" si="10"/>
        <v>100</v>
      </c>
      <c r="P8" s="331">
        <f t="shared" si="10"/>
        <v>100</v>
      </c>
      <c r="Q8" s="331">
        <f t="shared" si="10"/>
        <v>100</v>
      </c>
      <c r="R8" s="331">
        <f t="shared" si="10"/>
        <v>100</v>
      </c>
      <c r="S8" s="331">
        <f t="shared" si="10"/>
        <v>100</v>
      </c>
      <c r="T8" s="331">
        <f t="shared" si="10"/>
        <v>100</v>
      </c>
      <c r="U8" s="331">
        <f t="shared" si="10"/>
        <v>100</v>
      </c>
      <c r="V8" s="331">
        <f t="shared" si="10"/>
        <v>100</v>
      </c>
      <c r="W8" s="331">
        <f t="shared" si="10"/>
        <v>100</v>
      </c>
      <c r="X8" s="331">
        <f t="shared" si="10"/>
        <v>100</v>
      </c>
      <c r="Y8" s="331">
        <f t="shared" si="10"/>
        <v>100</v>
      </c>
      <c r="Z8" s="331">
        <f t="shared" si="10"/>
        <v>100</v>
      </c>
      <c r="AA8" s="331">
        <f t="shared" si="10"/>
        <v>100</v>
      </c>
      <c r="AB8" s="331">
        <f t="shared" si="10"/>
        <v>100</v>
      </c>
      <c r="AC8" s="331">
        <f>ROUND(AVERAGE(AC90:AC101),1)</f>
        <v>0</v>
      </c>
      <c r="AD8" s="331">
        <f>ROUND(AVERAGE(AD90:AD101),1)</f>
        <v>100</v>
      </c>
      <c r="AE8" s="354">
        <f>ROUND(AVERAGE(AE90:AE101),1)</f>
        <v>100</v>
      </c>
      <c r="AF8" s="354">
        <v>0</v>
      </c>
      <c r="AG8" s="354">
        <f>ROUND(AVERAGE(AG90:AG101),1)</f>
        <v>100</v>
      </c>
      <c r="AH8" s="329"/>
      <c r="AI8" s="330" t="s">
        <v>60</v>
      </c>
      <c r="AJ8" s="330"/>
      <c r="AK8" s="331">
        <f t="shared" ref="AK8:AU8" si="11">ROUND(AVERAGE(AK90:AK101),1)</f>
        <v>100</v>
      </c>
      <c r="AL8" s="331">
        <f t="shared" si="11"/>
        <v>100</v>
      </c>
      <c r="AM8" s="331">
        <f t="shared" si="11"/>
        <v>100</v>
      </c>
      <c r="AN8" s="331">
        <f t="shared" si="11"/>
        <v>100</v>
      </c>
      <c r="AO8" s="331">
        <f t="shared" si="11"/>
        <v>100</v>
      </c>
      <c r="AP8" s="331">
        <f t="shared" si="11"/>
        <v>100</v>
      </c>
      <c r="AQ8" s="331">
        <f t="shared" si="11"/>
        <v>100</v>
      </c>
      <c r="AR8" s="331">
        <f t="shared" si="11"/>
        <v>100</v>
      </c>
      <c r="AS8" s="331">
        <f t="shared" si="11"/>
        <v>100</v>
      </c>
      <c r="AT8" s="331">
        <f t="shared" si="11"/>
        <v>100</v>
      </c>
      <c r="AU8" s="331">
        <f t="shared" si="11"/>
        <v>100</v>
      </c>
    </row>
    <row r="9" spans="1:47" x14ac:dyDescent="0.15">
      <c r="A9" s="329"/>
      <c r="B9" s="330" t="s">
        <v>61</v>
      </c>
      <c r="C9" s="330"/>
      <c r="D9" s="331">
        <f>ROUND(AVERAGE(D102:D113),1)</f>
        <v>103.4</v>
      </c>
      <c r="E9" s="331">
        <f t="shared" ref="E9:AB9" si="12">ROUND(AVERAGE(E102:E113),1)</f>
        <v>103.4</v>
      </c>
      <c r="F9" s="331">
        <f t="shared" si="12"/>
        <v>111.2</v>
      </c>
      <c r="G9" s="331">
        <f t="shared" si="12"/>
        <v>96.4</v>
      </c>
      <c r="H9" s="331">
        <f t="shared" si="12"/>
        <v>107.2</v>
      </c>
      <c r="I9" s="331">
        <f t="shared" si="12"/>
        <v>107.1</v>
      </c>
      <c r="J9" s="331">
        <f t="shared" si="12"/>
        <v>110.2</v>
      </c>
      <c r="K9" s="331">
        <f t="shared" si="12"/>
        <v>106.2</v>
      </c>
      <c r="L9" s="331">
        <f t="shared" si="12"/>
        <v>105.7</v>
      </c>
      <c r="M9" s="331">
        <f t="shared" si="12"/>
        <v>67.400000000000006</v>
      </c>
      <c r="N9" s="331">
        <f t="shared" si="12"/>
        <v>116.3</v>
      </c>
      <c r="O9" s="331">
        <f t="shared" si="12"/>
        <v>96.1</v>
      </c>
      <c r="P9" s="331">
        <f t="shared" si="12"/>
        <v>100</v>
      </c>
      <c r="Q9" s="331">
        <f t="shared" si="12"/>
        <v>100.3</v>
      </c>
      <c r="R9" s="331">
        <f t="shared" si="12"/>
        <v>110</v>
      </c>
      <c r="S9" s="331">
        <f t="shared" si="12"/>
        <v>86.1</v>
      </c>
      <c r="T9" s="331">
        <f t="shared" si="12"/>
        <v>97.3</v>
      </c>
      <c r="U9" s="331">
        <f t="shared" si="12"/>
        <v>108.5</v>
      </c>
      <c r="V9" s="331">
        <f t="shared" si="12"/>
        <v>110.8</v>
      </c>
      <c r="W9" s="331">
        <f t="shared" si="12"/>
        <v>73.400000000000006</v>
      </c>
      <c r="X9" s="331">
        <f t="shared" si="12"/>
        <v>98.5</v>
      </c>
      <c r="Y9" s="331">
        <f t="shared" si="12"/>
        <v>99.9</v>
      </c>
      <c r="Z9" s="331">
        <f t="shared" si="12"/>
        <v>116</v>
      </c>
      <c r="AA9" s="331">
        <f t="shared" si="12"/>
        <v>88.5</v>
      </c>
      <c r="AB9" s="331">
        <f t="shared" si="12"/>
        <v>97</v>
      </c>
      <c r="AC9" s="331">
        <f>ROUND(AVERAGE(AC102:AC113),1)</f>
        <v>0</v>
      </c>
      <c r="AD9" s="331">
        <f>ROUND(AVERAGE(AD102:AD113),1)</f>
        <v>86.5</v>
      </c>
      <c r="AE9" s="354">
        <f>ROUND(AVERAGE(AE102:AE113),1)</f>
        <v>66.8</v>
      </c>
      <c r="AF9" s="354">
        <v>0</v>
      </c>
      <c r="AG9" s="354">
        <f>ROUND(AVERAGE(AG102:AG113),1)</f>
        <v>103.4</v>
      </c>
      <c r="AH9" s="329"/>
      <c r="AI9" s="330" t="s">
        <v>61</v>
      </c>
      <c r="AJ9" s="330"/>
      <c r="AK9" s="331">
        <f t="shared" ref="AK9:AU9" si="13">ROUND(AVERAGE(AK102:AK113),1)</f>
        <v>103.4</v>
      </c>
      <c r="AL9" s="331">
        <f t="shared" si="13"/>
        <v>105.4</v>
      </c>
      <c r="AM9" s="331">
        <f t="shared" si="13"/>
        <v>114.2</v>
      </c>
      <c r="AN9" s="331">
        <f t="shared" si="13"/>
        <v>116.1</v>
      </c>
      <c r="AO9" s="331">
        <f t="shared" si="13"/>
        <v>111</v>
      </c>
      <c r="AP9" s="331">
        <f t="shared" si="13"/>
        <v>94.3</v>
      </c>
      <c r="AQ9" s="331">
        <f t="shared" si="13"/>
        <v>114.3</v>
      </c>
      <c r="AR9" s="331">
        <f t="shared" si="13"/>
        <v>86</v>
      </c>
      <c r="AS9" s="331">
        <f t="shared" si="13"/>
        <v>102.3</v>
      </c>
      <c r="AT9" s="331">
        <f t="shared" si="13"/>
        <v>102</v>
      </c>
      <c r="AU9" s="331">
        <f t="shared" si="13"/>
        <v>106.3</v>
      </c>
    </row>
    <row r="10" spans="1:47" x14ac:dyDescent="0.15">
      <c r="A10" s="329"/>
      <c r="B10" s="330" t="s">
        <v>62</v>
      </c>
      <c r="C10" s="330"/>
      <c r="D10" s="331">
        <f>ROUND(AVERAGE(D114:D125),1)</f>
        <v>360.6</v>
      </c>
      <c r="E10" s="331">
        <f t="shared" ref="E10:AB10" si="14">ROUND(AVERAGE(E114:E125),1)</f>
        <v>360.7</v>
      </c>
      <c r="F10" s="331">
        <f t="shared" si="14"/>
        <v>113.7</v>
      </c>
      <c r="G10" s="331">
        <f t="shared" si="14"/>
        <v>131.1</v>
      </c>
      <c r="H10" s="331">
        <f t="shared" si="14"/>
        <v>119.1</v>
      </c>
      <c r="I10" s="331">
        <f t="shared" si="14"/>
        <v>121</v>
      </c>
      <c r="J10" s="331">
        <f t="shared" si="14"/>
        <v>112.5</v>
      </c>
      <c r="K10" s="331">
        <f t="shared" si="14"/>
        <v>130.9</v>
      </c>
      <c r="L10" s="331">
        <f t="shared" si="14"/>
        <v>89.3</v>
      </c>
      <c r="M10" s="331">
        <f t="shared" si="14"/>
        <v>114.6</v>
      </c>
      <c r="N10" s="331">
        <f t="shared" si="14"/>
        <v>165.3</v>
      </c>
      <c r="O10" s="331">
        <f t="shared" si="14"/>
        <v>101.6</v>
      </c>
      <c r="P10" s="331">
        <f t="shared" si="14"/>
        <v>87.3</v>
      </c>
      <c r="Q10" s="331">
        <f t="shared" si="14"/>
        <v>105.8</v>
      </c>
      <c r="R10" s="331">
        <f t="shared" si="14"/>
        <v>1513.4</v>
      </c>
      <c r="S10" s="331">
        <f t="shared" si="14"/>
        <v>84.6</v>
      </c>
      <c r="T10" s="331">
        <f t="shared" si="14"/>
        <v>95.4</v>
      </c>
      <c r="U10" s="331">
        <f t="shared" si="14"/>
        <v>127.2</v>
      </c>
      <c r="V10" s="331">
        <f t="shared" si="14"/>
        <v>94</v>
      </c>
      <c r="W10" s="331">
        <f t="shared" si="14"/>
        <v>68.5</v>
      </c>
      <c r="X10" s="331">
        <f t="shared" si="14"/>
        <v>98.2</v>
      </c>
      <c r="Y10" s="331">
        <f t="shared" si="14"/>
        <v>101.6</v>
      </c>
      <c r="Z10" s="331">
        <f t="shared" si="14"/>
        <v>152.19999999999999</v>
      </c>
      <c r="AA10" s="331">
        <f t="shared" si="14"/>
        <v>90.9</v>
      </c>
      <c r="AB10" s="331">
        <f t="shared" si="14"/>
        <v>111.4</v>
      </c>
      <c r="AC10" s="331">
        <f>ROUND(AVERAGE(AC114:AC125),1)</f>
        <v>0</v>
      </c>
      <c r="AD10" s="331">
        <f>ROUND(AVERAGE(AD114:AD125),1)</f>
        <v>50.9</v>
      </c>
      <c r="AE10" s="354">
        <f>ROUND(AVERAGE(AE114:AE125),1)</f>
        <v>221.4</v>
      </c>
      <c r="AF10" s="354">
        <v>0</v>
      </c>
      <c r="AG10" s="354">
        <f>ROUND(AVERAGE(AG114:AG125),1)</f>
        <v>360.6</v>
      </c>
      <c r="AH10" s="329"/>
      <c r="AI10" s="330" t="s">
        <v>62</v>
      </c>
      <c r="AJ10" s="330"/>
      <c r="AK10" s="331">
        <f>ROUND(AVERAGE(AK114:AK125),1)</f>
        <v>360.6</v>
      </c>
      <c r="AL10" s="331">
        <f t="shared" ref="AL10:AU10" si="15">ROUND(AVERAGE(AL114:AL125),1)</f>
        <v>113.4</v>
      </c>
      <c r="AM10" s="331">
        <f t="shared" si="15"/>
        <v>134.30000000000001</v>
      </c>
      <c r="AN10" s="331">
        <f t="shared" si="15"/>
        <v>148.6</v>
      </c>
      <c r="AO10" s="331">
        <f t="shared" si="15"/>
        <v>110.3</v>
      </c>
      <c r="AP10" s="331">
        <f t="shared" si="15"/>
        <v>86.9</v>
      </c>
      <c r="AQ10" s="331">
        <f t="shared" si="15"/>
        <v>107.6</v>
      </c>
      <c r="AR10" s="331">
        <f t="shared" si="15"/>
        <v>78.2</v>
      </c>
      <c r="AS10" s="331">
        <f t="shared" si="15"/>
        <v>502.4</v>
      </c>
      <c r="AT10" s="331">
        <f t="shared" si="15"/>
        <v>523</v>
      </c>
      <c r="AU10" s="331">
        <f t="shared" si="15"/>
        <v>154</v>
      </c>
    </row>
    <row r="11" spans="1:47" x14ac:dyDescent="0.15">
      <c r="A11" s="329"/>
      <c r="B11" s="330" t="s">
        <v>63</v>
      </c>
      <c r="C11" s="330"/>
      <c r="D11" s="331">
        <f>ROUND(AVERAGE(D126:D137),1)</f>
        <v>147.1</v>
      </c>
      <c r="E11" s="331">
        <f t="shared" ref="E11:AE11" si="16">ROUND(AVERAGE(E126:E137),1)</f>
        <v>147</v>
      </c>
      <c r="F11" s="331">
        <f t="shared" si="16"/>
        <v>108.3</v>
      </c>
      <c r="G11" s="331">
        <f t="shared" si="16"/>
        <v>154.30000000000001</v>
      </c>
      <c r="H11" s="331">
        <f t="shared" si="16"/>
        <v>807.3</v>
      </c>
      <c r="I11" s="331">
        <f t="shared" si="16"/>
        <v>115.9</v>
      </c>
      <c r="J11" s="331">
        <f t="shared" si="16"/>
        <v>102.1</v>
      </c>
      <c r="K11" s="331">
        <f t="shared" si="16"/>
        <v>110.2</v>
      </c>
      <c r="L11" s="331">
        <f t="shared" si="16"/>
        <v>168.5</v>
      </c>
      <c r="M11" s="331">
        <f t="shared" si="16"/>
        <v>190.4</v>
      </c>
      <c r="N11" s="331">
        <f t="shared" si="16"/>
        <v>118.5</v>
      </c>
      <c r="O11" s="331">
        <f t="shared" si="16"/>
        <v>90.3</v>
      </c>
      <c r="P11" s="331">
        <f t="shared" si="16"/>
        <v>103.5</v>
      </c>
      <c r="Q11" s="331">
        <f t="shared" si="16"/>
        <v>109.7</v>
      </c>
      <c r="R11" s="331">
        <f t="shared" si="16"/>
        <v>122.3</v>
      </c>
      <c r="S11" s="331">
        <f t="shared" si="16"/>
        <v>88.3</v>
      </c>
      <c r="T11" s="331">
        <f t="shared" si="16"/>
        <v>96.2</v>
      </c>
      <c r="U11" s="331">
        <f t="shared" si="16"/>
        <v>121.2</v>
      </c>
      <c r="V11" s="331">
        <f t="shared" si="16"/>
        <v>103.1</v>
      </c>
      <c r="W11" s="331">
        <f t="shared" si="16"/>
        <v>69.8</v>
      </c>
      <c r="X11" s="331">
        <f t="shared" si="16"/>
        <v>106.3</v>
      </c>
      <c r="Y11" s="331">
        <f t="shared" si="16"/>
        <v>98.6</v>
      </c>
      <c r="Z11" s="331">
        <f t="shared" si="16"/>
        <v>207.1</v>
      </c>
      <c r="AA11" s="331">
        <f t="shared" si="16"/>
        <v>95.4</v>
      </c>
      <c r="AB11" s="331">
        <f t="shared" si="16"/>
        <v>107.3</v>
      </c>
      <c r="AC11" s="331">
        <f t="shared" si="16"/>
        <v>0</v>
      </c>
      <c r="AD11" s="331">
        <f t="shared" si="16"/>
        <v>43.4</v>
      </c>
      <c r="AE11" s="331">
        <f t="shared" si="16"/>
        <v>443.5</v>
      </c>
      <c r="AF11" s="331">
        <v>0</v>
      </c>
      <c r="AG11" s="331">
        <f>ROUND(AVERAGE(AG126:AG137),1)</f>
        <v>147.1</v>
      </c>
      <c r="AH11" s="329"/>
      <c r="AI11" s="330" t="s">
        <v>63</v>
      </c>
      <c r="AJ11" s="330"/>
      <c r="AK11" s="331">
        <f>ROUND(AVERAGE(AK126:AK137),1)</f>
        <v>147.1</v>
      </c>
      <c r="AL11" s="331">
        <f t="shared" ref="AL11:AU11" si="17">ROUND(AVERAGE(AL126:AL137),1)</f>
        <v>194.7</v>
      </c>
      <c r="AM11" s="331">
        <f t="shared" si="17"/>
        <v>281.5</v>
      </c>
      <c r="AN11" s="331">
        <f t="shared" si="17"/>
        <v>121.6</v>
      </c>
      <c r="AO11" s="331">
        <f t="shared" si="17"/>
        <v>548.9</v>
      </c>
      <c r="AP11" s="331">
        <f t="shared" si="17"/>
        <v>84.1</v>
      </c>
      <c r="AQ11" s="331">
        <f t="shared" si="17"/>
        <v>93.3</v>
      </c>
      <c r="AR11" s="331">
        <f t="shared" si="17"/>
        <v>80.3</v>
      </c>
      <c r="AS11" s="331">
        <f t="shared" si="17"/>
        <v>119.8</v>
      </c>
      <c r="AT11" s="331">
        <f t="shared" si="17"/>
        <v>117.9</v>
      </c>
      <c r="AU11" s="331">
        <f t="shared" si="17"/>
        <v>151.80000000000001</v>
      </c>
    </row>
    <row r="12" spans="1:47" x14ac:dyDescent="0.15">
      <c r="A12" s="329"/>
      <c r="B12" s="330" t="s">
        <v>64</v>
      </c>
      <c r="C12" s="330"/>
      <c r="D12" s="331">
        <f>ROUND(AVERAGE(D138:D149),1)</f>
        <v>128.1</v>
      </c>
      <c r="E12" s="331">
        <f t="shared" ref="E12:AE12" si="18">ROUND(AVERAGE(E138:E149),1)</f>
        <v>128</v>
      </c>
      <c r="F12" s="331">
        <f t="shared" si="18"/>
        <v>105.3</v>
      </c>
      <c r="G12" s="331">
        <f t="shared" si="18"/>
        <v>163.80000000000001</v>
      </c>
      <c r="H12" s="331">
        <f t="shared" si="18"/>
        <v>504.7</v>
      </c>
      <c r="I12" s="331">
        <f t="shared" si="18"/>
        <v>95.3</v>
      </c>
      <c r="J12" s="331">
        <f t="shared" si="18"/>
        <v>143.19999999999999</v>
      </c>
      <c r="K12" s="331">
        <f t="shared" si="18"/>
        <v>73.7</v>
      </c>
      <c r="L12" s="331">
        <f t="shared" si="18"/>
        <v>109.7</v>
      </c>
      <c r="M12" s="331">
        <f t="shared" si="18"/>
        <v>185.2</v>
      </c>
      <c r="N12" s="331">
        <f t="shared" si="18"/>
        <v>94.2</v>
      </c>
      <c r="O12" s="331">
        <f t="shared" si="18"/>
        <v>84.3</v>
      </c>
      <c r="P12" s="331">
        <f t="shared" si="18"/>
        <v>109.7</v>
      </c>
      <c r="Q12" s="331">
        <f t="shared" si="18"/>
        <v>111.8</v>
      </c>
      <c r="R12" s="331">
        <f t="shared" si="18"/>
        <v>124.2</v>
      </c>
      <c r="S12" s="331">
        <f t="shared" si="18"/>
        <v>92.3</v>
      </c>
      <c r="T12" s="331">
        <f t="shared" si="18"/>
        <v>98.7</v>
      </c>
      <c r="U12" s="331">
        <f t="shared" si="18"/>
        <v>115</v>
      </c>
      <c r="V12" s="331">
        <f t="shared" si="18"/>
        <v>100.1</v>
      </c>
      <c r="W12" s="331">
        <f t="shared" si="18"/>
        <v>71.2</v>
      </c>
      <c r="X12" s="331">
        <f t="shared" si="18"/>
        <v>133.80000000000001</v>
      </c>
      <c r="Y12" s="331">
        <f t="shared" si="18"/>
        <v>97.1</v>
      </c>
      <c r="Z12" s="331">
        <f t="shared" si="18"/>
        <v>315.7</v>
      </c>
      <c r="AA12" s="331">
        <f t="shared" si="18"/>
        <v>95.6</v>
      </c>
      <c r="AB12" s="331">
        <f t="shared" si="18"/>
        <v>163.9</v>
      </c>
      <c r="AC12" s="331">
        <f t="shared" si="18"/>
        <v>0</v>
      </c>
      <c r="AD12" s="331">
        <f t="shared" si="18"/>
        <v>44.7</v>
      </c>
      <c r="AE12" s="331">
        <f t="shared" si="18"/>
        <v>464.6</v>
      </c>
      <c r="AF12" s="331">
        <v>0</v>
      </c>
      <c r="AG12" s="331">
        <f>ROUND(AVERAGE(AG138:AG149),1)</f>
        <v>128.1</v>
      </c>
      <c r="AH12" s="329"/>
      <c r="AI12" s="330" t="s">
        <v>64</v>
      </c>
      <c r="AJ12" s="330"/>
      <c r="AK12" s="331">
        <f t="shared" ref="AK12:AU12" si="19">ROUND(AVERAGE(AK138:AK149),1)</f>
        <v>128.1</v>
      </c>
      <c r="AL12" s="331">
        <f t="shared" si="19"/>
        <v>150.69999999999999</v>
      </c>
      <c r="AM12" s="331">
        <f t="shared" si="19"/>
        <v>203</v>
      </c>
      <c r="AN12" s="331">
        <f t="shared" si="19"/>
        <v>92.7</v>
      </c>
      <c r="AO12" s="331">
        <f t="shared" si="19"/>
        <v>387.4</v>
      </c>
      <c r="AP12" s="331">
        <f t="shared" si="19"/>
        <v>84</v>
      </c>
      <c r="AQ12" s="331">
        <f t="shared" si="19"/>
        <v>85.9</v>
      </c>
      <c r="AR12" s="331">
        <f t="shared" si="19"/>
        <v>83.2</v>
      </c>
      <c r="AS12" s="331">
        <f t="shared" si="19"/>
        <v>115.2</v>
      </c>
      <c r="AT12" s="331">
        <f t="shared" si="19"/>
        <v>112.8</v>
      </c>
      <c r="AU12" s="331">
        <f t="shared" si="19"/>
        <v>154.6</v>
      </c>
    </row>
    <row r="13" spans="1:47" x14ac:dyDescent="0.15">
      <c r="A13" s="329"/>
      <c r="B13" s="330" t="s">
        <v>65</v>
      </c>
      <c r="C13" s="330"/>
      <c r="D13" s="331">
        <f>ROUND(AVERAGE(D150:D161),1)</f>
        <v>113</v>
      </c>
      <c r="E13" s="331">
        <f t="shared" ref="E13:AE13" si="20">ROUND(AVERAGE(E150:E161),1)</f>
        <v>112.9</v>
      </c>
      <c r="F13" s="331">
        <f t="shared" si="20"/>
        <v>117.5</v>
      </c>
      <c r="G13" s="331">
        <f t="shared" si="20"/>
        <v>178.6</v>
      </c>
      <c r="H13" s="331">
        <f t="shared" si="20"/>
        <v>167.5</v>
      </c>
      <c r="I13" s="331">
        <f t="shared" si="20"/>
        <v>87.8</v>
      </c>
      <c r="J13" s="331">
        <f t="shared" si="20"/>
        <v>108.6</v>
      </c>
      <c r="K13" s="331">
        <f t="shared" si="20"/>
        <v>80.7</v>
      </c>
      <c r="L13" s="331">
        <f t="shared" si="20"/>
        <v>82.6</v>
      </c>
      <c r="M13" s="331">
        <f t="shared" si="20"/>
        <v>165.6</v>
      </c>
      <c r="N13" s="331">
        <f t="shared" si="20"/>
        <v>103.4</v>
      </c>
      <c r="O13" s="331">
        <f t="shared" si="20"/>
        <v>86.7</v>
      </c>
      <c r="P13" s="331">
        <f t="shared" si="20"/>
        <v>116.6</v>
      </c>
      <c r="Q13" s="331">
        <f t="shared" si="20"/>
        <v>113.9</v>
      </c>
      <c r="R13" s="331">
        <f t="shared" si="20"/>
        <v>119</v>
      </c>
      <c r="S13" s="331">
        <f t="shared" si="20"/>
        <v>96.6</v>
      </c>
      <c r="T13" s="331">
        <f t="shared" si="20"/>
        <v>103.2</v>
      </c>
      <c r="U13" s="331">
        <f t="shared" si="20"/>
        <v>122.7</v>
      </c>
      <c r="V13" s="331">
        <f t="shared" si="20"/>
        <v>133.1</v>
      </c>
      <c r="W13" s="331">
        <f t="shared" si="20"/>
        <v>72.2</v>
      </c>
      <c r="X13" s="331">
        <f t="shared" si="20"/>
        <v>129.19999999999999</v>
      </c>
      <c r="Y13" s="331">
        <f t="shared" si="20"/>
        <v>110.5</v>
      </c>
      <c r="Z13" s="331">
        <f t="shared" si="20"/>
        <v>262.3</v>
      </c>
      <c r="AA13" s="331">
        <f t="shared" si="20"/>
        <v>98.6</v>
      </c>
      <c r="AB13" s="331">
        <f t="shared" si="20"/>
        <v>163.1</v>
      </c>
      <c r="AC13" s="331">
        <f t="shared" si="20"/>
        <v>0</v>
      </c>
      <c r="AD13" s="331">
        <f t="shared" si="20"/>
        <v>50.2</v>
      </c>
      <c r="AE13" s="331">
        <f t="shared" si="20"/>
        <v>533</v>
      </c>
      <c r="AF13" s="331">
        <v>0</v>
      </c>
      <c r="AG13" s="331">
        <f>ROUND(AVERAGE(AG150:AG161),1)</f>
        <v>113</v>
      </c>
      <c r="AH13" s="329"/>
      <c r="AI13" s="330" t="s">
        <v>65</v>
      </c>
      <c r="AJ13" s="330"/>
      <c r="AK13" s="331">
        <f>ROUND(AVERAGE(AK150:AK161),1)</f>
        <v>113</v>
      </c>
      <c r="AL13" s="331">
        <f t="shared" ref="AL13:AU13" si="21">ROUND(AVERAGE(AL150:AL161),1)</f>
        <v>104.3</v>
      </c>
      <c r="AM13" s="331">
        <f t="shared" si="21"/>
        <v>119.5</v>
      </c>
      <c r="AN13" s="331">
        <f t="shared" si="21"/>
        <v>92.7</v>
      </c>
      <c r="AO13" s="331">
        <f t="shared" si="21"/>
        <v>164.2</v>
      </c>
      <c r="AP13" s="331">
        <f t="shared" si="21"/>
        <v>85</v>
      </c>
      <c r="AQ13" s="331">
        <f t="shared" si="21"/>
        <v>81.099999999999994</v>
      </c>
      <c r="AR13" s="331">
        <f t="shared" si="21"/>
        <v>86.7</v>
      </c>
      <c r="AS13" s="331">
        <f t="shared" si="21"/>
        <v>118</v>
      </c>
      <c r="AT13" s="331">
        <f t="shared" si="21"/>
        <v>115</v>
      </c>
      <c r="AU13" s="331">
        <f t="shared" si="21"/>
        <v>168.9</v>
      </c>
    </row>
    <row r="14" spans="1:47" x14ac:dyDescent="0.15">
      <c r="A14" s="329"/>
      <c r="B14" s="330" t="s">
        <v>66</v>
      </c>
      <c r="C14" s="330"/>
      <c r="D14" s="331">
        <f t="shared" ref="D14:AE14" si="22">ROUND(AVERAGE(D162:D173),1)</f>
        <v>119.6</v>
      </c>
      <c r="E14" s="331">
        <f t="shared" si="22"/>
        <v>119.4</v>
      </c>
      <c r="F14" s="331">
        <f t="shared" si="22"/>
        <v>124.8</v>
      </c>
      <c r="G14" s="331">
        <f t="shared" si="22"/>
        <v>145.30000000000001</v>
      </c>
      <c r="H14" s="331">
        <f t="shared" si="22"/>
        <v>175.2</v>
      </c>
      <c r="I14" s="331">
        <f t="shared" si="22"/>
        <v>105.5</v>
      </c>
      <c r="J14" s="331">
        <f t="shared" si="22"/>
        <v>97.8</v>
      </c>
      <c r="K14" s="331">
        <f t="shared" si="22"/>
        <v>100.9</v>
      </c>
      <c r="L14" s="331">
        <f t="shared" si="22"/>
        <v>141.1</v>
      </c>
      <c r="M14" s="331">
        <f t="shared" si="22"/>
        <v>155.69999999999999</v>
      </c>
      <c r="N14" s="331">
        <f t="shared" si="22"/>
        <v>124.6</v>
      </c>
      <c r="O14" s="331">
        <f t="shared" si="22"/>
        <v>124.3</v>
      </c>
      <c r="P14" s="331">
        <f t="shared" si="22"/>
        <v>101.3</v>
      </c>
      <c r="Q14" s="331">
        <f t="shared" si="22"/>
        <v>123</v>
      </c>
      <c r="R14" s="331">
        <f t="shared" si="22"/>
        <v>119.6</v>
      </c>
      <c r="S14" s="331">
        <f t="shared" si="22"/>
        <v>189.2</v>
      </c>
      <c r="T14" s="331">
        <f t="shared" si="22"/>
        <v>100</v>
      </c>
      <c r="U14" s="331">
        <f t="shared" si="22"/>
        <v>123.1</v>
      </c>
      <c r="V14" s="331">
        <f t="shared" si="22"/>
        <v>115</v>
      </c>
      <c r="W14" s="331">
        <f t="shared" si="22"/>
        <v>74</v>
      </c>
      <c r="X14" s="331">
        <f t="shared" si="22"/>
        <v>133.6</v>
      </c>
      <c r="Y14" s="331">
        <f t="shared" si="22"/>
        <v>114</v>
      </c>
      <c r="Z14" s="331">
        <f t="shared" si="22"/>
        <v>310.2</v>
      </c>
      <c r="AA14" s="331">
        <f t="shared" si="22"/>
        <v>91.5</v>
      </c>
      <c r="AB14" s="331">
        <f t="shared" si="22"/>
        <v>159.1</v>
      </c>
      <c r="AC14" s="331">
        <f t="shared" si="22"/>
        <v>0</v>
      </c>
      <c r="AD14" s="331">
        <f t="shared" si="22"/>
        <v>28.9</v>
      </c>
      <c r="AE14" s="331">
        <f t="shared" si="22"/>
        <v>694.2</v>
      </c>
      <c r="AF14" s="331">
        <v>0</v>
      </c>
      <c r="AG14" s="331">
        <f>ROUND(AVERAGE(AG162:AG173),1)</f>
        <v>119.6</v>
      </c>
      <c r="AH14" s="329"/>
      <c r="AI14" s="330" t="s">
        <v>66</v>
      </c>
      <c r="AJ14" s="330"/>
      <c r="AK14" s="331">
        <f t="shared" ref="AK14:AU14" si="23">ROUND(AVERAGE(AK162:AK173),1)</f>
        <v>119.6</v>
      </c>
      <c r="AL14" s="331">
        <f t="shared" si="23"/>
        <v>120.7</v>
      </c>
      <c r="AM14" s="331">
        <f t="shared" si="23"/>
        <v>147.6</v>
      </c>
      <c r="AN14" s="331">
        <f t="shared" si="23"/>
        <v>131.69999999999999</v>
      </c>
      <c r="AO14" s="331">
        <f t="shared" si="23"/>
        <v>174.4</v>
      </c>
      <c r="AP14" s="331">
        <f t="shared" si="23"/>
        <v>86.2</v>
      </c>
      <c r="AQ14" s="331">
        <f t="shared" si="23"/>
        <v>84.4</v>
      </c>
      <c r="AR14" s="331">
        <f t="shared" si="23"/>
        <v>87</v>
      </c>
      <c r="AS14" s="331">
        <f t="shared" si="23"/>
        <v>119</v>
      </c>
      <c r="AT14" s="331">
        <f t="shared" si="23"/>
        <v>117.2</v>
      </c>
      <c r="AU14" s="331">
        <f t="shared" si="23"/>
        <v>150</v>
      </c>
    </row>
    <row r="15" spans="1:47" x14ac:dyDescent="0.15">
      <c r="A15" s="329"/>
      <c r="B15" s="330" t="s">
        <v>67</v>
      </c>
      <c r="C15" s="330"/>
      <c r="D15" s="331">
        <f>ROUND(AVERAGE(D174:D185),1)</f>
        <v>118.7</v>
      </c>
      <c r="E15" s="331">
        <f t="shared" ref="E15:AG15" si="24">ROUND(AVERAGE(E174:E185),1)</f>
        <v>118.5</v>
      </c>
      <c r="F15" s="331">
        <f t="shared" si="24"/>
        <v>116.1</v>
      </c>
      <c r="G15" s="331">
        <f t="shared" si="24"/>
        <v>203.1</v>
      </c>
      <c r="H15" s="331">
        <f t="shared" si="24"/>
        <v>142.30000000000001</v>
      </c>
      <c r="I15" s="331">
        <f t="shared" si="24"/>
        <v>105.4</v>
      </c>
      <c r="J15" s="331">
        <f t="shared" si="24"/>
        <v>89.2</v>
      </c>
      <c r="K15" s="331">
        <f t="shared" si="24"/>
        <v>104.4</v>
      </c>
      <c r="L15" s="331">
        <f t="shared" si="24"/>
        <v>140.4</v>
      </c>
      <c r="M15" s="331">
        <f t="shared" si="24"/>
        <v>155.80000000000001</v>
      </c>
      <c r="N15" s="331">
        <f t="shared" si="24"/>
        <v>120.4</v>
      </c>
      <c r="O15" s="331">
        <f t="shared" si="24"/>
        <v>128.9</v>
      </c>
      <c r="P15" s="331">
        <f t="shared" si="24"/>
        <v>118</v>
      </c>
      <c r="Q15" s="331">
        <f t="shared" si="24"/>
        <v>120.1</v>
      </c>
      <c r="R15" s="331">
        <f t="shared" si="24"/>
        <v>120.5</v>
      </c>
      <c r="S15" s="331">
        <f t="shared" si="24"/>
        <v>197.8</v>
      </c>
      <c r="T15" s="331">
        <f t="shared" si="24"/>
        <v>99.5</v>
      </c>
      <c r="U15" s="331">
        <f t="shared" si="24"/>
        <v>123</v>
      </c>
      <c r="V15" s="331">
        <f t="shared" si="24"/>
        <v>109.8</v>
      </c>
      <c r="W15" s="331">
        <f t="shared" si="24"/>
        <v>74.599999999999994</v>
      </c>
      <c r="X15" s="331">
        <f t="shared" si="24"/>
        <v>133.5</v>
      </c>
      <c r="Y15" s="331">
        <f t="shared" si="24"/>
        <v>113.9</v>
      </c>
      <c r="Z15" s="331">
        <f t="shared" si="24"/>
        <v>305.89999999999998</v>
      </c>
      <c r="AA15" s="331">
        <f t="shared" si="24"/>
        <v>91.8</v>
      </c>
      <c r="AB15" s="331">
        <f t="shared" si="24"/>
        <v>158.4</v>
      </c>
      <c r="AC15" s="331">
        <f t="shared" si="24"/>
        <v>0</v>
      </c>
      <c r="AD15" s="331">
        <f t="shared" si="24"/>
        <v>32.1</v>
      </c>
      <c r="AE15" s="331">
        <f t="shared" si="24"/>
        <v>607.5</v>
      </c>
      <c r="AF15" s="331">
        <v>0</v>
      </c>
      <c r="AG15" s="331">
        <f t="shared" si="24"/>
        <v>118.7</v>
      </c>
      <c r="AH15" s="331" t="s">
        <v>57</v>
      </c>
      <c r="AI15" s="330" t="s">
        <v>67</v>
      </c>
      <c r="AJ15" s="330"/>
      <c r="AK15" s="331">
        <f t="shared" ref="AK15:AU15" si="25">ROUND(AVERAGE(AK174:AK185),1)</f>
        <v>118.7</v>
      </c>
      <c r="AL15" s="331">
        <f t="shared" si="25"/>
        <v>116.3</v>
      </c>
      <c r="AM15" s="331">
        <f t="shared" si="25"/>
        <v>140.30000000000001</v>
      </c>
      <c r="AN15" s="331">
        <f t="shared" si="25"/>
        <v>131.30000000000001</v>
      </c>
      <c r="AO15" s="331">
        <f t="shared" si="25"/>
        <v>155.30000000000001</v>
      </c>
      <c r="AP15" s="331">
        <f t="shared" si="25"/>
        <v>85.7</v>
      </c>
      <c r="AQ15" s="331">
        <f t="shared" si="25"/>
        <v>86.4</v>
      </c>
      <c r="AR15" s="331">
        <f t="shared" si="25"/>
        <v>85.4</v>
      </c>
      <c r="AS15" s="331">
        <f t="shared" si="25"/>
        <v>120</v>
      </c>
      <c r="AT15" s="331">
        <f t="shared" si="25"/>
        <v>119</v>
      </c>
      <c r="AU15" s="331">
        <f t="shared" si="25"/>
        <v>137.30000000000001</v>
      </c>
    </row>
    <row r="16" spans="1:47" x14ac:dyDescent="0.15">
      <c r="A16" s="329"/>
      <c r="B16" s="451" t="s">
        <v>68</v>
      </c>
      <c r="C16" s="451"/>
      <c r="D16" s="452">
        <f>ROUND(AVERAGE(D186:D197),1)</f>
        <v>135.80000000000001</v>
      </c>
      <c r="E16" s="452">
        <f t="shared" ref="E16:AG16" si="26">ROUND(AVERAGE(E186:E197),1)</f>
        <v>135.69999999999999</v>
      </c>
      <c r="F16" s="452">
        <f t="shared" si="26"/>
        <v>118.6</v>
      </c>
      <c r="G16" s="452">
        <f t="shared" si="26"/>
        <v>401.2</v>
      </c>
      <c r="H16" s="452">
        <f t="shared" si="26"/>
        <v>253.4</v>
      </c>
      <c r="I16" s="452">
        <f t="shared" si="26"/>
        <v>96.4</v>
      </c>
      <c r="J16" s="452">
        <f t="shared" si="26"/>
        <v>79.7</v>
      </c>
      <c r="K16" s="452">
        <f t="shared" si="26"/>
        <v>87.1</v>
      </c>
      <c r="L16" s="452">
        <f t="shared" si="26"/>
        <v>171.3</v>
      </c>
      <c r="M16" s="452">
        <f t="shared" si="26"/>
        <v>132.4</v>
      </c>
      <c r="N16" s="452">
        <f t="shared" si="26"/>
        <v>133</v>
      </c>
      <c r="O16" s="452">
        <f t="shared" si="26"/>
        <v>162</v>
      </c>
      <c r="P16" s="452">
        <f t="shared" si="26"/>
        <v>142.80000000000001</v>
      </c>
      <c r="Q16" s="452">
        <f t="shared" si="26"/>
        <v>131.30000000000001</v>
      </c>
      <c r="R16" s="452">
        <f t="shared" si="26"/>
        <v>131.5</v>
      </c>
      <c r="S16" s="452">
        <f t="shared" si="26"/>
        <v>71.900000000000006</v>
      </c>
      <c r="T16" s="452">
        <f t="shared" si="26"/>
        <v>105.1</v>
      </c>
      <c r="U16" s="452">
        <f t="shared" si="26"/>
        <v>148.69999999999999</v>
      </c>
      <c r="V16" s="452">
        <f t="shared" si="26"/>
        <v>168.9</v>
      </c>
      <c r="W16" s="452">
        <f t="shared" si="26"/>
        <v>77.400000000000006</v>
      </c>
      <c r="X16" s="452">
        <f t="shared" si="26"/>
        <v>130.69999999999999</v>
      </c>
      <c r="Y16" s="452">
        <f t="shared" si="26"/>
        <v>135.9</v>
      </c>
      <c r="Z16" s="452">
        <f t="shared" si="26"/>
        <v>244.2</v>
      </c>
      <c r="AA16" s="452">
        <f t="shared" si="26"/>
        <v>93.1</v>
      </c>
      <c r="AB16" s="452">
        <f t="shared" si="26"/>
        <v>188.9</v>
      </c>
      <c r="AC16" s="452" t="e">
        <f t="shared" si="26"/>
        <v>#DIV/0!</v>
      </c>
      <c r="AD16" s="452">
        <f t="shared" si="26"/>
        <v>29.1</v>
      </c>
      <c r="AE16" s="452">
        <f t="shared" si="26"/>
        <v>630.29999999999995</v>
      </c>
      <c r="AF16" s="452" t="s">
        <v>57</v>
      </c>
      <c r="AG16" s="452">
        <f t="shared" si="26"/>
        <v>135.80000000000001</v>
      </c>
      <c r="AH16" s="337"/>
      <c r="AI16" s="451" t="s">
        <v>68</v>
      </c>
      <c r="AJ16" s="451"/>
      <c r="AK16" s="452">
        <f t="shared" ref="AK16:AU16" si="27">ROUND(AVERAGE(AK186:AK197),1)</f>
        <v>135.80000000000001</v>
      </c>
      <c r="AL16" s="452">
        <f t="shared" si="27"/>
        <v>139.69999999999999</v>
      </c>
      <c r="AM16" s="452">
        <f t="shared" si="27"/>
        <v>177.6</v>
      </c>
      <c r="AN16" s="452">
        <f t="shared" si="27"/>
        <v>138.5</v>
      </c>
      <c r="AO16" s="452">
        <f t="shared" si="27"/>
        <v>243.1</v>
      </c>
      <c r="AP16" s="452">
        <f t="shared" si="27"/>
        <v>91.4</v>
      </c>
      <c r="AQ16" s="452">
        <f t="shared" si="27"/>
        <v>96.9</v>
      </c>
      <c r="AR16" s="452">
        <f t="shared" si="27"/>
        <v>89.1</v>
      </c>
      <c r="AS16" s="452">
        <f t="shared" si="27"/>
        <v>133.5</v>
      </c>
      <c r="AT16" s="452">
        <f t="shared" si="27"/>
        <v>132.4</v>
      </c>
      <c r="AU16" s="452">
        <f t="shared" si="27"/>
        <v>152.19999999999999</v>
      </c>
    </row>
    <row r="17" spans="1:63" x14ac:dyDescent="0.15">
      <c r="A17" s="329"/>
      <c r="B17" s="330" t="s">
        <v>69</v>
      </c>
      <c r="C17" s="330"/>
      <c r="D17" s="331">
        <f t="shared" ref="D17:AB17" si="28">ROUND(SUM(D33:D44)/12,1)</f>
        <v>103.5</v>
      </c>
      <c r="E17" s="331">
        <f t="shared" si="28"/>
        <v>103.5</v>
      </c>
      <c r="F17" s="331">
        <f t="shared" si="28"/>
        <v>107.9</v>
      </c>
      <c r="G17" s="331">
        <f t="shared" si="28"/>
        <v>137.30000000000001</v>
      </c>
      <c r="H17" s="331">
        <f t="shared" si="28"/>
        <v>70.099999999999994</v>
      </c>
      <c r="I17" s="331">
        <f t="shared" si="28"/>
        <v>109</v>
      </c>
      <c r="J17" s="331">
        <f t="shared" si="28"/>
        <v>198.1</v>
      </c>
      <c r="K17" s="331">
        <f t="shared" si="28"/>
        <v>89.4</v>
      </c>
      <c r="L17" s="331">
        <f t="shared" si="28"/>
        <v>38.200000000000003</v>
      </c>
      <c r="M17" s="331">
        <f t="shared" si="28"/>
        <v>32.200000000000003</v>
      </c>
      <c r="N17" s="331">
        <f t="shared" si="28"/>
        <v>51.9</v>
      </c>
      <c r="O17" s="331">
        <f t="shared" si="28"/>
        <v>100</v>
      </c>
      <c r="P17" s="331">
        <f t="shared" si="28"/>
        <v>114.7</v>
      </c>
      <c r="Q17" s="331">
        <f t="shared" si="28"/>
        <v>96.7</v>
      </c>
      <c r="R17" s="331">
        <f t="shared" si="28"/>
        <v>105.6</v>
      </c>
      <c r="S17" s="331">
        <f t="shared" si="28"/>
        <v>99.1</v>
      </c>
      <c r="T17" s="331">
        <f t="shared" si="28"/>
        <v>92.1</v>
      </c>
      <c r="U17" s="331">
        <f t="shared" si="28"/>
        <v>180.5</v>
      </c>
      <c r="V17" s="331">
        <f t="shared" si="28"/>
        <v>222.5</v>
      </c>
      <c r="W17" s="331">
        <f t="shared" si="28"/>
        <v>64</v>
      </c>
      <c r="X17" s="331">
        <f t="shared" si="28"/>
        <v>137.5</v>
      </c>
      <c r="Y17" s="331">
        <f t="shared" si="28"/>
        <v>180.5</v>
      </c>
      <c r="Z17" s="331">
        <f t="shared" si="28"/>
        <v>231.1</v>
      </c>
      <c r="AA17" s="331">
        <f t="shared" si="28"/>
        <v>27.3</v>
      </c>
      <c r="AB17" s="331">
        <f t="shared" si="28"/>
        <v>94.8</v>
      </c>
      <c r="AC17" s="489">
        <f>ROUND(SUM(AC33:AC44)/12,1)</f>
        <v>0</v>
      </c>
      <c r="AD17" s="331">
        <f>ROUND(SUM(AD33:AD44)/12,1)</f>
        <v>53</v>
      </c>
      <c r="AE17" s="354">
        <f>ROUND(SUM(AE33:AE44)/12,1)</f>
        <v>51.7</v>
      </c>
      <c r="AF17" s="354">
        <f>ROUND(SUM(AF33:AF44)/12,1)</f>
        <v>0</v>
      </c>
      <c r="AG17" s="354">
        <f>ROUND(SUM(AG33:AG44)/12,1)</f>
        <v>103.5</v>
      </c>
      <c r="AH17" s="329"/>
      <c r="AI17" s="330" t="s">
        <v>69</v>
      </c>
      <c r="AJ17" s="330"/>
      <c r="AK17" s="331">
        <f>ROUND(SUM(AK33:AK44)/12,1)</f>
        <v>103.5</v>
      </c>
      <c r="AL17" s="331">
        <f>ROUND(SUM(AL33:AL44)/12,1)</f>
        <v>98.3</v>
      </c>
      <c r="AM17" s="331">
        <f>ROUND(SUM(AM33:AM44)/12,1)</f>
        <v>75.900000000000006</v>
      </c>
      <c r="AN17" s="331">
        <f t="shared" ref="AN17:AS17" si="29">ROUND(SUM(AN33:AN44)/12,1)</f>
        <v>71.3</v>
      </c>
      <c r="AO17" s="331">
        <f t="shared" si="29"/>
        <v>83.6</v>
      </c>
      <c r="AP17" s="331">
        <f t="shared" si="29"/>
        <v>126.8</v>
      </c>
      <c r="AQ17" s="331">
        <f t="shared" si="29"/>
        <v>104.4</v>
      </c>
      <c r="AR17" s="331">
        <f t="shared" si="29"/>
        <v>136.19999999999999</v>
      </c>
      <c r="AS17" s="331">
        <f t="shared" si="29"/>
        <v>106.5</v>
      </c>
      <c r="AT17" s="331">
        <f>ROUND(SUM(AT33:AT44)/12,1)</f>
        <v>107.4</v>
      </c>
      <c r="AU17" s="331">
        <f>ROUND(SUM(AU33:AU44)/12,1)</f>
        <v>91.6</v>
      </c>
    </row>
    <row r="18" spans="1:63" x14ac:dyDescent="0.15">
      <c r="A18" s="329"/>
      <c r="B18" s="330" t="s">
        <v>70</v>
      </c>
      <c r="C18" s="330"/>
      <c r="D18" s="331">
        <f t="shared" ref="D18:AB18" si="30">ROUND(SUM(D45:D56)/12,1)</f>
        <v>93.8</v>
      </c>
      <c r="E18" s="331">
        <f t="shared" si="30"/>
        <v>93.9</v>
      </c>
      <c r="F18" s="331">
        <f t="shared" si="30"/>
        <v>97.5</v>
      </c>
      <c r="G18" s="331">
        <f t="shared" si="30"/>
        <v>170.2</v>
      </c>
      <c r="H18" s="331">
        <f t="shared" si="30"/>
        <v>68.599999999999994</v>
      </c>
      <c r="I18" s="331">
        <f t="shared" si="30"/>
        <v>87.4</v>
      </c>
      <c r="J18" s="331">
        <f t="shared" si="30"/>
        <v>141.6</v>
      </c>
      <c r="K18" s="331">
        <f t="shared" si="30"/>
        <v>74.8</v>
      </c>
      <c r="L18" s="331">
        <f t="shared" si="30"/>
        <v>47.1</v>
      </c>
      <c r="M18" s="331">
        <f t="shared" si="30"/>
        <v>48.3</v>
      </c>
      <c r="N18" s="331">
        <f t="shared" si="30"/>
        <v>56.3</v>
      </c>
      <c r="O18" s="331">
        <f t="shared" si="30"/>
        <v>113</v>
      </c>
      <c r="P18" s="331">
        <f t="shared" si="30"/>
        <v>95.7</v>
      </c>
      <c r="Q18" s="331">
        <f t="shared" si="30"/>
        <v>93.5</v>
      </c>
      <c r="R18" s="331">
        <f t="shared" si="30"/>
        <v>99.6</v>
      </c>
      <c r="S18" s="331">
        <f t="shared" si="30"/>
        <v>88.7</v>
      </c>
      <c r="T18" s="331">
        <f t="shared" si="30"/>
        <v>104.4</v>
      </c>
      <c r="U18" s="331">
        <f t="shared" si="30"/>
        <v>94.6</v>
      </c>
      <c r="V18" s="331">
        <f t="shared" si="30"/>
        <v>212.1</v>
      </c>
      <c r="W18" s="331">
        <f t="shared" si="30"/>
        <v>66.099999999999994</v>
      </c>
      <c r="X18" s="331">
        <f t="shared" si="30"/>
        <v>140.19999999999999</v>
      </c>
      <c r="Y18" s="331">
        <f t="shared" si="30"/>
        <v>173.6</v>
      </c>
      <c r="Z18" s="331">
        <f t="shared" si="30"/>
        <v>229.6</v>
      </c>
      <c r="AA18" s="331">
        <f t="shared" si="30"/>
        <v>111.3</v>
      </c>
      <c r="AB18" s="331">
        <f t="shared" si="30"/>
        <v>148.19999999999999</v>
      </c>
      <c r="AC18" s="489">
        <f>ROUND(SUM(AC45:AC56)/12,1)</f>
        <v>0</v>
      </c>
      <c r="AD18" s="331">
        <f>ROUND(SUM(AD45:AD56)/12,1)</f>
        <v>34.4</v>
      </c>
      <c r="AE18" s="354">
        <f>ROUND(SUM(AE45:AE56)/12,1)</f>
        <v>52.9</v>
      </c>
      <c r="AF18" s="354">
        <f>ROUND(SUM(AF45:AF56)/12,1)</f>
        <v>0</v>
      </c>
      <c r="AG18" s="354">
        <f>ROUND(SUM(AG45:AG56)/12,1)</f>
        <v>93.8</v>
      </c>
      <c r="AH18" s="329"/>
      <c r="AI18" s="330" t="s">
        <v>70</v>
      </c>
      <c r="AJ18" s="330"/>
      <c r="AK18" s="331">
        <f>ROUND(SUM(AK45:AK56)/12,1)</f>
        <v>93.8</v>
      </c>
      <c r="AL18" s="331">
        <f>ROUND(SUM(AL45:AL56)/12,1)</f>
        <v>79.3</v>
      </c>
      <c r="AM18" s="331">
        <f>ROUND(SUM(AM45:AM56)/12,1)</f>
        <v>66.3</v>
      </c>
      <c r="AN18" s="331">
        <f t="shared" ref="AN18:AS18" si="31">ROUND(SUM(AN45:AN56)/12,1)</f>
        <v>56.9</v>
      </c>
      <c r="AO18" s="331">
        <f t="shared" si="31"/>
        <v>82</v>
      </c>
      <c r="AP18" s="331">
        <f t="shared" si="31"/>
        <v>95.8</v>
      </c>
      <c r="AQ18" s="331">
        <f t="shared" si="31"/>
        <v>123.4</v>
      </c>
      <c r="AR18" s="331">
        <f t="shared" si="31"/>
        <v>84.3</v>
      </c>
      <c r="AS18" s="331">
        <f t="shared" si="31"/>
        <v>102.2</v>
      </c>
      <c r="AT18" s="331">
        <f>ROUND(SUM(AT45:AT56)/12,1)</f>
        <v>103</v>
      </c>
      <c r="AU18" s="331">
        <f>ROUND(SUM(AU45:AU56)/12,1)</f>
        <v>89.2</v>
      </c>
    </row>
    <row r="19" spans="1:63" x14ac:dyDescent="0.15">
      <c r="A19" s="329"/>
      <c r="B19" s="330" t="s">
        <v>71</v>
      </c>
      <c r="C19" s="330"/>
      <c r="D19" s="331">
        <f t="shared" ref="D19:AB19" si="32">ROUND(SUM(D57:D68)/12,1)</f>
        <v>93.7</v>
      </c>
      <c r="E19" s="331">
        <f t="shared" si="32"/>
        <v>93.7</v>
      </c>
      <c r="F19" s="331">
        <f t="shared" si="32"/>
        <v>96</v>
      </c>
      <c r="G19" s="331">
        <f t="shared" si="32"/>
        <v>69.900000000000006</v>
      </c>
      <c r="H19" s="331">
        <f t="shared" si="32"/>
        <v>92</v>
      </c>
      <c r="I19" s="331">
        <f t="shared" si="32"/>
        <v>84.5</v>
      </c>
      <c r="J19" s="331">
        <f t="shared" si="32"/>
        <v>135.69999999999999</v>
      </c>
      <c r="K19" s="331">
        <f t="shared" si="32"/>
        <v>74.7</v>
      </c>
      <c r="L19" s="331">
        <f t="shared" si="32"/>
        <v>36.799999999999997</v>
      </c>
      <c r="M19" s="331">
        <f t="shared" si="32"/>
        <v>59.6</v>
      </c>
      <c r="N19" s="331">
        <f t="shared" si="32"/>
        <v>53.1</v>
      </c>
      <c r="O19" s="331">
        <f t="shared" si="32"/>
        <v>112.9</v>
      </c>
      <c r="P19" s="331">
        <f t="shared" si="32"/>
        <v>94.6</v>
      </c>
      <c r="Q19" s="331">
        <f t="shared" si="32"/>
        <v>90.3</v>
      </c>
      <c r="R19" s="331">
        <f t="shared" si="32"/>
        <v>101.8</v>
      </c>
      <c r="S19" s="331">
        <f t="shared" si="32"/>
        <v>81.400000000000006</v>
      </c>
      <c r="T19" s="331">
        <f t="shared" si="32"/>
        <v>106</v>
      </c>
      <c r="U19" s="331">
        <f t="shared" si="32"/>
        <v>91.1</v>
      </c>
      <c r="V19" s="331">
        <f t="shared" si="32"/>
        <v>202.2</v>
      </c>
      <c r="W19" s="331">
        <f t="shared" si="32"/>
        <v>97.7</v>
      </c>
      <c r="X19" s="331">
        <f t="shared" si="32"/>
        <v>149.5</v>
      </c>
      <c r="Y19" s="331">
        <f t="shared" si="32"/>
        <v>206.4</v>
      </c>
      <c r="Z19" s="331">
        <f t="shared" si="32"/>
        <v>212.5</v>
      </c>
      <c r="AA19" s="331">
        <f t="shared" si="32"/>
        <v>132.5</v>
      </c>
      <c r="AB19" s="331">
        <f t="shared" si="32"/>
        <v>133.19999999999999</v>
      </c>
      <c r="AC19" s="489">
        <f>ROUND(SUM(AC57:AC68)/12,1)</f>
        <v>0</v>
      </c>
      <c r="AD19" s="331">
        <f>ROUND(SUM(AD57:AD68)/12,1)</f>
        <v>38</v>
      </c>
      <c r="AE19" s="354">
        <f>ROUND(SUM(AE57:AE68)/12,1)</f>
        <v>75.2</v>
      </c>
      <c r="AF19" s="354">
        <f>ROUND(SUM(AF57:AF68)/12,1)</f>
        <v>0</v>
      </c>
      <c r="AG19" s="354">
        <f>ROUND(SUM(AG57:AG68)/12,1)</f>
        <v>93.7</v>
      </c>
      <c r="AH19" s="329"/>
      <c r="AI19" s="330" t="s">
        <v>71</v>
      </c>
      <c r="AJ19" s="330"/>
      <c r="AK19" s="331">
        <f>ROUND(SUM(AK57:AK68)/12,1)</f>
        <v>93.7</v>
      </c>
      <c r="AL19" s="331">
        <f>ROUND(SUM(AL57:AL68)/12,1)</f>
        <v>89</v>
      </c>
      <c r="AM19" s="331">
        <f>ROUND(SUM(AM57:AM68)/12,1)</f>
        <v>72.099999999999994</v>
      </c>
      <c r="AN19" s="331">
        <f t="shared" ref="AN19:AS19" si="33">ROUND(SUM(AN57:AN68)/12,1)</f>
        <v>59.6</v>
      </c>
      <c r="AO19" s="331">
        <f t="shared" si="33"/>
        <v>93</v>
      </c>
      <c r="AP19" s="331">
        <f t="shared" si="33"/>
        <v>110.6</v>
      </c>
      <c r="AQ19" s="331">
        <f t="shared" si="33"/>
        <v>116.2</v>
      </c>
      <c r="AR19" s="331">
        <f t="shared" si="33"/>
        <v>108.3</v>
      </c>
      <c r="AS19" s="331">
        <f t="shared" si="33"/>
        <v>96.4</v>
      </c>
      <c r="AT19" s="331">
        <f>ROUND(SUM(AT57:AT68)/12,1)</f>
        <v>96.6</v>
      </c>
      <c r="AU19" s="331">
        <f>ROUND(SUM(AU57:AU68)/12,1)</f>
        <v>93</v>
      </c>
    </row>
    <row r="20" spans="1:63" x14ac:dyDescent="0.15">
      <c r="A20" s="329"/>
      <c r="B20" s="330" t="s">
        <v>72</v>
      </c>
      <c r="C20" s="330"/>
      <c r="D20" s="331">
        <f t="shared" ref="D20:AB20" si="34">ROUND(SUM(D69:D80)/12,1)</f>
        <v>124</v>
      </c>
      <c r="E20" s="331">
        <f t="shared" si="34"/>
        <v>124</v>
      </c>
      <c r="F20" s="331">
        <f t="shared" si="34"/>
        <v>119.3</v>
      </c>
      <c r="G20" s="331">
        <f t="shared" si="34"/>
        <v>75.8</v>
      </c>
      <c r="H20" s="331">
        <f t="shared" si="34"/>
        <v>310.3</v>
      </c>
      <c r="I20" s="331">
        <f t="shared" si="34"/>
        <v>149.6</v>
      </c>
      <c r="J20" s="331">
        <f t="shared" si="34"/>
        <v>149</v>
      </c>
      <c r="K20" s="331">
        <f t="shared" si="34"/>
        <v>118.4</v>
      </c>
      <c r="L20" s="331">
        <f t="shared" si="34"/>
        <v>298.89999999999998</v>
      </c>
      <c r="M20" s="331">
        <f t="shared" si="34"/>
        <v>120.7</v>
      </c>
      <c r="N20" s="331">
        <f t="shared" si="34"/>
        <v>66.900000000000006</v>
      </c>
      <c r="O20" s="331">
        <f t="shared" si="34"/>
        <v>103.4</v>
      </c>
      <c r="P20" s="331">
        <f t="shared" si="34"/>
        <v>90.3</v>
      </c>
      <c r="Q20" s="331">
        <f t="shared" si="34"/>
        <v>108.1</v>
      </c>
      <c r="R20" s="331">
        <f t="shared" si="34"/>
        <v>123.8</v>
      </c>
      <c r="S20" s="331">
        <f t="shared" si="34"/>
        <v>108.7</v>
      </c>
      <c r="T20" s="331">
        <f t="shared" si="34"/>
        <v>119.6</v>
      </c>
      <c r="U20" s="331">
        <f t="shared" si="34"/>
        <v>97.6</v>
      </c>
      <c r="V20" s="331">
        <f t="shared" si="34"/>
        <v>221</v>
      </c>
      <c r="W20" s="331">
        <f t="shared" si="34"/>
        <v>62.9</v>
      </c>
      <c r="X20" s="331">
        <f t="shared" si="34"/>
        <v>145.69999999999999</v>
      </c>
      <c r="Y20" s="331">
        <f t="shared" si="34"/>
        <v>165.9</v>
      </c>
      <c r="Z20" s="331">
        <f t="shared" si="34"/>
        <v>221.2</v>
      </c>
      <c r="AA20" s="331">
        <f t="shared" si="34"/>
        <v>124.3</v>
      </c>
      <c r="AB20" s="331">
        <f t="shared" si="34"/>
        <v>161.1</v>
      </c>
      <c r="AC20" s="489">
        <f>ROUND(SUM(AC69:AC80)/12,1)</f>
        <v>0</v>
      </c>
      <c r="AD20" s="331">
        <f>ROUND(SUM(AD69:AD80)/12,1)</f>
        <v>63.2</v>
      </c>
      <c r="AE20" s="354">
        <f>ROUND(SUM(AE69:AE80)/12,1)</f>
        <v>133.80000000000001</v>
      </c>
      <c r="AF20" s="354">
        <f>ROUND(SUM(AF69:AF80)/12,1)</f>
        <v>0</v>
      </c>
      <c r="AG20" s="354">
        <f>ROUND(SUM(AG69:AG80)/12,1)</f>
        <v>124</v>
      </c>
      <c r="AH20" s="329"/>
      <c r="AI20" s="330" t="s">
        <v>72</v>
      </c>
      <c r="AJ20" s="330"/>
      <c r="AK20" s="331">
        <f>ROUND(SUM(AK69:AK80)/12,1)</f>
        <v>124</v>
      </c>
      <c r="AL20" s="331">
        <f>ROUND(SUM(AL69:AL80)/12,1)</f>
        <v>129.80000000000001</v>
      </c>
      <c r="AM20" s="331">
        <f>ROUND(SUM(AM69:AM80)/12,1)</f>
        <v>161.5</v>
      </c>
      <c r="AN20" s="331">
        <f t="shared" ref="AN20:AS20" si="35">ROUND(SUM(AN69:AN80)/12,1)</f>
        <v>123.3</v>
      </c>
      <c r="AO20" s="331">
        <f t="shared" si="35"/>
        <v>225.3</v>
      </c>
      <c r="AP20" s="331">
        <f t="shared" si="35"/>
        <v>89.4</v>
      </c>
      <c r="AQ20" s="331">
        <f t="shared" si="35"/>
        <v>104.7</v>
      </c>
      <c r="AR20" s="331">
        <f t="shared" si="35"/>
        <v>83.1</v>
      </c>
      <c r="AS20" s="331">
        <f t="shared" si="35"/>
        <v>120.6</v>
      </c>
      <c r="AT20" s="331">
        <f>ROUND(SUM(AT69:AT80)/12,1)</f>
        <v>121</v>
      </c>
      <c r="AU20" s="331">
        <f>ROUND(SUM(AU69:AU80)/12,1)</f>
        <v>113.2</v>
      </c>
    </row>
    <row r="21" spans="1:63" x14ac:dyDescent="0.15">
      <c r="A21" s="329"/>
      <c r="B21" s="330" t="s">
        <v>73</v>
      </c>
      <c r="C21" s="330"/>
      <c r="D21" s="331">
        <f>ROUND(AVERAGE(D81:D92),1)</f>
        <v>115.7</v>
      </c>
      <c r="E21" s="331">
        <f t="shared" ref="E21:AB21" si="36">ROUND(AVERAGE(E81:E92),1)</f>
        <v>115.7</v>
      </c>
      <c r="F21" s="331">
        <f t="shared" si="36"/>
        <v>119.4</v>
      </c>
      <c r="G21" s="331">
        <f t="shared" si="36"/>
        <v>95.5</v>
      </c>
      <c r="H21" s="331">
        <f t="shared" si="36"/>
        <v>126.8</v>
      </c>
      <c r="I21" s="331">
        <f t="shared" si="36"/>
        <v>182</v>
      </c>
      <c r="J21" s="331">
        <f t="shared" si="36"/>
        <v>120.6</v>
      </c>
      <c r="K21" s="331">
        <f t="shared" si="36"/>
        <v>205.9</v>
      </c>
      <c r="L21" s="331">
        <f t="shared" si="36"/>
        <v>181.9</v>
      </c>
      <c r="M21" s="331">
        <f t="shared" si="36"/>
        <v>93.8</v>
      </c>
      <c r="N21" s="331">
        <f t="shared" si="36"/>
        <v>85.1</v>
      </c>
      <c r="O21" s="331">
        <f t="shared" si="36"/>
        <v>88.4</v>
      </c>
      <c r="P21" s="331">
        <f t="shared" si="36"/>
        <v>113.4</v>
      </c>
      <c r="Q21" s="331">
        <f t="shared" si="36"/>
        <v>113.5</v>
      </c>
      <c r="R21" s="331">
        <f t="shared" si="36"/>
        <v>99.6</v>
      </c>
      <c r="S21" s="331">
        <f t="shared" si="36"/>
        <v>115.7</v>
      </c>
      <c r="T21" s="331">
        <f t="shared" si="36"/>
        <v>105.6</v>
      </c>
      <c r="U21" s="331">
        <f t="shared" si="36"/>
        <v>99.1</v>
      </c>
      <c r="V21" s="331">
        <f t="shared" si="36"/>
        <v>137.19999999999999</v>
      </c>
      <c r="W21" s="331">
        <f t="shared" si="36"/>
        <v>63.7</v>
      </c>
      <c r="X21" s="331">
        <f t="shared" si="36"/>
        <v>131.80000000000001</v>
      </c>
      <c r="Y21" s="331">
        <f t="shared" si="36"/>
        <v>118.3</v>
      </c>
      <c r="Z21" s="331">
        <f t="shared" si="36"/>
        <v>203.7</v>
      </c>
      <c r="AA21" s="331">
        <f t="shared" si="36"/>
        <v>117.3</v>
      </c>
      <c r="AB21" s="331">
        <f t="shared" si="36"/>
        <v>177.9</v>
      </c>
      <c r="AC21" s="489">
        <f>ROUND(AVERAGE(AC81:AC92),1)</f>
        <v>0</v>
      </c>
      <c r="AD21" s="331">
        <f>ROUND(AVERAGE(AD81:AD92),1)</f>
        <v>83.8</v>
      </c>
      <c r="AE21" s="354">
        <f>ROUND(AVERAGE(AE81:AE92),1)</f>
        <v>178.9</v>
      </c>
      <c r="AF21" s="354">
        <v>0</v>
      </c>
      <c r="AG21" s="354">
        <f>ROUND(AVERAGE(AG81:AG92),1)</f>
        <v>115.7</v>
      </c>
      <c r="AH21" s="329"/>
      <c r="AI21" s="330" t="s">
        <v>73</v>
      </c>
      <c r="AJ21" s="330"/>
      <c r="AK21" s="331">
        <f t="shared" ref="AK21:AU21" si="37">ROUND(AVERAGE(AK81:AK92),1)</f>
        <v>115.7</v>
      </c>
      <c r="AL21" s="331">
        <f t="shared" si="37"/>
        <v>121.2</v>
      </c>
      <c r="AM21" s="331">
        <f t="shared" si="37"/>
        <v>153.5</v>
      </c>
      <c r="AN21" s="331">
        <f t="shared" si="37"/>
        <v>181.3</v>
      </c>
      <c r="AO21" s="331">
        <f t="shared" si="37"/>
        <v>106.8</v>
      </c>
      <c r="AP21" s="331">
        <f t="shared" si="37"/>
        <v>80.099999999999994</v>
      </c>
      <c r="AQ21" s="331">
        <f t="shared" si="37"/>
        <v>93.6</v>
      </c>
      <c r="AR21" s="331">
        <f t="shared" si="37"/>
        <v>74.400000000000006</v>
      </c>
      <c r="AS21" s="331">
        <f t="shared" si="37"/>
        <v>112.6</v>
      </c>
      <c r="AT21" s="331">
        <f t="shared" si="37"/>
        <v>113.3</v>
      </c>
      <c r="AU21" s="331">
        <f t="shared" si="37"/>
        <v>99.7</v>
      </c>
    </row>
    <row r="22" spans="1:63" x14ac:dyDescent="0.15">
      <c r="A22" s="329"/>
      <c r="B22" s="330" t="s">
        <v>74</v>
      </c>
      <c r="C22" s="330"/>
      <c r="D22" s="331">
        <f>ROUND(AVERAGE(D93:D104),1)</f>
        <v>98.6</v>
      </c>
      <c r="E22" s="331">
        <f t="shared" ref="E22:AB22" si="38">ROUND(AVERAGE(E93:E104),1)</f>
        <v>98.6</v>
      </c>
      <c r="F22" s="331">
        <f t="shared" si="38"/>
        <v>100.9</v>
      </c>
      <c r="G22" s="331">
        <f t="shared" si="38"/>
        <v>94.2</v>
      </c>
      <c r="H22" s="331">
        <f t="shared" si="38"/>
        <v>96.2</v>
      </c>
      <c r="I22" s="331">
        <f t="shared" si="38"/>
        <v>94.5</v>
      </c>
      <c r="J22" s="331">
        <f t="shared" si="38"/>
        <v>94</v>
      </c>
      <c r="K22" s="331">
        <f t="shared" si="38"/>
        <v>94.7</v>
      </c>
      <c r="L22" s="331">
        <f t="shared" si="38"/>
        <v>94.3</v>
      </c>
      <c r="M22" s="331">
        <f t="shared" si="38"/>
        <v>88.9</v>
      </c>
      <c r="N22" s="331">
        <f t="shared" si="38"/>
        <v>98.7</v>
      </c>
      <c r="O22" s="331">
        <f t="shared" si="38"/>
        <v>103.2</v>
      </c>
      <c r="P22" s="331">
        <f t="shared" si="38"/>
        <v>98.8</v>
      </c>
      <c r="Q22" s="331">
        <f t="shared" si="38"/>
        <v>98</v>
      </c>
      <c r="R22" s="331">
        <f t="shared" si="38"/>
        <v>100.8</v>
      </c>
      <c r="S22" s="331">
        <f t="shared" si="38"/>
        <v>91.6</v>
      </c>
      <c r="T22" s="331">
        <f t="shared" si="38"/>
        <v>96.9</v>
      </c>
      <c r="U22" s="331">
        <f t="shared" si="38"/>
        <v>101.7</v>
      </c>
      <c r="V22" s="331">
        <f t="shared" si="38"/>
        <v>98.5</v>
      </c>
      <c r="W22" s="331">
        <f t="shared" si="38"/>
        <v>100.7</v>
      </c>
      <c r="X22" s="331">
        <f t="shared" si="38"/>
        <v>98.1</v>
      </c>
      <c r="Y22" s="331">
        <f t="shared" si="38"/>
        <v>95.6</v>
      </c>
      <c r="Z22" s="331">
        <f t="shared" si="38"/>
        <v>100.1</v>
      </c>
      <c r="AA22" s="331">
        <f t="shared" si="38"/>
        <v>94.7</v>
      </c>
      <c r="AB22" s="331">
        <f t="shared" si="38"/>
        <v>96.8</v>
      </c>
      <c r="AC22" s="489">
        <f>ROUND(AVERAGE(AC93:AC104),1)</f>
        <v>0</v>
      </c>
      <c r="AD22" s="331">
        <f>ROUND(AVERAGE(AD93:AD104),1)</f>
        <v>101.1</v>
      </c>
      <c r="AE22" s="354">
        <f>ROUND(AVERAGE(AE93:AE104),1)</f>
        <v>85.2</v>
      </c>
      <c r="AF22" s="354">
        <v>0</v>
      </c>
      <c r="AG22" s="354">
        <f>ROUND(AVERAGE(AG93:AG104),1)</f>
        <v>98.6</v>
      </c>
      <c r="AH22" s="329"/>
      <c r="AI22" s="330" t="s">
        <v>74</v>
      </c>
      <c r="AJ22" s="330"/>
      <c r="AK22" s="331">
        <f t="shared" ref="AK22:AU22" si="39">ROUND(AVERAGE(AK93:AK104),1)</f>
        <v>98.6</v>
      </c>
      <c r="AL22" s="331">
        <f t="shared" si="39"/>
        <v>99.1</v>
      </c>
      <c r="AM22" s="331">
        <f t="shared" si="39"/>
        <v>97</v>
      </c>
      <c r="AN22" s="331">
        <f t="shared" si="39"/>
        <v>95.7</v>
      </c>
      <c r="AO22" s="331">
        <f t="shared" si="39"/>
        <v>99.1</v>
      </c>
      <c r="AP22" s="331">
        <f t="shared" si="39"/>
        <v>101.9</v>
      </c>
      <c r="AQ22" s="331">
        <f t="shared" si="39"/>
        <v>105.5</v>
      </c>
      <c r="AR22" s="331">
        <f t="shared" si="39"/>
        <v>100.3</v>
      </c>
      <c r="AS22" s="331">
        <f t="shared" si="39"/>
        <v>98.2</v>
      </c>
      <c r="AT22" s="331">
        <f t="shared" si="39"/>
        <v>98</v>
      </c>
      <c r="AU22" s="331">
        <f t="shared" si="39"/>
        <v>102.6</v>
      </c>
      <c r="AV22" s="331"/>
      <c r="AW22" s="331"/>
      <c r="AX22" s="331"/>
    </row>
    <row r="23" spans="1:63" x14ac:dyDescent="0.15">
      <c r="A23" s="329"/>
      <c r="B23" s="330" t="s">
        <v>75</v>
      </c>
      <c r="C23" s="330"/>
      <c r="D23" s="331">
        <f>ROUND(AVERAGE(D105:D116),1)</f>
        <v>107.6</v>
      </c>
      <c r="E23" s="331">
        <f t="shared" ref="E23:AB23" si="40">ROUND(AVERAGE(E105:E116),1)</f>
        <v>107.6</v>
      </c>
      <c r="F23" s="331">
        <f t="shared" si="40"/>
        <v>113.2</v>
      </c>
      <c r="G23" s="331">
        <f t="shared" si="40"/>
        <v>117.3</v>
      </c>
      <c r="H23" s="331">
        <f t="shared" si="40"/>
        <v>110.3</v>
      </c>
      <c r="I23" s="331">
        <f t="shared" si="40"/>
        <v>113.3</v>
      </c>
      <c r="J23" s="331">
        <f t="shared" si="40"/>
        <v>112</v>
      </c>
      <c r="K23" s="331">
        <f t="shared" si="40"/>
        <v>114.5</v>
      </c>
      <c r="L23" s="331">
        <f t="shared" si="40"/>
        <v>109.9</v>
      </c>
      <c r="M23" s="331">
        <f t="shared" si="40"/>
        <v>74.7</v>
      </c>
      <c r="N23" s="331">
        <f t="shared" si="40"/>
        <v>140.1</v>
      </c>
      <c r="O23" s="331">
        <f t="shared" si="40"/>
        <v>94.5</v>
      </c>
      <c r="P23" s="331">
        <f t="shared" si="40"/>
        <v>98</v>
      </c>
      <c r="Q23" s="331">
        <f t="shared" si="40"/>
        <v>100.8</v>
      </c>
      <c r="R23" s="331">
        <f t="shared" si="40"/>
        <v>111.9</v>
      </c>
      <c r="S23" s="331">
        <f t="shared" si="40"/>
        <v>85.6</v>
      </c>
      <c r="T23" s="331">
        <f t="shared" si="40"/>
        <v>98.3</v>
      </c>
      <c r="U23" s="331">
        <f t="shared" si="40"/>
        <v>111.8</v>
      </c>
      <c r="V23" s="331">
        <f t="shared" si="40"/>
        <v>106.8</v>
      </c>
      <c r="W23" s="331">
        <f t="shared" si="40"/>
        <v>71.5</v>
      </c>
      <c r="X23" s="331">
        <f t="shared" si="40"/>
        <v>98.2</v>
      </c>
      <c r="Y23" s="331">
        <f t="shared" si="40"/>
        <v>99.8</v>
      </c>
      <c r="Z23" s="331">
        <f t="shared" si="40"/>
        <v>123</v>
      </c>
      <c r="AA23" s="331">
        <f t="shared" si="40"/>
        <v>94</v>
      </c>
      <c r="AB23" s="331">
        <f t="shared" si="40"/>
        <v>102.8</v>
      </c>
      <c r="AC23" s="489">
        <f>ROUND(AVERAGE(AC105:AC116),1)</f>
        <v>0</v>
      </c>
      <c r="AD23" s="331">
        <f>ROUND(AVERAGE(AD105:AD116),1)</f>
        <v>77</v>
      </c>
      <c r="AE23" s="354">
        <f>ROUND(AVERAGE(AE105:AE116),1)</f>
        <v>81.5</v>
      </c>
      <c r="AF23" s="354">
        <v>0</v>
      </c>
      <c r="AG23" s="354">
        <f>ROUND(AVERAGE(AG105:AG116),1)</f>
        <v>107.6</v>
      </c>
      <c r="AH23" s="329"/>
      <c r="AI23" s="330" t="s">
        <v>75</v>
      </c>
      <c r="AJ23" s="330"/>
      <c r="AK23" s="331">
        <f t="shared" ref="AK23:AU23" si="41">ROUND(AVERAGE(AK105:AK116),1)</f>
        <v>107.6</v>
      </c>
      <c r="AL23" s="331">
        <f t="shared" si="41"/>
        <v>110.8</v>
      </c>
      <c r="AM23" s="331">
        <f t="shared" si="41"/>
        <v>125.3</v>
      </c>
      <c r="AN23" s="331">
        <f t="shared" si="41"/>
        <v>133.1</v>
      </c>
      <c r="AO23" s="331">
        <f t="shared" si="41"/>
        <v>112.3</v>
      </c>
      <c r="AP23" s="331">
        <f t="shared" si="41"/>
        <v>92.4</v>
      </c>
      <c r="AQ23" s="331">
        <f t="shared" si="41"/>
        <v>111.4</v>
      </c>
      <c r="AR23" s="331">
        <f t="shared" si="41"/>
        <v>84.4</v>
      </c>
      <c r="AS23" s="331">
        <f t="shared" si="41"/>
        <v>105.8</v>
      </c>
      <c r="AT23" s="331">
        <f t="shared" si="41"/>
        <v>105</v>
      </c>
      <c r="AU23" s="331">
        <f t="shared" si="41"/>
        <v>118.5</v>
      </c>
      <c r="AV23" s="331"/>
      <c r="AW23" s="331"/>
      <c r="AX23" s="331"/>
    </row>
    <row r="24" spans="1:63" x14ac:dyDescent="0.15">
      <c r="A24" s="329"/>
      <c r="B24" s="330" t="s">
        <v>76</v>
      </c>
      <c r="C24" s="330"/>
      <c r="D24" s="331">
        <f>ROUND(AVERAGE(D117:D128),1)</f>
        <v>393</v>
      </c>
      <c r="E24" s="331">
        <f t="shared" ref="E24:AE24" si="42">ROUND(AVERAGE(E117:E128),1)</f>
        <v>393</v>
      </c>
      <c r="F24" s="331">
        <f t="shared" si="42"/>
        <v>113.7</v>
      </c>
      <c r="G24" s="331">
        <f t="shared" si="42"/>
        <v>127.4</v>
      </c>
      <c r="H24" s="331">
        <f t="shared" si="42"/>
        <v>759.9</v>
      </c>
      <c r="I24" s="331">
        <f t="shared" si="42"/>
        <v>120.6</v>
      </c>
      <c r="J24" s="331">
        <f t="shared" si="42"/>
        <v>112.3</v>
      </c>
      <c r="K24" s="331">
        <f t="shared" si="42"/>
        <v>131.30000000000001</v>
      </c>
      <c r="L24" s="331">
        <f t="shared" si="42"/>
        <v>84.5</v>
      </c>
      <c r="M24" s="331">
        <f t="shared" si="42"/>
        <v>145.9</v>
      </c>
      <c r="N24" s="331">
        <f t="shared" si="42"/>
        <v>145.6</v>
      </c>
      <c r="O24" s="331">
        <f t="shared" si="42"/>
        <v>102.6</v>
      </c>
      <c r="P24" s="331">
        <f t="shared" si="42"/>
        <v>86.7</v>
      </c>
      <c r="Q24" s="331">
        <f t="shared" si="42"/>
        <v>110.8</v>
      </c>
      <c r="R24" s="331">
        <f t="shared" si="42"/>
        <v>1516.4</v>
      </c>
      <c r="S24" s="331">
        <f t="shared" si="42"/>
        <v>86.1</v>
      </c>
      <c r="T24" s="331">
        <f t="shared" si="42"/>
        <v>96.6</v>
      </c>
      <c r="U24" s="331">
        <f t="shared" si="42"/>
        <v>130.30000000000001</v>
      </c>
      <c r="V24" s="331">
        <f t="shared" si="42"/>
        <v>96.2</v>
      </c>
      <c r="W24" s="331">
        <f t="shared" si="42"/>
        <v>69.2</v>
      </c>
      <c r="X24" s="331">
        <f t="shared" si="42"/>
        <v>102.2</v>
      </c>
      <c r="Y24" s="331">
        <f t="shared" si="42"/>
        <v>107.8</v>
      </c>
      <c r="Z24" s="331">
        <f t="shared" si="42"/>
        <v>166.2</v>
      </c>
      <c r="AA24" s="331">
        <f t="shared" si="42"/>
        <v>88.7</v>
      </c>
      <c r="AB24" s="331">
        <f t="shared" si="42"/>
        <v>109.5</v>
      </c>
      <c r="AC24" s="489">
        <f t="shared" si="42"/>
        <v>0</v>
      </c>
      <c r="AD24" s="331">
        <f t="shared" si="42"/>
        <v>48.1</v>
      </c>
      <c r="AE24" s="331">
        <f t="shared" si="42"/>
        <v>282</v>
      </c>
      <c r="AF24" s="331">
        <v>0</v>
      </c>
      <c r="AG24" s="331">
        <f>ROUND(AVERAGE(AG117:AG128),1)</f>
        <v>393</v>
      </c>
      <c r="AH24" s="329"/>
      <c r="AI24" s="330" t="s">
        <v>76</v>
      </c>
      <c r="AJ24" s="330"/>
      <c r="AK24" s="331">
        <f t="shared" ref="AK24:AU24" si="43">ROUND(AVERAGE(AK117:AK128),1)</f>
        <v>393</v>
      </c>
      <c r="AL24" s="331">
        <f t="shared" si="43"/>
        <v>196.3</v>
      </c>
      <c r="AM24" s="331">
        <f t="shared" si="43"/>
        <v>281.10000000000002</v>
      </c>
      <c r="AN24" s="331">
        <f t="shared" si="43"/>
        <v>135.4</v>
      </c>
      <c r="AO24" s="331">
        <f t="shared" si="43"/>
        <v>524.79999999999995</v>
      </c>
      <c r="AP24" s="331">
        <f t="shared" si="43"/>
        <v>88.2</v>
      </c>
      <c r="AQ24" s="331">
        <f t="shared" si="43"/>
        <v>106.6</v>
      </c>
      <c r="AR24" s="331">
        <f t="shared" si="43"/>
        <v>80.5</v>
      </c>
      <c r="AS24" s="331">
        <f t="shared" si="43"/>
        <v>505.7</v>
      </c>
      <c r="AT24" s="331">
        <f t="shared" si="43"/>
        <v>526.29999999999995</v>
      </c>
      <c r="AU24" s="331">
        <f t="shared" si="43"/>
        <v>158.80000000000001</v>
      </c>
      <c r="AV24" s="331"/>
      <c r="AW24" s="331"/>
      <c r="AX24" s="331"/>
    </row>
    <row r="25" spans="1:63" x14ac:dyDescent="0.15">
      <c r="A25" s="329"/>
      <c r="B25" s="330" t="s">
        <v>77</v>
      </c>
      <c r="C25" s="330"/>
      <c r="D25" s="331">
        <f>ROUND(AVERAGE(D129:D140),1)</f>
        <v>129.9</v>
      </c>
      <c r="E25" s="331">
        <f t="shared" ref="E25:AE25" si="44">ROUND(AVERAGE(E129:E140),1)</f>
        <v>129.80000000000001</v>
      </c>
      <c r="F25" s="331">
        <f t="shared" si="44"/>
        <v>104.5</v>
      </c>
      <c r="G25" s="331">
        <f t="shared" si="44"/>
        <v>155.30000000000001</v>
      </c>
      <c r="H25" s="331">
        <f t="shared" si="44"/>
        <v>534.5</v>
      </c>
      <c r="I25" s="331">
        <f t="shared" si="44"/>
        <v>111.3</v>
      </c>
      <c r="J25" s="331">
        <f t="shared" si="44"/>
        <v>107.7</v>
      </c>
      <c r="K25" s="331">
        <f t="shared" si="44"/>
        <v>97.5</v>
      </c>
      <c r="L25" s="331">
        <f t="shared" si="44"/>
        <v>183.8</v>
      </c>
      <c r="M25" s="331">
        <f t="shared" si="44"/>
        <v>185.8</v>
      </c>
      <c r="N25" s="331">
        <f t="shared" si="44"/>
        <v>113.1</v>
      </c>
      <c r="O25" s="331">
        <f t="shared" si="44"/>
        <v>82.9</v>
      </c>
      <c r="P25" s="331">
        <f t="shared" si="44"/>
        <v>108.4</v>
      </c>
      <c r="Q25" s="331">
        <f t="shared" si="44"/>
        <v>106.7</v>
      </c>
      <c r="R25" s="331">
        <f t="shared" si="44"/>
        <v>117</v>
      </c>
      <c r="S25" s="331">
        <f t="shared" si="44"/>
        <v>89.5</v>
      </c>
      <c r="T25" s="331">
        <f t="shared" si="44"/>
        <v>90.2</v>
      </c>
      <c r="U25" s="331">
        <f t="shared" si="44"/>
        <v>114.8</v>
      </c>
      <c r="V25" s="331">
        <f t="shared" si="44"/>
        <v>102.9</v>
      </c>
      <c r="W25" s="331">
        <f t="shared" si="44"/>
        <v>69.3</v>
      </c>
      <c r="X25" s="331">
        <f t="shared" si="44"/>
        <v>108.2</v>
      </c>
      <c r="Y25" s="331">
        <f t="shared" si="44"/>
        <v>87.9</v>
      </c>
      <c r="Z25" s="331">
        <f t="shared" si="44"/>
        <v>233.1</v>
      </c>
      <c r="AA25" s="331">
        <f t="shared" si="44"/>
        <v>94.7</v>
      </c>
      <c r="AB25" s="331">
        <f t="shared" si="44"/>
        <v>115.8</v>
      </c>
      <c r="AC25" s="489">
        <f t="shared" si="44"/>
        <v>0</v>
      </c>
      <c r="AD25" s="331">
        <f t="shared" si="44"/>
        <v>42</v>
      </c>
      <c r="AE25" s="331">
        <f t="shared" si="44"/>
        <v>462.4</v>
      </c>
      <c r="AF25" s="331">
        <v>0</v>
      </c>
      <c r="AG25" s="331">
        <f>ROUND(AVERAGE(AG129:AG140),1)</f>
        <v>129.9</v>
      </c>
      <c r="AH25" s="329"/>
      <c r="AI25" s="330" t="s">
        <v>77</v>
      </c>
      <c r="AJ25" s="330"/>
      <c r="AK25" s="331">
        <f t="shared" ref="AK25:AU25" si="45">ROUND(AVERAGE(AK129:AK140),1)</f>
        <v>129.9</v>
      </c>
      <c r="AL25" s="331">
        <f t="shared" si="45"/>
        <v>156.5</v>
      </c>
      <c r="AM25" s="331">
        <f t="shared" si="45"/>
        <v>215.7</v>
      </c>
      <c r="AN25" s="331">
        <f t="shared" si="45"/>
        <v>118.3</v>
      </c>
      <c r="AO25" s="331">
        <f t="shared" si="45"/>
        <v>378.4</v>
      </c>
      <c r="AP25" s="331">
        <f t="shared" si="45"/>
        <v>81.099999999999994</v>
      </c>
      <c r="AQ25" s="331">
        <f t="shared" si="45"/>
        <v>88.8</v>
      </c>
      <c r="AR25" s="331">
        <f t="shared" si="45"/>
        <v>77.900000000000006</v>
      </c>
      <c r="AS25" s="331">
        <f t="shared" si="45"/>
        <v>114.6</v>
      </c>
      <c r="AT25" s="331">
        <f t="shared" si="45"/>
        <v>113.1</v>
      </c>
      <c r="AU25" s="331">
        <f t="shared" si="45"/>
        <v>139.4</v>
      </c>
      <c r="AV25" s="331"/>
      <c r="AW25" s="331"/>
      <c r="AX25" s="331"/>
    </row>
    <row r="26" spans="1:63" x14ac:dyDescent="0.15">
      <c r="A26" s="329"/>
      <c r="B26" s="330" t="s">
        <v>78</v>
      </c>
      <c r="C26" s="330"/>
      <c r="D26" s="331">
        <f>ROUND(AVERAGE(D141:D151),1)</f>
        <v>115.4</v>
      </c>
      <c r="E26" s="331">
        <f t="shared" ref="E26:AE26" si="46">ROUND(AVERAGE(E141:E151),1)</f>
        <v>115.3</v>
      </c>
      <c r="F26" s="331">
        <f t="shared" si="46"/>
        <v>109.4</v>
      </c>
      <c r="G26" s="331">
        <f t="shared" si="46"/>
        <v>168.4</v>
      </c>
      <c r="H26" s="331">
        <f t="shared" si="46"/>
        <v>183.4</v>
      </c>
      <c r="I26" s="331">
        <f t="shared" si="46"/>
        <v>94.6</v>
      </c>
      <c r="J26" s="331">
        <f t="shared" si="46"/>
        <v>148.6</v>
      </c>
      <c r="K26" s="331">
        <f t="shared" si="46"/>
        <v>74.5</v>
      </c>
      <c r="L26" s="331">
        <f t="shared" si="46"/>
        <v>90.6</v>
      </c>
      <c r="M26" s="331">
        <f t="shared" si="46"/>
        <v>179.5</v>
      </c>
      <c r="N26" s="331">
        <f t="shared" si="46"/>
        <v>99.5</v>
      </c>
      <c r="O26" s="331">
        <f t="shared" si="46"/>
        <v>88.4</v>
      </c>
      <c r="P26" s="331">
        <f t="shared" si="46"/>
        <v>117.5</v>
      </c>
      <c r="Q26" s="331">
        <f t="shared" si="46"/>
        <v>114.8</v>
      </c>
      <c r="R26" s="331">
        <f t="shared" si="46"/>
        <v>130.5</v>
      </c>
      <c r="S26" s="331">
        <f t="shared" si="46"/>
        <v>94</v>
      </c>
      <c r="T26" s="331">
        <f t="shared" si="46"/>
        <v>105.1</v>
      </c>
      <c r="U26" s="331">
        <f t="shared" si="46"/>
        <v>118.4</v>
      </c>
      <c r="V26" s="331">
        <f t="shared" si="46"/>
        <v>104.5</v>
      </c>
      <c r="W26" s="331">
        <f t="shared" si="46"/>
        <v>73</v>
      </c>
      <c r="X26" s="331">
        <f t="shared" si="46"/>
        <v>137.5</v>
      </c>
      <c r="Y26" s="331">
        <f t="shared" si="46"/>
        <v>106.2</v>
      </c>
      <c r="Z26" s="331">
        <f t="shared" si="46"/>
        <v>310</v>
      </c>
      <c r="AA26" s="331">
        <f t="shared" si="46"/>
        <v>97.4</v>
      </c>
      <c r="AB26" s="331">
        <f t="shared" si="46"/>
        <v>172.7</v>
      </c>
      <c r="AC26" s="489">
        <f t="shared" si="46"/>
        <v>0</v>
      </c>
      <c r="AD26" s="331">
        <f t="shared" si="46"/>
        <v>47.2</v>
      </c>
      <c r="AE26" s="331">
        <f t="shared" si="46"/>
        <v>483.8</v>
      </c>
      <c r="AF26" s="331">
        <v>0</v>
      </c>
      <c r="AG26" s="331">
        <f>ROUND(AVERAGE(AG141:AG151),1)</f>
        <v>115.4</v>
      </c>
      <c r="AH26" s="329"/>
      <c r="AI26" s="330" t="s">
        <v>78</v>
      </c>
      <c r="AJ26" s="330"/>
      <c r="AK26" s="331">
        <f>ROUND(AVERAGE(AK141:AK151),1)</f>
        <v>115.4</v>
      </c>
      <c r="AL26" s="331">
        <f t="shared" ref="AL26:AU26" si="47">ROUND(AVERAGE(AL141:AL151),1)</f>
        <v>108.4</v>
      </c>
      <c r="AM26" s="331">
        <f t="shared" si="47"/>
        <v>124.7</v>
      </c>
      <c r="AN26" s="331">
        <f t="shared" si="47"/>
        <v>91.5</v>
      </c>
      <c r="AO26" s="331">
        <f t="shared" si="47"/>
        <v>180.3</v>
      </c>
      <c r="AP26" s="331">
        <f t="shared" si="47"/>
        <v>87.6</v>
      </c>
      <c r="AQ26" s="331">
        <f t="shared" si="47"/>
        <v>90.1</v>
      </c>
      <c r="AR26" s="331">
        <f t="shared" si="47"/>
        <v>86.5</v>
      </c>
      <c r="AS26" s="331">
        <f t="shared" si="47"/>
        <v>119.4</v>
      </c>
      <c r="AT26" s="331">
        <f t="shared" si="47"/>
        <v>116.7</v>
      </c>
      <c r="AU26" s="331">
        <f t="shared" si="47"/>
        <v>166.3</v>
      </c>
      <c r="AV26" s="331"/>
      <c r="AW26" s="331"/>
      <c r="AX26" s="331"/>
      <c r="AY26" s="331"/>
      <c r="AZ26" s="331"/>
      <c r="BA26" s="331"/>
      <c r="BB26" s="331"/>
      <c r="BC26" s="331"/>
      <c r="BD26" s="331"/>
      <c r="BE26" s="331"/>
      <c r="BF26" s="331"/>
      <c r="BG26" s="331"/>
      <c r="BH26" s="331"/>
      <c r="BI26" s="331"/>
      <c r="BJ26" s="331"/>
      <c r="BK26" s="331"/>
    </row>
    <row r="27" spans="1:63" x14ac:dyDescent="0.15">
      <c r="A27" s="329"/>
      <c r="B27" s="330" t="s">
        <v>79</v>
      </c>
      <c r="C27" s="330"/>
      <c r="D27" s="331">
        <f>ROUND(AVERAGE(D152:D163),1)</f>
        <v>115.6</v>
      </c>
      <c r="E27" s="331">
        <f t="shared" ref="E27:AG27" si="48">ROUND(AVERAGE(E152:E163),1)</f>
        <v>115.5</v>
      </c>
      <c r="F27" s="331">
        <f t="shared" si="48"/>
        <v>118.6</v>
      </c>
      <c r="G27" s="331">
        <f t="shared" si="48"/>
        <v>184.7</v>
      </c>
      <c r="H27" s="331">
        <f t="shared" si="48"/>
        <v>179.9</v>
      </c>
      <c r="I27" s="331">
        <f t="shared" si="48"/>
        <v>91.8</v>
      </c>
      <c r="J27" s="331">
        <f t="shared" si="48"/>
        <v>106.6</v>
      </c>
      <c r="K27" s="331">
        <f t="shared" si="48"/>
        <v>84.4</v>
      </c>
      <c r="L27" s="331">
        <f t="shared" si="48"/>
        <v>99.3</v>
      </c>
      <c r="M27" s="331">
        <f t="shared" si="48"/>
        <v>168.4</v>
      </c>
      <c r="N27" s="331">
        <f t="shared" si="48"/>
        <v>106.8</v>
      </c>
      <c r="O27" s="331">
        <f t="shared" si="48"/>
        <v>87.9</v>
      </c>
      <c r="P27" s="331">
        <f t="shared" si="48"/>
        <v>111.2</v>
      </c>
      <c r="Q27" s="331">
        <f t="shared" si="48"/>
        <v>116.3</v>
      </c>
      <c r="R27" s="331">
        <f t="shared" si="48"/>
        <v>119.6</v>
      </c>
      <c r="S27" s="331">
        <f t="shared" si="48"/>
        <v>110.9</v>
      </c>
      <c r="T27" s="331">
        <f t="shared" si="48"/>
        <v>104.5</v>
      </c>
      <c r="U27" s="331">
        <f t="shared" si="48"/>
        <v>125.7</v>
      </c>
      <c r="V27" s="331">
        <f t="shared" si="48"/>
        <v>130.19999999999999</v>
      </c>
      <c r="W27" s="331">
        <f t="shared" si="48"/>
        <v>72.599999999999994</v>
      </c>
      <c r="X27" s="331">
        <f t="shared" si="48"/>
        <v>132.4</v>
      </c>
      <c r="Y27" s="331">
        <f t="shared" si="48"/>
        <v>115.7</v>
      </c>
      <c r="Z27" s="331">
        <f t="shared" si="48"/>
        <v>269.2</v>
      </c>
      <c r="AA27" s="331">
        <f t="shared" si="48"/>
        <v>99.8</v>
      </c>
      <c r="AB27" s="331">
        <f t="shared" si="48"/>
        <v>164.1</v>
      </c>
      <c r="AC27" s="489">
        <f t="shared" si="48"/>
        <v>0</v>
      </c>
      <c r="AD27" s="331">
        <f t="shared" si="48"/>
        <v>49.3</v>
      </c>
      <c r="AE27" s="331">
        <f t="shared" si="48"/>
        <v>545.70000000000005</v>
      </c>
      <c r="AF27" s="331">
        <v>0</v>
      </c>
      <c r="AG27" s="331">
        <f t="shared" si="48"/>
        <v>115.6</v>
      </c>
      <c r="AH27" s="329"/>
      <c r="AI27" s="330" t="s">
        <v>79</v>
      </c>
      <c r="AJ27" s="330"/>
      <c r="AK27" s="331">
        <f t="shared" ref="AK27:AU27" si="49">ROUND(AVERAGE(AK152:AK163),1)</f>
        <v>115.6</v>
      </c>
      <c r="AL27" s="331">
        <f t="shared" si="49"/>
        <v>109.1</v>
      </c>
      <c r="AM27" s="331">
        <f t="shared" si="49"/>
        <v>128</v>
      </c>
      <c r="AN27" s="331">
        <f t="shared" si="49"/>
        <v>100.3</v>
      </c>
      <c r="AO27" s="331">
        <f t="shared" si="49"/>
        <v>174.2</v>
      </c>
      <c r="AP27" s="331">
        <f t="shared" si="49"/>
        <v>85.1</v>
      </c>
      <c r="AQ27" s="331">
        <f t="shared" si="49"/>
        <v>78.400000000000006</v>
      </c>
      <c r="AR27" s="331">
        <f t="shared" si="49"/>
        <v>87.9</v>
      </c>
      <c r="AS27" s="331">
        <f t="shared" si="49"/>
        <v>119.3</v>
      </c>
      <c r="AT27" s="331">
        <f t="shared" si="49"/>
        <v>116.3</v>
      </c>
      <c r="AU27" s="331">
        <f t="shared" si="49"/>
        <v>170.7</v>
      </c>
      <c r="AV27" s="331"/>
      <c r="AW27" s="331"/>
      <c r="AX27" s="331"/>
      <c r="AY27" s="331"/>
      <c r="AZ27" s="331"/>
      <c r="BA27" s="331"/>
      <c r="BB27" s="331"/>
      <c r="BC27" s="331"/>
      <c r="BD27" s="331"/>
      <c r="BE27" s="331"/>
      <c r="BF27" s="331"/>
      <c r="BG27" s="331"/>
      <c r="BH27" s="331"/>
      <c r="BI27" s="331"/>
      <c r="BJ27" s="331"/>
      <c r="BK27" s="331"/>
    </row>
    <row r="28" spans="1:63" x14ac:dyDescent="0.15">
      <c r="A28" s="329"/>
      <c r="B28" s="330" t="s">
        <v>80</v>
      </c>
      <c r="C28" s="330"/>
      <c r="D28" s="331">
        <f t="shared" ref="D28:AE28" si="50">ROUND(AVERAGE(D164:D175),1)</f>
        <v>117</v>
      </c>
      <c r="E28" s="331">
        <f t="shared" si="50"/>
        <v>116.8</v>
      </c>
      <c r="F28" s="331">
        <f t="shared" si="50"/>
        <v>123.3</v>
      </c>
      <c r="G28" s="331">
        <f t="shared" si="50"/>
        <v>126.2</v>
      </c>
      <c r="H28" s="331">
        <f t="shared" si="50"/>
        <v>124.2</v>
      </c>
      <c r="I28" s="331">
        <f t="shared" si="50"/>
        <v>111.6</v>
      </c>
      <c r="J28" s="331">
        <f t="shared" si="50"/>
        <v>103.5</v>
      </c>
      <c r="K28" s="331">
        <f t="shared" si="50"/>
        <v>105.9</v>
      </c>
      <c r="L28" s="331">
        <f t="shared" si="50"/>
        <v>153.6</v>
      </c>
      <c r="M28" s="331">
        <f t="shared" si="50"/>
        <v>155.5</v>
      </c>
      <c r="N28" s="331">
        <f t="shared" si="50"/>
        <v>124.6</v>
      </c>
      <c r="O28" s="331">
        <f t="shared" si="50"/>
        <v>128.5</v>
      </c>
      <c r="P28" s="331">
        <f t="shared" si="50"/>
        <v>103.1</v>
      </c>
      <c r="Q28" s="331">
        <f t="shared" si="50"/>
        <v>123.2</v>
      </c>
      <c r="R28" s="331">
        <f t="shared" si="50"/>
        <v>118.6</v>
      </c>
      <c r="S28" s="331">
        <f t="shared" si="50"/>
        <v>197.1</v>
      </c>
      <c r="T28" s="331">
        <f t="shared" si="50"/>
        <v>97.4</v>
      </c>
      <c r="U28" s="331">
        <f t="shared" si="50"/>
        <v>120.7</v>
      </c>
      <c r="V28" s="331">
        <f t="shared" si="50"/>
        <v>113.8</v>
      </c>
      <c r="W28" s="331">
        <f t="shared" si="50"/>
        <v>74.3</v>
      </c>
      <c r="X28" s="331">
        <f t="shared" si="50"/>
        <v>133.4</v>
      </c>
      <c r="Y28" s="331">
        <f t="shared" si="50"/>
        <v>113.7</v>
      </c>
      <c r="Z28" s="331">
        <f t="shared" si="50"/>
        <v>312.8</v>
      </c>
      <c r="AA28" s="331">
        <f t="shared" si="50"/>
        <v>91.1</v>
      </c>
      <c r="AB28" s="331">
        <f t="shared" si="50"/>
        <v>155.69999999999999</v>
      </c>
      <c r="AC28" s="489">
        <f t="shared" si="50"/>
        <v>0</v>
      </c>
      <c r="AD28" s="331">
        <f t="shared" si="50"/>
        <v>27.8</v>
      </c>
      <c r="AE28" s="331">
        <f t="shared" si="50"/>
        <v>691.7</v>
      </c>
      <c r="AF28" s="331">
        <v>0</v>
      </c>
      <c r="AG28" s="331">
        <f>ROUND(AVERAGE(AG164:AG175),1)</f>
        <v>117</v>
      </c>
      <c r="AH28" s="329"/>
      <c r="AI28" s="330" t="s">
        <v>80</v>
      </c>
      <c r="AJ28" s="330"/>
      <c r="AK28" s="331">
        <f>ROUND(AVERAGE(AK164:AK175),1)</f>
        <v>117</v>
      </c>
      <c r="AL28" s="331">
        <f t="shared" ref="AL28:AU28" si="51">ROUND(AVERAGE(AL164:AL175),1)</f>
        <v>115.7</v>
      </c>
      <c r="AM28" s="331">
        <f t="shared" si="51"/>
        <v>138.9</v>
      </c>
      <c r="AN28" s="331">
        <f t="shared" si="51"/>
        <v>137.19999999999999</v>
      </c>
      <c r="AO28" s="331">
        <f t="shared" si="51"/>
        <v>141.69999999999999</v>
      </c>
      <c r="AP28" s="331">
        <f t="shared" si="51"/>
        <v>86.1</v>
      </c>
      <c r="AQ28" s="331">
        <f t="shared" si="51"/>
        <v>84.3</v>
      </c>
      <c r="AR28" s="331">
        <f t="shared" si="51"/>
        <v>86.9</v>
      </c>
      <c r="AS28" s="331">
        <f t="shared" si="51"/>
        <v>117.7</v>
      </c>
      <c r="AT28" s="331">
        <f t="shared" si="51"/>
        <v>116.2</v>
      </c>
      <c r="AU28" s="331">
        <f t="shared" si="51"/>
        <v>142.5</v>
      </c>
      <c r="AV28" s="331"/>
      <c r="AW28" s="331"/>
      <c r="AX28" s="331"/>
      <c r="AY28" s="331"/>
      <c r="AZ28" s="331"/>
      <c r="BA28" s="331"/>
      <c r="BB28" s="331"/>
      <c r="BC28" s="331"/>
      <c r="BD28" s="331"/>
      <c r="BE28" s="331"/>
      <c r="BF28" s="331"/>
      <c r="BG28" s="331"/>
      <c r="BH28" s="331"/>
      <c r="BI28" s="331"/>
      <c r="BJ28" s="331"/>
      <c r="BK28" s="331"/>
    </row>
    <row r="29" spans="1:63" x14ac:dyDescent="0.15">
      <c r="A29" s="335"/>
      <c r="B29" s="336" t="s">
        <v>81</v>
      </c>
      <c r="C29" s="336"/>
      <c r="D29" s="337">
        <f t="shared" ref="D29:Q29" si="52">ROUND(AVERAGE(D176:D187),1)</f>
        <v>120.9</v>
      </c>
      <c r="E29" s="337">
        <f t="shared" si="52"/>
        <v>120.8</v>
      </c>
      <c r="F29" s="337">
        <f t="shared" si="52"/>
        <v>118.1</v>
      </c>
      <c r="G29" s="337">
        <f t="shared" si="52"/>
        <v>259.8</v>
      </c>
      <c r="H29" s="337">
        <f t="shared" si="52"/>
        <v>141.80000000000001</v>
      </c>
      <c r="I29" s="337">
        <f t="shared" si="52"/>
        <v>101</v>
      </c>
      <c r="J29" s="337">
        <f t="shared" si="52"/>
        <v>85.2</v>
      </c>
      <c r="K29" s="337">
        <f t="shared" si="52"/>
        <v>101</v>
      </c>
      <c r="L29" s="337">
        <f t="shared" si="52"/>
        <v>129.9</v>
      </c>
      <c r="M29" s="337">
        <f t="shared" si="52"/>
        <v>150.30000000000001</v>
      </c>
      <c r="N29" s="337">
        <f t="shared" si="52"/>
        <v>123.1</v>
      </c>
      <c r="O29" s="337">
        <f t="shared" si="52"/>
        <v>134.5</v>
      </c>
      <c r="P29" s="337">
        <f t="shared" si="52"/>
        <v>118.5</v>
      </c>
      <c r="Q29" s="337">
        <f t="shared" si="52"/>
        <v>120.3</v>
      </c>
      <c r="R29" s="337">
        <f>ROUND(AVERAGE(R176:R187),1)</f>
        <v>122.8</v>
      </c>
      <c r="S29" s="337">
        <f t="shared" ref="S29:AG29" si="53">ROUND(AVERAGE(S176:S187),1)</f>
        <v>173</v>
      </c>
      <c r="T29" s="337">
        <f t="shared" si="53"/>
        <v>105.9</v>
      </c>
      <c r="U29" s="337">
        <f t="shared" si="53"/>
        <v>123.2</v>
      </c>
      <c r="V29" s="337">
        <f t="shared" si="53"/>
        <v>112.2</v>
      </c>
      <c r="W29" s="337">
        <f t="shared" si="53"/>
        <v>74.7</v>
      </c>
      <c r="X29" s="337">
        <f t="shared" si="53"/>
        <v>131.69999999999999</v>
      </c>
      <c r="Y29" s="337">
        <f t="shared" si="53"/>
        <v>116.9</v>
      </c>
      <c r="Z29" s="337">
        <f t="shared" si="53"/>
        <v>291.60000000000002</v>
      </c>
      <c r="AA29" s="337">
        <f t="shared" si="53"/>
        <v>90.1</v>
      </c>
      <c r="AB29" s="337">
        <f t="shared" si="53"/>
        <v>166.4</v>
      </c>
      <c r="AC29" s="337">
        <f t="shared" si="53"/>
        <v>0</v>
      </c>
      <c r="AD29" s="337">
        <f t="shared" si="53"/>
        <v>30</v>
      </c>
      <c r="AE29" s="337">
        <f t="shared" si="53"/>
        <v>605.20000000000005</v>
      </c>
      <c r="AF29" s="337">
        <v>0</v>
      </c>
      <c r="AG29" s="337">
        <f t="shared" si="53"/>
        <v>120.9</v>
      </c>
      <c r="AH29" s="329"/>
      <c r="AI29" s="336" t="s">
        <v>81</v>
      </c>
      <c r="AJ29" s="336"/>
      <c r="AK29" s="337">
        <f t="shared" ref="AK29:AU29" si="54">ROUND(AVERAGE(AK176:AK187),1)</f>
        <v>120.9</v>
      </c>
      <c r="AL29" s="337">
        <f t="shared" si="54"/>
        <v>116</v>
      </c>
      <c r="AM29" s="337">
        <f t="shared" si="54"/>
        <v>139.1</v>
      </c>
      <c r="AN29" s="337">
        <f t="shared" si="54"/>
        <v>128.6</v>
      </c>
      <c r="AO29" s="337">
        <f t="shared" si="54"/>
        <v>156.80000000000001</v>
      </c>
      <c r="AP29" s="337">
        <f t="shared" si="54"/>
        <v>86.6</v>
      </c>
      <c r="AQ29" s="337">
        <f t="shared" si="54"/>
        <v>90.5</v>
      </c>
      <c r="AR29" s="337">
        <f t="shared" si="54"/>
        <v>84.9</v>
      </c>
      <c r="AS29" s="337">
        <f t="shared" si="54"/>
        <v>123.7</v>
      </c>
      <c r="AT29" s="337">
        <f t="shared" si="54"/>
        <v>122.8</v>
      </c>
      <c r="AU29" s="337">
        <f t="shared" si="54"/>
        <v>140.1</v>
      </c>
      <c r="AV29" s="331"/>
      <c r="AW29" s="331"/>
      <c r="AX29" s="331"/>
      <c r="AY29" s="331"/>
      <c r="AZ29" s="331"/>
      <c r="BA29" s="331"/>
      <c r="BB29" s="331"/>
      <c r="BC29" s="331"/>
      <c r="BD29" s="331"/>
      <c r="BE29" s="331"/>
      <c r="BF29" s="331"/>
      <c r="BG29" s="331"/>
      <c r="BH29" s="331"/>
      <c r="BI29" s="331"/>
      <c r="BJ29" s="331"/>
      <c r="BK29" s="331"/>
    </row>
    <row r="30" spans="1:63" x14ac:dyDescent="0.15">
      <c r="A30" s="329" t="s">
        <v>82</v>
      </c>
      <c r="B30" s="330" t="s">
        <v>83</v>
      </c>
      <c r="C30" s="329" t="s">
        <v>84</v>
      </c>
      <c r="D30" s="475">
        <v>109.2</v>
      </c>
      <c r="E30" s="475">
        <v>109.2</v>
      </c>
      <c r="F30" s="475">
        <v>104.3</v>
      </c>
      <c r="G30" s="475">
        <v>93.6</v>
      </c>
      <c r="H30" s="475">
        <v>83.5</v>
      </c>
      <c r="I30" s="475">
        <v>115</v>
      </c>
      <c r="J30" s="475">
        <v>209.3</v>
      </c>
      <c r="K30" s="475">
        <v>95</v>
      </c>
      <c r="L30" s="475">
        <v>36.1</v>
      </c>
      <c r="M30" s="475">
        <v>36.799999999999997</v>
      </c>
      <c r="N30" s="475">
        <v>59.2</v>
      </c>
      <c r="O30" s="475">
        <v>144.30000000000001</v>
      </c>
      <c r="P30" s="475">
        <v>92.8</v>
      </c>
      <c r="Q30" s="475">
        <v>106.6</v>
      </c>
      <c r="R30" s="475">
        <v>114.2</v>
      </c>
      <c r="S30" s="475">
        <v>140.80000000000001</v>
      </c>
      <c r="T30" s="475">
        <v>84.9</v>
      </c>
      <c r="U30" s="475">
        <v>213.8</v>
      </c>
      <c r="V30" s="475">
        <v>286.89999999999998</v>
      </c>
      <c r="W30" s="475">
        <v>47.6</v>
      </c>
      <c r="X30" s="475">
        <v>167.5</v>
      </c>
      <c r="Y30" s="475">
        <v>249.8</v>
      </c>
      <c r="Z30" s="475">
        <v>250.8</v>
      </c>
      <c r="AA30" s="475">
        <v>12.9</v>
      </c>
      <c r="AB30" s="475">
        <v>83.7</v>
      </c>
      <c r="AC30" s="490">
        <v>0</v>
      </c>
      <c r="AD30" s="475">
        <v>64.5</v>
      </c>
      <c r="AE30" s="455">
        <v>63.6</v>
      </c>
      <c r="AF30" s="455">
        <v>0</v>
      </c>
      <c r="AG30" s="455">
        <v>109.2</v>
      </c>
      <c r="AH30" s="329" t="s">
        <v>82</v>
      </c>
      <c r="AI30" s="330" t="s">
        <v>83</v>
      </c>
      <c r="AJ30" s="329" t="s">
        <v>84</v>
      </c>
      <c r="AK30" s="455">
        <v>109.2</v>
      </c>
      <c r="AL30" s="455">
        <v>111.2</v>
      </c>
      <c r="AM30" s="455">
        <v>78.7</v>
      </c>
      <c r="AN30" s="455">
        <v>78.5</v>
      </c>
      <c r="AO30" s="455">
        <v>78.900000000000006</v>
      </c>
      <c r="AP30" s="455">
        <v>152.80000000000001</v>
      </c>
      <c r="AQ30" s="455">
        <v>138.80000000000001</v>
      </c>
      <c r="AR30" s="455">
        <v>158.6</v>
      </c>
      <c r="AS30" s="455">
        <v>108</v>
      </c>
      <c r="AT30" s="455">
        <v>107.1</v>
      </c>
      <c r="AU30" s="455">
        <v>124.4</v>
      </c>
    </row>
    <row r="31" spans="1:63" x14ac:dyDescent="0.15">
      <c r="A31" s="329" t="s">
        <v>85</v>
      </c>
      <c r="B31" s="330"/>
      <c r="C31" s="329" t="s">
        <v>86</v>
      </c>
      <c r="D31" s="475">
        <v>106.2</v>
      </c>
      <c r="E31" s="475">
        <v>106.2</v>
      </c>
      <c r="F31" s="475">
        <v>110.3</v>
      </c>
      <c r="G31" s="475">
        <v>90.7</v>
      </c>
      <c r="H31" s="475">
        <v>81.099999999999994</v>
      </c>
      <c r="I31" s="475">
        <v>109.4</v>
      </c>
      <c r="J31" s="475">
        <v>204</v>
      </c>
      <c r="K31" s="475">
        <v>89.4</v>
      </c>
      <c r="L31" s="475">
        <v>30.3</v>
      </c>
      <c r="M31" s="475">
        <v>70.599999999999994</v>
      </c>
      <c r="N31" s="475">
        <v>47.9</v>
      </c>
      <c r="O31" s="475">
        <v>119.6</v>
      </c>
      <c r="P31" s="475">
        <v>124.4</v>
      </c>
      <c r="Q31" s="475">
        <v>97.7</v>
      </c>
      <c r="R31" s="475">
        <v>109.6</v>
      </c>
      <c r="S31" s="475">
        <v>129.9</v>
      </c>
      <c r="T31" s="475">
        <v>90.5</v>
      </c>
      <c r="U31" s="475">
        <v>230.3</v>
      </c>
      <c r="V31" s="475">
        <v>239.6</v>
      </c>
      <c r="W31" s="475">
        <v>47.6</v>
      </c>
      <c r="X31" s="475">
        <v>107.9</v>
      </c>
      <c r="Y31" s="475">
        <v>165.9</v>
      </c>
      <c r="Z31" s="475">
        <v>109.3</v>
      </c>
      <c r="AA31" s="475">
        <v>6.8</v>
      </c>
      <c r="AB31" s="475">
        <v>83.7</v>
      </c>
      <c r="AC31" s="490">
        <v>0</v>
      </c>
      <c r="AD31" s="475">
        <v>64.5</v>
      </c>
      <c r="AE31" s="455">
        <v>63.6</v>
      </c>
      <c r="AF31" s="455">
        <v>0</v>
      </c>
      <c r="AG31" s="455">
        <v>106.2</v>
      </c>
      <c r="AH31" s="329" t="s">
        <v>85</v>
      </c>
      <c r="AI31" s="330"/>
      <c r="AJ31" s="329" t="s">
        <v>86</v>
      </c>
      <c r="AK31" s="455">
        <v>106.2</v>
      </c>
      <c r="AL31" s="455">
        <v>102.5</v>
      </c>
      <c r="AM31" s="455">
        <v>75.7</v>
      </c>
      <c r="AN31" s="455">
        <v>74.7</v>
      </c>
      <c r="AO31" s="455">
        <v>77.5</v>
      </c>
      <c r="AP31" s="455">
        <v>136.6</v>
      </c>
      <c r="AQ31" s="455">
        <v>107.9</v>
      </c>
      <c r="AR31" s="455">
        <v>148.69999999999999</v>
      </c>
      <c r="AS31" s="455">
        <v>108.3</v>
      </c>
      <c r="AT31" s="455">
        <v>109.7</v>
      </c>
      <c r="AU31" s="455">
        <v>84.1</v>
      </c>
    </row>
    <row r="32" spans="1:63" x14ac:dyDescent="0.15">
      <c r="A32" s="329" t="s">
        <v>87</v>
      </c>
      <c r="B32" s="330"/>
      <c r="C32" s="329" t="s">
        <v>88</v>
      </c>
      <c r="D32" s="475">
        <v>88.3</v>
      </c>
      <c r="E32" s="475">
        <v>88.3</v>
      </c>
      <c r="F32" s="475">
        <v>93.9</v>
      </c>
      <c r="G32" s="475">
        <v>80.099999999999994</v>
      </c>
      <c r="H32" s="475">
        <v>65.599999999999994</v>
      </c>
      <c r="I32" s="475">
        <v>84.2</v>
      </c>
      <c r="J32" s="475">
        <v>210.6</v>
      </c>
      <c r="K32" s="475">
        <v>46.6</v>
      </c>
      <c r="L32" s="475">
        <v>30.1</v>
      </c>
      <c r="M32" s="475">
        <v>35.4</v>
      </c>
      <c r="N32" s="475">
        <v>33.700000000000003</v>
      </c>
      <c r="O32" s="475">
        <v>58.9</v>
      </c>
      <c r="P32" s="475">
        <v>65</v>
      </c>
      <c r="Q32" s="475">
        <v>85.7</v>
      </c>
      <c r="R32" s="475">
        <v>94.5</v>
      </c>
      <c r="S32" s="475">
        <v>102.9</v>
      </c>
      <c r="T32" s="475">
        <v>92.3</v>
      </c>
      <c r="U32" s="475">
        <v>197.4</v>
      </c>
      <c r="V32" s="475">
        <v>220.4</v>
      </c>
      <c r="W32" s="475">
        <v>47.6</v>
      </c>
      <c r="X32" s="475">
        <v>102.1</v>
      </c>
      <c r="Y32" s="475">
        <v>125.1</v>
      </c>
      <c r="Z32" s="475">
        <v>152.80000000000001</v>
      </c>
      <c r="AA32" s="475">
        <v>4.7</v>
      </c>
      <c r="AB32" s="475">
        <v>83.7</v>
      </c>
      <c r="AC32" s="490">
        <v>0</v>
      </c>
      <c r="AD32" s="475">
        <v>64.5</v>
      </c>
      <c r="AE32" s="455">
        <v>64.099999999999994</v>
      </c>
      <c r="AF32" s="455">
        <v>0</v>
      </c>
      <c r="AG32" s="455">
        <v>88.3</v>
      </c>
      <c r="AH32" s="329" t="s">
        <v>87</v>
      </c>
      <c r="AI32" s="330"/>
      <c r="AJ32" s="329" t="s">
        <v>88</v>
      </c>
      <c r="AK32" s="455">
        <v>88.3</v>
      </c>
      <c r="AL32" s="455">
        <v>74.599999999999994</v>
      </c>
      <c r="AM32" s="455">
        <v>45.9</v>
      </c>
      <c r="AN32" s="455">
        <v>34</v>
      </c>
      <c r="AO32" s="455">
        <v>65.8</v>
      </c>
      <c r="AP32" s="455">
        <v>111.2</v>
      </c>
      <c r="AQ32" s="455">
        <v>62</v>
      </c>
      <c r="AR32" s="455">
        <v>131.80000000000001</v>
      </c>
      <c r="AS32" s="455">
        <v>96.1</v>
      </c>
      <c r="AT32" s="455">
        <v>97.6</v>
      </c>
      <c r="AU32" s="455">
        <v>71.599999999999994</v>
      </c>
    </row>
    <row r="33" spans="1:47" x14ac:dyDescent="0.15">
      <c r="A33" s="329"/>
      <c r="B33" s="330"/>
      <c r="C33" s="329" t="s">
        <v>89</v>
      </c>
      <c r="D33" s="475">
        <v>96.9</v>
      </c>
      <c r="E33" s="475">
        <v>96.9</v>
      </c>
      <c r="F33" s="475">
        <v>107.8</v>
      </c>
      <c r="G33" s="475">
        <v>94.4</v>
      </c>
      <c r="H33" s="475">
        <v>77.8</v>
      </c>
      <c r="I33" s="475">
        <v>96.6</v>
      </c>
      <c r="J33" s="475">
        <v>108.9</v>
      </c>
      <c r="K33" s="475">
        <v>106.1</v>
      </c>
      <c r="L33" s="475">
        <v>28.5</v>
      </c>
      <c r="M33" s="475">
        <v>34.5</v>
      </c>
      <c r="N33" s="475">
        <v>60</v>
      </c>
      <c r="O33" s="475">
        <v>113.4</v>
      </c>
      <c r="P33" s="475">
        <v>88.2</v>
      </c>
      <c r="Q33" s="475">
        <v>89.2</v>
      </c>
      <c r="R33" s="475">
        <v>94.9</v>
      </c>
      <c r="S33" s="475">
        <v>91.8</v>
      </c>
      <c r="T33" s="475">
        <v>81.2</v>
      </c>
      <c r="U33" s="475">
        <v>193.2</v>
      </c>
      <c r="V33" s="475">
        <v>194.3</v>
      </c>
      <c r="W33" s="475">
        <v>47.6</v>
      </c>
      <c r="X33" s="475">
        <v>118.6</v>
      </c>
      <c r="Y33" s="475">
        <v>148.30000000000001</v>
      </c>
      <c r="Z33" s="475">
        <v>190.1</v>
      </c>
      <c r="AA33" s="475">
        <v>11.4</v>
      </c>
      <c r="AB33" s="475">
        <v>83.7</v>
      </c>
      <c r="AC33" s="490">
        <v>0</v>
      </c>
      <c r="AD33" s="475">
        <v>64.5</v>
      </c>
      <c r="AE33" s="455">
        <v>63.2</v>
      </c>
      <c r="AF33" s="455">
        <v>0</v>
      </c>
      <c r="AG33" s="455">
        <v>96.9</v>
      </c>
      <c r="AH33" s="329"/>
      <c r="AI33" s="330"/>
      <c r="AJ33" s="329" t="s">
        <v>89</v>
      </c>
      <c r="AK33" s="455">
        <v>96.9</v>
      </c>
      <c r="AL33" s="455">
        <v>101.5</v>
      </c>
      <c r="AM33" s="455">
        <v>84.6</v>
      </c>
      <c r="AN33" s="455">
        <v>90.4</v>
      </c>
      <c r="AO33" s="455">
        <v>75.099999999999994</v>
      </c>
      <c r="AP33" s="455">
        <v>123</v>
      </c>
      <c r="AQ33" s="455">
        <v>108.9</v>
      </c>
      <c r="AR33" s="455">
        <v>129</v>
      </c>
      <c r="AS33" s="455">
        <v>94.3</v>
      </c>
      <c r="AT33" s="455">
        <v>96.6</v>
      </c>
      <c r="AU33" s="455">
        <v>55.9</v>
      </c>
    </row>
    <row r="34" spans="1:47" x14ac:dyDescent="0.15">
      <c r="A34" s="329"/>
      <c r="B34" s="330"/>
      <c r="C34" s="329" t="s">
        <v>90</v>
      </c>
      <c r="D34" s="475">
        <v>110</v>
      </c>
      <c r="E34" s="475">
        <v>110</v>
      </c>
      <c r="F34" s="475">
        <v>114.8</v>
      </c>
      <c r="G34" s="475">
        <v>97</v>
      </c>
      <c r="H34" s="475">
        <v>84.9</v>
      </c>
      <c r="I34" s="475">
        <v>114.1</v>
      </c>
      <c r="J34" s="475">
        <v>222.6</v>
      </c>
      <c r="K34" s="475">
        <v>87.5</v>
      </c>
      <c r="L34" s="475">
        <v>40.5</v>
      </c>
      <c r="M34" s="475">
        <v>37.299999999999997</v>
      </c>
      <c r="N34" s="475">
        <v>55.9</v>
      </c>
      <c r="O34" s="475">
        <v>135.19999999999999</v>
      </c>
      <c r="P34" s="475">
        <v>151.80000000000001</v>
      </c>
      <c r="Q34" s="475">
        <v>97.8</v>
      </c>
      <c r="R34" s="475">
        <v>107.8</v>
      </c>
      <c r="S34" s="475">
        <v>110.4</v>
      </c>
      <c r="T34" s="475">
        <v>81.099999999999994</v>
      </c>
      <c r="U34" s="475">
        <v>220.9</v>
      </c>
      <c r="V34" s="475">
        <v>233.5</v>
      </c>
      <c r="W34" s="475">
        <v>76.599999999999994</v>
      </c>
      <c r="X34" s="475">
        <v>123.2</v>
      </c>
      <c r="Y34" s="475">
        <v>153.5</v>
      </c>
      <c r="Z34" s="475">
        <v>199.1</v>
      </c>
      <c r="AA34" s="475">
        <v>20.8</v>
      </c>
      <c r="AB34" s="475">
        <v>94.8</v>
      </c>
      <c r="AC34" s="490">
        <v>0</v>
      </c>
      <c r="AD34" s="475">
        <v>61.7</v>
      </c>
      <c r="AE34" s="455">
        <v>45.8</v>
      </c>
      <c r="AF34" s="455">
        <v>0</v>
      </c>
      <c r="AG34" s="455">
        <v>110</v>
      </c>
      <c r="AH34" s="329"/>
      <c r="AI34" s="330"/>
      <c r="AJ34" s="329" t="s">
        <v>90</v>
      </c>
      <c r="AK34" s="455">
        <v>110</v>
      </c>
      <c r="AL34" s="455">
        <v>112.2</v>
      </c>
      <c r="AM34" s="455">
        <v>79.3</v>
      </c>
      <c r="AN34" s="455">
        <v>76.599999999999994</v>
      </c>
      <c r="AO34" s="455">
        <v>83.7</v>
      </c>
      <c r="AP34" s="455">
        <v>154.1</v>
      </c>
      <c r="AQ34" s="455">
        <v>131.19999999999999</v>
      </c>
      <c r="AR34" s="455">
        <v>163.69999999999999</v>
      </c>
      <c r="AS34" s="455">
        <v>108.8</v>
      </c>
      <c r="AT34" s="455">
        <v>110.3</v>
      </c>
      <c r="AU34" s="455">
        <v>83.4</v>
      </c>
    </row>
    <row r="35" spans="1:47" x14ac:dyDescent="0.15">
      <c r="A35" s="329"/>
      <c r="B35" s="330"/>
      <c r="C35" s="329" t="s">
        <v>91</v>
      </c>
      <c r="D35" s="475">
        <v>102.8</v>
      </c>
      <c r="E35" s="475">
        <v>102.8</v>
      </c>
      <c r="F35" s="475">
        <v>104.8</v>
      </c>
      <c r="G35" s="475">
        <v>92.1</v>
      </c>
      <c r="H35" s="475">
        <v>68.3</v>
      </c>
      <c r="I35" s="475">
        <v>89</v>
      </c>
      <c r="J35" s="475">
        <v>124.3</v>
      </c>
      <c r="K35" s="475">
        <v>86.7</v>
      </c>
      <c r="L35" s="475">
        <v>35.200000000000003</v>
      </c>
      <c r="M35" s="475">
        <v>31.4</v>
      </c>
      <c r="N35" s="475">
        <v>63.7</v>
      </c>
      <c r="O35" s="475">
        <v>89.4</v>
      </c>
      <c r="P35" s="475">
        <v>106.6</v>
      </c>
      <c r="Q35" s="475">
        <v>95</v>
      </c>
      <c r="R35" s="475">
        <v>108.3</v>
      </c>
      <c r="S35" s="475">
        <v>85.7</v>
      </c>
      <c r="T35" s="475">
        <v>80.3</v>
      </c>
      <c r="U35" s="475">
        <v>231.1</v>
      </c>
      <c r="V35" s="475">
        <v>238.3</v>
      </c>
      <c r="W35" s="475">
        <v>81.3</v>
      </c>
      <c r="X35" s="475">
        <v>126.2</v>
      </c>
      <c r="Y35" s="475">
        <v>157.19999999999999</v>
      </c>
      <c r="Z35" s="475">
        <v>237</v>
      </c>
      <c r="AA35" s="475">
        <v>19.600000000000001</v>
      </c>
      <c r="AB35" s="475">
        <v>66</v>
      </c>
      <c r="AC35" s="490">
        <v>0</v>
      </c>
      <c r="AD35" s="475">
        <v>49.3</v>
      </c>
      <c r="AE35" s="455">
        <v>44.7</v>
      </c>
      <c r="AF35" s="455">
        <v>0</v>
      </c>
      <c r="AG35" s="455">
        <v>102.8</v>
      </c>
      <c r="AH35" s="329"/>
      <c r="AI35" s="330"/>
      <c r="AJ35" s="329" t="s">
        <v>91</v>
      </c>
      <c r="AK35" s="455">
        <v>102.8</v>
      </c>
      <c r="AL35" s="455">
        <v>110.9</v>
      </c>
      <c r="AM35" s="455">
        <v>72.8</v>
      </c>
      <c r="AN35" s="455">
        <v>70.8</v>
      </c>
      <c r="AO35" s="455">
        <v>76.099999999999994</v>
      </c>
      <c r="AP35" s="455">
        <v>159.4</v>
      </c>
      <c r="AQ35" s="455">
        <v>113.4</v>
      </c>
      <c r="AR35" s="455">
        <v>178.7</v>
      </c>
      <c r="AS35" s="455">
        <v>98.1</v>
      </c>
      <c r="AT35" s="455">
        <v>100.9</v>
      </c>
      <c r="AU35" s="455">
        <v>52.3</v>
      </c>
    </row>
    <row r="36" spans="1:47" x14ac:dyDescent="0.15">
      <c r="A36" s="329"/>
      <c r="B36" s="330"/>
      <c r="C36" s="329" t="s">
        <v>92</v>
      </c>
      <c r="D36" s="475">
        <v>112.8</v>
      </c>
      <c r="E36" s="475">
        <v>112.8</v>
      </c>
      <c r="F36" s="475">
        <v>112.3</v>
      </c>
      <c r="G36" s="475">
        <v>111.9</v>
      </c>
      <c r="H36" s="475">
        <v>67.599999999999994</v>
      </c>
      <c r="I36" s="475">
        <v>93.9</v>
      </c>
      <c r="J36" s="475">
        <v>161.5</v>
      </c>
      <c r="K36" s="475">
        <v>79.400000000000006</v>
      </c>
      <c r="L36" s="475">
        <v>38.299999999999997</v>
      </c>
      <c r="M36" s="475">
        <v>38</v>
      </c>
      <c r="N36" s="475">
        <v>62.8</v>
      </c>
      <c r="O36" s="475">
        <v>91.8</v>
      </c>
      <c r="P36" s="475">
        <v>133.69999999999999</v>
      </c>
      <c r="Q36" s="475">
        <v>117.1</v>
      </c>
      <c r="R36" s="475">
        <v>106.3</v>
      </c>
      <c r="S36" s="475">
        <v>114.9</v>
      </c>
      <c r="T36" s="475">
        <v>86.7</v>
      </c>
      <c r="U36" s="475">
        <v>289.3</v>
      </c>
      <c r="V36" s="475">
        <v>270</v>
      </c>
      <c r="W36" s="475">
        <v>87.9</v>
      </c>
      <c r="X36" s="475">
        <v>153.1</v>
      </c>
      <c r="Y36" s="475">
        <v>168.6</v>
      </c>
      <c r="Z36" s="475">
        <v>348.2</v>
      </c>
      <c r="AA36" s="475">
        <v>20</v>
      </c>
      <c r="AB36" s="475">
        <v>87.3</v>
      </c>
      <c r="AC36" s="490">
        <v>0</v>
      </c>
      <c r="AD36" s="475">
        <v>41.9</v>
      </c>
      <c r="AE36" s="455">
        <v>49.9</v>
      </c>
      <c r="AF36" s="455">
        <v>0</v>
      </c>
      <c r="AG36" s="455">
        <v>112.8</v>
      </c>
      <c r="AH36" s="329"/>
      <c r="AI36" s="330"/>
      <c r="AJ36" s="329" t="s">
        <v>92</v>
      </c>
      <c r="AK36" s="455">
        <v>112.8</v>
      </c>
      <c r="AL36" s="455">
        <v>128.69999999999999</v>
      </c>
      <c r="AM36" s="455">
        <v>77.400000000000006</v>
      </c>
      <c r="AN36" s="455">
        <v>67</v>
      </c>
      <c r="AO36" s="455">
        <v>94.9</v>
      </c>
      <c r="AP36" s="455">
        <v>194.1</v>
      </c>
      <c r="AQ36" s="455">
        <v>115.2</v>
      </c>
      <c r="AR36" s="455">
        <v>227.2</v>
      </c>
      <c r="AS36" s="455">
        <v>103.7</v>
      </c>
      <c r="AT36" s="455">
        <v>104.7</v>
      </c>
      <c r="AU36" s="455">
        <v>87.2</v>
      </c>
    </row>
    <row r="37" spans="1:47" x14ac:dyDescent="0.15">
      <c r="A37" s="329"/>
      <c r="B37" s="330"/>
      <c r="C37" s="329" t="s">
        <v>93</v>
      </c>
      <c r="D37" s="475">
        <v>115.9</v>
      </c>
      <c r="E37" s="475">
        <v>115.9</v>
      </c>
      <c r="F37" s="475">
        <v>124.7</v>
      </c>
      <c r="G37" s="475">
        <v>117.8</v>
      </c>
      <c r="H37" s="475">
        <v>75.3</v>
      </c>
      <c r="I37" s="475">
        <v>118</v>
      </c>
      <c r="J37" s="475">
        <v>200.8</v>
      </c>
      <c r="K37" s="475">
        <v>101.7</v>
      </c>
      <c r="L37" s="475">
        <v>42.8</v>
      </c>
      <c r="M37" s="475">
        <v>33.6</v>
      </c>
      <c r="N37" s="475">
        <v>60.2</v>
      </c>
      <c r="O37" s="475">
        <v>114.5</v>
      </c>
      <c r="P37" s="475">
        <v>122.2</v>
      </c>
      <c r="Q37" s="475">
        <v>98.9</v>
      </c>
      <c r="R37" s="475">
        <v>107.9</v>
      </c>
      <c r="S37" s="475">
        <v>93.9</v>
      </c>
      <c r="T37" s="475">
        <v>91.5</v>
      </c>
      <c r="U37" s="475">
        <v>244.1</v>
      </c>
      <c r="V37" s="475">
        <v>238.3</v>
      </c>
      <c r="W37" s="475">
        <v>89.3</v>
      </c>
      <c r="X37" s="475">
        <v>155</v>
      </c>
      <c r="Y37" s="475">
        <v>181.9</v>
      </c>
      <c r="Z37" s="475">
        <v>317.2</v>
      </c>
      <c r="AA37" s="475">
        <v>15.5</v>
      </c>
      <c r="AB37" s="475">
        <v>98.2</v>
      </c>
      <c r="AC37" s="490">
        <v>0</v>
      </c>
      <c r="AD37" s="475">
        <v>52</v>
      </c>
      <c r="AE37" s="455">
        <v>51.2</v>
      </c>
      <c r="AF37" s="455">
        <v>0</v>
      </c>
      <c r="AG37" s="455">
        <v>115.9</v>
      </c>
      <c r="AH37" s="329"/>
      <c r="AI37" s="330"/>
      <c r="AJ37" s="329" t="s">
        <v>93</v>
      </c>
      <c r="AK37" s="455">
        <v>115.9</v>
      </c>
      <c r="AL37" s="455">
        <v>121</v>
      </c>
      <c r="AM37" s="455">
        <v>84.2</v>
      </c>
      <c r="AN37" s="455">
        <v>78.400000000000006</v>
      </c>
      <c r="AO37" s="455">
        <v>94</v>
      </c>
      <c r="AP37" s="455">
        <v>168</v>
      </c>
      <c r="AQ37" s="455">
        <v>129.80000000000001</v>
      </c>
      <c r="AR37" s="455">
        <v>183.9</v>
      </c>
      <c r="AS37" s="455">
        <v>112.9</v>
      </c>
      <c r="AT37" s="455">
        <v>112.8</v>
      </c>
      <c r="AU37" s="455">
        <v>115</v>
      </c>
    </row>
    <row r="38" spans="1:47" x14ac:dyDescent="0.15">
      <c r="A38" s="329"/>
      <c r="B38" s="330"/>
      <c r="C38" s="329" t="s">
        <v>94</v>
      </c>
      <c r="D38" s="475">
        <v>103.7</v>
      </c>
      <c r="E38" s="475">
        <v>103.7</v>
      </c>
      <c r="F38" s="475">
        <v>123.9</v>
      </c>
      <c r="G38" s="475">
        <v>134.6</v>
      </c>
      <c r="H38" s="475">
        <v>68.2</v>
      </c>
      <c r="I38" s="475">
        <v>102.3</v>
      </c>
      <c r="J38" s="475">
        <v>244.1</v>
      </c>
      <c r="K38" s="475">
        <v>58.6</v>
      </c>
      <c r="L38" s="475">
        <v>48.8</v>
      </c>
      <c r="M38" s="475">
        <v>27.7</v>
      </c>
      <c r="N38" s="475">
        <v>56.8</v>
      </c>
      <c r="O38" s="475">
        <v>84.1</v>
      </c>
      <c r="P38" s="475">
        <v>69.2</v>
      </c>
      <c r="Q38" s="475">
        <v>101.1</v>
      </c>
      <c r="R38" s="475">
        <v>101.8</v>
      </c>
      <c r="S38" s="475">
        <v>109</v>
      </c>
      <c r="T38" s="475">
        <v>72.599999999999994</v>
      </c>
      <c r="U38" s="475">
        <v>206.6</v>
      </c>
      <c r="V38" s="475">
        <v>185.3</v>
      </c>
      <c r="W38" s="475">
        <v>66.3</v>
      </c>
      <c r="X38" s="475">
        <v>118.9</v>
      </c>
      <c r="Y38" s="475">
        <v>145.6</v>
      </c>
      <c r="Z38" s="475">
        <v>190.5</v>
      </c>
      <c r="AA38" s="475">
        <v>12</v>
      </c>
      <c r="AB38" s="475">
        <v>94.6</v>
      </c>
      <c r="AC38" s="490">
        <v>0</v>
      </c>
      <c r="AD38" s="475">
        <v>65.099999999999994</v>
      </c>
      <c r="AE38" s="455">
        <v>44.9</v>
      </c>
      <c r="AF38" s="455">
        <v>0</v>
      </c>
      <c r="AG38" s="455">
        <v>103.7</v>
      </c>
      <c r="AH38" s="329"/>
      <c r="AI38" s="330"/>
      <c r="AJ38" s="329" t="s">
        <v>94</v>
      </c>
      <c r="AK38" s="455">
        <v>103.7</v>
      </c>
      <c r="AL38" s="455">
        <v>89.4</v>
      </c>
      <c r="AM38" s="455">
        <v>62.2</v>
      </c>
      <c r="AN38" s="455">
        <v>47.2</v>
      </c>
      <c r="AO38" s="455">
        <v>87.4</v>
      </c>
      <c r="AP38" s="455">
        <v>124.1</v>
      </c>
      <c r="AQ38" s="455">
        <v>93.4</v>
      </c>
      <c r="AR38" s="455">
        <v>136.9</v>
      </c>
      <c r="AS38" s="455">
        <v>111.9</v>
      </c>
      <c r="AT38" s="455">
        <v>110.7</v>
      </c>
      <c r="AU38" s="455">
        <v>131.5</v>
      </c>
    </row>
    <row r="39" spans="1:47" x14ac:dyDescent="0.15">
      <c r="A39" s="329"/>
      <c r="B39" s="330"/>
      <c r="C39" s="329" t="s">
        <v>95</v>
      </c>
      <c r="D39" s="475">
        <v>102.9</v>
      </c>
      <c r="E39" s="475">
        <v>102.9</v>
      </c>
      <c r="F39" s="475">
        <v>101.6</v>
      </c>
      <c r="G39" s="475">
        <v>135.1</v>
      </c>
      <c r="H39" s="475">
        <v>83.8</v>
      </c>
      <c r="I39" s="475">
        <v>125.2</v>
      </c>
      <c r="J39" s="475">
        <v>214.6</v>
      </c>
      <c r="K39" s="475">
        <v>106.8</v>
      </c>
      <c r="L39" s="475">
        <v>47.8</v>
      </c>
      <c r="M39" s="475">
        <v>30.9</v>
      </c>
      <c r="N39" s="475">
        <v>46.8</v>
      </c>
      <c r="O39" s="475">
        <v>93.9</v>
      </c>
      <c r="P39" s="475">
        <v>127.9</v>
      </c>
      <c r="Q39" s="475">
        <v>99.2</v>
      </c>
      <c r="R39" s="475">
        <v>100</v>
      </c>
      <c r="S39" s="475">
        <v>111.8</v>
      </c>
      <c r="T39" s="475">
        <v>77.3</v>
      </c>
      <c r="U39" s="475">
        <v>185.2</v>
      </c>
      <c r="V39" s="475">
        <v>188.2</v>
      </c>
      <c r="W39" s="475">
        <v>51.3</v>
      </c>
      <c r="X39" s="475">
        <v>134.5</v>
      </c>
      <c r="Y39" s="475">
        <v>184.6</v>
      </c>
      <c r="Z39" s="475">
        <v>204.4</v>
      </c>
      <c r="AA39" s="475">
        <v>9.1999999999999993</v>
      </c>
      <c r="AB39" s="475">
        <v>79.2</v>
      </c>
      <c r="AC39" s="490">
        <v>0</v>
      </c>
      <c r="AD39" s="475">
        <v>66.3</v>
      </c>
      <c r="AE39" s="455">
        <v>56.4</v>
      </c>
      <c r="AF39" s="455">
        <v>0</v>
      </c>
      <c r="AG39" s="455">
        <v>102.9</v>
      </c>
      <c r="AH39" s="329"/>
      <c r="AI39" s="330"/>
      <c r="AJ39" s="329" t="s">
        <v>95</v>
      </c>
      <c r="AK39" s="455">
        <v>102.9</v>
      </c>
      <c r="AL39" s="455">
        <v>101.7</v>
      </c>
      <c r="AM39" s="455">
        <v>89</v>
      </c>
      <c r="AN39" s="455">
        <v>86.8</v>
      </c>
      <c r="AO39" s="455">
        <v>92.6</v>
      </c>
      <c r="AP39" s="455">
        <v>117.9</v>
      </c>
      <c r="AQ39" s="455">
        <v>99.1</v>
      </c>
      <c r="AR39" s="455">
        <v>125.7</v>
      </c>
      <c r="AS39" s="455">
        <v>103.6</v>
      </c>
      <c r="AT39" s="455">
        <v>104.3</v>
      </c>
      <c r="AU39" s="455">
        <v>91.7</v>
      </c>
    </row>
    <row r="40" spans="1:47" x14ac:dyDescent="0.15">
      <c r="A40" s="329"/>
      <c r="B40" s="330"/>
      <c r="C40" s="329" t="s">
        <v>96</v>
      </c>
      <c r="D40" s="475">
        <v>105.3</v>
      </c>
      <c r="E40" s="475">
        <v>105.3</v>
      </c>
      <c r="F40" s="475">
        <v>100.7</v>
      </c>
      <c r="G40" s="475">
        <v>131.5</v>
      </c>
      <c r="H40" s="475">
        <v>54.6</v>
      </c>
      <c r="I40" s="475">
        <v>158.1</v>
      </c>
      <c r="J40" s="475">
        <v>358.9</v>
      </c>
      <c r="K40" s="475">
        <v>104.3</v>
      </c>
      <c r="L40" s="475">
        <v>43.2</v>
      </c>
      <c r="M40" s="475">
        <v>31.8</v>
      </c>
      <c r="N40" s="475">
        <v>45.6</v>
      </c>
      <c r="O40" s="475">
        <v>98.3</v>
      </c>
      <c r="P40" s="475">
        <v>141.5</v>
      </c>
      <c r="Q40" s="475">
        <v>86.9</v>
      </c>
      <c r="R40" s="475">
        <v>99.7</v>
      </c>
      <c r="S40" s="475">
        <v>98.6</v>
      </c>
      <c r="T40" s="475">
        <v>67</v>
      </c>
      <c r="U40" s="475">
        <v>185.7</v>
      </c>
      <c r="V40" s="475">
        <v>202.7</v>
      </c>
      <c r="W40" s="475">
        <v>42.7</v>
      </c>
      <c r="X40" s="475">
        <v>143.80000000000001</v>
      </c>
      <c r="Y40" s="475">
        <v>209.9</v>
      </c>
      <c r="Z40" s="475">
        <v>219.8</v>
      </c>
      <c r="AA40" s="475">
        <v>12</v>
      </c>
      <c r="AB40" s="475">
        <v>88.8</v>
      </c>
      <c r="AC40" s="490">
        <v>0</v>
      </c>
      <c r="AD40" s="475">
        <v>51.9</v>
      </c>
      <c r="AE40" s="455">
        <v>47.9</v>
      </c>
      <c r="AF40" s="455">
        <v>0</v>
      </c>
      <c r="AG40" s="455">
        <v>105.3</v>
      </c>
      <c r="AH40" s="329"/>
      <c r="AI40" s="330"/>
      <c r="AJ40" s="329" t="s">
        <v>96</v>
      </c>
      <c r="AK40" s="455">
        <v>105.3</v>
      </c>
      <c r="AL40" s="455">
        <v>97</v>
      </c>
      <c r="AM40" s="455">
        <v>81.400000000000006</v>
      </c>
      <c r="AN40" s="455">
        <v>85.8</v>
      </c>
      <c r="AO40" s="455">
        <v>74.2</v>
      </c>
      <c r="AP40" s="455">
        <v>116.9</v>
      </c>
      <c r="AQ40" s="455">
        <v>97.8</v>
      </c>
      <c r="AR40" s="455">
        <v>124.9</v>
      </c>
      <c r="AS40" s="455">
        <v>110.1</v>
      </c>
      <c r="AT40" s="455">
        <v>111.6</v>
      </c>
      <c r="AU40" s="455">
        <v>84.7</v>
      </c>
    </row>
    <row r="41" spans="1:47" x14ac:dyDescent="0.15">
      <c r="A41" s="329"/>
      <c r="B41" s="330"/>
      <c r="C41" s="329" t="s">
        <v>97</v>
      </c>
      <c r="D41" s="475">
        <v>99.2</v>
      </c>
      <c r="E41" s="475">
        <v>99.3</v>
      </c>
      <c r="F41" s="475">
        <v>106.7</v>
      </c>
      <c r="G41" s="475">
        <v>169.6</v>
      </c>
      <c r="H41" s="475">
        <v>64.5</v>
      </c>
      <c r="I41" s="475">
        <v>128.4</v>
      </c>
      <c r="J41" s="475">
        <v>254</v>
      </c>
      <c r="K41" s="475">
        <v>98</v>
      </c>
      <c r="L41" s="475">
        <v>41.1</v>
      </c>
      <c r="M41" s="475">
        <v>30.4</v>
      </c>
      <c r="N41" s="475">
        <v>46.8</v>
      </c>
      <c r="O41" s="475">
        <v>96.3</v>
      </c>
      <c r="P41" s="475">
        <v>86.3</v>
      </c>
      <c r="Q41" s="475">
        <v>86.3</v>
      </c>
      <c r="R41" s="475">
        <v>102</v>
      </c>
      <c r="S41" s="475">
        <v>79.2</v>
      </c>
      <c r="T41" s="475">
        <v>75.900000000000006</v>
      </c>
      <c r="U41" s="475">
        <v>142.4</v>
      </c>
      <c r="V41" s="475">
        <v>206.6</v>
      </c>
      <c r="W41" s="475">
        <v>30.6</v>
      </c>
      <c r="X41" s="475">
        <v>141.9</v>
      </c>
      <c r="Y41" s="475">
        <v>161.1</v>
      </c>
      <c r="Z41" s="475">
        <v>300</v>
      </c>
      <c r="AA41" s="475">
        <v>13.9</v>
      </c>
      <c r="AB41" s="475">
        <v>91.3</v>
      </c>
      <c r="AC41" s="491">
        <v>0</v>
      </c>
      <c r="AD41" s="475">
        <v>47</v>
      </c>
      <c r="AE41" s="455">
        <v>60.4</v>
      </c>
      <c r="AF41" s="455">
        <v>0</v>
      </c>
      <c r="AG41" s="455">
        <v>99.2</v>
      </c>
      <c r="AH41" s="329"/>
      <c r="AI41" s="330"/>
      <c r="AJ41" s="329" t="s">
        <v>97</v>
      </c>
      <c r="AK41" s="456">
        <v>99.2</v>
      </c>
      <c r="AL41" s="455">
        <v>85.2</v>
      </c>
      <c r="AM41" s="455">
        <v>74.5</v>
      </c>
      <c r="AN41" s="455">
        <v>70.099999999999994</v>
      </c>
      <c r="AO41" s="455">
        <v>82</v>
      </c>
      <c r="AP41" s="455">
        <v>98.8</v>
      </c>
      <c r="AQ41" s="455">
        <v>101.9</v>
      </c>
      <c r="AR41" s="455">
        <v>97.5</v>
      </c>
      <c r="AS41" s="455">
        <v>107.3</v>
      </c>
      <c r="AT41" s="455">
        <v>109.2</v>
      </c>
      <c r="AU41" s="455">
        <v>75.3</v>
      </c>
    </row>
    <row r="42" spans="1:47" x14ac:dyDescent="0.15">
      <c r="A42" s="329"/>
      <c r="B42" s="327" t="s">
        <v>98</v>
      </c>
      <c r="C42" s="326" t="s">
        <v>84</v>
      </c>
      <c r="D42" s="460">
        <v>111.7</v>
      </c>
      <c r="E42" s="460">
        <v>111.7</v>
      </c>
      <c r="F42" s="460">
        <v>100.9</v>
      </c>
      <c r="G42" s="460">
        <v>204.5</v>
      </c>
      <c r="H42" s="460">
        <v>64.099999999999994</v>
      </c>
      <c r="I42" s="460">
        <v>113.7</v>
      </c>
      <c r="J42" s="460">
        <v>188.1</v>
      </c>
      <c r="K42" s="460">
        <v>101.4</v>
      </c>
      <c r="L42" s="460">
        <v>34.4</v>
      </c>
      <c r="M42" s="460">
        <v>28.4</v>
      </c>
      <c r="N42" s="460">
        <v>46.5</v>
      </c>
      <c r="O42" s="460">
        <v>131.9</v>
      </c>
      <c r="P42" s="460">
        <v>156.5</v>
      </c>
      <c r="Q42" s="460">
        <v>104.3</v>
      </c>
      <c r="R42" s="460">
        <v>132.19999999999999</v>
      </c>
      <c r="S42" s="460">
        <v>102.8</v>
      </c>
      <c r="T42" s="460">
        <v>139.1</v>
      </c>
      <c r="U42" s="460">
        <v>102.3</v>
      </c>
      <c r="V42" s="460">
        <v>311</v>
      </c>
      <c r="W42" s="460">
        <v>78</v>
      </c>
      <c r="X42" s="460">
        <v>183.9</v>
      </c>
      <c r="Y42" s="460">
        <v>279.89999999999998</v>
      </c>
      <c r="Z42" s="460">
        <v>257.60000000000002</v>
      </c>
      <c r="AA42" s="460">
        <v>82.4</v>
      </c>
      <c r="AB42" s="460">
        <v>94.8</v>
      </c>
      <c r="AC42" s="492">
        <v>0</v>
      </c>
      <c r="AD42" s="460">
        <v>58.8</v>
      </c>
      <c r="AE42" s="460">
        <v>63.6</v>
      </c>
      <c r="AF42" s="460">
        <v>0</v>
      </c>
      <c r="AG42" s="460">
        <v>111.7</v>
      </c>
      <c r="AH42" s="329"/>
      <c r="AI42" s="327" t="s">
        <v>98</v>
      </c>
      <c r="AJ42" s="326" t="s">
        <v>84</v>
      </c>
      <c r="AK42" s="455">
        <v>111.7</v>
      </c>
      <c r="AL42" s="460">
        <v>97.8</v>
      </c>
      <c r="AM42" s="460">
        <v>84.2</v>
      </c>
      <c r="AN42" s="460">
        <v>83.3</v>
      </c>
      <c r="AO42" s="460">
        <v>85.8</v>
      </c>
      <c r="AP42" s="460">
        <v>115</v>
      </c>
      <c r="AQ42" s="460">
        <v>112.5</v>
      </c>
      <c r="AR42" s="460">
        <v>116</v>
      </c>
      <c r="AS42" s="460">
        <v>119.6</v>
      </c>
      <c r="AT42" s="460">
        <v>117.2</v>
      </c>
      <c r="AU42" s="460">
        <v>160.30000000000001</v>
      </c>
    </row>
    <row r="43" spans="1:47" x14ac:dyDescent="0.15">
      <c r="A43" s="329"/>
      <c r="B43" s="330"/>
      <c r="C43" s="329" t="s">
        <v>86</v>
      </c>
      <c r="D43" s="455">
        <v>98.2</v>
      </c>
      <c r="E43" s="455">
        <v>98.2</v>
      </c>
      <c r="F43" s="455">
        <v>105</v>
      </c>
      <c r="G43" s="455">
        <v>193.5</v>
      </c>
      <c r="H43" s="455">
        <v>68.099999999999994</v>
      </c>
      <c r="I43" s="455">
        <v>87.1</v>
      </c>
      <c r="J43" s="455">
        <v>140.5</v>
      </c>
      <c r="K43" s="455">
        <v>78.2</v>
      </c>
      <c r="L43" s="455">
        <v>30.4</v>
      </c>
      <c r="M43" s="455">
        <v>30.7</v>
      </c>
      <c r="N43" s="455">
        <v>43.3</v>
      </c>
      <c r="O43" s="455">
        <v>88</v>
      </c>
      <c r="P43" s="455">
        <v>156.30000000000001</v>
      </c>
      <c r="Q43" s="455">
        <v>101.3</v>
      </c>
      <c r="R43" s="455">
        <v>112.2</v>
      </c>
      <c r="S43" s="455">
        <v>110.2</v>
      </c>
      <c r="T43" s="455">
        <v>135.1</v>
      </c>
      <c r="U43" s="455">
        <v>91.1</v>
      </c>
      <c r="V43" s="455">
        <v>220.6</v>
      </c>
      <c r="W43" s="455">
        <v>64</v>
      </c>
      <c r="X43" s="455">
        <v>135.80000000000001</v>
      </c>
      <c r="Y43" s="455">
        <v>216.8</v>
      </c>
      <c r="Z43" s="455">
        <v>149</v>
      </c>
      <c r="AA43" s="455">
        <v>58.6</v>
      </c>
      <c r="AB43" s="455">
        <v>129.1</v>
      </c>
      <c r="AC43" s="490">
        <v>0</v>
      </c>
      <c r="AD43" s="455">
        <v>42.1</v>
      </c>
      <c r="AE43" s="455">
        <v>49.2</v>
      </c>
      <c r="AF43" s="455">
        <v>0</v>
      </c>
      <c r="AG43" s="455">
        <v>98.2</v>
      </c>
      <c r="AH43" s="329"/>
      <c r="AI43" s="330"/>
      <c r="AJ43" s="329" t="s">
        <v>86</v>
      </c>
      <c r="AK43" s="455">
        <v>98.2</v>
      </c>
      <c r="AL43" s="455">
        <v>76.2</v>
      </c>
      <c r="AM43" s="455">
        <v>69.400000000000006</v>
      </c>
      <c r="AN43" s="455">
        <v>61.3</v>
      </c>
      <c r="AO43" s="455">
        <v>83</v>
      </c>
      <c r="AP43" s="455">
        <v>84.9</v>
      </c>
      <c r="AQ43" s="455">
        <v>91.5</v>
      </c>
      <c r="AR43" s="455">
        <v>82.1</v>
      </c>
      <c r="AS43" s="455">
        <v>110.8</v>
      </c>
      <c r="AT43" s="455">
        <v>112.1</v>
      </c>
      <c r="AU43" s="455">
        <v>89.5</v>
      </c>
    </row>
    <row r="44" spans="1:47" x14ac:dyDescent="0.15">
      <c r="A44" s="329"/>
      <c r="B44" s="330"/>
      <c r="C44" s="329" t="s">
        <v>88</v>
      </c>
      <c r="D44" s="455">
        <v>83</v>
      </c>
      <c r="E44" s="455">
        <v>83</v>
      </c>
      <c r="F44" s="455">
        <v>91.1</v>
      </c>
      <c r="G44" s="455">
        <v>165.7</v>
      </c>
      <c r="H44" s="455">
        <v>63.5</v>
      </c>
      <c r="I44" s="455">
        <v>82</v>
      </c>
      <c r="J44" s="455">
        <v>158.69999999999999</v>
      </c>
      <c r="K44" s="455">
        <v>63.9</v>
      </c>
      <c r="L44" s="455">
        <v>26.9</v>
      </c>
      <c r="M44" s="455">
        <v>31.2</v>
      </c>
      <c r="N44" s="455">
        <v>34.799999999999997</v>
      </c>
      <c r="O44" s="455">
        <v>63.2</v>
      </c>
      <c r="P44" s="455">
        <v>35.9</v>
      </c>
      <c r="Q44" s="455">
        <v>82.7</v>
      </c>
      <c r="R44" s="455">
        <v>94.4</v>
      </c>
      <c r="S44" s="455">
        <v>81.400000000000006</v>
      </c>
      <c r="T44" s="455">
        <v>117</v>
      </c>
      <c r="U44" s="455">
        <v>74</v>
      </c>
      <c r="V44" s="455">
        <v>181.4</v>
      </c>
      <c r="W44" s="455">
        <v>52</v>
      </c>
      <c r="X44" s="455">
        <v>114.9</v>
      </c>
      <c r="Y44" s="455">
        <v>158.5</v>
      </c>
      <c r="Z44" s="455">
        <v>159.80000000000001</v>
      </c>
      <c r="AA44" s="455">
        <v>52.7</v>
      </c>
      <c r="AB44" s="455">
        <v>129.6</v>
      </c>
      <c r="AC44" s="490">
        <v>0</v>
      </c>
      <c r="AD44" s="455">
        <v>35.200000000000003</v>
      </c>
      <c r="AE44" s="455">
        <v>42.9</v>
      </c>
      <c r="AF44" s="455">
        <v>0</v>
      </c>
      <c r="AG44" s="455">
        <v>83</v>
      </c>
      <c r="AH44" s="329"/>
      <c r="AI44" s="330"/>
      <c r="AJ44" s="329" t="s">
        <v>88</v>
      </c>
      <c r="AK44" s="455">
        <v>83</v>
      </c>
      <c r="AL44" s="455">
        <v>57.9</v>
      </c>
      <c r="AM44" s="455">
        <v>51.7</v>
      </c>
      <c r="AN44" s="455">
        <v>38</v>
      </c>
      <c r="AO44" s="455">
        <v>74.400000000000006</v>
      </c>
      <c r="AP44" s="455">
        <v>65.900000000000006</v>
      </c>
      <c r="AQ44" s="455">
        <v>58.4</v>
      </c>
      <c r="AR44" s="455">
        <v>69.099999999999994</v>
      </c>
      <c r="AS44" s="455">
        <v>97.4</v>
      </c>
      <c r="AT44" s="455">
        <v>98.9</v>
      </c>
      <c r="AU44" s="455">
        <v>72.900000000000006</v>
      </c>
    </row>
    <row r="45" spans="1:47" x14ac:dyDescent="0.15">
      <c r="A45" s="329"/>
      <c r="B45" s="330"/>
      <c r="C45" s="329" t="s">
        <v>89</v>
      </c>
      <c r="D45" s="455">
        <v>91.7</v>
      </c>
      <c r="E45" s="455">
        <v>91.8</v>
      </c>
      <c r="F45" s="455">
        <v>101.5</v>
      </c>
      <c r="G45" s="455">
        <v>145.4</v>
      </c>
      <c r="H45" s="455">
        <v>77.599999999999994</v>
      </c>
      <c r="I45" s="455">
        <v>92.4</v>
      </c>
      <c r="J45" s="455">
        <v>175.1</v>
      </c>
      <c r="K45" s="455">
        <v>72.5</v>
      </c>
      <c r="L45" s="455">
        <v>34.700000000000003</v>
      </c>
      <c r="M45" s="455">
        <v>39.799999999999997</v>
      </c>
      <c r="N45" s="455">
        <v>47.9</v>
      </c>
      <c r="O45" s="455">
        <v>86</v>
      </c>
      <c r="P45" s="455">
        <v>64.8</v>
      </c>
      <c r="Q45" s="455">
        <v>93</v>
      </c>
      <c r="R45" s="455">
        <v>95.4</v>
      </c>
      <c r="S45" s="455">
        <v>98</v>
      </c>
      <c r="T45" s="455">
        <v>110</v>
      </c>
      <c r="U45" s="455">
        <v>90.4</v>
      </c>
      <c r="V45" s="455">
        <v>207.2</v>
      </c>
      <c r="W45" s="455">
        <v>71.8</v>
      </c>
      <c r="X45" s="455">
        <v>114.6</v>
      </c>
      <c r="Y45" s="455">
        <v>138.30000000000001</v>
      </c>
      <c r="Z45" s="455">
        <v>186.2</v>
      </c>
      <c r="AA45" s="455">
        <v>86.2</v>
      </c>
      <c r="AB45" s="455">
        <v>122.5</v>
      </c>
      <c r="AC45" s="490">
        <v>0</v>
      </c>
      <c r="AD45" s="455">
        <v>34.6</v>
      </c>
      <c r="AE45" s="455">
        <v>47.3</v>
      </c>
      <c r="AF45" s="455">
        <v>0</v>
      </c>
      <c r="AG45" s="455">
        <v>91.7</v>
      </c>
      <c r="AH45" s="329"/>
      <c r="AI45" s="330"/>
      <c r="AJ45" s="329" t="s">
        <v>89</v>
      </c>
      <c r="AK45" s="455">
        <v>91.7</v>
      </c>
      <c r="AL45" s="455">
        <v>74.900000000000006</v>
      </c>
      <c r="AM45" s="455">
        <v>66.5</v>
      </c>
      <c r="AN45" s="455">
        <v>53</v>
      </c>
      <c r="AO45" s="455">
        <v>89</v>
      </c>
      <c r="AP45" s="455">
        <v>85.6</v>
      </c>
      <c r="AQ45" s="455">
        <v>101.5</v>
      </c>
      <c r="AR45" s="455">
        <v>79</v>
      </c>
      <c r="AS45" s="455">
        <v>101.4</v>
      </c>
      <c r="AT45" s="455">
        <v>103.6</v>
      </c>
      <c r="AU45" s="455">
        <v>64.400000000000006</v>
      </c>
    </row>
    <row r="46" spans="1:47" x14ac:dyDescent="0.15">
      <c r="A46" s="329"/>
      <c r="B46" s="330"/>
      <c r="C46" s="329" t="s">
        <v>90</v>
      </c>
      <c r="D46" s="455">
        <v>98</v>
      </c>
      <c r="E46" s="455">
        <v>98</v>
      </c>
      <c r="F46" s="455">
        <v>104.4</v>
      </c>
      <c r="G46" s="455">
        <v>148.1</v>
      </c>
      <c r="H46" s="455">
        <v>73.400000000000006</v>
      </c>
      <c r="I46" s="455">
        <v>105.2</v>
      </c>
      <c r="J46" s="455">
        <v>203</v>
      </c>
      <c r="K46" s="455">
        <v>81.900000000000006</v>
      </c>
      <c r="L46" s="455">
        <v>35</v>
      </c>
      <c r="M46" s="455">
        <v>36.700000000000003</v>
      </c>
      <c r="N46" s="455">
        <v>60.3</v>
      </c>
      <c r="O46" s="455">
        <v>131.69999999999999</v>
      </c>
      <c r="P46" s="455">
        <v>92.4</v>
      </c>
      <c r="Q46" s="455">
        <v>99.4</v>
      </c>
      <c r="R46" s="455">
        <v>101.1</v>
      </c>
      <c r="S46" s="455">
        <v>84.4</v>
      </c>
      <c r="T46" s="455">
        <v>93.2</v>
      </c>
      <c r="U46" s="455">
        <v>97</v>
      </c>
      <c r="V46" s="455">
        <v>256.89999999999998</v>
      </c>
      <c r="W46" s="455">
        <v>65.400000000000006</v>
      </c>
      <c r="X46" s="455">
        <v>131.9</v>
      </c>
      <c r="Y46" s="455">
        <v>175</v>
      </c>
      <c r="Z46" s="455">
        <v>176.1</v>
      </c>
      <c r="AA46" s="455">
        <v>102</v>
      </c>
      <c r="AB46" s="455">
        <v>143.69999999999999</v>
      </c>
      <c r="AC46" s="490">
        <v>0</v>
      </c>
      <c r="AD46" s="455">
        <v>46.3</v>
      </c>
      <c r="AE46" s="455">
        <v>52.4</v>
      </c>
      <c r="AF46" s="455">
        <v>0</v>
      </c>
      <c r="AG46" s="455">
        <v>98</v>
      </c>
      <c r="AH46" s="329"/>
      <c r="AI46" s="330"/>
      <c r="AJ46" s="329" t="s">
        <v>90</v>
      </c>
      <c r="AK46" s="455">
        <v>98</v>
      </c>
      <c r="AL46" s="455">
        <v>85.4</v>
      </c>
      <c r="AM46" s="455">
        <v>70</v>
      </c>
      <c r="AN46" s="455">
        <v>57.6</v>
      </c>
      <c r="AO46" s="455">
        <v>90.7</v>
      </c>
      <c r="AP46" s="455">
        <v>105</v>
      </c>
      <c r="AQ46" s="455">
        <v>150.5</v>
      </c>
      <c r="AR46" s="455">
        <v>86</v>
      </c>
      <c r="AS46" s="455">
        <v>105.2</v>
      </c>
      <c r="AT46" s="455">
        <v>105.9</v>
      </c>
      <c r="AU46" s="455">
        <v>93.2</v>
      </c>
    </row>
    <row r="47" spans="1:47" x14ac:dyDescent="0.15">
      <c r="A47" s="329"/>
      <c r="B47" s="330"/>
      <c r="C47" s="329" t="s">
        <v>91</v>
      </c>
      <c r="D47" s="455">
        <v>94</v>
      </c>
      <c r="E47" s="455">
        <v>94.1</v>
      </c>
      <c r="F47" s="455">
        <v>101</v>
      </c>
      <c r="G47" s="455">
        <v>147.69999999999999</v>
      </c>
      <c r="H47" s="455">
        <v>66.400000000000006</v>
      </c>
      <c r="I47" s="455">
        <v>103.3</v>
      </c>
      <c r="J47" s="455">
        <v>206.1</v>
      </c>
      <c r="K47" s="455">
        <v>76</v>
      </c>
      <c r="L47" s="455">
        <v>43.5</v>
      </c>
      <c r="M47" s="455">
        <v>36.9</v>
      </c>
      <c r="N47" s="455">
        <v>60.7</v>
      </c>
      <c r="O47" s="455">
        <v>97.3</v>
      </c>
      <c r="P47" s="455">
        <v>112.6</v>
      </c>
      <c r="Q47" s="455">
        <v>107.3</v>
      </c>
      <c r="R47" s="455">
        <v>86.9</v>
      </c>
      <c r="S47" s="455">
        <v>97.8</v>
      </c>
      <c r="T47" s="455">
        <v>90.7</v>
      </c>
      <c r="U47" s="455">
        <v>86.9</v>
      </c>
      <c r="V47" s="455">
        <v>281.8</v>
      </c>
      <c r="W47" s="455">
        <v>67.3</v>
      </c>
      <c r="X47" s="455">
        <v>146.80000000000001</v>
      </c>
      <c r="Y47" s="455">
        <v>174.7</v>
      </c>
      <c r="Z47" s="455">
        <v>253.3</v>
      </c>
      <c r="AA47" s="455">
        <v>88.2</v>
      </c>
      <c r="AB47" s="455">
        <v>155</v>
      </c>
      <c r="AC47" s="490">
        <v>0</v>
      </c>
      <c r="AD47" s="455">
        <v>42.6</v>
      </c>
      <c r="AE47" s="455">
        <v>44.7</v>
      </c>
      <c r="AF47" s="455">
        <v>0</v>
      </c>
      <c r="AG47" s="455">
        <v>94</v>
      </c>
      <c r="AH47" s="329"/>
      <c r="AI47" s="330"/>
      <c r="AJ47" s="329" t="s">
        <v>91</v>
      </c>
      <c r="AK47" s="455">
        <v>94</v>
      </c>
      <c r="AL47" s="455">
        <v>82.7</v>
      </c>
      <c r="AM47" s="455">
        <v>69.8</v>
      </c>
      <c r="AN47" s="455">
        <v>57.9</v>
      </c>
      <c r="AO47" s="455">
        <v>89.9</v>
      </c>
      <c r="AP47" s="455">
        <v>99.2</v>
      </c>
      <c r="AQ47" s="455">
        <v>124.3</v>
      </c>
      <c r="AR47" s="455">
        <v>88.6</v>
      </c>
      <c r="AS47" s="455">
        <v>100.5</v>
      </c>
      <c r="AT47" s="455">
        <v>103.2</v>
      </c>
      <c r="AU47" s="455">
        <v>55.3</v>
      </c>
    </row>
    <row r="48" spans="1:47" x14ac:dyDescent="0.15">
      <c r="A48" s="329"/>
      <c r="B48" s="330"/>
      <c r="C48" s="329" t="s">
        <v>92</v>
      </c>
      <c r="D48" s="455">
        <v>102.2</v>
      </c>
      <c r="E48" s="455">
        <v>102.2</v>
      </c>
      <c r="F48" s="455">
        <v>100.5</v>
      </c>
      <c r="G48" s="455">
        <v>181.2</v>
      </c>
      <c r="H48" s="455">
        <v>61.1</v>
      </c>
      <c r="I48" s="455">
        <v>104.4</v>
      </c>
      <c r="J48" s="455">
        <v>195.8</v>
      </c>
      <c r="K48" s="455">
        <v>82</v>
      </c>
      <c r="L48" s="455">
        <v>42.4</v>
      </c>
      <c r="M48" s="455">
        <v>34.4</v>
      </c>
      <c r="N48" s="455">
        <v>75</v>
      </c>
      <c r="O48" s="455">
        <v>119.4</v>
      </c>
      <c r="P48" s="455">
        <v>140.1</v>
      </c>
      <c r="Q48" s="455">
        <v>105.1</v>
      </c>
      <c r="R48" s="455">
        <v>100</v>
      </c>
      <c r="S48" s="455">
        <v>119.4</v>
      </c>
      <c r="T48" s="455">
        <v>99.9</v>
      </c>
      <c r="U48" s="455">
        <v>101.4</v>
      </c>
      <c r="V48" s="455">
        <v>310.10000000000002</v>
      </c>
      <c r="W48" s="455">
        <v>74.599999999999994</v>
      </c>
      <c r="X48" s="455">
        <v>167.4</v>
      </c>
      <c r="Y48" s="455">
        <v>175.8</v>
      </c>
      <c r="Z48" s="455">
        <v>358.1</v>
      </c>
      <c r="AA48" s="455">
        <v>91.1</v>
      </c>
      <c r="AB48" s="455">
        <v>165.2</v>
      </c>
      <c r="AC48" s="490">
        <v>0</v>
      </c>
      <c r="AD48" s="455">
        <v>33.6</v>
      </c>
      <c r="AE48" s="455">
        <v>51.5</v>
      </c>
      <c r="AF48" s="455">
        <v>0</v>
      </c>
      <c r="AG48" s="455">
        <v>102.2</v>
      </c>
      <c r="AH48" s="329"/>
      <c r="AI48" s="330"/>
      <c r="AJ48" s="329" t="s">
        <v>92</v>
      </c>
      <c r="AK48" s="455">
        <v>102.2</v>
      </c>
      <c r="AL48" s="455">
        <v>94.6</v>
      </c>
      <c r="AM48" s="455">
        <v>69.400000000000006</v>
      </c>
      <c r="AN48" s="455">
        <v>59</v>
      </c>
      <c r="AO48" s="455">
        <v>86.7</v>
      </c>
      <c r="AP48" s="455">
        <v>126.8</v>
      </c>
      <c r="AQ48" s="455">
        <v>166.5</v>
      </c>
      <c r="AR48" s="455">
        <v>110.2</v>
      </c>
      <c r="AS48" s="455">
        <v>106.5</v>
      </c>
      <c r="AT48" s="455">
        <v>107.6</v>
      </c>
      <c r="AU48" s="455">
        <v>87.3</v>
      </c>
    </row>
    <row r="49" spans="1:47" x14ac:dyDescent="0.15">
      <c r="A49" s="329"/>
      <c r="B49" s="330"/>
      <c r="C49" s="329" t="s">
        <v>93</v>
      </c>
      <c r="D49" s="455">
        <v>102.7</v>
      </c>
      <c r="E49" s="455">
        <v>102.7</v>
      </c>
      <c r="F49" s="455">
        <v>97.3</v>
      </c>
      <c r="G49" s="455">
        <v>210.4</v>
      </c>
      <c r="H49" s="455">
        <v>71.5</v>
      </c>
      <c r="I49" s="455">
        <v>94.2</v>
      </c>
      <c r="J49" s="455">
        <v>161.1</v>
      </c>
      <c r="K49" s="455">
        <v>78.599999999999994</v>
      </c>
      <c r="L49" s="455">
        <v>45.2</v>
      </c>
      <c r="M49" s="455">
        <v>41.7</v>
      </c>
      <c r="N49" s="455">
        <v>58.4</v>
      </c>
      <c r="O49" s="455">
        <v>151.1</v>
      </c>
      <c r="P49" s="455">
        <v>105</v>
      </c>
      <c r="Q49" s="455">
        <v>90.9</v>
      </c>
      <c r="R49" s="455">
        <v>113.9</v>
      </c>
      <c r="S49" s="455">
        <v>84.5</v>
      </c>
      <c r="T49" s="455">
        <v>92.7</v>
      </c>
      <c r="U49" s="455">
        <v>114.7</v>
      </c>
      <c r="V49" s="455">
        <v>204.4</v>
      </c>
      <c r="W49" s="455">
        <v>74.400000000000006</v>
      </c>
      <c r="X49" s="455">
        <v>172.3</v>
      </c>
      <c r="Y49" s="455">
        <v>202.8</v>
      </c>
      <c r="Z49" s="455">
        <v>337.6</v>
      </c>
      <c r="AA49" s="455">
        <v>102.2</v>
      </c>
      <c r="AB49" s="455">
        <v>155.9</v>
      </c>
      <c r="AC49" s="490">
        <v>0</v>
      </c>
      <c r="AD49" s="455">
        <v>31.7</v>
      </c>
      <c r="AE49" s="455">
        <v>51.7</v>
      </c>
      <c r="AF49" s="455">
        <v>0</v>
      </c>
      <c r="AG49" s="455">
        <v>102.7</v>
      </c>
      <c r="AH49" s="329"/>
      <c r="AI49" s="330"/>
      <c r="AJ49" s="329" t="s">
        <v>93</v>
      </c>
      <c r="AK49" s="455">
        <v>102.7</v>
      </c>
      <c r="AL49" s="455">
        <v>89.2</v>
      </c>
      <c r="AM49" s="455">
        <v>66.599999999999994</v>
      </c>
      <c r="AN49" s="455">
        <v>56.8</v>
      </c>
      <c r="AO49" s="455">
        <v>83.1</v>
      </c>
      <c r="AP49" s="455">
        <v>118</v>
      </c>
      <c r="AQ49" s="455">
        <v>158.6</v>
      </c>
      <c r="AR49" s="455">
        <v>101</v>
      </c>
      <c r="AS49" s="455">
        <v>110.4</v>
      </c>
      <c r="AT49" s="455">
        <v>109.4</v>
      </c>
      <c r="AU49" s="455">
        <v>127.5</v>
      </c>
    </row>
    <row r="50" spans="1:47" x14ac:dyDescent="0.15">
      <c r="A50" s="329"/>
      <c r="B50" s="330"/>
      <c r="C50" s="329" t="s">
        <v>94</v>
      </c>
      <c r="D50" s="455">
        <v>90.8</v>
      </c>
      <c r="E50" s="455">
        <v>90.9</v>
      </c>
      <c r="F50" s="455">
        <v>101.2</v>
      </c>
      <c r="G50" s="455">
        <v>194.9</v>
      </c>
      <c r="H50" s="455">
        <v>68.8</v>
      </c>
      <c r="I50" s="455">
        <v>74.900000000000006</v>
      </c>
      <c r="J50" s="455">
        <v>120.8</v>
      </c>
      <c r="K50" s="455">
        <v>62</v>
      </c>
      <c r="L50" s="455">
        <v>51.8</v>
      </c>
      <c r="M50" s="455">
        <v>41</v>
      </c>
      <c r="N50" s="455">
        <v>57.8</v>
      </c>
      <c r="O50" s="455">
        <v>95.5</v>
      </c>
      <c r="P50" s="455">
        <v>114.7</v>
      </c>
      <c r="Q50" s="455">
        <v>92.7</v>
      </c>
      <c r="R50" s="455">
        <v>100</v>
      </c>
      <c r="S50" s="455">
        <v>86.5</v>
      </c>
      <c r="T50" s="455">
        <v>91.8</v>
      </c>
      <c r="U50" s="455">
        <v>93.4</v>
      </c>
      <c r="V50" s="455">
        <v>148.6</v>
      </c>
      <c r="W50" s="455">
        <v>59.8</v>
      </c>
      <c r="X50" s="455">
        <v>128.30000000000001</v>
      </c>
      <c r="Y50" s="455">
        <v>161.4</v>
      </c>
      <c r="Z50" s="455">
        <v>187.4</v>
      </c>
      <c r="AA50" s="455">
        <v>94.9</v>
      </c>
      <c r="AB50" s="455">
        <v>158</v>
      </c>
      <c r="AC50" s="490">
        <v>0</v>
      </c>
      <c r="AD50" s="455">
        <v>39.5</v>
      </c>
      <c r="AE50" s="455">
        <v>49.6</v>
      </c>
      <c r="AF50" s="455">
        <v>0</v>
      </c>
      <c r="AG50" s="455">
        <v>90.8</v>
      </c>
      <c r="AH50" s="329"/>
      <c r="AI50" s="330"/>
      <c r="AJ50" s="329" t="s">
        <v>94</v>
      </c>
      <c r="AK50" s="455">
        <v>90.8</v>
      </c>
      <c r="AL50" s="455">
        <v>73</v>
      </c>
      <c r="AM50" s="455">
        <v>60.8</v>
      </c>
      <c r="AN50" s="455">
        <v>47.2</v>
      </c>
      <c r="AO50" s="455">
        <v>83.6</v>
      </c>
      <c r="AP50" s="455">
        <v>88.5</v>
      </c>
      <c r="AQ50" s="455">
        <v>121</v>
      </c>
      <c r="AR50" s="455">
        <v>74.900000000000006</v>
      </c>
      <c r="AS50" s="455">
        <v>101.1</v>
      </c>
      <c r="AT50" s="455">
        <v>100.4</v>
      </c>
      <c r="AU50" s="455">
        <v>113.4</v>
      </c>
    </row>
    <row r="51" spans="1:47" x14ac:dyDescent="0.15">
      <c r="A51" s="329"/>
      <c r="B51" s="330"/>
      <c r="C51" s="329" t="s">
        <v>95</v>
      </c>
      <c r="D51" s="455">
        <v>91</v>
      </c>
      <c r="E51" s="455">
        <v>91</v>
      </c>
      <c r="F51" s="455">
        <v>90.4</v>
      </c>
      <c r="G51" s="455">
        <v>211.4</v>
      </c>
      <c r="H51" s="455">
        <v>77.5</v>
      </c>
      <c r="I51" s="455">
        <v>83</v>
      </c>
      <c r="J51" s="455">
        <v>125.6</v>
      </c>
      <c r="K51" s="455">
        <v>73.3</v>
      </c>
      <c r="L51" s="455">
        <v>50.7</v>
      </c>
      <c r="M51" s="455">
        <v>54.1</v>
      </c>
      <c r="N51" s="455">
        <v>54.8</v>
      </c>
      <c r="O51" s="455">
        <v>107.3</v>
      </c>
      <c r="P51" s="455">
        <v>52.6</v>
      </c>
      <c r="Q51" s="455">
        <v>88.8</v>
      </c>
      <c r="R51" s="455">
        <v>91.6</v>
      </c>
      <c r="S51" s="455">
        <v>99</v>
      </c>
      <c r="T51" s="455">
        <v>107.8</v>
      </c>
      <c r="U51" s="455">
        <v>92.7</v>
      </c>
      <c r="V51" s="455">
        <v>139.80000000000001</v>
      </c>
      <c r="W51" s="455">
        <v>63.5</v>
      </c>
      <c r="X51" s="455">
        <v>141.80000000000001</v>
      </c>
      <c r="Y51" s="455">
        <v>180.5</v>
      </c>
      <c r="Z51" s="455">
        <v>210</v>
      </c>
      <c r="AA51" s="455">
        <v>140.69999999999999</v>
      </c>
      <c r="AB51" s="455">
        <v>152.4</v>
      </c>
      <c r="AC51" s="490">
        <v>0</v>
      </c>
      <c r="AD51" s="455">
        <v>37.200000000000003</v>
      </c>
      <c r="AE51" s="455">
        <v>50.4</v>
      </c>
      <c r="AF51" s="455">
        <v>0</v>
      </c>
      <c r="AG51" s="455">
        <v>91</v>
      </c>
      <c r="AH51" s="329"/>
      <c r="AI51" s="330"/>
      <c r="AJ51" s="329" t="s">
        <v>95</v>
      </c>
      <c r="AK51" s="455">
        <v>91</v>
      </c>
      <c r="AL51" s="455">
        <v>76.2</v>
      </c>
      <c r="AM51" s="455">
        <v>65.2</v>
      </c>
      <c r="AN51" s="455">
        <v>53</v>
      </c>
      <c r="AO51" s="455">
        <v>85.6</v>
      </c>
      <c r="AP51" s="455">
        <v>90.2</v>
      </c>
      <c r="AQ51" s="455">
        <v>127.7</v>
      </c>
      <c r="AR51" s="455">
        <v>74.5</v>
      </c>
      <c r="AS51" s="455">
        <v>99.4</v>
      </c>
      <c r="AT51" s="455">
        <v>100.3</v>
      </c>
      <c r="AU51" s="455">
        <v>85.8</v>
      </c>
    </row>
    <row r="52" spans="1:47" x14ac:dyDescent="0.15">
      <c r="A52" s="329"/>
      <c r="B52" s="330"/>
      <c r="C52" s="329" t="s">
        <v>96</v>
      </c>
      <c r="D52" s="455">
        <v>90.2</v>
      </c>
      <c r="E52" s="455">
        <v>90.2</v>
      </c>
      <c r="F52" s="455">
        <v>95.6</v>
      </c>
      <c r="G52" s="455">
        <v>213</v>
      </c>
      <c r="H52" s="455">
        <v>65.599999999999994</v>
      </c>
      <c r="I52" s="455">
        <v>87.6</v>
      </c>
      <c r="J52" s="455">
        <v>142.6</v>
      </c>
      <c r="K52" s="455">
        <v>74.3</v>
      </c>
      <c r="L52" s="455">
        <v>49.1</v>
      </c>
      <c r="M52" s="455">
        <v>47.9</v>
      </c>
      <c r="N52" s="455">
        <v>44.4</v>
      </c>
      <c r="O52" s="455">
        <v>94.9</v>
      </c>
      <c r="P52" s="455">
        <v>135.69999999999999</v>
      </c>
      <c r="Q52" s="455">
        <v>80.099999999999994</v>
      </c>
      <c r="R52" s="455">
        <v>95</v>
      </c>
      <c r="S52" s="455">
        <v>87.5</v>
      </c>
      <c r="T52" s="455">
        <v>95.4</v>
      </c>
      <c r="U52" s="455">
        <v>88.2</v>
      </c>
      <c r="V52" s="455">
        <v>152.4</v>
      </c>
      <c r="W52" s="455">
        <v>53.1</v>
      </c>
      <c r="X52" s="455">
        <v>139.5</v>
      </c>
      <c r="Y52" s="455">
        <v>177.4</v>
      </c>
      <c r="Z52" s="455">
        <v>216.6</v>
      </c>
      <c r="AA52" s="455">
        <v>143.19999999999999</v>
      </c>
      <c r="AB52" s="455">
        <v>131.6</v>
      </c>
      <c r="AC52" s="490">
        <v>0</v>
      </c>
      <c r="AD52" s="455">
        <v>34.200000000000003</v>
      </c>
      <c r="AE52" s="455">
        <v>50.1</v>
      </c>
      <c r="AF52" s="455">
        <v>0</v>
      </c>
      <c r="AG52" s="455">
        <v>90.2</v>
      </c>
      <c r="AH52" s="329"/>
      <c r="AI52" s="330"/>
      <c r="AJ52" s="329" t="s">
        <v>96</v>
      </c>
      <c r="AK52" s="455">
        <v>90.2</v>
      </c>
      <c r="AL52" s="455">
        <v>71.8</v>
      </c>
      <c r="AM52" s="455">
        <v>63.8</v>
      </c>
      <c r="AN52" s="455">
        <v>60.3</v>
      </c>
      <c r="AO52" s="455">
        <v>69.7</v>
      </c>
      <c r="AP52" s="455">
        <v>82</v>
      </c>
      <c r="AQ52" s="455">
        <v>102.2</v>
      </c>
      <c r="AR52" s="455">
        <v>73.599999999999994</v>
      </c>
      <c r="AS52" s="455">
        <v>100.8</v>
      </c>
      <c r="AT52" s="455">
        <v>101.6</v>
      </c>
      <c r="AU52" s="455">
        <v>87.1</v>
      </c>
    </row>
    <row r="53" spans="1:47" x14ac:dyDescent="0.15">
      <c r="A53" s="329"/>
      <c r="B53" s="336"/>
      <c r="C53" s="335" t="s">
        <v>97</v>
      </c>
      <c r="D53" s="456">
        <v>90.9</v>
      </c>
      <c r="E53" s="456">
        <v>91</v>
      </c>
      <c r="F53" s="456">
        <v>92.2</v>
      </c>
      <c r="G53" s="456">
        <v>232.6</v>
      </c>
      <c r="H53" s="456">
        <v>73.2</v>
      </c>
      <c r="I53" s="456">
        <v>80.7</v>
      </c>
      <c r="J53" s="456">
        <v>91.6</v>
      </c>
      <c r="K53" s="456">
        <v>83.3</v>
      </c>
      <c r="L53" s="456">
        <v>48.1</v>
      </c>
      <c r="M53" s="456">
        <v>60.5</v>
      </c>
      <c r="N53" s="456">
        <v>45.2</v>
      </c>
      <c r="O53" s="456">
        <v>128</v>
      </c>
      <c r="P53" s="456">
        <v>95.7</v>
      </c>
      <c r="Q53" s="456">
        <v>86.5</v>
      </c>
      <c r="R53" s="456">
        <v>102.3</v>
      </c>
      <c r="S53" s="456">
        <v>69.7</v>
      </c>
      <c r="T53" s="456">
        <v>99.9</v>
      </c>
      <c r="U53" s="456">
        <v>78.5</v>
      </c>
      <c r="V53" s="456">
        <v>189.1</v>
      </c>
      <c r="W53" s="456">
        <v>44.4</v>
      </c>
      <c r="X53" s="456">
        <v>136.69999999999999</v>
      </c>
      <c r="Y53" s="456">
        <v>149.80000000000001</v>
      </c>
      <c r="Z53" s="456">
        <v>269.2</v>
      </c>
      <c r="AA53" s="456">
        <v>146.19999999999999</v>
      </c>
      <c r="AB53" s="456">
        <v>133.69999999999999</v>
      </c>
      <c r="AC53" s="491">
        <v>0</v>
      </c>
      <c r="AD53" s="456">
        <v>19.2</v>
      </c>
      <c r="AE53" s="456">
        <v>50.1</v>
      </c>
      <c r="AF53" s="456">
        <v>0</v>
      </c>
      <c r="AG53" s="456">
        <v>90.9</v>
      </c>
      <c r="AH53" s="329"/>
      <c r="AI53" s="336"/>
      <c r="AJ53" s="335" t="s">
        <v>97</v>
      </c>
      <c r="AK53" s="455">
        <v>90.9</v>
      </c>
      <c r="AL53" s="456">
        <v>73.900000000000006</v>
      </c>
      <c r="AM53" s="456">
        <v>67.3</v>
      </c>
      <c r="AN53" s="456">
        <v>61.8</v>
      </c>
      <c r="AO53" s="456">
        <v>76.599999999999994</v>
      </c>
      <c r="AP53" s="456">
        <v>82.4</v>
      </c>
      <c r="AQ53" s="456">
        <v>119.6</v>
      </c>
      <c r="AR53" s="456">
        <v>66.8</v>
      </c>
      <c r="AS53" s="456">
        <v>100.7</v>
      </c>
      <c r="AT53" s="456">
        <v>102.7</v>
      </c>
      <c r="AU53" s="456">
        <v>66.8</v>
      </c>
    </row>
    <row r="54" spans="1:47" x14ac:dyDescent="0.15">
      <c r="A54" s="329"/>
      <c r="B54" s="330" t="s">
        <v>99</v>
      </c>
      <c r="C54" s="329" t="s">
        <v>84</v>
      </c>
      <c r="D54" s="475">
        <v>100.9</v>
      </c>
      <c r="E54" s="475">
        <v>100.9</v>
      </c>
      <c r="F54" s="475">
        <v>98.7</v>
      </c>
      <c r="G54" s="475">
        <v>123.7</v>
      </c>
      <c r="H54" s="475">
        <v>63.9</v>
      </c>
      <c r="I54" s="475">
        <v>81.599999999999994</v>
      </c>
      <c r="J54" s="475">
        <v>108.6</v>
      </c>
      <c r="K54" s="475">
        <v>76.8</v>
      </c>
      <c r="L54" s="475">
        <v>54.6</v>
      </c>
      <c r="M54" s="475">
        <v>69.400000000000006</v>
      </c>
      <c r="N54" s="475">
        <v>61.3</v>
      </c>
      <c r="O54" s="475">
        <v>150.80000000000001</v>
      </c>
      <c r="P54" s="475">
        <v>71.400000000000006</v>
      </c>
      <c r="Q54" s="475">
        <v>105.6</v>
      </c>
      <c r="R54" s="475">
        <v>114.3</v>
      </c>
      <c r="S54" s="475">
        <v>93.9</v>
      </c>
      <c r="T54" s="475">
        <v>135.1</v>
      </c>
      <c r="U54" s="475">
        <v>103.9</v>
      </c>
      <c r="V54" s="475">
        <v>270.3</v>
      </c>
      <c r="W54" s="475">
        <v>77.8</v>
      </c>
      <c r="X54" s="475">
        <v>177</v>
      </c>
      <c r="Y54" s="475">
        <v>244.3</v>
      </c>
      <c r="Z54" s="475">
        <v>223.2</v>
      </c>
      <c r="AA54" s="475">
        <v>181.8</v>
      </c>
      <c r="AB54" s="475">
        <v>242.5</v>
      </c>
      <c r="AC54" s="492">
        <v>0</v>
      </c>
      <c r="AD54" s="475">
        <v>32.200000000000003</v>
      </c>
      <c r="AE54" s="455">
        <v>58.5</v>
      </c>
      <c r="AF54" s="455">
        <v>0</v>
      </c>
      <c r="AG54" s="455">
        <v>100.9</v>
      </c>
      <c r="AH54" s="329"/>
      <c r="AI54" s="330" t="s">
        <v>99</v>
      </c>
      <c r="AJ54" s="329" t="s">
        <v>84</v>
      </c>
      <c r="AK54" s="460">
        <v>100.9</v>
      </c>
      <c r="AL54" s="455">
        <v>88.1</v>
      </c>
      <c r="AM54" s="455">
        <v>69.3</v>
      </c>
      <c r="AN54" s="455">
        <v>60.1</v>
      </c>
      <c r="AO54" s="455">
        <v>84.6</v>
      </c>
      <c r="AP54" s="455">
        <v>112</v>
      </c>
      <c r="AQ54" s="455">
        <v>138.80000000000001</v>
      </c>
      <c r="AR54" s="455">
        <v>100.9</v>
      </c>
      <c r="AS54" s="455">
        <v>108.2</v>
      </c>
      <c r="AT54" s="455">
        <v>106</v>
      </c>
      <c r="AU54" s="455">
        <v>144.6</v>
      </c>
    </row>
    <row r="55" spans="1:47" x14ac:dyDescent="0.15">
      <c r="A55" s="329"/>
      <c r="B55" s="330"/>
      <c r="C55" s="329" t="s">
        <v>86</v>
      </c>
      <c r="D55" s="475">
        <v>94.3</v>
      </c>
      <c r="E55" s="475">
        <v>94.3</v>
      </c>
      <c r="F55" s="475">
        <v>102.2</v>
      </c>
      <c r="G55" s="475">
        <v>140.19999999999999</v>
      </c>
      <c r="H55" s="475">
        <v>67.599999999999994</v>
      </c>
      <c r="I55" s="475">
        <v>72.900000000000006</v>
      </c>
      <c r="J55" s="475">
        <v>92.3</v>
      </c>
      <c r="K55" s="475">
        <v>68.099999999999994</v>
      </c>
      <c r="L55" s="475">
        <v>59.8</v>
      </c>
      <c r="M55" s="475">
        <v>60.9</v>
      </c>
      <c r="N55" s="475">
        <v>60.8</v>
      </c>
      <c r="O55" s="475">
        <v>118</v>
      </c>
      <c r="P55" s="475">
        <v>86.7</v>
      </c>
      <c r="Q55" s="475">
        <v>94</v>
      </c>
      <c r="R55" s="475">
        <v>103.8</v>
      </c>
      <c r="S55" s="475">
        <v>73.5</v>
      </c>
      <c r="T55" s="475">
        <v>136.1</v>
      </c>
      <c r="U55" s="475">
        <v>102.6</v>
      </c>
      <c r="V55" s="475">
        <v>206.1</v>
      </c>
      <c r="W55" s="475">
        <v>75.2</v>
      </c>
      <c r="X55" s="475">
        <v>117.6</v>
      </c>
      <c r="Y55" s="475">
        <v>165.7</v>
      </c>
      <c r="Z55" s="475">
        <v>160.19999999999999</v>
      </c>
      <c r="AA55" s="475">
        <v>96.6</v>
      </c>
      <c r="AB55" s="475">
        <v>107.2</v>
      </c>
      <c r="AC55" s="490">
        <v>0</v>
      </c>
      <c r="AD55" s="475">
        <v>32</v>
      </c>
      <c r="AE55" s="455">
        <v>61.3</v>
      </c>
      <c r="AF55" s="455">
        <v>0</v>
      </c>
      <c r="AG55" s="455">
        <v>94.3</v>
      </c>
      <c r="AH55" s="329"/>
      <c r="AI55" s="330"/>
      <c r="AJ55" s="329" t="s">
        <v>86</v>
      </c>
      <c r="AK55" s="455">
        <v>94.3</v>
      </c>
      <c r="AL55" s="455">
        <v>77.400000000000006</v>
      </c>
      <c r="AM55" s="455">
        <v>67.900000000000006</v>
      </c>
      <c r="AN55" s="455">
        <v>61.2</v>
      </c>
      <c r="AO55" s="455">
        <v>79</v>
      </c>
      <c r="AP55" s="455">
        <v>89.5</v>
      </c>
      <c r="AQ55" s="455">
        <v>102</v>
      </c>
      <c r="AR55" s="455">
        <v>84.3</v>
      </c>
      <c r="AS55" s="455">
        <v>104</v>
      </c>
      <c r="AT55" s="455">
        <v>105.4</v>
      </c>
      <c r="AU55" s="455">
        <v>78.8</v>
      </c>
    </row>
    <row r="56" spans="1:47" x14ac:dyDescent="0.15">
      <c r="A56" s="329"/>
      <c r="B56" s="330"/>
      <c r="C56" s="329" t="s">
        <v>88</v>
      </c>
      <c r="D56" s="475">
        <v>79.400000000000006</v>
      </c>
      <c r="E56" s="475">
        <v>79.400000000000006</v>
      </c>
      <c r="F56" s="475">
        <v>85</v>
      </c>
      <c r="G56" s="475">
        <v>93.8</v>
      </c>
      <c r="H56" s="475">
        <v>56.2</v>
      </c>
      <c r="I56" s="475">
        <v>68.3</v>
      </c>
      <c r="J56" s="475">
        <v>77</v>
      </c>
      <c r="K56" s="475">
        <v>68.8</v>
      </c>
      <c r="L56" s="475">
        <v>50</v>
      </c>
      <c r="M56" s="475">
        <v>56</v>
      </c>
      <c r="N56" s="475">
        <v>48.6</v>
      </c>
      <c r="O56" s="475">
        <v>75.8</v>
      </c>
      <c r="P56" s="475">
        <v>77</v>
      </c>
      <c r="Q56" s="475">
        <v>79</v>
      </c>
      <c r="R56" s="475">
        <v>91.3</v>
      </c>
      <c r="S56" s="475">
        <v>69.8</v>
      </c>
      <c r="T56" s="475">
        <v>100.4</v>
      </c>
      <c r="U56" s="475">
        <v>85.7</v>
      </c>
      <c r="V56" s="475">
        <v>178.6</v>
      </c>
      <c r="W56" s="475">
        <v>65.8</v>
      </c>
      <c r="X56" s="475">
        <v>108.5</v>
      </c>
      <c r="Y56" s="475">
        <v>137.69999999999999</v>
      </c>
      <c r="Z56" s="475">
        <v>177.7</v>
      </c>
      <c r="AA56" s="475">
        <v>62.8</v>
      </c>
      <c r="AB56" s="475">
        <v>111</v>
      </c>
      <c r="AC56" s="490">
        <v>0</v>
      </c>
      <c r="AD56" s="475">
        <v>29.2</v>
      </c>
      <c r="AE56" s="455">
        <v>66.900000000000006</v>
      </c>
      <c r="AF56" s="455">
        <v>0</v>
      </c>
      <c r="AG56" s="455">
        <v>79.400000000000006</v>
      </c>
      <c r="AH56" s="329"/>
      <c r="AI56" s="330"/>
      <c r="AJ56" s="329" t="s">
        <v>88</v>
      </c>
      <c r="AK56" s="455">
        <v>79.400000000000006</v>
      </c>
      <c r="AL56" s="455">
        <v>64.099999999999994</v>
      </c>
      <c r="AM56" s="455">
        <v>58.9</v>
      </c>
      <c r="AN56" s="455">
        <v>55.3</v>
      </c>
      <c r="AO56" s="455">
        <v>64.900000000000006</v>
      </c>
      <c r="AP56" s="455">
        <v>70.7</v>
      </c>
      <c r="AQ56" s="455">
        <v>67.8</v>
      </c>
      <c r="AR56" s="455">
        <v>71.900000000000006</v>
      </c>
      <c r="AS56" s="455">
        <v>88.1</v>
      </c>
      <c r="AT56" s="455">
        <v>89.4</v>
      </c>
      <c r="AU56" s="455">
        <v>66</v>
      </c>
    </row>
    <row r="57" spans="1:47" x14ac:dyDescent="0.15">
      <c r="A57" s="329"/>
      <c r="B57" s="330"/>
      <c r="C57" s="329" t="s">
        <v>89</v>
      </c>
      <c r="D57" s="475">
        <v>87</v>
      </c>
      <c r="E57" s="475">
        <v>87</v>
      </c>
      <c r="F57" s="475">
        <v>103.8</v>
      </c>
      <c r="G57" s="475">
        <v>52.1</v>
      </c>
      <c r="H57" s="475">
        <v>68.400000000000006</v>
      </c>
      <c r="I57" s="475">
        <v>80.8</v>
      </c>
      <c r="J57" s="475">
        <v>97.7</v>
      </c>
      <c r="K57" s="475">
        <v>82.6</v>
      </c>
      <c r="L57" s="475">
        <v>41</v>
      </c>
      <c r="M57" s="475">
        <v>65.5</v>
      </c>
      <c r="N57" s="475">
        <v>52.6</v>
      </c>
      <c r="O57" s="475">
        <v>114.2</v>
      </c>
      <c r="P57" s="475">
        <v>54.2</v>
      </c>
      <c r="Q57" s="475">
        <v>89</v>
      </c>
      <c r="R57" s="475">
        <v>100.8</v>
      </c>
      <c r="S57" s="475">
        <v>70</v>
      </c>
      <c r="T57" s="475">
        <v>92.4</v>
      </c>
      <c r="U57" s="475">
        <v>83.4</v>
      </c>
      <c r="V57" s="475">
        <v>187.5</v>
      </c>
      <c r="W57" s="475">
        <v>65.2</v>
      </c>
      <c r="X57" s="475">
        <v>121.8</v>
      </c>
      <c r="Y57" s="475">
        <v>136.5</v>
      </c>
      <c r="Z57" s="475">
        <v>202.4</v>
      </c>
      <c r="AA57" s="475">
        <v>138.30000000000001</v>
      </c>
      <c r="AB57" s="475">
        <v>124.5</v>
      </c>
      <c r="AC57" s="490">
        <v>0</v>
      </c>
      <c r="AD57" s="475">
        <v>37.5</v>
      </c>
      <c r="AE57" s="455">
        <v>58.5</v>
      </c>
      <c r="AF57" s="455">
        <v>0</v>
      </c>
      <c r="AG57" s="455">
        <v>87</v>
      </c>
      <c r="AH57" s="329"/>
      <c r="AI57" s="330"/>
      <c r="AJ57" s="329" t="s">
        <v>89</v>
      </c>
      <c r="AK57" s="455">
        <v>87</v>
      </c>
      <c r="AL57" s="455">
        <v>77.099999999999994</v>
      </c>
      <c r="AM57" s="455">
        <v>70.3</v>
      </c>
      <c r="AN57" s="455">
        <v>66.2</v>
      </c>
      <c r="AO57" s="455">
        <v>77.2</v>
      </c>
      <c r="AP57" s="455">
        <v>85.8</v>
      </c>
      <c r="AQ57" s="455">
        <v>103.7</v>
      </c>
      <c r="AR57" s="455">
        <v>78.3</v>
      </c>
      <c r="AS57" s="455">
        <v>92.7</v>
      </c>
      <c r="AT57" s="455">
        <v>94</v>
      </c>
      <c r="AU57" s="455">
        <v>70.599999999999994</v>
      </c>
    </row>
    <row r="58" spans="1:47" x14ac:dyDescent="0.15">
      <c r="A58" s="329"/>
      <c r="B58" s="330"/>
      <c r="C58" s="329" t="s">
        <v>90</v>
      </c>
      <c r="D58" s="475">
        <v>91.3</v>
      </c>
      <c r="E58" s="475">
        <v>91.3</v>
      </c>
      <c r="F58" s="475">
        <v>102.8</v>
      </c>
      <c r="G58" s="475">
        <v>50.2</v>
      </c>
      <c r="H58" s="475">
        <v>86.5</v>
      </c>
      <c r="I58" s="475">
        <v>68.900000000000006</v>
      </c>
      <c r="J58" s="475">
        <v>73</v>
      </c>
      <c r="K58" s="475">
        <v>73.7</v>
      </c>
      <c r="L58" s="475">
        <v>38.6</v>
      </c>
      <c r="M58" s="475">
        <v>70.5</v>
      </c>
      <c r="N58" s="475">
        <v>53.1</v>
      </c>
      <c r="O58" s="475">
        <v>125.7</v>
      </c>
      <c r="P58" s="475">
        <v>99.6</v>
      </c>
      <c r="Q58" s="475">
        <v>99.7</v>
      </c>
      <c r="R58" s="475">
        <v>105.2</v>
      </c>
      <c r="S58" s="475">
        <v>101</v>
      </c>
      <c r="T58" s="475">
        <v>84.1</v>
      </c>
      <c r="U58" s="475">
        <v>80.2</v>
      </c>
      <c r="V58" s="475">
        <v>211.2</v>
      </c>
      <c r="W58" s="475">
        <v>103.2</v>
      </c>
      <c r="X58" s="475">
        <v>132.30000000000001</v>
      </c>
      <c r="Y58" s="475">
        <v>170.5</v>
      </c>
      <c r="Z58" s="475">
        <v>184.5</v>
      </c>
      <c r="AA58" s="475">
        <v>159.69999999999999</v>
      </c>
      <c r="AB58" s="475">
        <v>117.5</v>
      </c>
      <c r="AC58" s="490">
        <v>0</v>
      </c>
      <c r="AD58" s="475">
        <v>41.7</v>
      </c>
      <c r="AE58" s="455">
        <v>62.8</v>
      </c>
      <c r="AF58" s="455">
        <v>0</v>
      </c>
      <c r="AG58" s="455">
        <v>91.3</v>
      </c>
      <c r="AH58" s="329"/>
      <c r="AI58" s="330"/>
      <c r="AJ58" s="329" t="s">
        <v>90</v>
      </c>
      <c r="AK58" s="455">
        <v>91.3</v>
      </c>
      <c r="AL58" s="455">
        <v>86.9</v>
      </c>
      <c r="AM58" s="455">
        <v>67.400000000000006</v>
      </c>
      <c r="AN58" s="455">
        <v>53.4</v>
      </c>
      <c r="AO58" s="455">
        <v>90.9</v>
      </c>
      <c r="AP58" s="455">
        <v>111.6</v>
      </c>
      <c r="AQ58" s="455">
        <v>133.80000000000001</v>
      </c>
      <c r="AR58" s="455">
        <v>102.3</v>
      </c>
      <c r="AS58" s="455">
        <v>93.8</v>
      </c>
      <c r="AT58" s="455">
        <v>94.6</v>
      </c>
      <c r="AU58" s="455">
        <v>80.400000000000006</v>
      </c>
    </row>
    <row r="59" spans="1:47" x14ac:dyDescent="0.15">
      <c r="A59" s="329"/>
      <c r="B59" s="330"/>
      <c r="C59" s="329" t="s">
        <v>91</v>
      </c>
      <c r="D59" s="475">
        <v>89.8</v>
      </c>
      <c r="E59" s="475">
        <v>89.8</v>
      </c>
      <c r="F59" s="475">
        <v>98.2</v>
      </c>
      <c r="G59" s="475">
        <v>84.9</v>
      </c>
      <c r="H59" s="475">
        <v>112.3</v>
      </c>
      <c r="I59" s="475">
        <v>81.8</v>
      </c>
      <c r="J59" s="475">
        <v>137.1</v>
      </c>
      <c r="K59" s="475">
        <v>69.400000000000006</v>
      </c>
      <c r="L59" s="475">
        <v>39</v>
      </c>
      <c r="M59" s="475">
        <v>62.1</v>
      </c>
      <c r="N59" s="475">
        <v>52.5</v>
      </c>
      <c r="O59" s="475">
        <v>94.9</v>
      </c>
      <c r="P59" s="475">
        <v>126.9</v>
      </c>
      <c r="Q59" s="475">
        <v>93.3</v>
      </c>
      <c r="R59" s="475">
        <v>90.5</v>
      </c>
      <c r="S59" s="475">
        <v>70</v>
      </c>
      <c r="T59" s="475">
        <v>91.5</v>
      </c>
      <c r="U59" s="475">
        <v>78.5</v>
      </c>
      <c r="V59" s="475">
        <v>213.4</v>
      </c>
      <c r="W59" s="475">
        <v>71.2</v>
      </c>
      <c r="X59" s="475">
        <v>158.19999999999999</v>
      </c>
      <c r="Y59" s="475">
        <v>203</v>
      </c>
      <c r="Z59" s="475">
        <v>260.39999999999998</v>
      </c>
      <c r="AA59" s="475">
        <v>138.30000000000001</v>
      </c>
      <c r="AB59" s="475">
        <v>111.2</v>
      </c>
      <c r="AC59" s="490">
        <v>0</v>
      </c>
      <c r="AD59" s="475">
        <v>44</v>
      </c>
      <c r="AE59" s="455">
        <v>70.599999999999994</v>
      </c>
      <c r="AF59" s="455">
        <v>0</v>
      </c>
      <c r="AG59" s="455">
        <v>89.8</v>
      </c>
      <c r="AH59" s="329"/>
      <c r="AI59" s="330"/>
      <c r="AJ59" s="329" t="s">
        <v>91</v>
      </c>
      <c r="AK59" s="455">
        <v>89.8</v>
      </c>
      <c r="AL59" s="455">
        <v>83.6</v>
      </c>
      <c r="AM59" s="455">
        <v>74.5</v>
      </c>
      <c r="AN59" s="455">
        <v>58.2</v>
      </c>
      <c r="AO59" s="455">
        <v>101.7</v>
      </c>
      <c r="AP59" s="455">
        <v>95.3</v>
      </c>
      <c r="AQ59" s="455">
        <v>109</v>
      </c>
      <c r="AR59" s="455">
        <v>89.6</v>
      </c>
      <c r="AS59" s="455">
        <v>93.3</v>
      </c>
      <c r="AT59" s="455">
        <v>96.8</v>
      </c>
      <c r="AU59" s="455">
        <v>35.1</v>
      </c>
    </row>
    <row r="60" spans="1:47" x14ac:dyDescent="0.15">
      <c r="A60" s="329"/>
      <c r="B60" s="330"/>
      <c r="C60" s="329" t="s">
        <v>92</v>
      </c>
      <c r="D60" s="475">
        <v>97.3</v>
      </c>
      <c r="E60" s="475">
        <v>97.3</v>
      </c>
      <c r="F60" s="475">
        <v>91.6</v>
      </c>
      <c r="G60" s="475">
        <v>77</v>
      </c>
      <c r="H60" s="475">
        <v>106.1</v>
      </c>
      <c r="I60" s="475">
        <v>92.4</v>
      </c>
      <c r="J60" s="475">
        <v>181</v>
      </c>
      <c r="K60" s="475">
        <v>70.099999999999994</v>
      </c>
      <c r="L60" s="475">
        <v>34.6</v>
      </c>
      <c r="M60" s="475">
        <v>60.7</v>
      </c>
      <c r="N60" s="475">
        <v>56.1</v>
      </c>
      <c r="O60" s="475">
        <v>114.7</v>
      </c>
      <c r="P60" s="475">
        <v>85.9</v>
      </c>
      <c r="Q60" s="475">
        <v>90.7</v>
      </c>
      <c r="R60" s="475">
        <v>101</v>
      </c>
      <c r="S60" s="475">
        <v>85.8</v>
      </c>
      <c r="T60" s="475">
        <v>99.4</v>
      </c>
      <c r="U60" s="475">
        <v>84.5</v>
      </c>
      <c r="V60" s="475">
        <v>249.1</v>
      </c>
      <c r="W60" s="475">
        <v>121.1</v>
      </c>
      <c r="X60" s="475">
        <v>165.2</v>
      </c>
      <c r="Y60" s="475">
        <v>220.7</v>
      </c>
      <c r="Z60" s="475">
        <v>270.7</v>
      </c>
      <c r="AA60" s="475">
        <v>143.69999999999999</v>
      </c>
      <c r="AB60" s="475">
        <v>123.2</v>
      </c>
      <c r="AC60" s="490">
        <v>0</v>
      </c>
      <c r="AD60" s="475">
        <v>33.299999999999997</v>
      </c>
      <c r="AE60" s="455">
        <v>69.400000000000006</v>
      </c>
      <c r="AF60" s="455">
        <v>0</v>
      </c>
      <c r="AG60" s="455">
        <v>97.3</v>
      </c>
      <c r="AH60" s="329"/>
      <c r="AI60" s="330"/>
      <c r="AJ60" s="329" t="s">
        <v>92</v>
      </c>
      <c r="AK60" s="455">
        <v>97.3</v>
      </c>
      <c r="AL60" s="455">
        <v>97.5</v>
      </c>
      <c r="AM60" s="455">
        <v>71.400000000000006</v>
      </c>
      <c r="AN60" s="455">
        <v>53.4</v>
      </c>
      <c r="AO60" s="455">
        <v>101.5</v>
      </c>
      <c r="AP60" s="455">
        <v>130.69999999999999</v>
      </c>
      <c r="AQ60" s="455">
        <v>126.3</v>
      </c>
      <c r="AR60" s="455">
        <v>132.6</v>
      </c>
      <c r="AS60" s="455">
        <v>97.2</v>
      </c>
      <c r="AT60" s="455">
        <v>97.4</v>
      </c>
      <c r="AU60" s="455">
        <v>94.3</v>
      </c>
    </row>
    <row r="61" spans="1:47" x14ac:dyDescent="0.15">
      <c r="A61" s="329"/>
      <c r="B61" s="330"/>
      <c r="C61" s="329" t="s">
        <v>93</v>
      </c>
      <c r="D61" s="475">
        <v>112.8</v>
      </c>
      <c r="E61" s="475">
        <v>112.8</v>
      </c>
      <c r="F61" s="475">
        <v>99</v>
      </c>
      <c r="G61" s="475">
        <v>82.8</v>
      </c>
      <c r="H61" s="475">
        <v>119.8</v>
      </c>
      <c r="I61" s="475">
        <v>84.5</v>
      </c>
      <c r="J61" s="475">
        <v>157.9</v>
      </c>
      <c r="K61" s="475">
        <v>66.7</v>
      </c>
      <c r="L61" s="475">
        <v>33.5</v>
      </c>
      <c r="M61" s="475">
        <v>59.3</v>
      </c>
      <c r="N61" s="475">
        <v>66.3</v>
      </c>
      <c r="O61" s="475">
        <v>133.9</v>
      </c>
      <c r="P61" s="475">
        <v>120.1</v>
      </c>
      <c r="Q61" s="475">
        <v>94.7</v>
      </c>
      <c r="R61" s="475">
        <v>112.5</v>
      </c>
      <c r="S61" s="475">
        <v>76.099999999999994</v>
      </c>
      <c r="T61" s="475">
        <v>105.4</v>
      </c>
      <c r="U61" s="475">
        <v>90.8</v>
      </c>
      <c r="V61" s="475">
        <v>210.5</v>
      </c>
      <c r="W61" s="475">
        <v>253.1</v>
      </c>
      <c r="X61" s="475">
        <v>162.30000000000001</v>
      </c>
      <c r="Y61" s="475">
        <v>212.3</v>
      </c>
      <c r="Z61" s="475">
        <v>266.7</v>
      </c>
      <c r="AA61" s="475">
        <v>126.1</v>
      </c>
      <c r="AB61" s="475">
        <v>134.30000000000001</v>
      </c>
      <c r="AC61" s="490">
        <v>0</v>
      </c>
      <c r="AD61" s="475">
        <v>37.5</v>
      </c>
      <c r="AE61" s="455">
        <v>75.7</v>
      </c>
      <c r="AF61" s="455">
        <v>0</v>
      </c>
      <c r="AG61" s="455">
        <v>112.8</v>
      </c>
      <c r="AH61" s="329"/>
      <c r="AI61" s="330"/>
      <c r="AJ61" s="329" t="s">
        <v>93</v>
      </c>
      <c r="AK61" s="455">
        <v>112.8</v>
      </c>
      <c r="AL61" s="455">
        <v>129.1</v>
      </c>
      <c r="AM61" s="455">
        <v>76.5</v>
      </c>
      <c r="AN61" s="455">
        <v>54.4</v>
      </c>
      <c r="AO61" s="455">
        <v>113.6</v>
      </c>
      <c r="AP61" s="455">
        <v>196.1</v>
      </c>
      <c r="AQ61" s="455">
        <v>153.6</v>
      </c>
      <c r="AR61" s="455">
        <v>213.9</v>
      </c>
      <c r="AS61" s="455">
        <v>103.5</v>
      </c>
      <c r="AT61" s="455">
        <v>101.1</v>
      </c>
      <c r="AU61" s="455">
        <v>143.69999999999999</v>
      </c>
    </row>
    <row r="62" spans="1:47" x14ac:dyDescent="0.15">
      <c r="A62" s="329"/>
      <c r="B62" s="330"/>
      <c r="C62" s="329" t="s">
        <v>94</v>
      </c>
      <c r="D62" s="475">
        <v>100.1</v>
      </c>
      <c r="E62" s="475">
        <v>100.1</v>
      </c>
      <c r="F62" s="475">
        <v>99.1</v>
      </c>
      <c r="G62" s="475">
        <v>61.6</v>
      </c>
      <c r="H62" s="475">
        <v>105.2</v>
      </c>
      <c r="I62" s="475">
        <v>81.400000000000006</v>
      </c>
      <c r="J62" s="475">
        <v>134.30000000000001</v>
      </c>
      <c r="K62" s="475">
        <v>69.8</v>
      </c>
      <c r="L62" s="475">
        <v>38.799999999999997</v>
      </c>
      <c r="M62" s="475">
        <v>60</v>
      </c>
      <c r="N62" s="475">
        <v>52.4</v>
      </c>
      <c r="O62" s="475">
        <v>102.6</v>
      </c>
      <c r="P62" s="475">
        <v>83.6</v>
      </c>
      <c r="Q62" s="475">
        <v>94.5</v>
      </c>
      <c r="R62" s="475">
        <v>109.1</v>
      </c>
      <c r="S62" s="475">
        <v>77.400000000000006</v>
      </c>
      <c r="T62" s="475">
        <v>100.5</v>
      </c>
      <c r="U62" s="475">
        <v>97.5</v>
      </c>
      <c r="V62" s="475">
        <v>164.7</v>
      </c>
      <c r="W62" s="475">
        <v>166.3</v>
      </c>
      <c r="X62" s="475">
        <v>139.19999999999999</v>
      </c>
      <c r="Y62" s="475">
        <v>213.1</v>
      </c>
      <c r="Z62" s="475">
        <v>148</v>
      </c>
      <c r="AA62" s="475">
        <v>121.2</v>
      </c>
      <c r="AB62" s="475">
        <v>120.9</v>
      </c>
      <c r="AC62" s="490">
        <v>0</v>
      </c>
      <c r="AD62" s="475">
        <v>47</v>
      </c>
      <c r="AE62" s="455">
        <v>78.5</v>
      </c>
      <c r="AF62" s="455">
        <v>0</v>
      </c>
      <c r="AG62" s="455">
        <v>100.1</v>
      </c>
      <c r="AH62" s="329"/>
      <c r="AI62" s="330"/>
      <c r="AJ62" s="329" t="s">
        <v>94</v>
      </c>
      <c r="AK62" s="455">
        <v>100.1</v>
      </c>
      <c r="AL62" s="455">
        <v>101.8</v>
      </c>
      <c r="AM62" s="455">
        <v>74.099999999999994</v>
      </c>
      <c r="AN62" s="455">
        <v>57.5</v>
      </c>
      <c r="AO62" s="455">
        <v>101.7</v>
      </c>
      <c r="AP62" s="455">
        <v>137.1</v>
      </c>
      <c r="AQ62" s="455">
        <v>105.4</v>
      </c>
      <c r="AR62" s="455">
        <v>150.4</v>
      </c>
      <c r="AS62" s="455">
        <v>99.1</v>
      </c>
      <c r="AT62" s="455">
        <v>95.4</v>
      </c>
      <c r="AU62" s="455">
        <v>161.69999999999999</v>
      </c>
    </row>
    <row r="63" spans="1:47" x14ac:dyDescent="0.15">
      <c r="A63" s="329"/>
      <c r="B63" s="330"/>
      <c r="C63" s="329" t="s">
        <v>95</v>
      </c>
      <c r="D63" s="475">
        <v>90.1</v>
      </c>
      <c r="E63" s="475">
        <v>90.1</v>
      </c>
      <c r="F63" s="475">
        <v>99.7</v>
      </c>
      <c r="G63" s="475">
        <v>60.6</v>
      </c>
      <c r="H63" s="475">
        <v>107.6</v>
      </c>
      <c r="I63" s="475">
        <v>94.4</v>
      </c>
      <c r="J63" s="475">
        <v>157.4</v>
      </c>
      <c r="K63" s="475">
        <v>83.5</v>
      </c>
      <c r="L63" s="475">
        <v>29.8</v>
      </c>
      <c r="M63" s="475">
        <v>47.1</v>
      </c>
      <c r="N63" s="475">
        <v>45.1</v>
      </c>
      <c r="O63" s="475">
        <v>113.6</v>
      </c>
      <c r="P63" s="475">
        <v>94.2</v>
      </c>
      <c r="Q63" s="475">
        <v>89.1</v>
      </c>
      <c r="R63" s="475">
        <v>91</v>
      </c>
      <c r="S63" s="475">
        <v>76.099999999999994</v>
      </c>
      <c r="T63" s="475">
        <v>97.6</v>
      </c>
      <c r="U63" s="475">
        <v>86.1</v>
      </c>
      <c r="V63" s="475">
        <v>141.9</v>
      </c>
      <c r="W63" s="475">
        <v>72.5</v>
      </c>
      <c r="X63" s="475">
        <v>141.5</v>
      </c>
      <c r="Y63" s="475">
        <v>198.8</v>
      </c>
      <c r="Z63" s="475">
        <v>177</v>
      </c>
      <c r="AA63" s="475">
        <v>159.80000000000001</v>
      </c>
      <c r="AB63" s="475">
        <v>124.3</v>
      </c>
      <c r="AC63" s="490">
        <v>0</v>
      </c>
      <c r="AD63" s="475">
        <v>41.7</v>
      </c>
      <c r="AE63" s="455">
        <v>79.8</v>
      </c>
      <c r="AF63" s="455">
        <v>0</v>
      </c>
      <c r="AG63" s="455">
        <v>90.1</v>
      </c>
      <c r="AH63" s="329"/>
      <c r="AI63" s="330"/>
      <c r="AJ63" s="329" t="s">
        <v>95</v>
      </c>
      <c r="AK63" s="455">
        <v>90.1</v>
      </c>
      <c r="AL63" s="455">
        <v>85.4</v>
      </c>
      <c r="AM63" s="455">
        <v>80.900000000000006</v>
      </c>
      <c r="AN63" s="455">
        <v>69.2</v>
      </c>
      <c r="AO63" s="455">
        <v>100.7</v>
      </c>
      <c r="AP63" s="455">
        <v>91</v>
      </c>
      <c r="AQ63" s="455">
        <v>109.7</v>
      </c>
      <c r="AR63" s="455">
        <v>83.2</v>
      </c>
      <c r="AS63" s="455">
        <v>92.9</v>
      </c>
      <c r="AT63" s="455">
        <v>93.1</v>
      </c>
      <c r="AU63" s="455">
        <v>88.7</v>
      </c>
    </row>
    <row r="64" spans="1:47" x14ac:dyDescent="0.15">
      <c r="A64" s="329"/>
      <c r="B64" s="330"/>
      <c r="C64" s="329" t="s">
        <v>96</v>
      </c>
      <c r="D64" s="475">
        <v>90.1</v>
      </c>
      <c r="E64" s="475">
        <v>90.1</v>
      </c>
      <c r="F64" s="475">
        <v>96.1</v>
      </c>
      <c r="G64" s="475">
        <v>68.900000000000006</v>
      </c>
      <c r="H64" s="475">
        <v>86.7</v>
      </c>
      <c r="I64" s="475">
        <v>96.8</v>
      </c>
      <c r="J64" s="475">
        <v>188.1</v>
      </c>
      <c r="K64" s="475">
        <v>75.3</v>
      </c>
      <c r="L64" s="475">
        <v>30.8</v>
      </c>
      <c r="M64" s="475">
        <v>52.1</v>
      </c>
      <c r="N64" s="475">
        <v>44.7</v>
      </c>
      <c r="O64" s="475">
        <v>94.9</v>
      </c>
      <c r="P64" s="475">
        <v>108</v>
      </c>
      <c r="Q64" s="475">
        <v>83.5</v>
      </c>
      <c r="R64" s="475">
        <v>94.3</v>
      </c>
      <c r="S64" s="475">
        <v>64.400000000000006</v>
      </c>
      <c r="T64" s="475">
        <v>115.7</v>
      </c>
      <c r="U64" s="475">
        <v>89.6</v>
      </c>
      <c r="V64" s="475">
        <v>173</v>
      </c>
      <c r="W64" s="475">
        <v>61.5</v>
      </c>
      <c r="X64" s="475">
        <v>156.19999999999999</v>
      </c>
      <c r="Y64" s="475">
        <v>226</v>
      </c>
      <c r="Z64" s="475">
        <v>209.6</v>
      </c>
      <c r="AA64" s="475">
        <v>148.19999999999999</v>
      </c>
      <c r="AB64" s="475">
        <v>133.4</v>
      </c>
      <c r="AC64" s="490">
        <v>0</v>
      </c>
      <c r="AD64" s="455">
        <v>35.200000000000003</v>
      </c>
      <c r="AE64" s="455">
        <v>78.7</v>
      </c>
      <c r="AF64" s="455">
        <v>0</v>
      </c>
      <c r="AG64" s="455">
        <v>90.1</v>
      </c>
      <c r="AH64" s="329"/>
      <c r="AI64" s="330"/>
      <c r="AJ64" s="329" t="s">
        <v>96</v>
      </c>
      <c r="AK64" s="455">
        <v>90.1</v>
      </c>
      <c r="AL64" s="455">
        <v>77.2</v>
      </c>
      <c r="AM64" s="455">
        <v>71.099999999999994</v>
      </c>
      <c r="AN64" s="455">
        <v>60.9</v>
      </c>
      <c r="AO64" s="455">
        <v>88.2</v>
      </c>
      <c r="AP64" s="455">
        <v>85.1</v>
      </c>
      <c r="AQ64" s="455">
        <v>100.1</v>
      </c>
      <c r="AR64" s="455">
        <v>78.8</v>
      </c>
      <c r="AS64" s="455">
        <v>97.4</v>
      </c>
      <c r="AT64" s="455">
        <v>98</v>
      </c>
      <c r="AU64" s="455">
        <v>86.9</v>
      </c>
    </row>
    <row r="65" spans="1:47" x14ac:dyDescent="0.15">
      <c r="A65" s="329"/>
      <c r="B65" s="339" t="s">
        <v>100</v>
      </c>
      <c r="C65" s="329" t="s">
        <v>97</v>
      </c>
      <c r="D65" s="453">
        <v>88.4</v>
      </c>
      <c r="E65" s="453">
        <v>88.4</v>
      </c>
      <c r="F65" s="453">
        <v>95.9</v>
      </c>
      <c r="G65" s="453">
        <v>75.2</v>
      </c>
      <c r="H65" s="453">
        <v>86</v>
      </c>
      <c r="I65" s="453">
        <v>84.4</v>
      </c>
      <c r="J65" s="453">
        <v>140.30000000000001</v>
      </c>
      <c r="K65" s="453">
        <v>73.400000000000006</v>
      </c>
      <c r="L65" s="453">
        <v>33.200000000000003</v>
      </c>
      <c r="M65" s="453">
        <v>57.9</v>
      </c>
      <c r="N65" s="453">
        <v>46.3</v>
      </c>
      <c r="O65" s="453">
        <v>109.6</v>
      </c>
      <c r="P65" s="453">
        <v>100</v>
      </c>
      <c r="Q65" s="453">
        <v>83.9</v>
      </c>
      <c r="R65" s="453">
        <v>98.4</v>
      </c>
      <c r="S65" s="453">
        <v>73.8</v>
      </c>
      <c r="T65" s="453">
        <v>113</v>
      </c>
      <c r="U65" s="453">
        <v>80.5</v>
      </c>
      <c r="V65" s="453">
        <v>198</v>
      </c>
      <c r="W65" s="453">
        <v>57.4</v>
      </c>
      <c r="X65" s="453">
        <v>148</v>
      </c>
      <c r="Y65" s="453">
        <v>176.6</v>
      </c>
      <c r="Z65" s="453">
        <v>261.89999999999998</v>
      </c>
      <c r="AA65" s="453">
        <v>147.5</v>
      </c>
      <c r="AB65" s="453">
        <v>152.4</v>
      </c>
      <c r="AC65" s="490">
        <v>0</v>
      </c>
      <c r="AD65" s="453">
        <v>24.1</v>
      </c>
      <c r="AE65" s="493">
        <v>82.7</v>
      </c>
      <c r="AF65" s="493">
        <v>0</v>
      </c>
      <c r="AG65" s="493">
        <v>88.4</v>
      </c>
      <c r="AH65" s="329"/>
      <c r="AI65" s="339" t="s">
        <v>100</v>
      </c>
      <c r="AJ65" s="329" t="s">
        <v>97</v>
      </c>
      <c r="AK65" s="456">
        <v>88.4</v>
      </c>
      <c r="AL65" s="453">
        <v>76.900000000000006</v>
      </c>
      <c r="AM65" s="453">
        <v>68.7</v>
      </c>
      <c r="AN65" s="453">
        <v>55.6</v>
      </c>
      <c r="AO65" s="453">
        <v>90.4</v>
      </c>
      <c r="AP65" s="453">
        <v>87.4</v>
      </c>
      <c r="AQ65" s="453">
        <v>107</v>
      </c>
      <c r="AR65" s="453">
        <v>79.3</v>
      </c>
      <c r="AS65" s="453">
        <v>94.9</v>
      </c>
      <c r="AT65" s="453">
        <v>96.8</v>
      </c>
      <c r="AU65" s="453">
        <v>63.9</v>
      </c>
    </row>
    <row r="66" spans="1:47" x14ac:dyDescent="0.15">
      <c r="A66" s="329"/>
      <c r="B66" s="340" t="s">
        <v>101</v>
      </c>
      <c r="C66" s="326" t="s">
        <v>84</v>
      </c>
      <c r="D66" s="334">
        <v>104.7</v>
      </c>
      <c r="E66" s="334">
        <v>104.7</v>
      </c>
      <c r="F66" s="334">
        <v>93.9</v>
      </c>
      <c r="G66" s="334">
        <v>73.900000000000006</v>
      </c>
      <c r="H66" s="334">
        <v>78.2</v>
      </c>
      <c r="I66" s="334">
        <v>86.6</v>
      </c>
      <c r="J66" s="334">
        <v>119.9</v>
      </c>
      <c r="K66" s="334">
        <v>83.8</v>
      </c>
      <c r="L66" s="334">
        <v>38.700000000000003</v>
      </c>
      <c r="M66" s="334">
        <v>58</v>
      </c>
      <c r="N66" s="334">
        <v>61.4</v>
      </c>
      <c r="O66" s="334">
        <v>168.7</v>
      </c>
      <c r="P66" s="334">
        <v>99.5</v>
      </c>
      <c r="Q66" s="334">
        <v>95.8</v>
      </c>
      <c r="R66" s="334">
        <v>126</v>
      </c>
      <c r="S66" s="334">
        <v>103.3</v>
      </c>
      <c r="T66" s="334">
        <v>142</v>
      </c>
      <c r="U66" s="334">
        <v>119</v>
      </c>
      <c r="V66" s="334">
        <v>272.3</v>
      </c>
      <c r="W66" s="334">
        <v>80.599999999999994</v>
      </c>
      <c r="X66" s="334">
        <v>201.3</v>
      </c>
      <c r="Y66" s="334">
        <v>307.60000000000002</v>
      </c>
      <c r="Z66" s="334">
        <v>246.3</v>
      </c>
      <c r="AA66" s="334">
        <v>154.19999999999999</v>
      </c>
      <c r="AB66" s="334">
        <v>199.7</v>
      </c>
      <c r="AC66" s="494">
        <v>0</v>
      </c>
      <c r="AD66" s="334">
        <v>41.7</v>
      </c>
      <c r="AE66" s="495">
        <v>75.599999999999994</v>
      </c>
      <c r="AF66" s="495" t="s">
        <v>111</v>
      </c>
      <c r="AG66" s="495">
        <v>104.7</v>
      </c>
      <c r="AH66" s="329"/>
      <c r="AI66" s="340" t="s">
        <v>101</v>
      </c>
      <c r="AJ66" s="326" t="s">
        <v>84</v>
      </c>
      <c r="AK66" s="332">
        <v>104.7</v>
      </c>
      <c r="AL66" s="334">
        <v>101.8</v>
      </c>
      <c r="AM66" s="334">
        <v>77.3</v>
      </c>
      <c r="AN66" s="334">
        <v>70.5</v>
      </c>
      <c r="AO66" s="334">
        <v>88.6</v>
      </c>
      <c r="AP66" s="334">
        <v>133.1</v>
      </c>
      <c r="AQ66" s="334">
        <v>150.30000000000001</v>
      </c>
      <c r="AR66" s="334">
        <v>125.9</v>
      </c>
      <c r="AS66" s="334">
        <v>106.3</v>
      </c>
      <c r="AT66" s="334">
        <v>103.5</v>
      </c>
      <c r="AU66" s="334">
        <v>152.6</v>
      </c>
    </row>
    <row r="67" spans="1:47" x14ac:dyDescent="0.15">
      <c r="A67" s="329"/>
      <c r="B67" s="341" t="s">
        <v>102</v>
      </c>
      <c r="C67" s="329" t="s">
        <v>86</v>
      </c>
      <c r="D67" s="331">
        <v>91.4</v>
      </c>
      <c r="E67" s="331">
        <v>91.4</v>
      </c>
      <c r="F67" s="331">
        <v>93</v>
      </c>
      <c r="G67" s="331">
        <v>78.8</v>
      </c>
      <c r="H67" s="331">
        <v>73.2</v>
      </c>
      <c r="I67" s="331">
        <v>82.2</v>
      </c>
      <c r="J67" s="331">
        <v>112.8</v>
      </c>
      <c r="K67" s="331">
        <v>79.2</v>
      </c>
      <c r="L67" s="331">
        <v>40.200000000000003</v>
      </c>
      <c r="M67" s="331">
        <v>60.6</v>
      </c>
      <c r="N67" s="331">
        <v>54.5</v>
      </c>
      <c r="O67" s="331">
        <v>116.1</v>
      </c>
      <c r="P67" s="331">
        <v>81.5</v>
      </c>
      <c r="Q67" s="331">
        <v>81.7</v>
      </c>
      <c r="R67" s="331">
        <v>102.2</v>
      </c>
      <c r="S67" s="331">
        <v>98</v>
      </c>
      <c r="T67" s="331">
        <v>123.7</v>
      </c>
      <c r="U67" s="331">
        <v>107.7</v>
      </c>
      <c r="V67" s="331">
        <v>202.8</v>
      </c>
      <c r="W67" s="331">
        <v>65</v>
      </c>
      <c r="X67" s="331">
        <v>149.9</v>
      </c>
      <c r="Y67" s="331">
        <v>246.3</v>
      </c>
      <c r="Z67" s="331">
        <v>160.19999999999999</v>
      </c>
      <c r="AA67" s="331">
        <v>101.5</v>
      </c>
      <c r="AB67" s="331">
        <v>118.6</v>
      </c>
      <c r="AC67" s="496">
        <v>0</v>
      </c>
      <c r="AD67" s="331">
        <v>39.6</v>
      </c>
      <c r="AE67" s="364">
        <v>79.599999999999994</v>
      </c>
      <c r="AF67" s="364" t="s">
        <v>111</v>
      </c>
      <c r="AG67" s="364">
        <v>91.4</v>
      </c>
      <c r="AH67" s="329"/>
      <c r="AI67" s="341" t="s">
        <v>102</v>
      </c>
      <c r="AJ67" s="329" t="s">
        <v>86</v>
      </c>
      <c r="AK67" s="332">
        <v>91.4</v>
      </c>
      <c r="AL67" s="331">
        <v>81.400000000000006</v>
      </c>
      <c r="AM67" s="331">
        <v>69.099999999999994</v>
      </c>
      <c r="AN67" s="331">
        <v>63.4</v>
      </c>
      <c r="AO67" s="331">
        <v>78.7</v>
      </c>
      <c r="AP67" s="331">
        <v>97.1</v>
      </c>
      <c r="AQ67" s="331">
        <v>111.2</v>
      </c>
      <c r="AR67" s="331">
        <v>91.2</v>
      </c>
      <c r="AS67" s="331">
        <v>97.1</v>
      </c>
      <c r="AT67" s="331">
        <v>97.6</v>
      </c>
      <c r="AU67" s="331">
        <v>89.1</v>
      </c>
    </row>
    <row r="68" spans="1:47" x14ac:dyDescent="0.15">
      <c r="A68" s="329" t="s">
        <v>100</v>
      </c>
      <c r="B68" s="341" t="s">
        <v>102</v>
      </c>
      <c r="C68" s="329" t="s">
        <v>88</v>
      </c>
      <c r="D68" s="331">
        <v>81.599999999999994</v>
      </c>
      <c r="E68" s="331">
        <v>81.599999999999994</v>
      </c>
      <c r="F68" s="331">
        <v>79.099999999999994</v>
      </c>
      <c r="G68" s="331">
        <v>72.7</v>
      </c>
      <c r="H68" s="331">
        <v>73.8</v>
      </c>
      <c r="I68" s="331">
        <v>80.3</v>
      </c>
      <c r="J68" s="331">
        <v>128.30000000000001</v>
      </c>
      <c r="K68" s="331">
        <v>69.3</v>
      </c>
      <c r="L68" s="331">
        <v>43.9</v>
      </c>
      <c r="M68" s="331">
        <v>61.7</v>
      </c>
      <c r="N68" s="331">
        <v>51.6</v>
      </c>
      <c r="O68" s="331">
        <v>65.5</v>
      </c>
      <c r="P68" s="331">
        <v>82.1</v>
      </c>
      <c r="Q68" s="331">
        <v>87.3</v>
      </c>
      <c r="R68" s="331">
        <v>90.8</v>
      </c>
      <c r="S68" s="331">
        <v>80.5</v>
      </c>
      <c r="T68" s="331">
        <v>107</v>
      </c>
      <c r="U68" s="331">
        <v>95.3</v>
      </c>
      <c r="V68" s="331">
        <v>201.8</v>
      </c>
      <c r="W68" s="331">
        <v>54.8</v>
      </c>
      <c r="X68" s="331">
        <v>117.6</v>
      </c>
      <c r="Y68" s="331">
        <v>164.8</v>
      </c>
      <c r="Z68" s="331">
        <v>162.4</v>
      </c>
      <c r="AA68" s="331">
        <v>51.3</v>
      </c>
      <c r="AB68" s="331">
        <v>138.1</v>
      </c>
      <c r="AC68" s="496">
        <v>0</v>
      </c>
      <c r="AD68" s="331">
        <v>32.5</v>
      </c>
      <c r="AE68" s="364">
        <v>90.4</v>
      </c>
      <c r="AF68" s="364" t="s">
        <v>111</v>
      </c>
      <c r="AG68" s="364">
        <v>81.599999999999994</v>
      </c>
      <c r="AH68" s="329" t="s">
        <v>100</v>
      </c>
      <c r="AI68" s="341" t="s">
        <v>102</v>
      </c>
      <c r="AJ68" s="329" t="s">
        <v>88</v>
      </c>
      <c r="AK68" s="332">
        <v>81.599999999999994</v>
      </c>
      <c r="AL68" s="331">
        <v>69.400000000000006</v>
      </c>
      <c r="AM68" s="331">
        <v>63.5</v>
      </c>
      <c r="AN68" s="331">
        <v>52.2</v>
      </c>
      <c r="AO68" s="331">
        <v>82.6</v>
      </c>
      <c r="AP68" s="331">
        <v>76.900000000000006</v>
      </c>
      <c r="AQ68" s="331">
        <v>84.6</v>
      </c>
      <c r="AR68" s="331">
        <v>73.7</v>
      </c>
      <c r="AS68" s="331">
        <v>88.5</v>
      </c>
      <c r="AT68" s="331">
        <v>90.9</v>
      </c>
      <c r="AU68" s="331">
        <v>48.7</v>
      </c>
    </row>
    <row r="69" spans="1:47" x14ac:dyDescent="0.15">
      <c r="A69" s="329"/>
      <c r="B69" s="341" t="s">
        <v>102</v>
      </c>
      <c r="C69" s="329" t="s">
        <v>89</v>
      </c>
      <c r="D69" s="331">
        <v>87.4</v>
      </c>
      <c r="E69" s="331">
        <v>87.4</v>
      </c>
      <c r="F69" s="331">
        <v>90.4</v>
      </c>
      <c r="G69" s="331">
        <v>66</v>
      </c>
      <c r="H69" s="331">
        <v>86.9</v>
      </c>
      <c r="I69" s="331">
        <v>91.2</v>
      </c>
      <c r="J69" s="331">
        <v>123.5</v>
      </c>
      <c r="K69" s="331">
        <v>86.7</v>
      </c>
      <c r="L69" s="331">
        <v>52.6</v>
      </c>
      <c r="M69" s="331">
        <v>65.2</v>
      </c>
      <c r="N69" s="331">
        <v>51.7</v>
      </c>
      <c r="O69" s="331">
        <v>100.3</v>
      </c>
      <c r="P69" s="331">
        <v>84.7</v>
      </c>
      <c r="Q69" s="331">
        <v>85.6</v>
      </c>
      <c r="R69" s="331">
        <v>94.3</v>
      </c>
      <c r="S69" s="331">
        <v>92.9</v>
      </c>
      <c r="T69" s="331">
        <v>95.7</v>
      </c>
      <c r="U69" s="331">
        <v>89.9</v>
      </c>
      <c r="V69" s="331">
        <v>221.2</v>
      </c>
      <c r="W69" s="331">
        <v>58.4</v>
      </c>
      <c r="X69" s="331">
        <v>133.4</v>
      </c>
      <c r="Y69" s="331">
        <v>173.1</v>
      </c>
      <c r="Z69" s="331">
        <v>186.9</v>
      </c>
      <c r="AA69" s="331">
        <v>109.3</v>
      </c>
      <c r="AB69" s="331">
        <v>151.5</v>
      </c>
      <c r="AC69" s="496">
        <v>0</v>
      </c>
      <c r="AD69" s="331">
        <v>41.9</v>
      </c>
      <c r="AE69" s="364">
        <v>79.5</v>
      </c>
      <c r="AF69" s="364" t="s">
        <v>111</v>
      </c>
      <c r="AG69" s="364">
        <v>87.4</v>
      </c>
      <c r="AH69" s="329"/>
      <c r="AI69" s="341" t="s">
        <v>102</v>
      </c>
      <c r="AJ69" s="329" t="s">
        <v>89</v>
      </c>
      <c r="AK69" s="332">
        <v>87.4</v>
      </c>
      <c r="AL69" s="331">
        <v>82.5</v>
      </c>
      <c r="AM69" s="331">
        <v>80.2</v>
      </c>
      <c r="AN69" s="331">
        <v>74</v>
      </c>
      <c r="AO69" s="331">
        <v>90.5</v>
      </c>
      <c r="AP69" s="331">
        <v>85.5</v>
      </c>
      <c r="AQ69" s="331">
        <v>94.5</v>
      </c>
      <c r="AR69" s="331">
        <v>81.8</v>
      </c>
      <c r="AS69" s="331">
        <v>90.2</v>
      </c>
      <c r="AT69" s="331">
        <v>92.4</v>
      </c>
      <c r="AU69" s="331">
        <v>52</v>
      </c>
    </row>
    <row r="70" spans="1:47" x14ac:dyDescent="0.15">
      <c r="A70" s="329"/>
      <c r="B70" s="341" t="s">
        <v>102</v>
      </c>
      <c r="C70" s="329" t="s">
        <v>90</v>
      </c>
      <c r="D70" s="331">
        <v>92.4</v>
      </c>
      <c r="E70" s="331">
        <v>92.4</v>
      </c>
      <c r="F70" s="331">
        <v>92.7</v>
      </c>
      <c r="G70" s="331">
        <v>79.099999999999994</v>
      </c>
      <c r="H70" s="331">
        <v>87.7</v>
      </c>
      <c r="I70" s="331">
        <v>85.7</v>
      </c>
      <c r="J70" s="331">
        <v>113.7</v>
      </c>
      <c r="K70" s="331">
        <v>77</v>
      </c>
      <c r="L70" s="331">
        <v>75.2</v>
      </c>
      <c r="M70" s="331">
        <v>70</v>
      </c>
      <c r="N70" s="331">
        <v>89.4</v>
      </c>
      <c r="O70" s="331">
        <v>108.7</v>
      </c>
      <c r="P70" s="331">
        <v>108.1</v>
      </c>
      <c r="Q70" s="331">
        <v>102.2</v>
      </c>
      <c r="R70" s="331">
        <v>95.1</v>
      </c>
      <c r="S70" s="331">
        <v>73.900000000000006</v>
      </c>
      <c r="T70" s="331">
        <v>89</v>
      </c>
      <c r="U70" s="331">
        <v>87</v>
      </c>
      <c r="V70" s="331">
        <v>240.9</v>
      </c>
      <c r="W70" s="331">
        <v>69.2</v>
      </c>
      <c r="X70" s="331">
        <v>151.4</v>
      </c>
      <c r="Y70" s="331">
        <v>200.6</v>
      </c>
      <c r="Z70" s="331">
        <v>195.1</v>
      </c>
      <c r="AA70" s="331">
        <v>105.8</v>
      </c>
      <c r="AB70" s="331">
        <v>155</v>
      </c>
      <c r="AC70" s="496">
        <v>0</v>
      </c>
      <c r="AD70" s="331">
        <v>64.900000000000006</v>
      </c>
      <c r="AE70" s="364">
        <v>79.900000000000006</v>
      </c>
      <c r="AF70" s="364" t="s">
        <v>111</v>
      </c>
      <c r="AG70" s="364">
        <v>92.4</v>
      </c>
      <c r="AH70" s="329"/>
      <c r="AI70" s="341" t="s">
        <v>102</v>
      </c>
      <c r="AJ70" s="329" t="s">
        <v>90</v>
      </c>
      <c r="AK70" s="332">
        <v>92.4</v>
      </c>
      <c r="AL70" s="331">
        <v>92.5</v>
      </c>
      <c r="AM70" s="331">
        <v>86.5</v>
      </c>
      <c r="AN70" s="331">
        <v>66.3</v>
      </c>
      <c r="AO70" s="331">
        <v>120.4</v>
      </c>
      <c r="AP70" s="331">
        <v>100.2</v>
      </c>
      <c r="AQ70" s="331">
        <v>119.4</v>
      </c>
      <c r="AR70" s="331">
        <v>92.2</v>
      </c>
      <c r="AS70" s="331">
        <v>92.2</v>
      </c>
      <c r="AT70" s="331">
        <v>93.7</v>
      </c>
      <c r="AU70" s="331">
        <v>67.599999999999994</v>
      </c>
    </row>
    <row r="71" spans="1:47" x14ac:dyDescent="0.15">
      <c r="A71" s="329"/>
      <c r="B71" s="341" t="s">
        <v>102</v>
      </c>
      <c r="C71" s="329" t="s">
        <v>91</v>
      </c>
      <c r="D71" s="331">
        <v>89.9</v>
      </c>
      <c r="E71" s="331">
        <v>89.9</v>
      </c>
      <c r="F71" s="331">
        <v>91</v>
      </c>
      <c r="G71" s="331">
        <v>43.4</v>
      </c>
      <c r="H71" s="331">
        <v>85.1</v>
      </c>
      <c r="I71" s="331">
        <v>97.2</v>
      </c>
      <c r="J71" s="331">
        <v>147.30000000000001</v>
      </c>
      <c r="K71" s="331">
        <v>78.900000000000006</v>
      </c>
      <c r="L71" s="331">
        <v>91.8</v>
      </c>
      <c r="M71" s="331">
        <v>68.7</v>
      </c>
      <c r="N71" s="331">
        <v>53.4</v>
      </c>
      <c r="O71" s="331">
        <v>94</v>
      </c>
      <c r="P71" s="331">
        <v>83.3</v>
      </c>
      <c r="Q71" s="331">
        <v>106.5</v>
      </c>
      <c r="R71" s="331">
        <v>95.1</v>
      </c>
      <c r="S71" s="331">
        <v>83.2</v>
      </c>
      <c r="T71" s="331">
        <v>91.6</v>
      </c>
      <c r="U71" s="331">
        <v>85.4</v>
      </c>
      <c r="V71" s="331">
        <v>258.10000000000002</v>
      </c>
      <c r="W71" s="331">
        <v>64.8</v>
      </c>
      <c r="X71" s="331">
        <v>158</v>
      </c>
      <c r="Y71" s="331">
        <v>201.8</v>
      </c>
      <c r="Z71" s="331">
        <v>231.6</v>
      </c>
      <c r="AA71" s="331">
        <v>101.2</v>
      </c>
      <c r="AB71" s="331">
        <v>146.1</v>
      </c>
      <c r="AC71" s="496">
        <v>0</v>
      </c>
      <c r="AD71" s="331">
        <v>64.2</v>
      </c>
      <c r="AE71" s="364">
        <v>79.3</v>
      </c>
      <c r="AF71" s="364" t="s">
        <v>111</v>
      </c>
      <c r="AG71" s="364">
        <v>89.9</v>
      </c>
      <c r="AH71" s="329"/>
      <c r="AI71" s="341" t="s">
        <v>102</v>
      </c>
      <c r="AJ71" s="329" t="s">
        <v>91</v>
      </c>
      <c r="AK71" s="332">
        <v>89.9</v>
      </c>
      <c r="AL71" s="331">
        <v>85.9</v>
      </c>
      <c r="AM71" s="331">
        <v>78</v>
      </c>
      <c r="AN71" s="331">
        <v>67.099999999999994</v>
      </c>
      <c r="AO71" s="331">
        <v>96.3</v>
      </c>
      <c r="AP71" s="331">
        <v>95.9</v>
      </c>
      <c r="AQ71" s="331">
        <v>106.9</v>
      </c>
      <c r="AR71" s="331">
        <v>91.4</v>
      </c>
      <c r="AS71" s="331">
        <v>92.2</v>
      </c>
      <c r="AT71" s="331">
        <v>95.7</v>
      </c>
      <c r="AU71" s="331">
        <v>32.799999999999997</v>
      </c>
    </row>
    <row r="72" spans="1:47" x14ac:dyDescent="0.15">
      <c r="A72" s="329" t="s">
        <v>100</v>
      </c>
      <c r="B72" s="341" t="s">
        <v>102</v>
      </c>
      <c r="C72" s="329" t="s">
        <v>92</v>
      </c>
      <c r="D72" s="331">
        <v>96</v>
      </c>
      <c r="E72" s="331">
        <v>96</v>
      </c>
      <c r="F72" s="331">
        <v>90.2</v>
      </c>
      <c r="G72" s="331">
        <v>86.4</v>
      </c>
      <c r="H72" s="331">
        <v>87.9</v>
      </c>
      <c r="I72" s="331">
        <v>105</v>
      </c>
      <c r="J72" s="331">
        <v>154.9</v>
      </c>
      <c r="K72" s="331">
        <v>77.599999999999994</v>
      </c>
      <c r="L72" s="331">
        <v>143</v>
      </c>
      <c r="M72" s="331">
        <v>72.099999999999994</v>
      </c>
      <c r="N72" s="331">
        <v>66.099999999999994</v>
      </c>
      <c r="O72" s="331">
        <v>79.8</v>
      </c>
      <c r="P72" s="331">
        <v>91.1</v>
      </c>
      <c r="Q72" s="331">
        <v>98.3</v>
      </c>
      <c r="R72" s="331">
        <v>113.9</v>
      </c>
      <c r="S72" s="331">
        <v>85.5</v>
      </c>
      <c r="T72" s="331">
        <v>87.9</v>
      </c>
      <c r="U72" s="331">
        <v>78.8</v>
      </c>
      <c r="V72" s="331">
        <v>277.3</v>
      </c>
      <c r="W72" s="331">
        <v>66.5</v>
      </c>
      <c r="X72" s="331">
        <v>165.9</v>
      </c>
      <c r="Y72" s="331">
        <v>197.9</v>
      </c>
      <c r="Z72" s="331">
        <v>303.89999999999998</v>
      </c>
      <c r="AA72" s="331">
        <v>111.8</v>
      </c>
      <c r="AB72" s="331">
        <v>130.9</v>
      </c>
      <c r="AC72" s="496">
        <v>0</v>
      </c>
      <c r="AD72" s="331">
        <v>46.1</v>
      </c>
      <c r="AE72" s="364">
        <v>84.3</v>
      </c>
      <c r="AF72" s="364" t="s">
        <v>111</v>
      </c>
      <c r="AG72" s="364">
        <v>96</v>
      </c>
      <c r="AH72" s="329" t="s">
        <v>100</v>
      </c>
      <c r="AI72" s="341" t="s">
        <v>102</v>
      </c>
      <c r="AJ72" s="329" t="s">
        <v>92</v>
      </c>
      <c r="AK72" s="332">
        <v>96</v>
      </c>
      <c r="AL72" s="331">
        <v>91.2</v>
      </c>
      <c r="AM72" s="331">
        <v>87.7</v>
      </c>
      <c r="AN72" s="331">
        <v>79.2</v>
      </c>
      <c r="AO72" s="331">
        <v>101.8</v>
      </c>
      <c r="AP72" s="331">
        <v>95.6</v>
      </c>
      <c r="AQ72" s="331">
        <v>94.5</v>
      </c>
      <c r="AR72" s="331">
        <v>96.1</v>
      </c>
      <c r="AS72" s="331">
        <v>98.8</v>
      </c>
      <c r="AT72" s="331">
        <v>95.4</v>
      </c>
      <c r="AU72" s="331">
        <v>156.69999999999999</v>
      </c>
    </row>
    <row r="73" spans="1:47" x14ac:dyDescent="0.15">
      <c r="A73" s="329"/>
      <c r="B73" s="341" t="s">
        <v>102</v>
      </c>
      <c r="C73" s="329" t="s">
        <v>93</v>
      </c>
      <c r="D73" s="331">
        <v>104.5</v>
      </c>
      <c r="E73" s="331">
        <v>104.5</v>
      </c>
      <c r="F73" s="331">
        <v>103.6</v>
      </c>
      <c r="G73" s="331">
        <v>93.7</v>
      </c>
      <c r="H73" s="331">
        <v>114.3</v>
      </c>
      <c r="I73" s="331">
        <v>110.3</v>
      </c>
      <c r="J73" s="331">
        <v>142.6</v>
      </c>
      <c r="K73" s="331">
        <v>81.099999999999994</v>
      </c>
      <c r="L73" s="331">
        <v>189.8</v>
      </c>
      <c r="M73" s="331">
        <v>77.2</v>
      </c>
      <c r="N73" s="331">
        <v>51.6</v>
      </c>
      <c r="O73" s="331">
        <v>113.1</v>
      </c>
      <c r="P73" s="331">
        <v>105.5</v>
      </c>
      <c r="Q73" s="331">
        <v>100.5</v>
      </c>
      <c r="R73" s="331">
        <v>130</v>
      </c>
      <c r="S73" s="331">
        <v>110.9</v>
      </c>
      <c r="T73" s="331">
        <v>92.8</v>
      </c>
      <c r="U73" s="331">
        <v>95.8</v>
      </c>
      <c r="V73" s="331">
        <v>252.7</v>
      </c>
      <c r="W73" s="331">
        <v>70.599999999999994</v>
      </c>
      <c r="X73" s="331">
        <v>136.80000000000001</v>
      </c>
      <c r="Y73" s="331">
        <v>123.6</v>
      </c>
      <c r="Z73" s="331">
        <v>246.1</v>
      </c>
      <c r="AA73" s="331">
        <v>138.4</v>
      </c>
      <c r="AB73" s="331">
        <v>161.69999999999999</v>
      </c>
      <c r="AC73" s="496">
        <v>0</v>
      </c>
      <c r="AD73" s="331">
        <v>63.3</v>
      </c>
      <c r="AE73" s="364">
        <v>100.5</v>
      </c>
      <c r="AF73" s="364" t="s">
        <v>111</v>
      </c>
      <c r="AG73" s="364">
        <v>104.5</v>
      </c>
      <c r="AH73" s="329"/>
      <c r="AI73" s="341" t="s">
        <v>102</v>
      </c>
      <c r="AJ73" s="329" t="s">
        <v>93</v>
      </c>
      <c r="AK73" s="332">
        <v>104.5</v>
      </c>
      <c r="AL73" s="331">
        <v>93.9</v>
      </c>
      <c r="AM73" s="331">
        <v>93.8</v>
      </c>
      <c r="AN73" s="331">
        <v>86.6</v>
      </c>
      <c r="AO73" s="331">
        <v>106</v>
      </c>
      <c r="AP73" s="331">
        <v>94.1</v>
      </c>
      <c r="AQ73" s="331">
        <v>110.5</v>
      </c>
      <c r="AR73" s="331">
        <v>87.2</v>
      </c>
      <c r="AS73" s="331">
        <v>110.6</v>
      </c>
      <c r="AT73" s="331">
        <v>107.2</v>
      </c>
      <c r="AU73" s="331">
        <v>166.8</v>
      </c>
    </row>
    <row r="74" spans="1:47" x14ac:dyDescent="0.15">
      <c r="A74" s="329"/>
      <c r="B74" s="341" t="s">
        <v>102</v>
      </c>
      <c r="C74" s="329" t="s">
        <v>94</v>
      </c>
      <c r="D74" s="331">
        <v>97.5</v>
      </c>
      <c r="E74" s="331">
        <v>97.5</v>
      </c>
      <c r="F74" s="331">
        <v>98</v>
      </c>
      <c r="G74" s="331">
        <v>87.7</v>
      </c>
      <c r="H74" s="331">
        <v>81.2</v>
      </c>
      <c r="I74" s="331">
        <v>103.6</v>
      </c>
      <c r="J74" s="331">
        <v>121.5</v>
      </c>
      <c r="K74" s="331">
        <v>66.400000000000006</v>
      </c>
      <c r="L74" s="331">
        <v>247.7</v>
      </c>
      <c r="M74" s="331">
        <v>67.900000000000006</v>
      </c>
      <c r="N74" s="331">
        <v>53.5</v>
      </c>
      <c r="O74" s="331">
        <v>82.8</v>
      </c>
      <c r="P74" s="331">
        <v>66.3</v>
      </c>
      <c r="Q74" s="331">
        <v>94.2</v>
      </c>
      <c r="R74" s="331">
        <v>129.6</v>
      </c>
      <c r="S74" s="331">
        <v>80.599999999999994</v>
      </c>
      <c r="T74" s="331">
        <v>113.8</v>
      </c>
      <c r="U74" s="331">
        <v>77.599999999999994</v>
      </c>
      <c r="V74" s="331">
        <v>212.3</v>
      </c>
      <c r="W74" s="331">
        <v>65.099999999999994</v>
      </c>
      <c r="X74" s="331">
        <v>132.69999999999999</v>
      </c>
      <c r="Y74" s="331">
        <v>160</v>
      </c>
      <c r="Z74" s="331">
        <v>174</v>
      </c>
      <c r="AA74" s="331">
        <v>81.099999999999994</v>
      </c>
      <c r="AB74" s="331">
        <v>150.9</v>
      </c>
      <c r="AC74" s="496">
        <v>0</v>
      </c>
      <c r="AD74" s="331">
        <v>73.099999999999994</v>
      </c>
      <c r="AE74" s="364">
        <v>99.7</v>
      </c>
      <c r="AF74" s="364" t="s">
        <v>111</v>
      </c>
      <c r="AG74" s="364">
        <v>97.5</v>
      </c>
      <c r="AH74" s="329"/>
      <c r="AI74" s="341" t="s">
        <v>102</v>
      </c>
      <c r="AJ74" s="329" t="s">
        <v>94</v>
      </c>
      <c r="AK74" s="332">
        <v>97.5</v>
      </c>
      <c r="AL74" s="331">
        <v>85.5</v>
      </c>
      <c r="AM74" s="331">
        <v>84.9</v>
      </c>
      <c r="AN74" s="331">
        <v>83.4</v>
      </c>
      <c r="AO74" s="331">
        <v>87.5</v>
      </c>
      <c r="AP74" s="331">
        <v>86.3</v>
      </c>
      <c r="AQ74" s="331">
        <v>97.6</v>
      </c>
      <c r="AR74" s="331">
        <v>81.599999999999994</v>
      </c>
      <c r="AS74" s="331">
        <v>104.4</v>
      </c>
      <c r="AT74" s="331">
        <v>101.3</v>
      </c>
      <c r="AU74" s="331">
        <v>157.5</v>
      </c>
    </row>
    <row r="75" spans="1:47" x14ac:dyDescent="0.15">
      <c r="A75" s="329"/>
      <c r="B75" s="341" t="s">
        <v>102</v>
      </c>
      <c r="C75" s="329" t="s">
        <v>95</v>
      </c>
      <c r="D75" s="331">
        <v>97.3</v>
      </c>
      <c r="E75" s="331">
        <v>97.3</v>
      </c>
      <c r="F75" s="331">
        <v>89.7</v>
      </c>
      <c r="G75" s="331">
        <v>88.2</v>
      </c>
      <c r="H75" s="331">
        <v>120.6</v>
      </c>
      <c r="I75" s="331">
        <v>97.1</v>
      </c>
      <c r="J75" s="331">
        <v>117</v>
      </c>
      <c r="K75" s="331">
        <v>69.7</v>
      </c>
      <c r="L75" s="331">
        <v>191.2</v>
      </c>
      <c r="M75" s="331">
        <v>64.900000000000006</v>
      </c>
      <c r="N75" s="331">
        <v>57</v>
      </c>
      <c r="O75" s="331">
        <v>96.6</v>
      </c>
      <c r="P75" s="331">
        <v>77</v>
      </c>
      <c r="Q75" s="331">
        <v>103.2</v>
      </c>
      <c r="R75" s="331">
        <v>118.1</v>
      </c>
      <c r="S75" s="331">
        <v>119.3</v>
      </c>
      <c r="T75" s="331">
        <v>128.69999999999999</v>
      </c>
      <c r="U75" s="331">
        <v>94.3</v>
      </c>
      <c r="V75" s="331">
        <v>209.6</v>
      </c>
      <c r="W75" s="331">
        <v>48.7</v>
      </c>
      <c r="X75" s="331">
        <v>140</v>
      </c>
      <c r="Y75" s="331">
        <v>161.1</v>
      </c>
      <c r="Z75" s="331">
        <v>178.1</v>
      </c>
      <c r="AA75" s="331">
        <v>179</v>
      </c>
      <c r="AB75" s="331">
        <v>142.4</v>
      </c>
      <c r="AC75" s="496">
        <v>0</v>
      </c>
      <c r="AD75" s="331">
        <v>73.8</v>
      </c>
      <c r="AE75" s="364">
        <v>113.1</v>
      </c>
      <c r="AF75" s="364" t="s">
        <v>111</v>
      </c>
      <c r="AG75" s="364">
        <v>97.3</v>
      </c>
      <c r="AH75" s="329"/>
      <c r="AI75" s="341" t="s">
        <v>102</v>
      </c>
      <c r="AJ75" s="329" t="s">
        <v>95</v>
      </c>
      <c r="AK75" s="332">
        <v>97.3</v>
      </c>
      <c r="AL75" s="331">
        <v>88.8</v>
      </c>
      <c r="AM75" s="331">
        <v>94.2</v>
      </c>
      <c r="AN75" s="331">
        <v>82</v>
      </c>
      <c r="AO75" s="331">
        <v>114.7</v>
      </c>
      <c r="AP75" s="331">
        <v>81.900000000000006</v>
      </c>
      <c r="AQ75" s="331">
        <v>103.5</v>
      </c>
      <c r="AR75" s="331">
        <v>72.8</v>
      </c>
      <c r="AS75" s="331">
        <v>102.1</v>
      </c>
      <c r="AT75" s="331">
        <v>102.5</v>
      </c>
      <c r="AU75" s="331">
        <v>96.3</v>
      </c>
    </row>
    <row r="76" spans="1:47" x14ac:dyDescent="0.15">
      <c r="A76" s="329"/>
      <c r="B76" s="341" t="s">
        <v>102</v>
      </c>
      <c r="C76" s="329" t="s">
        <v>96</v>
      </c>
      <c r="D76" s="331">
        <v>116.6</v>
      </c>
      <c r="E76" s="331">
        <v>116.7</v>
      </c>
      <c r="F76" s="331">
        <v>110.1</v>
      </c>
      <c r="G76" s="331">
        <v>92.8</v>
      </c>
      <c r="H76" s="331">
        <v>128.5</v>
      </c>
      <c r="I76" s="331">
        <v>152.6</v>
      </c>
      <c r="J76" s="331">
        <v>165.7</v>
      </c>
      <c r="K76" s="331">
        <v>94.1</v>
      </c>
      <c r="L76" s="331">
        <v>407.2</v>
      </c>
      <c r="M76" s="331">
        <v>81</v>
      </c>
      <c r="N76" s="331">
        <v>68.2</v>
      </c>
      <c r="O76" s="331">
        <v>122.5</v>
      </c>
      <c r="P76" s="331">
        <v>96.7</v>
      </c>
      <c r="Q76" s="331">
        <v>100.3</v>
      </c>
      <c r="R76" s="331">
        <v>134.1</v>
      </c>
      <c r="S76" s="331">
        <v>121.4</v>
      </c>
      <c r="T76" s="331">
        <v>127.1</v>
      </c>
      <c r="U76" s="331">
        <v>105.7</v>
      </c>
      <c r="V76" s="331">
        <v>241.8</v>
      </c>
      <c r="W76" s="331">
        <v>52.5</v>
      </c>
      <c r="X76" s="331">
        <v>157.69999999999999</v>
      </c>
      <c r="Y76" s="331">
        <v>185.7</v>
      </c>
      <c r="Z76" s="331">
        <v>205.5</v>
      </c>
      <c r="AA76" s="331">
        <v>199.8</v>
      </c>
      <c r="AB76" s="331">
        <v>165.1</v>
      </c>
      <c r="AC76" s="496">
        <v>0</v>
      </c>
      <c r="AD76" s="331">
        <v>72.8</v>
      </c>
      <c r="AE76" s="364">
        <v>99.1</v>
      </c>
      <c r="AF76" s="364" t="s">
        <v>111</v>
      </c>
      <c r="AG76" s="364">
        <v>116.6</v>
      </c>
      <c r="AH76" s="329"/>
      <c r="AI76" s="341" t="s">
        <v>102</v>
      </c>
      <c r="AJ76" s="329" t="s">
        <v>96</v>
      </c>
      <c r="AK76" s="332">
        <v>116.6</v>
      </c>
      <c r="AL76" s="331">
        <v>110.4</v>
      </c>
      <c r="AM76" s="331">
        <v>123.4</v>
      </c>
      <c r="AN76" s="331">
        <v>130.69999999999999</v>
      </c>
      <c r="AO76" s="331">
        <v>111.4</v>
      </c>
      <c r="AP76" s="331">
        <v>93.7</v>
      </c>
      <c r="AQ76" s="331">
        <v>128.6</v>
      </c>
      <c r="AR76" s="331">
        <v>79.099999999999994</v>
      </c>
      <c r="AS76" s="331">
        <v>120.3</v>
      </c>
      <c r="AT76" s="331">
        <v>122.3</v>
      </c>
      <c r="AU76" s="331">
        <v>85.5</v>
      </c>
    </row>
    <row r="77" spans="1:47" x14ac:dyDescent="0.15">
      <c r="A77" s="329"/>
      <c r="B77" s="342" t="s">
        <v>102</v>
      </c>
      <c r="C77" s="335" t="s">
        <v>97</v>
      </c>
      <c r="D77" s="337">
        <v>131.80000000000001</v>
      </c>
      <c r="E77" s="337">
        <v>131.80000000000001</v>
      </c>
      <c r="F77" s="337">
        <v>128.9</v>
      </c>
      <c r="G77" s="337">
        <v>95.6</v>
      </c>
      <c r="H77" s="337">
        <v>149.80000000000001</v>
      </c>
      <c r="I77" s="337">
        <v>218.3</v>
      </c>
      <c r="J77" s="337">
        <v>168.5</v>
      </c>
      <c r="K77" s="337">
        <v>136.80000000000001</v>
      </c>
      <c r="L77" s="337">
        <v>698.4</v>
      </c>
      <c r="M77" s="337">
        <v>132.4</v>
      </c>
      <c r="N77" s="337">
        <v>73.099999999999994</v>
      </c>
      <c r="O77" s="337">
        <v>124.2</v>
      </c>
      <c r="P77" s="337">
        <v>95.8</v>
      </c>
      <c r="Q77" s="337">
        <v>106.3</v>
      </c>
      <c r="R77" s="337">
        <v>133</v>
      </c>
      <c r="S77" s="337">
        <v>84.7</v>
      </c>
      <c r="T77" s="337">
        <v>135.6</v>
      </c>
      <c r="U77" s="337">
        <v>103.5</v>
      </c>
      <c r="V77" s="337">
        <v>285.10000000000002</v>
      </c>
      <c r="W77" s="337">
        <v>41.3</v>
      </c>
      <c r="X77" s="337">
        <v>142.69999999999999</v>
      </c>
      <c r="Y77" s="337">
        <v>151.6</v>
      </c>
      <c r="Z77" s="337">
        <v>238.3</v>
      </c>
      <c r="AA77" s="337">
        <v>174.3</v>
      </c>
      <c r="AB77" s="337">
        <v>158.69999999999999</v>
      </c>
      <c r="AC77" s="497">
        <v>0</v>
      </c>
      <c r="AD77" s="337">
        <v>46.5</v>
      </c>
      <c r="AE77" s="367">
        <v>117.8</v>
      </c>
      <c r="AF77" s="367" t="s">
        <v>111</v>
      </c>
      <c r="AG77" s="367">
        <v>131.80000000000001</v>
      </c>
      <c r="AH77" s="329"/>
      <c r="AI77" s="342" t="s">
        <v>102</v>
      </c>
      <c r="AJ77" s="335" t="s">
        <v>97</v>
      </c>
      <c r="AK77" s="332">
        <v>131.80000000000001</v>
      </c>
      <c r="AL77" s="331">
        <v>129.5</v>
      </c>
      <c r="AM77" s="331">
        <v>165.6</v>
      </c>
      <c r="AN77" s="331">
        <v>198.3</v>
      </c>
      <c r="AO77" s="331">
        <v>111</v>
      </c>
      <c r="AP77" s="331">
        <v>83.3</v>
      </c>
      <c r="AQ77" s="331">
        <v>120.5</v>
      </c>
      <c r="AR77" s="331">
        <v>67.8</v>
      </c>
      <c r="AS77" s="331">
        <v>133.1</v>
      </c>
      <c r="AT77" s="331">
        <v>135.9</v>
      </c>
      <c r="AU77" s="331">
        <v>85.8</v>
      </c>
    </row>
    <row r="78" spans="1:47" x14ac:dyDescent="0.15">
      <c r="A78" s="343"/>
      <c r="B78" s="341" t="s">
        <v>103</v>
      </c>
      <c r="C78" s="326" t="s">
        <v>84</v>
      </c>
      <c r="D78" s="331">
        <v>265.89999999999998</v>
      </c>
      <c r="E78" s="331">
        <v>266</v>
      </c>
      <c r="F78" s="331">
        <v>164.3</v>
      </c>
      <c r="G78" s="331">
        <v>61.3</v>
      </c>
      <c r="H78" s="331">
        <v>2209.1</v>
      </c>
      <c r="I78" s="331">
        <v>266.7</v>
      </c>
      <c r="J78" s="331">
        <v>173.1</v>
      </c>
      <c r="K78" s="331">
        <v>201.8</v>
      </c>
      <c r="L78" s="331">
        <v>748.6</v>
      </c>
      <c r="M78" s="331">
        <v>294.89999999999998</v>
      </c>
      <c r="N78" s="331">
        <v>92.3</v>
      </c>
      <c r="O78" s="331">
        <v>122.6</v>
      </c>
      <c r="P78" s="331">
        <v>86.9</v>
      </c>
      <c r="Q78" s="331">
        <v>133.69999999999999</v>
      </c>
      <c r="R78" s="331">
        <v>168.2</v>
      </c>
      <c r="S78" s="331">
        <v>147.1</v>
      </c>
      <c r="T78" s="331">
        <v>199.5</v>
      </c>
      <c r="U78" s="331">
        <v>126.7</v>
      </c>
      <c r="V78" s="331">
        <v>179.1</v>
      </c>
      <c r="W78" s="331">
        <v>86.8</v>
      </c>
      <c r="X78" s="331">
        <v>142.30000000000001</v>
      </c>
      <c r="Y78" s="331">
        <v>125.6</v>
      </c>
      <c r="Z78" s="331">
        <v>240.2</v>
      </c>
      <c r="AA78" s="331">
        <v>155.6</v>
      </c>
      <c r="AB78" s="331">
        <v>182.3</v>
      </c>
      <c r="AC78" s="496">
        <v>0</v>
      </c>
      <c r="AD78" s="331">
        <v>74.2</v>
      </c>
      <c r="AE78" s="364">
        <v>181.9</v>
      </c>
      <c r="AF78" s="364" t="s">
        <v>111</v>
      </c>
      <c r="AG78" s="364">
        <v>265.89999999999998</v>
      </c>
      <c r="AH78" s="343"/>
      <c r="AI78" s="341" t="s">
        <v>103</v>
      </c>
      <c r="AJ78" s="326" t="s">
        <v>84</v>
      </c>
      <c r="AK78" s="328">
        <v>265.89999999999998</v>
      </c>
      <c r="AL78" s="334">
        <v>430.3</v>
      </c>
      <c r="AM78" s="334">
        <v>691.6</v>
      </c>
      <c r="AN78" s="334">
        <v>251.2</v>
      </c>
      <c r="AO78" s="334">
        <v>1428.2</v>
      </c>
      <c r="AP78" s="334">
        <v>97.2</v>
      </c>
      <c r="AQ78" s="334">
        <v>105.8</v>
      </c>
      <c r="AR78" s="334">
        <v>93.5</v>
      </c>
      <c r="AS78" s="334">
        <v>171.7</v>
      </c>
      <c r="AT78" s="334">
        <v>169.2</v>
      </c>
      <c r="AU78" s="334">
        <v>214.4</v>
      </c>
    </row>
    <row r="79" spans="1:47" x14ac:dyDescent="0.15">
      <c r="A79" s="343"/>
      <c r="B79" s="341"/>
      <c r="C79" s="329" t="s">
        <v>86</v>
      </c>
      <c r="D79" s="331">
        <v>176</v>
      </c>
      <c r="E79" s="331">
        <v>175.9</v>
      </c>
      <c r="F79" s="331">
        <v>196.1</v>
      </c>
      <c r="G79" s="331">
        <v>60.1</v>
      </c>
      <c r="H79" s="331">
        <v>383.3</v>
      </c>
      <c r="I79" s="331">
        <v>275.7</v>
      </c>
      <c r="J79" s="331">
        <v>222.4</v>
      </c>
      <c r="K79" s="331">
        <v>210.5</v>
      </c>
      <c r="L79" s="331">
        <v>684.5</v>
      </c>
      <c r="M79" s="331">
        <v>276.89999999999998</v>
      </c>
      <c r="N79" s="331">
        <v>80.8</v>
      </c>
      <c r="O79" s="331">
        <v>133.19999999999999</v>
      </c>
      <c r="P79" s="331">
        <v>93.9</v>
      </c>
      <c r="Q79" s="331">
        <v>140.5</v>
      </c>
      <c r="R79" s="331">
        <v>155</v>
      </c>
      <c r="S79" s="331">
        <v>158.69999999999999</v>
      </c>
      <c r="T79" s="331">
        <v>154.1</v>
      </c>
      <c r="U79" s="331">
        <v>123.7</v>
      </c>
      <c r="V79" s="331">
        <v>135.4</v>
      </c>
      <c r="W79" s="331">
        <v>72.599999999999994</v>
      </c>
      <c r="X79" s="331">
        <v>156.1</v>
      </c>
      <c r="Y79" s="331">
        <v>169.9</v>
      </c>
      <c r="Z79" s="331">
        <v>252.4</v>
      </c>
      <c r="AA79" s="331">
        <v>85.2</v>
      </c>
      <c r="AB79" s="331">
        <v>198.8</v>
      </c>
      <c r="AC79" s="496">
        <v>0</v>
      </c>
      <c r="AD79" s="331">
        <v>69.3</v>
      </c>
      <c r="AE79" s="364">
        <v>285</v>
      </c>
      <c r="AF79" s="364" t="s">
        <v>111</v>
      </c>
      <c r="AG79" s="364">
        <v>176</v>
      </c>
      <c r="AH79" s="343"/>
      <c r="AI79" s="341"/>
      <c r="AJ79" s="329" t="s">
        <v>86</v>
      </c>
      <c r="AK79" s="332">
        <v>176</v>
      </c>
      <c r="AL79" s="331">
        <v>168.1</v>
      </c>
      <c r="AM79" s="331">
        <v>230.9</v>
      </c>
      <c r="AN79" s="331">
        <v>228.4</v>
      </c>
      <c r="AO79" s="331">
        <v>235</v>
      </c>
      <c r="AP79" s="331">
        <v>88</v>
      </c>
      <c r="AQ79" s="331">
        <v>103.9</v>
      </c>
      <c r="AR79" s="331">
        <v>81.400000000000006</v>
      </c>
      <c r="AS79" s="331">
        <v>180.5</v>
      </c>
      <c r="AT79" s="331">
        <v>183</v>
      </c>
      <c r="AU79" s="331">
        <v>137.9</v>
      </c>
    </row>
    <row r="80" spans="1:47" x14ac:dyDescent="0.15">
      <c r="A80" s="343"/>
      <c r="B80" s="341"/>
      <c r="C80" s="329" t="s">
        <v>88</v>
      </c>
      <c r="D80" s="331">
        <v>132.1</v>
      </c>
      <c r="E80" s="331">
        <v>132</v>
      </c>
      <c r="F80" s="331">
        <v>176.6</v>
      </c>
      <c r="G80" s="331">
        <v>55.2</v>
      </c>
      <c r="H80" s="331">
        <v>189.2</v>
      </c>
      <c r="I80" s="331">
        <v>191.4</v>
      </c>
      <c r="J80" s="331">
        <v>137.6</v>
      </c>
      <c r="K80" s="331">
        <v>240.4</v>
      </c>
      <c r="L80" s="331">
        <v>57.2</v>
      </c>
      <c r="M80" s="331">
        <v>177.7</v>
      </c>
      <c r="N80" s="331">
        <v>66.099999999999994</v>
      </c>
      <c r="O80" s="331">
        <v>63.5</v>
      </c>
      <c r="P80" s="331">
        <v>94.2</v>
      </c>
      <c r="Q80" s="331">
        <v>126.2</v>
      </c>
      <c r="R80" s="331">
        <v>118.6</v>
      </c>
      <c r="S80" s="331">
        <v>145.9</v>
      </c>
      <c r="T80" s="331">
        <v>119.7</v>
      </c>
      <c r="U80" s="331">
        <v>102.7</v>
      </c>
      <c r="V80" s="331">
        <v>139</v>
      </c>
      <c r="W80" s="331">
        <v>58</v>
      </c>
      <c r="X80" s="331">
        <v>131.5</v>
      </c>
      <c r="Y80" s="331">
        <v>139.80000000000001</v>
      </c>
      <c r="Z80" s="331">
        <v>202</v>
      </c>
      <c r="AA80" s="331">
        <v>50.1</v>
      </c>
      <c r="AB80" s="331">
        <v>189.8</v>
      </c>
      <c r="AC80" s="496">
        <v>0</v>
      </c>
      <c r="AD80" s="331">
        <v>68.7</v>
      </c>
      <c r="AE80" s="364">
        <v>285.8</v>
      </c>
      <c r="AF80" s="364" t="s">
        <v>111</v>
      </c>
      <c r="AG80" s="364">
        <v>132.1</v>
      </c>
      <c r="AH80" s="343"/>
      <c r="AI80" s="341"/>
      <c r="AJ80" s="329" t="s">
        <v>88</v>
      </c>
      <c r="AK80" s="332">
        <v>132.1</v>
      </c>
      <c r="AL80" s="331">
        <v>99.2</v>
      </c>
      <c r="AM80" s="331">
        <v>121</v>
      </c>
      <c r="AN80" s="331">
        <v>132.80000000000001</v>
      </c>
      <c r="AO80" s="331">
        <v>101.3</v>
      </c>
      <c r="AP80" s="331">
        <v>71.400000000000006</v>
      </c>
      <c r="AQ80" s="331">
        <v>70.3</v>
      </c>
      <c r="AR80" s="331">
        <v>71.900000000000006</v>
      </c>
      <c r="AS80" s="331">
        <v>150.9</v>
      </c>
      <c r="AT80" s="331">
        <v>153.69999999999999</v>
      </c>
      <c r="AU80" s="331">
        <v>105</v>
      </c>
    </row>
    <row r="81" spans="1:47" x14ac:dyDescent="0.15">
      <c r="A81" s="343"/>
      <c r="B81" s="341"/>
      <c r="C81" s="329" t="s">
        <v>89</v>
      </c>
      <c r="D81" s="331">
        <v>143.69999999999999</v>
      </c>
      <c r="E81" s="331">
        <v>143.69999999999999</v>
      </c>
      <c r="F81" s="331">
        <v>180</v>
      </c>
      <c r="G81" s="331">
        <v>52</v>
      </c>
      <c r="H81" s="331">
        <v>177.4</v>
      </c>
      <c r="I81" s="331">
        <v>293.5</v>
      </c>
      <c r="J81" s="331">
        <v>112.2</v>
      </c>
      <c r="K81" s="331">
        <v>378.7</v>
      </c>
      <c r="L81" s="331">
        <v>222.9</v>
      </c>
      <c r="M81" s="331">
        <v>118.9</v>
      </c>
      <c r="N81" s="331">
        <v>67.3</v>
      </c>
      <c r="O81" s="331">
        <v>100.3</v>
      </c>
      <c r="P81" s="331">
        <v>86.8</v>
      </c>
      <c r="Q81" s="331">
        <v>121.2</v>
      </c>
      <c r="R81" s="331">
        <v>99.3</v>
      </c>
      <c r="S81" s="331">
        <v>115.1</v>
      </c>
      <c r="T81" s="331">
        <v>99.7</v>
      </c>
      <c r="U81" s="331">
        <v>96.1</v>
      </c>
      <c r="V81" s="331">
        <v>134</v>
      </c>
      <c r="W81" s="331">
        <v>62.7</v>
      </c>
      <c r="X81" s="331">
        <v>135.30000000000001</v>
      </c>
      <c r="Y81" s="331">
        <v>116.1</v>
      </c>
      <c r="Z81" s="331">
        <v>203.2</v>
      </c>
      <c r="AA81" s="331">
        <v>120</v>
      </c>
      <c r="AB81" s="331">
        <v>192</v>
      </c>
      <c r="AC81" s="496">
        <v>0</v>
      </c>
      <c r="AD81" s="331">
        <v>94.6</v>
      </c>
      <c r="AE81" s="364">
        <v>208.9</v>
      </c>
      <c r="AF81" s="364" t="s">
        <v>111</v>
      </c>
      <c r="AG81" s="364">
        <v>143.69999999999999</v>
      </c>
      <c r="AH81" s="343"/>
      <c r="AI81" s="341"/>
      <c r="AJ81" s="329" t="s">
        <v>89</v>
      </c>
      <c r="AK81" s="332">
        <v>143.69999999999999</v>
      </c>
      <c r="AL81" s="331">
        <v>161.19999999999999</v>
      </c>
      <c r="AM81" s="331">
        <v>228</v>
      </c>
      <c r="AN81" s="331">
        <v>297.39999999999998</v>
      </c>
      <c r="AO81" s="331">
        <v>111.9</v>
      </c>
      <c r="AP81" s="331">
        <v>76</v>
      </c>
      <c r="AQ81" s="331">
        <v>89.4</v>
      </c>
      <c r="AR81" s="331">
        <v>70.400000000000006</v>
      </c>
      <c r="AS81" s="331">
        <v>133.69999999999999</v>
      </c>
      <c r="AT81" s="331">
        <v>135.9</v>
      </c>
      <c r="AU81" s="331">
        <v>96.8</v>
      </c>
    </row>
    <row r="82" spans="1:47" x14ac:dyDescent="0.15">
      <c r="A82" s="343"/>
      <c r="B82" s="341"/>
      <c r="C82" s="329" t="s">
        <v>90</v>
      </c>
      <c r="D82" s="331">
        <v>149.4</v>
      </c>
      <c r="E82" s="331">
        <v>149.4</v>
      </c>
      <c r="F82" s="331">
        <v>160</v>
      </c>
      <c r="G82" s="331">
        <v>52.7</v>
      </c>
      <c r="H82" s="331">
        <v>155.69999999999999</v>
      </c>
      <c r="I82" s="331">
        <v>311.7</v>
      </c>
      <c r="J82" s="331">
        <v>133.4</v>
      </c>
      <c r="K82" s="331">
        <v>394.8</v>
      </c>
      <c r="L82" s="331">
        <v>245.2</v>
      </c>
      <c r="M82" s="331">
        <v>108.9</v>
      </c>
      <c r="N82" s="331">
        <v>75.3</v>
      </c>
      <c r="O82" s="331">
        <v>85.7</v>
      </c>
      <c r="P82" s="331">
        <v>96</v>
      </c>
      <c r="Q82" s="331">
        <v>133.80000000000001</v>
      </c>
      <c r="R82" s="331">
        <v>118.7</v>
      </c>
      <c r="S82" s="331">
        <v>155.4</v>
      </c>
      <c r="T82" s="331">
        <v>103</v>
      </c>
      <c r="U82" s="331">
        <v>104.6</v>
      </c>
      <c r="V82" s="331">
        <v>151.6</v>
      </c>
      <c r="W82" s="331">
        <v>75.8</v>
      </c>
      <c r="X82" s="331">
        <v>157.30000000000001</v>
      </c>
      <c r="Y82" s="331">
        <v>144.69999999999999</v>
      </c>
      <c r="Z82" s="331">
        <v>223.3</v>
      </c>
      <c r="AA82" s="331">
        <v>143.5</v>
      </c>
      <c r="AB82" s="331">
        <v>214.9</v>
      </c>
      <c r="AC82" s="496">
        <v>0</v>
      </c>
      <c r="AD82" s="331">
        <v>108.5</v>
      </c>
      <c r="AE82" s="364">
        <v>316.10000000000002</v>
      </c>
      <c r="AF82" s="364" t="s">
        <v>111</v>
      </c>
      <c r="AG82" s="364">
        <v>149.4</v>
      </c>
      <c r="AH82" s="343"/>
      <c r="AI82" s="341"/>
      <c r="AJ82" s="329" t="s">
        <v>90</v>
      </c>
      <c r="AK82" s="332">
        <v>149.4</v>
      </c>
      <c r="AL82" s="331">
        <v>174.8</v>
      </c>
      <c r="AM82" s="331">
        <v>239.9</v>
      </c>
      <c r="AN82" s="331">
        <v>314.7</v>
      </c>
      <c r="AO82" s="331">
        <v>115</v>
      </c>
      <c r="AP82" s="331">
        <v>91.8</v>
      </c>
      <c r="AQ82" s="331">
        <v>108.1</v>
      </c>
      <c r="AR82" s="331">
        <v>85</v>
      </c>
      <c r="AS82" s="331">
        <v>134.9</v>
      </c>
      <c r="AT82" s="331">
        <v>133.80000000000001</v>
      </c>
      <c r="AU82" s="331">
        <v>152.69999999999999</v>
      </c>
    </row>
    <row r="83" spans="1:47" x14ac:dyDescent="0.15">
      <c r="A83" s="343"/>
      <c r="B83" s="341"/>
      <c r="C83" s="329" t="s">
        <v>91</v>
      </c>
      <c r="D83" s="331">
        <v>128.80000000000001</v>
      </c>
      <c r="E83" s="331">
        <v>128.80000000000001</v>
      </c>
      <c r="F83" s="331">
        <v>137.1</v>
      </c>
      <c r="G83" s="331">
        <v>131.4</v>
      </c>
      <c r="H83" s="331">
        <v>132.19999999999999</v>
      </c>
      <c r="I83" s="331">
        <v>233.7</v>
      </c>
      <c r="J83" s="331">
        <v>133.1</v>
      </c>
      <c r="K83" s="331">
        <v>280.60000000000002</v>
      </c>
      <c r="L83" s="331">
        <v>195.9</v>
      </c>
      <c r="M83" s="331">
        <v>82.2</v>
      </c>
      <c r="N83" s="331">
        <v>71.099999999999994</v>
      </c>
      <c r="O83" s="331">
        <v>75.8</v>
      </c>
      <c r="P83" s="331">
        <v>223.2</v>
      </c>
      <c r="Q83" s="331">
        <v>131</v>
      </c>
      <c r="R83" s="331">
        <v>100.9</v>
      </c>
      <c r="S83" s="331">
        <v>106.7</v>
      </c>
      <c r="T83" s="331">
        <v>89</v>
      </c>
      <c r="U83" s="331">
        <v>97.2</v>
      </c>
      <c r="V83" s="331">
        <v>160.9</v>
      </c>
      <c r="W83" s="331">
        <v>64.900000000000006</v>
      </c>
      <c r="X83" s="331">
        <v>136.6</v>
      </c>
      <c r="Y83" s="331">
        <v>118.5</v>
      </c>
      <c r="Z83" s="331">
        <v>215.7</v>
      </c>
      <c r="AA83" s="331">
        <v>121</v>
      </c>
      <c r="AB83" s="331">
        <v>195.1</v>
      </c>
      <c r="AC83" s="496">
        <v>0</v>
      </c>
      <c r="AD83" s="331">
        <v>85.4</v>
      </c>
      <c r="AE83" s="364">
        <v>277.5</v>
      </c>
      <c r="AF83" s="364" t="s">
        <v>111</v>
      </c>
      <c r="AG83" s="364">
        <v>128.80000000000001</v>
      </c>
      <c r="AH83" s="343"/>
      <c r="AI83" s="341"/>
      <c r="AJ83" s="329" t="s">
        <v>91</v>
      </c>
      <c r="AK83" s="332">
        <v>128.80000000000001</v>
      </c>
      <c r="AL83" s="331">
        <v>140</v>
      </c>
      <c r="AM83" s="331">
        <v>182.7</v>
      </c>
      <c r="AN83" s="331">
        <v>225.9</v>
      </c>
      <c r="AO83" s="331">
        <v>110.4</v>
      </c>
      <c r="AP83" s="331">
        <v>85.4</v>
      </c>
      <c r="AQ83" s="331">
        <v>112.6</v>
      </c>
      <c r="AR83" s="331">
        <v>74.099999999999994</v>
      </c>
      <c r="AS83" s="331">
        <v>122.4</v>
      </c>
      <c r="AT83" s="331">
        <v>124.9</v>
      </c>
      <c r="AU83" s="331">
        <v>80.5</v>
      </c>
    </row>
    <row r="84" spans="1:47" x14ac:dyDescent="0.15">
      <c r="A84" s="343"/>
      <c r="B84" s="341"/>
      <c r="C84" s="329" t="s">
        <v>92</v>
      </c>
      <c r="D84" s="331">
        <v>126.2</v>
      </c>
      <c r="E84" s="331">
        <v>126.2</v>
      </c>
      <c r="F84" s="331">
        <v>125.1</v>
      </c>
      <c r="G84" s="331">
        <v>93.6</v>
      </c>
      <c r="H84" s="331">
        <v>133.5</v>
      </c>
      <c r="I84" s="331">
        <v>234.2</v>
      </c>
      <c r="J84" s="331">
        <v>174.6</v>
      </c>
      <c r="K84" s="331">
        <v>241.2</v>
      </c>
      <c r="L84" s="331">
        <v>311.2</v>
      </c>
      <c r="M84" s="331">
        <v>80</v>
      </c>
      <c r="N84" s="331">
        <v>96</v>
      </c>
      <c r="O84" s="331">
        <v>88.6</v>
      </c>
      <c r="P84" s="331">
        <v>164.9</v>
      </c>
      <c r="Q84" s="331">
        <v>124.3</v>
      </c>
      <c r="R84" s="331">
        <v>97.6</v>
      </c>
      <c r="S84" s="331">
        <v>126.8</v>
      </c>
      <c r="T84" s="331">
        <v>80.400000000000006</v>
      </c>
      <c r="U84" s="331">
        <v>95.1</v>
      </c>
      <c r="V84" s="331">
        <v>193</v>
      </c>
      <c r="W84" s="331">
        <v>68.900000000000006</v>
      </c>
      <c r="X84" s="331">
        <v>137.30000000000001</v>
      </c>
      <c r="Y84" s="331">
        <v>112.6</v>
      </c>
      <c r="Z84" s="331">
        <v>247.2</v>
      </c>
      <c r="AA84" s="331">
        <v>134.6</v>
      </c>
      <c r="AB84" s="331">
        <v>209.5</v>
      </c>
      <c r="AC84" s="496">
        <v>0</v>
      </c>
      <c r="AD84" s="331">
        <v>63.8</v>
      </c>
      <c r="AE84" s="364">
        <v>261.39999999999998</v>
      </c>
      <c r="AF84" s="364" t="s">
        <v>111</v>
      </c>
      <c r="AG84" s="364">
        <v>126.2</v>
      </c>
      <c r="AH84" s="343"/>
      <c r="AI84" s="341"/>
      <c r="AJ84" s="329" t="s">
        <v>92</v>
      </c>
      <c r="AK84" s="332">
        <v>126.2</v>
      </c>
      <c r="AL84" s="331">
        <v>145.69999999999999</v>
      </c>
      <c r="AM84" s="331">
        <v>191.7</v>
      </c>
      <c r="AN84" s="331">
        <v>242.6</v>
      </c>
      <c r="AO84" s="331">
        <v>106.6</v>
      </c>
      <c r="AP84" s="331">
        <v>87</v>
      </c>
      <c r="AQ84" s="331">
        <v>92.8</v>
      </c>
      <c r="AR84" s="331">
        <v>84.6</v>
      </c>
      <c r="AS84" s="331">
        <v>115.1</v>
      </c>
      <c r="AT84" s="331">
        <v>115.4</v>
      </c>
      <c r="AU84" s="331">
        <v>110.2</v>
      </c>
    </row>
    <row r="85" spans="1:47" x14ac:dyDescent="0.15">
      <c r="A85" s="343"/>
      <c r="B85" s="341"/>
      <c r="C85" s="329" t="s">
        <v>93</v>
      </c>
      <c r="D85" s="331">
        <v>126</v>
      </c>
      <c r="E85" s="331">
        <v>126</v>
      </c>
      <c r="F85" s="331">
        <v>115.8</v>
      </c>
      <c r="G85" s="331">
        <v>78.5</v>
      </c>
      <c r="H85" s="331">
        <v>141.9</v>
      </c>
      <c r="I85" s="331">
        <v>216.3</v>
      </c>
      <c r="J85" s="331">
        <v>162.6</v>
      </c>
      <c r="K85" s="331">
        <v>246.6</v>
      </c>
      <c r="L85" s="331">
        <v>171.3</v>
      </c>
      <c r="M85" s="331">
        <v>81.8</v>
      </c>
      <c r="N85" s="331">
        <v>101.4</v>
      </c>
      <c r="O85" s="331">
        <v>106.6</v>
      </c>
      <c r="P85" s="331">
        <v>150.1</v>
      </c>
      <c r="Q85" s="331">
        <v>134.19999999999999</v>
      </c>
      <c r="R85" s="331">
        <v>100.5</v>
      </c>
      <c r="S85" s="331">
        <v>120</v>
      </c>
      <c r="T85" s="331">
        <v>110.1</v>
      </c>
      <c r="U85" s="331">
        <v>110</v>
      </c>
      <c r="V85" s="331">
        <v>155.19999999999999</v>
      </c>
      <c r="W85" s="331">
        <v>72.7</v>
      </c>
      <c r="X85" s="331">
        <v>140.6</v>
      </c>
      <c r="Y85" s="331">
        <v>134.1</v>
      </c>
      <c r="Z85" s="331">
        <v>194.6</v>
      </c>
      <c r="AA85" s="331">
        <v>111.9</v>
      </c>
      <c r="AB85" s="331">
        <v>252.4</v>
      </c>
      <c r="AC85" s="496">
        <v>0</v>
      </c>
      <c r="AD85" s="331">
        <v>78.900000000000006</v>
      </c>
      <c r="AE85" s="364">
        <v>182.8</v>
      </c>
      <c r="AF85" s="364" t="s">
        <v>111</v>
      </c>
      <c r="AG85" s="364">
        <v>126</v>
      </c>
      <c r="AH85" s="343"/>
      <c r="AI85" s="341"/>
      <c r="AJ85" s="329" t="s">
        <v>93</v>
      </c>
      <c r="AK85" s="331">
        <v>126</v>
      </c>
      <c r="AL85" s="331">
        <v>140.30000000000001</v>
      </c>
      <c r="AM85" s="331">
        <v>181.2</v>
      </c>
      <c r="AN85" s="331">
        <v>216.4</v>
      </c>
      <c r="AO85" s="331">
        <v>122.2</v>
      </c>
      <c r="AP85" s="331">
        <v>88.2</v>
      </c>
      <c r="AQ85" s="331">
        <v>105.9</v>
      </c>
      <c r="AR85" s="331">
        <v>80.8</v>
      </c>
      <c r="AS85" s="331">
        <v>117.8</v>
      </c>
      <c r="AT85" s="331">
        <v>118.3</v>
      </c>
      <c r="AU85" s="331">
        <v>110.3</v>
      </c>
    </row>
    <row r="86" spans="1:47" x14ac:dyDescent="0.15">
      <c r="A86" s="343"/>
      <c r="B86" s="341"/>
      <c r="C86" s="329" t="s">
        <v>94</v>
      </c>
      <c r="D86" s="331">
        <v>107</v>
      </c>
      <c r="E86" s="331">
        <v>107</v>
      </c>
      <c r="F86" s="331">
        <v>112.5</v>
      </c>
      <c r="G86" s="331">
        <v>86.4</v>
      </c>
      <c r="H86" s="331">
        <v>147.19999999999999</v>
      </c>
      <c r="I86" s="331">
        <v>155.69999999999999</v>
      </c>
      <c r="J86" s="331">
        <v>131.9</v>
      </c>
      <c r="K86" s="331">
        <v>146.4</v>
      </c>
      <c r="L86" s="331">
        <v>244.7</v>
      </c>
      <c r="M86" s="331">
        <v>81.900000000000006</v>
      </c>
      <c r="N86" s="331">
        <v>78.5</v>
      </c>
      <c r="O86" s="331">
        <v>65.2</v>
      </c>
      <c r="P86" s="331">
        <v>86.6</v>
      </c>
      <c r="Q86" s="331">
        <v>106.1</v>
      </c>
      <c r="R86" s="331">
        <v>90.3</v>
      </c>
      <c r="S86" s="331">
        <v>114.1</v>
      </c>
      <c r="T86" s="331">
        <v>114.4</v>
      </c>
      <c r="U86" s="331">
        <v>96.7</v>
      </c>
      <c r="V86" s="331">
        <v>137.19999999999999</v>
      </c>
      <c r="W86" s="331">
        <v>52.6</v>
      </c>
      <c r="X86" s="331">
        <v>139</v>
      </c>
      <c r="Y86" s="331">
        <v>122.3</v>
      </c>
      <c r="Z86" s="331">
        <v>222.6</v>
      </c>
      <c r="AA86" s="331">
        <v>91.4</v>
      </c>
      <c r="AB86" s="331">
        <v>206.3</v>
      </c>
      <c r="AC86" s="496">
        <v>0</v>
      </c>
      <c r="AD86" s="331">
        <v>87.4</v>
      </c>
      <c r="AE86" s="364">
        <v>135.4</v>
      </c>
      <c r="AF86" s="364" t="s">
        <v>111</v>
      </c>
      <c r="AG86" s="364">
        <v>107</v>
      </c>
      <c r="AH86" s="343"/>
      <c r="AI86" s="341"/>
      <c r="AJ86" s="329" t="s">
        <v>94</v>
      </c>
      <c r="AK86" s="331">
        <v>107</v>
      </c>
      <c r="AL86" s="331">
        <v>107.7</v>
      </c>
      <c r="AM86" s="331">
        <v>136.80000000000001</v>
      </c>
      <c r="AN86" s="331">
        <v>142.1</v>
      </c>
      <c r="AO86" s="331">
        <v>127.8</v>
      </c>
      <c r="AP86" s="331">
        <v>70.7</v>
      </c>
      <c r="AQ86" s="331">
        <v>81.099999999999994</v>
      </c>
      <c r="AR86" s="331">
        <v>66.400000000000006</v>
      </c>
      <c r="AS86" s="331">
        <v>106.5</v>
      </c>
      <c r="AT86" s="331">
        <v>107.6</v>
      </c>
      <c r="AU86" s="331">
        <v>88</v>
      </c>
    </row>
    <row r="87" spans="1:47" x14ac:dyDescent="0.15">
      <c r="A87" s="343"/>
      <c r="B87" s="341"/>
      <c r="C87" s="329" t="s">
        <v>95</v>
      </c>
      <c r="D87" s="331">
        <v>106.4</v>
      </c>
      <c r="E87" s="331">
        <v>106.4</v>
      </c>
      <c r="F87" s="331">
        <v>96.9</v>
      </c>
      <c r="G87" s="331">
        <v>101.7</v>
      </c>
      <c r="H87" s="331">
        <v>125.1</v>
      </c>
      <c r="I87" s="331">
        <v>166.7</v>
      </c>
      <c r="J87" s="331">
        <v>98.6</v>
      </c>
      <c r="K87" s="331">
        <v>198.3</v>
      </c>
      <c r="L87" s="331">
        <v>141.80000000000001</v>
      </c>
      <c r="M87" s="331">
        <v>94.6</v>
      </c>
      <c r="N87" s="331">
        <v>88.4</v>
      </c>
      <c r="O87" s="331">
        <v>86</v>
      </c>
      <c r="P87" s="331">
        <v>87.6</v>
      </c>
      <c r="Q87" s="331">
        <v>109</v>
      </c>
      <c r="R87" s="331">
        <v>91.3</v>
      </c>
      <c r="S87" s="331">
        <v>115.8</v>
      </c>
      <c r="T87" s="331">
        <v>104.9</v>
      </c>
      <c r="U87" s="331">
        <v>92.9</v>
      </c>
      <c r="V87" s="331">
        <v>122.6</v>
      </c>
      <c r="W87" s="331">
        <v>52.5</v>
      </c>
      <c r="X87" s="331">
        <v>129.4</v>
      </c>
      <c r="Y87" s="331">
        <v>88.5</v>
      </c>
      <c r="Z87" s="331">
        <v>222.7</v>
      </c>
      <c r="AA87" s="331">
        <v>125.7</v>
      </c>
      <c r="AB87" s="331">
        <v>200.2</v>
      </c>
      <c r="AC87" s="496">
        <v>0</v>
      </c>
      <c r="AD87" s="331">
        <v>90</v>
      </c>
      <c r="AE87" s="364">
        <v>111.1</v>
      </c>
      <c r="AF87" s="364" t="s">
        <v>111</v>
      </c>
      <c r="AG87" s="364">
        <v>106.4</v>
      </c>
      <c r="AH87" s="343"/>
      <c r="AI87" s="341"/>
      <c r="AJ87" s="329" t="s">
        <v>95</v>
      </c>
      <c r="AK87" s="331">
        <v>106.4</v>
      </c>
      <c r="AL87" s="331">
        <v>116.3</v>
      </c>
      <c r="AM87" s="331">
        <v>150.69999999999999</v>
      </c>
      <c r="AN87" s="331">
        <v>172.9</v>
      </c>
      <c r="AO87" s="331">
        <v>113.5</v>
      </c>
      <c r="AP87" s="331">
        <v>72.400000000000006</v>
      </c>
      <c r="AQ87" s="331">
        <v>98.6</v>
      </c>
      <c r="AR87" s="331">
        <v>61.4</v>
      </c>
      <c r="AS87" s="331">
        <v>100.8</v>
      </c>
      <c r="AT87" s="331">
        <v>101.6</v>
      </c>
      <c r="AU87" s="331">
        <v>86.8</v>
      </c>
    </row>
    <row r="88" spans="1:47" x14ac:dyDescent="0.15">
      <c r="A88" s="343"/>
      <c r="B88" s="341"/>
      <c r="C88" s="329" t="s">
        <v>96</v>
      </c>
      <c r="D88" s="331">
        <v>100.7</v>
      </c>
      <c r="E88" s="331">
        <v>100.7</v>
      </c>
      <c r="F88" s="331">
        <v>98.7</v>
      </c>
      <c r="G88" s="331">
        <v>119</v>
      </c>
      <c r="H88" s="331">
        <v>112.3</v>
      </c>
      <c r="I88" s="331">
        <v>125.9</v>
      </c>
      <c r="J88" s="331">
        <v>116.7</v>
      </c>
      <c r="K88" s="331">
        <v>126.4</v>
      </c>
      <c r="L88" s="331">
        <v>140.69999999999999</v>
      </c>
      <c r="M88" s="331">
        <v>97.6</v>
      </c>
      <c r="N88" s="331">
        <v>86.6</v>
      </c>
      <c r="O88" s="331">
        <v>77.3</v>
      </c>
      <c r="P88" s="331">
        <v>106.2</v>
      </c>
      <c r="Q88" s="331">
        <v>105.5</v>
      </c>
      <c r="R88" s="331">
        <v>93.9</v>
      </c>
      <c r="S88" s="331">
        <v>87.7</v>
      </c>
      <c r="T88" s="331">
        <v>98.3</v>
      </c>
      <c r="U88" s="331">
        <v>97.2</v>
      </c>
      <c r="V88" s="331">
        <v>117</v>
      </c>
      <c r="W88" s="331">
        <v>52.6</v>
      </c>
      <c r="X88" s="331">
        <v>149.30000000000001</v>
      </c>
      <c r="Y88" s="331">
        <v>130.80000000000001</v>
      </c>
      <c r="Z88" s="331">
        <v>251.2</v>
      </c>
      <c r="AA88" s="331">
        <v>135.30000000000001</v>
      </c>
      <c r="AB88" s="331">
        <v>197.8</v>
      </c>
      <c r="AC88" s="496">
        <v>0</v>
      </c>
      <c r="AD88" s="331">
        <v>84.4</v>
      </c>
      <c r="AE88" s="364">
        <v>146.19999999999999</v>
      </c>
      <c r="AF88" s="364" t="s">
        <v>111</v>
      </c>
      <c r="AG88" s="364">
        <v>100.7</v>
      </c>
      <c r="AH88" s="343"/>
      <c r="AI88" s="341"/>
      <c r="AJ88" s="329" t="s">
        <v>96</v>
      </c>
      <c r="AK88" s="331">
        <v>100.7</v>
      </c>
      <c r="AL88" s="331">
        <v>96.7</v>
      </c>
      <c r="AM88" s="331">
        <v>114.6</v>
      </c>
      <c r="AN88" s="331">
        <v>119.3</v>
      </c>
      <c r="AO88" s="331">
        <v>106.8</v>
      </c>
      <c r="AP88" s="331">
        <v>73.8</v>
      </c>
      <c r="AQ88" s="331">
        <v>92</v>
      </c>
      <c r="AR88" s="331">
        <v>66.2</v>
      </c>
      <c r="AS88" s="331">
        <v>103.1</v>
      </c>
      <c r="AT88" s="331">
        <v>104.2</v>
      </c>
      <c r="AU88" s="331">
        <v>85.3</v>
      </c>
    </row>
    <row r="89" spans="1:47" x14ac:dyDescent="0.15">
      <c r="A89" s="343"/>
      <c r="B89" s="342"/>
      <c r="C89" s="335" t="s">
        <v>97</v>
      </c>
      <c r="D89" s="337">
        <v>98.1</v>
      </c>
      <c r="E89" s="337">
        <v>98.1</v>
      </c>
      <c r="F89" s="337">
        <v>104.8</v>
      </c>
      <c r="G89" s="337">
        <v>112.7</v>
      </c>
      <c r="H89" s="337">
        <v>94.9</v>
      </c>
      <c r="I89" s="337">
        <v>129.5</v>
      </c>
      <c r="J89" s="337">
        <v>107.2</v>
      </c>
      <c r="K89" s="337">
        <v>131.1</v>
      </c>
      <c r="L89" s="337">
        <v>163.5</v>
      </c>
      <c r="M89" s="337">
        <v>94.6</v>
      </c>
      <c r="N89" s="337">
        <v>84.2</v>
      </c>
      <c r="O89" s="337">
        <v>73.5</v>
      </c>
      <c r="P89" s="337">
        <v>72.7</v>
      </c>
      <c r="Q89" s="337">
        <v>92.2</v>
      </c>
      <c r="R89" s="337">
        <v>90.5</v>
      </c>
      <c r="S89" s="337">
        <v>99.7</v>
      </c>
      <c r="T89" s="337">
        <v>106.8</v>
      </c>
      <c r="U89" s="337">
        <v>92.9</v>
      </c>
      <c r="V89" s="337">
        <v>128.5</v>
      </c>
      <c r="W89" s="337">
        <v>39.700000000000003</v>
      </c>
      <c r="X89" s="337">
        <v>141.69999999999999</v>
      </c>
      <c r="Y89" s="337">
        <v>93.8</v>
      </c>
      <c r="Z89" s="337">
        <v>322.2</v>
      </c>
      <c r="AA89" s="337">
        <v>140.5</v>
      </c>
      <c r="AB89" s="337">
        <v>170.5</v>
      </c>
      <c r="AC89" s="497">
        <v>0</v>
      </c>
      <c r="AD89" s="331">
        <v>59.8</v>
      </c>
      <c r="AE89" s="364">
        <v>129.80000000000001</v>
      </c>
      <c r="AF89" s="364" t="s">
        <v>111</v>
      </c>
      <c r="AG89" s="364">
        <v>98.1</v>
      </c>
      <c r="AH89" s="343"/>
      <c r="AI89" s="342"/>
      <c r="AJ89" s="335" t="s">
        <v>97</v>
      </c>
      <c r="AK89" s="337">
        <v>98.1</v>
      </c>
      <c r="AL89" s="337">
        <v>89.2</v>
      </c>
      <c r="AM89" s="337">
        <v>110.7</v>
      </c>
      <c r="AN89" s="337">
        <v>121.7</v>
      </c>
      <c r="AO89" s="337">
        <v>92.3</v>
      </c>
      <c r="AP89" s="337">
        <v>61.7</v>
      </c>
      <c r="AQ89" s="337">
        <v>78.400000000000006</v>
      </c>
      <c r="AR89" s="337">
        <v>54.7</v>
      </c>
      <c r="AS89" s="337">
        <v>103.3</v>
      </c>
      <c r="AT89" s="337">
        <v>105</v>
      </c>
      <c r="AU89" s="337">
        <v>74.599999999999994</v>
      </c>
    </row>
    <row r="90" spans="1:47" x14ac:dyDescent="0.15">
      <c r="A90" s="329"/>
      <c r="B90" s="341" t="s">
        <v>104</v>
      </c>
      <c r="C90" s="326" t="s">
        <v>84</v>
      </c>
      <c r="D90" s="344">
        <v>112.8</v>
      </c>
      <c r="E90" s="331">
        <v>112.8</v>
      </c>
      <c r="F90" s="331">
        <v>103.6</v>
      </c>
      <c r="G90" s="331">
        <v>111</v>
      </c>
      <c r="H90" s="331">
        <v>97.2</v>
      </c>
      <c r="I90" s="331">
        <v>132.80000000000001</v>
      </c>
      <c r="J90" s="331">
        <v>103.5</v>
      </c>
      <c r="K90" s="331">
        <v>138.4</v>
      </c>
      <c r="L90" s="331">
        <v>160.19999999999999</v>
      </c>
      <c r="M90" s="331">
        <v>104.2</v>
      </c>
      <c r="N90" s="331">
        <v>87.7</v>
      </c>
      <c r="O90" s="331">
        <v>134.80000000000001</v>
      </c>
      <c r="P90" s="331">
        <v>105.9</v>
      </c>
      <c r="Q90" s="331">
        <v>106.3</v>
      </c>
      <c r="R90" s="331">
        <v>115.7</v>
      </c>
      <c r="S90" s="331">
        <v>128</v>
      </c>
      <c r="T90" s="331">
        <v>143.6</v>
      </c>
      <c r="U90" s="331">
        <v>116.2</v>
      </c>
      <c r="V90" s="331">
        <v>140</v>
      </c>
      <c r="W90" s="331">
        <v>85</v>
      </c>
      <c r="X90" s="331">
        <v>120.2</v>
      </c>
      <c r="Y90" s="331">
        <v>152</v>
      </c>
      <c r="Z90" s="331">
        <v>105.2</v>
      </c>
      <c r="AA90" s="331">
        <v>138</v>
      </c>
      <c r="AB90" s="331">
        <v>113.9</v>
      </c>
      <c r="AC90" s="498">
        <v>0</v>
      </c>
      <c r="AD90" s="334">
        <v>87.7</v>
      </c>
      <c r="AE90" s="495">
        <v>120.6</v>
      </c>
      <c r="AF90" s="495" t="s">
        <v>111</v>
      </c>
      <c r="AG90" s="495">
        <v>112.8</v>
      </c>
      <c r="AH90" s="329"/>
      <c r="AI90" s="341" t="s">
        <v>104</v>
      </c>
      <c r="AJ90" s="326" t="s">
        <v>84</v>
      </c>
      <c r="AK90" s="331">
        <v>112.8</v>
      </c>
      <c r="AL90" s="331">
        <v>111.6</v>
      </c>
      <c r="AM90" s="331">
        <v>120.4</v>
      </c>
      <c r="AN90" s="331">
        <v>135.5</v>
      </c>
      <c r="AO90" s="331">
        <v>95.1</v>
      </c>
      <c r="AP90" s="331">
        <v>100.4</v>
      </c>
      <c r="AQ90" s="331">
        <v>108.2</v>
      </c>
      <c r="AR90" s="331">
        <v>97.1</v>
      </c>
      <c r="AS90" s="331">
        <v>113.4</v>
      </c>
      <c r="AT90" s="331">
        <v>111.4</v>
      </c>
      <c r="AU90" s="331">
        <v>148.1</v>
      </c>
    </row>
    <row r="91" spans="1:47" x14ac:dyDescent="0.15">
      <c r="A91" s="329"/>
      <c r="B91" s="341"/>
      <c r="C91" s="329" t="s">
        <v>86</v>
      </c>
      <c r="D91" s="344">
        <v>103.9</v>
      </c>
      <c r="E91" s="331">
        <v>103.8</v>
      </c>
      <c r="F91" s="331">
        <v>106.5</v>
      </c>
      <c r="G91" s="331">
        <v>125.5</v>
      </c>
      <c r="H91" s="331">
        <v>89</v>
      </c>
      <c r="I91" s="331">
        <v>112.3</v>
      </c>
      <c r="J91" s="331">
        <v>98.2</v>
      </c>
      <c r="K91" s="331">
        <v>116.2</v>
      </c>
      <c r="L91" s="331">
        <v>120</v>
      </c>
      <c r="M91" s="331">
        <v>89.6</v>
      </c>
      <c r="N91" s="331">
        <v>95.1</v>
      </c>
      <c r="O91" s="331">
        <v>107.7</v>
      </c>
      <c r="P91" s="331">
        <v>97.8</v>
      </c>
      <c r="Q91" s="331">
        <v>105.9</v>
      </c>
      <c r="R91" s="331">
        <v>104.9</v>
      </c>
      <c r="S91" s="331">
        <v>132</v>
      </c>
      <c r="T91" s="331">
        <v>115.4</v>
      </c>
      <c r="U91" s="331">
        <v>103.4</v>
      </c>
      <c r="V91" s="331">
        <v>107.6</v>
      </c>
      <c r="W91" s="331">
        <v>77.400000000000006</v>
      </c>
      <c r="X91" s="331">
        <v>106.9</v>
      </c>
      <c r="Y91" s="331">
        <v>115.4</v>
      </c>
      <c r="Z91" s="331">
        <v>126.8</v>
      </c>
      <c r="AA91" s="331">
        <v>94.3</v>
      </c>
      <c r="AB91" s="331">
        <v>93.5</v>
      </c>
      <c r="AC91" s="489">
        <v>0</v>
      </c>
      <c r="AD91" s="331">
        <v>88.6</v>
      </c>
      <c r="AE91" s="364">
        <v>131.6</v>
      </c>
      <c r="AF91" s="364" t="s">
        <v>111</v>
      </c>
      <c r="AG91" s="364">
        <v>103.9</v>
      </c>
      <c r="AH91" s="329"/>
      <c r="AI91" s="341"/>
      <c r="AJ91" s="329" t="s">
        <v>86</v>
      </c>
      <c r="AK91" s="331">
        <v>103.9</v>
      </c>
      <c r="AL91" s="331">
        <v>95.1</v>
      </c>
      <c r="AM91" s="331">
        <v>102.1</v>
      </c>
      <c r="AN91" s="331">
        <v>113.5</v>
      </c>
      <c r="AO91" s="331">
        <v>83.1</v>
      </c>
      <c r="AP91" s="331">
        <v>86.1</v>
      </c>
      <c r="AQ91" s="331">
        <v>95.3</v>
      </c>
      <c r="AR91" s="331">
        <v>82.2</v>
      </c>
      <c r="AS91" s="331">
        <v>108.9</v>
      </c>
      <c r="AT91" s="331">
        <v>109.5</v>
      </c>
      <c r="AU91" s="331">
        <v>97.9</v>
      </c>
    </row>
    <row r="92" spans="1:47" x14ac:dyDescent="0.15">
      <c r="A92" s="329"/>
      <c r="B92" s="341"/>
      <c r="C92" s="329" t="s">
        <v>88</v>
      </c>
      <c r="D92" s="344">
        <v>85.5</v>
      </c>
      <c r="E92" s="331">
        <v>85.5</v>
      </c>
      <c r="F92" s="331">
        <v>91.2</v>
      </c>
      <c r="G92" s="331">
        <v>81.2</v>
      </c>
      <c r="H92" s="331">
        <v>114.9</v>
      </c>
      <c r="I92" s="331">
        <v>72.099999999999994</v>
      </c>
      <c r="J92" s="331">
        <v>75.5</v>
      </c>
      <c r="K92" s="331">
        <v>72.2</v>
      </c>
      <c r="L92" s="331">
        <v>65</v>
      </c>
      <c r="M92" s="331">
        <v>91.8</v>
      </c>
      <c r="N92" s="331">
        <v>89.3</v>
      </c>
      <c r="O92" s="331">
        <v>59</v>
      </c>
      <c r="P92" s="331">
        <v>82.7</v>
      </c>
      <c r="Q92" s="331">
        <v>92.2</v>
      </c>
      <c r="R92" s="331">
        <v>91.6</v>
      </c>
      <c r="S92" s="331">
        <v>87.5</v>
      </c>
      <c r="T92" s="331">
        <v>102.1</v>
      </c>
      <c r="U92" s="331">
        <v>87.1</v>
      </c>
      <c r="V92" s="331">
        <v>99.3</v>
      </c>
      <c r="W92" s="331">
        <v>59.6</v>
      </c>
      <c r="X92" s="331">
        <v>88</v>
      </c>
      <c r="Y92" s="331">
        <v>91.1</v>
      </c>
      <c r="Z92" s="331">
        <v>109.7</v>
      </c>
      <c r="AA92" s="331">
        <v>51.9</v>
      </c>
      <c r="AB92" s="331">
        <v>88.1</v>
      </c>
      <c r="AC92" s="489">
        <v>0</v>
      </c>
      <c r="AD92" s="331">
        <v>76.8</v>
      </c>
      <c r="AE92" s="364">
        <v>125</v>
      </c>
      <c r="AF92" s="364" t="s">
        <v>111</v>
      </c>
      <c r="AG92" s="364">
        <v>85.5</v>
      </c>
      <c r="AH92" s="329"/>
      <c r="AI92" s="341"/>
      <c r="AJ92" s="329" t="s">
        <v>88</v>
      </c>
      <c r="AK92" s="331">
        <v>85.5</v>
      </c>
      <c r="AL92" s="331">
        <v>75.900000000000006</v>
      </c>
      <c r="AM92" s="331">
        <v>82.6</v>
      </c>
      <c r="AN92" s="331">
        <v>73.8</v>
      </c>
      <c r="AO92" s="331">
        <v>97.3</v>
      </c>
      <c r="AP92" s="331">
        <v>67.400000000000006</v>
      </c>
      <c r="AQ92" s="331">
        <v>61.1</v>
      </c>
      <c r="AR92" s="331">
        <v>70.099999999999994</v>
      </c>
      <c r="AS92" s="331">
        <v>90.9</v>
      </c>
      <c r="AT92" s="331">
        <v>92.5</v>
      </c>
      <c r="AU92" s="331">
        <v>65</v>
      </c>
    </row>
    <row r="93" spans="1:47" x14ac:dyDescent="0.15">
      <c r="A93" s="329"/>
      <c r="B93" s="341"/>
      <c r="C93" s="329" t="s">
        <v>89</v>
      </c>
      <c r="D93" s="344">
        <v>91</v>
      </c>
      <c r="E93" s="331">
        <v>91</v>
      </c>
      <c r="F93" s="331">
        <v>99.2</v>
      </c>
      <c r="G93" s="331">
        <v>73.400000000000006</v>
      </c>
      <c r="H93" s="331">
        <v>106.9</v>
      </c>
      <c r="I93" s="331">
        <v>94.1</v>
      </c>
      <c r="J93" s="331">
        <v>69.3</v>
      </c>
      <c r="K93" s="331">
        <v>100.3</v>
      </c>
      <c r="L93" s="331">
        <v>110.5</v>
      </c>
      <c r="M93" s="331">
        <v>94.7</v>
      </c>
      <c r="N93" s="331">
        <v>92.7</v>
      </c>
      <c r="O93" s="331">
        <v>90.1</v>
      </c>
      <c r="P93" s="331">
        <v>82.5</v>
      </c>
      <c r="Q93" s="331">
        <v>93.9</v>
      </c>
      <c r="R93" s="331">
        <v>91.8</v>
      </c>
      <c r="S93" s="331">
        <v>82.6</v>
      </c>
      <c r="T93" s="331">
        <v>94.4</v>
      </c>
      <c r="U93" s="331">
        <v>90.6</v>
      </c>
      <c r="V93" s="331">
        <v>94.2</v>
      </c>
      <c r="W93" s="331">
        <v>65.900000000000006</v>
      </c>
      <c r="X93" s="331">
        <v>78.7</v>
      </c>
      <c r="Y93" s="331">
        <v>73.599999999999994</v>
      </c>
      <c r="Z93" s="331">
        <v>65.400000000000006</v>
      </c>
      <c r="AA93" s="331">
        <v>123.1</v>
      </c>
      <c r="AB93" s="331">
        <v>87.6</v>
      </c>
      <c r="AC93" s="489">
        <v>0</v>
      </c>
      <c r="AD93" s="331">
        <v>81.400000000000006</v>
      </c>
      <c r="AE93" s="364">
        <v>108.2</v>
      </c>
      <c r="AF93" s="364" t="s">
        <v>111</v>
      </c>
      <c r="AG93" s="364">
        <v>91</v>
      </c>
      <c r="AH93" s="329"/>
      <c r="AI93" s="341"/>
      <c r="AJ93" s="329" t="s">
        <v>89</v>
      </c>
      <c r="AK93" s="331">
        <v>91</v>
      </c>
      <c r="AL93" s="331">
        <v>89</v>
      </c>
      <c r="AM93" s="331">
        <v>100.3</v>
      </c>
      <c r="AN93" s="331">
        <v>103.1</v>
      </c>
      <c r="AO93" s="331">
        <v>95.4</v>
      </c>
      <c r="AP93" s="331">
        <v>74.599999999999994</v>
      </c>
      <c r="AQ93" s="331">
        <v>90</v>
      </c>
      <c r="AR93" s="331">
        <v>68.2</v>
      </c>
      <c r="AS93" s="331">
        <v>92.1</v>
      </c>
      <c r="AT93" s="331">
        <v>93.5</v>
      </c>
      <c r="AU93" s="331">
        <v>68.900000000000006</v>
      </c>
    </row>
    <row r="94" spans="1:47" x14ac:dyDescent="0.15">
      <c r="A94" s="329"/>
      <c r="B94" s="341"/>
      <c r="C94" s="329" t="s">
        <v>90</v>
      </c>
      <c r="D94" s="344">
        <v>101.2</v>
      </c>
      <c r="E94" s="331">
        <v>101.2</v>
      </c>
      <c r="F94" s="331">
        <v>94</v>
      </c>
      <c r="G94" s="331">
        <v>95.3</v>
      </c>
      <c r="H94" s="331">
        <v>96.9</v>
      </c>
      <c r="I94" s="331">
        <v>96.9</v>
      </c>
      <c r="J94" s="331">
        <v>74.599999999999994</v>
      </c>
      <c r="K94" s="331">
        <v>95.8</v>
      </c>
      <c r="L94" s="331">
        <v>143.5</v>
      </c>
      <c r="M94" s="331">
        <v>92.2</v>
      </c>
      <c r="N94" s="331">
        <v>92.4</v>
      </c>
      <c r="O94" s="331">
        <v>94.8</v>
      </c>
      <c r="P94" s="331">
        <v>116.5</v>
      </c>
      <c r="Q94" s="331">
        <v>113.3</v>
      </c>
      <c r="R94" s="331">
        <v>104.1</v>
      </c>
      <c r="S94" s="331">
        <v>138.69999999999999</v>
      </c>
      <c r="T94" s="331">
        <v>109.8</v>
      </c>
      <c r="U94" s="331">
        <v>112.1</v>
      </c>
      <c r="V94" s="331">
        <v>95.5</v>
      </c>
      <c r="W94" s="331">
        <v>108.1</v>
      </c>
      <c r="X94" s="331">
        <v>99.7</v>
      </c>
      <c r="Y94" s="331">
        <v>93.4</v>
      </c>
      <c r="Z94" s="331">
        <v>81.900000000000006</v>
      </c>
      <c r="AA94" s="331">
        <v>150.9</v>
      </c>
      <c r="AB94" s="331">
        <v>92.8</v>
      </c>
      <c r="AC94" s="489">
        <v>0</v>
      </c>
      <c r="AD94" s="331">
        <v>110.7</v>
      </c>
      <c r="AE94" s="364">
        <v>99.9</v>
      </c>
      <c r="AF94" s="364" t="s">
        <v>111</v>
      </c>
      <c r="AG94" s="364">
        <v>101.2</v>
      </c>
      <c r="AH94" s="329"/>
      <c r="AI94" s="341"/>
      <c r="AJ94" s="329" t="s">
        <v>90</v>
      </c>
      <c r="AK94" s="331">
        <v>101.2</v>
      </c>
      <c r="AL94" s="331">
        <v>103.2</v>
      </c>
      <c r="AM94" s="331">
        <v>98.7</v>
      </c>
      <c r="AN94" s="331">
        <v>98.7</v>
      </c>
      <c r="AO94" s="331">
        <v>98.7</v>
      </c>
      <c r="AP94" s="331">
        <v>108.9</v>
      </c>
      <c r="AQ94" s="331">
        <v>112.3</v>
      </c>
      <c r="AR94" s="331">
        <v>107.5</v>
      </c>
      <c r="AS94" s="331">
        <v>100</v>
      </c>
      <c r="AT94" s="331">
        <v>99.8</v>
      </c>
      <c r="AU94" s="331">
        <v>104.1</v>
      </c>
    </row>
    <row r="95" spans="1:47" x14ac:dyDescent="0.15">
      <c r="A95" s="329"/>
      <c r="B95" s="341"/>
      <c r="C95" s="329" t="s">
        <v>91</v>
      </c>
      <c r="D95" s="344">
        <v>93.7</v>
      </c>
      <c r="E95" s="331">
        <v>93.7</v>
      </c>
      <c r="F95" s="331">
        <v>97.2</v>
      </c>
      <c r="G95" s="331">
        <v>65.599999999999994</v>
      </c>
      <c r="H95" s="331">
        <v>94.7</v>
      </c>
      <c r="I95" s="331">
        <v>89.3</v>
      </c>
      <c r="J95" s="331">
        <v>53.9</v>
      </c>
      <c r="K95" s="331">
        <v>90.4</v>
      </c>
      <c r="L95" s="331">
        <v>149.30000000000001</v>
      </c>
      <c r="M95" s="331">
        <v>98.7</v>
      </c>
      <c r="N95" s="331">
        <v>93.6</v>
      </c>
      <c r="O95" s="331">
        <v>77.8</v>
      </c>
      <c r="P95" s="331">
        <v>119.2</v>
      </c>
      <c r="Q95" s="331">
        <v>100.3</v>
      </c>
      <c r="R95" s="331">
        <v>103.2</v>
      </c>
      <c r="S95" s="331">
        <v>100.1</v>
      </c>
      <c r="T95" s="331">
        <v>81.099999999999994</v>
      </c>
      <c r="U95" s="331">
        <v>98</v>
      </c>
      <c r="V95" s="331">
        <v>97.1</v>
      </c>
      <c r="W95" s="331">
        <v>80.5</v>
      </c>
      <c r="X95" s="331">
        <v>105.2</v>
      </c>
      <c r="Y95" s="331">
        <v>100.4</v>
      </c>
      <c r="Z95" s="331">
        <v>116.1</v>
      </c>
      <c r="AA95" s="331">
        <v>116.8</v>
      </c>
      <c r="AB95" s="331">
        <v>85.8</v>
      </c>
      <c r="AC95" s="489">
        <v>0</v>
      </c>
      <c r="AD95" s="331">
        <v>106.8</v>
      </c>
      <c r="AE95" s="364">
        <v>101</v>
      </c>
      <c r="AF95" s="364" t="s">
        <v>111</v>
      </c>
      <c r="AG95" s="364">
        <v>93.7</v>
      </c>
      <c r="AH95" s="329"/>
      <c r="AI95" s="341"/>
      <c r="AJ95" s="329" t="s">
        <v>91</v>
      </c>
      <c r="AK95" s="331">
        <v>93.7</v>
      </c>
      <c r="AL95" s="331">
        <v>95.9</v>
      </c>
      <c r="AM95" s="331">
        <v>97.2</v>
      </c>
      <c r="AN95" s="331">
        <v>98.5</v>
      </c>
      <c r="AO95" s="331">
        <v>95.1</v>
      </c>
      <c r="AP95" s="331">
        <v>94.3</v>
      </c>
      <c r="AQ95" s="331">
        <v>97</v>
      </c>
      <c r="AR95" s="331">
        <v>93.2</v>
      </c>
      <c r="AS95" s="331">
        <v>92.4</v>
      </c>
      <c r="AT95" s="331">
        <v>92.1</v>
      </c>
      <c r="AU95" s="331">
        <v>96.7</v>
      </c>
    </row>
    <row r="96" spans="1:47" x14ac:dyDescent="0.15">
      <c r="A96" s="329"/>
      <c r="B96" s="341"/>
      <c r="C96" s="329" t="s">
        <v>92</v>
      </c>
      <c r="D96" s="344">
        <v>96.9</v>
      </c>
      <c r="E96" s="331">
        <v>96.9</v>
      </c>
      <c r="F96" s="331">
        <v>99</v>
      </c>
      <c r="G96" s="331">
        <v>59.9</v>
      </c>
      <c r="H96" s="331">
        <v>108</v>
      </c>
      <c r="I96" s="331">
        <v>92.9</v>
      </c>
      <c r="J96" s="331">
        <v>119</v>
      </c>
      <c r="K96" s="331">
        <v>88.9</v>
      </c>
      <c r="L96" s="331">
        <v>63.5</v>
      </c>
      <c r="M96" s="331">
        <v>103.2</v>
      </c>
      <c r="N96" s="331">
        <v>102.8</v>
      </c>
      <c r="O96" s="331">
        <v>92.3</v>
      </c>
      <c r="P96" s="331">
        <v>111.5</v>
      </c>
      <c r="Q96" s="331">
        <v>104.3</v>
      </c>
      <c r="R96" s="331">
        <v>101.1</v>
      </c>
      <c r="S96" s="331">
        <v>89.7</v>
      </c>
      <c r="T96" s="331">
        <v>76.5</v>
      </c>
      <c r="U96" s="331">
        <v>99.5</v>
      </c>
      <c r="V96" s="331">
        <v>109.2</v>
      </c>
      <c r="W96" s="331">
        <v>96.2</v>
      </c>
      <c r="X96" s="331">
        <v>100.2</v>
      </c>
      <c r="Y96" s="331">
        <v>94.1</v>
      </c>
      <c r="Z96" s="331">
        <v>109.2</v>
      </c>
      <c r="AA96" s="331">
        <v>114.5</v>
      </c>
      <c r="AB96" s="331">
        <v>97.7</v>
      </c>
      <c r="AC96" s="489">
        <v>0</v>
      </c>
      <c r="AD96" s="331">
        <v>98.7</v>
      </c>
      <c r="AE96" s="364">
        <v>91.7</v>
      </c>
      <c r="AF96" s="364" t="s">
        <v>111</v>
      </c>
      <c r="AG96" s="364">
        <v>96.9</v>
      </c>
      <c r="AH96" s="329"/>
      <c r="AI96" s="341"/>
      <c r="AJ96" s="329" t="s">
        <v>92</v>
      </c>
      <c r="AK96" s="331">
        <v>96.9</v>
      </c>
      <c r="AL96" s="331">
        <v>96.2</v>
      </c>
      <c r="AM96" s="331">
        <v>95.2</v>
      </c>
      <c r="AN96" s="331">
        <v>84.1</v>
      </c>
      <c r="AO96" s="331">
        <v>113.8</v>
      </c>
      <c r="AP96" s="331">
        <v>97.5</v>
      </c>
      <c r="AQ96" s="331">
        <v>92.8</v>
      </c>
      <c r="AR96" s="331">
        <v>99.4</v>
      </c>
      <c r="AS96" s="331">
        <v>97.2</v>
      </c>
      <c r="AT96" s="331">
        <v>95.7</v>
      </c>
      <c r="AU96" s="331">
        <v>124</v>
      </c>
    </row>
    <row r="97" spans="1:47" x14ac:dyDescent="0.15">
      <c r="A97" s="329"/>
      <c r="B97" s="341"/>
      <c r="C97" s="329" t="s">
        <v>93</v>
      </c>
      <c r="D97" s="344">
        <v>120.4</v>
      </c>
      <c r="E97" s="331">
        <v>120.4</v>
      </c>
      <c r="F97" s="331">
        <v>110.4</v>
      </c>
      <c r="G97" s="331">
        <v>190.8</v>
      </c>
      <c r="H97" s="331">
        <v>125.7</v>
      </c>
      <c r="I97" s="331">
        <v>93.5</v>
      </c>
      <c r="J97" s="331">
        <v>108.5</v>
      </c>
      <c r="K97" s="331">
        <v>92.1</v>
      </c>
      <c r="L97" s="331">
        <v>72.3</v>
      </c>
      <c r="M97" s="331">
        <v>96.7</v>
      </c>
      <c r="N97" s="331">
        <v>103.4</v>
      </c>
      <c r="O97" s="331">
        <v>124.9</v>
      </c>
      <c r="P97" s="331">
        <v>86.7</v>
      </c>
      <c r="Q97" s="331">
        <v>113.9</v>
      </c>
      <c r="R97" s="331">
        <v>109.3</v>
      </c>
      <c r="S97" s="331">
        <v>102.6</v>
      </c>
      <c r="T97" s="331">
        <v>78.599999999999994</v>
      </c>
      <c r="U97" s="331">
        <v>109.2</v>
      </c>
      <c r="V97" s="331">
        <v>92.6</v>
      </c>
      <c r="W97" s="331">
        <v>256.89999999999998</v>
      </c>
      <c r="X97" s="331">
        <v>103.2</v>
      </c>
      <c r="Y97" s="331">
        <v>109.8</v>
      </c>
      <c r="Z97" s="331">
        <v>76.7</v>
      </c>
      <c r="AA97" s="331">
        <v>104.6</v>
      </c>
      <c r="AB97" s="331">
        <v>118.4</v>
      </c>
      <c r="AC97" s="489">
        <v>0</v>
      </c>
      <c r="AD97" s="331">
        <v>109.2</v>
      </c>
      <c r="AE97" s="364">
        <v>86</v>
      </c>
      <c r="AF97" s="364" t="s">
        <v>111</v>
      </c>
      <c r="AG97" s="364">
        <v>120.4</v>
      </c>
      <c r="AH97" s="329"/>
      <c r="AI97" s="341"/>
      <c r="AJ97" s="329" t="s">
        <v>93</v>
      </c>
      <c r="AK97" s="331">
        <v>120.4</v>
      </c>
      <c r="AL97" s="331">
        <v>137.69999999999999</v>
      </c>
      <c r="AM97" s="331">
        <v>103.4</v>
      </c>
      <c r="AN97" s="331">
        <v>91.6</v>
      </c>
      <c r="AO97" s="331">
        <v>123.3</v>
      </c>
      <c r="AP97" s="331">
        <v>181.3</v>
      </c>
      <c r="AQ97" s="331">
        <v>108</v>
      </c>
      <c r="AR97" s="331">
        <v>212</v>
      </c>
      <c r="AS97" s="331">
        <v>110.5</v>
      </c>
      <c r="AT97" s="331">
        <v>109.4</v>
      </c>
      <c r="AU97" s="331">
        <v>128.30000000000001</v>
      </c>
    </row>
    <row r="98" spans="1:47" x14ac:dyDescent="0.15">
      <c r="A98" s="329"/>
      <c r="B98" s="341"/>
      <c r="C98" s="329" t="s">
        <v>94</v>
      </c>
      <c r="D98" s="344">
        <v>99.9</v>
      </c>
      <c r="E98" s="331">
        <v>99.9</v>
      </c>
      <c r="F98" s="331">
        <v>96</v>
      </c>
      <c r="G98" s="331">
        <v>124</v>
      </c>
      <c r="H98" s="331">
        <v>107.3</v>
      </c>
      <c r="I98" s="331">
        <v>87.1</v>
      </c>
      <c r="J98" s="331">
        <v>130.19999999999999</v>
      </c>
      <c r="K98" s="331">
        <v>69.8</v>
      </c>
      <c r="L98" s="331">
        <v>90.2</v>
      </c>
      <c r="M98" s="331">
        <v>97.4</v>
      </c>
      <c r="N98" s="331">
        <v>92.5</v>
      </c>
      <c r="O98" s="331">
        <v>80.099999999999994</v>
      </c>
      <c r="P98" s="331">
        <v>84</v>
      </c>
      <c r="Q98" s="331">
        <v>99</v>
      </c>
      <c r="R98" s="331">
        <v>95.3</v>
      </c>
      <c r="S98" s="331">
        <v>84.9</v>
      </c>
      <c r="T98" s="331">
        <v>81.099999999999994</v>
      </c>
      <c r="U98" s="331">
        <v>92.7</v>
      </c>
      <c r="V98" s="331">
        <v>84.4</v>
      </c>
      <c r="W98" s="331">
        <v>166.8</v>
      </c>
      <c r="X98" s="331">
        <v>95.7</v>
      </c>
      <c r="Y98" s="331">
        <v>89</v>
      </c>
      <c r="Z98" s="331">
        <v>82</v>
      </c>
      <c r="AA98" s="331">
        <v>73.599999999999994</v>
      </c>
      <c r="AB98" s="331">
        <v>119.1</v>
      </c>
      <c r="AC98" s="489">
        <v>0</v>
      </c>
      <c r="AD98" s="331">
        <v>112.4</v>
      </c>
      <c r="AE98" s="364">
        <v>102.5</v>
      </c>
      <c r="AF98" s="364" t="s">
        <v>111</v>
      </c>
      <c r="AG98" s="364">
        <v>99.9</v>
      </c>
      <c r="AH98" s="329"/>
      <c r="AI98" s="341"/>
      <c r="AJ98" s="329" t="s">
        <v>94</v>
      </c>
      <c r="AK98" s="331">
        <v>99.9</v>
      </c>
      <c r="AL98" s="331">
        <v>102.7</v>
      </c>
      <c r="AM98" s="331">
        <v>82.6</v>
      </c>
      <c r="AN98" s="331">
        <v>67.900000000000006</v>
      </c>
      <c r="AO98" s="331">
        <v>107.1</v>
      </c>
      <c r="AP98" s="331">
        <v>128.5</v>
      </c>
      <c r="AQ98" s="331">
        <v>93</v>
      </c>
      <c r="AR98" s="331">
        <v>143.30000000000001</v>
      </c>
      <c r="AS98" s="331">
        <v>98.3</v>
      </c>
      <c r="AT98" s="331">
        <v>98.4</v>
      </c>
      <c r="AU98" s="331">
        <v>96.6</v>
      </c>
    </row>
    <row r="99" spans="1:47" x14ac:dyDescent="0.15">
      <c r="A99" s="329"/>
      <c r="B99" s="341"/>
      <c r="C99" s="329" t="s">
        <v>95</v>
      </c>
      <c r="D99" s="344">
        <v>99.3</v>
      </c>
      <c r="E99" s="331">
        <v>99.3</v>
      </c>
      <c r="F99" s="331">
        <v>99.6</v>
      </c>
      <c r="G99" s="331">
        <v>93.5</v>
      </c>
      <c r="H99" s="331">
        <v>101.9</v>
      </c>
      <c r="I99" s="331">
        <v>106.5</v>
      </c>
      <c r="J99" s="331">
        <v>110.9</v>
      </c>
      <c r="K99" s="331">
        <v>110.4</v>
      </c>
      <c r="L99" s="331">
        <v>80</v>
      </c>
      <c r="M99" s="331">
        <v>110.4</v>
      </c>
      <c r="N99" s="331">
        <v>113.4</v>
      </c>
      <c r="O99" s="331">
        <v>110.1</v>
      </c>
      <c r="P99" s="331">
        <v>123.4</v>
      </c>
      <c r="Q99" s="331">
        <v>93.1</v>
      </c>
      <c r="R99" s="331">
        <v>91.9</v>
      </c>
      <c r="S99" s="331">
        <v>96.1</v>
      </c>
      <c r="T99" s="331">
        <v>106.8</v>
      </c>
      <c r="U99" s="331">
        <v>100.5</v>
      </c>
      <c r="V99" s="331">
        <v>85.7</v>
      </c>
      <c r="W99" s="331">
        <v>81.3</v>
      </c>
      <c r="X99" s="331">
        <v>95.7</v>
      </c>
      <c r="Y99" s="331">
        <v>84.6</v>
      </c>
      <c r="Z99" s="331">
        <v>77.3</v>
      </c>
      <c r="AA99" s="331">
        <v>81.3</v>
      </c>
      <c r="AB99" s="331">
        <v>107.2</v>
      </c>
      <c r="AC99" s="489">
        <v>0</v>
      </c>
      <c r="AD99" s="331">
        <v>123.5</v>
      </c>
      <c r="AE99" s="364">
        <v>91.9</v>
      </c>
      <c r="AF99" s="364" t="s">
        <v>111</v>
      </c>
      <c r="AG99" s="364">
        <v>99.3</v>
      </c>
      <c r="AH99" s="329"/>
      <c r="AI99" s="341"/>
      <c r="AJ99" s="329" t="s">
        <v>95</v>
      </c>
      <c r="AK99" s="331">
        <v>99.3</v>
      </c>
      <c r="AL99" s="331">
        <v>100.9</v>
      </c>
      <c r="AM99" s="331">
        <v>107.1</v>
      </c>
      <c r="AN99" s="331">
        <v>104.5</v>
      </c>
      <c r="AO99" s="331">
        <v>111.5</v>
      </c>
      <c r="AP99" s="331">
        <v>93</v>
      </c>
      <c r="AQ99" s="331">
        <v>119.7</v>
      </c>
      <c r="AR99" s="331">
        <v>81.8</v>
      </c>
      <c r="AS99" s="331">
        <v>98.4</v>
      </c>
      <c r="AT99" s="331">
        <v>98.4</v>
      </c>
      <c r="AU99" s="331">
        <v>97.2</v>
      </c>
    </row>
    <row r="100" spans="1:47" x14ac:dyDescent="0.15">
      <c r="A100" s="329"/>
      <c r="B100" s="341"/>
      <c r="C100" s="329" t="s">
        <v>96</v>
      </c>
      <c r="D100" s="344">
        <v>99.7</v>
      </c>
      <c r="E100" s="331">
        <v>99.7</v>
      </c>
      <c r="F100" s="331">
        <v>99.4</v>
      </c>
      <c r="G100" s="331">
        <v>94</v>
      </c>
      <c r="H100" s="331">
        <v>84.6</v>
      </c>
      <c r="I100" s="331">
        <v>120.7</v>
      </c>
      <c r="J100" s="331">
        <v>136.5</v>
      </c>
      <c r="K100" s="331">
        <v>124.2</v>
      </c>
      <c r="L100" s="331">
        <v>75</v>
      </c>
      <c r="M100" s="331">
        <v>124.1</v>
      </c>
      <c r="N100" s="331">
        <v>107.7</v>
      </c>
      <c r="O100" s="331">
        <v>123.1</v>
      </c>
      <c r="P100" s="331">
        <v>112.9</v>
      </c>
      <c r="Q100" s="331">
        <v>94</v>
      </c>
      <c r="R100" s="331">
        <v>93</v>
      </c>
      <c r="S100" s="331">
        <v>78.3</v>
      </c>
      <c r="T100" s="331">
        <v>101.9</v>
      </c>
      <c r="U100" s="331">
        <v>95.5</v>
      </c>
      <c r="V100" s="331">
        <v>88.8</v>
      </c>
      <c r="W100" s="331">
        <v>65.599999999999994</v>
      </c>
      <c r="X100" s="331">
        <v>109.9</v>
      </c>
      <c r="Y100" s="331">
        <v>133</v>
      </c>
      <c r="Z100" s="331">
        <v>88.4</v>
      </c>
      <c r="AA100" s="331">
        <v>75.3</v>
      </c>
      <c r="AB100" s="331">
        <v>95.9</v>
      </c>
      <c r="AC100" s="489">
        <v>0</v>
      </c>
      <c r="AD100" s="331">
        <v>109</v>
      </c>
      <c r="AE100" s="364">
        <v>73.5</v>
      </c>
      <c r="AF100" s="364" t="s">
        <v>111</v>
      </c>
      <c r="AG100" s="364">
        <v>99.7</v>
      </c>
      <c r="AH100" s="329"/>
      <c r="AI100" s="341"/>
      <c r="AJ100" s="329" t="s">
        <v>96</v>
      </c>
      <c r="AK100" s="331">
        <v>99.7</v>
      </c>
      <c r="AL100" s="331">
        <v>101</v>
      </c>
      <c r="AM100" s="331">
        <v>110.5</v>
      </c>
      <c r="AN100" s="331">
        <v>123.7</v>
      </c>
      <c r="AO100" s="331">
        <v>88.4</v>
      </c>
      <c r="AP100" s="331">
        <v>89</v>
      </c>
      <c r="AQ100" s="331">
        <v>120.8</v>
      </c>
      <c r="AR100" s="331">
        <v>75.7</v>
      </c>
      <c r="AS100" s="331">
        <v>99</v>
      </c>
      <c r="AT100" s="331">
        <v>99.9</v>
      </c>
      <c r="AU100" s="331">
        <v>84.4</v>
      </c>
    </row>
    <row r="101" spans="1:47" x14ac:dyDescent="0.15">
      <c r="A101" s="329"/>
      <c r="B101" s="341"/>
      <c r="C101" s="335" t="s">
        <v>97</v>
      </c>
      <c r="D101" s="346">
        <v>95.9</v>
      </c>
      <c r="E101" s="337">
        <v>95.9</v>
      </c>
      <c r="F101" s="337">
        <v>103.8</v>
      </c>
      <c r="G101" s="337">
        <v>85.6</v>
      </c>
      <c r="H101" s="337">
        <v>72.900000000000006</v>
      </c>
      <c r="I101" s="337">
        <v>101.8</v>
      </c>
      <c r="J101" s="337">
        <v>120.2</v>
      </c>
      <c r="K101" s="337">
        <v>101.2</v>
      </c>
      <c r="L101" s="337">
        <v>70.5</v>
      </c>
      <c r="M101" s="337">
        <v>96.8</v>
      </c>
      <c r="N101" s="337">
        <v>129.5</v>
      </c>
      <c r="O101" s="337">
        <v>105.4</v>
      </c>
      <c r="P101" s="337">
        <v>77.099999999999994</v>
      </c>
      <c r="Q101" s="337">
        <v>83.6</v>
      </c>
      <c r="R101" s="337">
        <v>98</v>
      </c>
      <c r="S101" s="337">
        <v>79.5</v>
      </c>
      <c r="T101" s="337">
        <v>108.6</v>
      </c>
      <c r="U101" s="337">
        <v>95.1</v>
      </c>
      <c r="V101" s="337">
        <v>105.7</v>
      </c>
      <c r="W101" s="337">
        <v>56.7</v>
      </c>
      <c r="X101" s="337">
        <v>96.7</v>
      </c>
      <c r="Y101" s="337">
        <v>63.6</v>
      </c>
      <c r="Z101" s="337">
        <v>161.1</v>
      </c>
      <c r="AA101" s="337">
        <v>75.599999999999994</v>
      </c>
      <c r="AB101" s="337">
        <v>100.1</v>
      </c>
      <c r="AC101" s="499">
        <v>0</v>
      </c>
      <c r="AD101" s="337">
        <v>95.5</v>
      </c>
      <c r="AE101" s="367">
        <v>68.099999999999994</v>
      </c>
      <c r="AF101" s="367" t="s">
        <v>111</v>
      </c>
      <c r="AG101" s="367">
        <v>95.9</v>
      </c>
      <c r="AH101" s="329"/>
      <c r="AI101" s="341"/>
      <c r="AJ101" s="335" t="s">
        <v>97</v>
      </c>
      <c r="AK101" s="337">
        <v>95.9</v>
      </c>
      <c r="AL101" s="331">
        <v>90.8</v>
      </c>
      <c r="AM101" s="331">
        <v>99.9</v>
      </c>
      <c r="AN101" s="331">
        <v>105.1</v>
      </c>
      <c r="AO101" s="331">
        <v>91.3</v>
      </c>
      <c r="AP101" s="331">
        <v>79.099999999999994</v>
      </c>
      <c r="AQ101" s="331">
        <v>101.8</v>
      </c>
      <c r="AR101" s="331">
        <v>69.599999999999994</v>
      </c>
      <c r="AS101" s="331">
        <v>98.8</v>
      </c>
      <c r="AT101" s="331">
        <v>99.4</v>
      </c>
      <c r="AU101" s="337">
        <v>88.8</v>
      </c>
    </row>
    <row r="102" spans="1:47" x14ac:dyDescent="0.15">
      <c r="A102" s="343"/>
      <c r="B102" s="340" t="s">
        <v>105</v>
      </c>
      <c r="C102" s="326" t="s">
        <v>84</v>
      </c>
      <c r="D102" s="349">
        <v>107.1</v>
      </c>
      <c r="E102" s="334">
        <v>107.1</v>
      </c>
      <c r="F102" s="334">
        <v>103.3</v>
      </c>
      <c r="G102" s="334">
        <v>89.9</v>
      </c>
      <c r="H102" s="334">
        <v>88.2</v>
      </c>
      <c r="I102" s="334">
        <v>110.3</v>
      </c>
      <c r="J102" s="334">
        <v>82.9</v>
      </c>
      <c r="K102" s="334">
        <v>119.8</v>
      </c>
      <c r="L102" s="334">
        <v>115.2</v>
      </c>
      <c r="M102" s="334">
        <v>57.5</v>
      </c>
      <c r="N102" s="334">
        <v>97.3</v>
      </c>
      <c r="O102" s="334">
        <v>158.19999999999999</v>
      </c>
      <c r="P102" s="334">
        <v>114.8</v>
      </c>
      <c r="Q102" s="334">
        <v>99.1</v>
      </c>
      <c r="R102" s="334">
        <v>114.7</v>
      </c>
      <c r="S102" s="334">
        <v>83.6</v>
      </c>
      <c r="T102" s="334">
        <v>117.1</v>
      </c>
      <c r="U102" s="334">
        <v>113.6</v>
      </c>
      <c r="V102" s="334">
        <v>122</v>
      </c>
      <c r="W102" s="334">
        <v>97.4</v>
      </c>
      <c r="X102" s="334">
        <v>122.7</v>
      </c>
      <c r="Y102" s="334">
        <v>137.6</v>
      </c>
      <c r="Z102" s="334">
        <v>105.9</v>
      </c>
      <c r="AA102" s="334">
        <v>105.6</v>
      </c>
      <c r="AB102" s="334">
        <v>101.5</v>
      </c>
      <c r="AC102" s="498">
        <v>0</v>
      </c>
      <c r="AD102" s="331">
        <v>127.3</v>
      </c>
      <c r="AE102" s="364">
        <v>73.7</v>
      </c>
      <c r="AF102" s="364" t="s">
        <v>111</v>
      </c>
      <c r="AG102" s="364">
        <v>107.1</v>
      </c>
      <c r="AH102" s="343"/>
      <c r="AI102" s="340" t="s">
        <v>105</v>
      </c>
      <c r="AJ102" s="326" t="s">
        <v>84</v>
      </c>
      <c r="AK102" s="331">
        <v>107.1</v>
      </c>
      <c r="AL102" s="334">
        <v>112.8</v>
      </c>
      <c r="AM102" s="349">
        <v>109.2</v>
      </c>
      <c r="AN102" s="349">
        <v>119.9</v>
      </c>
      <c r="AO102" s="349">
        <v>91.3</v>
      </c>
      <c r="AP102" s="349">
        <v>117.4</v>
      </c>
      <c r="AQ102" s="349">
        <v>149.1</v>
      </c>
      <c r="AR102" s="349">
        <v>104.2</v>
      </c>
      <c r="AS102" s="349">
        <v>103.8</v>
      </c>
      <c r="AT102" s="349">
        <v>101.5</v>
      </c>
      <c r="AU102" s="344">
        <v>143.69999999999999</v>
      </c>
    </row>
    <row r="103" spans="1:47" x14ac:dyDescent="0.15">
      <c r="A103" s="343"/>
      <c r="B103" s="341"/>
      <c r="C103" s="329" t="s">
        <v>86</v>
      </c>
      <c r="D103" s="344">
        <v>96.8</v>
      </c>
      <c r="E103" s="331">
        <v>96.8</v>
      </c>
      <c r="F103" s="331">
        <v>113.5</v>
      </c>
      <c r="G103" s="331">
        <v>86.7</v>
      </c>
      <c r="H103" s="331">
        <v>95.7</v>
      </c>
      <c r="I103" s="331">
        <v>76.400000000000006</v>
      </c>
      <c r="J103" s="331">
        <v>71</v>
      </c>
      <c r="K103" s="331">
        <v>76.099999999999994</v>
      </c>
      <c r="L103" s="331">
        <v>88.2</v>
      </c>
      <c r="M103" s="331">
        <v>54.4</v>
      </c>
      <c r="N103" s="331">
        <v>84.2</v>
      </c>
      <c r="O103" s="331">
        <v>109.3</v>
      </c>
      <c r="P103" s="331">
        <v>91.5</v>
      </c>
      <c r="Q103" s="331">
        <v>95.1</v>
      </c>
      <c r="R103" s="331">
        <v>112.7</v>
      </c>
      <c r="S103" s="331">
        <v>77.3</v>
      </c>
      <c r="T103" s="331">
        <v>114.4</v>
      </c>
      <c r="U103" s="331">
        <v>111.3</v>
      </c>
      <c r="V103" s="331">
        <v>107.9</v>
      </c>
      <c r="W103" s="331">
        <v>73.3</v>
      </c>
      <c r="X103" s="331">
        <v>91.7</v>
      </c>
      <c r="Y103" s="331">
        <v>88.9</v>
      </c>
      <c r="Z103" s="331">
        <v>117</v>
      </c>
      <c r="AA103" s="331">
        <v>68.599999999999994</v>
      </c>
      <c r="AB103" s="331">
        <v>78</v>
      </c>
      <c r="AC103" s="489">
        <v>0</v>
      </c>
      <c r="AD103" s="331">
        <v>86.4</v>
      </c>
      <c r="AE103" s="364">
        <v>67.099999999999994</v>
      </c>
      <c r="AF103" s="364" t="s">
        <v>111</v>
      </c>
      <c r="AG103" s="364">
        <v>96.8</v>
      </c>
      <c r="AH103" s="343"/>
      <c r="AI103" s="341"/>
      <c r="AJ103" s="329" t="s">
        <v>86</v>
      </c>
      <c r="AK103" s="331">
        <v>96.8</v>
      </c>
      <c r="AL103" s="331">
        <v>86.6</v>
      </c>
      <c r="AM103" s="344">
        <v>86.1</v>
      </c>
      <c r="AN103" s="344">
        <v>81</v>
      </c>
      <c r="AO103" s="344">
        <v>94.5</v>
      </c>
      <c r="AP103" s="344">
        <v>87.4</v>
      </c>
      <c r="AQ103" s="344">
        <v>101.1</v>
      </c>
      <c r="AR103" s="344">
        <v>81.599999999999994</v>
      </c>
      <c r="AS103" s="344">
        <v>102.6</v>
      </c>
      <c r="AT103" s="344">
        <v>101.7</v>
      </c>
      <c r="AU103" s="344">
        <v>118.3</v>
      </c>
    </row>
    <row r="104" spans="1:47" x14ac:dyDescent="0.15">
      <c r="A104" s="343"/>
      <c r="B104" s="341"/>
      <c r="C104" s="329" t="s">
        <v>88</v>
      </c>
      <c r="D104" s="344">
        <v>80.900000000000006</v>
      </c>
      <c r="E104" s="331">
        <v>80.900000000000006</v>
      </c>
      <c r="F104" s="331">
        <v>94.8</v>
      </c>
      <c r="G104" s="331">
        <v>71.599999999999994</v>
      </c>
      <c r="H104" s="331">
        <v>72</v>
      </c>
      <c r="I104" s="331">
        <v>64.3</v>
      </c>
      <c r="J104" s="331">
        <v>51.4</v>
      </c>
      <c r="K104" s="331">
        <v>67.5</v>
      </c>
      <c r="L104" s="331">
        <v>73</v>
      </c>
      <c r="M104" s="331">
        <v>40.9</v>
      </c>
      <c r="N104" s="331">
        <v>75.099999999999994</v>
      </c>
      <c r="O104" s="331">
        <v>72</v>
      </c>
      <c r="P104" s="331">
        <v>65.599999999999994</v>
      </c>
      <c r="Q104" s="331">
        <v>86.6</v>
      </c>
      <c r="R104" s="331">
        <v>94</v>
      </c>
      <c r="S104" s="331">
        <v>85.5</v>
      </c>
      <c r="T104" s="331">
        <v>92.1</v>
      </c>
      <c r="U104" s="331">
        <v>101.7</v>
      </c>
      <c r="V104" s="331">
        <v>99.2</v>
      </c>
      <c r="W104" s="331">
        <v>59.4</v>
      </c>
      <c r="X104" s="331">
        <v>78</v>
      </c>
      <c r="Y104" s="331">
        <v>79.400000000000006</v>
      </c>
      <c r="Z104" s="331">
        <v>120.4</v>
      </c>
      <c r="AA104" s="331">
        <v>46.3</v>
      </c>
      <c r="AB104" s="331">
        <v>77.3</v>
      </c>
      <c r="AC104" s="489">
        <v>0</v>
      </c>
      <c r="AD104" s="331">
        <v>52.4</v>
      </c>
      <c r="AE104" s="364">
        <v>58.5</v>
      </c>
      <c r="AF104" s="364" t="s">
        <v>111</v>
      </c>
      <c r="AG104" s="364">
        <v>80.900000000000006</v>
      </c>
      <c r="AH104" s="343"/>
      <c r="AI104" s="341"/>
      <c r="AJ104" s="329" t="s">
        <v>88</v>
      </c>
      <c r="AK104" s="331">
        <v>80.900000000000006</v>
      </c>
      <c r="AL104" s="331">
        <v>72.8</v>
      </c>
      <c r="AM104" s="344">
        <v>73.900000000000006</v>
      </c>
      <c r="AN104" s="344">
        <v>70.7</v>
      </c>
      <c r="AO104" s="344">
        <v>79.3</v>
      </c>
      <c r="AP104" s="344">
        <v>71.400000000000006</v>
      </c>
      <c r="AQ104" s="344">
        <v>80.7</v>
      </c>
      <c r="AR104" s="344">
        <v>67.599999999999994</v>
      </c>
      <c r="AS104" s="344">
        <v>85.5</v>
      </c>
      <c r="AT104" s="344">
        <v>85.7</v>
      </c>
      <c r="AU104" s="344">
        <v>80.400000000000006</v>
      </c>
    </row>
    <row r="105" spans="1:47" x14ac:dyDescent="0.15">
      <c r="A105" s="343"/>
      <c r="B105" s="341"/>
      <c r="C105" s="329" t="s">
        <v>89</v>
      </c>
      <c r="D105" s="344">
        <v>98.4</v>
      </c>
      <c r="E105" s="331">
        <v>98.4</v>
      </c>
      <c r="F105" s="331">
        <v>118.7</v>
      </c>
      <c r="G105" s="331">
        <v>79.7</v>
      </c>
      <c r="H105" s="331">
        <v>77.2</v>
      </c>
      <c r="I105" s="331">
        <v>119.7</v>
      </c>
      <c r="J105" s="331">
        <v>70.3</v>
      </c>
      <c r="K105" s="331">
        <v>146.1</v>
      </c>
      <c r="L105" s="331">
        <v>84.7</v>
      </c>
      <c r="M105" s="331">
        <v>59.3</v>
      </c>
      <c r="N105" s="331">
        <v>102</v>
      </c>
      <c r="O105" s="331">
        <v>123.8</v>
      </c>
      <c r="P105" s="331">
        <v>41.4</v>
      </c>
      <c r="Q105" s="331">
        <v>96.8</v>
      </c>
      <c r="R105" s="331">
        <v>98.1</v>
      </c>
      <c r="S105" s="331">
        <v>66.5</v>
      </c>
      <c r="T105" s="331">
        <v>84.3</v>
      </c>
      <c r="U105" s="331">
        <v>91.6</v>
      </c>
      <c r="V105" s="331">
        <v>96.8</v>
      </c>
      <c r="W105" s="331">
        <v>65.900000000000006</v>
      </c>
      <c r="X105" s="331">
        <v>87.9</v>
      </c>
      <c r="Y105" s="331">
        <v>92.3</v>
      </c>
      <c r="Z105" s="331">
        <v>86</v>
      </c>
      <c r="AA105" s="331">
        <v>76.599999999999994</v>
      </c>
      <c r="AB105" s="331">
        <v>78.2</v>
      </c>
      <c r="AC105" s="489">
        <v>0</v>
      </c>
      <c r="AD105" s="331">
        <v>89.5</v>
      </c>
      <c r="AE105" s="364">
        <v>50</v>
      </c>
      <c r="AF105" s="364" t="s">
        <v>111</v>
      </c>
      <c r="AG105" s="364">
        <v>98.4</v>
      </c>
      <c r="AH105" s="343"/>
      <c r="AI105" s="341"/>
      <c r="AJ105" s="329" t="s">
        <v>89</v>
      </c>
      <c r="AK105" s="331">
        <v>98.4</v>
      </c>
      <c r="AL105" s="331">
        <v>106</v>
      </c>
      <c r="AM105" s="344">
        <v>122.1</v>
      </c>
      <c r="AN105" s="344">
        <v>141.4</v>
      </c>
      <c r="AO105" s="344">
        <v>89.8</v>
      </c>
      <c r="AP105" s="344">
        <v>85.4</v>
      </c>
      <c r="AQ105" s="344">
        <v>119.3</v>
      </c>
      <c r="AR105" s="344">
        <v>71.2</v>
      </c>
      <c r="AS105" s="344">
        <v>94</v>
      </c>
      <c r="AT105" s="344">
        <v>95.1</v>
      </c>
      <c r="AU105" s="344">
        <v>76.7</v>
      </c>
    </row>
    <row r="106" spans="1:47" x14ac:dyDescent="0.15">
      <c r="A106" s="343"/>
      <c r="B106" s="341"/>
      <c r="C106" s="329" t="s">
        <v>90</v>
      </c>
      <c r="D106" s="344">
        <v>106.9</v>
      </c>
      <c r="E106" s="331">
        <v>106.9</v>
      </c>
      <c r="F106" s="331">
        <v>123.7</v>
      </c>
      <c r="G106" s="331">
        <v>113</v>
      </c>
      <c r="H106" s="331">
        <v>89</v>
      </c>
      <c r="I106" s="331">
        <v>90.8</v>
      </c>
      <c r="J106" s="331">
        <v>73.2</v>
      </c>
      <c r="K106" s="331">
        <v>99.3</v>
      </c>
      <c r="L106" s="331">
        <v>83</v>
      </c>
      <c r="M106" s="331">
        <v>68</v>
      </c>
      <c r="N106" s="331">
        <v>107.8</v>
      </c>
      <c r="O106" s="331">
        <v>126.3</v>
      </c>
      <c r="P106" s="331">
        <v>132.5</v>
      </c>
      <c r="Q106" s="331">
        <v>117.3</v>
      </c>
      <c r="R106" s="331">
        <v>115.3</v>
      </c>
      <c r="S106" s="331">
        <v>127.4</v>
      </c>
      <c r="T106" s="331">
        <v>82.3</v>
      </c>
      <c r="U106" s="331">
        <v>111.1</v>
      </c>
      <c r="V106" s="331">
        <v>104.3</v>
      </c>
      <c r="W106" s="331">
        <v>88.9</v>
      </c>
      <c r="X106" s="331">
        <v>124.8</v>
      </c>
      <c r="Y106" s="331">
        <v>145.1</v>
      </c>
      <c r="Z106" s="331">
        <v>86.3</v>
      </c>
      <c r="AA106" s="331">
        <v>113.2</v>
      </c>
      <c r="AB106" s="331">
        <v>98.2</v>
      </c>
      <c r="AC106" s="489">
        <v>0</v>
      </c>
      <c r="AD106" s="331">
        <v>139</v>
      </c>
      <c r="AE106" s="364">
        <v>53.4</v>
      </c>
      <c r="AF106" s="364" t="s">
        <v>111</v>
      </c>
      <c r="AG106" s="364">
        <v>106.9</v>
      </c>
      <c r="AH106" s="343"/>
      <c r="AI106" s="341"/>
      <c r="AJ106" s="329" t="s">
        <v>90</v>
      </c>
      <c r="AK106" s="331">
        <v>106.9</v>
      </c>
      <c r="AL106" s="331">
        <v>107.5</v>
      </c>
      <c r="AM106" s="344">
        <v>103.2</v>
      </c>
      <c r="AN106" s="344">
        <v>100.3</v>
      </c>
      <c r="AO106" s="344">
        <v>108.1</v>
      </c>
      <c r="AP106" s="344">
        <v>113</v>
      </c>
      <c r="AQ106" s="344">
        <v>150.6</v>
      </c>
      <c r="AR106" s="344">
        <v>97.3</v>
      </c>
      <c r="AS106" s="344">
        <v>106.5</v>
      </c>
      <c r="AT106" s="344">
        <v>108.1</v>
      </c>
      <c r="AU106" s="344">
        <v>78.599999999999994</v>
      </c>
    </row>
    <row r="107" spans="1:47" x14ac:dyDescent="0.15">
      <c r="A107" s="343"/>
      <c r="B107" s="341"/>
      <c r="C107" s="329" t="s">
        <v>91</v>
      </c>
      <c r="D107" s="344">
        <v>99.4</v>
      </c>
      <c r="E107" s="331">
        <v>99.4</v>
      </c>
      <c r="F107" s="331">
        <v>110.7</v>
      </c>
      <c r="G107" s="331">
        <v>77.2</v>
      </c>
      <c r="H107" s="331">
        <v>107.9</v>
      </c>
      <c r="I107" s="331">
        <v>85.5</v>
      </c>
      <c r="J107" s="331">
        <v>82.4</v>
      </c>
      <c r="K107" s="331">
        <v>89.7</v>
      </c>
      <c r="L107" s="331">
        <v>71.099999999999994</v>
      </c>
      <c r="M107" s="331">
        <v>51.3</v>
      </c>
      <c r="N107" s="331">
        <v>124.2</v>
      </c>
      <c r="O107" s="331">
        <v>73.3</v>
      </c>
      <c r="P107" s="331">
        <v>120</v>
      </c>
      <c r="Q107" s="331">
        <v>99.2</v>
      </c>
      <c r="R107" s="331">
        <v>112.8</v>
      </c>
      <c r="S107" s="331">
        <v>86.7</v>
      </c>
      <c r="T107" s="331">
        <v>86.2</v>
      </c>
      <c r="U107" s="331">
        <v>107.8</v>
      </c>
      <c r="V107" s="331">
        <v>113.3</v>
      </c>
      <c r="W107" s="331">
        <v>76.8</v>
      </c>
      <c r="X107" s="331">
        <v>107.7</v>
      </c>
      <c r="Y107" s="331">
        <v>98.9</v>
      </c>
      <c r="Z107" s="331">
        <v>133.9</v>
      </c>
      <c r="AA107" s="331">
        <v>115.3</v>
      </c>
      <c r="AB107" s="331">
        <v>95</v>
      </c>
      <c r="AC107" s="489">
        <v>0</v>
      </c>
      <c r="AD107" s="331">
        <v>101.7</v>
      </c>
      <c r="AE107" s="364">
        <v>56.8</v>
      </c>
      <c r="AF107" s="364" t="s">
        <v>111</v>
      </c>
      <c r="AG107" s="364">
        <v>99.4</v>
      </c>
      <c r="AH107" s="343"/>
      <c r="AI107" s="341"/>
      <c r="AJ107" s="329" t="s">
        <v>91</v>
      </c>
      <c r="AK107" s="331">
        <v>99.4</v>
      </c>
      <c r="AL107" s="331">
        <v>103.8</v>
      </c>
      <c r="AM107" s="344">
        <v>104.9</v>
      </c>
      <c r="AN107" s="344">
        <v>99.4</v>
      </c>
      <c r="AO107" s="344">
        <v>114.1</v>
      </c>
      <c r="AP107" s="344">
        <v>102.5</v>
      </c>
      <c r="AQ107" s="344">
        <v>118.2</v>
      </c>
      <c r="AR107" s="344">
        <v>95.9</v>
      </c>
      <c r="AS107" s="344">
        <v>96.9</v>
      </c>
      <c r="AT107" s="344">
        <v>97.6</v>
      </c>
      <c r="AU107" s="344">
        <v>85.8</v>
      </c>
    </row>
    <row r="108" spans="1:47" x14ac:dyDescent="0.15">
      <c r="A108" s="343"/>
      <c r="B108" s="341"/>
      <c r="C108" s="329" t="s">
        <v>92</v>
      </c>
      <c r="D108" s="331">
        <v>109.6</v>
      </c>
      <c r="E108" s="331">
        <v>109.6</v>
      </c>
      <c r="F108" s="331">
        <v>109.8</v>
      </c>
      <c r="G108" s="331">
        <v>73.099999999999994</v>
      </c>
      <c r="H108" s="331">
        <v>124.2</v>
      </c>
      <c r="I108" s="331">
        <v>103.7</v>
      </c>
      <c r="J108" s="331">
        <v>121.2</v>
      </c>
      <c r="K108" s="331">
        <v>99.2</v>
      </c>
      <c r="L108" s="331">
        <v>92.9</v>
      </c>
      <c r="M108" s="331">
        <v>80.5</v>
      </c>
      <c r="N108" s="331">
        <v>152.80000000000001</v>
      </c>
      <c r="O108" s="331">
        <v>66.3</v>
      </c>
      <c r="P108" s="331">
        <v>118.5</v>
      </c>
      <c r="Q108" s="331">
        <v>109.9</v>
      </c>
      <c r="R108" s="331">
        <v>122.8</v>
      </c>
      <c r="S108" s="331">
        <v>96.6</v>
      </c>
      <c r="T108" s="331">
        <v>81.7</v>
      </c>
      <c r="U108" s="331">
        <v>120.1</v>
      </c>
      <c r="V108" s="331">
        <v>132.4</v>
      </c>
      <c r="W108" s="331">
        <v>95.4</v>
      </c>
      <c r="X108" s="331">
        <v>105.6</v>
      </c>
      <c r="Y108" s="331">
        <v>118.9</v>
      </c>
      <c r="Z108" s="331">
        <v>126.9</v>
      </c>
      <c r="AA108" s="331">
        <v>99.2</v>
      </c>
      <c r="AB108" s="331">
        <v>99.8</v>
      </c>
      <c r="AC108" s="496">
        <v>0</v>
      </c>
      <c r="AD108" s="331">
        <v>75.900000000000006</v>
      </c>
      <c r="AE108" s="364">
        <v>61.1</v>
      </c>
      <c r="AF108" s="364" t="s">
        <v>111</v>
      </c>
      <c r="AG108" s="364">
        <v>109.6</v>
      </c>
      <c r="AH108" s="343"/>
      <c r="AI108" s="341"/>
      <c r="AJ108" s="329" t="s">
        <v>92</v>
      </c>
      <c r="AK108" s="331">
        <v>109.6</v>
      </c>
      <c r="AL108" s="331">
        <v>117.9</v>
      </c>
      <c r="AM108" s="344">
        <v>124.8</v>
      </c>
      <c r="AN108" s="344">
        <v>113.3</v>
      </c>
      <c r="AO108" s="344">
        <v>144.1</v>
      </c>
      <c r="AP108" s="344">
        <v>109.2</v>
      </c>
      <c r="AQ108" s="344">
        <v>120.1</v>
      </c>
      <c r="AR108" s="344">
        <v>104.6</v>
      </c>
      <c r="AS108" s="344">
        <v>104.8</v>
      </c>
      <c r="AT108" s="344">
        <v>102.1</v>
      </c>
      <c r="AU108" s="344">
        <v>150.6</v>
      </c>
    </row>
    <row r="109" spans="1:47" x14ac:dyDescent="0.15">
      <c r="A109" s="343"/>
      <c r="B109" s="341"/>
      <c r="C109" s="329" t="s">
        <v>93</v>
      </c>
      <c r="D109" s="331">
        <v>110.4</v>
      </c>
      <c r="E109" s="331">
        <v>110.4</v>
      </c>
      <c r="F109" s="331">
        <v>115.3</v>
      </c>
      <c r="G109" s="331">
        <v>92.3</v>
      </c>
      <c r="H109" s="331">
        <v>161.80000000000001</v>
      </c>
      <c r="I109" s="331">
        <v>100.1</v>
      </c>
      <c r="J109" s="331">
        <v>94.2</v>
      </c>
      <c r="K109" s="331">
        <v>100.5</v>
      </c>
      <c r="L109" s="331">
        <v>109</v>
      </c>
      <c r="M109" s="331">
        <v>62.8</v>
      </c>
      <c r="N109" s="331">
        <v>122.7</v>
      </c>
      <c r="O109" s="331">
        <v>100.9</v>
      </c>
      <c r="P109" s="331">
        <v>109.3</v>
      </c>
      <c r="Q109" s="331">
        <v>103</v>
      </c>
      <c r="R109" s="331">
        <v>125.4</v>
      </c>
      <c r="S109" s="331">
        <v>95.6</v>
      </c>
      <c r="T109" s="331">
        <v>92.4</v>
      </c>
      <c r="U109" s="331">
        <v>115.4</v>
      </c>
      <c r="V109" s="331">
        <v>113.4</v>
      </c>
      <c r="W109" s="331">
        <v>89.4</v>
      </c>
      <c r="X109" s="331">
        <v>94.6</v>
      </c>
      <c r="Y109" s="331">
        <v>94.7</v>
      </c>
      <c r="Z109" s="331">
        <v>110.1</v>
      </c>
      <c r="AA109" s="331">
        <v>106.2</v>
      </c>
      <c r="AB109" s="331">
        <v>102.7</v>
      </c>
      <c r="AC109" s="496">
        <v>0</v>
      </c>
      <c r="AD109" s="331">
        <v>77.5</v>
      </c>
      <c r="AE109" s="364">
        <v>56.1</v>
      </c>
      <c r="AF109" s="364" t="s">
        <v>111</v>
      </c>
      <c r="AG109" s="364">
        <v>110.4</v>
      </c>
      <c r="AH109" s="343"/>
      <c r="AI109" s="341"/>
      <c r="AJ109" s="329" t="s">
        <v>93</v>
      </c>
      <c r="AK109" s="331">
        <v>110.4</v>
      </c>
      <c r="AL109" s="331">
        <v>121.1</v>
      </c>
      <c r="AM109" s="344">
        <v>127.5</v>
      </c>
      <c r="AN109" s="344">
        <v>112</v>
      </c>
      <c r="AO109" s="344">
        <v>153.30000000000001</v>
      </c>
      <c r="AP109" s="344">
        <v>113</v>
      </c>
      <c r="AQ109" s="344">
        <v>130.1</v>
      </c>
      <c r="AR109" s="344">
        <v>105.9</v>
      </c>
      <c r="AS109" s="344">
        <v>104.2</v>
      </c>
      <c r="AT109" s="344">
        <v>102.4</v>
      </c>
      <c r="AU109" s="344">
        <v>134.30000000000001</v>
      </c>
    </row>
    <row r="110" spans="1:47" x14ac:dyDescent="0.15">
      <c r="A110" s="343"/>
      <c r="B110" s="341"/>
      <c r="C110" s="329" t="s">
        <v>94</v>
      </c>
      <c r="D110" s="331">
        <v>103.3</v>
      </c>
      <c r="E110" s="331">
        <v>103.3</v>
      </c>
      <c r="F110" s="331">
        <v>110.1</v>
      </c>
      <c r="G110" s="331">
        <v>76.3</v>
      </c>
      <c r="H110" s="331">
        <v>144</v>
      </c>
      <c r="I110" s="331">
        <v>100.9</v>
      </c>
      <c r="J110" s="331">
        <v>138.5</v>
      </c>
      <c r="K110" s="331">
        <v>81.3</v>
      </c>
      <c r="L110" s="331">
        <v>124.6</v>
      </c>
      <c r="M110" s="331">
        <v>52.4</v>
      </c>
      <c r="N110" s="331">
        <v>121.6</v>
      </c>
      <c r="O110" s="331">
        <v>69.400000000000006</v>
      </c>
      <c r="P110" s="331">
        <v>97.6</v>
      </c>
      <c r="Q110" s="331">
        <v>107.4</v>
      </c>
      <c r="R110" s="331">
        <v>114.3</v>
      </c>
      <c r="S110" s="331">
        <v>76.8</v>
      </c>
      <c r="T110" s="331">
        <v>111.3</v>
      </c>
      <c r="U110" s="331">
        <v>101.6</v>
      </c>
      <c r="V110" s="331">
        <v>106</v>
      </c>
      <c r="W110" s="331">
        <v>68.900000000000006</v>
      </c>
      <c r="X110" s="331">
        <v>95.4</v>
      </c>
      <c r="Y110" s="331">
        <v>87.3</v>
      </c>
      <c r="Z110" s="331">
        <v>111.7</v>
      </c>
      <c r="AA110" s="331">
        <v>71.8</v>
      </c>
      <c r="AB110" s="331">
        <v>115.8</v>
      </c>
      <c r="AC110" s="496">
        <v>0</v>
      </c>
      <c r="AD110" s="331">
        <v>92.9</v>
      </c>
      <c r="AE110" s="364">
        <v>54.6</v>
      </c>
      <c r="AF110" s="364" t="s">
        <v>111</v>
      </c>
      <c r="AG110" s="364">
        <v>103.3</v>
      </c>
      <c r="AH110" s="343"/>
      <c r="AI110" s="341"/>
      <c r="AJ110" s="329" t="s">
        <v>94</v>
      </c>
      <c r="AK110" s="331">
        <v>103.3</v>
      </c>
      <c r="AL110" s="331">
        <v>104.8</v>
      </c>
      <c r="AM110" s="344">
        <v>112.8</v>
      </c>
      <c r="AN110" s="344">
        <v>97</v>
      </c>
      <c r="AO110" s="344">
        <v>139.1</v>
      </c>
      <c r="AP110" s="344">
        <v>94.7</v>
      </c>
      <c r="AQ110" s="344">
        <v>100.1</v>
      </c>
      <c r="AR110" s="344">
        <v>92.5</v>
      </c>
      <c r="AS110" s="344">
        <v>102.4</v>
      </c>
      <c r="AT110" s="344">
        <v>101.9</v>
      </c>
      <c r="AU110" s="344">
        <v>111.6</v>
      </c>
    </row>
    <row r="111" spans="1:47" x14ac:dyDescent="0.15">
      <c r="A111" s="343"/>
      <c r="B111" s="341"/>
      <c r="C111" s="329" t="s">
        <v>95</v>
      </c>
      <c r="D111" s="331">
        <v>113.3</v>
      </c>
      <c r="E111" s="331">
        <v>113.3</v>
      </c>
      <c r="F111" s="331">
        <v>111.1</v>
      </c>
      <c r="G111" s="331">
        <v>136.30000000000001</v>
      </c>
      <c r="H111" s="331">
        <v>124.9</v>
      </c>
      <c r="I111" s="331">
        <v>142.80000000000001</v>
      </c>
      <c r="J111" s="331">
        <v>199.5</v>
      </c>
      <c r="K111" s="331">
        <v>121</v>
      </c>
      <c r="L111" s="331">
        <v>141.4</v>
      </c>
      <c r="M111" s="331">
        <v>86.7</v>
      </c>
      <c r="N111" s="331">
        <v>139.30000000000001</v>
      </c>
      <c r="O111" s="331">
        <v>81.7</v>
      </c>
      <c r="P111" s="331">
        <v>115.4</v>
      </c>
      <c r="Q111" s="331">
        <v>106.4</v>
      </c>
      <c r="R111" s="331">
        <v>109.1</v>
      </c>
      <c r="S111" s="331">
        <v>91.5</v>
      </c>
      <c r="T111" s="331">
        <v>115</v>
      </c>
      <c r="U111" s="331">
        <v>112.6</v>
      </c>
      <c r="V111" s="331">
        <v>103.6</v>
      </c>
      <c r="W111" s="331">
        <v>66.3</v>
      </c>
      <c r="X111" s="331">
        <v>88.5</v>
      </c>
      <c r="Y111" s="331">
        <v>89.3</v>
      </c>
      <c r="Z111" s="331">
        <v>86.6</v>
      </c>
      <c r="AA111" s="331">
        <v>82</v>
      </c>
      <c r="AB111" s="331">
        <v>108.7</v>
      </c>
      <c r="AC111" s="496">
        <v>0</v>
      </c>
      <c r="AD111" s="331">
        <v>83.7</v>
      </c>
      <c r="AE111" s="364">
        <v>65.5</v>
      </c>
      <c r="AF111" s="364" t="s">
        <v>111</v>
      </c>
      <c r="AG111" s="364">
        <v>113.3</v>
      </c>
      <c r="AH111" s="343"/>
      <c r="AI111" s="341"/>
      <c r="AJ111" s="329" t="s">
        <v>95</v>
      </c>
      <c r="AK111" s="331">
        <v>113.3</v>
      </c>
      <c r="AL111" s="331">
        <v>114.9</v>
      </c>
      <c r="AM111" s="344">
        <v>136.6</v>
      </c>
      <c r="AN111" s="344">
        <v>145.19999999999999</v>
      </c>
      <c r="AO111" s="344">
        <v>122.2</v>
      </c>
      <c r="AP111" s="344">
        <v>87.3</v>
      </c>
      <c r="AQ111" s="344">
        <v>105.9</v>
      </c>
      <c r="AR111" s="344">
        <v>79.5</v>
      </c>
      <c r="AS111" s="344">
        <v>112.4</v>
      </c>
      <c r="AT111" s="344">
        <v>111.9</v>
      </c>
      <c r="AU111" s="344">
        <v>119.2</v>
      </c>
    </row>
    <row r="112" spans="1:47" x14ac:dyDescent="0.15">
      <c r="A112" s="343"/>
      <c r="B112" s="341"/>
      <c r="C112" s="329" t="s">
        <v>96</v>
      </c>
      <c r="D112" s="331">
        <v>109.6</v>
      </c>
      <c r="E112" s="331">
        <v>109.6</v>
      </c>
      <c r="F112" s="331">
        <v>109.6</v>
      </c>
      <c r="G112" s="331">
        <v>109.6</v>
      </c>
      <c r="H112" s="331">
        <v>105.7</v>
      </c>
      <c r="I112" s="331">
        <v>154.1</v>
      </c>
      <c r="J112" s="331">
        <v>184</v>
      </c>
      <c r="K112" s="331">
        <v>142.80000000000001</v>
      </c>
      <c r="L112" s="331">
        <v>152.6</v>
      </c>
      <c r="M112" s="331">
        <v>96.7</v>
      </c>
      <c r="N112" s="331">
        <v>150.30000000000001</v>
      </c>
      <c r="O112" s="331">
        <v>87.4</v>
      </c>
      <c r="P112" s="331">
        <v>94.1</v>
      </c>
      <c r="Q112" s="331">
        <v>98.9</v>
      </c>
      <c r="R112" s="331">
        <v>98.6</v>
      </c>
      <c r="S112" s="331">
        <v>78.2</v>
      </c>
      <c r="T112" s="331">
        <v>101.5</v>
      </c>
      <c r="U112" s="331">
        <v>105.3</v>
      </c>
      <c r="V112" s="331">
        <v>104.3</v>
      </c>
      <c r="W112" s="331">
        <v>56.4</v>
      </c>
      <c r="X112" s="331">
        <v>87.4</v>
      </c>
      <c r="Y112" s="331">
        <v>89.1</v>
      </c>
      <c r="Z112" s="331">
        <v>107.8</v>
      </c>
      <c r="AA112" s="331">
        <v>77.3</v>
      </c>
      <c r="AB112" s="331">
        <v>102.2</v>
      </c>
      <c r="AC112" s="496">
        <v>0</v>
      </c>
      <c r="AD112" s="331">
        <v>67.5</v>
      </c>
      <c r="AE112" s="364">
        <v>93.2</v>
      </c>
      <c r="AF112" s="364" t="s">
        <v>111</v>
      </c>
      <c r="AG112" s="364">
        <v>109.6</v>
      </c>
      <c r="AH112" s="343"/>
      <c r="AI112" s="341"/>
      <c r="AJ112" s="329" t="s">
        <v>96</v>
      </c>
      <c r="AK112" s="331">
        <v>109.6</v>
      </c>
      <c r="AL112" s="331">
        <v>115</v>
      </c>
      <c r="AM112" s="344">
        <v>145</v>
      </c>
      <c r="AN112" s="344">
        <v>170</v>
      </c>
      <c r="AO112" s="344">
        <v>103.1</v>
      </c>
      <c r="AP112" s="344">
        <v>76.900000000000006</v>
      </c>
      <c r="AQ112" s="344">
        <v>102.7</v>
      </c>
      <c r="AR112" s="344">
        <v>66.099999999999994</v>
      </c>
      <c r="AS112" s="344">
        <v>106.5</v>
      </c>
      <c r="AT112" s="344">
        <v>107.5</v>
      </c>
      <c r="AU112" s="344">
        <v>89.2</v>
      </c>
    </row>
    <row r="113" spans="1:47" x14ac:dyDescent="0.15">
      <c r="A113" s="343"/>
      <c r="B113" s="342"/>
      <c r="C113" s="335" t="s">
        <v>97</v>
      </c>
      <c r="D113" s="337">
        <v>105.4</v>
      </c>
      <c r="E113" s="337">
        <v>105.4</v>
      </c>
      <c r="F113" s="337">
        <v>113.9</v>
      </c>
      <c r="G113" s="337">
        <v>151.30000000000001</v>
      </c>
      <c r="H113" s="337">
        <v>96.2</v>
      </c>
      <c r="I113" s="337">
        <v>136.69999999999999</v>
      </c>
      <c r="J113" s="337">
        <v>153.19999999999999</v>
      </c>
      <c r="K113" s="337">
        <v>131.1</v>
      </c>
      <c r="L113" s="337">
        <v>132.69999999999999</v>
      </c>
      <c r="M113" s="337">
        <v>98.8</v>
      </c>
      <c r="N113" s="337">
        <v>118.5</v>
      </c>
      <c r="O113" s="337">
        <v>84.8</v>
      </c>
      <c r="P113" s="337">
        <v>99</v>
      </c>
      <c r="Q113" s="337">
        <v>83.5</v>
      </c>
      <c r="R113" s="337">
        <v>102.2</v>
      </c>
      <c r="S113" s="337">
        <v>68</v>
      </c>
      <c r="T113" s="337">
        <v>89</v>
      </c>
      <c r="U113" s="337">
        <v>110</v>
      </c>
      <c r="V113" s="337">
        <v>126.9</v>
      </c>
      <c r="W113" s="337">
        <v>42.6</v>
      </c>
      <c r="X113" s="337">
        <v>98.1</v>
      </c>
      <c r="Y113" s="337">
        <v>77.7</v>
      </c>
      <c r="Z113" s="337">
        <v>199.9</v>
      </c>
      <c r="AA113" s="337">
        <v>100.4</v>
      </c>
      <c r="AB113" s="331">
        <v>106.9</v>
      </c>
      <c r="AC113" s="496">
        <v>0</v>
      </c>
      <c r="AD113" s="331">
        <v>44.6</v>
      </c>
      <c r="AE113" s="364">
        <v>111.2</v>
      </c>
      <c r="AF113" s="364" t="s">
        <v>111</v>
      </c>
      <c r="AG113" s="364">
        <v>105.4</v>
      </c>
      <c r="AH113" s="343"/>
      <c r="AI113" s="342"/>
      <c r="AJ113" s="335" t="s">
        <v>97</v>
      </c>
      <c r="AK113" s="337">
        <v>105.4</v>
      </c>
      <c r="AL113" s="331">
        <v>101.9</v>
      </c>
      <c r="AM113" s="344">
        <v>124</v>
      </c>
      <c r="AN113" s="344">
        <v>142.5</v>
      </c>
      <c r="AO113" s="344">
        <v>93</v>
      </c>
      <c r="AP113" s="344">
        <v>73.8</v>
      </c>
      <c r="AQ113" s="344">
        <v>93.4</v>
      </c>
      <c r="AR113" s="344">
        <v>65.599999999999994</v>
      </c>
      <c r="AS113" s="344">
        <v>107.4</v>
      </c>
      <c r="AT113" s="344">
        <v>108.6</v>
      </c>
      <c r="AU113" s="344">
        <v>87.3</v>
      </c>
    </row>
    <row r="114" spans="1:47" x14ac:dyDescent="0.15">
      <c r="A114" s="329"/>
      <c r="B114" s="340" t="s">
        <v>106</v>
      </c>
      <c r="C114" s="326" t="s">
        <v>84</v>
      </c>
      <c r="D114" s="331">
        <v>125.6</v>
      </c>
      <c r="E114" s="331">
        <v>125.6</v>
      </c>
      <c r="F114" s="331">
        <v>115.1</v>
      </c>
      <c r="G114" s="331">
        <v>179.9</v>
      </c>
      <c r="H114" s="331">
        <v>102.5</v>
      </c>
      <c r="I114" s="331">
        <v>141.19999999999999</v>
      </c>
      <c r="J114" s="331">
        <v>87.6</v>
      </c>
      <c r="K114" s="331">
        <v>161.5</v>
      </c>
      <c r="L114" s="331">
        <v>143.4</v>
      </c>
      <c r="M114" s="331">
        <v>89.6</v>
      </c>
      <c r="N114" s="331">
        <v>176.1</v>
      </c>
      <c r="O114" s="331">
        <v>131.69999999999999</v>
      </c>
      <c r="P114" s="331">
        <v>108</v>
      </c>
      <c r="Q114" s="331">
        <v>99.8</v>
      </c>
      <c r="R114" s="331">
        <v>125.3</v>
      </c>
      <c r="S114" s="331">
        <v>86.7</v>
      </c>
      <c r="T114" s="331">
        <v>124</v>
      </c>
      <c r="U114" s="331">
        <v>141.19999999999999</v>
      </c>
      <c r="V114" s="331">
        <v>97.5</v>
      </c>
      <c r="W114" s="331">
        <v>91.4</v>
      </c>
      <c r="X114" s="331">
        <v>112.6</v>
      </c>
      <c r="Y114" s="331">
        <v>120.8</v>
      </c>
      <c r="Z114" s="331">
        <v>153.1</v>
      </c>
      <c r="AA114" s="331">
        <v>136.69999999999999</v>
      </c>
      <c r="AB114" s="334">
        <v>112.8</v>
      </c>
      <c r="AC114" s="494">
        <v>0</v>
      </c>
      <c r="AD114" s="334">
        <v>65.599999999999994</v>
      </c>
      <c r="AE114" s="495">
        <v>127.2</v>
      </c>
      <c r="AF114" s="495" t="s">
        <v>111</v>
      </c>
      <c r="AG114" s="495">
        <v>125.6</v>
      </c>
      <c r="AH114" s="329"/>
      <c r="AI114" s="340" t="s">
        <v>106</v>
      </c>
      <c r="AJ114" s="326" t="s">
        <v>84</v>
      </c>
      <c r="AK114" s="331">
        <v>125.6</v>
      </c>
      <c r="AL114" s="334">
        <v>132.69999999999999</v>
      </c>
      <c r="AM114" s="349">
        <v>155.1</v>
      </c>
      <c r="AN114" s="349">
        <v>190</v>
      </c>
      <c r="AO114" s="349">
        <v>96.8</v>
      </c>
      <c r="AP114" s="349">
        <v>104.1</v>
      </c>
      <c r="AQ114" s="349">
        <v>116.6</v>
      </c>
      <c r="AR114" s="349">
        <v>98.9</v>
      </c>
      <c r="AS114" s="349">
        <v>121.5</v>
      </c>
      <c r="AT114" s="349">
        <v>117.6</v>
      </c>
      <c r="AU114" s="349">
        <v>187.3</v>
      </c>
    </row>
    <row r="115" spans="1:47" x14ac:dyDescent="0.15">
      <c r="A115" s="329"/>
      <c r="B115" s="341"/>
      <c r="C115" s="329" t="s">
        <v>86</v>
      </c>
      <c r="D115" s="331">
        <v>111.6</v>
      </c>
      <c r="E115" s="331">
        <v>111.6</v>
      </c>
      <c r="F115" s="331">
        <v>118</v>
      </c>
      <c r="G115" s="331">
        <v>171.1</v>
      </c>
      <c r="H115" s="331">
        <v>100.2</v>
      </c>
      <c r="I115" s="331">
        <v>100.7</v>
      </c>
      <c r="J115" s="331">
        <v>68.3</v>
      </c>
      <c r="K115" s="331">
        <v>113.9</v>
      </c>
      <c r="L115" s="331">
        <v>97.1</v>
      </c>
      <c r="M115" s="331">
        <v>78.2</v>
      </c>
      <c r="N115" s="331">
        <v>196.1</v>
      </c>
      <c r="O115" s="331">
        <v>106.2</v>
      </c>
      <c r="P115" s="331">
        <v>63.7</v>
      </c>
      <c r="Q115" s="331">
        <v>94.7</v>
      </c>
      <c r="R115" s="331">
        <v>118.4</v>
      </c>
      <c r="S115" s="331">
        <v>79.7</v>
      </c>
      <c r="T115" s="331">
        <v>109.4</v>
      </c>
      <c r="U115" s="331">
        <v>113.3</v>
      </c>
      <c r="V115" s="331">
        <v>93.7</v>
      </c>
      <c r="W115" s="331">
        <v>61.9</v>
      </c>
      <c r="X115" s="331">
        <v>94.2</v>
      </c>
      <c r="Y115" s="331">
        <v>106.4</v>
      </c>
      <c r="Z115" s="331">
        <v>132.1</v>
      </c>
      <c r="AA115" s="331">
        <v>95.1</v>
      </c>
      <c r="AB115" s="331">
        <v>108.5</v>
      </c>
      <c r="AC115" s="496">
        <v>0</v>
      </c>
      <c r="AD115" s="331">
        <v>44.9</v>
      </c>
      <c r="AE115" s="364">
        <v>114.6</v>
      </c>
      <c r="AF115" s="364" t="s">
        <v>111</v>
      </c>
      <c r="AG115" s="364">
        <v>111.6</v>
      </c>
      <c r="AH115" s="329"/>
      <c r="AI115" s="341"/>
      <c r="AJ115" s="329" t="s">
        <v>86</v>
      </c>
      <c r="AK115" s="331">
        <v>111.6</v>
      </c>
      <c r="AL115" s="331">
        <v>109.7</v>
      </c>
      <c r="AM115" s="344">
        <v>135.19999999999999</v>
      </c>
      <c r="AN115" s="344">
        <v>158.9</v>
      </c>
      <c r="AO115" s="344">
        <v>95.5</v>
      </c>
      <c r="AP115" s="344">
        <v>77.2</v>
      </c>
      <c r="AQ115" s="344">
        <v>95.7</v>
      </c>
      <c r="AR115" s="344">
        <v>69.5</v>
      </c>
      <c r="AS115" s="344">
        <v>112.7</v>
      </c>
      <c r="AT115" s="344">
        <v>108.9</v>
      </c>
      <c r="AU115" s="344">
        <v>176.3</v>
      </c>
    </row>
    <row r="116" spans="1:47" x14ac:dyDescent="0.15">
      <c r="A116" s="329"/>
      <c r="B116" s="341"/>
      <c r="C116" s="329" t="s">
        <v>88</v>
      </c>
      <c r="D116" s="331">
        <v>97.8</v>
      </c>
      <c r="E116" s="331">
        <v>97.8</v>
      </c>
      <c r="F116" s="331">
        <v>102.5</v>
      </c>
      <c r="G116" s="331">
        <v>147.19999999999999</v>
      </c>
      <c r="H116" s="331">
        <v>90.5</v>
      </c>
      <c r="I116" s="331">
        <v>83.6</v>
      </c>
      <c r="J116" s="331">
        <v>71.599999999999994</v>
      </c>
      <c r="K116" s="331">
        <v>87.6</v>
      </c>
      <c r="L116" s="331">
        <v>86.2</v>
      </c>
      <c r="M116" s="331">
        <v>71.900000000000006</v>
      </c>
      <c r="N116" s="331">
        <v>170</v>
      </c>
      <c r="O116" s="331">
        <v>82</v>
      </c>
      <c r="P116" s="331">
        <v>76.3</v>
      </c>
      <c r="Q116" s="331">
        <v>92.6</v>
      </c>
      <c r="R116" s="331">
        <v>100.1</v>
      </c>
      <c r="S116" s="331">
        <v>73.8</v>
      </c>
      <c r="T116" s="331">
        <v>102.4</v>
      </c>
      <c r="U116" s="331">
        <v>111.5</v>
      </c>
      <c r="V116" s="331">
        <v>89.7</v>
      </c>
      <c r="W116" s="331">
        <v>54.3</v>
      </c>
      <c r="X116" s="331">
        <v>81.400000000000006</v>
      </c>
      <c r="Y116" s="331">
        <v>76.900000000000006</v>
      </c>
      <c r="Z116" s="331">
        <v>141</v>
      </c>
      <c r="AA116" s="331">
        <v>54.4</v>
      </c>
      <c r="AB116" s="331">
        <v>104.8</v>
      </c>
      <c r="AC116" s="496">
        <v>0</v>
      </c>
      <c r="AD116" s="331">
        <v>41.5</v>
      </c>
      <c r="AE116" s="364">
        <v>134.4</v>
      </c>
      <c r="AF116" s="364" t="s">
        <v>111</v>
      </c>
      <c r="AG116" s="364">
        <v>97.8</v>
      </c>
      <c r="AH116" s="329"/>
      <c r="AI116" s="341"/>
      <c r="AJ116" s="329" t="s">
        <v>88</v>
      </c>
      <c r="AK116" s="331">
        <v>97.8</v>
      </c>
      <c r="AL116" s="331">
        <v>94.2</v>
      </c>
      <c r="AM116" s="344">
        <v>112.4</v>
      </c>
      <c r="AN116" s="344">
        <v>127</v>
      </c>
      <c r="AO116" s="344">
        <v>88</v>
      </c>
      <c r="AP116" s="344">
        <v>71.099999999999994</v>
      </c>
      <c r="AQ116" s="344">
        <v>84.3</v>
      </c>
      <c r="AR116" s="344">
        <v>65.599999999999994</v>
      </c>
      <c r="AS116" s="344">
        <v>99.9</v>
      </c>
      <c r="AT116" s="344">
        <v>98.4</v>
      </c>
      <c r="AU116" s="344">
        <v>125.1</v>
      </c>
    </row>
    <row r="117" spans="1:47" x14ac:dyDescent="0.15">
      <c r="A117" s="329"/>
      <c r="B117" s="341"/>
      <c r="C117" s="329" t="s">
        <v>89</v>
      </c>
      <c r="D117" s="331">
        <v>113.7</v>
      </c>
      <c r="E117" s="331">
        <v>113.7</v>
      </c>
      <c r="F117" s="331">
        <v>117.6</v>
      </c>
      <c r="G117" s="331">
        <v>102</v>
      </c>
      <c r="H117" s="331">
        <v>144.4</v>
      </c>
      <c r="I117" s="331">
        <v>114.4</v>
      </c>
      <c r="J117" s="331">
        <v>78.2</v>
      </c>
      <c r="K117" s="331">
        <v>131.80000000000001</v>
      </c>
      <c r="L117" s="331">
        <v>97.8</v>
      </c>
      <c r="M117" s="331">
        <v>114.4</v>
      </c>
      <c r="N117" s="331">
        <v>221.7</v>
      </c>
      <c r="O117" s="331">
        <v>118.7</v>
      </c>
      <c r="P117" s="331">
        <v>95.2</v>
      </c>
      <c r="Q117" s="331">
        <v>106.5</v>
      </c>
      <c r="R117" s="331">
        <v>101.8</v>
      </c>
      <c r="S117" s="331">
        <v>90.6</v>
      </c>
      <c r="T117" s="331">
        <v>84.4</v>
      </c>
      <c r="U117" s="331">
        <v>125.1</v>
      </c>
      <c r="V117" s="331">
        <v>86.3</v>
      </c>
      <c r="W117" s="331">
        <v>62.7</v>
      </c>
      <c r="X117" s="331">
        <v>84.7</v>
      </c>
      <c r="Y117" s="331">
        <v>82.4</v>
      </c>
      <c r="Z117" s="331">
        <v>108.4</v>
      </c>
      <c r="AA117" s="331">
        <v>87.8</v>
      </c>
      <c r="AB117" s="331">
        <v>114.1</v>
      </c>
      <c r="AC117" s="496">
        <v>0</v>
      </c>
      <c r="AD117" s="331">
        <v>59.7</v>
      </c>
      <c r="AE117" s="364">
        <v>169.8</v>
      </c>
      <c r="AF117" s="364" t="s">
        <v>111</v>
      </c>
      <c r="AG117" s="364">
        <v>113.7</v>
      </c>
      <c r="AH117" s="329"/>
      <c r="AI117" s="341"/>
      <c r="AJ117" s="329" t="s">
        <v>89</v>
      </c>
      <c r="AK117" s="331">
        <v>113.7</v>
      </c>
      <c r="AL117" s="331">
        <v>131.5</v>
      </c>
      <c r="AM117" s="344">
        <v>164.5</v>
      </c>
      <c r="AN117" s="344">
        <v>183.6</v>
      </c>
      <c r="AO117" s="344">
        <v>132.5</v>
      </c>
      <c r="AP117" s="344">
        <v>89.4</v>
      </c>
      <c r="AQ117" s="344">
        <v>134.1</v>
      </c>
      <c r="AR117" s="344">
        <v>70.8</v>
      </c>
      <c r="AS117" s="344">
        <v>103.5</v>
      </c>
      <c r="AT117" s="344">
        <v>101.6</v>
      </c>
      <c r="AU117" s="344">
        <v>134.69999999999999</v>
      </c>
    </row>
    <row r="118" spans="1:47" x14ac:dyDescent="0.15">
      <c r="A118" s="329"/>
      <c r="B118" s="341"/>
      <c r="C118" s="329" t="s">
        <v>90</v>
      </c>
      <c r="D118" s="331">
        <v>109</v>
      </c>
      <c r="E118" s="331">
        <v>108.9</v>
      </c>
      <c r="F118" s="331">
        <v>112.4</v>
      </c>
      <c r="G118" s="331">
        <v>142.69999999999999</v>
      </c>
      <c r="H118" s="331">
        <v>127.2</v>
      </c>
      <c r="I118" s="331">
        <v>99.4</v>
      </c>
      <c r="J118" s="331">
        <v>81.5</v>
      </c>
      <c r="K118" s="331">
        <v>105.4</v>
      </c>
      <c r="L118" s="331">
        <v>104</v>
      </c>
      <c r="M118" s="331">
        <v>120.3</v>
      </c>
      <c r="N118" s="331">
        <v>172</v>
      </c>
      <c r="O118" s="331">
        <v>92.3</v>
      </c>
      <c r="P118" s="331">
        <v>91.1</v>
      </c>
      <c r="Q118" s="331">
        <v>111.3</v>
      </c>
      <c r="R118" s="331">
        <v>102.9</v>
      </c>
      <c r="S118" s="331">
        <v>102.4</v>
      </c>
      <c r="T118" s="331">
        <v>75.5</v>
      </c>
      <c r="U118" s="331">
        <v>128.69999999999999</v>
      </c>
      <c r="V118" s="331">
        <v>89.8</v>
      </c>
      <c r="W118" s="331">
        <v>74.3</v>
      </c>
      <c r="X118" s="331">
        <v>97.8</v>
      </c>
      <c r="Y118" s="331">
        <v>96.6</v>
      </c>
      <c r="Z118" s="331">
        <v>123</v>
      </c>
      <c r="AA118" s="331">
        <v>89.6</v>
      </c>
      <c r="AB118" s="331">
        <v>113.6</v>
      </c>
      <c r="AC118" s="496">
        <v>0</v>
      </c>
      <c r="AD118" s="331">
        <v>77.400000000000006</v>
      </c>
      <c r="AE118" s="364">
        <v>165.9</v>
      </c>
      <c r="AF118" s="364" t="s">
        <v>111</v>
      </c>
      <c r="AG118" s="364">
        <v>109</v>
      </c>
      <c r="AH118" s="329"/>
      <c r="AI118" s="341"/>
      <c r="AJ118" s="329" t="s">
        <v>90</v>
      </c>
      <c r="AK118" s="331">
        <v>109</v>
      </c>
      <c r="AL118" s="331">
        <v>112.7</v>
      </c>
      <c r="AM118" s="344">
        <v>132</v>
      </c>
      <c r="AN118" s="344">
        <v>139.9</v>
      </c>
      <c r="AO118" s="344">
        <v>118.8</v>
      </c>
      <c r="AP118" s="344">
        <v>88.1</v>
      </c>
      <c r="AQ118" s="344">
        <v>105.1</v>
      </c>
      <c r="AR118" s="344">
        <v>80.900000000000006</v>
      </c>
      <c r="AS118" s="344">
        <v>106.8</v>
      </c>
      <c r="AT118" s="344">
        <v>104.6</v>
      </c>
      <c r="AU118" s="344">
        <v>144.5</v>
      </c>
    </row>
    <row r="119" spans="1:47" x14ac:dyDescent="0.15">
      <c r="A119" s="329"/>
      <c r="B119" s="341"/>
      <c r="C119" s="329" t="s">
        <v>91</v>
      </c>
      <c r="D119" s="331">
        <v>113.3</v>
      </c>
      <c r="E119" s="331">
        <v>113.3</v>
      </c>
      <c r="F119" s="331">
        <v>115.6</v>
      </c>
      <c r="G119" s="331">
        <v>135.30000000000001</v>
      </c>
      <c r="H119" s="331">
        <v>106.8</v>
      </c>
      <c r="I119" s="331">
        <v>114.1</v>
      </c>
      <c r="J119" s="331">
        <v>82.4</v>
      </c>
      <c r="K119" s="331">
        <v>133.5</v>
      </c>
      <c r="L119" s="331">
        <v>80</v>
      </c>
      <c r="M119" s="331">
        <v>82.3</v>
      </c>
      <c r="N119" s="331">
        <v>172.4</v>
      </c>
      <c r="O119" s="331">
        <v>96.3</v>
      </c>
      <c r="P119" s="331">
        <v>84.2</v>
      </c>
      <c r="Q119" s="331">
        <v>105.8</v>
      </c>
      <c r="R119" s="331">
        <v>113.4</v>
      </c>
      <c r="S119" s="331">
        <v>78.099999999999994</v>
      </c>
      <c r="T119" s="331">
        <v>81.5</v>
      </c>
      <c r="U119" s="331">
        <v>147.9</v>
      </c>
      <c r="V119" s="331">
        <v>94.8</v>
      </c>
      <c r="W119" s="331">
        <v>74.5</v>
      </c>
      <c r="X119" s="331">
        <v>107.1</v>
      </c>
      <c r="Y119" s="331">
        <v>115</v>
      </c>
      <c r="Z119" s="331">
        <v>161.19999999999999</v>
      </c>
      <c r="AA119" s="331">
        <v>85.5</v>
      </c>
      <c r="AB119" s="331">
        <v>114.7</v>
      </c>
      <c r="AC119" s="496">
        <v>0</v>
      </c>
      <c r="AD119" s="331">
        <v>59.1</v>
      </c>
      <c r="AE119" s="364">
        <v>228.1</v>
      </c>
      <c r="AF119" s="364" t="s">
        <v>111</v>
      </c>
      <c r="AG119" s="364">
        <v>113.3</v>
      </c>
      <c r="AH119" s="329"/>
      <c r="AI119" s="341"/>
      <c r="AJ119" s="329" t="s">
        <v>91</v>
      </c>
      <c r="AK119" s="331">
        <v>113.3</v>
      </c>
      <c r="AL119" s="331">
        <v>120</v>
      </c>
      <c r="AM119" s="344">
        <v>138.9</v>
      </c>
      <c r="AN119" s="344">
        <v>157.5</v>
      </c>
      <c r="AO119" s="344">
        <v>107.9</v>
      </c>
      <c r="AP119" s="344">
        <v>95.8</v>
      </c>
      <c r="AQ119" s="344">
        <v>117.8</v>
      </c>
      <c r="AR119" s="344">
        <v>86.5</v>
      </c>
      <c r="AS119" s="344">
        <v>109.5</v>
      </c>
      <c r="AT119" s="344">
        <v>104</v>
      </c>
      <c r="AU119" s="344">
        <v>201.1</v>
      </c>
    </row>
    <row r="120" spans="1:47" x14ac:dyDescent="0.15">
      <c r="A120" s="329"/>
      <c r="B120" s="341"/>
      <c r="C120" s="329" t="s">
        <v>92</v>
      </c>
      <c r="D120" s="331">
        <v>111</v>
      </c>
      <c r="E120" s="331">
        <v>111</v>
      </c>
      <c r="F120" s="331">
        <v>107.6</v>
      </c>
      <c r="G120" s="331">
        <v>142</v>
      </c>
      <c r="H120" s="331">
        <v>119.2</v>
      </c>
      <c r="I120" s="331">
        <v>102.8</v>
      </c>
      <c r="J120" s="331">
        <v>141.30000000000001</v>
      </c>
      <c r="K120" s="331">
        <v>92.4</v>
      </c>
      <c r="L120" s="331">
        <v>80.8</v>
      </c>
      <c r="M120" s="331">
        <v>93.3</v>
      </c>
      <c r="N120" s="331">
        <v>163.5</v>
      </c>
      <c r="O120" s="331">
        <v>111.5</v>
      </c>
      <c r="P120" s="331">
        <v>89.4</v>
      </c>
      <c r="Q120" s="331">
        <v>102.3</v>
      </c>
      <c r="R120" s="331">
        <v>119.9</v>
      </c>
      <c r="S120" s="331">
        <v>85.2</v>
      </c>
      <c r="T120" s="331">
        <v>73.2</v>
      </c>
      <c r="U120" s="331">
        <v>128.4</v>
      </c>
      <c r="V120" s="331">
        <v>104.4</v>
      </c>
      <c r="W120" s="331">
        <v>79.2</v>
      </c>
      <c r="X120" s="331">
        <v>108.2</v>
      </c>
      <c r="Y120" s="331">
        <v>102.5</v>
      </c>
      <c r="Z120" s="331">
        <v>217.3</v>
      </c>
      <c r="AA120" s="331">
        <v>80.7</v>
      </c>
      <c r="AB120" s="331">
        <v>108.7</v>
      </c>
      <c r="AC120" s="496">
        <v>0</v>
      </c>
      <c r="AD120" s="331">
        <v>40.5</v>
      </c>
      <c r="AE120" s="364">
        <v>242.8</v>
      </c>
      <c r="AF120" s="364" t="s">
        <v>111</v>
      </c>
      <c r="AG120" s="364">
        <v>111</v>
      </c>
      <c r="AH120" s="329"/>
      <c r="AI120" s="341"/>
      <c r="AJ120" s="329" t="s">
        <v>92</v>
      </c>
      <c r="AK120" s="331">
        <v>111</v>
      </c>
      <c r="AL120" s="331">
        <v>107.2</v>
      </c>
      <c r="AM120" s="344">
        <v>113.3</v>
      </c>
      <c r="AN120" s="344">
        <v>115.3</v>
      </c>
      <c r="AO120" s="344">
        <v>109.9</v>
      </c>
      <c r="AP120" s="344">
        <v>99.5</v>
      </c>
      <c r="AQ120" s="344">
        <v>124.5</v>
      </c>
      <c r="AR120" s="344">
        <v>89</v>
      </c>
      <c r="AS120" s="344">
        <v>113.2</v>
      </c>
      <c r="AT120" s="344">
        <v>108.9</v>
      </c>
      <c r="AU120" s="344">
        <v>184.9</v>
      </c>
    </row>
    <row r="121" spans="1:47" x14ac:dyDescent="0.15">
      <c r="A121" s="329"/>
      <c r="B121" s="341"/>
      <c r="C121" s="329" t="s">
        <v>93</v>
      </c>
      <c r="D121" s="331">
        <v>121.9</v>
      </c>
      <c r="E121" s="331">
        <v>121.9</v>
      </c>
      <c r="F121" s="331">
        <v>113.6</v>
      </c>
      <c r="G121" s="331">
        <v>123.3</v>
      </c>
      <c r="H121" s="331">
        <v>144.4</v>
      </c>
      <c r="I121" s="331">
        <v>140.1</v>
      </c>
      <c r="J121" s="331">
        <v>93.7</v>
      </c>
      <c r="K121" s="331">
        <v>169.6</v>
      </c>
      <c r="L121" s="331">
        <v>85.4</v>
      </c>
      <c r="M121" s="331">
        <v>129.80000000000001</v>
      </c>
      <c r="N121" s="331">
        <v>152.69999999999999</v>
      </c>
      <c r="O121" s="331">
        <v>105.8</v>
      </c>
      <c r="P121" s="331">
        <v>100.5</v>
      </c>
      <c r="Q121" s="331">
        <v>111.3</v>
      </c>
      <c r="R121" s="331">
        <v>124.3</v>
      </c>
      <c r="S121" s="331">
        <v>88.4</v>
      </c>
      <c r="T121" s="331">
        <v>100.2</v>
      </c>
      <c r="U121" s="331">
        <v>138.80000000000001</v>
      </c>
      <c r="V121" s="331">
        <v>99.6</v>
      </c>
      <c r="W121" s="331">
        <v>86.7</v>
      </c>
      <c r="X121" s="331">
        <v>93.4</v>
      </c>
      <c r="Y121" s="331">
        <v>102.4</v>
      </c>
      <c r="Z121" s="331">
        <v>128.69999999999999</v>
      </c>
      <c r="AA121" s="331">
        <v>106.5</v>
      </c>
      <c r="AB121" s="331">
        <v>116.3</v>
      </c>
      <c r="AC121" s="496">
        <v>0</v>
      </c>
      <c r="AD121" s="331">
        <v>44.4</v>
      </c>
      <c r="AE121" s="364">
        <v>221.4</v>
      </c>
      <c r="AF121" s="364" t="s">
        <v>111</v>
      </c>
      <c r="AG121" s="364">
        <v>121.9</v>
      </c>
      <c r="AH121" s="329"/>
      <c r="AI121" s="341"/>
      <c r="AJ121" s="329" t="s">
        <v>93</v>
      </c>
      <c r="AK121" s="331">
        <v>121.9</v>
      </c>
      <c r="AL121" s="331">
        <v>127.4</v>
      </c>
      <c r="AM121" s="344">
        <v>153</v>
      </c>
      <c r="AN121" s="344">
        <v>167.8</v>
      </c>
      <c r="AO121" s="344">
        <v>128.19999999999999</v>
      </c>
      <c r="AP121" s="344">
        <v>94.8</v>
      </c>
      <c r="AQ121" s="344">
        <v>113.6</v>
      </c>
      <c r="AR121" s="344">
        <v>86.9</v>
      </c>
      <c r="AS121" s="344">
        <v>118.7</v>
      </c>
      <c r="AT121" s="344">
        <v>115.6</v>
      </c>
      <c r="AU121" s="344">
        <v>171.5</v>
      </c>
    </row>
    <row r="122" spans="1:47" x14ac:dyDescent="0.15">
      <c r="A122" s="329"/>
      <c r="B122" s="341"/>
      <c r="C122" s="329" t="s">
        <v>94</v>
      </c>
      <c r="D122" s="331">
        <v>117.7</v>
      </c>
      <c r="E122" s="331">
        <v>117.6</v>
      </c>
      <c r="F122" s="331">
        <v>113.3</v>
      </c>
      <c r="G122" s="331">
        <v>105.1</v>
      </c>
      <c r="H122" s="331">
        <v>153.6</v>
      </c>
      <c r="I122" s="331">
        <v>128.19999999999999</v>
      </c>
      <c r="J122" s="331">
        <v>199</v>
      </c>
      <c r="K122" s="331">
        <v>112.3</v>
      </c>
      <c r="L122" s="331">
        <v>72.900000000000006</v>
      </c>
      <c r="M122" s="331">
        <v>101.9</v>
      </c>
      <c r="N122" s="331">
        <v>168.1</v>
      </c>
      <c r="O122" s="331">
        <v>90.7</v>
      </c>
      <c r="P122" s="331">
        <v>91.2</v>
      </c>
      <c r="Q122" s="331">
        <v>122.9</v>
      </c>
      <c r="R122" s="331">
        <v>115.6</v>
      </c>
      <c r="S122" s="331">
        <v>77.7</v>
      </c>
      <c r="T122" s="331">
        <v>96.3</v>
      </c>
      <c r="U122" s="331">
        <v>145.30000000000001</v>
      </c>
      <c r="V122" s="331">
        <v>87.1</v>
      </c>
      <c r="W122" s="331">
        <v>72.8</v>
      </c>
      <c r="X122" s="331">
        <v>93.8</v>
      </c>
      <c r="Y122" s="331">
        <v>101.9</v>
      </c>
      <c r="Z122" s="331">
        <v>131.19999999999999</v>
      </c>
      <c r="AA122" s="331">
        <v>78.400000000000006</v>
      </c>
      <c r="AB122" s="331">
        <v>120</v>
      </c>
      <c r="AC122" s="496">
        <v>0</v>
      </c>
      <c r="AD122" s="331">
        <v>50.4</v>
      </c>
      <c r="AE122" s="364">
        <v>280.3</v>
      </c>
      <c r="AF122" s="364" t="s">
        <v>111</v>
      </c>
      <c r="AG122" s="364">
        <v>117.7</v>
      </c>
      <c r="AH122" s="329"/>
      <c r="AI122" s="341"/>
      <c r="AJ122" s="329" t="s">
        <v>94</v>
      </c>
      <c r="AK122" s="331">
        <v>117.7</v>
      </c>
      <c r="AL122" s="331">
        <v>113</v>
      </c>
      <c r="AM122" s="344">
        <v>133.69999999999999</v>
      </c>
      <c r="AN122" s="344">
        <v>126.9</v>
      </c>
      <c r="AO122" s="344">
        <v>145.19999999999999</v>
      </c>
      <c r="AP122" s="344">
        <v>86.6</v>
      </c>
      <c r="AQ122" s="344">
        <v>101.9</v>
      </c>
      <c r="AR122" s="344">
        <v>80.3</v>
      </c>
      <c r="AS122" s="344">
        <v>120.3</v>
      </c>
      <c r="AT122" s="344">
        <v>116.3</v>
      </c>
      <c r="AU122" s="344">
        <v>187.8</v>
      </c>
    </row>
    <row r="123" spans="1:47" x14ac:dyDescent="0.15">
      <c r="A123" s="329"/>
      <c r="B123" s="341"/>
      <c r="C123" s="329" t="s">
        <v>95</v>
      </c>
      <c r="D123" s="331">
        <v>111.9</v>
      </c>
      <c r="E123" s="331">
        <v>111.9</v>
      </c>
      <c r="F123" s="331">
        <v>109.7</v>
      </c>
      <c r="G123" s="331">
        <v>96.7</v>
      </c>
      <c r="H123" s="331">
        <v>127.9</v>
      </c>
      <c r="I123" s="331">
        <v>128.30000000000001</v>
      </c>
      <c r="J123" s="331">
        <v>133.4</v>
      </c>
      <c r="K123" s="331">
        <v>138.19999999999999</v>
      </c>
      <c r="L123" s="331">
        <v>71.400000000000006</v>
      </c>
      <c r="M123" s="331">
        <v>182.6</v>
      </c>
      <c r="N123" s="331">
        <v>139.1</v>
      </c>
      <c r="O123" s="331">
        <v>84.8</v>
      </c>
      <c r="P123" s="331">
        <v>80</v>
      </c>
      <c r="Q123" s="331">
        <v>110.9</v>
      </c>
      <c r="R123" s="331">
        <v>115.4</v>
      </c>
      <c r="S123" s="331">
        <v>96.2</v>
      </c>
      <c r="T123" s="331">
        <v>85.9</v>
      </c>
      <c r="U123" s="331">
        <v>122.1</v>
      </c>
      <c r="V123" s="331">
        <v>88.5</v>
      </c>
      <c r="W123" s="331">
        <v>64.599999999999994</v>
      </c>
      <c r="X123" s="331">
        <v>96.8</v>
      </c>
      <c r="Y123" s="331">
        <v>110.8</v>
      </c>
      <c r="Z123" s="331">
        <v>125</v>
      </c>
      <c r="AA123" s="331">
        <v>93.3</v>
      </c>
      <c r="AB123" s="331">
        <v>108.3</v>
      </c>
      <c r="AC123" s="496">
        <v>0</v>
      </c>
      <c r="AD123" s="331">
        <v>54.6</v>
      </c>
      <c r="AE123" s="364">
        <v>291.8</v>
      </c>
      <c r="AF123" s="364" t="s">
        <v>111</v>
      </c>
      <c r="AG123" s="364">
        <v>111.9</v>
      </c>
      <c r="AH123" s="329"/>
      <c r="AI123" s="341"/>
      <c r="AJ123" s="329" t="s">
        <v>95</v>
      </c>
      <c r="AK123" s="331">
        <v>111.9</v>
      </c>
      <c r="AL123" s="331">
        <v>105.2</v>
      </c>
      <c r="AM123" s="344">
        <v>125.2</v>
      </c>
      <c r="AN123" s="344">
        <v>130.69999999999999</v>
      </c>
      <c r="AO123" s="344">
        <v>115.8</v>
      </c>
      <c r="AP123" s="344">
        <v>79.8</v>
      </c>
      <c r="AQ123" s="344">
        <v>94.3</v>
      </c>
      <c r="AR123" s="344">
        <v>73.7</v>
      </c>
      <c r="AS123" s="344">
        <v>115.7</v>
      </c>
      <c r="AT123" s="344">
        <v>114.1</v>
      </c>
      <c r="AU123" s="344">
        <v>143.69999999999999</v>
      </c>
    </row>
    <row r="124" spans="1:47" x14ac:dyDescent="0.15">
      <c r="A124" s="329"/>
      <c r="B124" s="341"/>
      <c r="C124" s="329" t="s">
        <v>96</v>
      </c>
      <c r="D124" s="331">
        <v>1381.8</v>
      </c>
      <c r="E124" s="331">
        <v>1382</v>
      </c>
      <c r="F124" s="331">
        <v>118.8</v>
      </c>
      <c r="G124" s="331">
        <v>119.7</v>
      </c>
      <c r="H124" s="331">
        <v>105.1</v>
      </c>
      <c r="I124" s="331">
        <v>143.6</v>
      </c>
      <c r="J124" s="331">
        <v>152.9</v>
      </c>
      <c r="K124" s="331">
        <v>155.30000000000001</v>
      </c>
      <c r="L124" s="331">
        <v>70.2</v>
      </c>
      <c r="M124" s="331">
        <v>159.4</v>
      </c>
      <c r="N124" s="331">
        <v>135.5</v>
      </c>
      <c r="O124" s="331">
        <v>99.9</v>
      </c>
      <c r="P124" s="331">
        <v>77.599999999999994</v>
      </c>
      <c r="Q124" s="331">
        <v>103.3</v>
      </c>
      <c r="R124" s="331">
        <v>7297.3</v>
      </c>
      <c r="S124" s="331">
        <v>87.5</v>
      </c>
      <c r="T124" s="331">
        <v>95.7</v>
      </c>
      <c r="U124" s="331">
        <v>107.1</v>
      </c>
      <c r="V124" s="331">
        <v>91</v>
      </c>
      <c r="W124" s="331">
        <v>56</v>
      </c>
      <c r="X124" s="331">
        <v>102.1</v>
      </c>
      <c r="Y124" s="331">
        <v>114.6</v>
      </c>
      <c r="Z124" s="331">
        <v>159.19999999999999</v>
      </c>
      <c r="AA124" s="331">
        <v>89.9</v>
      </c>
      <c r="AB124" s="331">
        <v>104.9</v>
      </c>
      <c r="AC124" s="496">
        <v>0</v>
      </c>
      <c r="AD124" s="331">
        <v>45.1</v>
      </c>
      <c r="AE124" s="364">
        <v>336.3</v>
      </c>
      <c r="AF124" s="364" t="s">
        <v>111</v>
      </c>
      <c r="AG124" s="364">
        <v>1381.8</v>
      </c>
      <c r="AH124" s="329"/>
      <c r="AI124" s="341"/>
      <c r="AJ124" s="329" t="s">
        <v>96</v>
      </c>
      <c r="AK124" s="331">
        <v>1381.8</v>
      </c>
      <c r="AL124" s="331">
        <v>103.1</v>
      </c>
      <c r="AM124" s="344">
        <v>119.6</v>
      </c>
      <c r="AN124" s="344">
        <v>137.69999999999999</v>
      </c>
      <c r="AO124" s="344">
        <v>89.3</v>
      </c>
      <c r="AP124" s="344">
        <v>82.1</v>
      </c>
      <c r="AQ124" s="344">
        <v>108.2</v>
      </c>
      <c r="AR124" s="344">
        <v>71.3</v>
      </c>
      <c r="AS124" s="344">
        <v>2114.9</v>
      </c>
      <c r="AT124" s="344">
        <v>2235.5</v>
      </c>
      <c r="AU124" s="344">
        <v>81.900000000000006</v>
      </c>
    </row>
    <row r="125" spans="1:47" x14ac:dyDescent="0.15">
      <c r="A125" s="329"/>
      <c r="B125" s="342"/>
      <c r="C125" s="335" t="s">
        <v>97</v>
      </c>
      <c r="D125" s="337">
        <v>1812.2</v>
      </c>
      <c r="E125" s="337">
        <v>1812.6</v>
      </c>
      <c r="F125" s="337">
        <v>119.6</v>
      </c>
      <c r="G125" s="337">
        <v>108.6</v>
      </c>
      <c r="H125" s="337">
        <v>107.9</v>
      </c>
      <c r="I125" s="337">
        <v>155.6</v>
      </c>
      <c r="J125" s="337">
        <v>160.5</v>
      </c>
      <c r="K125" s="337">
        <v>169.1</v>
      </c>
      <c r="L125" s="337">
        <v>82.2</v>
      </c>
      <c r="M125" s="337">
        <v>151.1</v>
      </c>
      <c r="N125" s="337">
        <v>116.4</v>
      </c>
      <c r="O125" s="337">
        <v>98.8</v>
      </c>
      <c r="P125" s="337">
        <v>89.8</v>
      </c>
      <c r="Q125" s="337">
        <v>108.6</v>
      </c>
      <c r="R125" s="337">
        <v>9725.9</v>
      </c>
      <c r="S125" s="337">
        <v>69</v>
      </c>
      <c r="T125" s="337">
        <v>116.8</v>
      </c>
      <c r="U125" s="337">
        <v>116.8</v>
      </c>
      <c r="V125" s="337">
        <v>105.3</v>
      </c>
      <c r="W125" s="337">
        <v>43.5</v>
      </c>
      <c r="X125" s="337">
        <v>106.4</v>
      </c>
      <c r="Y125" s="337">
        <v>88.4</v>
      </c>
      <c r="Z125" s="337">
        <v>246.1</v>
      </c>
      <c r="AA125" s="337">
        <v>92.6</v>
      </c>
      <c r="AB125" s="337">
        <v>109.7</v>
      </c>
      <c r="AC125" s="497">
        <v>0</v>
      </c>
      <c r="AD125" s="337">
        <v>27.7</v>
      </c>
      <c r="AE125" s="367">
        <v>344.7</v>
      </c>
      <c r="AF125" s="367" t="s">
        <v>111</v>
      </c>
      <c r="AG125" s="367">
        <v>1812.2</v>
      </c>
      <c r="AH125" s="329"/>
      <c r="AI125" s="342"/>
      <c r="AJ125" s="335" t="s">
        <v>97</v>
      </c>
      <c r="AK125" s="337">
        <v>1812.2</v>
      </c>
      <c r="AL125" s="337">
        <v>104.3</v>
      </c>
      <c r="AM125" s="337">
        <v>128.1</v>
      </c>
      <c r="AN125" s="337">
        <v>147.6</v>
      </c>
      <c r="AO125" s="337">
        <v>95.5</v>
      </c>
      <c r="AP125" s="337">
        <v>74.099999999999994</v>
      </c>
      <c r="AQ125" s="337">
        <v>94.5</v>
      </c>
      <c r="AR125" s="337">
        <v>65.5</v>
      </c>
      <c r="AS125" s="337">
        <v>2791.5</v>
      </c>
      <c r="AT125" s="337">
        <v>2950.5</v>
      </c>
      <c r="AU125" s="337">
        <v>109.7</v>
      </c>
    </row>
    <row r="126" spans="1:47" x14ac:dyDescent="0.15">
      <c r="A126" s="329"/>
      <c r="B126" s="340" t="s">
        <v>107</v>
      </c>
      <c r="C126" s="326" t="s">
        <v>84</v>
      </c>
      <c r="D126" s="331">
        <v>427.3</v>
      </c>
      <c r="E126" s="331">
        <v>427.3</v>
      </c>
      <c r="F126" s="331">
        <v>118.5</v>
      </c>
      <c r="G126" s="331">
        <v>128.1</v>
      </c>
      <c r="H126" s="331">
        <v>6145.7</v>
      </c>
      <c r="I126" s="331">
        <v>129.19999999999999</v>
      </c>
      <c r="J126" s="331">
        <v>78.599999999999994</v>
      </c>
      <c r="K126" s="331">
        <v>155.6</v>
      </c>
      <c r="L126" s="331">
        <v>96.9</v>
      </c>
      <c r="M126" s="331">
        <v>199.9</v>
      </c>
      <c r="N126" s="331">
        <v>117.8</v>
      </c>
      <c r="O126" s="331">
        <v>129.4</v>
      </c>
      <c r="P126" s="331">
        <v>77.3</v>
      </c>
      <c r="Q126" s="331">
        <v>128.69999999999999</v>
      </c>
      <c r="R126" s="331">
        <v>148</v>
      </c>
      <c r="S126" s="331">
        <v>88.8</v>
      </c>
      <c r="T126" s="331">
        <v>141.6</v>
      </c>
      <c r="U126" s="331">
        <v>141.4</v>
      </c>
      <c r="V126" s="331">
        <v>110.5</v>
      </c>
      <c r="W126" s="331">
        <v>89.2</v>
      </c>
      <c r="X126" s="331">
        <v>133</v>
      </c>
      <c r="Y126" s="331">
        <v>171.1</v>
      </c>
      <c r="Z126" s="331">
        <v>204.2</v>
      </c>
      <c r="AA126" s="331">
        <v>110</v>
      </c>
      <c r="AB126" s="331">
        <v>109.2</v>
      </c>
      <c r="AC126" s="496">
        <v>0</v>
      </c>
      <c r="AD126" s="331">
        <v>43.8</v>
      </c>
      <c r="AE126" s="364">
        <v>339.5</v>
      </c>
      <c r="AF126" s="364" t="s">
        <v>111</v>
      </c>
      <c r="AG126" s="364">
        <v>427.3</v>
      </c>
      <c r="AH126" s="329"/>
      <c r="AI126" s="340" t="s">
        <v>107</v>
      </c>
      <c r="AJ126" s="326" t="s">
        <v>84</v>
      </c>
      <c r="AK126" s="331">
        <v>427.3</v>
      </c>
      <c r="AL126" s="331">
        <v>937.3</v>
      </c>
      <c r="AM126" s="331">
        <v>1589.7</v>
      </c>
      <c r="AN126" s="331">
        <v>137</v>
      </c>
      <c r="AO126" s="331">
        <v>4019.1</v>
      </c>
      <c r="AP126" s="331">
        <v>105.5</v>
      </c>
      <c r="AQ126" s="331">
        <v>100.9</v>
      </c>
      <c r="AR126" s="331">
        <v>107.4</v>
      </c>
      <c r="AS126" s="331">
        <v>134.9</v>
      </c>
      <c r="AT126" s="331">
        <v>128.19999999999999</v>
      </c>
      <c r="AU126" s="331">
        <v>248</v>
      </c>
    </row>
    <row r="127" spans="1:47" x14ac:dyDescent="0.15">
      <c r="A127" s="329"/>
      <c r="B127" s="341"/>
      <c r="C127" s="329" t="s">
        <v>86</v>
      </c>
      <c r="D127" s="331">
        <v>197</v>
      </c>
      <c r="E127" s="331">
        <v>196.9</v>
      </c>
      <c r="F127" s="331">
        <v>121</v>
      </c>
      <c r="G127" s="331">
        <v>155.6</v>
      </c>
      <c r="H127" s="331">
        <v>1708.7</v>
      </c>
      <c r="I127" s="331">
        <v>118.8</v>
      </c>
      <c r="J127" s="331">
        <v>103.2</v>
      </c>
      <c r="K127" s="331">
        <v>132.69999999999999</v>
      </c>
      <c r="L127" s="331">
        <v>81.5</v>
      </c>
      <c r="M127" s="331">
        <v>204.9</v>
      </c>
      <c r="N127" s="331">
        <v>108.8</v>
      </c>
      <c r="O127" s="331">
        <v>100.7</v>
      </c>
      <c r="P127" s="331">
        <v>94.9</v>
      </c>
      <c r="Q127" s="331">
        <v>122.6</v>
      </c>
      <c r="R127" s="331">
        <v>124</v>
      </c>
      <c r="S127" s="331">
        <v>95.9</v>
      </c>
      <c r="T127" s="331">
        <v>117.2</v>
      </c>
      <c r="U127" s="331">
        <v>137.1</v>
      </c>
      <c r="V127" s="331">
        <v>101.6</v>
      </c>
      <c r="W127" s="331">
        <v>68.3</v>
      </c>
      <c r="X127" s="331">
        <v>102.4</v>
      </c>
      <c r="Y127" s="331">
        <v>109.2</v>
      </c>
      <c r="Z127" s="331">
        <v>175.9</v>
      </c>
      <c r="AA127" s="331">
        <v>94.1</v>
      </c>
      <c r="AB127" s="331">
        <v>100.8</v>
      </c>
      <c r="AC127" s="496">
        <v>0</v>
      </c>
      <c r="AD127" s="331">
        <v>41.2</v>
      </c>
      <c r="AE127" s="364">
        <v>356.5</v>
      </c>
      <c r="AF127" s="364" t="s">
        <v>111</v>
      </c>
      <c r="AG127" s="364">
        <v>197</v>
      </c>
      <c r="AH127" s="329"/>
      <c r="AI127" s="341"/>
      <c r="AJ127" s="329" t="s">
        <v>86</v>
      </c>
      <c r="AK127" s="331">
        <v>197</v>
      </c>
      <c r="AL127" s="331">
        <v>313.3</v>
      </c>
      <c r="AM127" s="331">
        <v>493.4</v>
      </c>
      <c r="AN127" s="331">
        <v>112.5</v>
      </c>
      <c r="AO127" s="331">
        <v>1130.5</v>
      </c>
      <c r="AP127" s="331">
        <v>83.5</v>
      </c>
      <c r="AQ127" s="331">
        <v>94</v>
      </c>
      <c r="AR127" s="331">
        <v>79.099999999999994</v>
      </c>
      <c r="AS127" s="331">
        <v>130.30000000000001</v>
      </c>
      <c r="AT127" s="331">
        <v>127.8</v>
      </c>
      <c r="AU127" s="331">
        <v>172.1</v>
      </c>
    </row>
    <row r="128" spans="1:47" x14ac:dyDescent="0.15">
      <c r="A128" s="329"/>
      <c r="B128" s="341"/>
      <c r="C128" s="329" t="s">
        <v>88</v>
      </c>
      <c r="D128" s="331">
        <v>98.6</v>
      </c>
      <c r="E128" s="331">
        <v>98.5</v>
      </c>
      <c r="F128" s="331">
        <v>97.1</v>
      </c>
      <c r="G128" s="331">
        <v>170.1</v>
      </c>
      <c r="H128" s="331">
        <v>128.4</v>
      </c>
      <c r="I128" s="331">
        <v>72.400000000000006</v>
      </c>
      <c r="J128" s="331">
        <v>42.9</v>
      </c>
      <c r="K128" s="331">
        <v>80.099999999999994</v>
      </c>
      <c r="L128" s="331">
        <v>90.3</v>
      </c>
      <c r="M128" s="331">
        <v>211.3</v>
      </c>
      <c r="N128" s="331">
        <v>79.5</v>
      </c>
      <c r="O128" s="331">
        <v>102.1</v>
      </c>
      <c r="P128" s="331">
        <v>69</v>
      </c>
      <c r="Q128" s="331">
        <v>95.1</v>
      </c>
      <c r="R128" s="331">
        <v>108.4</v>
      </c>
      <c r="S128" s="331">
        <v>73.2</v>
      </c>
      <c r="T128" s="331">
        <v>91.4</v>
      </c>
      <c r="U128" s="331">
        <v>124.9</v>
      </c>
      <c r="V128" s="331">
        <v>95.8</v>
      </c>
      <c r="W128" s="331">
        <v>58.1</v>
      </c>
      <c r="X128" s="331">
        <v>100.9</v>
      </c>
      <c r="Y128" s="331">
        <v>98.3</v>
      </c>
      <c r="Z128" s="331">
        <v>214.4</v>
      </c>
      <c r="AA128" s="331">
        <v>55.8</v>
      </c>
      <c r="AB128" s="331">
        <v>93.6</v>
      </c>
      <c r="AC128" s="496">
        <v>0</v>
      </c>
      <c r="AD128" s="331">
        <v>32.700000000000003</v>
      </c>
      <c r="AE128" s="364">
        <v>406.8</v>
      </c>
      <c r="AF128" s="364" t="s">
        <v>111</v>
      </c>
      <c r="AG128" s="364">
        <v>98.6</v>
      </c>
      <c r="AH128" s="329"/>
      <c r="AI128" s="341"/>
      <c r="AJ128" s="329" t="s">
        <v>88</v>
      </c>
      <c r="AK128" s="331">
        <v>98.6</v>
      </c>
      <c r="AL128" s="331">
        <v>80.599999999999994</v>
      </c>
      <c r="AM128" s="331">
        <v>81.5</v>
      </c>
      <c r="AN128" s="331">
        <v>67.7</v>
      </c>
      <c r="AO128" s="331">
        <v>104.6</v>
      </c>
      <c r="AP128" s="331">
        <v>79.5</v>
      </c>
      <c r="AQ128" s="331">
        <v>90.3</v>
      </c>
      <c r="AR128" s="331">
        <v>74.900000000000006</v>
      </c>
      <c r="AS128" s="331">
        <v>108.9</v>
      </c>
      <c r="AT128" s="331">
        <v>107.9</v>
      </c>
      <c r="AU128" s="331">
        <v>125.4</v>
      </c>
    </row>
    <row r="129" spans="1:47" x14ac:dyDescent="0.15">
      <c r="A129" s="329"/>
      <c r="B129" s="341"/>
      <c r="C129" s="329" t="s">
        <v>89</v>
      </c>
      <c r="D129" s="331">
        <v>113.8</v>
      </c>
      <c r="E129" s="331">
        <v>113.7</v>
      </c>
      <c r="F129" s="331">
        <v>105.1</v>
      </c>
      <c r="G129" s="331">
        <v>130</v>
      </c>
      <c r="H129" s="331">
        <v>149.5</v>
      </c>
      <c r="I129" s="331">
        <v>112.9</v>
      </c>
      <c r="J129" s="331">
        <v>72.8</v>
      </c>
      <c r="K129" s="331">
        <v>128.5</v>
      </c>
      <c r="L129" s="331">
        <v>112.6</v>
      </c>
      <c r="M129" s="331">
        <v>243.5</v>
      </c>
      <c r="N129" s="331">
        <v>110.8</v>
      </c>
      <c r="O129" s="331">
        <v>81.8</v>
      </c>
      <c r="P129" s="331">
        <v>114.5</v>
      </c>
      <c r="Q129" s="331">
        <v>101.7</v>
      </c>
      <c r="R129" s="331">
        <v>137.6</v>
      </c>
      <c r="S129" s="331">
        <v>91.5</v>
      </c>
      <c r="T129" s="331">
        <v>86.1</v>
      </c>
      <c r="U129" s="331">
        <v>119.8</v>
      </c>
      <c r="V129" s="331">
        <v>97.1</v>
      </c>
      <c r="W129" s="331">
        <v>67</v>
      </c>
      <c r="X129" s="331">
        <v>85.7</v>
      </c>
      <c r="Y129" s="331">
        <v>82.4</v>
      </c>
      <c r="Z129" s="331">
        <v>143.6</v>
      </c>
      <c r="AA129" s="331">
        <v>101.2</v>
      </c>
      <c r="AB129" s="331">
        <v>88.4</v>
      </c>
      <c r="AC129" s="496">
        <v>0</v>
      </c>
      <c r="AD129" s="331">
        <v>41.9</v>
      </c>
      <c r="AE129" s="364">
        <v>363.1</v>
      </c>
      <c r="AF129" s="364" t="s">
        <v>111</v>
      </c>
      <c r="AG129" s="364">
        <v>113.8</v>
      </c>
      <c r="AH129" s="329"/>
      <c r="AI129" s="341"/>
      <c r="AJ129" s="329" t="s">
        <v>89</v>
      </c>
      <c r="AK129" s="331">
        <v>113.8</v>
      </c>
      <c r="AL129" s="331">
        <v>101.5</v>
      </c>
      <c r="AM129" s="331">
        <v>121.4</v>
      </c>
      <c r="AN129" s="331">
        <v>125.6</v>
      </c>
      <c r="AO129" s="331">
        <v>114.3</v>
      </c>
      <c r="AP129" s="331">
        <v>76.099999999999994</v>
      </c>
      <c r="AQ129" s="331">
        <v>88.3</v>
      </c>
      <c r="AR129" s="331">
        <v>71</v>
      </c>
      <c r="AS129" s="331">
        <v>120.9</v>
      </c>
      <c r="AT129" s="331">
        <v>120.5</v>
      </c>
      <c r="AU129" s="331">
        <v>127.6</v>
      </c>
    </row>
    <row r="130" spans="1:47" x14ac:dyDescent="0.15">
      <c r="A130" s="329"/>
      <c r="B130" s="341"/>
      <c r="C130" s="329" t="s">
        <v>90</v>
      </c>
      <c r="D130" s="331">
        <v>115.3</v>
      </c>
      <c r="E130" s="331">
        <v>115.2</v>
      </c>
      <c r="F130" s="331">
        <v>104.2</v>
      </c>
      <c r="G130" s="331">
        <v>205.5</v>
      </c>
      <c r="H130" s="331">
        <v>149.19999999999999</v>
      </c>
      <c r="I130" s="331">
        <v>118.1</v>
      </c>
      <c r="J130" s="331">
        <v>107.1</v>
      </c>
      <c r="K130" s="331">
        <v>109.7</v>
      </c>
      <c r="L130" s="331">
        <v>178.5</v>
      </c>
      <c r="M130" s="331">
        <v>230.3</v>
      </c>
      <c r="N130" s="331">
        <v>112.5</v>
      </c>
      <c r="O130" s="331">
        <v>90.2</v>
      </c>
      <c r="P130" s="331">
        <v>131.69999999999999</v>
      </c>
      <c r="Q130" s="331">
        <v>110.2</v>
      </c>
      <c r="R130" s="331">
        <v>118</v>
      </c>
      <c r="S130" s="331">
        <v>99.2</v>
      </c>
      <c r="T130" s="331">
        <v>87.5</v>
      </c>
      <c r="U130" s="331">
        <v>107.8</v>
      </c>
      <c r="V130" s="331">
        <v>104.5</v>
      </c>
      <c r="W130" s="331">
        <v>76.7</v>
      </c>
      <c r="X130" s="331">
        <v>106.6</v>
      </c>
      <c r="Y130" s="331">
        <v>93.3</v>
      </c>
      <c r="Z130" s="331">
        <v>188.1</v>
      </c>
      <c r="AA130" s="331">
        <v>111.4</v>
      </c>
      <c r="AB130" s="331">
        <v>112</v>
      </c>
      <c r="AC130" s="496">
        <v>0</v>
      </c>
      <c r="AD130" s="331">
        <v>60</v>
      </c>
      <c r="AE130" s="364">
        <v>472.9</v>
      </c>
      <c r="AF130" s="364" t="s">
        <v>111</v>
      </c>
      <c r="AG130" s="364">
        <v>115.3</v>
      </c>
      <c r="AH130" s="329"/>
      <c r="AI130" s="341"/>
      <c r="AJ130" s="329" t="s">
        <v>90</v>
      </c>
      <c r="AK130" s="331">
        <v>115.3</v>
      </c>
      <c r="AL130" s="331">
        <v>105.4</v>
      </c>
      <c r="AM130" s="331">
        <v>118.2</v>
      </c>
      <c r="AN130" s="331">
        <v>119.5</v>
      </c>
      <c r="AO130" s="331">
        <v>116</v>
      </c>
      <c r="AP130" s="331">
        <v>89.1</v>
      </c>
      <c r="AQ130" s="331">
        <v>107.4</v>
      </c>
      <c r="AR130" s="331">
        <v>81.400000000000006</v>
      </c>
      <c r="AS130" s="331">
        <v>120.9</v>
      </c>
      <c r="AT130" s="331">
        <v>122.3</v>
      </c>
      <c r="AU130" s="331">
        <v>97.9</v>
      </c>
    </row>
    <row r="131" spans="1:47" x14ac:dyDescent="0.15">
      <c r="A131" s="329"/>
      <c r="B131" s="341"/>
      <c r="C131" s="329" t="s">
        <v>91</v>
      </c>
      <c r="D131" s="331">
        <v>117.8</v>
      </c>
      <c r="E131" s="331">
        <v>117.7</v>
      </c>
      <c r="F131" s="331">
        <v>113.8</v>
      </c>
      <c r="G131" s="331">
        <v>185.1</v>
      </c>
      <c r="H131" s="331">
        <v>183.8</v>
      </c>
      <c r="I131" s="331">
        <v>105.4</v>
      </c>
      <c r="J131" s="331">
        <v>94.5</v>
      </c>
      <c r="K131" s="331">
        <v>101.3</v>
      </c>
      <c r="L131" s="331">
        <v>144.80000000000001</v>
      </c>
      <c r="M131" s="331">
        <v>217.8</v>
      </c>
      <c r="N131" s="331">
        <v>124.8</v>
      </c>
      <c r="O131" s="331">
        <v>71.099999999999994</v>
      </c>
      <c r="P131" s="331">
        <v>93.9</v>
      </c>
      <c r="Q131" s="331">
        <v>114.6</v>
      </c>
      <c r="R131" s="331">
        <v>129.4</v>
      </c>
      <c r="S131" s="331">
        <v>76.099999999999994</v>
      </c>
      <c r="T131" s="331">
        <v>81.8</v>
      </c>
      <c r="U131" s="331">
        <v>110.2</v>
      </c>
      <c r="V131" s="331">
        <v>107.3</v>
      </c>
      <c r="W131" s="331">
        <v>79.900000000000006</v>
      </c>
      <c r="X131" s="331">
        <v>115.1</v>
      </c>
      <c r="Y131" s="331">
        <v>86.9</v>
      </c>
      <c r="Z131" s="331">
        <v>247.4</v>
      </c>
      <c r="AA131" s="331">
        <v>96.4</v>
      </c>
      <c r="AB131" s="331">
        <v>112</v>
      </c>
      <c r="AC131" s="496">
        <v>0</v>
      </c>
      <c r="AD131" s="331">
        <v>58.2</v>
      </c>
      <c r="AE131" s="364">
        <v>513.20000000000005</v>
      </c>
      <c r="AF131" s="364" t="s">
        <v>111</v>
      </c>
      <c r="AG131" s="364">
        <v>117.8</v>
      </c>
      <c r="AH131" s="329"/>
      <c r="AI131" s="341"/>
      <c r="AJ131" s="329" t="s">
        <v>91</v>
      </c>
      <c r="AK131" s="331">
        <v>117.8</v>
      </c>
      <c r="AL131" s="331">
        <v>110.5</v>
      </c>
      <c r="AM131" s="331">
        <v>127.7</v>
      </c>
      <c r="AN131" s="331">
        <v>116.2</v>
      </c>
      <c r="AO131" s="331">
        <v>147</v>
      </c>
      <c r="AP131" s="331">
        <v>88.6</v>
      </c>
      <c r="AQ131" s="331">
        <v>82.4</v>
      </c>
      <c r="AR131" s="331">
        <v>91.1</v>
      </c>
      <c r="AS131" s="331">
        <v>122</v>
      </c>
      <c r="AT131" s="331">
        <v>123.1</v>
      </c>
      <c r="AU131" s="331">
        <v>102.9</v>
      </c>
    </row>
    <row r="132" spans="1:47" x14ac:dyDescent="0.15">
      <c r="A132" s="329"/>
      <c r="B132" s="341"/>
      <c r="C132" s="329" t="s">
        <v>92</v>
      </c>
      <c r="D132" s="331">
        <v>111.8</v>
      </c>
      <c r="E132" s="331">
        <v>111.7</v>
      </c>
      <c r="F132" s="331">
        <v>100.3</v>
      </c>
      <c r="G132" s="331">
        <v>162.69999999999999</v>
      </c>
      <c r="H132" s="331">
        <v>157.69999999999999</v>
      </c>
      <c r="I132" s="331">
        <v>110.9</v>
      </c>
      <c r="J132" s="331">
        <v>74.2</v>
      </c>
      <c r="K132" s="331">
        <v>110.1</v>
      </c>
      <c r="L132" s="331">
        <v>182.5</v>
      </c>
      <c r="M132" s="331">
        <v>176.5</v>
      </c>
      <c r="N132" s="331">
        <v>119</v>
      </c>
      <c r="O132" s="331">
        <v>91.1</v>
      </c>
      <c r="P132" s="331">
        <v>121.1</v>
      </c>
      <c r="Q132" s="331">
        <v>106.3</v>
      </c>
      <c r="R132" s="331">
        <v>117.4</v>
      </c>
      <c r="S132" s="331">
        <v>85.2</v>
      </c>
      <c r="T132" s="331">
        <v>72.900000000000006</v>
      </c>
      <c r="U132" s="331">
        <v>109.4</v>
      </c>
      <c r="V132" s="331">
        <v>109.3</v>
      </c>
      <c r="W132" s="331">
        <v>82.3</v>
      </c>
      <c r="X132" s="331">
        <v>123</v>
      </c>
      <c r="Y132" s="331">
        <v>101.1</v>
      </c>
      <c r="Z132" s="331">
        <v>299.3</v>
      </c>
      <c r="AA132" s="331">
        <v>94.6</v>
      </c>
      <c r="AB132" s="331">
        <v>102.6</v>
      </c>
      <c r="AC132" s="496">
        <v>0</v>
      </c>
      <c r="AD132" s="331">
        <v>33.200000000000003</v>
      </c>
      <c r="AE132" s="364">
        <v>497.1</v>
      </c>
      <c r="AF132" s="364" t="s">
        <v>111</v>
      </c>
      <c r="AG132" s="364">
        <v>111.8</v>
      </c>
      <c r="AH132" s="329"/>
      <c r="AI132" s="341"/>
      <c r="AJ132" s="329" t="s">
        <v>92</v>
      </c>
      <c r="AK132" s="331">
        <v>111.8</v>
      </c>
      <c r="AL132" s="331">
        <v>113.6</v>
      </c>
      <c r="AM132" s="331">
        <v>126.7</v>
      </c>
      <c r="AN132" s="331">
        <v>127</v>
      </c>
      <c r="AO132" s="331">
        <v>126.3</v>
      </c>
      <c r="AP132" s="331">
        <v>96.9</v>
      </c>
      <c r="AQ132" s="331">
        <v>105.2</v>
      </c>
      <c r="AR132" s="331">
        <v>93.5</v>
      </c>
      <c r="AS132" s="331">
        <v>110.8</v>
      </c>
      <c r="AT132" s="331">
        <v>107.6</v>
      </c>
      <c r="AU132" s="331">
        <v>163.6</v>
      </c>
    </row>
    <row r="133" spans="1:47" x14ac:dyDescent="0.15">
      <c r="A133" s="329"/>
      <c r="B133" s="341"/>
      <c r="C133" s="329" t="s">
        <v>93</v>
      </c>
      <c r="D133" s="331">
        <v>125.2</v>
      </c>
      <c r="E133" s="331">
        <v>125.1</v>
      </c>
      <c r="F133" s="331">
        <v>115.5</v>
      </c>
      <c r="G133" s="331">
        <v>182.8</v>
      </c>
      <c r="H133" s="331">
        <v>205.2</v>
      </c>
      <c r="I133" s="331">
        <v>123</v>
      </c>
      <c r="J133" s="331">
        <v>93.7</v>
      </c>
      <c r="K133" s="331">
        <v>103</v>
      </c>
      <c r="L133" s="331">
        <v>272.8</v>
      </c>
      <c r="M133" s="331">
        <v>182.9</v>
      </c>
      <c r="N133" s="331">
        <v>132.6</v>
      </c>
      <c r="O133" s="331">
        <v>91</v>
      </c>
      <c r="P133" s="331">
        <v>149.19999999999999</v>
      </c>
      <c r="Q133" s="331">
        <v>111.1</v>
      </c>
      <c r="R133" s="331">
        <v>131.6</v>
      </c>
      <c r="S133" s="331">
        <v>114.8</v>
      </c>
      <c r="T133" s="331">
        <v>81.900000000000006</v>
      </c>
      <c r="U133" s="331">
        <v>137.9</v>
      </c>
      <c r="V133" s="331">
        <v>111.1</v>
      </c>
      <c r="W133" s="331">
        <v>86.4</v>
      </c>
      <c r="X133" s="331">
        <v>97</v>
      </c>
      <c r="Y133" s="331">
        <v>96.4</v>
      </c>
      <c r="Z133" s="331">
        <v>164.9</v>
      </c>
      <c r="AA133" s="331">
        <v>101.2</v>
      </c>
      <c r="AB133" s="331">
        <v>119.3</v>
      </c>
      <c r="AC133" s="496">
        <v>0</v>
      </c>
      <c r="AD133" s="331">
        <v>38.6</v>
      </c>
      <c r="AE133" s="364">
        <v>500.3</v>
      </c>
      <c r="AF133" s="364" t="s">
        <v>111</v>
      </c>
      <c r="AG133" s="364">
        <v>125.2</v>
      </c>
      <c r="AH133" s="329"/>
      <c r="AI133" s="341"/>
      <c r="AJ133" s="329" t="s">
        <v>93</v>
      </c>
      <c r="AK133" s="331">
        <v>125.2</v>
      </c>
      <c r="AL133" s="331">
        <v>122.1</v>
      </c>
      <c r="AM133" s="331">
        <v>143.19999999999999</v>
      </c>
      <c r="AN133" s="331">
        <v>134.6</v>
      </c>
      <c r="AO133" s="331">
        <v>157.69999999999999</v>
      </c>
      <c r="AP133" s="331">
        <v>95.2</v>
      </c>
      <c r="AQ133" s="331">
        <v>118.1</v>
      </c>
      <c r="AR133" s="331">
        <v>85.6</v>
      </c>
      <c r="AS133" s="331">
        <v>127</v>
      </c>
      <c r="AT133" s="331">
        <v>121.7</v>
      </c>
      <c r="AU133" s="331">
        <v>215.9</v>
      </c>
    </row>
    <row r="134" spans="1:47" x14ac:dyDescent="0.15">
      <c r="A134" s="329"/>
      <c r="B134" s="341"/>
      <c r="C134" s="329" t="s">
        <v>94</v>
      </c>
      <c r="D134" s="331">
        <v>116.4</v>
      </c>
      <c r="E134" s="331">
        <v>116.3</v>
      </c>
      <c r="F134" s="331">
        <v>106.8</v>
      </c>
      <c r="G134" s="331">
        <v>145.4</v>
      </c>
      <c r="H134" s="331">
        <v>157.9</v>
      </c>
      <c r="I134" s="331">
        <v>122.3</v>
      </c>
      <c r="J134" s="331">
        <v>147.19999999999999</v>
      </c>
      <c r="K134" s="331">
        <v>85.2</v>
      </c>
      <c r="L134" s="331">
        <v>252.4</v>
      </c>
      <c r="M134" s="331">
        <v>138</v>
      </c>
      <c r="N134" s="331">
        <v>136.1</v>
      </c>
      <c r="O134" s="331">
        <v>71.400000000000006</v>
      </c>
      <c r="P134" s="331">
        <v>106.5</v>
      </c>
      <c r="Q134" s="331">
        <v>111.3</v>
      </c>
      <c r="R134" s="331">
        <v>126.3</v>
      </c>
      <c r="S134" s="331">
        <v>71.400000000000006</v>
      </c>
      <c r="T134" s="331">
        <v>110.5</v>
      </c>
      <c r="U134" s="331">
        <v>125</v>
      </c>
      <c r="V134" s="331">
        <v>103.3</v>
      </c>
      <c r="W134" s="331">
        <v>71.2</v>
      </c>
      <c r="X134" s="331">
        <v>101.9</v>
      </c>
      <c r="Y134" s="331">
        <v>87.4</v>
      </c>
      <c r="Z134" s="331">
        <v>188.2</v>
      </c>
      <c r="AA134" s="331">
        <v>83.4</v>
      </c>
      <c r="AB134" s="331">
        <v>120.1</v>
      </c>
      <c r="AC134" s="496">
        <v>0</v>
      </c>
      <c r="AD134" s="331">
        <v>54.7</v>
      </c>
      <c r="AE134" s="364">
        <v>439.6</v>
      </c>
      <c r="AF134" s="364" t="s">
        <v>111</v>
      </c>
      <c r="AG134" s="364">
        <v>116.4</v>
      </c>
      <c r="AH134" s="329"/>
      <c r="AI134" s="341"/>
      <c r="AJ134" s="329" t="s">
        <v>94</v>
      </c>
      <c r="AK134" s="331">
        <v>116.4</v>
      </c>
      <c r="AL134" s="331">
        <v>107.5</v>
      </c>
      <c r="AM134" s="331">
        <v>128.1</v>
      </c>
      <c r="AN134" s="331">
        <v>125.6</v>
      </c>
      <c r="AO134" s="331">
        <v>132.19999999999999</v>
      </c>
      <c r="AP134" s="331">
        <v>81.400000000000006</v>
      </c>
      <c r="AQ134" s="331">
        <v>85.1</v>
      </c>
      <c r="AR134" s="331">
        <v>79.8</v>
      </c>
      <c r="AS134" s="331">
        <v>121.5</v>
      </c>
      <c r="AT134" s="331">
        <v>118.2</v>
      </c>
      <c r="AU134" s="331">
        <v>177.2</v>
      </c>
    </row>
    <row r="135" spans="1:47" x14ac:dyDescent="0.15">
      <c r="A135" s="329"/>
      <c r="B135" s="341"/>
      <c r="C135" s="329" t="s">
        <v>95</v>
      </c>
      <c r="D135" s="331">
        <v>123.8</v>
      </c>
      <c r="E135" s="331">
        <v>123.7</v>
      </c>
      <c r="F135" s="331">
        <v>107.9</v>
      </c>
      <c r="G135" s="331">
        <v>114.1</v>
      </c>
      <c r="H135" s="331">
        <v>467.4</v>
      </c>
      <c r="I135" s="331">
        <v>110.6</v>
      </c>
      <c r="J135" s="331">
        <v>100.9</v>
      </c>
      <c r="K135" s="331">
        <v>98.4</v>
      </c>
      <c r="L135" s="331">
        <v>186.3</v>
      </c>
      <c r="M135" s="331">
        <v>141.4</v>
      </c>
      <c r="N135" s="331">
        <v>115.9</v>
      </c>
      <c r="O135" s="331">
        <v>89</v>
      </c>
      <c r="P135" s="331">
        <v>102.5</v>
      </c>
      <c r="Q135" s="331">
        <v>113.8</v>
      </c>
      <c r="R135" s="331">
        <v>112.9</v>
      </c>
      <c r="S135" s="331">
        <v>102.1</v>
      </c>
      <c r="T135" s="331">
        <v>86.6</v>
      </c>
      <c r="U135" s="331">
        <v>124.2</v>
      </c>
      <c r="V135" s="331">
        <v>96.3</v>
      </c>
      <c r="W135" s="331">
        <v>60.9</v>
      </c>
      <c r="X135" s="331">
        <v>91.8</v>
      </c>
      <c r="Y135" s="331">
        <v>86.7</v>
      </c>
      <c r="Z135" s="331">
        <v>152.19999999999999</v>
      </c>
      <c r="AA135" s="331">
        <v>103.8</v>
      </c>
      <c r="AB135" s="331">
        <v>109.2</v>
      </c>
      <c r="AC135" s="496">
        <v>0</v>
      </c>
      <c r="AD135" s="331">
        <v>44.7</v>
      </c>
      <c r="AE135" s="364">
        <v>472.1</v>
      </c>
      <c r="AF135" s="364" t="s">
        <v>111</v>
      </c>
      <c r="AG135" s="364">
        <v>123.8</v>
      </c>
      <c r="AH135" s="329"/>
      <c r="AI135" s="341"/>
      <c r="AJ135" s="329" t="s">
        <v>95</v>
      </c>
      <c r="AK135" s="331">
        <v>123.8</v>
      </c>
      <c r="AL135" s="331">
        <v>145.1</v>
      </c>
      <c r="AM135" s="331">
        <v>199.4</v>
      </c>
      <c r="AN135" s="331">
        <v>118.1</v>
      </c>
      <c r="AO135" s="331">
        <v>335.2</v>
      </c>
      <c r="AP135" s="331">
        <v>75.900000000000006</v>
      </c>
      <c r="AQ135" s="331">
        <v>92.7</v>
      </c>
      <c r="AR135" s="331">
        <v>68.900000000000006</v>
      </c>
      <c r="AS135" s="331">
        <v>111.6</v>
      </c>
      <c r="AT135" s="331">
        <v>107.6</v>
      </c>
      <c r="AU135" s="331">
        <v>179.3</v>
      </c>
    </row>
    <row r="136" spans="1:47" x14ac:dyDescent="0.15">
      <c r="A136" s="329"/>
      <c r="B136" s="341"/>
      <c r="C136" s="329" t="s">
        <v>96</v>
      </c>
      <c r="D136" s="331">
        <v>108.5</v>
      </c>
      <c r="E136" s="331">
        <v>108.4</v>
      </c>
      <c r="F136" s="331">
        <v>99.7</v>
      </c>
      <c r="G136" s="331">
        <v>121.2</v>
      </c>
      <c r="H136" s="331">
        <v>129.80000000000001</v>
      </c>
      <c r="I136" s="331">
        <v>120</v>
      </c>
      <c r="J136" s="331">
        <v>155.4</v>
      </c>
      <c r="K136" s="331">
        <v>92.2</v>
      </c>
      <c r="L136" s="331">
        <v>186.9</v>
      </c>
      <c r="M136" s="331">
        <v>181.8</v>
      </c>
      <c r="N136" s="331">
        <v>141.6</v>
      </c>
      <c r="O136" s="331">
        <v>83.3</v>
      </c>
      <c r="P136" s="331">
        <v>98.2</v>
      </c>
      <c r="Q136" s="331">
        <v>101.5</v>
      </c>
      <c r="R136" s="331">
        <v>109.2</v>
      </c>
      <c r="S136" s="331">
        <v>91.7</v>
      </c>
      <c r="T136" s="331">
        <v>98</v>
      </c>
      <c r="U136" s="331">
        <v>112.8</v>
      </c>
      <c r="V136" s="331">
        <v>96.3</v>
      </c>
      <c r="W136" s="331">
        <v>55.2</v>
      </c>
      <c r="X136" s="331">
        <v>113</v>
      </c>
      <c r="Y136" s="331">
        <v>102.8</v>
      </c>
      <c r="Z136" s="331">
        <v>230.9</v>
      </c>
      <c r="AA136" s="331">
        <v>95</v>
      </c>
      <c r="AB136" s="331">
        <v>105.9</v>
      </c>
      <c r="AC136" s="496">
        <v>0</v>
      </c>
      <c r="AD136" s="331">
        <v>44.7</v>
      </c>
      <c r="AE136" s="364">
        <v>470.6</v>
      </c>
      <c r="AF136" s="364" t="s">
        <v>111</v>
      </c>
      <c r="AG136" s="364">
        <v>108.5</v>
      </c>
      <c r="AH136" s="329"/>
      <c r="AI136" s="341"/>
      <c r="AJ136" s="329" t="s">
        <v>96</v>
      </c>
      <c r="AK136" s="331">
        <v>108.5</v>
      </c>
      <c r="AL136" s="331">
        <v>100.9</v>
      </c>
      <c r="AM136" s="331">
        <v>119.6</v>
      </c>
      <c r="AN136" s="331">
        <v>125.1</v>
      </c>
      <c r="AO136" s="331">
        <v>110.5</v>
      </c>
      <c r="AP136" s="331">
        <v>77.099999999999994</v>
      </c>
      <c r="AQ136" s="331">
        <v>83.1</v>
      </c>
      <c r="AR136" s="331">
        <v>74.5</v>
      </c>
      <c r="AS136" s="331">
        <v>112.8</v>
      </c>
      <c r="AT136" s="331">
        <v>113.2</v>
      </c>
      <c r="AU136" s="331">
        <v>107.6</v>
      </c>
    </row>
    <row r="137" spans="1:47" x14ac:dyDescent="0.15">
      <c r="A137" s="329"/>
      <c r="B137" s="342"/>
      <c r="C137" s="335" t="s">
        <v>97</v>
      </c>
      <c r="D137" s="331">
        <v>109.5</v>
      </c>
      <c r="E137" s="331">
        <v>109.4</v>
      </c>
      <c r="F137" s="331">
        <v>109.4</v>
      </c>
      <c r="G137" s="331">
        <v>151</v>
      </c>
      <c r="H137" s="331">
        <v>104.4</v>
      </c>
      <c r="I137" s="331">
        <v>146.9</v>
      </c>
      <c r="J137" s="331">
        <v>155.1</v>
      </c>
      <c r="K137" s="331">
        <v>125</v>
      </c>
      <c r="L137" s="331">
        <v>236.7</v>
      </c>
      <c r="M137" s="331">
        <v>156.9</v>
      </c>
      <c r="N137" s="331">
        <v>122.8</v>
      </c>
      <c r="O137" s="331">
        <v>83</v>
      </c>
      <c r="P137" s="331">
        <v>83</v>
      </c>
      <c r="Q137" s="331">
        <v>99.7</v>
      </c>
      <c r="R137" s="331">
        <v>105</v>
      </c>
      <c r="S137" s="331">
        <v>69.7</v>
      </c>
      <c r="T137" s="331">
        <v>99.2</v>
      </c>
      <c r="U137" s="331">
        <v>104.2</v>
      </c>
      <c r="V137" s="331">
        <v>103.8</v>
      </c>
      <c r="W137" s="331">
        <v>41.8</v>
      </c>
      <c r="X137" s="331">
        <v>105.7</v>
      </c>
      <c r="Y137" s="331">
        <v>67.8</v>
      </c>
      <c r="Z137" s="331">
        <v>275.5</v>
      </c>
      <c r="AA137" s="331">
        <v>97.6</v>
      </c>
      <c r="AB137" s="331">
        <v>114.8</v>
      </c>
      <c r="AC137" s="496">
        <v>0</v>
      </c>
      <c r="AD137" s="331">
        <v>26.7</v>
      </c>
      <c r="AE137" s="364">
        <v>489.7</v>
      </c>
      <c r="AF137" s="364" t="s">
        <v>111</v>
      </c>
      <c r="AG137" s="364">
        <v>109.5</v>
      </c>
      <c r="AH137" s="329"/>
      <c r="AI137" s="342"/>
      <c r="AJ137" s="335" t="s">
        <v>97</v>
      </c>
      <c r="AK137" s="331">
        <v>109.5</v>
      </c>
      <c r="AL137" s="331">
        <v>98.9</v>
      </c>
      <c r="AM137" s="331">
        <v>128.80000000000001</v>
      </c>
      <c r="AN137" s="331">
        <v>149.9</v>
      </c>
      <c r="AO137" s="331">
        <v>93.5</v>
      </c>
      <c r="AP137" s="331">
        <v>60.7</v>
      </c>
      <c r="AQ137" s="331">
        <v>71.599999999999994</v>
      </c>
      <c r="AR137" s="331">
        <v>56.1</v>
      </c>
      <c r="AS137" s="331">
        <v>115.6</v>
      </c>
      <c r="AT137" s="331">
        <v>116.3</v>
      </c>
      <c r="AU137" s="331">
        <v>103.7</v>
      </c>
    </row>
    <row r="138" spans="1:47" x14ac:dyDescent="0.15">
      <c r="A138" s="329"/>
      <c r="B138" s="341" t="s">
        <v>108</v>
      </c>
      <c r="C138" s="329" t="s">
        <v>84</v>
      </c>
      <c r="D138" s="334">
        <v>318.2</v>
      </c>
      <c r="E138" s="334">
        <v>318.2</v>
      </c>
      <c r="F138" s="334">
        <v>102</v>
      </c>
      <c r="G138" s="334">
        <v>148.9</v>
      </c>
      <c r="H138" s="334">
        <v>4257.1000000000004</v>
      </c>
      <c r="I138" s="334">
        <v>114.8</v>
      </c>
      <c r="J138" s="334">
        <v>165.1</v>
      </c>
      <c r="K138" s="334">
        <v>89.9</v>
      </c>
      <c r="L138" s="334">
        <v>140.19999999999999</v>
      </c>
      <c r="M138" s="334">
        <v>215.4</v>
      </c>
      <c r="N138" s="334">
        <v>96.8</v>
      </c>
      <c r="O138" s="334">
        <v>85.5</v>
      </c>
      <c r="P138" s="334">
        <v>124.7</v>
      </c>
      <c r="Q138" s="334">
        <v>110.9</v>
      </c>
      <c r="R138" s="334">
        <v>113.5</v>
      </c>
      <c r="S138" s="334">
        <v>111.3</v>
      </c>
      <c r="T138" s="334">
        <v>114</v>
      </c>
      <c r="U138" s="334">
        <v>115.8</v>
      </c>
      <c r="V138" s="334">
        <v>106.8</v>
      </c>
      <c r="W138" s="334">
        <v>87.8</v>
      </c>
      <c r="X138" s="334">
        <v>149</v>
      </c>
      <c r="Y138" s="334">
        <v>110.3</v>
      </c>
      <c r="Z138" s="334">
        <v>377.2</v>
      </c>
      <c r="AA138" s="334">
        <v>115.4</v>
      </c>
      <c r="AB138" s="334">
        <v>123.2</v>
      </c>
      <c r="AC138" s="494">
        <v>0</v>
      </c>
      <c r="AD138" s="334">
        <v>45.2</v>
      </c>
      <c r="AE138" s="495">
        <v>460.9</v>
      </c>
      <c r="AF138" s="495" t="s">
        <v>111</v>
      </c>
      <c r="AG138" s="495">
        <v>318.2</v>
      </c>
      <c r="AH138" s="329"/>
      <c r="AI138" s="341" t="s">
        <v>108</v>
      </c>
      <c r="AJ138" s="329" t="s">
        <v>84</v>
      </c>
      <c r="AK138" s="334">
        <v>318.2</v>
      </c>
      <c r="AL138" s="334">
        <v>669.5</v>
      </c>
      <c r="AM138" s="334">
        <v>1118.2</v>
      </c>
      <c r="AN138" s="334">
        <v>104.4</v>
      </c>
      <c r="AO138" s="334">
        <v>2813.7</v>
      </c>
      <c r="AP138" s="334">
        <v>97.3</v>
      </c>
      <c r="AQ138" s="334">
        <v>92</v>
      </c>
      <c r="AR138" s="334">
        <v>99.6</v>
      </c>
      <c r="AS138" s="334">
        <v>116.8</v>
      </c>
      <c r="AT138" s="334">
        <v>114.7</v>
      </c>
      <c r="AU138" s="334">
        <v>153.6</v>
      </c>
    </row>
    <row r="139" spans="1:47" x14ac:dyDescent="0.15">
      <c r="A139" s="329"/>
      <c r="B139" s="341"/>
      <c r="C139" s="329" t="s">
        <v>86</v>
      </c>
      <c r="D139" s="331">
        <v>114.1</v>
      </c>
      <c r="E139" s="331">
        <v>114</v>
      </c>
      <c r="F139" s="331">
        <v>101.8</v>
      </c>
      <c r="G139" s="331">
        <v>138.4</v>
      </c>
      <c r="H139" s="331">
        <v>386.2</v>
      </c>
      <c r="I139" s="331">
        <v>95.6</v>
      </c>
      <c r="J139" s="331">
        <v>79.7</v>
      </c>
      <c r="K139" s="331">
        <v>79.599999999999994</v>
      </c>
      <c r="L139" s="331">
        <v>201.6</v>
      </c>
      <c r="M139" s="331">
        <v>191.5</v>
      </c>
      <c r="N139" s="331">
        <v>79.099999999999994</v>
      </c>
      <c r="O139" s="331">
        <v>78</v>
      </c>
      <c r="P139" s="331">
        <v>90.3</v>
      </c>
      <c r="Q139" s="331">
        <v>103.3</v>
      </c>
      <c r="R139" s="331">
        <v>108.5</v>
      </c>
      <c r="S139" s="331">
        <v>88.8</v>
      </c>
      <c r="T139" s="331">
        <v>88.5</v>
      </c>
      <c r="U139" s="331">
        <v>105.5</v>
      </c>
      <c r="V139" s="331">
        <v>106.8</v>
      </c>
      <c r="W139" s="331">
        <v>67.400000000000006</v>
      </c>
      <c r="X139" s="331">
        <v>106.9</v>
      </c>
      <c r="Y139" s="331">
        <v>87.8</v>
      </c>
      <c r="Z139" s="331">
        <v>223.6</v>
      </c>
      <c r="AA139" s="331">
        <v>85.3</v>
      </c>
      <c r="AB139" s="331">
        <v>139.19999999999999</v>
      </c>
      <c r="AC139" s="496">
        <v>0</v>
      </c>
      <c r="AD139" s="331">
        <v>39</v>
      </c>
      <c r="AE139" s="364">
        <v>438.6</v>
      </c>
      <c r="AF139" s="364" t="s">
        <v>111</v>
      </c>
      <c r="AG139" s="364">
        <v>114.1</v>
      </c>
      <c r="AH139" s="329"/>
      <c r="AI139" s="341"/>
      <c r="AJ139" s="329" t="s">
        <v>86</v>
      </c>
      <c r="AK139" s="331">
        <v>114.1</v>
      </c>
      <c r="AL139" s="331">
        <v>132.5</v>
      </c>
      <c r="AM139" s="331">
        <v>180.5</v>
      </c>
      <c r="AN139" s="331">
        <v>109.6</v>
      </c>
      <c r="AO139" s="331">
        <v>298.8</v>
      </c>
      <c r="AP139" s="331">
        <v>71.3</v>
      </c>
      <c r="AQ139" s="331">
        <v>71.5</v>
      </c>
      <c r="AR139" s="331">
        <v>71.2</v>
      </c>
      <c r="AS139" s="331">
        <v>103.5</v>
      </c>
      <c r="AT139" s="331">
        <v>101.7</v>
      </c>
      <c r="AU139" s="331">
        <v>133</v>
      </c>
    </row>
    <row r="140" spans="1:47" x14ac:dyDescent="0.15">
      <c r="A140" s="329"/>
      <c r="B140" s="341"/>
      <c r="C140" s="329" t="s">
        <v>88</v>
      </c>
      <c r="D140" s="331">
        <v>84.2</v>
      </c>
      <c r="E140" s="331">
        <v>84.1</v>
      </c>
      <c r="F140" s="331">
        <v>87.9</v>
      </c>
      <c r="G140" s="331">
        <v>178.6</v>
      </c>
      <c r="H140" s="331">
        <v>65.2</v>
      </c>
      <c r="I140" s="331">
        <v>55.5</v>
      </c>
      <c r="J140" s="331">
        <v>47.1</v>
      </c>
      <c r="K140" s="331">
        <v>47.3</v>
      </c>
      <c r="L140" s="331">
        <v>109.9</v>
      </c>
      <c r="M140" s="331">
        <v>153</v>
      </c>
      <c r="N140" s="331">
        <v>64.900000000000006</v>
      </c>
      <c r="O140" s="331">
        <v>78.900000000000006</v>
      </c>
      <c r="P140" s="331">
        <v>85</v>
      </c>
      <c r="Q140" s="331">
        <v>96.1</v>
      </c>
      <c r="R140" s="331">
        <v>94.3</v>
      </c>
      <c r="S140" s="331">
        <v>72.599999999999994</v>
      </c>
      <c r="T140" s="331">
        <v>75</v>
      </c>
      <c r="U140" s="331">
        <v>105</v>
      </c>
      <c r="V140" s="331">
        <v>91.7</v>
      </c>
      <c r="W140" s="331">
        <v>54.7</v>
      </c>
      <c r="X140" s="331">
        <v>103.2</v>
      </c>
      <c r="Y140" s="331">
        <v>52</v>
      </c>
      <c r="Z140" s="331">
        <v>306</v>
      </c>
      <c r="AA140" s="331">
        <v>51.1</v>
      </c>
      <c r="AB140" s="331">
        <v>143.30000000000001</v>
      </c>
      <c r="AC140" s="496">
        <v>0</v>
      </c>
      <c r="AD140" s="331">
        <v>17.5</v>
      </c>
      <c r="AE140" s="364">
        <v>430.1</v>
      </c>
      <c r="AF140" s="364" t="s">
        <v>111</v>
      </c>
      <c r="AG140" s="364">
        <v>84.2</v>
      </c>
      <c r="AH140" s="329"/>
      <c r="AI140" s="341"/>
      <c r="AJ140" s="329" t="s">
        <v>88</v>
      </c>
      <c r="AK140" s="331">
        <v>84.2</v>
      </c>
      <c r="AL140" s="331">
        <v>70.7</v>
      </c>
      <c r="AM140" s="331">
        <v>76</v>
      </c>
      <c r="AN140" s="331">
        <v>64.3</v>
      </c>
      <c r="AO140" s="331">
        <v>95.6</v>
      </c>
      <c r="AP140" s="331">
        <v>64</v>
      </c>
      <c r="AQ140" s="331">
        <v>68.099999999999994</v>
      </c>
      <c r="AR140" s="331">
        <v>62.3</v>
      </c>
      <c r="AS140" s="331">
        <v>91.9</v>
      </c>
      <c r="AT140" s="331">
        <v>90.8</v>
      </c>
      <c r="AU140" s="331">
        <v>110.1</v>
      </c>
    </row>
    <row r="141" spans="1:47" x14ac:dyDescent="0.15">
      <c r="A141" s="329"/>
      <c r="B141" s="341"/>
      <c r="C141" s="329" t="s">
        <v>89</v>
      </c>
      <c r="D141" s="331">
        <v>105.3</v>
      </c>
      <c r="E141" s="331">
        <v>105.2</v>
      </c>
      <c r="F141" s="331">
        <v>109.8</v>
      </c>
      <c r="G141" s="331">
        <v>188</v>
      </c>
      <c r="H141" s="331">
        <v>109.4</v>
      </c>
      <c r="I141" s="331">
        <v>94.8</v>
      </c>
      <c r="J141" s="331">
        <v>107.7</v>
      </c>
      <c r="K141" s="331">
        <v>84.5</v>
      </c>
      <c r="L141" s="331">
        <v>120</v>
      </c>
      <c r="M141" s="331">
        <v>197.5</v>
      </c>
      <c r="N141" s="331">
        <v>94.5</v>
      </c>
      <c r="O141" s="331">
        <v>89.1</v>
      </c>
      <c r="P141" s="331">
        <v>93.7</v>
      </c>
      <c r="Q141" s="331">
        <v>109.4</v>
      </c>
      <c r="R141" s="331">
        <v>112.6</v>
      </c>
      <c r="S141" s="331">
        <v>104.5</v>
      </c>
      <c r="T141" s="331">
        <v>77.099999999999994</v>
      </c>
      <c r="U141" s="331">
        <v>98.1</v>
      </c>
      <c r="V141" s="331">
        <v>101.1</v>
      </c>
      <c r="W141" s="331">
        <v>76.2</v>
      </c>
      <c r="X141" s="331">
        <v>105.6</v>
      </c>
      <c r="Y141" s="331">
        <v>76.7</v>
      </c>
      <c r="Z141" s="331">
        <v>222.6</v>
      </c>
      <c r="AA141" s="331">
        <v>75.900000000000006</v>
      </c>
      <c r="AB141" s="331">
        <v>171.4</v>
      </c>
      <c r="AC141" s="496">
        <v>0</v>
      </c>
      <c r="AD141" s="331">
        <v>41.3</v>
      </c>
      <c r="AE141" s="364">
        <v>389.9</v>
      </c>
      <c r="AF141" s="364" t="s">
        <v>111</v>
      </c>
      <c r="AG141" s="364">
        <v>105.3</v>
      </c>
      <c r="AH141" s="329"/>
      <c r="AI141" s="341"/>
      <c r="AJ141" s="329" t="s">
        <v>89</v>
      </c>
      <c r="AK141" s="331">
        <v>105.3</v>
      </c>
      <c r="AL141" s="331">
        <v>99.4</v>
      </c>
      <c r="AM141" s="331">
        <v>114.3</v>
      </c>
      <c r="AN141" s="331">
        <v>104.7</v>
      </c>
      <c r="AO141" s="331">
        <v>130.30000000000001</v>
      </c>
      <c r="AP141" s="331">
        <v>80.400000000000006</v>
      </c>
      <c r="AQ141" s="331">
        <v>86.9</v>
      </c>
      <c r="AR141" s="331">
        <v>77.599999999999994</v>
      </c>
      <c r="AS141" s="331">
        <v>108.7</v>
      </c>
      <c r="AT141" s="331">
        <v>106.3</v>
      </c>
      <c r="AU141" s="331">
        <v>149.19999999999999</v>
      </c>
    </row>
    <row r="142" spans="1:47" x14ac:dyDescent="0.15">
      <c r="A142" s="329"/>
      <c r="B142" s="341"/>
      <c r="C142" s="329" t="s">
        <v>90</v>
      </c>
      <c r="D142" s="331">
        <v>107.8</v>
      </c>
      <c r="E142" s="331">
        <v>107.8</v>
      </c>
      <c r="F142" s="331">
        <v>104.3</v>
      </c>
      <c r="G142" s="331">
        <v>171.9</v>
      </c>
      <c r="H142" s="331">
        <v>125.3</v>
      </c>
      <c r="I142" s="331">
        <v>82.7</v>
      </c>
      <c r="J142" s="331">
        <v>101.4</v>
      </c>
      <c r="K142" s="331">
        <v>76.2</v>
      </c>
      <c r="L142" s="331">
        <v>78.599999999999994</v>
      </c>
      <c r="M142" s="331">
        <v>185</v>
      </c>
      <c r="N142" s="331">
        <v>90.2</v>
      </c>
      <c r="O142" s="331">
        <v>85.1</v>
      </c>
      <c r="P142" s="331">
        <v>150.1</v>
      </c>
      <c r="Q142" s="331">
        <v>119.3</v>
      </c>
      <c r="R142" s="331">
        <v>121.1</v>
      </c>
      <c r="S142" s="331">
        <v>109.5</v>
      </c>
      <c r="T142" s="331">
        <v>73.3</v>
      </c>
      <c r="U142" s="331">
        <v>120</v>
      </c>
      <c r="V142" s="331">
        <v>94.5</v>
      </c>
      <c r="W142" s="331">
        <v>82.3</v>
      </c>
      <c r="X142" s="331">
        <v>141.9</v>
      </c>
      <c r="Y142" s="331">
        <v>118.4</v>
      </c>
      <c r="Z142" s="331">
        <v>282.5</v>
      </c>
      <c r="AA142" s="331">
        <v>104.6</v>
      </c>
      <c r="AB142" s="331">
        <v>164.2</v>
      </c>
      <c r="AC142" s="496">
        <v>0</v>
      </c>
      <c r="AD142" s="331">
        <v>69.099999999999994</v>
      </c>
      <c r="AE142" s="364">
        <v>403.1</v>
      </c>
      <c r="AF142" s="364" t="s">
        <v>111</v>
      </c>
      <c r="AG142" s="364">
        <v>107.8</v>
      </c>
      <c r="AH142" s="329"/>
      <c r="AI142" s="341"/>
      <c r="AJ142" s="329" t="s">
        <v>90</v>
      </c>
      <c r="AK142" s="331">
        <v>107.8</v>
      </c>
      <c r="AL142" s="331">
        <v>103.7</v>
      </c>
      <c r="AM142" s="331">
        <v>111.2</v>
      </c>
      <c r="AN142" s="331">
        <v>92.9</v>
      </c>
      <c r="AO142" s="331">
        <v>141.80000000000001</v>
      </c>
      <c r="AP142" s="331">
        <v>94.1</v>
      </c>
      <c r="AQ142" s="331">
        <v>95.6</v>
      </c>
      <c r="AR142" s="331">
        <v>93.4</v>
      </c>
      <c r="AS142" s="331">
        <v>110.2</v>
      </c>
      <c r="AT142" s="331">
        <v>104.3</v>
      </c>
      <c r="AU142" s="331">
        <v>209.8</v>
      </c>
    </row>
    <row r="143" spans="1:47" x14ac:dyDescent="0.15">
      <c r="A143" s="329"/>
      <c r="B143" s="341"/>
      <c r="C143" s="329" t="s">
        <v>91</v>
      </c>
      <c r="D143" s="331">
        <v>130.4</v>
      </c>
      <c r="E143" s="331">
        <v>130.4</v>
      </c>
      <c r="F143" s="331">
        <v>104.8</v>
      </c>
      <c r="G143" s="331">
        <v>157.6</v>
      </c>
      <c r="H143" s="331">
        <v>165.3</v>
      </c>
      <c r="I143" s="331">
        <v>77.099999999999994</v>
      </c>
      <c r="J143" s="331">
        <v>92.8</v>
      </c>
      <c r="K143" s="331">
        <v>67.3</v>
      </c>
      <c r="L143" s="331">
        <v>94.6</v>
      </c>
      <c r="M143" s="331">
        <v>149.5</v>
      </c>
      <c r="N143" s="331">
        <v>96.3</v>
      </c>
      <c r="O143" s="331">
        <v>79.5</v>
      </c>
      <c r="P143" s="331">
        <v>109</v>
      </c>
      <c r="Q143" s="331">
        <v>124.3</v>
      </c>
      <c r="R143" s="331">
        <v>247.1</v>
      </c>
      <c r="S143" s="331">
        <v>81.400000000000006</v>
      </c>
      <c r="T143" s="331">
        <v>81.599999999999994</v>
      </c>
      <c r="U143" s="331">
        <v>132.1</v>
      </c>
      <c r="V143" s="331">
        <v>102.1</v>
      </c>
      <c r="W143" s="331">
        <v>81.8</v>
      </c>
      <c r="X143" s="331">
        <v>124.4</v>
      </c>
      <c r="Y143" s="331">
        <v>108.7</v>
      </c>
      <c r="Z143" s="331">
        <v>215.3</v>
      </c>
      <c r="AA143" s="331">
        <v>105.4</v>
      </c>
      <c r="AB143" s="331">
        <v>164.4</v>
      </c>
      <c r="AC143" s="496">
        <v>0</v>
      </c>
      <c r="AD143" s="331">
        <v>68.2</v>
      </c>
      <c r="AE143" s="364">
        <v>395.6</v>
      </c>
      <c r="AF143" s="364" t="s">
        <v>111</v>
      </c>
      <c r="AG143" s="364">
        <v>130.4</v>
      </c>
      <c r="AH143" s="329"/>
      <c r="AI143" s="341"/>
      <c r="AJ143" s="329" t="s">
        <v>91</v>
      </c>
      <c r="AK143" s="331">
        <v>130.4</v>
      </c>
      <c r="AL143" s="331">
        <v>107.4</v>
      </c>
      <c r="AM143" s="331">
        <v>121.9</v>
      </c>
      <c r="AN143" s="331">
        <v>88.3</v>
      </c>
      <c r="AO143" s="331">
        <v>178.1</v>
      </c>
      <c r="AP143" s="331">
        <v>88.9</v>
      </c>
      <c r="AQ143" s="331">
        <v>91.5</v>
      </c>
      <c r="AR143" s="331">
        <v>87.8</v>
      </c>
      <c r="AS143" s="331">
        <v>143.6</v>
      </c>
      <c r="AT143" s="331">
        <v>139.6</v>
      </c>
      <c r="AU143" s="331">
        <v>211.5</v>
      </c>
    </row>
    <row r="144" spans="1:47" x14ac:dyDescent="0.15">
      <c r="A144" s="329"/>
      <c r="B144" s="341"/>
      <c r="C144" s="329" t="s">
        <v>92</v>
      </c>
      <c r="D144" s="331">
        <v>112.7</v>
      </c>
      <c r="E144" s="331">
        <v>112.6</v>
      </c>
      <c r="F144" s="331">
        <v>105.2</v>
      </c>
      <c r="G144" s="331">
        <v>148.6</v>
      </c>
      <c r="H144" s="331">
        <v>160</v>
      </c>
      <c r="I144" s="331">
        <v>97.8</v>
      </c>
      <c r="J144" s="331">
        <v>166.6</v>
      </c>
      <c r="K144" s="331">
        <v>69.900000000000006</v>
      </c>
      <c r="L144" s="331">
        <v>103.4</v>
      </c>
      <c r="M144" s="331">
        <v>180.1</v>
      </c>
      <c r="N144" s="331">
        <v>122.9</v>
      </c>
      <c r="O144" s="331">
        <v>96.4</v>
      </c>
      <c r="P144" s="331">
        <v>113.8</v>
      </c>
      <c r="Q144" s="331">
        <v>120.8</v>
      </c>
      <c r="R144" s="331">
        <v>117.2</v>
      </c>
      <c r="S144" s="331">
        <v>95.3</v>
      </c>
      <c r="T144" s="331">
        <v>84.6</v>
      </c>
      <c r="U144" s="331">
        <v>111.8</v>
      </c>
      <c r="V144" s="331">
        <v>105.3</v>
      </c>
      <c r="W144" s="331">
        <v>82.2</v>
      </c>
      <c r="X144" s="331">
        <v>145.6</v>
      </c>
      <c r="Y144" s="331">
        <v>121.7</v>
      </c>
      <c r="Z144" s="331">
        <v>345.6</v>
      </c>
      <c r="AA144" s="331">
        <v>95.6</v>
      </c>
      <c r="AB144" s="331">
        <v>165.9</v>
      </c>
      <c r="AC144" s="496">
        <v>0</v>
      </c>
      <c r="AD144" s="331">
        <v>32.5</v>
      </c>
      <c r="AE144" s="364">
        <v>466.3</v>
      </c>
      <c r="AF144" s="364" t="s">
        <v>111</v>
      </c>
      <c r="AG144" s="364">
        <v>112.7</v>
      </c>
      <c r="AH144" s="329"/>
      <c r="AI144" s="341"/>
      <c r="AJ144" s="329" t="s">
        <v>92</v>
      </c>
      <c r="AK144" s="331">
        <v>112.7</v>
      </c>
      <c r="AL144" s="331">
        <v>113.6</v>
      </c>
      <c r="AM144" s="331">
        <v>124.2</v>
      </c>
      <c r="AN144" s="331">
        <v>88.8</v>
      </c>
      <c r="AO144" s="331">
        <v>183.5</v>
      </c>
      <c r="AP144" s="331">
        <v>100.1</v>
      </c>
      <c r="AQ144" s="331">
        <v>110.4</v>
      </c>
      <c r="AR144" s="331">
        <v>95.8</v>
      </c>
      <c r="AS144" s="331">
        <v>112.2</v>
      </c>
      <c r="AT144" s="331">
        <v>106.3</v>
      </c>
      <c r="AU144" s="331">
        <v>211.6</v>
      </c>
    </row>
    <row r="145" spans="1:47" x14ac:dyDescent="0.15">
      <c r="A145" s="329"/>
      <c r="B145" s="341"/>
      <c r="C145" s="329" t="s">
        <v>93</v>
      </c>
      <c r="D145" s="331">
        <v>122.6</v>
      </c>
      <c r="E145" s="331">
        <v>122.5</v>
      </c>
      <c r="F145" s="331">
        <v>114.7</v>
      </c>
      <c r="G145" s="331">
        <v>144.6</v>
      </c>
      <c r="H145" s="331">
        <v>186.8</v>
      </c>
      <c r="I145" s="331">
        <v>117.3</v>
      </c>
      <c r="J145" s="331">
        <v>198</v>
      </c>
      <c r="K145" s="331">
        <v>81.7</v>
      </c>
      <c r="L145" s="331">
        <v>137.9</v>
      </c>
      <c r="M145" s="331">
        <v>201.4</v>
      </c>
      <c r="N145" s="331">
        <v>86.4</v>
      </c>
      <c r="O145" s="331">
        <v>102.8</v>
      </c>
      <c r="P145" s="331">
        <v>125</v>
      </c>
      <c r="Q145" s="331">
        <v>124.3</v>
      </c>
      <c r="R145" s="331">
        <v>133.69999999999999</v>
      </c>
      <c r="S145" s="331">
        <v>107.1</v>
      </c>
      <c r="T145" s="331">
        <v>112.8</v>
      </c>
      <c r="U145" s="331">
        <v>126.7</v>
      </c>
      <c r="V145" s="331">
        <v>98.5</v>
      </c>
      <c r="W145" s="331">
        <v>89.9</v>
      </c>
      <c r="X145" s="331">
        <v>132.69999999999999</v>
      </c>
      <c r="Y145" s="331">
        <v>94.6</v>
      </c>
      <c r="Z145" s="331">
        <v>292.8</v>
      </c>
      <c r="AA145" s="331">
        <v>109.3</v>
      </c>
      <c r="AB145" s="331">
        <v>198.5</v>
      </c>
      <c r="AC145" s="496">
        <v>0</v>
      </c>
      <c r="AD145" s="331">
        <v>46.6</v>
      </c>
      <c r="AE145" s="364">
        <v>502.5</v>
      </c>
      <c r="AF145" s="364" t="s">
        <v>111</v>
      </c>
      <c r="AG145" s="364">
        <v>122.6</v>
      </c>
      <c r="AH145" s="329"/>
      <c r="AI145" s="341"/>
      <c r="AJ145" s="329" t="s">
        <v>93</v>
      </c>
      <c r="AK145" s="331">
        <v>122.6</v>
      </c>
      <c r="AL145" s="331">
        <v>117.6</v>
      </c>
      <c r="AM145" s="331">
        <v>134.1</v>
      </c>
      <c r="AN145" s="331">
        <v>100.2</v>
      </c>
      <c r="AO145" s="331">
        <v>190.7</v>
      </c>
      <c r="AP145" s="331">
        <v>96.5</v>
      </c>
      <c r="AQ145" s="331">
        <v>99.4</v>
      </c>
      <c r="AR145" s="331">
        <v>95.3</v>
      </c>
      <c r="AS145" s="331">
        <v>125.6</v>
      </c>
      <c r="AT145" s="331">
        <v>121.9</v>
      </c>
      <c r="AU145" s="331">
        <v>188</v>
      </c>
    </row>
    <row r="146" spans="1:47" x14ac:dyDescent="0.15">
      <c r="A146" s="329"/>
      <c r="B146" s="341"/>
      <c r="C146" s="329" t="s">
        <v>94</v>
      </c>
      <c r="D146" s="331">
        <v>111.4</v>
      </c>
      <c r="E146" s="331">
        <v>111.3</v>
      </c>
      <c r="F146" s="331">
        <v>101.3</v>
      </c>
      <c r="G146" s="331">
        <v>137.4</v>
      </c>
      <c r="H146" s="331">
        <v>153</v>
      </c>
      <c r="I146" s="331">
        <v>111.9</v>
      </c>
      <c r="J146" s="331">
        <v>229.9</v>
      </c>
      <c r="K146" s="331">
        <v>62.7</v>
      </c>
      <c r="L146" s="331">
        <v>128.19999999999999</v>
      </c>
      <c r="M146" s="331">
        <v>189.8</v>
      </c>
      <c r="N146" s="331">
        <v>97.6</v>
      </c>
      <c r="O146" s="331">
        <v>77.599999999999994</v>
      </c>
      <c r="P146" s="331">
        <v>105.9</v>
      </c>
      <c r="Q146" s="331">
        <v>108.6</v>
      </c>
      <c r="R146" s="331">
        <v>109.4</v>
      </c>
      <c r="S146" s="331">
        <v>88</v>
      </c>
      <c r="T146" s="331">
        <v>152.69999999999999</v>
      </c>
      <c r="U146" s="331">
        <v>111.8</v>
      </c>
      <c r="V146" s="331">
        <v>94.2</v>
      </c>
      <c r="W146" s="331">
        <v>69.400000000000006</v>
      </c>
      <c r="X146" s="331">
        <v>138.6</v>
      </c>
      <c r="Y146" s="331">
        <v>102.2</v>
      </c>
      <c r="Z146" s="331">
        <v>312.7</v>
      </c>
      <c r="AA146" s="331">
        <v>91.3</v>
      </c>
      <c r="AB146" s="331">
        <v>186.7</v>
      </c>
      <c r="AC146" s="496">
        <v>0</v>
      </c>
      <c r="AD146" s="331">
        <v>51.4</v>
      </c>
      <c r="AE146" s="364">
        <v>467.1</v>
      </c>
      <c r="AF146" s="364" t="s">
        <v>111</v>
      </c>
      <c r="AG146" s="364">
        <v>111.4</v>
      </c>
      <c r="AH146" s="329"/>
      <c r="AI146" s="341"/>
      <c r="AJ146" s="329" t="s">
        <v>94</v>
      </c>
      <c r="AK146" s="331">
        <v>111.4</v>
      </c>
      <c r="AL146" s="331">
        <v>101.1</v>
      </c>
      <c r="AM146" s="331">
        <v>117.2</v>
      </c>
      <c r="AN146" s="331">
        <v>90.9</v>
      </c>
      <c r="AO146" s="331">
        <v>161.30000000000001</v>
      </c>
      <c r="AP146" s="331">
        <v>80.5</v>
      </c>
      <c r="AQ146" s="331">
        <v>77.099999999999994</v>
      </c>
      <c r="AR146" s="331">
        <v>81.900000000000006</v>
      </c>
      <c r="AS146" s="331">
        <v>117.3</v>
      </c>
      <c r="AT146" s="331">
        <v>115.7</v>
      </c>
      <c r="AU146" s="331">
        <v>143.5</v>
      </c>
    </row>
    <row r="147" spans="1:47" x14ac:dyDescent="0.15">
      <c r="A147" s="329"/>
      <c r="B147" s="341"/>
      <c r="C147" s="329" t="s">
        <v>95</v>
      </c>
      <c r="D147" s="331">
        <v>111.6</v>
      </c>
      <c r="E147" s="331">
        <v>111.5</v>
      </c>
      <c r="F147" s="331">
        <v>108.5</v>
      </c>
      <c r="G147" s="331">
        <v>279.5</v>
      </c>
      <c r="H147" s="331">
        <v>136.5</v>
      </c>
      <c r="I147" s="331">
        <v>104.3</v>
      </c>
      <c r="J147" s="331">
        <v>216.3</v>
      </c>
      <c r="K147" s="331">
        <v>68.099999999999994</v>
      </c>
      <c r="L147" s="331">
        <v>70</v>
      </c>
      <c r="M147" s="331">
        <v>167.9</v>
      </c>
      <c r="N147" s="331">
        <v>97.8</v>
      </c>
      <c r="O147" s="331">
        <v>65.5</v>
      </c>
      <c r="P147" s="331">
        <v>109.1</v>
      </c>
      <c r="Q147" s="331">
        <v>111.3</v>
      </c>
      <c r="R147" s="331">
        <v>105.1</v>
      </c>
      <c r="S147" s="331">
        <v>88.9</v>
      </c>
      <c r="T147" s="331">
        <v>112.5</v>
      </c>
      <c r="U147" s="331">
        <v>112.9</v>
      </c>
      <c r="V147" s="331">
        <v>90.2</v>
      </c>
      <c r="W147" s="331">
        <v>61.8</v>
      </c>
      <c r="X147" s="331">
        <v>141.30000000000001</v>
      </c>
      <c r="Y147" s="331">
        <v>101.2</v>
      </c>
      <c r="Z147" s="331">
        <v>332.1</v>
      </c>
      <c r="AA147" s="331">
        <v>103.1</v>
      </c>
      <c r="AB147" s="331">
        <v>161</v>
      </c>
      <c r="AC147" s="496">
        <v>0</v>
      </c>
      <c r="AD147" s="331">
        <v>53.6</v>
      </c>
      <c r="AE147" s="364">
        <v>526.29999999999995</v>
      </c>
      <c r="AF147" s="364" t="s">
        <v>111</v>
      </c>
      <c r="AG147" s="364">
        <v>111.6</v>
      </c>
      <c r="AH147" s="329"/>
      <c r="AI147" s="341"/>
      <c r="AJ147" s="329" t="s">
        <v>95</v>
      </c>
      <c r="AK147" s="331">
        <v>111.6</v>
      </c>
      <c r="AL147" s="331">
        <v>93</v>
      </c>
      <c r="AM147" s="331">
        <v>102.3</v>
      </c>
      <c r="AN147" s="331">
        <v>79.8</v>
      </c>
      <c r="AO147" s="331">
        <v>140</v>
      </c>
      <c r="AP147" s="331">
        <v>81.099999999999994</v>
      </c>
      <c r="AQ147" s="331">
        <v>86.3</v>
      </c>
      <c r="AR147" s="331">
        <v>78.900000000000006</v>
      </c>
      <c r="AS147" s="331">
        <v>122.3</v>
      </c>
      <c r="AT147" s="331">
        <v>122</v>
      </c>
      <c r="AU147" s="331">
        <v>127.9</v>
      </c>
    </row>
    <row r="148" spans="1:47" x14ac:dyDescent="0.15">
      <c r="A148" s="329"/>
      <c r="B148" s="341"/>
      <c r="C148" s="329" t="s">
        <v>96</v>
      </c>
      <c r="D148" s="331">
        <v>109.4</v>
      </c>
      <c r="E148" s="331">
        <v>109.3</v>
      </c>
      <c r="F148" s="331">
        <v>110.4</v>
      </c>
      <c r="G148" s="331">
        <v>134.80000000000001</v>
      </c>
      <c r="H148" s="331">
        <v>146.9</v>
      </c>
      <c r="I148" s="331">
        <v>96.1</v>
      </c>
      <c r="J148" s="331">
        <v>154</v>
      </c>
      <c r="K148" s="331">
        <v>80.599999999999994</v>
      </c>
      <c r="L148" s="331">
        <v>63.4</v>
      </c>
      <c r="M148" s="331">
        <v>198.2</v>
      </c>
      <c r="N148" s="331">
        <v>99.8</v>
      </c>
      <c r="O148" s="331">
        <v>82.2</v>
      </c>
      <c r="P148" s="331">
        <v>103.1</v>
      </c>
      <c r="Q148" s="331">
        <v>104.5</v>
      </c>
      <c r="R148" s="331">
        <v>118.1</v>
      </c>
      <c r="S148" s="331">
        <v>87</v>
      </c>
      <c r="T148" s="331">
        <v>94.6</v>
      </c>
      <c r="U148" s="331">
        <v>120.5</v>
      </c>
      <c r="V148" s="331">
        <v>100</v>
      </c>
      <c r="W148" s="331">
        <v>58.6</v>
      </c>
      <c r="X148" s="331">
        <v>158.19999999999999</v>
      </c>
      <c r="Y148" s="331">
        <v>107.5</v>
      </c>
      <c r="Z148" s="331">
        <v>411.5</v>
      </c>
      <c r="AA148" s="331">
        <v>104.7</v>
      </c>
      <c r="AB148" s="331">
        <v>161.4</v>
      </c>
      <c r="AC148" s="496">
        <v>0</v>
      </c>
      <c r="AD148" s="331">
        <v>46.6</v>
      </c>
      <c r="AE148" s="364">
        <v>537.5</v>
      </c>
      <c r="AF148" s="364" t="s">
        <v>111</v>
      </c>
      <c r="AG148" s="364">
        <v>109.4</v>
      </c>
      <c r="AH148" s="329"/>
      <c r="AI148" s="341"/>
      <c r="AJ148" s="329" t="s">
        <v>96</v>
      </c>
      <c r="AK148" s="331">
        <v>109.4</v>
      </c>
      <c r="AL148" s="331">
        <v>101.5</v>
      </c>
      <c r="AM148" s="331">
        <v>115.6</v>
      </c>
      <c r="AN148" s="331">
        <v>95.7</v>
      </c>
      <c r="AO148" s="331">
        <v>148.80000000000001</v>
      </c>
      <c r="AP148" s="331">
        <v>83.5</v>
      </c>
      <c r="AQ148" s="331">
        <v>81</v>
      </c>
      <c r="AR148" s="331">
        <v>84.5</v>
      </c>
      <c r="AS148" s="331">
        <v>113.9</v>
      </c>
      <c r="AT148" s="331">
        <v>113.9</v>
      </c>
      <c r="AU148" s="331">
        <v>113.4</v>
      </c>
    </row>
    <row r="149" spans="1:47" x14ac:dyDescent="0.15">
      <c r="A149" s="329"/>
      <c r="B149" s="342"/>
      <c r="C149" s="335" t="s">
        <v>97</v>
      </c>
      <c r="D149" s="337">
        <v>109.5</v>
      </c>
      <c r="E149" s="337">
        <v>109.4</v>
      </c>
      <c r="F149" s="337">
        <v>112.9</v>
      </c>
      <c r="G149" s="337">
        <v>136.69999999999999</v>
      </c>
      <c r="H149" s="337">
        <v>164.8</v>
      </c>
      <c r="I149" s="337">
        <v>95.6</v>
      </c>
      <c r="J149" s="337">
        <v>159.4</v>
      </c>
      <c r="K149" s="337">
        <v>76.599999999999994</v>
      </c>
      <c r="L149" s="337">
        <v>68.3</v>
      </c>
      <c r="M149" s="337">
        <v>193.2</v>
      </c>
      <c r="N149" s="337">
        <v>103.7</v>
      </c>
      <c r="O149" s="337">
        <v>90.4</v>
      </c>
      <c r="P149" s="337">
        <v>106.1</v>
      </c>
      <c r="Q149" s="337">
        <v>108.4</v>
      </c>
      <c r="R149" s="337">
        <v>110</v>
      </c>
      <c r="S149" s="337">
        <v>73</v>
      </c>
      <c r="T149" s="337">
        <v>117.5</v>
      </c>
      <c r="U149" s="337">
        <v>119.8</v>
      </c>
      <c r="V149" s="337">
        <v>109.6</v>
      </c>
      <c r="W149" s="337">
        <v>42.8</v>
      </c>
      <c r="X149" s="337">
        <v>157.80000000000001</v>
      </c>
      <c r="Y149" s="337">
        <v>84.5</v>
      </c>
      <c r="Z149" s="337">
        <v>466.6</v>
      </c>
      <c r="AA149" s="337">
        <v>105.7</v>
      </c>
      <c r="AB149" s="337">
        <v>187.1</v>
      </c>
      <c r="AC149" s="497">
        <v>0</v>
      </c>
      <c r="AD149" s="337">
        <v>25.2</v>
      </c>
      <c r="AE149" s="367">
        <v>556.9</v>
      </c>
      <c r="AF149" s="367" t="s">
        <v>111</v>
      </c>
      <c r="AG149" s="367">
        <v>109.5</v>
      </c>
      <c r="AH149" s="329"/>
      <c r="AI149" s="342"/>
      <c r="AJ149" s="335" t="s">
        <v>97</v>
      </c>
      <c r="AK149" s="337">
        <v>109.5</v>
      </c>
      <c r="AL149" s="337">
        <v>98.5</v>
      </c>
      <c r="AM149" s="337">
        <v>120.4</v>
      </c>
      <c r="AN149" s="337">
        <v>92.8</v>
      </c>
      <c r="AO149" s="337">
        <v>166.6</v>
      </c>
      <c r="AP149" s="337">
        <v>70.400000000000006</v>
      </c>
      <c r="AQ149" s="337">
        <v>70.900000000000006</v>
      </c>
      <c r="AR149" s="337">
        <v>70.3</v>
      </c>
      <c r="AS149" s="337">
        <v>115.9</v>
      </c>
      <c r="AT149" s="337">
        <v>116.6</v>
      </c>
      <c r="AU149" s="337">
        <v>103.4</v>
      </c>
    </row>
    <row r="150" spans="1:47" x14ac:dyDescent="0.15">
      <c r="A150" s="329"/>
      <c r="B150" s="341" t="s">
        <v>109</v>
      </c>
      <c r="C150" s="329" t="s">
        <v>84</v>
      </c>
      <c r="D150" s="331">
        <v>115.4</v>
      </c>
      <c r="E150" s="331">
        <v>115.3</v>
      </c>
      <c r="F150" s="331">
        <v>111.6</v>
      </c>
      <c r="G150" s="331">
        <v>153.19999999999999</v>
      </c>
      <c r="H150" s="331">
        <v>101.9</v>
      </c>
      <c r="I150" s="331">
        <v>86</v>
      </c>
      <c r="J150" s="331">
        <v>93.9</v>
      </c>
      <c r="K150" s="331">
        <v>85.2</v>
      </c>
      <c r="L150" s="331">
        <v>75.2</v>
      </c>
      <c r="M150" s="331">
        <v>153.30000000000001</v>
      </c>
      <c r="N150" s="331">
        <v>107.3</v>
      </c>
      <c r="O150" s="331">
        <v>108</v>
      </c>
      <c r="P150" s="331">
        <v>156.5</v>
      </c>
      <c r="Q150" s="331">
        <v>117.3</v>
      </c>
      <c r="R150" s="331">
        <v>132.30000000000001</v>
      </c>
      <c r="S150" s="331">
        <v>105.2</v>
      </c>
      <c r="T150" s="331">
        <v>127.9</v>
      </c>
      <c r="U150" s="331">
        <v>126.1</v>
      </c>
      <c r="V150" s="331">
        <v>127.1</v>
      </c>
      <c r="W150" s="331">
        <v>99.7</v>
      </c>
      <c r="X150" s="331">
        <v>143.1</v>
      </c>
      <c r="Y150" s="331">
        <v>150.5</v>
      </c>
      <c r="Z150" s="331">
        <v>269</v>
      </c>
      <c r="AA150" s="331">
        <v>100.7</v>
      </c>
      <c r="AB150" s="331">
        <v>156.69999999999999</v>
      </c>
      <c r="AC150" s="489">
        <v>0</v>
      </c>
      <c r="AD150" s="331">
        <v>45.3</v>
      </c>
      <c r="AE150" s="358">
        <v>523.29999999999995</v>
      </c>
      <c r="AF150" s="358" t="s">
        <v>111</v>
      </c>
      <c r="AG150" s="358">
        <v>115.4</v>
      </c>
      <c r="AH150" s="329"/>
      <c r="AI150" s="341" t="s">
        <v>109</v>
      </c>
      <c r="AJ150" s="329" t="s">
        <v>84</v>
      </c>
      <c r="AK150" s="331">
        <v>115.4</v>
      </c>
      <c r="AL150" s="331">
        <v>106</v>
      </c>
      <c r="AM150" s="344">
        <v>107.8</v>
      </c>
      <c r="AN150" s="344">
        <v>97.7</v>
      </c>
      <c r="AO150" s="344">
        <v>124.6</v>
      </c>
      <c r="AP150" s="344">
        <v>103.8</v>
      </c>
      <c r="AQ150" s="344">
        <v>100.8</v>
      </c>
      <c r="AR150" s="344">
        <v>105.1</v>
      </c>
      <c r="AS150" s="344">
        <v>120.8</v>
      </c>
      <c r="AT150" s="344">
        <v>116</v>
      </c>
      <c r="AU150" s="344">
        <v>202.1</v>
      </c>
    </row>
    <row r="151" spans="1:47" x14ac:dyDescent="0.15">
      <c r="A151" s="329"/>
      <c r="B151" s="341"/>
      <c r="C151" s="329" t="s">
        <v>86</v>
      </c>
      <c r="D151" s="331">
        <v>133.30000000000001</v>
      </c>
      <c r="E151" s="331">
        <v>133.19999999999999</v>
      </c>
      <c r="F151" s="331">
        <v>119.8</v>
      </c>
      <c r="G151" s="331">
        <v>200.6</v>
      </c>
      <c r="H151" s="331">
        <v>567.70000000000005</v>
      </c>
      <c r="I151" s="331">
        <v>77</v>
      </c>
      <c r="J151" s="331">
        <v>114.3</v>
      </c>
      <c r="K151" s="331">
        <v>66.8</v>
      </c>
      <c r="L151" s="331">
        <v>56.6</v>
      </c>
      <c r="M151" s="331">
        <v>159</v>
      </c>
      <c r="N151" s="331">
        <v>98.2</v>
      </c>
      <c r="O151" s="331">
        <v>95.6</v>
      </c>
      <c r="P151" s="331">
        <v>120.2</v>
      </c>
      <c r="Q151" s="331">
        <v>114.4</v>
      </c>
      <c r="R151" s="331">
        <v>128.9</v>
      </c>
      <c r="S151" s="331">
        <v>94</v>
      </c>
      <c r="T151" s="331">
        <v>121.3</v>
      </c>
      <c r="U151" s="331">
        <v>122.1</v>
      </c>
      <c r="V151" s="331">
        <v>127.2</v>
      </c>
      <c r="W151" s="331">
        <v>58.4</v>
      </c>
      <c r="X151" s="331">
        <v>122.9</v>
      </c>
      <c r="Y151" s="331">
        <v>102.6</v>
      </c>
      <c r="Z151" s="331">
        <v>259.5</v>
      </c>
      <c r="AA151" s="331">
        <v>74.7</v>
      </c>
      <c r="AB151" s="331">
        <v>182.9</v>
      </c>
      <c r="AC151" s="489">
        <v>0</v>
      </c>
      <c r="AD151" s="331">
        <v>39.200000000000003</v>
      </c>
      <c r="AE151" s="358">
        <v>552.79999999999995</v>
      </c>
      <c r="AF151" s="358" t="s">
        <v>111</v>
      </c>
      <c r="AG151" s="358">
        <v>133.30000000000001</v>
      </c>
      <c r="AH151" s="329"/>
      <c r="AI151" s="341"/>
      <c r="AJ151" s="329" t="s">
        <v>86</v>
      </c>
      <c r="AK151" s="331">
        <v>133.30000000000001</v>
      </c>
      <c r="AL151" s="331">
        <v>150.5</v>
      </c>
      <c r="AM151" s="344">
        <v>202.8</v>
      </c>
      <c r="AN151" s="344">
        <v>74.599999999999994</v>
      </c>
      <c r="AO151" s="344">
        <v>417.1</v>
      </c>
      <c r="AP151" s="344">
        <v>83.9</v>
      </c>
      <c r="AQ151" s="344">
        <v>90.9</v>
      </c>
      <c r="AR151" s="344">
        <v>80.900000000000006</v>
      </c>
      <c r="AS151" s="344">
        <v>123.4</v>
      </c>
      <c r="AT151" s="344">
        <v>120.7</v>
      </c>
      <c r="AU151" s="344">
        <v>169.1</v>
      </c>
    </row>
    <row r="152" spans="1:47" x14ac:dyDescent="0.15">
      <c r="A152" s="329"/>
      <c r="B152" s="341"/>
      <c r="C152" s="329" t="s">
        <v>88</v>
      </c>
      <c r="D152" s="331">
        <v>92.1</v>
      </c>
      <c r="E152" s="331">
        <v>91.9</v>
      </c>
      <c r="F152" s="331">
        <v>97</v>
      </c>
      <c r="G152" s="331">
        <v>169.4</v>
      </c>
      <c r="H152" s="331">
        <v>87.7</v>
      </c>
      <c r="I152" s="331">
        <v>51.8</v>
      </c>
      <c r="J152" s="331">
        <v>32.5</v>
      </c>
      <c r="K152" s="331">
        <v>57</v>
      </c>
      <c r="L152" s="331">
        <v>62.2</v>
      </c>
      <c r="M152" s="331">
        <v>178.1</v>
      </c>
      <c r="N152" s="331">
        <v>78.400000000000006</v>
      </c>
      <c r="O152" s="331">
        <v>68.400000000000006</v>
      </c>
      <c r="P152" s="331">
        <v>67.599999999999994</v>
      </c>
      <c r="Q152" s="331">
        <v>90</v>
      </c>
      <c r="R152" s="331">
        <v>109.2</v>
      </c>
      <c r="S152" s="331">
        <v>70.8</v>
      </c>
      <c r="T152" s="331">
        <v>104.5</v>
      </c>
      <c r="U152" s="331">
        <v>119</v>
      </c>
      <c r="V152" s="331">
        <v>124.7</v>
      </c>
      <c r="W152" s="331">
        <v>58.9</v>
      </c>
      <c r="X152" s="331">
        <v>108.6</v>
      </c>
      <c r="Y152" s="331">
        <v>87.8</v>
      </c>
      <c r="Z152" s="331">
        <v>234.3</v>
      </c>
      <c r="AA152" s="331">
        <v>48.2</v>
      </c>
      <c r="AB152" s="331">
        <v>170.9</v>
      </c>
      <c r="AC152" s="489">
        <v>0</v>
      </c>
      <c r="AD152" s="331">
        <v>35.799999999999997</v>
      </c>
      <c r="AE152" s="358">
        <v>570.6</v>
      </c>
      <c r="AF152" s="358" t="s">
        <v>111</v>
      </c>
      <c r="AG152" s="358">
        <v>92.1</v>
      </c>
      <c r="AH152" s="329"/>
      <c r="AI152" s="341"/>
      <c r="AJ152" s="329" t="s">
        <v>88</v>
      </c>
      <c r="AK152" s="331">
        <v>92.1</v>
      </c>
      <c r="AL152" s="331">
        <v>74.400000000000006</v>
      </c>
      <c r="AM152" s="344">
        <v>78.099999999999994</v>
      </c>
      <c r="AN152" s="344">
        <v>67.2</v>
      </c>
      <c r="AO152" s="344">
        <v>96.5</v>
      </c>
      <c r="AP152" s="344">
        <v>69.599999999999994</v>
      </c>
      <c r="AQ152" s="344">
        <v>67.7</v>
      </c>
      <c r="AR152" s="344">
        <v>70.5</v>
      </c>
      <c r="AS152" s="344">
        <v>102.2</v>
      </c>
      <c r="AT152" s="344">
        <v>99.3</v>
      </c>
      <c r="AU152" s="344">
        <v>150.6</v>
      </c>
    </row>
    <row r="153" spans="1:47" x14ac:dyDescent="0.15">
      <c r="A153" s="329"/>
      <c r="B153" s="341"/>
      <c r="C153" s="329" t="s">
        <v>89</v>
      </c>
      <c r="D153" s="331">
        <v>107.6</v>
      </c>
      <c r="E153" s="331">
        <v>107.5</v>
      </c>
      <c r="F153" s="331">
        <v>125.4</v>
      </c>
      <c r="G153" s="331">
        <v>201.9</v>
      </c>
      <c r="H153" s="331">
        <v>131.80000000000001</v>
      </c>
      <c r="I153" s="331">
        <v>95</v>
      </c>
      <c r="J153" s="331">
        <v>142.6</v>
      </c>
      <c r="K153" s="331">
        <v>80</v>
      </c>
      <c r="L153" s="331">
        <v>78</v>
      </c>
      <c r="M153" s="331">
        <v>183.8</v>
      </c>
      <c r="N153" s="331">
        <v>100.5</v>
      </c>
      <c r="O153" s="331">
        <v>85.3</v>
      </c>
      <c r="P153" s="331">
        <v>95.1</v>
      </c>
      <c r="Q153" s="331">
        <v>96.8</v>
      </c>
      <c r="R153" s="331">
        <v>103.8</v>
      </c>
      <c r="S153" s="331">
        <v>80</v>
      </c>
      <c r="T153" s="331">
        <v>87.3</v>
      </c>
      <c r="U153" s="331">
        <v>106.6</v>
      </c>
      <c r="V153" s="331">
        <v>114.2</v>
      </c>
      <c r="W153" s="331">
        <v>69.400000000000006</v>
      </c>
      <c r="X153" s="331">
        <v>105.3</v>
      </c>
      <c r="Y153" s="331">
        <v>76.2</v>
      </c>
      <c r="Z153" s="331">
        <v>206.4</v>
      </c>
      <c r="AA153" s="331">
        <v>91.7</v>
      </c>
      <c r="AB153" s="331">
        <v>186.1</v>
      </c>
      <c r="AC153" s="489">
        <v>0</v>
      </c>
      <c r="AD153" s="331">
        <v>44</v>
      </c>
      <c r="AE153" s="358">
        <v>522.4</v>
      </c>
      <c r="AF153" s="358" t="s">
        <v>111</v>
      </c>
      <c r="AG153" s="358">
        <v>107.6</v>
      </c>
      <c r="AH153" s="329"/>
      <c r="AI153" s="341"/>
      <c r="AJ153" s="329" t="s">
        <v>89</v>
      </c>
      <c r="AK153" s="331">
        <v>107.6</v>
      </c>
      <c r="AL153" s="331">
        <v>93</v>
      </c>
      <c r="AM153" s="344">
        <v>107.4</v>
      </c>
      <c r="AN153" s="344">
        <v>92.8</v>
      </c>
      <c r="AO153" s="344">
        <v>131.69999999999999</v>
      </c>
      <c r="AP153" s="344">
        <v>74.7</v>
      </c>
      <c r="AQ153" s="344">
        <v>73.400000000000006</v>
      </c>
      <c r="AR153" s="344">
        <v>75.3</v>
      </c>
      <c r="AS153" s="344">
        <v>116</v>
      </c>
      <c r="AT153" s="344">
        <v>115.6</v>
      </c>
      <c r="AU153" s="344">
        <v>123.2</v>
      </c>
    </row>
    <row r="154" spans="1:47" x14ac:dyDescent="0.15">
      <c r="A154" s="329"/>
      <c r="B154" s="341"/>
      <c r="C154" s="329" t="s">
        <v>90</v>
      </c>
      <c r="D154" s="331">
        <v>117.9</v>
      </c>
      <c r="E154" s="331">
        <v>117.8</v>
      </c>
      <c r="F154" s="331">
        <v>121.6</v>
      </c>
      <c r="G154" s="331">
        <v>204.2</v>
      </c>
      <c r="H154" s="331">
        <v>155.69999999999999</v>
      </c>
      <c r="I154" s="331">
        <v>82.9</v>
      </c>
      <c r="J154" s="331">
        <v>84.3</v>
      </c>
      <c r="K154" s="331">
        <v>85.2</v>
      </c>
      <c r="L154" s="331">
        <v>69.7</v>
      </c>
      <c r="M154" s="331">
        <v>182.9</v>
      </c>
      <c r="N154" s="331">
        <v>110.8</v>
      </c>
      <c r="O154" s="331">
        <v>98.6</v>
      </c>
      <c r="P154" s="331">
        <v>104.7</v>
      </c>
      <c r="Q154" s="331">
        <v>131.69999999999999</v>
      </c>
      <c r="R154" s="331">
        <v>122.2</v>
      </c>
      <c r="S154" s="331">
        <v>95.7</v>
      </c>
      <c r="T154" s="331">
        <v>93.6</v>
      </c>
      <c r="U154" s="331">
        <v>134.69999999999999</v>
      </c>
      <c r="V154" s="331">
        <v>144</v>
      </c>
      <c r="W154" s="331">
        <v>89.7</v>
      </c>
      <c r="X154" s="331">
        <v>140.5</v>
      </c>
      <c r="Y154" s="331">
        <v>121</v>
      </c>
      <c r="Z154" s="331">
        <v>248</v>
      </c>
      <c r="AA154" s="331">
        <v>105.8</v>
      </c>
      <c r="AB154" s="331">
        <v>164.2</v>
      </c>
      <c r="AC154" s="489">
        <v>0</v>
      </c>
      <c r="AD154" s="331">
        <v>86.1</v>
      </c>
      <c r="AE154" s="358">
        <v>566</v>
      </c>
      <c r="AF154" s="358" t="s">
        <v>111</v>
      </c>
      <c r="AG154" s="358">
        <v>117.9</v>
      </c>
      <c r="AH154" s="329"/>
      <c r="AI154" s="341"/>
      <c r="AJ154" s="329" t="s">
        <v>90</v>
      </c>
      <c r="AK154" s="331">
        <v>117.9</v>
      </c>
      <c r="AL154" s="331">
        <v>111.7</v>
      </c>
      <c r="AM154" s="344">
        <v>121.9</v>
      </c>
      <c r="AN154" s="344">
        <v>95.5</v>
      </c>
      <c r="AO154" s="344">
        <v>166</v>
      </c>
      <c r="AP154" s="344">
        <v>98.6</v>
      </c>
      <c r="AQ154" s="344">
        <v>88.3</v>
      </c>
      <c r="AR154" s="344">
        <v>103</v>
      </c>
      <c r="AS154" s="344">
        <v>121.5</v>
      </c>
      <c r="AT154" s="344">
        <v>119.1</v>
      </c>
      <c r="AU154" s="344">
        <v>163.69999999999999</v>
      </c>
    </row>
    <row r="155" spans="1:47" x14ac:dyDescent="0.15">
      <c r="A155" s="329"/>
      <c r="B155" s="341"/>
      <c r="C155" s="329" t="s">
        <v>91</v>
      </c>
      <c r="D155" s="331">
        <v>112.1</v>
      </c>
      <c r="E155" s="331">
        <v>112</v>
      </c>
      <c r="F155" s="331">
        <v>125.4</v>
      </c>
      <c r="G155" s="331">
        <v>150.9</v>
      </c>
      <c r="H155" s="331">
        <v>140.5</v>
      </c>
      <c r="I155" s="331">
        <v>93.6</v>
      </c>
      <c r="J155" s="331">
        <v>129.19999999999999</v>
      </c>
      <c r="K155" s="331">
        <v>80.5</v>
      </c>
      <c r="L155" s="331">
        <v>90.3</v>
      </c>
      <c r="M155" s="331">
        <v>168.8</v>
      </c>
      <c r="N155" s="331">
        <v>90.6</v>
      </c>
      <c r="O155" s="331">
        <v>63.9</v>
      </c>
      <c r="P155" s="331">
        <v>169.1</v>
      </c>
      <c r="Q155" s="331">
        <v>132.30000000000001</v>
      </c>
      <c r="R155" s="331">
        <v>112.5</v>
      </c>
      <c r="S155" s="331">
        <v>85.2</v>
      </c>
      <c r="T155" s="331">
        <v>79.400000000000006</v>
      </c>
      <c r="U155" s="331">
        <v>132.30000000000001</v>
      </c>
      <c r="V155" s="331">
        <v>149.69999999999999</v>
      </c>
      <c r="W155" s="331">
        <v>79.599999999999994</v>
      </c>
      <c r="X155" s="331">
        <v>129.1</v>
      </c>
      <c r="Y155" s="331">
        <v>93.6</v>
      </c>
      <c r="Z155" s="331">
        <v>273.10000000000002</v>
      </c>
      <c r="AA155" s="331">
        <v>109.3</v>
      </c>
      <c r="AB155" s="331">
        <v>162.1</v>
      </c>
      <c r="AC155" s="489">
        <v>0</v>
      </c>
      <c r="AD155" s="331">
        <v>61.3</v>
      </c>
      <c r="AE155" s="358">
        <v>485.7</v>
      </c>
      <c r="AF155" s="358" t="s">
        <v>111</v>
      </c>
      <c r="AG155" s="358">
        <v>112.1</v>
      </c>
      <c r="AH155" s="329"/>
      <c r="AI155" s="341"/>
      <c r="AJ155" s="329" t="s">
        <v>91</v>
      </c>
      <c r="AK155" s="331">
        <v>112.1</v>
      </c>
      <c r="AL155" s="331">
        <v>106</v>
      </c>
      <c r="AM155" s="344">
        <v>116</v>
      </c>
      <c r="AN155" s="344">
        <v>90.4</v>
      </c>
      <c r="AO155" s="344">
        <v>158.69999999999999</v>
      </c>
      <c r="AP155" s="344">
        <v>93.3</v>
      </c>
      <c r="AQ155" s="344">
        <v>90.4</v>
      </c>
      <c r="AR155" s="344">
        <v>94.5</v>
      </c>
      <c r="AS155" s="344">
        <v>115.6</v>
      </c>
      <c r="AT155" s="344">
        <v>110.8</v>
      </c>
      <c r="AU155" s="344">
        <v>196.8</v>
      </c>
    </row>
    <row r="156" spans="1:47" x14ac:dyDescent="0.15">
      <c r="A156" s="329"/>
      <c r="B156" s="341"/>
      <c r="C156" s="329" t="s">
        <v>92</v>
      </c>
      <c r="D156" s="331">
        <v>112.5</v>
      </c>
      <c r="E156" s="331">
        <v>112.4</v>
      </c>
      <c r="F156" s="331">
        <v>117.1</v>
      </c>
      <c r="G156" s="331">
        <v>144.30000000000001</v>
      </c>
      <c r="H156" s="331">
        <v>147.69999999999999</v>
      </c>
      <c r="I156" s="331">
        <v>96.3</v>
      </c>
      <c r="J156" s="331">
        <v>126.2</v>
      </c>
      <c r="K156" s="331">
        <v>76.900000000000006</v>
      </c>
      <c r="L156" s="331">
        <v>133.1</v>
      </c>
      <c r="M156" s="331">
        <v>158.19999999999999</v>
      </c>
      <c r="N156" s="331">
        <v>111.8</v>
      </c>
      <c r="O156" s="331">
        <v>89.5</v>
      </c>
      <c r="P156" s="331">
        <v>97.1</v>
      </c>
      <c r="Q156" s="331">
        <v>109.5</v>
      </c>
      <c r="R156" s="331">
        <v>124.5</v>
      </c>
      <c r="S156" s="331">
        <v>82.6</v>
      </c>
      <c r="T156" s="331">
        <v>80.099999999999994</v>
      </c>
      <c r="U156" s="331">
        <v>106.7</v>
      </c>
      <c r="V156" s="331">
        <v>164.7</v>
      </c>
      <c r="W156" s="331">
        <v>81.900000000000006</v>
      </c>
      <c r="X156" s="331">
        <v>145.69999999999999</v>
      </c>
      <c r="Y156" s="331">
        <v>134.5</v>
      </c>
      <c r="Z156" s="331">
        <v>308.3</v>
      </c>
      <c r="AA156" s="331">
        <v>105.9</v>
      </c>
      <c r="AB156" s="331">
        <v>159.6</v>
      </c>
      <c r="AC156" s="489">
        <v>0</v>
      </c>
      <c r="AD156" s="331">
        <v>43.8</v>
      </c>
      <c r="AE156" s="358">
        <v>527.9</v>
      </c>
      <c r="AF156" s="358" t="s">
        <v>111</v>
      </c>
      <c r="AG156" s="358">
        <v>112.5</v>
      </c>
      <c r="AH156" s="329"/>
      <c r="AI156" s="341"/>
      <c r="AJ156" s="329" t="s">
        <v>92</v>
      </c>
      <c r="AK156" s="331">
        <v>112.5</v>
      </c>
      <c r="AL156" s="331">
        <v>107.1</v>
      </c>
      <c r="AM156" s="344">
        <v>114.7</v>
      </c>
      <c r="AN156" s="344">
        <v>93</v>
      </c>
      <c r="AO156" s="344">
        <v>151.1</v>
      </c>
      <c r="AP156" s="344">
        <v>97.3</v>
      </c>
      <c r="AQ156" s="344">
        <v>90.2</v>
      </c>
      <c r="AR156" s="344">
        <v>100.3</v>
      </c>
      <c r="AS156" s="344">
        <v>115.6</v>
      </c>
      <c r="AT156" s="344">
        <v>109.8</v>
      </c>
      <c r="AU156" s="344">
        <v>213.9</v>
      </c>
    </row>
    <row r="157" spans="1:47" x14ac:dyDescent="0.15">
      <c r="A157" s="329"/>
      <c r="B157" s="341"/>
      <c r="C157" s="329" t="s">
        <v>93</v>
      </c>
      <c r="D157" s="331">
        <v>125.9</v>
      </c>
      <c r="E157" s="331">
        <v>125.8</v>
      </c>
      <c r="F157" s="331">
        <v>127.7</v>
      </c>
      <c r="G157" s="331">
        <v>176.6</v>
      </c>
      <c r="H157" s="331">
        <v>144</v>
      </c>
      <c r="I157" s="331">
        <v>113.6</v>
      </c>
      <c r="J157" s="331">
        <v>116.7</v>
      </c>
      <c r="K157" s="331">
        <v>105.1</v>
      </c>
      <c r="L157" s="331">
        <v>148.80000000000001</v>
      </c>
      <c r="M157" s="331">
        <v>195.1</v>
      </c>
      <c r="N157" s="331">
        <v>115.7</v>
      </c>
      <c r="O157" s="331">
        <v>86.1</v>
      </c>
      <c r="P157" s="331">
        <v>124.9</v>
      </c>
      <c r="Q157" s="331">
        <v>133.6</v>
      </c>
      <c r="R157" s="331">
        <v>144.5</v>
      </c>
      <c r="S157" s="331">
        <v>61.9</v>
      </c>
      <c r="T157" s="331">
        <v>98.7</v>
      </c>
      <c r="U157" s="331">
        <v>125.7</v>
      </c>
      <c r="V157" s="331">
        <v>125.5</v>
      </c>
      <c r="W157" s="331">
        <v>89.1</v>
      </c>
      <c r="X157" s="331">
        <v>137.69999999999999</v>
      </c>
      <c r="Y157" s="331">
        <v>130.30000000000001</v>
      </c>
      <c r="Z157" s="331">
        <v>258.5</v>
      </c>
      <c r="AA157" s="331">
        <v>130.19999999999999</v>
      </c>
      <c r="AB157" s="331">
        <v>166.8</v>
      </c>
      <c r="AC157" s="489">
        <v>0</v>
      </c>
      <c r="AD157" s="331">
        <v>49.1</v>
      </c>
      <c r="AE157" s="358">
        <v>493.6</v>
      </c>
      <c r="AF157" s="358" t="s">
        <v>111</v>
      </c>
      <c r="AG157" s="358">
        <v>125.9</v>
      </c>
      <c r="AH157" s="329"/>
      <c r="AI157" s="341"/>
      <c r="AJ157" s="329" t="s">
        <v>93</v>
      </c>
      <c r="AK157" s="331">
        <v>125.9</v>
      </c>
      <c r="AL157" s="331">
        <v>118.1</v>
      </c>
      <c r="AM157" s="344">
        <v>138.6</v>
      </c>
      <c r="AN157" s="344">
        <v>122.5</v>
      </c>
      <c r="AO157" s="344">
        <v>165.5</v>
      </c>
      <c r="AP157" s="344">
        <v>92</v>
      </c>
      <c r="AQ157" s="344">
        <v>75.2</v>
      </c>
      <c r="AR157" s="344">
        <v>99.1</v>
      </c>
      <c r="AS157" s="344">
        <v>130.4</v>
      </c>
      <c r="AT157" s="344">
        <v>124.4</v>
      </c>
      <c r="AU157" s="344">
        <v>232.1</v>
      </c>
    </row>
    <row r="158" spans="1:47" x14ac:dyDescent="0.15">
      <c r="A158" s="329"/>
      <c r="B158" s="341"/>
      <c r="C158" s="329" t="s">
        <v>94</v>
      </c>
      <c r="D158" s="331">
        <v>109.7</v>
      </c>
      <c r="E158" s="331">
        <v>109.6</v>
      </c>
      <c r="F158" s="331">
        <v>113.2</v>
      </c>
      <c r="G158" s="331">
        <v>173.2</v>
      </c>
      <c r="H158" s="331">
        <v>128.19999999999999</v>
      </c>
      <c r="I158" s="331">
        <v>90.6</v>
      </c>
      <c r="J158" s="331">
        <v>132.1</v>
      </c>
      <c r="K158" s="331">
        <v>71.900000000000006</v>
      </c>
      <c r="L158" s="331">
        <v>103.1</v>
      </c>
      <c r="M158" s="331">
        <v>146.4</v>
      </c>
      <c r="N158" s="331">
        <v>88.2</v>
      </c>
      <c r="O158" s="331">
        <v>90.5</v>
      </c>
      <c r="P158" s="331">
        <v>117.3</v>
      </c>
      <c r="Q158" s="331">
        <v>126.4</v>
      </c>
      <c r="R158" s="331">
        <v>117</v>
      </c>
      <c r="S158" s="331">
        <v>123.7</v>
      </c>
      <c r="T158" s="331">
        <v>109</v>
      </c>
      <c r="U158" s="331">
        <v>120.9</v>
      </c>
      <c r="V158" s="331">
        <v>111.6</v>
      </c>
      <c r="W158" s="331">
        <v>70.599999999999994</v>
      </c>
      <c r="X158" s="331">
        <v>126.9</v>
      </c>
      <c r="Y158" s="331">
        <v>102.7</v>
      </c>
      <c r="Z158" s="331">
        <v>262.7</v>
      </c>
      <c r="AA158" s="331">
        <v>102.3</v>
      </c>
      <c r="AB158" s="331">
        <v>152.1</v>
      </c>
      <c r="AC158" s="489">
        <v>0</v>
      </c>
      <c r="AD158" s="331">
        <v>54.2</v>
      </c>
      <c r="AE158" s="358">
        <v>492.1</v>
      </c>
      <c r="AF158" s="358" t="s">
        <v>111</v>
      </c>
      <c r="AG158" s="358">
        <v>109.7</v>
      </c>
      <c r="AH158" s="329"/>
      <c r="AI158" s="341"/>
      <c r="AJ158" s="329" t="s">
        <v>94</v>
      </c>
      <c r="AK158" s="331">
        <v>109.7</v>
      </c>
      <c r="AL158" s="331">
        <v>96.4</v>
      </c>
      <c r="AM158" s="344">
        <v>109.4</v>
      </c>
      <c r="AN158" s="344">
        <v>87.4</v>
      </c>
      <c r="AO158" s="344">
        <v>146.1</v>
      </c>
      <c r="AP158" s="344">
        <v>79.8</v>
      </c>
      <c r="AQ158" s="344">
        <v>68.3</v>
      </c>
      <c r="AR158" s="344">
        <v>84.6</v>
      </c>
      <c r="AS158" s="344">
        <v>117.4</v>
      </c>
      <c r="AT158" s="344">
        <v>114.6</v>
      </c>
      <c r="AU158" s="344">
        <v>163.19999999999999</v>
      </c>
    </row>
    <row r="159" spans="1:47" x14ac:dyDescent="0.15">
      <c r="A159" s="329"/>
      <c r="B159" s="341"/>
      <c r="C159" s="329" t="s">
        <v>95</v>
      </c>
      <c r="D159" s="331">
        <v>111.3</v>
      </c>
      <c r="E159" s="331">
        <v>111.2</v>
      </c>
      <c r="F159" s="331">
        <v>114.5</v>
      </c>
      <c r="G159" s="331">
        <v>202.1</v>
      </c>
      <c r="H159" s="331">
        <v>159.5</v>
      </c>
      <c r="I159" s="331">
        <v>94.3</v>
      </c>
      <c r="J159" s="331">
        <v>114.5</v>
      </c>
      <c r="K159" s="331">
        <v>91.9</v>
      </c>
      <c r="L159" s="331">
        <v>68.3</v>
      </c>
      <c r="M159" s="331">
        <v>138.19999999999999</v>
      </c>
      <c r="N159" s="331">
        <v>120.2</v>
      </c>
      <c r="O159" s="331">
        <v>76.400000000000006</v>
      </c>
      <c r="P159" s="331">
        <v>119.1</v>
      </c>
      <c r="Q159" s="331">
        <v>97.9</v>
      </c>
      <c r="R159" s="331">
        <v>110</v>
      </c>
      <c r="S159" s="331">
        <v>113.9</v>
      </c>
      <c r="T159" s="331">
        <v>111</v>
      </c>
      <c r="U159" s="331">
        <v>121.1</v>
      </c>
      <c r="V159" s="331">
        <v>119.5</v>
      </c>
      <c r="W159" s="331">
        <v>63.2</v>
      </c>
      <c r="X159" s="331">
        <v>127.4</v>
      </c>
      <c r="Y159" s="331">
        <v>105.1</v>
      </c>
      <c r="Z159" s="331">
        <v>256.5</v>
      </c>
      <c r="AA159" s="331">
        <v>106.6</v>
      </c>
      <c r="AB159" s="331">
        <v>142.9</v>
      </c>
      <c r="AC159" s="489">
        <v>0</v>
      </c>
      <c r="AD159" s="331">
        <v>59.6</v>
      </c>
      <c r="AE159" s="358">
        <v>489</v>
      </c>
      <c r="AF159" s="358" t="s">
        <v>111</v>
      </c>
      <c r="AG159" s="358">
        <v>111.3</v>
      </c>
      <c r="AH159" s="329"/>
      <c r="AI159" s="341"/>
      <c r="AJ159" s="329" t="s">
        <v>95</v>
      </c>
      <c r="AK159" s="331">
        <v>111.3</v>
      </c>
      <c r="AL159" s="331">
        <v>101.2</v>
      </c>
      <c r="AM159" s="344">
        <v>119.4</v>
      </c>
      <c r="AN159" s="344">
        <v>103.3</v>
      </c>
      <c r="AO159" s="344">
        <v>146.30000000000001</v>
      </c>
      <c r="AP159" s="344">
        <v>78</v>
      </c>
      <c r="AQ159" s="344">
        <v>76</v>
      </c>
      <c r="AR159" s="344">
        <v>78.8</v>
      </c>
      <c r="AS159" s="344">
        <v>117.1</v>
      </c>
      <c r="AT159" s="344">
        <v>115.2</v>
      </c>
      <c r="AU159" s="344">
        <v>148.4</v>
      </c>
    </row>
    <row r="160" spans="1:47" x14ac:dyDescent="0.15">
      <c r="A160" s="329"/>
      <c r="B160" s="341"/>
      <c r="C160" s="329" t="s">
        <v>96</v>
      </c>
      <c r="D160" s="331">
        <v>112.1</v>
      </c>
      <c r="E160" s="331">
        <v>112</v>
      </c>
      <c r="F160" s="331">
        <v>118.1</v>
      </c>
      <c r="G160" s="331">
        <v>213.4</v>
      </c>
      <c r="H160" s="331">
        <v>125.5</v>
      </c>
      <c r="I160" s="331">
        <v>86.7</v>
      </c>
      <c r="J160" s="331">
        <v>112.1</v>
      </c>
      <c r="K160" s="331">
        <v>85.6</v>
      </c>
      <c r="L160" s="331">
        <v>45</v>
      </c>
      <c r="M160" s="331">
        <v>145.4</v>
      </c>
      <c r="N160" s="331">
        <v>127.6</v>
      </c>
      <c r="O160" s="331">
        <v>98.4</v>
      </c>
      <c r="P160" s="331">
        <v>139.80000000000001</v>
      </c>
      <c r="Q160" s="331">
        <v>106</v>
      </c>
      <c r="R160" s="331">
        <v>109.3</v>
      </c>
      <c r="S160" s="331">
        <v>140.19999999999999</v>
      </c>
      <c r="T160" s="331">
        <v>110.3</v>
      </c>
      <c r="U160" s="331">
        <v>125.5</v>
      </c>
      <c r="V160" s="331">
        <v>141.6</v>
      </c>
      <c r="W160" s="331">
        <v>59.5</v>
      </c>
      <c r="X160" s="331">
        <v>145.19999999999999</v>
      </c>
      <c r="Y160" s="331">
        <v>145.19999999999999</v>
      </c>
      <c r="Z160" s="331">
        <v>269.60000000000002</v>
      </c>
      <c r="AA160" s="331">
        <v>109.8</v>
      </c>
      <c r="AB160" s="331">
        <v>155.5</v>
      </c>
      <c r="AC160" s="489">
        <v>0</v>
      </c>
      <c r="AD160" s="331">
        <v>57.4</v>
      </c>
      <c r="AE160" s="358">
        <v>537.6</v>
      </c>
      <c r="AF160" s="358" t="s">
        <v>111</v>
      </c>
      <c r="AG160" s="358">
        <v>112.1</v>
      </c>
      <c r="AH160" s="329"/>
      <c r="AI160" s="341"/>
      <c r="AJ160" s="329" t="s">
        <v>96</v>
      </c>
      <c r="AK160" s="331">
        <v>112.1</v>
      </c>
      <c r="AL160" s="331">
        <v>102.2</v>
      </c>
      <c r="AM160" s="344">
        <v>115.8</v>
      </c>
      <c r="AN160" s="344">
        <v>105.7</v>
      </c>
      <c r="AO160" s="344">
        <v>132.69999999999999</v>
      </c>
      <c r="AP160" s="344">
        <v>84.9</v>
      </c>
      <c r="AQ160" s="344">
        <v>86.5</v>
      </c>
      <c r="AR160" s="344">
        <v>84.2</v>
      </c>
      <c r="AS160" s="344">
        <v>117.7</v>
      </c>
      <c r="AT160" s="344">
        <v>117.2</v>
      </c>
      <c r="AU160" s="344">
        <v>127.3</v>
      </c>
    </row>
    <row r="161" spans="1:47" x14ac:dyDescent="0.15">
      <c r="A161" s="329"/>
      <c r="B161" s="342"/>
      <c r="C161" s="335" t="s">
        <v>97</v>
      </c>
      <c r="D161" s="337">
        <v>106.3</v>
      </c>
      <c r="E161" s="337">
        <v>106.2</v>
      </c>
      <c r="F161" s="337">
        <v>118.9</v>
      </c>
      <c r="G161" s="337">
        <v>153.1</v>
      </c>
      <c r="H161" s="337">
        <v>120</v>
      </c>
      <c r="I161" s="337">
        <v>85.2</v>
      </c>
      <c r="J161" s="337">
        <v>105.2</v>
      </c>
      <c r="K161" s="337">
        <v>82.5</v>
      </c>
      <c r="L161" s="337">
        <v>61.2</v>
      </c>
      <c r="M161" s="337">
        <v>177.9</v>
      </c>
      <c r="N161" s="337">
        <v>91.7</v>
      </c>
      <c r="O161" s="337">
        <v>79.099999999999994</v>
      </c>
      <c r="P161" s="337">
        <v>87.3</v>
      </c>
      <c r="Q161" s="337">
        <v>110.4</v>
      </c>
      <c r="R161" s="337">
        <v>114</v>
      </c>
      <c r="S161" s="337">
        <v>106.1</v>
      </c>
      <c r="T161" s="337">
        <v>115.5</v>
      </c>
      <c r="U161" s="337">
        <v>131.5</v>
      </c>
      <c r="V161" s="337">
        <v>146.9</v>
      </c>
      <c r="W161" s="337">
        <v>46</v>
      </c>
      <c r="X161" s="337">
        <v>118.2</v>
      </c>
      <c r="Y161" s="337">
        <v>76.5</v>
      </c>
      <c r="Z161" s="337">
        <v>301.5</v>
      </c>
      <c r="AA161" s="337">
        <v>98.5</v>
      </c>
      <c r="AB161" s="337">
        <v>157.5</v>
      </c>
      <c r="AC161" s="499">
        <v>0</v>
      </c>
      <c r="AD161" s="337">
        <v>26.9</v>
      </c>
      <c r="AE161" s="423">
        <v>634.6</v>
      </c>
      <c r="AF161" s="423" t="s">
        <v>111</v>
      </c>
      <c r="AG161" s="423">
        <v>106.3</v>
      </c>
      <c r="AH161" s="335"/>
      <c r="AI161" s="342"/>
      <c r="AJ161" s="335" t="s">
        <v>97</v>
      </c>
      <c r="AK161" s="337">
        <v>106.3</v>
      </c>
      <c r="AL161" s="337">
        <v>85.3</v>
      </c>
      <c r="AM161" s="346">
        <v>101.8</v>
      </c>
      <c r="AN161" s="346">
        <v>82.3</v>
      </c>
      <c r="AO161" s="346">
        <v>134.4</v>
      </c>
      <c r="AP161" s="346">
        <v>64.3</v>
      </c>
      <c r="AQ161" s="346">
        <v>64.900000000000006</v>
      </c>
      <c r="AR161" s="346">
        <v>64.099999999999994</v>
      </c>
      <c r="AS161" s="346">
        <v>118.3</v>
      </c>
      <c r="AT161" s="346">
        <v>117.3</v>
      </c>
      <c r="AU161" s="346">
        <v>136.5</v>
      </c>
    </row>
    <row r="162" spans="1:47" x14ac:dyDescent="0.15">
      <c r="A162" s="329"/>
      <c r="B162" s="341" t="s">
        <v>110</v>
      </c>
      <c r="C162" s="329" t="s">
        <v>84</v>
      </c>
      <c r="D162" s="344">
        <v>134.4</v>
      </c>
      <c r="E162" s="331">
        <v>134.30000000000001</v>
      </c>
      <c r="F162" s="331">
        <v>121.9</v>
      </c>
      <c r="G162" s="331">
        <v>225</v>
      </c>
      <c r="H162" s="331">
        <v>187.4</v>
      </c>
      <c r="I162" s="331">
        <v>107.4</v>
      </c>
      <c r="J162" s="331">
        <v>87.5</v>
      </c>
      <c r="K162" s="331">
        <v>91.5</v>
      </c>
      <c r="L162" s="331">
        <v>219.6</v>
      </c>
      <c r="M162" s="331">
        <v>181.9</v>
      </c>
      <c r="N162" s="331">
        <v>131.80000000000001</v>
      </c>
      <c r="O162" s="331">
        <v>104.8</v>
      </c>
      <c r="P162" s="331">
        <v>123.7</v>
      </c>
      <c r="Q162" s="331">
        <v>131.30000000000001</v>
      </c>
      <c r="R162" s="331">
        <v>142.1</v>
      </c>
      <c r="S162" s="331">
        <v>199</v>
      </c>
      <c r="T162" s="331">
        <v>142</v>
      </c>
      <c r="U162" s="331">
        <v>148.5</v>
      </c>
      <c r="V162" s="331">
        <v>122.9</v>
      </c>
      <c r="W162" s="331">
        <v>94.5</v>
      </c>
      <c r="X162" s="331">
        <v>165.8</v>
      </c>
      <c r="Y162" s="331">
        <v>179.2</v>
      </c>
      <c r="Z162" s="331">
        <v>320.3</v>
      </c>
      <c r="AA162" s="331">
        <v>107</v>
      </c>
      <c r="AB162" s="331">
        <v>187.5</v>
      </c>
      <c r="AC162" s="489">
        <v>0</v>
      </c>
      <c r="AD162" s="331">
        <v>40.1</v>
      </c>
      <c r="AE162" s="358">
        <v>590.79999999999995</v>
      </c>
      <c r="AF162" s="358" t="s">
        <v>111</v>
      </c>
      <c r="AG162" s="358">
        <v>134.4</v>
      </c>
      <c r="AH162" s="329"/>
      <c r="AI162" s="341" t="s">
        <v>110</v>
      </c>
      <c r="AJ162" s="329" t="s">
        <v>84</v>
      </c>
      <c r="AK162" s="331">
        <v>134.4</v>
      </c>
      <c r="AL162" s="331">
        <v>133.5</v>
      </c>
      <c r="AM162" s="344">
        <v>155.4</v>
      </c>
      <c r="AN162" s="344">
        <v>135.9</v>
      </c>
      <c r="AO162" s="344">
        <v>188.1</v>
      </c>
      <c r="AP162" s="344">
        <v>105.4</v>
      </c>
      <c r="AQ162" s="344">
        <v>81.8</v>
      </c>
      <c r="AR162" s="344">
        <v>115.3</v>
      </c>
      <c r="AS162" s="344">
        <v>135</v>
      </c>
      <c r="AT162" s="344">
        <v>129.9</v>
      </c>
      <c r="AU162" s="344">
        <v>220</v>
      </c>
    </row>
    <row r="163" spans="1:47" x14ac:dyDescent="0.15">
      <c r="A163" s="329"/>
      <c r="B163" s="341"/>
      <c r="C163" s="329" t="s">
        <v>86</v>
      </c>
      <c r="D163" s="344">
        <v>145.4</v>
      </c>
      <c r="E163" s="331">
        <v>145.30000000000001</v>
      </c>
      <c r="F163" s="331">
        <v>122.1</v>
      </c>
      <c r="G163" s="331">
        <v>202.3</v>
      </c>
      <c r="H163" s="331">
        <v>630.5</v>
      </c>
      <c r="I163" s="331">
        <v>104</v>
      </c>
      <c r="J163" s="331">
        <v>96.8</v>
      </c>
      <c r="K163" s="331">
        <v>105</v>
      </c>
      <c r="L163" s="331">
        <v>112.6</v>
      </c>
      <c r="M163" s="331">
        <v>164.6</v>
      </c>
      <c r="N163" s="331">
        <v>114</v>
      </c>
      <c r="O163" s="331">
        <v>114.2</v>
      </c>
      <c r="P163" s="331">
        <v>88.2</v>
      </c>
      <c r="Q163" s="331">
        <v>129.69999999999999</v>
      </c>
      <c r="R163" s="331">
        <v>125.7</v>
      </c>
      <c r="S163" s="331">
        <v>171.1</v>
      </c>
      <c r="T163" s="331">
        <v>122.7</v>
      </c>
      <c r="U163" s="331">
        <v>135.69999999999999</v>
      </c>
      <c r="V163" s="331">
        <v>97.1</v>
      </c>
      <c r="W163" s="331">
        <v>69.3</v>
      </c>
      <c r="X163" s="331">
        <v>138.9</v>
      </c>
      <c r="Y163" s="331">
        <v>136.4</v>
      </c>
      <c r="Z163" s="331">
        <v>291.5</v>
      </c>
      <c r="AA163" s="331">
        <v>82.6</v>
      </c>
      <c r="AB163" s="331">
        <v>164.2</v>
      </c>
      <c r="AC163" s="489">
        <v>0</v>
      </c>
      <c r="AD163" s="331">
        <v>33.4</v>
      </c>
      <c r="AE163" s="358">
        <v>638.20000000000005</v>
      </c>
      <c r="AF163" s="358" t="s">
        <v>111</v>
      </c>
      <c r="AG163" s="358">
        <v>145.4</v>
      </c>
      <c r="AH163" s="329"/>
      <c r="AI163" s="341"/>
      <c r="AJ163" s="329" t="s">
        <v>86</v>
      </c>
      <c r="AK163" s="331">
        <v>145.4</v>
      </c>
      <c r="AL163" s="331">
        <v>180.5</v>
      </c>
      <c r="AM163" s="344">
        <v>257.10000000000002</v>
      </c>
      <c r="AN163" s="344">
        <v>127.6</v>
      </c>
      <c r="AO163" s="344">
        <v>473.7</v>
      </c>
      <c r="AP163" s="344">
        <v>82.9</v>
      </c>
      <c r="AQ163" s="344">
        <v>78.3</v>
      </c>
      <c r="AR163" s="344">
        <v>84.8</v>
      </c>
      <c r="AS163" s="344">
        <v>125.3</v>
      </c>
      <c r="AT163" s="344">
        <v>122.5</v>
      </c>
      <c r="AU163" s="344">
        <v>172.3</v>
      </c>
    </row>
    <row r="164" spans="1:47" x14ac:dyDescent="0.15">
      <c r="A164" s="329"/>
      <c r="B164" s="341"/>
      <c r="C164" s="329" t="s">
        <v>88</v>
      </c>
      <c r="D164" s="344">
        <v>98.6</v>
      </c>
      <c r="E164" s="331">
        <v>98.4</v>
      </c>
      <c r="F164" s="331">
        <v>105.9</v>
      </c>
      <c r="G164" s="331">
        <v>73.099999999999994</v>
      </c>
      <c r="H164" s="331">
        <v>120.5</v>
      </c>
      <c r="I164" s="331">
        <v>77.900000000000006</v>
      </c>
      <c r="J164" s="331">
        <v>58.9</v>
      </c>
      <c r="K164" s="331">
        <v>58.2</v>
      </c>
      <c r="L164" s="331">
        <v>207</v>
      </c>
      <c r="M164" s="331">
        <v>149.1</v>
      </c>
      <c r="N164" s="331">
        <v>107.9</v>
      </c>
      <c r="O164" s="331">
        <v>86.3</v>
      </c>
      <c r="P164" s="331">
        <v>77.099999999999994</v>
      </c>
      <c r="Q164" s="331">
        <v>110.1</v>
      </c>
      <c r="R164" s="331">
        <v>104.5</v>
      </c>
      <c r="S164" s="331">
        <v>144.4</v>
      </c>
      <c r="T164" s="331">
        <v>100.3</v>
      </c>
      <c r="U164" s="331">
        <v>117.6</v>
      </c>
      <c r="V164" s="331">
        <v>106.2</v>
      </c>
      <c r="W164" s="331">
        <v>60.9</v>
      </c>
      <c r="X164" s="331">
        <v>113.9</v>
      </c>
      <c r="Y164" s="331">
        <v>76.900000000000006</v>
      </c>
      <c r="Z164" s="331">
        <v>293.60000000000002</v>
      </c>
      <c r="AA164" s="331">
        <v>50.3</v>
      </c>
      <c r="AB164" s="331">
        <v>171.7</v>
      </c>
      <c r="AC164" s="489">
        <v>0</v>
      </c>
      <c r="AD164" s="331">
        <v>24.1</v>
      </c>
      <c r="AE164" s="358">
        <v>772.4</v>
      </c>
      <c r="AF164" s="358" t="s">
        <v>111</v>
      </c>
      <c r="AG164" s="358">
        <v>98.6</v>
      </c>
      <c r="AH164" s="329"/>
      <c r="AI164" s="341"/>
      <c r="AJ164" s="329" t="s">
        <v>88</v>
      </c>
      <c r="AK164" s="331">
        <v>98.6</v>
      </c>
      <c r="AL164" s="331">
        <v>97.4</v>
      </c>
      <c r="AM164" s="344">
        <v>113.3</v>
      </c>
      <c r="AN164" s="344">
        <v>99.4</v>
      </c>
      <c r="AO164" s="344">
        <v>136.4</v>
      </c>
      <c r="AP164" s="344">
        <v>77.3</v>
      </c>
      <c r="AQ164" s="344">
        <v>89.9</v>
      </c>
      <c r="AR164" s="344">
        <v>71.900000000000006</v>
      </c>
      <c r="AS164" s="344">
        <v>99.3</v>
      </c>
      <c r="AT164" s="344">
        <v>97.5</v>
      </c>
      <c r="AU164" s="344">
        <v>129.69999999999999</v>
      </c>
    </row>
    <row r="165" spans="1:47" x14ac:dyDescent="0.15">
      <c r="A165" s="329"/>
      <c r="B165" s="341"/>
      <c r="C165" s="329" t="s">
        <v>89</v>
      </c>
      <c r="D165" s="344">
        <v>120.9</v>
      </c>
      <c r="E165" s="331">
        <v>120.7</v>
      </c>
      <c r="F165" s="331">
        <v>124.5</v>
      </c>
      <c r="G165" s="331">
        <v>172.9</v>
      </c>
      <c r="H165" s="331">
        <v>180</v>
      </c>
      <c r="I165" s="331">
        <v>126.1</v>
      </c>
      <c r="J165" s="331">
        <v>166.8</v>
      </c>
      <c r="K165" s="331">
        <v>104.6</v>
      </c>
      <c r="L165" s="331">
        <v>153.30000000000001</v>
      </c>
      <c r="M165" s="331">
        <v>173.1</v>
      </c>
      <c r="N165" s="331">
        <v>156</v>
      </c>
      <c r="O165" s="331">
        <v>111.5</v>
      </c>
      <c r="P165" s="331">
        <v>97</v>
      </c>
      <c r="Q165" s="331">
        <v>116.4</v>
      </c>
      <c r="R165" s="331">
        <v>107.3</v>
      </c>
      <c r="S165" s="331">
        <v>180.2</v>
      </c>
      <c r="T165" s="331">
        <v>82.9</v>
      </c>
      <c r="U165" s="331">
        <v>117.7</v>
      </c>
      <c r="V165" s="331">
        <v>94.2</v>
      </c>
      <c r="W165" s="331">
        <v>71.599999999999994</v>
      </c>
      <c r="X165" s="331">
        <v>105.7</v>
      </c>
      <c r="Y165" s="331">
        <v>78.8</v>
      </c>
      <c r="Z165" s="331">
        <v>248.5</v>
      </c>
      <c r="AA165" s="331">
        <v>85.2</v>
      </c>
      <c r="AB165" s="331">
        <v>142.69999999999999</v>
      </c>
      <c r="AC165" s="489">
        <v>0</v>
      </c>
      <c r="AD165" s="331">
        <v>26.5</v>
      </c>
      <c r="AE165" s="358">
        <v>868.5</v>
      </c>
      <c r="AF165" s="358" t="s">
        <v>111</v>
      </c>
      <c r="AG165" s="358">
        <v>120.9</v>
      </c>
      <c r="AH165" s="329"/>
      <c r="AI165" s="341"/>
      <c r="AJ165" s="329" t="s">
        <v>89</v>
      </c>
      <c r="AK165" s="331">
        <v>120.9</v>
      </c>
      <c r="AL165" s="331">
        <v>122.5</v>
      </c>
      <c r="AM165" s="344">
        <v>157.1</v>
      </c>
      <c r="AN165" s="344">
        <v>148.1</v>
      </c>
      <c r="AO165" s="344">
        <v>172.1</v>
      </c>
      <c r="AP165" s="344">
        <v>78.3</v>
      </c>
      <c r="AQ165" s="344">
        <v>80.400000000000006</v>
      </c>
      <c r="AR165" s="344">
        <v>77.400000000000006</v>
      </c>
      <c r="AS165" s="344">
        <v>120.1</v>
      </c>
      <c r="AT165" s="344">
        <v>120.6</v>
      </c>
      <c r="AU165" s="344">
        <v>110.8</v>
      </c>
    </row>
    <row r="166" spans="1:47" x14ac:dyDescent="0.15">
      <c r="A166" s="329"/>
      <c r="B166" s="341"/>
      <c r="C166" s="329" t="s">
        <v>90</v>
      </c>
      <c r="D166" s="344">
        <v>127.2</v>
      </c>
      <c r="E166" s="331">
        <v>127</v>
      </c>
      <c r="F166" s="331">
        <v>120.8</v>
      </c>
      <c r="G166" s="331">
        <v>204.4</v>
      </c>
      <c r="H166" s="331">
        <v>142.5</v>
      </c>
      <c r="I166" s="331">
        <v>97.4</v>
      </c>
      <c r="J166" s="331">
        <v>73</v>
      </c>
      <c r="K166" s="331">
        <v>103.5</v>
      </c>
      <c r="L166" s="331">
        <v>113.3</v>
      </c>
      <c r="M166" s="331">
        <v>142.6</v>
      </c>
      <c r="N166" s="331">
        <v>174.8</v>
      </c>
      <c r="O166" s="331">
        <v>163.80000000000001</v>
      </c>
      <c r="P166" s="331">
        <v>145</v>
      </c>
      <c r="Q166" s="331">
        <v>132.5</v>
      </c>
      <c r="R166" s="331">
        <v>128.9</v>
      </c>
      <c r="S166" s="331">
        <v>189.1</v>
      </c>
      <c r="T166" s="331">
        <v>86.1</v>
      </c>
      <c r="U166" s="331">
        <v>142.1</v>
      </c>
      <c r="V166" s="331">
        <v>125.7</v>
      </c>
      <c r="W166" s="331">
        <v>89.5</v>
      </c>
      <c r="X166" s="331">
        <v>143.69999999999999</v>
      </c>
      <c r="Y166" s="331">
        <v>132.80000000000001</v>
      </c>
      <c r="Z166" s="331">
        <v>299.8</v>
      </c>
      <c r="AA166" s="331">
        <v>101.7</v>
      </c>
      <c r="AB166" s="331">
        <v>188.1</v>
      </c>
      <c r="AC166" s="489">
        <v>0</v>
      </c>
      <c r="AD166" s="331">
        <v>36.799999999999997</v>
      </c>
      <c r="AE166" s="358">
        <v>920.5</v>
      </c>
      <c r="AF166" s="358" t="s">
        <v>111</v>
      </c>
      <c r="AG166" s="358">
        <v>127.2</v>
      </c>
      <c r="AH166" s="329"/>
      <c r="AI166" s="341"/>
      <c r="AJ166" s="329" t="s">
        <v>90</v>
      </c>
      <c r="AK166" s="331">
        <v>127.2</v>
      </c>
      <c r="AL166" s="331">
        <v>130.19999999999999</v>
      </c>
      <c r="AM166" s="344">
        <v>152.30000000000001</v>
      </c>
      <c r="AN166" s="344">
        <v>149.80000000000001</v>
      </c>
      <c r="AO166" s="344">
        <v>156.69999999999999</v>
      </c>
      <c r="AP166" s="344">
        <v>102</v>
      </c>
      <c r="AQ166" s="344">
        <v>107.1</v>
      </c>
      <c r="AR166" s="344">
        <v>99.8</v>
      </c>
      <c r="AS166" s="344">
        <v>125.4</v>
      </c>
      <c r="AT166" s="344">
        <v>121.1</v>
      </c>
      <c r="AU166" s="344">
        <v>198</v>
      </c>
    </row>
    <row r="167" spans="1:47" x14ac:dyDescent="0.15">
      <c r="A167" s="329"/>
      <c r="B167" s="341"/>
      <c r="C167" s="329" t="s">
        <v>91</v>
      </c>
      <c r="D167" s="344">
        <v>111</v>
      </c>
      <c r="E167" s="331">
        <v>110.8</v>
      </c>
      <c r="F167" s="331">
        <v>135.19999999999999</v>
      </c>
      <c r="G167" s="331">
        <v>111.2</v>
      </c>
      <c r="H167" s="331">
        <v>125.3</v>
      </c>
      <c r="I167" s="331">
        <v>78.900000000000006</v>
      </c>
      <c r="J167" s="331">
        <v>64.7</v>
      </c>
      <c r="K167" s="331">
        <v>82.3</v>
      </c>
      <c r="L167" s="331">
        <v>88.8</v>
      </c>
      <c r="M167" s="331">
        <v>157.1</v>
      </c>
      <c r="N167" s="331">
        <v>129.4</v>
      </c>
      <c r="O167" s="331">
        <v>85.9</v>
      </c>
      <c r="P167" s="331">
        <v>107.9</v>
      </c>
      <c r="Q167" s="331">
        <v>115.4</v>
      </c>
      <c r="R167" s="331">
        <v>117.1</v>
      </c>
      <c r="S167" s="331">
        <v>184.4</v>
      </c>
      <c r="T167" s="331">
        <v>94</v>
      </c>
      <c r="U167" s="331">
        <v>115.3</v>
      </c>
      <c r="V167" s="331">
        <v>130.80000000000001</v>
      </c>
      <c r="W167" s="331">
        <v>80.5</v>
      </c>
      <c r="X167" s="331">
        <v>120.1</v>
      </c>
      <c r="Y167" s="331">
        <v>98.3</v>
      </c>
      <c r="Z167" s="331">
        <v>280.60000000000002</v>
      </c>
      <c r="AA167" s="331">
        <v>97.9</v>
      </c>
      <c r="AB167" s="331">
        <v>138.6</v>
      </c>
      <c r="AC167" s="489">
        <v>0</v>
      </c>
      <c r="AD167" s="331">
        <v>27.7</v>
      </c>
      <c r="AE167" s="358">
        <v>717.1</v>
      </c>
      <c r="AF167" s="358" t="s">
        <v>111</v>
      </c>
      <c r="AG167" s="358">
        <v>111</v>
      </c>
      <c r="AH167" s="329"/>
      <c r="AI167" s="341"/>
      <c r="AJ167" s="329" t="s">
        <v>91</v>
      </c>
      <c r="AK167" s="331">
        <v>111</v>
      </c>
      <c r="AL167" s="331">
        <v>103.2</v>
      </c>
      <c r="AM167" s="344">
        <v>113</v>
      </c>
      <c r="AN167" s="344">
        <v>97.7</v>
      </c>
      <c r="AO167" s="344">
        <v>138.6</v>
      </c>
      <c r="AP167" s="344">
        <v>90.7</v>
      </c>
      <c r="AQ167" s="344">
        <v>91.3</v>
      </c>
      <c r="AR167" s="344">
        <v>90.4</v>
      </c>
      <c r="AS167" s="344">
        <v>115.4</v>
      </c>
      <c r="AT167" s="344">
        <v>113.1</v>
      </c>
      <c r="AU167" s="344">
        <v>155.69999999999999</v>
      </c>
    </row>
    <row r="168" spans="1:47" x14ac:dyDescent="0.15">
      <c r="A168" s="329"/>
      <c r="B168" s="341"/>
      <c r="C168" s="329" t="s">
        <v>92</v>
      </c>
      <c r="D168" s="344">
        <v>125.1</v>
      </c>
      <c r="E168" s="331">
        <v>124.9</v>
      </c>
      <c r="F168" s="331">
        <v>127</v>
      </c>
      <c r="G168" s="331">
        <v>162.5</v>
      </c>
      <c r="H168" s="331">
        <v>136.4</v>
      </c>
      <c r="I168" s="331">
        <v>120</v>
      </c>
      <c r="J168" s="331">
        <v>147.19999999999999</v>
      </c>
      <c r="K168" s="331">
        <v>110.3</v>
      </c>
      <c r="L168" s="331">
        <v>116</v>
      </c>
      <c r="M168" s="331">
        <v>157.30000000000001</v>
      </c>
      <c r="N168" s="331">
        <v>145</v>
      </c>
      <c r="O168" s="331">
        <v>149.30000000000001</v>
      </c>
      <c r="P168" s="331">
        <v>108.4</v>
      </c>
      <c r="Q168" s="331">
        <v>123.8</v>
      </c>
      <c r="R168" s="331">
        <v>125.3</v>
      </c>
      <c r="S168" s="331">
        <v>228.9</v>
      </c>
      <c r="T168" s="331">
        <v>77.599999999999994</v>
      </c>
      <c r="U168" s="331">
        <v>126.3</v>
      </c>
      <c r="V168" s="331">
        <v>147.6</v>
      </c>
      <c r="W168" s="331">
        <v>87</v>
      </c>
      <c r="X168" s="331">
        <v>140.1</v>
      </c>
      <c r="Y168" s="331">
        <v>131.6</v>
      </c>
      <c r="Z168" s="331">
        <v>322.89999999999998</v>
      </c>
      <c r="AA168" s="331">
        <v>77.5</v>
      </c>
      <c r="AB168" s="331">
        <v>147.30000000000001</v>
      </c>
      <c r="AC168" s="489">
        <v>0</v>
      </c>
      <c r="AD168" s="331">
        <v>27.4</v>
      </c>
      <c r="AE168" s="358">
        <v>633</v>
      </c>
      <c r="AF168" s="358" t="s">
        <v>111</v>
      </c>
      <c r="AG168" s="358">
        <v>125.1</v>
      </c>
      <c r="AH168" s="329"/>
      <c r="AI168" s="341"/>
      <c r="AJ168" s="329" t="s">
        <v>92</v>
      </c>
      <c r="AK168" s="331">
        <v>125.1</v>
      </c>
      <c r="AL168" s="331">
        <v>127.4</v>
      </c>
      <c r="AM168" s="344">
        <v>145.80000000000001</v>
      </c>
      <c r="AN168" s="344">
        <v>143.6</v>
      </c>
      <c r="AO168" s="344">
        <v>149.5</v>
      </c>
      <c r="AP168" s="344">
        <v>103.9</v>
      </c>
      <c r="AQ168" s="344">
        <v>113.3</v>
      </c>
      <c r="AR168" s="344">
        <v>100</v>
      </c>
      <c r="AS168" s="344">
        <v>123.7</v>
      </c>
      <c r="AT168" s="344">
        <v>120.1</v>
      </c>
      <c r="AU168" s="344">
        <v>184.4</v>
      </c>
    </row>
    <row r="169" spans="1:47" x14ac:dyDescent="0.15">
      <c r="A169" s="329"/>
      <c r="B169" s="341"/>
      <c r="C169" s="329" t="s">
        <v>93</v>
      </c>
      <c r="D169" s="344">
        <v>122.1</v>
      </c>
      <c r="E169" s="331">
        <v>121.9</v>
      </c>
      <c r="F169" s="331">
        <v>137.80000000000001</v>
      </c>
      <c r="G169" s="331">
        <v>122.3</v>
      </c>
      <c r="H169" s="331">
        <v>146.5</v>
      </c>
      <c r="I169" s="331">
        <v>101.1</v>
      </c>
      <c r="J169" s="331">
        <v>92.8</v>
      </c>
      <c r="K169" s="331">
        <v>105.4</v>
      </c>
      <c r="L169" s="331">
        <v>95.9</v>
      </c>
      <c r="M169" s="331">
        <v>145.1</v>
      </c>
      <c r="N169" s="331">
        <v>121.5</v>
      </c>
      <c r="O169" s="331">
        <v>142.9</v>
      </c>
      <c r="P169" s="331">
        <v>108.8</v>
      </c>
      <c r="Q169" s="331">
        <v>120.1</v>
      </c>
      <c r="R169" s="331">
        <v>131.19999999999999</v>
      </c>
      <c r="S169" s="331">
        <v>208.3</v>
      </c>
      <c r="T169" s="331">
        <v>103.3</v>
      </c>
      <c r="U169" s="331">
        <v>119.4</v>
      </c>
      <c r="V169" s="331">
        <v>107.6</v>
      </c>
      <c r="W169" s="331">
        <v>88.5</v>
      </c>
      <c r="X169" s="331">
        <v>136.69999999999999</v>
      </c>
      <c r="Y169" s="331">
        <v>111.4</v>
      </c>
      <c r="Z169" s="331">
        <v>328.4</v>
      </c>
      <c r="AA169" s="331">
        <v>96.1</v>
      </c>
      <c r="AB169" s="331">
        <v>159</v>
      </c>
      <c r="AC169" s="489">
        <v>0</v>
      </c>
      <c r="AD169" s="331">
        <v>28.6</v>
      </c>
      <c r="AE169" s="358">
        <v>617.70000000000005</v>
      </c>
      <c r="AF169" s="358" t="s">
        <v>111</v>
      </c>
      <c r="AG169" s="358">
        <v>122.1</v>
      </c>
      <c r="AH169" s="329"/>
      <c r="AI169" s="341"/>
      <c r="AJ169" s="329" t="s">
        <v>93</v>
      </c>
      <c r="AK169" s="331">
        <v>122.1</v>
      </c>
      <c r="AL169" s="331">
        <v>117.6</v>
      </c>
      <c r="AM169" s="344">
        <v>135.19999999999999</v>
      </c>
      <c r="AN169" s="344">
        <v>122.8</v>
      </c>
      <c r="AO169" s="344">
        <v>155.9</v>
      </c>
      <c r="AP169" s="344">
        <v>95.2</v>
      </c>
      <c r="AQ169" s="344">
        <v>99.4</v>
      </c>
      <c r="AR169" s="344">
        <v>93.5</v>
      </c>
      <c r="AS169" s="344">
        <v>124.6</v>
      </c>
      <c r="AT169" s="344">
        <v>122.5</v>
      </c>
      <c r="AU169" s="344">
        <v>160.5</v>
      </c>
    </row>
    <row r="170" spans="1:47" x14ac:dyDescent="0.15">
      <c r="A170" s="329"/>
      <c r="B170" s="341"/>
      <c r="C170" s="329" t="s">
        <v>94</v>
      </c>
      <c r="D170" s="344">
        <v>116.1</v>
      </c>
      <c r="E170" s="331">
        <v>115.9</v>
      </c>
      <c r="F170" s="331">
        <v>138</v>
      </c>
      <c r="G170" s="331">
        <v>96.5</v>
      </c>
      <c r="H170" s="331">
        <v>127.1</v>
      </c>
      <c r="I170" s="331">
        <v>104.7</v>
      </c>
      <c r="J170" s="331">
        <v>105.7</v>
      </c>
      <c r="K170" s="331">
        <v>95.2</v>
      </c>
      <c r="L170" s="331">
        <v>147.6</v>
      </c>
      <c r="M170" s="331">
        <v>138.19999999999999</v>
      </c>
      <c r="N170" s="331">
        <v>130.69999999999999</v>
      </c>
      <c r="O170" s="331">
        <v>142</v>
      </c>
      <c r="P170" s="331">
        <v>75.3</v>
      </c>
      <c r="Q170" s="331">
        <v>121.4</v>
      </c>
      <c r="R170" s="331">
        <v>115.6</v>
      </c>
      <c r="S170" s="331">
        <v>201.6</v>
      </c>
      <c r="T170" s="331">
        <v>94.2</v>
      </c>
      <c r="U170" s="331">
        <v>122</v>
      </c>
      <c r="V170" s="331">
        <v>99.4</v>
      </c>
      <c r="W170" s="331">
        <v>72.099999999999994</v>
      </c>
      <c r="X170" s="331">
        <v>123.7</v>
      </c>
      <c r="Y170" s="331">
        <v>94.5</v>
      </c>
      <c r="Z170" s="331">
        <v>285.3</v>
      </c>
      <c r="AA170" s="331">
        <v>93.4</v>
      </c>
      <c r="AB170" s="331">
        <v>171.1</v>
      </c>
      <c r="AC170" s="489">
        <v>0</v>
      </c>
      <c r="AD170" s="331">
        <v>32.4</v>
      </c>
      <c r="AE170" s="358">
        <v>645.20000000000005</v>
      </c>
      <c r="AF170" s="358" t="s">
        <v>111</v>
      </c>
      <c r="AG170" s="358">
        <v>116.1</v>
      </c>
      <c r="AH170" s="329"/>
      <c r="AI170" s="341"/>
      <c r="AJ170" s="329" t="s">
        <v>94</v>
      </c>
      <c r="AK170" s="331">
        <v>116.1</v>
      </c>
      <c r="AL170" s="331">
        <v>110</v>
      </c>
      <c r="AM170" s="344">
        <v>134.5</v>
      </c>
      <c r="AN170" s="344">
        <v>129.9</v>
      </c>
      <c r="AO170" s="344">
        <v>142.19999999999999</v>
      </c>
      <c r="AP170" s="344">
        <v>78.8</v>
      </c>
      <c r="AQ170" s="344">
        <v>72.400000000000006</v>
      </c>
      <c r="AR170" s="344">
        <v>81.400000000000006</v>
      </c>
      <c r="AS170" s="344">
        <v>119.5</v>
      </c>
      <c r="AT170" s="344">
        <v>118.7</v>
      </c>
      <c r="AU170" s="344">
        <v>133.4</v>
      </c>
    </row>
    <row r="171" spans="1:47" x14ac:dyDescent="0.15">
      <c r="A171" s="329"/>
      <c r="B171" s="341"/>
      <c r="C171" s="329" t="s">
        <v>95</v>
      </c>
      <c r="D171" s="344">
        <v>120.1</v>
      </c>
      <c r="E171" s="331">
        <v>120</v>
      </c>
      <c r="F171" s="331">
        <v>132.1</v>
      </c>
      <c r="G171" s="331">
        <v>169</v>
      </c>
      <c r="H171" s="331">
        <v>126.8</v>
      </c>
      <c r="I171" s="331">
        <v>129.69999999999999</v>
      </c>
      <c r="J171" s="331">
        <v>95.5</v>
      </c>
      <c r="K171" s="331">
        <v>140.4</v>
      </c>
      <c r="L171" s="331">
        <v>142.19999999999999</v>
      </c>
      <c r="M171" s="331">
        <v>177.9</v>
      </c>
      <c r="N171" s="331">
        <v>105.4</v>
      </c>
      <c r="O171" s="331">
        <v>98</v>
      </c>
      <c r="P171" s="331">
        <v>104.3</v>
      </c>
      <c r="Q171" s="331">
        <v>126.2</v>
      </c>
      <c r="R171" s="331">
        <v>115.2</v>
      </c>
      <c r="S171" s="331">
        <v>201.7</v>
      </c>
      <c r="T171" s="331">
        <v>89.2</v>
      </c>
      <c r="U171" s="331">
        <v>121.8</v>
      </c>
      <c r="V171" s="331">
        <v>113.5</v>
      </c>
      <c r="W171" s="331">
        <v>68.8</v>
      </c>
      <c r="X171" s="331">
        <v>136.1</v>
      </c>
      <c r="Y171" s="331">
        <v>116</v>
      </c>
      <c r="Z171" s="331">
        <v>313.39999999999998</v>
      </c>
      <c r="AA171" s="331">
        <v>108.6</v>
      </c>
      <c r="AB171" s="331">
        <v>156.5</v>
      </c>
      <c r="AC171" s="489">
        <v>0</v>
      </c>
      <c r="AD171" s="331">
        <v>29.6</v>
      </c>
      <c r="AE171" s="358">
        <v>651.9</v>
      </c>
      <c r="AF171" s="358" t="s">
        <v>111</v>
      </c>
      <c r="AG171" s="358">
        <v>120.1</v>
      </c>
      <c r="AH171" s="329"/>
      <c r="AI171" s="341"/>
      <c r="AJ171" s="329" t="s">
        <v>95</v>
      </c>
      <c r="AK171" s="331">
        <v>120.1</v>
      </c>
      <c r="AL171" s="331">
        <v>119.5</v>
      </c>
      <c r="AM171" s="344">
        <v>147.9</v>
      </c>
      <c r="AN171" s="344">
        <v>151.30000000000001</v>
      </c>
      <c r="AO171" s="344">
        <v>142.30000000000001</v>
      </c>
      <c r="AP171" s="344">
        <v>83.2</v>
      </c>
      <c r="AQ171" s="344">
        <v>81.099999999999994</v>
      </c>
      <c r="AR171" s="344">
        <v>84.1</v>
      </c>
      <c r="AS171" s="344">
        <v>120.5</v>
      </c>
      <c r="AT171" s="344">
        <v>119.4</v>
      </c>
      <c r="AU171" s="344">
        <v>137.6</v>
      </c>
    </row>
    <row r="172" spans="1:47" x14ac:dyDescent="0.15">
      <c r="A172" s="329"/>
      <c r="B172" s="341"/>
      <c r="C172" s="329" t="s">
        <v>96</v>
      </c>
      <c r="D172" s="344">
        <v>110.7</v>
      </c>
      <c r="E172" s="331">
        <v>110.6</v>
      </c>
      <c r="F172" s="331">
        <v>118.4</v>
      </c>
      <c r="G172" s="331">
        <v>132.6</v>
      </c>
      <c r="H172" s="331">
        <v>93.2</v>
      </c>
      <c r="I172" s="331">
        <v>120.8</v>
      </c>
      <c r="J172" s="331">
        <v>122</v>
      </c>
      <c r="K172" s="331">
        <v>116.6</v>
      </c>
      <c r="L172" s="331">
        <v>138.9</v>
      </c>
      <c r="M172" s="331">
        <v>122.3</v>
      </c>
      <c r="N172" s="331">
        <v>89</v>
      </c>
      <c r="O172" s="331">
        <v>132.69999999999999</v>
      </c>
      <c r="P172" s="331">
        <v>81.400000000000006</v>
      </c>
      <c r="Q172" s="331">
        <v>132.9</v>
      </c>
      <c r="R172" s="331">
        <v>107.1</v>
      </c>
      <c r="S172" s="331">
        <v>195</v>
      </c>
      <c r="T172" s="331">
        <v>105.2</v>
      </c>
      <c r="U172" s="331">
        <v>112.4</v>
      </c>
      <c r="V172" s="331">
        <v>119.8</v>
      </c>
      <c r="W172" s="331">
        <v>58.3</v>
      </c>
      <c r="X172" s="331">
        <v>144.80000000000001</v>
      </c>
      <c r="Y172" s="331">
        <v>137</v>
      </c>
      <c r="Z172" s="331">
        <v>337.8</v>
      </c>
      <c r="AA172" s="331">
        <v>95.6</v>
      </c>
      <c r="AB172" s="331">
        <v>143.6</v>
      </c>
      <c r="AC172" s="489">
        <v>0</v>
      </c>
      <c r="AD172" s="331">
        <v>23.1</v>
      </c>
      <c r="AE172" s="358">
        <v>595.70000000000005</v>
      </c>
      <c r="AF172" s="358" t="s">
        <v>111</v>
      </c>
      <c r="AG172" s="358">
        <v>110.7</v>
      </c>
      <c r="AH172" s="329"/>
      <c r="AI172" s="341"/>
      <c r="AJ172" s="329" t="s">
        <v>96</v>
      </c>
      <c r="AK172" s="331">
        <v>110.7</v>
      </c>
      <c r="AL172" s="331">
        <v>107.6</v>
      </c>
      <c r="AM172" s="344">
        <v>134.30000000000001</v>
      </c>
      <c r="AN172" s="344">
        <v>142.19999999999999</v>
      </c>
      <c r="AO172" s="344">
        <v>121.2</v>
      </c>
      <c r="AP172" s="344">
        <v>73.599999999999994</v>
      </c>
      <c r="AQ172" s="344">
        <v>58.1</v>
      </c>
      <c r="AR172" s="344">
        <v>80.099999999999994</v>
      </c>
      <c r="AS172" s="344">
        <v>112.5</v>
      </c>
      <c r="AT172" s="344">
        <v>113.4</v>
      </c>
      <c r="AU172" s="344">
        <v>97.6</v>
      </c>
    </row>
    <row r="173" spans="1:47" x14ac:dyDescent="0.15">
      <c r="A173" s="329"/>
      <c r="B173" s="342"/>
      <c r="C173" s="335" t="s">
        <v>97</v>
      </c>
      <c r="D173" s="346">
        <v>103.6</v>
      </c>
      <c r="E173" s="337">
        <v>103.5</v>
      </c>
      <c r="F173" s="337">
        <v>114.3</v>
      </c>
      <c r="G173" s="337">
        <v>71.2</v>
      </c>
      <c r="H173" s="337">
        <v>86</v>
      </c>
      <c r="I173" s="337">
        <v>97.5</v>
      </c>
      <c r="J173" s="337">
        <v>62.8</v>
      </c>
      <c r="K173" s="337">
        <v>98.2</v>
      </c>
      <c r="L173" s="337">
        <v>158.30000000000001</v>
      </c>
      <c r="M173" s="337">
        <v>159.19999999999999</v>
      </c>
      <c r="N173" s="337">
        <v>89.6</v>
      </c>
      <c r="O173" s="337">
        <v>160.19999999999999</v>
      </c>
      <c r="P173" s="337">
        <v>98.7</v>
      </c>
      <c r="Q173" s="337">
        <v>116.3</v>
      </c>
      <c r="R173" s="337">
        <v>114.9</v>
      </c>
      <c r="S173" s="337">
        <v>167</v>
      </c>
      <c r="T173" s="337">
        <v>102.4</v>
      </c>
      <c r="U173" s="337">
        <v>98.9</v>
      </c>
      <c r="V173" s="337">
        <v>115.2</v>
      </c>
      <c r="W173" s="337">
        <v>46.5</v>
      </c>
      <c r="X173" s="337">
        <v>134</v>
      </c>
      <c r="Y173" s="337">
        <v>75.099999999999994</v>
      </c>
      <c r="Z173" s="337">
        <v>400.2</v>
      </c>
      <c r="AA173" s="337">
        <v>102.2</v>
      </c>
      <c r="AB173" s="337">
        <v>138.69999999999999</v>
      </c>
      <c r="AC173" s="499">
        <v>0</v>
      </c>
      <c r="AD173" s="337">
        <v>17.600000000000001</v>
      </c>
      <c r="AE173" s="423">
        <v>679.3</v>
      </c>
      <c r="AF173" s="423" t="s">
        <v>111</v>
      </c>
      <c r="AG173" s="423">
        <v>103.6</v>
      </c>
      <c r="AH173" s="335"/>
      <c r="AI173" s="342"/>
      <c r="AJ173" s="335" t="s">
        <v>97</v>
      </c>
      <c r="AK173" s="337">
        <v>103.6</v>
      </c>
      <c r="AL173" s="337">
        <v>98.4</v>
      </c>
      <c r="AM173" s="346">
        <v>125.8</v>
      </c>
      <c r="AN173" s="346">
        <v>131.5</v>
      </c>
      <c r="AO173" s="346">
        <v>116.2</v>
      </c>
      <c r="AP173" s="346">
        <v>63.5</v>
      </c>
      <c r="AQ173" s="346">
        <v>59.3</v>
      </c>
      <c r="AR173" s="346">
        <v>65.3</v>
      </c>
      <c r="AS173" s="346">
        <v>106.6</v>
      </c>
      <c r="AT173" s="346">
        <v>107</v>
      </c>
      <c r="AU173" s="346">
        <v>99.8</v>
      </c>
    </row>
    <row r="174" spans="1:47" x14ac:dyDescent="0.15">
      <c r="A174" s="329"/>
      <c r="B174" s="341" t="s">
        <v>112</v>
      </c>
      <c r="C174" s="329" t="s">
        <v>84</v>
      </c>
      <c r="D174" s="344">
        <v>131.4</v>
      </c>
      <c r="E174" s="331">
        <v>131.19999999999999</v>
      </c>
      <c r="F174" s="331">
        <v>112</v>
      </c>
      <c r="G174" s="331">
        <v>83</v>
      </c>
      <c r="H174" s="331">
        <v>92.4</v>
      </c>
      <c r="I174" s="331">
        <v>166.6</v>
      </c>
      <c r="J174" s="331">
        <v>138</v>
      </c>
      <c r="K174" s="331">
        <v>151.80000000000001</v>
      </c>
      <c r="L174" s="331">
        <v>289.8</v>
      </c>
      <c r="M174" s="331">
        <v>176.1</v>
      </c>
      <c r="N174" s="331">
        <v>133.69999999999999</v>
      </c>
      <c r="O174" s="331">
        <v>155.5</v>
      </c>
      <c r="P174" s="331">
        <v>137.5</v>
      </c>
      <c r="Q174" s="331">
        <v>130.4</v>
      </c>
      <c r="R174" s="331">
        <v>133.30000000000001</v>
      </c>
      <c r="S174" s="331">
        <v>226.5</v>
      </c>
      <c r="T174" s="331">
        <v>126.5</v>
      </c>
      <c r="U174" s="331">
        <v>124.9</v>
      </c>
      <c r="V174" s="331">
        <v>113.5</v>
      </c>
      <c r="W174" s="331">
        <v>97.3</v>
      </c>
      <c r="X174" s="331">
        <v>174.5</v>
      </c>
      <c r="Y174" s="331">
        <v>200.6</v>
      </c>
      <c r="Z174" s="331">
        <v>352.4</v>
      </c>
      <c r="AA174" s="331">
        <v>112.7</v>
      </c>
      <c r="AB174" s="331">
        <v>150.1</v>
      </c>
      <c r="AC174" s="489">
        <v>0</v>
      </c>
      <c r="AD174" s="331">
        <v>30.7</v>
      </c>
      <c r="AE174" s="358">
        <v>603.5</v>
      </c>
      <c r="AF174" s="358" t="s">
        <v>111</v>
      </c>
      <c r="AG174" s="358">
        <v>131.4</v>
      </c>
      <c r="AH174" s="329"/>
      <c r="AI174" s="341" t="s">
        <v>112</v>
      </c>
      <c r="AJ174" s="329" t="s">
        <v>84</v>
      </c>
      <c r="AK174" s="331">
        <v>131.4</v>
      </c>
      <c r="AL174" s="331">
        <v>142.30000000000001</v>
      </c>
      <c r="AM174" s="344">
        <v>170.7</v>
      </c>
      <c r="AN174" s="344">
        <v>197.4</v>
      </c>
      <c r="AO174" s="344">
        <v>126.1</v>
      </c>
      <c r="AP174" s="344">
        <v>106</v>
      </c>
      <c r="AQ174" s="344">
        <v>79.099999999999994</v>
      </c>
      <c r="AR174" s="344">
        <v>117.2</v>
      </c>
      <c r="AS174" s="344">
        <v>125.1</v>
      </c>
      <c r="AT174" s="344">
        <v>122.3</v>
      </c>
      <c r="AU174" s="344">
        <v>171.8</v>
      </c>
    </row>
    <row r="175" spans="1:47" x14ac:dyDescent="0.15">
      <c r="A175" s="329"/>
      <c r="B175" s="341"/>
      <c r="C175" s="329" t="s">
        <v>86</v>
      </c>
      <c r="D175" s="344">
        <v>116.6</v>
      </c>
      <c r="E175" s="331">
        <v>116.4</v>
      </c>
      <c r="F175" s="331">
        <v>114.1</v>
      </c>
      <c r="G175" s="331">
        <v>116.1</v>
      </c>
      <c r="H175" s="331">
        <v>114.1</v>
      </c>
      <c r="I175" s="331">
        <v>118</v>
      </c>
      <c r="J175" s="331">
        <v>114.6</v>
      </c>
      <c r="K175" s="331">
        <v>103.9</v>
      </c>
      <c r="L175" s="331">
        <v>191.5</v>
      </c>
      <c r="M175" s="331">
        <v>168.4</v>
      </c>
      <c r="N175" s="331">
        <v>112.1</v>
      </c>
      <c r="O175" s="331">
        <v>113.9</v>
      </c>
      <c r="P175" s="331">
        <v>95.2</v>
      </c>
      <c r="Q175" s="331">
        <v>133.19999999999999</v>
      </c>
      <c r="R175" s="331">
        <v>122.8</v>
      </c>
      <c r="S175" s="331">
        <v>237.6</v>
      </c>
      <c r="T175" s="331">
        <v>106.9</v>
      </c>
      <c r="U175" s="331">
        <v>130</v>
      </c>
      <c r="V175" s="331">
        <v>92.4</v>
      </c>
      <c r="W175" s="331">
        <v>71.099999999999994</v>
      </c>
      <c r="X175" s="331">
        <v>127.6</v>
      </c>
      <c r="Y175" s="331">
        <v>111.8</v>
      </c>
      <c r="Z175" s="331">
        <v>290.39999999999998</v>
      </c>
      <c r="AA175" s="331">
        <v>71.7</v>
      </c>
      <c r="AB175" s="331">
        <v>160.4</v>
      </c>
      <c r="AC175" s="489">
        <v>0</v>
      </c>
      <c r="AD175" s="331">
        <v>29.2</v>
      </c>
      <c r="AE175" s="358">
        <v>595.9</v>
      </c>
      <c r="AF175" s="358" t="s">
        <v>111</v>
      </c>
      <c r="AG175" s="358">
        <v>116.6</v>
      </c>
      <c r="AH175" s="329"/>
      <c r="AI175" s="341"/>
      <c r="AJ175" s="329" t="s">
        <v>86</v>
      </c>
      <c r="AK175" s="331">
        <v>116.6</v>
      </c>
      <c r="AL175" s="331">
        <v>112.1</v>
      </c>
      <c r="AM175" s="344">
        <v>136.5</v>
      </c>
      <c r="AN175" s="344">
        <v>132.69999999999999</v>
      </c>
      <c r="AO175" s="344">
        <v>142.80000000000001</v>
      </c>
      <c r="AP175" s="344">
        <v>80.900000000000006</v>
      </c>
      <c r="AQ175" s="344">
        <v>80.099999999999994</v>
      </c>
      <c r="AR175" s="344">
        <v>81.3</v>
      </c>
      <c r="AS175" s="344">
        <v>119.1</v>
      </c>
      <c r="AT175" s="344">
        <v>118.4</v>
      </c>
      <c r="AU175" s="344">
        <v>131.19999999999999</v>
      </c>
    </row>
    <row r="176" spans="1:47" x14ac:dyDescent="0.15">
      <c r="A176" s="329"/>
      <c r="B176" s="341"/>
      <c r="C176" s="329" t="s">
        <v>88</v>
      </c>
      <c r="D176" s="344">
        <v>95.6</v>
      </c>
      <c r="E176" s="331">
        <v>95.5</v>
      </c>
      <c r="F176" s="331">
        <v>100.3</v>
      </c>
      <c r="G176" s="331">
        <v>93.6</v>
      </c>
      <c r="H176" s="331">
        <v>113.7</v>
      </c>
      <c r="I176" s="331">
        <v>61.2</v>
      </c>
      <c r="J176" s="331">
        <v>45.3</v>
      </c>
      <c r="K176" s="331">
        <v>65.099999999999994</v>
      </c>
      <c r="L176" s="331">
        <v>72.3</v>
      </c>
      <c r="M176" s="331">
        <v>118.3</v>
      </c>
      <c r="N176" s="331">
        <v>117.1</v>
      </c>
      <c r="O176" s="331">
        <v>105</v>
      </c>
      <c r="P176" s="331">
        <v>66.3</v>
      </c>
      <c r="Q176" s="331">
        <v>98.6</v>
      </c>
      <c r="R176" s="331">
        <v>109</v>
      </c>
      <c r="S176" s="331">
        <v>186.5</v>
      </c>
      <c r="T176" s="331">
        <v>96.4</v>
      </c>
      <c r="U176" s="331">
        <v>114.4</v>
      </c>
      <c r="V176" s="331">
        <v>93.2</v>
      </c>
      <c r="W176" s="331">
        <v>58.8</v>
      </c>
      <c r="X176" s="331">
        <v>116.3</v>
      </c>
      <c r="Y176" s="331">
        <v>89</v>
      </c>
      <c r="Z176" s="331">
        <v>278.8</v>
      </c>
      <c r="AA176" s="331">
        <v>49.3</v>
      </c>
      <c r="AB176" s="331">
        <v>153.6</v>
      </c>
      <c r="AC176" s="489">
        <v>0</v>
      </c>
      <c r="AD176" s="331">
        <v>34.4</v>
      </c>
      <c r="AE176" s="358">
        <v>654.79999999999995</v>
      </c>
      <c r="AF176" s="358" t="s">
        <v>111</v>
      </c>
      <c r="AG176" s="358">
        <v>95.6</v>
      </c>
      <c r="AH176" s="329"/>
      <c r="AI176" s="341"/>
      <c r="AJ176" s="329" t="s">
        <v>88</v>
      </c>
      <c r="AK176" s="331">
        <v>95.6</v>
      </c>
      <c r="AL176" s="331">
        <v>86.4</v>
      </c>
      <c r="AM176" s="344">
        <v>100.2</v>
      </c>
      <c r="AN176" s="344">
        <v>87.3</v>
      </c>
      <c r="AO176" s="344">
        <v>121.9</v>
      </c>
      <c r="AP176" s="344">
        <v>68.8</v>
      </c>
      <c r="AQ176" s="344">
        <v>65.599999999999994</v>
      </c>
      <c r="AR176" s="344">
        <v>70.2</v>
      </c>
      <c r="AS176" s="344">
        <v>100.9</v>
      </c>
      <c r="AT176" s="344">
        <v>100</v>
      </c>
      <c r="AU176" s="344">
        <v>115.8</v>
      </c>
    </row>
    <row r="177" spans="1:47" x14ac:dyDescent="0.15">
      <c r="A177" s="329"/>
      <c r="B177" s="341"/>
      <c r="C177" s="329" t="s">
        <v>89</v>
      </c>
      <c r="D177" s="344">
        <v>114</v>
      </c>
      <c r="E177" s="331">
        <v>113.9</v>
      </c>
      <c r="F177" s="331">
        <v>116.3</v>
      </c>
      <c r="G177" s="331">
        <v>132.80000000000001</v>
      </c>
      <c r="H177" s="331">
        <v>158.9</v>
      </c>
      <c r="I177" s="331">
        <v>113.8</v>
      </c>
      <c r="J177" s="331">
        <v>74.900000000000006</v>
      </c>
      <c r="K177" s="331">
        <v>129.69999999999999</v>
      </c>
      <c r="L177" s="331">
        <v>109.4</v>
      </c>
      <c r="M177" s="331">
        <v>155.19999999999999</v>
      </c>
      <c r="N177" s="331">
        <v>121.9</v>
      </c>
      <c r="O177" s="331">
        <v>90.6</v>
      </c>
      <c r="P177" s="331">
        <v>117.7</v>
      </c>
      <c r="Q177" s="331">
        <v>119.6</v>
      </c>
      <c r="R177" s="331">
        <v>113.2</v>
      </c>
      <c r="S177" s="331">
        <v>220.4</v>
      </c>
      <c r="T177" s="331">
        <v>84.9</v>
      </c>
      <c r="U177" s="331">
        <v>116.9</v>
      </c>
      <c r="V177" s="331">
        <v>95.2</v>
      </c>
      <c r="W177" s="331">
        <v>73.099999999999994</v>
      </c>
      <c r="X177" s="331">
        <v>108.7</v>
      </c>
      <c r="Y177" s="331">
        <v>76</v>
      </c>
      <c r="Z177" s="331">
        <v>267</v>
      </c>
      <c r="AA177" s="331">
        <v>81.2</v>
      </c>
      <c r="AB177" s="331">
        <v>135.1</v>
      </c>
      <c r="AC177" s="489">
        <v>0</v>
      </c>
      <c r="AD177" s="331">
        <v>30.7</v>
      </c>
      <c r="AE177" s="358">
        <v>583.9</v>
      </c>
      <c r="AF177" s="358" t="s">
        <v>111</v>
      </c>
      <c r="AG177" s="358">
        <v>114</v>
      </c>
      <c r="AH177" s="329"/>
      <c r="AI177" s="341"/>
      <c r="AJ177" s="329" t="s">
        <v>89</v>
      </c>
      <c r="AK177" s="331">
        <v>114</v>
      </c>
      <c r="AL177" s="331">
        <v>118.5</v>
      </c>
      <c r="AM177" s="344">
        <v>151.5</v>
      </c>
      <c r="AN177" s="344">
        <v>144.19999999999999</v>
      </c>
      <c r="AO177" s="344">
        <v>163.6</v>
      </c>
      <c r="AP177" s="344">
        <v>76.400000000000006</v>
      </c>
      <c r="AQ177" s="344">
        <v>76.8</v>
      </c>
      <c r="AR177" s="344">
        <v>76.3</v>
      </c>
      <c r="AS177" s="344">
        <v>111.4</v>
      </c>
      <c r="AT177" s="344">
        <v>112.5</v>
      </c>
      <c r="AU177" s="344">
        <v>93.3</v>
      </c>
    </row>
    <row r="178" spans="1:47" x14ac:dyDescent="0.15">
      <c r="A178" s="329"/>
      <c r="B178" s="341"/>
      <c r="C178" s="329" t="s">
        <v>90</v>
      </c>
      <c r="D178" s="344">
        <v>122.3</v>
      </c>
      <c r="E178" s="331">
        <v>122.1</v>
      </c>
      <c r="F178" s="331">
        <v>111.3</v>
      </c>
      <c r="G178" s="331">
        <v>148.6</v>
      </c>
      <c r="H178" s="331">
        <v>197.9</v>
      </c>
      <c r="I178" s="331">
        <v>107.7</v>
      </c>
      <c r="J178" s="331">
        <v>94.2</v>
      </c>
      <c r="K178" s="331">
        <v>112.5</v>
      </c>
      <c r="L178" s="331">
        <v>110.1</v>
      </c>
      <c r="M178" s="331">
        <v>162.1</v>
      </c>
      <c r="N178" s="331">
        <v>120.7</v>
      </c>
      <c r="O178" s="331">
        <v>155.69999999999999</v>
      </c>
      <c r="P178" s="331">
        <v>138.30000000000001</v>
      </c>
      <c r="Q178" s="331">
        <v>138</v>
      </c>
      <c r="R178" s="331">
        <v>117.5</v>
      </c>
      <c r="S178" s="331">
        <v>254.6</v>
      </c>
      <c r="T178" s="331">
        <v>77.3</v>
      </c>
      <c r="U178" s="331">
        <v>136.9</v>
      </c>
      <c r="V178" s="331">
        <v>124.8</v>
      </c>
      <c r="W178" s="331">
        <v>87</v>
      </c>
      <c r="X178" s="331">
        <v>136.4</v>
      </c>
      <c r="Y178" s="331">
        <v>108.5</v>
      </c>
      <c r="Z178" s="331">
        <v>299.39999999999998</v>
      </c>
      <c r="AA178" s="331">
        <v>98.7</v>
      </c>
      <c r="AB178" s="331">
        <v>146.30000000000001</v>
      </c>
      <c r="AC178" s="489">
        <v>0</v>
      </c>
      <c r="AD178" s="331">
        <v>56.8</v>
      </c>
      <c r="AE178" s="358">
        <v>614.20000000000005</v>
      </c>
      <c r="AF178" s="358" t="s">
        <v>111</v>
      </c>
      <c r="AG178" s="358">
        <v>122.3</v>
      </c>
      <c r="AH178" s="329"/>
      <c r="AI178" s="341"/>
      <c r="AJ178" s="329" t="s">
        <v>90</v>
      </c>
      <c r="AK178" s="331">
        <v>122.3</v>
      </c>
      <c r="AL178" s="331">
        <v>130.30000000000001</v>
      </c>
      <c r="AM178" s="344">
        <v>159.4</v>
      </c>
      <c r="AN178" s="344">
        <v>137.1</v>
      </c>
      <c r="AO178" s="344">
        <v>196.7</v>
      </c>
      <c r="AP178" s="344">
        <v>93.1</v>
      </c>
      <c r="AQ178" s="344">
        <v>88.3</v>
      </c>
      <c r="AR178" s="344">
        <v>95.2</v>
      </c>
      <c r="AS178" s="344">
        <v>117.6</v>
      </c>
      <c r="AT178" s="344">
        <v>117.7</v>
      </c>
      <c r="AU178" s="344">
        <v>117</v>
      </c>
    </row>
    <row r="179" spans="1:47" x14ac:dyDescent="0.15">
      <c r="A179" s="329"/>
      <c r="B179" s="341"/>
      <c r="C179" s="329" t="s">
        <v>91</v>
      </c>
      <c r="D179" s="344">
        <v>116.6</v>
      </c>
      <c r="E179" s="331">
        <v>116.4</v>
      </c>
      <c r="F179" s="331">
        <v>118.8</v>
      </c>
      <c r="G179" s="331">
        <v>171.2</v>
      </c>
      <c r="H179" s="331">
        <v>171.5</v>
      </c>
      <c r="I179" s="331">
        <v>113.4</v>
      </c>
      <c r="J179" s="331">
        <v>125.4</v>
      </c>
      <c r="K179" s="331">
        <v>97.8</v>
      </c>
      <c r="L179" s="331">
        <v>165.6</v>
      </c>
      <c r="M179" s="331">
        <v>158.69999999999999</v>
      </c>
      <c r="N179" s="331">
        <v>111.3</v>
      </c>
      <c r="O179" s="331">
        <v>113.1</v>
      </c>
      <c r="P179" s="331">
        <v>88.3</v>
      </c>
      <c r="Q179" s="331">
        <v>121.7</v>
      </c>
      <c r="R179" s="331">
        <v>110.3</v>
      </c>
      <c r="S179" s="331">
        <v>216.2</v>
      </c>
      <c r="T179" s="331">
        <v>77.3</v>
      </c>
      <c r="U179" s="331">
        <v>107.3</v>
      </c>
      <c r="V179" s="331">
        <v>122.2</v>
      </c>
      <c r="W179" s="331">
        <v>82</v>
      </c>
      <c r="X179" s="331">
        <v>139.1</v>
      </c>
      <c r="Y179" s="331">
        <v>111.9</v>
      </c>
      <c r="Z179" s="331">
        <v>312.8</v>
      </c>
      <c r="AA179" s="331">
        <v>107.2</v>
      </c>
      <c r="AB179" s="331">
        <v>153.69999999999999</v>
      </c>
      <c r="AC179" s="489">
        <v>0</v>
      </c>
      <c r="AD179" s="331">
        <v>47.4</v>
      </c>
      <c r="AE179" s="358">
        <v>595.5</v>
      </c>
      <c r="AF179" s="358" t="s">
        <v>111</v>
      </c>
      <c r="AG179" s="358">
        <v>116.6</v>
      </c>
      <c r="AH179" s="329"/>
      <c r="AI179" s="341"/>
      <c r="AJ179" s="329" t="s">
        <v>91</v>
      </c>
      <c r="AK179" s="331">
        <v>116.6</v>
      </c>
      <c r="AL179" s="331">
        <v>121.7</v>
      </c>
      <c r="AM179" s="344">
        <v>147.1</v>
      </c>
      <c r="AN179" s="344">
        <v>131.80000000000001</v>
      </c>
      <c r="AO179" s="344">
        <v>172.6</v>
      </c>
      <c r="AP179" s="344">
        <v>89.3</v>
      </c>
      <c r="AQ179" s="344">
        <v>75.400000000000006</v>
      </c>
      <c r="AR179" s="344">
        <v>95.1</v>
      </c>
      <c r="AS179" s="344">
        <v>113.6</v>
      </c>
      <c r="AT179" s="344">
        <v>114.2</v>
      </c>
      <c r="AU179" s="344">
        <v>104</v>
      </c>
    </row>
    <row r="180" spans="1:47" x14ac:dyDescent="0.15">
      <c r="A180" s="329"/>
      <c r="B180" s="341"/>
      <c r="C180" s="329" t="s">
        <v>92</v>
      </c>
      <c r="D180" s="344">
        <v>139.1</v>
      </c>
      <c r="E180" s="331">
        <v>138.9</v>
      </c>
      <c r="F180" s="331">
        <v>115.8</v>
      </c>
      <c r="G180" s="331">
        <v>571.29999999999995</v>
      </c>
      <c r="H180" s="331">
        <v>222.5</v>
      </c>
      <c r="I180" s="331">
        <v>100</v>
      </c>
      <c r="J180" s="331">
        <v>113.2</v>
      </c>
      <c r="K180" s="331">
        <v>99.2</v>
      </c>
      <c r="L180" s="331">
        <v>79.400000000000006</v>
      </c>
      <c r="M180" s="331">
        <v>162.19999999999999</v>
      </c>
      <c r="N180" s="331">
        <v>133.6</v>
      </c>
      <c r="O180" s="331">
        <v>115.4</v>
      </c>
      <c r="P180" s="331">
        <v>131.6</v>
      </c>
      <c r="Q180" s="331">
        <v>115.4</v>
      </c>
      <c r="R180" s="331">
        <v>131.80000000000001</v>
      </c>
      <c r="S180" s="331">
        <v>245.9</v>
      </c>
      <c r="T180" s="331">
        <v>90.9</v>
      </c>
      <c r="U180" s="331">
        <v>130</v>
      </c>
      <c r="V180" s="331">
        <v>125.6</v>
      </c>
      <c r="W180" s="331">
        <v>93.1</v>
      </c>
      <c r="X180" s="331">
        <v>142.30000000000001</v>
      </c>
      <c r="Y180" s="331">
        <v>131.4</v>
      </c>
      <c r="Z180" s="331">
        <v>325.60000000000002</v>
      </c>
      <c r="AA180" s="331">
        <v>101.7</v>
      </c>
      <c r="AB180" s="331">
        <v>149.30000000000001</v>
      </c>
      <c r="AC180" s="489">
        <v>0</v>
      </c>
      <c r="AD180" s="331">
        <v>26.8</v>
      </c>
      <c r="AE180" s="358">
        <v>632.79999999999995</v>
      </c>
      <c r="AF180" s="358" t="s">
        <v>111</v>
      </c>
      <c r="AG180" s="358">
        <v>139.1</v>
      </c>
      <c r="AH180" s="329"/>
      <c r="AI180" s="341"/>
      <c r="AJ180" s="329" t="s">
        <v>92</v>
      </c>
      <c r="AK180" s="331">
        <v>139.1</v>
      </c>
      <c r="AL180" s="331">
        <v>129.19999999999999</v>
      </c>
      <c r="AM180" s="344">
        <v>146.80000000000001</v>
      </c>
      <c r="AN180" s="344">
        <v>111.5</v>
      </c>
      <c r="AO180" s="344">
        <v>205.8</v>
      </c>
      <c r="AP180" s="344">
        <v>106.8</v>
      </c>
      <c r="AQ180" s="344">
        <v>118.9</v>
      </c>
      <c r="AR180" s="344">
        <v>101.7</v>
      </c>
      <c r="AS180" s="344">
        <v>144.69999999999999</v>
      </c>
      <c r="AT180" s="344">
        <v>141.19999999999999</v>
      </c>
      <c r="AU180" s="344">
        <v>203.2</v>
      </c>
    </row>
    <row r="181" spans="1:47" x14ac:dyDescent="0.15">
      <c r="A181" s="329"/>
      <c r="B181" s="341"/>
      <c r="C181" s="329" t="s">
        <v>93</v>
      </c>
      <c r="D181" s="344">
        <v>143.69999999999999</v>
      </c>
      <c r="E181" s="331">
        <v>143.5</v>
      </c>
      <c r="F181" s="331">
        <v>122.3</v>
      </c>
      <c r="G181" s="331">
        <v>680.8</v>
      </c>
      <c r="H181" s="331">
        <v>201.4</v>
      </c>
      <c r="I181" s="331">
        <v>100.9</v>
      </c>
      <c r="J181" s="331">
        <v>44.1</v>
      </c>
      <c r="K181" s="331">
        <v>108.8</v>
      </c>
      <c r="L181" s="331">
        <v>168.8</v>
      </c>
      <c r="M181" s="331">
        <v>154.69999999999999</v>
      </c>
      <c r="N181" s="331">
        <v>114.2</v>
      </c>
      <c r="O181" s="331">
        <v>165.1</v>
      </c>
      <c r="P181" s="331">
        <v>174.5</v>
      </c>
      <c r="Q181" s="331">
        <v>134</v>
      </c>
      <c r="R181" s="331">
        <v>131.9</v>
      </c>
      <c r="S181" s="331">
        <v>249.6</v>
      </c>
      <c r="T181" s="331">
        <v>93.8</v>
      </c>
      <c r="U181" s="331">
        <v>132.4</v>
      </c>
      <c r="V181" s="331">
        <v>94.8</v>
      </c>
      <c r="W181" s="331">
        <v>87.9</v>
      </c>
      <c r="X181" s="331">
        <v>126.3</v>
      </c>
      <c r="Y181" s="331">
        <v>97.7</v>
      </c>
      <c r="Z181" s="331">
        <v>298</v>
      </c>
      <c r="AA181" s="331">
        <v>101.3</v>
      </c>
      <c r="AB181" s="331">
        <v>167</v>
      </c>
      <c r="AC181" s="489">
        <v>0</v>
      </c>
      <c r="AD181" s="331">
        <v>27.9</v>
      </c>
      <c r="AE181" s="358">
        <v>621.6</v>
      </c>
      <c r="AF181" s="358" t="s">
        <v>111</v>
      </c>
      <c r="AG181" s="358">
        <v>143.69999999999999</v>
      </c>
      <c r="AH181" s="329"/>
      <c r="AI181" s="341"/>
      <c r="AJ181" s="329" t="s">
        <v>93</v>
      </c>
      <c r="AK181" s="331">
        <v>143.69999999999999</v>
      </c>
      <c r="AL181" s="331">
        <v>133.80000000000001</v>
      </c>
      <c r="AM181" s="344">
        <v>165.8</v>
      </c>
      <c r="AN181" s="344">
        <v>143</v>
      </c>
      <c r="AO181" s="344">
        <v>204</v>
      </c>
      <c r="AP181" s="344">
        <v>92.9</v>
      </c>
      <c r="AQ181" s="344">
        <v>105.2</v>
      </c>
      <c r="AR181" s="344">
        <v>87.7</v>
      </c>
      <c r="AS181" s="344">
        <v>149.30000000000001</v>
      </c>
      <c r="AT181" s="344">
        <v>147.5</v>
      </c>
      <c r="AU181" s="344">
        <v>180.4</v>
      </c>
    </row>
    <row r="182" spans="1:47" x14ac:dyDescent="0.15">
      <c r="A182" s="329"/>
      <c r="B182" s="341"/>
      <c r="C182" s="329" t="s">
        <v>94</v>
      </c>
      <c r="D182" s="462">
        <v>114.3</v>
      </c>
      <c r="E182" s="331">
        <v>114.2</v>
      </c>
      <c r="F182" s="331">
        <v>116.9</v>
      </c>
      <c r="G182" s="331">
        <v>113.2</v>
      </c>
      <c r="H182" s="331">
        <v>148.9</v>
      </c>
      <c r="I182" s="331">
        <v>90.5</v>
      </c>
      <c r="J182" s="331">
        <v>88.5</v>
      </c>
      <c r="K182" s="331">
        <v>85.7</v>
      </c>
      <c r="L182" s="331">
        <v>116.5</v>
      </c>
      <c r="M182" s="331">
        <v>161.6</v>
      </c>
      <c r="N182" s="331">
        <v>124.6</v>
      </c>
      <c r="O182" s="331">
        <v>164.1</v>
      </c>
      <c r="P182" s="331">
        <v>109.8</v>
      </c>
      <c r="Q182" s="331">
        <v>117.6</v>
      </c>
      <c r="R182" s="331">
        <v>118.4</v>
      </c>
      <c r="S182" s="331">
        <v>237.9</v>
      </c>
      <c r="T182" s="331">
        <v>98.5</v>
      </c>
      <c r="U182" s="331">
        <v>122.4</v>
      </c>
      <c r="V182" s="331">
        <v>111.9</v>
      </c>
      <c r="W182" s="331">
        <v>74.099999999999994</v>
      </c>
      <c r="X182" s="331">
        <v>125.1</v>
      </c>
      <c r="Y182" s="331">
        <v>96.5</v>
      </c>
      <c r="Z182" s="331">
        <v>292.7</v>
      </c>
      <c r="AA182" s="331">
        <v>79.599999999999994</v>
      </c>
      <c r="AB182" s="331">
        <v>167</v>
      </c>
      <c r="AC182" s="489">
        <v>0</v>
      </c>
      <c r="AD182" s="331">
        <v>34.200000000000003</v>
      </c>
      <c r="AE182" s="358">
        <v>613.29999999999995</v>
      </c>
      <c r="AF182" s="358" t="s">
        <v>111</v>
      </c>
      <c r="AG182" s="358">
        <v>114.3</v>
      </c>
      <c r="AH182" s="329"/>
      <c r="AI182" s="341"/>
      <c r="AJ182" s="329" t="s">
        <v>94</v>
      </c>
      <c r="AK182" s="331">
        <v>114.3</v>
      </c>
      <c r="AL182" s="331">
        <v>112.1</v>
      </c>
      <c r="AM182" s="344">
        <v>135.19999999999999</v>
      </c>
      <c r="AN182" s="344">
        <v>122.8</v>
      </c>
      <c r="AO182" s="344">
        <v>156</v>
      </c>
      <c r="AP182" s="344">
        <v>82.5</v>
      </c>
      <c r="AQ182" s="344">
        <v>85.7</v>
      </c>
      <c r="AR182" s="344">
        <v>81.2</v>
      </c>
      <c r="AS182" s="344">
        <v>115.6</v>
      </c>
      <c r="AT182" s="344">
        <v>113.8</v>
      </c>
      <c r="AU182" s="344">
        <v>146.1</v>
      </c>
    </row>
    <row r="183" spans="1:47" x14ac:dyDescent="0.15">
      <c r="A183" s="329"/>
      <c r="B183" s="341"/>
      <c r="C183" s="329" t="s">
        <v>95</v>
      </c>
      <c r="D183" s="344">
        <v>116.4</v>
      </c>
      <c r="E183" s="331">
        <v>116.2</v>
      </c>
      <c r="F183" s="331">
        <v>127.1</v>
      </c>
      <c r="G183" s="331">
        <v>136.9</v>
      </c>
      <c r="H183" s="331">
        <v>119.7</v>
      </c>
      <c r="I183" s="331">
        <v>104.4</v>
      </c>
      <c r="J183" s="331">
        <v>87.9</v>
      </c>
      <c r="K183" s="331">
        <v>108.2</v>
      </c>
      <c r="L183" s="331">
        <v>116.6</v>
      </c>
      <c r="M183" s="331">
        <v>152.1</v>
      </c>
      <c r="N183" s="331">
        <v>127.4</v>
      </c>
      <c r="O183" s="331">
        <v>121.4</v>
      </c>
      <c r="P183" s="331">
        <v>97.7</v>
      </c>
      <c r="Q183" s="331">
        <v>103.2</v>
      </c>
      <c r="R183" s="331">
        <v>124.3</v>
      </c>
      <c r="S183" s="331">
        <v>235.2</v>
      </c>
      <c r="T183" s="331">
        <v>107.9</v>
      </c>
      <c r="U183" s="331">
        <v>122.5</v>
      </c>
      <c r="V183" s="331">
        <v>102.8</v>
      </c>
      <c r="W183" s="331">
        <v>66.2</v>
      </c>
      <c r="X183" s="331">
        <v>132.6</v>
      </c>
      <c r="Y183" s="331">
        <v>113.9</v>
      </c>
      <c r="Z183" s="331">
        <v>289.5</v>
      </c>
      <c r="AA183" s="331">
        <v>106.7</v>
      </c>
      <c r="AB183" s="331">
        <v>168.7</v>
      </c>
      <c r="AC183" s="489">
        <v>0</v>
      </c>
      <c r="AD183" s="331">
        <v>33.799999999999997</v>
      </c>
      <c r="AE183" s="358">
        <v>611.4</v>
      </c>
      <c r="AF183" s="358" t="s">
        <v>111</v>
      </c>
      <c r="AG183" s="358">
        <v>116.4</v>
      </c>
      <c r="AH183" s="329"/>
      <c r="AI183" s="341"/>
      <c r="AJ183" s="329" t="s">
        <v>95</v>
      </c>
      <c r="AK183" s="331">
        <v>116.4</v>
      </c>
      <c r="AL183" s="331">
        <v>107.9</v>
      </c>
      <c r="AM183" s="344">
        <v>127.9</v>
      </c>
      <c r="AN183" s="344">
        <v>125.4</v>
      </c>
      <c r="AO183" s="344">
        <v>132</v>
      </c>
      <c r="AP183" s="344">
        <v>82.4</v>
      </c>
      <c r="AQ183" s="344">
        <v>94.9</v>
      </c>
      <c r="AR183" s="344">
        <v>77.099999999999994</v>
      </c>
      <c r="AS183" s="344">
        <v>121.2</v>
      </c>
      <c r="AT183" s="344">
        <v>119.9</v>
      </c>
      <c r="AU183" s="344">
        <v>144.19999999999999</v>
      </c>
    </row>
    <row r="184" spans="1:47" x14ac:dyDescent="0.15">
      <c r="A184" s="329"/>
      <c r="B184" s="341"/>
      <c r="C184" s="329" t="s">
        <v>96</v>
      </c>
      <c r="D184" s="344">
        <v>107.6</v>
      </c>
      <c r="E184" s="331">
        <v>107.5</v>
      </c>
      <c r="F184" s="331">
        <v>120.1</v>
      </c>
      <c r="G184" s="331">
        <v>97.3</v>
      </c>
      <c r="H184" s="331">
        <v>84.6</v>
      </c>
      <c r="I184" s="331">
        <v>90.5</v>
      </c>
      <c r="J184" s="331">
        <v>86.9</v>
      </c>
      <c r="K184" s="331">
        <v>85.4</v>
      </c>
      <c r="L184" s="331">
        <v>121.4</v>
      </c>
      <c r="M184" s="331">
        <v>157.19999999999999</v>
      </c>
      <c r="N184" s="331">
        <v>107.4</v>
      </c>
      <c r="O184" s="331">
        <v>130.5</v>
      </c>
      <c r="P184" s="331">
        <v>103.3</v>
      </c>
      <c r="Q184" s="331">
        <v>113.5</v>
      </c>
      <c r="R184" s="331">
        <v>116.1</v>
      </c>
      <c r="S184" s="331">
        <v>2.9</v>
      </c>
      <c r="T184" s="331">
        <v>122.5</v>
      </c>
      <c r="U184" s="331">
        <v>124.3</v>
      </c>
      <c r="V184" s="331">
        <v>128.1</v>
      </c>
      <c r="W184" s="331">
        <v>58.8</v>
      </c>
      <c r="X184" s="331">
        <v>146</v>
      </c>
      <c r="Y184" s="331">
        <v>147.4</v>
      </c>
      <c r="Z184" s="331">
        <v>316.39999999999998</v>
      </c>
      <c r="AA184" s="331">
        <v>89.9</v>
      </c>
      <c r="AB184" s="331">
        <v>179.6</v>
      </c>
      <c r="AC184" s="489">
        <v>0</v>
      </c>
      <c r="AD184" s="331">
        <v>19.3</v>
      </c>
      <c r="AE184" s="358">
        <v>550.6</v>
      </c>
      <c r="AF184" s="358" t="s">
        <v>111</v>
      </c>
      <c r="AG184" s="358">
        <v>107.6</v>
      </c>
      <c r="AH184" s="329"/>
      <c r="AI184" s="341"/>
      <c r="AJ184" s="329" t="s">
        <v>96</v>
      </c>
      <c r="AK184" s="331">
        <v>107.6</v>
      </c>
      <c r="AL184" s="331">
        <v>99.7</v>
      </c>
      <c r="AM184" s="344">
        <v>112.9</v>
      </c>
      <c r="AN184" s="344">
        <v>110.7</v>
      </c>
      <c r="AO184" s="344">
        <v>116.6</v>
      </c>
      <c r="AP184" s="344">
        <v>82.8</v>
      </c>
      <c r="AQ184" s="344">
        <v>92.3</v>
      </c>
      <c r="AR184" s="344">
        <v>78.7</v>
      </c>
      <c r="AS184" s="344">
        <v>112.2</v>
      </c>
      <c r="AT184" s="344">
        <v>111.7</v>
      </c>
      <c r="AU184" s="344">
        <v>121.1</v>
      </c>
    </row>
    <row r="185" spans="1:47" x14ac:dyDescent="0.15">
      <c r="A185" s="329"/>
      <c r="B185" s="342"/>
      <c r="C185" s="335" t="s">
        <v>97</v>
      </c>
      <c r="D185" s="346">
        <v>106.8</v>
      </c>
      <c r="E185" s="337">
        <v>106.7</v>
      </c>
      <c r="F185" s="337">
        <v>118.3</v>
      </c>
      <c r="G185" s="337">
        <v>92.3</v>
      </c>
      <c r="H185" s="337">
        <v>82</v>
      </c>
      <c r="I185" s="337">
        <v>98.2</v>
      </c>
      <c r="J185" s="337">
        <v>56.9</v>
      </c>
      <c r="K185" s="337">
        <v>104.9</v>
      </c>
      <c r="L185" s="337">
        <v>143.1</v>
      </c>
      <c r="M185" s="337">
        <v>143.1</v>
      </c>
      <c r="N185" s="337">
        <v>120.5</v>
      </c>
      <c r="O185" s="337">
        <v>116.9</v>
      </c>
      <c r="P185" s="337">
        <v>155.30000000000001</v>
      </c>
      <c r="Q185" s="337">
        <v>116</v>
      </c>
      <c r="R185" s="337">
        <v>117.7</v>
      </c>
      <c r="S185" s="337">
        <v>59.9</v>
      </c>
      <c r="T185" s="337">
        <v>111.5</v>
      </c>
      <c r="U185" s="337">
        <v>114</v>
      </c>
      <c r="V185" s="337">
        <v>112.7</v>
      </c>
      <c r="W185" s="337">
        <v>45.9</v>
      </c>
      <c r="X185" s="337">
        <v>127.2</v>
      </c>
      <c r="Y185" s="337">
        <v>81.599999999999994</v>
      </c>
      <c r="Z185" s="337">
        <v>347.6</v>
      </c>
      <c r="AA185" s="337">
        <v>101.3</v>
      </c>
      <c r="AB185" s="337">
        <v>170</v>
      </c>
      <c r="AC185" s="499">
        <v>0</v>
      </c>
      <c r="AD185" s="337">
        <v>13.8</v>
      </c>
      <c r="AE185" s="423">
        <v>612.4</v>
      </c>
      <c r="AF185" s="423" t="s">
        <v>111</v>
      </c>
      <c r="AG185" s="423">
        <v>106.8</v>
      </c>
      <c r="AH185" s="329"/>
      <c r="AI185" s="342"/>
      <c r="AJ185" s="335" t="s">
        <v>97</v>
      </c>
      <c r="AK185" s="337">
        <v>106.8</v>
      </c>
      <c r="AL185" s="337">
        <v>101.6</v>
      </c>
      <c r="AM185" s="346">
        <v>129.30000000000001</v>
      </c>
      <c r="AN185" s="346">
        <v>131.9</v>
      </c>
      <c r="AO185" s="346">
        <v>124.9</v>
      </c>
      <c r="AP185" s="346">
        <v>66.3</v>
      </c>
      <c r="AQ185" s="346">
        <v>74.3</v>
      </c>
      <c r="AR185" s="346">
        <v>62.9</v>
      </c>
      <c r="AS185" s="346">
        <v>109.8</v>
      </c>
      <c r="AT185" s="346">
        <v>109.2</v>
      </c>
      <c r="AU185" s="346">
        <v>119.8</v>
      </c>
    </row>
    <row r="186" spans="1:47" x14ac:dyDescent="0.15">
      <c r="A186" s="329"/>
      <c r="B186" s="341" t="s">
        <v>113</v>
      </c>
      <c r="C186" s="329" t="s">
        <v>84</v>
      </c>
      <c r="D186" s="344">
        <v>128.80000000000001</v>
      </c>
      <c r="E186" s="331">
        <v>128.69999999999999</v>
      </c>
      <c r="F186" s="331">
        <v>124.3</v>
      </c>
      <c r="G186" s="331">
        <v>96.5</v>
      </c>
      <c r="H186" s="331">
        <v>87.2</v>
      </c>
      <c r="I186" s="331">
        <v>114.5</v>
      </c>
      <c r="J186" s="331">
        <v>84</v>
      </c>
      <c r="K186" s="331">
        <v>120.2</v>
      </c>
      <c r="L186" s="331">
        <v>143.4</v>
      </c>
      <c r="M186" s="331">
        <v>140.4</v>
      </c>
      <c r="N186" s="331">
        <v>130.9</v>
      </c>
      <c r="O186" s="331">
        <v>179.4</v>
      </c>
      <c r="P186" s="331">
        <v>147.80000000000001</v>
      </c>
      <c r="Q186" s="331">
        <v>140</v>
      </c>
      <c r="R186" s="331">
        <v>146.80000000000001</v>
      </c>
      <c r="S186" s="331">
        <v>94.9</v>
      </c>
      <c r="T186" s="331">
        <v>165.7</v>
      </c>
      <c r="U186" s="331">
        <v>130.6</v>
      </c>
      <c r="V186" s="331">
        <v>134.80000000000001</v>
      </c>
      <c r="W186" s="331">
        <v>98.5</v>
      </c>
      <c r="X186" s="331">
        <v>154.5</v>
      </c>
      <c r="Y186" s="331">
        <v>209.2</v>
      </c>
      <c r="Z186" s="331">
        <v>238.9</v>
      </c>
      <c r="AA186" s="331">
        <v>92.2</v>
      </c>
      <c r="AB186" s="331">
        <v>203.2</v>
      </c>
      <c r="AC186" s="489" t="s">
        <v>111</v>
      </c>
      <c r="AD186" s="331">
        <v>19.5</v>
      </c>
      <c r="AE186" s="358">
        <v>585.9</v>
      </c>
      <c r="AF186" s="358" t="s">
        <v>111</v>
      </c>
      <c r="AG186" s="358">
        <v>128.80000000000001</v>
      </c>
      <c r="AH186" s="329"/>
      <c r="AI186" s="341" t="s">
        <v>113</v>
      </c>
      <c r="AJ186" s="329" t="s">
        <v>84</v>
      </c>
      <c r="AK186" s="331">
        <v>128.80000000000001</v>
      </c>
      <c r="AL186" s="331">
        <v>132.69999999999999</v>
      </c>
      <c r="AM186" s="344">
        <v>151</v>
      </c>
      <c r="AN186" s="344">
        <v>158</v>
      </c>
      <c r="AO186" s="344">
        <v>139.19999999999999</v>
      </c>
      <c r="AP186" s="344">
        <v>109.3</v>
      </c>
      <c r="AQ186" s="344">
        <v>102.8</v>
      </c>
      <c r="AR186" s="344">
        <v>112</v>
      </c>
      <c r="AS186" s="344">
        <v>126.5</v>
      </c>
      <c r="AT186" s="344">
        <v>123.1</v>
      </c>
      <c r="AU186" s="344">
        <v>184.2</v>
      </c>
    </row>
    <row r="187" spans="1:47" x14ac:dyDescent="0.15">
      <c r="A187" s="329"/>
      <c r="B187" s="341"/>
      <c r="C187" s="329" t="s">
        <v>86</v>
      </c>
      <c r="D187" s="344">
        <v>146.1</v>
      </c>
      <c r="E187" s="331">
        <v>146</v>
      </c>
      <c r="F187" s="331">
        <v>125.4</v>
      </c>
      <c r="G187" s="331">
        <v>783.1</v>
      </c>
      <c r="H187" s="331">
        <v>113.2</v>
      </c>
      <c r="I187" s="331">
        <v>116.3</v>
      </c>
      <c r="J187" s="331">
        <v>120.8</v>
      </c>
      <c r="K187" s="331">
        <v>94.4</v>
      </c>
      <c r="L187" s="331">
        <v>212.7</v>
      </c>
      <c r="M187" s="331">
        <v>137.6</v>
      </c>
      <c r="N187" s="331">
        <v>147.6</v>
      </c>
      <c r="O187" s="331">
        <v>156.19999999999999</v>
      </c>
      <c r="P187" s="331">
        <v>91.8</v>
      </c>
      <c r="Q187" s="331">
        <v>126</v>
      </c>
      <c r="R187" s="331">
        <v>136.6</v>
      </c>
      <c r="S187" s="331">
        <v>71.400000000000006</v>
      </c>
      <c r="T187" s="331">
        <v>143.5</v>
      </c>
      <c r="U187" s="331">
        <v>126.5</v>
      </c>
      <c r="V187" s="331">
        <v>99.9</v>
      </c>
      <c r="W187" s="331">
        <v>71.2</v>
      </c>
      <c r="X187" s="331">
        <v>125.5</v>
      </c>
      <c r="Y187" s="331">
        <v>139.30000000000001</v>
      </c>
      <c r="Z187" s="331">
        <v>231.9</v>
      </c>
      <c r="AA187" s="331">
        <v>71.7</v>
      </c>
      <c r="AB187" s="331">
        <v>203.2</v>
      </c>
      <c r="AC187" s="489" t="s">
        <v>111</v>
      </c>
      <c r="AD187" s="331">
        <v>15.4</v>
      </c>
      <c r="AE187" s="358">
        <v>585.6</v>
      </c>
      <c r="AF187" s="358" t="s">
        <v>111</v>
      </c>
      <c r="AG187" s="358">
        <v>146.1</v>
      </c>
      <c r="AH187" s="329"/>
      <c r="AI187" s="341"/>
      <c r="AJ187" s="329" t="s">
        <v>86</v>
      </c>
      <c r="AK187" s="331">
        <v>146.1</v>
      </c>
      <c r="AL187" s="331">
        <v>118.6</v>
      </c>
      <c r="AM187" s="344">
        <v>142.6</v>
      </c>
      <c r="AN187" s="344">
        <v>139.19999999999999</v>
      </c>
      <c r="AO187" s="344">
        <v>148.5</v>
      </c>
      <c r="AP187" s="344">
        <v>88</v>
      </c>
      <c r="AQ187" s="344">
        <v>105.8</v>
      </c>
      <c r="AR187" s="344">
        <v>80.5</v>
      </c>
      <c r="AS187" s="344">
        <v>161.9</v>
      </c>
      <c r="AT187" s="344">
        <v>162.5</v>
      </c>
      <c r="AU187" s="344">
        <v>152</v>
      </c>
    </row>
    <row r="188" spans="1:47" x14ac:dyDescent="0.15">
      <c r="A188" s="329"/>
      <c r="B188" s="341"/>
      <c r="C188" s="329" t="s">
        <v>88</v>
      </c>
      <c r="D188" s="344">
        <v>98.9</v>
      </c>
      <c r="E188" s="331">
        <v>98.8</v>
      </c>
      <c r="F188" s="331">
        <v>108.1</v>
      </c>
      <c r="G188" s="331">
        <v>82.9</v>
      </c>
      <c r="H188" s="331">
        <v>105.4</v>
      </c>
      <c r="I188" s="331">
        <v>69</v>
      </c>
      <c r="J188" s="331">
        <v>66.8</v>
      </c>
      <c r="K188" s="331">
        <v>58.5</v>
      </c>
      <c r="L188" s="331">
        <v>123.2</v>
      </c>
      <c r="M188" s="331">
        <v>108.3</v>
      </c>
      <c r="N188" s="331">
        <v>113.2</v>
      </c>
      <c r="O188" s="331">
        <v>135.1</v>
      </c>
      <c r="P188" s="331">
        <v>96.9</v>
      </c>
      <c r="Q188" s="331">
        <v>96.9</v>
      </c>
      <c r="R188" s="331">
        <v>116</v>
      </c>
      <c r="S188" s="331">
        <v>60.5</v>
      </c>
      <c r="T188" s="331">
        <v>108.7</v>
      </c>
      <c r="U188" s="331">
        <v>113.4</v>
      </c>
      <c r="V188" s="331">
        <v>94.2</v>
      </c>
      <c r="W188" s="331">
        <v>59.7</v>
      </c>
      <c r="X188" s="331">
        <v>110.4</v>
      </c>
      <c r="Y188" s="331">
        <v>104.2</v>
      </c>
      <c r="Z188" s="331">
        <v>227.6</v>
      </c>
      <c r="AA188" s="331">
        <v>50.5</v>
      </c>
      <c r="AB188" s="331">
        <v>203.2</v>
      </c>
      <c r="AC188" s="489" t="s">
        <v>111</v>
      </c>
      <c r="AD188" s="331">
        <v>14.7</v>
      </c>
      <c r="AE188" s="358">
        <v>660.3</v>
      </c>
      <c r="AF188" s="358" t="s">
        <v>111</v>
      </c>
      <c r="AG188" s="358">
        <v>98.9</v>
      </c>
      <c r="AH188" s="329"/>
      <c r="AI188" s="341"/>
      <c r="AJ188" s="329" t="s">
        <v>88</v>
      </c>
      <c r="AK188" s="331">
        <v>98.9</v>
      </c>
      <c r="AL188" s="331">
        <v>93.1</v>
      </c>
      <c r="AM188" s="344">
        <v>113.3</v>
      </c>
      <c r="AN188" s="344">
        <v>102.6</v>
      </c>
      <c r="AO188" s="344">
        <v>131.19999999999999</v>
      </c>
      <c r="AP188" s="344">
        <v>67.5</v>
      </c>
      <c r="AQ188" s="344">
        <v>66.5</v>
      </c>
      <c r="AR188" s="344">
        <v>67.900000000000006</v>
      </c>
      <c r="AS188" s="344">
        <v>102.3</v>
      </c>
      <c r="AT188" s="344">
        <v>101.5</v>
      </c>
      <c r="AU188" s="344">
        <v>115.4</v>
      </c>
    </row>
    <row r="189" spans="1:47" x14ac:dyDescent="0.15">
      <c r="A189" s="329"/>
      <c r="B189" s="341"/>
      <c r="C189" s="329" t="s">
        <v>89</v>
      </c>
      <c r="D189" s="344">
        <v>169.5</v>
      </c>
      <c r="E189" s="331">
        <v>169.4</v>
      </c>
      <c r="F189" s="331">
        <v>123.4</v>
      </c>
      <c r="G189" s="331">
        <v>306.89999999999998</v>
      </c>
      <c r="H189" s="331">
        <v>1066.9000000000001</v>
      </c>
      <c r="I189" s="331">
        <v>100.3</v>
      </c>
      <c r="J189" s="331">
        <v>90.4</v>
      </c>
      <c r="K189" s="331">
        <v>94.3</v>
      </c>
      <c r="L189" s="331">
        <v>147.4</v>
      </c>
      <c r="M189" s="331">
        <v>124.1</v>
      </c>
      <c r="N189" s="331">
        <v>154.9</v>
      </c>
      <c r="O189" s="331">
        <v>167.7</v>
      </c>
      <c r="P189" s="331">
        <v>122.3</v>
      </c>
      <c r="Q189" s="331">
        <v>117.3</v>
      </c>
      <c r="R189" s="331">
        <v>120.2</v>
      </c>
      <c r="S189" s="331">
        <v>56.4</v>
      </c>
      <c r="T189" s="331">
        <v>87.9</v>
      </c>
      <c r="U189" s="331">
        <v>126.2</v>
      </c>
      <c r="V189" s="331">
        <v>153.9</v>
      </c>
      <c r="W189" s="331">
        <v>79.5</v>
      </c>
      <c r="X189" s="331">
        <v>107.3</v>
      </c>
      <c r="Y189" s="331">
        <v>100.3</v>
      </c>
      <c r="Z189" s="331">
        <v>218.3</v>
      </c>
      <c r="AA189" s="331">
        <v>77</v>
      </c>
      <c r="AB189" s="331">
        <v>158</v>
      </c>
      <c r="AC189" s="489" t="s">
        <v>111</v>
      </c>
      <c r="AD189" s="331">
        <v>24</v>
      </c>
      <c r="AE189" s="358">
        <v>606.4</v>
      </c>
      <c r="AF189" s="358" t="s">
        <v>111</v>
      </c>
      <c r="AG189" s="358">
        <v>169.5</v>
      </c>
      <c r="AH189" s="329"/>
      <c r="AI189" s="341"/>
      <c r="AJ189" s="329" t="s">
        <v>89</v>
      </c>
      <c r="AK189" s="331">
        <v>169.5</v>
      </c>
      <c r="AL189" s="331">
        <v>249.9</v>
      </c>
      <c r="AM189" s="344">
        <v>377.4</v>
      </c>
      <c r="AN189" s="344">
        <v>147.80000000000001</v>
      </c>
      <c r="AO189" s="344">
        <v>761.3</v>
      </c>
      <c r="AP189" s="344">
        <v>87.4</v>
      </c>
      <c r="AQ189" s="344">
        <v>92.8</v>
      </c>
      <c r="AR189" s="344">
        <v>85.2</v>
      </c>
      <c r="AS189" s="344">
        <v>123.4</v>
      </c>
      <c r="AT189" s="344">
        <v>123.9</v>
      </c>
      <c r="AU189" s="344">
        <v>116.1</v>
      </c>
    </row>
    <row r="190" spans="1:47" x14ac:dyDescent="0.15">
      <c r="A190" s="329"/>
      <c r="B190" s="341"/>
      <c r="C190" s="329" t="s">
        <v>90</v>
      </c>
      <c r="D190" s="344">
        <v>147.1</v>
      </c>
      <c r="E190" s="331">
        <v>147</v>
      </c>
      <c r="F190" s="331">
        <v>119.7</v>
      </c>
      <c r="G190" s="331">
        <v>810.6</v>
      </c>
      <c r="H190" s="331">
        <v>206.2</v>
      </c>
      <c r="I190" s="331">
        <v>88.3</v>
      </c>
      <c r="J190" s="331">
        <v>90.9</v>
      </c>
      <c r="K190" s="331">
        <v>70.599999999999994</v>
      </c>
      <c r="L190" s="331">
        <v>168.2</v>
      </c>
      <c r="M190" s="331">
        <v>139.1</v>
      </c>
      <c r="N190" s="331">
        <v>123</v>
      </c>
      <c r="O190" s="331">
        <v>207.4</v>
      </c>
      <c r="P190" s="331">
        <v>177.6</v>
      </c>
      <c r="Q190" s="331">
        <v>131.1</v>
      </c>
      <c r="R190" s="331">
        <v>140.69999999999999</v>
      </c>
      <c r="S190" s="331">
        <v>67.599999999999994</v>
      </c>
      <c r="T190" s="331">
        <v>94.1</v>
      </c>
      <c r="U190" s="331">
        <v>115.6</v>
      </c>
      <c r="V190" s="331">
        <v>175</v>
      </c>
      <c r="W190" s="331">
        <v>86.6</v>
      </c>
      <c r="X190" s="331">
        <v>129</v>
      </c>
      <c r="Y190" s="331">
        <v>117.5</v>
      </c>
      <c r="Z190" s="331">
        <v>237.8</v>
      </c>
      <c r="AA190" s="331">
        <v>104.6</v>
      </c>
      <c r="AB190" s="331">
        <v>203.2</v>
      </c>
      <c r="AC190" s="489" t="s">
        <v>111</v>
      </c>
      <c r="AD190" s="331">
        <v>43.8</v>
      </c>
      <c r="AE190" s="358">
        <v>651.6</v>
      </c>
      <c r="AF190" s="358" t="s">
        <v>111</v>
      </c>
      <c r="AG190" s="358">
        <v>147.1</v>
      </c>
      <c r="AH190" s="329"/>
      <c r="AI190" s="341"/>
      <c r="AJ190" s="329" t="s">
        <v>90</v>
      </c>
      <c r="AK190" s="331">
        <v>147.1</v>
      </c>
      <c r="AL190" s="331">
        <v>134.6</v>
      </c>
      <c r="AM190" s="344">
        <v>164.7</v>
      </c>
      <c r="AN190" s="344">
        <v>137.80000000000001</v>
      </c>
      <c r="AO190" s="344">
        <v>209.8</v>
      </c>
      <c r="AP190" s="344">
        <v>96.2</v>
      </c>
      <c r="AQ190" s="344">
        <v>99</v>
      </c>
      <c r="AR190" s="344">
        <v>95.1</v>
      </c>
      <c r="AS190" s="344">
        <v>154.30000000000001</v>
      </c>
      <c r="AT190" s="344">
        <v>157.5</v>
      </c>
      <c r="AU190" s="344">
        <v>101</v>
      </c>
    </row>
    <row r="191" spans="1:47" x14ac:dyDescent="0.15">
      <c r="A191" s="329"/>
      <c r="B191" s="341"/>
      <c r="C191" s="329" t="s">
        <v>91</v>
      </c>
      <c r="D191" s="344">
        <v>130.4</v>
      </c>
      <c r="E191" s="331">
        <v>130.30000000000001</v>
      </c>
      <c r="F191" s="331">
        <v>117</v>
      </c>
      <c r="G191" s="331">
        <v>487.6</v>
      </c>
      <c r="H191" s="331">
        <v>222.5</v>
      </c>
      <c r="I191" s="331">
        <v>75.900000000000006</v>
      </c>
      <c r="J191" s="331">
        <v>58.2</v>
      </c>
      <c r="K191" s="331">
        <v>79</v>
      </c>
      <c r="L191" s="331">
        <v>93.4</v>
      </c>
      <c r="M191" s="331">
        <v>137.6</v>
      </c>
      <c r="N191" s="331">
        <v>127.3</v>
      </c>
      <c r="O191" s="331">
        <v>137.30000000000001</v>
      </c>
      <c r="P191" s="331">
        <v>133.19999999999999</v>
      </c>
      <c r="Q191" s="331">
        <v>136</v>
      </c>
      <c r="R191" s="331">
        <v>125</v>
      </c>
      <c r="S191" s="331">
        <v>55.8</v>
      </c>
      <c r="T191" s="331">
        <v>93</v>
      </c>
      <c r="U191" s="331">
        <v>129.30000000000001</v>
      </c>
      <c r="V191" s="331">
        <v>222.5</v>
      </c>
      <c r="W191" s="331">
        <v>82.9</v>
      </c>
      <c r="X191" s="331">
        <v>130.4</v>
      </c>
      <c r="Y191" s="331">
        <v>120.6</v>
      </c>
      <c r="Z191" s="331">
        <v>259.7</v>
      </c>
      <c r="AA191" s="331">
        <v>99.6</v>
      </c>
      <c r="AB191" s="331">
        <v>177.8</v>
      </c>
      <c r="AC191" s="489" t="s">
        <v>111</v>
      </c>
      <c r="AD191" s="331">
        <v>38.1</v>
      </c>
      <c r="AE191" s="358">
        <v>642.29999999999995</v>
      </c>
      <c r="AF191" s="358" t="s">
        <v>111</v>
      </c>
      <c r="AG191" s="358">
        <v>130.4</v>
      </c>
      <c r="AH191" s="329"/>
      <c r="AI191" s="341"/>
      <c r="AJ191" s="329" t="s">
        <v>91</v>
      </c>
      <c r="AK191" s="331">
        <v>130.4</v>
      </c>
      <c r="AL191" s="331">
        <v>131.6</v>
      </c>
      <c r="AM191" s="344">
        <v>165.6</v>
      </c>
      <c r="AN191" s="344">
        <v>129.30000000000001</v>
      </c>
      <c r="AO191" s="344">
        <v>226.4</v>
      </c>
      <c r="AP191" s="344">
        <v>88.1</v>
      </c>
      <c r="AQ191" s="344">
        <v>66.7</v>
      </c>
      <c r="AR191" s="344">
        <v>97.1</v>
      </c>
      <c r="AS191" s="344">
        <v>129.80000000000001</v>
      </c>
      <c r="AT191" s="344">
        <v>128.6</v>
      </c>
      <c r="AU191" s="344">
        <v>149.5</v>
      </c>
    </row>
    <row r="192" spans="1:47" x14ac:dyDescent="0.15">
      <c r="A192" s="329"/>
      <c r="B192" s="341"/>
      <c r="C192" s="329" t="s">
        <v>92</v>
      </c>
      <c r="D192" s="344">
        <v>154.6</v>
      </c>
      <c r="E192" s="331">
        <v>154.5</v>
      </c>
      <c r="F192" s="331">
        <v>119.8</v>
      </c>
      <c r="G192" s="331">
        <v>829</v>
      </c>
      <c r="H192" s="331">
        <v>252.4</v>
      </c>
      <c r="I192" s="331">
        <v>94.3</v>
      </c>
      <c r="J192" s="331">
        <v>105.4</v>
      </c>
      <c r="K192" s="331">
        <v>72.5</v>
      </c>
      <c r="L192" s="331">
        <v>177.3</v>
      </c>
      <c r="M192" s="331">
        <v>126.6</v>
      </c>
      <c r="N192" s="331">
        <v>143.5</v>
      </c>
      <c r="O192" s="331">
        <v>189.4</v>
      </c>
      <c r="P192" s="331">
        <v>159.9</v>
      </c>
      <c r="Q192" s="331">
        <v>121.4</v>
      </c>
      <c r="R192" s="331">
        <v>145.6</v>
      </c>
      <c r="S192" s="331">
        <v>90.5</v>
      </c>
      <c r="T192" s="331">
        <v>90.8</v>
      </c>
      <c r="U192" s="331">
        <v>135.9</v>
      </c>
      <c r="V192" s="331">
        <v>212.7</v>
      </c>
      <c r="W192" s="331">
        <v>95.6</v>
      </c>
      <c r="X192" s="331">
        <v>144.4</v>
      </c>
      <c r="Y192" s="331">
        <v>155.30000000000001</v>
      </c>
      <c r="Z192" s="331">
        <v>268</v>
      </c>
      <c r="AA192" s="331">
        <v>107.7</v>
      </c>
      <c r="AB192" s="331">
        <v>203.2</v>
      </c>
      <c r="AC192" s="489" t="s">
        <v>111</v>
      </c>
      <c r="AD192" s="331">
        <v>27.3</v>
      </c>
      <c r="AE192" s="358">
        <v>673</v>
      </c>
      <c r="AF192" s="358" t="s">
        <v>111</v>
      </c>
      <c r="AG192" s="358">
        <v>154.6</v>
      </c>
      <c r="AH192" s="329"/>
      <c r="AI192" s="341"/>
      <c r="AJ192" s="329" t="s">
        <v>92</v>
      </c>
      <c r="AK192" s="331">
        <v>154.6</v>
      </c>
      <c r="AL192" s="331">
        <v>146.4</v>
      </c>
      <c r="AM192" s="344">
        <v>171.6</v>
      </c>
      <c r="AN192" s="344">
        <v>131.1</v>
      </c>
      <c r="AO192" s="344">
        <v>239.3</v>
      </c>
      <c r="AP192" s="344">
        <v>114.3</v>
      </c>
      <c r="AQ192" s="344">
        <v>131.9</v>
      </c>
      <c r="AR192" s="344">
        <v>106.9</v>
      </c>
      <c r="AS192" s="344">
        <v>159.4</v>
      </c>
      <c r="AT192" s="344">
        <v>154.19999999999999</v>
      </c>
      <c r="AU192" s="344">
        <v>247</v>
      </c>
    </row>
    <row r="193" spans="1:47" x14ac:dyDescent="0.15">
      <c r="A193" s="329"/>
      <c r="B193" s="341"/>
      <c r="C193" s="329" t="s">
        <v>93</v>
      </c>
      <c r="D193" s="344">
        <v>159</v>
      </c>
      <c r="E193" s="331">
        <v>158.80000000000001</v>
      </c>
      <c r="F193" s="331">
        <v>123.1</v>
      </c>
      <c r="G193" s="331">
        <v>953.4</v>
      </c>
      <c r="H193" s="331">
        <v>255</v>
      </c>
      <c r="I193" s="331">
        <v>94.1</v>
      </c>
      <c r="J193" s="331">
        <v>40.1</v>
      </c>
      <c r="K193" s="331">
        <v>95.9</v>
      </c>
      <c r="L193" s="331">
        <v>184.9</v>
      </c>
      <c r="M193" s="331">
        <v>124.6</v>
      </c>
      <c r="N193" s="331">
        <v>142.9</v>
      </c>
      <c r="O193" s="331">
        <v>174</v>
      </c>
      <c r="P193" s="331">
        <v>202.4</v>
      </c>
      <c r="Q193" s="331">
        <v>143.80000000000001</v>
      </c>
      <c r="R193" s="331">
        <v>139.1</v>
      </c>
      <c r="S193" s="331">
        <v>64.3</v>
      </c>
      <c r="T193" s="331">
        <v>97.8</v>
      </c>
      <c r="U193" s="331">
        <v>136.69999999999999</v>
      </c>
      <c r="V193" s="331">
        <v>221</v>
      </c>
      <c r="W193" s="331">
        <v>92.7</v>
      </c>
      <c r="X193" s="331">
        <v>130.6</v>
      </c>
      <c r="Y193" s="331">
        <v>138.1</v>
      </c>
      <c r="Z193" s="331">
        <v>230.7</v>
      </c>
      <c r="AA193" s="331">
        <v>113.2</v>
      </c>
      <c r="AB193" s="331">
        <v>203.2</v>
      </c>
      <c r="AC193" s="489" t="s">
        <v>111</v>
      </c>
      <c r="AD193" s="331">
        <v>26.3</v>
      </c>
      <c r="AE193" s="358">
        <v>653.20000000000005</v>
      </c>
      <c r="AF193" s="358" t="s">
        <v>111</v>
      </c>
      <c r="AG193" s="358">
        <v>159</v>
      </c>
      <c r="AH193" s="329"/>
      <c r="AI193" s="341"/>
      <c r="AJ193" s="329" t="s">
        <v>93</v>
      </c>
      <c r="AK193" s="331">
        <v>159</v>
      </c>
      <c r="AL193" s="331">
        <v>149.19999999999999</v>
      </c>
      <c r="AM193" s="344">
        <v>186.1</v>
      </c>
      <c r="AN193" s="344">
        <v>144</v>
      </c>
      <c r="AO193" s="344">
        <v>256.39999999999998</v>
      </c>
      <c r="AP193" s="344">
        <v>102.2</v>
      </c>
      <c r="AQ193" s="344">
        <v>107.4</v>
      </c>
      <c r="AR193" s="344">
        <v>100</v>
      </c>
      <c r="AS193" s="344">
        <v>164.6</v>
      </c>
      <c r="AT193" s="344">
        <v>162.5</v>
      </c>
      <c r="AU193" s="344">
        <v>200.1</v>
      </c>
    </row>
    <row r="194" spans="1:47" x14ac:dyDescent="0.15">
      <c r="A194" s="329"/>
      <c r="B194" s="341"/>
      <c r="C194" s="329" t="s">
        <v>94</v>
      </c>
      <c r="D194" s="344">
        <v>129.69999999999999</v>
      </c>
      <c r="E194" s="331">
        <v>129.5</v>
      </c>
      <c r="F194" s="331">
        <v>129.5</v>
      </c>
      <c r="G194" s="331">
        <v>66.3</v>
      </c>
      <c r="H194" s="331">
        <v>216.7</v>
      </c>
      <c r="I194" s="331">
        <v>120</v>
      </c>
      <c r="J194" s="331">
        <v>50.5</v>
      </c>
      <c r="K194" s="331">
        <v>94.2</v>
      </c>
      <c r="L194" s="331">
        <v>371</v>
      </c>
      <c r="M194" s="331">
        <v>154.19999999999999</v>
      </c>
      <c r="N194" s="331">
        <v>110.4</v>
      </c>
      <c r="O194" s="331">
        <v>152.69999999999999</v>
      </c>
      <c r="P194" s="331">
        <v>204.8</v>
      </c>
      <c r="Q194" s="331">
        <v>166.1</v>
      </c>
      <c r="R194" s="331">
        <v>140</v>
      </c>
      <c r="S194" s="331">
        <v>76.599999999999994</v>
      </c>
      <c r="T194" s="331">
        <v>93.9</v>
      </c>
      <c r="U194" s="331">
        <v>126.9</v>
      </c>
      <c r="V194" s="331">
        <v>163.9</v>
      </c>
      <c r="W194" s="331">
        <v>82.7</v>
      </c>
      <c r="X194" s="331">
        <v>141.9</v>
      </c>
      <c r="Y194" s="331">
        <v>167.1</v>
      </c>
      <c r="Z194" s="331">
        <v>241.3</v>
      </c>
      <c r="AA194" s="331">
        <v>92.2</v>
      </c>
      <c r="AB194" s="331">
        <v>177.8</v>
      </c>
      <c r="AC194" s="489" t="s">
        <v>111</v>
      </c>
      <c r="AD194" s="331">
        <v>35.200000000000003</v>
      </c>
      <c r="AE194" s="358">
        <v>617.6</v>
      </c>
      <c r="AF194" s="358" t="s">
        <v>111</v>
      </c>
      <c r="AG194" s="358">
        <v>129.69999999999999</v>
      </c>
      <c r="AH194" s="329"/>
      <c r="AI194" s="341"/>
      <c r="AJ194" s="329" t="s">
        <v>94</v>
      </c>
      <c r="AK194" s="331">
        <v>129.69999999999999</v>
      </c>
      <c r="AL194" s="331">
        <v>153.5</v>
      </c>
      <c r="AM194" s="344">
        <v>197.8</v>
      </c>
      <c r="AN194" s="344">
        <v>171.9</v>
      </c>
      <c r="AO194" s="344">
        <v>241.1</v>
      </c>
      <c r="AP194" s="344">
        <v>97.1</v>
      </c>
      <c r="AQ194" s="344">
        <v>104.1</v>
      </c>
      <c r="AR194" s="344">
        <v>94.2</v>
      </c>
      <c r="AS194" s="344">
        <v>116</v>
      </c>
      <c r="AT194" s="344">
        <v>112.8</v>
      </c>
      <c r="AU194" s="344">
        <v>169.7</v>
      </c>
    </row>
    <row r="195" spans="1:47" x14ac:dyDescent="0.15">
      <c r="A195" s="329"/>
      <c r="B195" s="341"/>
      <c r="C195" s="329" t="s">
        <v>95</v>
      </c>
      <c r="D195" s="344">
        <v>117.9</v>
      </c>
      <c r="E195" s="331">
        <v>117.7</v>
      </c>
      <c r="F195" s="331">
        <v>108.3</v>
      </c>
      <c r="G195" s="331">
        <v>125.8</v>
      </c>
      <c r="H195" s="331">
        <v>194.3</v>
      </c>
      <c r="I195" s="331">
        <v>112.7</v>
      </c>
      <c r="J195" s="331">
        <v>113.2</v>
      </c>
      <c r="K195" s="331">
        <v>91.8</v>
      </c>
      <c r="L195" s="331">
        <v>211.5</v>
      </c>
      <c r="M195" s="331">
        <v>130</v>
      </c>
      <c r="N195" s="331">
        <v>118.1</v>
      </c>
      <c r="O195" s="331">
        <v>133.6</v>
      </c>
      <c r="P195" s="331">
        <v>123</v>
      </c>
      <c r="Q195" s="331">
        <v>128.5</v>
      </c>
      <c r="R195" s="331">
        <v>123.7</v>
      </c>
      <c r="S195" s="331">
        <v>73.5</v>
      </c>
      <c r="T195" s="331">
        <v>89.3</v>
      </c>
      <c r="U195" s="331">
        <v>122.2</v>
      </c>
      <c r="V195" s="331">
        <v>166.9</v>
      </c>
      <c r="W195" s="331">
        <v>67.900000000000006</v>
      </c>
      <c r="X195" s="331">
        <v>139.19999999999999</v>
      </c>
      <c r="Y195" s="331">
        <v>162.69999999999999</v>
      </c>
      <c r="Z195" s="331">
        <v>223.8</v>
      </c>
      <c r="AA195" s="331">
        <v>101.6</v>
      </c>
      <c r="AB195" s="331">
        <v>177.8</v>
      </c>
      <c r="AC195" s="489" t="s">
        <v>111</v>
      </c>
      <c r="AD195" s="331">
        <v>41.8</v>
      </c>
      <c r="AE195" s="358">
        <v>661</v>
      </c>
      <c r="AF195" s="358" t="s">
        <v>111</v>
      </c>
      <c r="AG195" s="358">
        <v>117.9</v>
      </c>
      <c r="AH195" s="329"/>
      <c r="AI195" s="341"/>
      <c r="AJ195" s="329" t="s">
        <v>95</v>
      </c>
      <c r="AK195" s="331">
        <v>117.9</v>
      </c>
      <c r="AL195" s="331">
        <v>130</v>
      </c>
      <c r="AM195" s="344">
        <v>160.69999999999999</v>
      </c>
      <c r="AN195" s="344">
        <v>137.19999999999999</v>
      </c>
      <c r="AO195" s="344">
        <v>199.9</v>
      </c>
      <c r="AP195" s="344">
        <v>90.9</v>
      </c>
      <c r="AQ195" s="344">
        <v>106.5</v>
      </c>
      <c r="AR195" s="344">
        <v>84.4</v>
      </c>
      <c r="AS195" s="344">
        <v>111</v>
      </c>
      <c r="AT195" s="344">
        <v>109</v>
      </c>
      <c r="AU195" s="344">
        <v>144</v>
      </c>
    </row>
    <row r="196" spans="1:47" x14ac:dyDescent="0.15">
      <c r="A196" s="329"/>
      <c r="B196" s="341"/>
      <c r="C196" s="329" t="s">
        <v>96</v>
      </c>
      <c r="D196" s="462">
        <v>128.69999999999999</v>
      </c>
      <c r="E196" s="462">
        <v>128.6</v>
      </c>
      <c r="F196" s="462">
        <v>111</v>
      </c>
      <c r="G196" s="462">
        <v>134.9</v>
      </c>
      <c r="H196" s="462">
        <v>168.2</v>
      </c>
      <c r="I196" s="462">
        <v>76.5</v>
      </c>
      <c r="J196" s="462">
        <v>69.3</v>
      </c>
      <c r="K196" s="462">
        <v>76.400000000000006</v>
      </c>
      <c r="L196" s="462">
        <v>90.2</v>
      </c>
      <c r="M196" s="462">
        <v>134.30000000000001</v>
      </c>
      <c r="N196" s="462">
        <v>156</v>
      </c>
      <c r="O196" s="462">
        <v>143.69999999999999</v>
      </c>
      <c r="P196" s="462">
        <v>137.69999999999999</v>
      </c>
      <c r="Q196" s="462">
        <v>139.1</v>
      </c>
      <c r="R196" s="462">
        <v>120.5</v>
      </c>
      <c r="S196" s="462">
        <v>68.2</v>
      </c>
      <c r="T196" s="462">
        <v>96.5</v>
      </c>
      <c r="U196" s="462">
        <v>342.4</v>
      </c>
      <c r="V196" s="462">
        <v>198</v>
      </c>
      <c r="W196" s="462">
        <v>60.7</v>
      </c>
      <c r="X196" s="462">
        <v>123.2</v>
      </c>
      <c r="Y196" s="462">
        <v>108</v>
      </c>
      <c r="Z196" s="462">
        <v>249.6</v>
      </c>
      <c r="AA196" s="462">
        <v>99.7</v>
      </c>
      <c r="AB196" s="462">
        <v>177.8</v>
      </c>
      <c r="AC196" s="500" t="s">
        <v>111</v>
      </c>
      <c r="AD196" s="462">
        <v>36</v>
      </c>
      <c r="AE196" s="469">
        <v>600.79999999999995</v>
      </c>
      <c r="AF196" s="469" t="s">
        <v>111</v>
      </c>
      <c r="AG196" s="469">
        <v>128.69999999999999</v>
      </c>
      <c r="AH196" s="329"/>
      <c r="AI196" s="341"/>
      <c r="AJ196" s="329" t="s">
        <v>96</v>
      </c>
      <c r="AK196" s="462">
        <v>128.69999999999999</v>
      </c>
      <c r="AL196" s="462">
        <v>116.1</v>
      </c>
      <c r="AM196" s="462">
        <v>140.19999999999999</v>
      </c>
      <c r="AN196" s="462">
        <v>111</v>
      </c>
      <c r="AO196" s="462">
        <v>188.9</v>
      </c>
      <c r="AP196" s="462">
        <v>85.5</v>
      </c>
      <c r="AQ196" s="462">
        <v>106.3</v>
      </c>
      <c r="AR196" s="462">
        <v>76.7</v>
      </c>
      <c r="AS196" s="462">
        <v>136</v>
      </c>
      <c r="AT196" s="462">
        <v>136.9</v>
      </c>
      <c r="AU196" s="462">
        <v>119.5</v>
      </c>
    </row>
    <row r="197" spans="1:47" x14ac:dyDescent="0.15">
      <c r="A197" s="329"/>
      <c r="B197" s="342"/>
      <c r="C197" s="335" t="s">
        <v>97</v>
      </c>
      <c r="D197" s="461">
        <v>118.6</v>
      </c>
      <c r="E197" s="461">
        <v>118.5</v>
      </c>
      <c r="F197" s="461">
        <v>113.4</v>
      </c>
      <c r="G197" s="461">
        <v>137.30000000000001</v>
      </c>
      <c r="H197" s="461">
        <v>153.30000000000001</v>
      </c>
      <c r="I197" s="461">
        <v>94.6</v>
      </c>
      <c r="J197" s="461">
        <v>67.3</v>
      </c>
      <c r="K197" s="461">
        <v>97.1</v>
      </c>
      <c r="L197" s="461">
        <v>132.6</v>
      </c>
      <c r="M197" s="461">
        <v>131.9</v>
      </c>
      <c r="N197" s="461">
        <v>127.9</v>
      </c>
      <c r="O197" s="461">
        <v>167.9</v>
      </c>
      <c r="P197" s="461">
        <v>116.4</v>
      </c>
      <c r="Q197" s="461">
        <v>129.6</v>
      </c>
      <c r="R197" s="461">
        <v>123.4</v>
      </c>
      <c r="S197" s="461">
        <v>82.7</v>
      </c>
      <c r="T197" s="461">
        <v>99.5</v>
      </c>
      <c r="U197" s="461">
        <v>178.4</v>
      </c>
      <c r="V197" s="461">
        <v>183.7</v>
      </c>
      <c r="W197" s="461">
        <v>51.1</v>
      </c>
      <c r="X197" s="461">
        <v>132.4</v>
      </c>
      <c r="Y197" s="461">
        <v>108.5</v>
      </c>
      <c r="Z197" s="461">
        <v>302.7</v>
      </c>
      <c r="AA197" s="461">
        <v>106.7</v>
      </c>
      <c r="AB197" s="461">
        <v>177.8</v>
      </c>
      <c r="AC197" s="478" t="s">
        <v>111</v>
      </c>
      <c r="AD197" s="461">
        <v>27.2</v>
      </c>
      <c r="AE197" s="467">
        <v>625.5</v>
      </c>
      <c r="AF197" s="467" t="s">
        <v>111</v>
      </c>
      <c r="AG197" s="467">
        <v>118.6</v>
      </c>
      <c r="AH197" s="329"/>
      <c r="AI197" s="342"/>
      <c r="AJ197" s="335" t="s">
        <v>97</v>
      </c>
      <c r="AK197" s="461">
        <v>118.6</v>
      </c>
      <c r="AL197" s="461">
        <v>121.1</v>
      </c>
      <c r="AM197" s="461">
        <v>160.69999999999999</v>
      </c>
      <c r="AN197" s="461">
        <v>152</v>
      </c>
      <c r="AO197" s="461">
        <v>175.3</v>
      </c>
      <c r="AP197" s="461">
        <v>70.5</v>
      </c>
      <c r="AQ197" s="461">
        <v>73.5</v>
      </c>
      <c r="AR197" s="461">
        <v>69.2</v>
      </c>
      <c r="AS197" s="461">
        <v>117.2</v>
      </c>
      <c r="AT197" s="461">
        <v>116.6</v>
      </c>
      <c r="AU197" s="461">
        <v>128.30000000000001</v>
      </c>
    </row>
    <row r="198" spans="1:47" x14ac:dyDescent="0.15">
      <c r="A198" s="335"/>
      <c r="B198" s="351" t="s">
        <v>114</v>
      </c>
      <c r="C198" s="350" t="s">
        <v>84</v>
      </c>
      <c r="D198" s="473">
        <v>136.9</v>
      </c>
      <c r="E198" s="461">
        <v>136.69999999999999</v>
      </c>
      <c r="F198" s="461">
        <v>115.6</v>
      </c>
      <c r="G198" s="461">
        <v>60.9</v>
      </c>
      <c r="H198" s="461">
        <v>150.4</v>
      </c>
      <c r="I198" s="461">
        <v>142.19999999999999</v>
      </c>
      <c r="J198" s="461">
        <v>114.2</v>
      </c>
      <c r="K198" s="461">
        <v>130.5</v>
      </c>
      <c r="L198" s="461">
        <v>249.5</v>
      </c>
      <c r="M198" s="461">
        <v>130.4</v>
      </c>
      <c r="N198" s="461">
        <v>123.2</v>
      </c>
      <c r="O198" s="461">
        <v>168</v>
      </c>
      <c r="P198" s="461">
        <v>159.1</v>
      </c>
      <c r="Q198" s="461">
        <v>156.9</v>
      </c>
      <c r="R198" s="461">
        <v>151.6</v>
      </c>
      <c r="S198" s="461">
        <v>54.6</v>
      </c>
      <c r="T198" s="461">
        <v>124.8</v>
      </c>
      <c r="U198" s="461">
        <v>173.1</v>
      </c>
      <c r="V198" s="461">
        <v>199.7</v>
      </c>
      <c r="W198" s="461">
        <v>107.1</v>
      </c>
      <c r="X198" s="461">
        <v>163.19999999999999</v>
      </c>
      <c r="Y198" s="461">
        <v>200</v>
      </c>
      <c r="Z198" s="461">
        <v>279.5</v>
      </c>
      <c r="AA198" s="461">
        <v>100</v>
      </c>
      <c r="AB198" s="461">
        <v>177.8</v>
      </c>
      <c r="AC198" s="478" t="s">
        <v>111</v>
      </c>
      <c r="AD198" s="461">
        <v>39.1</v>
      </c>
      <c r="AE198" s="467">
        <v>603.6</v>
      </c>
      <c r="AF198" s="467" t="s">
        <v>111</v>
      </c>
      <c r="AG198" s="467">
        <v>136.9</v>
      </c>
      <c r="AH198" s="329"/>
      <c r="AI198" s="351" t="s">
        <v>114</v>
      </c>
      <c r="AJ198" s="350" t="s">
        <v>84</v>
      </c>
      <c r="AK198" s="461">
        <v>136.9</v>
      </c>
      <c r="AL198" s="461">
        <v>154.4</v>
      </c>
      <c r="AM198" s="461">
        <v>182.6</v>
      </c>
      <c r="AN198" s="461">
        <v>181.3</v>
      </c>
      <c r="AO198" s="461">
        <v>184.8</v>
      </c>
      <c r="AP198" s="461">
        <v>118.4</v>
      </c>
      <c r="AQ198" s="461">
        <v>118.1</v>
      </c>
      <c r="AR198" s="461">
        <v>118.5</v>
      </c>
      <c r="AS198" s="461">
        <v>126.8</v>
      </c>
      <c r="AT198" s="461">
        <v>120.5</v>
      </c>
      <c r="AU198" s="461">
        <v>232.9</v>
      </c>
    </row>
    <row r="199" spans="1:47" x14ac:dyDescent="0.15">
      <c r="A199" s="335"/>
      <c r="B199" s="342"/>
      <c r="C199" s="335"/>
      <c r="D199" s="346"/>
      <c r="E199" s="337"/>
      <c r="F199" s="337"/>
      <c r="G199" s="337"/>
      <c r="H199" s="337"/>
      <c r="I199" s="337"/>
      <c r="J199" s="337"/>
      <c r="K199" s="337"/>
      <c r="L199" s="337"/>
      <c r="M199" s="337"/>
      <c r="N199" s="337"/>
      <c r="O199" s="337"/>
      <c r="P199" s="337"/>
      <c r="Q199" s="337"/>
      <c r="R199" s="337"/>
      <c r="S199" s="337"/>
      <c r="T199" s="337"/>
      <c r="U199" s="337"/>
      <c r="V199" s="337"/>
      <c r="W199" s="337"/>
      <c r="X199" s="337"/>
      <c r="Y199" s="337"/>
      <c r="Z199" s="337"/>
      <c r="AA199" s="337"/>
      <c r="AB199" s="337"/>
      <c r="AC199" s="337"/>
      <c r="AD199" s="337"/>
      <c r="AE199" s="423"/>
      <c r="AF199" s="423"/>
      <c r="AG199" s="423"/>
      <c r="AH199" s="335"/>
      <c r="AI199" s="342"/>
      <c r="AJ199" s="335"/>
      <c r="AK199" s="337"/>
      <c r="AL199" s="337"/>
      <c r="AM199" s="346"/>
      <c r="AN199" s="346"/>
      <c r="AO199" s="346"/>
      <c r="AP199" s="346"/>
      <c r="AQ199" s="346"/>
      <c r="AR199" s="346"/>
      <c r="AS199" s="346"/>
      <c r="AT199" s="346"/>
      <c r="AU199" s="346"/>
    </row>
    <row r="200" spans="1:47" x14ac:dyDescent="0.15">
      <c r="A200" s="329" t="s">
        <v>115</v>
      </c>
      <c r="B200" s="330" t="s">
        <v>83</v>
      </c>
      <c r="C200" s="329" t="s">
        <v>84</v>
      </c>
      <c r="D200" s="455">
        <v>100.1</v>
      </c>
      <c r="E200" s="455">
        <v>100.1</v>
      </c>
      <c r="F200" s="455">
        <v>105.2</v>
      </c>
      <c r="G200" s="455">
        <v>83.1</v>
      </c>
      <c r="H200" s="455">
        <v>89.5</v>
      </c>
      <c r="I200" s="455">
        <v>117.2</v>
      </c>
      <c r="J200" s="455">
        <v>235.3</v>
      </c>
      <c r="K200" s="455">
        <v>88.2</v>
      </c>
      <c r="L200" s="455">
        <v>37.5</v>
      </c>
      <c r="M200" s="455">
        <v>37.700000000000003</v>
      </c>
      <c r="N200" s="455">
        <v>52.6</v>
      </c>
      <c r="O200" s="455">
        <v>107.5</v>
      </c>
      <c r="P200" s="455">
        <v>87.4</v>
      </c>
      <c r="Q200" s="455">
        <v>94.1</v>
      </c>
      <c r="R200" s="455">
        <v>97.1</v>
      </c>
      <c r="S200" s="455">
        <v>127.7</v>
      </c>
      <c r="T200" s="455">
        <v>62.8</v>
      </c>
      <c r="U200" s="455">
        <v>191.6</v>
      </c>
      <c r="V200" s="455">
        <v>219.4</v>
      </c>
      <c r="W200" s="455">
        <v>43.8</v>
      </c>
      <c r="X200" s="455">
        <v>136.69999999999999</v>
      </c>
      <c r="Y200" s="455">
        <v>173.6</v>
      </c>
      <c r="Z200" s="455">
        <v>240</v>
      </c>
      <c r="AA200" s="455">
        <v>8.3000000000000007</v>
      </c>
      <c r="AB200" s="455">
        <v>78.099999999999994</v>
      </c>
      <c r="AC200" s="455">
        <v>0</v>
      </c>
      <c r="AD200" s="455">
        <v>63.1</v>
      </c>
      <c r="AE200" s="455">
        <v>59.6</v>
      </c>
      <c r="AF200" s="455">
        <v>0</v>
      </c>
      <c r="AG200" s="455">
        <v>100.1</v>
      </c>
      <c r="AH200" s="329" t="s">
        <v>115</v>
      </c>
      <c r="AI200" s="330" t="s">
        <v>83</v>
      </c>
      <c r="AJ200" s="329" t="s">
        <v>84</v>
      </c>
      <c r="AK200" s="453">
        <v>100.1</v>
      </c>
      <c r="AL200" s="475">
        <v>100.3</v>
      </c>
      <c r="AM200" s="475">
        <v>72.5</v>
      </c>
      <c r="AN200" s="475">
        <v>69.5</v>
      </c>
      <c r="AO200" s="475">
        <v>76.8</v>
      </c>
      <c r="AP200" s="475">
        <v>137.4</v>
      </c>
      <c r="AQ200" s="475">
        <v>111.9</v>
      </c>
      <c r="AR200" s="475">
        <v>150.69999999999999</v>
      </c>
      <c r="AS200" s="475">
        <v>98.6</v>
      </c>
      <c r="AT200" s="475">
        <v>100.5</v>
      </c>
      <c r="AU200" s="475">
        <v>79.3</v>
      </c>
    </row>
    <row r="201" spans="1:47" x14ac:dyDescent="0.15">
      <c r="A201" s="329" t="s">
        <v>116</v>
      </c>
      <c r="B201" s="330"/>
      <c r="C201" s="329" t="s">
        <v>86</v>
      </c>
      <c r="D201" s="455">
        <v>105.8</v>
      </c>
      <c r="E201" s="455">
        <v>105.8</v>
      </c>
      <c r="F201" s="455">
        <v>106.9</v>
      </c>
      <c r="G201" s="455">
        <v>85.2</v>
      </c>
      <c r="H201" s="455">
        <v>89.6</v>
      </c>
      <c r="I201" s="455">
        <v>121.9</v>
      </c>
      <c r="J201" s="455">
        <v>255</v>
      </c>
      <c r="K201" s="455">
        <v>94.2</v>
      </c>
      <c r="L201" s="455">
        <v>33.700000000000003</v>
      </c>
      <c r="M201" s="455">
        <v>68.599999999999994</v>
      </c>
      <c r="N201" s="455">
        <v>49.6</v>
      </c>
      <c r="O201" s="455">
        <v>118.5</v>
      </c>
      <c r="P201" s="455">
        <v>116.7</v>
      </c>
      <c r="Q201" s="455">
        <v>97.6</v>
      </c>
      <c r="R201" s="455">
        <v>104.8</v>
      </c>
      <c r="S201" s="455">
        <v>117.2</v>
      </c>
      <c r="T201" s="455">
        <v>71.599999999999994</v>
      </c>
      <c r="U201" s="455">
        <v>214.6</v>
      </c>
      <c r="V201" s="455">
        <v>239.2</v>
      </c>
      <c r="W201" s="455">
        <v>48.9</v>
      </c>
      <c r="X201" s="455">
        <v>119.5</v>
      </c>
      <c r="Y201" s="455">
        <v>161.5</v>
      </c>
      <c r="Z201" s="455">
        <v>159.19999999999999</v>
      </c>
      <c r="AA201" s="455">
        <v>7.7</v>
      </c>
      <c r="AB201" s="455">
        <v>96.7</v>
      </c>
      <c r="AC201" s="455">
        <v>0</v>
      </c>
      <c r="AD201" s="455">
        <v>68.5</v>
      </c>
      <c r="AE201" s="455">
        <v>63.1</v>
      </c>
      <c r="AF201" s="455">
        <v>0</v>
      </c>
      <c r="AG201" s="455">
        <v>105.8</v>
      </c>
      <c r="AH201" s="329" t="s">
        <v>116</v>
      </c>
      <c r="AI201" s="330"/>
      <c r="AJ201" s="329" t="s">
        <v>86</v>
      </c>
      <c r="AK201" s="453">
        <v>105.8</v>
      </c>
      <c r="AL201" s="475">
        <v>109.3</v>
      </c>
      <c r="AM201" s="475">
        <v>78.2</v>
      </c>
      <c r="AN201" s="475">
        <v>74.8</v>
      </c>
      <c r="AO201" s="475">
        <v>84.2</v>
      </c>
      <c r="AP201" s="475">
        <v>150</v>
      </c>
      <c r="AQ201" s="475">
        <v>118.2</v>
      </c>
      <c r="AR201" s="475">
        <v>162.4</v>
      </c>
      <c r="AS201" s="475">
        <v>104.6</v>
      </c>
      <c r="AT201" s="475">
        <v>105.6</v>
      </c>
      <c r="AU201" s="475">
        <v>87.1</v>
      </c>
    </row>
    <row r="202" spans="1:47" x14ac:dyDescent="0.15">
      <c r="A202" s="329" t="s">
        <v>117</v>
      </c>
      <c r="B202" s="330"/>
      <c r="C202" s="329" t="s">
        <v>88</v>
      </c>
      <c r="D202" s="455">
        <v>103.6</v>
      </c>
      <c r="E202" s="455">
        <v>103.6</v>
      </c>
      <c r="F202" s="455">
        <v>105.8</v>
      </c>
      <c r="G202" s="455">
        <v>91.7</v>
      </c>
      <c r="H202" s="455">
        <v>81.7</v>
      </c>
      <c r="I202" s="455">
        <v>105.9</v>
      </c>
      <c r="J202" s="455">
        <v>285.8</v>
      </c>
      <c r="K202" s="455">
        <v>56.6</v>
      </c>
      <c r="L202" s="455">
        <v>38.9</v>
      </c>
      <c r="M202" s="455">
        <v>38.200000000000003</v>
      </c>
      <c r="N202" s="455">
        <v>40.6</v>
      </c>
      <c r="O202" s="455">
        <v>94.1</v>
      </c>
      <c r="P202" s="455">
        <v>88.5</v>
      </c>
      <c r="Q202" s="455">
        <v>94.5</v>
      </c>
      <c r="R202" s="455">
        <v>105.3</v>
      </c>
      <c r="S202" s="455">
        <v>119.1</v>
      </c>
      <c r="T202" s="455">
        <v>88.6</v>
      </c>
      <c r="U202" s="455">
        <v>222.8</v>
      </c>
      <c r="V202" s="455">
        <v>238.5</v>
      </c>
      <c r="W202" s="455">
        <v>57.6</v>
      </c>
      <c r="X202" s="455">
        <v>130.6</v>
      </c>
      <c r="Y202" s="455">
        <v>159</v>
      </c>
      <c r="Z202" s="455">
        <v>200.5</v>
      </c>
      <c r="AA202" s="455">
        <v>9.6999999999999993</v>
      </c>
      <c r="AB202" s="455">
        <v>87.4</v>
      </c>
      <c r="AC202" s="455">
        <v>0</v>
      </c>
      <c r="AD202" s="455">
        <v>81.2</v>
      </c>
      <c r="AE202" s="455">
        <v>61</v>
      </c>
      <c r="AF202" s="455">
        <v>0</v>
      </c>
      <c r="AG202" s="455">
        <v>103.6</v>
      </c>
      <c r="AH202" s="329" t="s">
        <v>117</v>
      </c>
      <c r="AI202" s="330"/>
      <c r="AJ202" s="329" t="s">
        <v>88</v>
      </c>
      <c r="AK202" s="453">
        <v>103.6</v>
      </c>
      <c r="AL202" s="475">
        <v>100.8</v>
      </c>
      <c r="AM202" s="475">
        <v>61.3</v>
      </c>
      <c r="AN202" s="475">
        <v>49.7</v>
      </c>
      <c r="AO202" s="475">
        <v>80.7</v>
      </c>
      <c r="AP202" s="475">
        <v>152.9</v>
      </c>
      <c r="AQ202" s="475">
        <v>106.9</v>
      </c>
      <c r="AR202" s="475">
        <v>167.2</v>
      </c>
      <c r="AS202" s="475">
        <v>106.1</v>
      </c>
      <c r="AT202" s="475">
        <v>106.1</v>
      </c>
      <c r="AU202" s="475">
        <v>98.2</v>
      </c>
    </row>
    <row r="203" spans="1:47" x14ac:dyDescent="0.15">
      <c r="A203" s="329" t="s">
        <v>118</v>
      </c>
      <c r="B203" s="330"/>
      <c r="C203" s="329" t="s">
        <v>89</v>
      </c>
      <c r="D203" s="455">
        <v>102.4</v>
      </c>
      <c r="E203" s="455">
        <v>102.4</v>
      </c>
      <c r="F203" s="455">
        <v>104.3</v>
      </c>
      <c r="G203" s="455">
        <v>120.4</v>
      </c>
      <c r="H203" s="455">
        <v>77</v>
      </c>
      <c r="I203" s="455">
        <v>100.8</v>
      </c>
      <c r="J203" s="455">
        <v>123.5</v>
      </c>
      <c r="K203" s="455">
        <v>91.9</v>
      </c>
      <c r="L203" s="455">
        <v>36.5</v>
      </c>
      <c r="M203" s="455">
        <v>34.6</v>
      </c>
      <c r="N203" s="455">
        <v>62.8</v>
      </c>
      <c r="O203" s="455">
        <v>113.4</v>
      </c>
      <c r="P203" s="455">
        <v>129.9</v>
      </c>
      <c r="Q203" s="455">
        <v>92.3</v>
      </c>
      <c r="R203" s="455">
        <v>101.4</v>
      </c>
      <c r="S203" s="455">
        <v>99.7</v>
      </c>
      <c r="T203" s="455">
        <v>85.5</v>
      </c>
      <c r="U203" s="455">
        <v>209.8</v>
      </c>
      <c r="V203" s="455">
        <v>208.8</v>
      </c>
      <c r="W203" s="455">
        <v>56</v>
      </c>
      <c r="X203" s="455">
        <v>136.4</v>
      </c>
      <c r="Y203" s="455">
        <v>187.7</v>
      </c>
      <c r="Z203" s="455">
        <v>217.8</v>
      </c>
      <c r="AA203" s="455">
        <v>11.4</v>
      </c>
      <c r="AB203" s="455">
        <v>86.5</v>
      </c>
      <c r="AC203" s="455">
        <v>0</v>
      </c>
      <c r="AD203" s="455">
        <v>64.099999999999994</v>
      </c>
      <c r="AE203" s="455">
        <v>63.4</v>
      </c>
      <c r="AF203" s="455">
        <v>0</v>
      </c>
      <c r="AG203" s="455">
        <v>102.4</v>
      </c>
      <c r="AH203" s="329" t="s">
        <v>118</v>
      </c>
      <c r="AI203" s="330"/>
      <c r="AJ203" s="329" t="s">
        <v>89</v>
      </c>
      <c r="AK203" s="453">
        <v>102.4</v>
      </c>
      <c r="AL203" s="475">
        <v>106.2</v>
      </c>
      <c r="AM203" s="475">
        <v>84.6</v>
      </c>
      <c r="AN203" s="475">
        <v>80.599999999999994</v>
      </c>
      <c r="AO203" s="475">
        <v>79.599999999999994</v>
      </c>
      <c r="AP203" s="475">
        <v>138.80000000000001</v>
      </c>
      <c r="AQ203" s="475">
        <v>116.6</v>
      </c>
      <c r="AR203" s="475">
        <v>146.4</v>
      </c>
      <c r="AS203" s="475">
        <v>99</v>
      </c>
      <c r="AT203" s="475">
        <v>100.2</v>
      </c>
      <c r="AU203" s="475">
        <v>81.2</v>
      </c>
    </row>
    <row r="204" spans="1:47" x14ac:dyDescent="0.15">
      <c r="A204" s="329" t="s">
        <v>119</v>
      </c>
      <c r="B204" s="330"/>
      <c r="C204" s="329" t="s">
        <v>90</v>
      </c>
      <c r="D204" s="455">
        <v>106.3</v>
      </c>
      <c r="E204" s="455">
        <v>106.3</v>
      </c>
      <c r="F204" s="455">
        <v>107.8</v>
      </c>
      <c r="G204" s="455">
        <v>112.6</v>
      </c>
      <c r="H204" s="455">
        <v>82.6</v>
      </c>
      <c r="I204" s="455">
        <v>112.4</v>
      </c>
      <c r="J204" s="455">
        <v>251.4</v>
      </c>
      <c r="K204" s="455">
        <v>83.6</v>
      </c>
      <c r="L204" s="455">
        <v>45.6</v>
      </c>
      <c r="M204" s="455">
        <v>33.9</v>
      </c>
      <c r="N204" s="455">
        <v>51.9</v>
      </c>
      <c r="O204" s="455">
        <v>112.6</v>
      </c>
      <c r="P204" s="455">
        <v>133.9</v>
      </c>
      <c r="Q204" s="455">
        <v>90</v>
      </c>
      <c r="R204" s="455">
        <v>105.7</v>
      </c>
      <c r="S204" s="455">
        <v>91.5</v>
      </c>
      <c r="T204" s="455">
        <v>92.6</v>
      </c>
      <c r="U204" s="455">
        <v>222.7</v>
      </c>
      <c r="V204" s="455">
        <v>213</v>
      </c>
      <c r="W204" s="455">
        <v>63.3</v>
      </c>
      <c r="X204" s="455">
        <v>128.6</v>
      </c>
      <c r="Y204" s="455">
        <v>157.80000000000001</v>
      </c>
      <c r="Z204" s="455">
        <v>241.1</v>
      </c>
      <c r="AA204" s="455">
        <v>17.7</v>
      </c>
      <c r="AB204" s="455">
        <v>93.2</v>
      </c>
      <c r="AC204" s="455">
        <v>0</v>
      </c>
      <c r="AD204" s="455">
        <v>50</v>
      </c>
      <c r="AE204" s="455">
        <v>43.6</v>
      </c>
      <c r="AF204" s="455">
        <v>0</v>
      </c>
      <c r="AG204" s="455">
        <v>106.3</v>
      </c>
      <c r="AH204" s="329" t="s">
        <v>119</v>
      </c>
      <c r="AI204" s="330"/>
      <c r="AJ204" s="329" t="s">
        <v>90</v>
      </c>
      <c r="AK204" s="453">
        <v>106.3</v>
      </c>
      <c r="AL204" s="475">
        <v>102.8</v>
      </c>
      <c r="AM204" s="475">
        <v>75.400000000000006</v>
      </c>
      <c r="AN204" s="475">
        <v>76.3</v>
      </c>
      <c r="AO204" s="475">
        <v>80.2</v>
      </c>
      <c r="AP204" s="475">
        <v>136.4</v>
      </c>
      <c r="AQ204" s="475">
        <v>105.8</v>
      </c>
      <c r="AR204" s="475">
        <v>150.4</v>
      </c>
      <c r="AS204" s="475">
        <v>109.4</v>
      </c>
      <c r="AT204" s="475">
        <v>111</v>
      </c>
      <c r="AU204" s="475">
        <v>88.6</v>
      </c>
    </row>
    <row r="205" spans="1:47" x14ac:dyDescent="0.15">
      <c r="A205" s="329" t="s">
        <v>120</v>
      </c>
      <c r="B205" s="330"/>
      <c r="C205" s="329" t="s">
        <v>91</v>
      </c>
      <c r="D205" s="455">
        <v>105.5</v>
      </c>
      <c r="E205" s="455">
        <v>105.5</v>
      </c>
      <c r="F205" s="455">
        <v>102.3</v>
      </c>
      <c r="G205" s="455">
        <v>116.6</v>
      </c>
      <c r="H205" s="455">
        <v>70.3</v>
      </c>
      <c r="I205" s="455">
        <v>90.7</v>
      </c>
      <c r="J205" s="455">
        <v>115.1</v>
      </c>
      <c r="K205" s="455">
        <v>90.3</v>
      </c>
      <c r="L205" s="455">
        <v>36.4</v>
      </c>
      <c r="M205" s="455">
        <v>32.4</v>
      </c>
      <c r="N205" s="455">
        <v>57.9</v>
      </c>
      <c r="O205" s="455">
        <v>104.9</v>
      </c>
      <c r="P205" s="455">
        <v>88.2</v>
      </c>
      <c r="Q205" s="455">
        <v>91.8</v>
      </c>
      <c r="R205" s="455">
        <v>110.9</v>
      </c>
      <c r="S205" s="455">
        <v>95.6</v>
      </c>
      <c r="T205" s="455">
        <v>94.9</v>
      </c>
      <c r="U205" s="455">
        <v>251.1</v>
      </c>
      <c r="V205" s="455">
        <v>217.8</v>
      </c>
      <c r="W205" s="455">
        <v>71.099999999999994</v>
      </c>
      <c r="X205" s="455">
        <v>122.2</v>
      </c>
      <c r="Y205" s="455">
        <v>158.69999999999999</v>
      </c>
      <c r="Z205" s="455">
        <v>211.9</v>
      </c>
      <c r="AA205" s="455">
        <v>20.3</v>
      </c>
      <c r="AB205" s="455">
        <v>66.400000000000006</v>
      </c>
      <c r="AC205" s="455">
        <v>0</v>
      </c>
      <c r="AD205" s="455">
        <v>42.8</v>
      </c>
      <c r="AE205" s="455">
        <v>48.6</v>
      </c>
      <c r="AF205" s="455">
        <v>0</v>
      </c>
      <c r="AG205" s="455">
        <v>105.5</v>
      </c>
      <c r="AH205" s="329" t="s">
        <v>120</v>
      </c>
      <c r="AI205" s="330"/>
      <c r="AJ205" s="329" t="s">
        <v>91</v>
      </c>
      <c r="AK205" s="453">
        <v>105.5</v>
      </c>
      <c r="AL205" s="475">
        <v>107.3</v>
      </c>
      <c r="AM205" s="475">
        <v>72</v>
      </c>
      <c r="AN205" s="475">
        <v>72.8</v>
      </c>
      <c r="AO205" s="475">
        <v>74.3</v>
      </c>
      <c r="AP205" s="475">
        <v>147.4</v>
      </c>
      <c r="AQ205" s="475">
        <v>110.5</v>
      </c>
      <c r="AR205" s="475">
        <v>161.4</v>
      </c>
      <c r="AS205" s="475">
        <v>103.9</v>
      </c>
      <c r="AT205" s="475">
        <v>104.2</v>
      </c>
      <c r="AU205" s="475">
        <v>82</v>
      </c>
    </row>
    <row r="206" spans="1:47" x14ac:dyDescent="0.15">
      <c r="A206" s="329" t="s">
        <v>87</v>
      </c>
      <c r="B206" s="330"/>
      <c r="C206" s="329" t="s">
        <v>92</v>
      </c>
      <c r="D206" s="455">
        <v>105.2</v>
      </c>
      <c r="E206" s="455">
        <v>105.2</v>
      </c>
      <c r="F206" s="455">
        <v>112.1</v>
      </c>
      <c r="G206" s="455">
        <v>111.4</v>
      </c>
      <c r="H206" s="455">
        <v>66.900000000000006</v>
      </c>
      <c r="I206" s="455">
        <v>83.5</v>
      </c>
      <c r="J206" s="455">
        <v>123.9</v>
      </c>
      <c r="K206" s="455">
        <v>80.099999999999994</v>
      </c>
      <c r="L206" s="455">
        <v>38.4</v>
      </c>
      <c r="M206" s="455">
        <v>38.799999999999997</v>
      </c>
      <c r="N206" s="455">
        <v>51.4</v>
      </c>
      <c r="O206" s="455">
        <v>92.9</v>
      </c>
      <c r="P206" s="455">
        <v>108.6</v>
      </c>
      <c r="Q206" s="455">
        <v>106.1</v>
      </c>
      <c r="R206" s="455">
        <v>106.2</v>
      </c>
      <c r="S206" s="455">
        <v>101.7</v>
      </c>
      <c r="T206" s="455">
        <v>93.6</v>
      </c>
      <c r="U206" s="455">
        <v>284</v>
      </c>
      <c r="V206" s="455">
        <v>220.2</v>
      </c>
      <c r="W206" s="455">
        <v>67.2</v>
      </c>
      <c r="X206" s="455">
        <v>133.69999999999999</v>
      </c>
      <c r="Y206" s="455">
        <v>161.19999999999999</v>
      </c>
      <c r="Z206" s="455">
        <v>246.2</v>
      </c>
      <c r="AA206" s="455">
        <v>21.8</v>
      </c>
      <c r="AB206" s="455">
        <v>85.1</v>
      </c>
      <c r="AC206" s="455">
        <v>0</v>
      </c>
      <c r="AD206" s="455">
        <v>48.3</v>
      </c>
      <c r="AE206" s="455">
        <v>49.3</v>
      </c>
      <c r="AF206" s="455">
        <v>0</v>
      </c>
      <c r="AG206" s="455">
        <v>105.2</v>
      </c>
      <c r="AH206" s="329" t="s">
        <v>87</v>
      </c>
      <c r="AI206" s="330"/>
      <c r="AJ206" s="329" t="s">
        <v>92</v>
      </c>
      <c r="AK206" s="453">
        <v>105.2</v>
      </c>
      <c r="AL206" s="475">
        <v>107.3</v>
      </c>
      <c r="AM206" s="475">
        <v>73.7</v>
      </c>
      <c r="AN206" s="475">
        <v>67.400000000000006</v>
      </c>
      <c r="AO206" s="475">
        <v>85.7</v>
      </c>
      <c r="AP206" s="475">
        <v>146.19999999999999</v>
      </c>
      <c r="AQ206" s="475">
        <v>105.5</v>
      </c>
      <c r="AR206" s="475">
        <v>164.5</v>
      </c>
      <c r="AS206" s="475">
        <v>102.3</v>
      </c>
      <c r="AT206" s="475">
        <v>104.4</v>
      </c>
      <c r="AU206" s="475">
        <v>83.8</v>
      </c>
    </row>
    <row r="207" spans="1:47" x14ac:dyDescent="0.15">
      <c r="A207" s="329"/>
      <c r="B207" s="330"/>
      <c r="C207" s="329" t="s">
        <v>93</v>
      </c>
      <c r="D207" s="455">
        <v>106</v>
      </c>
      <c r="E207" s="455">
        <v>106</v>
      </c>
      <c r="F207" s="455">
        <v>123.4</v>
      </c>
      <c r="G207" s="455">
        <v>108</v>
      </c>
      <c r="H207" s="455">
        <v>64.900000000000006</v>
      </c>
      <c r="I207" s="455">
        <v>107.7</v>
      </c>
      <c r="J207" s="455">
        <v>187.2</v>
      </c>
      <c r="K207" s="455">
        <v>95.6</v>
      </c>
      <c r="L207" s="455">
        <v>37.5</v>
      </c>
      <c r="M207" s="455">
        <v>33.200000000000003</v>
      </c>
      <c r="N207" s="455">
        <v>57.7</v>
      </c>
      <c r="O207" s="455">
        <v>94.1</v>
      </c>
      <c r="P207" s="455">
        <v>114.1</v>
      </c>
      <c r="Q207" s="455">
        <v>99.8</v>
      </c>
      <c r="R207" s="455">
        <v>101.7</v>
      </c>
      <c r="S207" s="455">
        <v>98</v>
      </c>
      <c r="T207" s="455">
        <v>100</v>
      </c>
      <c r="U207" s="455">
        <v>216.8</v>
      </c>
      <c r="V207" s="455">
        <v>235.8</v>
      </c>
      <c r="W207" s="455">
        <v>70</v>
      </c>
      <c r="X207" s="455">
        <v>134.9</v>
      </c>
      <c r="Y207" s="455">
        <v>170.4</v>
      </c>
      <c r="Z207" s="455">
        <v>239.5</v>
      </c>
      <c r="AA207" s="455">
        <v>16</v>
      </c>
      <c r="AB207" s="455">
        <v>88.2</v>
      </c>
      <c r="AC207" s="455">
        <v>0</v>
      </c>
      <c r="AD207" s="455">
        <v>53.4</v>
      </c>
      <c r="AE207" s="455">
        <v>51.9</v>
      </c>
      <c r="AF207" s="455">
        <v>0</v>
      </c>
      <c r="AG207" s="455">
        <v>106</v>
      </c>
      <c r="AH207" s="329"/>
      <c r="AI207" s="330"/>
      <c r="AJ207" s="329" t="s">
        <v>93</v>
      </c>
      <c r="AK207" s="453">
        <v>106</v>
      </c>
      <c r="AL207" s="475">
        <v>105.2</v>
      </c>
      <c r="AM207" s="475">
        <v>78.7</v>
      </c>
      <c r="AN207" s="475">
        <v>75.099999999999994</v>
      </c>
      <c r="AO207" s="475">
        <v>85</v>
      </c>
      <c r="AP207" s="475">
        <v>136.69999999999999</v>
      </c>
      <c r="AQ207" s="475">
        <v>107.4</v>
      </c>
      <c r="AR207" s="475">
        <v>147.9</v>
      </c>
      <c r="AS207" s="475">
        <v>106.1</v>
      </c>
      <c r="AT207" s="475">
        <v>107.5</v>
      </c>
      <c r="AU207" s="475">
        <v>82.3</v>
      </c>
    </row>
    <row r="208" spans="1:47" x14ac:dyDescent="0.15">
      <c r="A208" s="329"/>
      <c r="B208" s="330"/>
      <c r="C208" s="329" t="s">
        <v>94</v>
      </c>
      <c r="D208" s="455">
        <v>104.9</v>
      </c>
      <c r="E208" s="455">
        <v>104.8</v>
      </c>
      <c r="F208" s="455">
        <v>119</v>
      </c>
      <c r="G208" s="455">
        <v>132.30000000000001</v>
      </c>
      <c r="H208" s="455">
        <v>64.900000000000006</v>
      </c>
      <c r="I208" s="455">
        <v>110.3</v>
      </c>
      <c r="J208" s="455">
        <v>248.7</v>
      </c>
      <c r="K208" s="455">
        <v>67.099999999999994</v>
      </c>
      <c r="L208" s="455">
        <v>36.299999999999997</v>
      </c>
      <c r="M208" s="455">
        <v>29.5</v>
      </c>
      <c r="N208" s="455">
        <v>58.7</v>
      </c>
      <c r="O208" s="455">
        <v>97.1</v>
      </c>
      <c r="P208" s="455">
        <v>91.8</v>
      </c>
      <c r="Q208" s="455">
        <v>103.7</v>
      </c>
      <c r="R208" s="455">
        <v>100.2</v>
      </c>
      <c r="S208" s="455">
        <v>111.7</v>
      </c>
      <c r="T208" s="455">
        <v>82.4</v>
      </c>
      <c r="U208" s="455">
        <v>200.9</v>
      </c>
      <c r="V208" s="455">
        <v>232.7</v>
      </c>
      <c r="W208" s="455">
        <v>60.9</v>
      </c>
      <c r="X208" s="455">
        <v>128.4</v>
      </c>
      <c r="Y208" s="455">
        <v>158.19999999999999</v>
      </c>
      <c r="Z208" s="455">
        <v>239.1</v>
      </c>
      <c r="AA208" s="455">
        <v>14.9</v>
      </c>
      <c r="AB208" s="455">
        <v>89.8</v>
      </c>
      <c r="AC208" s="455">
        <v>0</v>
      </c>
      <c r="AD208" s="455">
        <v>53.7</v>
      </c>
      <c r="AE208" s="455">
        <v>48.5</v>
      </c>
      <c r="AF208" s="455">
        <v>0</v>
      </c>
      <c r="AG208" s="455">
        <v>104.9</v>
      </c>
      <c r="AH208" s="329"/>
      <c r="AI208" s="330"/>
      <c r="AJ208" s="329" t="s">
        <v>94</v>
      </c>
      <c r="AK208" s="453">
        <v>104.9</v>
      </c>
      <c r="AL208" s="475">
        <v>92</v>
      </c>
      <c r="AM208" s="475">
        <v>64.3</v>
      </c>
      <c r="AN208" s="475">
        <v>52.7</v>
      </c>
      <c r="AO208" s="475">
        <v>83.8</v>
      </c>
      <c r="AP208" s="475">
        <v>130.5</v>
      </c>
      <c r="AQ208" s="475">
        <v>104.3</v>
      </c>
      <c r="AR208" s="475">
        <v>136.19999999999999</v>
      </c>
      <c r="AS208" s="475">
        <v>112</v>
      </c>
      <c r="AT208" s="475">
        <v>113.4</v>
      </c>
      <c r="AU208" s="475">
        <v>96.6</v>
      </c>
    </row>
    <row r="209" spans="1:47" x14ac:dyDescent="0.15">
      <c r="A209" s="329"/>
      <c r="B209" s="330"/>
      <c r="C209" s="329" t="s">
        <v>95</v>
      </c>
      <c r="D209" s="455">
        <v>104</v>
      </c>
      <c r="E209" s="455">
        <v>104.2</v>
      </c>
      <c r="F209" s="455">
        <v>107.9</v>
      </c>
      <c r="G209" s="455">
        <v>125.9</v>
      </c>
      <c r="H209" s="455">
        <v>70.400000000000006</v>
      </c>
      <c r="I209" s="455">
        <v>114.6</v>
      </c>
      <c r="J209" s="455">
        <v>199.9</v>
      </c>
      <c r="K209" s="455">
        <v>97.4</v>
      </c>
      <c r="L209" s="455">
        <v>42.3</v>
      </c>
      <c r="M209" s="455">
        <v>30</v>
      </c>
      <c r="N209" s="455">
        <v>51.1</v>
      </c>
      <c r="O209" s="455">
        <v>93.6</v>
      </c>
      <c r="P209" s="455">
        <v>120.5</v>
      </c>
      <c r="Q209" s="455">
        <v>97.6</v>
      </c>
      <c r="R209" s="455">
        <v>106.1</v>
      </c>
      <c r="S209" s="455">
        <v>102.1</v>
      </c>
      <c r="T209" s="455">
        <v>76.400000000000006</v>
      </c>
      <c r="U209" s="455">
        <v>177.3</v>
      </c>
      <c r="V209" s="455">
        <v>240.9</v>
      </c>
      <c r="W209" s="455">
        <v>55.6</v>
      </c>
      <c r="X209" s="455">
        <v>138.19999999999999</v>
      </c>
      <c r="Y209" s="455">
        <v>182.5</v>
      </c>
      <c r="Z209" s="455">
        <v>243.4</v>
      </c>
      <c r="AA209" s="455">
        <v>8.8000000000000007</v>
      </c>
      <c r="AB209" s="455">
        <v>82.4</v>
      </c>
      <c r="AC209" s="455">
        <v>0</v>
      </c>
      <c r="AD209" s="455">
        <v>56.7</v>
      </c>
      <c r="AE209" s="455">
        <v>53.8</v>
      </c>
      <c r="AF209" s="455">
        <v>0</v>
      </c>
      <c r="AG209" s="455">
        <v>104</v>
      </c>
      <c r="AH209" s="329"/>
      <c r="AI209" s="330"/>
      <c r="AJ209" s="329" t="s">
        <v>95</v>
      </c>
      <c r="AK209" s="453">
        <v>104</v>
      </c>
      <c r="AL209" s="475">
        <v>103</v>
      </c>
      <c r="AM209" s="475">
        <v>80.099999999999994</v>
      </c>
      <c r="AN209" s="475">
        <v>77</v>
      </c>
      <c r="AO209" s="475">
        <v>83.3</v>
      </c>
      <c r="AP209" s="475">
        <v>125.3</v>
      </c>
      <c r="AQ209" s="475">
        <v>97.9</v>
      </c>
      <c r="AR209" s="475">
        <v>136.5</v>
      </c>
      <c r="AS209" s="475">
        <v>105.3</v>
      </c>
      <c r="AT209" s="475">
        <v>105.1</v>
      </c>
      <c r="AU209" s="475">
        <v>94.2</v>
      </c>
    </row>
    <row r="210" spans="1:47" x14ac:dyDescent="0.15">
      <c r="A210" s="329"/>
      <c r="B210" s="330"/>
      <c r="C210" s="329" t="s">
        <v>96</v>
      </c>
      <c r="D210" s="455">
        <v>106.4</v>
      </c>
      <c r="E210" s="455">
        <v>106.4</v>
      </c>
      <c r="F210" s="455">
        <v>103.3</v>
      </c>
      <c r="G210" s="455">
        <v>122.1</v>
      </c>
      <c r="H210" s="455">
        <v>56.9</v>
      </c>
      <c r="I210" s="455">
        <v>141.30000000000001</v>
      </c>
      <c r="J210" s="455">
        <v>260.39999999999998</v>
      </c>
      <c r="K210" s="455">
        <v>103.4</v>
      </c>
      <c r="L210" s="455">
        <v>39.6</v>
      </c>
      <c r="M210" s="455">
        <v>30.4</v>
      </c>
      <c r="N210" s="455">
        <v>53.7</v>
      </c>
      <c r="O210" s="455">
        <v>105.8</v>
      </c>
      <c r="P210" s="455">
        <v>129.30000000000001</v>
      </c>
      <c r="Q210" s="455">
        <v>96.9</v>
      </c>
      <c r="R210" s="455">
        <v>103.7</v>
      </c>
      <c r="S210" s="455">
        <v>103.9</v>
      </c>
      <c r="T210" s="455">
        <v>69.900000000000006</v>
      </c>
      <c r="U210" s="455">
        <v>185.4</v>
      </c>
      <c r="V210" s="455">
        <v>236.1</v>
      </c>
      <c r="W210" s="455">
        <v>59.5</v>
      </c>
      <c r="X210" s="455">
        <v>139.4</v>
      </c>
      <c r="Y210" s="455">
        <v>189.9</v>
      </c>
      <c r="Z210" s="455">
        <v>226.7</v>
      </c>
      <c r="AA210" s="455">
        <v>11.1</v>
      </c>
      <c r="AB210" s="455">
        <v>92.5</v>
      </c>
      <c r="AC210" s="455">
        <v>0</v>
      </c>
      <c r="AD210" s="455">
        <v>52.1</v>
      </c>
      <c r="AE210" s="455">
        <v>50.3</v>
      </c>
      <c r="AF210" s="455">
        <v>0</v>
      </c>
      <c r="AG210" s="455">
        <v>106.4</v>
      </c>
      <c r="AH210" s="329"/>
      <c r="AI210" s="330"/>
      <c r="AJ210" s="329" t="s">
        <v>96</v>
      </c>
      <c r="AK210" s="453">
        <v>106.4</v>
      </c>
      <c r="AL210" s="475">
        <v>103.7</v>
      </c>
      <c r="AM210" s="475">
        <v>81.3</v>
      </c>
      <c r="AN210" s="475">
        <v>79</v>
      </c>
      <c r="AO210" s="475">
        <v>81.599999999999994</v>
      </c>
      <c r="AP210" s="475">
        <v>134.80000000000001</v>
      </c>
      <c r="AQ210" s="475">
        <v>108.6</v>
      </c>
      <c r="AR210" s="475">
        <v>150.80000000000001</v>
      </c>
      <c r="AS210" s="475">
        <v>108.1</v>
      </c>
      <c r="AT210" s="475">
        <v>109.1</v>
      </c>
      <c r="AU210" s="475">
        <v>89.4</v>
      </c>
    </row>
    <row r="211" spans="1:47" x14ac:dyDescent="0.15">
      <c r="A211" s="329"/>
      <c r="B211" s="330"/>
      <c r="C211" s="329" t="s">
        <v>97</v>
      </c>
      <c r="D211" s="455">
        <v>101.6</v>
      </c>
      <c r="E211" s="455">
        <v>101.7</v>
      </c>
      <c r="F211" s="455">
        <v>107.5</v>
      </c>
      <c r="G211" s="455">
        <v>138.19999999999999</v>
      </c>
      <c r="H211" s="455">
        <v>66.5</v>
      </c>
      <c r="I211" s="455">
        <v>121.2</v>
      </c>
      <c r="J211" s="455">
        <v>260.5</v>
      </c>
      <c r="K211" s="455">
        <v>98.4</v>
      </c>
      <c r="L211" s="455">
        <v>40</v>
      </c>
      <c r="M211" s="455">
        <v>29.1</v>
      </c>
      <c r="N211" s="455">
        <v>50.9</v>
      </c>
      <c r="O211" s="455">
        <v>97.8</v>
      </c>
      <c r="P211" s="455">
        <v>101.4</v>
      </c>
      <c r="Q211" s="455">
        <v>96</v>
      </c>
      <c r="R211" s="455">
        <v>104.8</v>
      </c>
      <c r="S211" s="455">
        <v>94.5</v>
      </c>
      <c r="T211" s="455">
        <v>75.400000000000006</v>
      </c>
      <c r="U211" s="455">
        <v>158.6</v>
      </c>
      <c r="V211" s="455">
        <v>213.2</v>
      </c>
      <c r="W211" s="455">
        <v>49</v>
      </c>
      <c r="X211" s="455">
        <v>141.6</v>
      </c>
      <c r="Y211" s="455">
        <v>188.2</v>
      </c>
      <c r="Z211" s="455">
        <v>232.7</v>
      </c>
      <c r="AA211" s="455">
        <v>12.1</v>
      </c>
      <c r="AB211" s="455">
        <v>91.5</v>
      </c>
      <c r="AC211" s="455">
        <v>0</v>
      </c>
      <c r="AD211" s="455">
        <v>71.5</v>
      </c>
      <c r="AE211" s="455">
        <v>59.7</v>
      </c>
      <c r="AF211" s="455">
        <v>0</v>
      </c>
      <c r="AG211" s="455">
        <v>101.6</v>
      </c>
      <c r="AH211" s="329"/>
      <c r="AI211" s="330"/>
      <c r="AJ211" s="329" t="s">
        <v>97</v>
      </c>
      <c r="AK211" s="452">
        <v>101.6</v>
      </c>
      <c r="AL211" s="475">
        <v>94.7</v>
      </c>
      <c r="AM211" s="475">
        <v>77.8</v>
      </c>
      <c r="AN211" s="475">
        <v>71.7</v>
      </c>
      <c r="AO211" s="475">
        <v>86.1</v>
      </c>
      <c r="AP211" s="475">
        <v>116.9</v>
      </c>
      <c r="AQ211" s="475">
        <v>106.1</v>
      </c>
      <c r="AR211" s="475">
        <v>121.3</v>
      </c>
      <c r="AS211" s="475">
        <v>107.3</v>
      </c>
      <c r="AT211" s="475">
        <v>108</v>
      </c>
      <c r="AU211" s="475">
        <v>100.8</v>
      </c>
    </row>
    <row r="212" spans="1:47" x14ac:dyDescent="0.15">
      <c r="A212" s="329"/>
      <c r="B212" s="327" t="s">
        <v>98</v>
      </c>
      <c r="C212" s="326" t="s">
        <v>84</v>
      </c>
      <c r="D212" s="460">
        <v>101.7</v>
      </c>
      <c r="E212" s="460">
        <v>101.7</v>
      </c>
      <c r="F212" s="460">
        <v>100.9</v>
      </c>
      <c r="G212" s="460">
        <v>186.1</v>
      </c>
      <c r="H212" s="460">
        <v>70.3</v>
      </c>
      <c r="I212" s="460">
        <v>112.1</v>
      </c>
      <c r="J212" s="460">
        <v>205.9</v>
      </c>
      <c r="K212" s="460">
        <v>94.7</v>
      </c>
      <c r="L212" s="460">
        <v>34.200000000000003</v>
      </c>
      <c r="M212" s="460">
        <v>27.5</v>
      </c>
      <c r="N212" s="460">
        <v>43.1</v>
      </c>
      <c r="O212" s="460">
        <v>95</v>
      </c>
      <c r="P212" s="460">
        <v>173.4</v>
      </c>
      <c r="Q212" s="460">
        <v>96.6</v>
      </c>
      <c r="R212" s="460">
        <v>111.5</v>
      </c>
      <c r="S212" s="460">
        <v>89.3</v>
      </c>
      <c r="T212" s="460">
        <v>101.2</v>
      </c>
      <c r="U212" s="460">
        <v>89.6</v>
      </c>
      <c r="V212" s="460">
        <v>234.6</v>
      </c>
      <c r="W212" s="460">
        <v>69.599999999999994</v>
      </c>
      <c r="X212" s="460">
        <v>142.5</v>
      </c>
      <c r="Y212" s="460">
        <v>189.4</v>
      </c>
      <c r="Z212" s="460">
        <v>245.5</v>
      </c>
      <c r="AA212" s="460">
        <v>52.8</v>
      </c>
      <c r="AB212" s="460">
        <v>88.1</v>
      </c>
      <c r="AC212" s="460">
        <v>0</v>
      </c>
      <c r="AD212" s="460">
        <v>55</v>
      </c>
      <c r="AE212" s="460">
        <v>59.9</v>
      </c>
      <c r="AF212" s="460">
        <v>0</v>
      </c>
      <c r="AG212" s="460">
        <v>101.7</v>
      </c>
      <c r="AH212" s="329"/>
      <c r="AI212" s="327" t="s">
        <v>98</v>
      </c>
      <c r="AJ212" s="326" t="s">
        <v>84</v>
      </c>
      <c r="AK212" s="453">
        <v>101.7</v>
      </c>
      <c r="AL212" s="460">
        <v>87.9</v>
      </c>
      <c r="AM212" s="460">
        <v>78.7</v>
      </c>
      <c r="AN212" s="460">
        <v>74</v>
      </c>
      <c r="AO212" s="460">
        <v>86.2</v>
      </c>
      <c r="AP212" s="460">
        <v>102.4</v>
      </c>
      <c r="AQ212" s="460">
        <v>93.7</v>
      </c>
      <c r="AR212" s="460">
        <v>104.1</v>
      </c>
      <c r="AS212" s="460">
        <v>108.2</v>
      </c>
      <c r="AT212" s="460">
        <v>109.2</v>
      </c>
      <c r="AU212" s="460">
        <v>99.3</v>
      </c>
    </row>
    <row r="213" spans="1:47" x14ac:dyDescent="0.15">
      <c r="A213" s="329"/>
      <c r="B213" s="330"/>
      <c r="C213" s="329" t="s">
        <v>86</v>
      </c>
      <c r="D213" s="455">
        <v>100</v>
      </c>
      <c r="E213" s="455">
        <v>100</v>
      </c>
      <c r="F213" s="455">
        <v>103</v>
      </c>
      <c r="G213" s="455">
        <v>179.1</v>
      </c>
      <c r="H213" s="455">
        <v>73.8</v>
      </c>
      <c r="I213" s="455">
        <v>104.1</v>
      </c>
      <c r="J213" s="455">
        <v>186.7</v>
      </c>
      <c r="K213" s="455">
        <v>85.5</v>
      </c>
      <c r="L213" s="455">
        <v>34.9</v>
      </c>
      <c r="M213" s="455">
        <v>32.299999999999997</v>
      </c>
      <c r="N213" s="455">
        <v>42.7</v>
      </c>
      <c r="O213" s="455">
        <v>90.2</v>
      </c>
      <c r="P213" s="455">
        <v>131.30000000000001</v>
      </c>
      <c r="Q213" s="455">
        <v>99.5</v>
      </c>
      <c r="R213" s="455">
        <v>109.3</v>
      </c>
      <c r="S213" s="455">
        <v>106.7</v>
      </c>
      <c r="T213" s="455">
        <v>111.3</v>
      </c>
      <c r="U213" s="455">
        <v>89.2</v>
      </c>
      <c r="V213" s="455">
        <v>223.1</v>
      </c>
      <c r="W213" s="455">
        <v>69.599999999999994</v>
      </c>
      <c r="X213" s="455">
        <v>157.4</v>
      </c>
      <c r="Y213" s="455">
        <v>220.9</v>
      </c>
      <c r="Z213" s="455">
        <v>207.2</v>
      </c>
      <c r="AA213" s="455">
        <v>68.099999999999994</v>
      </c>
      <c r="AB213" s="455">
        <v>148.4</v>
      </c>
      <c r="AC213" s="455">
        <v>0</v>
      </c>
      <c r="AD213" s="455">
        <v>47.5</v>
      </c>
      <c r="AE213" s="455">
        <v>50.7</v>
      </c>
      <c r="AF213" s="455">
        <v>0</v>
      </c>
      <c r="AG213" s="455">
        <v>100</v>
      </c>
      <c r="AH213" s="329"/>
      <c r="AI213" s="330"/>
      <c r="AJ213" s="329" t="s">
        <v>86</v>
      </c>
      <c r="AK213" s="453">
        <v>100</v>
      </c>
      <c r="AL213" s="455">
        <v>82.7</v>
      </c>
      <c r="AM213" s="455">
        <v>73.099999999999994</v>
      </c>
      <c r="AN213" s="455">
        <v>63.9</v>
      </c>
      <c r="AO213" s="455">
        <v>88.6</v>
      </c>
      <c r="AP213" s="455">
        <v>94.3</v>
      </c>
      <c r="AQ213" s="455">
        <v>97.1</v>
      </c>
      <c r="AR213" s="455">
        <v>95.1</v>
      </c>
      <c r="AS213" s="455">
        <v>109.2</v>
      </c>
      <c r="AT213" s="455">
        <v>109.8</v>
      </c>
      <c r="AU213" s="455">
        <v>97</v>
      </c>
    </row>
    <row r="214" spans="1:47" x14ac:dyDescent="0.15">
      <c r="A214" s="329"/>
      <c r="B214" s="330"/>
      <c r="C214" s="329" t="s">
        <v>88</v>
      </c>
      <c r="D214" s="470">
        <v>97.5</v>
      </c>
      <c r="E214" s="470">
        <v>97.5</v>
      </c>
      <c r="F214" s="470">
        <v>102.3</v>
      </c>
      <c r="G214" s="470">
        <v>189.8</v>
      </c>
      <c r="H214" s="470">
        <v>79.400000000000006</v>
      </c>
      <c r="I214" s="470">
        <v>103.6</v>
      </c>
      <c r="J214" s="470">
        <v>215.5</v>
      </c>
      <c r="K214" s="470">
        <v>77.7</v>
      </c>
      <c r="L214" s="470">
        <v>35.299999999999997</v>
      </c>
      <c r="M214" s="470">
        <v>33.5</v>
      </c>
      <c r="N214" s="470">
        <v>41.4</v>
      </c>
      <c r="O214" s="470">
        <v>101.8</v>
      </c>
      <c r="P214" s="470">
        <v>48.5</v>
      </c>
      <c r="Q214" s="470">
        <v>91</v>
      </c>
      <c r="R214" s="470">
        <v>105.3</v>
      </c>
      <c r="S214" s="470">
        <v>93.3</v>
      </c>
      <c r="T214" s="470">
        <v>112.9</v>
      </c>
      <c r="U214" s="470">
        <v>83.1</v>
      </c>
      <c r="V214" s="470">
        <v>195.8</v>
      </c>
      <c r="W214" s="470">
        <v>63.2</v>
      </c>
      <c r="X214" s="470">
        <v>146.69999999999999</v>
      </c>
      <c r="Y214" s="470">
        <v>200.3</v>
      </c>
      <c r="Z214" s="470">
        <v>207.7</v>
      </c>
      <c r="AA214" s="470">
        <v>109.6</v>
      </c>
      <c r="AB214" s="470">
        <v>136.4</v>
      </c>
      <c r="AC214" s="470">
        <v>0</v>
      </c>
      <c r="AD214" s="470">
        <v>44.2</v>
      </c>
      <c r="AE214" s="454">
        <v>40.9</v>
      </c>
      <c r="AF214" s="454">
        <v>0</v>
      </c>
      <c r="AG214" s="454">
        <v>97.5</v>
      </c>
      <c r="AH214" s="329"/>
      <c r="AI214" s="330"/>
      <c r="AJ214" s="329" t="s">
        <v>88</v>
      </c>
      <c r="AK214" s="453">
        <v>97.5</v>
      </c>
      <c r="AL214" s="470">
        <v>77.900000000000006</v>
      </c>
      <c r="AM214" s="470">
        <v>69</v>
      </c>
      <c r="AN214" s="470">
        <v>55.2</v>
      </c>
      <c r="AO214" s="470">
        <v>91.3</v>
      </c>
      <c r="AP214" s="470">
        <v>89.7</v>
      </c>
      <c r="AQ214" s="470">
        <v>98.8</v>
      </c>
      <c r="AR214" s="470">
        <v>87</v>
      </c>
      <c r="AS214" s="470">
        <v>107.4</v>
      </c>
      <c r="AT214" s="470">
        <v>107.4</v>
      </c>
      <c r="AU214" s="470">
        <v>100.8</v>
      </c>
    </row>
    <row r="215" spans="1:47" x14ac:dyDescent="0.15">
      <c r="A215" s="329"/>
      <c r="B215" s="330"/>
      <c r="C215" s="329" t="s">
        <v>89</v>
      </c>
      <c r="D215" s="470">
        <v>97.3</v>
      </c>
      <c r="E215" s="470">
        <v>97.4</v>
      </c>
      <c r="F215" s="470">
        <v>98.7</v>
      </c>
      <c r="G215" s="470">
        <v>181.5</v>
      </c>
      <c r="H215" s="470">
        <v>75.599999999999994</v>
      </c>
      <c r="I215" s="470">
        <v>99</v>
      </c>
      <c r="J215" s="470">
        <v>207.4</v>
      </c>
      <c r="K215" s="470">
        <v>62.6</v>
      </c>
      <c r="L215" s="470">
        <v>46.9</v>
      </c>
      <c r="M215" s="470">
        <v>42.6</v>
      </c>
      <c r="N215" s="470">
        <v>47.9</v>
      </c>
      <c r="O215" s="470">
        <v>87.8</v>
      </c>
      <c r="P215" s="470">
        <v>79.099999999999994</v>
      </c>
      <c r="Q215" s="470">
        <v>92</v>
      </c>
      <c r="R215" s="470">
        <v>102.9</v>
      </c>
      <c r="S215" s="470">
        <v>111.6</v>
      </c>
      <c r="T215" s="470">
        <v>118.1</v>
      </c>
      <c r="U215" s="470">
        <v>99.3</v>
      </c>
      <c r="V215" s="470">
        <v>225</v>
      </c>
      <c r="W215" s="454">
        <v>85.6</v>
      </c>
      <c r="X215" s="470">
        <v>138.9</v>
      </c>
      <c r="Y215" s="470">
        <v>179.5</v>
      </c>
      <c r="Z215" s="470">
        <v>216.9</v>
      </c>
      <c r="AA215" s="470">
        <v>88</v>
      </c>
      <c r="AB215" s="470">
        <v>127.3</v>
      </c>
      <c r="AC215" s="470">
        <v>0</v>
      </c>
      <c r="AD215" s="470">
        <v>36.200000000000003</v>
      </c>
      <c r="AE215" s="454">
        <v>47.5</v>
      </c>
      <c r="AF215" s="454">
        <v>0</v>
      </c>
      <c r="AG215" s="454">
        <v>97.3</v>
      </c>
      <c r="AH215" s="329"/>
      <c r="AI215" s="330"/>
      <c r="AJ215" s="329" t="s">
        <v>89</v>
      </c>
      <c r="AK215" s="453">
        <v>97.3</v>
      </c>
      <c r="AL215" s="470">
        <v>78.099999999999994</v>
      </c>
      <c r="AM215" s="470">
        <v>65</v>
      </c>
      <c r="AN215" s="454">
        <v>46.8</v>
      </c>
      <c r="AO215" s="454">
        <v>92.5</v>
      </c>
      <c r="AP215" s="470">
        <v>96.3</v>
      </c>
      <c r="AQ215" s="470">
        <v>104.8</v>
      </c>
      <c r="AR215" s="470">
        <v>94.1</v>
      </c>
      <c r="AS215" s="470">
        <v>107.2</v>
      </c>
      <c r="AT215" s="470">
        <v>108.1</v>
      </c>
      <c r="AU215" s="470">
        <v>94.6</v>
      </c>
    </row>
    <row r="216" spans="1:47" x14ac:dyDescent="0.15">
      <c r="A216" s="329"/>
      <c r="B216" s="330"/>
      <c r="C216" s="329" t="s">
        <v>90</v>
      </c>
      <c r="D216" s="455">
        <v>95.7</v>
      </c>
      <c r="E216" s="455">
        <v>95.7</v>
      </c>
      <c r="F216" s="455">
        <v>97.9</v>
      </c>
      <c r="G216" s="455">
        <v>171.1</v>
      </c>
      <c r="H216" s="455">
        <v>72.5</v>
      </c>
      <c r="I216" s="455">
        <v>106.6</v>
      </c>
      <c r="J216" s="455">
        <v>240.5</v>
      </c>
      <c r="K216" s="455">
        <v>80.8</v>
      </c>
      <c r="L216" s="455">
        <v>38.700000000000003</v>
      </c>
      <c r="M216" s="455">
        <v>34.1</v>
      </c>
      <c r="N216" s="455">
        <v>56.6</v>
      </c>
      <c r="O216" s="455">
        <v>112.9</v>
      </c>
      <c r="P216" s="455">
        <v>86.8</v>
      </c>
      <c r="Q216" s="455">
        <v>94</v>
      </c>
      <c r="R216" s="455">
        <v>100.1</v>
      </c>
      <c r="S216" s="455">
        <v>71.2</v>
      </c>
      <c r="T216" s="455">
        <v>108.9</v>
      </c>
      <c r="U216" s="455">
        <v>101.4</v>
      </c>
      <c r="V216" s="455">
        <v>236.8</v>
      </c>
      <c r="W216" s="455">
        <v>55.7</v>
      </c>
      <c r="X216" s="455">
        <v>135.80000000000001</v>
      </c>
      <c r="Y216" s="455">
        <v>181.3</v>
      </c>
      <c r="Z216" s="455">
        <v>205.7</v>
      </c>
      <c r="AA216" s="455">
        <v>87.3</v>
      </c>
      <c r="AB216" s="455">
        <v>139.9</v>
      </c>
      <c r="AC216" s="455">
        <v>0</v>
      </c>
      <c r="AD216" s="455">
        <v>37.5</v>
      </c>
      <c r="AE216" s="455">
        <v>51.5</v>
      </c>
      <c r="AF216" s="455">
        <v>0</v>
      </c>
      <c r="AG216" s="455">
        <v>95.7</v>
      </c>
      <c r="AH216" s="329"/>
      <c r="AI216" s="330"/>
      <c r="AJ216" s="329" t="s">
        <v>90</v>
      </c>
      <c r="AK216" s="453">
        <v>95.7</v>
      </c>
      <c r="AL216" s="455">
        <v>79.3</v>
      </c>
      <c r="AM216" s="455">
        <v>68</v>
      </c>
      <c r="AN216" s="455">
        <v>59</v>
      </c>
      <c r="AO216" s="455">
        <v>88.7</v>
      </c>
      <c r="AP216" s="455">
        <v>95</v>
      </c>
      <c r="AQ216" s="455">
        <v>125.4</v>
      </c>
      <c r="AR216" s="455">
        <v>79.3</v>
      </c>
      <c r="AS216" s="455">
        <v>106.9</v>
      </c>
      <c r="AT216" s="455">
        <v>107.7</v>
      </c>
      <c r="AU216" s="455">
        <v>100.9</v>
      </c>
    </row>
    <row r="217" spans="1:47" x14ac:dyDescent="0.15">
      <c r="A217" s="329"/>
      <c r="B217" s="330"/>
      <c r="C217" s="329" t="s">
        <v>91</v>
      </c>
      <c r="D217" s="455">
        <v>96.4</v>
      </c>
      <c r="E217" s="455">
        <v>96.5</v>
      </c>
      <c r="F217" s="455">
        <v>98.7</v>
      </c>
      <c r="G217" s="455">
        <v>186</v>
      </c>
      <c r="H217" s="455">
        <v>68.5</v>
      </c>
      <c r="I217" s="455">
        <v>104.8</v>
      </c>
      <c r="J217" s="455">
        <v>192.7</v>
      </c>
      <c r="K217" s="455">
        <v>78.2</v>
      </c>
      <c r="L217" s="455">
        <v>45.3</v>
      </c>
      <c r="M217" s="455">
        <v>38.299999999999997</v>
      </c>
      <c r="N217" s="455">
        <v>56.1</v>
      </c>
      <c r="O217" s="455">
        <v>114</v>
      </c>
      <c r="P217" s="455">
        <v>93.2</v>
      </c>
      <c r="Q217" s="455">
        <v>103.3</v>
      </c>
      <c r="R217" s="455">
        <v>89.2</v>
      </c>
      <c r="S217" s="455">
        <v>109.3</v>
      </c>
      <c r="T217" s="455">
        <v>107.7</v>
      </c>
      <c r="U217" s="455">
        <v>94.1</v>
      </c>
      <c r="V217" s="455">
        <v>258.89999999999998</v>
      </c>
      <c r="W217" s="455">
        <v>59.2</v>
      </c>
      <c r="X217" s="455">
        <v>142.19999999999999</v>
      </c>
      <c r="Y217" s="455">
        <v>177.1</v>
      </c>
      <c r="Z217" s="455">
        <v>228</v>
      </c>
      <c r="AA217" s="455">
        <v>91.6</v>
      </c>
      <c r="AB217" s="455">
        <v>156.69999999999999</v>
      </c>
      <c r="AC217" s="455">
        <v>0</v>
      </c>
      <c r="AD217" s="455">
        <v>37</v>
      </c>
      <c r="AE217" s="455">
        <v>47.6</v>
      </c>
      <c r="AF217" s="455">
        <v>0</v>
      </c>
      <c r="AG217" s="455">
        <v>96.4</v>
      </c>
      <c r="AH217" s="329"/>
      <c r="AI217" s="330"/>
      <c r="AJ217" s="329" t="s">
        <v>91</v>
      </c>
      <c r="AK217" s="453">
        <v>96.4</v>
      </c>
      <c r="AL217" s="455">
        <v>80.099999999999994</v>
      </c>
      <c r="AM217" s="455">
        <v>69.3</v>
      </c>
      <c r="AN217" s="455">
        <v>59.5</v>
      </c>
      <c r="AO217" s="455">
        <v>88</v>
      </c>
      <c r="AP217" s="455">
        <v>91.8</v>
      </c>
      <c r="AQ217" s="455">
        <v>121.1</v>
      </c>
      <c r="AR217" s="455">
        <v>80.3</v>
      </c>
      <c r="AS217" s="455">
        <v>106.4</v>
      </c>
      <c r="AT217" s="455">
        <v>106.5</v>
      </c>
      <c r="AU217" s="455">
        <v>84.9</v>
      </c>
    </row>
    <row r="218" spans="1:47" x14ac:dyDescent="0.15">
      <c r="A218" s="329"/>
      <c r="B218" s="330"/>
      <c r="C218" s="329" t="s">
        <v>92</v>
      </c>
      <c r="D218" s="455">
        <v>95.5</v>
      </c>
      <c r="E218" s="455">
        <v>95.5</v>
      </c>
      <c r="F218" s="455">
        <v>100.4</v>
      </c>
      <c r="G218" s="455">
        <v>179.1</v>
      </c>
      <c r="H218" s="455">
        <v>60.2</v>
      </c>
      <c r="I218" s="455">
        <v>92.3</v>
      </c>
      <c r="J218" s="455">
        <v>149</v>
      </c>
      <c r="K218" s="455">
        <v>81.7</v>
      </c>
      <c r="L218" s="455">
        <v>42.3</v>
      </c>
      <c r="M218" s="455">
        <v>35</v>
      </c>
      <c r="N218" s="455">
        <v>61.5</v>
      </c>
      <c r="O218" s="455">
        <v>120.6</v>
      </c>
      <c r="P218" s="455">
        <v>112.8</v>
      </c>
      <c r="Q218" s="455">
        <v>95.3</v>
      </c>
      <c r="R218" s="455">
        <v>99.8</v>
      </c>
      <c r="S218" s="455">
        <v>106.5</v>
      </c>
      <c r="T218" s="455">
        <v>109.7</v>
      </c>
      <c r="U218" s="455">
        <v>99.9</v>
      </c>
      <c r="V218" s="455">
        <v>253.9</v>
      </c>
      <c r="W218" s="455">
        <v>57.2</v>
      </c>
      <c r="X218" s="455">
        <v>147.4</v>
      </c>
      <c r="Y218" s="455">
        <v>168.9</v>
      </c>
      <c r="Z218" s="455">
        <v>257.60000000000002</v>
      </c>
      <c r="AA218" s="455">
        <v>97.5</v>
      </c>
      <c r="AB218" s="455">
        <v>162.5</v>
      </c>
      <c r="AC218" s="455">
        <v>0</v>
      </c>
      <c r="AD218" s="455">
        <v>38.9</v>
      </c>
      <c r="AE218" s="455">
        <v>50.5</v>
      </c>
      <c r="AF218" s="455">
        <v>0</v>
      </c>
      <c r="AG218" s="455">
        <v>95.5</v>
      </c>
      <c r="AH218" s="329"/>
      <c r="AI218" s="330"/>
      <c r="AJ218" s="329" t="s">
        <v>92</v>
      </c>
      <c r="AK218" s="453">
        <v>95.5</v>
      </c>
      <c r="AL218" s="455">
        <v>79.2</v>
      </c>
      <c r="AM218" s="455">
        <v>65.400000000000006</v>
      </c>
      <c r="AN218" s="455">
        <v>58</v>
      </c>
      <c r="AO218" s="455">
        <v>78.599999999999994</v>
      </c>
      <c r="AP218" s="455">
        <v>97</v>
      </c>
      <c r="AQ218" s="455">
        <v>154.1</v>
      </c>
      <c r="AR218" s="455">
        <v>80.7</v>
      </c>
      <c r="AS218" s="455">
        <v>105.1</v>
      </c>
      <c r="AT218" s="455">
        <v>107.4</v>
      </c>
      <c r="AU218" s="455">
        <v>82.6</v>
      </c>
    </row>
    <row r="219" spans="1:47" x14ac:dyDescent="0.15">
      <c r="A219" s="329"/>
      <c r="B219" s="330"/>
      <c r="C219" s="329" t="s">
        <v>93</v>
      </c>
      <c r="D219" s="455">
        <v>94.2</v>
      </c>
      <c r="E219" s="455">
        <v>94.2</v>
      </c>
      <c r="F219" s="455">
        <v>96.5</v>
      </c>
      <c r="G219" s="455">
        <v>195.7</v>
      </c>
      <c r="H219" s="455">
        <v>61.3</v>
      </c>
      <c r="I219" s="455">
        <v>85.9</v>
      </c>
      <c r="J219" s="455">
        <v>148.9</v>
      </c>
      <c r="K219" s="455">
        <v>74.099999999999994</v>
      </c>
      <c r="L219" s="455">
        <v>39.6</v>
      </c>
      <c r="M219" s="455">
        <v>41.3</v>
      </c>
      <c r="N219" s="455">
        <v>56.3</v>
      </c>
      <c r="O219" s="455">
        <v>125.2</v>
      </c>
      <c r="P219" s="455">
        <v>97.9</v>
      </c>
      <c r="Q219" s="455">
        <v>91.6</v>
      </c>
      <c r="R219" s="455">
        <v>107.5</v>
      </c>
      <c r="S219" s="455">
        <v>87.3</v>
      </c>
      <c r="T219" s="455">
        <v>100.8</v>
      </c>
      <c r="U219" s="455">
        <v>103.2</v>
      </c>
      <c r="V219" s="455">
        <v>202.4</v>
      </c>
      <c r="W219" s="455">
        <v>58.6</v>
      </c>
      <c r="X219" s="455">
        <v>151.69999999999999</v>
      </c>
      <c r="Y219" s="455">
        <v>190.4</v>
      </c>
      <c r="Z219" s="455">
        <v>259.2</v>
      </c>
      <c r="AA219" s="455">
        <v>104.5</v>
      </c>
      <c r="AB219" s="455">
        <v>138.6</v>
      </c>
      <c r="AC219" s="455">
        <v>0</v>
      </c>
      <c r="AD219" s="455">
        <v>32.4</v>
      </c>
      <c r="AE219" s="455">
        <v>52.7</v>
      </c>
      <c r="AF219" s="455">
        <v>0</v>
      </c>
      <c r="AG219" s="455">
        <v>94.2</v>
      </c>
      <c r="AH219" s="329"/>
      <c r="AI219" s="330"/>
      <c r="AJ219" s="329" t="s">
        <v>93</v>
      </c>
      <c r="AK219" s="453">
        <v>94.2</v>
      </c>
      <c r="AL219" s="455">
        <v>78</v>
      </c>
      <c r="AM219" s="455">
        <v>62.2</v>
      </c>
      <c r="AN219" s="455">
        <v>54.4</v>
      </c>
      <c r="AO219" s="455">
        <v>75</v>
      </c>
      <c r="AP219" s="455">
        <v>96.8</v>
      </c>
      <c r="AQ219" s="455">
        <v>133.30000000000001</v>
      </c>
      <c r="AR219" s="455">
        <v>81.900000000000006</v>
      </c>
      <c r="AS219" s="455">
        <v>104</v>
      </c>
      <c r="AT219" s="455">
        <v>104.5</v>
      </c>
      <c r="AU219" s="455">
        <v>91.8</v>
      </c>
    </row>
    <row r="220" spans="1:47" x14ac:dyDescent="0.15">
      <c r="A220" s="329"/>
      <c r="B220" s="330"/>
      <c r="C220" s="329" t="s">
        <v>94</v>
      </c>
      <c r="D220" s="455">
        <v>92.6</v>
      </c>
      <c r="E220" s="455">
        <v>92.7</v>
      </c>
      <c r="F220" s="455">
        <v>98.6</v>
      </c>
      <c r="G220" s="455">
        <v>188.2</v>
      </c>
      <c r="H220" s="455">
        <v>62.9</v>
      </c>
      <c r="I220" s="455">
        <v>84.2</v>
      </c>
      <c r="J220" s="455">
        <v>125.5</v>
      </c>
      <c r="K220" s="455">
        <v>72.2</v>
      </c>
      <c r="L220" s="455">
        <v>39.5</v>
      </c>
      <c r="M220" s="455">
        <v>46.3</v>
      </c>
      <c r="N220" s="455">
        <v>57.2</v>
      </c>
      <c r="O220" s="455">
        <v>114.2</v>
      </c>
      <c r="P220" s="455">
        <v>127</v>
      </c>
      <c r="Q220" s="455">
        <v>91.1</v>
      </c>
      <c r="R220" s="455">
        <v>99.3</v>
      </c>
      <c r="S220" s="455">
        <v>93.6</v>
      </c>
      <c r="T220" s="455">
        <v>103.9</v>
      </c>
      <c r="U220" s="455">
        <v>93.4</v>
      </c>
      <c r="V220" s="455">
        <v>186.8</v>
      </c>
      <c r="W220" s="455">
        <v>56.2</v>
      </c>
      <c r="X220" s="455">
        <v>145.5</v>
      </c>
      <c r="Y220" s="455">
        <v>179.9</v>
      </c>
      <c r="Z220" s="455">
        <v>234.1</v>
      </c>
      <c r="AA220" s="455">
        <v>120.2</v>
      </c>
      <c r="AB220" s="455">
        <v>149.4</v>
      </c>
      <c r="AC220" s="455">
        <v>0</v>
      </c>
      <c r="AD220" s="455">
        <v>34.4</v>
      </c>
      <c r="AE220" s="455">
        <v>53.9</v>
      </c>
      <c r="AF220" s="455">
        <v>0</v>
      </c>
      <c r="AG220" s="455">
        <v>92.6</v>
      </c>
      <c r="AH220" s="329"/>
      <c r="AI220" s="330"/>
      <c r="AJ220" s="329" t="s">
        <v>94</v>
      </c>
      <c r="AK220" s="453">
        <v>92.6</v>
      </c>
      <c r="AL220" s="455">
        <v>75.400000000000006</v>
      </c>
      <c r="AM220" s="455">
        <v>62.4</v>
      </c>
      <c r="AN220" s="455">
        <v>53.4</v>
      </c>
      <c r="AO220" s="455">
        <v>76.7</v>
      </c>
      <c r="AP220" s="455">
        <v>93.5</v>
      </c>
      <c r="AQ220" s="455">
        <v>130</v>
      </c>
      <c r="AR220" s="455">
        <v>78.599999999999994</v>
      </c>
      <c r="AS220" s="455">
        <v>102.2</v>
      </c>
      <c r="AT220" s="455">
        <v>103.5</v>
      </c>
      <c r="AU220" s="455">
        <v>86.5</v>
      </c>
    </row>
    <row r="221" spans="1:47" x14ac:dyDescent="0.15">
      <c r="A221" s="329"/>
      <c r="B221" s="330"/>
      <c r="C221" s="329" t="s">
        <v>95</v>
      </c>
      <c r="D221" s="455">
        <v>93</v>
      </c>
      <c r="E221" s="455">
        <v>93.1</v>
      </c>
      <c r="F221" s="455">
        <v>96.3</v>
      </c>
      <c r="G221" s="455">
        <v>200</v>
      </c>
      <c r="H221" s="455">
        <v>66</v>
      </c>
      <c r="I221" s="455">
        <v>77.900000000000006</v>
      </c>
      <c r="J221" s="455">
        <v>122.7</v>
      </c>
      <c r="K221" s="455">
        <v>69.3</v>
      </c>
      <c r="L221" s="455">
        <v>44.8</v>
      </c>
      <c r="M221" s="455">
        <v>53.2</v>
      </c>
      <c r="N221" s="455">
        <v>59.6</v>
      </c>
      <c r="O221" s="455">
        <v>108.8</v>
      </c>
      <c r="P221" s="455">
        <v>53.2</v>
      </c>
      <c r="Q221" s="455">
        <v>89.3</v>
      </c>
      <c r="R221" s="455">
        <v>97.8</v>
      </c>
      <c r="S221" s="455">
        <v>91.7</v>
      </c>
      <c r="T221" s="455">
        <v>108.2</v>
      </c>
      <c r="U221" s="455">
        <v>92.2</v>
      </c>
      <c r="V221" s="455">
        <v>177.3</v>
      </c>
      <c r="W221" s="455">
        <v>70.599999999999994</v>
      </c>
      <c r="X221" s="455">
        <v>145.19999999999999</v>
      </c>
      <c r="Y221" s="455">
        <v>182.5</v>
      </c>
      <c r="Z221" s="455">
        <v>240.3</v>
      </c>
      <c r="AA221" s="455">
        <v>133.9</v>
      </c>
      <c r="AB221" s="455">
        <v>154.9</v>
      </c>
      <c r="AC221" s="455">
        <v>0</v>
      </c>
      <c r="AD221" s="455">
        <v>32.299999999999997</v>
      </c>
      <c r="AE221" s="455">
        <v>49.8</v>
      </c>
      <c r="AF221" s="455">
        <v>0</v>
      </c>
      <c r="AG221" s="455">
        <v>93</v>
      </c>
      <c r="AH221" s="329"/>
      <c r="AI221" s="330"/>
      <c r="AJ221" s="329" t="s">
        <v>95</v>
      </c>
      <c r="AK221" s="453">
        <v>93</v>
      </c>
      <c r="AL221" s="455">
        <v>77.900000000000006</v>
      </c>
      <c r="AM221" s="455">
        <v>60</v>
      </c>
      <c r="AN221" s="455">
        <v>48.6</v>
      </c>
      <c r="AO221" s="455">
        <v>77.5</v>
      </c>
      <c r="AP221" s="455">
        <v>97.6</v>
      </c>
      <c r="AQ221" s="455">
        <v>128.30000000000001</v>
      </c>
      <c r="AR221" s="455">
        <v>81.599999999999994</v>
      </c>
      <c r="AS221" s="455">
        <v>102.1</v>
      </c>
      <c r="AT221" s="455">
        <v>102.3</v>
      </c>
      <c r="AU221" s="455">
        <v>89.8</v>
      </c>
    </row>
    <row r="222" spans="1:47" x14ac:dyDescent="0.15">
      <c r="A222" s="329"/>
      <c r="B222" s="330"/>
      <c r="C222" s="329" t="s">
        <v>96</v>
      </c>
      <c r="D222" s="455">
        <v>91.3</v>
      </c>
      <c r="E222" s="455">
        <v>91.3</v>
      </c>
      <c r="F222" s="455">
        <v>98.5</v>
      </c>
      <c r="G222" s="455">
        <v>198</v>
      </c>
      <c r="H222" s="455">
        <v>67.900000000000006</v>
      </c>
      <c r="I222" s="455">
        <v>78.2</v>
      </c>
      <c r="J222" s="455">
        <v>104.7</v>
      </c>
      <c r="K222" s="455">
        <v>74.2</v>
      </c>
      <c r="L222" s="455">
        <v>45</v>
      </c>
      <c r="M222" s="455">
        <v>45.6</v>
      </c>
      <c r="N222" s="455">
        <v>51.5</v>
      </c>
      <c r="O222" s="455">
        <v>101.9</v>
      </c>
      <c r="P222" s="455">
        <v>125.2</v>
      </c>
      <c r="Q222" s="455">
        <v>88.7</v>
      </c>
      <c r="R222" s="455">
        <v>98.6</v>
      </c>
      <c r="S222" s="455">
        <v>92.6</v>
      </c>
      <c r="T222" s="455">
        <v>99.1</v>
      </c>
      <c r="U222" s="455">
        <v>88.2</v>
      </c>
      <c r="V222" s="455">
        <v>176.8</v>
      </c>
      <c r="W222" s="455">
        <v>73.099999999999994</v>
      </c>
      <c r="X222" s="455">
        <v>134.30000000000001</v>
      </c>
      <c r="Y222" s="455">
        <v>160.1</v>
      </c>
      <c r="Z222" s="455">
        <v>222.1</v>
      </c>
      <c r="AA222" s="455">
        <v>130.69999999999999</v>
      </c>
      <c r="AB222" s="455">
        <v>136.1</v>
      </c>
      <c r="AC222" s="455">
        <v>0</v>
      </c>
      <c r="AD222" s="455">
        <v>34.4</v>
      </c>
      <c r="AE222" s="455">
        <v>52.6</v>
      </c>
      <c r="AF222" s="455">
        <v>0</v>
      </c>
      <c r="AG222" s="455">
        <v>91.3</v>
      </c>
      <c r="AH222" s="329"/>
      <c r="AI222" s="330"/>
      <c r="AJ222" s="329" t="s">
        <v>96</v>
      </c>
      <c r="AK222" s="453">
        <v>91.3</v>
      </c>
      <c r="AL222" s="455">
        <v>76.8</v>
      </c>
      <c r="AM222" s="455">
        <v>63.7</v>
      </c>
      <c r="AN222" s="455">
        <v>55.9</v>
      </c>
      <c r="AO222" s="455">
        <v>75.5</v>
      </c>
      <c r="AP222" s="455">
        <v>94</v>
      </c>
      <c r="AQ222" s="455">
        <v>112.5</v>
      </c>
      <c r="AR222" s="455">
        <v>88.7</v>
      </c>
      <c r="AS222" s="455">
        <v>99.2</v>
      </c>
      <c r="AT222" s="455">
        <v>99.5</v>
      </c>
      <c r="AU222" s="455">
        <v>92.6</v>
      </c>
    </row>
    <row r="223" spans="1:47" x14ac:dyDescent="0.15">
      <c r="A223" s="329"/>
      <c r="B223" s="336"/>
      <c r="C223" s="335" t="s">
        <v>97</v>
      </c>
      <c r="D223" s="456">
        <v>94.1</v>
      </c>
      <c r="E223" s="456">
        <v>94.1</v>
      </c>
      <c r="F223" s="456">
        <v>93.8</v>
      </c>
      <c r="G223" s="456">
        <v>186.9</v>
      </c>
      <c r="H223" s="456">
        <v>74</v>
      </c>
      <c r="I223" s="456">
        <v>79.400000000000006</v>
      </c>
      <c r="J223" s="456">
        <v>95.3</v>
      </c>
      <c r="K223" s="456">
        <v>84.9</v>
      </c>
      <c r="L223" s="456">
        <v>48.4</v>
      </c>
      <c r="M223" s="456">
        <v>61.2</v>
      </c>
      <c r="N223" s="456">
        <v>46.7</v>
      </c>
      <c r="O223" s="456">
        <v>133.69999999999999</v>
      </c>
      <c r="P223" s="456">
        <v>95.7</v>
      </c>
      <c r="Q223" s="456">
        <v>92.1</v>
      </c>
      <c r="R223" s="456">
        <v>106.1</v>
      </c>
      <c r="S223" s="456">
        <v>86.2</v>
      </c>
      <c r="T223" s="456">
        <v>100.1</v>
      </c>
      <c r="U223" s="456">
        <v>88.3</v>
      </c>
      <c r="V223" s="456">
        <v>196.5</v>
      </c>
      <c r="W223" s="456">
        <v>73.5</v>
      </c>
      <c r="X223" s="456">
        <v>143.69999999999999</v>
      </c>
      <c r="Y223" s="456">
        <v>180.9</v>
      </c>
      <c r="Z223" s="456">
        <v>206.7</v>
      </c>
      <c r="AA223" s="456">
        <v>129.5</v>
      </c>
      <c r="AB223" s="456">
        <v>132.5</v>
      </c>
      <c r="AC223" s="456">
        <v>0</v>
      </c>
      <c r="AD223" s="456">
        <v>30.3</v>
      </c>
      <c r="AE223" s="456">
        <v>49.8</v>
      </c>
      <c r="AF223" s="456">
        <v>0</v>
      </c>
      <c r="AG223" s="456">
        <v>94.1</v>
      </c>
      <c r="AH223" s="329"/>
      <c r="AI223" s="336"/>
      <c r="AJ223" s="335" t="s">
        <v>97</v>
      </c>
      <c r="AK223" s="453">
        <v>94.1</v>
      </c>
      <c r="AL223" s="456">
        <v>82.3</v>
      </c>
      <c r="AM223" s="456">
        <v>69.8</v>
      </c>
      <c r="AN223" s="456">
        <v>63.6</v>
      </c>
      <c r="AO223" s="456">
        <v>78.099999999999994</v>
      </c>
      <c r="AP223" s="456">
        <v>98.4</v>
      </c>
      <c r="AQ223" s="456">
        <v>120.8</v>
      </c>
      <c r="AR223" s="456">
        <v>88.3</v>
      </c>
      <c r="AS223" s="456">
        <v>101.5</v>
      </c>
      <c r="AT223" s="456">
        <v>102.1</v>
      </c>
      <c r="AU223" s="456">
        <v>91.2</v>
      </c>
    </row>
    <row r="224" spans="1:47" x14ac:dyDescent="0.15">
      <c r="A224" s="329"/>
      <c r="B224" s="330" t="s">
        <v>99</v>
      </c>
      <c r="C224" s="329" t="s">
        <v>84</v>
      </c>
      <c r="D224" s="455">
        <v>93</v>
      </c>
      <c r="E224" s="455">
        <v>93</v>
      </c>
      <c r="F224" s="455">
        <v>98.8</v>
      </c>
      <c r="G224" s="455">
        <v>114</v>
      </c>
      <c r="H224" s="455">
        <v>70.599999999999994</v>
      </c>
      <c r="I224" s="455">
        <v>82.5</v>
      </c>
      <c r="J224" s="455">
        <v>123.8</v>
      </c>
      <c r="K224" s="455">
        <v>74.900000000000006</v>
      </c>
      <c r="L224" s="455">
        <v>53.5</v>
      </c>
      <c r="M224" s="455">
        <v>68.599999999999994</v>
      </c>
      <c r="N224" s="455">
        <v>57.3</v>
      </c>
      <c r="O224" s="455">
        <v>108.3</v>
      </c>
      <c r="P224" s="455">
        <v>81.599999999999994</v>
      </c>
      <c r="Q224" s="455">
        <v>101.3</v>
      </c>
      <c r="R224" s="455">
        <v>97.3</v>
      </c>
      <c r="S224" s="455">
        <v>83.9</v>
      </c>
      <c r="T224" s="455">
        <v>100.5</v>
      </c>
      <c r="U224" s="455">
        <v>93.3</v>
      </c>
      <c r="V224" s="455">
        <v>203.9</v>
      </c>
      <c r="W224" s="455">
        <v>70.7</v>
      </c>
      <c r="X224" s="455">
        <v>137.19999999999999</v>
      </c>
      <c r="Y224" s="455">
        <v>169.7</v>
      </c>
      <c r="Z224" s="455">
        <v>208.7</v>
      </c>
      <c r="AA224" s="455">
        <v>121.5</v>
      </c>
      <c r="AB224" s="455">
        <v>221.4</v>
      </c>
      <c r="AC224" s="455">
        <v>0</v>
      </c>
      <c r="AD224" s="455">
        <v>30.7</v>
      </c>
      <c r="AE224" s="455">
        <v>57.7</v>
      </c>
      <c r="AF224" s="455">
        <v>0</v>
      </c>
      <c r="AG224" s="455">
        <v>93</v>
      </c>
      <c r="AH224" s="329"/>
      <c r="AI224" s="330" t="s">
        <v>99</v>
      </c>
      <c r="AJ224" s="329" t="s">
        <v>84</v>
      </c>
      <c r="AK224" s="457">
        <v>93</v>
      </c>
      <c r="AL224" s="475">
        <v>80</v>
      </c>
      <c r="AM224" s="475">
        <v>66.599999999999994</v>
      </c>
      <c r="AN224" s="475">
        <v>55.2</v>
      </c>
      <c r="AO224" s="475">
        <v>86.5</v>
      </c>
      <c r="AP224" s="475">
        <v>100</v>
      </c>
      <c r="AQ224" s="475">
        <v>117.5</v>
      </c>
      <c r="AR224" s="475">
        <v>90</v>
      </c>
      <c r="AS224" s="475">
        <v>99</v>
      </c>
      <c r="AT224" s="475">
        <v>99.6</v>
      </c>
      <c r="AU224" s="475">
        <v>90.2</v>
      </c>
    </row>
    <row r="225" spans="1:47" x14ac:dyDescent="0.15">
      <c r="A225" s="329"/>
      <c r="B225" s="330"/>
      <c r="C225" s="329" t="s">
        <v>86</v>
      </c>
      <c r="D225" s="455">
        <v>94.1</v>
      </c>
      <c r="E225" s="455">
        <v>94.1</v>
      </c>
      <c r="F225" s="455">
        <v>99.1</v>
      </c>
      <c r="G225" s="455">
        <v>129.19999999999999</v>
      </c>
      <c r="H225" s="455">
        <v>74.900000000000006</v>
      </c>
      <c r="I225" s="455">
        <v>82.9</v>
      </c>
      <c r="J225" s="455">
        <v>112.4</v>
      </c>
      <c r="K225" s="455">
        <v>71.2</v>
      </c>
      <c r="L225" s="455">
        <v>66.5</v>
      </c>
      <c r="M225" s="455">
        <v>60</v>
      </c>
      <c r="N225" s="455">
        <v>61.5</v>
      </c>
      <c r="O225" s="455">
        <v>114.1</v>
      </c>
      <c r="P225" s="455">
        <v>84</v>
      </c>
      <c r="Q225" s="455">
        <v>94.6</v>
      </c>
      <c r="R225" s="455">
        <v>99.4</v>
      </c>
      <c r="S225" s="455">
        <v>67.099999999999994</v>
      </c>
      <c r="T225" s="455">
        <v>108.2</v>
      </c>
      <c r="U225" s="455">
        <v>95</v>
      </c>
      <c r="V225" s="455">
        <v>206.5</v>
      </c>
      <c r="W225" s="455">
        <v>77.2</v>
      </c>
      <c r="X225" s="455">
        <v>128.80000000000001</v>
      </c>
      <c r="Y225" s="455">
        <v>160.4</v>
      </c>
      <c r="Z225" s="455">
        <v>219.8</v>
      </c>
      <c r="AA225" s="455">
        <v>111.3</v>
      </c>
      <c r="AB225" s="455">
        <v>127</v>
      </c>
      <c r="AC225" s="455">
        <v>0</v>
      </c>
      <c r="AD225" s="455">
        <v>34.1</v>
      </c>
      <c r="AE225" s="455">
        <v>61.2</v>
      </c>
      <c r="AF225" s="455">
        <v>0</v>
      </c>
      <c r="AG225" s="455">
        <v>94.1</v>
      </c>
      <c r="AH225" s="329"/>
      <c r="AI225" s="330"/>
      <c r="AJ225" s="329" t="s">
        <v>86</v>
      </c>
      <c r="AK225" s="453">
        <v>94.1</v>
      </c>
      <c r="AL225" s="475">
        <v>82.8</v>
      </c>
      <c r="AM225" s="475">
        <v>71.599999999999994</v>
      </c>
      <c r="AN225" s="475">
        <v>62.5</v>
      </c>
      <c r="AO225" s="475">
        <v>86.4</v>
      </c>
      <c r="AP225" s="475">
        <v>95.8</v>
      </c>
      <c r="AQ225" s="475">
        <v>107.4</v>
      </c>
      <c r="AR225" s="475">
        <v>90.9</v>
      </c>
      <c r="AS225" s="475">
        <v>100.2</v>
      </c>
      <c r="AT225" s="475">
        <v>101.2</v>
      </c>
      <c r="AU225" s="475">
        <v>82.7</v>
      </c>
    </row>
    <row r="226" spans="1:47" x14ac:dyDescent="0.15">
      <c r="A226" s="329"/>
      <c r="B226" s="330"/>
      <c r="C226" s="329" t="s">
        <v>88</v>
      </c>
      <c r="D226" s="455">
        <v>92</v>
      </c>
      <c r="E226" s="455">
        <v>92</v>
      </c>
      <c r="F226" s="455">
        <v>94.7</v>
      </c>
      <c r="G226" s="455">
        <v>105.9</v>
      </c>
      <c r="H226" s="455">
        <v>69.900000000000006</v>
      </c>
      <c r="I226" s="455">
        <v>84.9</v>
      </c>
      <c r="J226" s="455">
        <v>100.1</v>
      </c>
      <c r="K226" s="455">
        <v>81.099999999999994</v>
      </c>
      <c r="L226" s="455">
        <v>68.8</v>
      </c>
      <c r="M226" s="455">
        <v>58.7</v>
      </c>
      <c r="N226" s="455">
        <v>56.3</v>
      </c>
      <c r="O226" s="455">
        <v>120.1</v>
      </c>
      <c r="P226" s="455">
        <v>95.6</v>
      </c>
      <c r="Q226" s="455">
        <v>84.6</v>
      </c>
      <c r="R226" s="455">
        <v>101</v>
      </c>
      <c r="S226" s="455">
        <v>78.2</v>
      </c>
      <c r="T226" s="455">
        <v>95.8</v>
      </c>
      <c r="U226" s="455">
        <v>92.5</v>
      </c>
      <c r="V226" s="455">
        <v>192</v>
      </c>
      <c r="W226" s="455">
        <v>78.900000000000006</v>
      </c>
      <c r="X226" s="455">
        <v>138.19999999999999</v>
      </c>
      <c r="Y226" s="455">
        <v>168.4</v>
      </c>
      <c r="Z226" s="455">
        <v>234</v>
      </c>
      <c r="AA226" s="455">
        <v>131.80000000000001</v>
      </c>
      <c r="AB226" s="455">
        <v>120.3</v>
      </c>
      <c r="AC226" s="455">
        <v>0</v>
      </c>
      <c r="AD226" s="455">
        <v>36</v>
      </c>
      <c r="AE226" s="455">
        <v>61.6</v>
      </c>
      <c r="AF226" s="455">
        <v>0</v>
      </c>
      <c r="AG226" s="455">
        <v>92</v>
      </c>
      <c r="AH226" s="329"/>
      <c r="AI226" s="330"/>
      <c r="AJ226" s="329" t="s">
        <v>88</v>
      </c>
      <c r="AK226" s="453">
        <v>92</v>
      </c>
      <c r="AL226" s="475">
        <v>84</v>
      </c>
      <c r="AM226" s="475">
        <v>76.5</v>
      </c>
      <c r="AN226" s="475">
        <v>77.2</v>
      </c>
      <c r="AO226" s="475">
        <v>78.900000000000006</v>
      </c>
      <c r="AP226" s="475">
        <v>93.3</v>
      </c>
      <c r="AQ226" s="475">
        <v>108.5</v>
      </c>
      <c r="AR226" s="475">
        <v>89.1</v>
      </c>
      <c r="AS226" s="475">
        <v>96</v>
      </c>
      <c r="AT226" s="475">
        <v>96</v>
      </c>
      <c r="AU226" s="475">
        <v>91.8</v>
      </c>
    </row>
    <row r="227" spans="1:47" x14ac:dyDescent="0.15">
      <c r="A227" s="329"/>
      <c r="B227" s="330"/>
      <c r="C227" s="329" t="s">
        <v>89</v>
      </c>
      <c r="D227" s="455">
        <v>90.9</v>
      </c>
      <c r="E227" s="455">
        <v>90.9</v>
      </c>
      <c r="F227" s="455">
        <v>99.3</v>
      </c>
      <c r="G227" s="455">
        <v>67.3</v>
      </c>
      <c r="H227" s="455">
        <v>68.900000000000006</v>
      </c>
      <c r="I227" s="455">
        <v>81.8</v>
      </c>
      <c r="J227" s="455">
        <v>115.1</v>
      </c>
      <c r="K227" s="455">
        <v>70.599999999999994</v>
      </c>
      <c r="L227" s="455">
        <v>53.4</v>
      </c>
      <c r="M227" s="455">
        <v>66.3</v>
      </c>
      <c r="N227" s="455">
        <v>55.2</v>
      </c>
      <c r="O227" s="455">
        <v>114</v>
      </c>
      <c r="P227" s="455">
        <v>76.599999999999994</v>
      </c>
      <c r="Q227" s="455">
        <v>92</v>
      </c>
      <c r="R227" s="455">
        <v>107.9</v>
      </c>
      <c r="S227" s="455">
        <v>76.599999999999994</v>
      </c>
      <c r="T227" s="455">
        <v>98.2</v>
      </c>
      <c r="U227" s="455">
        <v>89</v>
      </c>
      <c r="V227" s="455">
        <v>199.9</v>
      </c>
      <c r="W227" s="455">
        <v>74.400000000000006</v>
      </c>
      <c r="X227" s="455">
        <v>141.30000000000001</v>
      </c>
      <c r="Y227" s="455">
        <v>171.8</v>
      </c>
      <c r="Z227" s="455">
        <v>236</v>
      </c>
      <c r="AA227" s="455">
        <v>136.5</v>
      </c>
      <c r="AB227" s="455">
        <v>131</v>
      </c>
      <c r="AC227" s="455">
        <v>0</v>
      </c>
      <c r="AD227" s="455">
        <v>38.1</v>
      </c>
      <c r="AE227" s="455">
        <v>58.8</v>
      </c>
      <c r="AF227" s="455">
        <v>0</v>
      </c>
      <c r="AG227" s="455">
        <v>90.9</v>
      </c>
      <c r="AH227" s="329"/>
      <c r="AI227" s="330"/>
      <c r="AJ227" s="329" t="s">
        <v>89</v>
      </c>
      <c r="AK227" s="453">
        <v>90.9</v>
      </c>
      <c r="AL227" s="475">
        <v>79.900000000000006</v>
      </c>
      <c r="AM227" s="475">
        <v>68.5</v>
      </c>
      <c r="AN227" s="475">
        <v>58.1</v>
      </c>
      <c r="AO227" s="475">
        <v>83.5</v>
      </c>
      <c r="AP227" s="475">
        <v>95.9</v>
      </c>
      <c r="AQ227" s="475">
        <v>111.4</v>
      </c>
      <c r="AR227" s="475">
        <v>88.1</v>
      </c>
      <c r="AS227" s="475">
        <v>97.2</v>
      </c>
      <c r="AT227" s="475">
        <v>97.4</v>
      </c>
      <c r="AU227" s="475">
        <v>100.1</v>
      </c>
    </row>
    <row r="228" spans="1:47" x14ac:dyDescent="0.15">
      <c r="A228" s="329"/>
      <c r="B228" s="330"/>
      <c r="C228" s="329" t="s">
        <v>90</v>
      </c>
      <c r="D228" s="455">
        <v>90.9</v>
      </c>
      <c r="E228" s="455">
        <v>90.9</v>
      </c>
      <c r="F228" s="455">
        <v>97.2</v>
      </c>
      <c r="G228" s="455">
        <v>55.5</v>
      </c>
      <c r="H228" s="455">
        <v>85.6</v>
      </c>
      <c r="I228" s="455">
        <v>74.7</v>
      </c>
      <c r="J228" s="455">
        <v>94.4</v>
      </c>
      <c r="K228" s="455">
        <v>74.900000000000006</v>
      </c>
      <c r="L228" s="455">
        <v>42.8</v>
      </c>
      <c r="M228" s="455">
        <v>71.3</v>
      </c>
      <c r="N228" s="455">
        <v>48.3</v>
      </c>
      <c r="O228" s="455">
        <v>115</v>
      </c>
      <c r="P228" s="455">
        <v>84.4</v>
      </c>
      <c r="Q228" s="455">
        <v>92.4</v>
      </c>
      <c r="R228" s="455">
        <v>106.1</v>
      </c>
      <c r="S228" s="455">
        <v>89.1</v>
      </c>
      <c r="T228" s="455">
        <v>102.5</v>
      </c>
      <c r="U228" s="455">
        <v>87.6</v>
      </c>
      <c r="V228" s="455">
        <v>200.6</v>
      </c>
      <c r="W228" s="455">
        <v>93.2</v>
      </c>
      <c r="X228" s="455">
        <v>140.69999999999999</v>
      </c>
      <c r="Y228" s="455">
        <v>183.1</v>
      </c>
      <c r="Z228" s="455">
        <v>211.5</v>
      </c>
      <c r="AA228" s="455">
        <v>140.5</v>
      </c>
      <c r="AB228" s="455">
        <v>114.2</v>
      </c>
      <c r="AC228" s="455">
        <v>0</v>
      </c>
      <c r="AD228" s="455">
        <v>35.1</v>
      </c>
      <c r="AE228" s="455">
        <v>64.099999999999994</v>
      </c>
      <c r="AF228" s="455">
        <v>0</v>
      </c>
      <c r="AG228" s="455">
        <v>90.9</v>
      </c>
      <c r="AH228" s="329"/>
      <c r="AI228" s="330"/>
      <c r="AJ228" s="329" t="s">
        <v>90</v>
      </c>
      <c r="AK228" s="453">
        <v>90.9</v>
      </c>
      <c r="AL228" s="475">
        <v>81.8</v>
      </c>
      <c r="AM228" s="475">
        <v>66.3</v>
      </c>
      <c r="AN228" s="475">
        <v>56.1</v>
      </c>
      <c r="AO228" s="475">
        <v>88.7</v>
      </c>
      <c r="AP228" s="475">
        <v>102.7</v>
      </c>
      <c r="AQ228" s="475">
        <v>111</v>
      </c>
      <c r="AR228" s="475">
        <v>98.8</v>
      </c>
      <c r="AS228" s="475">
        <v>97.1</v>
      </c>
      <c r="AT228" s="475">
        <v>97.8</v>
      </c>
      <c r="AU228" s="475">
        <v>90</v>
      </c>
    </row>
    <row r="229" spans="1:47" x14ac:dyDescent="0.15">
      <c r="A229" s="329"/>
      <c r="B229" s="330"/>
      <c r="C229" s="329" t="s">
        <v>91</v>
      </c>
      <c r="D229" s="455">
        <v>90.9</v>
      </c>
      <c r="E229" s="455">
        <v>90.8</v>
      </c>
      <c r="F229" s="455">
        <v>96</v>
      </c>
      <c r="G229" s="455">
        <v>105.7</v>
      </c>
      <c r="H229" s="455">
        <v>115.4</v>
      </c>
      <c r="I229" s="455">
        <v>80</v>
      </c>
      <c r="J229" s="455">
        <v>125.3</v>
      </c>
      <c r="K229" s="455">
        <v>67.900000000000006</v>
      </c>
      <c r="L229" s="455">
        <v>41.5</v>
      </c>
      <c r="M229" s="455">
        <v>63.7</v>
      </c>
      <c r="N229" s="455">
        <v>49.7</v>
      </c>
      <c r="O229" s="455">
        <v>109.3</v>
      </c>
      <c r="P229" s="455">
        <v>98.6</v>
      </c>
      <c r="Q229" s="455">
        <v>87.3</v>
      </c>
      <c r="R229" s="455">
        <v>92</v>
      </c>
      <c r="S229" s="455">
        <v>75.8</v>
      </c>
      <c r="T229" s="455">
        <v>107.1</v>
      </c>
      <c r="U229" s="455">
        <v>81.900000000000006</v>
      </c>
      <c r="V229" s="455">
        <v>198.1</v>
      </c>
      <c r="W229" s="455">
        <v>61.9</v>
      </c>
      <c r="X229" s="455">
        <v>152.6</v>
      </c>
      <c r="Y229" s="455">
        <v>201.8</v>
      </c>
      <c r="Z229" s="455">
        <v>242</v>
      </c>
      <c r="AA229" s="455">
        <v>143.5</v>
      </c>
      <c r="AB229" s="455">
        <v>114.7</v>
      </c>
      <c r="AC229" s="455">
        <v>0</v>
      </c>
      <c r="AD229" s="455">
        <v>37.799999999999997</v>
      </c>
      <c r="AE229" s="455">
        <v>70.5</v>
      </c>
      <c r="AF229" s="455">
        <v>0</v>
      </c>
      <c r="AG229" s="455">
        <v>90.9</v>
      </c>
      <c r="AH229" s="329"/>
      <c r="AI229" s="330"/>
      <c r="AJ229" s="329" t="s">
        <v>91</v>
      </c>
      <c r="AK229" s="453">
        <v>90.9</v>
      </c>
      <c r="AL229" s="475">
        <v>79.900000000000006</v>
      </c>
      <c r="AM229" s="475">
        <v>72.3</v>
      </c>
      <c r="AN229" s="475">
        <v>57.5</v>
      </c>
      <c r="AO229" s="475">
        <v>98.7</v>
      </c>
      <c r="AP229" s="475">
        <v>87.3</v>
      </c>
      <c r="AQ229" s="475">
        <v>104</v>
      </c>
      <c r="AR229" s="475">
        <v>81.400000000000006</v>
      </c>
      <c r="AS229" s="475">
        <v>97.5</v>
      </c>
      <c r="AT229" s="475">
        <v>98.9</v>
      </c>
      <c r="AU229" s="475">
        <v>51</v>
      </c>
    </row>
    <row r="230" spans="1:47" x14ac:dyDescent="0.15">
      <c r="A230" s="329"/>
      <c r="B230" s="330"/>
      <c r="C230" s="329" t="s">
        <v>92</v>
      </c>
      <c r="D230" s="455">
        <v>92.6</v>
      </c>
      <c r="E230" s="455">
        <v>92.6</v>
      </c>
      <c r="F230" s="455">
        <v>91.8</v>
      </c>
      <c r="G230" s="455">
        <v>76.3</v>
      </c>
      <c r="H230" s="455">
        <v>104.1</v>
      </c>
      <c r="I230" s="455">
        <v>83.6</v>
      </c>
      <c r="J230" s="455">
        <v>142.6</v>
      </c>
      <c r="K230" s="455">
        <v>70.8</v>
      </c>
      <c r="L230" s="455">
        <v>33.9</v>
      </c>
      <c r="M230" s="455">
        <v>62.8</v>
      </c>
      <c r="N230" s="455">
        <v>46.6</v>
      </c>
      <c r="O230" s="455">
        <v>117.6</v>
      </c>
      <c r="P230" s="455">
        <v>72.3</v>
      </c>
      <c r="Q230" s="455">
        <v>84.6</v>
      </c>
      <c r="R230" s="455">
        <v>101.7</v>
      </c>
      <c r="S230" s="455">
        <v>79.5</v>
      </c>
      <c r="T230" s="455">
        <v>115.1</v>
      </c>
      <c r="U230" s="455">
        <v>86.6</v>
      </c>
      <c r="V230" s="455">
        <v>205.4</v>
      </c>
      <c r="W230" s="455">
        <v>96.1</v>
      </c>
      <c r="X230" s="455">
        <v>147.5</v>
      </c>
      <c r="Y230" s="455">
        <v>216.4</v>
      </c>
      <c r="Z230" s="455">
        <v>194.6</v>
      </c>
      <c r="AA230" s="455">
        <v>149.30000000000001</v>
      </c>
      <c r="AB230" s="455">
        <v>120.9</v>
      </c>
      <c r="AC230" s="455">
        <v>0</v>
      </c>
      <c r="AD230" s="455">
        <v>39</v>
      </c>
      <c r="AE230" s="455">
        <v>69.599999999999994</v>
      </c>
      <c r="AF230" s="455">
        <v>0</v>
      </c>
      <c r="AG230" s="455">
        <v>92.6</v>
      </c>
      <c r="AH230" s="329"/>
      <c r="AI230" s="330"/>
      <c r="AJ230" s="329" t="s">
        <v>92</v>
      </c>
      <c r="AK230" s="453">
        <v>92.6</v>
      </c>
      <c r="AL230" s="475">
        <v>84.1</v>
      </c>
      <c r="AM230" s="475">
        <v>67.900000000000006</v>
      </c>
      <c r="AN230" s="475">
        <v>52.6</v>
      </c>
      <c r="AO230" s="475">
        <v>93.6</v>
      </c>
      <c r="AP230" s="475">
        <v>104.6</v>
      </c>
      <c r="AQ230" s="475">
        <v>121.9</v>
      </c>
      <c r="AR230" s="475">
        <v>100.3</v>
      </c>
      <c r="AS230" s="475">
        <v>97</v>
      </c>
      <c r="AT230" s="475">
        <v>98.5</v>
      </c>
      <c r="AU230" s="475">
        <v>87.5</v>
      </c>
    </row>
    <row r="231" spans="1:47" x14ac:dyDescent="0.15">
      <c r="A231" s="329"/>
      <c r="B231" s="330"/>
      <c r="C231" s="329" t="s">
        <v>93</v>
      </c>
      <c r="D231" s="455">
        <v>104</v>
      </c>
      <c r="E231" s="455">
        <v>104</v>
      </c>
      <c r="F231" s="455">
        <v>98.4</v>
      </c>
      <c r="G231" s="455">
        <v>78</v>
      </c>
      <c r="H231" s="455">
        <v>100.9</v>
      </c>
      <c r="I231" s="455">
        <v>77.3</v>
      </c>
      <c r="J231" s="455">
        <v>144</v>
      </c>
      <c r="K231" s="455">
        <v>63.4</v>
      </c>
      <c r="L231" s="455">
        <v>29.6</v>
      </c>
      <c r="M231" s="455">
        <v>58.9</v>
      </c>
      <c r="N231" s="455">
        <v>64.8</v>
      </c>
      <c r="O231" s="455">
        <v>112.2</v>
      </c>
      <c r="P231" s="455">
        <v>111.7</v>
      </c>
      <c r="Q231" s="455">
        <v>95</v>
      </c>
      <c r="R231" s="455">
        <v>106.2</v>
      </c>
      <c r="S231" s="455">
        <v>77.2</v>
      </c>
      <c r="T231" s="455">
        <v>114.4</v>
      </c>
      <c r="U231" s="455">
        <v>83.3</v>
      </c>
      <c r="V231" s="455">
        <v>209.4</v>
      </c>
      <c r="W231" s="455">
        <v>200</v>
      </c>
      <c r="X231" s="455">
        <v>146.5</v>
      </c>
      <c r="Y231" s="455">
        <v>201.3</v>
      </c>
      <c r="Z231" s="455">
        <v>212.3</v>
      </c>
      <c r="AA231" s="455">
        <v>126.9</v>
      </c>
      <c r="AB231" s="455">
        <v>117.7</v>
      </c>
      <c r="AC231" s="455">
        <v>0</v>
      </c>
      <c r="AD231" s="455">
        <v>38</v>
      </c>
      <c r="AE231" s="455">
        <v>77.5</v>
      </c>
      <c r="AF231" s="455">
        <v>0</v>
      </c>
      <c r="AG231" s="455">
        <v>104</v>
      </c>
      <c r="AH231" s="329"/>
      <c r="AI231" s="330"/>
      <c r="AJ231" s="329" t="s">
        <v>93</v>
      </c>
      <c r="AK231" s="453">
        <v>104</v>
      </c>
      <c r="AL231" s="475">
        <v>113.6</v>
      </c>
      <c r="AM231" s="475">
        <v>71.599999999999994</v>
      </c>
      <c r="AN231" s="475">
        <v>52.3</v>
      </c>
      <c r="AO231" s="475">
        <v>101.8</v>
      </c>
      <c r="AP231" s="475">
        <v>162.5</v>
      </c>
      <c r="AQ231" s="475">
        <v>132.30000000000001</v>
      </c>
      <c r="AR231" s="475">
        <v>174.8</v>
      </c>
      <c r="AS231" s="475">
        <v>97.9</v>
      </c>
      <c r="AT231" s="475">
        <v>97</v>
      </c>
      <c r="AU231" s="475">
        <v>104.3</v>
      </c>
    </row>
    <row r="232" spans="1:47" x14ac:dyDescent="0.15">
      <c r="A232" s="329"/>
      <c r="B232" s="330"/>
      <c r="C232" s="329" t="s">
        <v>94</v>
      </c>
      <c r="D232" s="455">
        <v>98.6</v>
      </c>
      <c r="E232" s="455">
        <v>98.6</v>
      </c>
      <c r="F232" s="455">
        <v>96.3</v>
      </c>
      <c r="G232" s="455">
        <v>60.8</v>
      </c>
      <c r="H232" s="455">
        <v>94.8</v>
      </c>
      <c r="I232" s="455">
        <v>84.4</v>
      </c>
      <c r="J232" s="455">
        <v>122.1</v>
      </c>
      <c r="K232" s="455">
        <v>77.400000000000006</v>
      </c>
      <c r="L232" s="455">
        <v>28.7</v>
      </c>
      <c r="M232" s="455">
        <v>61.1</v>
      </c>
      <c r="N232" s="455">
        <v>54.2</v>
      </c>
      <c r="O232" s="455">
        <v>117.6</v>
      </c>
      <c r="P232" s="455">
        <v>96.8</v>
      </c>
      <c r="Q232" s="455">
        <v>92.5</v>
      </c>
      <c r="R232" s="455">
        <v>105.2</v>
      </c>
      <c r="S232" s="455">
        <v>78.5</v>
      </c>
      <c r="T232" s="455">
        <v>103.4</v>
      </c>
      <c r="U232" s="455">
        <v>90.9</v>
      </c>
      <c r="V232" s="455">
        <v>200.8</v>
      </c>
      <c r="W232" s="455">
        <v>142.4</v>
      </c>
      <c r="X232" s="455">
        <v>149.19999999999999</v>
      </c>
      <c r="Y232" s="455">
        <v>220.6</v>
      </c>
      <c r="Z232" s="455">
        <v>190.8</v>
      </c>
      <c r="AA232" s="455">
        <v>148.80000000000001</v>
      </c>
      <c r="AB232" s="455">
        <v>115.2</v>
      </c>
      <c r="AC232" s="455">
        <v>0</v>
      </c>
      <c r="AD232" s="455">
        <v>38.799999999999997</v>
      </c>
      <c r="AE232" s="455">
        <v>80</v>
      </c>
      <c r="AF232" s="455">
        <v>0</v>
      </c>
      <c r="AG232" s="455">
        <v>98.6</v>
      </c>
      <c r="AH232" s="329"/>
      <c r="AI232" s="330"/>
      <c r="AJ232" s="329" t="s">
        <v>94</v>
      </c>
      <c r="AK232" s="453">
        <v>98.6</v>
      </c>
      <c r="AL232" s="475">
        <v>101.8</v>
      </c>
      <c r="AM232" s="475">
        <v>74.400000000000006</v>
      </c>
      <c r="AN232" s="475">
        <v>63</v>
      </c>
      <c r="AO232" s="475">
        <v>91.7</v>
      </c>
      <c r="AP232" s="475">
        <v>138.6</v>
      </c>
      <c r="AQ232" s="475">
        <v>112.6</v>
      </c>
      <c r="AR232" s="475">
        <v>145.80000000000001</v>
      </c>
      <c r="AS232" s="475">
        <v>97.2</v>
      </c>
      <c r="AT232" s="475">
        <v>95.4</v>
      </c>
      <c r="AU232" s="475">
        <v>122</v>
      </c>
    </row>
    <row r="233" spans="1:47" x14ac:dyDescent="0.15">
      <c r="A233" s="329"/>
      <c r="B233" s="330"/>
      <c r="C233" s="329" t="s">
        <v>95</v>
      </c>
      <c r="D233" s="455">
        <v>92.9</v>
      </c>
      <c r="E233" s="455">
        <v>93</v>
      </c>
      <c r="F233" s="455">
        <v>106.2</v>
      </c>
      <c r="G233" s="455">
        <v>58.2</v>
      </c>
      <c r="H233" s="455">
        <v>93.5</v>
      </c>
      <c r="I233" s="455">
        <v>90.8</v>
      </c>
      <c r="J233" s="455">
        <v>160</v>
      </c>
      <c r="K233" s="455">
        <v>82.1</v>
      </c>
      <c r="L233" s="455">
        <v>26.5</v>
      </c>
      <c r="M233" s="455">
        <v>46.5</v>
      </c>
      <c r="N233" s="455">
        <v>48</v>
      </c>
      <c r="O233" s="455">
        <v>116.6</v>
      </c>
      <c r="P233" s="455">
        <v>102.6</v>
      </c>
      <c r="Q233" s="455">
        <v>91.5</v>
      </c>
      <c r="R233" s="455">
        <v>97.9</v>
      </c>
      <c r="S233" s="455">
        <v>71.7</v>
      </c>
      <c r="T233" s="455">
        <v>98.4</v>
      </c>
      <c r="U233" s="455">
        <v>89.3</v>
      </c>
      <c r="V233" s="455">
        <v>177.5</v>
      </c>
      <c r="W233" s="455">
        <v>82.1</v>
      </c>
      <c r="X233" s="455">
        <v>144.30000000000001</v>
      </c>
      <c r="Y233" s="455">
        <v>207.4</v>
      </c>
      <c r="Z233" s="455">
        <v>194.8</v>
      </c>
      <c r="AA233" s="455">
        <v>150.69999999999999</v>
      </c>
      <c r="AB233" s="455">
        <v>121.9</v>
      </c>
      <c r="AC233" s="455">
        <v>0</v>
      </c>
      <c r="AD233" s="455">
        <v>36.799999999999997</v>
      </c>
      <c r="AE233" s="455">
        <v>82.1</v>
      </c>
      <c r="AF233" s="455">
        <v>0</v>
      </c>
      <c r="AG233" s="455">
        <v>92.9</v>
      </c>
      <c r="AH233" s="329"/>
      <c r="AI233" s="330"/>
      <c r="AJ233" s="329" t="s">
        <v>95</v>
      </c>
      <c r="AK233" s="453">
        <v>92.9</v>
      </c>
      <c r="AL233" s="475">
        <v>88.1</v>
      </c>
      <c r="AM233" s="475">
        <v>76.400000000000006</v>
      </c>
      <c r="AN233" s="475">
        <v>66</v>
      </c>
      <c r="AO233" s="475">
        <v>91.5</v>
      </c>
      <c r="AP233" s="475">
        <v>100.3</v>
      </c>
      <c r="AQ233" s="475">
        <v>111.3</v>
      </c>
      <c r="AR233" s="475">
        <v>92.3</v>
      </c>
      <c r="AS233" s="475">
        <v>96.4</v>
      </c>
      <c r="AT233" s="475">
        <v>95.9</v>
      </c>
      <c r="AU233" s="475">
        <v>94.8</v>
      </c>
    </row>
    <row r="234" spans="1:47" x14ac:dyDescent="0.15">
      <c r="A234" s="329"/>
      <c r="B234" s="330"/>
      <c r="C234" s="329" t="s">
        <v>96</v>
      </c>
      <c r="D234" s="455">
        <v>93.4</v>
      </c>
      <c r="E234" s="455">
        <v>93.3</v>
      </c>
      <c r="F234" s="455">
        <v>100.4</v>
      </c>
      <c r="G234" s="455">
        <v>62.7</v>
      </c>
      <c r="H234" s="455">
        <v>87.7</v>
      </c>
      <c r="I234" s="455">
        <v>91.4</v>
      </c>
      <c r="J234" s="455">
        <v>151.19999999999999</v>
      </c>
      <c r="K234" s="455">
        <v>78.400000000000006</v>
      </c>
      <c r="L234" s="455">
        <v>29.3</v>
      </c>
      <c r="M234" s="455">
        <v>53</v>
      </c>
      <c r="N234" s="455">
        <v>48.3</v>
      </c>
      <c r="O234" s="455">
        <v>106.4</v>
      </c>
      <c r="P234" s="455">
        <v>90.2</v>
      </c>
      <c r="Q234" s="455">
        <v>89.5</v>
      </c>
      <c r="R234" s="455">
        <v>99.5</v>
      </c>
      <c r="S234" s="455">
        <v>73.400000000000006</v>
      </c>
      <c r="T234" s="455">
        <v>123.4</v>
      </c>
      <c r="U234" s="455">
        <v>94.9</v>
      </c>
      <c r="V234" s="455">
        <v>202.2</v>
      </c>
      <c r="W234" s="455">
        <v>87.9</v>
      </c>
      <c r="X234" s="455">
        <v>155.69999999999999</v>
      </c>
      <c r="Y234" s="455">
        <v>213.1</v>
      </c>
      <c r="Z234" s="455">
        <v>208.7</v>
      </c>
      <c r="AA234" s="455">
        <v>136.9</v>
      </c>
      <c r="AB234" s="455">
        <v>135.4</v>
      </c>
      <c r="AC234" s="501">
        <v>0</v>
      </c>
      <c r="AD234" s="455">
        <v>37.299999999999997</v>
      </c>
      <c r="AE234" s="455">
        <v>85.5</v>
      </c>
      <c r="AF234" s="455">
        <v>0</v>
      </c>
      <c r="AG234" s="455">
        <v>93.4</v>
      </c>
      <c r="AH234" s="329"/>
      <c r="AI234" s="330"/>
      <c r="AJ234" s="329" t="s">
        <v>96</v>
      </c>
      <c r="AK234" s="453">
        <v>93.4</v>
      </c>
      <c r="AL234" s="455">
        <v>83.9</v>
      </c>
      <c r="AM234" s="455">
        <v>71.599999999999994</v>
      </c>
      <c r="AN234" s="455">
        <v>58.4</v>
      </c>
      <c r="AO234" s="455">
        <v>92.2</v>
      </c>
      <c r="AP234" s="455">
        <v>99.2</v>
      </c>
      <c r="AQ234" s="455">
        <v>106.9</v>
      </c>
      <c r="AR234" s="455">
        <v>101</v>
      </c>
      <c r="AS234" s="455">
        <v>98.2</v>
      </c>
      <c r="AT234" s="455">
        <v>98</v>
      </c>
      <c r="AU234" s="455">
        <v>96.9</v>
      </c>
    </row>
    <row r="235" spans="1:47" x14ac:dyDescent="0.15">
      <c r="A235" s="329"/>
      <c r="B235" s="341" t="s">
        <v>100</v>
      </c>
      <c r="C235" s="329" t="s">
        <v>97</v>
      </c>
      <c r="D235" s="453">
        <v>89.6</v>
      </c>
      <c r="E235" s="453">
        <v>89.6</v>
      </c>
      <c r="F235" s="453">
        <v>96.6</v>
      </c>
      <c r="G235" s="453">
        <v>62.2</v>
      </c>
      <c r="H235" s="453">
        <v>89.6</v>
      </c>
      <c r="I235" s="453">
        <v>78.599999999999994</v>
      </c>
      <c r="J235" s="453">
        <v>132</v>
      </c>
      <c r="K235" s="453">
        <v>72.8</v>
      </c>
      <c r="L235" s="453">
        <v>32.5</v>
      </c>
      <c r="M235" s="453">
        <v>53.3</v>
      </c>
      <c r="N235" s="453">
        <v>49.6</v>
      </c>
      <c r="O235" s="453">
        <v>110.3</v>
      </c>
      <c r="P235" s="453">
        <v>113.6</v>
      </c>
      <c r="Q235" s="453">
        <v>91.2</v>
      </c>
      <c r="R235" s="453">
        <v>100.1</v>
      </c>
      <c r="S235" s="453">
        <v>83.6</v>
      </c>
      <c r="T235" s="453">
        <v>107.3</v>
      </c>
      <c r="U235" s="453">
        <v>84.7</v>
      </c>
      <c r="V235" s="453">
        <v>201</v>
      </c>
      <c r="W235" s="453">
        <v>90.3</v>
      </c>
      <c r="X235" s="453">
        <v>148.19999999999999</v>
      </c>
      <c r="Y235" s="453">
        <v>204.7</v>
      </c>
      <c r="Z235" s="453">
        <v>198.7</v>
      </c>
      <c r="AA235" s="453">
        <v>127.8</v>
      </c>
      <c r="AB235" s="453">
        <v>149.69999999999999</v>
      </c>
      <c r="AC235" s="490">
        <v>0</v>
      </c>
      <c r="AD235" s="453">
        <v>35.4</v>
      </c>
      <c r="AE235" s="493">
        <v>80.599999999999994</v>
      </c>
      <c r="AF235" s="493">
        <v>0</v>
      </c>
      <c r="AG235" s="493">
        <v>89.6</v>
      </c>
      <c r="AH235" s="329"/>
      <c r="AI235" s="341" t="s">
        <v>100</v>
      </c>
      <c r="AJ235" s="329" t="s">
        <v>97</v>
      </c>
      <c r="AK235" s="452">
        <v>89.6</v>
      </c>
      <c r="AL235" s="453">
        <v>84.3</v>
      </c>
      <c r="AM235" s="453">
        <v>70.5</v>
      </c>
      <c r="AN235" s="453">
        <v>55.7</v>
      </c>
      <c r="AO235" s="453">
        <v>93.8</v>
      </c>
      <c r="AP235" s="453">
        <v>103.2</v>
      </c>
      <c r="AQ235" s="453">
        <v>111.6</v>
      </c>
      <c r="AR235" s="453">
        <v>99.6</v>
      </c>
      <c r="AS235" s="453">
        <v>93.5</v>
      </c>
      <c r="AT235" s="453">
        <v>94.2</v>
      </c>
      <c r="AU235" s="453">
        <v>83.4</v>
      </c>
    </row>
    <row r="236" spans="1:47" x14ac:dyDescent="0.15">
      <c r="A236" s="329"/>
      <c r="B236" s="340" t="s">
        <v>101</v>
      </c>
      <c r="C236" s="326" t="s">
        <v>84</v>
      </c>
      <c r="D236" s="361">
        <v>92.53</v>
      </c>
      <c r="E236" s="334">
        <v>92.53</v>
      </c>
      <c r="F236" s="334">
        <v>91.92</v>
      </c>
      <c r="G236" s="334">
        <v>73.98</v>
      </c>
      <c r="H236" s="334">
        <v>84.22</v>
      </c>
      <c r="I236" s="334">
        <v>79.989999999999995</v>
      </c>
      <c r="J236" s="334">
        <v>128.16999999999999</v>
      </c>
      <c r="K236" s="334">
        <v>77.319999999999993</v>
      </c>
      <c r="L236" s="334">
        <v>29.33</v>
      </c>
      <c r="M236" s="334">
        <v>52.19</v>
      </c>
      <c r="N236" s="334">
        <v>54.88</v>
      </c>
      <c r="O236" s="334">
        <v>112.62</v>
      </c>
      <c r="P236" s="334">
        <v>103.35</v>
      </c>
      <c r="Q236" s="334">
        <v>91.16</v>
      </c>
      <c r="R236" s="334">
        <v>110.44</v>
      </c>
      <c r="S236" s="334">
        <v>94.81</v>
      </c>
      <c r="T236" s="334">
        <v>106.32</v>
      </c>
      <c r="U236" s="334">
        <v>98.87</v>
      </c>
      <c r="V236" s="334">
        <v>205.57</v>
      </c>
      <c r="W236" s="334">
        <v>73.77</v>
      </c>
      <c r="X236" s="334">
        <v>155.51</v>
      </c>
      <c r="Y236" s="334">
        <v>215.15</v>
      </c>
      <c r="Z236" s="334">
        <v>224.75</v>
      </c>
      <c r="AA236" s="334">
        <v>116.67</v>
      </c>
      <c r="AB236" s="334">
        <v>183</v>
      </c>
      <c r="AC236" s="494">
        <v>0</v>
      </c>
      <c r="AD236" s="334">
        <v>41.15</v>
      </c>
      <c r="AE236" s="495">
        <v>80.34</v>
      </c>
      <c r="AF236" s="495" t="s">
        <v>111</v>
      </c>
      <c r="AG236" s="495">
        <v>92.53</v>
      </c>
      <c r="AH236" s="329"/>
      <c r="AI236" s="340" t="s">
        <v>101</v>
      </c>
      <c r="AJ236" s="326" t="s">
        <v>84</v>
      </c>
      <c r="AK236" s="331">
        <v>92.53</v>
      </c>
      <c r="AL236" s="334">
        <v>86.77</v>
      </c>
      <c r="AM236" s="334">
        <v>70.819999999999993</v>
      </c>
      <c r="AN236" s="334">
        <v>59.4</v>
      </c>
      <c r="AO236" s="334">
        <v>90.33</v>
      </c>
      <c r="AP236" s="334">
        <v>109.29</v>
      </c>
      <c r="AQ236" s="334">
        <v>119.65</v>
      </c>
      <c r="AR236" s="334">
        <v>103.54</v>
      </c>
      <c r="AS236" s="334">
        <v>96.71</v>
      </c>
      <c r="AT236" s="334">
        <v>96.5</v>
      </c>
      <c r="AU236" s="334">
        <v>94.7</v>
      </c>
    </row>
    <row r="237" spans="1:47" x14ac:dyDescent="0.15">
      <c r="A237" s="329"/>
      <c r="B237" s="341" t="s">
        <v>102</v>
      </c>
      <c r="C237" s="329" t="s">
        <v>86</v>
      </c>
      <c r="D237" s="360">
        <v>90.11</v>
      </c>
      <c r="E237" s="331">
        <v>90.12</v>
      </c>
      <c r="F237" s="331">
        <v>86.01</v>
      </c>
      <c r="G237" s="331">
        <v>80.930000000000007</v>
      </c>
      <c r="H237" s="331">
        <v>76.73</v>
      </c>
      <c r="I237" s="331">
        <v>84.29</v>
      </c>
      <c r="J237" s="331">
        <v>147.83000000000001</v>
      </c>
      <c r="K237" s="331">
        <v>77.5</v>
      </c>
      <c r="L237" s="331">
        <v>45.98</v>
      </c>
      <c r="M237" s="331">
        <v>60.63</v>
      </c>
      <c r="N237" s="331">
        <v>53.04</v>
      </c>
      <c r="O237" s="331">
        <v>107.91</v>
      </c>
      <c r="P237" s="331">
        <v>118.42</v>
      </c>
      <c r="Q237" s="331">
        <v>87.83</v>
      </c>
      <c r="R237" s="331">
        <v>100.56</v>
      </c>
      <c r="S237" s="331">
        <v>87.7</v>
      </c>
      <c r="T237" s="331">
        <v>106.08</v>
      </c>
      <c r="U237" s="331">
        <v>99.97</v>
      </c>
      <c r="V237" s="331">
        <v>206.37</v>
      </c>
      <c r="W237" s="331">
        <v>72.45</v>
      </c>
      <c r="X237" s="331">
        <v>152.08000000000001</v>
      </c>
      <c r="Y237" s="331">
        <v>202.69</v>
      </c>
      <c r="Z237" s="331">
        <v>225.15</v>
      </c>
      <c r="AA237" s="331">
        <v>117.53</v>
      </c>
      <c r="AB237" s="331">
        <v>152.88</v>
      </c>
      <c r="AC237" s="496">
        <v>0</v>
      </c>
      <c r="AD237" s="331">
        <v>42.98</v>
      </c>
      <c r="AE237" s="364">
        <v>83.9</v>
      </c>
      <c r="AF237" s="364" t="s">
        <v>111</v>
      </c>
      <c r="AG237" s="364">
        <v>90.11</v>
      </c>
      <c r="AH237" s="329"/>
      <c r="AI237" s="341" t="s">
        <v>102</v>
      </c>
      <c r="AJ237" s="329" t="s">
        <v>86</v>
      </c>
      <c r="AK237" s="331">
        <v>90.11</v>
      </c>
      <c r="AL237" s="331">
        <v>81.52</v>
      </c>
      <c r="AM237" s="331">
        <v>68.23</v>
      </c>
      <c r="AN237" s="331">
        <v>60.52</v>
      </c>
      <c r="AO237" s="331">
        <v>84.45</v>
      </c>
      <c r="AP237" s="331">
        <v>105.12</v>
      </c>
      <c r="AQ237" s="331">
        <v>118.52</v>
      </c>
      <c r="AR237" s="331">
        <v>97.88</v>
      </c>
      <c r="AS237" s="331">
        <v>95.55</v>
      </c>
      <c r="AT237" s="331">
        <v>96.61</v>
      </c>
      <c r="AU237" s="331">
        <v>80.86</v>
      </c>
    </row>
    <row r="238" spans="1:47" x14ac:dyDescent="0.15">
      <c r="A238" s="329"/>
      <c r="B238" s="341" t="s">
        <v>102</v>
      </c>
      <c r="C238" s="329" t="s">
        <v>88</v>
      </c>
      <c r="D238" s="360">
        <v>92.14</v>
      </c>
      <c r="E238" s="331">
        <v>92.14</v>
      </c>
      <c r="F238" s="331">
        <v>84.74</v>
      </c>
      <c r="G238" s="331">
        <v>84.09</v>
      </c>
      <c r="H238" s="331">
        <v>89.15</v>
      </c>
      <c r="I238" s="331">
        <v>96.92</v>
      </c>
      <c r="J238" s="331">
        <v>150.54</v>
      </c>
      <c r="K238" s="331">
        <v>75.11</v>
      </c>
      <c r="L238" s="331">
        <v>59.05</v>
      </c>
      <c r="M238" s="331">
        <v>61.17</v>
      </c>
      <c r="N238" s="331">
        <v>57.22</v>
      </c>
      <c r="O238" s="331">
        <v>96.2</v>
      </c>
      <c r="P238" s="331">
        <v>94.74</v>
      </c>
      <c r="Q238" s="331">
        <v>91.95</v>
      </c>
      <c r="R238" s="331">
        <v>99.26</v>
      </c>
      <c r="S238" s="331">
        <v>88.99</v>
      </c>
      <c r="T238" s="331">
        <v>105.49</v>
      </c>
      <c r="U238" s="331">
        <v>95.2</v>
      </c>
      <c r="V238" s="331">
        <v>221.98</v>
      </c>
      <c r="W238" s="331">
        <v>66.430000000000007</v>
      </c>
      <c r="X238" s="331">
        <v>143.06</v>
      </c>
      <c r="Y238" s="331">
        <v>191.76</v>
      </c>
      <c r="Z238" s="331">
        <v>203.68</v>
      </c>
      <c r="AA238" s="331">
        <v>114.79</v>
      </c>
      <c r="AB238" s="331">
        <v>150.12</v>
      </c>
      <c r="AC238" s="496">
        <v>0</v>
      </c>
      <c r="AD238" s="331">
        <v>38.6</v>
      </c>
      <c r="AE238" s="364">
        <v>77.98</v>
      </c>
      <c r="AF238" s="364" t="s">
        <v>111</v>
      </c>
      <c r="AG238" s="364">
        <v>92.14</v>
      </c>
      <c r="AH238" s="329"/>
      <c r="AI238" s="341" t="s">
        <v>102</v>
      </c>
      <c r="AJ238" s="329" t="s">
        <v>88</v>
      </c>
      <c r="AK238" s="331">
        <v>92.14</v>
      </c>
      <c r="AL238" s="331">
        <v>85.76</v>
      </c>
      <c r="AM238" s="331">
        <v>76.040000000000006</v>
      </c>
      <c r="AN238" s="331">
        <v>66.010000000000005</v>
      </c>
      <c r="AO238" s="331">
        <v>99.78</v>
      </c>
      <c r="AP238" s="331">
        <v>98.49</v>
      </c>
      <c r="AQ238" s="331">
        <v>119.84</v>
      </c>
      <c r="AR238" s="331">
        <v>88.48</v>
      </c>
      <c r="AS238" s="331">
        <v>94.6</v>
      </c>
      <c r="AT238" s="331">
        <v>95.93</v>
      </c>
      <c r="AU238" s="331">
        <v>68.56</v>
      </c>
    </row>
    <row r="239" spans="1:47" x14ac:dyDescent="0.15">
      <c r="A239" s="329"/>
      <c r="B239" s="341" t="s">
        <v>102</v>
      </c>
      <c r="C239" s="329" t="s">
        <v>89</v>
      </c>
      <c r="D239" s="360">
        <v>92.26</v>
      </c>
      <c r="E239" s="331">
        <v>92.26</v>
      </c>
      <c r="F239" s="331">
        <v>84.01</v>
      </c>
      <c r="G239" s="331">
        <v>92.1</v>
      </c>
      <c r="H239" s="331">
        <v>97.66</v>
      </c>
      <c r="I239" s="331">
        <v>88.17</v>
      </c>
      <c r="J239" s="331">
        <v>154.07</v>
      </c>
      <c r="K239" s="331">
        <v>70.59</v>
      </c>
      <c r="L239" s="331">
        <v>62.68</v>
      </c>
      <c r="M239" s="331">
        <v>65.400000000000006</v>
      </c>
      <c r="N239" s="331">
        <v>55.91</v>
      </c>
      <c r="O239" s="331">
        <v>99.39</v>
      </c>
      <c r="P239" s="331">
        <v>116.1</v>
      </c>
      <c r="Q239" s="331">
        <v>90.19</v>
      </c>
      <c r="R239" s="331">
        <v>104.32</v>
      </c>
      <c r="S239" s="331">
        <v>104.39</v>
      </c>
      <c r="T239" s="331">
        <v>107.84</v>
      </c>
      <c r="U239" s="331">
        <v>96.03</v>
      </c>
      <c r="V239" s="331">
        <v>244.52</v>
      </c>
      <c r="W239" s="331">
        <v>67.02</v>
      </c>
      <c r="X239" s="331">
        <v>153.33000000000001</v>
      </c>
      <c r="Y239" s="331">
        <v>211.75</v>
      </c>
      <c r="Z239" s="331">
        <v>212.19</v>
      </c>
      <c r="AA239" s="331">
        <v>110.63</v>
      </c>
      <c r="AB239" s="331">
        <v>159.46</v>
      </c>
      <c r="AC239" s="496">
        <v>0</v>
      </c>
      <c r="AD239" s="331">
        <v>44.57</v>
      </c>
      <c r="AE239" s="364">
        <v>80.37</v>
      </c>
      <c r="AF239" s="364" t="s">
        <v>111</v>
      </c>
      <c r="AG239" s="364">
        <v>92.26</v>
      </c>
      <c r="AH239" s="329"/>
      <c r="AI239" s="341" t="s">
        <v>102</v>
      </c>
      <c r="AJ239" s="329" t="s">
        <v>89</v>
      </c>
      <c r="AK239" s="331">
        <v>92.26</v>
      </c>
      <c r="AL239" s="331">
        <v>84.73</v>
      </c>
      <c r="AM239" s="331">
        <v>77.3</v>
      </c>
      <c r="AN239" s="331">
        <v>64.42</v>
      </c>
      <c r="AO239" s="331">
        <v>104.53</v>
      </c>
      <c r="AP239" s="331">
        <v>99.09</v>
      </c>
      <c r="AQ239" s="331">
        <v>104.53</v>
      </c>
      <c r="AR239" s="331">
        <v>95.64</v>
      </c>
      <c r="AS239" s="331">
        <v>95.83</v>
      </c>
      <c r="AT239" s="331">
        <v>96.83</v>
      </c>
      <c r="AU239" s="331">
        <v>71.95</v>
      </c>
    </row>
    <row r="240" spans="1:47" x14ac:dyDescent="0.15">
      <c r="A240" s="329"/>
      <c r="B240" s="341" t="s">
        <v>102</v>
      </c>
      <c r="C240" s="329" t="s">
        <v>90</v>
      </c>
      <c r="D240" s="360">
        <v>91.38</v>
      </c>
      <c r="E240" s="331">
        <v>91.38</v>
      </c>
      <c r="F240" s="331">
        <v>88.7</v>
      </c>
      <c r="G240" s="331">
        <v>83.91</v>
      </c>
      <c r="H240" s="331">
        <v>96.69</v>
      </c>
      <c r="I240" s="331">
        <v>90.75</v>
      </c>
      <c r="J240" s="331">
        <v>152.96</v>
      </c>
      <c r="K240" s="331">
        <v>71.23</v>
      </c>
      <c r="L240" s="331">
        <v>85.65</v>
      </c>
      <c r="M240" s="331">
        <v>70.349999999999994</v>
      </c>
      <c r="N240" s="331">
        <v>86.09</v>
      </c>
      <c r="O240" s="331">
        <v>100.72</v>
      </c>
      <c r="P240" s="331">
        <v>88.78</v>
      </c>
      <c r="Q240" s="331">
        <v>92.73</v>
      </c>
      <c r="R240" s="331">
        <v>93.71</v>
      </c>
      <c r="S240" s="331">
        <v>58.71</v>
      </c>
      <c r="T240" s="331">
        <v>107.62</v>
      </c>
      <c r="U240" s="331">
        <v>91.11</v>
      </c>
      <c r="V240" s="331">
        <v>240.42</v>
      </c>
      <c r="W240" s="331">
        <v>61.07</v>
      </c>
      <c r="X240" s="331">
        <v>154.4</v>
      </c>
      <c r="Y240" s="331">
        <v>205.62</v>
      </c>
      <c r="Z240" s="331">
        <v>234.31</v>
      </c>
      <c r="AA240" s="331">
        <v>95.07</v>
      </c>
      <c r="AB240" s="331">
        <v>153.28</v>
      </c>
      <c r="AC240" s="496">
        <v>0</v>
      </c>
      <c r="AD240" s="331">
        <v>50.76</v>
      </c>
      <c r="AE240" s="364">
        <v>75.849999999999994</v>
      </c>
      <c r="AF240" s="364" t="s">
        <v>111</v>
      </c>
      <c r="AG240" s="364">
        <v>91.38</v>
      </c>
      <c r="AH240" s="329"/>
      <c r="AI240" s="341" t="s">
        <v>102</v>
      </c>
      <c r="AJ240" s="329" t="s">
        <v>90</v>
      </c>
      <c r="AK240" s="331">
        <v>91.38</v>
      </c>
      <c r="AL240" s="331">
        <v>86.88</v>
      </c>
      <c r="AM240" s="331">
        <v>85.65</v>
      </c>
      <c r="AN240" s="331">
        <v>65.91</v>
      </c>
      <c r="AO240" s="331">
        <v>128.66</v>
      </c>
      <c r="AP240" s="331">
        <v>92.58</v>
      </c>
      <c r="AQ240" s="331">
        <v>101.84</v>
      </c>
      <c r="AR240" s="331">
        <v>87.82</v>
      </c>
      <c r="AS240" s="331">
        <v>93.63</v>
      </c>
      <c r="AT240" s="331">
        <v>94.96</v>
      </c>
      <c r="AU240" s="331">
        <v>76.08</v>
      </c>
    </row>
    <row r="241" spans="1:47" x14ac:dyDescent="0.15">
      <c r="A241" s="329"/>
      <c r="B241" s="341" t="s">
        <v>102</v>
      </c>
      <c r="C241" s="329" t="s">
        <v>91</v>
      </c>
      <c r="D241" s="360">
        <v>92.23</v>
      </c>
      <c r="E241" s="331">
        <v>92.23</v>
      </c>
      <c r="F241" s="331">
        <v>90.61</v>
      </c>
      <c r="G241" s="331">
        <v>45.59</v>
      </c>
      <c r="H241" s="331">
        <v>86.71</v>
      </c>
      <c r="I241" s="331">
        <v>97.73</v>
      </c>
      <c r="J241" s="331">
        <v>141.13</v>
      </c>
      <c r="K241" s="331">
        <v>75.8</v>
      </c>
      <c r="L241" s="331">
        <v>109.22</v>
      </c>
      <c r="M241" s="331">
        <v>75.22</v>
      </c>
      <c r="N241" s="331">
        <v>55.04</v>
      </c>
      <c r="O241" s="331">
        <v>114.32</v>
      </c>
      <c r="P241" s="331">
        <v>68.31</v>
      </c>
      <c r="Q241" s="331">
        <v>99.72</v>
      </c>
      <c r="R241" s="331">
        <v>103.07</v>
      </c>
      <c r="S241" s="331">
        <v>88.16</v>
      </c>
      <c r="T241" s="331">
        <v>109.3</v>
      </c>
      <c r="U241" s="331">
        <v>90.75</v>
      </c>
      <c r="V241" s="331">
        <v>248.88</v>
      </c>
      <c r="W241" s="331">
        <v>57.65</v>
      </c>
      <c r="X241" s="331">
        <v>149.56</v>
      </c>
      <c r="Y241" s="331">
        <v>201.96</v>
      </c>
      <c r="Z241" s="331">
        <v>211.5</v>
      </c>
      <c r="AA241" s="331">
        <v>104.13</v>
      </c>
      <c r="AB241" s="331">
        <v>152.77000000000001</v>
      </c>
      <c r="AC241" s="496">
        <v>0</v>
      </c>
      <c r="AD241" s="331">
        <v>54.24</v>
      </c>
      <c r="AE241" s="364">
        <v>75.5</v>
      </c>
      <c r="AF241" s="364" t="s">
        <v>111</v>
      </c>
      <c r="AG241" s="364">
        <v>92.23</v>
      </c>
      <c r="AH241" s="329"/>
      <c r="AI241" s="341" t="s">
        <v>102</v>
      </c>
      <c r="AJ241" s="329" t="s">
        <v>91</v>
      </c>
      <c r="AK241" s="331">
        <v>92.23</v>
      </c>
      <c r="AL241" s="331">
        <v>85.59</v>
      </c>
      <c r="AM241" s="331">
        <v>77.72</v>
      </c>
      <c r="AN241" s="331">
        <v>67.16</v>
      </c>
      <c r="AO241" s="331">
        <v>95.59</v>
      </c>
      <c r="AP241" s="331">
        <v>91.12</v>
      </c>
      <c r="AQ241" s="331">
        <v>106.39</v>
      </c>
      <c r="AR241" s="331">
        <v>85.31</v>
      </c>
      <c r="AS241" s="331">
        <v>96.45</v>
      </c>
      <c r="AT241" s="331">
        <v>98.09</v>
      </c>
      <c r="AU241" s="331">
        <v>42.91</v>
      </c>
    </row>
    <row r="242" spans="1:47" x14ac:dyDescent="0.15">
      <c r="A242" s="329"/>
      <c r="B242" s="341" t="s">
        <v>102</v>
      </c>
      <c r="C242" s="329" t="s">
        <v>92</v>
      </c>
      <c r="D242" s="360">
        <v>94.84</v>
      </c>
      <c r="E242" s="331">
        <v>94.85</v>
      </c>
      <c r="F242" s="331">
        <v>94</v>
      </c>
      <c r="G242" s="331">
        <v>83.99</v>
      </c>
      <c r="H242" s="331">
        <v>86.97</v>
      </c>
      <c r="I242" s="331">
        <v>102.63</v>
      </c>
      <c r="J242" s="331">
        <v>130.18</v>
      </c>
      <c r="K242" s="331">
        <v>79.36</v>
      </c>
      <c r="L242" s="331">
        <v>151.13</v>
      </c>
      <c r="M242" s="331">
        <v>80.58</v>
      </c>
      <c r="N242" s="331">
        <v>59.49</v>
      </c>
      <c r="O242" s="331">
        <v>85.82</v>
      </c>
      <c r="P242" s="331">
        <v>81.61</v>
      </c>
      <c r="Q242" s="331">
        <v>96.35</v>
      </c>
      <c r="R242" s="331">
        <v>115.28</v>
      </c>
      <c r="S242" s="331">
        <v>83.53</v>
      </c>
      <c r="T242" s="331">
        <v>107.98</v>
      </c>
      <c r="U242" s="331">
        <v>85.47</v>
      </c>
      <c r="V242" s="331">
        <v>233.71</v>
      </c>
      <c r="W242" s="331">
        <v>55.67</v>
      </c>
      <c r="X242" s="331">
        <v>153.44999999999999</v>
      </c>
      <c r="Y242" s="331">
        <v>196.29</v>
      </c>
      <c r="Z242" s="331">
        <v>238.09</v>
      </c>
      <c r="AA242" s="331">
        <v>108.41</v>
      </c>
      <c r="AB242" s="331">
        <v>131.16</v>
      </c>
      <c r="AC242" s="496">
        <v>0</v>
      </c>
      <c r="AD242" s="331">
        <v>54</v>
      </c>
      <c r="AE242" s="364">
        <v>83.05</v>
      </c>
      <c r="AF242" s="364" t="s">
        <v>111</v>
      </c>
      <c r="AG242" s="364">
        <v>94.84</v>
      </c>
      <c r="AH242" s="329"/>
      <c r="AI242" s="341" t="s">
        <v>102</v>
      </c>
      <c r="AJ242" s="329" t="s">
        <v>92</v>
      </c>
      <c r="AK242" s="331">
        <v>94.84</v>
      </c>
      <c r="AL242" s="331">
        <v>85.17</v>
      </c>
      <c r="AM242" s="331">
        <v>86.46</v>
      </c>
      <c r="AN242" s="331">
        <v>80.98</v>
      </c>
      <c r="AO242" s="331">
        <v>97</v>
      </c>
      <c r="AP242" s="331">
        <v>84.8</v>
      </c>
      <c r="AQ242" s="331">
        <v>97.28</v>
      </c>
      <c r="AR242" s="331">
        <v>79.72</v>
      </c>
      <c r="AS242" s="331">
        <v>101.47</v>
      </c>
      <c r="AT242" s="331">
        <v>99.27</v>
      </c>
      <c r="AU242" s="331">
        <v>142.68</v>
      </c>
    </row>
    <row r="243" spans="1:47" x14ac:dyDescent="0.15">
      <c r="A243" s="329"/>
      <c r="B243" s="341" t="s">
        <v>102</v>
      </c>
      <c r="C243" s="329" t="s">
        <v>93</v>
      </c>
      <c r="D243" s="360">
        <v>96.28</v>
      </c>
      <c r="E243" s="331">
        <v>96.29</v>
      </c>
      <c r="F243" s="331">
        <v>103.29</v>
      </c>
      <c r="G243" s="331">
        <v>84.47</v>
      </c>
      <c r="H243" s="331">
        <v>95.11</v>
      </c>
      <c r="I243" s="331">
        <v>108.14</v>
      </c>
      <c r="J243" s="331">
        <v>120.63</v>
      </c>
      <c r="K243" s="331">
        <v>80.55</v>
      </c>
      <c r="L243" s="331">
        <v>210.61</v>
      </c>
      <c r="M243" s="331">
        <v>81.52</v>
      </c>
      <c r="N243" s="331">
        <v>47.68</v>
      </c>
      <c r="O243" s="331">
        <v>95.3</v>
      </c>
      <c r="P243" s="331">
        <v>87.16</v>
      </c>
      <c r="Q243" s="331">
        <v>94.84</v>
      </c>
      <c r="R243" s="331">
        <v>114.76</v>
      </c>
      <c r="S243" s="331">
        <v>105.21</v>
      </c>
      <c r="T243" s="331">
        <v>95.61</v>
      </c>
      <c r="U243" s="331">
        <v>88.76</v>
      </c>
      <c r="V243" s="331">
        <v>247.5</v>
      </c>
      <c r="W243" s="331">
        <v>51.85</v>
      </c>
      <c r="X243" s="331">
        <v>135.71</v>
      </c>
      <c r="Y243" s="331">
        <v>116.74</v>
      </c>
      <c r="Z243" s="331">
        <v>230.41</v>
      </c>
      <c r="AA243" s="331">
        <v>135.21</v>
      </c>
      <c r="AB243" s="331">
        <v>142.87</v>
      </c>
      <c r="AC243" s="496">
        <v>0</v>
      </c>
      <c r="AD243" s="331">
        <v>60.88</v>
      </c>
      <c r="AE243" s="364">
        <v>100.75</v>
      </c>
      <c r="AF243" s="364" t="s">
        <v>111</v>
      </c>
      <c r="AG243" s="364">
        <v>96.28</v>
      </c>
      <c r="AH243" s="329"/>
      <c r="AI243" s="341" t="s">
        <v>102</v>
      </c>
      <c r="AJ243" s="329" t="s">
        <v>93</v>
      </c>
      <c r="AK243" s="331">
        <v>96.28</v>
      </c>
      <c r="AL243" s="331">
        <v>83.23</v>
      </c>
      <c r="AM243" s="331">
        <v>88.73</v>
      </c>
      <c r="AN243" s="331">
        <v>87.58</v>
      </c>
      <c r="AO243" s="331">
        <v>90.72</v>
      </c>
      <c r="AP243" s="331">
        <v>76.069999999999993</v>
      </c>
      <c r="AQ243" s="331">
        <v>97.75</v>
      </c>
      <c r="AR243" s="331">
        <v>68.95</v>
      </c>
      <c r="AS243" s="331">
        <v>102.16</v>
      </c>
      <c r="AT243" s="331">
        <v>101</v>
      </c>
      <c r="AU243" s="331">
        <v>119.05</v>
      </c>
    </row>
    <row r="244" spans="1:47" x14ac:dyDescent="0.15">
      <c r="A244" s="329"/>
      <c r="B244" s="341" t="s">
        <v>102</v>
      </c>
      <c r="C244" s="329" t="s">
        <v>94</v>
      </c>
      <c r="D244" s="360">
        <v>100.04</v>
      </c>
      <c r="E244" s="331">
        <v>100.02</v>
      </c>
      <c r="F244" s="331">
        <v>101.28</v>
      </c>
      <c r="G244" s="331">
        <v>88.35</v>
      </c>
      <c r="H244" s="331">
        <v>71.12</v>
      </c>
      <c r="I244" s="331">
        <v>120.74</v>
      </c>
      <c r="J244" s="331">
        <v>117.53</v>
      </c>
      <c r="K244" s="331">
        <v>87.26</v>
      </c>
      <c r="L244" s="331">
        <v>213.84</v>
      </c>
      <c r="M244" s="331">
        <v>76.63</v>
      </c>
      <c r="N244" s="331">
        <v>57.43</v>
      </c>
      <c r="O244" s="331">
        <v>105.9</v>
      </c>
      <c r="P244" s="331">
        <v>77.44</v>
      </c>
      <c r="Q244" s="331">
        <v>97.56</v>
      </c>
      <c r="R244" s="331">
        <v>126.2</v>
      </c>
      <c r="S244" s="331">
        <v>89.13</v>
      </c>
      <c r="T244" s="331">
        <v>116.13</v>
      </c>
      <c r="U244" s="331">
        <v>83.11</v>
      </c>
      <c r="V244" s="331">
        <v>242.6</v>
      </c>
      <c r="W244" s="331">
        <v>61.07</v>
      </c>
      <c r="X244" s="331">
        <v>141.34</v>
      </c>
      <c r="Y244" s="331">
        <v>170.89</v>
      </c>
      <c r="Z244" s="331">
        <v>201.9</v>
      </c>
      <c r="AA244" s="331">
        <v>96.17</v>
      </c>
      <c r="AB244" s="331">
        <v>142.47999999999999</v>
      </c>
      <c r="AC244" s="496">
        <v>0</v>
      </c>
      <c r="AD244" s="331">
        <v>63.88</v>
      </c>
      <c r="AE244" s="364">
        <v>106.08</v>
      </c>
      <c r="AF244" s="364" t="s">
        <v>111</v>
      </c>
      <c r="AG244" s="364">
        <v>100.04</v>
      </c>
      <c r="AH244" s="329"/>
      <c r="AI244" s="341" t="s">
        <v>102</v>
      </c>
      <c r="AJ244" s="329" t="s">
        <v>94</v>
      </c>
      <c r="AK244" s="331">
        <v>100.04</v>
      </c>
      <c r="AL244" s="331">
        <v>88.89</v>
      </c>
      <c r="AM244" s="331">
        <v>94.66</v>
      </c>
      <c r="AN244" s="331">
        <v>103.93</v>
      </c>
      <c r="AO244" s="331">
        <v>80.92</v>
      </c>
      <c r="AP244" s="331">
        <v>87.1</v>
      </c>
      <c r="AQ244" s="331">
        <v>109.99</v>
      </c>
      <c r="AR244" s="331">
        <v>81.22</v>
      </c>
      <c r="AS244" s="331">
        <v>106.45</v>
      </c>
      <c r="AT244" s="331">
        <v>105.11</v>
      </c>
      <c r="AU244" s="331">
        <v>131.30000000000001</v>
      </c>
    </row>
    <row r="245" spans="1:47" x14ac:dyDescent="0.15">
      <c r="A245" s="329"/>
      <c r="B245" s="341" t="s">
        <v>102</v>
      </c>
      <c r="C245" s="329" t="s">
        <v>95</v>
      </c>
      <c r="D245" s="360">
        <v>99.63</v>
      </c>
      <c r="E245" s="331">
        <v>99.64</v>
      </c>
      <c r="F245" s="331">
        <v>97.94</v>
      </c>
      <c r="G245" s="331">
        <v>86.84</v>
      </c>
      <c r="H245" s="331">
        <v>106.03</v>
      </c>
      <c r="I245" s="331">
        <v>95.01</v>
      </c>
      <c r="J245" s="331">
        <v>123.25</v>
      </c>
      <c r="K245" s="331">
        <v>68.540000000000006</v>
      </c>
      <c r="L245" s="331">
        <v>184.44</v>
      </c>
      <c r="M245" s="331">
        <v>62.75</v>
      </c>
      <c r="N245" s="331">
        <v>60.05</v>
      </c>
      <c r="O245" s="331">
        <v>102.73</v>
      </c>
      <c r="P245" s="331">
        <v>85.83</v>
      </c>
      <c r="Q245" s="331">
        <v>107.28</v>
      </c>
      <c r="R245" s="331">
        <v>126.3</v>
      </c>
      <c r="S245" s="331">
        <v>115.63</v>
      </c>
      <c r="T245" s="331">
        <v>122.53</v>
      </c>
      <c r="U245" s="331">
        <v>100.18</v>
      </c>
      <c r="V245" s="331">
        <v>249.49</v>
      </c>
      <c r="W245" s="331">
        <v>54.49</v>
      </c>
      <c r="X245" s="331">
        <v>146.79</v>
      </c>
      <c r="Y245" s="331">
        <v>175.03</v>
      </c>
      <c r="Z245" s="331">
        <v>197.02</v>
      </c>
      <c r="AA245" s="331">
        <v>154.29</v>
      </c>
      <c r="AB245" s="331">
        <v>139.12</v>
      </c>
      <c r="AC245" s="496">
        <v>0</v>
      </c>
      <c r="AD245" s="331">
        <v>66.89</v>
      </c>
      <c r="AE245" s="364">
        <v>118.85</v>
      </c>
      <c r="AF245" s="364" t="s">
        <v>111</v>
      </c>
      <c r="AG245" s="364">
        <v>99.63</v>
      </c>
      <c r="AH245" s="329"/>
      <c r="AI245" s="341" t="s">
        <v>102</v>
      </c>
      <c r="AJ245" s="329" t="s">
        <v>95</v>
      </c>
      <c r="AK245" s="331">
        <v>99.63</v>
      </c>
      <c r="AL245" s="331">
        <v>95.79</v>
      </c>
      <c r="AM245" s="331">
        <v>88.95</v>
      </c>
      <c r="AN245" s="331">
        <v>79.33</v>
      </c>
      <c r="AO245" s="331">
        <v>102.21</v>
      </c>
      <c r="AP245" s="331">
        <v>88.39</v>
      </c>
      <c r="AQ245" s="331">
        <v>105.29</v>
      </c>
      <c r="AR245" s="331">
        <v>81.64</v>
      </c>
      <c r="AS245" s="331">
        <v>105.27</v>
      </c>
      <c r="AT245" s="331">
        <v>104.51</v>
      </c>
      <c r="AU245" s="331">
        <v>101.6</v>
      </c>
    </row>
    <row r="246" spans="1:47" x14ac:dyDescent="0.15">
      <c r="A246" s="329"/>
      <c r="B246" s="341" t="s">
        <v>102</v>
      </c>
      <c r="C246" s="329" t="s">
        <v>96</v>
      </c>
      <c r="D246" s="360">
        <v>114.79</v>
      </c>
      <c r="E246" s="331">
        <v>114.86</v>
      </c>
      <c r="F246" s="331">
        <v>112.52</v>
      </c>
      <c r="G246" s="331">
        <v>83.54</v>
      </c>
      <c r="H246" s="331">
        <v>123.14</v>
      </c>
      <c r="I246" s="331">
        <v>130.02000000000001</v>
      </c>
      <c r="J246" s="331">
        <v>117.05</v>
      </c>
      <c r="K246" s="331">
        <v>101.26</v>
      </c>
      <c r="L246" s="331">
        <v>378.27</v>
      </c>
      <c r="M246" s="331">
        <v>73.62</v>
      </c>
      <c r="N246" s="331">
        <v>70.67</v>
      </c>
      <c r="O246" s="331">
        <v>124.81</v>
      </c>
      <c r="P246" s="331">
        <v>95.85</v>
      </c>
      <c r="Q246" s="331">
        <v>104.48</v>
      </c>
      <c r="R246" s="331">
        <v>134.5</v>
      </c>
      <c r="S246" s="331">
        <v>128.13</v>
      </c>
      <c r="T246" s="331">
        <v>122.81</v>
      </c>
      <c r="U246" s="331">
        <v>102.42</v>
      </c>
      <c r="V246" s="331">
        <v>265.99</v>
      </c>
      <c r="W246" s="331">
        <v>62.57</v>
      </c>
      <c r="X246" s="331">
        <v>147.54</v>
      </c>
      <c r="Y246" s="331">
        <v>174.31</v>
      </c>
      <c r="Z246" s="331">
        <v>209.71</v>
      </c>
      <c r="AA246" s="331">
        <v>174.56</v>
      </c>
      <c r="AB246" s="331">
        <v>162.41999999999999</v>
      </c>
      <c r="AC246" s="496">
        <v>0</v>
      </c>
      <c r="AD246" s="331">
        <v>69.27</v>
      </c>
      <c r="AE246" s="364">
        <v>101.51</v>
      </c>
      <c r="AF246" s="364" t="s">
        <v>111</v>
      </c>
      <c r="AG246" s="364">
        <v>114.79</v>
      </c>
      <c r="AH246" s="329"/>
      <c r="AI246" s="341" t="s">
        <v>102</v>
      </c>
      <c r="AJ246" s="329" t="s">
        <v>96</v>
      </c>
      <c r="AK246" s="331">
        <v>114.79</v>
      </c>
      <c r="AL246" s="331">
        <v>112.63</v>
      </c>
      <c r="AM246" s="331">
        <v>122.73</v>
      </c>
      <c r="AN246" s="331">
        <v>128.26</v>
      </c>
      <c r="AO246" s="331">
        <v>105.91</v>
      </c>
      <c r="AP246" s="331">
        <v>99.79</v>
      </c>
      <c r="AQ246" s="331">
        <v>125.18</v>
      </c>
      <c r="AR246" s="331">
        <v>88.94</v>
      </c>
      <c r="AS246" s="331">
        <v>116.78</v>
      </c>
      <c r="AT246" s="331">
        <v>117.84</v>
      </c>
      <c r="AU246" s="331">
        <v>98.27</v>
      </c>
    </row>
    <row r="247" spans="1:47" x14ac:dyDescent="0.15">
      <c r="A247" s="318"/>
      <c r="B247" s="342" t="s">
        <v>102</v>
      </c>
      <c r="C247" s="335" t="s">
        <v>97</v>
      </c>
      <c r="D247" s="360">
        <v>136.38</v>
      </c>
      <c r="E247" s="331">
        <v>136.36000000000001</v>
      </c>
      <c r="F247" s="331">
        <v>127.86</v>
      </c>
      <c r="G247" s="331">
        <v>84.94</v>
      </c>
      <c r="H247" s="331">
        <v>152.78</v>
      </c>
      <c r="I247" s="331">
        <v>207.5</v>
      </c>
      <c r="J247" s="331">
        <v>154.63</v>
      </c>
      <c r="K247" s="331">
        <v>139.57</v>
      </c>
      <c r="L247" s="331">
        <v>608.52</v>
      </c>
      <c r="M247" s="331">
        <v>115.19</v>
      </c>
      <c r="N247" s="331">
        <v>76.52</v>
      </c>
      <c r="O247" s="331">
        <v>129.99</v>
      </c>
      <c r="P247" s="331">
        <v>110.68</v>
      </c>
      <c r="Q247" s="331">
        <v>119.52</v>
      </c>
      <c r="R247" s="331">
        <v>136.37</v>
      </c>
      <c r="S247" s="331">
        <v>100.85</v>
      </c>
      <c r="T247" s="331">
        <v>126.87</v>
      </c>
      <c r="U247" s="331">
        <v>109.56</v>
      </c>
      <c r="V247" s="331">
        <v>273.41000000000003</v>
      </c>
      <c r="W247" s="331">
        <v>66.069999999999993</v>
      </c>
      <c r="X247" s="331">
        <v>145.68</v>
      </c>
      <c r="Y247" s="331">
        <v>182.5</v>
      </c>
      <c r="Z247" s="331">
        <v>168.12</v>
      </c>
      <c r="AA247" s="331">
        <v>149.63</v>
      </c>
      <c r="AB247" s="331">
        <v>153.28</v>
      </c>
      <c r="AC247" s="496">
        <v>0</v>
      </c>
      <c r="AD247" s="337">
        <v>72.34</v>
      </c>
      <c r="AE247" s="367">
        <v>129.55000000000001</v>
      </c>
      <c r="AF247" s="367" t="s">
        <v>111</v>
      </c>
      <c r="AG247" s="367">
        <v>136.38</v>
      </c>
      <c r="AH247" s="318"/>
      <c r="AI247" s="342" t="s">
        <v>102</v>
      </c>
      <c r="AJ247" s="335" t="s">
        <v>97</v>
      </c>
      <c r="AK247" s="331">
        <v>136.38</v>
      </c>
      <c r="AL247" s="331">
        <v>140.49</v>
      </c>
      <c r="AM247" s="331">
        <v>166.52</v>
      </c>
      <c r="AN247" s="331">
        <v>202.33</v>
      </c>
      <c r="AO247" s="331">
        <v>109.99</v>
      </c>
      <c r="AP247" s="331">
        <v>103.02</v>
      </c>
      <c r="AQ247" s="331">
        <v>130.93</v>
      </c>
      <c r="AR247" s="331">
        <v>89.51</v>
      </c>
      <c r="AS247" s="331">
        <v>133.68</v>
      </c>
      <c r="AT247" s="331">
        <v>134.93</v>
      </c>
      <c r="AU247" s="331">
        <v>111.9</v>
      </c>
    </row>
    <row r="248" spans="1:47" x14ac:dyDescent="0.15">
      <c r="A248" s="343"/>
      <c r="B248" s="341" t="s">
        <v>103</v>
      </c>
      <c r="C248" s="326" t="s">
        <v>84</v>
      </c>
      <c r="D248" s="361">
        <v>232.96</v>
      </c>
      <c r="E248" s="334">
        <v>233.03</v>
      </c>
      <c r="F248" s="334">
        <v>159.72999999999999</v>
      </c>
      <c r="G248" s="334">
        <v>59.14</v>
      </c>
      <c r="H248" s="334">
        <v>2274.17</v>
      </c>
      <c r="I248" s="334">
        <v>238.2</v>
      </c>
      <c r="J248" s="334">
        <v>178.63</v>
      </c>
      <c r="K248" s="334">
        <v>177.71</v>
      </c>
      <c r="L248" s="334">
        <v>561.22</v>
      </c>
      <c r="M248" s="334">
        <v>262.69</v>
      </c>
      <c r="N248" s="334">
        <v>84.35</v>
      </c>
      <c r="O248" s="334">
        <v>80.61</v>
      </c>
      <c r="P248" s="334">
        <v>86.98</v>
      </c>
      <c r="Q248" s="334">
        <v>126.9</v>
      </c>
      <c r="R248" s="334">
        <v>147.5</v>
      </c>
      <c r="S248" s="334">
        <v>132.80000000000001</v>
      </c>
      <c r="T248" s="334">
        <v>146.87</v>
      </c>
      <c r="U248" s="334">
        <v>103.44</v>
      </c>
      <c r="V248" s="334">
        <v>138.34</v>
      </c>
      <c r="W248" s="334">
        <v>75.959999999999994</v>
      </c>
      <c r="X248" s="334">
        <v>110.72</v>
      </c>
      <c r="Y248" s="334">
        <v>87.4</v>
      </c>
      <c r="Z248" s="334">
        <v>227.29</v>
      </c>
      <c r="AA248" s="334">
        <v>118.27</v>
      </c>
      <c r="AB248" s="334">
        <v>168.68</v>
      </c>
      <c r="AC248" s="498">
        <v>0</v>
      </c>
      <c r="AD248" s="331">
        <v>71.69</v>
      </c>
      <c r="AE248" s="364">
        <v>188.85</v>
      </c>
      <c r="AF248" s="364" t="s">
        <v>111</v>
      </c>
      <c r="AG248" s="364">
        <v>232.96</v>
      </c>
      <c r="AH248" s="343"/>
      <c r="AI248" s="341" t="s">
        <v>103</v>
      </c>
      <c r="AJ248" s="326" t="s">
        <v>84</v>
      </c>
      <c r="AK248" s="334">
        <v>232.96</v>
      </c>
      <c r="AL248" s="334">
        <v>356.97</v>
      </c>
      <c r="AM248" s="334">
        <v>607.91</v>
      </c>
      <c r="AN248" s="334">
        <v>208.99</v>
      </c>
      <c r="AO248" s="334">
        <v>1417.39</v>
      </c>
      <c r="AP248" s="334">
        <v>78.819999999999993</v>
      </c>
      <c r="AQ248" s="334">
        <v>83.98</v>
      </c>
      <c r="AR248" s="334">
        <v>75.95</v>
      </c>
      <c r="AS248" s="334">
        <v>155.97</v>
      </c>
      <c r="AT248" s="334">
        <v>157.36000000000001</v>
      </c>
      <c r="AU248" s="334">
        <v>135.66999999999999</v>
      </c>
    </row>
    <row r="249" spans="1:47" x14ac:dyDescent="0.15">
      <c r="A249" s="343"/>
      <c r="B249" s="341"/>
      <c r="C249" s="329" t="s">
        <v>86</v>
      </c>
      <c r="D249" s="360">
        <v>170.76</v>
      </c>
      <c r="E249" s="331">
        <v>170.73</v>
      </c>
      <c r="F249" s="331">
        <v>176.87</v>
      </c>
      <c r="G249" s="331">
        <v>55.18</v>
      </c>
      <c r="H249" s="331">
        <v>413.64</v>
      </c>
      <c r="I249" s="331">
        <v>268.76</v>
      </c>
      <c r="J249" s="331">
        <v>242.06</v>
      </c>
      <c r="K249" s="331">
        <v>216.05</v>
      </c>
      <c r="L249" s="331">
        <v>556.23</v>
      </c>
      <c r="M249" s="331">
        <v>271.92</v>
      </c>
      <c r="N249" s="331">
        <v>76.91</v>
      </c>
      <c r="O249" s="331">
        <v>114.65</v>
      </c>
      <c r="P249" s="331">
        <v>88.38</v>
      </c>
      <c r="Q249" s="331">
        <v>133.75</v>
      </c>
      <c r="R249" s="331">
        <v>146.02000000000001</v>
      </c>
      <c r="S249" s="331">
        <v>141.81</v>
      </c>
      <c r="T249" s="331">
        <v>127.5</v>
      </c>
      <c r="U249" s="331">
        <v>107.88</v>
      </c>
      <c r="V249" s="331">
        <v>137.97</v>
      </c>
      <c r="W249" s="331">
        <v>73.569999999999993</v>
      </c>
      <c r="X249" s="331">
        <v>160.63</v>
      </c>
      <c r="Y249" s="331">
        <v>157.16</v>
      </c>
      <c r="Z249" s="331">
        <v>280.08999999999997</v>
      </c>
      <c r="AA249" s="331">
        <v>112.16</v>
      </c>
      <c r="AB249" s="331">
        <v>235.29</v>
      </c>
      <c r="AC249" s="489">
        <v>0</v>
      </c>
      <c r="AD249" s="331">
        <v>74.19</v>
      </c>
      <c r="AE249" s="364">
        <v>266.42</v>
      </c>
      <c r="AF249" s="364" t="s">
        <v>111</v>
      </c>
      <c r="AG249" s="364">
        <v>170.76</v>
      </c>
      <c r="AH249" s="343"/>
      <c r="AI249" s="341"/>
      <c r="AJ249" s="329" t="s">
        <v>86</v>
      </c>
      <c r="AK249" s="331">
        <v>170.76</v>
      </c>
      <c r="AL249" s="331">
        <v>169.82</v>
      </c>
      <c r="AM249" s="331">
        <v>234.5</v>
      </c>
      <c r="AN249" s="331">
        <v>212.93</v>
      </c>
      <c r="AO249" s="331">
        <v>261.66000000000003</v>
      </c>
      <c r="AP249" s="331">
        <v>88.78</v>
      </c>
      <c r="AQ249" s="331">
        <v>99.12</v>
      </c>
      <c r="AR249" s="331">
        <v>82.47</v>
      </c>
      <c r="AS249" s="331">
        <v>168.16</v>
      </c>
      <c r="AT249" s="331">
        <v>169.92</v>
      </c>
      <c r="AU249" s="331">
        <v>136.96</v>
      </c>
    </row>
    <row r="250" spans="1:47" x14ac:dyDescent="0.15">
      <c r="A250" s="343"/>
      <c r="B250" s="341"/>
      <c r="C250" s="329" t="s">
        <v>88</v>
      </c>
      <c r="D250" s="360">
        <v>151.55000000000001</v>
      </c>
      <c r="E250" s="331">
        <v>151.44</v>
      </c>
      <c r="F250" s="331">
        <v>190.17</v>
      </c>
      <c r="G250" s="331">
        <v>64.44</v>
      </c>
      <c r="H250" s="331">
        <v>217.86</v>
      </c>
      <c r="I250" s="331">
        <v>244.82</v>
      </c>
      <c r="J250" s="331">
        <v>174.25</v>
      </c>
      <c r="K250" s="331">
        <v>276.18</v>
      </c>
      <c r="L250" s="331">
        <v>78.41</v>
      </c>
      <c r="M250" s="331">
        <v>182.74</v>
      </c>
      <c r="N250" s="331">
        <v>73.260000000000005</v>
      </c>
      <c r="O250" s="331">
        <v>93.62</v>
      </c>
      <c r="P250" s="331">
        <v>112.71</v>
      </c>
      <c r="Q250" s="331">
        <v>134.83000000000001</v>
      </c>
      <c r="R250" s="331">
        <v>133.06</v>
      </c>
      <c r="S250" s="331">
        <v>163.79</v>
      </c>
      <c r="T250" s="331">
        <v>119.73</v>
      </c>
      <c r="U250" s="331">
        <v>106.48</v>
      </c>
      <c r="V250" s="331">
        <v>152.12</v>
      </c>
      <c r="W250" s="331">
        <v>72.87</v>
      </c>
      <c r="X250" s="331">
        <v>159.41999999999999</v>
      </c>
      <c r="Y250" s="331">
        <v>162.57</v>
      </c>
      <c r="Z250" s="331">
        <v>237.23</v>
      </c>
      <c r="AA250" s="331">
        <v>109.92</v>
      </c>
      <c r="AB250" s="331">
        <v>211.57</v>
      </c>
      <c r="AC250" s="489">
        <v>0</v>
      </c>
      <c r="AD250" s="331">
        <v>84.48</v>
      </c>
      <c r="AE250" s="364">
        <v>254.01</v>
      </c>
      <c r="AF250" s="364" t="s">
        <v>111</v>
      </c>
      <c r="AG250" s="364">
        <v>151.55000000000001</v>
      </c>
      <c r="AH250" s="343"/>
      <c r="AI250" s="341"/>
      <c r="AJ250" s="329" t="s">
        <v>88</v>
      </c>
      <c r="AK250" s="331">
        <v>151.55000000000001</v>
      </c>
      <c r="AL250" s="331">
        <v>121.5</v>
      </c>
      <c r="AM250" s="331">
        <v>144.29</v>
      </c>
      <c r="AN250" s="331">
        <v>170.46</v>
      </c>
      <c r="AO250" s="331">
        <v>118.11</v>
      </c>
      <c r="AP250" s="331">
        <v>92.11</v>
      </c>
      <c r="AQ250" s="331">
        <v>100.55</v>
      </c>
      <c r="AR250" s="331">
        <v>87.48</v>
      </c>
      <c r="AS250" s="331">
        <v>165.92</v>
      </c>
      <c r="AT250" s="331">
        <v>167.07</v>
      </c>
      <c r="AU250" s="331">
        <v>144.32</v>
      </c>
    </row>
    <row r="251" spans="1:47" x14ac:dyDescent="0.15">
      <c r="A251" s="343"/>
      <c r="B251" s="341"/>
      <c r="C251" s="329" t="s">
        <v>89</v>
      </c>
      <c r="D251" s="360">
        <v>150.88999999999999</v>
      </c>
      <c r="E251" s="331">
        <v>150.9</v>
      </c>
      <c r="F251" s="331">
        <v>167.37</v>
      </c>
      <c r="G251" s="331">
        <v>70.209999999999994</v>
      </c>
      <c r="H251" s="331">
        <v>189.94</v>
      </c>
      <c r="I251" s="331">
        <v>284.11</v>
      </c>
      <c r="J251" s="331">
        <v>144.30000000000001</v>
      </c>
      <c r="K251" s="331">
        <v>311.02999999999997</v>
      </c>
      <c r="L251" s="331">
        <v>261.02999999999997</v>
      </c>
      <c r="M251" s="331">
        <v>119.6</v>
      </c>
      <c r="N251" s="331">
        <v>71.62</v>
      </c>
      <c r="O251" s="331">
        <v>97.86</v>
      </c>
      <c r="P251" s="331">
        <v>114.32</v>
      </c>
      <c r="Q251" s="331">
        <v>127.19</v>
      </c>
      <c r="R251" s="331">
        <v>111.63</v>
      </c>
      <c r="S251" s="331">
        <v>131.94</v>
      </c>
      <c r="T251" s="331">
        <v>112.56</v>
      </c>
      <c r="U251" s="331">
        <v>102.66</v>
      </c>
      <c r="V251" s="331">
        <v>148.30000000000001</v>
      </c>
      <c r="W251" s="331">
        <v>72.84</v>
      </c>
      <c r="X251" s="331">
        <v>156.47</v>
      </c>
      <c r="Y251" s="331">
        <v>140.08000000000001</v>
      </c>
      <c r="Z251" s="331">
        <v>240.63</v>
      </c>
      <c r="AA251" s="331">
        <v>120.79</v>
      </c>
      <c r="AB251" s="331">
        <v>205.16</v>
      </c>
      <c r="AC251" s="489">
        <v>0</v>
      </c>
      <c r="AD251" s="331">
        <v>100.54</v>
      </c>
      <c r="AE251" s="364">
        <v>210.6</v>
      </c>
      <c r="AF251" s="364" t="s">
        <v>111</v>
      </c>
      <c r="AG251" s="364">
        <v>150.88999999999999</v>
      </c>
      <c r="AH251" s="343"/>
      <c r="AI251" s="341"/>
      <c r="AJ251" s="329" t="s">
        <v>89</v>
      </c>
      <c r="AK251" s="331">
        <v>150.88999999999999</v>
      </c>
      <c r="AL251" s="331">
        <v>161.03</v>
      </c>
      <c r="AM251" s="331">
        <v>212.43</v>
      </c>
      <c r="AN251" s="331">
        <v>257.12</v>
      </c>
      <c r="AO251" s="331">
        <v>122.53</v>
      </c>
      <c r="AP251" s="331">
        <v>88.19</v>
      </c>
      <c r="AQ251" s="331">
        <v>97.37</v>
      </c>
      <c r="AR251" s="331">
        <v>83.26</v>
      </c>
      <c r="AS251" s="331">
        <v>143.28</v>
      </c>
      <c r="AT251" s="331">
        <v>143.75</v>
      </c>
      <c r="AU251" s="331">
        <v>131.22</v>
      </c>
    </row>
    <row r="252" spans="1:47" x14ac:dyDescent="0.15">
      <c r="A252" s="343"/>
      <c r="B252" s="341"/>
      <c r="C252" s="329" t="s">
        <v>90</v>
      </c>
      <c r="D252" s="360">
        <v>142.36000000000001</v>
      </c>
      <c r="E252" s="331">
        <v>142.37</v>
      </c>
      <c r="F252" s="331">
        <v>148.88999999999999</v>
      </c>
      <c r="G252" s="331">
        <v>55.46</v>
      </c>
      <c r="H252" s="331">
        <v>160.65</v>
      </c>
      <c r="I252" s="331">
        <v>308.33</v>
      </c>
      <c r="J252" s="331">
        <v>157.68</v>
      </c>
      <c r="K252" s="331">
        <v>349.18</v>
      </c>
      <c r="L252" s="331">
        <v>255.1</v>
      </c>
      <c r="M252" s="331">
        <v>104.19</v>
      </c>
      <c r="N252" s="331">
        <v>75.290000000000006</v>
      </c>
      <c r="O252" s="331">
        <v>77.63</v>
      </c>
      <c r="P252" s="331">
        <v>90.08</v>
      </c>
      <c r="Q252" s="331">
        <v>120.51</v>
      </c>
      <c r="R252" s="331">
        <v>116.41</v>
      </c>
      <c r="S252" s="331">
        <v>116.15</v>
      </c>
      <c r="T252" s="331">
        <v>116.96</v>
      </c>
      <c r="U252" s="331">
        <v>101.36</v>
      </c>
      <c r="V252" s="331">
        <v>153.54</v>
      </c>
      <c r="W252" s="331">
        <v>64.13</v>
      </c>
      <c r="X252" s="331">
        <v>154.34</v>
      </c>
      <c r="Y252" s="331">
        <v>141.76</v>
      </c>
      <c r="Z252" s="331">
        <v>277.97000000000003</v>
      </c>
      <c r="AA252" s="331">
        <v>122.31</v>
      </c>
      <c r="AB252" s="331">
        <v>214.12</v>
      </c>
      <c r="AC252" s="489">
        <v>0</v>
      </c>
      <c r="AD252" s="331">
        <v>75.930000000000007</v>
      </c>
      <c r="AE252" s="364">
        <v>291.36</v>
      </c>
      <c r="AF252" s="364" t="s">
        <v>111</v>
      </c>
      <c r="AG252" s="364">
        <v>142.36000000000001</v>
      </c>
      <c r="AH252" s="343"/>
      <c r="AI252" s="341"/>
      <c r="AJ252" s="329" t="s">
        <v>90</v>
      </c>
      <c r="AK252" s="331">
        <v>142.36000000000001</v>
      </c>
      <c r="AL252" s="331">
        <v>155.91999999999999</v>
      </c>
      <c r="AM252" s="331">
        <v>225.37</v>
      </c>
      <c r="AN252" s="331">
        <v>302.70999999999998</v>
      </c>
      <c r="AO252" s="331">
        <v>114.99</v>
      </c>
      <c r="AP252" s="331">
        <v>81.55</v>
      </c>
      <c r="AQ252" s="331">
        <v>92.16</v>
      </c>
      <c r="AR252" s="331">
        <v>76.53</v>
      </c>
      <c r="AS252" s="331">
        <v>134.19</v>
      </c>
      <c r="AT252" s="331">
        <v>132.84</v>
      </c>
      <c r="AU252" s="331">
        <v>171.42</v>
      </c>
    </row>
    <row r="253" spans="1:47" x14ac:dyDescent="0.15">
      <c r="A253" s="343"/>
      <c r="B253" s="341"/>
      <c r="C253" s="329" t="s">
        <v>91</v>
      </c>
      <c r="D253" s="360">
        <v>133.59</v>
      </c>
      <c r="E253" s="331">
        <v>133.59</v>
      </c>
      <c r="F253" s="331">
        <v>137.56</v>
      </c>
      <c r="G253" s="331">
        <v>139.13</v>
      </c>
      <c r="H253" s="331">
        <v>139.44999999999999</v>
      </c>
      <c r="I253" s="331">
        <v>244.07</v>
      </c>
      <c r="J253" s="331">
        <v>142.05000000000001</v>
      </c>
      <c r="K253" s="331">
        <v>274.87</v>
      </c>
      <c r="L253" s="331">
        <v>235.56</v>
      </c>
      <c r="M253" s="331">
        <v>93.4</v>
      </c>
      <c r="N253" s="331">
        <v>74.02</v>
      </c>
      <c r="O253" s="331">
        <v>94.09</v>
      </c>
      <c r="P253" s="331">
        <v>189.3</v>
      </c>
      <c r="Q253" s="331">
        <v>126.62</v>
      </c>
      <c r="R253" s="331">
        <v>107.64</v>
      </c>
      <c r="S253" s="331">
        <v>114.84</v>
      </c>
      <c r="T253" s="331">
        <v>107.64</v>
      </c>
      <c r="U253" s="331">
        <v>103.92</v>
      </c>
      <c r="V253" s="331">
        <v>157.19999999999999</v>
      </c>
      <c r="W253" s="331">
        <v>59.89</v>
      </c>
      <c r="X253" s="331">
        <v>128.96</v>
      </c>
      <c r="Y253" s="331">
        <v>119.84</v>
      </c>
      <c r="Z253" s="331">
        <v>191.43</v>
      </c>
      <c r="AA253" s="331">
        <v>122.27</v>
      </c>
      <c r="AB253" s="331">
        <v>204.21</v>
      </c>
      <c r="AC253" s="489">
        <v>0</v>
      </c>
      <c r="AD253" s="331">
        <v>74.87</v>
      </c>
      <c r="AE253" s="364">
        <v>264.77</v>
      </c>
      <c r="AF253" s="364" t="s">
        <v>111</v>
      </c>
      <c r="AG253" s="364">
        <v>133.59</v>
      </c>
      <c r="AH253" s="343"/>
      <c r="AI253" s="341"/>
      <c r="AJ253" s="329" t="s">
        <v>91</v>
      </c>
      <c r="AK253" s="331">
        <v>133.59</v>
      </c>
      <c r="AL253" s="331">
        <v>141.46</v>
      </c>
      <c r="AM253" s="331">
        <v>186.72</v>
      </c>
      <c r="AN253" s="331">
        <v>229.35</v>
      </c>
      <c r="AO253" s="331">
        <v>113.93</v>
      </c>
      <c r="AP253" s="331">
        <v>82.57</v>
      </c>
      <c r="AQ253" s="331">
        <v>113.72</v>
      </c>
      <c r="AR253" s="331">
        <v>70.12</v>
      </c>
      <c r="AS253" s="331">
        <v>129.6</v>
      </c>
      <c r="AT253" s="331">
        <v>130.36000000000001</v>
      </c>
      <c r="AU253" s="331">
        <v>100.44</v>
      </c>
    </row>
    <row r="254" spans="1:47" x14ac:dyDescent="0.15">
      <c r="A254" s="343"/>
      <c r="B254" s="341"/>
      <c r="C254" s="329" t="s">
        <v>92</v>
      </c>
      <c r="D254" s="360">
        <v>125.47</v>
      </c>
      <c r="E254" s="331">
        <v>125.48</v>
      </c>
      <c r="F254" s="331">
        <v>130.13999999999999</v>
      </c>
      <c r="G254" s="331">
        <v>91.61</v>
      </c>
      <c r="H254" s="331">
        <v>135.30000000000001</v>
      </c>
      <c r="I254" s="331">
        <v>231.58</v>
      </c>
      <c r="J254" s="331">
        <v>148.1</v>
      </c>
      <c r="K254" s="331">
        <v>247</v>
      </c>
      <c r="L254" s="331">
        <v>324.89999999999998</v>
      </c>
      <c r="M254" s="331">
        <v>89.29</v>
      </c>
      <c r="N254" s="331">
        <v>87.95</v>
      </c>
      <c r="O254" s="331">
        <v>95.14</v>
      </c>
      <c r="P254" s="331">
        <v>146.66</v>
      </c>
      <c r="Q254" s="331">
        <v>122.04</v>
      </c>
      <c r="R254" s="331">
        <v>96.84</v>
      </c>
      <c r="S254" s="331">
        <v>126.63</v>
      </c>
      <c r="T254" s="331">
        <v>101.21</v>
      </c>
      <c r="U254" s="331">
        <v>102.68</v>
      </c>
      <c r="V254" s="331">
        <v>164.33</v>
      </c>
      <c r="W254" s="331">
        <v>57.35</v>
      </c>
      <c r="X254" s="331">
        <v>128.88</v>
      </c>
      <c r="Y254" s="331">
        <v>111.66</v>
      </c>
      <c r="Z254" s="331">
        <v>195.55</v>
      </c>
      <c r="AA254" s="331">
        <v>128.94</v>
      </c>
      <c r="AB254" s="331">
        <v>210.66</v>
      </c>
      <c r="AC254" s="489">
        <v>0</v>
      </c>
      <c r="AD254" s="331">
        <v>76.099999999999994</v>
      </c>
      <c r="AE254" s="364">
        <v>255.88</v>
      </c>
      <c r="AF254" s="364" t="s">
        <v>111</v>
      </c>
      <c r="AG254" s="364">
        <v>125.47</v>
      </c>
      <c r="AH254" s="343"/>
      <c r="AI254" s="341"/>
      <c r="AJ254" s="329" t="s">
        <v>92</v>
      </c>
      <c r="AK254" s="331">
        <v>125.47</v>
      </c>
      <c r="AL254" s="331">
        <v>140.63</v>
      </c>
      <c r="AM254" s="331">
        <v>193.28</v>
      </c>
      <c r="AN254" s="331">
        <v>248.18</v>
      </c>
      <c r="AO254" s="331">
        <v>104.79</v>
      </c>
      <c r="AP254" s="331">
        <v>77.59</v>
      </c>
      <c r="AQ254" s="331">
        <v>95.69</v>
      </c>
      <c r="AR254" s="331">
        <v>70.86</v>
      </c>
      <c r="AS254" s="331">
        <v>117.28</v>
      </c>
      <c r="AT254" s="331">
        <v>119.4</v>
      </c>
      <c r="AU254" s="331">
        <v>97.88</v>
      </c>
    </row>
    <row r="255" spans="1:47" x14ac:dyDescent="0.15">
      <c r="A255" s="343"/>
      <c r="B255" s="341"/>
      <c r="C255" s="329" t="s">
        <v>93</v>
      </c>
      <c r="D255" s="360">
        <v>116.16</v>
      </c>
      <c r="E255" s="331">
        <v>116.16</v>
      </c>
      <c r="F255" s="331">
        <v>114.94</v>
      </c>
      <c r="G255" s="331">
        <v>72.02</v>
      </c>
      <c r="H255" s="331">
        <v>123.26</v>
      </c>
      <c r="I255" s="331">
        <v>211.8</v>
      </c>
      <c r="J255" s="331">
        <v>142.15</v>
      </c>
      <c r="K255" s="331">
        <v>242.93</v>
      </c>
      <c r="L255" s="331">
        <v>189.95</v>
      </c>
      <c r="M255" s="331">
        <v>86.17</v>
      </c>
      <c r="N255" s="331">
        <v>94.12</v>
      </c>
      <c r="O255" s="331">
        <v>90.98</v>
      </c>
      <c r="P255" s="331">
        <v>124.16</v>
      </c>
      <c r="Q255" s="331">
        <v>126.3</v>
      </c>
      <c r="R255" s="331">
        <v>87.57</v>
      </c>
      <c r="S255" s="331">
        <v>110.82</v>
      </c>
      <c r="T255" s="331">
        <v>114.69</v>
      </c>
      <c r="U255" s="331">
        <v>101.03</v>
      </c>
      <c r="V255" s="331">
        <v>151.44999999999999</v>
      </c>
      <c r="W255" s="331">
        <v>53.52</v>
      </c>
      <c r="X255" s="331">
        <v>141.11000000000001</v>
      </c>
      <c r="Y255" s="331">
        <v>127.65</v>
      </c>
      <c r="Z255" s="331">
        <v>196.5</v>
      </c>
      <c r="AA255" s="331">
        <v>105.83</v>
      </c>
      <c r="AB255" s="331">
        <v>221.46</v>
      </c>
      <c r="AC255" s="489">
        <v>0</v>
      </c>
      <c r="AD255" s="331">
        <v>76.05</v>
      </c>
      <c r="AE255" s="364">
        <v>186.57</v>
      </c>
      <c r="AF255" s="364" t="s">
        <v>111</v>
      </c>
      <c r="AG255" s="364">
        <v>116.16</v>
      </c>
      <c r="AH255" s="343"/>
      <c r="AI255" s="341"/>
      <c r="AJ255" s="329" t="s">
        <v>93</v>
      </c>
      <c r="AK255" s="331">
        <v>116.16</v>
      </c>
      <c r="AL255" s="331">
        <v>127.52</v>
      </c>
      <c r="AM255" s="331">
        <v>175.4</v>
      </c>
      <c r="AN255" s="331">
        <v>216.69</v>
      </c>
      <c r="AO255" s="331">
        <v>108.05</v>
      </c>
      <c r="AP255" s="331">
        <v>71.55</v>
      </c>
      <c r="AQ255" s="331">
        <v>94.08</v>
      </c>
      <c r="AR255" s="331">
        <v>64.17</v>
      </c>
      <c r="AS255" s="331">
        <v>107.55</v>
      </c>
      <c r="AT255" s="331">
        <v>109.81</v>
      </c>
      <c r="AU255" s="331">
        <v>81.239999999999995</v>
      </c>
    </row>
    <row r="256" spans="1:47" x14ac:dyDescent="0.15">
      <c r="A256" s="343"/>
      <c r="B256" s="341"/>
      <c r="C256" s="329" t="s">
        <v>94</v>
      </c>
      <c r="D256" s="360">
        <v>107.52</v>
      </c>
      <c r="E256" s="331">
        <v>107.53</v>
      </c>
      <c r="F256" s="331">
        <v>113.75</v>
      </c>
      <c r="G256" s="331">
        <v>91.65</v>
      </c>
      <c r="H256" s="331">
        <v>128.18</v>
      </c>
      <c r="I256" s="331">
        <v>168.71</v>
      </c>
      <c r="J256" s="331">
        <v>111.5</v>
      </c>
      <c r="K256" s="331">
        <v>186.77</v>
      </c>
      <c r="L256" s="331">
        <v>206.17</v>
      </c>
      <c r="M256" s="331">
        <v>91.2</v>
      </c>
      <c r="N256" s="331">
        <v>87.7</v>
      </c>
      <c r="O256" s="331">
        <v>81.8</v>
      </c>
      <c r="P256" s="331">
        <v>117.34</v>
      </c>
      <c r="Q256" s="331">
        <v>110.07</v>
      </c>
      <c r="R256" s="331">
        <v>86.17</v>
      </c>
      <c r="S256" s="331">
        <v>122.71</v>
      </c>
      <c r="T256" s="331">
        <v>110.12</v>
      </c>
      <c r="U256" s="331">
        <v>99.61</v>
      </c>
      <c r="V256" s="331">
        <v>153.56</v>
      </c>
      <c r="W256" s="331">
        <v>49.53</v>
      </c>
      <c r="X256" s="331">
        <v>142.41999999999999</v>
      </c>
      <c r="Y256" s="331">
        <v>126.83</v>
      </c>
      <c r="Z256" s="331">
        <v>252.05</v>
      </c>
      <c r="AA256" s="331">
        <v>105.9</v>
      </c>
      <c r="AB256" s="331">
        <v>190.95</v>
      </c>
      <c r="AC256" s="489">
        <v>0</v>
      </c>
      <c r="AD256" s="331">
        <v>73.23</v>
      </c>
      <c r="AE256" s="364">
        <v>140.76</v>
      </c>
      <c r="AF256" s="364" t="s">
        <v>111</v>
      </c>
      <c r="AG256" s="364">
        <v>107.52</v>
      </c>
      <c r="AH256" s="343"/>
      <c r="AI256" s="341"/>
      <c r="AJ256" s="329" t="s">
        <v>94</v>
      </c>
      <c r="AK256" s="331">
        <v>107.52</v>
      </c>
      <c r="AL256" s="331">
        <v>110.99</v>
      </c>
      <c r="AM256" s="331">
        <v>153.19</v>
      </c>
      <c r="AN256" s="331">
        <v>175.91</v>
      </c>
      <c r="AO256" s="331">
        <v>117.75</v>
      </c>
      <c r="AP256" s="331">
        <v>69.790000000000006</v>
      </c>
      <c r="AQ256" s="331">
        <v>92.26</v>
      </c>
      <c r="AR256" s="331">
        <v>63.22</v>
      </c>
      <c r="AS256" s="331">
        <v>105.69</v>
      </c>
      <c r="AT256" s="331">
        <v>108.3</v>
      </c>
      <c r="AU256" s="331">
        <v>75.06</v>
      </c>
    </row>
    <row r="257" spans="1:47" x14ac:dyDescent="0.15">
      <c r="A257" s="343"/>
      <c r="B257" s="341"/>
      <c r="C257" s="329" t="s">
        <v>95</v>
      </c>
      <c r="D257" s="360">
        <v>106.78</v>
      </c>
      <c r="E257" s="331">
        <v>106.78</v>
      </c>
      <c r="F257" s="331">
        <v>103.96</v>
      </c>
      <c r="G257" s="331">
        <v>101.64</v>
      </c>
      <c r="H257" s="331">
        <v>113.64</v>
      </c>
      <c r="I257" s="331">
        <v>157.69</v>
      </c>
      <c r="J257" s="331">
        <v>96.73</v>
      </c>
      <c r="K257" s="331">
        <v>188.01</v>
      </c>
      <c r="L257" s="331">
        <v>137.99</v>
      </c>
      <c r="M257" s="331">
        <v>87.9</v>
      </c>
      <c r="N257" s="331">
        <v>90.16</v>
      </c>
      <c r="O257" s="331">
        <v>90.21</v>
      </c>
      <c r="P257" s="331">
        <v>93.93</v>
      </c>
      <c r="Q257" s="331">
        <v>110.92</v>
      </c>
      <c r="R257" s="331">
        <v>93.97</v>
      </c>
      <c r="S257" s="331">
        <v>108.42</v>
      </c>
      <c r="T257" s="331">
        <v>98.16</v>
      </c>
      <c r="U257" s="331">
        <v>95.62</v>
      </c>
      <c r="V257" s="331">
        <v>140.87</v>
      </c>
      <c r="W257" s="331">
        <v>57.17</v>
      </c>
      <c r="X257" s="331">
        <v>136.11000000000001</v>
      </c>
      <c r="Y257" s="331">
        <v>96.11</v>
      </c>
      <c r="Z257" s="331">
        <v>258.55</v>
      </c>
      <c r="AA257" s="331">
        <v>112.77</v>
      </c>
      <c r="AB257" s="331">
        <v>193.34</v>
      </c>
      <c r="AC257" s="489">
        <v>0</v>
      </c>
      <c r="AD257" s="331">
        <v>79.180000000000007</v>
      </c>
      <c r="AE257" s="364">
        <v>114.58</v>
      </c>
      <c r="AF257" s="364" t="s">
        <v>111</v>
      </c>
      <c r="AG257" s="364">
        <v>106.78</v>
      </c>
      <c r="AH257" s="343"/>
      <c r="AI257" s="341"/>
      <c r="AJ257" s="329" t="s">
        <v>95</v>
      </c>
      <c r="AK257" s="331">
        <v>106.78</v>
      </c>
      <c r="AL257" s="331">
        <v>125.24</v>
      </c>
      <c r="AM257" s="331">
        <v>143.30000000000001</v>
      </c>
      <c r="AN257" s="331">
        <v>164.64</v>
      </c>
      <c r="AO257" s="331">
        <v>102.26</v>
      </c>
      <c r="AP257" s="331">
        <v>76.39</v>
      </c>
      <c r="AQ257" s="331">
        <v>97.48</v>
      </c>
      <c r="AR257" s="331">
        <v>67.180000000000007</v>
      </c>
      <c r="AS257" s="331">
        <v>100.32</v>
      </c>
      <c r="AT257" s="331">
        <v>100.09</v>
      </c>
      <c r="AU257" s="331">
        <v>92.02</v>
      </c>
    </row>
    <row r="258" spans="1:47" x14ac:dyDescent="0.15">
      <c r="A258" s="343"/>
      <c r="B258" s="341"/>
      <c r="C258" s="329" t="s">
        <v>96</v>
      </c>
      <c r="D258" s="360">
        <v>100.14</v>
      </c>
      <c r="E258" s="331">
        <v>100.13</v>
      </c>
      <c r="F258" s="331">
        <v>102.13</v>
      </c>
      <c r="G258" s="331">
        <v>111.78</v>
      </c>
      <c r="H258" s="331">
        <v>109.64</v>
      </c>
      <c r="I258" s="331">
        <v>108.28</v>
      </c>
      <c r="J258" s="331">
        <v>84.32</v>
      </c>
      <c r="K258" s="331">
        <v>137.75</v>
      </c>
      <c r="L258" s="331">
        <v>129.47</v>
      </c>
      <c r="M258" s="331">
        <v>85.53</v>
      </c>
      <c r="N258" s="331">
        <v>88.1</v>
      </c>
      <c r="O258" s="331">
        <v>78.239999999999995</v>
      </c>
      <c r="P258" s="331">
        <v>105.12</v>
      </c>
      <c r="Q258" s="331">
        <v>110.83</v>
      </c>
      <c r="R258" s="331">
        <v>95.37</v>
      </c>
      <c r="S258" s="331">
        <v>94.21</v>
      </c>
      <c r="T258" s="331">
        <v>96.57</v>
      </c>
      <c r="U258" s="331">
        <v>97.69</v>
      </c>
      <c r="V258" s="331">
        <v>127</v>
      </c>
      <c r="W258" s="331">
        <v>63.9</v>
      </c>
      <c r="X258" s="331">
        <v>138.26</v>
      </c>
      <c r="Y258" s="331">
        <v>123.03</v>
      </c>
      <c r="Z258" s="331">
        <v>251.54</v>
      </c>
      <c r="AA258" s="331">
        <v>122.44</v>
      </c>
      <c r="AB258" s="331">
        <v>194.37</v>
      </c>
      <c r="AC258" s="489">
        <v>0</v>
      </c>
      <c r="AD258" s="331">
        <v>81.8</v>
      </c>
      <c r="AE258" s="364">
        <v>151.03</v>
      </c>
      <c r="AF258" s="364" t="s">
        <v>111</v>
      </c>
      <c r="AG258" s="364">
        <v>100.14</v>
      </c>
      <c r="AH258" s="343"/>
      <c r="AI258" s="341"/>
      <c r="AJ258" s="329" t="s">
        <v>96</v>
      </c>
      <c r="AK258" s="331">
        <v>100.14</v>
      </c>
      <c r="AL258" s="331">
        <v>98.95</v>
      </c>
      <c r="AM258" s="331">
        <v>116.32</v>
      </c>
      <c r="AN258" s="331">
        <v>117.27</v>
      </c>
      <c r="AO258" s="331">
        <v>103.42</v>
      </c>
      <c r="AP258" s="331">
        <v>80.2</v>
      </c>
      <c r="AQ258" s="331">
        <v>90.33</v>
      </c>
      <c r="AR258" s="331">
        <v>76.13</v>
      </c>
      <c r="AS258" s="331">
        <v>101.27</v>
      </c>
      <c r="AT258" s="331">
        <v>101.36</v>
      </c>
      <c r="AU258" s="331">
        <v>102.37</v>
      </c>
    </row>
    <row r="259" spans="1:47" x14ac:dyDescent="0.15">
      <c r="A259" s="343"/>
      <c r="B259" s="342"/>
      <c r="C259" s="335" t="s">
        <v>97</v>
      </c>
      <c r="D259" s="362">
        <v>101.55</v>
      </c>
      <c r="E259" s="337">
        <v>101.55</v>
      </c>
      <c r="F259" s="337">
        <v>103.77</v>
      </c>
      <c r="G259" s="337">
        <v>102.52</v>
      </c>
      <c r="H259" s="337">
        <v>101.19</v>
      </c>
      <c r="I259" s="337">
        <v>121.99</v>
      </c>
      <c r="J259" s="337">
        <v>93.89</v>
      </c>
      <c r="K259" s="337">
        <v>131.77000000000001</v>
      </c>
      <c r="L259" s="337">
        <v>144.87</v>
      </c>
      <c r="M259" s="337">
        <v>80.680000000000007</v>
      </c>
      <c r="N259" s="337">
        <v>88.07</v>
      </c>
      <c r="O259" s="337">
        <v>77.260000000000005</v>
      </c>
      <c r="P259" s="337">
        <v>84.83</v>
      </c>
      <c r="Q259" s="337">
        <v>104.26</v>
      </c>
      <c r="R259" s="337">
        <v>94.31</v>
      </c>
      <c r="S259" s="337">
        <v>118.01</v>
      </c>
      <c r="T259" s="337">
        <v>99.44</v>
      </c>
      <c r="U259" s="337">
        <v>98.24</v>
      </c>
      <c r="V259" s="337">
        <v>121.25</v>
      </c>
      <c r="W259" s="337">
        <v>63.93</v>
      </c>
      <c r="X259" s="337">
        <v>143.47</v>
      </c>
      <c r="Y259" s="337">
        <v>113.35</v>
      </c>
      <c r="Z259" s="337">
        <v>219.46</v>
      </c>
      <c r="AA259" s="337">
        <v>124.18</v>
      </c>
      <c r="AB259" s="337">
        <v>165.79</v>
      </c>
      <c r="AC259" s="499">
        <v>0</v>
      </c>
      <c r="AD259" s="331">
        <v>90.58</v>
      </c>
      <c r="AE259" s="364">
        <v>140.44</v>
      </c>
      <c r="AF259" s="364" t="s">
        <v>111</v>
      </c>
      <c r="AG259" s="364">
        <v>101.55</v>
      </c>
      <c r="AH259" s="343"/>
      <c r="AI259" s="342"/>
      <c r="AJ259" s="335" t="s">
        <v>97</v>
      </c>
      <c r="AK259" s="337">
        <v>101.55</v>
      </c>
      <c r="AL259" s="337">
        <v>96.23</v>
      </c>
      <c r="AM259" s="337">
        <v>110.94</v>
      </c>
      <c r="AN259" s="337">
        <v>123.77</v>
      </c>
      <c r="AO259" s="337">
        <v>92.57</v>
      </c>
      <c r="AP259" s="337">
        <v>76.31</v>
      </c>
      <c r="AQ259" s="337">
        <v>86.44</v>
      </c>
      <c r="AR259" s="337">
        <v>72.040000000000006</v>
      </c>
      <c r="AS259" s="337">
        <v>104.18</v>
      </c>
      <c r="AT259" s="337">
        <v>104.63</v>
      </c>
      <c r="AU259" s="337">
        <v>97.04</v>
      </c>
    </row>
    <row r="260" spans="1:47" x14ac:dyDescent="0.15">
      <c r="A260" s="329"/>
      <c r="B260" s="341" t="s">
        <v>104</v>
      </c>
      <c r="C260" s="326" t="s">
        <v>84</v>
      </c>
      <c r="D260" s="360">
        <v>98.12</v>
      </c>
      <c r="E260" s="331">
        <v>98.11</v>
      </c>
      <c r="F260" s="331">
        <v>100.33</v>
      </c>
      <c r="G260" s="331">
        <v>103.17</v>
      </c>
      <c r="H260" s="331">
        <v>91.08</v>
      </c>
      <c r="I260" s="331">
        <v>114.92</v>
      </c>
      <c r="J260" s="331">
        <v>104.44</v>
      </c>
      <c r="K260" s="331">
        <v>116.53</v>
      </c>
      <c r="L260" s="331">
        <v>119</v>
      </c>
      <c r="M260" s="331">
        <v>92.1</v>
      </c>
      <c r="N260" s="331">
        <v>82.21</v>
      </c>
      <c r="O260" s="331">
        <v>87.84</v>
      </c>
      <c r="P260" s="331">
        <v>102.81</v>
      </c>
      <c r="Q260" s="331">
        <v>100.37</v>
      </c>
      <c r="R260" s="331">
        <v>103.77</v>
      </c>
      <c r="S260" s="331">
        <v>115.45</v>
      </c>
      <c r="T260" s="331">
        <v>104.17</v>
      </c>
      <c r="U260" s="331">
        <v>93.29</v>
      </c>
      <c r="V260" s="331">
        <v>111.62</v>
      </c>
      <c r="W260" s="331">
        <v>70.930000000000007</v>
      </c>
      <c r="X260" s="331">
        <v>94.32</v>
      </c>
      <c r="Y260" s="331">
        <v>104.82</v>
      </c>
      <c r="Z260" s="331">
        <v>102.76</v>
      </c>
      <c r="AA260" s="331">
        <v>104.49</v>
      </c>
      <c r="AB260" s="331">
        <v>106.49</v>
      </c>
      <c r="AC260" s="498">
        <v>0</v>
      </c>
      <c r="AD260" s="334">
        <v>82.86</v>
      </c>
      <c r="AE260" s="495">
        <v>121.28</v>
      </c>
      <c r="AF260" s="495" t="s">
        <v>111</v>
      </c>
      <c r="AG260" s="495">
        <v>98.12</v>
      </c>
      <c r="AH260" s="329"/>
      <c r="AI260" s="341" t="s">
        <v>104</v>
      </c>
      <c r="AJ260" s="326" t="s">
        <v>84</v>
      </c>
      <c r="AK260" s="331">
        <v>98.12</v>
      </c>
      <c r="AL260" s="331">
        <v>88.36</v>
      </c>
      <c r="AM260" s="331">
        <v>98.74</v>
      </c>
      <c r="AN260" s="331">
        <v>111.51</v>
      </c>
      <c r="AO260" s="331">
        <v>87.91</v>
      </c>
      <c r="AP260" s="331">
        <v>80.47</v>
      </c>
      <c r="AQ260" s="331">
        <v>86.21</v>
      </c>
      <c r="AR260" s="331">
        <v>77.900000000000006</v>
      </c>
      <c r="AS260" s="331">
        <v>104.49</v>
      </c>
      <c r="AT260" s="331">
        <v>104.96</v>
      </c>
      <c r="AU260" s="331">
        <v>95.84</v>
      </c>
    </row>
    <row r="261" spans="1:47" x14ac:dyDescent="0.15">
      <c r="A261" s="329"/>
      <c r="B261" s="341"/>
      <c r="C261" s="329" t="s">
        <v>86</v>
      </c>
      <c r="D261" s="360">
        <v>101.38</v>
      </c>
      <c r="E261" s="331">
        <v>101.33</v>
      </c>
      <c r="F261" s="331">
        <v>95.87</v>
      </c>
      <c r="G261" s="331">
        <v>113.92</v>
      </c>
      <c r="H261" s="331">
        <v>84.09</v>
      </c>
      <c r="I261" s="331">
        <v>109.95</v>
      </c>
      <c r="J261" s="331">
        <v>109.18</v>
      </c>
      <c r="K261" s="331">
        <v>120.55</v>
      </c>
      <c r="L261" s="331">
        <v>98.76</v>
      </c>
      <c r="M261" s="331">
        <v>90.53</v>
      </c>
      <c r="N261" s="331">
        <v>91.14</v>
      </c>
      <c r="O261" s="331">
        <v>91.83</v>
      </c>
      <c r="P261" s="331">
        <v>96.74</v>
      </c>
      <c r="Q261" s="331">
        <v>100.88</v>
      </c>
      <c r="R261" s="331">
        <v>101.16</v>
      </c>
      <c r="S261" s="331">
        <v>120.39</v>
      </c>
      <c r="T261" s="331">
        <v>95.89</v>
      </c>
      <c r="U261" s="331">
        <v>91.59</v>
      </c>
      <c r="V261" s="331">
        <v>109.96</v>
      </c>
      <c r="W261" s="331">
        <v>78.680000000000007</v>
      </c>
      <c r="X261" s="331">
        <v>109.7</v>
      </c>
      <c r="Y261" s="331">
        <v>106.36</v>
      </c>
      <c r="Z261" s="331">
        <v>131.55000000000001</v>
      </c>
      <c r="AA261" s="331">
        <v>120.34</v>
      </c>
      <c r="AB261" s="331">
        <v>110.46</v>
      </c>
      <c r="AC261" s="489">
        <v>0</v>
      </c>
      <c r="AD261" s="331">
        <v>96.94</v>
      </c>
      <c r="AE261" s="364">
        <v>123.52</v>
      </c>
      <c r="AF261" s="364" t="s">
        <v>111</v>
      </c>
      <c r="AG261" s="364">
        <v>101.38</v>
      </c>
      <c r="AH261" s="329"/>
      <c r="AI261" s="341"/>
      <c r="AJ261" s="329" t="s">
        <v>86</v>
      </c>
      <c r="AK261" s="331">
        <v>101.38</v>
      </c>
      <c r="AL261" s="331">
        <v>92.98</v>
      </c>
      <c r="AM261" s="331">
        <v>98.82</v>
      </c>
      <c r="AN261" s="331">
        <v>107.17</v>
      </c>
      <c r="AO261" s="331">
        <v>82.85</v>
      </c>
      <c r="AP261" s="331">
        <v>87.23</v>
      </c>
      <c r="AQ261" s="331">
        <v>91.53</v>
      </c>
      <c r="AR261" s="331">
        <v>83.56</v>
      </c>
      <c r="AS261" s="331">
        <v>103.81</v>
      </c>
      <c r="AT261" s="331">
        <v>104.35</v>
      </c>
      <c r="AU261" s="331">
        <v>92.23</v>
      </c>
    </row>
    <row r="262" spans="1:47" x14ac:dyDescent="0.15">
      <c r="A262" s="329"/>
      <c r="B262" s="341"/>
      <c r="C262" s="329" t="s">
        <v>88</v>
      </c>
      <c r="D262" s="360">
        <v>100.13</v>
      </c>
      <c r="E262" s="331">
        <v>100.13</v>
      </c>
      <c r="F262" s="331">
        <v>98.89</v>
      </c>
      <c r="G262" s="331">
        <v>95.04</v>
      </c>
      <c r="H262" s="331">
        <v>124.41</v>
      </c>
      <c r="I262" s="331">
        <v>97.94</v>
      </c>
      <c r="J262" s="331">
        <v>105.46</v>
      </c>
      <c r="K262" s="331">
        <v>87.95</v>
      </c>
      <c r="L262" s="331">
        <v>91.04</v>
      </c>
      <c r="M262" s="331">
        <v>99.16</v>
      </c>
      <c r="N262" s="331">
        <v>100.14</v>
      </c>
      <c r="O262" s="331">
        <v>86.92</v>
      </c>
      <c r="P262" s="331">
        <v>103.1</v>
      </c>
      <c r="Q262" s="331">
        <v>100.1</v>
      </c>
      <c r="R262" s="331">
        <v>107.51</v>
      </c>
      <c r="S262" s="331">
        <v>99.45</v>
      </c>
      <c r="T262" s="331">
        <v>103.57</v>
      </c>
      <c r="U262" s="331">
        <v>93.66</v>
      </c>
      <c r="V262" s="331">
        <v>108.31</v>
      </c>
      <c r="W262" s="331">
        <v>77.39</v>
      </c>
      <c r="X262" s="331">
        <v>106.06</v>
      </c>
      <c r="Y262" s="331">
        <v>105.87</v>
      </c>
      <c r="Z262" s="331">
        <v>119.27</v>
      </c>
      <c r="AA262" s="331">
        <v>110.55</v>
      </c>
      <c r="AB262" s="331">
        <v>99.98</v>
      </c>
      <c r="AC262" s="489">
        <v>0</v>
      </c>
      <c r="AD262" s="331">
        <v>98.19</v>
      </c>
      <c r="AE262" s="364">
        <v>115.23</v>
      </c>
      <c r="AF262" s="364" t="s">
        <v>111</v>
      </c>
      <c r="AG262" s="364">
        <v>100.13</v>
      </c>
      <c r="AH262" s="329"/>
      <c r="AI262" s="341"/>
      <c r="AJ262" s="329" t="s">
        <v>88</v>
      </c>
      <c r="AK262" s="331">
        <v>100.13</v>
      </c>
      <c r="AL262" s="331">
        <v>91.29</v>
      </c>
      <c r="AM262" s="331">
        <v>96.93</v>
      </c>
      <c r="AN262" s="331">
        <v>97.06</v>
      </c>
      <c r="AO262" s="331">
        <v>106.93</v>
      </c>
      <c r="AP262" s="331">
        <v>87.74</v>
      </c>
      <c r="AQ262" s="331">
        <v>88.73</v>
      </c>
      <c r="AR262" s="331">
        <v>86.35</v>
      </c>
      <c r="AS262" s="331">
        <v>104.33</v>
      </c>
      <c r="AT262" s="331">
        <v>105.12</v>
      </c>
      <c r="AU262" s="331">
        <v>85.13</v>
      </c>
    </row>
    <row r="263" spans="1:47" x14ac:dyDescent="0.15">
      <c r="A263" s="329"/>
      <c r="B263" s="341"/>
      <c r="C263" s="329" t="s">
        <v>89</v>
      </c>
      <c r="D263" s="360">
        <v>94.85</v>
      </c>
      <c r="E263" s="331">
        <v>94.86</v>
      </c>
      <c r="F263" s="331">
        <v>92.22</v>
      </c>
      <c r="G263" s="331">
        <v>96.6</v>
      </c>
      <c r="H263" s="331">
        <v>111.22</v>
      </c>
      <c r="I263" s="331">
        <v>90.8</v>
      </c>
      <c r="J263" s="331">
        <v>90.83</v>
      </c>
      <c r="K263" s="331">
        <v>82.57</v>
      </c>
      <c r="L263" s="331">
        <v>127.95</v>
      </c>
      <c r="M263" s="331">
        <v>95.16</v>
      </c>
      <c r="N263" s="331">
        <v>96.34</v>
      </c>
      <c r="O263" s="331">
        <v>86.66</v>
      </c>
      <c r="P263" s="331">
        <v>106.17</v>
      </c>
      <c r="Q263" s="331">
        <v>97.86</v>
      </c>
      <c r="R263" s="331">
        <v>105.55</v>
      </c>
      <c r="S263" s="331">
        <v>95.76</v>
      </c>
      <c r="T263" s="331">
        <v>106.7</v>
      </c>
      <c r="U263" s="331">
        <v>96.73</v>
      </c>
      <c r="V263" s="331">
        <v>104.61</v>
      </c>
      <c r="W263" s="331">
        <v>76.739999999999995</v>
      </c>
      <c r="X263" s="331">
        <v>91.35</v>
      </c>
      <c r="Y263" s="331">
        <v>87.76</v>
      </c>
      <c r="Z263" s="331">
        <v>81.22</v>
      </c>
      <c r="AA263" s="331">
        <v>123.65</v>
      </c>
      <c r="AB263" s="331">
        <v>95.12</v>
      </c>
      <c r="AC263" s="489">
        <v>0</v>
      </c>
      <c r="AD263" s="331">
        <v>85.76</v>
      </c>
      <c r="AE263" s="364">
        <v>110.23</v>
      </c>
      <c r="AF263" s="364" t="s">
        <v>111</v>
      </c>
      <c r="AG263" s="364">
        <v>94.85</v>
      </c>
      <c r="AH263" s="329"/>
      <c r="AI263" s="341"/>
      <c r="AJ263" s="329" t="s">
        <v>89</v>
      </c>
      <c r="AK263" s="331">
        <v>94.85</v>
      </c>
      <c r="AL263" s="331">
        <v>85.66</v>
      </c>
      <c r="AM263" s="331">
        <v>89.34</v>
      </c>
      <c r="AN263" s="331">
        <v>88.19</v>
      </c>
      <c r="AO263" s="331">
        <v>100.44</v>
      </c>
      <c r="AP263" s="331">
        <v>86.78</v>
      </c>
      <c r="AQ263" s="331">
        <v>96.83</v>
      </c>
      <c r="AR263" s="331">
        <v>81.400000000000006</v>
      </c>
      <c r="AS263" s="331">
        <v>99.83</v>
      </c>
      <c r="AT263" s="331">
        <v>100.17</v>
      </c>
      <c r="AU263" s="331">
        <v>89.81</v>
      </c>
    </row>
    <row r="264" spans="1:47" x14ac:dyDescent="0.15">
      <c r="A264" s="329"/>
      <c r="B264" s="341"/>
      <c r="C264" s="329" t="s">
        <v>90</v>
      </c>
      <c r="D264" s="360">
        <v>96.1</v>
      </c>
      <c r="E264" s="331">
        <v>96.11</v>
      </c>
      <c r="F264" s="331">
        <v>88.3</v>
      </c>
      <c r="G264" s="331">
        <v>95.11</v>
      </c>
      <c r="H264" s="331">
        <v>99.91</v>
      </c>
      <c r="I264" s="331">
        <v>96.71</v>
      </c>
      <c r="J264" s="331">
        <v>86.27</v>
      </c>
      <c r="K264" s="331">
        <v>85.98</v>
      </c>
      <c r="L264" s="331">
        <v>143.53</v>
      </c>
      <c r="M264" s="331">
        <v>87.66</v>
      </c>
      <c r="N264" s="331">
        <v>93.37</v>
      </c>
      <c r="O264" s="331">
        <v>88</v>
      </c>
      <c r="P264" s="331">
        <v>109.14</v>
      </c>
      <c r="Q264" s="331">
        <v>102.24</v>
      </c>
      <c r="R264" s="331">
        <v>103.09</v>
      </c>
      <c r="S264" s="331">
        <v>103.17</v>
      </c>
      <c r="T264" s="331">
        <v>123.84</v>
      </c>
      <c r="U264" s="331">
        <v>108.08</v>
      </c>
      <c r="V264" s="331">
        <v>98.38</v>
      </c>
      <c r="W264" s="331">
        <v>91.17</v>
      </c>
      <c r="X264" s="331">
        <v>97.2</v>
      </c>
      <c r="Y264" s="331">
        <v>91.3</v>
      </c>
      <c r="Z264" s="331">
        <v>102.89</v>
      </c>
      <c r="AA264" s="331">
        <v>126.82</v>
      </c>
      <c r="AB264" s="331">
        <v>91.95</v>
      </c>
      <c r="AC264" s="489">
        <v>0</v>
      </c>
      <c r="AD264" s="331">
        <v>75.13</v>
      </c>
      <c r="AE264" s="364">
        <v>93.41</v>
      </c>
      <c r="AF264" s="364" t="s">
        <v>111</v>
      </c>
      <c r="AG264" s="364">
        <v>96.1</v>
      </c>
      <c r="AH264" s="329"/>
      <c r="AI264" s="341"/>
      <c r="AJ264" s="329" t="s">
        <v>90</v>
      </c>
      <c r="AK264" s="331">
        <v>96.1</v>
      </c>
      <c r="AL264" s="331">
        <v>93.38</v>
      </c>
      <c r="AM264" s="331">
        <v>94.8</v>
      </c>
      <c r="AN264" s="331">
        <v>95.32</v>
      </c>
      <c r="AO264" s="331">
        <v>101.37</v>
      </c>
      <c r="AP264" s="331">
        <v>96.8</v>
      </c>
      <c r="AQ264" s="331">
        <v>96.46</v>
      </c>
      <c r="AR264" s="331">
        <v>96.49</v>
      </c>
      <c r="AS264" s="331">
        <v>99.01</v>
      </c>
      <c r="AT264" s="331">
        <v>98.42</v>
      </c>
      <c r="AU264" s="331">
        <v>118.81</v>
      </c>
    </row>
    <row r="265" spans="1:47" x14ac:dyDescent="0.15">
      <c r="A265" s="329"/>
      <c r="B265" s="341"/>
      <c r="C265" s="329" t="s">
        <v>91</v>
      </c>
      <c r="D265" s="360">
        <v>96.68</v>
      </c>
      <c r="E265" s="331">
        <v>96.69</v>
      </c>
      <c r="F265" s="331">
        <v>97.39</v>
      </c>
      <c r="G265" s="331">
        <v>68.36</v>
      </c>
      <c r="H265" s="331">
        <v>105.15</v>
      </c>
      <c r="I265" s="331">
        <v>95.17</v>
      </c>
      <c r="J265" s="331">
        <v>60.71</v>
      </c>
      <c r="K265" s="331">
        <v>89.41</v>
      </c>
      <c r="L265" s="331">
        <v>182.07</v>
      </c>
      <c r="M265" s="331">
        <v>114.54</v>
      </c>
      <c r="N265" s="331">
        <v>96</v>
      </c>
      <c r="O265" s="331">
        <v>97</v>
      </c>
      <c r="P265" s="331">
        <v>102.3</v>
      </c>
      <c r="Q265" s="331">
        <v>98.15</v>
      </c>
      <c r="R265" s="331">
        <v>105.88</v>
      </c>
      <c r="S265" s="331">
        <v>107.3</v>
      </c>
      <c r="T265" s="331">
        <v>97.28</v>
      </c>
      <c r="U265" s="331">
        <v>102.7</v>
      </c>
      <c r="V265" s="331">
        <v>95.72</v>
      </c>
      <c r="W265" s="331">
        <v>74.88</v>
      </c>
      <c r="X265" s="331">
        <v>99.2</v>
      </c>
      <c r="Y265" s="331">
        <v>103.49</v>
      </c>
      <c r="Z265" s="331">
        <v>102.84</v>
      </c>
      <c r="AA265" s="331">
        <v>116.01</v>
      </c>
      <c r="AB265" s="331">
        <v>89.35</v>
      </c>
      <c r="AC265" s="489">
        <v>0</v>
      </c>
      <c r="AD265" s="331">
        <v>94.53</v>
      </c>
      <c r="AE265" s="364">
        <v>94.8</v>
      </c>
      <c r="AF265" s="364" t="s">
        <v>111</v>
      </c>
      <c r="AG265" s="364">
        <v>96.68</v>
      </c>
      <c r="AH265" s="329"/>
      <c r="AI265" s="341"/>
      <c r="AJ265" s="329" t="s">
        <v>91</v>
      </c>
      <c r="AK265" s="331">
        <v>96.68</v>
      </c>
      <c r="AL265" s="331">
        <v>98.61</v>
      </c>
      <c r="AM265" s="331">
        <v>102.21</v>
      </c>
      <c r="AN265" s="331">
        <v>100.51</v>
      </c>
      <c r="AO265" s="331">
        <v>102.27</v>
      </c>
      <c r="AP265" s="331">
        <v>90.64</v>
      </c>
      <c r="AQ265" s="331">
        <v>97.22</v>
      </c>
      <c r="AR265" s="331">
        <v>87.68</v>
      </c>
      <c r="AS265" s="331">
        <v>96.61</v>
      </c>
      <c r="AT265" s="331">
        <v>95.41</v>
      </c>
      <c r="AU265" s="331">
        <v>117.77</v>
      </c>
    </row>
    <row r="266" spans="1:47" x14ac:dyDescent="0.15">
      <c r="A266" s="329"/>
      <c r="B266" s="341"/>
      <c r="C266" s="329" t="s">
        <v>92</v>
      </c>
      <c r="D266" s="360">
        <v>95.64</v>
      </c>
      <c r="E266" s="331">
        <v>95.64</v>
      </c>
      <c r="F266" s="331">
        <v>102.39</v>
      </c>
      <c r="G266" s="331">
        <v>58.29</v>
      </c>
      <c r="H266" s="331">
        <v>115.52</v>
      </c>
      <c r="I266" s="331">
        <v>90.77</v>
      </c>
      <c r="J266" s="331">
        <v>96.76</v>
      </c>
      <c r="K266" s="331">
        <v>89.09</v>
      </c>
      <c r="L266" s="331">
        <v>66.17</v>
      </c>
      <c r="M266" s="331">
        <v>114.07</v>
      </c>
      <c r="N266" s="331">
        <v>94.62</v>
      </c>
      <c r="O266" s="331">
        <v>96.15</v>
      </c>
      <c r="P266" s="331">
        <v>97.14</v>
      </c>
      <c r="Q266" s="331">
        <v>100.98</v>
      </c>
      <c r="R266" s="331">
        <v>96.36</v>
      </c>
      <c r="S266" s="331">
        <v>87.92</v>
      </c>
      <c r="T266" s="331">
        <v>96.34</v>
      </c>
      <c r="U266" s="331">
        <v>103.92</v>
      </c>
      <c r="V266" s="331">
        <v>93.45</v>
      </c>
      <c r="W266" s="331">
        <v>77.53</v>
      </c>
      <c r="X266" s="331">
        <v>95.36</v>
      </c>
      <c r="Y266" s="331">
        <v>92.46</v>
      </c>
      <c r="Z266" s="331">
        <v>89.38</v>
      </c>
      <c r="AA266" s="331">
        <v>108.65</v>
      </c>
      <c r="AB266" s="331">
        <v>98.37</v>
      </c>
      <c r="AC266" s="489">
        <v>0</v>
      </c>
      <c r="AD266" s="331">
        <v>116.87</v>
      </c>
      <c r="AE266" s="364">
        <v>87</v>
      </c>
      <c r="AF266" s="364" t="s">
        <v>111</v>
      </c>
      <c r="AG266" s="364">
        <v>95.64</v>
      </c>
      <c r="AH266" s="329"/>
      <c r="AI266" s="341"/>
      <c r="AJ266" s="329" t="s">
        <v>92</v>
      </c>
      <c r="AK266" s="331">
        <v>95.64</v>
      </c>
      <c r="AL266" s="331">
        <v>95.72</v>
      </c>
      <c r="AM266" s="331">
        <v>98.9</v>
      </c>
      <c r="AN266" s="331">
        <v>84.2</v>
      </c>
      <c r="AO266" s="331">
        <v>117.99</v>
      </c>
      <c r="AP266" s="331">
        <v>85.22</v>
      </c>
      <c r="AQ266" s="331">
        <v>92</v>
      </c>
      <c r="AR266" s="331">
        <v>82.57</v>
      </c>
      <c r="AS266" s="331">
        <v>96.36</v>
      </c>
      <c r="AT266" s="331">
        <v>96.4</v>
      </c>
      <c r="AU266" s="331">
        <v>109.21</v>
      </c>
    </row>
    <row r="267" spans="1:47" x14ac:dyDescent="0.15">
      <c r="A267" s="329"/>
      <c r="B267" s="341"/>
      <c r="C267" s="329" t="s">
        <v>93</v>
      </c>
      <c r="D267" s="360">
        <v>112.33</v>
      </c>
      <c r="E267" s="331">
        <v>112.33</v>
      </c>
      <c r="F267" s="331">
        <v>109.87</v>
      </c>
      <c r="G267" s="331">
        <v>179.58</v>
      </c>
      <c r="H267" s="331">
        <v>117.07</v>
      </c>
      <c r="I267" s="331">
        <v>92.8</v>
      </c>
      <c r="J267" s="331">
        <v>104.18</v>
      </c>
      <c r="K267" s="331">
        <v>92.22</v>
      </c>
      <c r="L267" s="331">
        <v>77.790000000000006</v>
      </c>
      <c r="M267" s="331">
        <v>102.31</v>
      </c>
      <c r="N267" s="331">
        <v>97.98</v>
      </c>
      <c r="O267" s="331">
        <v>110.31</v>
      </c>
      <c r="P267" s="331">
        <v>72.34</v>
      </c>
      <c r="Q267" s="331">
        <v>109.07</v>
      </c>
      <c r="R267" s="331">
        <v>94.04</v>
      </c>
      <c r="S267" s="331">
        <v>95.18</v>
      </c>
      <c r="T267" s="331">
        <v>84.38</v>
      </c>
      <c r="U267" s="331">
        <v>101.89</v>
      </c>
      <c r="V267" s="331">
        <v>90.34</v>
      </c>
      <c r="W267" s="331">
        <v>194.42</v>
      </c>
      <c r="X267" s="331">
        <v>104.99</v>
      </c>
      <c r="Y267" s="331">
        <v>106.41</v>
      </c>
      <c r="Z267" s="331">
        <v>82.22</v>
      </c>
      <c r="AA267" s="331">
        <v>96.55</v>
      </c>
      <c r="AB267" s="331">
        <v>103.94</v>
      </c>
      <c r="AC267" s="489">
        <v>0</v>
      </c>
      <c r="AD267" s="331">
        <v>109.33</v>
      </c>
      <c r="AE267" s="364">
        <v>90.61</v>
      </c>
      <c r="AF267" s="364" t="s">
        <v>111</v>
      </c>
      <c r="AG267" s="364">
        <v>112.33</v>
      </c>
      <c r="AH267" s="329"/>
      <c r="AI267" s="341"/>
      <c r="AJ267" s="329" t="s">
        <v>93</v>
      </c>
      <c r="AK267" s="331">
        <v>112.33</v>
      </c>
      <c r="AL267" s="331">
        <v>131.37</v>
      </c>
      <c r="AM267" s="331">
        <v>105.6</v>
      </c>
      <c r="AN267" s="331">
        <v>92.1</v>
      </c>
      <c r="AO267" s="331">
        <v>115.88</v>
      </c>
      <c r="AP267" s="331">
        <v>150.97999999999999</v>
      </c>
      <c r="AQ267" s="331">
        <v>97.62</v>
      </c>
      <c r="AR267" s="331">
        <v>171.86</v>
      </c>
      <c r="AS267" s="331">
        <v>100.5</v>
      </c>
      <c r="AT267" s="331">
        <v>100.94</v>
      </c>
      <c r="AU267" s="331">
        <v>97</v>
      </c>
    </row>
    <row r="268" spans="1:47" x14ac:dyDescent="0.15">
      <c r="A268" s="329"/>
      <c r="B268" s="341"/>
      <c r="C268" s="329" t="s">
        <v>94</v>
      </c>
      <c r="D268" s="360">
        <v>102.27</v>
      </c>
      <c r="E268" s="331">
        <v>102.26</v>
      </c>
      <c r="F268" s="331">
        <v>99.65</v>
      </c>
      <c r="G268" s="331">
        <v>128.94</v>
      </c>
      <c r="H268" s="331">
        <v>105.56</v>
      </c>
      <c r="I268" s="331">
        <v>96.85</v>
      </c>
      <c r="J268" s="331">
        <v>110.53</v>
      </c>
      <c r="K268" s="331">
        <v>92.51</v>
      </c>
      <c r="L268" s="331">
        <v>79.98</v>
      </c>
      <c r="M268" s="331">
        <v>115.89</v>
      </c>
      <c r="N268" s="331">
        <v>97.73</v>
      </c>
      <c r="O268" s="331">
        <v>102.77</v>
      </c>
      <c r="P268" s="331">
        <v>95.95</v>
      </c>
      <c r="Q268" s="331">
        <v>99.74</v>
      </c>
      <c r="R268" s="331">
        <v>87.97</v>
      </c>
      <c r="S268" s="331">
        <v>93.76</v>
      </c>
      <c r="T268" s="331">
        <v>79.16</v>
      </c>
      <c r="U268" s="331">
        <v>98.82</v>
      </c>
      <c r="V268" s="331">
        <v>92.33</v>
      </c>
      <c r="W268" s="331">
        <v>161.04</v>
      </c>
      <c r="X268" s="331">
        <v>99.69</v>
      </c>
      <c r="Y268" s="331">
        <v>95.75</v>
      </c>
      <c r="Z268" s="331">
        <v>90.46</v>
      </c>
      <c r="AA268" s="331">
        <v>88.75</v>
      </c>
      <c r="AB268" s="331">
        <v>107.06</v>
      </c>
      <c r="AC268" s="489">
        <v>0</v>
      </c>
      <c r="AD268" s="331">
        <v>100.33</v>
      </c>
      <c r="AE268" s="364">
        <v>110.28</v>
      </c>
      <c r="AF268" s="364" t="s">
        <v>111</v>
      </c>
      <c r="AG268" s="364">
        <v>102.27</v>
      </c>
      <c r="AH268" s="329"/>
      <c r="AI268" s="341"/>
      <c r="AJ268" s="329" t="s">
        <v>94</v>
      </c>
      <c r="AK268" s="331">
        <v>102.27</v>
      </c>
      <c r="AL268" s="331">
        <v>116.37</v>
      </c>
      <c r="AM268" s="331">
        <v>103.16</v>
      </c>
      <c r="AN268" s="331">
        <v>86</v>
      </c>
      <c r="AO268" s="331">
        <v>111.62</v>
      </c>
      <c r="AP268" s="331">
        <v>128.12</v>
      </c>
      <c r="AQ268" s="331">
        <v>102.63</v>
      </c>
      <c r="AR268" s="331">
        <v>139.1</v>
      </c>
      <c r="AS268" s="331">
        <v>94.5</v>
      </c>
      <c r="AT268" s="331">
        <v>95.38</v>
      </c>
      <c r="AU268" s="331">
        <v>86.52</v>
      </c>
    </row>
    <row r="269" spans="1:47" x14ac:dyDescent="0.15">
      <c r="A269" s="329"/>
      <c r="B269" s="341"/>
      <c r="C269" s="329" t="s">
        <v>95</v>
      </c>
      <c r="D269" s="360">
        <v>97.53</v>
      </c>
      <c r="E269" s="331">
        <v>97.53</v>
      </c>
      <c r="F269" s="331">
        <v>104.8</v>
      </c>
      <c r="G269" s="331">
        <v>95.8</v>
      </c>
      <c r="H269" s="331">
        <v>95.87</v>
      </c>
      <c r="I269" s="331">
        <v>97.79</v>
      </c>
      <c r="J269" s="331">
        <v>101.16</v>
      </c>
      <c r="K269" s="331">
        <v>101.78</v>
      </c>
      <c r="L269" s="331">
        <v>79.349999999999994</v>
      </c>
      <c r="M269" s="331">
        <v>98.88</v>
      </c>
      <c r="N269" s="331">
        <v>113.05</v>
      </c>
      <c r="O269" s="331">
        <v>112.36</v>
      </c>
      <c r="P269" s="331">
        <v>127.53</v>
      </c>
      <c r="Q269" s="331">
        <v>92.4</v>
      </c>
      <c r="R269" s="331">
        <v>89.89</v>
      </c>
      <c r="S269" s="331">
        <v>86.85</v>
      </c>
      <c r="T269" s="331">
        <v>98.75</v>
      </c>
      <c r="U269" s="331">
        <v>100</v>
      </c>
      <c r="V269" s="331">
        <v>94.95</v>
      </c>
      <c r="W269" s="331">
        <v>85.82</v>
      </c>
      <c r="X269" s="331">
        <v>101.53</v>
      </c>
      <c r="Y269" s="331">
        <v>91.11</v>
      </c>
      <c r="Z269" s="331">
        <v>95.29</v>
      </c>
      <c r="AA269" s="331">
        <v>75.69</v>
      </c>
      <c r="AB269" s="331">
        <v>102.78</v>
      </c>
      <c r="AC269" s="489">
        <v>0</v>
      </c>
      <c r="AD269" s="331">
        <v>105.64</v>
      </c>
      <c r="AE269" s="364">
        <v>93.42</v>
      </c>
      <c r="AF269" s="364" t="s">
        <v>111</v>
      </c>
      <c r="AG269" s="364">
        <v>97.53</v>
      </c>
      <c r="AH269" s="329"/>
      <c r="AI269" s="341"/>
      <c r="AJ269" s="329" t="s">
        <v>95</v>
      </c>
      <c r="AK269" s="331">
        <v>97.53</v>
      </c>
      <c r="AL269" s="331">
        <v>108.39</v>
      </c>
      <c r="AM269" s="331">
        <v>103.34</v>
      </c>
      <c r="AN269" s="331">
        <v>99</v>
      </c>
      <c r="AO269" s="331">
        <v>102.18</v>
      </c>
      <c r="AP269" s="331">
        <v>95.41</v>
      </c>
      <c r="AQ269" s="331">
        <v>114.08</v>
      </c>
      <c r="AR269" s="331">
        <v>87.37</v>
      </c>
      <c r="AS269" s="331">
        <v>94.02</v>
      </c>
      <c r="AT269" s="331">
        <v>93.28</v>
      </c>
      <c r="AU269" s="331">
        <v>101.57</v>
      </c>
    </row>
    <row r="270" spans="1:47" x14ac:dyDescent="0.15">
      <c r="A270" s="329"/>
      <c r="B270" s="341"/>
      <c r="C270" s="329" t="s">
        <v>96</v>
      </c>
      <c r="D270" s="360">
        <v>100.45</v>
      </c>
      <c r="E270" s="331">
        <v>100.44</v>
      </c>
      <c r="F270" s="331">
        <v>103.85</v>
      </c>
      <c r="G270" s="331">
        <v>93</v>
      </c>
      <c r="H270" s="331">
        <v>84.62</v>
      </c>
      <c r="I270" s="331">
        <v>105.42</v>
      </c>
      <c r="J270" s="331">
        <v>100.36</v>
      </c>
      <c r="K270" s="331">
        <v>136.66</v>
      </c>
      <c r="L270" s="331">
        <v>68.790000000000006</v>
      </c>
      <c r="M270" s="331">
        <v>105.24</v>
      </c>
      <c r="N270" s="331">
        <v>108.59</v>
      </c>
      <c r="O270" s="331">
        <v>125.39</v>
      </c>
      <c r="P270" s="331">
        <v>113.37</v>
      </c>
      <c r="Q270" s="331">
        <v>100.09</v>
      </c>
      <c r="R270" s="331">
        <v>95.28</v>
      </c>
      <c r="S270" s="331">
        <v>85.31</v>
      </c>
      <c r="T270" s="331">
        <v>102.06</v>
      </c>
      <c r="U270" s="331">
        <v>99.5</v>
      </c>
      <c r="V270" s="331">
        <v>95.27</v>
      </c>
      <c r="W270" s="331">
        <v>81.34</v>
      </c>
      <c r="X270" s="331">
        <v>100.68</v>
      </c>
      <c r="Y270" s="331">
        <v>124.08</v>
      </c>
      <c r="Z270" s="331">
        <v>86.52</v>
      </c>
      <c r="AA270" s="331">
        <v>70.010000000000005</v>
      </c>
      <c r="AB270" s="331">
        <v>94.79</v>
      </c>
      <c r="AC270" s="489">
        <v>0</v>
      </c>
      <c r="AD270" s="331">
        <v>106.7</v>
      </c>
      <c r="AE270" s="364">
        <v>76.16</v>
      </c>
      <c r="AF270" s="364" t="s">
        <v>111</v>
      </c>
      <c r="AG270" s="364">
        <v>100.45</v>
      </c>
      <c r="AH270" s="329"/>
      <c r="AI270" s="341"/>
      <c r="AJ270" s="329" t="s">
        <v>96</v>
      </c>
      <c r="AK270" s="331">
        <v>100.45</v>
      </c>
      <c r="AL270" s="331">
        <v>104.27</v>
      </c>
      <c r="AM270" s="331">
        <v>115.02</v>
      </c>
      <c r="AN270" s="331">
        <v>121.69</v>
      </c>
      <c r="AO270" s="331">
        <v>87.5</v>
      </c>
      <c r="AP270" s="331">
        <v>98.67</v>
      </c>
      <c r="AQ270" s="331">
        <v>121.08</v>
      </c>
      <c r="AR270" s="331">
        <v>88.82</v>
      </c>
      <c r="AS270" s="331">
        <v>98.18</v>
      </c>
      <c r="AT270" s="331">
        <v>97.93</v>
      </c>
      <c r="AU270" s="331">
        <v>105.65</v>
      </c>
    </row>
    <row r="271" spans="1:47" x14ac:dyDescent="0.15">
      <c r="A271" s="329"/>
      <c r="B271" s="341"/>
      <c r="C271" s="335" t="s">
        <v>97</v>
      </c>
      <c r="D271" s="362">
        <v>99.46</v>
      </c>
      <c r="E271" s="337">
        <v>99.45</v>
      </c>
      <c r="F271" s="337">
        <v>102.6</v>
      </c>
      <c r="G271" s="337">
        <v>78.819999999999993</v>
      </c>
      <c r="H271" s="337">
        <v>81.290000000000006</v>
      </c>
      <c r="I271" s="337">
        <v>94.94</v>
      </c>
      <c r="J271" s="337">
        <v>101.29</v>
      </c>
      <c r="K271" s="337">
        <v>99.63</v>
      </c>
      <c r="L271" s="337">
        <v>62.73</v>
      </c>
      <c r="M271" s="337">
        <v>82.18</v>
      </c>
      <c r="N271" s="337">
        <v>136.72999999999999</v>
      </c>
      <c r="O271" s="337">
        <v>111.59</v>
      </c>
      <c r="P271" s="337">
        <v>90.84</v>
      </c>
      <c r="Q271" s="337">
        <v>95.09</v>
      </c>
      <c r="R271" s="337">
        <v>104.06</v>
      </c>
      <c r="S271" s="337">
        <v>94.2</v>
      </c>
      <c r="T271" s="337">
        <v>101.71</v>
      </c>
      <c r="U271" s="337">
        <v>101.28</v>
      </c>
      <c r="V271" s="337">
        <v>98.64</v>
      </c>
      <c r="W271" s="337">
        <v>91.91</v>
      </c>
      <c r="X271" s="337">
        <v>96.41</v>
      </c>
      <c r="Y271" s="337">
        <v>77.069999999999993</v>
      </c>
      <c r="Z271" s="337">
        <v>106.64</v>
      </c>
      <c r="AA271" s="337">
        <v>68.45</v>
      </c>
      <c r="AB271" s="337">
        <v>97.79</v>
      </c>
      <c r="AC271" s="499">
        <v>0</v>
      </c>
      <c r="AD271" s="337">
        <v>141.53</v>
      </c>
      <c r="AE271" s="367">
        <v>72.010000000000005</v>
      </c>
      <c r="AF271" s="367" t="s">
        <v>111</v>
      </c>
      <c r="AG271" s="367">
        <v>99.46</v>
      </c>
      <c r="AH271" s="329"/>
      <c r="AI271" s="341"/>
      <c r="AJ271" s="335" t="s">
        <v>97</v>
      </c>
      <c r="AK271" s="337">
        <v>99.46</v>
      </c>
      <c r="AL271" s="331">
        <v>97.26</v>
      </c>
      <c r="AM271" s="331">
        <v>99.92</v>
      </c>
      <c r="AN271" s="331">
        <v>106.56</v>
      </c>
      <c r="AO271" s="331">
        <v>93.74</v>
      </c>
      <c r="AP271" s="331">
        <v>98.07</v>
      </c>
      <c r="AQ271" s="331">
        <v>114.5</v>
      </c>
      <c r="AR271" s="331">
        <v>91.41</v>
      </c>
      <c r="AS271" s="331">
        <v>100.21</v>
      </c>
      <c r="AT271" s="331">
        <v>99.46</v>
      </c>
      <c r="AU271" s="441">
        <v>116.76</v>
      </c>
    </row>
    <row r="272" spans="1:47" x14ac:dyDescent="0.15">
      <c r="A272" s="343"/>
      <c r="B272" s="340" t="s">
        <v>105</v>
      </c>
      <c r="C272" s="326" t="s">
        <v>84</v>
      </c>
      <c r="D272" s="361">
        <v>95.75</v>
      </c>
      <c r="E272" s="334">
        <v>95.72</v>
      </c>
      <c r="F272" s="334">
        <v>102.96</v>
      </c>
      <c r="G272" s="334">
        <v>77.73</v>
      </c>
      <c r="H272" s="334">
        <v>78.95</v>
      </c>
      <c r="I272" s="334">
        <v>99.94</v>
      </c>
      <c r="J272" s="334">
        <v>94.43</v>
      </c>
      <c r="K272" s="334">
        <v>101.57</v>
      </c>
      <c r="L272" s="334">
        <v>91.06</v>
      </c>
      <c r="M272" s="334">
        <v>53.6</v>
      </c>
      <c r="N272" s="334">
        <v>90.65</v>
      </c>
      <c r="O272" s="334">
        <v>106.74</v>
      </c>
      <c r="P272" s="334">
        <v>94.58</v>
      </c>
      <c r="Q272" s="334">
        <v>92.86</v>
      </c>
      <c r="R272" s="334">
        <v>108.94</v>
      </c>
      <c r="S272" s="334">
        <v>79.42</v>
      </c>
      <c r="T272" s="334">
        <v>88.98</v>
      </c>
      <c r="U272" s="334">
        <v>95.92</v>
      </c>
      <c r="V272" s="334">
        <v>101.63</v>
      </c>
      <c r="W272" s="334">
        <v>80.23</v>
      </c>
      <c r="X272" s="334">
        <v>100.17</v>
      </c>
      <c r="Y272" s="334">
        <v>98.59</v>
      </c>
      <c r="Z272" s="334">
        <v>102.37</v>
      </c>
      <c r="AA272" s="334">
        <v>82.78</v>
      </c>
      <c r="AB272" s="334">
        <v>94.59</v>
      </c>
      <c r="AC272" s="498">
        <v>0</v>
      </c>
      <c r="AD272" s="331">
        <v>126.64</v>
      </c>
      <c r="AE272" s="364">
        <v>74.95</v>
      </c>
      <c r="AF272" s="364" t="s">
        <v>111</v>
      </c>
      <c r="AG272" s="364">
        <v>95.75</v>
      </c>
      <c r="AH272" s="343"/>
      <c r="AI272" s="340" t="s">
        <v>105</v>
      </c>
      <c r="AJ272" s="326" t="s">
        <v>84</v>
      </c>
      <c r="AK272" s="331">
        <v>95.75</v>
      </c>
      <c r="AL272" s="334">
        <v>89.2</v>
      </c>
      <c r="AM272" s="349">
        <v>87.28</v>
      </c>
      <c r="AN272" s="349">
        <v>100.75</v>
      </c>
      <c r="AO272" s="349">
        <v>82.75</v>
      </c>
      <c r="AP272" s="349">
        <v>96.12</v>
      </c>
      <c r="AQ272" s="349">
        <v>120.42</v>
      </c>
      <c r="AR272" s="349">
        <v>85.97</v>
      </c>
      <c r="AS272" s="349">
        <v>100.06</v>
      </c>
      <c r="AT272" s="349">
        <v>99.86</v>
      </c>
      <c r="AU272" s="349">
        <v>94.94</v>
      </c>
    </row>
    <row r="273" spans="1:47" x14ac:dyDescent="0.15">
      <c r="A273" s="343"/>
      <c r="B273" s="341"/>
      <c r="C273" s="329" t="s">
        <v>86</v>
      </c>
      <c r="D273" s="360">
        <v>94.93</v>
      </c>
      <c r="E273" s="331">
        <v>94.97</v>
      </c>
      <c r="F273" s="331">
        <v>102.47</v>
      </c>
      <c r="G273" s="331">
        <v>77.28</v>
      </c>
      <c r="H273" s="331">
        <v>79.59</v>
      </c>
      <c r="I273" s="331">
        <v>76.150000000000006</v>
      </c>
      <c r="J273" s="331">
        <v>81.680000000000007</v>
      </c>
      <c r="K273" s="331">
        <v>79.09</v>
      </c>
      <c r="L273" s="331">
        <v>74.62</v>
      </c>
      <c r="M273" s="331">
        <v>55.89</v>
      </c>
      <c r="N273" s="331">
        <v>81.599999999999994</v>
      </c>
      <c r="O273" s="331">
        <v>93.08</v>
      </c>
      <c r="P273" s="331">
        <v>93.14</v>
      </c>
      <c r="Q273" s="331">
        <v>90.5</v>
      </c>
      <c r="R273" s="331">
        <v>114.25</v>
      </c>
      <c r="S273" s="331">
        <v>71.989999999999995</v>
      </c>
      <c r="T273" s="331">
        <v>95.08</v>
      </c>
      <c r="U273" s="331">
        <v>100.39</v>
      </c>
      <c r="V273" s="331">
        <v>110.65</v>
      </c>
      <c r="W273" s="331">
        <v>74.55</v>
      </c>
      <c r="X273" s="331">
        <v>93.51</v>
      </c>
      <c r="Y273" s="331">
        <v>81.25</v>
      </c>
      <c r="Z273" s="331">
        <v>115.6</v>
      </c>
      <c r="AA273" s="331">
        <v>85.14</v>
      </c>
      <c r="AB273" s="331">
        <v>91.42</v>
      </c>
      <c r="AC273" s="489">
        <v>0</v>
      </c>
      <c r="AD273" s="331">
        <v>96.47</v>
      </c>
      <c r="AE273" s="364">
        <v>63.38</v>
      </c>
      <c r="AF273" s="364" t="s">
        <v>111</v>
      </c>
      <c r="AG273" s="364">
        <v>94.93</v>
      </c>
      <c r="AH273" s="343"/>
      <c r="AI273" s="341"/>
      <c r="AJ273" s="329" t="s">
        <v>86</v>
      </c>
      <c r="AK273" s="331">
        <v>94.93</v>
      </c>
      <c r="AL273" s="331">
        <v>80.78</v>
      </c>
      <c r="AM273" s="344">
        <v>77.78</v>
      </c>
      <c r="AN273" s="344">
        <v>77.33</v>
      </c>
      <c r="AO273" s="344">
        <v>83.81</v>
      </c>
      <c r="AP273" s="344">
        <v>89.17</v>
      </c>
      <c r="AQ273" s="344">
        <v>99.16</v>
      </c>
      <c r="AR273" s="344">
        <v>83.39</v>
      </c>
      <c r="AS273" s="344">
        <v>101.69</v>
      </c>
      <c r="AT273" s="344">
        <v>101.03</v>
      </c>
      <c r="AU273" s="344">
        <v>106.54</v>
      </c>
    </row>
    <row r="274" spans="1:47" x14ac:dyDescent="0.15">
      <c r="A274" s="343"/>
      <c r="B274" s="341"/>
      <c r="C274" s="329" t="s">
        <v>88</v>
      </c>
      <c r="D274" s="360">
        <v>95.33</v>
      </c>
      <c r="E274" s="331">
        <v>95.33</v>
      </c>
      <c r="F274" s="331">
        <v>102.7</v>
      </c>
      <c r="G274" s="331">
        <v>82.21</v>
      </c>
      <c r="H274" s="331">
        <v>71.989999999999995</v>
      </c>
      <c r="I274" s="331">
        <v>89.21</v>
      </c>
      <c r="J274" s="331">
        <v>75.12</v>
      </c>
      <c r="K274" s="331">
        <v>85.56</v>
      </c>
      <c r="L274" s="331">
        <v>106.04</v>
      </c>
      <c r="M274" s="331">
        <v>46.09</v>
      </c>
      <c r="N274" s="331">
        <v>84.29</v>
      </c>
      <c r="O274" s="331">
        <v>104.23</v>
      </c>
      <c r="P274" s="331">
        <v>84.17</v>
      </c>
      <c r="Q274" s="331">
        <v>94.15</v>
      </c>
      <c r="R274" s="331">
        <v>115.83</v>
      </c>
      <c r="S274" s="331">
        <v>96.88</v>
      </c>
      <c r="T274" s="331">
        <v>92.19</v>
      </c>
      <c r="U274" s="331">
        <v>110.55</v>
      </c>
      <c r="V274" s="331">
        <v>107.6</v>
      </c>
      <c r="W274" s="331">
        <v>77.400000000000006</v>
      </c>
      <c r="X274" s="331">
        <v>93.67</v>
      </c>
      <c r="Y274" s="331">
        <v>92.08</v>
      </c>
      <c r="Z274" s="331">
        <v>126.45</v>
      </c>
      <c r="AA274" s="331">
        <v>95.47</v>
      </c>
      <c r="AB274" s="331">
        <v>88.45</v>
      </c>
      <c r="AC274" s="489">
        <v>0</v>
      </c>
      <c r="AD274" s="331">
        <v>68.61</v>
      </c>
      <c r="AE274" s="364">
        <v>55.18</v>
      </c>
      <c r="AF274" s="364" t="s">
        <v>111</v>
      </c>
      <c r="AG274" s="364">
        <v>95.33</v>
      </c>
      <c r="AH274" s="343"/>
      <c r="AI274" s="341"/>
      <c r="AJ274" s="329" t="s">
        <v>88</v>
      </c>
      <c r="AK274" s="331">
        <v>95.33</v>
      </c>
      <c r="AL274" s="331">
        <v>84.77</v>
      </c>
      <c r="AM274" s="344">
        <v>83.67</v>
      </c>
      <c r="AN274" s="344">
        <v>94.2</v>
      </c>
      <c r="AO274" s="344">
        <v>80.52</v>
      </c>
      <c r="AP274" s="344">
        <v>92.66</v>
      </c>
      <c r="AQ274" s="344">
        <v>116.75</v>
      </c>
      <c r="AR274" s="344">
        <v>83.31</v>
      </c>
      <c r="AS274" s="344">
        <v>101.72</v>
      </c>
      <c r="AT274" s="344">
        <v>101.07</v>
      </c>
      <c r="AU274" s="344">
        <v>101.35</v>
      </c>
    </row>
    <row r="275" spans="1:47" x14ac:dyDescent="0.15">
      <c r="A275" s="343"/>
      <c r="B275" s="341"/>
      <c r="C275" s="329" t="s">
        <v>89</v>
      </c>
      <c r="D275" s="360">
        <v>100.63</v>
      </c>
      <c r="E275" s="331">
        <v>100.63</v>
      </c>
      <c r="F275" s="331">
        <v>110.53</v>
      </c>
      <c r="G275" s="331">
        <v>102.37</v>
      </c>
      <c r="H275" s="331">
        <v>75.2</v>
      </c>
      <c r="I275" s="331">
        <v>113.83</v>
      </c>
      <c r="J275" s="331">
        <v>87.14</v>
      </c>
      <c r="K275" s="331">
        <v>119.41</v>
      </c>
      <c r="L275" s="331">
        <v>96.76</v>
      </c>
      <c r="M275" s="331">
        <v>57.63</v>
      </c>
      <c r="N275" s="331">
        <v>101.27</v>
      </c>
      <c r="O275" s="331">
        <v>116.67</v>
      </c>
      <c r="P275" s="331">
        <v>51.98</v>
      </c>
      <c r="Q275" s="331">
        <v>98.35</v>
      </c>
      <c r="R275" s="331">
        <v>113.18</v>
      </c>
      <c r="S275" s="331">
        <v>74.92</v>
      </c>
      <c r="T275" s="331">
        <v>92.42</v>
      </c>
      <c r="U275" s="331">
        <v>94.63</v>
      </c>
      <c r="V275" s="331">
        <v>106.81</v>
      </c>
      <c r="W275" s="331">
        <v>73.819999999999993</v>
      </c>
      <c r="X275" s="331">
        <v>103.26</v>
      </c>
      <c r="Y275" s="331">
        <v>109.83</v>
      </c>
      <c r="Z275" s="331">
        <v>116.15</v>
      </c>
      <c r="AA275" s="331">
        <v>76.73</v>
      </c>
      <c r="AB275" s="331">
        <v>85.94</v>
      </c>
      <c r="AC275" s="489">
        <v>0</v>
      </c>
      <c r="AD275" s="331">
        <v>91.58</v>
      </c>
      <c r="AE275" s="364">
        <v>50.6</v>
      </c>
      <c r="AF275" s="364" t="s">
        <v>111</v>
      </c>
      <c r="AG275" s="364">
        <v>100.63</v>
      </c>
      <c r="AH275" s="343"/>
      <c r="AI275" s="341"/>
      <c r="AJ275" s="329" t="s">
        <v>89</v>
      </c>
      <c r="AK275" s="331">
        <v>100.63</v>
      </c>
      <c r="AL275" s="331">
        <v>97.3</v>
      </c>
      <c r="AM275" s="344">
        <v>103.14</v>
      </c>
      <c r="AN275" s="344">
        <v>119.47</v>
      </c>
      <c r="AO275" s="344">
        <v>87.55</v>
      </c>
      <c r="AP275" s="344">
        <v>97.57</v>
      </c>
      <c r="AQ275" s="344">
        <v>124.25</v>
      </c>
      <c r="AR275" s="344">
        <v>83.87</v>
      </c>
      <c r="AS275" s="344">
        <v>101.81</v>
      </c>
      <c r="AT275" s="344">
        <v>101.91</v>
      </c>
      <c r="AU275" s="344">
        <v>97.26</v>
      </c>
    </row>
    <row r="276" spans="1:47" x14ac:dyDescent="0.15">
      <c r="A276" s="343"/>
      <c r="B276" s="341"/>
      <c r="C276" s="329" t="s">
        <v>90</v>
      </c>
      <c r="D276" s="360">
        <v>102.87</v>
      </c>
      <c r="E276" s="331">
        <v>102.87</v>
      </c>
      <c r="F276" s="331">
        <v>118.32</v>
      </c>
      <c r="G276" s="331">
        <v>110.74</v>
      </c>
      <c r="H276" s="331">
        <v>91.01</v>
      </c>
      <c r="I276" s="331">
        <v>92.79</v>
      </c>
      <c r="J276" s="331">
        <v>85.32</v>
      </c>
      <c r="K276" s="331">
        <v>92.67</v>
      </c>
      <c r="L276" s="331">
        <v>79.099999999999994</v>
      </c>
      <c r="M276" s="331">
        <v>64.97</v>
      </c>
      <c r="N276" s="331">
        <v>110.62</v>
      </c>
      <c r="O276" s="331">
        <v>121.69</v>
      </c>
      <c r="P276" s="331">
        <v>126.05</v>
      </c>
      <c r="Q276" s="331">
        <v>108.13</v>
      </c>
      <c r="R276" s="331">
        <v>117.42</v>
      </c>
      <c r="S276" s="331">
        <v>97.58</v>
      </c>
      <c r="T276" s="331">
        <v>94.08</v>
      </c>
      <c r="U276" s="331">
        <v>109.52</v>
      </c>
      <c r="V276" s="331">
        <v>108.5</v>
      </c>
      <c r="W276" s="331">
        <v>77.7</v>
      </c>
      <c r="X276" s="331">
        <v>121.56</v>
      </c>
      <c r="Y276" s="331">
        <v>143.04</v>
      </c>
      <c r="Z276" s="331">
        <v>106.05</v>
      </c>
      <c r="AA276" s="331">
        <v>94.86</v>
      </c>
      <c r="AB276" s="331">
        <v>97</v>
      </c>
      <c r="AC276" s="489">
        <v>0</v>
      </c>
      <c r="AD276" s="331">
        <v>94.68</v>
      </c>
      <c r="AE276" s="364">
        <v>51.75</v>
      </c>
      <c r="AF276" s="364" t="s">
        <v>111</v>
      </c>
      <c r="AG276" s="364">
        <v>102.87</v>
      </c>
      <c r="AH276" s="343"/>
      <c r="AI276" s="341"/>
      <c r="AJ276" s="329" t="s">
        <v>90</v>
      </c>
      <c r="AK276" s="331">
        <v>102.87</v>
      </c>
      <c r="AL276" s="331">
        <v>100.17</v>
      </c>
      <c r="AM276" s="344">
        <v>102.45</v>
      </c>
      <c r="AN276" s="344">
        <v>98.51</v>
      </c>
      <c r="AO276" s="344">
        <v>114.4</v>
      </c>
      <c r="AP276" s="344">
        <v>102.8</v>
      </c>
      <c r="AQ276" s="344">
        <v>132.71</v>
      </c>
      <c r="AR276" s="344">
        <v>89.24</v>
      </c>
      <c r="AS276" s="344">
        <v>106.7</v>
      </c>
      <c r="AT276" s="344">
        <v>107.57</v>
      </c>
      <c r="AU276" s="344">
        <v>90.98</v>
      </c>
    </row>
    <row r="277" spans="1:47" x14ac:dyDescent="0.15">
      <c r="A277" s="343"/>
      <c r="B277" s="341"/>
      <c r="C277" s="329" t="s">
        <v>91</v>
      </c>
      <c r="D277" s="360">
        <v>102.03</v>
      </c>
      <c r="E277" s="331">
        <v>102.04</v>
      </c>
      <c r="F277" s="331">
        <v>110.51</v>
      </c>
      <c r="G277" s="331">
        <v>79.86</v>
      </c>
      <c r="H277" s="331">
        <v>127.76</v>
      </c>
      <c r="I277" s="331">
        <v>92.12</v>
      </c>
      <c r="J277" s="331">
        <v>96.51</v>
      </c>
      <c r="K277" s="331">
        <v>89.71</v>
      </c>
      <c r="L277" s="331">
        <v>85.44</v>
      </c>
      <c r="M277" s="331">
        <v>59.85</v>
      </c>
      <c r="N277" s="331">
        <v>124.89</v>
      </c>
      <c r="O277" s="331">
        <v>91.12</v>
      </c>
      <c r="P277" s="331">
        <v>104.94</v>
      </c>
      <c r="Q277" s="331">
        <v>97.71</v>
      </c>
      <c r="R277" s="331">
        <v>111.4</v>
      </c>
      <c r="S277" s="331">
        <v>92.42</v>
      </c>
      <c r="T277" s="331">
        <v>102.74</v>
      </c>
      <c r="U277" s="331">
        <v>111.74</v>
      </c>
      <c r="V277" s="331">
        <v>112.22</v>
      </c>
      <c r="W277" s="331">
        <v>72.28</v>
      </c>
      <c r="X277" s="331">
        <v>101.2</v>
      </c>
      <c r="Y277" s="331">
        <v>103.03</v>
      </c>
      <c r="Z277" s="331">
        <v>117.29</v>
      </c>
      <c r="AA277" s="331">
        <v>113.35</v>
      </c>
      <c r="AB277" s="331">
        <v>97.68</v>
      </c>
      <c r="AC277" s="489">
        <v>0</v>
      </c>
      <c r="AD277" s="331">
        <v>90.21</v>
      </c>
      <c r="AE277" s="364">
        <v>53</v>
      </c>
      <c r="AF277" s="364" t="s">
        <v>111</v>
      </c>
      <c r="AG277" s="364">
        <v>102.03</v>
      </c>
      <c r="AH277" s="343"/>
      <c r="AI277" s="341"/>
      <c r="AJ277" s="329" t="s">
        <v>91</v>
      </c>
      <c r="AK277" s="331">
        <v>102.03</v>
      </c>
      <c r="AL277" s="331">
        <v>108.94</v>
      </c>
      <c r="AM277" s="344">
        <v>113.74</v>
      </c>
      <c r="AN277" s="344">
        <v>101.12</v>
      </c>
      <c r="AO277" s="344">
        <v>128.82</v>
      </c>
      <c r="AP277" s="344">
        <v>98.55</v>
      </c>
      <c r="AQ277" s="344">
        <v>117.89</v>
      </c>
      <c r="AR277" s="344">
        <v>90</v>
      </c>
      <c r="AS277" s="344">
        <v>99.7</v>
      </c>
      <c r="AT277" s="344">
        <v>99.95</v>
      </c>
      <c r="AU277" s="344">
        <v>103.56</v>
      </c>
    </row>
    <row r="278" spans="1:47" x14ac:dyDescent="0.15">
      <c r="A278" s="343"/>
      <c r="B278" s="341"/>
      <c r="C278" s="329" t="s">
        <v>92</v>
      </c>
      <c r="D278" s="360">
        <v>107.45</v>
      </c>
      <c r="E278" s="331">
        <v>107.45</v>
      </c>
      <c r="F278" s="331">
        <v>112.71</v>
      </c>
      <c r="G278" s="331">
        <v>70.89</v>
      </c>
      <c r="H278" s="331">
        <v>144.96</v>
      </c>
      <c r="I278" s="331">
        <v>100.16</v>
      </c>
      <c r="J278" s="331">
        <v>96.41</v>
      </c>
      <c r="K278" s="331">
        <v>97.11</v>
      </c>
      <c r="L278" s="331">
        <v>96.75</v>
      </c>
      <c r="M278" s="331">
        <v>88.49</v>
      </c>
      <c r="N278" s="331">
        <v>140.97</v>
      </c>
      <c r="O278" s="331">
        <v>67.14</v>
      </c>
      <c r="P278" s="331">
        <v>101.43</v>
      </c>
      <c r="Q278" s="331">
        <v>105.03</v>
      </c>
      <c r="R278" s="331">
        <v>111.84</v>
      </c>
      <c r="S278" s="331">
        <v>92.66</v>
      </c>
      <c r="T278" s="331">
        <v>101.55</v>
      </c>
      <c r="U278" s="331">
        <v>121.06</v>
      </c>
      <c r="V278" s="331">
        <v>114.39</v>
      </c>
      <c r="W278" s="331">
        <v>75.12</v>
      </c>
      <c r="X278" s="331">
        <v>100.37</v>
      </c>
      <c r="Y278" s="331">
        <v>116.05</v>
      </c>
      <c r="Z278" s="331">
        <v>104.73</v>
      </c>
      <c r="AA278" s="331">
        <v>94.98</v>
      </c>
      <c r="AB278" s="331">
        <v>100.3</v>
      </c>
      <c r="AC278" s="489">
        <v>0</v>
      </c>
      <c r="AD278" s="331">
        <v>88.61</v>
      </c>
      <c r="AE278" s="364">
        <v>56.57</v>
      </c>
      <c r="AF278" s="364" t="s">
        <v>111</v>
      </c>
      <c r="AG278" s="364">
        <v>107.45</v>
      </c>
      <c r="AH278" s="343"/>
      <c r="AI278" s="341"/>
      <c r="AJ278" s="329" t="s">
        <v>92</v>
      </c>
      <c r="AK278" s="331">
        <v>107.45</v>
      </c>
      <c r="AL278" s="331">
        <v>122.11</v>
      </c>
      <c r="AM278" s="344">
        <v>136.84</v>
      </c>
      <c r="AN278" s="344">
        <v>111.77</v>
      </c>
      <c r="AO278" s="344">
        <v>161.88</v>
      </c>
      <c r="AP278" s="344">
        <v>92.88</v>
      </c>
      <c r="AQ278" s="344">
        <v>113.48</v>
      </c>
      <c r="AR278" s="344">
        <v>85.94</v>
      </c>
      <c r="AS278" s="344">
        <v>100.64</v>
      </c>
      <c r="AT278" s="344">
        <v>99.56</v>
      </c>
      <c r="AU278" s="344">
        <v>133.09</v>
      </c>
    </row>
    <row r="279" spans="1:47" x14ac:dyDescent="0.15">
      <c r="A279" s="343"/>
      <c r="B279" s="341"/>
      <c r="C279" s="329" t="s">
        <v>93</v>
      </c>
      <c r="D279" s="360">
        <v>103.75</v>
      </c>
      <c r="E279" s="331">
        <v>103.76</v>
      </c>
      <c r="F279" s="331">
        <v>114.78</v>
      </c>
      <c r="G279" s="331">
        <v>87.39</v>
      </c>
      <c r="H279" s="331">
        <v>167.34</v>
      </c>
      <c r="I279" s="331">
        <v>100.18</v>
      </c>
      <c r="J279" s="331">
        <v>100.03</v>
      </c>
      <c r="K279" s="331">
        <v>102.22</v>
      </c>
      <c r="L279" s="331">
        <v>112.96</v>
      </c>
      <c r="M279" s="331">
        <v>66.540000000000006</v>
      </c>
      <c r="N279" s="331">
        <v>119.7</v>
      </c>
      <c r="O279" s="331">
        <v>91.49</v>
      </c>
      <c r="P279" s="331">
        <v>91.72</v>
      </c>
      <c r="Q279" s="331">
        <v>100.84</v>
      </c>
      <c r="R279" s="331">
        <v>105.26</v>
      </c>
      <c r="S279" s="331">
        <v>89.71</v>
      </c>
      <c r="T279" s="331">
        <v>102.95</v>
      </c>
      <c r="U279" s="331">
        <v>109.38</v>
      </c>
      <c r="V279" s="331">
        <v>110.22</v>
      </c>
      <c r="W279" s="331">
        <v>68.930000000000007</v>
      </c>
      <c r="X279" s="331">
        <v>97.45</v>
      </c>
      <c r="Y279" s="331">
        <v>93.13</v>
      </c>
      <c r="Z279" s="331">
        <v>123.11</v>
      </c>
      <c r="AA279" s="331">
        <v>95.95</v>
      </c>
      <c r="AB279" s="331">
        <v>91.07</v>
      </c>
      <c r="AC279" s="489">
        <v>0</v>
      </c>
      <c r="AD279" s="331">
        <v>80.88</v>
      </c>
      <c r="AE279" s="364">
        <v>60.15</v>
      </c>
      <c r="AF279" s="364" t="s">
        <v>111</v>
      </c>
      <c r="AG279" s="364">
        <v>103.75</v>
      </c>
      <c r="AH279" s="343"/>
      <c r="AI279" s="341"/>
      <c r="AJ279" s="329" t="s">
        <v>93</v>
      </c>
      <c r="AK279" s="331">
        <v>103.75</v>
      </c>
      <c r="AL279" s="331">
        <v>122.05</v>
      </c>
      <c r="AM279" s="344">
        <v>139.61000000000001</v>
      </c>
      <c r="AN279" s="344">
        <v>112.68</v>
      </c>
      <c r="AO279" s="344">
        <v>158.07</v>
      </c>
      <c r="AP279" s="344">
        <v>95.79</v>
      </c>
      <c r="AQ279" s="344">
        <v>118.56</v>
      </c>
      <c r="AR279" s="344">
        <v>86.99</v>
      </c>
      <c r="AS279" s="344">
        <v>93.54</v>
      </c>
      <c r="AT279" s="344">
        <v>93.09</v>
      </c>
      <c r="AU279" s="344">
        <v>103.06</v>
      </c>
    </row>
    <row r="280" spans="1:47" x14ac:dyDescent="0.15">
      <c r="A280" s="343"/>
      <c r="B280" s="341"/>
      <c r="C280" s="329" t="s">
        <v>94</v>
      </c>
      <c r="D280" s="360">
        <v>105.21</v>
      </c>
      <c r="E280" s="331">
        <v>105.21</v>
      </c>
      <c r="F280" s="331">
        <v>113.55</v>
      </c>
      <c r="G280" s="331">
        <v>80.510000000000005</v>
      </c>
      <c r="H280" s="331">
        <v>156.82</v>
      </c>
      <c r="I280" s="331">
        <v>108.41</v>
      </c>
      <c r="J280" s="331">
        <v>110.72</v>
      </c>
      <c r="K280" s="331">
        <v>106.63</v>
      </c>
      <c r="L280" s="331">
        <v>110.86</v>
      </c>
      <c r="M280" s="331">
        <v>64.14</v>
      </c>
      <c r="N280" s="331">
        <v>126.15</v>
      </c>
      <c r="O280" s="331">
        <v>87.86</v>
      </c>
      <c r="P280" s="331">
        <v>108.31</v>
      </c>
      <c r="Q280" s="331">
        <v>106.83</v>
      </c>
      <c r="R280" s="331">
        <v>101.03</v>
      </c>
      <c r="S280" s="331">
        <v>84.85</v>
      </c>
      <c r="T280" s="331">
        <v>107.68</v>
      </c>
      <c r="U280" s="331">
        <v>107.21</v>
      </c>
      <c r="V280" s="331">
        <v>113.67</v>
      </c>
      <c r="W280" s="331">
        <v>67.3</v>
      </c>
      <c r="X280" s="331">
        <v>98.74</v>
      </c>
      <c r="Y280" s="331">
        <v>94</v>
      </c>
      <c r="Z280" s="331">
        <v>122.04</v>
      </c>
      <c r="AA280" s="331">
        <v>85.53</v>
      </c>
      <c r="AB280" s="331">
        <v>102.77</v>
      </c>
      <c r="AC280" s="489">
        <v>0</v>
      </c>
      <c r="AD280" s="331">
        <v>83.13</v>
      </c>
      <c r="AE280" s="364">
        <v>58.53</v>
      </c>
      <c r="AF280" s="364" t="s">
        <v>111</v>
      </c>
      <c r="AG280" s="364">
        <v>105.21</v>
      </c>
      <c r="AH280" s="343"/>
      <c r="AI280" s="341"/>
      <c r="AJ280" s="329" t="s">
        <v>94</v>
      </c>
      <c r="AK280" s="331">
        <v>105.21</v>
      </c>
      <c r="AL280" s="331">
        <v>125.11</v>
      </c>
      <c r="AM280" s="344">
        <v>149.85</v>
      </c>
      <c r="AN280" s="344">
        <v>121.3</v>
      </c>
      <c r="AO280" s="344">
        <v>158.51</v>
      </c>
      <c r="AP280" s="344">
        <v>94.01</v>
      </c>
      <c r="AQ280" s="344">
        <v>108.93</v>
      </c>
      <c r="AR280" s="344">
        <v>89.25</v>
      </c>
      <c r="AS280" s="344">
        <v>94.55</v>
      </c>
      <c r="AT280" s="344">
        <v>94.63</v>
      </c>
      <c r="AU280" s="344">
        <v>101.25</v>
      </c>
    </row>
    <row r="281" spans="1:47" x14ac:dyDescent="0.15">
      <c r="A281" s="343"/>
      <c r="B281" s="341"/>
      <c r="C281" s="329" t="s">
        <v>95</v>
      </c>
      <c r="D281" s="360">
        <v>110.8</v>
      </c>
      <c r="E281" s="331">
        <v>110.79</v>
      </c>
      <c r="F281" s="331">
        <v>115.52</v>
      </c>
      <c r="G281" s="331">
        <v>144.11000000000001</v>
      </c>
      <c r="H281" s="331">
        <v>121.96</v>
      </c>
      <c r="I281" s="331">
        <v>131.66999999999999</v>
      </c>
      <c r="J281" s="331">
        <v>177.93</v>
      </c>
      <c r="K281" s="331">
        <v>112.65</v>
      </c>
      <c r="L281" s="331">
        <v>141.78</v>
      </c>
      <c r="M281" s="331">
        <v>76.92</v>
      </c>
      <c r="N281" s="331">
        <v>138.62</v>
      </c>
      <c r="O281" s="331">
        <v>82.79</v>
      </c>
      <c r="P281" s="331">
        <v>116.62</v>
      </c>
      <c r="Q281" s="331">
        <v>105.2</v>
      </c>
      <c r="R281" s="331">
        <v>102.03</v>
      </c>
      <c r="S281" s="331">
        <v>81.22</v>
      </c>
      <c r="T281" s="331">
        <v>107.49</v>
      </c>
      <c r="U281" s="331">
        <v>111.37</v>
      </c>
      <c r="V281" s="331">
        <v>112.17</v>
      </c>
      <c r="W281" s="331">
        <v>69.709999999999994</v>
      </c>
      <c r="X281" s="331">
        <v>94.42</v>
      </c>
      <c r="Y281" s="331">
        <v>95.35</v>
      </c>
      <c r="Z281" s="331">
        <v>111.35</v>
      </c>
      <c r="AA281" s="331">
        <v>77.83</v>
      </c>
      <c r="AB281" s="331">
        <v>104.11</v>
      </c>
      <c r="AC281" s="489">
        <v>0</v>
      </c>
      <c r="AD281" s="331">
        <v>71.39</v>
      </c>
      <c r="AE281" s="364">
        <v>66.260000000000005</v>
      </c>
      <c r="AF281" s="364" t="s">
        <v>111</v>
      </c>
      <c r="AG281" s="364">
        <v>110.8</v>
      </c>
      <c r="AH281" s="343"/>
      <c r="AI281" s="341"/>
      <c r="AJ281" s="329" t="s">
        <v>95</v>
      </c>
      <c r="AK281" s="331">
        <v>110.8</v>
      </c>
      <c r="AL281" s="331">
        <v>124.9</v>
      </c>
      <c r="AM281" s="344">
        <v>137.03</v>
      </c>
      <c r="AN281" s="344">
        <v>141.02000000000001</v>
      </c>
      <c r="AO281" s="344">
        <v>115.43</v>
      </c>
      <c r="AP281" s="344">
        <v>89.09</v>
      </c>
      <c r="AQ281" s="344">
        <v>99.8</v>
      </c>
      <c r="AR281" s="344">
        <v>84.69</v>
      </c>
      <c r="AS281" s="344">
        <v>104.45</v>
      </c>
      <c r="AT281" s="344">
        <v>103.66</v>
      </c>
      <c r="AU281" s="344">
        <v>122.09</v>
      </c>
    </row>
    <row r="282" spans="1:47" x14ac:dyDescent="0.15">
      <c r="A282" s="343"/>
      <c r="B282" s="341"/>
      <c r="C282" s="329" t="s">
        <v>96</v>
      </c>
      <c r="D282" s="360">
        <v>110.41</v>
      </c>
      <c r="E282" s="331">
        <v>110.39</v>
      </c>
      <c r="F282" s="331">
        <v>114.37</v>
      </c>
      <c r="G282" s="331">
        <v>112.2</v>
      </c>
      <c r="H282" s="331">
        <v>109.38</v>
      </c>
      <c r="I282" s="331">
        <v>134.74</v>
      </c>
      <c r="J282" s="331">
        <v>131.04</v>
      </c>
      <c r="K282" s="331">
        <v>153.74</v>
      </c>
      <c r="L282" s="331">
        <v>141.6</v>
      </c>
      <c r="M282" s="331">
        <v>79.739999999999995</v>
      </c>
      <c r="N282" s="331">
        <v>149.38</v>
      </c>
      <c r="O282" s="331">
        <v>88.29</v>
      </c>
      <c r="P282" s="331">
        <v>94.25</v>
      </c>
      <c r="Q282" s="331">
        <v>105.57</v>
      </c>
      <c r="R282" s="331">
        <v>99.47</v>
      </c>
      <c r="S282" s="331">
        <v>83.17</v>
      </c>
      <c r="T282" s="331">
        <v>101.32</v>
      </c>
      <c r="U282" s="331">
        <v>110.29</v>
      </c>
      <c r="V282" s="331">
        <v>110.61</v>
      </c>
      <c r="W282" s="331">
        <v>69.62</v>
      </c>
      <c r="X282" s="331">
        <v>80.03</v>
      </c>
      <c r="Y282" s="331">
        <v>81.86</v>
      </c>
      <c r="Z282" s="331">
        <v>106.24</v>
      </c>
      <c r="AA282" s="331">
        <v>73.349999999999994</v>
      </c>
      <c r="AB282" s="331">
        <v>102.55</v>
      </c>
      <c r="AC282" s="489">
        <v>0</v>
      </c>
      <c r="AD282" s="331">
        <v>64.739999999999995</v>
      </c>
      <c r="AE282" s="364">
        <v>95.67</v>
      </c>
      <c r="AF282" s="364" t="s">
        <v>111</v>
      </c>
      <c r="AG282" s="364">
        <v>110.41</v>
      </c>
      <c r="AH282" s="343"/>
      <c r="AI282" s="341"/>
      <c r="AJ282" s="329" t="s">
        <v>96</v>
      </c>
      <c r="AK282" s="331">
        <v>110.41</v>
      </c>
      <c r="AL282" s="331">
        <v>119.55</v>
      </c>
      <c r="AM282" s="344">
        <v>153.35</v>
      </c>
      <c r="AN282" s="344">
        <v>164.51</v>
      </c>
      <c r="AO282" s="344">
        <v>104.53</v>
      </c>
      <c r="AP282" s="344">
        <v>85.44</v>
      </c>
      <c r="AQ282" s="344">
        <v>103.27</v>
      </c>
      <c r="AR282" s="344">
        <v>77.53</v>
      </c>
      <c r="AS282" s="344">
        <v>104.38</v>
      </c>
      <c r="AT282" s="344">
        <v>103.89</v>
      </c>
      <c r="AU282" s="344">
        <v>117.67</v>
      </c>
    </row>
    <row r="283" spans="1:47" x14ac:dyDescent="0.15">
      <c r="A283" s="343"/>
      <c r="B283" s="342"/>
      <c r="C283" s="335" t="s">
        <v>97</v>
      </c>
      <c r="D283" s="362">
        <v>107.67</v>
      </c>
      <c r="E283" s="337">
        <v>107.66</v>
      </c>
      <c r="F283" s="337">
        <v>111.99</v>
      </c>
      <c r="G283" s="337">
        <v>137.5</v>
      </c>
      <c r="H283" s="337">
        <v>109.33</v>
      </c>
      <c r="I283" s="337">
        <v>123.66</v>
      </c>
      <c r="J283" s="337">
        <v>118.74</v>
      </c>
      <c r="K283" s="337">
        <v>123.38</v>
      </c>
      <c r="L283" s="337">
        <v>120.25</v>
      </c>
      <c r="M283" s="337">
        <v>82.53</v>
      </c>
      <c r="N283" s="337">
        <v>124.44</v>
      </c>
      <c r="O283" s="337">
        <v>87.68</v>
      </c>
      <c r="P283" s="337">
        <v>115.35</v>
      </c>
      <c r="Q283" s="337">
        <v>93.32</v>
      </c>
      <c r="R283" s="337">
        <v>108.68</v>
      </c>
      <c r="S283" s="337">
        <v>79.14</v>
      </c>
      <c r="T283" s="337">
        <v>82.56</v>
      </c>
      <c r="U283" s="337">
        <v>115.51</v>
      </c>
      <c r="V283" s="337">
        <v>117.14</v>
      </c>
      <c r="W283" s="337">
        <v>67.17</v>
      </c>
      <c r="X283" s="337">
        <v>96.37</v>
      </c>
      <c r="Y283" s="337">
        <v>93.86</v>
      </c>
      <c r="Z283" s="337">
        <v>135.54</v>
      </c>
      <c r="AA283" s="337">
        <v>92.68</v>
      </c>
      <c r="AB283" s="337">
        <v>105.58</v>
      </c>
      <c r="AC283" s="499">
        <v>0</v>
      </c>
      <c r="AD283" s="331">
        <v>63.79</v>
      </c>
      <c r="AE283" s="364">
        <v>113.83</v>
      </c>
      <c r="AF283" s="364" t="s">
        <v>111</v>
      </c>
      <c r="AG283" s="364">
        <v>107.67</v>
      </c>
      <c r="AH283" s="343"/>
      <c r="AI283" s="342"/>
      <c r="AJ283" s="335" t="s">
        <v>97</v>
      </c>
      <c r="AK283" s="337">
        <v>107.67</v>
      </c>
      <c r="AL283" s="337">
        <v>106.2</v>
      </c>
      <c r="AM283" s="346">
        <v>120.81</v>
      </c>
      <c r="AN283" s="346">
        <v>139.71</v>
      </c>
      <c r="AO283" s="346">
        <v>94.98</v>
      </c>
      <c r="AP283" s="346">
        <v>89.36</v>
      </c>
      <c r="AQ283" s="346">
        <v>103.88</v>
      </c>
      <c r="AR283" s="346">
        <v>84.15</v>
      </c>
      <c r="AS283" s="346">
        <v>108</v>
      </c>
      <c r="AT283" s="346">
        <v>107.56</v>
      </c>
      <c r="AU283" s="346">
        <v>117.43</v>
      </c>
    </row>
    <row r="284" spans="1:47" x14ac:dyDescent="0.15">
      <c r="A284" s="329"/>
      <c r="B284" s="340" t="s">
        <v>106</v>
      </c>
      <c r="C284" s="326" t="s">
        <v>84</v>
      </c>
      <c r="D284" s="360">
        <v>112.27</v>
      </c>
      <c r="E284" s="331">
        <v>112.27</v>
      </c>
      <c r="F284" s="331">
        <v>112.78</v>
      </c>
      <c r="G284" s="331">
        <v>163.82</v>
      </c>
      <c r="H284" s="331">
        <v>77.05</v>
      </c>
      <c r="I284" s="331">
        <v>123.92</v>
      </c>
      <c r="J284" s="331">
        <v>103.22</v>
      </c>
      <c r="K284" s="331">
        <v>133.08000000000001</v>
      </c>
      <c r="L284" s="331">
        <v>108.7</v>
      </c>
      <c r="M284" s="331">
        <v>82.49</v>
      </c>
      <c r="N284" s="331">
        <v>178.27</v>
      </c>
      <c r="O284" s="331">
        <v>89.36</v>
      </c>
      <c r="P284" s="331">
        <v>105.61</v>
      </c>
      <c r="Q284" s="331">
        <v>96.55</v>
      </c>
      <c r="R284" s="331">
        <v>130.83000000000001</v>
      </c>
      <c r="S284" s="331">
        <v>83.91</v>
      </c>
      <c r="T284" s="331">
        <v>93.28</v>
      </c>
      <c r="U284" s="331">
        <v>119.05</v>
      </c>
      <c r="V284" s="331">
        <v>85.11</v>
      </c>
      <c r="W284" s="331">
        <v>76.56</v>
      </c>
      <c r="X284" s="331">
        <v>89.87</v>
      </c>
      <c r="Y284" s="331">
        <v>83.68</v>
      </c>
      <c r="Z284" s="331">
        <v>143.22</v>
      </c>
      <c r="AA284" s="331">
        <v>103.07</v>
      </c>
      <c r="AB284" s="331">
        <v>105.75</v>
      </c>
      <c r="AC284" s="489">
        <v>0</v>
      </c>
      <c r="AD284" s="334">
        <v>63.17</v>
      </c>
      <c r="AE284" s="495">
        <v>125.88</v>
      </c>
      <c r="AF284" s="495" t="s">
        <v>111</v>
      </c>
      <c r="AG284" s="495">
        <v>112.27</v>
      </c>
      <c r="AH284" s="329"/>
      <c r="AI284" s="340" t="s">
        <v>106</v>
      </c>
      <c r="AJ284" s="326" t="s">
        <v>84</v>
      </c>
      <c r="AK284" s="331">
        <v>112.27</v>
      </c>
      <c r="AL284" s="331">
        <v>96.07</v>
      </c>
      <c r="AM284" s="344">
        <v>110.55</v>
      </c>
      <c r="AN284" s="344">
        <v>160</v>
      </c>
      <c r="AO284" s="344">
        <v>75.27</v>
      </c>
      <c r="AP284" s="344">
        <v>85.88</v>
      </c>
      <c r="AQ284" s="344">
        <v>100.67</v>
      </c>
      <c r="AR284" s="344">
        <v>80.489999999999995</v>
      </c>
      <c r="AS284" s="344">
        <v>125.6</v>
      </c>
      <c r="AT284" s="344">
        <v>124.27</v>
      </c>
      <c r="AU284" s="344">
        <v>122.21</v>
      </c>
    </row>
    <row r="285" spans="1:47" x14ac:dyDescent="0.15">
      <c r="A285" s="329"/>
      <c r="B285" s="341"/>
      <c r="C285" s="329" t="s">
        <v>86</v>
      </c>
      <c r="D285" s="360">
        <v>114.55</v>
      </c>
      <c r="E285" s="331">
        <v>114.55</v>
      </c>
      <c r="F285" s="331">
        <v>112.68</v>
      </c>
      <c r="G285" s="331">
        <v>158.69</v>
      </c>
      <c r="H285" s="331">
        <v>72.260000000000005</v>
      </c>
      <c r="I285" s="331">
        <v>113.38</v>
      </c>
      <c r="J285" s="331">
        <v>106.18</v>
      </c>
      <c r="K285" s="331">
        <v>118.09</v>
      </c>
      <c r="L285" s="331">
        <v>125.18</v>
      </c>
      <c r="M285" s="331">
        <v>88</v>
      </c>
      <c r="N285" s="331">
        <v>189.12</v>
      </c>
      <c r="O285" s="331">
        <v>99.24</v>
      </c>
      <c r="P285" s="331">
        <v>91.22</v>
      </c>
      <c r="Q285" s="331">
        <v>100.47</v>
      </c>
      <c r="R285" s="331">
        <v>135.82</v>
      </c>
      <c r="S285" s="331">
        <v>79.540000000000006</v>
      </c>
      <c r="T285" s="331">
        <v>97.78</v>
      </c>
      <c r="U285" s="331">
        <v>115.98</v>
      </c>
      <c r="V285" s="331">
        <v>96.36</v>
      </c>
      <c r="W285" s="331">
        <v>69.62</v>
      </c>
      <c r="X285" s="331">
        <v>97</v>
      </c>
      <c r="Y285" s="331">
        <v>89.46</v>
      </c>
      <c r="Z285" s="331">
        <v>150.24</v>
      </c>
      <c r="AA285" s="331">
        <v>102.71</v>
      </c>
      <c r="AB285" s="331">
        <v>135.69</v>
      </c>
      <c r="AC285" s="331">
        <v>0</v>
      </c>
      <c r="AD285" s="331">
        <v>55.29</v>
      </c>
      <c r="AE285" s="364">
        <v>126.03</v>
      </c>
      <c r="AF285" s="364" t="s">
        <v>111</v>
      </c>
      <c r="AG285" s="364">
        <v>114.55</v>
      </c>
      <c r="AH285" s="329"/>
      <c r="AI285" s="341"/>
      <c r="AJ285" s="329" t="s">
        <v>86</v>
      </c>
      <c r="AK285" s="331">
        <v>114.55</v>
      </c>
      <c r="AL285" s="331">
        <v>100.19</v>
      </c>
      <c r="AM285" s="344">
        <v>114.82</v>
      </c>
      <c r="AN285" s="344">
        <v>161.84</v>
      </c>
      <c r="AO285" s="344">
        <v>74.94</v>
      </c>
      <c r="AP285" s="344">
        <v>86.69</v>
      </c>
      <c r="AQ285" s="344">
        <v>105.71</v>
      </c>
      <c r="AR285" s="344">
        <v>77.849999999999994</v>
      </c>
      <c r="AS285" s="344">
        <v>125.48</v>
      </c>
      <c r="AT285" s="344">
        <v>122.99</v>
      </c>
      <c r="AU285" s="344">
        <v>135.52000000000001</v>
      </c>
    </row>
    <row r="286" spans="1:47" x14ac:dyDescent="0.15">
      <c r="A286" s="329"/>
      <c r="B286" s="341"/>
      <c r="C286" s="329" t="s">
        <v>88</v>
      </c>
      <c r="D286" s="360">
        <v>114.58</v>
      </c>
      <c r="E286" s="331">
        <v>114.58</v>
      </c>
      <c r="F286" s="331">
        <v>110.51</v>
      </c>
      <c r="G286" s="331">
        <v>164.04</v>
      </c>
      <c r="H286" s="331">
        <v>84.78</v>
      </c>
      <c r="I286" s="331">
        <v>113.64</v>
      </c>
      <c r="J286" s="331">
        <v>104.93</v>
      </c>
      <c r="K286" s="331">
        <v>110.36</v>
      </c>
      <c r="L286" s="331">
        <v>129.4</v>
      </c>
      <c r="M286" s="331">
        <v>83.27</v>
      </c>
      <c r="N286" s="331">
        <v>189.62</v>
      </c>
      <c r="O286" s="331">
        <v>115.36</v>
      </c>
      <c r="P286" s="331">
        <v>99.33</v>
      </c>
      <c r="Q286" s="331">
        <v>99.07</v>
      </c>
      <c r="R286" s="331">
        <v>129.81</v>
      </c>
      <c r="S286" s="331">
        <v>81.14</v>
      </c>
      <c r="T286" s="331">
        <v>99.62</v>
      </c>
      <c r="U286" s="331">
        <v>118.18</v>
      </c>
      <c r="V286" s="331">
        <v>96.64</v>
      </c>
      <c r="W286" s="331">
        <v>68.37</v>
      </c>
      <c r="X286" s="331">
        <v>97.84</v>
      </c>
      <c r="Y286" s="331">
        <v>89.16</v>
      </c>
      <c r="Z286" s="331">
        <v>147.4</v>
      </c>
      <c r="AA286" s="331">
        <v>108.68</v>
      </c>
      <c r="AB286" s="331">
        <v>119.77</v>
      </c>
      <c r="AC286" s="331">
        <v>0</v>
      </c>
      <c r="AD286" s="331">
        <v>54.37</v>
      </c>
      <c r="AE286" s="364">
        <v>127.58</v>
      </c>
      <c r="AF286" s="364" t="s">
        <v>111</v>
      </c>
      <c r="AG286" s="364">
        <v>114.58</v>
      </c>
      <c r="AH286" s="329"/>
      <c r="AI286" s="341"/>
      <c r="AJ286" s="329" t="s">
        <v>88</v>
      </c>
      <c r="AK286" s="331">
        <v>114.58</v>
      </c>
      <c r="AL286" s="331">
        <v>105.34</v>
      </c>
      <c r="AM286" s="344">
        <v>121.19</v>
      </c>
      <c r="AN286" s="344">
        <v>169</v>
      </c>
      <c r="AO286" s="344">
        <v>83.4</v>
      </c>
      <c r="AP286" s="344">
        <v>90.87</v>
      </c>
      <c r="AQ286" s="344">
        <v>119.93</v>
      </c>
      <c r="AR286" s="344">
        <v>79.66</v>
      </c>
      <c r="AS286" s="344">
        <v>122.16</v>
      </c>
      <c r="AT286" s="344">
        <v>119.38</v>
      </c>
      <c r="AU286" s="344">
        <v>152.56</v>
      </c>
    </row>
    <row r="287" spans="1:47" x14ac:dyDescent="0.15">
      <c r="A287" s="329"/>
      <c r="B287" s="341"/>
      <c r="C287" s="329" t="s">
        <v>89</v>
      </c>
      <c r="D287" s="360">
        <v>115.79</v>
      </c>
      <c r="E287" s="331">
        <v>115.79</v>
      </c>
      <c r="F287" s="331">
        <v>110.28</v>
      </c>
      <c r="G287" s="331">
        <v>130.41</v>
      </c>
      <c r="H287" s="331">
        <v>137.88999999999999</v>
      </c>
      <c r="I287" s="331">
        <v>108.84</v>
      </c>
      <c r="J287" s="331">
        <v>94.5</v>
      </c>
      <c r="K287" s="331">
        <v>108.5</v>
      </c>
      <c r="L287" s="331">
        <v>110.04</v>
      </c>
      <c r="M287" s="331">
        <v>109.45</v>
      </c>
      <c r="N287" s="331">
        <v>214.13</v>
      </c>
      <c r="O287" s="331">
        <v>112.63</v>
      </c>
      <c r="P287" s="331">
        <v>119.86</v>
      </c>
      <c r="Q287" s="331">
        <v>107.39</v>
      </c>
      <c r="R287" s="331">
        <v>118.56</v>
      </c>
      <c r="S287" s="331">
        <v>100.84</v>
      </c>
      <c r="T287" s="331">
        <v>91.85</v>
      </c>
      <c r="U287" s="331">
        <v>129.12</v>
      </c>
      <c r="V287" s="331">
        <v>94.9</v>
      </c>
      <c r="W287" s="331">
        <v>69.73</v>
      </c>
      <c r="X287" s="331">
        <v>100.16</v>
      </c>
      <c r="Y287" s="331">
        <v>98.8</v>
      </c>
      <c r="Z287" s="331">
        <v>153.22999999999999</v>
      </c>
      <c r="AA287" s="331">
        <v>88.36</v>
      </c>
      <c r="AB287" s="331">
        <v>125.76</v>
      </c>
      <c r="AC287" s="331">
        <v>0</v>
      </c>
      <c r="AD287" s="331">
        <v>60.52</v>
      </c>
      <c r="AE287" s="364">
        <v>175.61</v>
      </c>
      <c r="AF287" s="364" t="s">
        <v>111</v>
      </c>
      <c r="AG287" s="364">
        <v>115.79</v>
      </c>
      <c r="AH287" s="329"/>
      <c r="AI287" s="341"/>
      <c r="AJ287" s="329" t="s">
        <v>89</v>
      </c>
      <c r="AK287" s="331">
        <v>115.79</v>
      </c>
      <c r="AL287" s="331">
        <v>117.55</v>
      </c>
      <c r="AM287" s="344">
        <v>134.38999999999999</v>
      </c>
      <c r="AN287" s="344">
        <v>155.09</v>
      </c>
      <c r="AO287" s="344">
        <v>126.64</v>
      </c>
      <c r="AP287" s="344">
        <v>102.31</v>
      </c>
      <c r="AQ287" s="344">
        <v>139.35</v>
      </c>
      <c r="AR287" s="344">
        <v>83.55</v>
      </c>
      <c r="AS287" s="344">
        <v>113.43</v>
      </c>
      <c r="AT287" s="344">
        <v>110.3</v>
      </c>
      <c r="AU287" s="344">
        <v>164.91</v>
      </c>
    </row>
    <row r="288" spans="1:47" x14ac:dyDescent="0.15">
      <c r="A288" s="329"/>
      <c r="B288" s="341"/>
      <c r="C288" s="329" t="s">
        <v>90</v>
      </c>
      <c r="D288" s="360">
        <v>108.58</v>
      </c>
      <c r="E288" s="331">
        <v>108.47</v>
      </c>
      <c r="F288" s="331">
        <v>111.96</v>
      </c>
      <c r="G288" s="331">
        <v>132.56</v>
      </c>
      <c r="H288" s="331">
        <v>139.51</v>
      </c>
      <c r="I288" s="331">
        <v>109.44</v>
      </c>
      <c r="J288" s="331">
        <v>100.85</v>
      </c>
      <c r="K288" s="331">
        <v>104.99</v>
      </c>
      <c r="L288" s="331">
        <v>101.98</v>
      </c>
      <c r="M288" s="331">
        <v>118.51</v>
      </c>
      <c r="N288" s="331">
        <v>171.04</v>
      </c>
      <c r="O288" s="331">
        <v>93.83</v>
      </c>
      <c r="P288" s="331">
        <v>75.67</v>
      </c>
      <c r="Q288" s="331">
        <v>103.29</v>
      </c>
      <c r="R288" s="331">
        <v>107.22</v>
      </c>
      <c r="S288" s="331">
        <v>83.3</v>
      </c>
      <c r="T288" s="331">
        <v>90.69</v>
      </c>
      <c r="U288" s="331">
        <v>135.74</v>
      </c>
      <c r="V288" s="331">
        <v>93.53</v>
      </c>
      <c r="W288" s="331">
        <v>67.45</v>
      </c>
      <c r="X288" s="331">
        <v>98.2</v>
      </c>
      <c r="Y288" s="331">
        <v>99.68</v>
      </c>
      <c r="Z288" s="331">
        <v>147.22999999999999</v>
      </c>
      <c r="AA288" s="331">
        <v>78.02</v>
      </c>
      <c r="AB288" s="331">
        <v>110.61</v>
      </c>
      <c r="AC288" s="331">
        <v>0</v>
      </c>
      <c r="AD288" s="331">
        <v>56.76</v>
      </c>
      <c r="AE288" s="364">
        <v>169.63</v>
      </c>
      <c r="AF288" s="364" t="s">
        <v>111</v>
      </c>
      <c r="AG288" s="364">
        <v>108.58</v>
      </c>
      <c r="AH288" s="329"/>
      <c r="AI288" s="341"/>
      <c r="AJ288" s="329" t="s">
        <v>90</v>
      </c>
      <c r="AK288" s="331">
        <v>108.58</v>
      </c>
      <c r="AL288" s="331">
        <v>112.83</v>
      </c>
      <c r="AM288" s="344">
        <v>142.19</v>
      </c>
      <c r="AN288" s="344">
        <v>142.31</v>
      </c>
      <c r="AO288" s="344">
        <v>138.01</v>
      </c>
      <c r="AP288" s="344">
        <v>83.25</v>
      </c>
      <c r="AQ288" s="344">
        <v>93.31</v>
      </c>
      <c r="AR288" s="344">
        <v>78.27</v>
      </c>
      <c r="AS288" s="344">
        <v>108.33</v>
      </c>
      <c r="AT288" s="344">
        <v>104.91</v>
      </c>
      <c r="AU288" s="344">
        <v>175.64</v>
      </c>
    </row>
    <row r="289" spans="1:47" x14ac:dyDescent="0.15">
      <c r="A289" s="329"/>
      <c r="B289" s="341"/>
      <c r="C289" s="329" t="s">
        <v>91</v>
      </c>
      <c r="D289" s="360">
        <v>114.37</v>
      </c>
      <c r="E289" s="331">
        <v>114.37</v>
      </c>
      <c r="F289" s="331">
        <v>114.18</v>
      </c>
      <c r="G289" s="331">
        <v>136.41999999999999</v>
      </c>
      <c r="H289" s="331">
        <v>133</v>
      </c>
      <c r="I289" s="331">
        <v>120.89</v>
      </c>
      <c r="J289" s="331">
        <v>93</v>
      </c>
      <c r="K289" s="331">
        <v>133.02000000000001</v>
      </c>
      <c r="L289" s="331">
        <v>94.54</v>
      </c>
      <c r="M289" s="331">
        <v>94.1</v>
      </c>
      <c r="N289" s="331">
        <v>166.84</v>
      </c>
      <c r="O289" s="331">
        <v>117.32</v>
      </c>
      <c r="P289" s="331">
        <v>72.569999999999993</v>
      </c>
      <c r="Q289" s="331">
        <v>102.72</v>
      </c>
      <c r="R289" s="331">
        <v>106.88</v>
      </c>
      <c r="S289" s="331">
        <v>81.39</v>
      </c>
      <c r="T289" s="331">
        <v>94.72</v>
      </c>
      <c r="U289" s="331">
        <v>148.66999999999999</v>
      </c>
      <c r="V289" s="331">
        <v>93.53</v>
      </c>
      <c r="W289" s="331">
        <v>69.099999999999994</v>
      </c>
      <c r="X289" s="331">
        <v>100.46</v>
      </c>
      <c r="Y289" s="331">
        <v>120.43</v>
      </c>
      <c r="Z289" s="331">
        <v>142.56</v>
      </c>
      <c r="AA289" s="331">
        <v>83.66</v>
      </c>
      <c r="AB289" s="331">
        <v>116.47</v>
      </c>
      <c r="AC289" s="331">
        <v>0</v>
      </c>
      <c r="AD289" s="331">
        <v>50.87</v>
      </c>
      <c r="AE289" s="364">
        <v>208.77</v>
      </c>
      <c r="AF289" s="364" t="s">
        <v>111</v>
      </c>
      <c r="AG289" s="364">
        <v>114.37</v>
      </c>
      <c r="AH289" s="329"/>
      <c r="AI289" s="341"/>
      <c r="AJ289" s="329" t="s">
        <v>91</v>
      </c>
      <c r="AK289" s="331">
        <v>114.37</v>
      </c>
      <c r="AL289" s="331">
        <v>128.36000000000001</v>
      </c>
      <c r="AM289" s="344">
        <v>154.66</v>
      </c>
      <c r="AN289" s="344">
        <v>157.84</v>
      </c>
      <c r="AO289" s="344">
        <v>126.34</v>
      </c>
      <c r="AP289" s="344">
        <v>90.47</v>
      </c>
      <c r="AQ289" s="344">
        <v>114.91</v>
      </c>
      <c r="AR289" s="344">
        <v>79.81</v>
      </c>
      <c r="AS289" s="344">
        <v>108.73</v>
      </c>
      <c r="AT289" s="344">
        <v>102.84</v>
      </c>
      <c r="AU289" s="344">
        <v>245.8</v>
      </c>
    </row>
    <row r="290" spans="1:47" x14ac:dyDescent="0.15">
      <c r="A290" s="329"/>
      <c r="B290" s="341"/>
      <c r="C290" s="329" t="s">
        <v>92</v>
      </c>
      <c r="D290" s="360">
        <v>110.54</v>
      </c>
      <c r="E290" s="331">
        <v>110.54</v>
      </c>
      <c r="F290" s="331">
        <v>111.77</v>
      </c>
      <c r="G290" s="331">
        <v>141.12</v>
      </c>
      <c r="H290" s="331">
        <v>152.9</v>
      </c>
      <c r="I290" s="331">
        <v>101.73</v>
      </c>
      <c r="J290" s="331">
        <v>124.14</v>
      </c>
      <c r="K290" s="331">
        <v>92.73</v>
      </c>
      <c r="L290" s="331">
        <v>83.03</v>
      </c>
      <c r="M290" s="331">
        <v>104.13</v>
      </c>
      <c r="N290" s="331">
        <v>155.5</v>
      </c>
      <c r="O290" s="331">
        <v>114.5</v>
      </c>
      <c r="P290" s="331">
        <v>77.709999999999994</v>
      </c>
      <c r="Q290" s="331">
        <v>100.49</v>
      </c>
      <c r="R290" s="331">
        <v>107.33</v>
      </c>
      <c r="S290" s="331">
        <v>82.99</v>
      </c>
      <c r="T290" s="331">
        <v>92.67</v>
      </c>
      <c r="U290" s="331">
        <v>132.88999999999999</v>
      </c>
      <c r="V290" s="331">
        <v>92.01</v>
      </c>
      <c r="W290" s="331">
        <v>65.150000000000006</v>
      </c>
      <c r="X290" s="331">
        <v>101.96</v>
      </c>
      <c r="Y290" s="331">
        <v>99.59</v>
      </c>
      <c r="Z290" s="331">
        <v>169.99</v>
      </c>
      <c r="AA290" s="331">
        <v>78.13</v>
      </c>
      <c r="AB290" s="331">
        <v>108.86</v>
      </c>
      <c r="AC290" s="331">
        <v>0</v>
      </c>
      <c r="AD290" s="331">
        <v>48.65</v>
      </c>
      <c r="AE290" s="364">
        <v>227.98</v>
      </c>
      <c r="AF290" s="364" t="s">
        <v>111</v>
      </c>
      <c r="AG290" s="364">
        <v>110.54</v>
      </c>
      <c r="AH290" s="329"/>
      <c r="AI290" s="341"/>
      <c r="AJ290" s="329" t="s">
        <v>92</v>
      </c>
      <c r="AK290" s="331">
        <v>110.54</v>
      </c>
      <c r="AL290" s="331">
        <v>117.63</v>
      </c>
      <c r="AM290" s="344">
        <v>134.9</v>
      </c>
      <c r="AN290" s="344">
        <v>115.92</v>
      </c>
      <c r="AO290" s="344">
        <v>135.76</v>
      </c>
      <c r="AP290" s="344">
        <v>86.16</v>
      </c>
      <c r="AQ290" s="344">
        <v>117.09</v>
      </c>
      <c r="AR290" s="344">
        <v>75.06</v>
      </c>
      <c r="AS290" s="344">
        <v>108.34</v>
      </c>
      <c r="AT290" s="344">
        <v>105.76</v>
      </c>
      <c r="AU290" s="344">
        <v>163.91</v>
      </c>
    </row>
    <row r="291" spans="1:47" x14ac:dyDescent="0.15">
      <c r="A291" s="329"/>
      <c r="B291" s="341"/>
      <c r="C291" s="329" t="s">
        <v>93</v>
      </c>
      <c r="D291" s="360">
        <v>113.77</v>
      </c>
      <c r="E291" s="331">
        <v>113.78</v>
      </c>
      <c r="F291" s="331">
        <v>112.15</v>
      </c>
      <c r="G291" s="331">
        <v>114.16</v>
      </c>
      <c r="H291" s="331">
        <v>162.63</v>
      </c>
      <c r="I291" s="331">
        <v>138.37</v>
      </c>
      <c r="J291" s="331">
        <v>103.47</v>
      </c>
      <c r="K291" s="331">
        <v>172.36</v>
      </c>
      <c r="L291" s="331">
        <v>85.44</v>
      </c>
      <c r="M291" s="331">
        <v>135.9</v>
      </c>
      <c r="N291" s="331">
        <v>150.1</v>
      </c>
      <c r="O291" s="331">
        <v>96.01</v>
      </c>
      <c r="P291" s="331">
        <v>83.43</v>
      </c>
      <c r="Q291" s="331">
        <v>109.33</v>
      </c>
      <c r="R291" s="331">
        <v>100.41</v>
      </c>
      <c r="S291" s="331">
        <v>82.21</v>
      </c>
      <c r="T291" s="331">
        <v>112.68</v>
      </c>
      <c r="U291" s="331">
        <v>130.01</v>
      </c>
      <c r="V291" s="331">
        <v>95.75</v>
      </c>
      <c r="W291" s="331">
        <v>65.55</v>
      </c>
      <c r="X291" s="331">
        <v>97.12</v>
      </c>
      <c r="Y291" s="331">
        <v>102.28</v>
      </c>
      <c r="Z291" s="331">
        <v>150.65</v>
      </c>
      <c r="AA291" s="331">
        <v>95.56</v>
      </c>
      <c r="AB291" s="331">
        <v>104.6</v>
      </c>
      <c r="AC291" s="331">
        <v>0</v>
      </c>
      <c r="AD291" s="331">
        <v>47.17</v>
      </c>
      <c r="AE291" s="364">
        <v>233.25</v>
      </c>
      <c r="AF291" s="364" t="s">
        <v>111</v>
      </c>
      <c r="AG291" s="364">
        <v>113.77</v>
      </c>
      <c r="AH291" s="329"/>
      <c r="AI291" s="341"/>
      <c r="AJ291" s="329" t="s">
        <v>93</v>
      </c>
      <c r="AK291" s="331">
        <v>113.77</v>
      </c>
      <c r="AL291" s="331">
        <v>133.52000000000001</v>
      </c>
      <c r="AM291" s="344">
        <v>177.94</v>
      </c>
      <c r="AN291" s="344">
        <v>167.23</v>
      </c>
      <c r="AO291" s="344">
        <v>141.66</v>
      </c>
      <c r="AP291" s="344">
        <v>79.63</v>
      </c>
      <c r="AQ291" s="344">
        <v>100.83</v>
      </c>
      <c r="AR291" s="344">
        <v>70.55</v>
      </c>
      <c r="AS291" s="344">
        <v>103.72</v>
      </c>
      <c r="AT291" s="344">
        <v>102.31</v>
      </c>
      <c r="AU291" s="344">
        <v>132.38999999999999</v>
      </c>
    </row>
    <row r="292" spans="1:47" x14ac:dyDescent="0.15">
      <c r="A292" s="329"/>
      <c r="B292" s="341"/>
      <c r="C292" s="329" t="s">
        <v>94</v>
      </c>
      <c r="D292" s="360">
        <v>118.42</v>
      </c>
      <c r="E292" s="331">
        <v>118.29</v>
      </c>
      <c r="F292" s="331">
        <v>117.26</v>
      </c>
      <c r="G292" s="331">
        <v>106.09</v>
      </c>
      <c r="H292" s="331">
        <v>193.22</v>
      </c>
      <c r="I292" s="331">
        <v>135.69999999999999</v>
      </c>
      <c r="J292" s="331">
        <v>146.5</v>
      </c>
      <c r="K292" s="331">
        <v>143.88999999999999</v>
      </c>
      <c r="L292" s="331">
        <v>68.61</v>
      </c>
      <c r="M292" s="331">
        <v>128.44</v>
      </c>
      <c r="N292" s="331">
        <v>158.46</v>
      </c>
      <c r="O292" s="331">
        <v>110.99</v>
      </c>
      <c r="P292" s="331">
        <v>82.42</v>
      </c>
      <c r="Q292" s="331">
        <v>114.96</v>
      </c>
      <c r="R292" s="331">
        <v>95.31</v>
      </c>
      <c r="S292" s="331">
        <v>84.27</v>
      </c>
      <c r="T292" s="331">
        <v>92.78</v>
      </c>
      <c r="U292" s="331">
        <v>148.71</v>
      </c>
      <c r="V292" s="331">
        <v>91</v>
      </c>
      <c r="W292" s="331">
        <v>67.349999999999994</v>
      </c>
      <c r="X292" s="331">
        <v>99.74</v>
      </c>
      <c r="Y292" s="331">
        <v>112.08</v>
      </c>
      <c r="Z292" s="331">
        <v>151.55000000000001</v>
      </c>
      <c r="AA292" s="331">
        <v>95.43</v>
      </c>
      <c r="AB292" s="331">
        <v>105.86</v>
      </c>
      <c r="AC292" s="331">
        <v>0</v>
      </c>
      <c r="AD292" s="331">
        <v>44.92</v>
      </c>
      <c r="AE292" s="364">
        <v>296.83999999999997</v>
      </c>
      <c r="AF292" s="364" t="s">
        <v>111</v>
      </c>
      <c r="AG292" s="364">
        <v>118.42</v>
      </c>
      <c r="AH292" s="329"/>
      <c r="AI292" s="341"/>
      <c r="AJ292" s="329" t="s">
        <v>94</v>
      </c>
      <c r="AK292" s="331">
        <v>118.42</v>
      </c>
      <c r="AL292" s="331">
        <v>143.16</v>
      </c>
      <c r="AM292" s="344">
        <v>189.5</v>
      </c>
      <c r="AN292" s="344">
        <v>152.94999999999999</v>
      </c>
      <c r="AO292" s="344">
        <v>182.93</v>
      </c>
      <c r="AP292" s="344">
        <v>83.18</v>
      </c>
      <c r="AQ292" s="344">
        <v>102.25</v>
      </c>
      <c r="AR292" s="344">
        <v>76.540000000000006</v>
      </c>
      <c r="AS292" s="344">
        <v>104.5</v>
      </c>
      <c r="AT292" s="344">
        <v>101.4</v>
      </c>
      <c r="AU292" s="344">
        <v>174.8</v>
      </c>
    </row>
    <row r="293" spans="1:47" x14ac:dyDescent="0.15">
      <c r="A293" s="329"/>
      <c r="B293" s="341"/>
      <c r="C293" s="329" t="s">
        <v>95</v>
      </c>
      <c r="D293" s="360">
        <v>112.14</v>
      </c>
      <c r="E293" s="331">
        <v>112.15</v>
      </c>
      <c r="F293" s="331">
        <v>114.97</v>
      </c>
      <c r="G293" s="331">
        <v>106.99</v>
      </c>
      <c r="H293" s="331">
        <v>129.84</v>
      </c>
      <c r="I293" s="331">
        <v>124.71</v>
      </c>
      <c r="J293" s="331">
        <v>130.88</v>
      </c>
      <c r="K293" s="331">
        <v>136.88</v>
      </c>
      <c r="L293" s="331">
        <v>71.33</v>
      </c>
      <c r="M293" s="331">
        <v>168.31</v>
      </c>
      <c r="N293" s="331">
        <v>144.93</v>
      </c>
      <c r="O293" s="331">
        <v>88.32</v>
      </c>
      <c r="P293" s="331">
        <v>81.709999999999994</v>
      </c>
      <c r="Q293" s="331">
        <v>113.33</v>
      </c>
      <c r="R293" s="331">
        <v>106.18</v>
      </c>
      <c r="S293" s="331">
        <v>88.92</v>
      </c>
      <c r="T293" s="331">
        <v>84.78</v>
      </c>
      <c r="U293" s="331">
        <v>127.32</v>
      </c>
      <c r="V293" s="331">
        <v>95.41</v>
      </c>
      <c r="W293" s="331">
        <v>72.47</v>
      </c>
      <c r="X293" s="331">
        <v>104.05</v>
      </c>
      <c r="Y293" s="331">
        <v>118.4</v>
      </c>
      <c r="Z293" s="331">
        <v>159.41</v>
      </c>
      <c r="AA293" s="331">
        <v>88.76</v>
      </c>
      <c r="AB293" s="331">
        <v>104.52</v>
      </c>
      <c r="AC293" s="331">
        <v>0</v>
      </c>
      <c r="AD293" s="331">
        <v>48.99</v>
      </c>
      <c r="AE293" s="364">
        <v>307.14</v>
      </c>
      <c r="AF293" s="364" t="s">
        <v>111</v>
      </c>
      <c r="AG293" s="364">
        <v>112.14</v>
      </c>
      <c r="AH293" s="329"/>
      <c r="AI293" s="341"/>
      <c r="AJ293" s="329" t="s">
        <v>95</v>
      </c>
      <c r="AK293" s="331">
        <v>112.14</v>
      </c>
      <c r="AL293" s="331">
        <v>118.57</v>
      </c>
      <c r="AM293" s="344">
        <v>133.94999999999999</v>
      </c>
      <c r="AN293" s="344">
        <v>134.07</v>
      </c>
      <c r="AO293" s="344">
        <v>115.74</v>
      </c>
      <c r="AP293" s="344">
        <v>84.74</v>
      </c>
      <c r="AQ293" s="344">
        <v>92.65</v>
      </c>
      <c r="AR293" s="344">
        <v>81.709999999999994</v>
      </c>
      <c r="AS293" s="344">
        <v>108.05</v>
      </c>
      <c r="AT293" s="344">
        <v>106.75</v>
      </c>
      <c r="AU293" s="344">
        <v>140.86000000000001</v>
      </c>
    </row>
    <row r="294" spans="1:47" x14ac:dyDescent="0.15">
      <c r="A294" s="329"/>
      <c r="B294" s="341"/>
      <c r="C294" s="329" t="s">
        <v>96</v>
      </c>
      <c r="D294" s="360">
        <v>1423.27</v>
      </c>
      <c r="E294" s="331">
        <v>1423.01</v>
      </c>
      <c r="F294" s="331">
        <v>126.84</v>
      </c>
      <c r="G294" s="331">
        <v>121.08</v>
      </c>
      <c r="H294" s="331">
        <v>120.5</v>
      </c>
      <c r="I294" s="331">
        <v>133.68</v>
      </c>
      <c r="J294" s="331">
        <v>113.86</v>
      </c>
      <c r="K294" s="331">
        <v>170.06</v>
      </c>
      <c r="L294" s="331">
        <v>69.11</v>
      </c>
      <c r="M294" s="331">
        <v>135.07</v>
      </c>
      <c r="N294" s="331">
        <v>129.30000000000001</v>
      </c>
      <c r="O294" s="331">
        <v>104.04</v>
      </c>
      <c r="P294" s="331">
        <v>67.930000000000007</v>
      </c>
      <c r="Q294" s="331">
        <v>109.41</v>
      </c>
      <c r="R294" s="331">
        <v>7239.57</v>
      </c>
      <c r="S294" s="331">
        <v>94.26</v>
      </c>
      <c r="T294" s="331">
        <v>98.92</v>
      </c>
      <c r="U294" s="331">
        <v>116.91</v>
      </c>
      <c r="V294" s="331">
        <v>95.84</v>
      </c>
      <c r="W294" s="331">
        <v>70.09</v>
      </c>
      <c r="X294" s="331">
        <v>96.43</v>
      </c>
      <c r="Y294" s="331">
        <v>107.3</v>
      </c>
      <c r="Z294" s="331">
        <v>156.05000000000001</v>
      </c>
      <c r="AA294" s="331">
        <v>88.53</v>
      </c>
      <c r="AB294" s="331">
        <v>105.95</v>
      </c>
      <c r="AC294" s="331">
        <v>0</v>
      </c>
      <c r="AD294" s="331">
        <v>45.01</v>
      </c>
      <c r="AE294" s="364">
        <v>351.63</v>
      </c>
      <c r="AF294" s="364" t="s">
        <v>111</v>
      </c>
      <c r="AG294" s="364">
        <v>1423.27</v>
      </c>
      <c r="AH294" s="329"/>
      <c r="AI294" s="341"/>
      <c r="AJ294" s="329" t="s">
        <v>96</v>
      </c>
      <c r="AK294" s="331">
        <v>1423.27</v>
      </c>
      <c r="AL294" s="331">
        <v>113.94</v>
      </c>
      <c r="AM294" s="344">
        <v>134.79</v>
      </c>
      <c r="AN294" s="344">
        <v>134.63999999999999</v>
      </c>
      <c r="AO294" s="344">
        <v>99.27</v>
      </c>
      <c r="AP294" s="344">
        <v>93.01</v>
      </c>
      <c r="AQ294" s="344">
        <v>108.36</v>
      </c>
      <c r="AR294" s="344">
        <v>86.35</v>
      </c>
      <c r="AS294" s="344">
        <v>2053.34</v>
      </c>
      <c r="AT294" s="344">
        <v>2133.17</v>
      </c>
      <c r="AU294" s="344">
        <v>113.42</v>
      </c>
    </row>
    <row r="295" spans="1:47" x14ac:dyDescent="0.15">
      <c r="A295" s="329"/>
      <c r="B295" s="342"/>
      <c r="C295" s="335" t="s">
        <v>97</v>
      </c>
      <c r="D295" s="362">
        <v>1828.84</v>
      </c>
      <c r="E295" s="337">
        <v>1828.87</v>
      </c>
      <c r="F295" s="337">
        <v>117</v>
      </c>
      <c r="G295" s="337">
        <v>97.1</v>
      </c>
      <c r="H295" s="337">
        <v>121.58</v>
      </c>
      <c r="I295" s="337">
        <v>137.33000000000001</v>
      </c>
      <c r="J295" s="337">
        <v>116.31</v>
      </c>
      <c r="K295" s="337">
        <v>153.78</v>
      </c>
      <c r="L295" s="337">
        <v>75.25</v>
      </c>
      <c r="M295" s="337">
        <v>125.69</v>
      </c>
      <c r="N295" s="337">
        <v>122.2</v>
      </c>
      <c r="O295" s="337">
        <v>99.55</v>
      </c>
      <c r="P295" s="337">
        <v>102.58</v>
      </c>
      <c r="Q295" s="337">
        <v>119.19</v>
      </c>
      <c r="R295" s="337">
        <v>10369.16</v>
      </c>
      <c r="S295" s="337">
        <v>79.239999999999995</v>
      </c>
      <c r="T295" s="337">
        <v>107.92</v>
      </c>
      <c r="U295" s="337">
        <v>121.12</v>
      </c>
      <c r="V295" s="337">
        <v>96.74</v>
      </c>
      <c r="W295" s="337">
        <v>66.489999999999995</v>
      </c>
      <c r="X295" s="337">
        <v>103.13</v>
      </c>
      <c r="Y295" s="337">
        <v>106.21</v>
      </c>
      <c r="Z295" s="337">
        <v>174.13</v>
      </c>
      <c r="AA295" s="337">
        <v>85.94</v>
      </c>
      <c r="AB295" s="337">
        <v>109.08</v>
      </c>
      <c r="AC295" s="337">
        <v>0</v>
      </c>
      <c r="AD295" s="337">
        <v>38.619999999999997</v>
      </c>
      <c r="AE295" s="367">
        <v>341.84</v>
      </c>
      <c r="AF295" s="367" t="s">
        <v>111</v>
      </c>
      <c r="AG295" s="367">
        <v>1828.84</v>
      </c>
      <c r="AH295" s="329"/>
      <c r="AI295" s="342"/>
      <c r="AJ295" s="335" t="s">
        <v>97</v>
      </c>
      <c r="AK295" s="337">
        <v>1828.84</v>
      </c>
      <c r="AL295" s="337">
        <v>105.81</v>
      </c>
      <c r="AM295" s="346">
        <v>121.66</v>
      </c>
      <c r="AN295" s="346">
        <v>141.57</v>
      </c>
      <c r="AO295" s="346">
        <v>96.35</v>
      </c>
      <c r="AP295" s="346">
        <v>87.89</v>
      </c>
      <c r="AQ295" s="346">
        <v>103.67</v>
      </c>
      <c r="AR295" s="346">
        <v>82.2</v>
      </c>
      <c r="AS295" s="346">
        <v>2793.06</v>
      </c>
      <c r="AT295" s="346">
        <v>2901.56</v>
      </c>
      <c r="AU295" s="346">
        <v>153.04</v>
      </c>
    </row>
    <row r="296" spans="1:47" x14ac:dyDescent="0.15">
      <c r="A296" s="329"/>
      <c r="B296" s="341" t="s">
        <v>107</v>
      </c>
      <c r="C296" s="326" t="s">
        <v>84</v>
      </c>
      <c r="D296" s="360">
        <v>388.3</v>
      </c>
      <c r="E296" s="331">
        <v>388.32</v>
      </c>
      <c r="F296" s="331">
        <v>117.08</v>
      </c>
      <c r="G296" s="331">
        <v>117.27</v>
      </c>
      <c r="H296" s="331">
        <v>4230.91</v>
      </c>
      <c r="I296" s="331">
        <v>116.45</v>
      </c>
      <c r="J296" s="331">
        <v>103.03</v>
      </c>
      <c r="K296" s="331">
        <v>129.88999999999999</v>
      </c>
      <c r="L296" s="331">
        <v>75.97</v>
      </c>
      <c r="M296" s="331">
        <v>188.9</v>
      </c>
      <c r="N296" s="331">
        <v>121.98</v>
      </c>
      <c r="O296" s="331">
        <v>90.19</v>
      </c>
      <c r="P296" s="331">
        <v>77.33</v>
      </c>
      <c r="Q296" s="331">
        <v>126.11</v>
      </c>
      <c r="R296" s="331">
        <v>170.36</v>
      </c>
      <c r="S296" s="331">
        <v>88.45</v>
      </c>
      <c r="T296" s="331">
        <v>108.9</v>
      </c>
      <c r="U296" s="331">
        <v>123.05</v>
      </c>
      <c r="V296" s="331">
        <v>100.39</v>
      </c>
      <c r="W296" s="331">
        <v>76.510000000000005</v>
      </c>
      <c r="X296" s="331">
        <v>106.87</v>
      </c>
      <c r="Y296" s="331">
        <v>119.33</v>
      </c>
      <c r="Z296" s="331">
        <v>184.04</v>
      </c>
      <c r="AA296" s="331">
        <v>82.83</v>
      </c>
      <c r="AB296" s="331">
        <v>101.59</v>
      </c>
      <c r="AC296" s="331">
        <v>0</v>
      </c>
      <c r="AD296" s="331">
        <v>43.03</v>
      </c>
      <c r="AE296" s="364">
        <v>339.51</v>
      </c>
      <c r="AF296" s="364" t="s">
        <v>111</v>
      </c>
      <c r="AG296" s="364">
        <v>388.3</v>
      </c>
      <c r="AH296" s="329"/>
      <c r="AI296" s="341" t="s">
        <v>107</v>
      </c>
      <c r="AJ296" s="326" t="s">
        <v>84</v>
      </c>
      <c r="AK296" s="331">
        <v>388.3</v>
      </c>
      <c r="AL296" s="331">
        <v>655.71</v>
      </c>
      <c r="AM296" s="344">
        <v>1076.06</v>
      </c>
      <c r="AN296" s="344">
        <v>117.93</v>
      </c>
      <c r="AO296" s="344">
        <v>2910.72</v>
      </c>
      <c r="AP296" s="344">
        <v>88.87</v>
      </c>
      <c r="AQ296" s="344">
        <v>90.77</v>
      </c>
      <c r="AR296" s="344">
        <v>88.48</v>
      </c>
      <c r="AS296" s="344">
        <v>149.47</v>
      </c>
      <c r="AT296" s="344">
        <v>145.33000000000001</v>
      </c>
      <c r="AU296" s="344">
        <v>160.09</v>
      </c>
    </row>
    <row r="297" spans="1:47" x14ac:dyDescent="0.15">
      <c r="A297" s="329"/>
      <c r="B297" s="341"/>
      <c r="C297" s="329" t="s">
        <v>86</v>
      </c>
      <c r="D297" s="360">
        <v>195.58</v>
      </c>
      <c r="E297" s="331">
        <v>195.55</v>
      </c>
      <c r="F297" s="331">
        <v>110.45</v>
      </c>
      <c r="G297" s="331">
        <v>136.22</v>
      </c>
      <c r="H297" s="331">
        <v>1162.31</v>
      </c>
      <c r="I297" s="331">
        <v>124.08</v>
      </c>
      <c r="J297" s="331">
        <v>129.05000000000001</v>
      </c>
      <c r="K297" s="331">
        <v>138.96</v>
      </c>
      <c r="L297" s="331">
        <v>70.03</v>
      </c>
      <c r="M297" s="331">
        <v>210.48</v>
      </c>
      <c r="N297" s="331">
        <v>107.51</v>
      </c>
      <c r="O297" s="331">
        <v>87.07</v>
      </c>
      <c r="P297" s="331">
        <v>98.68</v>
      </c>
      <c r="Q297" s="331">
        <v>116.1</v>
      </c>
      <c r="R297" s="331">
        <v>145.94999999999999</v>
      </c>
      <c r="S297" s="331">
        <v>94.15</v>
      </c>
      <c r="T297" s="331">
        <v>95.41</v>
      </c>
      <c r="U297" s="331">
        <v>125.18</v>
      </c>
      <c r="V297" s="331">
        <v>104.36</v>
      </c>
      <c r="W297" s="331">
        <v>69.319999999999993</v>
      </c>
      <c r="X297" s="331">
        <v>103.13</v>
      </c>
      <c r="Y297" s="331">
        <v>99.48</v>
      </c>
      <c r="Z297" s="331">
        <v>162.80000000000001</v>
      </c>
      <c r="AA297" s="331">
        <v>114.76</v>
      </c>
      <c r="AB297" s="331">
        <v>113.52</v>
      </c>
      <c r="AC297" s="331">
        <v>0</v>
      </c>
      <c r="AD297" s="331">
        <v>47.47</v>
      </c>
      <c r="AE297" s="364">
        <v>340.56</v>
      </c>
      <c r="AF297" s="364" t="s">
        <v>111</v>
      </c>
      <c r="AG297" s="364">
        <v>195.58</v>
      </c>
      <c r="AH297" s="329"/>
      <c r="AI297" s="341"/>
      <c r="AJ297" s="329" t="s">
        <v>86</v>
      </c>
      <c r="AK297" s="331">
        <v>195.58</v>
      </c>
      <c r="AL297" s="331">
        <v>270.01</v>
      </c>
      <c r="AM297" s="344">
        <v>396.3</v>
      </c>
      <c r="AN297" s="344">
        <v>110.12</v>
      </c>
      <c r="AO297" s="344">
        <v>835.59</v>
      </c>
      <c r="AP297" s="344">
        <v>86.61</v>
      </c>
      <c r="AQ297" s="344">
        <v>97.57</v>
      </c>
      <c r="AR297" s="344">
        <v>81.41</v>
      </c>
      <c r="AS297" s="344">
        <v>142.37</v>
      </c>
      <c r="AT297" s="344">
        <v>140.31</v>
      </c>
      <c r="AU297" s="344">
        <v>146.88</v>
      </c>
    </row>
    <row r="298" spans="1:47" x14ac:dyDescent="0.15">
      <c r="A298" s="329"/>
      <c r="B298" s="341"/>
      <c r="C298" s="329" t="s">
        <v>88</v>
      </c>
      <c r="D298" s="360">
        <v>114.34</v>
      </c>
      <c r="E298" s="331">
        <v>114.23</v>
      </c>
      <c r="F298" s="331">
        <v>104.18</v>
      </c>
      <c r="G298" s="331">
        <v>183.61</v>
      </c>
      <c r="H298" s="331">
        <v>114.24</v>
      </c>
      <c r="I298" s="331">
        <v>95.05</v>
      </c>
      <c r="J298" s="331">
        <v>61.79</v>
      </c>
      <c r="K298" s="331">
        <v>98.73</v>
      </c>
      <c r="L298" s="331">
        <v>138.11000000000001</v>
      </c>
      <c r="M298" s="331">
        <v>248.01</v>
      </c>
      <c r="N298" s="331">
        <v>87.63</v>
      </c>
      <c r="O298" s="331">
        <v>140.62</v>
      </c>
      <c r="P298" s="331">
        <v>90.3</v>
      </c>
      <c r="Q298" s="331">
        <v>100</v>
      </c>
      <c r="R298" s="331">
        <v>147.72999999999999</v>
      </c>
      <c r="S298" s="331">
        <v>78.400000000000006</v>
      </c>
      <c r="T298" s="331">
        <v>86.34</v>
      </c>
      <c r="U298" s="331">
        <v>129.38</v>
      </c>
      <c r="V298" s="331">
        <v>102.68</v>
      </c>
      <c r="W298" s="331">
        <v>70.7</v>
      </c>
      <c r="X298" s="331">
        <v>121.45</v>
      </c>
      <c r="Y298" s="331">
        <v>114.26</v>
      </c>
      <c r="Z298" s="331">
        <v>227.37</v>
      </c>
      <c r="AA298" s="331">
        <v>109.39</v>
      </c>
      <c r="AB298" s="331">
        <v>106.14</v>
      </c>
      <c r="AC298" s="331">
        <v>0</v>
      </c>
      <c r="AD298" s="331">
        <v>43</v>
      </c>
      <c r="AE298" s="364">
        <v>386.66</v>
      </c>
      <c r="AF298" s="364" t="s">
        <v>111</v>
      </c>
      <c r="AG298" s="364">
        <v>114.34</v>
      </c>
      <c r="AH298" s="329"/>
      <c r="AI298" s="341"/>
      <c r="AJ298" s="329" t="s">
        <v>88</v>
      </c>
      <c r="AK298" s="331">
        <v>114.34</v>
      </c>
      <c r="AL298" s="331">
        <v>87.08</v>
      </c>
      <c r="AM298" s="344">
        <v>84.05</v>
      </c>
      <c r="AN298" s="344">
        <v>88.91</v>
      </c>
      <c r="AO298" s="344">
        <v>94.11</v>
      </c>
      <c r="AP298" s="344">
        <v>100.1</v>
      </c>
      <c r="AQ298" s="344">
        <v>125.51</v>
      </c>
      <c r="AR298" s="344">
        <v>89.8</v>
      </c>
      <c r="AS298" s="344">
        <v>136.03</v>
      </c>
      <c r="AT298" s="344">
        <v>133.72</v>
      </c>
      <c r="AU298" s="344">
        <v>150.69999999999999</v>
      </c>
    </row>
    <row r="299" spans="1:47" x14ac:dyDescent="0.15">
      <c r="A299" s="329"/>
      <c r="B299" s="341"/>
      <c r="C299" s="329" t="s">
        <v>89</v>
      </c>
      <c r="D299" s="360">
        <v>117.22</v>
      </c>
      <c r="E299" s="331">
        <v>117.12</v>
      </c>
      <c r="F299" s="331">
        <v>100.26</v>
      </c>
      <c r="G299" s="331">
        <v>169.63</v>
      </c>
      <c r="H299" s="331">
        <v>135.88999999999999</v>
      </c>
      <c r="I299" s="331">
        <v>109.96</v>
      </c>
      <c r="J299" s="331">
        <v>90.5</v>
      </c>
      <c r="K299" s="331">
        <v>109.37</v>
      </c>
      <c r="L299" s="331">
        <v>125.18</v>
      </c>
      <c r="M299" s="331">
        <v>231.37</v>
      </c>
      <c r="N299" s="331">
        <v>106.52</v>
      </c>
      <c r="O299" s="331">
        <v>80.47</v>
      </c>
      <c r="P299" s="331">
        <v>145.27000000000001</v>
      </c>
      <c r="Q299" s="331">
        <v>104.05</v>
      </c>
      <c r="R299" s="331">
        <v>162.79</v>
      </c>
      <c r="S299" s="331">
        <v>102.05</v>
      </c>
      <c r="T299" s="331">
        <v>94.96</v>
      </c>
      <c r="U299" s="331">
        <v>127.24</v>
      </c>
      <c r="V299" s="331">
        <v>106.49</v>
      </c>
      <c r="W299" s="331">
        <v>75.989999999999995</v>
      </c>
      <c r="X299" s="331">
        <v>101.88</v>
      </c>
      <c r="Y299" s="331">
        <v>100.23</v>
      </c>
      <c r="Z299" s="331">
        <v>204.49</v>
      </c>
      <c r="AA299" s="331">
        <v>102.37</v>
      </c>
      <c r="AB299" s="331">
        <v>96.46</v>
      </c>
      <c r="AC299" s="331">
        <v>0</v>
      </c>
      <c r="AD299" s="331">
        <v>43.07</v>
      </c>
      <c r="AE299" s="364">
        <v>387.51</v>
      </c>
      <c r="AF299" s="364" t="s">
        <v>111</v>
      </c>
      <c r="AG299" s="364">
        <v>117.22</v>
      </c>
      <c r="AH299" s="329"/>
      <c r="AI299" s="341"/>
      <c r="AJ299" s="329" t="s">
        <v>89</v>
      </c>
      <c r="AK299" s="331">
        <v>117.22</v>
      </c>
      <c r="AL299" s="331">
        <v>90.35</v>
      </c>
      <c r="AM299" s="344">
        <v>98.63</v>
      </c>
      <c r="AN299" s="344">
        <v>108.24</v>
      </c>
      <c r="AO299" s="344">
        <v>105.7</v>
      </c>
      <c r="AP299" s="344">
        <v>88.68</v>
      </c>
      <c r="AQ299" s="344">
        <v>94.41</v>
      </c>
      <c r="AR299" s="344">
        <v>84.61</v>
      </c>
      <c r="AS299" s="344">
        <v>135.81</v>
      </c>
      <c r="AT299" s="344">
        <v>134.19</v>
      </c>
      <c r="AU299" s="344">
        <v>152.02000000000001</v>
      </c>
    </row>
    <row r="300" spans="1:47" x14ac:dyDescent="0.15">
      <c r="A300" s="329"/>
      <c r="B300" s="341"/>
      <c r="C300" s="329" t="s">
        <v>90</v>
      </c>
      <c r="D300" s="360">
        <v>115.16</v>
      </c>
      <c r="E300" s="331">
        <v>115.05</v>
      </c>
      <c r="F300" s="331">
        <v>103.95</v>
      </c>
      <c r="G300" s="331">
        <v>192.35</v>
      </c>
      <c r="H300" s="331">
        <v>161.41999999999999</v>
      </c>
      <c r="I300" s="331">
        <v>129.33000000000001</v>
      </c>
      <c r="J300" s="331">
        <v>123.71</v>
      </c>
      <c r="K300" s="331">
        <v>109.75</v>
      </c>
      <c r="L300" s="331">
        <v>174.14</v>
      </c>
      <c r="M300" s="331">
        <v>222.52</v>
      </c>
      <c r="N300" s="331">
        <v>110.79</v>
      </c>
      <c r="O300" s="331">
        <v>91.74</v>
      </c>
      <c r="P300" s="331">
        <v>110</v>
      </c>
      <c r="Q300" s="331">
        <v>102.34</v>
      </c>
      <c r="R300" s="331">
        <v>124.08</v>
      </c>
      <c r="S300" s="331">
        <v>81.849999999999994</v>
      </c>
      <c r="T300" s="331">
        <v>104.25</v>
      </c>
      <c r="U300" s="331">
        <v>113.51</v>
      </c>
      <c r="V300" s="331">
        <v>107.86</v>
      </c>
      <c r="W300" s="331">
        <v>69.83</v>
      </c>
      <c r="X300" s="331">
        <v>107.14</v>
      </c>
      <c r="Y300" s="331">
        <v>96.43</v>
      </c>
      <c r="Z300" s="331">
        <v>223.65</v>
      </c>
      <c r="AA300" s="331">
        <v>98.56</v>
      </c>
      <c r="AB300" s="331">
        <v>108.99</v>
      </c>
      <c r="AC300" s="331">
        <v>0</v>
      </c>
      <c r="AD300" s="331">
        <v>44.03</v>
      </c>
      <c r="AE300" s="364">
        <v>486.25</v>
      </c>
      <c r="AF300" s="364" t="s">
        <v>111</v>
      </c>
      <c r="AG300" s="364">
        <v>115.16</v>
      </c>
      <c r="AH300" s="329"/>
      <c r="AI300" s="341"/>
      <c r="AJ300" s="329" t="s">
        <v>90</v>
      </c>
      <c r="AK300" s="331">
        <v>115.16</v>
      </c>
      <c r="AL300" s="331">
        <v>106.23</v>
      </c>
      <c r="AM300" s="344">
        <v>127.89</v>
      </c>
      <c r="AN300" s="344">
        <v>121.31</v>
      </c>
      <c r="AO300" s="344">
        <v>133.75</v>
      </c>
      <c r="AP300" s="344">
        <v>84.68</v>
      </c>
      <c r="AQ300" s="344">
        <v>95.73</v>
      </c>
      <c r="AR300" s="344">
        <v>79.23</v>
      </c>
      <c r="AS300" s="344">
        <v>122.44</v>
      </c>
      <c r="AT300" s="344">
        <v>122.17</v>
      </c>
      <c r="AU300" s="344">
        <v>124.06</v>
      </c>
    </row>
    <row r="301" spans="1:47" x14ac:dyDescent="0.15">
      <c r="A301" s="329"/>
      <c r="B301" s="341"/>
      <c r="C301" s="329" t="s">
        <v>91</v>
      </c>
      <c r="D301" s="360">
        <v>117.15</v>
      </c>
      <c r="E301" s="331">
        <v>117.05</v>
      </c>
      <c r="F301" s="331">
        <v>111.2</v>
      </c>
      <c r="G301" s="331">
        <v>183.07</v>
      </c>
      <c r="H301" s="331">
        <v>237.27</v>
      </c>
      <c r="I301" s="331">
        <v>108.59</v>
      </c>
      <c r="J301" s="331">
        <v>101.69</v>
      </c>
      <c r="K301" s="331">
        <v>99.28</v>
      </c>
      <c r="L301" s="331">
        <v>167.11</v>
      </c>
      <c r="M301" s="331">
        <v>243.51</v>
      </c>
      <c r="N301" s="331">
        <v>117.81</v>
      </c>
      <c r="O301" s="331">
        <v>84.23</v>
      </c>
      <c r="P301" s="331">
        <v>80.8</v>
      </c>
      <c r="Q301" s="331">
        <v>109.08</v>
      </c>
      <c r="R301" s="331">
        <v>117.77</v>
      </c>
      <c r="S301" s="331">
        <v>78.11</v>
      </c>
      <c r="T301" s="331">
        <v>92.97</v>
      </c>
      <c r="U301" s="331">
        <v>108.08</v>
      </c>
      <c r="V301" s="331">
        <v>105.06</v>
      </c>
      <c r="W301" s="331">
        <v>73.03</v>
      </c>
      <c r="X301" s="331">
        <v>107.9</v>
      </c>
      <c r="Y301" s="331">
        <v>90.58</v>
      </c>
      <c r="Z301" s="331">
        <v>222.45</v>
      </c>
      <c r="AA301" s="331">
        <v>94.53</v>
      </c>
      <c r="AB301" s="331">
        <v>112.61</v>
      </c>
      <c r="AC301" s="331">
        <v>0</v>
      </c>
      <c r="AD301" s="331">
        <v>48.5</v>
      </c>
      <c r="AE301" s="364">
        <v>462.81</v>
      </c>
      <c r="AF301" s="364" t="s">
        <v>111</v>
      </c>
      <c r="AG301" s="364">
        <v>117.15</v>
      </c>
      <c r="AH301" s="329"/>
      <c r="AI301" s="341"/>
      <c r="AJ301" s="329" t="s">
        <v>91</v>
      </c>
      <c r="AK301" s="331">
        <v>117.15</v>
      </c>
      <c r="AL301" s="331">
        <v>119.31</v>
      </c>
      <c r="AM301" s="344">
        <v>144.68</v>
      </c>
      <c r="AN301" s="344">
        <v>114.45</v>
      </c>
      <c r="AO301" s="344">
        <v>175.71</v>
      </c>
      <c r="AP301" s="344">
        <v>82.24</v>
      </c>
      <c r="AQ301" s="344">
        <v>78.540000000000006</v>
      </c>
      <c r="AR301" s="344">
        <v>82.98</v>
      </c>
      <c r="AS301" s="344">
        <v>117.3</v>
      </c>
      <c r="AT301" s="344">
        <v>117.82</v>
      </c>
      <c r="AU301" s="344">
        <v>128.01</v>
      </c>
    </row>
    <row r="302" spans="1:47" x14ac:dyDescent="0.15">
      <c r="A302" s="329"/>
      <c r="B302" s="341"/>
      <c r="C302" s="329" t="s">
        <v>92</v>
      </c>
      <c r="D302" s="360">
        <v>113.09</v>
      </c>
      <c r="E302" s="331">
        <v>113</v>
      </c>
      <c r="F302" s="331">
        <v>105.31</v>
      </c>
      <c r="G302" s="331">
        <v>163.81</v>
      </c>
      <c r="H302" s="331">
        <v>221.31</v>
      </c>
      <c r="I302" s="331">
        <v>112.14</v>
      </c>
      <c r="J302" s="331">
        <v>71.78</v>
      </c>
      <c r="K302" s="331">
        <v>113.29</v>
      </c>
      <c r="L302" s="331">
        <v>185.44</v>
      </c>
      <c r="M302" s="331">
        <v>199.73</v>
      </c>
      <c r="N302" s="331">
        <v>115.87</v>
      </c>
      <c r="O302" s="331">
        <v>95.45</v>
      </c>
      <c r="P302" s="331">
        <v>106.7</v>
      </c>
      <c r="Q302" s="331">
        <v>107.41</v>
      </c>
      <c r="R302" s="331">
        <v>103.78</v>
      </c>
      <c r="S302" s="331">
        <v>85.09</v>
      </c>
      <c r="T302" s="331">
        <v>93.82</v>
      </c>
      <c r="U302" s="331">
        <v>116.45</v>
      </c>
      <c r="V302" s="331">
        <v>98.5</v>
      </c>
      <c r="W302" s="331">
        <v>71.12</v>
      </c>
      <c r="X302" s="331">
        <v>114.37</v>
      </c>
      <c r="Y302" s="331">
        <v>98.64</v>
      </c>
      <c r="Z302" s="331">
        <v>219.59</v>
      </c>
      <c r="AA302" s="331">
        <v>93.38</v>
      </c>
      <c r="AB302" s="331">
        <v>103.17</v>
      </c>
      <c r="AC302" s="331">
        <v>0</v>
      </c>
      <c r="AD302" s="331">
        <v>41.03</v>
      </c>
      <c r="AE302" s="364">
        <v>475.18</v>
      </c>
      <c r="AF302" s="364" t="s">
        <v>111</v>
      </c>
      <c r="AG302" s="364">
        <v>113.09</v>
      </c>
      <c r="AH302" s="329"/>
      <c r="AI302" s="341"/>
      <c r="AJ302" s="329" t="s">
        <v>92</v>
      </c>
      <c r="AK302" s="331">
        <v>113.09</v>
      </c>
      <c r="AL302" s="331">
        <v>131.06</v>
      </c>
      <c r="AM302" s="344">
        <v>162.79</v>
      </c>
      <c r="AN302" s="344">
        <v>130.26</v>
      </c>
      <c r="AO302" s="344">
        <v>171.13</v>
      </c>
      <c r="AP302" s="344">
        <v>85.66</v>
      </c>
      <c r="AQ302" s="344">
        <v>98.95</v>
      </c>
      <c r="AR302" s="344">
        <v>80.98</v>
      </c>
      <c r="AS302" s="344">
        <v>105.91</v>
      </c>
      <c r="AT302" s="344">
        <v>104.29</v>
      </c>
      <c r="AU302" s="344">
        <v>145.76</v>
      </c>
    </row>
    <row r="303" spans="1:47" x14ac:dyDescent="0.15">
      <c r="A303" s="329"/>
      <c r="B303" s="341"/>
      <c r="C303" s="329" t="s">
        <v>93</v>
      </c>
      <c r="D303" s="360">
        <v>114.52</v>
      </c>
      <c r="E303" s="331">
        <v>114.43</v>
      </c>
      <c r="F303" s="331">
        <v>112.36</v>
      </c>
      <c r="G303" s="331">
        <v>163.80000000000001</v>
      </c>
      <c r="H303" s="331">
        <v>254.88</v>
      </c>
      <c r="I303" s="331">
        <v>117.48</v>
      </c>
      <c r="J303" s="331">
        <v>101.18</v>
      </c>
      <c r="K303" s="331">
        <v>102.18</v>
      </c>
      <c r="L303" s="331">
        <v>267.39999999999998</v>
      </c>
      <c r="M303" s="331">
        <v>186.74</v>
      </c>
      <c r="N303" s="331">
        <v>128.87</v>
      </c>
      <c r="O303" s="331">
        <v>81.2</v>
      </c>
      <c r="P303" s="331">
        <v>120.02</v>
      </c>
      <c r="Q303" s="331">
        <v>107.38</v>
      </c>
      <c r="R303" s="331">
        <v>101.78</v>
      </c>
      <c r="S303" s="331">
        <v>103.36</v>
      </c>
      <c r="T303" s="331">
        <v>90.71</v>
      </c>
      <c r="U303" s="331">
        <v>124.77</v>
      </c>
      <c r="V303" s="331">
        <v>104.94</v>
      </c>
      <c r="W303" s="331">
        <v>62.32</v>
      </c>
      <c r="X303" s="331">
        <v>101.93</v>
      </c>
      <c r="Y303" s="331">
        <v>97.09</v>
      </c>
      <c r="Z303" s="331">
        <v>203.87</v>
      </c>
      <c r="AA303" s="331">
        <v>90.22</v>
      </c>
      <c r="AB303" s="331">
        <v>108.38</v>
      </c>
      <c r="AC303" s="331">
        <v>0</v>
      </c>
      <c r="AD303" s="331">
        <v>40.479999999999997</v>
      </c>
      <c r="AE303" s="364">
        <v>508.51</v>
      </c>
      <c r="AF303" s="364" t="s">
        <v>111</v>
      </c>
      <c r="AG303" s="364">
        <v>114.52</v>
      </c>
      <c r="AH303" s="329"/>
      <c r="AI303" s="341"/>
      <c r="AJ303" s="329" t="s">
        <v>93</v>
      </c>
      <c r="AK303" s="331">
        <v>114.52</v>
      </c>
      <c r="AL303" s="331">
        <v>130.44</v>
      </c>
      <c r="AM303" s="344">
        <v>173.47</v>
      </c>
      <c r="AN303" s="344">
        <v>130.72</v>
      </c>
      <c r="AO303" s="344">
        <v>186.49</v>
      </c>
      <c r="AP303" s="344">
        <v>77.64</v>
      </c>
      <c r="AQ303" s="344">
        <v>100.54</v>
      </c>
      <c r="AR303" s="344">
        <v>67.72</v>
      </c>
      <c r="AS303" s="344">
        <v>106.91</v>
      </c>
      <c r="AT303" s="344">
        <v>103.77</v>
      </c>
      <c r="AU303" s="344">
        <v>166.55</v>
      </c>
    </row>
    <row r="304" spans="1:47" x14ac:dyDescent="0.15">
      <c r="A304" s="329"/>
      <c r="B304" s="341"/>
      <c r="C304" s="329" t="s">
        <v>94</v>
      </c>
      <c r="D304" s="360">
        <v>115.91</v>
      </c>
      <c r="E304" s="331">
        <v>115.82</v>
      </c>
      <c r="F304" s="331">
        <v>107.77</v>
      </c>
      <c r="G304" s="331">
        <v>156.66999999999999</v>
      </c>
      <c r="H304" s="331">
        <v>208.91</v>
      </c>
      <c r="I304" s="331">
        <v>123.74</v>
      </c>
      <c r="J304" s="331">
        <v>104.18</v>
      </c>
      <c r="K304" s="331">
        <v>106.02</v>
      </c>
      <c r="L304" s="331">
        <v>223.59</v>
      </c>
      <c r="M304" s="331">
        <v>173.08</v>
      </c>
      <c r="N304" s="331">
        <v>134.06</v>
      </c>
      <c r="O304" s="331">
        <v>85.35</v>
      </c>
      <c r="P304" s="331">
        <v>111.84</v>
      </c>
      <c r="Q304" s="331">
        <v>107.68</v>
      </c>
      <c r="R304" s="331">
        <v>101.85</v>
      </c>
      <c r="S304" s="331">
        <v>77.8</v>
      </c>
      <c r="T304" s="331">
        <v>105.57</v>
      </c>
      <c r="U304" s="331">
        <v>125.49</v>
      </c>
      <c r="V304" s="331">
        <v>107.56</v>
      </c>
      <c r="W304" s="331">
        <v>66.66</v>
      </c>
      <c r="X304" s="331">
        <v>105.44</v>
      </c>
      <c r="Y304" s="331">
        <v>93.03</v>
      </c>
      <c r="Z304" s="331">
        <v>213.17</v>
      </c>
      <c r="AA304" s="331">
        <v>96.64</v>
      </c>
      <c r="AB304" s="331">
        <v>108.07</v>
      </c>
      <c r="AC304" s="331">
        <v>0</v>
      </c>
      <c r="AD304" s="331">
        <v>47.05</v>
      </c>
      <c r="AE304" s="364">
        <v>457.1</v>
      </c>
      <c r="AF304" s="364" t="s">
        <v>111</v>
      </c>
      <c r="AG304" s="364">
        <v>115.91</v>
      </c>
      <c r="AH304" s="329"/>
      <c r="AI304" s="341"/>
      <c r="AJ304" s="329" t="s">
        <v>94</v>
      </c>
      <c r="AK304" s="331">
        <v>115.91</v>
      </c>
      <c r="AL304" s="331">
        <v>136.06</v>
      </c>
      <c r="AM304" s="344">
        <v>181.83</v>
      </c>
      <c r="AN304" s="344">
        <v>146.96</v>
      </c>
      <c r="AO304" s="344">
        <v>172.13</v>
      </c>
      <c r="AP304" s="344">
        <v>78.28</v>
      </c>
      <c r="AQ304" s="344">
        <v>88.21</v>
      </c>
      <c r="AR304" s="344">
        <v>74.959999999999994</v>
      </c>
      <c r="AS304" s="344">
        <v>104.09</v>
      </c>
      <c r="AT304" s="344">
        <v>101.96</v>
      </c>
      <c r="AU304" s="344">
        <v>158.69</v>
      </c>
    </row>
    <row r="305" spans="1:47" x14ac:dyDescent="0.15">
      <c r="A305" s="329"/>
      <c r="B305" s="341"/>
      <c r="C305" s="329" t="s">
        <v>95</v>
      </c>
      <c r="D305" s="360">
        <v>124.14</v>
      </c>
      <c r="E305" s="331">
        <v>124.05</v>
      </c>
      <c r="F305" s="331">
        <v>112.81</v>
      </c>
      <c r="G305" s="331">
        <v>127.36</v>
      </c>
      <c r="H305" s="331">
        <v>488.54</v>
      </c>
      <c r="I305" s="331">
        <v>108.97</v>
      </c>
      <c r="J305" s="331">
        <v>97.84</v>
      </c>
      <c r="K305" s="331">
        <v>99.3</v>
      </c>
      <c r="L305" s="331">
        <v>190.11</v>
      </c>
      <c r="M305" s="331">
        <v>133.01</v>
      </c>
      <c r="N305" s="331">
        <v>122.4</v>
      </c>
      <c r="O305" s="331">
        <v>92.22</v>
      </c>
      <c r="P305" s="331">
        <v>104.61</v>
      </c>
      <c r="Q305" s="331">
        <v>115.93</v>
      </c>
      <c r="R305" s="331">
        <v>100.22</v>
      </c>
      <c r="S305" s="331">
        <v>92.95</v>
      </c>
      <c r="T305" s="331">
        <v>86.63</v>
      </c>
      <c r="U305" s="331">
        <v>128.91999999999999</v>
      </c>
      <c r="V305" s="331">
        <v>103.09</v>
      </c>
      <c r="W305" s="331">
        <v>69.13</v>
      </c>
      <c r="X305" s="331">
        <v>99.15</v>
      </c>
      <c r="Y305" s="331">
        <v>92.27</v>
      </c>
      <c r="Z305" s="331">
        <v>202.32</v>
      </c>
      <c r="AA305" s="331">
        <v>97.12</v>
      </c>
      <c r="AB305" s="331">
        <v>106.68</v>
      </c>
      <c r="AC305" s="331">
        <v>0</v>
      </c>
      <c r="AD305" s="331">
        <v>40.049999999999997</v>
      </c>
      <c r="AE305" s="364">
        <v>494.04</v>
      </c>
      <c r="AF305" s="364" t="s">
        <v>111</v>
      </c>
      <c r="AG305" s="364">
        <v>124.14</v>
      </c>
      <c r="AH305" s="329"/>
      <c r="AI305" s="341"/>
      <c r="AJ305" s="329" t="s">
        <v>95</v>
      </c>
      <c r="AK305" s="331">
        <v>124.14</v>
      </c>
      <c r="AL305" s="331">
        <v>165.85</v>
      </c>
      <c r="AM305" s="344">
        <v>220.3</v>
      </c>
      <c r="AN305" s="344">
        <v>123.24</v>
      </c>
      <c r="AO305" s="344">
        <v>343.31</v>
      </c>
      <c r="AP305" s="344">
        <v>80.98</v>
      </c>
      <c r="AQ305" s="344">
        <v>90.8</v>
      </c>
      <c r="AR305" s="344">
        <v>77.13</v>
      </c>
      <c r="AS305" s="344">
        <v>102.22</v>
      </c>
      <c r="AT305" s="344">
        <v>99.07</v>
      </c>
      <c r="AU305" s="344">
        <v>173.56</v>
      </c>
    </row>
    <row r="306" spans="1:47" x14ac:dyDescent="0.15">
      <c r="A306" s="329"/>
      <c r="B306" s="341"/>
      <c r="C306" s="329" t="s">
        <v>96</v>
      </c>
      <c r="D306" s="360">
        <v>110.44</v>
      </c>
      <c r="E306" s="331">
        <v>110.29</v>
      </c>
      <c r="F306" s="331">
        <v>105.44</v>
      </c>
      <c r="G306" s="331">
        <v>122.97</v>
      </c>
      <c r="H306" s="331">
        <v>154.44</v>
      </c>
      <c r="I306" s="331">
        <v>111.01</v>
      </c>
      <c r="J306" s="331">
        <v>108.81</v>
      </c>
      <c r="K306" s="331">
        <v>97.52</v>
      </c>
      <c r="L306" s="331">
        <v>186.88</v>
      </c>
      <c r="M306" s="331">
        <v>152.47999999999999</v>
      </c>
      <c r="N306" s="331">
        <v>133.04</v>
      </c>
      <c r="O306" s="331">
        <v>85.49</v>
      </c>
      <c r="P306" s="331">
        <v>85.33</v>
      </c>
      <c r="Q306" s="331">
        <v>106.58</v>
      </c>
      <c r="R306" s="331">
        <v>104.45</v>
      </c>
      <c r="S306" s="331">
        <v>94.65</v>
      </c>
      <c r="T306" s="331">
        <v>99.17</v>
      </c>
      <c r="U306" s="331">
        <v>119.36</v>
      </c>
      <c r="V306" s="331">
        <v>100.39</v>
      </c>
      <c r="W306" s="331">
        <v>67.760000000000005</v>
      </c>
      <c r="X306" s="331">
        <v>107.37</v>
      </c>
      <c r="Y306" s="331">
        <v>94.43</v>
      </c>
      <c r="Z306" s="331">
        <v>228.8</v>
      </c>
      <c r="AA306" s="331">
        <v>93.05</v>
      </c>
      <c r="AB306" s="331">
        <v>107.59</v>
      </c>
      <c r="AC306" s="331">
        <v>0</v>
      </c>
      <c r="AD306" s="331">
        <v>43.04</v>
      </c>
      <c r="AE306" s="364">
        <v>482.68</v>
      </c>
      <c r="AF306" s="364" t="s">
        <v>111</v>
      </c>
      <c r="AG306" s="364">
        <v>110.44</v>
      </c>
      <c r="AH306" s="329"/>
      <c r="AI306" s="341"/>
      <c r="AJ306" s="329" t="s">
        <v>96</v>
      </c>
      <c r="AK306" s="331">
        <v>110.44</v>
      </c>
      <c r="AL306" s="331">
        <v>111.91</v>
      </c>
      <c r="AM306" s="344">
        <v>134.88</v>
      </c>
      <c r="AN306" s="344">
        <v>120.78</v>
      </c>
      <c r="AO306" s="344">
        <v>124.28</v>
      </c>
      <c r="AP306" s="344">
        <v>85.42</v>
      </c>
      <c r="AQ306" s="344">
        <v>81.92</v>
      </c>
      <c r="AR306" s="344">
        <v>88.17</v>
      </c>
      <c r="AS306" s="344">
        <v>106.54</v>
      </c>
      <c r="AT306" s="344">
        <v>104.9</v>
      </c>
      <c r="AU306" s="344">
        <v>155.79</v>
      </c>
    </row>
    <row r="307" spans="1:47" x14ac:dyDescent="0.15">
      <c r="A307" s="329"/>
      <c r="B307" s="342"/>
      <c r="C307" s="335" t="s">
        <v>97</v>
      </c>
      <c r="D307" s="362">
        <v>111.8</v>
      </c>
      <c r="E307" s="337">
        <v>111.7</v>
      </c>
      <c r="F307" s="337">
        <v>108.1</v>
      </c>
      <c r="G307" s="337">
        <v>136</v>
      </c>
      <c r="H307" s="337">
        <v>116.3</v>
      </c>
      <c r="I307" s="337">
        <v>132.5</v>
      </c>
      <c r="J307" s="337">
        <v>118.3</v>
      </c>
      <c r="K307" s="337">
        <v>116.3</v>
      </c>
      <c r="L307" s="337">
        <v>213</v>
      </c>
      <c r="M307" s="337">
        <v>132.9</v>
      </c>
      <c r="N307" s="337">
        <v>132.30000000000001</v>
      </c>
      <c r="O307" s="337">
        <v>84.1</v>
      </c>
      <c r="P307" s="337">
        <v>95.4</v>
      </c>
      <c r="Q307" s="337">
        <v>111.4</v>
      </c>
      <c r="R307" s="337">
        <v>115</v>
      </c>
      <c r="S307" s="337">
        <v>82.9</v>
      </c>
      <c r="T307" s="337">
        <v>94.7</v>
      </c>
      <c r="U307" s="337">
        <v>112.7</v>
      </c>
      <c r="V307" s="337">
        <v>95.8</v>
      </c>
      <c r="W307" s="337">
        <v>65.3</v>
      </c>
      <c r="X307" s="337">
        <v>101.7</v>
      </c>
      <c r="Y307" s="337">
        <v>82.1</v>
      </c>
      <c r="Z307" s="337">
        <v>194.9</v>
      </c>
      <c r="AA307" s="337">
        <v>90.3</v>
      </c>
      <c r="AB307" s="337">
        <v>115.1</v>
      </c>
      <c r="AC307" s="337">
        <v>0</v>
      </c>
      <c r="AD307" s="337">
        <v>38.200000000000003</v>
      </c>
      <c r="AE307" s="364">
        <v>495.3</v>
      </c>
      <c r="AF307" s="364" t="s">
        <v>111</v>
      </c>
      <c r="AG307" s="364">
        <v>111.8</v>
      </c>
      <c r="AH307" s="329"/>
      <c r="AI307" s="342"/>
      <c r="AJ307" s="335" t="s">
        <v>97</v>
      </c>
      <c r="AK307" s="337">
        <v>111.8</v>
      </c>
      <c r="AL307" s="337">
        <v>100</v>
      </c>
      <c r="AM307" s="346">
        <v>122</v>
      </c>
      <c r="AN307" s="346">
        <v>145.1</v>
      </c>
      <c r="AO307" s="346">
        <v>93.9</v>
      </c>
      <c r="AP307" s="346">
        <v>73.3</v>
      </c>
      <c r="AQ307" s="346">
        <v>80.7</v>
      </c>
      <c r="AR307" s="346">
        <v>71.400000000000006</v>
      </c>
      <c r="AS307" s="346">
        <v>118.5</v>
      </c>
      <c r="AT307" s="346">
        <v>117</v>
      </c>
      <c r="AU307" s="346">
        <v>147.80000000000001</v>
      </c>
    </row>
    <row r="308" spans="1:47" x14ac:dyDescent="0.15">
      <c r="A308" s="329"/>
      <c r="B308" s="340" t="s">
        <v>108</v>
      </c>
      <c r="C308" s="326" t="s">
        <v>84</v>
      </c>
      <c r="D308" s="361">
        <v>280.08</v>
      </c>
      <c r="E308" s="334">
        <v>280.08999999999997</v>
      </c>
      <c r="F308" s="334">
        <v>101.39</v>
      </c>
      <c r="G308" s="334">
        <v>158.78</v>
      </c>
      <c r="H308" s="334">
        <v>692.2</v>
      </c>
      <c r="I308" s="334">
        <v>104.75</v>
      </c>
      <c r="J308" s="334">
        <v>218.12</v>
      </c>
      <c r="K308" s="334">
        <v>73.540000000000006</v>
      </c>
      <c r="L308" s="334">
        <v>129.69</v>
      </c>
      <c r="M308" s="334">
        <v>210.43</v>
      </c>
      <c r="N308" s="334">
        <v>90.72</v>
      </c>
      <c r="O308" s="334">
        <v>67.62</v>
      </c>
      <c r="P308" s="334">
        <v>126.52</v>
      </c>
      <c r="Q308" s="334">
        <v>100.31</v>
      </c>
      <c r="R308" s="334">
        <v>172.26</v>
      </c>
      <c r="S308" s="334">
        <v>110.84</v>
      </c>
      <c r="T308" s="334">
        <v>81.44</v>
      </c>
      <c r="U308" s="334">
        <v>102.29</v>
      </c>
      <c r="V308" s="334">
        <v>98.61</v>
      </c>
      <c r="W308" s="334">
        <v>70.75</v>
      </c>
      <c r="X308" s="334">
        <v>123.93</v>
      </c>
      <c r="Y308" s="334">
        <v>82.72</v>
      </c>
      <c r="Z308" s="334">
        <v>355.21</v>
      </c>
      <c r="AA308" s="334">
        <v>93.28</v>
      </c>
      <c r="AB308" s="334">
        <v>121.42</v>
      </c>
      <c r="AC308" s="334">
        <v>0</v>
      </c>
      <c r="AD308" s="334">
        <v>49.67</v>
      </c>
      <c r="AE308" s="495">
        <v>460.2</v>
      </c>
      <c r="AF308" s="495" t="s">
        <v>111</v>
      </c>
      <c r="AG308" s="495">
        <v>280.08</v>
      </c>
      <c r="AH308" s="329"/>
      <c r="AI308" s="340" t="s">
        <v>108</v>
      </c>
      <c r="AJ308" s="326" t="s">
        <v>84</v>
      </c>
      <c r="AK308" s="334">
        <v>280.08</v>
      </c>
      <c r="AL308" s="334">
        <v>196.95</v>
      </c>
      <c r="AM308" s="349">
        <v>268.06</v>
      </c>
      <c r="AN308" s="349">
        <v>83.86</v>
      </c>
      <c r="AO308" s="349">
        <v>494.3</v>
      </c>
      <c r="AP308" s="349">
        <v>85.81</v>
      </c>
      <c r="AQ308" s="349">
        <v>94.36</v>
      </c>
      <c r="AR308" s="349">
        <v>81.430000000000007</v>
      </c>
      <c r="AS308" s="349">
        <v>164.75</v>
      </c>
      <c r="AT308" s="349">
        <v>166.24</v>
      </c>
      <c r="AU308" s="349">
        <v>103.81</v>
      </c>
    </row>
    <row r="309" spans="1:47" x14ac:dyDescent="0.15">
      <c r="A309" s="329"/>
      <c r="B309" s="341"/>
      <c r="C309" s="329" t="s">
        <v>86</v>
      </c>
      <c r="D309" s="360">
        <v>113.86</v>
      </c>
      <c r="E309" s="331">
        <v>113.77</v>
      </c>
      <c r="F309" s="331">
        <v>98.46</v>
      </c>
      <c r="G309" s="331">
        <v>145.94</v>
      </c>
      <c r="H309" s="331">
        <v>302.27</v>
      </c>
      <c r="I309" s="331">
        <v>106.9</v>
      </c>
      <c r="J309" s="331">
        <v>118.11</v>
      </c>
      <c r="K309" s="331">
        <v>88.87</v>
      </c>
      <c r="L309" s="331">
        <v>170.67</v>
      </c>
      <c r="M309" s="331">
        <v>170.67</v>
      </c>
      <c r="N309" s="331">
        <v>94.78</v>
      </c>
      <c r="O309" s="331">
        <v>76.58</v>
      </c>
      <c r="P309" s="331">
        <v>103.4</v>
      </c>
      <c r="Q309" s="331">
        <v>106.29</v>
      </c>
      <c r="R309" s="331">
        <v>122.26</v>
      </c>
      <c r="S309" s="331">
        <v>91.31</v>
      </c>
      <c r="T309" s="331">
        <v>83.44</v>
      </c>
      <c r="U309" s="331">
        <v>106.84</v>
      </c>
      <c r="V309" s="331">
        <v>100.52</v>
      </c>
      <c r="W309" s="331">
        <v>70.400000000000006</v>
      </c>
      <c r="X309" s="331">
        <v>110.81</v>
      </c>
      <c r="Y309" s="331">
        <v>86.18</v>
      </c>
      <c r="Z309" s="331">
        <v>225.96</v>
      </c>
      <c r="AA309" s="331">
        <v>94.03</v>
      </c>
      <c r="AB309" s="331">
        <v>140.33000000000001</v>
      </c>
      <c r="AC309" s="331">
        <v>0</v>
      </c>
      <c r="AD309" s="331">
        <v>43.68</v>
      </c>
      <c r="AE309" s="364">
        <v>432.59</v>
      </c>
      <c r="AF309" s="364" t="s">
        <v>111</v>
      </c>
      <c r="AG309" s="364">
        <v>113.86</v>
      </c>
      <c r="AH309" s="329"/>
      <c r="AI309" s="341"/>
      <c r="AJ309" s="329" t="s">
        <v>86</v>
      </c>
      <c r="AK309" s="331">
        <v>113.86</v>
      </c>
      <c r="AL309" s="331">
        <v>136.37</v>
      </c>
      <c r="AM309" s="344">
        <v>184.43</v>
      </c>
      <c r="AN309" s="344">
        <v>113.85</v>
      </c>
      <c r="AO309" s="344">
        <v>268.20999999999998</v>
      </c>
      <c r="AP309" s="344">
        <v>77.41</v>
      </c>
      <c r="AQ309" s="344">
        <v>80.510000000000005</v>
      </c>
      <c r="AR309" s="344">
        <v>75.42</v>
      </c>
      <c r="AS309" s="344">
        <v>110.22</v>
      </c>
      <c r="AT309" s="344">
        <v>108.14</v>
      </c>
      <c r="AU309" s="344">
        <v>145.29</v>
      </c>
    </row>
    <row r="310" spans="1:47" x14ac:dyDescent="0.15">
      <c r="A310" s="329"/>
      <c r="B310" s="341"/>
      <c r="C310" s="329" t="s">
        <v>88</v>
      </c>
      <c r="D310" s="360">
        <v>104.66</v>
      </c>
      <c r="E310" s="331">
        <v>104.54</v>
      </c>
      <c r="F310" s="331">
        <v>101.41</v>
      </c>
      <c r="G310" s="331">
        <v>161.28</v>
      </c>
      <c r="H310" s="331">
        <v>202.35</v>
      </c>
      <c r="I310" s="331">
        <v>95.56</v>
      </c>
      <c r="J310" s="331">
        <v>93.32</v>
      </c>
      <c r="K310" s="331">
        <v>76.14</v>
      </c>
      <c r="L310" s="331">
        <v>156.59</v>
      </c>
      <c r="M310" s="331">
        <v>168.11</v>
      </c>
      <c r="N310" s="331">
        <v>92.75</v>
      </c>
      <c r="O310" s="331">
        <v>86.92</v>
      </c>
      <c r="P310" s="331">
        <v>105.41</v>
      </c>
      <c r="Q310" s="331">
        <v>109.02</v>
      </c>
      <c r="R310" s="331">
        <v>121.12</v>
      </c>
      <c r="S310" s="331">
        <v>86.65</v>
      </c>
      <c r="T310" s="331">
        <v>87.41</v>
      </c>
      <c r="U310" s="331">
        <v>109.55</v>
      </c>
      <c r="V310" s="331">
        <v>98.93</v>
      </c>
      <c r="W310" s="331">
        <v>69.55</v>
      </c>
      <c r="X310" s="331">
        <v>116.84</v>
      </c>
      <c r="Y310" s="331">
        <v>67.23</v>
      </c>
      <c r="Z310" s="331">
        <v>266.08</v>
      </c>
      <c r="AA310" s="331">
        <v>89.83</v>
      </c>
      <c r="AB310" s="331">
        <v>149.53</v>
      </c>
      <c r="AC310" s="331">
        <v>0</v>
      </c>
      <c r="AD310" s="331">
        <v>24.79</v>
      </c>
      <c r="AE310" s="364">
        <v>427.81</v>
      </c>
      <c r="AF310" s="364" t="s">
        <v>111</v>
      </c>
      <c r="AG310" s="364">
        <v>104.66</v>
      </c>
      <c r="AH310" s="329"/>
      <c r="AI310" s="341"/>
      <c r="AJ310" s="329" t="s">
        <v>88</v>
      </c>
      <c r="AK310" s="331">
        <v>104.66</v>
      </c>
      <c r="AL310" s="331">
        <v>122.65</v>
      </c>
      <c r="AM310" s="344">
        <v>152.63</v>
      </c>
      <c r="AN310" s="344">
        <v>105.87</v>
      </c>
      <c r="AO310" s="344">
        <v>220.11</v>
      </c>
      <c r="AP310" s="344">
        <v>79.7</v>
      </c>
      <c r="AQ310" s="344">
        <v>85.17</v>
      </c>
      <c r="AR310" s="344">
        <v>76.989999999999995</v>
      </c>
      <c r="AS310" s="344">
        <v>110.34</v>
      </c>
      <c r="AT310" s="344">
        <v>107.87</v>
      </c>
      <c r="AU310" s="344">
        <v>149.79</v>
      </c>
    </row>
    <row r="311" spans="1:47" x14ac:dyDescent="0.15">
      <c r="A311" s="329"/>
      <c r="B311" s="341"/>
      <c r="C311" s="329" t="s">
        <v>89</v>
      </c>
      <c r="D311" s="360">
        <v>113.02</v>
      </c>
      <c r="E311" s="331">
        <v>112.93</v>
      </c>
      <c r="F311" s="331">
        <v>104.75</v>
      </c>
      <c r="G311" s="331">
        <v>186.79</v>
      </c>
      <c r="H311" s="331">
        <v>261.14</v>
      </c>
      <c r="I311" s="331">
        <v>101.67</v>
      </c>
      <c r="J311" s="331">
        <v>140.66999999999999</v>
      </c>
      <c r="K311" s="331">
        <v>80.2</v>
      </c>
      <c r="L311" s="331">
        <v>139.83000000000001</v>
      </c>
      <c r="M311" s="331">
        <v>174.48</v>
      </c>
      <c r="N311" s="331">
        <v>97.04</v>
      </c>
      <c r="O311" s="331">
        <v>82.06</v>
      </c>
      <c r="P311" s="331">
        <v>105.1</v>
      </c>
      <c r="Q311" s="331">
        <v>111.67</v>
      </c>
      <c r="R311" s="331">
        <v>127.72</v>
      </c>
      <c r="S311" s="331">
        <v>94.32</v>
      </c>
      <c r="T311" s="331">
        <v>91.79</v>
      </c>
      <c r="U311" s="331">
        <v>109.73</v>
      </c>
      <c r="V311" s="331">
        <v>104.36</v>
      </c>
      <c r="W311" s="331">
        <v>78.42</v>
      </c>
      <c r="X311" s="331">
        <v>122.36</v>
      </c>
      <c r="Y311" s="331">
        <v>94.89</v>
      </c>
      <c r="Z311" s="331">
        <v>275.81</v>
      </c>
      <c r="AA311" s="331">
        <v>86.22</v>
      </c>
      <c r="AB311" s="331">
        <v>176.89</v>
      </c>
      <c r="AC311" s="331">
        <v>0</v>
      </c>
      <c r="AD311" s="331">
        <v>43.9</v>
      </c>
      <c r="AE311" s="364">
        <v>428.91</v>
      </c>
      <c r="AF311" s="364" t="s">
        <v>111</v>
      </c>
      <c r="AG311" s="364">
        <v>113.02</v>
      </c>
      <c r="AH311" s="329"/>
      <c r="AI311" s="341"/>
      <c r="AJ311" s="329" t="s">
        <v>89</v>
      </c>
      <c r="AK311" s="331">
        <v>113.02</v>
      </c>
      <c r="AL311" s="331">
        <v>124.54</v>
      </c>
      <c r="AM311" s="344">
        <v>156.28</v>
      </c>
      <c r="AN311" s="344">
        <v>101.96</v>
      </c>
      <c r="AO311" s="344">
        <v>266.60000000000002</v>
      </c>
      <c r="AP311" s="344">
        <v>82.01</v>
      </c>
      <c r="AQ311" s="344">
        <v>85.18</v>
      </c>
      <c r="AR311" s="344">
        <v>82.89</v>
      </c>
      <c r="AS311" s="344">
        <v>115.36</v>
      </c>
      <c r="AT311" s="344">
        <v>112.4</v>
      </c>
      <c r="AU311" s="344">
        <v>170.76</v>
      </c>
    </row>
    <row r="312" spans="1:47" x14ac:dyDescent="0.15">
      <c r="A312" s="329"/>
      <c r="B312" s="341"/>
      <c r="C312" s="329" t="s">
        <v>90</v>
      </c>
      <c r="D312" s="360">
        <v>113.73</v>
      </c>
      <c r="E312" s="331">
        <v>113.7</v>
      </c>
      <c r="F312" s="331">
        <v>105.07</v>
      </c>
      <c r="G312" s="331">
        <v>150.53</v>
      </c>
      <c r="H312" s="331">
        <v>268.18</v>
      </c>
      <c r="I312" s="331">
        <v>95.1</v>
      </c>
      <c r="J312" s="331">
        <v>134.52000000000001</v>
      </c>
      <c r="K312" s="331">
        <v>80.05</v>
      </c>
      <c r="L312" s="331">
        <v>84.31</v>
      </c>
      <c r="M312" s="331">
        <v>173.21</v>
      </c>
      <c r="N312" s="331">
        <v>94.85</v>
      </c>
      <c r="O312" s="331">
        <v>85.35</v>
      </c>
      <c r="P312" s="331">
        <v>108.96</v>
      </c>
      <c r="Q312" s="331">
        <v>111.67</v>
      </c>
      <c r="R312" s="331">
        <v>124.57</v>
      </c>
      <c r="S312" s="331">
        <v>90.22</v>
      </c>
      <c r="T312" s="331">
        <v>93.19</v>
      </c>
      <c r="U312" s="331">
        <v>114.73</v>
      </c>
      <c r="V312" s="331">
        <v>98.6</v>
      </c>
      <c r="W312" s="331">
        <v>71.64</v>
      </c>
      <c r="X312" s="331">
        <v>129.9</v>
      </c>
      <c r="Y312" s="331">
        <v>103.39</v>
      </c>
      <c r="Z312" s="331">
        <v>296.37</v>
      </c>
      <c r="AA312" s="331">
        <v>93.19</v>
      </c>
      <c r="AB312" s="331">
        <v>153.94</v>
      </c>
      <c r="AC312" s="331">
        <v>0</v>
      </c>
      <c r="AD312" s="331">
        <v>46.42</v>
      </c>
      <c r="AE312" s="364">
        <v>430.47</v>
      </c>
      <c r="AF312" s="364" t="s">
        <v>111</v>
      </c>
      <c r="AG312" s="364">
        <v>113.73</v>
      </c>
      <c r="AH312" s="329"/>
      <c r="AI312" s="341"/>
      <c r="AJ312" s="329" t="s">
        <v>90</v>
      </c>
      <c r="AK312" s="331">
        <v>113.73</v>
      </c>
      <c r="AL312" s="331">
        <v>137.15</v>
      </c>
      <c r="AM312" s="344">
        <v>174.09</v>
      </c>
      <c r="AN312" s="344">
        <v>99.92</v>
      </c>
      <c r="AO312" s="344">
        <v>263.12</v>
      </c>
      <c r="AP312" s="344">
        <v>83.32</v>
      </c>
      <c r="AQ312" s="344">
        <v>83.79</v>
      </c>
      <c r="AR312" s="344">
        <v>82.2</v>
      </c>
      <c r="AS312" s="344">
        <v>110.26</v>
      </c>
      <c r="AT312" s="344">
        <v>105.64</v>
      </c>
      <c r="AU312" s="344">
        <v>189.13</v>
      </c>
    </row>
    <row r="313" spans="1:47" x14ac:dyDescent="0.15">
      <c r="A313" s="329"/>
      <c r="B313" s="341"/>
      <c r="C313" s="329" t="s">
        <v>91</v>
      </c>
      <c r="D313" s="360">
        <v>121.06</v>
      </c>
      <c r="E313" s="331">
        <v>121.01</v>
      </c>
      <c r="F313" s="331">
        <v>105.28</v>
      </c>
      <c r="G313" s="331">
        <v>153.02000000000001</v>
      </c>
      <c r="H313" s="331">
        <v>318.24</v>
      </c>
      <c r="I313" s="331">
        <v>90.43</v>
      </c>
      <c r="J313" s="331">
        <v>133.66999999999999</v>
      </c>
      <c r="K313" s="331">
        <v>71.2</v>
      </c>
      <c r="L313" s="331">
        <v>111.47</v>
      </c>
      <c r="M313" s="331">
        <v>184.27</v>
      </c>
      <c r="N313" s="331">
        <v>96.67</v>
      </c>
      <c r="O313" s="331">
        <v>86.19</v>
      </c>
      <c r="P313" s="331">
        <v>102.28</v>
      </c>
      <c r="Q313" s="331">
        <v>115.96</v>
      </c>
      <c r="R313" s="331">
        <v>145.41999999999999</v>
      </c>
      <c r="S313" s="331">
        <v>89.9</v>
      </c>
      <c r="T313" s="331">
        <v>96.77</v>
      </c>
      <c r="U313" s="331">
        <v>118.09</v>
      </c>
      <c r="V313" s="331">
        <v>99.69</v>
      </c>
      <c r="W313" s="331">
        <v>71.680000000000007</v>
      </c>
      <c r="X313" s="331">
        <v>123.91</v>
      </c>
      <c r="Y313" s="331">
        <v>101.76</v>
      </c>
      <c r="Z313" s="331">
        <v>239.83</v>
      </c>
      <c r="AA313" s="331">
        <v>96.87</v>
      </c>
      <c r="AB313" s="331">
        <v>158.68</v>
      </c>
      <c r="AC313" s="331">
        <v>0</v>
      </c>
      <c r="AD313" s="331">
        <v>50.84</v>
      </c>
      <c r="AE313" s="364">
        <v>412.95</v>
      </c>
      <c r="AF313" s="364" t="s">
        <v>111</v>
      </c>
      <c r="AG313" s="364">
        <v>121.06</v>
      </c>
      <c r="AH313" s="329"/>
      <c r="AI313" s="341"/>
      <c r="AJ313" s="329" t="s">
        <v>91</v>
      </c>
      <c r="AK313" s="331">
        <v>121.06</v>
      </c>
      <c r="AL313" s="331">
        <v>135.49</v>
      </c>
      <c r="AM313" s="344">
        <v>174.45</v>
      </c>
      <c r="AN313" s="344">
        <v>92.16</v>
      </c>
      <c r="AO313" s="344">
        <v>303.12</v>
      </c>
      <c r="AP313" s="344">
        <v>82.01</v>
      </c>
      <c r="AQ313" s="344">
        <v>84.41</v>
      </c>
      <c r="AR313" s="344">
        <v>80.86</v>
      </c>
      <c r="AS313" s="344">
        <v>120.01</v>
      </c>
      <c r="AT313" s="344">
        <v>117.23</v>
      </c>
      <c r="AU313" s="344">
        <v>184.11</v>
      </c>
    </row>
    <row r="314" spans="1:47" x14ac:dyDescent="0.15">
      <c r="A314" s="329"/>
      <c r="B314" s="341"/>
      <c r="C314" s="329" t="s">
        <v>92</v>
      </c>
      <c r="D314" s="360">
        <v>113.58</v>
      </c>
      <c r="E314" s="331">
        <v>113.49</v>
      </c>
      <c r="F314" s="331">
        <v>108.07</v>
      </c>
      <c r="G314" s="331">
        <v>150.69</v>
      </c>
      <c r="H314" s="331">
        <v>325.58999999999997</v>
      </c>
      <c r="I314" s="331">
        <v>98.14</v>
      </c>
      <c r="J314" s="331">
        <v>144.56</v>
      </c>
      <c r="K314" s="331">
        <v>72.98</v>
      </c>
      <c r="L314" s="331">
        <v>106.61</v>
      </c>
      <c r="M314" s="331">
        <v>190.71</v>
      </c>
      <c r="N314" s="331">
        <v>99.08</v>
      </c>
      <c r="O314" s="331">
        <v>89.3</v>
      </c>
      <c r="P314" s="331">
        <v>102.2</v>
      </c>
      <c r="Q314" s="331">
        <v>115.99</v>
      </c>
      <c r="R314" s="331">
        <v>118.56</v>
      </c>
      <c r="S314" s="331">
        <v>93.02</v>
      </c>
      <c r="T314" s="331">
        <v>104.08</v>
      </c>
      <c r="U314" s="331">
        <v>118.15</v>
      </c>
      <c r="V314" s="331">
        <v>96.49</v>
      </c>
      <c r="W314" s="331">
        <v>69.489999999999995</v>
      </c>
      <c r="X314" s="331">
        <v>133.6</v>
      </c>
      <c r="Y314" s="331">
        <v>106.88</v>
      </c>
      <c r="Z314" s="331">
        <v>301.31</v>
      </c>
      <c r="AA314" s="331">
        <v>97.16</v>
      </c>
      <c r="AB314" s="331">
        <v>166.36</v>
      </c>
      <c r="AC314" s="331">
        <v>0</v>
      </c>
      <c r="AD314" s="331">
        <v>43.21</v>
      </c>
      <c r="AE314" s="364">
        <v>455.99</v>
      </c>
      <c r="AF314" s="364" t="s">
        <v>111</v>
      </c>
      <c r="AG314" s="364">
        <v>113.58</v>
      </c>
      <c r="AH314" s="329"/>
      <c r="AI314" s="341"/>
      <c r="AJ314" s="329" t="s">
        <v>92</v>
      </c>
      <c r="AK314" s="331">
        <v>113.58</v>
      </c>
      <c r="AL314" s="331">
        <v>140.91999999999999</v>
      </c>
      <c r="AM314" s="344">
        <v>182.96</v>
      </c>
      <c r="AN314" s="344">
        <v>92.85</v>
      </c>
      <c r="AO314" s="344">
        <v>323.39</v>
      </c>
      <c r="AP314" s="344">
        <v>84.62</v>
      </c>
      <c r="AQ314" s="344">
        <v>92.05</v>
      </c>
      <c r="AR314" s="344">
        <v>81.93</v>
      </c>
      <c r="AS314" s="344">
        <v>111.4</v>
      </c>
      <c r="AT314" s="344">
        <v>108.22</v>
      </c>
      <c r="AU314" s="344">
        <v>170.83</v>
      </c>
    </row>
    <row r="315" spans="1:47" x14ac:dyDescent="0.15">
      <c r="A315" s="329"/>
      <c r="B315" s="341"/>
      <c r="C315" s="329" t="s">
        <v>93</v>
      </c>
      <c r="D315" s="360">
        <v>110.42</v>
      </c>
      <c r="E315" s="331">
        <v>110.32</v>
      </c>
      <c r="F315" s="331">
        <v>106.59</v>
      </c>
      <c r="G315" s="331">
        <v>144.88</v>
      </c>
      <c r="H315" s="331">
        <v>351.11</v>
      </c>
      <c r="I315" s="331">
        <v>97.82</v>
      </c>
      <c r="J315" s="331">
        <v>162.11000000000001</v>
      </c>
      <c r="K315" s="331">
        <v>75.3</v>
      </c>
      <c r="L315" s="331">
        <v>102.32</v>
      </c>
      <c r="M315" s="331">
        <v>194.05</v>
      </c>
      <c r="N315" s="331">
        <v>92.08</v>
      </c>
      <c r="O315" s="331">
        <v>88.97</v>
      </c>
      <c r="P315" s="331">
        <v>103.85</v>
      </c>
      <c r="Q315" s="331">
        <v>115.22</v>
      </c>
      <c r="R315" s="331">
        <v>108.91</v>
      </c>
      <c r="S315" s="331">
        <v>92.44</v>
      </c>
      <c r="T315" s="331">
        <v>108.29</v>
      </c>
      <c r="U315" s="331">
        <v>113.59</v>
      </c>
      <c r="V315" s="331">
        <v>97</v>
      </c>
      <c r="W315" s="331">
        <v>70.3</v>
      </c>
      <c r="X315" s="331">
        <v>139.62</v>
      </c>
      <c r="Y315" s="331">
        <v>99.01</v>
      </c>
      <c r="Z315" s="331">
        <v>337.75</v>
      </c>
      <c r="AA315" s="331">
        <v>96.3</v>
      </c>
      <c r="AB315" s="331">
        <v>174.23</v>
      </c>
      <c r="AC315" s="331">
        <v>0</v>
      </c>
      <c r="AD315" s="331">
        <v>46.48</v>
      </c>
      <c r="AE315" s="364">
        <v>483.02</v>
      </c>
      <c r="AF315" s="364" t="s">
        <v>111</v>
      </c>
      <c r="AG315" s="364">
        <v>110.42</v>
      </c>
      <c r="AH315" s="329"/>
      <c r="AI315" s="341"/>
      <c r="AJ315" s="329" t="s">
        <v>93</v>
      </c>
      <c r="AK315" s="331">
        <v>110.42</v>
      </c>
      <c r="AL315" s="331">
        <v>140.16</v>
      </c>
      <c r="AM315" s="344">
        <v>181.2</v>
      </c>
      <c r="AN315" s="344">
        <v>93.3</v>
      </c>
      <c r="AO315" s="344">
        <v>339.07</v>
      </c>
      <c r="AP315" s="344">
        <v>83.32</v>
      </c>
      <c r="AQ315" s="344">
        <v>83.92</v>
      </c>
      <c r="AR315" s="344">
        <v>84.02</v>
      </c>
      <c r="AS315" s="344">
        <v>106.81</v>
      </c>
      <c r="AT315" s="344">
        <v>104.75</v>
      </c>
      <c r="AU315" s="344">
        <v>154.79</v>
      </c>
    </row>
    <row r="316" spans="1:47" x14ac:dyDescent="0.15">
      <c r="A316" s="329"/>
      <c r="B316" s="341"/>
      <c r="C316" s="329" t="s">
        <v>94</v>
      </c>
      <c r="D316" s="360">
        <v>110.64</v>
      </c>
      <c r="E316" s="331">
        <v>110.55</v>
      </c>
      <c r="F316" s="331">
        <v>104.75</v>
      </c>
      <c r="G316" s="331">
        <v>155.52000000000001</v>
      </c>
      <c r="H316" s="331">
        <v>345.07</v>
      </c>
      <c r="I316" s="331">
        <v>97.93</v>
      </c>
      <c r="J316" s="331">
        <v>148.97999999999999</v>
      </c>
      <c r="K316" s="331">
        <v>73.47</v>
      </c>
      <c r="L316" s="331">
        <v>101</v>
      </c>
      <c r="M316" s="331">
        <v>210.34</v>
      </c>
      <c r="N316" s="331">
        <v>91.62</v>
      </c>
      <c r="O316" s="331">
        <v>90.53</v>
      </c>
      <c r="P316" s="331">
        <v>106.48</v>
      </c>
      <c r="Q316" s="331">
        <v>110.27</v>
      </c>
      <c r="R316" s="331">
        <v>106.65</v>
      </c>
      <c r="S316" s="331">
        <v>91.8</v>
      </c>
      <c r="T316" s="331">
        <v>113.65</v>
      </c>
      <c r="U316" s="331">
        <v>116.94</v>
      </c>
      <c r="V316" s="331">
        <v>99.44</v>
      </c>
      <c r="W316" s="331">
        <v>69.45</v>
      </c>
      <c r="X316" s="331">
        <v>143.31</v>
      </c>
      <c r="Y316" s="331">
        <v>106.12</v>
      </c>
      <c r="Z316" s="331">
        <v>337.55</v>
      </c>
      <c r="AA316" s="331">
        <v>101.27</v>
      </c>
      <c r="AB316" s="331">
        <v>175.81</v>
      </c>
      <c r="AC316" s="331">
        <v>0</v>
      </c>
      <c r="AD316" s="331">
        <v>45.09</v>
      </c>
      <c r="AE316" s="364">
        <v>492.74</v>
      </c>
      <c r="AF316" s="364" t="s">
        <v>111</v>
      </c>
      <c r="AG316" s="364">
        <v>110.64</v>
      </c>
      <c r="AH316" s="329"/>
      <c r="AI316" s="341"/>
      <c r="AJ316" s="329" t="s">
        <v>94</v>
      </c>
      <c r="AK316" s="331">
        <v>110.64</v>
      </c>
      <c r="AL316" s="331">
        <v>138.22</v>
      </c>
      <c r="AM316" s="344">
        <v>179.16</v>
      </c>
      <c r="AN316" s="344">
        <v>92.28</v>
      </c>
      <c r="AO316" s="344">
        <v>334.94</v>
      </c>
      <c r="AP316" s="344">
        <v>83.49</v>
      </c>
      <c r="AQ316" s="344">
        <v>84.41</v>
      </c>
      <c r="AR316" s="344">
        <v>82.38</v>
      </c>
      <c r="AS316" s="344">
        <v>107.6</v>
      </c>
      <c r="AT316" s="344">
        <v>105.84</v>
      </c>
      <c r="AU316" s="344">
        <v>145.86000000000001</v>
      </c>
    </row>
    <row r="317" spans="1:47" x14ac:dyDescent="0.15">
      <c r="A317" s="329"/>
      <c r="B317" s="341"/>
      <c r="C317" s="329" t="s">
        <v>95</v>
      </c>
      <c r="D317" s="360">
        <v>108.61</v>
      </c>
      <c r="E317" s="331">
        <v>108.52</v>
      </c>
      <c r="F317" s="331">
        <v>107.08</v>
      </c>
      <c r="G317" s="331">
        <v>231.48</v>
      </c>
      <c r="H317" s="331">
        <v>346.39</v>
      </c>
      <c r="I317" s="331">
        <v>92.16</v>
      </c>
      <c r="J317" s="331">
        <v>156.35</v>
      </c>
      <c r="K317" s="331">
        <v>67.31</v>
      </c>
      <c r="L317" s="331">
        <v>76.03</v>
      </c>
      <c r="M317" s="331">
        <v>182.72</v>
      </c>
      <c r="N317" s="331">
        <v>94.23</v>
      </c>
      <c r="O317" s="331">
        <v>83.35</v>
      </c>
      <c r="P317" s="331">
        <v>110.62</v>
      </c>
      <c r="Q317" s="331">
        <v>112.15</v>
      </c>
      <c r="R317" s="331">
        <v>110.99</v>
      </c>
      <c r="S317" s="331">
        <v>86.6</v>
      </c>
      <c r="T317" s="331">
        <v>108.1</v>
      </c>
      <c r="U317" s="331">
        <v>119.24</v>
      </c>
      <c r="V317" s="331">
        <v>99.51</v>
      </c>
      <c r="W317" s="331">
        <v>69.900000000000006</v>
      </c>
      <c r="X317" s="331">
        <v>151.07</v>
      </c>
      <c r="Y317" s="331">
        <v>105.01</v>
      </c>
      <c r="Z317" s="331">
        <v>384.47</v>
      </c>
      <c r="AA317" s="331">
        <v>98.35</v>
      </c>
      <c r="AB317" s="331">
        <v>172.12</v>
      </c>
      <c r="AC317" s="331">
        <v>0</v>
      </c>
      <c r="AD317" s="331">
        <v>46.03</v>
      </c>
      <c r="AE317" s="364">
        <v>505.7</v>
      </c>
      <c r="AF317" s="364" t="s">
        <v>111</v>
      </c>
      <c r="AG317" s="364">
        <v>108.61</v>
      </c>
      <c r="AH317" s="329"/>
      <c r="AI317" s="341"/>
      <c r="AJ317" s="329" t="s">
        <v>95</v>
      </c>
      <c r="AK317" s="331">
        <v>108.61</v>
      </c>
      <c r="AL317" s="331">
        <v>133.24</v>
      </c>
      <c r="AM317" s="344">
        <v>163.11000000000001</v>
      </c>
      <c r="AN317" s="344">
        <v>83.49</v>
      </c>
      <c r="AO317" s="344">
        <v>329.87</v>
      </c>
      <c r="AP317" s="344">
        <v>86.66</v>
      </c>
      <c r="AQ317" s="344">
        <v>85.34</v>
      </c>
      <c r="AR317" s="344">
        <v>87.18</v>
      </c>
      <c r="AS317" s="344">
        <v>111.61</v>
      </c>
      <c r="AT317" s="344">
        <v>109.93</v>
      </c>
      <c r="AU317" s="344">
        <v>144.29</v>
      </c>
    </row>
    <row r="318" spans="1:47" x14ac:dyDescent="0.15">
      <c r="A318" s="329"/>
      <c r="B318" s="341"/>
      <c r="C318" s="329" t="s">
        <v>96</v>
      </c>
      <c r="D318" s="360">
        <v>110.18</v>
      </c>
      <c r="E318" s="331">
        <v>110.07</v>
      </c>
      <c r="F318" s="331">
        <v>108.76</v>
      </c>
      <c r="G318" s="331">
        <v>164.01</v>
      </c>
      <c r="H318" s="331">
        <v>381.85</v>
      </c>
      <c r="I318" s="331">
        <v>83.39</v>
      </c>
      <c r="J318" s="331">
        <v>119.47</v>
      </c>
      <c r="K318" s="331">
        <v>66.27</v>
      </c>
      <c r="L318" s="331">
        <v>66.819999999999993</v>
      </c>
      <c r="M318" s="331">
        <v>180.06</v>
      </c>
      <c r="N318" s="331">
        <v>90.21</v>
      </c>
      <c r="O318" s="331">
        <v>85.82</v>
      </c>
      <c r="P318" s="331">
        <v>116.31</v>
      </c>
      <c r="Q318" s="331">
        <v>113.78</v>
      </c>
      <c r="R318" s="331">
        <v>110.53</v>
      </c>
      <c r="S318" s="331">
        <v>89.26</v>
      </c>
      <c r="T318" s="331">
        <v>101.19</v>
      </c>
      <c r="U318" s="331">
        <v>121.5</v>
      </c>
      <c r="V318" s="331">
        <v>103.61</v>
      </c>
      <c r="W318" s="331">
        <v>72.099999999999994</v>
      </c>
      <c r="X318" s="331">
        <v>152.52000000000001</v>
      </c>
      <c r="Y318" s="331">
        <v>104.06</v>
      </c>
      <c r="Z318" s="331">
        <v>384.04</v>
      </c>
      <c r="AA318" s="331">
        <v>98.66</v>
      </c>
      <c r="AB318" s="331">
        <v>186.61</v>
      </c>
      <c r="AC318" s="331">
        <v>0</v>
      </c>
      <c r="AD318" s="331">
        <v>42.78</v>
      </c>
      <c r="AE318" s="364">
        <v>497.54</v>
      </c>
      <c r="AF318" s="364" t="s">
        <v>111</v>
      </c>
      <c r="AG318" s="364">
        <v>110.18</v>
      </c>
      <c r="AH318" s="329"/>
      <c r="AI318" s="341"/>
      <c r="AJ318" s="329" t="s">
        <v>96</v>
      </c>
      <c r="AK318" s="331">
        <v>110.18</v>
      </c>
      <c r="AL318" s="331">
        <v>134.69</v>
      </c>
      <c r="AM318" s="344">
        <v>168.43</v>
      </c>
      <c r="AN318" s="344">
        <v>82.56</v>
      </c>
      <c r="AO318" s="344">
        <v>360.83</v>
      </c>
      <c r="AP318" s="344">
        <v>89.37</v>
      </c>
      <c r="AQ318" s="344">
        <v>84.17</v>
      </c>
      <c r="AR318" s="344">
        <v>92.9</v>
      </c>
      <c r="AS318" s="344">
        <v>108.36</v>
      </c>
      <c r="AT318" s="344">
        <v>106.04</v>
      </c>
      <c r="AU318" s="344">
        <v>161.91999999999999</v>
      </c>
    </row>
    <row r="319" spans="1:47" x14ac:dyDescent="0.15">
      <c r="A319" s="329"/>
      <c r="B319" s="342"/>
      <c r="C319" s="335" t="s">
        <v>97</v>
      </c>
      <c r="D319" s="362">
        <v>112.15</v>
      </c>
      <c r="E319" s="337">
        <v>112.06</v>
      </c>
      <c r="F319" s="337">
        <v>108.32</v>
      </c>
      <c r="G319" s="337">
        <v>143.44999999999999</v>
      </c>
      <c r="H319" s="337">
        <v>401.14</v>
      </c>
      <c r="I319" s="337">
        <v>81.81</v>
      </c>
      <c r="J319" s="337">
        <v>128.65</v>
      </c>
      <c r="K319" s="337">
        <v>65.38</v>
      </c>
      <c r="L319" s="337">
        <v>60.84</v>
      </c>
      <c r="M319" s="337">
        <v>190.46</v>
      </c>
      <c r="N319" s="337">
        <v>93.44</v>
      </c>
      <c r="O319" s="337">
        <v>92.76</v>
      </c>
      <c r="P319" s="337">
        <v>122.17</v>
      </c>
      <c r="Q319" s="337">
        <v>119.15</v>
      </c>
      <c r="R319" s="337">
        <v>113.41</v>
      </c>
      <c r="S319" s="337">
        <v>94.09</v>
      </c>
      <c r="T319" s="337">
        <v>106.55</v>
      </c>
      <c r="U319" s="337">
        <v>129.19</v>
      </c>
      <c r="V319" s="337">
        <v>103.82</v>
      </c>
      <c r="W319" s="337">
        <v>72.55</v>
      </c>
      <c r="X319" s="337">
        <v>156.72999999999999</v>
      </c>
      <c r="Y319" s="337">
        <v>107.27</v>
      </c>
      <c r="Z319" s="337">
        <v>356.14</v>
      </c>
      <c r="AA319" s="337">
        <v>101.22</v>
      </c>
      <c r="AB319" s="337">
        <v>201.56</v>
      </c>
      <c r="AC319" s="337">
        <v>0</v>
      </c>
      <c r="AD319" s="337">
        <v>41.9</v>
      </c>
      <c r="AE319" s="367">
        <v>503.68</v>
      </c>
      <c r="AF319" s="367" t="s">
        <v>111</v>
      </c>
      <c r="AG319" s="367">
        <v>112.15</v>
      </c>
      <c r="AH319" s="329"/>
      <c r="AI319" s="342"/>
      <c r="AJ319" s="335" t="s">
        <v>97</v>
      </c>
      <c r="AK319" s="337">
        <v>112.15</v>
      </c>
      <c r="AL319" s="337">
        <v>130.52000000000001</v>
      </c>
      <c r="AM319" s="346">
        <v>164.06</v>
      </c>
      <c r="AN319" s="346">
        <v>79.88</v>
      </c>
      <c r="AO319" s="346">
        <v>381.26</v>
      </c>
      <c r="AP319" s="346">
        <v>90.08</v>
      </c>
      <c r="AQ319" s="346">
        <v>85.56</v>
      </c>
      <c r="AR319" s="346">
        <v>92.27</v>
      </c>
      <c r="AS319" s="346">
        <v>112.37</v>
      </c>
      <c r="AT319" s="346">
        <v>110.09</v>
      </c>
      <c r="AU319" s="346">
        <v>159.43</v>
      </c>
    </row>
    <row r="320" spans="1:47" x14ac:dyDescent="0.15">
      <c r="A320" s="329"/>
      <c r="B320" s="340" t="s">
        <v>109</v>
      </c>
      <c r="C320" s="326" t="s">
        <v>84</v>
      </c>
      <c r="D320" s="360">
        <v>99.4</v>
      </c>
      <c r="E320" s="331">
        <v>99.3</v>
      </c>
      <c r="F320" s="331">
        <v>110.8</v>
      </c>
      <c r="G320" s="331">
        <v>144.80000000000001</v>
      </c>
      <c r="H320" s="331">
        <v>28.8</v>
      </c>
      <c r="I320" s="331">
        <v>81.3</v>
      </c>
      <c r="J320" s="331">
        <v>121.3</v>
      </c>
      <c r="K320" s="331">
        <v>74.7</v>
      </c>
      <c r="L320" s="331">
        <v>64.2</v>
      </c>
      <c r="M320" s="331">
        <v>139</v>
      </c>
      <c r="N320" s="331">
        <v>106.2</v>
      </c>
      <c r="O320" s="331">
        <v>89.8</v>
      </c>
      <c r="P320" s="331">
        <v>130.69999999999999</v>
      </c>
      <c r="Q320" s="331">
        <v>111.2</v>
      </c>
      <c r="R320" s="331">
        <v>111.4</v>
      </c>
      <c r="S320" s="331">
        <v>87.4</v>
      </c>
      <c r="T320" s="331">
        <v>97.6</v>
      </c>
      <c r="U320" s="331">
        <v>116.3</v>
      </c>
      <c r="V320" s="331">
        <v>119.3</v>
      </c>
      <c r="W320" s="331">
        <v>78.7</v>
      </c>
      <c r="X320" s="331">
        <v>116.3</v>
      </c>
      <c r="Y320" s="331">
        <v>104.8</v>
      </c>
      <c r="Z320" s="331">
        <v>232.7</v>
      </c>
      <c r="AA320" s="331">
        <v>86.5</v>
      </c>
      <c r="AB320" s="331">
        <v>161.80000000000001</v>
      </c>
      <c r="AC320" s="331">
        <v>0</v>
      </c>
      <c r="AD320" s="331">
        <v>44.9</v>
      </c>
      <c r="AE320" s="364">
        <v>528.5</v>
      </c>
      <c r="AF320" s="364" t="s">
        <v>111</v>
      </c>
      <c r="AG320" s="364">
        <v>99.4</v>
      </c>
      <c r="AH320" s="329"/>
      <c r="AI320" s="340" t="s">
        <v>109</v>
      </c>
      <c r="AJ320" s="326" t="s">
        <v>84</v>
      </c>
      <c r="AK320" s="331">
        <v>99.4</v>
      </c>
      <c r="AL320" s="331">
        <v>49.8</v>
      </c>
      <c r="AM320" s="344">
        <v>48.3</v>
      </c>
      <c r="AN320" s="344">
        <v>85.8</v>
      </c>
      <c r="AO320" s="344">
        <v>52</v>
      </c>
      <c r="AP320" s="344">
        <v>86.3</v>
      </c>
      <c r="AQ320" s="344">
        <v>93.2</v>
      </c>
      <c r="AR320" s="344">
        <v>83</v>
      </c>
      <c r="AS320" s="344">
        <v>103.4</v>
      </c>
      <c r="AT320" s="344">
        <v>100.8</v>
      </c>
      <c r="AU320" s="344">
        <v>153.9</v>
      </c>
    </row>
    <row r="321" spans="1:47" x14ac:dyDescent="0.15">
      <c r="A321" s="329"/>
      <c r="B321" s="341"/>
      <c r="C321" s="329" t="s">
        <v>86</v>
      </c>
      <c r="D321" s="360">
        <v>118.2</v>
      </c>
      <c r="E321" s="331">
        <v>118.1</v>
      </c>
      <c r="F321" s="331">
        <v>116.5</v>
      </c>
      <c r="G321" s="331">
        <v>182.8</v>
      </c>
      <c r="H321" s="331">
        <v>247.4</v>
      </c>
      <c r="I321" s="331">
        <v>82.2</v>
      </c>
      <c r="J321" s="331">
        <v>136</v>
      </c>
      <c r="K321" s="331">
        <v>68.5</v>
      </c>
      <c r="L321" s="331">
        <v>68.7</v>
      </c>
      <c r="M321" s="331">
        <v>157.80000000000001</v>
      </c>
      <c r="N321" s="331">
        <v>108</v>
      </c>
      <c r="O321" s="331">
        <v>89.6</v>
      </c>
      <c r="P321" s="331">
        <v>129.69999999999999</v>
      </c>
      <c r="Q321" s="331">
        <v>113.1</v>
      </c>
      <c r="R321" s="331">
        <v>129.5</v>
      </c>
      <c r="S321" s="331">
        <v>88.9</v>
      </c>
      <c r="T321" s="331">
        <v>106.8</v>
      </c>
      <c r="U321" s="331">
        <v>120.5</v>
      </c>
      <c r="V321" s="331">
        <v>123.9</v>
      </c>
      <c r="W321" s="331">
        <v>61.9</v>
      </c>
      <c r="X321" s="331">
        <v>130</v>
      </c>
      <c r="Y321" s="331">
        <v>101.4</v>
      </c>
      <c r="Z321" s="331">
        <v>279.39999999999998</v>
      </c>
      <c r="AA321" s="331">
        <v>81.7</v>
      </c>
      <c r="AB321" s="331">
        <v>177.2</v>
      </c>
      <c r="AC321" s="331">
        <v>0</v>
      </c>
      <c r="AD321" s="331">
        <v>44.6</v>
      </c>
      <c r="AE321" s="364">
        <v>556.4</v>
      </c>
      <c r="AF321" s="364" t="s">
        <v>111</v>
      </c>
      <c r="AG321" s="364">
        <v>118.2</v>
      </c>
      <c r="AH321" s="329"/>
      <c r="AI321" s="341"/>
      <c r="AJ321" s="329" t="s">
        <v>86</v>
      </c>
      <c r="AK321" s="331">
        <v>118.2</v>
      </c>
      <c r="AL321" s="331">
        <v>114.5</v>
      </c>
      <c r="AM321" s="344">
        <v>135.30000000000001</v>
      </c>
      <c r="AN321" s="344">
        <v>77.5</v>
      </c>
      <c r="AO321" s="344">
        <v>199.9</v>
      </c>
      <c r="AP321" s="344">
        <v>89.9</v>
      </c>
      <c r="AQ321" s="344">
        <v>98.5</v>
      </c>
      <c r="AR321" s="344">
        <v>86.8</v>
      </c>
      <c r="AS321" s="344">
        <v>118.8</v>
      </c>
      <c r="AT321" s="344">
        <v>119.1</v>
      </c>
      <c r="AU321" s="344">
        <v>164</v>
      </c>
    </row>
    <row r="322" spans="1:47" x14ac:dyDescent="0.15">
      <c r="A322" s="329"/>
      <c r="B322" s="341"/>
      <c r="C322" s="329" t="s">
        <v>88</v>
      </c>
      <c r="D322" s="360">
        <v>122.2</v>
      </c>
      <c r="E322" s="331">
        <v>122</v>
      </c>
      <c r="F322" s="331">
        <v>111.8</v>
      </c>
      <c r="G322" s="331">
        <v>161.9</v>
      </c>
      <c r="H322" s="331">
        <v>208.9</v>
      </c>
      <c r="I322" s="331">
        <v>87.1</v>
      </c>
      <c r="J322" s="331">
        <v>71.8</v>
      </c>
      <c r="K322" s="331">
        <v>87</v>
      </c>
      <c r="L322" s="331">
        <v>77.900000000000006</v>
      </c>
      <c r="M322" s="331">
        <v>187.9</v>
      </c>
      <c r="N322" s="331">
        <v>104.4</v>
      </c>
      <c r="O322" s="331">
        <v>83.5</v>
      </c>
      <c r="P322" s="331">
        <v>94.7</v>
      </c>
      <c r="Q322" s="331">
        <v>105.4</v>
      </c>
      <c r="R322" s="331">
        <v>154</v>
      </c>
      <c r="S322" s="331">
        <v>84.6</v>
      </c>
      <c r="T322" s="331">
        <v>111.6</v>
      </c>
      <c r="U322" s="331">
        <v>125.6</v>
      </c>
      <c r="V322" s="331">
        <v>132.80000000000001</v>
      </c>
      <c r="W322" s="331">
        <v>72.5</v>
      </c>
      <c r="X322" s="331">
        <v>128.4</v>
      </c>
      <c r="Y322" s="331">
        <v>111.6</v>
      </c>
      <c r="Z322" s="331">
        <v>229.7</v>
      </c>
      <c r="AA322" s="331">
        <v>88.9</v>
      </c>
      <c r="AB322" s="331">
        <v>168.6</v>
      </c>
      <c r="AC322" s="331">
        <v>0</v>
      </c>
      <c r="AD322" s="331">
        <v>49.3</v>
      </c>
      <c r="AE322" s="364">
        <v>546.79999999999995</v>
      </c>
      <c r="AF322" s="364" t="s">
        <v>111</v>
      </c>
      <c r="AG322" s="364">
        <v>122.2</v>
      </c>
      <c r="AH322" s="329"/>
      <c r="AI322" s="341"/>
      <c r="AJ322" s="329" t="s">
        <v>88</v>
      </c>
      <c r="AK322" s="331">
        <v>122.2</v>
      </c>
      <c r="AL322" s="331">
        <v>110.9</v>
      </c>
      <c r="AM322" s="344">
        <v>120.8</v>
      </c>
      <c r="AN322" s="344">
        <v>95.4</v>
      </c>
      <c r="AO322" s="344">
        <v>168.3</v>
      </c>
      <c r="AP322" s="344">
        <v>84.6</v>
      </c>
      <c r="AQ322" s="344">
        <v>84.2</v>
      </c>
      <c r="AR322" s="344">
        <v>86.8</v>
      </c>
      <c r="AS322" s="344">
        <v>126.1</v>
      </c>
      <c r="AT322" s="344">
        <v>121.4</v>
      </c>
      <c r="AU322" s="344">
        <v>183.5</v>
      </c>
    </row>
    <row r="323" spans="1:47" x14ac:dyDescent="0.15">
      <c r="A323" s="329" t="s">
        <v>124</v>
      </c>
      <c r="B323" s="341"/>
      <c r="C323" s="329" t="s">
        <v>89</v>
      </c>
      <c r="D323" s="360">
        <v>123.2</v>
      </c>
      <c r="E323" s="331">
        <v>123.1</v>
      </c>
      <c r="F323" s="331">
        <v>119.8</v>
      </c>
      <c r="G323" s="331">
        <v>202.6</v>
      </c>
      <c r="H323" s="331">
        <v>215.9</v>
      </c>
      <c r="I323" s="331">
        <v>91.1</v>
      </c>
      <c r="J323" s="331">
        <v>151.19999999999999</v>
      </c>
      <c r="K323" s="331">
        <v>73.599999999999994</v>
      </c>
      <c r="L323" s="331">
        <v>81.099999999999994</v>
      </c>
      <c r="M323" s="331">
        <v>165.2</v>
      </c>
      <c r="N323" s="331">
        <v>96.7</v>
      </c>
      <c r="O323" s="331">
        <v>81.599999999999994</v>
      </c>
      <c r="P323" s="331">
        <v>107.1</v>
      </c>
      <c r="Q323" s="331">
        <v>103.9</v>
      </c>
      <c r="R323" s="331">
        <v>142.1</v>
      </c>
      <c r="S323" s="331">
        <v>76.900000000000006</v>
      </c>
      <c r="T323" s="331">
        <v>102.8</v>
      </c>
      <c r="U323" s="331">
        <v>117.7</v>
      </c>
      <c r="V323" s="331">
        <v>130.19999999999999</v>
      </c>
      <c r="W323" s="331">
        <v>72.099999999999994</v>
      </c>
      <c r="X323" s="331">
        <v>128.69999999999999</v>
      </c>
      <c r="Y323" s="331">
        <v>100.8</v>
      </c>
      <c r="Z323" s="331">
        <v>268.3</v>
      </c>
      <c r="AA323" s="331">
        <v>94.9</v>
      </c>
      <c r="AB323" s="331">
        <v>200.8</v>
      </c>
      <c r="AC323" s="331">
        <v>0</v>
      </c>
      <c r="AD323" s="331">
        <v>48.1</v>
      </c>
      <c r="AE323" s="364">
        <v>540.9</v>
      </c>
      <c r="AF323" s="364" t="s">
        <v>111</v>
      </c>
      <c r="AG323" s="364">
        <v>123.2</v>
      </c>
      <c r="AH323" s="329"/>
      <c r="AI323" s="341"/>
      <c r="AJ323" s="329" t="s">
        <v>89</v>
      </c>
      <c r="AK323" s="331">
        <v>123.2</v>
      </c>
      <c r="AL323" s="331">
        <v>110.2</v>
      </c>
      <c r="AM323" s="344">
        <v>126.7</v>
      </c>
      <c r="AN323" s="344">
        <v>87.1</v>
      </c>
      <c r="AO323" s="344">
        <v>191.8</v>
      </c>
      <c r="AP323" s="344">
        <v>84.5</v>
      </c>
      <c r="AQ323" s="344">
        <v>77.2</v>
      </c>
      <c r="AR323" s="344">
        <v>86</v>
      </c>
      <c r="AS323" s="344">
        <v>132.5</v>
      </c>
      <c r="AT323" s="344">
        <v>129.69999999999999</v>
      </c>
      <c r="AU323" s="344">
        <v>150</v>
      </c>
    </row>
    <row r="324" spans="1:47" x14ac:dyDescent="0.15">
      <c r="A324" s="329"/>
      <c r="B324" s="341"/>
      <c r="C324" s="329" t="s">
        <v>90</v>
      </c>
      <c r="D324" s="360">
        <v>130.1</v>
      </c>
      <c r="E324" s="331">
        <v>130</v>
      </c>
      <c r="F324" s="331">
        <v>122.4</v>
      </c>
      <c r="G324" s="331">
        <v>171.6</v>
      </c>
      <c r="H324" s="331">
        <v>255.4</v>
      </c>
      <c r="I324" s="331">
        <v>90.3</v>
      </c>
      <c r="J324" s="331">
        <v>111.4</v>
      </c>
      <c r="K324" s="331">
        <v>82.8</v>
      </c>
      <c r="L324" s="331">
        <v>80.400000000000006</v>
      </c>
      <c r="M324" s="331">
        <v>176.2</v>
      </c>
      <c r="N324" s="331">
        <v>104.5</v>
      </c>
      <c r="O324" s="331">
        <v>93.1</v>
      </c>
      <c r="P324" s="331">
        <v>80.900000000000006</v>
      </c>
      <c r="Q324" s="331">
        <v>121.6</v>
      </c>
      <c r="R324" s="331">
        <v>141.69999999999999</v>
      </c>
      <c r="S324" s="331">
        <v>83.4</v>
      </c>
      <c r="T324" s="331">
        <v>110.8</v>
      </c>
      <c r="U324" s="331">
        <v>126</v>
      </c>
      <c r="V324" s="331">
        <v>140.4</v>
      </c>
      <c r="W324" s="331">
        <v>77.599999999999994</v>
      </c>
      <c r="X324" s="331">
        <v>131.5</v>
      </c>
      <c r="Y324" s="331">
        <v>108.9</v>
      </c>
      <c r="Z324" s="331">
        <v>266</v>
      </c>
      <c r="AA324" s="331">
        <v>96</v>
      </c>
      <c r="AB324" s="331">
        <v>158.30000000000001</v>
      </c>
      <c r="AC324" s="331">
        <v>0</v>
      </c>
      <c r="AD324" s="331">
        <v>57.1</v>
      </c>
      <c r="AE324" s="364">
        <v>550.79999999999995</v>
      </c>
      <c r="AF324" s="364" t="s">
        <v>111</v>
      </c>
      <c r="AG324" s="364">
        <v>130.1</v>
      </c>
      <c r="AH324" s="329"/>
      <c r="AI324" s="341"/>
      <c r="AJ324" s="329" t="s">
        <v>90</v>
      </c>
      <c r="AK324" s="331">
        <v>130.1</v>
      </c>
      <c r="AL324" s="331">
        <v>123.5</v>
      </c>
      <c r="AM324" s="344">
        <v>146.69999999999999</v>
      </c>
      <c r="AN324" s="344">
        <v>93.7</v>
      </c>
      <c r="AO324" s="344">
        <v>223.3</v>
      </c>
      <c r="AP324" s="344">
        <v>86.4</v>
      </c>
      <c r="AQ324" s="344">
        <v>76.599999999999994</v>
      </c>
      <c r="AR324" s="344">
        <v>89.4</v>
      </c>
      <c r="AS324" s="344">
        <v>133.1</v>
      </c>
      <c r="AT324" s="344">
        <v>129.6</v>
      </c>
      <c r="AU324" s="344">
        <v>177.5</v>
      </c>
    </row>
    <row r="325" spans="1:47" x14ac:dyDescent="0.15">
      <c r="A325" s="329"/>
      <c r="B325" s="341"/>
      <c r="C325" s="329" t="s">
        <v>91</v>
      </c>
      <c r="D325" s="360">
        <v>123.3</v>
      </c>
      <c r="E325" s="331">
        <v>123.2</v>
      </c>
      <c r="F325" s="331">
        <v>121</v>
      </c>
      <c r="G325" s="331">
        <v>160.9</v>
      </c>
      <c r="H325" s="331">
        <v>217.9</v>
      </c>
      <c r="I325" s="331">
        <v>107.1</v>
      </c>
      <c r="J325" s="331">
        <v>169.7</v>
      </c>
      <c r="K325" s="331">
        <v>86.8</v>
      </c>
      <c r="L325" s="331">
        <v>103.5</v>
      </c>
      <c r="M325" s="331">
        <v>176.6</v>
      </c>
      <c r="N325" s="331">
        <v>92.7</v>
      </c>
      <c r="O325" s="331">
        <v>76.400000000000006</v>
      </c>
      <c r="P325" s="331">
        <v>169.7</v>
      </c>
      <c r="Q325" s="331">
        <v>122.3</v>
      </c>
      <c r="R325" s="331">
        <v>101.3</v>
      </c>
      <c r="S325" s="331">
        <v>94.8</v>
      </c>
      <c r="T325" s="331">
        <v>95</v>
      </c>
      <c r="U325" s="331">
        <v>121.8</v>
      </c>
      <c r="V325" s="331">
        <v>138.5</v>
      </c>
      <c r="W325" s="331">
        <v>70.599999999999994</v>
      </c>
      <c r="X325" s="331">
        <v>131.30000000000001</v>
      </c>
      <c r="Y325" s="331">
        <v>101.6</v>
      </c>
      <c r="Z325" s="331">
        <v>267.39999999999998</v>
      </c>
      <c r="AA325" s="331">
        <v>102.3</v>
      </c>
      <c r="AB325" s="331">
        <v>158.19999999999999</v>
      </c>
      <c r="AC325" s="331">
        <v>0</v>
      </c>
      <c r="AD325" s="331">
        <v>51</v>
      </c>
      <c r="AE325" s="364">
        <v>494.5</v>
      </c>
      <c r="AF325" s="364" t="s">
        <v>111</v>
      </c>
      <c r="AG325" s="364">
        <v>123.3</v>
      </c>
      <c r="AH325" s="329"/>
      <c r="AI325" s="341"/>
      <c r="AJ325" s="329" t="s">
        <v>91</v>
      </c>
      <c r="AK325" s="331">
        <v>123.3</v>
      </c>
      <c r="AL325" s="331">
        <v>122.3</v>
      </c>
      <c r="AM325" s="344">
        <v>144.69999999999999</v>
      </c>
      <c r="AN325" s="344">
        <v>94.7</v>
      </c>
      <c r="AO325" s="344">
        <v>199.3</v>
      </c>
      <c r="AP325" s="344">
        <v>87</v>
      </c>
      <c r="AQ325" s="344">
        <v>87.1</v>
      </c>
      <c r="AR325" s="344">
        <v>87</v>
      </c>
      <c r="AS325" s="344">
        <v>123.4</v>
      </c>
      <c r="AT325" s="344">
        <v>120.4</v>
      </c>
      <c r="AU325" s="344">
        <v>169.3</v>
      </c>
    </row>
    <row r="326" spans="1:47" x14ac:dyDescent="0.15">
      <c r="A326" s="329"/>
      <c r="B326" s="341"/>
      <c r="C326" s="329" t="s">
        <v>92</v>
      </c>
      <c r="D326" s="360">
        <v>125</v>
      </c>
      <c r="E326" s="331">
        <v>124.9</v>
      </c>
      <c r="F326" s="331">
        <v>119.5</v>
      </c>
      <c r="G326" s="331">
        <v>148.4</v>
      </c>
      <c r="H326" s="331">
        <v>226.4</v>
      </c>
      <c r="I326" s="331">
        <v>93</v>
      </c>
      <c r="J326" s="331">
        <v>100.8</v>
      </c>
      <c r="K326" s="331">
        <v>75.8</v>
      </c>
      <c r="L326" s="331">
        <v>121.4</v>
      </c>
      <c r="M326" s="331">
        <v>165.2</v>
      </c>
      <c r="N326" s="331">
        <v>106.5</v>
      </c>
      <c r="O326" s="331">
        <v>81.599999999999994</v>
      </c>
      <c r="P326" s="331">
        <v>94.3</v>
      </c>
      <c r="Q326" s="331">
        <v>106.6</v>
      </c>
      <c r="R326" s="331">
        <v>143.9</v>
      </c>
      <c r="S326" s="331">
        <v>83.4</v>
      </c>
      <c r="T326" s="331">
        <v>100.6</v>
      </c>
      <c r="U326" s="331">
        <v>113.7</v>
      </c>
      <c r="V326" s="331">
        <v>139.5</v>
      </c>
      <c r="W326" s="331">
        <v>69.900000000000006</v>
      </c>
      <c r="X326" s="331">
        <v>132.4</v>
      </c>
      <c r="Y326" s="331">
        <v>116</v>
      </c>
      <c r="Z326" s="331">
        <v>282.39999999999998</v>
      </c>
      <c r="AA326" s="331">
        <v>108.1</v>
      </c>
      <c r="AB326" s="331">
        <v>161</v>
      </c>
      <c r="AC326" s="331">
        <v>0</v>
      </c>
      <c r="AD326" s="331">
        <v>54.9</v>
      </c>
      <c r="AE326" s="364">
        <v>509.9</v>
      </c>
      <c r="AF326" s="364" t="s">
        <v>111</v>
      </c>
      <c r="AG326" s="364">
        <v>125</v>
      </c>
      <c r="AH326" s="329"/>
      <c r="AI326" s="341"/>
      <c r="AJ326" s="329" t="s">
        <v>92</v>
      </c>
      <c r="AK326" s="331">
        <v>125</v>
      </c>
      <c r="AL326" s="331">
        <v>115</v>
      </c>
      <c r="AM326" s="344">
        <v>135.69999999999999</v>
      </c>
      <c r="AN326" s="344">
        <v>92.6</v>
      </c>
      <c r="AO326" s="344">
        <v>190.6</v>
      </c>
      <c r="AP326" s="344">
        <v>82.5</v>
      </c>
      <c r="AQ326" s="344">
        <v>73.8</v>
      </c>
      <c r="AR326" s="344">
        <v>86.2</v>
      </c>
      <c r="AS326" s="344">
        <v>133.19999999999999</v>
      </c>
      <c r="AT326" s="344">
        <v>132.1</v>
      </c>
      <c r="AU326" s="344">
        <v>169.4</v>
      </c>
    </row>
    <row r="327" spans="1:47" x14ac:dyDescent="0.15">
      <c r="A327" s="329"/>
      <c r="B327" s="341"/>
      <c r="C327" s="329" t="s">
        <v>93</v>
      </c>
      <c r="D327" s="360">
        <v>122.9</v>
      </c>
      <c r="E327" s="331">
        <v>122.8</v>
      </c>
      <c r="F327" s="331">
        <v>119.1</v>
      </c>
      <c r="G327" s="331">
        <v>182.9</v>
      </c>
      <c r="H327" s="331">
        <v>196.7</v>
      </c>
      <c r="I327" s="331">
        <v>96.2</v>
      </c>
      <c r="J327" s="331">
        <v>105.3</v>
      </c>
      <c r="K327" s="331">
        <v>93.8</v>
      </c>
      <c r="L327" s="331">
        <v>103.5</v>
      </c>
      <c r="M327" s="331">
        <v>185.6</v>
      </c>
      <c r="N327" s="331">
        <v>114.6</v>
      </c>
      <c r="O327" s="331">
        <v>79.599999999999994</v>
      </c>
      <c r="P327" s="331">
        <v>106.1</v>
      </c>
      <c r="Q327" s="331">
        <v>124.9</v>
      </c>
      <c r="R327" s="331">
        <v>134.5</v>
      </c>
      <c r="S327" s="331">
        <v>58.7</v>
      </c>
      <c r="T327" s="331">
        <v>100.3</v>
      </c>
      <c r="U327" s="331">
        <v>120.8</v>
      </c>
      <c r="V327" s="331">
        <v>127.9</v>
      </c>
      <c r="W327" s="331">
        <v>71.5</v>
      </c>
      <c r="X327" s="331">
        <v>138.69999999999999</v>
      </c>
      <c r="Y327" s="331">
        <v>128.19999999999999</v>
      </c>
      <c r="Z327" s="331">
        <v>286.60000000000002</v>
      </c>
      <c r="AA327" s="331">
        <v>115.7</v>
      </c>
      <c r="AB327" s="331">
        <v>153.19999999999999</v>
      </c>
      <c r="AC327" s="331">
        <v>0</v>
      </c>
      <c r="AD327" s="331">
        <v>49.3</v>
      </c>
      <c r="AE327" s="364">
        <v>502.8</v>
      </c>
      <c r="AF327" s="364" t="s">
        <v>111</v>
      </c>
      <c r="AG327" s="364">
        <v>122.9</v>
      </c>
      <c r="AH327" s="329"/>
      <c r="AI327" s="341"/>
      <c r="AJ327" s="329" t="s">
        <v>93</v>
      </c>
      <c r="AK327" s="331">
        <v>122.9</v>
      </c>
      <c r="AL327" s="331">
        <v>122</v>
      </c>
      <c r="AM327" s="344">
        <v>150.19999999999999</v>
      </c>
      <c r="AN327" s="344">
        <v>110.4</v>
      </c>
      <c r="AO327" s="344">
        <v>191.4</v>
      </c>
      <c r="AP327" s="344">
        <v>82</v>
      </c>
      <c r="AQ327" s="344">
        <v>67.3</v>
      </c>
      <c r="AR327" s="344">
        <v>88.7</v>
      </c>
      <c r="AS327" s="344">
        <v>135.5</v>
      </c>
      <c r="AT327" s="344">
        <v>130.69999999999999</v>
      </c>
      <c r="AU327" s="344">
        <v>182.7</v>
      </c>
    </row>
    <row r="328" spans="1:47" x14ac:dyDescent="0.15">
      <c r="A328" s="329"/>
      <c r="B328" s="341"/>
      <c r="C328" s="329" t="s">
        <v>94</v>
      </c>
      <c r="D328" s="360">
        <v>104.3</v>
      </c>
      <c r="E328" s="331">
        <v>104.2</v>
      </c>
      <c r="F328" s="331">
        <v>116.7</v>
      </c>
      <c r="G328" s="331">
        <v>205.4</v>
      </c>
      <c r="H328" s="331">
        <v>204.5</v>
      </c>
      <c r="I328" s="331">
        <v>84.3</v>
      </c>
      <c r="J328" s="331">
        <v>92.9</v>
      </c>
      <c r="K328" s="331">
        <v>81.599999999999994</v>
      </c>
      <c r="L328" s="331">
        <v>85.8</v>
      </c>
      <c r="M328" s="331">
        <v>163.69999999999999</v>
      </c>
      <c r="N328" s="331">
        <v>81.7</v>
      </c>
      <c r="O328" s="331">
        <v>94.3</v>
      </c>
      <c r="P328" s="331">
        <v>122.6</v>
      </c>
      <c r="Q328" s="331">
        <v>124.2</v>
      </c>
      <c r="R328" s="331">
        <v>105.1</v>
      </c>
      <c r="S328" s="331">
        <v>132.9</v>
      </c>
      <c r="T328" s="331">
        <v>99.3</v>
      </c>
      <c r="U328" s="331">
        <v>122.5</v>
      </c>
      <c r="V328" s="331">
        <v>118.6</v>
      </c>
      <c r="W328" s="331">
        <v>70.900000000000006</v>
      </c>
      <c r="X328" s="331">
        <v>132</v>
      </c>
      <c r="Y328" s="331">
        <v>110.7</v>
      </c>
      <c r="Z328" s="331">
        <v>286.39999999999998</v>
      </c>
      <c r="AA328" s="331">
        <v>105.8</v>
      </c>
      <c r="AB328" s="331">
        <v>143.5</v>
      </c>
      <c r="AC328" s="331">
        <v>0</v>
      </c>
      <c r="AD328" s="331">
        <v>47</v>
      </c>
      <c r="AE328" s="364">
        <v>521.1</v>
      </c>
      <c r="AF328" s="364" t="s">
        <v>111</v>
      </c>
      <c r="AG328" s="364">
        <v>104.3</v>
      </c>
      <c r="AH328" s="329"/>
      <c r="AI328" s="341"/>
      <c r="AJ328" s="329" t="s">
        <v>94</v>
      </c>
      <c r="AK328" s="331">
        <v>104.3</v>
      </c>
      <c r="AL328" s="331">
        <v>114.2</v>
      </c>
      <c r="AM328" s="344">
        <v>134.5</v>
      </c>
      <c r="AN328" s="344">
        <v>91.2</v>
      </c>
      <c r="AO328" s="344">
        <v>191.6</v>
      </c>
      <c r="AP328" s="344">
        <v>83.7</v>
      </c>
      <c r="AQ328" s="344">
        <v>75.8</v>
      </c>
      <c r="AR328" s="344">
        <v>86.5</v>
      </c>
      <c r="AS328" s="344">
        <v>113.6</v>
      </c>
      <c r="AT328" s="344">
        <v>112.5</v>
      </c>
      <c r="AU328" s="344">
        <v>163.5</v>
      </c>
    </row>
    <row r="329" spans="1:47" x14ac:dyDescent="0.15">
      <c r="A329" s="329"/>
      <c r="B329" s="341"/>
      <c r="C329" s="329" t="s">
        <v>95</v>
      </c>
      <c r="D329" s="360">
        <v>99.7</v>
      </c>
      <c r="E329" s="331">
        <v>99.7</v>
      </c>
      <c r="F329" s="331">
        <v>114.5</v>
      </c>
      <c r="G329" s="331">
        <v>189.4</v>
      </c>
      <c r="H329" s="331">
        <v>225.8</v>
      </c>
      <c r="I329" s="331">
        <v>86.1</v>
      </c>
      <c r="J329" s="331">
        <v>94</v>
      </c>
      <c r="K329" s="331">
        <v>87.2</v>
      </c>
      <c r="L329" s="331">
        <v>79.599999999999994</v>
      </c>
      <c r="M329" s="331">
        <v>158.19999999999999</v>
      </c>
      <c r="N329" s="331">
        <v>118.7</v>
      </c>
      <c r="O329" s="331">
        <v>96.4</v>
      </c>
      <c r="P329" s="331">
        <v>116.5</v>
      </c>
      <c r="Q329" s="331">
        <v>96.4</v>
      </c>
      <c r="R329" s="331">
        <v>108.4</v>
      </c>
      <c r="S329" s="331">
        <v>112.1</v>
      </c>
      <c r="T329" s="331">
        <v>110.2</v>
      </c>
      <c r="U329" s="331">
        <v>122</v>
      </c>
      <c r="V329" s="331">
        <v>130.1</v>
      </c>
      <c r="W329" s="331">
        <v>70.8</v>
      </c>
      <c r="X329" s="331">
        <v>130.5</v>
      </c>
      <c r="Y329" s="331">
        <v>107</v>
      </c>
      <c r="Z329" s="331">
        <v>279.60000000000002</v>
      </c>
      <c r="AA329" s="331">
        <v>98.2</v>
      </c>
      <c r="AB329" s="331">
        <v>151.4</v>
      </c>
      <c r="AC329" s="331">
        <v>0</v>
      </c>
      <c r="AD329" s="331">
        <v>51.3</v>
      </c>
      <c r="AE329" s="364">
        <v>498.7</v>
      </c>
      <c r="AF329" s="364" t="s">
        <v>111</v>
      </c>
      <c r="AG329" s="364">
        <v>99.7</v>
      </c>
      <c r="AH329" s="329"/>
      <c r="AI329" s="341"/>
      <c r="AJ329" s="329" t="s">
        <v>95</v>
      </c>
      <c r="AK329" s="331">
        <v>99.7</v>
      </c>
      <c r="AL329" s="331">
        <v>112</v>
      </c>
      <c r="AM329" s="344">
        <v>132.80000000000001</v>
      </c>
      <c r="AN329" s="344">
        <v>103.8</v>
      </c>
      <c r="AO329" s="344">
        <v>186.5</v>
      </c>
      <c r="AP329" s="344">
        <v>82.5</v>
      </c>
      <c r="AQ329" s="344">
        <v>75.5</v>
      </c>
      <c r="AR329" s="344">
        <v>85.5</v>
      </c>
      <c r="AS329" s="344">
        <v>108.4</v>
      </c>
      <c r="AT329" s="344">
        <v>106.6</v>
      </c>
      <c r="AU329" s="344">
        <v>155.9</v>
      </c>
    </row>
    <row r="330" spans="1:47" x14ac:dyDescent="0.15">
      <c r="A330" s="329"/>
      <c r="B330" s="341"/>
      <c r="C330" s="329" t="s">
        <v>96</v>
      </c>
      <c r="D330" s="360">
        <v>101.8</v>
      </c>
      <c r="E330" s="331">
        <v>101.7</v>
      </c>
      <c r="F330" s="331">
        <v>119.4</v>
      </c>
      <c r="G330" s="331">
        <v>226.2</v>
      </c>
      <c r="H330" s="331">
        <v>227.1</v>
      </c>
      <c r="I330" s="331">
        <v>83</v>
      </c>
      <c r="J330" s="331">
        <v>85.4</v>
      </c>
      <c r="K330" s="331">
        <v>79.3</v>
      </c>
      <c r="L330" s="331">
        <v>51.6</v>
      </c>
      <c r="M330" s="331">
        <v>144.5</v>
      </c>
      <c r="N330" s="331">
        <v>117.3</v>
      </c>
      <c r="O330" s="331">
        <v>98.7</v>
      </c>
      <c r="P330" s="331">
        <v>157.1</v>
      </c>
      <c r="Q330" s="331">
        <v>114.9</v>
      </c>
      <c r="R330" s="331">
        <v>96.2</v>
      </c>
      <c r="S330" s="331">
        <v>138.6</v>
      </c>
      <c r="T330" s="331">
        <v>102</v>
      </c>
      <c r="U330" s="331">
        <v>127.3</v>
      </c>
      <c r="V330" s="331">
        <v>146.69999999999999</v>
      </c>
      <c r="W330" s="331">
        <v>73.8</v>
      </c>
      <c r="X330" s="331">
        <v>133.69999999999999</v>
      </c>
      <c r="Y330" s="331">
        <v>124.6</v>
      </c>
      <c r="Z330" s="331">
        <v>251.8</v>
      </c>
      <c r="AA330" s="331">
        <v>103.8</v>
      </c>
      <c r="AB330" s="331">
        <v>165</v>
      </c>
      <c r="AC330" s="331">
        <v>0</v>
      </c>
      <c r="AD330" s="331">
        <v>55</v>
      </c>
      <c r="AE330" s="364">
        <v>545.79999999999995</v>
      </c>
      <c r="AF330" s="364" t="s">
        <v>111</v>
      </c>
      <c r="AG330" s="364">
        <v>101.8</v>
      </c>
      <c r="AH330" s="329"/>
      <c r="AI330" s="341"/>
      <c r="AJ330" s="329" t="s">
        <v>96</v>
      </c>
      <c r="AK330" s="331">
        <v>101.8</v>
      </c>
      <c r="AL330" s="331">
        <v>121.7</v>
      </c>
      <c r="AM330" s="344">
        <v>140.9</v>
      </c>
      <c r="AN330" s="344">
        <v>101.4</v>
      </c>
      <c r="AO330" s="344">
        <v>192.2</v>
      </c>
      <c r="AP330" s="344">
        <v>88.4</v>
      </c>
      <c r="AQ330" s="344">
        <v>89.4</v>
      </c>
      <c r="AR330" s="344">
        <v>89.3</v>
      </c>
      <c r="AS330" s="344">
        <v>100.4</v>
      </c>
      <c r="AT330" s="344">
        <v>95.5</v>
      </c>
      <c r="AU330" s="344">
        <v>174.1</v>
      </c>
    </row>
    <row r="331" spans="1:47" x14ac:dyDescent="0.15">
      <c r="A331" s="329"/>
      <c r="B331" s="342"/>
      <c r="C331" s="335" t="s">
        <v>97</v>
      </c>
      <c r="D331" s="362">
        <v>99.2</v>
      </c>
      <c r="E331" s="337">
        <v>99.2</v>
      </c>
      <c r="F331" s="337">
        <v>117.7</v>
      </c>
      <c r="G331" s="337">
        <v>177.7</v>
      </c>
      <c r="H331" s="337">
        <v>216.5</v>
      </c>
      <c r="I331" s="337">
        <v>75.599999999999994</v>
      </c>
      <c r="J331" s="337">
        <v>93.8</v>
      </c>
      <c r="K331" s="337">
        <v>80.3</v>
      </c>
      <c r="L331" s="337">
        <v>60.2</v>
      </c>
      <c r="M331" s="337">
        <v>171.6</v>
      </c>
      <c r="N331" s="337">
        <v>90.1</v>
      </c>
      <c r="O331" s="337">
        <v>74.7</v>
      </c>
      <c r="P331" s="337">
        <v>97.4</v>
      </c>
      <c r="Q331" s="337">
        <v>118.8</v>
      </c>
      <c r="R331" s="337">
        <v>101.7</v>
      </c>
      <c r="S331" s="337">
        <v>132.19999999999999</v>
      </c>
      <c r="T331" s="337">
        <v>102.1</v>
      </c>
      <c r="U331" s="337">
        <v>137.5</v>
      </c>
      <c r="V331" s="337">
        <v>147.80000000000001</v>
      </c>
      <c r="W331" s="337">
        <v>75.2</v>
      </c>
      <c r="X331" s="337">
        <v>118.5</v>
      </c>
      <c r="Y331" s="337">
        <v>104.4</v>
      </c>
      <c r="Z331" s="337">
        <v>235.3</v>
      </c>
      <c r="AA331" s="337">
        <v>93</v>
      </c>
      <c r="AB331" s="337">
        <v>165.2</v>
      </c>
      <c r="AC331" s="337">
        <v>0</v>
      </c>
      <c r="AD331" s="337">
        <v>43.7</v>
      </c>
      <c r="AE331" s="367">
        <v>595.6</v>
      </c>
      <c r="AF331" s="367" t="s">
        <v>111</v>
      </c>
      <c r="AG331" s="367">
        <v>99.2</v>
      </c>
      <c r="AH331" s="335"/>
      <c r="AI331" s="342"/>
      <c r="AJ331" s="335" t="s">
        <v>97</v>
      </c>
      <c r="AK331" s="337">
        <v>99.2</v>
      </c>
      <c r="AL331" s="337">
        <v>109.6</v>
      </c>
      <c r="AM331" s="346">
        <v>126.5</v>
      </c>
      <c r="AN331" s="346">
        <v>79.2</v>
      </c>
      <c r="AO331" s="346">
        <v>174.8</v>
      </c>
      <c r="AP331" s="346">
        <v>82.9</v>
      </c>
      <c r="AQ331" s="346">
        <v>78.7</v>
      </c>
      <c r="AR331" s="346">
        <v>85.7</v>
      </c>
      <c r="AS331" s="346">
        <v>102.9</v>
      </c>
      <c r="AT331" s="346">
        <v>98.7</v>
      </c>
      <c r="AU331" s="346">
        <v>189</v>
      </c>
    </row>
    <row r="332" spans="1:47" x14ac:dyDescent="0.15">
      <c r="A332" s="329"/>
      <c r="B332" s="340" t="s">
        <v>110</v>
      </c>
      <c r="C332" s="326" t="s">
        <v>84</v>
      </c>
      <c r="D332" s="360">
        <v>116.5</v>
      </c>
      <c r="E332" s="331">
        <v>116.4</v>
      </c>
      <c r="F332" s="331">
        <v>121.3</v>
      </c>
      <c r="G332" s="331">
        <v>214.1</v>
      </c>
      <c r="H332" s="331">
        <v>52.3</v>
      </c>
      <c r="I332" s="331">
        <v>102</v>
      </c>
      <c r="J332" s="331">
        <v>112.3</v>
      </c>
      <c r="K332" s="331">
        <v>81.099999999999994</v>
      </c>
      <c r="L332" s="331">
        <v>186.8</v>
      </c>
      <c r="M332" s="331">
        <v>164</v>
      </c>
      <c r="N332" s="331">
        <v>130.19999999999999</v>
      </c>
      <c r="O332" s="331">
        <v>88.7</v>
      </c>
      <c r="P332" s="331">
        <v>102.1</v>
      </c>
      <c r="Q332" s="331">
        <v>124.3</v>
      </c>
      <c r="R332" s="331">
        <v>120.6</v>
      </c>
      <c r="S332" s="331">
        <v>162.30000000000001</v>
      </c>
      <c r="T332" s="331">
        <v>108.4</v>
      </c>
      <c r="U332" s="331">
        <v>137.80000000000001</v>
      </c>
      <c r="V332" s="331">
        <v>116</v>
      </c>
      <c r="W332" s="331">
        <v>74.599999999999994</v>
      </c>
      <c r="X332" s="331">
        <v>134.6</v>
      </c>
      <c r="Y332" s="331">
        <v>124.7</v>
      </c>
      <c r="Z332" s="331">
        <v>277.60000000000002</v>
      </c>
      <c r="AA332" s="331">
        <v>93.5</v>
      </c>
      <c r="AB332" s="331">
        <v>194</v>
      </c>
      <c r="AC332" s="331">
        <v>0</v>
      </c>
      <c r="AD332" s="331">
        <v>40</v>
      </c>
      <c r="AE332" s="358">
        <v>600.5</v>
      </c>
      <c r="AF332" s="358" t="s">
        <v>111</v>
      </c>
      <c r="AG332" s="358">
        <v>116.5</v>
      </c>
      <c r="AH332" s="329"/>
      <c r="AI332" s="340" t="s">
        <v>110</v>
      </c>
      <c r="AJ332" s="326" t="s">
        <v>84</v>
      </c>
      <c r="AK332" s="331">
        <v>116.5</v>
      </c>
      <c r="AL332" s="331">
        <v>62.7</v>
      </c>
      <c r="AM332" s="344">
        <v>68.5</v>
      </c>
      <c r="AN332" s="344">
        <v>119.8</v>
      </c>
      <c r="AO332" s="344">
        <v>76.900000000000006</v>
      </c>
      <c r="AP332" s="344">
        <v>87.4</v>
      </c>
      <c r="AQ332" s="344">
        <v>75.5</v>
      </c>
      <c r="AR332" s="344">
        <v>90.8</v>
      </c>
      <c r="AS332" s="344">
        <v>116.3</v>
      </c>
      <c r="AT332" s="344">
        <v>113.6</v>
      </c>
      <c r="AU332" s="344">
        <v>169.5</v>
      </c>
    </row>
    <row r="333" spans="1:47" x14ac:dyDescent="0.15">
      <c r="A333" s="329"/>
      <c r="B333" s="341"/>
      <c r="C333" s="329" t="s">
        <v>86</v>
      </c>
      <c r="D333" s="360">
        <v>127.7</v>
      </c>
      <c r="E333" s="331">
        <v>127.6</v>
      </c>
      <c r="F333" s="331">
        <v>119.1</v>
      </c>
      <c r="G333" s="331">
        <v>184.8</v>
      </c>
      <c r="H333" s="331">
        <v>265.39999999999998</v>
      </c>
      <c r="I333" s="331">
        <v>110.1</v>
      </c>
      <c r="J333" s="331">
        <v>114.1</v>
      </c>
      <c r="K333" s="331">
        <v>107.2</v>
      </c>
      <c r="L333" s="331">
        <v>136.4</v>
      </c>
      <c r="M333" s="331">
        <v>161.80000000000001</v>
      </c>
      <c r="N333" s="331">
        <v>127.1</v>
      </c>
      <c r="O333" s="331">
        <v>107</v>
      </c>
      <c r="P333" s="331">
        <v>95.6</v>
      </c>
      <c r="Q333" s="331">
        <v>128.1</v>
      </c>
      <c r="R333" s="331">
        <v>125.5</v>
      </c>
      <c r="S333" s="331">
        <v>161.19999999999999</v>
      </c>
      <c r="T333" s="331">
        <v>108.5</v>
      </c>
      <c r="U333" s="331">
        <v>134.19999999999999</v>
      </c>
      <c r="V333" s="331">
        <v>93.9</v>
      </c>
      <c r="W333" s="331">
        <v>73</v>
      </c>
      <c r="X333" s="331">
        <v>147.6</v>
      </c>
      <c r="Y333" s="331">
        <v>136.30000000000001</v>
      </c>
      <c r="Z333" s="331">
        <v>316</v>
      </c>
      <c r="AA333" s="331">
        <v>91.6</v>
      </c>
      <c r="AB333" s="331">
        <v>157.6</v>
      </c>
      <c r="AC333" s="331">
        <v>0</v>
      </c>
      <c r="AD333" s="331">
        <v>37.9</v>
      </c>
      <c r="AE333" s="358">
        <v>642.6</v>
      </c>
      <c r="AF333" s="358" t="s">
        <v>111</v>
      </c>
      <c r="AG333" s="358">
        <v>127.7</v>
      </c>
      <c r="AH333" s="329"/>
      <c r="AI333" s="341"/>
      <c r="AJ333" s="329" t="s">
        <v>86</v>
      </c>
      <c r="AK333" s="331">
        <v>127.7</v>
      </c>
      <c r="AL333" s="331">
        <v>135.80000000000001</v>
      </c>
      <c r="AM333" s="344">
        <v>168.9</v>
      </c>
      <c r="AN333" s="344">
        <v>132.6</v>
      </c>
      <c r="AO333" s="344">
        <v>221.7</v>
      </c>
      <c r="AP333" s="344">
        <v>88.4</v>
      </c>
      <c r="AQ333" s="344">
        <v>84.6</v>
      </c>
      <c r="AR333" s="344">
        <v>90.5</v>
      </c>
      <c r="AS333" s="344">
        <v>121.9</v>
      </c>
      <c r="AT333" s="344">
        <v>122.3</v>
      </c>
      <c r="AU333" s="344">
        <v>169.3</v>
      </c>
    </row>
    <row r="334" spans="1:47" x14ac:dyDescent="0.15">
      <c r="A334" s="329"/>
      <c r="B334" s="341"/>
      <c r="C334" s="329" t="s">
        <v>88</v>
      </c>
      <c r="D334" s="360">
        <v>132.4</v>
      </c>
      <c r="E334" s="331">
        <v>132.19999999999999</v>
      </c>
      <c r="F334" s="331">
        <v>122.4</v>
      </c>
      <c r="G334" s="331">
        <v>68.7</v>
      </c>
      <c r="H334" s="331">
        <v>302.2</v>
      </c>
      <c r="I334" s="331">
        <v>131.6</v>
      </c>
      <c r="J334" s="331">
        <v>132.19999999999999</v>
      </c>
      <c r="K334" s="331">
        <v>88.9</v>
      </c>
      <c r="L334" s="331">
        <v>257.2</v>
      </c>
      <c r="M334" s="331">
        <v>155.5</v>
      </c>
      <c r="N334" s="331">
        <v>144.9</v>
      </c>
      <c r="O334" s="331">
        <v>105.1</v>
      </c>
      <c r="P334" s="331">
        <v>109</v>
      </c>
      <c r="Q334" s="331">
        <v>129.69999999999999</v>
      </c>
      <c r="R334" s="331">
        <v>142.4</v>
      </c>
      <c r="S334" s="331">
        <v>173.5</v>
      </c>
      <c r="T334" s="331">
        <v>107.5</v>
      </c>
      <c r="U334" s="331">
        <v>123.8</v>
      </c>
      <c r="V334" s="331">
        <v>113</v>
      </c>
      <c r="W334" s="331">
        <v>74.8</v>
      </c>
      <c r="X334" s="331">
        <v>134.69999999999999</v>
      </c>
      <c r="Y334" s="331">
        <v>98.7</v>
      </c>
      <c r="Z334" s="331">
        <v>289.60000000000002</v>
      </c>
      <c r="AA334" s="331">
        <v>93.9</v>
      </c>
      <c r="AB334" s="331">
        <v>165.6</v>
      </c>
      <c r="AC334" s="331">
        <v>0</v>
      </c>
      <c r="AD334" s="331">
        <v>33.299999999999997</v>
      </c>
      <c r="AE334" s="358">
        <v>732.2</v>
      </c>
      <c r="AF334" s="358" t="s">
        <v>111</v>
      </c>
      <c r="AG334" s="358">
        <v>132.4</v>
      </c>
      <c r="AH334" s="329"/>
      <c r="AI334" s="341"/>
      <c r="AJ334" s="329" t="s">
        <v>88</v>
      </c>
      <c r="AK334" s="331">
        <v>132.4</v>
      </c>
      <c r="AL334" s="331">
        <v>146.6</v>
      </c>
      <c r="AM334" s="344">
        <v>180</v>
      </c>
      <c r="AN334" s="344">
        <v>141.1</v>
      </c>
      <c r="AO334" s="344">
        <v>246.7</v>
      </c>
      <c r="AP334" s="344">
        <v>93.8</v>
      </c>
      <c r="AQ334" s="344">
        <v>111.1</v>
      </c>
      <c r="AR334" s="344">
        <v>88.8</v>
      </c>
      <c r="AS334" s="344">
        <v>124.4</v>
      </c>
      <c r="AT334" s="344">
        <v>121.1</v>
      </c>
      <c r="AU334" s="344">
        <v>157.4</v>
      </c>
    </row>
    <row r="335" spans="1:47" x14ac:dyDescent="0.15">
      <c r="A335" s="329"/>
      <c r="B335" s="341"/>
      <c r="C335" s="329" t="s">
        <v>89</v>
      </c>
      <c r="D335" s="360">
        <v>138.80000000000001</v>
      </c>
      <c r="E335" s="331">
        <v>138.6</v>
      </c>
      <c r="F335" s="331">
        <v>118.7</v>
      </c>
      <c r="G335" s="331">
        <v>169</v>
      </c>
      <c r="H335" s="331">
        <v>307.10000000000002</v>
      </c>
      <c r="I335" s="331">
        <v>119.1</v>
      </c>
      <c r="J335" s="331">
        <v>170</v>
      </c>
      <c r="K335" s="331">
        <v>95.7</v>
      </c>
      <c r="L335" s="331">
        <v>157.1</v>
      </c>
      <c r="M335" s="331">
        <v>156.5</v>
      </c>
      <c r="N335" s="331">
        <v>150.6</v>
      </c>
      <c r="O335" s="331">
        <v>107.7</v>
      </c>
      <c r="P335" s="331">
        <v>109.2</v>
      </c>
      <c r="Q335" s="331">
        <v>125.1</v>
      </c>
      <c r="R335" s="331">
        <v>142.6</v>
      </c>
      <c r="S335" s="331">
        <v>174.1</v>
      </c>
      <c r="T335" s="331">
        <v>98.5</v>
      </c>
      <c r="U335" s="331">
        <v>131.1</v>
      </c>
      <c r="V335" s="331">
        <v>108.2</v>
      </c>
      <c r="W335" s="331">
        <v>74.099999999999994</v>
      </c>
      <c r="X335" s="331">
        <v>129.69999999999999</v>
      </c>
      <c r="Y335" s="331">
        <v>105.9</v>
      </c>
      <c r="Z335" s="331">
        <v>321.89999999999998</v>
      </c>
      <c r="AA335" s="331">
        <v>88.7</v>
      </c>
      <c r="AB335" s="331">
        <v>153.30000000000001</v>
      </c>
      <c r="AC335" s="331">
        <v>0</v>
      </c>
      <c r="AD335" s="331">
        <v>29.5</v>
      </c>
      <c r="AE335" s="358">
        <v>898.7</v>
      </c>
      <c r="AF335" s="358" t="s">
        <v>111</v>
      </c>
      <c r="AG335" s="358">
        <v>138.80000000000001</v>
      </c>
      <c r="AH335" s="329"/>
      <c r="AI335" s="341"/>
      <c r="AJ335" s="329" t="s">
        <v>89</v>
      </c>
      <c r="AK335" s="331">
        <v>138.80000000000001</v>
      </c>
      <c r="AL335" s="331">
        <v>146.5</v>
      </c>
      <c r="AM335" s="344">
        <v>188.2</v>
      </c>
      <c r="AN335" s="344">
        <v>139.1</v>
      </c>
      <c r="AO335" s="344">
        <v>253.1</v>
      </c>
      <c r="AP335" s="344">
        <v>88.6</v>
      </c>
      <c r="AQ335" s="344">
        <v>84.6</v>
      </c>
      <c r="AR335" s="344">
        <v>88.6</v>
      </c>
      <c r="AS335" s="344">
        <v>137.80000000000001</v>
      </c>
      <c r="AT335" s="344">
        <v>135.9</v>
      </c>
      <c r="AU335" s="344">
        <v>135.30000000000001</v>
      </c>
    </row>
    <row r="336" spans="1:47" x14ac:dyDescent="0.15">
      <c r="A336" s="329"/>
      <c r="B336" s="341"/>
      <c r="C336" s="329" t="s">
        <v>90</v>
      </c>
      <c r="D336" s="360">
        <v>139.69999999999999</v>
      </c>
      <c r="E336" s="331">
        <v>139.5</v>
      </c>
      <c r="F336" s="331">
        <v>121.4</v>
      </c>
      <c r="G336" s="331">
        <v>170.9</v>
      </c>
      <c r="H336" s="331">
        <v>239</v>
      </c>
      <c r="I336" s="331">
        <v>105.5</v>
      </c>
      <c r="J336" s="331">
        <v>96.6</v>
      </c>
      <c r="K336" s="331">
        <v>99</v>
      </c>
      <c r="L336" s="331">
        <v>134.5</v>
      </c>
      <c r="M336" s="331">
        <v>139.5</v>
      </c>
      <c r="N336" s="331">
        <v>162.5</v>
      </c>
      <c r="O336" s="331">
        <v>152.69999999999999</v>
      </c>
      <c r="P336" s="331">
        <v>110.3</v>
      </c>
      <c r="Q336" s="331">
        <v>122.1</v>
      </c>
      <c r="R336" s="331">
        <v>145.30000000000001</v>
      </c>
      <c r="S336" s="331">
        <v>165.9</v>
      </c>
      <c r="T336" s="331">
        <v>101.9</v>
      </c>
      <c r="U336" s="331">
        <v>131.69999999999999</v>
      </c>
      <c r="V336" s="331">
        <v>121.8</v>
      </c>
      <c r="W336" s="331">
        <v>77</v>
      </c>
      <c r="X336" s="331">
        <v>133.4</v>
      </c>
      <c r="Y336" s="331">
        <v>117.4</v>
      </c>
      <c r="Z336" s="331">
        <v>319</v>
      </c>
      <c r="AA336" s="331">
        <v>92.3</v>
      </c>
      <c r="AB336" s="331">
        <v>182.4</v>
      </c>
      <c r="AC336" s="331">
        <v>0</v>
      </c>
      <c r="AD336" s="331">
        <v>24.2</v>
      </c>
      <c r="AE336" s="358">
        <v>885.7</v>
      </c>
      <c r="AF336" s="358" t="s">
        <v>111</v>
      </c>
      <c r="AG336" s="358">
        <v>139.69999999999999</v>
      </c>
      <c r="AH336" s="329"/>
      <c r="AI336" s="341"/>
      <c r="AJ336" s="329" t="s">
        <v>90</v>
      </c>
      <c r="AK336" s="331">
        <v>139.69999999999999</v>
      </c>
      <c r="AL336" s="331">
        <v>142.6</v>
      </c>
      <c r="AM336" s="344">
        <v>182</v>
      </c>
      <c r="AN336" s="344">
        <v>144.80000000000001</v>
      </c>
      <c r="AO336" s="344">
        <v>213.6</v>
      </c>
      <c r="AP336" s="344">
        <v>89</v>
      </c>
      <c r="AQ336" s="344">
        <v>93.1</v>
      </c>
      <c r="AR336" s="344">
        <v>86</v>
      </c>
      <c r="AS336" s="344">
        <v>137.5</v>
      </c>
      <c r="AT336" s="344">
        <v>132.5</v>
      </c>
      <c r="AU336" s="344">
        <v>211.9</v>
      </c>
    </row>
    <row r="337" spans="1:47" x14ac:dyDescent="0.15">
      <c r="A337" s="329"/>
      <c r="B337" s="341"/>
      <c r="C337" s="329" t="s">
        <v>91</v>
      </c>
      <c r="D337" s="360">
        <v>120.3</v>
      </c>
      <c r="E337" s="331">
        <v>120</v>
      </c>
      <c r="F337" s="331">
        <v>130.19999999999999</v>
      </c>
      <c r="G337" s="331">
        <v>119.8</v>
      </c>
      <c r="H337" s="331">
        <v>196.9</v>
      </c>
      <c r="I337" s="331">
        <v>90.9</v>
      </c>
      <c r="J337" s="331">
        <v>85.7</v>
      </c>
      <c r="K337" s="331">
        <v>89.3</v>
      </c>
      <c r="L337" s="331">
        <v>101.5</v>
      </c>
      <c r="M337" s="331">
        <v>163.4</v>
      </c>
      <c r="N337" s="331">
        <v>133.19999999999999</v>
      </c>
      <c r="O337" s="331">
        <v>103.4</v>
      </c>
      <c r="P337" s="331">
        <v>107.5</v>
      </c>
      <c r="Q337" s="331">
        <v>106.3</v>
      </c>
      <c r="R337" s="331">
        <v>102.2</v>
      </c>
      <c r="S337" s="331">
        <v>205.8</v>
      </c>
      <c r="T337" s="331">
        <v>113</v>
      </c>
      <c r="U337" s="331">
        <v>106</v>
      </c>
      <c r="V337" s="331">
        <v>120</v>
      </c>
      <c r="W337" s="331">
        <v>71.5</v>
      </c>
      <c r="X337" s="331">
        <v>124</v>
      </c>
      <c r="Y337" s="331">
        <v>107.2</v>
      </c>
      <c r="Z337" s="331">
        <v>279</v>
      </c>
      <c r="AA337" s="331">
        <v>90.9</v>
      </c>
      <c r="AB337" s="331">
        <v>135.80000000000001</v>
      </c>
      <c r="AC337" s="331">
        <v>0</v>
      </c>
      <c r="AD337" s="331">
        <v>23</v>
      </c>
      <c r="AE337" s="358">
        <v>739.4</v>
      </c>
      <c r="AF337" s="358" t="s">
        <v>111</v>
      </c>
      <c r="AG337" s="358">
        <v>120.3</v>
      </c>
      <c r="AH337" s="329"/>
      <c r="AI337" s="341"/>
      <c r="AJ337" s="329" t="s">
        <v>91</v>
      </c>
      <c r="AK337" s="331">
        <v>120.3</v>
      </c>
      <c r="AL337" s="331">
        <v>119.8</v>
      </c>
      <c r="AM337" s="344">
        <v>142.5</v>
      </c>
      <c r="AN337" s="344">
        <v>102.5</v>
      </c>
      <c r="AO337" s="344">
        <v>176.4</v>
      </c>
      <c r="AP337" s="344">
        <v>84.8</v>
      </c>
      <c r="AQ337" s="344">
        <v>88</v>
      </c>
      <c r="AR337" s="344">
        <v>83.7</v>
      </c>
      <c r="AS337" s="344">
        <v>119.7</v>
      </c>
      <c r="AT337" s="344">
        <v>119.3</v>
      </c>
      <c r="AU337" s="344">
        <v>133.1</v>
      </c>
    </row>
    <row r="338" spans="1:47" x14ac:dyDescent="0.15">
      <c r="A338" s="329"/>
      <c r="B338" s="341"/>
      <c r="C338" s="329" t="s">
        <v>92</v>
      </c>
      <c r="D338" s="360">
        <v>136.5</v>
      </c>
      <c r="E338" s="331">
        <v>136.30000000000001</v>
      </c>
      <c r="F338" s="331">
        <v>129</v>
      </c>
      <c r="G338" s="331">
        <v>167.5</v>
      </c>
      <c r="H338" s="331">
        <v>211.1</v>
      </c>
      <c r="I338" s="331">
        <v>115</v>
      </c>
      <c r="J338" s="331">
        <v>116.8</v>
      </c>
      <c r="K338" s="331">
        <v>108.8</v>
      </c>
      <c r="L338" s="331">
        <v>104.3</v>
      </c>
      <c r="M338" s="331">
        <v>162.6</v>
      </c>
      <c r="N338" s="331">
        <v>137.19999999999999</v>
      </c>
      <c r="O338" s="331">
        <v>135.69999999999999</v>
      </c>
      <c r="P338" s="331">
        <v>106.2</v>
      </c>
      <c r="Q338" s="331">
        <v>120.1</v>
      </c>
      <c r="R338" s="331">
        <v>137.69999999999999</v>
      </c>
      <c r="S338" s="331">
        <v>231.4</v>
      </c>
      <c r="T338" s="331">
        <v>97.5</v>
      </c>
      <c r="U338" s="331">
        <v>134.69999999999999</v>
      </c>
      <c r="V338" s="331">
        <v>124.5</v>
      </c>
      <c r="W338" s="331">
        <v>74.400000000000006</v>
      </c>
      <c r="X338" s="331">
        <v>127.8</v>
      </c>
      <c r="Y338" s="331">
        <v>112</v>
      </c>
      <c r="Z338" s="331">
        <v>297.7</v>
      </c>
      <c r="AA338" s="331">
        <v>79</v>
      </c>
      <c r="AB338" s="331">
        <v>148.80000000000001</v>
      </c>
      <c r="AC338" s="331">
        <v>0</v>
      </c>
      <c r="AD338" s="331">
        <v>34.4</v>
      </c>
      <c r="AE338" s="358">
        <v>611.5</v>
      </c>
      <c r="AF338" s="358" t="s">
        <v>111</v>
      </c>
      <c r="AG338" s="358">
        <v>136.5</v>
      </c>
      <c r="AH338" s="329"/>
      <c r="AI338" s="341"/>
      <c r="AJ338" s="329" t="s">
        <v>92</v>
      </c>
      <c r="AK338" s="331">
        <v>136.5</v>
      </c>
      <c r="AL338" s="331">
        <v>135.80000000000001</v>
      </c>
      <c r="AM338" s="344">
        <v>170.5</v>
      </c>
      <c r="AN338" s="344">
        <v>142.69999999999999</v>
      </c>
      <c r="AO338" s="344">
        <v>189.4</v>
      </c>
      <c r="AP338" s="344">
        <v>88</v>
      </c>
      <c r="AQ338" s="344">
        <v>91.9</v>
      </c>
      <c r="AR338" s="344">
        <v>86.1</v>
      </c>
      <c r="AS338" s="344">
        <v>140.19999999999999</v>
      </c>
      <c r="AT338" s="344">
        <v>141.4</v>
      </c>
      <c r="AU338" s="344">
        <v>144.1</v>
      </c>
    </row>
    <row r="339" spans="1:47" x14ac:dyDescent="0.15">
      <c r="A339" s="329"/>
      <c r="B339" s="341"/>
      <c r="C339" s="329" t="s">
        <v>93</v>
      </c>
      <c r="D339" s="360">
        <v>118.1</v>
      </c>
      <c r="E339" s="331">
        <v>117.9</v>
      </c>
      <c r="F339" s="331">
        <v>128.1</v>
      </c>
      <c r="G339" s="331">
        <v>128</v>
      </c>
      <c r="H339" s="331">
        <v>203.1</v>
      </c>
      <c r="I339" s="331">
        <v>85.2</v>
      </c>
      <c r="J339" s="331">
        <v>81.599999999999994</v>
      </c>
      <c r="K339" s="331">
        <v>93.3</v>
      </c>
      <c r="L339" s="331">
        <v>65.599999999999994</v>
      </c>
      <c r="M339" s="331">
        <v>138.30000000000001</v>
      </c>
      <c r="N339" s="331">
        <v>120.8</v>
      </c>
      <c r="O339" s="331">
        <v>131.80000000000001</v>
      </c>
      <c r="P339" s="331">
        <v>93.4</v>
      </c>
      <c r="Q339" s="331">
        <v>112.1</v>
      </c>
      <c r="R339" s="331">
        <v>119.7</v>
      </c>
      <c r="S339" s="331">
        <v>196.9</v>
      </c>
      <c r="T339" s="331">
        <v>103.7</v>
      </c>
      <c r="U339" s="331">
        <v>115.3</v>
      </c>
      <c r="V339" s="331">
        <v>110.9</v>
      </c>
      <c r="W339" s="331">
        <v>71.2</v>
      </c>
      <c r="X339" s="331">
        <v>136.80000000000001</v>
      </c>
      <c r="Y339" s="331">
        <v>109.6</v>
      </c>
      <c r="Z339" s="331">
        <v>360.8</v>
      </c>
      <c r="AA339" s="331">
        <v>85.8</v>
      </c>
      <c r="AB339" s="331">
        <v>148.30000000000001</v>
      </c>
      <c r="AC339" s="331">
        <v>0</v>
      </c>
      <c r="AD339" s="331">
        <v>28.5</v>
      </c>
      <c r="AE339" s="358">
        <v>626.70000000000005</v>
      </c>
      <c r="AF339" s="358" t="s">
        <v>111</v>
      </c>
      <c r="AG339" s="358">
        <v>118.1</v>
      </c>
      <c r="AH339" s="329"/>
      <c r="AI339" s="341"/>
      <c r="AJ339" s="329" t="s">
        <v>93</v>
      </c>
      <c r="AK339" s="331">
        <v>118.1</v>
      </c>
      <c r="AL339" s="331">
        <v>121.9</v>
      </c>
      <c r="AM339" s="344">
        <v>146.69999999999999</v>
      </c>
      <c r="AN339" s="344">
        <v>110.8</v>
      </c>
      <c r="AO339" s="344">
        <v>180.8</v>
      </c>
      <c r="AP339" s="344">
        <v>85</v>
      </c>
      <c r="AQ339" s="344">
        <v>88.9</v>
      </c>
      <c r="AR339" s="344">
        <v>83.7</v>
      </c>
      <c r="AS339" s="344">
        <v>126.6</v>
      </c>
      <c r="AT339" s="344">
        <v>125.8</v>
      </c>
      <c r="AU339" s="344">
        <v>126</v>
      </c>
    </row>
    <row r="340" spans="1:47" x14ac:dyDescent="0.15">
      <c r="A340" s="329"/>
      <c r="B340" s="341"/>
      <c r="C340" s="329" t="s">
        <v>94</v>
      </c>
      <c r="D340" s="360">
        <v>110.5</v>
      </c>
      <c r="E340" s="331">
        <v>110.3</v>
      </c>
      <c r="F340" s="331">
        <v>143</v>
      </c>
      <c r="G340" s="331">
        <v>115.7</v>
      </c>
      <c r="H340" s="331">
        <v>205.2</v>
      </c>
      <c r="I340" s="331">
        <v>97.6</v>
      </c>
      <c r="J340" s="331">
        <v>76</v>
      </c>
      <c r="K340" s="331">
        <v>107.7</v>
      </c>
      <c r="L340" s="331">
        <v>121.9</v>
      </c>
      <c r="M340" s="331">
        <v>152.6</v>
      </c>
      <c r="N340" s="331">
        <v>120.5</v>
      </c>
      <c r="O340" s="331">
        <v>146.4</v>
      </c>
      <c r="P340" s="331">
        <v>79.7</v>
      </c>
      <c r="Q340" s="331">
        <v>119.6</v>
      </c>
      <c r="R340" s="331">
        <v>106.1</v>
      </c>
      <c r="S340" s="331">
        <v>214.9</v>
      </c>
      <c r="T340" s="331">
        <v>85.8</v>
      </c>
      <c r="U340" s="331">
        <v>123.8</v>
      </c>
      <c r="V340" s="331">
        <v>105.8</v>
      </c>
      <c r="W340" s="331">
        <v>72.900000000000006</v>
      </c>
      <c r="X340" s="331">
        <v>128.69999999999999</v>
      </c>
      <c r="Y340" s="331">
        <v>102.6</v>
      </c>
      <c r="Z340" s="331">
        <v>309.8</v>
      </c>
      <c r="AA340" s="331">
        <v>95.7</v>
      </c>
      <c r="AB340" s="331">
        <v>161.4</v>
      </c>
      <c r="AC340" s="331">
        <v>0</v>
      </c>
      <c r="AD340" s="331">
        <v>28.1</v>
      </c>
      <c r="AE340" s="358">
        <v>683.3</v>
      </c>
      <c r="AF340" s="358" t="s">
        <v>111</v>
      </c>
      <c r="AG340" s="358">
        <v>110.5</v>
      </c>
      <c r="AH340" s="329"/>
      <c r="AI340" s="341"/>
      <c r="AJ340" s="329" t="s">
        <v>94</v>
      </c>
      <c r="AK340" s="331">
        <v>110.5</v>
      </c>
      <c r="AL340" s="331">
        <v>130.69999999999999</v>
      </c>
      <c r="AM340" s="344">
        <v>164.8</v>
      </c>
      <c r="AN340" s="344">
        <v>135.4</v>
      </c>
      <c r="AO340" s="344">
        <v>186.4</v>
      </c>
      <c r="AP340" s="344">
        <v>83.2</v>
      </c>
      <c r="AQ340" s="344">
        <v>80.900000000000006</v>
      </c>
      <c r="AR340" s="344">
        <v>83.8</v>
      </c>
      <c r="AS340" s="344">
        <v>114.8</v>
      </c>
      <c r="AT340" s="344">
        <v>115.1</v>
      </c>
      <c r="AU340" s="344">
        <v>135.30000000000001</v>
      </c>
    </row>
    <row r="341" spans="1:47" x14ac:dyDescent="0.15">
      <c r="A341" s="329"/>
      <c r="B341" s="341"/>
      <c r="C341" s="329" t="s">
        <v>95</v>
      </c>
      <c r="D341" s="360">
        <v>109.1</v>
      </c>
      <c r="E341" s="331">
        <v>109</v>
      </c>
      <c r="F341" s="331">
        <v>131.9</v>
      </c>
      <c r="G341" s="331">
        <v>156.4</v>
      </c>
      <c r="H341" s="331">
        <v>178.7</v>
      </c>
      <c r="I341" s="331">
        <v>117.7</v>
      </c>
      <c r="J341" s="331">
        <v>77.400000000000006</v>
      </c>
      <c r="K341" s="331">
        <v>133.4</v>
      </c>
      <c r="L341" s="331">
        <v>169</v>
      </c>
      <c r="M341" s="331">
        <v>205.9</v>
      </c>
      <c r="N341" s="331">
        <v>104</v>
      </c>
      <c r="O341" s="331">
        <v>124.9</v>
      </c>
      <c r="P341" s="331">
        <v>101</v>
      </c>
      <c r="Q341" s="331">
        <v>124.6</v>
      </c>
      <c r="R341" s="331">
        <v>114.2</v>
      </c>
      <c r="S341" s="331">
        <v>200.9</v>
      </c>
      <c r="T341" s="331">
        <v>88.6</v>
      </c>
      <c r="U341" s="331">
        <v>122.8</v>
      </c>
      <c r="V341" s="331">
        <v>123.7</v>
      </c>
      <c r="W341" s="331">
        <v>77.3</v>
      </c>
      <c r="X341" s="331">
        <v>138.80000000000001</v>
      </c>
      <c r="Y341" s="331">
        <v>118.6</v>
      </c>
      <c r="Z341" s="331">
        <v>335.7</v>
      </c>
      <c r="AA341" s="331">
        <v>100</v>
      </c>
      <c r="AB341" s="331">
        <v>164.5</v>
      </c>
      <c r="AC341" s="331">
        <v>0</v>
      </c>
      <c r="AD341" s="331">
        <v>25.4</v>
      </c>
      <c r="AE341" s="358">
        <v>665.3</v>
      </c>
      <c r="AF341" s="358" t="s">
        <v>111</v>
      </c>
      <c r="AG341" s="358">
        <v>109.1</v>
      </c>
      <c r="AH341" s="329"/>
      <c r="AI341" s="341"/>
      <c r="AJ341" s="329" t="s">
        <v>95</v>
      </c>
      <c r="AK341" s="331">
        <v>109.1</v>
      </c>
      <c r="AL341" s="331">
        <v>132.69999999999999</v>
      </c>
      <c r="AM341" s="344">
        <v>164.9</v>
      </c>
      <c r="AN341" s="344">
        <v>151.6</v>
      </c>
      <c r="AO341" s="344">
        <v>179.1</v>
      </c>
      <c r="AP341" s="344">
        <v>87.8</v>
      </c>
      <c r="AQ341" s="344">
        <v>80.5</v>
      </c>
      <c r="AR341" s="344">
        <v>91.2</v>
      </c>
      <c r="AS341" s="344">
        <v>112.7</v>
      </c>
      <c r="AT341" s="344">
        <v>111.5</v>
      </c>
      <c r="AU341" s="344">
        <v>146.1</v>
      </c>
    </row>
    <row r="342" spans="1:47" x14ac:dyDescent="0.15">
      <c r="A342" s="329"/>
      <c r="B342" s="341"/>
      <c r="C342" s="329" t="s">
        <v>96</v>
      </c>
      <c r="D342" s="360">
        <v>102.7</v>
      </c>
      <c r="E342" s="331">
        <v>102.6</v>
      </c>
      <c r="F342" s="331">
        <v>120</v>
      </c>
      <c r="G342" s="331">
        <v>139.9</v>
      </c>
      <c r="H342" s="331">
        <v>164.5</v>
      </c>
      <c r="I342" s="331">
        <v>117.3</v>
      </c>
      <c r="J342" s="331">
        <v>93.7</v>
      </c>
      <c r="K342" s="331">
        <v>108.5</v>
      </c>
      <c r="L342" s="331">
        <v>161.69999999999999</v>
      </c>
      <c r="M342" s="331">
        <v>122.8</v>
      </c>
      <c r="N342" s="331">
        <v>82.2</v>
      </c>
      <c r="O342" s="331">
        <v>133.5</v>
      </c>
      <c r="P342" s="331">
        <v>91.5</v>
      </c>
      <c r="Q342" s="331">
        <v>144.30000000000001</v>
      </c>
      <c r="R342" s="331">
        <v>101.4</v>
      </c>
      <c r="S342" s="331">
        <v>192.4</v>
      </c>
      <c r="T342" s="331">
        <v>96.8</v>
      </c>
      <c r="U342" s="331">
        <v>113.7</v>
      </c>
      <c r="V342" s="331">
        <v>123.6</v>
      </c>
      <c r="W342" s="331">
        <v>72.2</v>
      </c>
      <c r="X342" s="331">
        <v>132.5</v>
      </c>
      <c r="Y342" s="331">
        <v>116.8</v>
      </c>
      <c r="Z342" s="331">
        <v>313.60000000000002</v>
      </c>
      <c r="AA342" s="331">
        <v>89.9</v>
      </c>
      <c r="AB342" s="331">
        <v>151.6</v>
      </c>
      <c r="AC342" s="331">
        <v>0</v>
      </c>
      <c r="AD342" s="331">
        <v>22.1</v>
      </c>
      <c r="AE342" s="358">
        <v>609.20000000000005</v>
      </c>
      <c r="AF342" s="358" t="s">
        <v>111</v>
      </c>
      <c r="AG342" s="358">
        <v>102.7</v>
      </c>
      <c r="AH342" s="329"/>
      <c r="AI342" s="341"/>
      <c r="AJ342" s="329" t="s">
        <v>96</v>
      </c>
      <c r="AK342" s="331">
        <v>102.7</v>
      </c>
      <c r="AL342" s="331">
        <v>126.8</v>
      </c>
      <c r="AM342" s="344">
        <v>163</v>
      </c>
      <c r="AN342" s="344">
        <v>136.80000000000001</v>
      </c>
      <c r="AO342" s="344">
        <v>172.4</v>
      </c>
      <c r="AP342" s="344">
        <v>76.400000000000006</v>
      </c>
      <c r="AQ342" s="344">
        <v>60.2</v>
      </c>
      <c r="AR342" s="344">
        <v>84.3</v>
      </c>
      <c r="AS342" s="344">
        <v>98.9</v>
      </c>
      <c r="AT342" s="344">
        <v>95.6</v>
      </c>
      <c r="AU342" s="344">
        <v>133.6</v>
      </c>
    </row>
    <row r="343" spans="1:47" x14ac:dyDescent="0.15">
      <c r="A343" s="329"/>
      <c r="B343" s="341"/>
      <c r="C343" s="335" t="s">
        <v>97</v>
      </c>
      <c r="D343" s="362">
        <v>98.8</v>
      </c>
      <c r="E343" s="337">
        <v>98.7</v>
      </c>
      <c r="F343" s="337">
        <v>113.6</v>
      </c>
      <c r="G343" s="337">
        <v>84.4</v>
      </c>
      <c r="H343" s="337">
        <v>153.4</v>
      </c>
      <c r="I343" s="337">
        <v>87.7</v>
      </c>
      <c r="J343" s="337">
        <v>58.1</v>
      </c>
      <c r="K343" s="337">
        <v>97</v>
      </c>
      <c r="L343" s="337">
        <v>158.1</v>
      </c>
      <c r="M343" s="337">
        <v>151.80000000000001</v>
      </c>
      <c r="N343" s="337">
        <v>88.2</v>
      </c>
      <c r="O343" s="337">
        <v>150.6</v>
      </c>
      <c r="P343" s="337">
        <v>109.9</v>
      </c>
      <c r="Q343" s="337">
        <v>125.2</v>
      </c>
      <c r="R343" s="337">
        <v>107.3</v>
      </c>
      <c r="S343" s="337">
        <v>207.1</v>
      </c>
      <c r="T343" s="337">
        <v>91</v>
      </c>
      <c r="U343" s="337">
        <v>102.8</v>
      </c>
      <c r="V343" s="337">
        <v>116.7</v>
      </c>
      <c r="W343" s="337">
        <v>75.8</v>
      </c>
      <c r="X343" s="337">
        <v>134.6</v>
      </c>
      <c r="Y343" s="337">
        <v>103.6</v>
      </c>
      <c r="Z343" s="337">
        <v>316.2</v>
      </c>
      <c r="AA343" s="337">
        <v>96.3</v>
      </c>
      <c r="AB343" s="337">
        <v>146.5</v>
      </c>
      <c r="AC343" s="337">
        <v>0</v>
      </c>
      <c r="AD343" s="337">
        <v>28.7</v>
      </c>
      <c r="AE343" s="423">
        <v>636.5</v>
      </c>
      <c r="AF343" s="423" t="s">
        <v>111</v>
      </c>
      <c r="AG343" s="423">
        <v>98.8</v>
      </c>
      <c r="AH343" s="335"/>
      <c r="AI343" s="342"/>
      <c r="AJ343" s="335" t="s">
        <v>97</v>
      </c>
      <c r="AK343" s="337">
        <v>98.8</v>
      </c>
      <c r="AL343" s="337">
        <v>126.7</v>
      </c>
      <c r="AM343" s="346">
        <v>157.69999999999999</v>
      </c>
      <c r="AN343" s="346">
        <v>128</v>
      </c>
      <c r="AO343" s="346">
        <v>154.69999999999999</v>
      </c>
      <c r="AP343" s="346">
        <v>82.2</v>
      </c>
      <c r="AQ343" s="346">
        <v>72.5</v>
      </c>
      <c r="AR343" s="346">
        <v>87.5</v>
      </c>
      <c r="AS343" s="346">
        <v>95</v>
      </c>
      <c r="AT343" s="346">
        <v>92.4</v>
      </c>
      <c r="AU343" s="346">
        <v>137.6</v>
      </c>
    </row>
    <row r="344" spans="1:47" x14ac:dyDescent="0.15">
      <c r="A344" s="329"/>
      <c r="B344" s="341" t="s">
        <v>112</v>
      </c>
      <c r="C344" s="329" t="s">
        <v>84</v>
      </c>
      <c r="D344" s="360">
        <v>113.9</v>
      </c>
      <c r="E344" s="331">
        <v>113.7</v>
      </c>
      <c r="F344" s="331">
        <v>111.4</v>
      </c>
      <c r="G344" s="331">
        <v>79</v>
      </c>
      <c r="H344" s="331">
        <v>25.8</v>
      </c>
      <c r="I344" s="331">
        <v>158.30000000000001</v>
      </c>
      <c r="J344" s="331">
        <v>177</v>
      </c>
      <c r="K344" s="331">
        <v>134.5</v>
      </c>
      <c r="L344" s="331">
        <v>246.4</v>
      </c>
      <c r="M344" s="331">
        <v>158.80000000000001</v>
      </c>
      <c r="N344" s="331">
        <v>132</v>
      </c>
      <c r="O344" s="331">
        <v>131.69999999999999</v>
      </c>
      <c r="P344" s="331">
        <v>113.5</v>
      </c>
      <c r="Q344" s="331">
        <v>123.5</v>
      </c>
      <c r="R344" s="331">
        <v>113.1</v>
      </c>
      <c r="S344" s="331">
        <v>184.7</v>
      </c>
      <c r="T344" s="331">
        <v>96.6</v>
      </c>
      <c r="U344" s="331">
        <v>115.9</v>
      </c>
      <c r="V344" s="331">
        <v>107.1</v>
      </c>
      <c r="W344" s="331">
        <v>76.8</v>
      </c>
      <c r="X344" s="331">
        <v>141.6</v>
      </c>
      <c r="Y344" s="331">
        <v>139.6</v>
      </c>
      <c r="Z344" s="331">
        <v>305.39999999999998</v>
      </c>
      <c r="AA344" s="331">
        <v>98.5</v>
      </c>
      <c r="AB344" s="331">
        <v>155.30000000000001</v>
      </c>
      <c r="AC344" s="331">
        <v>0</v>
      </c>
      <c r="AD344" s="331">
        <v>30.6</v>
      </c>
      <c r="AE344" s="358">
        <v>613.4</v>
      </c>
      <c r="AF344" s="358" t="s">
        <v>111</v>
      </c>
      <c r="AG344" s="358">
        <v>113.9</v>
      </c>
      <c r="AH344" s="329"/>
      <c r="AI344" s="341" t="s">
        <v>112</v>
      </c>
      <c r="AJ344" s="329" t="s">
        <v>84</v>
      </c>
      <c r="AK344" s="331">
        <v>113.9</v>
      </c>
      <c r="AL344" s="331">
        <v>66.900000000000006</v>
      </c>
      <c r="AM344" s="344">
        <v>75.2</v>
      </c>
      <c r="AN344" s="344">
        <v>174.1</v>
      </c>
      <c r="AO344" s="344">
        <v>51.6</v>
      </c>
      <c r="AP344" s="344">
        <v>87.9</v>
      </c>
      <c r="AQ344" s="344">
        <v>73</v>
      </c>
      <c r="AR344" s="344">
        <v>92.2</v>
      </c>
      <c r="AS344" s="344">
        <v>107.8</v>
      </c>
      <c r="AT344" s="344">
        <v>107</v>
      </c>
      <c r="AU344" s="344">
        <v>132.30000000000001</v>
      </c>
    </row>
    <row r="345" spans="1:47" x14ac:dyDescent="0.15">
      <c r="A345" s="329"/>
      <c r="B345" s="341"/>
      <c r="C345" s="329" t="s">
        <v>86</v>
      </c>
      <c r="D345" s="360">
        <v>102.4</v>
      </c>
      <c r="E345" s="331">
        <v>102.2</v>
      </c>
      <c r="F345" s="331">
        <v>111.3</v>
      </c>
      <c r="G345" s="331">
        <v>106.1</v>
      </c>
      <c r="H345" s="331">
        <v>48</v>
      </c>
      <c r="I345" s="331">
        <v>124.9</v>
      </c>
      <c r="J345" s="331">
        <v>135</v>
      </c>
      <c r="K345" s="331">
        <v>106.1</v>
      </c>
      <c r="L345" s="331">
        <v>232</v>
      </c>
      <c r="M345" s="331">
        <v>165.6</v>
      </c>
      <c r="N345" s="331">
        <v>125</v>
      </c>
      <c r="O345" s="331">
        <v>106.7</v>
      </c>
      <c r="P345" s="331">
        <v>103.2</v>
      </c>
      <c r="Q345" s="331">
        <v>131.6</v>
      </c>
      <c r="R345" s="331">
        <v>122.6</v>
      </c>
      <c r="S345" s="331">
        <v>223.9</v>
      </c>
      <c r="T345" s="331">
        <v>94.5</v>
      </c>
      <c r="U345" s="331">
        <v>128.6</v>
      </c>
      <c r="V345" s="331">
        <v>89.4</v>
      </c>
      <c r="W345" s="331">
        <v>74.900000000000006</v>
      </c>
      <c r="X345" s="331">
        <v>135.6</v>
      </c>
      <c r="Y345" s="331">
        <v>111.7</v>
      </c>
      <c r="Z345" s="331">
        <v>314.8</v>
      </c>
      <c r="AA345" s="331">
        <v>79.5</v>
      </c>
      <c r="AB345" s="331">
        <v>154</v>
      </c>
      <c r="AC345" s="331">
        <v>0</v>
      </c>
      <c r="AD345" s="331">
        <v>33.1</v>
      </c>
      <c r="AE345" s="358">
        <v>600</v>
      </c>
      <c r="AF345" s="358" t="s">
        <v>111</v>
      </c>
      <c r="AG345" s="358">
        <v>102.4</v>
      </c>
      <c r="AH345" s="329"/>
      <c r="AI345" s="341"/>
      <c r="AJ345" s="329" t="s">
        <v>86</v>
      </c>
      <c r="AK345" s="331">
        <v>102.4</v>
      </c>
      <c r="AL345" s="331">
        <v>84.3</v>
      </c>
      <c r="AM345" s="344">
        <v>89.7</v>
      </c>
      <c r="AN345" s="344">
        <v>137.9</v>
      </c>
      <c r="AO345" s="344">
        <v>66.8</v>
      </c>
      <c r="AP345" s="344">
        <v>86.3</v>
      </c>
      <c r="AQ345" s="344">
        <v>86.5</v>
      </c>
      <c r="AR345" s="344">
        <v>86.8</v>
      </c>
      <c r="AS345" s="344">
        <v>115.8</v>
      </c>
      <c r="AT345" s="344">
        <v>118.2</v>
      </c>
      <c r="AU345" s="344">
        <v>128.9</v>
      </c>
    </row>
    <row r="346" spans="1:47" x14ac:dyDescent="0.15">
      <c r="A346" s="329"/>
      <c r="B346" s="341"/>
      <c r="C346" s="329" t="s">
        <v>88</v>
      </c>
      <c r="D346" s="360">
        <v>128.4</v>
      </c>
      <c r="E346" s="331">
        <v>128.30000000000001</v>
      </c>
      <c r="F346" s="331">
        <v>115.9</v>
      </c>
      <c r="G346" s="331">
        <v>87.9</v>
      </c>
      <c r="H346" s="331">
        <v>285.2</v>
      </c>
      <c r="I346" s="331">
        <v>103.4</v>
      </c>
      <c r="J346" s="331">
        <v>101.6</v>
      </c>
      <c r="K346" s="331">
        <v>99.4</v>
      </c>
      <c r="L346" s="331">
        <v>89.8</v>
      </c>
      <c r="M346" s="331">
        <v>123.4</v>
      </c>
      <c r="N346" s="331">
        <v>157.30000000000001</v>
      </c>
      <c r="O346" s="331">
        <v>127.9</v>
      </c>
      <c r="P346" s="331">
        <v>93.8</v>
      </c>
      <c r="Q346" s="331">
        <v>116.1</v>
      </c>
      <c r="R346" s="331">
        <v>148.5</v>
      </c>
      <c r="S346" s="331">
        <v>224</v>
      </c>
      <c r="T346" s="331">
        <v>103.3</v>
      </c>
      <c r="U346" s="331">
        <v>120.4</v>
      </c>
      <c r="V346" s="331">
        <v>99.2</v>
      </c>
      <c r="W346" s="331">
        <v>72.2</v>
      </c>
      <c r="X346" s="331">
        <v>137.6</v>
      </c>
      <c r="Y346" s="331">
        <v>114.2</v>
      </c>
      <c r="Z346" s="331">
        <v>275</v>
      </c>
      <c r="AA346" s="331">
        <v>92</v>
      </c>
      <c r="AB346" s="331">
        <v>148.19999999999999</v>
      </c>
      <c r="AC346" s="331">
        <v>0</v>
      </c>
      <c r="AD346" s="331">
        <v>47.5</v>
      </c>
      <c r="AE346" s="358">
        <v>620.70000000000005</v>
      </c>
      <c r="AF346" s="358" t="s">
        <v>111</v>
      </c>
      <c r="AG346" s="358">
        <v>128.4</v>
      </c>
      <c r="AH346" s="329"/>
      <c r="AI346" s="341"/>
      <c r="AJ346" s="329" t="s">
        <v>88</v>
      </c>
      <c r="AK346" s="331">
        <v>128.4</v>
      </c>
      <c r="AL346" s="331">
        <v>130</v>
      </c>
      <c r="AM346" s="344">
        <v>159.1</v>
      </c>
      <c r="AN346" s="344">
        <v>124</v>
      </c>
      <c r="AO346" s="344">
        <v>220.5</v>
      </c>
      <c r="AP346" s="344">
        <v>83.5</v>
      </c>
      <c r="AQ346" s="344">
        <v>81.099999999999994</v>
      </c>
      <c r="AR346" s="344">
        <v>86.7</v>
      </c>
      <c r="AS346" s="344">
        <v>126.4</v>
      </c>
      <c r="AT346" s="344">
        <v>124.3</v>
      </c>
      <c r="AU346" s="344">
        <v>140.6</v>
      </c>
    </row>
    <row r="347" spans="1:47" x14ac:dyDescent="0.15">
      <c r="A347" s="329"/>
      <c r="B347" s="341"/>
      <c r="C347" s="329" t="s">
        <v>89</v>
      </c>
      <c r="D347" s="360">
        <v>130.9</v>
      </c>
      <c r="E347" s="331">
        <v>130.80000000000001</v>
      </c>
      <c r="F347" s="331">
        <v>110.9</v>
      </c>
      <c r="G347" s="331">
        <v>129.80000000000001</v>
      </c>
      <c r="H347" s="331">
        <v>271.10000000000002</v>
      </c>
      <c r="I347" s="331">
        <v>107.5</v>
      </c>
      <c r="J347" s="331">
        <v>76.400000000000006</v>
      </c>
      <c r="K347" s="331">
        <v>118.7</v>
      </c>
      <c r="L347" s="331">
        <v>112.1</v>
      </c>
      <c r="M347" s="331">
        <v>140.30000000000001</v>
      </c>
      <c r="N347" s="331">
        <v>117.7</v>
      </c>
      <c r="O347" s="331">
        <v>87.5</v>
      </c>
      <c r="P347" s="331">
        <v>132.5</v>
      </c>
      <c r="Q347" s="331">
        <v>128.5</v>
      </c>
      <c r="R347" s="331">
        <v>150.4</v>
      </c>
      <c r="S347" s="331">
        <v>213</v>
      </c>
      <c r="T347" s="331">
        <v>100.9</v>
      </c>
      <c r="U347" s="331">
        <v>130.19999999999999</v>
      </c>
      <c r="V347" s="331">
        <v>109.3</v>
      </c>
      <c r="W347" s="331">
        <v>75.599999999999994</v>
      </c>
      <c r="X347" s="331">
        <v>133.4</v>
      </c>
      <c r="Y347" s="331">
        <v>102.1</v>
      </c>
      <c r="Z347" s="331">
        <v>345.9</v>
      </c>
      <c r="AA347" s="331">
        <v>84.5</v>
      </c>
      <c r="AB347" s="331">
        <v>145.1</v>
      </c>
      <c r="AC347" s="331">
        <v>0</v>
      </c>
      <c r="AD347" s="331">
        <v>34.200000000000003</v>
      </c>
      <c r="AE347" s="358">
        <v>604.20000000000005</v>
      </c>
      <c r="AF347" s="358" t="s">
        <v>111</v>
      </c>
      <c r="AG347" s="358">
        <v>130.9</v>
      </c>
      <c r="AH347" s="329"/>
      <c r="AI347" s="341"/>
      <c r="AJ347" s="329" t="s">
        <v>89</v>
      </c>
      <c r="AK347" s="331">
        <v>130.9</v>
      </c>
      <c r="AL347" s="331">
        <v>141.69999999999999</v>
      </c>
      <c r="AM347" s="344">
        <v>181.5</v>
      </c>
      <c r="AN347" s="344">
        <v>135.4</v>
      </c>
      <c r="AO347" s="344">
        <v>240.6</v>
      </c>
      <c r="AP347" s="344">
        <v>86.5</v>
      </c>
      <c r="AQ347" s="344">
        <v>80.8</v>
      </c>
      <c r="AR347" s="344">
        <v>87.3</v>
      </c>
      <c r="AS347" s="344">
        <v>127.8</v>
      </c>
      <c r="AT347" s="344">
        <v>126.8</v>
      </c>
      <c r="AU347" s="344">
        <v>113.9</v>
      </c>
    </row>
    <row r="348" spans="1:47" x14ac:dyDescent="0.15">
      <c r="A348" s="329"/>
      <c r="B348" s="341"/>
      <c r="C348" s="329" t="s">
        <v>90</v>
      </c>
      <c r="D348" s="360">
        <v>134.30000000000001</v>
      </c>
      <c r="E348" s="331">
        <v>134.1</v>
      </c>
      <c r="F348" s="331">
        <v>111.8</v>
      </c>
      <c r="G348" s="331">
        <v>124.2</v>
      </c>
      <c r="H348" s="331">
        <v>331.9</v>
      </c>
      <c r="I348" s="331">
        <v>116.7</v>
      </c>
      <c r="J348" s="331">
        <v>124.6</v>
      </c>
      <c r="K348" s="331">
        <v>107.6</v>
      </c>
      <c r="L348" s="331">
        <v>130.69999999999999</v>
      </c>
      <c r="M348" s="331">
        <v>158.6</v>
      </c>
      <c r="N348" s="331">
        <v>112.2</v>
      </c>
      <c r="O348" s="331">
        <v>145.19999999999999</v>
      </c>
      <c r="P348" s="331">
        <v>105.2</v>
      </c>
      <c r="Q348" s="331">
        <v>127.2</v>
      </c>
      <c r="R348" s="331">
        <v>132.4</v>
      </c>
      <c r="S348" s="331">
        <v>223.4</v>
      </c>
      <c r="T348" s="331">
        <v>91.5</v>
      </c>
      <c r="U348" s="331">
        <v>126.9</v>
      </c>
      <c r="V348" s="331">
        <v>120.9</v>
      </c>
      <c r="W348" s="331">
        <v>74.8</v>
      </c>
      <c r="X348" s="331">
        <v>126.6</v>
      </c>
      <c r="Y348" s="331">
        <v>96</v>
      </c>
      <c r="Z348" s="331">
        <v>318.60000000000002</v>
      </c>
      <c r="AA348" s="331">
        <v>89.5</v>
      </c>
      <c r="AB348" s="331">
        <v>141.80000000000001</v>
      </c>
      <c r="AC348" s="331">
        <v>0</v>
      </c>
      <c r="AD348" s="331">
        <v>37.4</v>
      </c>
      <c r="AE348" s="358">
        <v>591</v>
      </c>
      <c r="AF348" s="358" t="s">
        <v>111</v>
      </c>
      <c r="AG348" s="358">
        <v>134.30000000000001</v>
      </c>
      <c r="AH348" s="329"/>
      <c r="AI348" s="341"/>
      <c r="AJ348" s="329" t="s">
        <v>90</v>
      </c>
      <c r="AK348" s="331">
        <v>134.30000000000001</v>
      </c>
      <c r="AL348" s="331">
        <v>142.69999999999999</v>
      </c>
      <c r="AM348" s="344">
        <v>190.5</v>
      </c>
      <c r="AN348" s="344">
        <v>132.6</v>
      </c>
      <c r="AO348" s="344">
        <v>268.2</v>
      </c>
      <c r="AP348" s="344">
        <v>81.3</v>
      </c>
      <c r="AQ348" s="344">
        <v>76.7</v>
      </c>
      <c r="AR348" s="344">
        <v>82</v>
      </c>
      <c r="AS348" s="344">
        <v>129</v>
      </c>
      <c r="AT348" s="344">
        <v>128.80000000000001</v>
      </c>
      <c r="AU348" s="344">
        <v>125.2</v>
      </c>
    </row>
    <row r="349" spans="1:47" x14ac:dyDescent="0.15">
      <c r="A349" s="329"/>
      <c r="B349" s="341"/>
      <c r="C349" s="329" t="s">
        <v>91</v>
      </c>
      <c r="D349" s="360">
        <v>126.3</v>
      </c>
      <c r="E349" s="331">
        <v>126.1</v>
      </c>
      <c r="F349" s="331">
        <v>114.4</v>
      </c>
      <c r="G349" s="331">
        <v>184.5</v>
      </c>
      <c r="H349" s="331">
        <v>269.39999999999998</v>
      </c>
      <c r="I349" s="331">
        <v>130.6</v>
      </c>
      <c r="J349" s="331">
        <v>166.1</v>
      </c>
      <c r="K349" s="331">
        <v>106.1</v>
      </c>
      <c r="L349" s="331">
        <v>189.4</v>
      </c>
      <c r="M349" s="331">
        <v>165</v>
      </c>
      <c r="N349" s="331">
        <v>114.5</v>
      </c>
      <c r="O349" s="331">
        <v>136.1</v>
      </c>
      <c r="P349" s="331">
        <v>88</v>
      </c>
      <c r="Q349" s="331">
        <v>112.1</v>
      </c>
      <c r="R349" s="331">
        <v>96.2</v>
      </c>
      <c r="S349" s="331">
        <v>241.3</v>
      </c>
      <c r="T349" s="331">
        <v>92.9</v>
      </c>
      <c r="U349" s="331">
        <v>98.7</v>
      </c>
      <c r="V349" s="331">
        <v>112.1</v>
      </c>
      <c r="W349" s="331">
        <v>72.8</v>
      </c>
      <c r="X349" s="331">
        <v>143.6</v>
      </c>
      <c r="Y349" s="331">
        <v>122.1</v>
      </c>
      <c r="Z349" s="331">
        <v>311</v>
      </c>
      <c r="AA349" s="331">
        <v>99.5</v>
      </c>
      <c r="AB349" s="331">
        <v>150.6</v>
      </c>
      <c r="AC349" s="331">
        <v>0</v>
      </c>
      <c r="AD349" s="331">
        <v>39.4</v>
      </c>
      <c r="AE349" s="358">
        <v>614</v>
      </c>
      <c r="AF349" s="358" t="s">
        <v>111</v>
      </c>
      <c r="AG349" s="358">
        <v>126.3</v>
      </c>
      <c r="AH349" s="329"/>
      <c r="AI349" s="341"/>
      <c r="AJ349" s="329" t="s">
        <v>91</v>
      </c>
      <c r="AK349" s="331">
        <v>126.3</v>
      </c>
      <c r="AL349" s="331">
        <v>141.30000000000001</v>
      </c>
      <c r="AM349" s="344">
        <v>185.5</v>
      </c>
      <c r="AN349" s="344">
        <v>138.30000000000001</v>
      </c>
      <c r="AO349" s="344">
        <v>219.7</v>
      </c>
      <c r="AP349" s="344">
        <v>83.5</v>
      </c>
      <c r="AQ349" s="344">
        <v>72.7</v>
      </c>
      <c r="AR349" s="344">
        <v>88.1</v>
      </c>
      <c r="AS349" s="344">
        <v>117.8</v>
      </c>
      <c r="AT349" s="344">
        <v>120.5</v>
      </c>
      <c r="AU349" s="344">
        <v>88.9</v>
      </c>
    </row>
    <row r="350" spans="1:47" x14ac:dyDescent="0.15">
      <c r="A350" s="329"/>
      <c r="B350" s="341"/>
      <c r="C350" s="329" t="s">
        <v>92</v>
      </c>
      <c r="D350" s="360">
        <v>151.80000000000001</v>
      </c>
      <c r="E350" s="331">
        <v>151.6</v>
      </c>
      <c r="F350" s="331">
        <v>117.6</v>
      </c>
      <c r="G350" s="331">
        <v>588.9</v>
      </c>
      <c r="H350" s="331">
        <v>344.3</v>
      </c>
      <c r="I350" s="331">
        <v>95.8</v>
      </c>
      <c r="J350" s="331">
        <v>89.8</v>
      </c>
      <c r="K350" s="331">
        <v>97.8</v>
      </c>
      <c r="L350" s="331">
        <v>71.400000000000006</v>
      </c>
      <c r="M350" s="331">
        <v>167.7</v>
      </c>
      <c r="N350" s="331">
        <v>126.4</v>
      </c>
      <c r="O350" s="331">
        <v>104.9</v>
      </c>
      <c r="P350" s="331">
        <v>128.9</v>
      </c>
      <c r="Q350" s="331">
        <v>112</v>
      </c>
      <c r="R350" s="331">
        <v>144.9</v>
      </c>
      <c r="S350" s="331">
        <v>248.6</v>
      </c>
      <c r="T350" s="331">
        <v>114.3</v>
      </c>
      <c r="U350" s="331">
        <v>138.6</v>
      </c>
      <c r="V350" s="331">
        <v>105.9</v>
      </c>
      <c r="W350" s="331">
        <v>79.599999999999994</v>
      </c>
      <c r="X350" s="331">
        <v>129.80000000000001</v>
      </c>
      <c r="Y350" s="331">
        <v>111.8</v>
      </c>
      <c r="Z350" s="331">
        <v>300.2</v>
      </c>
      <c r="AA350" s="331">
        <v>103.7</v>
      </c>
      <c r="AB350" s="331">
        <v>150.80000000000001</v>
      </c>
      <c r="AC350" s="331">
        <v>0</v>
      </c>
      <c r="AD350" s="331">
        <v>33.700000000000003</v>
      </c>
      <c r="AE350" s="358">
        <v>611.29999999999995</v>
      </c>
      <c r="AF350" s="358" t="s">
        <v>111</v>
      </c>
      <c r="AG350" s="358">
        <v>151.80000000000001</v>
      </c>
      <c r="AH350" s="329"/>
      <c r="AI350" s="341"/>
      <c r="AJ350" s="329" t="s">
        <v>92</v>
      </c>
      <c r="AK350" s="331">
        <v>151.80000000000001</v>
      </c>
      <c r="AL350" s="331">
        <v>137.69999999999999</v>
      </c>
      <c r="AM350" s="344">
        <v>171.7</v>
      </c>
      <c r="AN350" s="344">
        <v>110.8</v>
      </c>
      <c r="AO350" s="344">
        <v>260.8</v>
      </c>
      <c r="AP350" s="344">
        <v>90.5</v>
      </c>
      <c r="AQ350" s="344">
        <v>96.5</v>
      </c>
      <c r="AR350" s="344">
        <v>87.5</v>
      </c>
      <c r="AS350" s="344">
        <v>164.1</v>
      </c>
      <c r="AT350" s="344">
        <v>166.3</v>
      </c>
      <c r="AU350" s="344">
        <v>158.80000000000001</v>
      </c>
    </row>
    <row r="351" spans="1:47" x14ac:dyDescent="0.15">
      <c r="A351" s="329"/>
      <c r="B351" s="341"/>
      <c r="C351" s="329" t="s">
        <v>93</v>
      </c>
      <c r="D351" s="360">
        <v>138.9</v>
      </c>
      <c r="E351" s="331">
        <v>138.69999999999999</v>
      </c>
      <c r="F351" s="331">
        <v>113.7</v>
      </c>
      <c r="G351" s="331">
        <v>712.8</v>
      </c>
      <c r="H351" s="331">
        <v>279.3</v>
      </c>
      <c r="I351" s="331">
        <v>85</v>
      </c>
      <c r="J351" s="331">
        <v>38.799999999999997</v>
      </c>
      <c r="K351" s="331">
        <v>96.4</v>
      </c>
      <c r="L351" s="331">
        <v>115.5</v>
      </c>
      <c r="M351" s="331">
        <v>147.5</v>
      </c>
      <c r="N351" s="331">
        <v>113.5</v>
      </c>
      <c r="O351" s="331">
        <v>152.30000000000001</v>
      </c>
      <c r="P351" s="331">
        <v>149.80000000000001</v>
      </c>
      <c r="Q351" s="331">
        <v>125.1</v>
      </c>
      <c r="R351" s="331">
        <v>120.3</v>
      </c>
      <c r="S351" s="331">
        <v>236</v>
      </c>
      <c r="T351" s="331">
        <v>94.2</v>
      </c>
      <c r="U351" s="331">
        <v>127.9</v>
      </c>
      <c r="V351" s="331">
        <v>97.7</v>
      </c>
      <c r="W351" s="331">
        <v>70.7</v>
      </c>
      <c r="X351" s="331">
        <v>126.4</v>
      </c>
      <c r="Y351" s="331">
        <v>96.1</v>
      </c>
      <c r="Z351" s="331">
        <v>327.39999999999998</v>
      </c>
      <c r="AA351" s="331">
        <v>90.5</v>
      </c>
      <c r="AB351" s="331">
        <v>155.80000000000001</v>
      </c>
      <c r="AC351" s="331">
        <v>0</v>
      </c>
      <c r="AD351" s="331">
        <v>27.8</v>
      </c>
      <c r="AE351" s="358">
        <v>630.70000000000005</v>
      </c>
      <c r="AF351" s="358" t="s">
        <v>111</v>
      </c>
      <c r="AG351" s="358">
        <v>138.9</v>
      </c>
      <c r="AH351" s="329"/>
      <c r="AI351" s="341"/>
      <c r="AJ351" s="329" t="s">
        <v>93</v>
      </c>
      <c r="AK351" s="331">
        <v>138.9</v>
      </c>
      <c r="AL351" s="331">
        <v>138.69999999999999</v>
      </c>
      <c r="AM351" s="344">
        <v>179.9</v>
      </c>
      <c r="AN351" s="344">
        <v>129</v>
      </c>
      <c r="AO351" s="344">
        <v>236.6</v>
      </c>
      <c r="AP351" s="344">
        <v>83</v>
      </c>
      <c r="AQ351" s="344">
        <v>94</v>
      </c>
      <c r="AR351" s="344">
        <v>78.5</v>
      </c>
      <c r="AS351" s="344">
        <v>151.69999999999999</v>
      </c>
      <c r="AT351" s="344">
        <v>151.5</v>
      </c>
      <c r="AU351" s="344">
        <v>141.6</v>
      </c>
    </row>
    <row r="352" spans="1:47" x14ac:dyDescent="0.15">
      <c r="A352" s="329"/>
      <c r="B352" s="341"/>
      <c r="C352" s="329" t="s">
        <v>94</v>
      </c>
      <c r="D352" s="472">
        <v>108.8</v>
      </c>
      <c r="E352" s="331">
        <v>108.7</v>
      </c>
      <c r="F352" s="331">
        <v>121.1</v>
      </c>
      <c r="G352" s="331">
        <v>135.69999999999999</v>
      </c>
      <c r="H352" s="331">
        <v>240.4</v>
      </c>
      <c r="I352" s="331">
        <v>84.4</v>
      </c>
      <c r="J352" s="331">
        <v>63.6</v>
      </c>
      <c r="K352" s="331">
        <v>97</v>
      </c>
      <c r="L352" s="331">
        <v>96.2</v>
      </c>
      <c r="M352" s="331">
        <v>178.5</v>
      </c>
      <c r="N352" s="331">
        <v>114.9</v>
      </c>
      <c r="O352" s="331">
        <v>169.1</v>
      </c>
      <c r="P352" s="331">
        <v>116.2</v>
      </c>
      <c r="Q352" s="331">
        <v>115.9</v>
      </c>
      <c r="R352" s="331">
        <v>108.7</v>
      </c>
      <c r="S352" s="331">
        <v>253.6</v>
      </c>
      <c r="T352" s="331">
        <v>89.7</v>
      </c>
      <c r="U352" s="331">
        <v>124.2</v>
      </c>
      <c r="V352" s="331">
        <v>119.1</v>
      </c>
      <c r="W352" s="331">
        <v>75</v>
      </c>
      <c r="X352" s="331">
        <v>130.19999999999999</v>
      </c>
      <c r="Y352" s="331">
        <v>104.7</v>
      </c>
      <c r="Z352" s="331">
        <v>317.8</v>
      </c>
      <c r="AA352" s="331">
        <v>81.5</v>
      </c>
      <c r="AB352" s="331">
        <v>157.5</v>
      </c>
      <c r="AC352" s="331">
        <v>0</v>
      </c>
      <c r="AD352" s="331">
        <v>29.6</v>
      </c>
      <c r="AE352" s="358">
        <v>649.5</v>
      </c>
      <c r="AF352" s="358" t="s">
        <v>111</v>
      </c>
      <c r="AG352" s="358">
        <v>108.8</v>
      </c>
      <c r="AH352" s="329"/>
      <c r="AI352" s="341"/>
      <c r="AJ352" s="329" t="s">
        <v>94</v>
      </c>
      <c r="AK352" s="331">
        <v>108.8</v>
      </c>
      <c r="AL352" s="331">
        <v>133.19999999999999</v>
      </c>
      <c r="AM352" s="344">
        <v>165.7</v>
      </c>
      <c r="AN352" s="344">
        <v>128</v>
      </c>
      <c r="AO352" s="344">
        <v>204.5</v>
      </c>
      <c r="AP352" s="344">
        <v>87.1</v>
      </c>
      <c r="AQ352" s="344">
        <v>95.8</v>
      </c>
      <c r="AR352" s="344">
        <v>83.6</v>
      </c>
      <c r="AS352" s="344">
        <v>111</v>
      </c>
      <c r="AT352" s="344">
        <v>110.3</v>
      </c>
      <c r="AU352" s="344">
        <v>148.19999999999999</v>
      </c>
    </row>
    <row r="353" spans="1:47" x14ac:dyDescent="0.15">
      <c r="A353" s="329"/>
      <c r="B353" s="341"/>
      <c r="C353" s="329" t="s">
        <v>95</v>
      </c>
      <c r="D353" s="360">
        <v>105.7</v>
      </c>
      <c r="E353" s="331">
        <v>105.5</v>
      </c>
      <c r="F353" s="331">
        <v>126.9</v>
      </c>
      <c r="G353" s="331">
        <v>126.7</v>
      </c>
      <c r="H353" s="331">
        <v>168.7</v>
      </c>
      <c r="I353" s="331">
        <v>94.7</v>
      </c>
      <c r="J353" s="331">
        <v>71.2</v>
      </c>
      <c r="K353" s="331">
        <v>102.8</v>
      </c>
      <c r="L353" s="331">
        <v>138.6</v>
      </c>
      <c r="M353" s="331">
        <v>176.1</v>
      </c>
      <c r="N353" s="331">
        <v>125.7</v>
      </c>
      <c r="O353" s="331">
        <v>154.80000000000001</v>
      </c>
      <c r="P353" s="331">
        <v>94.6</v>
      </c>
      <c r="Q353" s="331">
        <v>101.9</v>
      </c>
      <c r="R353" s="331">
        <v>123.2</v>
      </c>
      <c r="S353" s="331">
        <v>234.3</v>
      </c>
      <c r="T353" s="331">
        <v>107.1</v>
      </c>
      <c r="U353" s="331">
        <v>123.5</v>
      </c>
      <c r="V353" s="331">
        <v>112</v>
      </c>
      <c r="W353" s="331">
        <v>74.3</v>
      </c>
      <c r="X353" s="331">
        <v>135.30000000000001</v>
      </c>
      <c r="Y353" s="331">
        <v>116.5</v>
      </c>
      <c r="Z353" s="331">
        <v>310.10000000000002</v>
      </c>
      <c r="AA353" s="331">
        <v>98.3</v>
      </c>
      <c r="AB353" s="331">
        <v>177.4</v>
      </c>
      <c r="AC353" s="331">
        <v>0</v>
      </c>
      <c r="AD353" s="331">
        <v>29</v>
      </c>
      <c r="AE353" s="358">
        <v>624</v>
      </c>
      <c r="AF353" s="358" t="s">
        <v>111</v>
      </c>
      <c r="AG353" s="358">
        <v>105.7</v>
      </c>
      <c r="AH353" s="329"/>
      <c r="AI353" s="341"/>
      <c r="AJ353" s="329" t="s">
        <v>95</v>
      </c>
      <c r="AK353" s="331">
        <v>105.7</v>
      </c>
      <c r="AL353" s="331">
        <v>119.9</v>
      </c>
      <c r="AM353" s="344">
        <v>142.6</v>
      </c>
      <c r="AN353" s="344">
        <v>125.7</v>
      </c>
      <c r="AO353" s="344">
        <v>166.2</v>
      </c>
      <c r="AP353" s="344">
        <v>86.9</v>
      </c>
      <c r="AQ353" s="344">
        <v>94.2</v>
      </c>
      <c r="AR353" s="344">
        <v>83.6</v>
      </c>
      <c r="AS353" s="344">
        <v>113.4</v>
      </c>
      <c r="AT353" s="344">
        <v>111.9</v>
      </c>
      <c r="AU353" s="344">
        <v>153.1</v>
      </c>
    </row>
    <row r="354" spans="1:47" x14ac:dyDescent="0.15">
      <c r="A354" s="329"/>
      <c r="B354" s="341"/>
      <c r="C354" s="329" t="s">
        <v>96</v>
      </c>
      <c r="D354" s="360">
        <v>99.8</v>
      </c>
      <c r="E354" s="331">
        <v>99.7</v>
      </c>
      <c r="F354" s="331">
        <v>121.7</v>
      </c>
      <c r="G354" s="331">
        <v>102.6</v>
      </c>
      <c r="H354" s="331">
        <v>149.30000000000001</v>
      </c>
      <c r="I354" s="331">
        <v>87.8</v>
      </c>
      <c r="J354" s="331">
        <v>66.7</v>
      </c>
      <c r="K354" s="331">
        <v>79.5</v>
      </c>
      <c r="L354" s="331">
        <v>141.30000000000001</v>
      </c>
      <c r="M354" s="331">
        <v>157.80000000000001</v>
      </c>
      <c r="N354" s="331">
        <v>99.2</v>
      </c>
      <c r="O354" s="331">
        <v>131.30000000000001</v>
      </c>
      <c r="P354" s="331">
        <v>116.1</v>
      </c>
      <c r="Q354" s="331">
        <v>123.2</v>
      </c>
      <c r="R354" s="331">
        <v>110</v>
      </c>
      <c r="S354" s="331">
        <v>2.9</v>
      </c>
      <c r="T354" s="331">
        <v>112.7</v>
      </c>
      <c r="U354" s="331">
        <v>125.7</v>
      </c>
      <c r="V354" s="331">
        <v>132.19999999999999</v>
      </c>
      <c r="W354" s="331">
        <v>72.8</v>
      </c>
      <c r="X354" s="331">
        <v>133.6</v>
      </c>
      <c r="Y354" s="331">
        <v>125.7</v>
      </c>
      <c r="Z354" s="331">
        <v>293.7</v>
      </c>
      <c r="AA354" s="331">
        <v>84.5</v>
      </c>
      <c r="AB354" s="331">
        <v>189.6</v>
      </c>
      <c r="AC354" s="331">
        <v>0</v>
      </c>
      <c r="AD354" s="331">
        <v>18.5</v>
      </c>
      <c r="AE354" s="358">
        <v>563</v>
      </c>
      <c r="AF354" s="358" t="s">
        <v>111</v>
      </c>
      <c r="AG354" s="358">
        <v>99.8</v>
      </c>
      <c r="AH354" s="329"/>
      <c r="AI354" s="341"/>
      <c r="AJ354" s="329" t="s">
        <v>96</v>
      </c>
      <c r="AK354" s="331">
        <v>99.8</v>
      </c>
      <c r="AL354" s="331">
        <v>117.5</v>
      </c>
      <c r="AM354" s="344">
        <v>137.1</v>
      </c>
      <c r="AN354" s="344">
        <v>106.5</v>
      </c>
      <c r="AO354" s="344">
        <v>165.8</v>
      </c>
      <c r="AP354" s="344">
        <v>85.9</v>
      </c>
      <c r="AQ354" s="344">
        <v>95.7</v>
      </c>
      <c r="AR354" s="344">
        <v>82.8</v>
      </c>
      <c r="AS354" s="344">
        <v>98.7</v>
      </c>
      <c r="AT354" s="344">
        <v>94.2</v>
      </c>
      <c r="AU354" s="344">
        <v>165.8</v>
      </c>
    </row>
    <row r="355" spans="1:47" x14ac:dyDescent="0.15">
      <c r="A355" s="329"/>
      <c r="B355" s="342"/>
      <c r="C355" s="335" t="s">
        <v>97</v>
      </c>
      <c r="D355" s="362">
        <v>101.8</v>
      </c>
      <c r="E355" s="337">
        <v>101.7</v>
      </c>
      <c r="F355" s="337">
        <v>117.6</v>
      </c>
      <c r="G355" s="337">
        <v>109.4</v>
      </c>
      <c r="H355" s="337">
        <v>146.30000000000001</v>
      </c>
      <c r="I355" s="337">
        <v>88.3</v>
      </c>
      <c r="J355" s="337">
        <v>52.7</v>
      </c>
      <c r="K355" s="337">
        <v>103.7</v>
      </c>
      <c r="L355" s="337">
        <v>142.9</v>
      </c>
      <c r="M355" s="337">
        <v>136.5</v>
      </c>
      <c r="N355" s="337">
        <v>118.6</v>
      </c>
      <c r="O355" s="337">
        <v>109.9</v>
      </c>
      <c r="P355" s="337">
        <v>173</v>
      </c>
      <c r="Q355" s="337">
        <v>124.9</v>
      </c>
      <c r="R355" s="337">
        <v>109.9</v>
      </c>
      <c r="S355" s="337">
        <v>74.3</v>
      </c>
      <c r="T355" s="337">
        <v>99</v>
      </c>
      <c r="U355" s="337">
        <v>118.5</v>
      </c>
      <c r="V355" s="337">
        <v>114.2</v>
      </c>
      <c r="W355" s="337">
        <v>74.8</v>
      </c>
      <c r="X355" s="337">
        <v>127.8</v>
      </c>
      <c r="Y355" s="337">
        <v>112.6</v>
      </c>
      <c r="Z355" s="337">
        <v>274.7</v>
      </c>
      <c r="AA355" s="337">
        <v>95.5</v>
      </c>
      <c r="AB355" s="337">
        <v>179.5</v>
      </c>
      <c r="AC355" s="337">
        <v>0</v>
      </c>
      <c r="AD355" s="337">
        <v>22.5</v>
      </c>
      <c r="AE355" s="423">
        <v>573.79999999999995</v>
      </c>
      <c r="AF355" s="423" t="s">
        <v>111</v>
      </c>
      <c r="AG355" s="423">
        <v>101.8</v>
      </c>
      <c r="AH355" s="335"/>
      <c r="AI355" s="342"/>
      <c r="AJ355" s="335" t="s">
        <v>97</v>
      </c>
      <c r="AK355" s="337">
        <v>101.8</v>
      </c>
      <c r="AL355" s="337">
        <v>130.80000000000001</v>
      </c>
      <c r="AM355" s="346">
        <v>162.1</v>
      </c>
      <c r="AN355" s="346">
        <v>128.4</v>
      </c>
      <c r="AO355" s="346">
        <v>166.3</v>
      </c>
      <c r="AP355" s="346">
        <v>85.8</v>
      </c>
      <c r="AQ355" s="346">
        <v>90.8</v>
      </c>
      <c r="AR355" s="346">
        <v>84.3</v>
      </c>
      <c r="AS355" s="346">
        <v>97.8</v>
      </c>
      <c r="AT355" s="346">
        <v>94.3</v>
      </c>
      <c r="AU355" s="346">
        <v>165.1</v>
      </c>
    </row>
    <row r="356" spans="1:47" x14ac:dyDescent="0.15">
      <c r="A356" s="329"/>
      <c r="B356" s="341" t="s">
        <v>113</v>
      </c>
      <c r="C356" s="329" t="s">
        <v>84</v>
      </c>
      <c r="D356" s="360">
        <v>121.9</v>
      </c>
      <c r="E356" s="331">
        <v>121.7</v>
      </c>
      <c r="F356" s="331">
        <v>128.80000000000001</v>
      </c>
      <c r="G356" s="331">
        <v>87.3</v>
      </c>
      <c r="H356" s="331">
        <v>84.2</v>
      </c>
      <c r="I356" s="331">
        <v>112.2</v>
      </c>
      <c r="J356" s="331">
        <v>117.6</v>
      </c>
      <c r="K356" s="331">
        <v>116.3</v>
      </c>
      <c r="L356" s="331">
        <v>90.6</v>
      </c>
      <c r="M356" s="331">
        <v>135.80000000000001</v>
      </c>
      <c r="N356" s="331">
        <v>129.1</v>
      </c>
      <c r="O356" s="331">
        <v>162.4</v>
      </c>
      <c r="P356" s="331">
        <v>133.4</v>
      </c>
      <c r="Q356" s="331">
        <v>133.6</v>
      </c>
      <c r="R356" s="331">
        <v>144.19999999999999</v>
      </c>
      <c r="S356" s="331">
        <v>75.3</v>
      </c>
      <c r="T356" s="331">
        <v>120.4</v>
      </c>
      <c r="U356" s="331">
        <v>125.2</v>
      </c>
      <c r="V356" s="331">
        <v>133.30000000000001</v>
      </c>
      <c r="W356" s="331">
        <v>79.2</v>
      </c>
      <c r="X356" s="331">
        <v>126.4</v>
      </c>
      <c r="Y356" s="331">
        <v>145.1</v>
      </c>
      <c r="Z356" s="331">
        <v>206</v>
      </c>
      <c r="AA356" s="331">
        <v>79.8</v>
      </c>
      <c r="AB356" s="331">
        <v>188.5</v>
      </c>
      <c r="AC356" s="331" t="s">
        <v>111</v>
      </c>
      <c r="AD356" s="331">
        <v>19.899999999999999</v>
      </c>
      <c r="AE356" s="358">
        <v>667.3</v>
      </c>
      <c r="AF356" s="358" t="s">
        <v>111</v>
      </c>
      <c r="AG356" s="358">
        <v>121.9</v>
      </c>
      <c r="AH356" s="329"/>
      <c r="AI356" s="341" t="s">
        <v>113</v>
      </c>
      <c r="AJ356" s="329" t="s">
        <v>84</v>
      </c>
      <c r="AK356" s="331">
        <v>121.9</v>
      </c>
      <c r="AL356" s="331">
        <v>110.5</v>
      </c>
      <c r="AM356" s="344">
        <v>129.6</v>
      </c>
      <c r="AN356" s="344">
        <v>138</v>
      </c>
      <c r="AO356" s="344">
        <v>132.6</v>
      </c>
      <c r="AP356" s="344">
        <v>94</v>
      </c>
      <c r="AQ356" s="344">
        <v>106.8</v>
      </c>
      <c r="AR356" s="344">
        <v>89.6</v>
      </c>
      <c r="AS356" s="344">
        <v>135.1</v>
      </c>
      <c r="AT356" s="344">
        <v>127.3</v>
      </c>
      <c r="AU356" s="344">
        <v>149.1</v>
      </c>
    </row>
    <row r="357" spans="1:47" x14ac:dyDescent="0.15">
      <c r="A357" s="329"/>
      <c r="B357" s="341"/>
      <c r="C357" s="329" t="s">
        <v>86</v>
      </c>
      <c r="D357" s="360">
        <v>126.6</v>
      </c>
      <c r="E357" s="331">
        <v>126.4</v>
      </c>
      <c r="F357" s="331">
        <v>125.2</v>
      </c>
      <c r="G357" s="331">
        <v>769.3</v>
      </c>
      <c r="H357" s="331">
        <v>31.4</v>
      </c>
      <c r="I357" s="331">
        <v>118.5</v>
      </c>
      <c r="J357" s="331">
        <v>137.1</v>
      </c>
      <c r="K357" s="331">
        <v>96.7</v>
      </c>
      <c r="L357" s="331">
        <v>204.3</v>
      </c>
      <c r="M357" s="331">
        <v>133.69999999999999</v>
      </c>
      <c r="N357" s="331">
        <v>170.9</v>
      </c>
      <c r="O357" s="331">
        <v>150.69999999999999</v>
      </c>
      <c r="P357" s="331">
        <v>94.7</v>
      </c>
      <c r="Q357" s="331">
        <v>122.5</v>
      </c>
      <c r="R357" s="331">
        <v>134.69999999999999</v>
      </c>
      <c r="S357" s="331">
        <v>69.099999999999994</v>
      </c>
      <c r="T357" s="331">
        <v>128.19999999999999</v>
      </c>
      <c r="U357" s="331">
        <v>123.3</v>
      </c>
      <c r="V357" s="331">
        <v>108.9</v>
      </c>
      <c r="W357" s="331">
        <v>77.7</v>
      </c>
      <c r="X357" s="331">
        <v>129.69999999999999</v>
      </c>
      <c r="Y357" s="331">
        <v>138.80000000000001</v>
      </c>
      <c r="Z357" s="331">
        <v>234.8</v>
      </c>
      <c r="AA357" s="331">
        <v>82.3</v>
      </c>
      <c r="AB357" s="331">
        <v>199.3</v>
      </c>
      <c r="AC357" s="331" t="s">
        <v>111</v>
      </c>
      <c r="AD357" s="331">
        <v>16.399999999999999</v>
      </c>
      <c r="AE357" s="358">
        <v>586.70000000000005</v>
      </c>
      <c r="AF357" s="358" t="s">
        <v>111</v>
      </c>
      <c r="AG357" s="358">
        <v>126.6</v>
      </c>
      <c r="AH357" s="329"/>
      <c r="AI357" s="341"/>
      <c r="AJ357" s="329" t="s">
        <v>86</v>
      </c>
      <c r="AK357" s="331">
        <v>126.6</v>
      </c>
      <c r="AL357" s="331">
        <v>76.599999999999994</v>
      </c>
      <c r="AM357" s="344">
        <v>76.599999999999994</v>
      </c>
      <c r="AN357" s="344">
        <v>145.30000000000001</v>
      </c>
      <c r="AO357" s="344">
        <v>54.9</v>
      </c>
      <c r="AP357" s="344">
        <v>92.9</v>
      </c>
      <c r="AQ357" s="344">
        <v>116.4</v>
      </c>
      <c r="AR357" s="344">
        <v>84.1</v>
      </c>
      <c r="AS357" s="344">
        <v>162</v>
      </c>
      <c r="AT357" s="344">
        <v>161.9</v>
      </c>
      <c r="AU357" s="344">
        <v>152.6</v>
      </c>
    </row>
    <row r="358" spans="1:47" x14ac:dyDescent="0.15">
      <c r="A358" s="329"/>
      <c r="B358" s="341"/>
      <c r="C358" s="329" t="s">
        <v>88</v>
      </c>
      <c r="D358" s="360">
        <v>119.4</v>
      </c>
      <c r="E358" s="331">
        <v>119.3</v>
      </c>
      <c r="F358" s="331">
        <v>126.1</v>
      </c>
      <c r="G358" s="331">
        <v>90</v>
      </c>
      <c r="H358" s="331">
        <v>194.8</v>
      </c>
      <c r="I358" s="331">
        <v>92.8</v>
      </c>
      <c r="J358" s="331">
        <v>132.5</v>
      </c>
      <c r="K358" s="331">
        <v>87.4</v>
      </c>
      <c r="L358" s="331">
        <v>94.7</v>
      </c>
      <c r="M358" s="331">
        <v>116.4</v>
      </c>
      <c r="N358" s="331">
        <v>145.19999999999999</v>
      </c>
      <c r="O358" s="331">
        <v>158.30000000000001</v>
      </c>
      <c r="P358" s="331">
        <v>133.30000000000001</v>
      </c>
      <c r="Q358" s="331">
        <v>107.1</v>
      </c>
      <c r="R358" s="331">
        <v>126.1</v>
      </c>
      <c r="S358" s="331">
        <v>69.2</v>
      </c>
      <c r="T358" s="331">
        <v>113.4</v>
      </c>
      <c r="U358" s="331">
        <v>118.6</v>
      </c>
      <c r="V358" s="331">
        <v>104.7</v>
      </c>
      <c r="W358" s="331">
        <v>71.7</v>
      </c>
      <c r="X358" s="331">
        <v>126.7</v>
      </c>
      <c r="Y358" s="331">
        <v>141.1</v>
      </c>
      <c r="Z358" s="331">
        <v>228.1</v>
      </c>
      <c r="AA358" s="331">
        <v>92.2</v>
      </c>
      <c r="AB358" s="331">
        <v>200.8</v>
      </c>
      <c r="AC358" s="331" t="s">
        <v>111</v>
      </c>
      <c r="AD358" s="331">
        <v>20.5</v>
      </c>
      <c r="AE358" s="358">
        <v>607.1</v>
      </c>
      <c r="AF358" s="358" t="s">
        <v>111</v>
      </c>
      <c r="AG358" s="358">
        <v>119.4</v>
      </c>
      <c r="AH358" s="329"/>
      <c r="AI358" s="341"/>
      <c r="AJ358" s="329" t="s">
        <v>88</v>
      </c>
      <c r="AK358" s="331">
        <v>119.4</v>
      </c>
      <c r="AL358" s="331">
        <v>118.1</v>
      </c>
      <c r="AM358" s="344">
        <v>153.4</v>
      </c>
      <c r="AN358" s="344">
        <v>126</v>
      </c>
      <c r="AO358" s="344">
        <v>186.7</v>
      </c>
      <c r="AP358" s="344">
        <v>78.3</v>
      </c>
      <c r="AQ358" s="344">
        <v>69.599999999999994</v>
      </c>
      <c r="AR358" s="344">
        <v>81.599999999999994</v>
      </c>
      <c r="AS358" s="344">
        <v>121.9</v>
      </c>
      <c r="AT358" s="344">
        <v>116.9</v>
      </c>
      <c r="AU358" s="344">
        <v>136.80000000000001</v>
      </c>
    </row>
    <row r="359" spans="1:47" x14ac:dyDescent="0.15">
      <c r="A359" s="329"/>
      <c r="B359" s="341"/>
      <c r="C359" s="329" t="s">
        <v>89</v>
      </c>
      <c r="D359" s="360">
        <v>171.1</v>
      </c>
      <c r="E359" s="331">
        <v>171.1</v>
      </c>
      <c r="F359" s="331">
        <v>121.3</v>
      </c>
      <c r="G359" s="331">
        <v>272.60000000000002</v>
      </c>
      <c r="H359" s="331">
        <v>1313.9</v>
      </c>
      <c r="I359" s="331">
        <v>86.5</v>
      </c>
      <c r="J359" s="331">
        <v>67.7</v>
      </c>
      <c r="K359" s="331">
        <v>86</v>
      </c>
      <c r="L359" s="331">
        <v>134.6</v>
      </c>
      <c r="M359" s="331">
        <v>112.2</v>
      </c>
      <c r="N359" s="331">
        <v>138.19999999999999</v>
      </c>
      <c r="O359" s="331">
        <v>162</v>
      </c>
      <c r="P359" s="331">
        <v>134.1</v>
      </c>
      <c r="Q359" s="331">
        <v>119.7</v>
      </c>
      <c r="R359" s="331">
        <v>129.5</v>
      </c>
      <c r="S359" s="331">
        <v>54</v>
      </c>
      <c r="T359" s="331">
        <v>106.6</v>
      </c>
      <c r="U359" s="331">
        <v>136.1</v>
      </c>
      <c r="V359" s="331">
        <v>187.5</v>
      </c>
      <c r="W359" s="331">
        <v>81.400000000000006</v>
      </c>
      <c r="X359" s="331">
        <v>131.1</v>
      </c>
      <c r="Y359" s="331">
        <v>138.69999999999999</v>
      </c>
      <c r="Z359" s="331">
        <v>269.89999999999998</v>
      </c>
      <c r="AA359" s="331">
        <v>80.7</v>
      </c>
      <c r="AB359" s="331">
        <v>177.1</v>
      </c>
      <c r="AC359" s="331" t="s">
        <v>111</v>
      </c>
      <c r="AD359" s="331">
        <v>27.6</v>
      </c>
      <c r="AE359" s="358">
        <v>534.4</v>
      </c>
      <c r="AF359" s="358" t="s">
        <v>111</v>
      </c>
      <c r="AG359" s="358">
        <v>171.1</v>
      </c>
      <c r="AH359" s="329"/>
      <c r="AI359" s="341"/>
      <c r="AJ359" s="329" t="s">
        <v>89</v>
      </c>
      <c r="AK359" s="331">
        <v>171.1</v>
      </c>
      <c r="AL359" s="331">
        <v>254.6</v>
      </c>
      <c r="AM359" s="344">
        <v>374.7</v>
      </c>
      <c r="AN359" s="344">
        <v>128.4</v>
      </c>
      <c r="AO359" s="344">
        <v>879.6</v>
      </c>
      <c r="AP359" s="344">
        <v>97</v>
      </c>
      <c r="AQ359" s="344">
        <v>98.3</v>
      </c>
      <c r="AR359" s="344">
        <v>95.7</v>
      </c>
      <c r="AS359" s="344">
        <v>123.9</v>
      </c>
      <c r="AT359" s="344">
        <v>120.6</v>
      </c>
      <c r="AU359" s="344">
        <v>152.1</v>
      </c>
    </row>
    <row r="360" spans="1:47" x14ac:dyDescent="0.15">
      <c r="A360" s="329"/>
      <c r="B360" s="341"/>
      <c r="C360" s="329" t="s">
        <v>90</v>
      </c>
      <c r="D360" s="360">
        <v>149</v>
      </c>
      <c r="E360" s="331">
        <v>149</v>
      </c>
      <c r="F360" s="331">
        <v>126.2</v>
      </c>
      <c r="G360" s="331">
        <v>687.3</v>
      </c>
      <c r="H360" s="331">
        <v>277</v>
      </c>
      <c r="I360" s="331">
        <v>95.7</v>
      </c>
      <c r="J360" s="331">
        <v>130.1</v>
      </c>
      <c r="K360" s="331">
        <v>70.099999999999994</v>
      </c>
      <c r="L360" s="331">
        <v>185.1</v>
      </c>
      <c r="M360" s="331">
        <v>147.5</v>
      </c>
      <c r="N360" s="331">
        <v>95.7</v>
      </c>
      <c r="O360" s="331">
        <v>182</v>
      </c>
      <c r="P360" s="331">
        <v>134.80000000000001</v>
      </c>
      <c r="Q360" s="331">
        <v>125.1</v>
      </c>
      <c r="R360" s="331">
        <v>147.80000000000001</v>
      </c>
      <c r="S360" s="331">
        <v>65.7</v>
      </c>
      <c r="T360" s="331">
        <v>111.2</v>
      </c>
      <c r="U360" s="331">
        <v>110.9</v>
      </c>
      <c r="V360" s="331">
        <v>166.5</v>
      </c>
      <c r="W360" s="331">
        <v>73.8</v>
      </c>
      <c r="X360" s="331">
        <v>121.8</v>
      </c>
      <c r="Y360" s="331">
        <v>103.4</v>
      </c>
      <c r="Z360" s="331">
        <v>241.3</v>
      </c>
      <c r="AA360" s="331">
        <v>91.8</v>
      </c>
      <c r="AB360" s="331">
        <v>170.8</v>
      </c>
      <c r="AC360" s="331" t="s">
        <v>111</v>
      </c>
      <c r="AD360" s="331">
        <v>33.700000000000003</v>
      </c>
      <c r="AE360" s="358">
        <v>602.79999999999995</v>
      </c>
      <c r="AF360" s="358" t="s">
        <v>111</v>
      </c>
      <c r="AG360" s="358">
        <v>149</v>
      </c>
      <c r="AH360" s="329"/>
      <c r="AI360" s="341"/>
      <c r="AJ360" s="329" t="s">
        <v>90</v>
      </c>
      <c r="AK360" s="331">
        <v>149</v>
      </c>
      <c r="AL360" s="331">
        <v>133.19999999999999</v>
      </c>
      <c r="AM360" s="344">
        <v>170.7</v>
      </c>
      <c r="AN360" s="344">
        <v>124.2</v>
      </c>
      <c r="AO360" s="344">
        <v>266.8</v>
      </c>
      <c r="AP360" s="344">
        <v>84.8</v>
      </c>
      <c r="AQ360" s="344">
        <v>86.1</v>
      </c>
      <c r="AR360" s="344">
        <v>83.6</v>
      </c>
      <c r="AS360" s="344">
        <v>161.6</v>
      </c>
      <c r="AT360" s="344">
        <v>165.6</v>
      </c>
      <c r="AU360" s="344">
        <v>84.1</v>
      </c>
    </row>
    <row r="361" spans="1:47" x14ac:dyDescent="0.15">
      <c r="A361" s="329"/>
      <c r="B361" s="341"/>
      <c r="C361" s="329" t="s">
        <v>91</v>
      </c>
      <c r="D361" s="360">
        <v>132.5</v>
      </c>
      <c r="E361" s="331">
        <v>132.5</v>
      </c>
      <c r="F361" s="331">
        <v>109</v>
      </c>
      <c r="G361" s="331">
        <v>574.79999999999995</v>
      </c>
      <c r="H361" s="331">
        <v>315.7</v>
      </c>
      <c r="I361" s="331">
        <v>93.1</v>
      </c>
      <c r="J361" s="331">
        <v>86.1</v>
      </c>
      <c r="K361" s="331">
        <v>86.3</v>
      </c>
      <c r="L361" s="331">
        <v>120.8</v>
      </c>
      <c r="M361" s="331">
        <v>139.69999999999999</v>
      </c>
      <c r="N361" s="331">
        <v>126.1</v>
      </c>
      <c r="O361" s="331">
        <v>173.4</v>
      </c>
      <c r="P361" s="331">
        <v>126.7</v>
      </c>
      <c r="Q361" s="331">
        <v>134</v>
      </c>
      <c r="R361" s="331">
        <v>115.4</v>
      </c>
      <c r="S361" s="331">
        <v>57.9</v>
      </c>
      <c r="T361" s="331">
        <v>103</v>
      </c>
      <c r="U361" s="331">
        <v>116.5</v>
      </c>
      <c r="V361" s="331">
        <v>203.5</v>
      </c>
      <c r="W361" s="331">
        <v>73.8</v>
      </c>
      <c r="X361" s="331">
        <v>137</v>
      </c>
      <c r="Y361" s="331">
        <v>127</v>
      </c>
      <c r="Z361" s="331">
        <v>277</v>
      </c>
      <c r="AA361" s="331">
        <v>91.8</v>
      </c>
      <c r="AB361" s="331">
        <v>193</v>
      </c>
      <c r="AC361" s="331" t="s">
        <v>111</v>
      </c>
      <c r="AD361" s="331">
        <v>35.200000000000003</v>
      </c>
      <c r="AE361" s="358">
        <v>627.5</v>
      </c>
      <c r="AF361" s="358" t="s">
        <v>111</v>
      </c>
      <c r="AG361" s="358">
        <v>132.5</v>
      </c>
      <c r="AH361" s="329"/>
      <c r="AI361" s="341"/>
      <c r="AJ361" s="329" t="s">
        <v>91</v>
      </c>
      <c r="AK361" s="331">
        <v>132.5</v>
      </c>
      <c r="AL361" s="331">
        <v>147.5</v>
      </c>
      <c r="AM361" s="344">
        <v>203.8</v>
      </c>
      <c r="AN361" s="344">
        <v>144.19999999999999</v>
      </c>
      <c r="AO361" s="344">
        <v>277.5</v>
      </c>
      <c r="AP361" s="344">
        <v>81.400000000000006</v>
      </c>
      <c r="AQ361" s="344">
        <v>61.6</v>
      </c>
      <c r="AR361" s="344">
        <v>90.4</v>
      </c>
      <c r="AS361" s="344">
        <v>125.4</v>
      </c>
      <c r="AT361" s="344">
        <v>124.7</v>
      </c>
      <c r="AU361" s="344">
        <v>131.30000000000001</v>
      </c>
    </row>
    <row r="362" spans="1:47" x14ac:dyDescent="0.15">
      <c r="A362" s="329"/>
      <c r="B362" s="341"/>
      <c r="C362" s="329" t="s">
        <v>92</v>
      </c>
      <c r="D362" s="360">
        <v>150.5</v>
      </c>
      <c r="E362" s="331">
        <v>150.5</v>
      </c>
      <c r="F362" s="331">
        <v>119.5</v>
      </c>
      <c r="G362" s="331">
        <v>806.8</v>
      </c>
      <c r="H362" s="331">
        <v>321.39999999999998</v>
      </c>
      <c r="I362" s="331">
        <v>85.5</v>
      </c>
      <c r="J362" s="331">
        <v>77.400000000000006</v>
      </c>
      <c r="K362" s="331">
        <v>70.2</v>
      </c>
      <c r="L362" s="331">
        <v>190.9</v>
      </c>
      <c r="M362" s="331">
        <v>128.6</v>
      </c>
      <c r="N362" s="331">
        <v>127.6</v>
      </c>
      <c r="O362" s="331">
        <v>164.9</v>
      </c>
      <c r="P362" s="331">
        <v>152.1</v>
      </c>
      <c r="Q362" s="331">
        <v>121.1</v>
      </c>
      <c r="R362" s="331">
        <v>143.30000000000001</v>
      </c>
      <c r="S362" s="331">
        <v>82.6</v>
      </c>
      <c r="T362" s="331">
        <v>114.7</v>
      </c>
      <c r="U362" s="331">
        <v>140.1</v>
      </c>
      <c r="V362" s="331">
        <v>173.9</v>
      </c>
      <c r="W362" s="331">
        <v>82</v>
      </c>
      <c r="X362" s="331">
        <v>134.80000000000001</v>
      </c>
      <c r="Y362" s="331">
        <v>134.19999999999999</v>
      </c>
      <c r="Z362" s="331">
        <v>248.1</v>
      </c>
      <c r="AA362" s="331">
        <v>117.2</v>
      </c>
      <c r="AB362" s="331">
        <v>214.2</v>
      </c>
      <c r="AC362" s="331" t="s">
        <v>111</v>
      </c>
      <c r="AD362" s="331">
        <v>29.6</v>
      </c>
      <c r="AE362" s="358">
        <v>648</v>
      </c>
      <c r="AF362" s="358" t="s">
        <v>111</v>
      </c>
      <c r="AG362" s="358">
        <v>150.5</v>
      </c>
      <c r="AH362" s="329"/>
      <c r="AI362" s="341"/>
      <c r="AJ362" s="329" t="s">
        <v>92</v>
      </c>
      <c r="AK362" s="331">
        <v>150.5</v>
      </c>
      <c r="AL362" s="331">
        <v>143.80000000000001</v>
      </c>
      <c r="AM362" s="344">
        <v>182.2</v>
      </c>
      <c r="AN362" s="344">
        <v>125.8</v>
      </c>
      <c r="AO362" s="344">
        <v>274.60000000000002</v>
      </c>
      <c r="AP362" s="344">
        <v>95.9</v>
      </c>
      <c r="AQ362" s="344">
        <v>102.8</v>
      </c>
      <c r="AR362" s="344">
        <v>92.7</v>
      </c>
      <c r="AS362" s="344">
        <v>156</v>
      </c>
      <c r="AT362" s="344">
        <v>155.69999999999999</v>
      </c>
      <c r="AU362" s="344">
        <v>200.4</v>
      </c>
    </row>
    <row r="363" spans="1:47" x14ac:dyDescent="0.15">
      <c r="A363" s="329"/>
      <c r="B363" s="341"/>
      <c r="C363" s="329" t="s">
        <v>93</v>
      </c>
      <c r="D363" s="360">
        <v>154.1</v>
      </c>
      <c r="E363" s="331">
        <v>153.9</v>
      </c>
      <c r="F363" s="331">
        <v>115.1</v>
      </c>
      <c r="G363" s="331">
        <v>1083.4000000000001</v>
      </c>
      <c r="H363" s="331">
        <v>295.7</v>
      </c>
      <c r="I363" s="331">
        <v>89.6</v>
      </c>
      <c r="J363" s="331">
        <v>38.700000000000003</v>
      </c>
      <c r="K363" s="331">
        <v>90.4</v>
      </c>
      <c r="L363" s="331">
        <v>146</v>
      </c>
      <c r="M363" s="331">
        <v>128.5</v>
      </c>
      <c r="N363" s="331">
        <v>134.6</v>
      </c>
      <c r="O363" s="331">
        <v>168.3</v>
      </c>
      <c r="P363" s="331">
        <v>189.9</v>
      </c>
      <c r="Q363" s="331">
        <v>145.6</v>
      </c>
      <c r="R363" s="331">
        <v>129.80000000000001</v>
      </c>
      <c r="S363" s="331">
        <v>66.5</v>
      </c>
      <c r="T363" s="331">
        <v>96.1</v>
      </c>
      <c r="U363" s="331">
        <v>140</v>
      </c>
      <c r="V363" s="331">
        <v>229.6</v>
      </c>
      <c r="W363" s="331">
        <v>76.8</v>
      </c>
      <c r="X363" s="331">
        <v>130.80000000000001</v>
      </c>
      <c r="Y363" s="331">
        <v>133.80000000000001</v>
      </c>
      <c r="Z363" s="331">
        <v>233.4</v>
      </c>
      <c r="AA363" s="331">
        <v>102.6</v>
      </c>
      <c r="AB363" s="331">
        <v>191.1</v>
      </c>
      <c r="AC363" s="331" t="s">
        <v>111</v>
      </c>
      <c r="AD363" s="331">
        <v>25.5</v>
      </c>
      <c r="AE363" s="358">
        <v>710.5</v>
      </c>
      <c r="AF363" s="358" t="s">
        <v>111</v>
      </c>
      <c r="AG363" s="358">
        <v>154.1</v>
      </c>
      <c r="AH363" s="329"/>
      <c r="AI363" s="341"/>
      <c r="AJ363" s="329" t="s">
        <v>93</v>
      </c>
      <c r="AK363" s="331">
        <v>154.1</v>
      </c>
      <c r="AL363" s="331">
        <v>151.1</v>
      </c>
      <c r="AM363" s="344">
        <v>196.4</v>
      </c>
      <c r="AN363" s="344">
        <v>148.4</v>
      </c>
      <c r="AO363" s="344">
        <v>285.7</v>
      </c>
      <c r="AP363" s="344">
        <v>92.4</v>
      </c>
      <c r="AQ363" s="344">
        <v>92.4</v>
      </c>
      <c r="AR363" s="344">
        <v>92</v>
      </c>
      <c r="AS363" s="344">
        <v>158.1</v>
      </c>
      <c r="AT363" s="344">
        <v>158.80000000000001</v>
      </c>
      <c r="AU363" s="344">
        <v>168.5</v>
      </c>
    </row>
    <row r="364" spans="1:47" x14ac:dyDescent="0.15">
      <c r="A364" s="329"/>
      <c r="B364" s="341"/>
      <c r="C364" s="329" t="s">
        <v>94</v>
      </c>
      <c r="D364" s="360">
        <v>126.1</v>
      </c>
      <c r="E364" s="331">
        <v>125.9</v>
      </c>
      <c r="F364" s="331">
        <v>122.8</v>
      </c>
      <c r="G364" s="331">
        <v>76.3</v>
      </c>
      <c r="H364" s="331">
        <v>299.2</v>
      </c>
      <c r="I364" s="331">
        <v>112.6</v>
      </c>
      <c r="J364" s="331">
        <v>37.9</v>
      </c>
      <c r="K364" s="331">
        <v>97.8</v>
      </c>
      <c r="L364" s="331">
        <v>421.8</v>
      </c>
      <c r="M364" s="331">
        <v>164.4</v>
      </c>
      <c r="N364" s="331">
        <v>98.3</v>
      </c>
      <c r="O364" s="331">
        <v>141.1</v>
      </c>
      <c r="P364" s="331">
        <v>235.2</v>
      </c>
      <c r="Q364" s="331">
        <v>158.80000000000001</v>
      </c>
      <c r="R364" s="331">
        <v>124.7</v>
      </c>
      <c r="S364" s="331">
        <v>78.5</v>
      </c>
      <c r="T364" s="331">
        <v>93.3</v>
      </c>
      <c r="U364" s="331">
        <v>116.9</v>
      </c>
      <c r="V364" s="331">
        <v>182.7</v>
      </c>
      <c r="W364" s="331">
        <v>81.099999999999994</v>
      </c>
      <c r="X364" s="331">
        <v>147.1</v>
      </c>
      <c r="Y364" s="331">
        <v>178.4</v>
      </c>
      <c r="Z364" s="331">
        <v>276.10000000000002</v>
      </c>
      <c r="AA364" s="331">
        <v>92.6</v>
      </c>
      <c r="AB364" s="331">
        <v>167.7</v>
      </c>
      <c r="AC364" s="331" t="s">
        <v>111</v>
      </c>
      <c r="AD364" s="331">
        <v>27.8</v>
      </c>
      <c r="AE364" s="358">
        <v>632.1</v>
      </c>
      <c r="AF364" s="358" t="s">
        <v>111</v>
      </c>
      <c r="AG364" s="358">
        <v>126.1</v>
      </c>
      <c r="AH364" s="329"/>
      <c r="AI364" s="341"/>
      <c r="AJ364" s="329" t="s">
        <v>94</v>
      </c>
      <c r="AK364" s="331">
        <v>126.1</v>
      </c>
      <c r="AL364" s="331">
        <v>171.3</v>
      </c>
      <c r="AM364" s="344">
        <v>227.7</v>
      </c>
      <c r="AN364" s="344">
        <v>174.4</v>
      </c>
      <c r="AO364" s="344">
        <v>285.10000000000002</v>
      </c>
      <c r="AP364" s="344">
        <v>99.6</v>
      </c>
      <c r="AQ364" s="344">
        <v>112.5</v>
      </c>
      <c r="AR364" s="344">
        <v>95.5</v>
      </c>
      <c r="AS364" s="344">
        <v>103.9</v>
      </c>
      <c r="AT364" s="344">
        <v>100</v>
      </c>
      <c r="AU364" s="344">
        <v>163.4</v>
      </c>
    </row>
    <row r="365" spans="1:47" x14ac:dyDescent="0.15">
      <c r="A365" s="329"/>
      <c r="B365" s="341"/>
      <c r="C365" s="329" t="s">
        <v>95</v>
      </c>
      <c r="D365" s="360">
        <v>121</v>
      </c>
      <c r="E365" s="331">
        <v>120.7</v>
      </c>
      <c r="F365" s="331">
        <v>105.2</v>
      </c>
      <c r="G365" s="331">
        <v>111</v>
      </c>
      <c r="H365" s="331">
        <v>245.9</v>
      </c>
      <c r="I365" s="331">
        <v>104</v>
      </c>
      <c r="J365" s="331">
        <v>107.2</v>
      </c>
      <c r="K365" s="331">
        <v>80.2</v>
      </c>
      <c r="L365" s="331">
        <v>310.10000000000002</v>
      </c>
      <c r="M365" s="331">
        <v>123.1</v>
      </c>
      <c r="N365" s="331">
        <v>126.6</v>
      </c>
      <c r="O365" s="331">
        <v>182.8</v>
      </c>
      <c r="P365" s="331">
        <v>120.9</v>
      </c>
      <c r="Q365" s="331">
        <v>132.4</v>
      </c>
      <c r="R365" s="331">
        <v>144.5</v>
      </c>
      <c r="S365" s="331">
        <v>75.5</v>
      </c>
      <c r="T365" s="331">
        <v>92.8</v>
      </c>
      <c r="U365" s="331">
        <v>129.30000000000001</v>
      </c>
      <c r="V365" s="331">
        <v>170.7</v>
      </c>
      <c r="W365" s="331">
        <v>76.7</v>
      </c>
      <c r="X365" s="331">
        <v>143</v>
      </c>
      <c r="Y365" s="331">
        <v>172.4</v>
      </c>
      <c r="Z365" s="331">
        <v>234</v>
      </c>
      <c r="AA365" s="331">
        <v>88.4</v>
      </c>
      <c r="AB365" s="331">
        <v>185.2</v>
      </c>
      <c r="AC365" s="331" t="s">
        <v>111</v>
      </c>
      <c r="AD365" s="331">
        <v>35.799999999999997</v>
      </c>
      <c r="AE365" s="358">
        <v>730.4</v>
      </c>
      <c r="AF365" s="358" t="s">
        <v>111</v>
      </c>
      <c r="AG365" s="358">
        <v>121</v>
      </c>
      <c r="AH365" s="329"/>
      <c r="AI365" s="341"/>
      <c r="AJ365" s="329" t="s">
        <v>95</v>
      </c>
      <c r="AK365" s="331">
        <v>121</v>
      </c>
      <c r="AL365" s="331">
        <v>140.4</v>
      </c>
      <c r="AM365" s="344">
        <v>174.1</v>
      </c>
      <c r="AN365" s="344">
        <v>141.4</v>
      </c>
      <c r="AO365" s="344">
        <v>238.7</v>
      </c>
      <c r="AP365" s="344">
        <v>97.8</v>
      </c>
      <c r="AQ365" s="344">
        <v>110.9</v>
      </c>
      <c r="AR365" s="344">
        <v>91.9</v>
      </c>
      <c r="AS365" s="344">
        <v>112.5</v>
      </c>
      <c r="AT365" s="344">
        <v>114.7</v>
      </c>
      <c r="AU365" s="344">
        <v>162.69999999999999</v>
      </c>
    </row>
    <row r="366" spans="1:47" x14ac:dyDescent="0.15">
      <c r="A366" s="329"/>
      <c r="B366" s="341"/>
      <c r="C366" s="329" t="s">
        <v>96</v>
      </c>
      <c r="D366" s="472">
        <v>140.30000000000001</v>
      </c>
      <c r="E366" s="462">
        <v>140.19999999999999</v>
      </c>
      <c r="F366" s="462">
        <v>116.9</v>
      </c>
      <c r="G366" s="462">
        <v>131.80000000000001</v>
      </c>
      <c r="H366" s="462">
        <v>264.39999999999998</v>
      </c>
      <c r="I366" s="462">
        <v>72.8</v>
      </c>
      <c r="J366" s="462">
        <v>51.8</v>
      </c>
      <c r="K366" s="462">
        <v>71.8</v>
      </c>
      <c r="L366" s="462">
        <v>136.4</v>
      </c>
      <c r="M366" s="462">
        <v>153.1</v>
      </c>
      <c r="N366" s="462">
        <v>169.3</v>
      </c>
      <c r="O366" s="462">
        <v>164.4</v>
      </c>
      <c r="P366" s="462">
        <v>169.8</v>
      </c>
      <c r="Q366" s="462">
        <v>145.30000000000001</v>
      </c>
      <c r="R366" s="462">
        <v>140</v>
      </c>
      <c r="S366" s="462">
        <v>78.099999999999994</v>
      </c>
      <c r="T366" s="462">
        <v>90.3</v>
      </c>
      <c r="U366" s="462">
        <v>362.2</v>
      </c>
      <c r="V366" s="462">
        <v>181.2</v>
      </c>
      <c r="W366" s="462">
        <v>76.099999999999994</v>
      </c>
      <c r="X366" s="462">
        <v>116.3</v>
      </c>
      <c r="Y366" s="462">
        <v>88.1</v>
      </c>
      <c r="Z366" s="462">
        <v>249.8</v>
      </c>
      <c r="AA366" s="462">
        <v>95.8</v>
      </c>
      <c r="AB366" s="462">
        <v>183.7</v>
      </c>
      <c r="AC366" s="462" t="s">
        <v>111</v>
      </c>
      <c r="AD366" s="462">
        <v>35.4</v>
      </c>
      <c r="AE366" s="469">
        <v>675.1</v>
      </c>
      <c r="AF366" s="469" t="s">
        <v>111</v>
      </c>
      <c r="AG366" s="469">
        <v>140.30000000000001</v>
      </c>
      <c r="AH366" s="329"/>
      <c r="AI366" s="341"/>
      <c r="AJ366" s="329" t="s">
        <v>96</v>
      </c>
      <c r="AK366" s="462">
        <v>140.30000000000001</v>
      </c>
      <c r="AL366" s="462">
        <v>134.6</v>
      </c>
      <c r="AM366" s="462">
        <v>164.4</v>
      </c>
      <c r="AN366" s="462">
        <v>112.5</v>
      </c>
      <c r="AO366" s="462">
        <v>266.5</v>
      </c>
      <c r="AP366" s="462">
        <v>96.9</v>
      </c>
      <c r="AQ366" s="462">
        <v>133.1</v>
      </c>
      <c r="AR366" s="462">
        <v>82.9</v>
      </c>
      <c r="AS366" s="462">
        <v>143.9</v>
      </c>
      <c r="AT366" s="462">
        <v>144</v>
      </c>
      <c r="AU366" s="462">
        <v>160.19999999999999</v>
      </c>
    </row>
    <row r="367" spans="1:47" x14ac:dyDescent="0.15">
      <c r="A367" s="329"/>
      <c r="B367" s="342"/>
      <c r="C367" s="335" t="s">
        <v>97</v>
      </c>
      <c r="D367" s="471">
        <v>126.8</v>
      </c>
      <c r="E367" s="461">
        <v>126.6</v>
      </c>
      <c r="F367" s="461">
        <v>114.5</v>
      </c>
      <c r="G367" s="461">
        <v>181.9</v>
      </c>
      <c r="H367" s="461">
        <v>250.9</v>
      </c>
      <c r="I367" s="461">
        <v>99.2</v>
      </c>
      <c r="J367" s="461">
        <v>69.3</v>
      </c>
      <c r="K367" s="461">
        <v>96.2</v>
      </c>
      <c r="L367" s="461">
        <v>193.2</v>
      </c>
      <c r="M367" s="461">
        <v>118.5</v>
      </c>
      <c r="N367" s="461">
        <v>160.30000000000001</v>
      </c>
      <c r="O367" s="461">
        <v>155.4</v>
      </c>
      <c r="P367" s="461">
        <v>121.1</v>
      </c>
      <c r="Q367" s="461">
        <v>137.19999999999999</v>
      </c>
      <c r="R367" s="461">
        <v>116.9</v>
      </c>
      <c r="S367" s="461">
        <v>109.3</v>
      </c>
      <c r="T367" s="461">
        <v>92.4</v>
      </c>
      <c r="U367" s="461">
        <v>193.7</v>
      </c>
      <c r="V367" s="461">
        <v>165.7</v>
      </c>
      <c r="W367" s="461">
        <v>80</v>
      </c>
      <c r="X367" s="461">
        <v>133.1</v>
      </c>
      <c r="Y367" s="461">
        <v>151.5</v>
      </c>
      <c r="Z367" s="461">
        <v>259.2</v>
      </c>
      <c r="AA367" s="461">
        <v>99.4</v>
      </c>
      <c r="AB367" s="461">
        <v>193.1</v>
      </c>
      <c r="AC367" s="461" t="s">
        <v>111</v>
      </c>
      <c r="AD367" s="461">
        <v>36.9</v>
      </c>
      <c r="AE367" s="467">
        <v>607.1</v>
      </c>
      <c r="AF367" s="467" t="s">
        <v>111</v>
      </c>
      <c r="AG367" s="467">
        <v>126.8</v>
      </c>
      <c r="AH367" s="329"/>
      <c r="AI367" s="342"/>
      <c r="AJ367" s="335" t="s">
        <v>97</v>
      </c>
      <c r="AK367" s="461">
        <v>126.8</v>
      </c>
      <c r="AL367" s="461">
        <v>151.6</v>
      </c>
      <c r="AM367" s="461">
        <v>198.4</v>
      </c>
      <c r="AN367" s="461">
        <v>163.1</v>
      </c>
      <c r="AO367" s="461">
        <v>226.6</v>
      </c>
      <c r="AP367" s="461">
        <v>90.5</v>
      </c>
      <c r="AQ367" s="461">
        <v>92.3</v>
      </c>
      <c r="AR367" s="461">
        <v>91.1</v>
      </c>
      <c r="AS367" s="461">
        <v>112.8</v>
      </c>
      <c r="AT367" s="461">
        <v>112.7</v>
      </c>
      <c r="AU367" s="461">
        <v>165.8</v>
      </c>
    </row>
    <row r="368" spans="1:47" x14ac:dyDescent="0.15">
      <c r="A368" s="335"/>
      <c r="B368" s="351" t="s">
        <v>114</v>
      </c>
      <c r="C368" s="350" t="s">
        <v>84</v>
      </c>
      <c r="D368" s="473">
        <v>127.9</v>
      </c>
      <c r="E368" s="473">
        <v>127.7</v>
      </c>
      <c r="F368" s="473">
        <v>119</v>
      </c>
      <c r="G368" s="473">
        <v>53.9</v>
      </c>
      <c r="H368" s="473">
        <v>146.4</v>
      </c>
      <c r="I368" s="473">
        <v>137.5</v>
      </c>
      <c r="J368" s="473">
        <v>157.30000000000001</v>
      </c>
      <c r="K368" s="473">
        <v>123.8</v>
      </c>
      <c r="L368" s="473">
        <v>158</v>
      </c>
      <c r="M368" s="473">
        <v>124.7</v>
      </c>
      <c r="N368" s="473">
        <v>120.5</v>
      </c>
      <c r="O368" s="473">
        <v>149.6</v>
      </c>
      <c r="P368" s="473">
        <v>142.6</v>
      </c>
      <c r="Q368" s="473">
        <v>147.69999999999999</v>
      </c>
      <c r="R368" s="473">
        <v>143.19999999999999</v>
      </c>
      <c r="S368" s="473">
        <v>43.4</v>
      </c>
      <c r="T368" s="473">
        <v>91.1</v>
      </c>
      <c r="U368" s="473">
        <v>162.30000000000001</v>
      </c>
      <c r="V368" s="473">
        <v>197.3</v>
      </c>
      <c r="W368" s="473">
        <v>85.3</v>
      </c>
      <c r="X368" s="473">
        <v>132.69999999999999</v>
      </c>
      <c r="Y368" s="473">
        <v>136.5</v>
      </c>
      <c r="Z368" s="473">
        <v>243.2</v>
      </c>
      <c r="AA368" s="473">
        <v>86.8</v>
      </c>
      <c r="AB368" s="473">
        <v>165</v>
      </c>
      <c r="AC368" s="473" t="s">
        <v>111</v>
      </c>
      <c r="AD368" s="473">
        <v>39.4</v>
      </c>
      <c r="AE368" s="474">
        <v>677.9</v>
      </c>
      <c r="AF368" s="474" t="s">
        <v>111</v>
      </c>
      <c r="AG368" s="474">
        <v>127.9</v>
      </c>
      <c r="AH368" s="329"/>
      <c r="AI368" s="351" t="s">
        <v>114</v>
      </c>
      <c r="AJ368" s="350" t="s">
        <v>84</v>
      </c>
      <c r="AK368" s="473">
        <v>127.9</v>
      </c>
      <c r="AL368" s="473">
        <v>128.19999999999999</v>
      </c>
      <c r="AM368" s="473">
        <v>156.5</v>
      </c>
      <c r="AN368" s="473">
        <v>156.19999999999999</v>
      </c>
      <c r="AO368" s="473">
        <v>175.5</v>
      </c>
      <c r="AP368" s="473">
        <v>100.7</v>
      </c>
      <c r="AQ368" s="473">
        <v>121.2</v>
      </c>
      <c r="AR368" s="473">
        <v>94</v>
      </c>
      <c r="AS368" s="473">
        <v>132.6</v>
      </c>
      <c r="AT368" s="473">
        <v>121.2</v>
      </c>
      <c r="AU368" s="473">
        <v>184.5</v>
      </c>
    </row>
    <row r="369" spans="1:47" x14ac:dyDescent="0.15">
      <c r="A369" s="329"/>
      <c r="B369" s="341"/>
      <c r="C369" s="329"/>
      <c r="D369" s="462"/>
      <c r="E369" s="331"/>
      <c r="F369" s="331"/>
      <c r="G369" s="331"/>
      <c r="H369" s="331"/>
      <c r="I369" s="331"/>
      <c r="J369" s="331"/>
      <c r="K369" s="331"/>
      <c r="L369" s="331"/>
      <c r="M369" s="331"/>
      <c r="N369" s="331"/>
      <c r="O369" s="331"/>
      <c r="P369" s="331"/>
      <c r="Q369" s="331"/>
      <c r="R369" s="331"/>
      <c r="S369" s="331"/>
      <c r="T369" s="331"/>
      <c r="U369" s="331"/>
      <c r="V369" s="331"/>
      <c r="W369" s="331"/>
      <c r="X369" s="331"/>
      <c r="Y369" s="331"/>
      <c r="Z369" s="331"/>
      <c r="AA369" s="331"/>
      <c r="AB369" s="331"/>
      <c r="AC369" s="331"/>
      <c r="AD369" s="331"/>
      <c r="AE369" s="358"/>
      <c r="AF369" s="358"/>
      <c r="AG369" s="358"/>
      <c r="AH369" s="329"/>
      <c r="AI369" s="341"/>
      <c r="AJ369" s="329"/>
      <c r="AK369" s="331"/>
      <c r="AL369" s="331"/>
      <c r="AM369" s="344"/>
      <c r="AN369" s="344"/>
      <c r="AO369" s="344"/>
      <c r="AP369" s="344"/>
      <c r="AQ369" s="344"/>
      <c r="AR369" s="344"/>
      <c r="AS369" s="344"/>
      <c r="AT369" s="344"/>
      <c r="AU369" s="344"/>
    </row>
  </sheetData>
  <phoneticPr fontId="1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CM595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/>
    </sheetView>
  </sheetViews>
  <sheetFormatPr defaultColWidth="7.625" defaultRowHeight="12" x14ac:dyDescent="0.15"/>
  <cols>
    <col min="1" max="1" width="4.125" style="50" customWidth="1"/>
    <col min="2" max="2" width="5" style="50" customWidth="1"/>
    <col min="3" max="3" width="5.875" style="50" customWidth="1"/>
    <col min="4" max="8" width="9.125" style="50" customWidth="1"/>
    <col min="9" max="9" width="9.375" style="50" customWidth="1"/>
    <col min="10" max="15" width="9.125" style="50" customWidth="1"/>
    <col min="16" max="17" width="9.125" style="50" hidden="1" customWidth="1"/>
    <col min="18" max="38" width="9.125" style="50" customWidth="1"/>
    <col min="39" max="39" width="5" style="50" customWidth="1"/>
    <col min="40" max="40" width="6.5" style="50" customWidth="1"/>
    <col min="41" max="41" width="5.875" style="50" customWidth="1"/>
    <col min="42" max="52" width="9.125" style="50" customWidth="1"/>
    <col min="53" max="53" width="7.625" style="50"/>
    <col min="54" max="54" width="4.5" style="50" customWidth="1"/>
    <col min="55" max="55" width="7.625" style="50"/>
    <col min="56" max="56" width="5.875" style="50" customWidth="1"/>
    <col min="57" max="57" width="8.125" style="50" customWidth="1"/>
    <col min="58" max="65" width="7.625" style="50"/>
    <col min="66" max="66" width="0" style="50" hidden="1" customWidth="1"/>
    <col min="67" max="16384" width="7.625" style="50"/>
  </cols>
  <sheetData>
    <row r="1" spans="1:91" x14ac:dyDescent="0.15">
      <c r="A1" s="318"/>
      <c r="B1" s="447" t="s">
        <v>302</v>
      </c>
      <c r="C1" s="318"/>
      <c r="D1" s="318"/>
      <c r="E1" s="318"/>
      <c r="F1" s="318"/>
      <c r="G1" s="318"/>
      <c r="H1" s="318"/>
      <c r="I1" s="318" t="s">
        <v>57</v>
      </c>
      <c r="J1" s="318"/>
      <c r="K1" s="318"/>
      <c r="L1" s="318"/>
      <c r="M1" s="318"/>
      <c r="N1" s="318"/>
      <c r="O1" s="318"/>
      <c r="P1" s="318"/>
      <c r="Q1" s="318"/>
      <c r="R1" s="318"/>
      <c r="S1" s="318"/>
      <c r="T1" s="318"/>
      <c r="U1" s="318"/>
      <c r="V1" s="318"/>
      <c r="W1" s="318"/>
      <c r="X1" s="318"/>
      <c r="Y1" s="318"/>
      <c r="Z1" s="318"/>
      <c r="AA1" s="318"/>
      <c r="AB1" s="318"/>
      <c r="AC1" s="318"/>
      <c r="AD1" s="318"/>
      <c r="AE1" s="320" t="s">
        <v>9</v>
      </c>
      <c r="AF1" s="320"/>
      <c r="AG1" s="320"/>
      <c r="AH1" s="320"/>
      <c r="AI1" s="320"/>
      <c r="AJ1" s="320"/>
      <c r="AK1" s="320"/>
      <c r="AL1" s="320"/>
      <c r="AM1" s="318"/>
      <c r="AN1" s="447" t="s">
        <v>303</v>
      </c>
      <c r="AO1" s="318"/>
      <c r="AP1" s="318"/>
      <c r="AQ1" s="318"/>
      <c r="AR1" s="318"/>
      <c r="AS1" s="318"/>
      <c r="AT1" s="318"/>
      <c r="AU1" s="318"/>
      <c r="AV1" s="318"/>
      <c r="AW1" s="318"/>
      <c r="AX1" s="318" t="s">
        <v>11</v>
      </c>
      <c r="AY1" s="318"/>
      <c r="AZ1" s="318"/>
      <c r="BB1" s="318"/>
      <c r="BC1" s="447" t="s">
        <v>304</v>
      </c>
      <c r="BD1" s="318"/>
      <c r="BE1" s="318"/>
      <c r="BF1" s="318"/>
      <c r="BG1" s="318"/>
      <c r="BH1" s="318"/>
      <c r="BI1" s="318"/>
      <c r="BJ1" s="318"/>
      <c r="BK1" s="318"/>
      <c r="BL1" s="318"/>
      <c r="BM1" s="318"/>
      <c r="BN1" s="318"/>
      <c r="BO1" s="318"/>
      <c r="BP1" s="318"/>
      <c r="BQ1" s="318"/>
      <c r="BR1" s="318"/>
      <c r="BS1" s="318"/>
      <c r="BT1" s="318"/>
      <c r="BU1" s="318"/>
      <c r="BV1" s="318"/>
      <c r="BW1" s="318"/>
      <c r="BX1" s="318"/>
      <c r="BY1" s="318"/>
      <c r="BZ1" s="318"/>
      <c r="CA1" s="318"/>
      <c r="CB1" s="318"/>
      <c r="CC1" s="318"/>
      <c r="CD1" s="318"/>
      <c r="CE1" s="318"/>
      <c r="CF1" s="320" t="s">
        <v>9</v>
      </c>
      <c r="CG1" s="320"/>
      <c r="CH1" s="320"/>
      <c r="CI1" s="320"/>
      <c r="CJ1" s="320"/>
      <c r="CK1" s="320"/>
      <c r="CL1" s="320"/>
      <c r="CM1" s="320"/>
    </row>
    <row r="2" spans="1:91" ht="36" customHeight="1" x14ac:dyDescent="0.15">
      <c r="A2" s="448" t="s">
        <v>12</v>
      </c>
      <c r="B2" s="449"/>
      <c r="C2" s="448"/>
      <c r="D2" s="450" t="s">
        <v>13</v>
      </c>
      <c r="E2" s="450" t="s">
        <v>14</v>
      </c>
      <c r="F2" s="502" t="s">
        <v>305</v>
      </c>
      <c r="G2" s="450" t="s">
        <v>15</v>
      </c>
      <c r="H2" s="450" t="s">
        <v>16</v>
      </c>
      <c r="I2" s="502" t="s">
        <v>17</v>
      </c>
      <c r="J2" s="502" t="s">
        <v>20</v>
      </c>
      <c r="K2" s="502" t="s">
        <v>306</v>
      </c>
      <c r="L2" s="450" t="s">
        <v>307</v>
      </c>
      <c r="M2" s="450" t="s">
        <v>21</v>
      </c>
      <c r="N2" s="502" t="s">
        <v>22</v>
      </c>
      <c r="O2" s="502" t="s">
        <v>308</v>
      </c>
      <c r="P2" s="450" t="s">
        <v>23</v>
      </c>
      <c r="Q2" s="450" t="s">
        <v>24</v>
      </c>
      <c r="R2" s="502" t="s">
        <v>25</v>
      </c>
      <c r="S2" s="450" t="s">
        <v>309</v>
      </c>
      <c r="T2" s="450" t="s">
        <v>310</v>
      </c>
      <c r="U2" s="502" t="s">
        <v>26</v>
      </c>
      <c r="V2" s="502" t="s">
        <v>27</v>
      </c>
      <c r="W2" s="450" t="s">
        <v>311</v>
      </c>
      <c r="X2" s="450" t="s">
        <v>312</v>
      </c>
      <c r="Y2" s="502" t="s">
        <v>313</v>
      </c>
      <c r="Z2" s="502" t="s">
        <v>29</v>
      </c>
      <c r="AA2" s="502" t="s">
        <v>30</v>
      </c>
      <c r="AB2" s="502" t="s">
        <v>32</v>
      </c>
      <c r="AC2" s="502" t="s">
        <v>33</v>
      </c>
      <c r="AD2" s="450" t="s">
        <v>314</v>
      </c>
      <c r="AE2" s="450" t="s">
        <v>37</v>
      </c>
      <c r="AF2" s="450" t="s">
        <v>36</v>
      </c>
      <c r="AG2" s="450" t="s">
        <v>38</v>
      </c>
      <c r="AH2" s="450" t="s">
        <v>34</v>
      </c>
      <c r="AI2" s="450" t="s">
        <v>35</v>
      </c>
      <c r="AJ2" s="450" t="s">
        <v>39</v>
      </c>
      <c r="AK2" s="502" t="s">
        <v>40</v>
      </c>
      <c r="AL2" s="450" t="s">
        <v>315</v>
      </c>
      <c r="AM2" s="448" t="s">
        <v>12</v>
      </c>
      <c r="AN2" s="449"/>
      <c r="AO2" s="448"/>
      <c r="AP2" s="450" t="s">
        <v>43</v>
      </c>
      <c r="AQ2" s="450" t="s">
        <v>44</v>
      </c>
      <c r="AR2" s="450" t="s">
        <v>45</v>
      </c>
      <c r="AS2" s="450" t="s">
        <v>46</v>
      </c>
      <c r="AT2" s="450" t="s">
        <v>47</v>
      </c>
      <c r="AU2" s="450" t="s">
        <v>48</v>
      </c>
      <c r="AV2" s="450" t="s">
        <v>49</v>
      </c>
      <c r="AW2" s="450" t="s">
        <v>50</v>
      </c>
      <c r="AX2" s="450" t="s">
        <v>51</v>
      </c>
      <c r="AY2" s="450" t="s">
        <v>52</v>
      </c>
      <c r="AZ2" s="450" t="s">
        <v>53</v>
      </c>
      <c r="BB2" s="448" t="s">
        <v>12</v>
      </c>
      <c r="BC2" s="449"/>
      <c r="BD2" s="448"/>
      <c r="BE2" s="450" t="s">
        <v>13</v>
      </c>
      <c r="BF2" s="450" t="s">
        <v>14</v>
      </c>
      <c r="BG2" s="502" t="s">
        <v>305</v>
      </c>
      <c r="BH2" s="450" t="s">
        <v>15</v>
      </c>
      <c r="BI2" s="450" t="s">
        <v>16</v>
      </c>
      <c r="BJ2" s="502" t="s">
        <v>17</v>
      </c>
      <c r="BK2" s="502" t="s">
        <v>20</v>
      </c>
      <c r="BL2" s="502" t="s">
        <v>306</v>
      </c>
      <c r="BM2" s="450" t="s">
        <v>307</v>
      </c>
      <c r="BN2" s="450" t="s">
        <v>21</v>
      </c>
      <c r="BO2" s="502" t="s">
        <v>22</v>
      </c>
      <c r="BP2" s="502" t="s">
        <v>308</v>
      </c>
      <c r="BQ2" s="450" t="s">
        <v>23</v>
      </c>
      <c r="BR2" s="450" t="s">
        <v>24</v>
      </c>
      <c r="BS2" s="502" t="s">
        <v>25</v>
      </c>
      <c r="BT2" s="450" t="s">
        <v>309</v>
      </c>
      <c r="BU2" s="450" t="s">
        <v>310</v>
      </c>
      <c r="BV2" s="502" t="s">
        <v>26</v>
      </c>
      <c r="BW2" s="502" t="s">
        <v>27</v>
      </c>
      <c r="BX2" s="450" t="s">
        <v>311</v>
      </c>
      <c r="BY2" s="450" t="s">
        <v>312</v>
      </c>
      <c r="BZ2" s="502" t="s">
        <v>313</v>
      </c>
      <c r="CA2" s="502" t="s">
        <v>29</v>
      </c>
      <c r="CB2" s="502" t="s">
        <v>30</v>
      </c>
      <c r="CC2" s="502" t="s">
        <v>32</v>
      </c>
      <c r="CD2" s="502" t="s">
        <v>33</v>
      </c>
      <c r="CE2" s="450" t="s">
        <v>314</v>
      </c>
      <c r="CF2" s="450" t="s">
        <v>37</v>
      </c>
      <c r="CG2" s="450" t="s">
        <v>36</v>
      </c>
      <c r="CH2" s="450" t="s">
        <v>38</v>
      </c>
      <c r="CI2" s="450" t="s">
        <v>34</v>
      </c>
      <c r="CJ2" s="450" t="s">
        <v>35</v>
      </c>
      <c r="CK2" s="450" t="s">
        <v>39</v>
      </c>
      <c r="CL2" s="502" t="s">
        <v>40</v>
      </c>
      <c r="CM2" s="450" t="s">
        <v>315</v>
      </c>
    </row>
    <row r="3" spans="1:91" ht="11.25" customHeight="1" x14ac:dyDescent="0.15">
      <c r="A3" s="318" t="s">
        <v>664</v>
      </c>
      <c r="B3" s="517"/>
      <c r="C3" s="318"/>
      <c r="D3" s="324">
        <v>10000</v>
      </c>
      <c r="E3" s="324">
        <v>9998.5</v>
      </c>
      <c r="F3" s="518">
        <v>981.4</v>
      </c>
      <c r="G3" s="324">
        <v>825.5</v>
      </c>
      <c r="H3" s="324">
        <v>155.9</v>
      </c>
      <c r="I3" s="518">
        <v>778.4</v>
      </c>
      <c r="J3" s="518">
        <v>826.6</v>
      </c>
      <c r="K3" s="518">
        <v>819.1</v>
      </c>
      <c r="L3" s="324">
        <v>785.6</v>
      </c>
      <c r="M3" s="324">
        <v>33.5</v>
      </c>
      <c r="N3" s="518">
        <v>319.39999999999998</v>
      </c>
      <c r="O3" s="518">
        <v>1583.2</v>
      </c>
      <c r="P3" s="324">
        <v>1191.5999999999999</v>
      </c>
      <c r="Q3" s="324">
        <v>391.6</v>
      </c>
      <c r="R3" s="518">
        <v>975.2</v>
      </c>
      <c r="S3" s="324">
        <v>516.29999999999995</v>
      </c>
      <c r="T3" s="324">
        <v>458.9</v>
      </c>
      <c r="U3" s="518">
        <v>269.89999999999998</v>
      </c>
      <c r="V3" s="518">
        <v>1194.5999999999999</v>
      </c>
      <c r="W3" s="324">
        <v>310.10000000000002</v>
      </c>
      <c r="X3" s="324">
        <v>884.5</v>
      </c>
      <c r="Y3" s="518">
        <v>38.799999999999997</v>
      </c>
      <c r="Z3" s="518">
        <v>405.6</v>
      </c>
      <c r="AA3" s="518">
        <v>239.3</v>
      </c>
      <c r="AB3" s="518">
        <v>1092.9000000000001</v>
      </c>
      <c r="AC3" s="518">
        <v>474.1</v>
      </c>
      <c r="AD3" s="324">
        <v>160.5</v>
      </c>
      <c r="AE3" s="324">
        <v>23.2</v>
      </c>
      <c r="AF3" s="324">
        <v>17.2</v>
      </c>
      <c r="AG3" s="324">
        <v>37.4</v>
      </c>
      <c r="AH3" s="324">
        <v>130.80000000000001</v>
      </c>
      <c r="AI3" s="324">
        <v>99.5</v>
      </c>
      <c r="AJ3" s="324">
        <v>5.5</v>
      </c>
      <c r="AK3" s="518">
        <v>1.5</v>
      </c>
      <c r="AL3" s="324">
        <v>1645.7</v>
      </c>
      <c r="AM3" s="318" t="s">
        <v>664</v>
      </c>
      <c r="AN3" s="517"/>
      <c r="AO3" s="318"/>
      <c r="AP3" s="324">
        <v>10000</v>
      </c>
      <c r="AQ3" s="324">
        <v>4874.8</v>
      </c>
      <c r="AR3" s="324">
        <v>2810.9</v>
      </c>
      <c r="AS3" s="324">
        <v>2023.6</v>
      </c>
      <c r="AT3" s="324">
        <v>787.3</v>
      </c>
      <c r="AU3" s="324">
        <v>2063.9</v>
      </c>
      <c r="AV3" s="324">
        <v>442.5</v>
      </c>
      <c r="AW3" s="324">
        <v>1621.4</v>
      </c>
      <c r="AX3" s="324">
        <v>5125.2</v>
      </c>
      <c r="AY3" s="324">
        <v>4882.7</v>
      </c>
      <c r="AZ3" s="324">
        <v>242.5</v>
      </c>
      <c r="BB3" s="318"/>
      <c r="BC3" s="517"/>
      <c r="BD3" s="318"/>
      <c r="BE3" s="324">
        <v>10000</v>
      </c>
      <c r="BF3" s="324">
        <v>9998.5</v>
      </c>
      <c r="BG3" s="518">
        <v>981.4</v>
      </c>
      <c r="BH3" s="324">
        <v>825.5</v>
      </c>
      <c r="BI3" s="324">
        <v>155.9</v>
      </c>
      <c r="BJ3" s="518">
        <v>778.4</v>
      </c>
      <c r="BK3" s="518">
        <v>826.6</v>
      </c>
      <c r="BL3" s="518">
        <v>819.1</v>
      </c>
      <c r="BM3" s="324">
        <v>785.6</v>
      </c>
      <c r="BN3" s="324">
        <v>33.5</v>
      </c>
      <c r="BO3" s="518">
        <v>319.39999999999998</v>
      </c>
      <c r="BP3" s="518">
        <v>1583.2</v>
      </c>
      <c r="BQ3" s="324">
        <v>1191.5999999999999</v>
      </c>
      <c r="BR3" s="324">
        <v>391.6</v>
      </c>
      <c r="BS3" s="518">
        <v>975.2</v>
      </c>
      <c r="BT3" s="324">
        <v>516.29999999999995</v>
      </c>
      <c r="BU3" s="324">
        <v>458.9</v>
      </c>
      <c r="BV3" s="518">
        <v>269.89999999999998</v>
      </c>
      <c r="BW3" s="518">
        <v>1194.5999999999999</v>
      </c>
      <c r="BX3" s="324">
        <v>310.10000000000002</v>
      </c>
      <c r="BY3" s="324">
        <v>884.5</v>
      </c>
      <c r="BZ3" s="518">
        <v>38.799999999999997</v>
      </c>
      <c r="CA3" s="518">
        <v>405.6</v>
      </c>
      <c r="CB3" s="518">
        <v>239.3</v>
      </c>
      <c r="CC3" s="518">
        <v>1092.9000000000001</v>
      </c>
      <c r="CD3" s="518">
        <v>474.1</v>
      </c>
      <c r="CE3" s="324">
        <v>160.5</v>
      </c>
      <c r="CF3" s="324">
        <v>23.2</v>
      </c>
      <c r="CG3" s="324">
        <v>17.2</v>
      </c>
      <c r="CH3" s="324">
        <v>37.4</v>
      </c>
      <c r="CI3" s="324">
        <v>130.80000000000001</v>
      </c>
      <c r="CJ3" s="324">
        <v>99.5</v>
      </c>
      <c r="CK3" s="324">
        <v>5.5</v>
      </c>
      <c r="CL3" s="518">
        <v>1.5</v>
      </c>
      <c r="CM3" s="324">
        <v>1645.7</v>
      </c>
    </row>
    <row r="4" spans="1:91" x14ac:dyDescent="0.15">
      <c r="A4" s="329"/>
      <c r="B4" s="330" t="s">
        <v>316</v>
      </c>
      <c r="C4" s="330"/>
      <c r="D4" s="331">
        <f>ROUND(SUM(D31:D42)/12,1)</f>
        <v>100.3</v>
      </c>
      <c r="E4" s="331">
        <f t="shared" ref="E4:AK4" si="0">ROUND(SUM(E31:E42)/12,1)</f>
        <v>100.3</v>
      </c>
      <c r="F4" s="331">
        <f t="shared" si="0"/>
        <v>101.9</v>
      </c>
      <c r="G4" s="331">
        <f t="shared" si="0"/>
        <v>101</v>
      </c>
      <c r="H4" s="331">
        <f t="shared" si="0"/>
        <v>106.3</v>
      </c>
      <c r="I4" s="331">
        <f t="shared" si="0"/>
        <v>103.3</v>
      </c>
      <c r="J4" s="331">
        <f t="shared" si="0"/>
        <v>94.5</v>
      </c>
      <c r="K4" s="331">
        <f t="shared" si="0"/>
        <v>112.4</v>
      </c>
      <c r="L4" s="331">
        <f t="shared" si="0"/>
        <v>113.6</v>
      </c>
      <c r="M4" s="331">
        <f t="shared" si="0"/>
        <v>86.2</v>
      </c>
      <c r="N4" s="331">
        <f t="shared" si="0"/>
        <v>98.2</v>
      </c>
      <c r="O4" s="331">
        <f t="shared" si="0"/>
        <v>97.1</v>
      </c>
      <c r="P4" s="331">
        <f t="shared" si="0"/>
        <v>91.3</v>
      </c>
      <c r="Q4" s="331">
        <f t="shared" si="0"/>
        <v>114.5</v>
      </c>
      <c r="R4" s="331">
        <f t="shared" si="0"/>
        <v>94.6</v>
      </c>
      <c r="S4" s="331">
        <f t="shared" si="0"/>
        <v>94.1</v>
      </c>
      <c r="T4" s="331">
        <f t="shared" si="0"/>
        <v>95</v>
      </c>
      <c r="U4" s="331">
        <f t="shared" si="0"/>
        <v>90.5</v>
      </c>
      <c r="V4" s="331">
        <f t="shared" si="0"/>
        <v>98.1</v>
      </c>
      <c r="W4" s="331">
        <f t="shared" si="0"/>
        <v>92.5</v>
      </c>
      <c r="X4" s="331">
        <f t="shared" si="0"/>
        <v>100</v>
      </c>
      <c r="Y4" s="331">
        <f t="shared" si="0"/>
        <v>100.6</v>
      </c>
      <c r="Z4" s="331">
        <f t="shared" si="0"/>
        <v>102.3</v>
      </c>
      <c r="AA4" s="331">
        <f t="shared" si="0"/>
        <v>106.3</v>
      </c>
      <c r="AB4" s="331">
        <f t="shared" si="0"/>
        <v>101.5</v>
      </c>
      <c r="AC4" s="331">
        <f t="shared" si="0"/>
        <v>108.4</v>
      </c>
      <c r="AD4" s="331">
        <f t="shared" si="0"/>
        <v>104.3</v>
      </c>
      <c r="AE4" s="331">
        <f t="shared" si="0"/>
        <v>213.2</v>
      </c>
      <c r="AF4" s="331">
        <f t="shared" si="0"/>
        <v>87.5</v>
      </c>
      <c r="AG4" s="331">
        <f t="shared" si="0"/>
        <v>138.19999999999999</v>
      </c>
      <c r="AH4" s="331">
        <f t="shared" si="0"/>
        <v>108.2</v>
      </c>
      <c r="AI4" s="331">
        <f t="shared" si="0"/>
        <v>83.6</v>
      </c>
      <c r="AJ4" s="331">
        <f t="shared" si="0"/>
        <v>103.3</v>
      </c>
      <c r="AK4" s="331">
        <f t="shared" si="0"/>
        <v>79.7</v>
      </c>
      <c r="AL4" s="331">
        <f>ROUND(SUM(AL31:AL42)/12,1)</f>
        <v>103.4</v>
      </c>
      <c r="AM4" s="329"/>
      <c r="AN4" s="330" t="s">
        <v>316</v>
      </c>
      <c r="AO4" s="330"/>
      <c r="AP4" s="331">
        <f t="shared" ref="AP4:AZ4" si="1">ROUND(SUM(AP31:AP42)/12,1)</f>
        <v>100.3</v>
      </c>
      <c r="AQ4" s="331">
        <f t="shared" si="1"/>
        <v>100.1</v>
      </c>
      <c r="AR4" s="331">
        <f t="shared" si="1"/>
        <v>99.8</v>
      </c>
      <c r="AS4" s="331">
        <f t="shared" si="1"/>
        <v>99.2</v>
      </c>
      <c r="AT4" s="331">
        <f t="shared" si="1"/>
        <v>101.3</v>
      </c>
      <c r="AU4" s="331">
        <f t="shared" si="1"/>
        <v>100.4</v>
      </c>
      <c r="AV4" s="331">
        <f t="shared" si="1"/>
        <v>96.6</v>
      </c>
      <c r="AW4" s="331">
        <f t="shared" si="1"/>
        <v>101.4</v>
      </c>
      <c r="AX4" s="331">
        <f t="shared" si="1"/>
        <v>100.5</v>
      </c>
      <c r="AY4" s="331">
        <f t="shared" si="1"/>
        <v>99.9</v>
      </c>
      <c r="AZ4" s="331">
        <f t="shared" si="1"/>
        <v>112.6</v>
      </c>
      <c r="BB4" s="329"/>
      <c r="BC4" s="330" t="s">
        <v>316</v>
      </c>
      <c r="BD4" s="330"/>
      <c r="BE4" s="331">
        <f>ROUND(SUM(BE31:BE42)/12,1)</f>
        <v>99.9</v>
      </c>
      <c r="BF4" s="331">
        <f t="shared" ref="BF4:CL4" si="2">ROUND(SUM(BF31:BF42)/12,1)</f>
        <v>99.9</v>
      </c>
      <c r="BG4" s="331">
        <f t="shared" si="2"/>
        <v>100</v>
      </c>
      <c r="BH4" s="331">
        <f t="shared" si="2"/>
        <v>99.9</v>
      </c>
      <c r="BI4" s="331">
        <f t="shared" si="2"/>
        <v>100.1</v>
      </c>
      <c r="BJ4" s="331">
        <f t="shared" si="2"/>
        <v>100.1</v>
      </c>
      <c r="BK4" s="331">
        <f t="shared" si="2"/>
        <v>99.9</v>
      </c>
      <c r="BL4" s="331">
        <f t="shared" si="2"/>
        <v>99.4</v>
      </c>
      <c r="BM4" s="331">
        <f t="shared" si="2"/>
        <v>99.4</v>
      </c>
      <c r="BN4" s="331"/>
      <c r="BO4" s="331">
        <f t="shared" si="2"/>
        <v>99.9</v>
      </c>
      <c r="BP4" s="331">
        <f t="shared" si="2"/>
        <v>99.7</v>
      </c>
      <c r="BQ4" s="331">
        <f t="shared" si="2"/>
        <v>99.9</v>
      </c>
      <c r="BR4" s="331">
        <f t="shared" si="2"/>
        <v>99.2</v>
      </c>
      <c r="BS4" s="331">
        <f t="shared" si="2"/>
        <v>99.9</v>
      </c>
      <c r="BT4" s="331">
        <f t="shared" si="2"/>
        <v>100</v>
      </c>
      <c r="BU4" s="331">
        <f t="shared" si="2"/>
        <v>99.9</v>
      </c>
      <c r="BV4" s="331">
        <f t="shared" si="2"/>
        <v>100.1</v>
      </c>
      <c r="BW4" s="331">
        <f t="shared" si="2"/>
        <v>100</v>
      </c>
      <c r="BX4" s="331">
        <f t="shared" si="2"/>
        <v>93.4</v>
      </c>
      <c r="BY4" s="331">
        <f t="shared" si="2"/>
        <v>103.4</v>
      </c>
      <c r="BZ4" s="331">
        <f t="shared" si="2"/>
        <v>99.8</v>
      </c>
      <c r="CA4" s="331">
        <f t="shared" si="2"/>
        <v>100.1</v>
      </c>
      <c r="CB4" s="331">
        <f t="shared" si="2"/>
        <v>100</v>
      </c>
      <c r="CC4" s="331">
        <f t="shared" si="2"/>
        <v>100</v>
      </c>
      <c r="CD4" s="331">
        <f t="shared" si="2"/>
        <v>100.1</v>
      </c>
      <c r="CE4" s="331">
        <f t="shared" si="2"/>
        <v>100.2</v>
      </c>
      <c r="CF4" s="331">
        <f t="shared" si="2"/>
        <v>100.4</v>
      </c>
      <c r="CG4" s="331">
        <f t="shared" si="2"/>
        <v>100.5</v>
      </c>
      <c r="CH4" s="331">
        <f t="shared" si="2"/>
        <v>100.3</v>
      </c>
      <c r="CI4" s="331">
        <f t="shared" si="2"/>
        <v>99.9</v>
      </c>
      <c r="CJ4" s="331">
        <f t="shared" si="2"/>
        <v>99.9</v>
      </c>
      <c r="CK4" s="331">
        <f t="shared" si="2"/>
        <v>100.1</v>
      </c>
      <c r="CL4" s="331">
        <f t="shared" si="2"/>
        <v>100.1</v>
      </c>
      <c r="CM4" s="331">
        <f>ROUND(SUM(CM31:CM42)/12,1)</f>
        <v>99.6</v>
      </c>
    </row>
    <row r="5" spans="1:91" x14ac:dyDescent="0.15">
      <c r="A5" s="329"/>
      <c r="B5" s="330" t="s">
        <v>317</v>
      </c>
      <c r="C5" s="330"/>
      <c r="D5" s="331">
        <f>ROUND(SUM(D43:D54)/12,1)</f>
        <v>101.3</v>
      </c>
      <c r="E5" s="331">
        <f t="shared" ref="E5:AK5" si="3">ROUND(SUM(E43:E54)/12,1)</f>
        <v>101.3</v>
      </c>
      <c r="F5" s="331">
        <f t="shared" si="3"/>
        <v>102.7</v>
      </c>
      <c r="G5" s="331">
        <f t="shared" si="3"/>
        <v>103.2</v>
      </c>
      <c r="H5" s="331">
        <f t="shared" si="3"/>
        <v>100.1</v>
      </c>
      <c r="I5" s="331">
        <f t="shared" si="3"/>
        <v>103.3</v>
      </c>
      <c r="J5" s="331">
        <f t="shared" si="3"/>
        <v>102.6</v>
      </c>
      <c r="K5" s="331">
        <f t="shared" si="3"/>
        <v>105.5</v>
      </c>
      <c r="L5" s="331">
        <f t="shared" si="3"/>
        <v>105.9</v>
      </c>
      <c r="M5" s="331">
        <f t="shared" si="3"/>
        <v>96.1</v>
      </c>
      <c r="N5" s="331">
        <f t="shared" si="3"/>
        <v>102.9</v>
      </c>
      <c r="O5" s="331">
        <f t="shared" si="3"/>
        <v>103.6</v>
      </c>
      <c r="P5" s="331">
        <f t="shared" si="3"/>
        <v>97.8</v>
      </c>
      <c r="Q5" s="331">
        <f t="shared" si="3"/>
        <v>121.5</v>
      </c>
      <c r="R5" s="331">
        <f t="shared" si="3"/>
        <v>97.1</v>
      </c>
      <c r="S5" s="331">
        <f t="shared" si="3"/>
        <v>103.4</v>
      </c>
      <c r="T5" s="331">
        <f t="shared" si="3"/>
        <v>89.9</v>
      </c>
      <c r="U5" s="331">
        <f t="shared" si="3"/>
        <v>94.1</v>
      </c>
      <c r="V5" s="331">
        <f t="shared" si="3"/>
        <v>98.6</v>
      </c>
      <c r="W5" s="331">
        <f t="shared" si="3"/>
        <v>100.1</v>
      </c>
      <c r="X5" s="331">
        <f t="shared" si="3"/>
        <v>98.1</v>
      </c>
      <c r="Y5" s="331">
        <f t="shared" si="3"/>
        <v>99.9</v>
      </c>
      <c r="Z5" s="331">
        <f t="shared" si="3"/>
        <v>102.3</v>
      </c>
      <c r="AA5" s="331">
        <f t="shared" si="3"/>
        <v>100.2</v>
      </c>
      <c r="AB5" s="331">
        <f t="shared" si="3"/>
        <v>98.7</v>
      </c>
      <c r="AC5" s="331">
        <f t="shared" si="3"/>
        <v>102</v>
      </c>
      <c r="AD5" s="331">
        <f t="shared" si="3"/>
        <v>105.6</v>
      </c>
      <c r="AE5" s="331">
        <f t="shared" si="3"/>
        <v>113.8</v>
      </c>
      <c r="AF5" s="331">
        <f t="shared" si="3"/>
        <v>97.8</v>
      </c>
      <c r="AG5" s="331">
        <f t="shared" si="3"/>
        <v>124.9</v>
      </c>
      <c r="AH5" s="331">
        <f t="shared" si="3"/>
        <v>105.6</v>
      </c>
      <c r="AI5" s="331">
        <f t="shared" si="3"/>
        <v>80.7</v>
      </c>
      <c r="AJ5" s="331">
        <f t="shared" si="3"/>
        <v>104.7</v>
      </c>
      <c r="AK5" s="331">
        <f t="shared" si="3"/>
        <v>93</v>
      </c>
      <c r="AL5" s="331">
        <f>ROUND(SUM(AL43:AL54)/12,1)</f>
        <v>104</v>
      </c>
      <c r="AM5" s="329"/>
      <c r="AN5" s="330" t="s">
        <v>317</v>
      </c>
      <c r="AO5" s="330"/>
      <c r="AP5" s="331">
        <f t="shared" ref="AP5:AZ5" si="4">ROUND(SUM(AP43:AP54)/12,1)</f>
        <v>101.3</v>
      </c>
      <c r="AQ5" s="331">
        <f t="shared" si="4"/>
        <v>100.9</v>
      </c>
      <c r="AR5" s="331">
        <f t="shared" si="4"/>
        <v>101.4</v>
      </c>
      <c r="AS5" s="331">
        <f t="shared" si="4"/>
        <v>102.8</v>
      </c>
      <c r="AT5" s="331">
        <f t="shared" si="4"/>
        <v>97.9</v>
      </c>
      <c r="AU5" s="331">
        <f t="shared" si="4"/>
        <v>100.3</v>
      </c>
      <c r="AV5" s="331">
        <f t="shared" si="4"/>
        <v>104.4</v>
      </c>
      <c r="AW5" s="331">
        <f t="shared" si="4"/>
        <v>99.2</v>
      </c>
      <c r="AX5" s="331">
        <f t="shared" si="4"/>
        <v>101.6</v>
      </c>
      <c r="AY5" s="331">
        <f t="shared" si="4"/>
        <v>101.3</v>
      </c>
      <c r="AZ5" s="331">
        <f t="shared" si="4"/>
        <v>108.4</v>
      </c>
      <c r="BB5" s="329"/>
      <c r="BC5" s="330" t="s">
        <v>317</v>
      </c>
      <c r="BD5" s="330"/>
      <c r="BE5" s="331">
        <f>ROUND(SUM(BE43:BE54)/12,1)</f>
        <v>99.9</v>
      </c>
      <c r="BF5" s="331">
        <f t="shared" ref="BF5:CL5" si="5">ROUND(SUM(BF43:BF54)/12,1)</f>
        <v>99.9</v>
      </c>
      <c r="BG5" s="331">
        <f t="shared" si="5"/>
        <v>99.9</v>
      </c>
      <c r="BH5" s="331">
        <f t="shared" si="5"/>
        <v>100</v>
      </c>
      <c r="BI5" s="331">
        <f t="shared" si="5"/>
        <v>99.9</v>
      </c>
      <c r="BJ5" s="331">
        <f t="shared" si="5"/>
        <v>100</v>
      </c>
      <c r="BK5" s="331">
        <f t="shared" si="5"/>
        <v>99.8</v>
      </c>
      <c r="BL5" s="331">
        <f t="shared" si="5"/>
        <v>99.6</v>
      </c>
      <c r="BM5" s="331">
        <f t="shared" si="5"/>
        <v>99.5</v>
      </c>
      <c r="BN5" s="331"/>
      <c r="BO5" s="331">
        <f t="shared" si="5"/>
        <v>100.1</v>
      </c>
      <c r="BP5" s="331">
        <f t="shared" si="5"/>
        <v>99.7</v>
      </c>
      <c r="BQ5" s="331">
        <f t="shared" si="5"/>
        <v>99.8</v>
      </c>
      <c r="BR5" s="331">
        <f t="shared" si="5"/>
        <v>99.2</v>
      </c>
      <c r="BS5" s="331">
        <f t="shared" si="5"/>
        <v>99.9</v>
      </c>
      <c r="BT5" s="331">
        <f t="shared" si="5"/>
        <v>100.2</v>
      </c>
      <c r="BU5" s="331">
        <f t="shared" si="5"/>
        <v>99.8</v>
      </c>
      <c r="BV5" s="331">
        <f t="shared" si="5"/>
        <v>100</v>
      </c>
      <c r="BW5" s="331">
        <f t="shared" si="5"/>
        <v>99.8</v>
      </c>
      <c r="BX5" s="331">
        <f t="shared" si="5"/>
        <v>102.2</v>
      </c>
      <c r="BY5" s="331">
        <f t="shared" si="5"/>
        <v>100.6</v>
      </c>
      <c r="BZ5" s="331">
        <f t="shared" si="5"/>
        <v>99.9</v>
      </c>
      <c r="CA5" s="331">
        <f t="shared" si="5"/>
        <v>99.9</v>
      </c>
      <c r="CB5" s="331">
        <f t="shared" si="5"/>
        <v>99.9</v>
      </c>
      <c r="CC5" s="331">
        <f t="shared" si="5"/>
        <v>100</v>
      </c>
      <c r="CD5" s="331">
        <f t="shared" si="5"/>
        <v>100</v>
      </c>
      <c r="CE5" s="331">
        <f t="shared" si="5"/>
        <v>100</v>
      </c>
      <c r="CF5" s="331">
        <f t="shared" si="5"/>
        <v>100.1</v>
      </c>
      <c r="CG5" s="331">
        <f t="shared" si="5"/>
        <v>100.2</v>
      </c>
      <c r="CH5" s="331">
        <f t="shared" si="5"/>
        <v>100.1</v>
      </c>
      <c r="CI5" s="331">
        <f t="shared" si="5"/>
        <v>99.9</v>
      </c>
      <c r="CJ5" s="331">
        <f t="shared" si="5"/>
        <v>99.9</v>
      </c>
      <c r="CK5" s="331">
        <f t="shared" si="5"/>
        <v>99.9</v>
      </c>
      <c r="CL5" s="331">
        <f t="shared" si="5"/>
        <v>99.9</v>
      </c>
      <c r="CM5" s="331">
        <f>ROUND(SUM(CM43:CM54)/12,1)</f>
        <v>99.7</v>
      </c>
    </row>
    <row r="6" spans="1:91" x14ac:dyDescent="0.15">
      <c r="A6" s="329"/>
      <c r="B6" s="330" t="s">
        <v>318</v>
      </c>
      <c r="C6" s="330"/>
      <c r="D6" s="331">
        <f>ROUND(SUM(D55:D66)/12,1)</f>
        <v>100</v>
      </c>
      <c r="E6" s="331">
        <f t="shared" ref="E6:AK6" si="6">ROUND(SUM(E55:E66)/12,1)</f>
        <v>100</v>
      </c>
      <c r="F6" s="331">
        <f t="shared" si="6"/>
        <v>100</v>
      </c>
      <c r="G6" s="331">
        <f t="shared" si="6"/>
        <v>100</v>
      </c>
      <c r="H6" s="331">
        <f t="shared" si="6"/>
        <v>100</v>
      </c>
      <c r="I6" s="331">
        <f t="shared" si="6"/>
        <v>100</v>
      </c>
      <c r="J6" s="331">
        <f t="shared" si="6"/>
        <v>100</v>
      </c>
      <c r="K6" s="331">
        <f t="shared" si="6"/>
        <v>100</v>
      </c>
      <c r="L6" s="331">
        <f t="shared" si="6"/>
        <v>100</v>
      </c>
      <c r="M6" s="331">
        <f t="shared" si="6"/>
        <v>100</v>
      </c>
      <c r="N6" s="331">
        <f t="shared" si="6"/>
        <v>100</v>
      </c>
      <c r="O6" s="331">
        <f t="shared" si="6"/>
        <v>100</v>
      </c>
      <c r="P6" s="331">
        <f t="shared" si="6"/>
        <v>100</v>
      </c>
      <c r="Q6" s="331">
        <f t="shared" si="6"/>
        <v>100</v>
      </c>
      <c r="R6" s="331">
        <f t="shared" si="6"/>
        <v>100</v>
      </c>
      <c r="S6" s="331">
        <f t="shared" si="6"/>
        <v>100</v>
      </c>
      <c r="T6" s="331">
        <f t="shared" si="6"/>
        <v>100</v>
      </c>
      <c r="U6" s="331">
        <f t="shared" si="6"/>
        <v>100</v>
      </c>
      <c r="V6" s="331">
        <f t="shared" si="6"/>
        <v>100</v>
      </c>
      <c r="W6" s="331">
        <f t="shared" si="6"/>
        <v>100</v>
      </c>
      <c r="X6" s="331">
        <f t="shared" si="6"/>
        <v>100</v>
      </c>
      <c r="Y6" s="331">
        <f t="shared" si="6"/>
        <v>100</v>
      </c>
      <c r="Z6" s="331">
        <f t="shared" si="6"/>
        <v>100</v>
      </c>
      <c r="AA6" s="331">
        <f t="shared" si="6"/>
        <v>100</v>
      </c>
      <c r="AB6" s="331">
        <f t="shared" si="6"/>
        <v>100</v>
      </c>
      <c r="AC6" s="331">
        <f t="shared" si="6"/>
        <v>100</v>
      </c>
      <c r="AD6" s="331">
        <f t="shared" si="6"/>
        <v>100</v>
      </c>
      <c r="AE6" s="331">
        <f t="shared" si="6"/>
        <v>100</v>
      </c>
      <c r="AF6" s="331">
        <f t="shared" si="6"/>
        <v>100</v>
      </c>
      <c r="AG6" s="331">
        <f t="shared" si="6"/>
        <v>100</v>
      </c>
      <c r="AH6" s="331">
        <f t="shared" si="6"/>
        <v>100</v>
      </c>
      <c r="AI6" s="331">
        <f t="shared" si="6"/>
        <v>100</v>
      </c>
      <c r="AJ6" s="331">
        <f t="shared" si="6"/>
        <v>100</v>
      </c>
      <c r="AK6" s="331">
        <f t="shared" si="6"/>
        <v>100</v>
      </c>
      <c r="AL6" s="331">
        <f>ROUND(SUM(AL55:AL66)/12,1)</f>
        <v>100</v>
      </c>
      <c r="AM6" s="329"/>
      <c r="AN6" s="330" t="s">
        <v>318</v>
      </c>
      <c r="AO6" s="330"/>
      <c r="AP6" s="331">
        <f t="shared" ref="AP6:AZ6" si="7">ROUND(SUM(AP55:AP66)/12,1)</f>
        <v>100</v>
      </c>
      <c r="AQ6" s="331">
        <f t="shared" si="7"/>
        <v>100</v>
      </c>
      <c r="AR6" s="331">
        <f t="shared" si="7"/>
        <v>100</v>
      </c>
      <c r="AS6" s="331">
        <f t="shared" si="7"/>
        <v>100</v>
      </c>
      <c r="AT6" s="331">
        <f t="shared" si="7"/>
        <v>100</v>
      </c>
      <c r="AU6" s="331">
        <f t="shared" si="7"/>
        <v>100</v>
      </c>
      <c r="AV6" s="331">
        <f t="shared" si="7"/>
        <v>100</v>
      </c>
      <c r="AW6" s="331">
        <f t="shared" si="7"/>
        <v>100</v>
      </c>
      <c r="AX6" s="331">
        <f t="shared" si="7"/>
        <v>100</v>
      </c>
      <c r="AY6" s="331">
        <f t="shared" si="7"/>
        <v>100</v>
      </c>
      <c r="AZ6" s="331">
        <f t="shared" si="7"/>
        <v>100</v>
      </c>
      <c r="BB6" s="329"/>
      <c r="BC6" s="330" t="s">
        <v>318</v>
      </c>
      <c r="BD6" s="330"/>
      <c r="BE6" s="331">
        <f>ROUND(SUM(BE55:BE66)/12,1)</f>
        <v>99.8</v>
      </c>
      <c r="BF6" s="331">
        <f t="shared" ref="BF6:CL6" si="8">ROUND(SUM(BF55:BF66)/12,1)</f>
        <v>99.8</v>
      </c>
      <c r="BG6" s="331">
        <f t="shared" si="8"/>
        <v>99.9</v>
      </c>
      <c r="BH6" s="331">
        <f t="shared" si="8"/>
        <v>100</v>
      </c>
      <c r="BI6" s="331">
        <f t="shared" si="8"/>
        <v>99.8</v>
      </c>
      <c r="BJ6" s="331">
        <f t="shared" si="8"/>
        <v>99.9</v>
      </c>
      <c r="BK6" s="331">
        <f t="shared" si="8"/>
        <v>99.8</v>
      </c>
      <c r="BL6" s="331">
        <f t="shared" si="8"/>
        <v>99.8</v>
      </c>
      <c r="BM6" s="331">
        <f t="shared" si="8"/>
        <v>99.8</v>
      </c>
      <c r="BN6" s="331"/>
      <c r="BO6" s="331">
        <f t="shared" si="8"/>
        <v>100.2</v>
      </c>
      <c r="BP6" s="331">
        <f t="shared" si="8"/>
        <v>99.7</v>
      </c>
      <c r="BQ6" s="331">
        <f t="shared" si="8"/>
        <v>99.9</v>
      </c>
      <c r="BR6" s="331">
        <f t="shared" si="8"/>
        <v>99.2</v>
      </c>
      <c r="BS6" s="331">
        <f t="shared" si="8"/>
        <v>99.9</v>
      </c>
      <c r="BT6" s="331">
        <f t="shared" si="8"/>
        <v>100.2</v>
      </c>
      <c r="BU6" s="331">
        <f t="shared" si="8"/>
        <v>99.7</v>
      </c>
      <c r="BV6" s="331">
        <f t="shared" si="8"/>
        <v>99.9</v>
      </c>
      <c r="BW6" s="331">
        <f t="shared" si="8"/>
        <v>99.6</v>
      </c>
      <c r="BX6" s="331">
        <f t="shared" si="8"/>
        <v>99.5</v>
      </c>
      <c r="BY6" s="331">
        <f t="shared" si="8"/>
        <v>99.8</v>
      </c>
      <c r="BZ6" s="331">
        <f t="shared" si="8"/>
        <v>100</v>
      </c>
      <c r="CA6" s="331">
        <f t="shared" si="8"/>
        <v>99.8</v>
      </c>
      <c r="CB6" s="331">
        <f t="shared" si="8"/>
        <v>99.9</v>
      </c>
      <c r="CC6" s="331">
        <f t="shared" si="8"/>
        <v>100</v>
      </c>
      <c r="CD6" s="331">
        <f t="shared" si="8"/>
        <v>99.9</v>
      </c>
      <c r="CE6" s="331">
        <f t="shared" si="8"/>
        <v>99.8</v>
      </c>
      <c r="CF6" s="331">
        <f t="shared" si="8"/>
        <v>99.8</v>
      </c>
      <c r="CG6" s="331">
        <f t="shared" si="8"/>
        <v>99.9</v>
      </c>
      <c r="CH6" s="331">
        <f t="shared" si="8"/>
        <v>99.8</v>
      </c>
      <c r="CI6" s="331">
        <f t="shared" si="8"/>
        <v>99.9</v>
      </c>
      <c r="CJ6" s="331">
        <f t="shared" si="8"/>
        <v>99.9</v>
      </c>
      <c r="CK6" s="331">
        <f t="shared" si="8"/>
        <v>99.9</v>
      </c>
      <c r="CL6" s="331">
        <f t="shared" si="8"/>
        <v>99.7</v>
      </c>
      <c r="CM6" s="331">
        <f>ROUND(SUM(CM55:CM66)/12,1)</f>
        <v>99.8</v>
      </c>
    </row>
    <row r="7" spans="1:91" x14ac:dyDescent="0.15">
      <c r="A7" s="329" t="s">
        <v>57</v>
      </c>
      <c r="B7" s="330" t="s">
        <v>319</v>
      </c>
      <c r="C7" s="330"/>
      <c r="D7" s="331">
        <f t="shared" ref="D7:AC7" si="9">SUM(D67:D78)/12</f>
        <v>99.375</v>
      </c>
      <c r="E7" s="331">
        <f t="shared" si="9"/>
        <v>99.375</v>
      </c>
      <c r="F7" s="331">
        <f t="shared" si="9"/>
        <v>97.5</v>
      </c>
      <c r="G7" s="331">
        <f t="shared" si="9"/>
        <v>98.5</v>
      </c>
      <c r="H7" s="331">
        <f t="shared" si="9"/>
        <v>92.333333333333329</v>
      </c>
      <c r="I7" s="331">
        <f t="shared" si="9"/>
        <v>99.074999999999989</v>
      </c>
      <c r="J7" s="331">
        <f t="shared" si="9"/>
        <v>92.741666666666674</v>
      </c>
      <c r="K7" s="331">
        <f t="shared" si="9"/>
        <v>96.991666666666674</v>
      </c>
      <c r="L7" s="331">
        <f t="shared" si="9"/>
        <v>96.86666666666666</v>
      </c>
      <c r="M7" s="331">
        <f t="shared" si="9"/>
        <v>99.841666666666683</v>
      </c>
      <c r="N7" s="331">
        <f t="shared" si="9"/>
        <v>93.916666666666686</v>
      </c>
      <c r="O7" s="331">
        <f t="shared" si="9"/>
        <v>100.22499999999998</v>
      </c>
      <c r="P7" s="331">
        <f t="shared" si="9"/>
        <v>102.34166666666665</v>
      </c>
      <c r="Q7" s="331">
        <f t="shared" si="9"/>
        <v>93.766666666666666</v>
      </c>
      <c r="R7" s="331">
        <f t="shared" si="9"/>
        <v>106.78333333333335</v>
      </c>
      <c r="S7" s="331">
        <f t="shared" si="9"/>
        <v>98.866666666666674</v>
      </c>
      <c r="T7" s="331">
        <f t="shared" si="9"/>
        <v>115.69166666666666</v>
      </c>
      <c r="U7" s="331">
        <f t="shared" si="9"/>
        <v>103.05000000000001</v>
      </c>
      <c r="V7" s="331">
        <f t="shared" si="9"/>
        <v>101.45833333333333</v>
      </c>
      <c r="W7" s="331">
        <f t="shared" si="9"/>
        <v>100.875</v>
      </c>
      <c r="X7" s="331">
        <f t="shared" si="9"/>
        <v>101.675</v>
      </c>
      <c r="Y7" s="331">
        <f t="shared" si="9"/>
        <v>101.58333333333331</v>
      </c>
      <c r="Z7" s="331">
        <f t="shared" si="9"/>
        <v>98.583333333333329</v>
      </c>
      <c r="AA7" s="331">
        <f t="shared" si="9"/>
        <v>102.29166666666667</v>
      </c>
      <c r="AB7" s="331">
        <f t="shared" si="9"/>
        <v>99.466666666666683</v>
      </c>
      <c r="AC7" s="331">
        <f t="shared" si="9"/>
        <v>96.55</v>
      </c>
      <c r="AD7" s="331">
        <f t="shared" ref="AD7:AK7" si="10">SUM(AD67:AD78)/12</f>
        <v>96.691666666666663</v>
      </c>
      <c r="AE7" s="331">
        <f t="shared" si="10"/>
        <v>91.375</v>
      </c>
      <c r="AF7" s="331">
        <f t="shared" si="10"/>
        <v>95.441666666666663</v>
      </c>
      <c r="AG7" s="331">
        <f t="shared" si="10"/>
        <v>90.191666666666663</v>
      </c>
      <c r="AH7" s="331">
        <f t="shared" si="10"/>
        <v>98.158333333333346</v>
      </c>
      <c r="AI7" s="331">
        <f t="shared" si="10"/>
        <v>98.158333333333346</v>
      </c>
      <c r="AJ7" s="331">
        <f t="shared" si="10"/>
        <v>93.475000000000009</v>
      </c>
      <c r="AK7" s="331">
        <f t="shared" si="10"/>
        <v>88.833333333333329</v>
      </c>
      <c r="AL7" s="331">
        <f>SUM(AL67:AL78)/12</f>
        <v>94.866666666666674</v>
      </c>
      <c r="AM7" s="329" t="s">
        <v>57</v>
      </c>
      <c r="AN7" s="330" t="s">
        <v>319</v>
      </c>
      <c r="AO7" s="330"/>
      <c r="AP7" s="331">
        <f>ROUND(AVERAGE(AP67:AP78),1)</f>
        <v>99.4</v>
      </c>
      <c r="AQ7" s="331">
        <f>ROUND(AVERAGE(AQ67:AQ78),1)</f>
        <v>98.2</v>
      </c>
      <c r="AR7" s="331">
        <f>ROUND(AVERAGE(AR67:AR78),1)</f>
        <v>96.4</v>
      </c>
      <c r="AS7" s="331">
        <f>ROUND(AVERAGE(AS67:AS78),1)</f>
        <v>96</v>
      </c>
      <c r="AT7" s="331">
        <f>ROUND(AVERAGE(AT67:AT78),1)</f>
        <v>97.5</v>
      </c>
      <c r="AU7" s="331">
        <f t="shared" ref="AU7:AZ7" si="11">ROUND(AVERAGE(AU67:AU78),1)</f>
        <v>100.6</v>
      </c>
      <c r="AV7" s="331">
        <f t="shared" si="11"/>
        <v>102.1</v>
      </c>
      <c r="AW7" s="331">
        <f t="shared" si="11"/>
        <v>100.2</v>
      </c>
      <c r="AX7" s="331">
        <f t="shared" si="11"/>
        <v>100.5</v>
      </c>
      <c r="AY7" s="331">
        <f t="shared" si="11"/>
        <v>100.8</v>
      </c>
      <c r="AZ7" s="331">
        <f t="shared" si="11"/>
        <v>95</v>
      </c>
      <c r="BB7" s="329" t="s">
        <v>57</v>
      </c>
      <c r="BC7" s="330" t="s">
        <v>319</v>
      </c>
      <c r="BD7" s="330"/>
      <c r="BE7" s="331">
        <f t="shared" ref="BE7:CL7" si="12">SUM(BE67:BE78)/12</f>
        <v>99.984578716144554</v>
      </c>
      <c r="BF7" s="331">
        <f t="shared" si="12"/>
        <v>99.992314582446468</v>
      </c>
      <c r="BG7" s="331">
        <f t="shared" si="12"/>
        <v>100.06667323587648</v>
      </c>
      <c r="BH7" s="331">
        <f t="shared" si="12"/>
        <v>100.15174109509881</v>
      </c>
      <c r="BI7" s="331">
        <f t="shared" si="12"/>
        <v>99.562492113151691</v>
      </c>
      <c r="BJ7" s="331">
        <f t="shared" si="12"/>
        <v>99.803860003207092</v>
      </c>
      <c r="BK7" s="331">
        <f t="shared" si="12"/>
        <v>99.301681496493856</v>
      </c>
      <c r="BL7" s="331">
        <f t="shared" si="12"/>
        <v>101.18733465098227</v>
      </c>
      <c r="BM7" s="331">
        <f t="shared" si="12"/>
        <v>101.21688826810482</v>
      </c>
      <c r="BN7" s="331"/>
      <c r="BO7" s="331">
        <f t="shared" si="12"/>
        <v>100.36478702375649</v>
      </c>
      <c r="BP7" s="331">
        <f t="shared" si="12"/>
        <v>100.57420551034154</v>
      </c>
      <c r="BQ7" s="331">
        <f t="shared" si="12"/>
        <v>100.17540668104657</v>
      </c>
      <c r="BR7" s="331">
        <f t="shared" si="12"/>
        <v>102.41569114085962</v>
      </c>
      <c r="BS7" s="331">
        <f t="shared" si="12"/>
        <v>99.735852585939668</v>
      </c>
      <c r="BT7" s="331">
        <f t="shared" si="12"/>
        <v>99.655825768725109</v>
      </c>
      <c r="BU7" s="331">
        <f t="shared" si="12"/>
        <v>99.940243104172509</v>
      </c>
      <c r="BV7" s="331">
        <f t="shared" si="12"/>
        <v>100.01643951800212</v>
      </c>
      <c r="BW7" s="331">
        <f t="shared" si="12"/>
        <v>99.538403684775801</v>
      </c>
      <c r="BX7" s="331">
        <f t="shared" si="12"/>
        <v>98.573976711730225</v>
      </c>
      <c r="BY7" s="331">
        <f t="shared" si="12"/>
        <v>97.11716491118581</v>
      </c>
      <c r="BZ7" s="331">
        <f t="shared" si="12"/>
        <v>100.78366615871285</v>
      </c>
      <c r="CA7" s="331">
        <f t="shared" si="12"/>
        <v>99.991494112799288</v>
      </c>
      <c r="CB7" s="331">
        <f t="shared" si="12"/>
        <v>99.795167550404059</v>
      </c>
      <c r="CC7" s="331">
        <f t="shared" si="12"/>
        <v>99.886109653132465</v>
      </c>
      <c r="CD7" s="331">
        <f t="shared" si="12"/>
        <v>99.765235521018937</v>
      </c>
      <c r="CE7" s="331">
        <f t="shared" si="12"/>
        <v>99.575892083242039</v>
      </c>
      <c r="CF7" s="331">
        <f t="shared" si="12"/>
        <v>99.418352217872851</v>
      </c>
      <c r="CG7" s="331">
        <f t="shared" si="12"/>
        <v>99.121893736518629</v>
      </c>
      <c r="CH7" s="331">
        <f t="shared" si="12"/>
        <v>99.494511645988368</v>
      </c>
      <c r="CI7" s="331">
        <f t="shared" si="12"/>
        <v>100.15623378861773</v>
      </c>
      <c r="CJ7" s="331">
        <f t="shared" si="12"/>
        <v>99.870196137404719</v>
      </c>
      <c r="CK7" s="331">
        <f t="shared" si="12"/>
        <v>100.08314863943929</v>
      </c>
      <c r="CL7" s="331">
        <f t="shared" si="12"/>
        <v>100.06641707565358</v>
      </c>
      <c r="CM7" s="331">
        <f>SUM(CM67:CM78)/12</f>
        <v>100.28696390839603</v>
      </c>
    </row>
    <row r="8" spans="1:91" x14ac:dyDescent="0.15">
      <c r="A8" s="329"/>
      <c r="B8" s="330" t="s">
        <v>67</v>
      </c>
      <c r="C8" s="330"/>
      <c r="D8" s="331">
        <f>ROUND(AVERAGE(D79:D90),1)</f>
        <v>101.9</v>
      </c>
      <c r="E8" s="331">
        <f t="shared" ref="E8:AK8" si="13">ROUND(AVERAGE(E79:E90),1)</f>
        <v>101.9</v>
      </c>
      <c r="F8" s="331">
        <f t="shared" si="13"/>
        <v>100.8</v>
      </c>
      <c r="G8" s="331">
        <f t="shared" si="13"/>
        <v>101.7</v>
      </c>
      <c r="H8" s="331">
        <f t="shared" si="13"/>
        <v>95.9</v>
      </c>
      <c r="I8" s="331">
        <f t="shared" si="13"/>
        <v>100.6</v>
      </c>
      <c r="J8" s="331">
        <f t="shared" si="13"/>
        <v>98</v>
      </c>
      <c r="K8" s="331">
        <f t="shared" si="13"/>
        <v>104.7</v>
      </c>
      <c r="L8" s="331">
        <f t="shared" si="13"/>
        <v>104.6</v>
      </c>
      <c r="M8" s="331">
        <f t="shared" si="13"/>
        <v>106</v>
      </c>
      <c r="N8" s="331">
        <f t="shared" si="13"/>
        <v>92.5</v>
      </c>
      <c r="O8" s="331">
        <f t="shared" si="13"/>
        <v>95.2</v>
      </c>
      <c r="P8" s="331">
        <f t="shared" si="13"/>
        <v>94.3</v>
      </c>
      <c r="Q8" s="331">
        <f t="shared" si="13"/>
        <v>97.9</v>
      </c>
      <c r="R8" s="331">
        <f t="shared" si="13"/>
        <v>123.4</v>
      </c>
      <c r="S8" s="331">
        <f t="shared" si="13"/>
        <v>112.6</v>
      </c>
      <c r="T8" s="331">
        <f t="shared" si="13"/>
        <v>135.5</v>
      </c>
      <c r="U8" s="331">
        <f t="shared" si="13"/>
        <v>103</v>
      </c>
      <c r="V8" s="331">
        <f t="shared" si="13"/>
        <v>102.6</v>
      </c>
      <c r="W8" s="331">
        <f t="shared" si="13"/>
        <v>103.7</v>
      </c>
      <c r="X8" s="331">
        <f t="shared" si="13"/>
        <v>102.3</v>
      </c>
      <c r="Y8" s="331">
        <f t="shared" si="13"/>
        <v>100.3</v>
      </c>
      <c r="Z8" s="331">
        <f t="shared" si="13"/>
        <v>96.2</v>
      </c>
      <c r="AA8" s="331">
        <f t="shared" si="13"/>
        <v>106.2</v>
      </c>
      <c r="AB8" s="331">
        <f t="shared" si="13"/>
        <v>101</v>
      </c>
      <c r="AC8" s="331">
        <f t="shared" si="13"/>
        <v>95.6</v>
      </c>
      <c r="AD8" s="331">
        <f t="shared" si="13"/>
        <v>94.2</v>
      </c>
      <c r="AE8" s="331">
        <f t="shared" si="13"/>
        <v>92.4</v>
      </c>
      <c r="AF8" s="331">
        <f t="shared" si="13"/>
        <v>95.3</v>
      </c>
      <c r="AG8" s="331">
        <f t="shared" si="13"/>
        <v>82.8</v>
      </c>
      <c r="AH8" s="331">
        <f t="shared" si="13"/>
        <v>103.1</v>
      </c>
      <c r="AI8" s="331">
        <f t="shared" si="13"/>
        <v>94.1</v>
      </c>
      <c r="AJ8" s="331">
        <f t="shared" si="13"/>
        <v>88.6</v>
      </c>
      <c r="AK8" s="331">
        <f t="shared" si="13"/>
        <v>98.9</v>
      </c>
      <c r="AL8" s="331">
        <f>ROUND(AVERAGE(AL79:AL90),1)</f>
        <v>101.3</v>
      </c>
      <c r="AM8" s="329"/>
      <c r="AN8" s="330" t="s">
        <v>67</v>
      </c>
      <c r="AO8" s="330"/>
      <c r="AP8" s="331">
        <f t="shared" ref="AP8:AZ8" si="14">ROUND(AVERAGE(AP79:AP90),1)</f>
        <v>101.9</v>
      </c>
      <c r="AQ8" s="331">
        <f t="shared" si="14"/>
        <v>98.5</v>
      </c>
      <c r="AR8" s="331">
        <f t="shared" si="14"/>
        <v>97.1</v>
      </c>
      <c r="AS8" s="331">
        <f t="shared" si="14"/>
        <v>96.6</v>
      </c>
      <c r="AT8" s="331">
        <f t="shared" si="14"/>
        <v>98.3</v>
      </c>
      <c r="AU8" s="331">
        <f t="shared" si="14"/>
        <v>100.5</v>
      </c>
      <c r="AV8" s="331">
        <f t="shared" si="14"/>
        <v>97.7</v>
      </c>
      <c r="AW8" s="331">
        <f t="shared" si="14"/>
        <v>101.2</v>
      </c>
      <c r="AX8" s="331">
        <f t="shared" si="14"/>
        <v>105.1</v>
      </c>
      <c r="AY8" s="331">
        <f t="shared" si="14"/>
        <v>106.1</v>
      </c>
      <c r="AZ8" s="331">
        <f t="shared" si="14"/>
        <v>84.2</v>
      </c>
      <c r="BB8" s="329"/>
      <c r="BC8" s="330" t="s">
        <v>67</v>
      </c>
      <c r="BD8" s="330"/>
      <c r="BE8" s="331">
        <f>ROUND(AVERAGE(BE79:BE90),1)</f>
        <v>100</v>
      </c>
      <c r="BF8" s="331">
        <f t="shared" ref="BF8:CL8" si="15">ROUND(AVERAGE(BF79:BF90),1)</f>
        <v>100</v>
      </c>
      <c r="BG8" s="331">
        <f t="shared" si="15"/>
        <v>100</v>
      </c>
      <c r="BH8" s="331">
        <f t="shared" si="15"/>
        <v>99.9</v>
      </c>
      <c r="BI8" s="331">
        <f t="shared" si="15"/>
        <v>100.2</v>
      </c>
      <c r="BJ8" s="331">
        <f t="shared" si="15"/>
        <v>100</v>
      </c>
      <c r="BK8" s="331">
        <f t="shared" si="15"/>
        <v>100.1</v>
      </c>
      <c r="BL8" s="331">
        <f t="shared" si="15"/>
        <v>99.6</v>
      </c>
      <c r="BM8" s="331">
        <f t="shared" si="15"/>
        <v>99.6</v>
      </c>
      <c r="BN8" s="331"/>
      <c r="BO8" s="331">
        <f t="shared" si="15"/>
        <v>99.7</v>
      </c>
      <c r="BP8" s="331">
        <f t="shared" si="15"/>
        <v>100</v>
      </c>
      <c r="BQ8" s="331">
        <f t="shared" si="15"/>
        <v>100.3</v>
      </c>
      <c r="BR8" s="331">
        <f t="shared" si="15"/>
        <v>99.3</v>
      </c>
      <c r="BS8" s="331">
        <f t="shared" si="15"/>
        <v>100</v>
      </c>
      <c r="BT8" s="331">
        <f t="shared" si="15"/>
        <v>99.9</v>
      </c>
      <c r="BU8" s="331">
        <f t="shared" si="15"/>
        <v>100.1</v>
      </c>
      <c r="BV8" s="331">
        <f t="shared" si="15"/>
        <v>100</v>
      </c>
      <c r="BW8" s="331">
        <f t="shared" si="15"/>
        <v>100.2</v>
      </c>
      <c r="BX8" s="331">
        <f t="shared" si="15"/>
        <v>101.8</v>
      </c>
      <c r="BY8" s="331">
        <f t="shared" si="15"/>
        <v>98.4</v>
      </c>
      <c r="BZ8" s="331">
        <f t="shared" si="15"/>
        <v>99.6</v>
      </c>
      <c r="CA8" s="331">
        <f t="shared" si="15"/>
        <v>100.1</v>
      </c>
      <c r="CB8" s="331">
        <f t="shared" si="15"/>
        <v>100.1</v>
      </c>
      <c r="CC8" s="331">
        <f t="shared" si="15"/>
        <v>100</v>
      </c>
      <c r="CD8" s="331">
        <f t="shared" si="15"/>
        <v>100.1</v>
      </c>
      <c r="CE8" s="331">
        <f t="shared" si="15"/>
        <v>100.2</v>
      </c>
      <c r="CF8" s="331">
        <f t="shared" si="15"/>
        <v>100.3</v>
      </c>
      <c r="CG8" s="331">
        <f t="shared" si="15"/>
        <v>100.3</v>
      </c>
      <c r="CH8" s="331">
        <f t="shared" si="15"/>
        <v>100.4</v>
      </c>
      <c r="CI8" s="331">
        <f t="shared" si="15"/>
        <v>99.9</v>
      </c>
      <c r="CJ8" s="331">
        <f t="shared" si="15"/>
        <v>100.2</v>
      </c>
      <c r="CK8" s="331">
        <f t="shared" si="15"/>
        <v>100</v>
      </c>
      <c r="CL8" s="331">
        <f t="shared" si="15"/>
        <v>100.1</v>
      </c>
      <c r="CM8" s="331">
        <f>ROUND(AVERAGE(CM79:CM90),1)</f>
        <v>99.9</v>
      </c>
    </row>
    <row r="9" spans="1:91" x14ac:dyDescent="0.15">
      <c r="A9" s="329"/>
      <c r="B9" s="330" t="s">
        <v>68</v>
      </c>
      <c r="C9" s="330"/>
      <c r="D9" s="331">
        <f>ROUND(AVERAGE(D91:D102),1)</f>
        <v>104.7</v>
      </c>
      <c r="E9" s="331">
        <f t="shared" ref="E9:AK9" si="16">ROUND(AVERAGE(E91:E102),1)</f>
        <v>104.7</v>
      </c>
      <c r="F9" s="331">
        <f t="shared" si="16"/>
        <v>97.8</v>
      </c>
      <c r="G9" s="331">
        <f t="shared" si="16"/>
        <v>97.7</v>
      </c>
      <c r="H9" s="331">
        <f t="shared" si="16"/>
        <v>98.5</v>
      </c>
      <c r="I9" s="331">
        <f t="shared" si="16"/>
        <v>101.8</v>
      </c>
      <c r="J9" s="331">
        <f t="shared" si="16"/>
        <v>105.8</v>
      </c>
      <c r="K9" s="331">
        <f t="shared" si="16"/>
        <v>119.6</v>
      </c>
      <c r="L9" s="331">
        <f t="shared" si="16"/>
        <v>119.9</v>
      </c>
      <c r="M9" s="331">
        <f t="shared" si="16"/>
        <v>112.6</v>
      </c>
      <c r="N9" s="331">
        <f t="shared" si="16"/>
        <v>93.1</v>
      </c>
      <c r="O9" s="331">
        <f t="shared" si="16"/>
        <v>96.7</v>
      </c>
      <c r="P9" s="331">
        <f t="shared" si="16"/>
        <v>96.1</v>
      </c>
      <c r="Q9" s="331">
        <f t="shared" si="16"/>
        <v>98.6</v>
      </c>
      <c r="R9" s="331">
        <f t="shared" si="16"/>
        <v>133.5</v>
      </c>
      <c r="S9" s="331">
        <f t="shared" si="16"/>
        <v>126.2</v>
      </c>
      <c r="T9" s="331">
        <f t="shared" si="16"/>
        <v>141.6</v>
      </c>
      <c r="U9" s="331">
        <f t="shared" si="16"/>
        <v>106.9</v>
      </c>
      <c r="V9" s="331">
        <f t="shared" si="16"/>
        <v>104.4</v>
      </c>
      <c r="W9" s="331">
        <f t="shared" si="16"/>
        <v>99.6</v>
      </c>
      <c r="X9" s="331">
        <f t="shared" si="16"/>
        <v>106.1</v>
      </c>
      <c r="Y9" s="331">
        <f t="shared" si="16"/>
        <v>97.1</v>
      </c>
      <c r="Z9" s="331">
        <f t="shared" si="16"/>
        <v>96.7</v>
      </c>
      <c r="AA9" s="331">
        <f t="shared" si="16"/>
        <v>103</v>
      </c>
      <c r="AB9" s="331">
        <f t="shared" si="16"/>
        <v>97.8</v>
      </c>
      <c r="AC9" s="331">
        <f t="shared" si="16"/>
        <v>94.5</v>
      </c>
      <c r="AD9" s="331">
        <f t="shared" si="16"/>
        <v>94.1</v>
      </c>
      <c r="AE9" s="331">
        <f t="shared" si="16"/>
        <v>77</v>
      </c>
      <c r="AF9" s="331">
        <f t="shared" si="16"/>
        <v>96</v>
      </c>
      <c r="AG9" s="331">
        <f t="shared" si="16"/>
        <v>76.099999999999994</v>
      </c>
      <c r="AH9" s="331">
        <f t="shared" si="16"/>
        <v>107.6</v>
      </c>
      <c r="AI9" s="331">
        <f t="shared" si="16"/>
        <v>89.2</v>
      </c>
      <c r="AJ9" s="331">
        <f t="shared" si="16"/>
        <v>86.1</v>
      </c>
      <c r="AK9" s="331">
        <f t="shared" si="16"/>
        <v>97.2</v>
      </c>
      <c r="AL9" s="331">
        <f>ROUND(AVERAGE(AL91:AL102),1)</f>
        <v>112.7</v>
      </c>
      <c r="AM9" s="329"/>
      <c r="AN9" s="330" t="s">
        <v>68</v>
      </c>
      <c r="AO9" s="330"/>
      <c r="AP9" s="331">
        <f t="shared" ref="AP9:AZ9" si="17">ROUND(AVERAGE(AP91:AP102),1)</f>
        <v>104.7</v>
      </c>
      <c r="AQ9" s="331">
        <f t="shared" si="17"/>
        <v>101.9</v>
      </c>
      <c r="AR9" s="331">
        <f t="shared" si="17"/>
        <v>101.1</v>
      </c>
      <c r="AS9" s="331">
        <f t="shared" si="17"/>
        <v>101.4</v>
      </c>
      <c r="AT9" s="331">
        <f t="shared" si="17"/>
        <v>100.5</v>
      </c>
      <c r="AU9" s="331">
        <f t="shared" si="17"/>
        <v>102.9</v>
      </c>
      <c r="AV9" s="331">
        <f t="shared" si="17"/>
        <v>100.7</v>
      </c>
      <c r="AW9" s="331">
        <f t="shared" si="17"/>
        <v>103.5</v>
      </c>
      <c r="AX9" s="331">
        <f t="shared" si="17"/>
        <v>107.3</v>
      </c>
      <c r="AY9" s="331">
        <f t="shared" si="17"/>
        <v>108.7</v>
      </c>
      <c r="AZ9" s="331">
        <f t="shared" si="17"/>
        <v>79.400000000000006</v>
      </c>
      <c r="BB9" s="329"/>
      <c r="BC9" s="330" t="s">
        <v>68</v>
      </c>
      <c r="BD9" s="330"/>
      <c r="BE9" s="331">
        <f>ROUND(AVERAGE(BE91:BE102),1)</f>
        <v>100</v>
      </c>
      <c r="BF9" s="331">
        <f t="shared" ref="BF9:CL9" si="18">ROUND(AVERAGE(BF91:BF102),1)</f>
        <v>100</v>
      </c>
      <c r="BG9" s="331">
        <f t="shared" si="18"/>
        <v>100</v>
      </c>
      <c r="BH9" s="331">
        <f t="shared" si="18"/>
        <v>100</v>
      </c>
      <c r="BI9" s="331">
        <f t="shared" si="18"/>
        <v>100.1</v>
      </c>
      <c r="BJ9" s="331">
        <f t="shared" si="18"/>
        <v>100</v>
      </c>
      <c r="BK9" s="331">
        <f t="shared" si="18"/>
        <v>100.2</v>
      </c>
      <c r="BL9" s="331">
        <f t="shared" si="18"/>
        <v>99.7</v>
      </c>
      <c r="BM9" s="331">
        <f t="shared" si="18"/>
        <v>99.7</v>
      </c>
      <c r="BN9" s="331"/>
      <c r="BO9" s="331">
        <f t="shared" si="18"/>
        <v>100</v>
      </c>
      <c r="BP9" s="331">
        <f t="shared" si="18"/>
        <v>99.6</v>
      </c>
      <c r="BQ9" s="331">
        <f t="shared" si="18"/>
        <v>99.8</v>
      </c>
      <c r="BR9" s="331">
        <f t="shared" si="18"/>
        <v>99.1</v>
      </c>
      <c r="BS9" s="331">
        <f t="shared" si="18"/>
        <v>100.1</v>
      </c>
      <c r="BT9" s="331">
        <f t="shared" si="18"/>
        <v>100.2</v>
      </c>
      <c r="BU9" s="331">
        <f t="shared" si="18"/>
        <v>100.1</v>
      </c>
      <c r="BV9" s="331">
        <f t="shared" si="18"/>
        <v>100</v>
      </c>
      <c r="BW9" s="331">
        <f t="shared" si="18"/>
        <v>100.1</v>
      </c>
      <c r="BX9" s="331">
        <f t="shared" si="18"/>
        <v>100</v>
      </c>
      <c r="BY9" s="331">
        <f t="shared" si="18"/>
        <v>100.1</v>
      </c>
      <c r="BZ9" s="331">
        <f t="shared" si="18"/>
        <v>99.7</v>
      </c>
      <c r="CA9" s="331">
        <f t="shared" si="18"/>
        <v>100</v>
      </c>
      <c r="CB9" s="331">
        <f t="shared" si="18"/>
        <v>100</v>
      </c>
      <c r="CC9" s="331">
        <f t="shared" si="18"/>
        <v>100</v>
      </c>
      <c r="CD9" s="331">
        <f t="shared" si="18"/>
        <v>100.1</v>
      </c>
      <c r="CE9" s="331">
        <f t="shared" si="18"/>
        <v>100.1</v>
      </c>
      <c r="CF9" s="331">
        <f t="shared" si="18"/>
        <v>100</v>
      </c>
      <c r="CG9" s="331">
        <f t="shared" si="18"/>
        <v>100.3</v>
      </c>
      <c r="CH9" s="331">
        <f t="shared" si="18"/>
        <v>100.1</v>
      </c>
      <c r="CI9" s="331">
        <f t="shared" si="18"/>
        <v>100</v>
      </c>
      <c r="CJ9" s="331">
        <f t="shared" si="18"/>
        <v>99.9</v>
      </c>
      <c r="CK9" s="331">
        <f t="shared" si="18"/>
        <v>100.4</v>
      </c>
      <c r="CL9" s="331">
        <f t="shared" si="18"/>
        <v>99.9</v>
      </c>
      <c r="CM9" s="331">
        <f>ROUND(AVERAGE(CM91:CM102),1)</f>
        <v>99.9</v>
      </c>
    </row>
    <row r="10" spans="1:91" x14ac:dyDescent="0.15">
      <c r="A10" s="329"/>
      <c r="B10" s="330" t="s">
        <v>320</v>
      </c>
      <c r="C10" s="330"/>
      <c r="D10" s="331">
        <f>ROUND(AVERAGE(D103:D114),1)</f>
        <v>104.1</v>
      </c>
      <c r="E10" s="331">
        <f t="shared" ref="E10:AK10" si="19">ROUND(AVERAGE(E103:E114),1)</f>
        <v>104.1</v>
      </c>
      <c r="F10" s="331">
        <f t="shared" si="19"/>
        <v>90</v>
      </c>
      <c r="G10" s="331">
        <f t="shared" si="19"/>
        <v>91.8</v>
      </c>
      <c r="H10" s="331">
        <f t="shared" si="19"/>
        <v>80.599999999999994</v>
      </c>
      <c r="I10" s="331">
        <f t="shared" si="19"/>
        <v>93.9</v>
      </c>
      <c r="J10" s="331">
        <f t="shared" si="19"/>
        <v>97.7</v>
      </c>
      <c r="K10" s="331">
        <f t="shared" si="19"/>
        <v>121.3</v>
      </c>
      <c r="L10" s="331">
        <f t="shared" si="19"/>
        <v>121.5</v>
      </c>
      <c r="M10" s="331">
        <f t="shared" si="19"/>
        <v>117.4</v>
      </c>
      <c r="N10" s="331">
        <f t="shared" si="19"/>
        <v>66.599999999999994</v>
      </c>
      <c r="O10" s="331">
        <f t="shared" si="19"/>
        <v>95.7</v>
      </c>
      <c r="P10" s="331">
        <f t="shared" si="19"/>
        <v>86.6</v>
      </c>
      <c r="Q10" s="331">
        <f t="shared" si="19"/>
        <v>123.4</v>
      </c>
      <c r="R10" s="331">
        <f t="shared" si="19"/>
        <v>130.6</v>
      </c>
      <c r="S10" s="331">
        <f t="shared" si="19"/>
        <v>119</v>
      </c>
      <c r="T10" s="331">
        <f t="shared" si="19"/>
        <v>143.6</v>
      </c>
      <c r="U10" s="331">
        <f t="shared" si="19"/>
        <v>93</v>
      </c>
      <c r="V10" s="331">
        <f t="shared" si="19"/>
        <v>138.6</v>
      </c>
      <c r="W10" s="331">
        <f t="shared" si="19"/>
        <v>93.7</v>
      </c>
      <c r="X10" s="331">
        <f t="shared" si="19"/>
        <v>154.30000000000001</v>
      </c>
      <c r="Y10" s="331">
        <f t="shared" si="19"/>
        <v>95.2</v>
      </c>
      <c r="Z10" s="331">
        <f t="shared" si="19"/>
        <v>92.3</v>
      </c>
      <c r="AA10" s="331">
        <f t="shared" si="19"/>
        <v>102.9</v>
      </c>
      <c r="AB10" s="331">
        <f t="shared" si="19"/>
        <v>92.3</v>
      </c>
      <c r="AC10" s="331">
        <f t="shared" si="19"/>
        <v>87.7</v>
      </c>
      <c r="AD10" s="331">
        <f t="shared" si="19"/>
        <v>87.8</v>
      </c>
      <c r="AE10" s="331">
        <f t="shared" si="19"/>
        <v>79.5</v>
      </c>
      <c r="AF10" s="331">
        <f t="shared" si="19"/>
        <v>96</v>
      </c>
      <c r="AG10" s="331">
        <f t="shared" si="19"/>
        <v>72.5</v>
      </c>
      <c r="AH10" s="331">
        <f t="shared" si="19"/>
        <v>101</v>
      </c>
      <c r="AI10" s="331">
        <f t="shared" si="19"/>
        <v>76.5</v>
      </c>
      <c r="AJ10" s="331">
        <f t="shared" si="19"/>
        <v>86.4</v>
      </c>
      <c r="AK10" s="331">
        <f t="shared" si="19"/>
        <v>88.2</v>
      </c>
      <c r="AL10" s="331">
        <f>ROUND(AVERAGE(AL103:AL114),1)</f>
        <v>109.5</v>
      </c>
      <c r="AM10" s="329"/>
      <c r="AN10" s="330" t="s">
        <v>320</v>
      </c>
      <c r="AO10" s="330"/>
      <c r="AP10" s="331">
        <f t="shared" ref="AP10:AZ10" si="20">ROUND(AVERAGE(AP103:AP114),1)</f>
        <v>104.1</v>
      </c>
      <c r="AQ10" s="331">
        <f t="shared" si="20"/>
        <v>107.6</v>
      </c>
      <c r="AR10" s="331">
        <f t="shared" si="20"/>
        <v>99</v>
      </c>
      <c r="AS10" s="331">
        <f t="shared" si="20"/>
        <v>100.8</v>
      </c>
      <c r="AT10" s="331">
        <f t="shared" si="20"/>
        <v>94.2</v>
      </c>
      <c r="AU10" s="331">
        <f t="shared" si="20"/>
        <v>119.4</v>
      </c>
      <c r="AV10" s="331">
        <f t="shared" si="20"/>
        <v>91.5</v>
      </c>
      <c r="AW10" s="331">
        <f t="shared" si="20"/>
        <v>127</v>
      </c>
      <c r="AX10" s="331">
        <f t="shared" si="20"/>
        <v>100.7</v>
      </c>
      <c r="AY10" s="331">
        <f t="shared" si="20"/>
        <v>101.9</v>
      </c>
      <c r="AZ10" s="331">
        <f t="shared" si="20"/>
        <v>76.599999999999994</v>
      </c>
      <c r="BB10" s="329"/>
      <c r="BC10" s="330" t="s">
        <v>320</v>
      </c>
      <c r="BD10" s="330"/>
      <c r="BE10" s="331">
        <f>ROUND(AVERAGE(BE103:BE114),1)</f>
        <v>99.7</v>
      </c>
      <c r="BF10" s="331">
        <f t="shared" ref="BF10:CL13" si="21">ROUND(AVERAGE(BF103:BF114),1)</f>
        <v>99.7</v>
      </c>
      <c r="BG10" s="331">
        <f t="shared" si="21"/>
        <v>100</v>
      </c>
      <c r="BH10" s="331">
        <f t="shared" si="21"/>
        <v>100</v>
      </c>
      <c r="BI10" s="331">
        <f t="shared" si="21"/>
        <v>99.9</v>
      </c>
      <c r="BJ10" s="331">
        <f t="shared" si="21"/>
        <v>99.6</v>
      </c>
      <c r="BK10" s="331">
        <f t="shared" si="21"/>
        <v>99.5</v>
      </c>
      <c r="BL10" s="331">
        <f t="shared" si="21"/>
        <v>99.1</v>
      </c>
      <c r="BM10" s="331">
        <f t="shared" si="21"/>
        <v>99.1</v>
      </c>
      <c r="BN10" s="331"/>
      <c r="BO10" s="331">
        <f t="shared" si="21"/>
        <v>100.1</v>
      </c>
      <c r="BP10" s="331">
        <f t="shared" si="21"/>
        <v>99.4</v>
      </c>
      <c r="BQ10" s="331">
        <f t="shared" si="21"/>
        <v>99.4</v>
      </c>
      <c r="BR10" s="331">
        <f t="shared" si="21"/>
        <v>99.4</v>
      </c>
      <c r="BS10" s="331">
        <f t="shared" si="21"/>
        <v>99.5</v>
      </c>
      <c r="BT10" s="331">
        <f t="shared" si="21"/>
        <v>99.8</v>
      </c>
      <c r="BU10" s="331">
        <f t="shared" si="21"/>
        <v>99.2</v>
      </c>
      <c r="BV10" s="331">
        <f t="shared" si="21"/>
        <v>99.8</v>
      </c>
      <c r="BW10" s="331">
        <f t="shared" si="21"/>
        <v>100.3</v>
      </c>
      <c r="BX10" s="331">
        <f t="shared" si="21"/>
        <v>100</v>
      </c>
      <c r="BY10" s="331">
        <f t="shared" si="21"/>
        <v>100.3</v>
      </c>
      <c r="BZ10" s="331">
        <f t="shared" si="21"/>
        <v>100.6</v>
      </c>
      <c r="CA10" s="331">
        <f t="shared" si="21"/>
        <v>99.5</v>
      </c>
      <c r="CB10" s="331">
        <f t="shared" si="21"/>
        <v>99.6</v>
      </c>
      <c r="CC10" s="331">
        <f t="shared" si="21"/>
        <v>99.8</v>
      </c>
      <c r="CD10" s="331">
        <f t="shared" si="21"/>
        <v>99.4</v>
      </c>
      <c r="CE10" s="331">
        <f t="shared" si="21"/>
        <v>99.3</v>
      </c>
      <c r="CF10" s="331">
        <f t="shared" si="21"/>
        <v>99.9</v>
      </c>
      <c r="CG10" s="331">
        <f t="shared" si="21"/>
        <v>99.2</v>
      </c>
      <c r="CH10" s="331">
        <f t="shared" si="21"/>
        <v>99.6</v>
      </c>
      <c r="CI10" s="331">
        <f t="shared" si="21"/>
        <v>99.9</v>
      </c>
      <c r="CJ10" s="331">
        <f t="shared" si="21"/>
        <v>99.3</v>
      </c>
      <c r="CK10" s="331">
        <f t="shared" si="21"/>
        <v>99.2</v>
      </c>
      <c r="CL10" s="331">
        <f t="shared" si="21"/>
        <v>99.4</v>
      </c>
      <c r="CM10" s="331">
        <f>ROUND(AVERAGE(CM103:CM114),1)</f>
        <v>99.4</v>
      </c>
    </row>
    <row r="11" spans="1:91" x14ac:dyDescent="0.15">
      <c r="A11" s="329"/>
      <c r="B11" s="330" t="s">
        <v>665</v>
      </c>
      <c r="C11" s="330"/>
      <c r="D11" s="331">
        <f>ROUND(AVERAGE(D115:D126),1)</f>
        <v>94</v>
      </c>
      <c r="E11" s="331">
        <f t="shared" ref="E11:AK11" si="22">ROUND(AVERAGE(E115:E126),1)</f>
        <v>94</v>
      </c>
      <c r="F11" s="331">
        <f t="shared" si="22"/>
        <v>72.900000000000006</v>
      </c>
      <c r="G11" s="331">
        <f t="shared" si="22"/>
        <v>75.400000000000006</v>
      </c>
      <c r="H11" s="331">
        <f t="shared" si="22"/>
        <v>59.4</v>
      </c>
      <c r="I11" s="331">
        <f t="shared" si="22"/>
        <v>83.6</v>
      </c>
      <c r="J11" s="331">
        <f t="shared" si="22"/>
        <v>76.599999999999994</v>
      </c>
      <c r="K11" s="331">
        <f t="shared" si="22"/>
        <v>120.5</v>
      </c>
      <c r="L11" s="331">
        <f t="shared" si="22"/>
        <v>120.4</v>
      </c>
      <c r="M11" s="331">
        <f t="shared" si="22"/>
        <v>122.2</v>
      </c>
      <c r="N11" s="331">
        <f t="shared" si="22"/>
        <v>67.400000000000006</v>
      </c>
      <c r="O11" s="331">
        <f t="shared" si="22"/>
        <v>84.3</v>
      </c>
      <c r="P11" s="331">
        <f t="shared" si="22"/>
        <v>74.8</v>
      </c>
      <c r="Q11" s="331">
        <f t="shared" si="22"/>
        <v>113</v>
      </c>
      <c r="R11" s="331">
        <f t="shared" si="22"/>
        <v>110.6</v>
      </c>
      <c r="S11" s="331">
        <f t="shared" si="22"/>
        <v>99.3</v>
      </c>
      <c r="T11" s="331">
        <f t="shared" si="22"/>
        <v>123.3</v>
      </c>
      <c r="U11" s="331">
        <f t="shared" si="22"/>
        <v>101.8</v>
      </c>
      <c r="V11" s="331">
        <f t="shared" si="22"/>
        <v>121.3</v>
      </c>
      <c r="W11" s="331">
        <f t="shared" si="22"/>
        <v>88.7</v>
      </c>
      <c r="X11" s="331">
        <f t="shared" si="22"/>
        <v>132.69999999999999</v>
      </c>
      <c r="Y11" s="331">
        <f t="shared" si="22"/>
        <v>91.1</v>
      </c>
      <c r="Z11" s="331">
        <f t="shared" si="22"/>
        <v>103.7</v>
      </c>
      <c r="AA11" s="331">
        <f t="shared" si="22"/>
        <v>105.6</v>
      </c>
      <c r="AB11" s="331">
        <f t="shared" si="22"/>
        <v>91.9</v>
      </c>
      <c r="AC11" s="331">
        <f t="shared" si="22"/>
        <v>74.5</v>
      </c>
      <c r="AD11" s="331">
        <f t="shared" si="22"/>
        <v>78</v>
      </c>
      <c r="AE11" s="331">
        <f t="shared" si="22"/>
        <v>60.1</v>
      </c>
      <c r="AF11" s="331">
        <f t="shared" si="22"/>
        <v>102.6</v>
      </c>
      <c r="AG11" s="331">
        <f t="shared" si="22"/>
        <v>67.400000000000006</v>
      </c>
      <c r="AH11" s="331">
        <f t="shared" si="22"/>
        <v>82</v>
      </c>
      <c r="AI11" s="331">
        <f t="shared" si="22"/>
        <v>59.7</v>
      </c>
      <c r="AJ11" s="331">
        <f t="shared" si="22"/>
        <v>79</v>
      </c>
      <c r="AK11" s="331">
        <f t="shared" si="22"/>
        <v>67.400000000000006</v>
      </c>
      <c r="AL11" s="331">
        <f>ROUND(AVERAGE(AL115:AL126),1)</f>
        <v>98.4</v>
      </c>
      <c r="AM11" s="329"/>
      <c r="AN11" s="330" t="s">
        <v>665</v>
      </c>
      <c r="AO11" s="330"/>
      <c r="AP11" s="331">
        <f>ROUND(AVERAGE(AP115:AP126),1)</f>
        <v>94</v>
      </c>
      <c r="AQ11" s="331">
        <f t="shared" ref="AQ11:AZ11" si="23">ROUND(AVERAGE(AQ115:AQ126),1)</f>
        <v>97.5</v>
      </c>
      <c r="AR11" s="331">
        <f t="shared" si="23"/>
        <v>90.9</v>
      </c>
      <c r="AS11" s="331">
        <f t="shared" si="23"/>
        <v>92.1</v>
      </c>
      <c r="AT11" s="331">
        <f t="shared" si="23"/>
        <v>87.8</v>
      </c>
      <c r="AU11" s="331">
        <f t="shared" si="23"/>
        <v>106.5</v>
      </c>
      <c r="AV11" s="331">
        <f t="shared" si="23"/>
        <v>74.8</v>
      </c>
      <c r="AW11" s="331">
        <f t="shared" si="23"/>
        <v>115.2</v>
      </c>
      <c r="AX11" s="331">
        <f t="shared" si="23"/>
        <v>90.8</v>
      </c>
      <c r="AY11" s="331">
        <f t="shared" si="23"/>
        <v>90.4</v>
      </c>
      <c r="AZ11" s="331">
        <f t="shared" si="23"/>
        <v>97.7</v>
      </c>
      <c r="BB11" s="329"/>
      <c r="BC11" s="330" t="s">
        <v>665</v>
      </c>
      <c r="BD11" s="330"/>
      <c r="BE11" s="331">
        <f t="shared" ref="BE11:BM13" si="24">ROUND(AVERAGE(BE104:BE115),1)</f>
        <v>99.9</v>
      </c>
      <c r="BF11" s="331">
        <f t="shared" si="24"/>
        <v>99.9</v>
      </c>
      <c r="BG11" s="331">
        <f t="shared" si="24"/>
        <v>100.2</v>
      </c>
      <c r="BH11" s="331">
        <f t="shared" si="24"/>
        <v>100.2</v>
      </c>
      <c r="BI11" s="331">
        <f t="shared" si="24"/>
        <v>99.9</v>
      </c>
      <c r="BJ11" s="331">
        <f t="shared" si="24"/>
        <v>99.8</v>
      </c>
      <c r="BK11" s="331">
        <f t="shared" si="24"/>
        <v>99.7</v>
      </c>
      <c r="BL11" s="331">
        <f t="shared" si="24"/>
        <v>99.5</v>
      </c>
      <c r="BM11" s="331">
        <f t="shared" si="24"/>
        <v>99.5</v>
      </c>
      <c r="BN11" s="331"/>
      <c r="BO11" s="331">
        <f t="shared" si="21"/>
        <v>100.5</v>
      </c>
      <c r="BP11" s="331">
        <f t="shared" si="21"/>
        <v>99.5</v>
      </c>
      <c r="BQ11" s="331">
        <f t="shared" si="21"/>
        <v>99.3</v>
      </c>
      <c r="BR11" s="331">
        <f t="shared" si="21"/>
        <v>99.6</v>
      </c>
      <c r="BS11" s="331">
        <f t="shared" si="21"/>
        <v>100.6</v>
      </c>
      <c r="BT11" s="331">
        <f t="shared" si="21"/>
        <v>100.4</v>
      </c>
      <c r="BU11" s="331">
        <f t="shared" si="21"/>
        <v>100.3</v>
      </c>
      <c r="BV11" s="331">
        <f t="shared" si="21"/>
        <v>99.9</v>
      </c>
      <c r="BW11" s="331">
        <f t="shared" si="21"/>
        <v>100.3</v>
      </c>
      <c r="BX11" s="331">
        <f t="shared" si="21"/>
        <v>100.3</v>
      </c>
      <c r="BY11" s="331">
        <f t="shared" si="21"/>
        <v>100.2</v>
      </c>
      <c r="BZ11" s="331">
        <f t="shared" si="21"/>
        <v>100.6</v>
      </c>
      <c r="CA11" s="331">
        <f t="shared" si="21"/>
        <v>99.6</v>
      </c>
      <c r="CB11" s="331">
        <f t="shared" si="21"/>
        <v>99.7</v>
      </c>
      <c r="CC11" s="331">
        <f t="shared" si="21"/>
        <v>99.8</v>
      </c>
      <c r="CD11" s="331">
        <f t="shared" si="21"/>
        <v>99.6</v>
      </c>
      <c r="CE11" s="331">
        <f t="shared" si="21"/>
        <v>99.6</v>
      </c>
      <c r="CF11" s="331">
        <f t="shared" si="21"/>
        <v>99.8</v>
      </c>
      <c r="CG11" s="331">
        <f t="shared" si="21"/>
        <v>98.9</v>
      </c>
      <c r="CH11" s="331">
        <f t="shared" si="21"/>
        <v>99.8</v>
      </c>
      <c r="CI11" s="331">
        <f t="shared" si="21"/>
        <v>100.1</v>
      </c>
      <c r="CJ11" s="331">
        <f t="shared" si="21"/>
        <v>99.7</v>
      </c>
      <c r="CK11" s="331">
        <f t="shared" si="21"/>
        <v>99.3</v>
      </c>
      <c r="CL11" s="331">
        <f t="shared" si="21"/>
        <v>99.4</v>
      </c>
      <c r="CM11" s="331">
        <f t="shared" ref="CM11:CM13" si="25">ROUND(AVERAGE(CM104:CM115),1)</f>
        <v>99.5</v>
      </c>
    </row>
    <row r="12" spans="1:91" x14ac:dyDescent="0.15">
      <c r="A12" s="329"/>
      <c r="B12" s="330" t="s">
        <v>666</v>
      </c>
      <c r="C12" s="330"/>
      <c r="D12" s="331">
        <f>ROUND(AVERAGE(D127:D138),1)</f>
        <v>95.1</v>
      </c>
      <c r="E12" s="331">
        <f t="shared" ref="E12:AK12" si="26">ROUND(AVERAGE(E127:E138),1)</f>
        <v>95.1</v>
      </c>
      <c r="F12" s="331">
        <f t="shared" si="26"/>
        <v>83.5</v>
      </c>
      <c r="G12" s="331">
        <f t="shared" si="26"/>
        <v>88.4</v>
      </c>
      <c r="H12" s="331">
        <f t="shared" si="26"/>
        <v>57.6</v>
      </c>
      <c r="I12" s="331">
        <f t="shared" si="26"/>
        <v>72.599999999999994</v>
      </c>
      <c r="J12" s="331">
        <f t="shared" si="26"/>
        <v>95.6</v>
      </c>
      <c r="K12" s="331">
        <f t="shared" si="26"/>
        <v>116.2</v>
      </c>
      <c r="L12" s="331">
        <f t="shared" si="26"/>
        <v>115.8</v>
      </c>
      <c r="M12" s="331">
        <f t="shared" si="26"/>
        <v>126</v>
      </c>
      <c r="N12" s="331">
        <f t="shared" si="26"/>
        <v>80</v>
      </c>
      <c r="O12" s="331">
        <f t="shared" si="26"/>
        <v>81.599999999999994</v>
      </c>
      <c r="P12" s="331">
        <f t="shared" si="26"/>
        <v>71.5</v>
      </c>
      <c r="Q12" s="331">
        <f t="shared" si="26"/>
        <v>112.3</v>
      </c>
      <c r="R12" s="331">
        <f t="shared" si="26"/>
        <v>94.9</v>
      </c>
      <c r="S12" s="331">
        <f t="shared" si="26"/>
        <v>112.5</v>
      </c>
      <c r="T12" s="331">
        <f t="shared" si="26"/>
        <v>75.2</v>
      </c>
      <c r="U12" s="331">
        <f t="shared" si="26"/>
        <v>104.4</v>
      </c>
      <c r="V12" s="331">
        <f t="shared" si="26"/>
        <v>127.3</v>
      </c>
      <c r="W12" s="331">
        <f t="shared" si="26"/>
        <v>98.4</v>
      </c>
      <c r="X12" s="331">
        <f t="shared" si="26"/>
        <v>137.5</v>
      </c>
      <c r="Y12" s="331">
        <f t="shared" si="26"/>
        <v>92.7</v>
      </c>
      <c r="Z12" s="331">
        <f t="shared" si="26"/>
        <v>108.4</v>
      </c>
      <c r="AA12" s="331">
        <f t="shared" si="26"/>
        <v>109</v>
      </c>
      <c r="AB12" s="331">
        <f t="shared" si="26"/>
        <v>92</v>
      </c>
      <c r="AC12" s="331">
        <f t="shared" si="26"/>
        <v>75.900000000000006</v>
      </c>
      <c r="AD12" s="331">
        <f t="shared" si="26"/>
        <v>76.400000000000006</v>
      </c>
      <c r="AE12" s="331">
        <f t="shared" si="26"/>
        <v>65.2</v>
      </c>
      <c r="AF12" s="331">
        <f t="shared" si="26"/>
        <v>85.4</v>
      </c>
      <c r="AG12" s="331">
        <f t="shared" si="26"/>
        <v>67.5</v>
      </c>
      <c r="AH12" s="331">
        <f t="shared" si="26"/>
        <v>92</v>
      </c>
      <c r="AI12" s="331">
        <f t="shared" si="26"/>
        <v>58.2</v>
      </c>
      <c r="AJ12" s="331">
        <f t="shared" si="26"/>
        <v>72</v>
      </c>
      <c r="AK12" s="331">
        <f t="shared" si="26"/>
        <v>85.6</v>
      </c>
      <c r="AL12" s="331">
        <f>ROUND(AVERAGE(AL127:AL138),1)</f>
        <v>105.9</v>
      </c>
      <c r="AM12" s="329"/>
      <c r="AN12" s="330" t="s">
        <v>666</v>
      </c>
      <c r="AO12" s="330"/>
      <c r="AP12" s="331">
        <f>ROUND(AVERAGE(AP127:AP138),1)</f>
        <v>95.1</v>
      </c>
      <c r="AQ12" s="331">
        <f t="shared" ref="AQ12:AZ12" si="27">ROUND(AVERAGE(AQ127:AQ138),1)</f>
        <v>97.5</v>
      </c>
      <c r="AR12" s="331">
        <f t="shared" si="27"/>
        <v>89.9</v>
      </c>
      <c r="AS12" s="331">
        <f t="shared" si="27"/>
        <v>95.3</v>
      </c>
      <c r="AT12" s="331">
        <f t="shared" si="27"/>
        <v>76.2</v>
      </c>
      <c r="AU12" s="331">
        <f t="shared" si="27"/>
        <v>107.8</v>
      </c>
      <c r="AV12" s="331">
        <f t="shared" si="27"/>
        <v>73.400000000000006</v>
      </c>
      <c r="AW12" s="331">
        <f t="shared" si="27"/>
        <v>117.3</v>
      </c>
      <c r="AX12" s="331">
        <f t="shared" si="27"/>
        <v>92.7</v>
      </c>
      <c r="AY12" s="331">
        <f t="shared" si="27"/>
        <v>92.4</v>
      </c>
      <c r="AZ12" s="331">
        <f t="shared" si="27"/>
        <v>97.9</v>
      </c>
      <c r="BB12" s="329"/>
      <c r="BC12" s="330" t="s">
        <v>666</v>
      </c>
      <c r="BD12" s="330"/>
      <c r="BE12" s="331">
        <f t="shared" si="24"/>
        <v>100</v>
      </c>
      <c r="BF12" s="331">
        <f t="shared" si="24"/>
        <v>100</v>
      </c>
      <c r="BG12" s="331">
        <f t="shared" si="24"/>
        <v>100.4</v>
      </c>
      <c r="BH12" s="331">
        <f t="shared" si="24"/>
        <v>100.6</v>
      </c>
      <c r="BI12" s="331">
        <f t="shared" si="24"/>
        <v>99.8</v>
      </c>
      <c r="BJ12" s="331">
        <f t="shared" si="24"/>
        <v>99.9</v>
      </c>
      <c r="BK12" s="331">
        <f t="shared" si="24"/>
        <v>99.4</v>
      </c>
      <c r="BL12" s="331">
        <f t="shared" si="24"/>
        <v>99.7</v>
      </c>
      <c r="BM12" s="331">
        <f t="shared" si="24"/>
        <v>99.6</v>
      </c>
      <c r="BN12" s="331"/>
      <c r="BO12" s="331">
        <f t="shared" si="21"/>
        <v>101.1</v>
      </c>
      <c r="BP12" s="331">
        <f t="shared" si="21"/>
        <v>99.8</v>
      </c>
      <c r="BQ12" s="331">
        <f t="shared" si="21"/>
        <v>99.8</v>
      </c>
      <c r="BR12" s="331">
        <f t="shared" si="21"/>
        <v>100</v>
      </c>
      <c r="BS12" s="331">
        <f t="shared" si="21"/>
        <v>101.1</v>
      </c>
      <c r="BT12" s="331">
        <f t="shared" si="21"/>
        <v>100.6</v>
      </c>
      <c r="BU12" s="331">
        <f t="shared" si="21"/>
        <v>101.8</v>
      </c>
      <c r="BV12" s="331">
        <f t="shared" si="21"/>
        <v>100.1</v>
      </c>
      <c r="BW12" s="331">
        <f t="shared" si="21"/>
        <v>99.6</v>
      </c>
      <c r="BX12" s="331">
        <f t="shared" si="21"/>
        <v>100.9</v>
      </c>
      <c r="BY12" s="331">
        <f t="shared" si="21"/>
        <v>99.4</v>
      </c>
      <c r="BZ12" s="331">
        <f t="shared" si="21"/>
        <v>101.2</v>
      </c>
      <c r="CA12" s="331">
        <f t="shared" si="21"/>
        <v>100.3</v>
      </c>
      <c r="CB12" s="331">
        <f t="shared" si="21"/>
        <v>99.7</v>
      </c>
      <c r="CC12" s="331">
        <f t="shared" si="21"/>
        <v>100</v>
      </c>
      <c r="CD12" s="331">
        <f t="shared" si="21"/>
        <v>99.6</v>
      </c>
      <c r="CE12" s="331">
        <f t="shared" si="21"/>
        <v>99.4</v>
      </c>
      <c r="CF12" s="331">
        <f t="shared" si="21"/>
        <v>99.6</v>
      </c>
      <c r="CG12" s="331">
        <f t="shared" si="21"/>
        <v>99.2</v>
      </c>
      <c r="CH12" s="331">
        <f t="shared" si="21"/>
        <v>100</v>
      </c>
      <c r="CI12" s="331">
        <f t="shared" si="21"/>
        <v>100.3</v>
      </c>
      <c r="CJ12" s="331">
        <f t="shared" si="21"/>
        <v>100</v>
      </c>
      <c r="CK12" s="331">
        <f t="shared" si="21"/>
        <v>99.4</v>
      </c>
      <c r="CL12" s="331">
        <f t="shared" si="21"/>
        <v>100.2</v>
      </c>
      <c r="CM12" s="331">
        <f t="shared" si="25"/>
        <v>99.5</v>
      </c>
    </row>
    <row r="13" spans="1:91" x14ac:dyDescent="0.15">
      <c r="A13" s="329"/>
      <c r="B13" s="330" t="s">
        <v>667</v>
      </c>
      <c r="C13" s="330"/>
      <c r="D13" s="331">
        <f>ROUND(AVERAGE(D139:D150),1)</f>
        <v>95</v>
      </c>
      <c r="E13" s="331">
        <f t="shared" ref="E13:AK13" si="28">ROUND(AVERAGE(E139:E150),1)</f>
        <v>95</v>
      </c>
      <c r="F13" s="331">
        <f t="shared" si="28"/>
        <v>76.099999999999994</v>
      </c>
      <c r="G13" s="331">
        <f t="shared" si="28"/>
        <v>80.5</v>
      </c>
      <c r="H13" s="331">
        <f t="shared" si="28"/>
        <v>53.1</v>
      </c>
      <c r="I13" s="331">
        <f t="shared" si="28"/>
        <v>79.900000000000006</v>
      </c>
      <c r="J13" s="331">
        <f t="shared" si="28"/>
        <v>101.6</v>
      </c>
      <c r="K13" s="331">
        <f t="shared" si="28"/>
        <v>117.1</v>
      </c>
      <c r="L13" s="331">
        <f t="shared" si="28"/>
        <v>116.9</v>
      </c>
      <c r="M13" s="331">
        <f t="shared" si="28"/>
        <v>123.1</v>
      </c>
      <c r="N13" s="331">
        <f t="shared" si="28"/>
        <v>64.5</v>
      </c>
      <c r="O13" s="331">
        <f t="shared" si="28"/>
        <v>76.5</v>
      </c>
      <c r="P13" s="331">
        <f t="shared" si="28"/>
        <v>68.8</v>
      </c>
      <c r="Q13" s="331">
        <f t="shared" si="28"/>
        <v>99.7</v>
      </c>
      <c r="R13" s="331">
        <f t="shared" si="28"/>
        <v>100.9</v>
      </c>
      <c r="S13" s="331">
        <f t="shared" si="28"/>
        <v>111.5</v>
      </c>
      <c r="T13" s="331">
        <f t="shared" si="28"/>
        <v>89</v>
      </c>
      <c r="U13" s="331">
        <f t="shared" si="28"/>
        <v>105.8</v>
      </c>
      <c r="V13" s="331">
        <f t="shared" si="28"/>
        <v>130.69999999999999</v>
      </c>
      <c r="W13" s="331">
        <f t="shared" si="28"/>
        <v>89.8</v>
      </c>
      <c r="X13" s="331">
        <f t="shared" si="28"/>
        <v>145.1</v>
      </c>
      <c r="Y13" s="331">
        <f t="shared" si="28"/>
        <v>86.4</v>
      </c>
      <c r="Z13" s="331">
        <f t="shared" si="28"/>
        <v>104.9</v>
      </c>
      <c r="AA13" s="331">
        <f t="shared" si="28"/>
        <v>109.9</v>
      </c>
      <c r="AB13" s="331">
        <f t="shared" si="28"/>
        <v>90.9</v>
      </c>
      <c r="AC13" s="331">
        <f t="shared" si="28"/>
        <v>77.2</v>
      </c>
      <c r="AD13" s="331">
        <f t="shared" si="28"/>
        <v>78.8</v>
      </c>
      <c r="AE13" s="331">
        <f t="shared" si="28"/>
        <v>58.4</v>
      </c>
      <c r="AF13" s="331">
        <f t="shared" si="28"/>
        <v>68.3</v>
      </c>
      <c r="AG13" s="331">
        <f t="shared" si="28"/>
        <v>68.7</v>
      </c>
      <c r="AH13" s="331">
        <f t="shared" si="28"/>
        <v>94.3</v>
      </c>
      <c r="AI13" s="331">
        <f t="shared" si="28"/>
        <v>62.2</v>
      </c>
      <c r="AJ13" s="331">
        <f t="shared" si="28"/>
        <v>62.2</v>
      </c>
      <c r="AK13" s="331">
        <f t="shared" si="28"/>
        <v>85.4</v>
      </c>
      <c r="AL13" s="331">
        <f>ROUND(AVERAGE(AL139:AL150),1)</f>
        <v>109.3</v>
      </c>
      <c r="AM13" s="329"/>
      <c r="AN13" s="330" t="s">
        <v>667</v>
      </c>
      <c r="AO13" s="330"/>
      <c r="AP13" s="331">
        <f t="shared" ref="AP13:AZ13" si="29">ROUND(AVERAGE(AP139:AP150),1)</f>
        <v>95</v>
      </c>
      <c r="AQ13" s="331">
        <f t="shared" si="29"/>
        <v>99.7</v>
      </c>
      <c r="AR13" s="331">
        <f t="shared" si="29"/>
        <v>91.6</v>
      </c>
      <c r="AS13" s="331">
        <f t="shared" si="29"/>
        <v>94.4</v>
      </c>
      <c r="AT13" s="331">
        <f t="shared" si="29"/>
        <v>84.2</v>
      </c>
      <c r="AU13" s="331">
        <f t="shared" si="29"/>
        <v>110.7</v>
      </c>
      <c r="AV13" s="331">
        <f t="shared" si="29"/>
        <v>72.3</v>
      </c>
      <c r="AW13" s="331">
        <f t="shared" si="29"/>
        <v>121.2</v>
      </c>
      <c r="AX13" s="331">
        <f t="shared" si="29"/>
        <v>90.5</v>
      </c>
      <c r="AY13" s="331">
        <f t="shared" si="29"/>
        <v>90.5</v>
      </c>
      <c r="AZ13" s="331">
        <f t="shared" si="29"/>
        <v>91.7</v>
      </c>
      <c r="BB13" s="329"/>
      <c r="BC13" s="330" t="s">
        <v>667</v>
      </c>
      <c r="BD13" s="330"/>
      <c r="BE13" s="331">
        <f t="shared" si="24"/>
        <v>100.4</v>
      </c>
      <c r="BF13" s="331">
        <f t="shared" si="24"/>
        <v>100.4</v>
      </c>
      <c r="BG13" s="331">
        <f t="shared" si="24"/>
        <v>100.4</v>
      </c>
      <c r="BH13" s="331">
        <f t="shared" si="24"/>
        <v>100.6</v>
      </c>
      <c r="BI13" s="331">
        <f t="shared" si="24"/>
        <v>100</v>
      </c>
      <c r="BJ13" s="331">
        <f t="shared" si="24"/>
        <v>100.1</v>
      </c>
      <c r="BK13" s="331">
        <f t="shared" si="24"/>
        <v>100.1</v>
      </c>
      <c r="BL13" s="331">
        <f t="shared" si="24"/>
        <v>100.3</v>
      </c>
      <c r="BM13" s="331">
        <f t="shared" si="24"/>
        <v>100.2</v>
      </c>
      <c r="BN13" s="331"/>
      <c r="BO13" s="331">
        <f t="shared" si="21"/>
        <v>101.4</v>
      </c>
      <c r="BP13" s="331">
        <f t="shared" si="21"/>
        <v>99.8</v>
      </c>
      <c r="BQ13" s="331">
        <f t="shared" si="21"/>
        <v>100.1</v>
      </c>
      <c r="BR13" s="331">
        <f t="shared" si="21"/>
        <v>97</v>
      </c>
      <c r="BS13" s="331">
        <f t="shared" si="21"/>
        <v>101.6</v>
      </c>
      <c r="BT13" s="331">
        <f t="shared" si="21"/>
        <v>101.3</v>
      </c>
      <c r="BU13" s="331">
        <f t="shared" si="21"/>
        <v>102.6</v>
      </c>
      <c r="BV13" s="331">
        <f t="shared" si="21"/>
        <v>100.4</v>
      </c>
      <c r="BW13" s="331">
        <f t="shared" si="21"/>
        <v>99.5</v>
      </c>
      <c r="BX13" s="331">
        <f t="shared" si="21"/>
        <v>101</v>
      </c>
      <c r="BY13" s="331">
        <f t="shared" si="21"/>
        <v>99.2</v>
      </c>
      <c r="BZ13" s="331">
        <f t="shared" si="21"/>
        <v>101.2</v>
      </c>
      <c r="CA13" s="331">
        <f t="shared" si="21"/>
        <v>100.7</v>
      </c>
      <c r="CB13" s="331">
        <f t="shared" si="21"/>
        <v>99.9</v>
      </c>
      <c r="CC13" s="331">
        <f t="shared" si="21"/>
        <v>100.1</v>
      </c>
      <c r="CD13" s="331">
        <f t="shared" si="21"/>
        <v>99.8</v>
      </c>
      <c r="CE13" s="331">
        <f t="shared" si="21"/>
        <v>99.6</v>
      </c>
      <c r="CF13" s="331">
        <f t="shared" si="21"/>
        <v>99.9</v>
      </c>
      <c r="CG13" s="331">
        <f t="shared" si="21"/>
        <v>99.8</v>
      </c>
      <c r="CH13" s="331">
        <f t="shared" si="21"/>
        <v>100.1</v>
      </c>
      <c r="CI13" s="331">
        <f t="shared" si="21"/>
        <v>100.3</v>
      </c>
      <c r="CJ13" s="331">
        <f t="shared" si="21"/>
        <v>100.3</v>
      </c>
      <c r="CK13" s="331">
        <f t="shared" si="21"/>
        <v>100</v>
      </c>
      <c r="CL13" s="331">
        <f t="shared" si="21"/>
        <v>100.4</v>
      </c>
      <c r="CM13" s="331">
        <f t="shared" si="25"/>
        <v>100</v>
      </c>
    </row>
    <row r="14" spans="1:91" x14ac:dyDescent="0.15">
      <c r="A14" s="329"/>
      <c r="B14" s="330" t="s">
        <v>668</v>
      </c>
      <c r="C14" s="330"/>
      <c r="D14" s="331">
        <f>ROUND(AVERAGE(D151:D162),1)</f>
        <v>93</v>
      </c>
      <c r="E14" s="331">
        <f t="shared" ref="E14:AK14" si="30">ROUND(AVERAGE(E151:E162),1)</f>
        <v>93</v>
      </c>
      <c r="F14" s="331">
        <f t="shared" si="30"/>
        <v>72.900000000000006</v>
      </c>
      <c r="G14" s="331">
        <f t="shared" si="30"/>
        <v>77</v>
      </c>
      <c r="H14" s="331">
        <f t="shared" si="30"/>
        <v>51.4</v>
      </c>
      <c r="I14" s="331">
        <f t="shared" si="30"/>
        <v>65.400000000000006</v>
      </c>
      <c r="J14" s="331">
        <f t="shared" si="30"/>
        <v>85.3</v>
      </c>
      <c r="K14" s="331">
        <f t="shared" si="30"/>
        <v>113.2</v>
      </c>
      <c r="L14" s="331">
        <f t="shared" si="30"/>
        <v>112.5</v>
      </c>
      <c r="M14" s="331">
        <f t="shared" si="30"/>
        <v>130.69999999999999</v>
      </c>
      <c r="N14" s="331">
        <f t="shared" si="30"/>
        <v>46.4</v>
      </c>
      <c r="O14" s="331">
        <f t="shared" si="30"/>
        <v>80.099999999999994</v>
      </c>
      <c r="P14" s="331">
        <f t="shared" si="30"/>
        <v>71.8</v>
      </c>
      <c r="Q14" s="331">
        <f t="shared" si="30"/>
        <v>105.5</v>
      </c>
      <c r="R14" s="331">
        <f t="shared" si="30"/>
        <v>107</v>
      </c>
      <c r="S14" s="331">
        <f t="shared" si="30"/>
        <v>115.6</v>
      </c>
      <c r="T14" s="331">
        <f t="shared" si="30"/>
        <v>97.5</v>
      </c>
      <c r="U14" s="331">
        <f t="shared" si="30"/>
        <v>79.599999999999994</v>
      </c>
      <c r="V14" s="331">
        <f t="shared" si="30"/>
        <v>148.6</v>
      </c>
      <c r="W14" s="331">
        <f t="shared" si="30"/>
        <v>85.3</v>
      </c>
      <c r="X14" s="331">
        <f t="shared" si="30"/>
        <v>170.8</v>
      </c>
      <c r="Y14" s="331">
        <f t="shared" si="30"/>
        <v>73.7</v>
      </c>
      <c r="Z14" s="331">
        <f t="shared" si="30"/>
        <v>98.4</v>
      </c>
      <c r="AA14" s="331">
        <f t="shared" si="30"/>
        <v>105.2</v>
      </c>
      <c r="AB14" s="331">
        <f t="shared" si="30"/>
        <v>87.7</v>
      </c>
      <c r="AC14" s="331">
        <f t="shared" si="30"/>
        <v>75.5</v>
      </c>
      <c r="AD14" s="331">
        <f t="shared" si="30"/>
        <v>76.099999999999994</v>
      </c>
      <c r="AE14" s="331">
        <f t="shared" si="30"/>
        <v>65.2</v>
      </c>
      <c r="AF14" s="331">
        <f t="shared" si="30"/>
        <v>61.8</v>
      </c>
      <c r="AG14" s="331">
        <f t="shared" si="30"/>
        <v>68.599999999999994</v>
      </c>
      <c r="AH14" s="331">
        <f t="shared" si="30"/>
        <v>90.7</v>
      </c>
      <c r="AI14" s="331">
        <f t="shared" si="30"/>
        <v>62.5</v>
      </c>
      <c r="AJ14" s="331">
        <f t="shared" si="30"/>
        <v>65.5</v>
      </c>
      <c r="AK14" s="331">
        <f t="shared" si="30"/>
        <v>64.8</v>
      </c>
      <c r="AL14" s="331">
        <f>ROUND(AVERAGE(AL151:AL162),1)</f>
        <v>99.2</v>
      </c>
      <c r="AM14" s="329"/>
      <c r="AN14" s="330" t="s">
        <v>668</v>
      </c>
      <c r="AO14" s="330"/>
      <c r="AP14" s="331">
        <f>ROUND(AVERAGE(AP151:AP162),1)</f>
        <v>93</v>
      </c>
      <c r="AQ14" s="331">
        <f t="shared" ref="AQ14:AZ14" si="31">ROUND(AVERAGE(AQ151:AQ162),1)</f>
        <v>98.5</v>
      </c>
      <c r="AR14" s="331">
        <f t="shared" si="31"/>
        <v>85.4</v>
      </c>
      <c r="AS14" s="331">
        <f t="shared" si="31"/>
        <v>89.5</v>
      </c>
      <c r="AT14" s="331">
        <f t="shared" si="31"/>
        <v>75</v>
      </c>
      <c r="AU14" s="331">
        <f t="shared" si="31"/>
        <v>116.4</v>
      </c>
      <c r="AV14" s="331">
        <f t="shared" si="31"/>
        <v>54.3</v>
      </c>
      <c r="AW14" s="331">
        <f t="shared" si="31"/>
        <v>133.30000000000001</v>
      </c>
      <c r="AX14" s="331">
        <f t="shared" si="31"/>
        <v>87.8</v>
      </c>
      <c r="AY14" s="331">
        <f t="shared" si="31"/>
        <v>87.8</v>
      </c>
      <c r="AZ14" s="331">
        <f t="shared" si="31"/>
        <v>86.8</v>
      </c>
      <c r="BB14" s="329"/>
      <c r="BC14" s="330" t="s">
        <v>668</v>
      </c>
      <c r="BD14" s="330"/>
      <c r="BE14" s="331" t="e">
        <f>ROUND(AVERAGE(BE151:BE162),1)</f>
        <v>#DIV/0!</v>
      </c>
      <c r="BF14" s="331" t="e">
        <f t="shared" ref="BF14:CL14" si="32">ROUND(AVERAGE(BF151:BF162),1)</f>
        <v>#DIV/0!</v>
      </c>
      <c r="BG14" s="331" t="e">
        <f t="shared" si="32"/>
        <v>#DIV/0!</v>
      </c>
      <c r="BH14" s="331" t="e">
        <f t="shared" si="32"/>
        <v>#DIV/0!</v>
      </c>
      <c r="BI14" s="331" t="e">
        <f t="shared" si="32"/>
        <v>#DIV/0!</v>
      </c>
      <c r="BJ14" s="331" t="e">
        <f t="shared" si="32"/>
        <v>#DIV/0!</v>
      </c>
      <c r="BK14" s="331" t="e">
        <f t="shared" si="32"/>
        <v>#DIV/0!</v>
      </c>
      <c r="BL14" s="331" t="e">
        <f t="shared" si="32"/>
        <v>#DIV/0!</v>
      </c>
      <c r="BM14" s="331" t="e">
        <f t="shared" si="32"/>
        <v>#DIV/0!</v>
      </c>
      <c r="BN14" s="331"/>
      <c r="BO14" s="331" t="e">
        <f t="shared" si="32"/>
        <v>#DIV/0!</v>
      </c>
      <c r="BP14" s="331" t="e">
        <f t="shared" si="32"/>
        <v>#DIV/0!</v>
      </c>
      <c r="BQ14" s="331" t="e">
        <f t="shared" si="32"/>
        <v>#DIV/0!</v>
      </c>
      <c r="BR14" s="331" t="e">
        <f t="shared" si="32"/>
        <v>#DIV/0!</v>
      </c>
      <c r="BS14" s="331" t="e">
        <f t="shared" si="32"/>
        <v>#DIV/0!</v>
      </c>
      <c r="BT14" s="331" t="e">
        <f t="shared" si="32"/>
        <v>#DIV/0!</v>
      </c>
      <c r="BU14" s="331" t="e">
        <f t="shared" si="32"/>
        <v>#DIV/0!</v>
      </c>
      <c r="BV14" s="331" t="e">
        <f t="shared" si="32"/>
        <v>#DIV/0!</v>
      </c>
      <c r="BW14" s="331" t="e">
        <f t="shared" si="32"/>
        <v>#DIV/0!</v>
      </c>
      <c r="BX14" s="331" t="e">
        <f t="shared" si="32"/>
        <v>#DIV/0!</v>
      </c>
      <c r="BY14" s="331" t="e">
        <f t="shared" si="32"/>
        <v>#DIV/0!</v>
      </c>
      <c r="BZ14" s="331" t="e">
        <f t="shared" si="32"/>
        <v>#DIV/0!</v>
      </c>
      <c r="CA14" s="331" t="e">
        <f t="shared" si="32"/>
        <v>#DIV/0!</v>
      </c>
      <c r="CB14" s="331" t="e">
        <f t="shared" si="32"/>
        <v>#DIV/0!</v>
      </c>
      <c r="CC14" s="331" t="e">
        <f t="shared" si="32"/>
        <v>#DIV/0!</v>
      </c>
      <c r="CD14" s="331" t="e">
        <f t="shared" si="32"/>
        <v>#DIV/0!</v>
      </c>
      <c r="CE14" s="331" t="e">
        <f t="shared" si="32"/>
        <v>#DIV/0!</v>
      </c>
      <c r="CF14" s="331" t="e">
        <f t="shared" si="32"/>
        <v>#DIV/0!</v>
      </c>
      <c r="CG14" s="331" t="e">
        <f t="shared" si="32"/>
        <v>#DIV/0!</v>
      </c>
      <c r="CH14" s="331" t="e">
        <f t="shared" si="32"/>
        <v>#DIV/0!</v>
      </c>
      <c r="CI14" s="331" t="e">
        <f t="shared" si="32"/>
        <v>#DIV/0!</v>
      </c>
      <c r="CJ14" s="331" t="e">
        <f t="shared" si="32"/>
        <v>#DIV/0!</v>
      </c>
      <c r="CK14" s="331" t="e">
        <f t="shared" si="32"/>
        <v>#DIV/0!</v>
      </c>
      <c r="CL14" s="331" t="e">
        <f t="shared" si="32"/>
        <v>#DIV/0!</v>
      </c>
      <c r="CM14" s="331" t="e">
        <f>ROUND(AVERAGE(CM151:CM162),1)</f>
        <v>#DIV/0!</v>
      </c>
    </row>
    <row r="15" spans="1:91" hidden="1" x14ac:dyDescent="0.15">
      <c r="A15" s="329"/>
      <c r="B15" s="330" t="s">
        <v>669</v>
      </c>
      <c r="C15" s="330"/>
      <c r="D15" s="331" t="e">
        <f t="shared" ref="D15:AK15" si="33">ROUND(AVERAGE(D163:D174),1)</f>
        <v>#DIV/0!</v>
      </c>
      <c r="E15" s="331" t="e">
        <f t="shared" si="33"/>
        <v>#DIV/0!</v>
      </c>
      <c r="F15" s="331" t="e">
        <f t="shared" si="33"/>
        <v>#DIV/0!</v>
      </c>
      <c r="G15" s="331" t="e">
        <f t="shared" si="33"/>
        <v>#DIV/0!</v>
      </c>
      <c r="H15" s="331" t="e">
        <f t="shared" si="33"/>
        <v>#DIV/0!</v>
      </c>
      <c r="I15" s="331" t="e">
        <f t="shared" si="33"/>
        <v>#DIV/0!</v>
      </c>
      <c r="J15" s="331" t="e">
        <f t="shared" si="33"/>
        <v>#DIV/0!</v>
      </c>
      <c r="K15" s="331" t="e">
        <f t="shared" si="33"/>
        <v>#DIV/0!</v>
      </c>
      <c r="L15" s="331" t="e">
        <f t="shared" si="33"/>
        <v>#DIV/0!</v>
      </c>
      <c r="M15" s="331" t="e">
        <f t="shared" si="33"/>
        <v>#DIV/0!</v>
      </c>
      <c r="N15" s="331" t="e">
        <f t="shared" si="33"/>
        <v>#DIV/0!</v>
      </c>
      <c r="O15" s="331" t="e">
        <f t="shared" si="33"/>
        <v>#DIV/0!</v>
      </c>
      <c r="P15" s="331" t="e">
        <f t="shared" si="33"/>
        <v>#DIV/0!</v>
      </c>
      <c r="Q15" s="331" t="e">
        <f t="shared" si="33"/>
        <v>#DIV/0!</v>
      </c>
      <c r="R15" s="331" t="e">
        <f t="shared" si="33"/>
        <v>#DIV/0!</v>
      </c>
      <c r="S15" s="331" t="e">
        <f t="shared" si="33"/>
        <v>#DIV/0!</v>
      </c>
      <c r="T15" s="331" t="e">
        <f t="shared" si="33"/>
        <v>#DIV/0!</v>
      </c>
      <c r="U15" s="331" t="e">
        <f t="shared" si="33"/>
        <v>#DIV/0!</v>
      </c>
      <c r="V15" s="331" t="e">
        <f t="shared" si="33"/>
        <v>#DIV/0!</v>
      </c>
      <c r="W15" s="331" t="e">
        <f t="shared" si="33"/>
        <v>#DIV/0!</v>
      </c>
      <c r="X15" s="331" t="e">
        <f t="shared" si="33"/>
        <v>#DIV/0!</v>
      </c>
      <c r="Y15" s="331" t="e">
        <f t="shared" si="33"/>
        <v>#DIV/0!</v>
      </c>
      <c r="Z15" s="331" t="e">
        <f t="shared" si="33"/>
        <v>#DIV/0!</v>
      </c>
      <c r="AA15" s="331" t="e">
        <f t="shared" si="33"/>
        <v>#DIV/0!</v>
      </c>
      <c r="AB15" s="331" t="e">
        <f t="shared" si="33"/>
        <v>#DIV/0!</v>
      </c>
      <c r="AC15" s="331" t="e">
        <f t="shared" si="33"/>
        <v>#DIV/0!</v>
      </c>
      <c r="AD15" s="331" t="e">
        <f t="shared" si="33"/>
        <v>#DIV/0!</v>
      </c>
      <c r="AE15" s="331" t="e">
        <f t="shared" si="33"/>
        <v>#DIV/0!</v>
      </c>
      <c r="AF15" s="331" t="e">
        <f t="shared" si="33"/>
        <v>#DIV/0!</v>
      </c>
      <c r="AG15" s="331" t="e">
        <f t="shared" si="33"/>
        <v>#DIV/0!</v>
      </c>
      <c r="AH15" s="331" t="e">
        <f t="shared" si="33"/>
        <v>#DIV/0!</v>
      </c>
      <c r="AI15" s="331" t="e">
        <f t="shared" si="33"/>
        <v>#DIV/0!</v>
      </c>
      <c r="AJ15" s="331" t="e">
        <f t="shared" si="33"/>
        <v>#DIV/0!</v>
      </c>
      <c r="AK15" s="331" t="e">
        <f t="shared" si="33"/>
        <v>#DIV/0!</v>
      </c>
      <c r="AL15" s="331" t="e">
        <f>ROUND(AVERAGE(AL163:AL174),1)</f>
        <v>#DIV/0!</v>
      </c>
      <c r="AM15" s="329"/>
      <c r="AN15" s="330" t="s">
        <v>669</v>
      </c>
      <c r="AO15" s="330"/>
      <c r="AP15" s="331" t="e">
        <f t="shared" ref="AP15:AZ15" si="34">ROUND(AVERAGE(AP163:AP174),1)</f>
        <v>#DIV/0!</v>
      </c>
      <c r="AQ15" s="331" t="e">
        <f t="shared" si="34"/>
        <v>#DIV/0!</v>
      </c>
      <c r="AR15" s="331" t="e">
        <f t="shared" si="34"/>
        <v>#DIV/0!</v>
      </c>
      <c r="AS15" s="331" t="e">
        <f t="shared" si="34"/>
        <v>#DIV/0!</v>
      </c>
      <c r="AT15" s="331" t="e">
        <f t="shared" si="34"/>
        <v>#DIV/0!</v>
      </c>
      <c r="AU15" s="331" t="e">
        <f t="shared" si="34"/>
        <v>#DIV/0!</v>
      </c>
      <c r="AV15" s="331" t="e">
        <f t="shared" si="34"/>
        <v>#DIV/0!</v>
      </c>
      <c r="AW15" s="331" t="e">
        <f t="shared" si="34"/>
        <v>#DIV/0!</v>
      </c>
      <c r="AX15" s="331" t="e">
        <f t="shared" si="34"/>
        <v>#DIV/0!</v>
      </c>
      <c r="AY15" s="331" t="e">
        <f t="shared" si="34"/>
        <v>#DIV/0!</v>
      </c>
      <c r="AZ15" s="331" t="e">
        <f t="shared" si="34"/>
        <v>#DIV/0!</v>
      </c>
      <c r="BB15" s="329"/>
      <c r="BC15" s="330" t="s">
        <v>669</v>
      </c>
      <c r="BD15" s="330"/>
      <c r="BE15" s="331" t="e">
        <f t="shared" ref="BE15:CL15" si="35">ROUND(AVERAGE(BE163:BE174),1)</f>
        <v>#DIV/0!</v>
      </c>
      <c r="BF15" s="331" t="e">
        <f t="shared" si="35"/>
        <v>#DIV/0!</v>
      </c>
      <c r="BG15" s="331" t="e">
        <f t="shared" si="35"/>
        <v>#DIV/0!</v>
      </c>
      <c r="BH15" s="331" t="e">
        <f t="shared" si="35"/>
        <v>#DIV/0!</v>
      </c>
      <c r="BI15" s="331" t="e">
        <f t="shared" si="35"/>
        <v>#DIV/0!</v>
      </c>
      <c r="BJ15" s="331" t="e">
        <f t="shared" si="35"/>
        <v>#DIV/0!</v>
      </c>
      <c r="BK15" s="331" t="e">
        <f t="shared" si="35"/>
        <v>#DIV/0!</v>
      </c>
      <c r="BL15" s="331" t="e">
        <f t="shared" si="35"/>
        <v>#DIV/0!</v>
      </c>
      <c r="BM15" s="331" t="e">
        <f t="shared" si="35"/>
        <v>#DIV/0!</v>
      </c>
      <c r="BN15" s="331"/>
      <c r="BO15" s="331" t="e">
        <f t="shared" si="35"/>
        <v>#DIV/0!</v>
      </c>
      <c r="BP15" s="331" t="e">
        <f t="shared" si="35"/>
        <v>#DIV/0!</v>
      </c>
      <c r="BQ15" s="331" t="e">
        <f t="shared" si="35"/>
        <v>#DIV/0!</v>
      </c>
      <c r="BR15" s="331" t="e">
        <f t="shared" si="35"/>
        <v>#DIV/0!</v>
      </c>
      <c r="BS15" s="331" t="e">
        <f t="shared" si="35"/>
        <v>#DIV/0!</v>
      </c>
      <c r="BT15" s="331" t="e">
        <f t="shared" si="35"/>
        <v>#DIV/0!</v>
      </c>
      <c r="BU15" s="331" t="e">
        <f t="shared" si="35"/>
        <v>#DIV/0!</v>
      </c>
      <c r="BV15" s="331" t="e">
        <f t="shared" si="35"/>
        <v>#DIV/0!</v>
      </c>
      <c r="BW15" s="331" t="e">
        <f t="shared" si="35"/>
        <v>#DIV/0!</v>
      </c>
      <c r="BX15" s="331" t="e">
        <f t="shared" si="35"/>
        <v>#DIV/0!</v>
      </c>
      <c r="BY15" s="331" t="e">
        <f t="shared" si="35"/>
        <v>#DIV/0!</v>
      </c>
      <c r="BZ15" s="331" t="e">
        <f t="shared" si="35"/>
        <v>#DIV/0!</v>
      </c>
      <c r="CA15" s="331" t="e">
        <f t="shared" si="35"/>
        <v>#DIV/0!</v>
      </c>
      <c r="CB15" s="331" t="e">
        <f t="shared" si="35"/>
        <v>#DIV/0!</v>
      </c>
      <c r="CC15" s="331" t="e">
        <f t="shared" si="35"/>
        <v>#DIV/0!</v>
      </c>
      <c r="CD15" s="331" t="e">
        <f t="shared" si="35"/>
        <v>#DIV/0!</v>
      </c>
      <c r="CE15" s="331" t="e">
        <f t="shared" si="35"/>
        <v>#DIV/0!</v>
      </c>
      <c r="CF15" s="331" t="e">
        <f t="shared" si="35"/>
        <v>#DIV/0!</v>
      </c>
      <c r="CG15" s="331" t="e">
        <f t="shared" si="35"/>
        <v>#DIV/0!</v>
      </c>
      <c r="CH15" s="331" t="e">
        <f t="shared" si="35"/>
        <v>#DIV/0!</v>
      </c>
      <c r="CI15" s="331" t="e">
        <f t="shared" si="35"/>
        <v>#DIV/0!</v>
      </c>
      <c r="CJ15" s="331" t="e">
        <f t="shared" si="35"/>
        <v>#DIV/0!</v>
      </c>
      <c r="CK15" s="331" t="e">
        <f t="shared" si="35"/>
        <v>#DIV/0!</v>
      </c>
      <c r="CL15" s="331" t="e">
        <f t="shared" si="35"/>
        <v>#DIV/0!</v>
      </c>
      <c r="CM15" s="331" t="e">
        <f>ROUND(AVERAGE(CM163:CM174),1)</f>
        <v>#DIV/0!</v>
      </c>
    </row>
    <row r="16" spans="1:91" hidden="1" x14ac:dyDescent="0.15">
      <c r="A16" s="329"/>
      <c r="B16" s="330" t="s">
        <v>670</v>
      </c>
      <c r="C16" s="330"/>
      <c r="D16" s="331" t="e">
        <f>ROUND(AVERAGE(D175:D186),1)</f>
        <v>#DIV/0!</v>
      </c>
      <c r="E16" s="331" t="e">
        <f t="shared" ref="E16:AL16" si="36">ROUND(AVERAGE(E175:E186),1)</f>
        <v>#DIV/0!</v>
      </c>
      <c r="F16" s="331" t="e">
        <f t="shared" si="36"/>
        <v>#DIV/0!</v>
      </c>
      <c r="G16" s="331" t="e">
        <f t="shared" si="36"/>
        <v>#DIV/0!</v>
      </c>
      <c r="H16" s="331" t="e">
        <f t="shared" si="36"/>
        <v>#DIV/0!</v>
      </c>
      <c r="I16" s="331" t="e">
        <f t="shared" si="36"/>
        <v>#DIV/0!</v>
      </c>
      <c r="J16" s="331" t="e">
        <f t="shared" si="36"/>
        <v>#DIV/0!</v>
      </c>
      <c r="K16" s="331" t="e">
        <f t="shared" si="36"/>
        <v>#DIV/0!</v>
      </c>
      <c r="L16" s="331" t="e">
        <f t="shared" si="36"/>
        <v>#DIV/0!</v>
      </c>
      <c r="M16" s="331" t="e">
        <f t="shared" si="36"/>
        <v>#DIV/0!</v>
      </c>
      <c r="N16" s="331" t="e">
        <f t="shared" si="36"/>
        <v>#DIV/0!</v>
      </c>
      <c r="O16" s="331" t="e">
        <f t="shared" si="36"/>
        <v>#DIV/0!</v>
      </c>
      <c r="P16" s="331" t="e">
        <f t="shared" si="36"/>
        <v>#DIV/0!</v>
      </c>
      <c r="Q16" s="331" t="e">
        <f t="shared" si="36"/>
        <v>#DIV/0!</v>
      </c>
      <c r="R16" s="331" t="e">
        <f t="shared" si="36"/>
        <v>#DIV/0!</v>
      </c>
      <c r="S16" s="331" t="e">
        <f t="shared" si="36"/>
        <v>#DIV/0!</v>
      </c>
      <c r="T16" s="331" t="e">
        <f t="shared" si="36"/>
        <v>#DIV/0!</v>
      </c>
      <c r="U16" s="331" t="e">
        <f t="shared" si="36"/>
        <v>#DIV/0!</v>
      </c>
      <c r="V16" s="331" t="e">
        <f t="shared" si="36"/>
        <v>#DIV/0!</v>
      </c>
      <c r="W16" s="331" t="e">
        <f t="shared" si="36"/>
        <v>#DIV/0!</v>
      </c>
      <c r="X16" s="331" t="e">
        <f t="shared" si="36"/>
        <v>#DIV/0!</v>
      </c>
      <c r="Y16" s="331" t="e">
        <f t="shared" si="36"/>
        <v>#DIV/0!</v>
      </c>
      <c r="Z16" s="331" t="e">
        <f t="shared" si="36"/>
        <v>#DIV/0!</v>
      </c>
      <c r="AA16" s="331" t="e">
        <f t="shared" si="36"/>
        <v>#DIV/0!</v>
      </c>
      <c r="AB16" s="331" t="e">
        <f t="shared" si="36"/>
        <v>#DIV/0!</v>
      </c>
      <c r="AC16" s="331" t="e">
        <f t="shared" si="36"/>
        <v>#DIV/0!</v>
      </c>
      <c r="AD16" s="331" t="e">
        <f t="shared" si="36"/>
        <v>#DIV/0!</v>
      </c>
      <c r="AE16" s="331" t="e">
        <f t="shared" si="36"/>
        <v>#DIV/0!</v>
      </c>
      <c r="AF16" s="331" t="e">
        <f t="shared" si="36"/>
        <v>#DIV/0!</v>
      </c>
      <c r="AG16" s="331" t="e">
        <f t="shared" si="36"/>
        <v>#DIV/0!</v>
      </c>
      <c r="AH16" s="331" t="e">
        <f t="shared" si="36"/>
        <v>#DIV/0!</v>
      </c>
      <c r="AI16" s="331" t="e">
        <f t="shared" si="36"/>
        <v>#DIV/0!</v>
      </c>
      <c r="AJ16" s="331" t="e">
        <f t="shared" si="36"/>
        <v>#DIV/0!</v>
      </c>
      <c r="AK16" s="331" t="e">
        <f t="shared" si="36"/>
        <v>#DIV/0!</v>
      </c>
      <c r="AL16" s="331" t="e">
        <f t="shared" si="36"/>
        <v>#DIV/0!</v>
      </c>
      <c r="AM16" s="331" t="s">
        <v>57</v>
      </c>
      <c r="AN16" s="330" t="s">
        <v>670</v>
      </c>
      <c r="AO16" s="330"/>
      <c r="AP16" s="331" t="e">
        <f t="shared" ref="AP16:AZ16" si="37">ROUND(AVERAGE(AP175:AP186),1)</f>
        <v>#DIV/0!</v>
      </c>
      <c r="AQ16" s="331" t="e">
        <f t="shared" si="37"/>
        <v>#DIV/0!</v>
      </c>
      <c r="AR16" s="331" t="e">
        <f t="shared" si="37"/>
        <v>#DIV/0!</v>
      </c>
      <c r="AS16" s="331" t="e">
        <f t="shared" si="37"/>
        <v>#DIV/0!</v>
      </c>
      <c r="AT16" s="331" t="e">
        <f t="shared" si="37"/>
        <v>#DIV/0!</v>
      </c>
      <c r="AU16" s="331" t="e">
        <f t="shared" si="37"/>
        <v>#DIV/0!</v>
      </c>
      <c r="AV16" s="331" t="e">
        <f t="shared" si="37"/>
        <v>#DIV/0!</v>
      </c>
      <c r="AW16" s="331" t="e">
        <f t="shared" si="37"/>
        <v>#DIV/0!</v>
      </c>
      <c r="AX16" s="331" t="e">
        <f t="shared" si="37"/>
        <v>#DIV/0!</v>
      </c>
      <c r="AY16" s="331" t="e">
        <f t="shared" si="37"/>
        <v>#DIV/0!</v>
      </c>
      <c r="AZ16" s="331" t="e">
        <f t="shared" si="37"/>
        <v>#DIV/0!</v>
      </c>
      <c r="BB16" s="329"/>
      <c r="BC16" s="330" t="s">
        <v>670</v>
      </c>
      <c r="BD16" s="330"/>
      <c r="BE16" s="331" t="e">
        <f>ROUND(AVERAGE(BE175:BE186),1)</f>
        <v>#DIV/0!</v>
      </c>
      <c r="BF16" s="331" t="e">
        <f t="shared" ref="BF16:CM16" si="38">ROUND(AVERAGE(BF175:BF186),1)</f>
        <v>#DIV/0!</v>
      </c>
      <c r="BG16" s="331" t="e">
        <f t="shared" si="38"/>
        <v>#DIV/0!</v>
      </c>
      <c r="BH16" s="331" t="e">
        <f t="shared" si="38"/>
        <v>#DIV/0!</v>
      </c>
      <c r="BI16" s="331" t="e">
        <f t="shared" si="38"/>
        <v>#DIV/0!</v>
      </c>
      <c r="BJ16" s="331" t="e">
        <f t="shared" si="38"/>
        <v>#DIV/0!</v>
      </c>
      <c r="BK16" s="331" t="e">
        <f t="shared" si="38"/>
        <v>#DIV/0!</v>
      </c>
      <c r="BL16" s="331" t="e">
        <f t="shared" si="38"/>
        <v>#DIV/0!</v>
      </c>
      <c r="BM16" s="331" t="e">
        <f t="shared" si="38"/>
        <v>#DIV/0!</v>
      </c>
      <c r="BN16" s="331"/>
      <c r="BO16" s="331" t="e">
        <f t="shared" si="38"/>
        <v>#DIV/0!</v>
      </c>
      <c r="BP16" s="331" t="e">
        <f t="shared" si="38"/>
        <v>#DIV/0!</v>
      </c>
      <c r="BQ16" s="331" t="e">
        <f t="shared" si="38"/>
        <v>#DIV/0!</v>
      </c>
      <c r="BR16" s="331" t="e">
        <f t="shared" si="38"/>
        <v>#DIV/0!</v>
      </c>
      <c r="BS16" s="331" t="e">
        <f t="shared" si="38"/>
        <v>#DIV/0!</v>
      </c>
      <c r="BT16" s="331" t="e">
        <f t="shared" si="38"/>
        <v>#DIV/0!</v>
      </c>
      <c r="BU16" s="331" t="e">
        <f t="shared" si="38"/>
        <v>#DIV/0!</v>
      </c>
      <c r="BV16" s="331" t="e">
        <f t="shared" si="38"/>
        <v>#DIV/0!</v>
      </c>
      <c r="BW16" s="331" t="e">
        <f t="shared" si="38"/>
        <v>#DIV/0!</v>
      </c>
      <c r="BX16" s="331" t="e">
        <f t="shared" si="38"/>
        <v>#DIV/0!</v>
      </c>
      <c r="BY16" s="331" t="e">
        <f t="shared" si="38"/>
        <v>#DIV/0!</v>
      </c>
      <c r="BZ16" s="331" t="e">
        <f t="shared" si="38"/>
        <v>#DIV/0!</v>
      </c>
      <c r="CA16" s="331" t="e">
        <f t="shared" si="38"/>
        <v>#DIV/0!</v>
      </c>
      <c r="CB16" s="331" t="e">
        <f t="shared" si="38"/>
        <v>#DIV/0!</v>
      </c>
      <c r="CC16" s="331" t="e">
        <f t="shared" si="38"/>
        <v>#DIV/0!</v>
      </c>
      <c r="CD16" s="331" t="e">
        <f t="shared" si="38"/>
        <v>#DIV/0!</v>
      </c>
      <c r="CE16" s="331" t="e">
        <f t="shared" si="38"/>
        <v>#DIV/0!</v>
      </c>
      <c r="CF16" s="331" t="e">
        <f t="shared" si="38"/>
        <v>#DIV/0!</v>
      </c>
      <c r="CG16" s="331" t="e">
        <f t="shared" si="38"/>
        <v>#DIV/0!</v>
      </c>
      <c r="CH16" s="331" t="e">
        <f t="shared" si="38"/>
        <v>#DIV/0!</v>
      </c>
      <c r="CI16" s="331" t="e">
        <f t="shared" si="38"/>
        <v>#DIV/0!</v>
      </c>
      <c r="CJ16" s="331" t="e">
        <f t="shared" si="38"/>
        <v>#DIV/0!</v>
      </c>
      <c r="CK16" s="331" t="e">
        <f t="shared" si="38"/>
        <v>#DIV/0!</v>
      </c>
      <c r="CL16" s="331" t="e">
        <f t="shared" si="38"/>
        <v>#DIV/0!</v>
      </c>
      <c r="CM16" s="331" t="e">
        <f t="shared" si="38"/>
        <v>#DIV/0!</v>
      </c>
    </row>
    <row r="17" spans="1:91" hidden="1" x14ac:dyDescent="0.15">
      <c r="A17" s="329"/>
      <c r="B17" s="451" t="s">
        <v>671</v>
      </c>
      <c r="C17" s="451"/>
      <c r="D17" s="452" t="e">
        <f>ROUND(AVERAGE(D187:D198),1)</f>
        <v>#DIV/0!</v>
      </c>
      <c r="E17" s="452" t="e">
        <f t="shared" ref="E17:AL17" si="39">ROUND(AVERAGE(E187:E198),1)</f>
        <v>#DIV/0!</v>
      </c>
      <c r="F17" s="452" t="e">
        <f t="shared" si="39"/>
        <v>#DIV/0!</v>
      </c>
      <c r="G17" s="452" t="e">
        <f t="shared" si="39"/>
        <v>#DIV/0!</v>
      </c>
      <c r="H17" s="452" t="e">
        <f t="shared" si="39"/>
        <v>#DIV/0!</v>
      </c>
      <c r="I17" s="452" t="e">
        <f t="shared" si="39"/>
        <v>#DIV/0!</v>
      </c>
      <c r="J17" s="452" t="e">
        <f t="shared" si="39"/>
        <v>#DIV/0!</v>
      </c>
      <c r="K17" s="452" t="e">
        <f t="shared" si="39"/>
        <v>#DIV/0!</v>
      </c>
      <c r="L17" s="452" t="e">
        <f t="shared" si="39"/>
        <v>#DIV/0!</v>
      </c>
      <c r="M17" s="452" t="e">
        <f t="shared" si="39"/>
        <v>#DIV/0!</v>
      </c>
      <c r="N17" s="452" t="e">
        <f t="shared" si="39"/>
        <v>#DIV/0!</v>
      </c>
      <c r="O17" s="452" t="e">
        <f t="shared" si="39"/>
        <v>#DIV/0!</v>
      </c>
      <c r="P17" s="452" t="e">
        <f t="shared" si="39"/>
        <v>#DIV/0!</v>
      </c>
      <c r="Q17" s="452" t="e">
        <f t="shared" si="39"/>
        <v>#DIV/0!</v>
      </c>
      <c r="R17" s="452" t="e">
        <f t="shared" si="39"/>
        <v>#DIV/0!</v>
      </c>
      <c r="S17" s="452" t="e">
        <f t="shared" si="39"/>
        <v>#DIV/0!</v>
      </c>
      <c r="T17" s="452" t="e">
        <f t="shared" si="39"/>
        <v>#DIV/0!</v>
      </c>
      <c r="U17" s="452" t="e">
        <f t="shared" si="39"/>
        <v>#DIV/0!</v>
      </c>
      <c r="V17" s="452" t="e">
        <f t="shared" si="39"/>
        <v>#DIV/0!</v>
      </c>
      <c r="W17" s="452" t="e">
        <f t="shared" si="39"/>
        <v>#DIV/0!</v>
      </c>
      <c r="X17" s="452" t="e">
        <f t="shared" si="39"/>
        <v>#DIV/0!</v>
      </c>
      <c r="Y17" s="452" t="e">
        <f t="shared" si="39"/>
        <v>#DIV/0!</v>
      </c>
      <c r="Z17" s="452" t="e">
        <f t="shared" si="39"/>
        <v>#DIV/0!</v>
      </c>
      <c r="AA17" s="452" t="e">
        <f t="shared" si="39"/>
        <v>#DIV/0!</v>
      </c>
      <c r="AB17" s="452" t="e">
        <f t="shared" si="39"/>
        <v>#DIV/0!</v>
      </c>
      <c r="AC17" s="452" t="e">
        <f t="shared" si="39"/>
        <v>#DIV/0!</v>
      </c>
      <c r="AD17" s="452" t="e">
        <f t="shared" si="39"/>
        <v>#DIV/0!</v>
      </c>
      <c r="AE17" s="452" t="e">
        <f t="shared" si="39"/>
        <v>#DIV/0!</v>
      </c>
      <c r="AF17" s="452" t="e">
        <f t="shared" si="39"/>
        <v>#DIV/0!</v>
      </c>
      <c r="AG17" s="452" t="e">
        <f t="shared" si="39"/>
        <v>#DIV/0!</v>
      </c>
      <c r="AH17" s="452" t="e">
        <f t="shared" si="39"/>
        <v>#DIV/0!</v>
      </c>
      <c r="AI17" s="452" t="e">
        <f t="shared" si="39"/>
        <v>#DIV/0!</v>
      </c>
      <c r="AJ17" s="452" t="e">
        <f t="shared" si="39"/>
        <v>#DIV/0!</v>
      </c>
      <c r="AK17" s="452" t="e">
        <f t="shared" si="39"/>
        <v>#DIV/0!</v>
      </c>
      <c r="AL17" s="452" t="e">
        <f t="shared" si="39"/>
        <v>#DIV/0!</v>
      </c>
      <c r="AM17" s="337"/>
      <c r="AN17" s="451" t="s">
        <v>671</v>
      </c>
      <c r="AO17" s="451"/>
      <c r="AP17" s="452" t="e">
        <f t="shared" ref="AP17:AZ17" si="40">ROUND(AVERAGE(AP187:AP198),1)</f>
        <v>#DIV/0!</v>
      </c>
      <c r="AQ17" s="452" t="e">
        <f t="shared" si="40"/>
        <v>#DIV/0!</v>
      </c>
      <c r="AR17" s="452" t="e">
        <f t="shared" si="40"/>
        <v>#DIV/0!</v>
      </c>
      <c r="AS17" s="452" t="e">
        <f t="shared" si="40"/>
        <v>#DIV/0!</v>
      </c>
      <c r="AT17" s="452" t="e">
        <f t="shared" si="40"/>
        <v>#DIV/0!</v>
      </c>
      <c r="AU17" s="452" t="e">
        <f t="shared" si="40"/>
        <v>#DIV/0!</v>
      </c>
      <c r="AV17" s="452" t="e">
        <f t="shared" si="40"/>
        <v>#DIV/0!</v>
      </c>
      <c r="AW17" s="452" t="e">
        <f t="shared" si="40"/>
        <v>#DIV/0!</v>
      </c>
      <c r="AX17" s="452" t="e">
        <f t="shared" si="40"/>
        <v>#DIV/0!</v>
      </c>
      <c r="AY17" s="452" t="e">
        <f t="shared" si="40"/>
        <v>#DIV/0!</v>
      </c>
      <c r="AZ17" s="452" t="e">
        <f t="shared" si="40"/>
        <v>#DIV/0!</v>
      </c>
      <c r="BB17" s="329"/>
      <c r="BC17" s="451" t="s">
        <v>671</v>
      </c>
      <c r="BD17" s="451"/>
      <c r="BE17" s="452" t="e">
        <f>ROUND(AVERAGE(BE187:BE198),1)</f>
        <v>#DIV/0!</v>
      </c>
      <c r="BF17" s="452" t="e">
        <f t="shared" ref="BF17:CM17" si="41">ROUND(AVERAGE(BF187:BF198),1)</f>
        <v>#DIV/0!</v>
      </c>
      <c r="BG17" s="452" t="e">
        <f t="shared" si="41"/>
        <v>#DIV/0!</v>
      </c>
      <c r="BH17" s="452" t="e">
        <f t="shared" si="41"/>
        <v>#DIV/0!</v>
      </c>
      <c r="BI17" s="452" t="e">
        <f t="shared" si="41"/>
        <v>#DIV/0!</v>
      </c>
      <c r="BJ17" s="452" t="e">
        <f t="shared" si="41"/>
        <v>#DIV/0!</v>
      </c>
      <c r="BK17" s="452" t="e">
        <f t="shared" si="41"/>
        <v>#DIV/0!</v>
      </c>
      <c r="BL17" s="452" t="e">
        <f t="shared" si="41"/>
        <v>#DIV/0!</v>
      </c>
      <c r="BM17" s="452" t="e">
        <f t="shared" si="41"/>
        <v>#DIV/0!</v>
      </c>
      <c r="BN17" s="452"/>
      <c r="BO17" s="452" t="e">
        <f t="shared" si="41"/>
        <v>#DIV/0!</v>
      </c>
      <c r="BP17" s="452" t="e">
        <f t="shared" si="41"/>
        <v>#DIV/0!</v>
      </c>
      <c r="BQ17" s="452" t="e">
        <f t="shared" si="41"/>
        <v>#DIV/0!</v>
      </c>
      <c r="BR17" s="452" t="e">
        <f t="shared" si="41"/>
        <v>#DIV/0!</v>
      </c>
      <c r="BS17" s="452" t="e">
        <f t="shared" si="41"/>
        <v>#DIV/0!</v>
      </c>
      <c r="BT17" s="452" t="e">
        <f t="shared" si="41"/>
        <v>#DIV/0!</v>
      </c>
      <c r="BU17" s="452" t="e">
        <f t="shared" si="41"/>
        <v>#DIV/0!</v>
      </c>
      <c r="BV17" s="452" t="e">
        <f t="shared" si="41"/>
        <v>#DIV/0!</v>
      </c>
      <c r="BW17" s="452" t="e">
        <f t="shared" si="41"/>
        <v>#DIV/0!</v>
      </c>
      <c r="BX17" s="452" t="e">
        <f t="shared" si="41"/>
        <v>#DIV/0!</v>
      </c>
      <c r="BY17" s="452" t="e">
        <f t="shared" si="41"/>
        <v>#DIV/0!</v>
      </c>
      <c r="BZ17" s="452" t="e">
        <f t="shared" si="41"/>
        <v>#DIV/0!</v>
      </c>
      <c r="CA17" s="452" t="e">
        <f t="shared" si="41"/>
        <v>#DIV/0!</v>
      </c>
      <c r="CB17" s="452" t="e">
        <f t="shared" si="41"/>
        <v>#DIV/0!</v>
      </c>
      <c r="CC17" s="452" t="e">
        <f t="shared" si="41"/>
        <v>#DIV/0!</v>
      </c>
      <c r="CD17" s="452" t="e">
        <f t="shared" si="41"/>
        <v>#DIV/0!</v>
      </c>
      <c r="CE17" s="452" t="e">
        <f t="shared" si="41"/>
        <v>#DIV/0!</v>
      </c>
      <c r="CF17" s="452" t="e">
        <f t="shared" si="41"/>
        <v>#DIV/0!</v>
      </c>
      <c r="CG17" s="452" t="e">
        <f t="shared" si="41"/>
        <v>#DIV/0!</v>
      </c>
      <c r="CH17" s="452" t="e">
        <f t="shared" si="41"/>
        <v>#DIV/0!</v>
      </c>
      <c r="CI17" s="452" t="e">
        <f t="shared" si="41"/>
        <v>#DIV/0!</v>
      </c>
      <c r="CJ17" s="452" t="e">
        <f t="shared" si="41"/>
        <v>#DIV/0!</v>
      </c>
      <c r="CK17" s="452" t="e">
        <f t="shared" si="41"/>
        <v>#DIV/0!</v>
      </c>
      <c r="CL17" s="452" t="e">
        <f t="shared" si="41"/>
        <v>#DIV/0!</v>
      </c>
      <c r="CM17" s="452" t="e">
        <f t="shared" si="41"/>
        <v>#DIV/0!</v>
      </c>
    </row>
    <row r="18" spans="1:91" x14ac:dyDescent="0.15">
      <c r="A18" s="329"/>
      <c r="B18" s="330" t="s">
        <v>321</v>
      </c>
      <c r="C18" s="330"/>
      <c r="D18" s="331">
        <f>ROUND(SUM(D34:D45)/12,1)</f>
        <v>102</v>
      </c>
      <c r="E18" s="331">
        <f t="shared" ref="E18:AL18" si="42">ROUND(SUM(E34:E45)/12,1)</f>
        <v>102</v>
      </c>
      <c r="F18" s="331">
        <f t="shared" si="42"/>
        <v>103.6</v>
      </c>
      <c r="G18" s="331">
        <f t="shared" si="42"/>
        <v>103.6</v>
      </c>
      <c r="H18" s="331">
        <f t="shared" si="42"/>
        <v>103.9</v>
      </c>
      <c r="I18" s="331">
        <f t="shared" si="42"/>
        <v>105.3</v>
      </c>
      <c r="J18" s="331">
        <f t="shared" si="42"/>
        <v>101.9</v>
      </c>
      <c r="K18" s="331">
        <f t="shared" si="42"/>
        <v>110.6</v>
      </c>
      <c r="L18" s="331">
        <f t="shared" si="42"/>
        <v>111.4</v>
      </c>
      <c r="M18" s="331">
        <f t="shared" si="42"/>
        <v>90</v>
      </c>
      <c r="N18" s="331">
        <f t="shared" si="42"/>
        <v>101</v>
      </c>
      <c r="O18" s="331">
        <f t="shared" si="42"/>
        <v>99.6</v>
      </c>
      <c r="P18" s="331">
        <f t="shared" si="42"/>
        <v>93.3</v>
      </c>
      <c r="Q18" s="331">
        <f t="shared" si="42"/>
        <v>118.5</v>
      </c>
      <c r="R18" s="331">
        <f t="shared" si="42"/>
        <v>94.6</v>
      </c>
      <c r="S18" s="331">
        <f t="shared" si="42"/>
        <v>100.2</v>
      </c>
      <c r="T18" s="331">
        <f t="shared" si="42"/>
        <v>88.3</v>
      </c>
      <c r="U18" s="331">
        <f t="shared" si="42"/>
        <v>89.3</v>
      </c>
      <c r="V18" s="331">
        <f t="shared" si="42"/>
        <v>100.5</v>
      </c>
      <c r="W18" s="331">
        <f t="shared" si="42"/>
        <v>95.3</v>
      </c>
      <c r="X18" s="331">
        <f t="shared" si="42"/>
        <v>102.3</v>
      </c>
      <c r="Y18" s="331">
        <f t="shared" si="42"/>
        <v>101</v>
      </c>
      <c r="Z18" s="331">
        <f t="shared" si="42"/>
        <v>104.5</v>
      </c>
      <c r="AA18" s="331">
        <f t="shared" si="42"/>
        <v>106.5</v>
      </c>
      <c r="AB18" s="331">
        <f t="shared" si="42"/>
        <v>102.6</v>
      </c>
      <c r="AC18" s="331">
        <f t="shared" si="42"/>
        <v>107</v>
      </c>
      <c r="AD18" s="331">
        <f t="shared" si="42"/>
        <v>105.2</v>
      </c>
      <c r="AE18" s="331">
        <f t="shared" si="42"/>
        <v>195.4</v>
      </c>
      <c r="AF18" s="331">
        <f t="shared" si="42"/>
        <v>89.6</v>
      </c>
      <c r="AG18" s="331">
        <f t="shared" si="42"/>
        <v>134.5</v>
      </c>
      <c r="AH18" s="331">
        <f t="shared" si="42"/>
        <v>106.9</v>
      </c>
      <c r="AI18" s="331">
        <f t="shared" si="42"/>
        <v>82.1</v>
      </c>
      <c r="AJ18" s="331">
        <f t="shared" si="42"/>
        <v>105.4</v>
      </c>
      <c r="AK18" s="331">
        <f t="shared" si="42"/>
        <v>81.400000000000006</v>
      </c>
      <c r="AL18" s="331">
        <f t="shared" si="42"/>
        <v>106.2</v>
      </c>
      <c r="AM18" s="329"/>
      <c r="AN18" s="330" t="s">
        <v>321</v>
      </c>
      <c r="AO18" s="330"/>
      <c r="AP18" s="331">
        <f t="shared" ref="AP18:AZ18" si="43">ROUND(SUM(AP34:AP45)/12,1)</f>
        <v>102</v>
      </c>
      <c r="AQ18" s="331">
        <f t="shared" si="43"/>
        <v>102.9</v>
      </c>
      <c r="AR18" s="331">
        <f t="shared" si="43"/>
        <v>102.8</v>
      </c>
      <c r="AS18" s="331">
        <f t="shared" si="43"/>
        <v>102.8</v>
      </c>
      <c r="AT18" s="331">
        <f t="shared" si="43"/>
        <v>102.9</v>
      </c>
      <c r="AU18" s="331">
        <f t="shared" si="43"/>
        <v>102.9</v>
      </c>
      <c r="AV18" s="331">
        <f t="shared" si="43"/>
        <v>102.4</v>
      </c>
      <c r="AW18" s="331">
        <f t="shared" si="43"/>
        <v>103.1</v>
      </c>
      <c r="AX18" s="331">
        <f t="shared" si="43"/>
        <v>101.1</v>
      </c>
      <c r="AY18" s="331">
        <f t="shared" si="43"/>
        <v>100.6</v>
      </c>
      <c r="AZ18" s="331">
        <f t="shared" si="43"/>
        <v>111.4</v>
      </c>
      <c r="BB18" s="329"/>
      <c r="BC18" s="330" t="s">
        <v>321</v>
      </c>
      <c r="BD18" s="330"/>
      <c r="BE18" s="331">
        <f>ROUND(SUM(BE34:BE45)/12,1)</f>
        <v>100</v>
      </c>
      <c r="BF18" s="331">
        <f t="shared" ref="BF18:CM18" si="44">ROUND(SUM(BF34:BF45)/12,1)</f>
        <v>100</v>
      </c>
      <c r="BG18" s="331">
        <f t="shared" si="44"/>
        <v>100</v>
      </c>
      <c r="BH18" s="331">
        <f t="shared" si="44"/>
        <v>100</v>
      </c>
      <c r="BI18" s="331">
        <f t="shared" si="44"/>
        <v>100.2</v>
      </c>
      <c r="BJ18" s="331">
        <f t="shared" si="44"/>
        <v>100.1</v>
      </c>
      <c r="BK18" s="331">
        <f t="shared" si="44"/>
        <v>100.3</v>
      </c>
      <c r="BL18" s="331">
        <f t="shared" si="44"/>
        <v>99.9</v>
      </c>
      <c r="BM18" s="331">
        <f t="shared" si="44"/>
        <v>99.9</v>
      </c>
      <c r="BN18" s="331"/>
      <c r="BO18" s="331">
        <f t="shared" si="44"/>
        <v>99.9</v>
      </c>
      <c r="BP18" s="331">
        <f t="shared" si="44"/>
        <v>99.8</v>
      </c>
      <c r="BQ18" s="331">
        <f t="shared" si="44"/>
        <v>100</v>
      </c>
      <c r="BR18" s="331">
        <f t="shared" si="44"/>
        <v>99.7</v>
      </c>
      <c r="BS18" s="331">
        <f t="shared" si="44"/>
        <v>100</v>
      </c>
      <c r="BT18" s="331">
        <f t="shared" si="44"/>
        <v>100.1</v>
      </c>
      <c r="BU18" s="331">
        <f t="shared" si="44"/>
        <v>99.8</v>
      </c>
      <c r="BV18" s="331">
        <f t="shared" si="44"/>
        <v>100</v>
      </c>
      <c r="BW18" s="331">
        <f t="shared" si="44"/>
        <v>100.3</v>
      </c>
      <c r="BX18" s="331">
        <f t="shared" si="44"/>
        <v>93.7</v>
      </c>
      <c r="BY18" s="331">
        <f t="shared" si="44"/>
        <v>104.8</v>
      </c>
      <c r="BZ18" s="331">
        <f t="shared" si="44"/>
        <v>99.7</v>
      </c>
      <c r="CA18" s="331">
        <f t="shared" si="44"/>
        <v>100.1</v>
      </c>
      <c r="CB18" s="331">
        <f t="shared" si="44"/>
        <v>100.1</v>
      </c>
      <c r="CC18" s="331">
        <f t="shared" si="44"/>
        <v>100</v>
      </c>
      <c r="CD18" s="331">
        <f t="shared" si="44"/>
        <v>100.1</v>
      </c>
      <c r="CE18" s="331">
        <f t="shared" si="44"/>
        <v>100.2</v>
      </c>
      <c r="CF18" s="331">
        <f t="shared" si="44"/>
        <v>100.1</v>
      </c>
      <c r="CG18" s="331">
        <f t="shared" si="44"/>
        <v>100.3</v>
      </c>
      <c r="CH18" s="331">
        <f t="shared" si="44"/>
        <v>100.1</v>
      </c>
      <c r="CI18" s="331">
        <f t="shared" si="44"/>
        <v>99.9</v>
      </c>
      <c r="CJ18" s="331">
        <f t="shared" si="44"/>
        <v>100.1</v>
      </c>
      <c r="CK18" s="331">
        <f t="shared" si="44"/>
        <v>100.1</v>
      </c>
      <c r="CL18" s="331">
        <f t="shared" si="44"/>
        <v>100</v>
      </c>
      <c r="CM18" s="331">
        <f t="shared" si="44"/>
        <v>100</v>
      </c>
    </row>
    <row r="19" spans="1:91" x14ac:dyDescent="0.15">
      <c r="A19" s="329"/>
      <c r="B19" s="330" t="s">
        <v>322</v>
      </c>
      <c r="C19" s="330"/>
      <c r="D19" s="331">
        <f>ROUND(SUM(D46:D57)/12,1)</f>
        <v>101.2</v>
      </c>
      <c r="E19" s="331">
        <f t="shared" ref="E19:AL19" si="45">ROUND(SUM(E46:E57)/12,1)</f>
        <v>101.2</v>
      </c>
      <c r="F19" s="331">
        <f t="shared" si="45"/>
        <v>101.9</v>
      </c>
      <c r="G19" s="331">
        <f t="shared" si="45"/>
        <v>102.5</v>
      </c>
      <c r="H19" s="331">
        <f t="shared" si="45"/>
        <v>98.8</v>
      </c>
      <c r="I19" s="331">
        <f t="shared" si="45"/>
        <v>101.7</v>
      </c>
      <c r="J19" s="331">
        <f t="shared" si="45"/>
        <v>103.7</v>
      </c>
      <c r="K19" s="331">
        <f t="shared" si="45"/>
        <v>105.6</v>
      </c>
      <c r="L19" s="331">
        <f t="shared" si="45"/>
        <v>105.9</v>
      </c>
      <c r="M19" s="331">
        <f t="shared" si="45"/>
        <v>98.1</v>
      </c>
      <c r="N19" s="331">
        <f t="shared" si="45"/>
        <v>103</v>
      </c>
      <c r="O19" s="331">
        <f t="shared" si="45"/>
        <v>105</v>
      </c>
      <c r="P19" s="331">
        <f t="shared" si="45"/>
        <v>100.7</v>
      </c>
      <c r="Q19" s="331">
        <f t="shared" si="45"/>
        <v>118.2</v>
      </c>
      <c r="R19" s="331">
        <f t="shared" si="45"/>
        <v>96.5</v>
      </c>
      <c r="S19" s="331">
        <f t="shared" si="45"/>
        <v>101.3</v>
      </c>
      <c r="T19" s="331">
        <f t="shared" si="45"/>
        <v>91.1</v>
      </c>
      <c r="U19" s="331">
        <f t="shared" si="45"/>
        <v>97.6</v>
      </c>
      <c r="V19" s="331">
        <f t="shared" si="45"/>
        <v>98.9</v>
      </c>
      <c r="W19" s="331">
        <f t="shared" si="45"/>
        <v>100.6</v>
      </c>
      <c r="X19" s="331">
        <f t="shared" si="45"/>
        <v>98.2</v>
      </c>
      <c r="Y19" s="331">
        <f t="shared" si="45"/>
        <v>100</v>
      </c>
      <c r="Z19" s="331">
        <f t="shared" si="45"/>
        <v>100.6</v>
      </c>
      <c r="AA19" s="331">
        <f t="shared" si="45"/>
        <v>98.6</v>
      </c>
      <c r="AB19" s="331">
        <f t="shared" si="45"/>
        <v>97.9</v>
      </c>
      <c r="AC19" s="331">
        <f t="shared" si="45"/>
        <v>100.8</v>
      </c>
      <c r="AD19" s="331">
        <f t="shared" si="45"/>
        <v>105.1</v>
      </c>
      <c r="AE19" s="331">
        <f t="shared" si="45"/>
        <v>101.2</v>
      </c>
      <c r="AF19" s="331">
        <f t="shared" si="45"/>
        <v>99.5</v>
      </c>
      <c r="AG19" s="331">
        <f t="shared" si="45"/>
        <v>118.9</v>
      </c>
      <c r="AH19" s="331">
        <f t="shared" si="45"/>
        <v>102.6</v>
      </c>
      <c r="AI19" s="331">
        <f t="shared" si="45"/>
        <v>84.7</v>
      </c>
      <c r="AJ19" s="331">
        <f t="shared" si="45"/>
        <v>102.7</v>
      </c>
      <c r="AK19" s="331">
        <f t="shared" si="45"/>
        <v>95.2</v>
      </c>
      <c r="AL19" s="331">
        <f t="shared" si="45"/>
        <v>104.6</v>
      </c>
      <c r="AM19" s="329"/>
      <c r="AN19" s="330" t="s">
        <v>322</v>
      </c>
      <c r="AO19" s="330"/>
      <c r="AP19" s="331">
        <f t="shared" ref="AP19:AZ19" si="46">ROUND(SUM(AP46:AP57)/12,1)</f>
        <v>101.2</v>
      </c>
      <c r="AQ19" s="331">
        <f t="shared" si="46"/>
        <v>100.3</v>
      </c>
      <c r="AR19" s="331">
        <f t="shared" si="46"/>
        <v>101.3</v>
      </c>
      <c r="AS19" s="331">
        <f t="shared" si="46"/>
        <v>103</v>
      </c>
      <c r="AT19" s="331">
        <f t="shared" si="46"/>
        <v>97</v>
      </c>
      <c r="AU19" s="331">
        <f t="shared" si="46"/>
        <v>98.8</v>
      </c>
      <c r="AV19" s="331">
        <f t="shared" si="46"/>
        <v>100.1</v>
      </c>
      <c r="AW19" s="331">
        <f t="shared" si="46"/>
        <v>98.5</v>
      </c>
      <c r="AX19" s="331">
        <f t="shared" si="46"/>
        <v>102.1</v>
      </c>
      <c r="AY19" s="331">
        <f t="shared" si="46"/>
        <v>101.9</v>
      </c>
      <c r="AZ19" s="331">
        <f t="shared" si="46"/>
        <v>107.1</v>
      </c>
      <c r="BB19" s="329"/>
      <c r="BC19" s="330" t="s">
        <v>322</v>
      </c>
      <c r="BD19" s="330"/>
      <c r="BE19" s="331">
        <f>ROUND(SUM(BE46:BE57)/12,1)</f>
        <v>100.1</v>
      </c>
      <c r="BF19" s="331">
        <f t="shared" ref="BF19:CM19" si="47">ROUND(SUM(BF46:BF57)/12,1)</f>
        <v>100.1</v>
      </c>
      <c r="BG19" s="331">
        <f t="shared" si="47"/>
        <v>100</v>
      </c>
      <c r="BH19" s="331">
        <f t="shared" si="47"/>
        <v>100</v>
      </c>
      <c r="BI19" s="331">
        <f t="shared" si="47"/>
        <v>100.2</v>
      </c>
      <c r="BJ19" s="331">
        <f t="shared" si="47"/>
        <v>100.1</v>
      </c>
      <c r="BK19" s="331">
        <f t="shared" si="47"/>
        <v>100.4</v>
      </c>
      <c r="BL19" s="331">
        <f t="shared" si="47"/>
        <v>100</v>
      </c>
      <c r="BM19" s="331">
        <f t="shared" si="47"/>
        <v>100</v>
      </c>
      <c r="BN19" s="331"/>
      <c r="BO19" s="331">
        <f t="shared" si="47"/>
        <v>99.9</v>
      </c>
      <c r="BP19" s="331">
        <f t="shared" si="47"/>
        <v>100.1</v>
      </c>
      <c r="BQ19" s="331">
        <f t="shared" si="47"/>
        <v>100.3</v>
      </c>
      <c r="BR19" s="331">
        <f t="shared" si="47"/>
        <v>99.6</v>
      </c>
      <c r="BS19" s="331">
        <f t="shared" si="47"/>
        <v>100</v>
      </c>
      <c r="BT19" s="331">
        <f t="shared" si="47"/>
        <v>100.2</v>
      </c>
      <c r="BU19" s="331">
        <f t="shared" si="47"/>
        <v>99.9</v>
      </c>
      <c r="BV19" s="331">
        <f t="shared" si="47"/>
        <v>100</v>
      </c>
      <c r="BW19" s="331">
        <f t="shared" si="47"/>
        <v>100.3</v>
      </c>
      <c r="BX19" s="331">
        <f t="shared" si="47"/>
        <v>103.3</v>
      </c>
      <c r="BY19" s="331">
        <f t="shared" si="47"/>
        <v>101.3</v>
      </c>
      <c r="BZ19" s="331">
        <f t="shared" si="47"/>
        <v>99.8</v>
      </c>
      <c r="CA19" s="331">
        <f t="shared" si="47"/>
        <v>100.1</v>
      </c>
      <c r="CB19" s="331">
        <f t="shared" si="47"/>
        <v>100.1</v>
      </c>
      <c r="CC19" s="331">
        <f t="shared" si="47"/>
        <v>100.1</v>
      </c>
      <c r="CD19" s="331">
        <f t="shared" si="47"/>
        <v>100.1</v>
      </c>
      <c r="CE19" s="331">
        <f t="shared" si="47"/>
        <v>100.1</v>
      </c>
      <c r="CF19" s="331">
        <f t="shared" si="47"/>
        <v>100.1</v>
      </c>
      <c r="CG19" s="331">
        <f t="shared" si="47"/>
        <v>100.4</v>
      </c>
      <c r="CH19" s="331">
        <f t="shared" si="47"/>
        <v>100.1</v>
      </c>
      <c r="CI19" s="331">
        <f t="shared" si="47"/>
        <v>100</v>
      </c>
      <c r="CJ19" s="331">
        <f t="shared" si="47"/>
        <v>100.1</v>
      </c>
      <c r="CK19" s="331">
        <f t="shared" si="47"/>
        <v>100.3</v>
      </c>
      <c r="CL19" s="331">
        <f t="shared" si="47"/>
        <v>100.1</v>
      </c>
      <c r="CM19" s="331">
        <f t="shared" si="47"/>
        <v>100.1</v>
      </c>
    </row>
    <row r="20" spans="1:91" x14ac:dyDescent="0.15">
      <c r="A20" s="329"/>
      <c r="B20" s="330" t="s">
        <v>323</v>
      </c>
      <c r="C20" s="330"/>
      <c r="D20" s="331">
        <f>ROUND(SUM(D58:D69)/12,1)</f>
        <v>99.4</v>
      </c>
      <c r="E20" s="331">
        <f t="shared" ref="E20:AL20" si="48">ROUND(SUM(E58:E69)/12,1)</f>
        <v>99.4</v>
      </c>
      <c r="F20" s="331">
        <f t="shared" si="48"/>
        <v>99.5</v>
      </c>
      <c r="G20" s="331">
        <f t="shared" si="48"/>
        <v>99.5</v>
      </c>
      <c r="H20" s="331">
        <f t="shared" si="48"/>
        <v>99.6</v>
      </c>
      <c r="I20" s="331">
        <f t="shared" si="48"/>
        <v>99.6</v>
      </c>
      <c r="J20" s="331">
        <f t="shared" si="48"/>
        <v>96.5</v>
      </c>
      <c r="K20" s="331">
        <f t="shared" si="48"/>
        <v>98</v>
      </c>
      <c r="L20" s="331">
        <f t="shared" si="48"/>
        <v>98</v>
      </c>
      <c r="M20" s="331">
        <f t="shared" si="48"/>
        <v>98.3</v>
      </c>
      <c r="N20" s="331">
        <f t="shared" si="48"/>
        <v>96.6</v>
      </c>
      <c r="O20" s="331">
        <f t="shared" si="48"/>
        <v>97.2</v>
      </c>
      <c r="P20" s="331">
        <f t="shared" si="48"/>
        <v>98</v>
      </c>
      <c r="Q20" s="331">
        <f t="shared" si="48"/>
        <v>94.7</v>
      </c>
      <c r="R20" s="331">
        <f t="shared" si="48"/>
        <v>102.6</v>
      </c>
      <c r="S20" s="331">
        <f t="shared" si="48"/>
        <v>99.2</v>
      </c>
      <c r="T20" s="331">
        <f t="shared" si="48"/>
        <v>106.5</v>
      </c>
      <c r="U20" s="331">
        <f t="shared" si="48"/>
        <v>100.3</v>
      </c>
      <c r="V20" s="331">
        <f t="shared" si="48"/>
        <v>101.2</v>
      </c>
      <c r="W20" s="331">
        <f t="shared" si="48"/>
        <v>99.3</v>
      </c>
      <c r="X20" s="331">
        <f t="shared" si="48"/>
        <v>101.8</v>
      </c>
      <c r="Y20" s="331">
        <f t="shared" si="48"/>
        <v>100.5</v>
      </c>
      <c r="Z20" s="331">
        <f t="shared" si="48"/>
        <v>100.4</v>
      </c>
      <c r="AA20" s="331">
        <f t="shared" si="48"/>
        <v>101.3</v>
      </c>
      <c r="AB20" s="331">
        <f t="shared" si="48"/>
        <v>100.4</v>
      </c>
      <c r="AC20" s="331">
        <f t="shared" si="48"/>
        <v>99.5</v>
      </c>
      <c r="AD20" s="331">
        <f t="shared" si="48"/>
        <v>98.5</v>
      </c>
      <c r="AE20" s="331">
        <f t="shared" si="48"/>
        <v>96.8</v>
      </c>
      <c r="AF20" s="331">
        <f t="shared" si="48"/>
        <v>101</v>
      </c>
      <c r="AG20" s="331">
        <f t="shared" si="48"/>
        <v>96.7</v>
      </c>
      <c r="AH20" s="331">
        <f t="shared" si="48"/>
        <v>100.9</v>
      </c>
      <c r="AI20" s="331">
        <f t="shared" si="48"/>
        <v>100.7</v>
      </c>
      <c r="AJ20" s="331">
        <f t="shared" si="48"/>
        <v>98.2</v>
      </c>
      <c r="AK20" s="331">
        <f t="shared" si="48"/>
        <v>99</v>
      </c>
      <c r="AL20" s="331">
        <f t="shared" si="48"/>
        <v>97.2</v>
      </c>
      <c r="AM20" s="329"/>
      <c r="AN20" s="330" t="s">
        <v>323</v>
      </c>
      <c r="AO20" s="330"/>
      <c r="AP20" s="331">
        <f t="shared" ref="AP20:AZ20" si="49">ROUND(SUM(AP58:AP69)/12,1)</f>
        <v>99.4</v>
      </c>
      <c r="AQ20" s="331">
        <f t="shared" si="49"/>
        <v>99.5</v>
      </c>
      <c r="AR20" s="331">
        <f t="shared" si="49"/>
        <v>98.2</v>
      </c>
      <c r="AS20" s="331">
        <f t="shared" si="49"/>
        <v>97.5</v>
      </c>
      <c r="AT20" s="331">
        <f t="shared" si="49"/>
        <v>100.2</v>
      </c>
      <c r="AU20" s="331">
        <f t="shared" si="49"/>
        <v>101.3</v>
      </c>
      <c r="AV20" s="331">
        <f t="shared" si="49"/>
        <v>102.1</v>
      </c>
      <c r="AW20" s="331">
        <f t="shared" si="49"/>
        <v>101.1</v>
      </c>
      <c r="AX20" s="331">
        <f t="shared" si="49"/>
        <v>99.3</v>
      </c>
      <c r="AY20" s="331">
        <f t="shared" si="49"/>
        <v>99.3</v>
      </c>
      <c r="AZ20" s="331">
        <f t="shared" si="49"/>
        <v>98.5</v>
      </c>
      <c r="BB20" s="329"/>
      <c r="BC20" s="330" t="s">
        <v>323</v>
      </c>
      <c r="BD20" s="330"/>
      <c r="BE20" s="331">
        <f>ROUND(SUM(BE58:BE69)/12,1)</f>
        <v>100.2</v>
      </c>
      <c r="BF20" s="331">
        <f t="shared" ref="BF20:CM20" si="50">ROUND(SUM(BF58:BF69)/12,1)</f>
        <v>100.2</v>
      </c>
      <c r="BG20" s="331">
        <f t="shared" si="50"/>
        <v>100.1</v>
      </c>
      <c r="BH20" s="331">
        <f t="shared" si="50"/>
        <v>100.2</v>
      </c>
      <c r="BI20" s="331">
        <f t="shared" si="50"/>
        <v>99.8</v>
      </c>
      <c r="BJ20" s="331">
        <f t="shared" si="50"/>
        <v>100</v>
      </c>
      <c r="BK20" s="331">
        <f t="shared" si="50"/>
        <v>99.8</v>
      </c>
      <c r="BL20" s="331">
        <f t="shared" si="50"/>
        <v>101.6</v>
      </c>
      <c r="BM20" s="331">
        <f t="shared" si="50"/>
        <v>101.7</v>
      </c>
      <c r="BN20" s="331"/>
      <c r="BO20" s="331">
        <f t="shared" si="50"/>
        <v>100.4</v>
      </c>
      <c r="BP20" s="331">
        <f t="shared" si="50"/>
        <v>100.7</v>
      </c>
      <c r="BQ20" s="331">
        <f t="shared" si="50"/>
        <v>100.4</v>
      </c>
      <c r="BR20" s="331">
        <f t="shared" si="50"/>
        <v>102.6</v>
      </c>
      <c r="BS20" s="331">
        <f t="shared" si="50"/>
        <v>99.9</v>
      </c>
      <c r="BT20" s="331">
        <f t="shared" si="50"/>
        <v>99.9</v>
      </c>
      <c r="BU20" s="331">
        <f t="shared" si="50"/>
        <v>100</v>
      </c>
      <c r="BV20" s="331">
        <f t="shared" si="50"/>
        <v>100</v>
      </c>
      <c r="BW20" s="331">
        <f t="shared" si="50"/>
        <v>99.9</v>
      </c>
      <c r="BX20" s="331">
        <f t="shared" si="50"/>
        <v>97.4</v>
      </c>
      <c r="BY20" s="331">
        <f t="shared" si="50"/>
        <v>98.9</v>
      </c>
      <c r="BZ20" s="331">
        <f t="shared" si="50"/>
        <v>100.8</v>
      </c>
      <c r="CA20" s="331">
        <f t="shared" si="50"/>
        <v>100.2</v>
      </c>
      <c r="CB20" s="331">
        <f t="shared" si="50"/>
        <v>99.9</v>
      </c>
      <c r="CC20" s="331">
        <f t="shared" si="50"/>
        <v>100.1</v>
      </c>
      <c r="CD20" s="331">
        <f t="shared" si="50"/>
        <v>99.9</v>
      </c>
      <c r="CE20" s="331">
        <f t="shared" si="50"/>
        <v>99.7</v>
      </c>
      <c r="CF20" s="331">
        <f t="shared" si="50"/>
        <v>99.4</v>
      </c>
      <c r="CG20" s="331">
        <f t="shared" si="50"/>
        <v>99.6</v>
      </c>
      <c r="CH20" s="331">
        <f t="shared" si="50"/>
        <v>99.4</v>
      </c>
      <c r="CI20" s="331">
        <f t="shared" si="50"/>
        <v>100.2</v>
      </c>
      <c r="CJ20" s="331">
        <f t="shared" si="50"/>
        <v>100</v>
      </c>
      <c r="CK20" s="331">
        <f t="shared" si="50"/>
        <v>100.5</v>
      </c>
      <c r="CL20" s="331">
        <f t="shared" si="50"/>
        <v>100.2</v>
      </c>
      <c r="CM20" s="331">
        <f t="shared" si="50"/>
        <v>100.6</v>
      </c>
    </row>
    <row r="21" spans="1:91" x14ac:dyDescent="0.15">
      <c r="A21" s="329"/>
      <c r="B21" s="330" t="s">
        <v>324</v>
      </c>
      <c r="C21" s="330"/>
      <c r="D21" s="331">
        <f>ROUND(SUM(D70:D81)/12,1)</f>
        <v>99.5</v>
      </c>
      <c r="E21" s="331">
        <f t="shared" ref="E21:AL21" si="51">ROUND(SUM(E70:E81)/12,1)</f>
        <v>99.5</v>
      </c>
      <c r="F21" s="331">
        <f t="shared" si="51"/>
        <v>97.3</v>
      </c>
      <c r="G21" s="331">
        <f t="shared" si="51"/>
        <v>98.4</v>
      </c>
      <c r="H21" s="331">
        <f t="shared" si="51"/>
        <v>91.6</v>
      </c>
      <c r="I21" s="331">
        <f t="shared" si="51"/>
        <v>99.7</v>
      </c>
      <c r="J21" s="331">
        <f t="shared" si="51"/>
        <v>93.4</v>
      </c>
      <c r="K21" s="331">
        <f t="shared" si="51"/>
        <v>97.8</v>
      </c>
      <c r="L21" s="331">
        <f t="shared" si="51"/>
        <v>97.8</v>
      </c>
      <c r="M21" s="331">
        <f t="shared" si="51"/>
        <v>99.4</v>
      </c>
      <c r="N21" s="331">
        <f t="shared" si="51"/>
        <v>93.2</v>
      </c>
      <c r="O21" s="331">
        <f t="shared" si="51"/>
        <v>100</v>
      </c>
      <c r="P21" s="331">
        <f t="shared" si="51"/>
        <v>102.2</v>
      </c>
      <c r="Q21" s="331">
        <f t="shared" si="51"/>
        <v>93.2</v>
      </c>
      <c r="R21" s="331">
        <f t="shared" si="51"/>
        <v>107.7</v>
      </c>
      <c r="S21" s="331">
        <f t="shared" si="51"/>
        <v>99.5</v>
      </c>
      <c r="T21" s="331">
        <f t="shared" si="51"/>
        <v>116.9</v>
      </c>
      <c r="U21" s="331">
        <f t="shared" si="51"/>
        <v>103.1</v>
      </c>
      <c r="V21" s="331">
        <f t="shared" si="51"/>
        <v>100.8</v>
      </c>
      <c r="W21" s="331">
        <f t="shared" si="51"/>
        <v>102</v>
      </c>
      <c r="X21" s="331">
        <f t="shared" si="51"/>
        <v>100.4</v>
      </c>
      <c r="Y21" s="331">
        <f t="shared" si="51"/>
        <v>101.4</v>
      </c>
      <c r="Z21" s="331">
        <f t="shared" si="51"/>
        <v>97.8</v>
      </c>
      <c r="AA21" s="331">
        <f t="shared" si="51"/>
        <v>103</v>
      </c>
      <c r="AB21" s="331">
        <f t="shared" si="51"/>
        <v>99.6</v>
      </c>
      <c r="AC21" s="331">
        <f t="shared" si="51"/>
        <v>96.1</v>
      </c>
      <c r="AD21" s="331">
        <f t="shared" si="51"/>
        <v>96.7</v>
      </c>
      <c r="AE21" s="331">
        <f t="shared" si="51"/>
        <v>92.9</v>
      </c>
      <c r="AF21" s="331">
        <f t="shared" si="51"/>
        <v>94.2</v>
      </c>
      <c r="AG21" s="331">
        <f t="shared" si="51"/>
        <v>89.5</v>
      </c>
      <c r="AH21" s="331">
        <f t="shared" si="51"/>
        <v>97.7</v>
      </c>
      <c r="AI21" s="331">
        <f t="shared" si="51"/>
        <v>97</v>
      </c>
      <c r="AJ21" s="331">
        <f t="shared" si="51"/>
        <v>92.9</v>
      </c>
      <c r="AK21" s="331">
        <f t="shared" si="51"/>
        <v>91</v>
      </c>
      <c r="AL21" s="331">
        <f t="shared" si="51"/>
        <v>95.6</v>
      </c>
      <c r="AM21" s="329"/>
      <c r="AN21" s="330" t="s">
        <v>324</v>
      </c>
      <c r="AO21" s="330"/>
      <c r="AP21" s="331">
        <f t="shared" ref="AP21:AZ21" si="52">ROUND(SUM(AP70:AP81)/12,1)</f>
        <v>99.5</v>
      </c>
      <c r="AQ21" s="331">
        <f t="shared" si="52"/>
        <v>97.7</v>
      </c>
      <c r="AR21" s="331">
        <f t="shared" si="52"/>
        <v>96.2</v>
      </c>
      <c r="AS21" s="331">
        <f t="shared" si="52"/>
        <v>95.7</v>
      </c>
      <c r="AT21" s="331">
        <f t="shared" si="52"/>
        <v>97.7</v>
      </c>
      <c r="AU21" s="331">
        <f t="shared" si="52"/>
        <v>99.8</v>
      </c>
      <c r="AV21" s="331">
        <f t="shared" si="52"/>
        <v>99.9</v>
      </c>
      <c r="AW21" s="331">
        <f t="shared" si="52"/>
        <v>99.7</v>
      </c>
      <c r="AX21" s="331">
        <f t="shared" si="52"/>
        <v>101.1</v>
      </c>
      <c r="AY21" s="331">
        <f t="shared" si="52"/>
        <v>101.5</v>
      </c>
      <c r="AZ21" s="331">
        <f t="shared" si="52"/>
        <v>93</v>
      </c>
      <c r="BB21" s="329"/>
      <c r="BC21" s="330" t="s">
        <v>324</v>
      </c>
      <c r="BD21" s="330"/>
      <c r="BE21" s="331">
        <f>ROUND(SUM(BE70:BE81)/12,1)</f>
        <v>99.8</v>
      </c>
      <c r="BF21" s="331">
        <f t="shared" ref="BF21:CM21" si="53">ROUND(SUM(BF70:BF81)/12,1)</f>
        <v>99.9</v>
      </c>
      <c r="BG21" s="331">
        <f t="shared" si="53"/>
        <v>99.9</v>
      </c>
      <c r="BH21" s="331">
        <f t="shared" si="53"/>
        <v>100</v>
      </c>
      <c r="BI21" s="331">
        <f t="shared" si="53"/>
        <v>99.8</v>
      </c>
      <c r="BJ21" s="331">
        <f t="shared" si="53"/>
        <v>99.9</v>
      </c>
      <c r="BK21" s="331">
        <f t="shared" si="53"/>
        <v>100.1</v>
      </c>
      <c r="BL21" s="331">
        <f t="shared" si="53"/>
        <v>100.1</v>
      </c>
      <c r="BM21" s="331">
        <f t="shared" si="53"/>
        <v>100.1</v>
      </c>
      <c r="BN21" s="331"/>
      <c r="BO21" s="331">
        <f t="shared" si="53"/>
        <v>100.1</v>
      </c>
      <c r="BP21" s="331">
        <f t="shared" si="53"/>
        <v>99.6</v>
      </c>
      <c r="BQ21" s="331">
        <f t="shared" si="53"/>
        <v>99.8</v>
      </c>
      <c r="BR21" s="331">
        <f t="shared" si="53"/>
        <v>99.3</v>
      </c>
      <c r="BS21" s="331">
        <f t="shared" si="53"/>
        <v>99.9</v>
      </c>
      <c r="BT21" s="331">
        <f t="shared" si="53"/>
        <v>100.1</v>
      </c>
      <c r="BU21" s="331">
        <f t="shared" si="53"/>
        <v>99.8</v>
      </c>
      <c r="BV21" s="331">
        <f t="shared" si="53"/>
        <v>99.8</v>
      </c>
      <c r="BW21" s="331">
        <f t="shared" si="53"/>
        <v>99.7</v>
      </c>
      <c r="BX21" s="331">
        <f t="shared" si="53"/>
        <v>101.2</v>
      </c>
      <c r="BY21" s="331">
        <f t="shared" si="53"/>
        <v>97.6</v>
      </c>
      <c r="BZ21" s="331">
        <f t="shared" si="53"/>
        <v>100.1</v>
      </c>
      <c r="CA21" s="331">
        <f t="shared" si="53"/>
        <v>99.8</v>
      </c>
      <c r="CB21" s="331">
        <f t="shared" si="53"/>
        <v>99.9</v>
      </c>
      <c r="CC21" s="331">
        <f t="shared" si="53"/>
        <v>100</v>
      </c>
      <c r="CD21" s="331">
        <f t="shared" si="53"/>
        <v>99.8</v>
      </c>
      <c r="CE21" s="331">
        <f t="shared" si="53"/>
        <v>99.8</v>
      </c>
      <c r="CF21" s="331">
        <f t="shared" si="53"/>
        <v>99.6</v>
      </c>
      <c r="CG21" s="331">
        <f t="shared" si="53"/>
        <v>99.8</v>
      </c>
      <c r="CH21" s="331">
        <f t="shared" si="53"/>
        <v>99.8</v>
      </c>
      <c r="CI21" s="331">
        <f t="shared" si="53"/>
        <v>99.9</v>
      </c>
      <c r="CJ21" s="331">
        <f t="shared" si="53"/>
        <v>100</v>
      </c>
      <c r="CK21" s="331">
        <f t="shared" si="53"/>
        <v>99.9</v>
      </c>
      <c r="CL21" s="331">
        <f t="shared" si="53"/>
        <v>99.7</v>
      </c>
      <c r="CM21" s="331">
        <f t="shared" si="53"/>
        <v>100</v>
      </c>
    </row>
    <row r="22" spans="1:91" x14ac:dyDescent="0.15">
      <c r="A22" s="329"/>
      <c r="B22" s="330" t="s">
        <v>81</v>
      </c>
      <c r="C22" s="330"/>
      <c r="D22" s="331">
        <f>ROUND(AVERAGE(D82:D93),1)</f>
        <v>103.2</v>
      </c>
      <c r="E22" s="331">
        <f t="shared" ref="E22:AL22" si="54">ROUND(AVERAGE(E82:E93),1)</f>
        <v>103.2</v>
      </c>
      <c r="F22" s="331">
        <f t="shared" si="54"/>
        <v>100.6</v>
      </c>
      <c r="G22" s="331">
        <f t="shared" si="54"/>
        <v>101.2</v>
      </c>
      <c r="H22" s="331">
        <f t="shared" si="54"/>
        <v>97.4</v>
      </c>
      <c r="I22" s="331">
        <f t="shared" si="54"/>
        <v>100.6</v>
      </c>
      <c r="J22" s="331">
        <f t="shared" si="54"/>
        <v>100.7</v>
      </c>
      <c r="K22" s="331">
        <f t="shared" si="54"/>
        <v>106.2</v>
      </c>
      <c r="L22" s="331">
        <f t="shared" si="54"/>
        <v>106.1</v>
      </c>
      <c r="M22" s="331">
        <f t="shared" si="54"/>
        <v>108.4</v>
      </c>
      <c r="N22" s="331">
        <f t="shared" si="54"/>
        <v>93.7</v>
      </c>
      <c r="O22" s="331">
        <f t="shared" si="54"/>
        <v>97.2</v>
      </c>
      <c r="P22" s="331">
        <f t="shared" si="54"/>
        <v>95.3</v>
      </c>
      <c r="Q22" s="331">
        <f t="shared" si="54"/>
        <v>102.9</v>
      </c>
      <c r="R22" s="331">
        <f t="shared" si="54"/>
        <v>128.9</v>
      </c>
      <c r="S22" s="331">
        <f t="shared" si="54"/>
        <v>118.9</v>
      </c>
      <c r="T22" s="331">
        <f t="shared" si="54"/>
        <v>140.19999999999999</v>
      </c>
      <c r="U22" s="331">
        <f t="shared" si="54"/>
        <v>102.9</v>
      </c>
      <c r="V22" s="331">
        <f t="shared" si="54"/>
        <v>104</v>
      </c>
      <c r="W22" s="331">
        <f t="shared" si="54"/>
        <v>103.4</v>
      </c>
      <c r="X22" s="331">
        <f t="shared" si="54"/>
        <v>104.2</v>
      </c>
      <c r="Y22" s="331">
        <f t="shared" si="54"/>
        <v>99.8</v>
      </c>
      <c r="Z22" s="331">
        <f t="shared" si="54"/>
        <v>95.2</v>
      </c>
      <c r="AA22" s="331">
        <f t="shared" si="54"/>
        <v>106.5</v>
      </c>
      <c r="AB22" s="331">
        <f t="shared" si="54"/>
        <v>100.4</v>
      </c>
      <c r="AC22" s="331">
        <f t="shared" si="54"/>
        <v>95</v>
      </c>
      <c r="AD22" s="331">
        <f t="shared" si="54"/>
        <v>92.9</v>
      </c>
      <c r="AE22" s="331">
        <f t="shared" si="54"/>
        <v>86.7</v>
      </c>
      <c r="AF22" s="331">
        <f t="shared" si="54"/>
        <v>95.3</v>
      </c>
      <c r="AG22" s="331">
        <f t="shared" si="54"/>
        <v>80.900000000000006</v>
      </c>
      <c r="AH22" s="331">
        <f t="shared" si="54"/>
        <v>104.9</v>
      </c>
      <c r="AI22" s="331">
        <f t="shared" si="54"/>
        <v>93.2</v>
      </c>
      <c r="AJ22" s="331">
        <f t="shared" si="54"/>
        <v>84.1</v>
      </c>
      <c r="AK22" s="331">
        <f t="shared" si="54"/>
        <v>98.9</v>
      </c>
      <c r="AL22" s="331">
        <f t="shared" si="54"/>
        <v>103.4</v>
      </c>
      <c r="AM22" s="329"/>
      <c r="AN22" s="330" t="s">
        <v>81</v>
      </c>
      <c r="AO22" s="330"/>
      <c r="AP22" s="331">
        <f t="shared" ref="AP22:AZ22" si="55">ROUND(AVERAGE(AP82:AP93),1)</f>
        <v>103.2</v>
      </c>
      <c r="AQ22" s="331">
        <f t="shared" si="55"/>
        <v>100.4</v>
      </c>
      <c r="AR22" s="331">
        <f t="shared" si="55"/>
        <v>99.6</v>
      </c>
      <c r="AS22" s="331">
        <f t="shared" si="55"/>
        <v>100.4</v>
      </c>
      <c r="AT22" s="331">
        <f t="shared" si="55"/>
        <v>97.4</v>
      </c>
      <c r="AU22" s="331">
        <f t="shared" si="55"/>
        <v>101.5</v>
      </c>
      <c r="AV22" s="331">
        <f t="shared" si="55"/>
        <v>99</v>
      </c>
      <c r="AW22" s="331">
        <f t="shared" si="55"/>
        <v>102.2</v>
      </c>
      <c r="AX22" s="331">
        <f t="shared" si="55"/>
        <v>105.8</v>
      </c>
      <c r="AY22" s="331">
        <f t="shared" si="55"/>
        <v>107</v>
      </c>
      <c r="AZ22" s="331">
        <f t="shared" si="55"/>
        <v>81.3</v>
      </c>
      <c r="BB22" s="329"/>
      <c r="BC22" s="330" t="s">
        <v>81</v>
      </c>
      <c r="BD22" s="330"/>
      <c r="BE22" s="331">
        <f>ROUND(AVERAGE(BE82:BE93),1)</f>
        <v>100</v>
      </c>
      <c r="BF22" s="331">
        <f t="shared" ref="BF22:CM22" si="56">ROUND(AVERAGE(BF82:BF93),1)</f>
        <v>100</v>
      </c>
      <c r="BG22" s="331">
        <f t="shared" si="56"/>
        <v>99.9</v>
      </c>
      <c r="BH22" s="331">
        <f t="shared" si="56"/>
        <v>99.8</v>
      </c>
      <c r="BI22" s="331">
        <f t="shared" si="56"/>
        <v>100.2</v>
      </c>
      <c r="BJ22" s="331">
        <f t="shared" si="56"/>
        <v>99.8</v>
      </c>
      <c r="BK22" s="331">
        <f t="shared" si="56"/>
        <v>100.1</v>
      </c>
      <c r="BL22" s="331">
        <f t="shared" si="56"/>
        <v>98.6</v>
      </c>
      <c r="BM22" s="331">
        <f t="shared" si="56"/>
        <v>98.6</v>
      </c>
      <c r="BN22" s="331"/>
      <c r="BO22" s="331">
        <f t="shared" si="56"/>
        <v>99.6</v>
      </c>
      <c r="BP22" s="331">
        <f t="shared" si="56"/>
        <v>99.8</v>
      </c>
      <c r="BQ22" s="331">
        <f t="shared" si="56"/>
        <v>100</v>
      </c>
      <c r="BR22" s="331">
        <f t="shared" si="56"/>
        <v>99.8</v>
      </c>
      <c r="BS22" s="331">
        <f t="shared" si="56"/>
        <v>99.7</v>
      </c>
      <c r="BT22" s="331">
        <f t="shared" si="56"/>
        <v>99.7</v>
      </c>
      <c r="BU22" s="331">
        <f t="shared" si="56"/>
        <v>99.9</v>
      </c>
      <c r="BV22" s="331">
        <f t="shared" si="56"/>
        <v>100.1</v>
      </c>
      <c r="BW22" s="331">
        <f t="shared" si="56"/>
        <v>100.3</v>
      </c>
      <c r="BX22" s="331">
        <f t="shared" si="56"/>
        <v>101.2</v>
      </c>
      <c r="BY22" s="331">
        <f t="shared" si="56"/>
        <v>98.7</v>
      </c>
      <c r="BZ22" s="331">
        <f t="shared" si="56"/>
        <v>99.9</v>
      </c>
      <c r="CA22" s="331">
        <f t="shared" si="56"/>
        <v>99.8</v>
      </c>
      <c r="CB22" s="331">
        <f t="shared" si="56"/>
        <v>99.9</v>
      </c>
      <c r="CC22" s="331">
        <f t="shared" si="56"/>
        <v>99.9</v>
      </c>
      <c r="CD22" s="331">
        <f t="shared" si="56"/>
        <v>99.9</v>
      </c>
      <c r="CE22" s="331">
        <f t="shared" si="56"/>
        <v>100</v>
      </c>
      <c r="CF22" s="331">
        <f t="shared" si="56"/>
        <v>99.2</v>
      </c>
      <c r="CG22" s="331">
        <f t="shared" si="56"/>
        <v>100.3</v>
      </c>
      <c r="CH22" s="331">
        <f t="shared" si="56"/>
        <v>100.6</v>
      </c>
      <c r="CI22" s="331">
        <f t="shared" si="56"/>
        <v>100</v>
      </c>
      <c r="CJ22" s="331">
        <f t="shared" si="56"/>
        <v>100</v>
      </c>
      <c r="CK22" s="331">
        <f t="shared" si="56"/>
        <v>99.1</v>
      </c>
      <c r="CL22" s="331">
        <f t="shared" si="56"/>
        <v>100.4</v>
      </c>
      <c r="CM22" s="331">
        <f t="shared" si="56"/>
        <v>99.2</v>
      </c>
    </row>
    <row r="23" spans="1:91" x14ac:dyDescent="0.15">
      <c r="A23" s="329"/>
      <c r="B23" s="330" t="s">
        <v>325</v>
      </c>
      <c r="C23" s="330"/>
      <c r="D23" s="331">
        <f>ROUND(AVERAGE(D94:D105),1)</f>
        <v>104</v>
      </c>
      <c r="E23" s="331">
        <f t="shared" ref="E23:AL23" si="57">ROUND(AVERAGE(E94:E105),1)</f>
        <v>104</v>
      </c>
      <c r="F23" s="331">
        <f t="shared" si="57"/>
        <v>96.6</v>
      </c>
      <c r="G23" s="331">
        <f t="shared" si="57"/>
        <v>97.4</v>
      </c>
      <c r="H23" s="331">
        <f t="shared" si="57"/>
        <v>92.3</v>
      </c>
      <c r="I23" s="331">
        <f t="shared" si="57"/>
        <v>100</v>
      </c>
      <c r="J23" s="331">
        <f t="shared" si="57"/>
        <v>104.7</v>
      </c>
      <c r="K23" s="331">
        <f t="shared" si="57"/>
        <v>122.5</v>
      </c>
      <c r="L23" s="331">
        <f t="shared" si="57"/>
        <v>122.9</v>
      </c>
      <c r="M23" s="331">
        <f t="shared" si="57"/>
        <v>113.9</v>
      </c>
      <c r="N23" s="331">
        <f t="shared" si="57"/>
        <v>86.9</v>
      </c>
      <c r="O23" s="331">
        <f t="shared" si="57"/>
        <v>92.3</v>
      </c>
      <c r="P23" s="331">
        <f t="shared" si="57"/>
        <v>91.5</v>
      </c>
      <c r="Q23" s="331">
        <f t="shared" si="57"/>
        <v>94.9</v>
      </c>
      <c r="R23" s="331">
        <f t="shared" si="57"/>
        <v>135</v>
      </c>
      <c r="S23" s="331">
        <f t="shared" si="57"/>
        <v>127.5</v>
      </c>
      <c r="T23" s="331">
        <f t="shared" si="57"/>
        <v>143.5</v>
      </c>
      <c r="U23" s="331">
        <f t="shared" si="57"/>
        <v>105.4</v>
      </c>
      <c r="V23" s="331">
        <f t="shared" si="57"/>
        <v>108.2</v>
      </c>
      <c r="W23" s="331">
        <f t="shared" si="57"/>
        <v>99.3</v>
      </c>
      <c r="X23" s="331">
        <f t="shared" si="57"/>
        <v>111.4</v>
      </c>
      <c r="Y23" s="331">
        <f t="shared" si="57"/>
        <v>95.8</v>
      </c>
      <c r="Z23" s="331">
        <f t="shared" si="57"/>
        <v>96.5</v>
      </c>
      <c r="AA23" s="331">
        <f t="shared" si="57"/>
        <v>102.1</v>
      </c>
      <c r="AB23" s="331">
        <f t="shared" si="57"/>
        <v>96.1</v>
      </c>
      <c r="AC23" s="331">
        <f t="shared" si="57"/>
        <v>93.3</v>
      </c>
      <c r="AD23" s="331">
        <f t="shared" si="57"/>
        <v>93.2</v>
      </c>
      <c r="AE23" s="331">
        <f t="shared" si="57"/>
        <v>78.7</v>
      </c>
      <c r="AF23" s="331">
        <f t="shared" si="57"/>
        <v>95.8</v>
      </c>
      <c r="AG23" s="331">
        <f t="shared" si="57"/>
        <v>75.3</v>
      </c>
      <c r="AH23" s="331">
        <f t="shared" si="57"/>
        <v>106.7</v>
      </c>
      <c r="AI23" s="331">
        <f t="shared" si="57"/>
        <v>85.7</v>
      </c>
      <c r="AJ23" s="331">
        <f t="shared" si="57"/>
        <v>89.6</v>
      </c>
      <c r="AK23" s="331">
        <f t="shared" si="57"/>
        <v>95.9</v>
      </c>
      <c r="AL23" s="331">
        <f t="shared" si="57"/>
        <v>113.5</v>
      </c>
      <c r="AM23" s="329"/>
      <c r="AN23" s="330" t="s">
        <v>325</v>
      </c>
      <c r="AO23" s="330"/>
      <c r="AP23" s="331">
        <f t="shared" ref="AP23:AZ23" si="58">ROUND(AVERAGE(AP94:AP105),1)</f>
        <v>104</v>
      </c>
      <c r="AQ23" s="331">
        <f t="shared" si="58"/>
        <v>101.1</v>
      </c>
      <c r="AR23" s="331">
        <f t="shared" si="58"/>
        <v>98.5</v>
      </c>
      <c r="AS23" s="331">
        <f t="shared" si="58"/>
        <v>98.3</v>
      </c>
      <c r="AT23" s="331">
        <f t="shared" si="58"/>
        <v>99</v>
      </c>
      <c r="AU23" s="331">
        <f t="shared" si="58"/>
        <v>104.5</v>
      </c>
      <c r="AV23" s="331">
        <f t="shared" si="58"/>
        <v>99.8</v>
      </c>
      <c r="AW23" s="331">
        <f t="shared" si="58"/>
        <v>105.7</v>
      </c>
      <c r="AX23" s="331">
        <f t="shared" si="58"/>
        <v>106.7</v>
      </c>
      <c r="AY23" s="331">
        <f t="shared" si="58"/>
        <v>108</v>
      </c>
      <c r="AZ23" s="331">
        <f t="shared" si="58"/>
        <v>79.8</v>
      </c>
      <c r="BA23" s="331"/>
      <c r="BB23" s="329"/>
      <c r="BC23" s="330" t="s">
        <v>325</v>
      </c>
      <c r="BD23" s="330"/>
      <c r="BE23" s="331">
        <f>ROUND(AVERAGE(BE94:BE105),1)</f>
        <v>99.5</v>
      </c>
      <c r="BF23" s="331">
        <f t="shared" ref="BF23:CM23" si="59">ROUND(AVERAGE(BF94:BF105),1)</f>
        <v>99.5</v>
      </c>
      <c r="BG23" s="331">
        <f t="shared" si="59"/>
        <v>99.9</v>
      </c>
      <c r="BH23" s="331">
        <f t="shared" si="59"/>
        <v>100</v>
      </c>
      <c r="BI23" s="331">
        <f t="shared" si="59"/>
        <v>99.2</v>
      </c>
      <c r="BJ23" s="331">
        <f t="shared" si="59"/>
        <v>99.6</v>
      </c>
      <c r="BK23" s="331">
        <f t="shared" si="59"/>
        <v>99.6</v>
      </c>
      <c r="BL23" s="331">
        <f t="shared" si="59"/>
        <v>99.2</v>
      </c>
      <c r="BM23" s="331">
        <f t="shared" si="59"/>
        <v>99.2</v>
      </c>
      <c r="BN23" s="331"/>
      <c r="BO23" s="331">
        <f t="shared" si="59"/>
        <v>99.4</v>
      </c>
      <c r="BP23" s="331">
        <f t="shared" si="59"/>
        <v>98.8</v>
      </c>
      <c r="BQ23" s="331">
        <f t="shared" si="59"/>
        <v>99.2</v>
      </c>
      <c r="BR23" s="331">
        <f t="shared" si="59"/>
        <v>98.6</v>
      </c>
      <c r="BS23" s="331">
        <f t="shared" si="59"/>
        <v>100.1</v>
      </c>
      <c r="BT23" s="331">
        <f t="shared" si="59"/>
        <v>100</v>
      </c>
      <c r="BU23" s="331">
        <f t="shared" si="59"/>
        <v>99.6</v>
      </c>
      <c r="BV23" s="331">
        <f t="shared" si="59"/>
        <v>99.8</v>
      </c>
      <c r="BW23" s="331">
        <f t="shared" si="59"/>
        <v>99.9</v>
      </c>
      <c r="BX23" s="331">
        <f t="shared" si="59"/>
        <v>100.2</v>
      </c>
      <c r="BY23" s="331">
        <f t="shared" si="59"/>
        <v>99.8</v>
      </c>
      <c r="BZ23" s="331">
        <f t="shared" si="59"/>
        <v>99.6</v>
      </c>
      <c r="CA23" s="331">
        <f t="shared" si="59"/>
        <v>99.8</v>
      </c>
      <c r="CB23" s="331">
        <f t="shared" si="59"/>
        <v>100</v>
      </c>
      <c r="CC23" s="331">
        <f t="shared" si="59"/>
        <v>99.9</v>
      </c>
      <c r="CD23" s="331">
        <f t="shared" si="59"/>
        <v>99.8</v>
      </c>
      <c r="CE23" s="331">
        <f t="shared" si="59"/>
        <v>99.8</v>
      </c>
      <c r="CF23" s="331">
        <f t="shared" si="59"/>
        <v>100.1</v>
      </c>
      <c r="CG23" s="331">
        <f t="shared" si="59"/>
        <v>99.7</v>
      </c>
      <c r="CH23" s="331">
        <f t="shared" si="59"/>
        <v>100.4</v>
      </c>
      <c r="CI23" s="331">
        <f t="shared" si="59"/>
        <v>99.7</v>
      </c>
      <c r="CJ23" s="331">
        <f t="shared" si="59"/>
        <v>99.5</v>
      </c>
      <c r="CK23" s="331">
        <f t="shared" si="59"/>
        <v>99.5</v>
      </c>
      <c r="CL23" s="331">
        <f t="shared" si="59"/>
        <v>100.2</v>
      </c>
      <c r="CM23" s="331">
        <f t="shared" si="59"/>
        <v>99.5</v>
      </c>
    </row>
    <row r="24" spans="1:91" x14ac:dyDescent="0.15">
      <c r="A24" s="329"/>
      <c r="B24" s="330" t="s">
        <v>326</v>
      </c>
      <c r="C24" s="330"/>
      <c r="D24" s="331">
        <f>ROUND(AVERAGE(D106:D117),1)</f>
        <v>103.6</v>
      </c>
      <c r="E24" s="331">
        <f t="shared" ref="E24:AL24" si="60">ROUND(AVERAGE(E106:E117),1)</f>
        <v>103.6</v>
      </c>
      <c r="F24" s="331">
        <f t="shared" si="60"/>
        <v>86.9</v>
      </c>
      <c r="G24" s="331">
        <f t="shared" si="60"/>
        <v>88.6</v>
      </c>
      <c r="H24" s="331">
        <f t="shared" si="60"/>
        <v>77.5</v>
      </c>
      <c r="I24" s="331">
        <f t="shared" si="60"/>
        <v>92.1</v>
      </c>
      <c r="J24" s="331">
        <f t="shared" si="60"/>
        <v>94.3</v>
      </c>
      <c r="K24" s="331">
        <f t="shared" si="60"/>
        <v>124.7</v>
      </c>
      <c r="L24" s="331">
        <f t="shared" si="60"/>
        <v>124.8</v>
      </c>
      <c r="M24" s="331">
        <f t="shared" si="60"/>
        <v>120.2</v>
      </c>
      <c r="N24" s="331">
        <f t="shared" si="60"/>
        <v>67</v>
      </c>
      <c r="O24" s="331">
        <f t="shared" si="60"/>
        <v>93</v>
      </c>
      <c r="P24" s="331">
        <f t="shared" si="60"/>
        <v>84.6</v>
      </c>
      <c r="Q24" s="331">
        <f t="shared" si="60"/>
        <v>118.5</v>
      </c>
      <c r="R24" s="331">
        <f t="shared" si="60"/>
        <v>132.1</v>
      </c>
      <c r="S24" s="331">
        <f t="shared" si="60"/>
        <v>114.8</v>
      </c>
      <c r="T24" s="331">
        <f t="shared" si="60"/>
        <v>151.6</v>
      </c>
      <c r="U24" s="331">
        <f t="shared" si="60"/>
        <v>95.3</v>
      </c>
      <c r="V24" s="331">
        <f t="shared" si="60"/>
        <v>138.1</v>
      </c>
      <c r="W24" s="331">
        <f t="shared" si="60"/>
        <v>92.6</v>
      </c>
      <c r="X24" s="331">
        <f t="shared" si="60"/>
        <v>154.1</v>
      </c>
      <c r="Y24" s="331">
        <f t="shared" si="60"/>
        <v>94.9</v>
      </c>
      <c r="Z24" s="331">
        <f t="shared" si="60"/>
        <v>97.4</v>
      </c>
      <c r="AA24" s="331">
        <f t="shared" si="60"/>
        <v>104.6</v>
      </c>
      <c r="AB24" s="331">
        <f t="shared" si="60"/>
        <v>92.8</v>
      </c>
      <c r="AC24" s="331">
        <f t="shared" si="60"/>
        <v>86.4</v>
      </c>
      <c r="AD24" s="331">
        <f t="shared" si="60"/>
        <v>87.8</v>
      </c>
      <c r="AE24" s="331">
        <f t="shared" si="60"/>
        <v>76.2</v>
      </c>
      <c r="AF24" s="331">
        <f t="shared" si="60"/>
        <v>97.7</v>
      </c>
      <c r="AG24" s="331">
        <f t="shared" si="60"/>
        <v>71.7</v>
      </c>
      <c r="AH24" s="331">
        <f t="shared" si="60"/>
        <v>98.2</v>
      </c>
      <c r="AI24" s="331">
        <f t="shared" si="60"/>
        <v>74.7</v>
      </c>
      <c r="AJ24" s="331">
        <f t="shared" si="60"/>
        <v>86</v>
      </c>
      <c r="AK24" s="331">
        <f t="shared" si="60"/>
        <v>84.9</v>
      </c>
      <c r="AL24" s="331">
        <f t="shared" si="60"/>
        <v>109.4</v>
      </c>
      <c r="AM24" s="329"/>
      <c r="AN24" s="330" t="s">
        <v>326</v>
      </c>
      <c r="AO24" s="330"/>
      <c r="AP24" s="331">
        <f t="shared" ref="AP24:AZ24" si="61">ROUND(AVERAGE(AP106:AP117),1)</f>
        <v>103.6</v>
      </c>
      <c r="AQ24" s="331">
        <f t="shared" si="61"/>
        <v>106.1</v>
      </c>
      <c r="AR24" s="331">
        <f t="shared" si="61"/>
        <v>96.7</v>
      </c>
      <c r="AS24" s="331">
        <f t="shared" si="61"/>
        <v>97.7</v>
      </c>
      <c r="AT24" s="331">
        <f t="shared" si="61"/>
        <v>94.2</v>
      </c>
      <c r="AU24" s="331">
        <f t="shared" si="61"/>
        <v>118.9</v>
      </c>
      <c r="AV24" s="331">
        <f t="shared" si="61"/>
        <v>88.4</v>
      </c>
      <c r="AW24" s="331">
        <f t="shared" si="61"/>
        <v>127.2</v>
      </c>
      <c r="AX24" s="331">
        <f t="shared" si="61"/>
        <v>101.2</v>
      </c>
      <c r="AY24" s="331">
        <f t="shared" si="61"/>
        <v>102.1</v>
      </c>
      <c r="AZ24" s="331">
        <f t="shared" si="61"/>
        <v>83.5</v>
      </c>
      <c r="BA24" s="331"/>
      <c r="BB24" s="329"/>
      <c r="BC24" s="330" t="s">
        <v>326</v>
      </c>
      <c r="BD24" s="330"/>
      <c r="BE24" s="331">
        <f>ROUND(AVERAGE(BE106:BE117),1)</f>
        <v>100.4</v>
      </c>
      <c r="BF24" s="331">
        <f t="shared" ref="BF24:CM26" si="62">ROUND(AVERAGE(BF106:BF117),1)</f>
        <v>100.4</v>
      </c>
      <c r="BG24" s="331">
        <f t="shared" si="62"/>
        <v>100.4</v>
      </c>
      <c r="BH24" s="331">
        <f t="shared" si="62"/>
        <v>100.6</v>
      </c>
      <c r="BI24" s="331">
        <f t="shared" si="62"/>
        <v>100</v>
      </c>
      <c r="BJ24" s="331">
        <f t="shared" si="62"/>
        <v>100.1</v>
      </c>
      <c r="BK24" s="331">
        <f t="shared" si="62"/>
        <v>100.1</v>
      </c>
      <c r="BL24" s="331">
        <f t="shared" si="62"/>
        <v>100.3</v>
      </c>
      <c r="BM24" s="331">
        <f t="shared" si="62"/>
        <v>100.2</v>
      </c>
      <c r="BN24" s="331"/>
      <c r="BO24" s="331">
        <f t="shared" si="62"/>
        <v>101.4</v>
      </c>
      <c r="BP24" s="331">
        <f t="shared" si="62"/>
        <v>99.8</v>
      </c>
      <c r="BQ24" s="331">
        <f t="shared" si="62"/>
        <v>100.1</v>
      </c>
      <c r="BR24" s="331">
        <f t="shared" si="62"/>
        <v>97</v>
      </c>
      <c r="BS24" s="331">
        <f t="shared" si="62"/>
        <v>101.6</v>
      </c>
      <c r="BT24" s="331">
        <f t="shared" si="62"/>
        <v>101.3</v>
      </c>
      <c r="BU24" s="331">
        <f t="shared" si="62"/>
        <v>102.6</v>
      </c>
      <c r="BV24" s="331">
        <f t="shared" si="62"/>
        <v>100.4</v>
      </c>
      <c r="BW24" s="331">
        <f t="shared" si="62"/>
        <v>99.5</v>
      </c>
      <c r="BX24" s="331">
        <f t="shared" si="62"/>
        <v>101</v>
      </c>
      <c r="BY24" s="331">
        <f t="shared" si="62"/>
        <v>99.2</v>
      </c>
      <c r="BZ24" s="331">
        <f t="shared" si="62"/>
        <v>101.2</v>
      </c>
      <c r="CA24" s="331">
        <f t="shared" si="62"/>
        <v>100.7</v>
      </c>
      <c r="CB24" s="331">
        <f t="shared" si="62"/>
        <v>99.9</v>
      </c>
      <c r="CC24" s="331">
        <f t="shared" si="62"/>
        <v>100.1</v>
      </c>
      <c r="CD24" s="331">
        <f t="shared" si="62"/>
        <v>99.8</v>
      </c>
      <c r="CE24" s="331">
        <f t="shared" si="62"/>
        <v>99.6</v>
      </c>
      <c r="CF24" s="331">
        <f t="shared" si="62"/>
        <v>99.9</v>
      </c>
      <c r="CG24" s="331">
        <f t="shared" si="62"/>
        <v>99.8</v>
      </c>
      <c r="CH24" s="331">
        <f t="shared" si="62"/>
        <v>100.1</v>
      </c>
      <c r="CI24" s="331">
        <f t="shared" si="62"/>
        <v>100.3</v>
      </c>
      <c r="CJ24" s="331">
        <f t="shared" si="62"/>
        <v>100.3</v>
      </c>
      <c r="CK24" s="331">
        <f t="shared" si="62"/>
        <v>100</v>
      </c>
      <c r="CL24" s="331">
        <f t="shared" si="62"/>
        <v>100.4</v>
      </c>
      <c r="CM24" s="331">
        <f t="shared" si="62"/>
        <v>100</v>
      </c>
    </row>
    <row r="25" spans="1:91" x14ac:dyDescent="0.15">
      <c r="A25" s="329"/>
      <c r="B25" s="330" t="s">
        <v>672</v>
      </c>
      <c r="C25" s="330"/>
      <c r="D25" s="331">
        <f>ROUND(AVERAGE(D118:D129),1)</f>
        <v>93.1</v>
      </c>
      <c r="E25" s="331">
        <f t="shared" ref="E25:AL25" si="63">ROUND(AVERAGE(E118:E129),1)</f>
        <v>93.1</v>
      </c>
      <c r="F25" s="331">
        <f t="shared" si="63"/>
        <v>73.599999999999994</v>
      </c>
      <c r="G25" s="331">
        <f t="shared" si="63"/>
        <v>76.599999999999994</v>
      </c>
      <c r="H25" s="331">
        <f t="shared" si="63"/>
        <v>57.8</v>
      </c>
      <c r="I25" s="331">
        <f t="shared" si="63"/>
        <v>83.2</v>
      </c>
      <c r="J25" s="331">
        <f t="shared" si="63"/>
        <v>77.099999999999994</v>
      </c>
      <c r="K25" s="331">
        <f t="shared" si="63"/>
        <v>118.4</v>
      </c>
      <c r="L25" s="331">
        <f t="shared" si="63"/>
        <v>118.2</v>
      </c>
      <c r="M25" s="331">
        <f t="shared" si="63"/>
        <v>122.9</v>
      </c>
      <c r="N25" s="331">
        <f t="shared" si="63"/>
        <v>69.2</v>
      </c>
      <c r="O25" s="331">
        <f t="shared" si="63"/>
        <v>86.4</v>
      </c>
      <c r="P25" s="331">
        <f t="shared" si="63"/>
        <v>72.8</v>
      </c>
      <c r="Q25" s="331">
        <f t="shared" si="63"/>
        <v>127.6</v>
      </c>
      <c r="R25" s="331">
        <f t="shared" si="63"/>
        <v>99.4</v>
      </c>
      <c r="S25" s="331">
        <f t="shared" si="63"/>
        <v>101</v>
      </c>
      <c r="T25" s="331">
        <f t="shared" si="63"/>
        <v>97.5</v>
      </c>
      <c r="U25" s="331">
        <f t="shared" si="63"/>
        <v>100.9</v>
      </c>
      <c r="V25" s="331">
        <f t="shared" si="63"/>
        <v>121.6</v>
      </c>
      <c r="W25" s="331">
        <f t="shared" si="63"/>
        <v>89.3</v>
      </c>
      <c r="X25" s="331">
        <f t="shared" si="63"/>
        <v>132.9</v>
      </c>
      <c r="Y25" s="331">
        <f t="shared" si="63"/>
        <v>90.7</v>
      </c>
      <c r="Z25" s="331">
        <f t="shared" si="63"/>
        <v>102.7</v>
      </c>
      <c r="AA25" s="331">
        <f t="shared" si="63"/>
        <v>105.9</v>
      </c>
      <c r="AB25" s="331">
        <f t="shared" si="63"/>
        <v>91.4</v>
      </c>
      <c r="AC25" s="331">
        <f t="shared" si="63"/>
        <v>72.5</v>
      </c>
      <c r="AD25" s="331">
        <f t="shared" si="63"/>
        <v>74.8</v>
      </c>
      <c r="AE25" s="331">
        <f t="shared" si="63"/>
        <v>57.5</v>
      </c>
      <c r="AF25" s="331">
        <f t="shared" si="63"/>
        <v>101.6</v>
      </c>
      <c r="AG25" s="331">
        <f t="shared" si="63"/>
        <v>66.400000000000006</v>
      </c>
      <c r="AH25" s="331">
        <f t="shared" si="63"/>
        <v>82</v>
      </c>
      <c r="AI25" s="331">
        <f t="shared" si="63"/>
        <v>56.8</v>
      </c>
      <c r="AJ25" s="331">
        <f t="shared" si="63"/>
        <v>75.7</v>
      </c>
      <c r="AK25" s="331">
        <f t="shared" si="63"/>
        <v>65.099999999999994</v>
      </c>
      <c r="AL25" s="331">
        <f t="shared" si="63"/>
        <v>97.7</v>
      </c>
      <c r="AM25" s="329"/>
      <c r="AN25" s="330" t="s">
        <v>672</v>
      </c>
      <c r="AO25" s="330"/>
      <c r="AP25" s="331">
        <f t="shared" ref="AP25:AZ25" si="64">ROUND(AVERAGE(AP118:AP129),1)</f>
        <v>93.1</v>
      </c>
      <c r="AQ25" s="331">
        <f t="shared" si="64"/>
        <v>98.1</v>
      </c>
      <c r="AR25" s="331">
        <f t="shared" si="64"/>
        <v>92.2</v>
      </c>
      <c r="AS25" s="331">
        <f t="shared" si="64"/>
        <v>94.4</v>
      </c>
      <c r="AT25" s="331">
        <f t="shared" si="64"/>
        <v>86.3</v>
      </c>
      <c r="AU25" s="331">
        <f t="shared" si="64"/>
        <v>106.2</v>
      </c>
      <c r="AV25" s="331">
        <f t="shared" si="64"/>
        <v>74.400000000000006</v>
      </c>
      <c r="AW25" s="331">
        <f t="shared" si="64"/>
        <v>114.8</v>
      </c>
      <c r="AX25" s="331">
        <f t="shared" si="64"/>
        <v>88.3</v>
      </c>
      <c r="AY25" s="331">
        <f t="shared" si="64"/>
        <v>88</v>
      </c>
      <c r="AZ25" s="331">
        <f t="shared" si="64"/>
        <v>95.8</v>
      </c>
      <c r="BA25" s="331"/>
      <c r="BB25" s="329"/>
      <c r="BC25" s="330" t="s">
        <v>672</v>
      </c>
      <c r="BD25" s="330"/>
      <c r="BE25" s="331">
        <f t="shared" ref="BE25:BM26" si="65">ROUND(AVERAGE(BE107:BE118),1)</f>
        <v>100.3</v>
      </c>
      <c r="BF25" s="331">
        <f t="shared" si="65"/>
        <v>100.3</v>
      </c>
      <c r="BG25" s="331">
        <f t="shared" si="65"/>
        <v>100.3</v>
      </c>
      <c r="BH25" s="331">
        <f t="shared" si="65"/>
        <v>100.6</v>
      </c>
      <c r="BI25" s="331">
        <f t="shared" si="65"/>
        <v>99.7</v>
      </c>
      <c r="BJ25" s="331">
        <f t="shared" si="65"/>
        <v>100.1</v>
      </c>
      <c r="BK25" s="331">
        <f t="shared" si="65"/>
        <v>100.4</v>
      </c>
      <c r="BL25" s="331">
        <f t="shared" si="65"/>
        <v>100.5</v>
      </c>
      <c r="BM25" s="331">
        <f t="shared" si="65"/>
        <v>100.5</v>
      </c>
      <c r="BN25" s="331"/>
      <c r="BO25" s="331">
        <f t="shared" si="62"/>
        <v>101.4</v>
      </c>
      <c r="BP25" s="331">
        <f t="shared" si="62"/>
        <v>99.7</v>
      </c>
      <c r="BQ25" s="331">
        <f t="shared" si="62"/>
        <v>99.8</v>
      </c>
      <c r="BR25" s="331">
        <f t="shared" si="62"/>
        <v>97.4</v>
      </c>
      <c r="BS25" s="331">
        <f t="shared" si="62"/>
        <v>101.5</v>
      </c>
      <c r="BT25" s="331">
        <f t="shared" si="62"/>
        <v>100.5</v>
      </c>
      <c r="BU25" s="331">
        <f t="shared" si="62"/>
        <v>102.3</v>
      </c>
      <c r="BV25" s="331">
        <f t="shared" si="62"/>
        <v>100.5</v>
      </c>
      <c r="BW25" s="331">
        <f t="shared" si="62"/>
        <v>99.2</v>
      </c>
      <c r="BX25" s="331">
        <f t="shared" si="62"/>
        <v>100.9</v>
      </c>
      <c r="BY25" s="331">
        <f t="shared" si="62"/>
        <v>98.9</v>
      </c>
      <c r="BZ25" s="331">
        <f t="shared" si="62"/>
        <v>100.9</v>
      </c>
      <c r="CA25" s="331">
        <f t="shared" si="62"/>
        <v>100.8</v>
      </c>
      <c r="CB25" s="331">
        <f t="shared" si="62"/>
        <v>100.1</v>
      </c>
      <c r="CC25" s="331">
        <f t="shared" si="62"/>
        <v>100.3</v>
      </c>
      <c r="CD25" s="331">
        <f t="shared" si="62"/>
        <v>99.9</v>
      </c>
      <c r="CE25" s="331">
        <f t="shared" si="62"/>
        <v>100.1</v>
      </c>
      <c r="CF25" s="331">
        <f t="shared" si="62"/>
        <v>99.6</v>
      </c>
      <c r="CG25" s="331">
        <f t="shared" si="62"/>
        <v>100.3</v>
      </c>
      <c r="CH25" s="331">
        <f t="shared" si="62"/>
        <v>100.2</v>
      </c>
      <c r="CI25" s="331">
        <f t="shared" si="62"/>
        <v>100.1</v>
      </c>
      <c r="CJ25" s="331">
        <f t="shared" si="62"/>
        <v>100.4</v>
      </c>
      <c r="CK25" s="331">
        <f t="shared" si="62"/>
        <v>100.1</v>
      </c>
      <c r="CL25" s="331">
        <f t="shared" si="62"/>
        <v>100.8</v>
      </c>
      <c r="CM25" s="331">
        <f t="shared" si="62"/>
        <v>100.1</v>
      </c>
    </row>
    <row r="26" spans="1:91" x14ac:dyDescent="0.15">
      <c r="A26" s="329"/>
      <c r="B26" s="330" t="s">
        <v>673</v>
      </c>
      <c r="C26" s="330"/>
      <c r="D26" s="331">
        <f>ROUND(AVERAGE(D130:D141),1)</f>
        <v>93.7</v>
      </c>
      <c r="E26" s="331">
        <f t="shared" ref="E26:AL26" si="66">ROUND(AVERAGE(E130:E141),1)</f>
        <v>93.7</v>
      </c>
      <c r="F26" s="331">
        <f t="shared" si="66"/>
        <v>81.5</v>
      </c>
      <c r="G26" s="331">
        <f t="shared" si="66"/>
        <v>86.3</v>
      </c>
      <c r="H26" s="331">
        <f t="shared" si="66"/>
        <v>56.1</v>
      </c>
      <c r="I26" s="331">
        <f t="shared" si="66"/>
        <v>68</v>
      </c>
      <c r="J26" s="331">
        <f t="shared" si="66"/>
        <v>96.2</v>
      </c>
      <c r="K26" s="331">
        <f t="shared" si="66"/>
        <v>114.1</v>
      </c>
      <c r="L26" s="331">
        <f t="shared" si="66"/>
        <v>113.6</v>
      </c>
      <c r="M26" s="331">
        <f t="shared" si="66"/>
        <v>125.8</v>
      </c>
      <c r="N26" s="331">
        <f t="shared" si="66"/>
        <v>78.8</v>
      </c>
      <c r="O26" s="331">
        <f t="shared" si="66"/>
        <v>77.400000000000006</v>
      </c>
      <c r="P26" s="331">
        <f t="shared" si="66"/>
        <v>70.900000000000006</v>
      </c>
      <c r="Q26" s="331">
        <f t="shared" si="66"/>
        <v>97.2</v>
      </c>
      <c r="R26" s="331">
        <f t="shared" si="66"/>
        <v>93.1</v>
      </c>
      <c r="S26" s="331">
        <f t="shared" si="66"/>
        <v>111.4</v>
      </c>
      <c r="T26" s="331">
        <f t="shared" si="66"/>
        <v>72.5</v>
      </c>
      <c r="U26" s="331">
        <f t="shared" si="66"/>
        <v>105.5</v>
      </c>
      <c r="V26" s="331">
        <f t="shared" si="66"/>
        <v>129.19999999999999</v>
      </c>
      <c r="W26" s="331">
        <f t="shared" si="66"/>
        <v>97.4</v>
      </c>
      <c r="X26" s="331">
        <f t="shared" si="66"/>
        <v>140.30000000000001</v>
      </c>
      <c r="Y26" s="331">
        <f t="shared" si="66"/>
        <v>92.9</v>
      </c>
      <c r="Z26" s="331">
        <f t="shared" si="66"/>
        <v>108.3</v>
      </c>
      <c r="AA26" s="331">
        <f t="shared" si="66"/>
        <v>108.6</v>
      </c>
      <c r="AB26" s="331">
        <f t="shared" si="66"/>
        <v>91.9</v>
      </c>
      <c r="AC26" s="331">
        <f t="shared" si="66"/>
        <v>76.099999999999994</v>
      </c>
      <c r="AD26" s="331">
        <f t="shared" si="66"/>
        <v>78.3</v>
      </c>
      <c r="AE26" s="331">
        <f t="shared" si="66"/>
        <v>66</v>
      </c>
      <c r="AF26" s="331">
        <f t="shared" si="66"/>
        <v>76.7</v>
      </c>
      <c r="AG26" s="331">
        <f t="shared" si="66"/>
        <v>67.599999999999994</v>
      </c>
      <c r="AH26" s="331">
        <f t="shared" si="66"/>
        <v>91.5</v>
      </c>
      <c r="AI26" s="331">
        <f t="shared" si="66"/>
        <v>58.1</v>
      </c>
      <c r="AJ26" s="331">
        <f t="shared" si="66"/>
        <v>69.900000000000006</v>
      </c>
      <c r="AK26" s="331">
        <f t="shared" si="66"/>
        <v>90</v>
      </c>
      <c r="AL26" s="331">
        <f t="shared" si="66"/>
        <v>105.1</v>
      </c>
      <c r="AM26" s="329"/>
      <c r="AN26" s="330" t="s">
        <v>673</v>
      </c>
      <c r="AO26" s="330"/>
      <c r="AP26" s="331">
        <f t="shared" ref="AP26:AZ26" si="67">ROUND(AVERAGE(AP130:AP141),1)</f>
        <v>93.7</v>
      </c>
      <c r="AQ26" s="331">
        <f t="shared" si="67"/>
        <v>96.2</v>
      </c>
      <c r="AR26" s="331">
        <f t="shared" si="67"/>
        <v>87.2</v>
      </c>
      <c r="AS26" s="331">
        <f t="shared" si="67"/>
        <v>92.8</v>
      </c>
      <c r="AT26" s="331">
        <f t="shared" si="67"/>
        <v>72.7</v>
      </c>
      <c r="AU26" s="331">
        <f t="shared" si="67"/>
        <v>108.4</v>
      </c>
      <c r="AV26" s="331">
        <f t="shared" si="67"/>
        <v>70.099999999999994</v>
      </c>
      <c r="AW26" s="331">
        <f t="shared" si="67"/>
        <v>118.9</v>
      </c>
      <c r="AX26" s="331">
        <f t="shared" si="67"/>
        <v>91.4</v>
      </c>
      <c r="AY26" s="331">
        <f t="shared" si="67"/>
        <v>91.1</v>
      </c>
      <c r="AZ26" s="331">
        <f t="shared" si="67"/>
        <v>96.7</v>
      </c>
      <c r="BA26" s="331"/>
      <c r="BB26" s="329"/>
      <c r="BC26" s="330" t="s">
        <v>673</v>
      </c>
      <c r="BD26" s="330"/>
      <c r="BE26" s="331">
        <f t="shared" si="65"/>
        <v>99.9</v>
      </c>
      <c r="BF26" s="331">
        <f t="shared" si="65"/>
        <v>99.9</v>
      </c>
      <c r="BG26" s="331">
        <f t="shared" si="65"/>
        <v>100.1</v>
      </c>
      <c r="BH26" s="331">
        <f t="shared" si="65"/>
        <v>100.4</v>
      </c>
      <c r="BI26" s="331">
        <f t="shared" si="65"/>
        <v>99</v>
      </c>
      <c r="BJ26" s="331">
        <f t="shared" si="65"/>
        <v>99.9</v>
      </c>
      <c r="BK26" s="331">
        <f t="shared" si="65"/>
        <v>100.1</v>
      </c>
      <c r="BL26" s="331">
        <f t="shared" si="65"/>
        <v>100.1</v>
      </c>
      <c r="BM26" s="331">
        <f t="shared" si="65"/>
        <v>100.1</v>
      </c>
      <c r="BN26" s="331"/>
      <c r="BO26" s="331">
        <f t="shared" si="62"/>
        <v>101</v>
      </c>
      <c r="BP26" s="331">
        <f t="shared" si="62"/>
        <v>99.3</v>
      </c>
      <c r="BQ26" s="331">
        <f t="shared" si="62"/>
        <v>99.5</v>
      </c>
      <c r="BR26" s="331">
        <f t="shared" si="62"/>
        <v>96.7</v>
      </c>
      <c r="BS26" s="331">
        <f t="shared" si="62"/>
        <v>100.7</v>
      </c>
      <c r="BT26" s="331">
        <f t="shared" si="62"/>
        <v>99.7</v>
      </c>
      <c r="BU26" s="331">
        <f t="shared" si="62"/>
        <v>101.1</v>
      </c>
      <c r="BV26" s="331">
        <f t="shared" si="62"/>
        <v>100.3</v>
      </c>
      <c r="BW26" s="331">
        <f t="shared" si="62"/>
        <v>98.8</v>
      </c>
      <c r="BX26" s="331">
        <f t="shared" si="62"/>
        <v>100.8</v>
      </c>
      <c r="BY26" s="331">
        <f t="shared" si="62"/>
        <v>98.4</v>
      </c>
      <c r="BZ26" s="331">
        <f t="shared" si="62"/>
        <v>100.7</v>
      </c>
      <c r="CA26" s="331">
        <f t="shared" si="62"/>
        <v>100.7</v>
      </c>
      <c r="CB26" s="331">
        <f t="shared" si="62"/>
        <v>99.9</v>
      </c>
      <c r="CC26" s="331">
        <f t="shared" si="62"/>
        <v>100</v>
      </c>
      <c r="CD26" s="331">
        <f t="shared" si="62"/>
        <v>99.7</v>
      </c>
      <c r="CE26" s="331">
        <f t="shared" si="62"/>
        <v>100.1</v>
      </c>
      <c r="CF26" s="331">
        <f t="shared" si="62"/>
        <v>99.5</v>
      </c>
      <c r="CG26" s="331">
        <f t="shared" si="62"/>
        <v>100</v>
      </c>
      <c r="CH26" s="331">
        <f t="shared" si="62"/>
        <v>100.1</v>
      </c>
      <c r="CI26" s="331">
        <f t="shared" si="62"/>
        <v>99.8</v>
      </c>
      <c r="CJ26" s="331">
        <f t="shared" si="62"/>
        <v>100.1</v>
      </c>
      <c r="CK26" s="331">
        <f t="shared" si="62"/>
        <v>99.7</v>
      </c>
      <c r="CL26" s="331">
        <f t="shared" si="62"/>
        <v>100.9</v>
      </c>
      <c r="CM26" s="331">
        <f t="shared" si="62"/>
        <v>99.7</v>
      </c>
    </row>
    <row r="27" spans="1:91" x14ac:dyDescent="0.15">
      <c r="A27" s="329"/>
      <c r="B27" s="330" t="s">
        <v>674</v>
      </c>
      <c r="C27" s="330"/>
      <c r="D27" s="331">
        <f>ROUND(AVERAGE(D142:D153),1)</f>
        <v>96.1</v>
      </c>
      <c r="E27" s="331">
        <f t="shared" ref="E27:AL27" si="68">ROUND(AVERAGE(E142:E153),1)</f>
        <v>96.1</v>
      </c>
      <c r="F27" s="331">
        <f t="shared" si="68"/>
        <v>75.3</v>
      </c>
      <c r="G27" s="331">
        <f t="shared" si="68"/>
        <v>79.599999999999994</v>
      </c>
      <c r="H27" s="331">
        <f t="shared" si="68"/>
        <v>52.4</v>
      </c>
      <c r="I27" s="331">
        <f t="shared" si="68"/>
        <v>81.7</v>
      </c>
      <c r="J27" s="331">
        <f t="shared" si="68"/>
        <v>103.6</v>
      </c>
      <c r="K27" s="331">
        <f t="shared" si="68"/>
        <v>118.8</v>
      </c>
      <c r="L27" s="331">
        <f t="shared" si="68"/>
        <v>118.6</v>
      </c>
      <c r="M27" s="331">
        <f t="shared" si="68"/>
        <v>124.4</v>
      </c>
      <c r="N27" s="331">
        <f t="shared" si="68"/>
        <v>58.9</v>
      </c>
      <c r="O27" s="331">
        <f t="shared" si="68"/>
        <v>78.5</v>
      </c>
      <c r="P27" s="331">
        <f t="shared" si="68"/>
        <v>70.2</v>
      </c>
      <c r="Q27" s="331">
        <f t="shared" si="68"/>
        <v>103.9</v>
      </c>
      <c r="R27" s="331">
        <f t="shared" si="68"/>
        <v>102.5</v>
      </c>
      <c r="S27" s="331">
        <f t="shared" si="68"/>
        <v>110.2</v>
      </c>
      <c r="T27" s="331">
        <f t="shared" si="68"/>
        <v>93.9</v>
      </c>
      <c r="U27" s="331">
        <f t="shared" si="68"/>
        <v>100.6</v>
      </c>
      <c r="V27" s="331">
        <f t="shared" si="68"/>
        <v>137.1</v>
      </c>
      <c r="W27" s="331">
        <f t="shared" si="68"/>
        <v>88.2</v>
      </c>
      <c r="X27" s="331">
        <f t="shared" si="68"/>
        <v>154.30000000000001</v>
      </c>
      <c r="Y27" s="331">
        <f t="shared" si="68"/>
        <v>83</v>
      </c>
      <c r="Z27" s="331">
        <f t="shared" si="68"/>
        <v>102.9</v>
      </c>
      <c r="AA27" s="331">
        <f t="shared" si="68"/>
        <v>109.3</v>
      </c>
      <c r="AB27" s="331">
        <f t="shared" si="68"/>
        <v>90.4</v>
      </c>
      <c r="AC27" s="331">
        <f t="shared" si="68"/>
        <v>77.400000000000006</v>
      </c>
      <c r="AD27" s="331">
        <f t="shared" si="68"/>
        <v>78.400000000000006</v>
      </c>
      <c r="AE27" s="331">
        <f t="shared" si="68"/>
        <v>59.2</v>
      </c>
      <c r="AF27" s="331">
        <f t="shared" si="68"/>
        <v>68</v>
      </c>
      <c r="AG27" s="331">
        <f t="shared" si="68"/>
        <v>67.599999999999994</v>
      </c>
      <c r="AH27" s="331">
        <f t="shared" si="68"/>
        <v>94.6</v>
      </c>
      <c r="AI27" s="331">
        <f t="shared" si="68"/>
        <v>63.4</v>
      </c>
      <c r="AJ27" s="331">
        <f t="shared" si="68"/>
        <v>62.2</v>
      </c>
      <c r="AK27" s="331">
        <f t="shared" si="68"/>
        <v>78.900000000000006</v>
      </c>
      <c r="AL27" s="331">
        <f t="shared" si="68"/>
        <v>111.2</v>
      </c>
      <c r="AM27" s="329"/>
      <c r="AN27" s="330" t="s">
        <v>674</v>
      </c>
      <c r="AO27" s="330"/>
      <c r="AP27" s="331">
        <f t="shared" ref="AP27:AZ27" si="69">ROUND(AVERAGE(AP142:AP153),1)</f>
        <v>96.1</v>
      </c>
      <c r="AQ27" s="331">
        <f t="shared" si="69"/>
        <v>102.5</v>
      </c>
      <c r="AR27" s="331">
        <f t="shared" si="69"/>
        <v>93.9</v>
      </c>
      <c r="AS27" s="331">
        <f t="shared" si="69"/>
        <v>96.8</v>
      </c>
      <c r="AT27" s="331">
        <f t="shared" si="69"/>
        <v>86.2</v>
      </c>
      <c r="AU27" s="331">
        <f t="shared" si="69"/>
        <v>114.2</v>
      </c>
      <c r="AV27" s="331">
        <f t="shared" si="69"/>
        <v>71.3</v>
      </c>
      <c r="AW27" s="331">
        <f t="shared" si="69"/>
        <v>125.9</v>
      </c>
      <c r="AX27" s="331">
        <f t="shared" si="69"/>
        <v>90.1</v>
      </c>
      <c r="AY27" s="331">
        <f t="shared" si="69"/>
        <v>90</v>
      </c>
      <c r="AZ27" s="331">
        <f t="shared" si="69"/>
        <v>91.1</v>
      </c>
      <c r="BA27" s="331"/>
      <c r="BB27" s="329"/>
      <c r="BC27" s="330" t="s">
        <v>674</v>
      </c>
      <c r="BD27" s="330"/>
      <c r="BE27" s="331">
        <f>ROUND(AVERAGE(BE142:BE152),1)</f>
        <v>98.8</v>
      </c>
      <c r="BF27" s="331">
        <f t="shared" ref="BF27:CM27" si="70">ROUND(AVERAGE(BF142:BF152),1)</f>
        <v>98.8</v>
      </c>
      <c r="BG27" s="331">
        <f t="shared" si="70"/>
        <v>100</v>
      </c>
      <c r="BH27" s="331">
        <f t="shared" si="70"/>
        <v>100.1</v>
      </c>
      <c r="BI27" s="331">
        <f t="shared" si="70"/>
        <v>98.8</v>
      </c>
      <c r="BJ27" s="331">
        <f t="shared" si="70"/>
        <v>98.6</v>
      </c>
      <c r="BK27" s="331">
        <f t="shared" si="70"/>
        <v>98.6</v>
      </c>
      <c r="BL27" s="331">
        <f t="shared" si="70"/>
        <v>96.5</v>
      </c>
      <c r="BM27" s="331">
        <f t="shared" si="70"/>
        <v>96.4</v>
      </c>
      <c r="BN27" s="331"/>
      <c r="BO27" s="331">
        <f t="shared" si="70"/>
        <v>99.6</v>
      </c>
      <c r="BP27" s="331">
        <f t="shared" si="70"/>
        <v>96.9</v>
      </c>
      <c r="BQ27" s="331">
        <f t="shared" si="70"/>
        <v>98.2</v>
      </c>
      <c r="BR27" s="331">
        <f t="shared" si="70"/>
        <v>94</v>
      </c>
      <c r="BS27" s="331">
        <f t="shared" si="70"/>
        <v>98.2</v>
      </c>
      <c r="BT27" s="331">
        <f t="shared" si="70"/>
        <v>97.4</v>
      </c>
      <c r="BU27" s="331">
        <f t="shared" si="70"/>
        <v>98.8</v>
      </c>
      <c r="BV27" s="331">
        <f t="shared" si="70"/>
        <v>99.7</v>
      </c>
      <c r="BW27" s="331">
        <f t="shared" si="70"/>
        <v>100.8</v>
      </c>
      <c r="BX27" s="331">
        <f t="shared" si="70"/>
        <v>98.3</v>
      </c>
      <c r="BY27" s="331">
        <f t="shared" si="70"/>
        <v>101.3</v>
      </c>
      <c r="BZ27" s="331">
        <f t="shared" si="70"/>
        <v>99.4</v>
      </c>
      <c r="CA27" s="331">
        <f t="shared" si="70"/>
        <v>99.8</v>
      </c>
      <c r="CB27" s="331">
        <f t="shared" si="70"/>
        <v>100.8</v>
      </c>
      <c r="CC27" s="331">
        <f t="shared" si="70"/>
        <v>100.4</v>
      </c>
      <c r="CD27" s="331">
        <f t="shared" si="70"/>
        <v>100.1</v>
      </c>
      <c r="CE27" s="331">
        <f t="shared" si="70"/>
        <v>100.8</v>
      </c>
      <c r="CF27" s="331">
        <f t="shared" si="70"/>
        <v>103.6</v>
      </c>
      <c r="CG27" s="331">
        <f t="shared" si="70"/>
        <v>97.6</v>
      </c>
      <c r="CH27" s="331">
        <f t="shared" si="70"/>
        <v>100.4</v>
      </c>
      <c r="CI27" s="331">
        <f t="shared" si="70"/>
        <v>99</v>
      </c>
      <c r="CJ27" s="331">
        <f t="shared" si="70"/>
        <v>100.3</v>
      </c>
      <c r="CK27" s="331">
        <f t="shared" si="70"/>
        <v>98.2</v>
      </c>
      <c r="CL27" s="331">
        <f t="shared" si="70"/>
        <v>100.9</v>
      </c>
      <c r="CM27" s="331">
        <f t="shared" si="70"/>
        <v>97.4</v>
      </c>
    </row>
    <row r="28" spans="1:91" x14ac:dyDescent="0.15">
      <c r="A28" s="329"/>
      <c r="B28" s="330" t="s">
        <v>675</v>
      </c>
      <c r="C28" s="330"/>
      <c r="D28" s="331">
        <f>ROUND(AVERAGE(D154:D165),1)</f>
        <v>90.8</v>
      </c>
      <c r="E28" s="331">
        <f t="shared" ref="E28:AL28" si="71">ROUND(AVERAGE(E154:E165),1)</f>
        <v>90.8</v>
      </c>
      <c r="F28" s="331">
        <f t="shared" si="71"/>
        <v>72.599999999999994</v>
      </c>
      <c r="G28" s="331">
        <f t="shared" si="71"/>
        <v>76.8</v>
      </c>
      <c r="H28" s="331">
        <f t="shared" si="71"/>
        <v>50.9</v>
      </c>
      <c r="I28" s="331">
        <f t="shared" si="71"/>
        <v>61.2</v>
      </c>
      <c r="J28" s="331">
        <f t="shared" si="71"/>
        <v>78.099999999999994</v>
      </c>
      <c r="K28" s="331">
        <f t="shared" si="71"/>
        <v>107</v>
      </c>
      <c r="L28" s="331">
        <f t="shared" si="71"/>
        <v>106.1</v>
      </c>
      <c r="M28" s="331">
        <f t="shared" si="71"/>
        <v>129.80000000000001</v>
      </c>
      <c r="N28" s="331">
        <f t="shared" si="71"/>
        <v>45</v>
      </c>
      <c r="O28" s="331">
        <f t="shared" si="71"/>
        <v>76.7</v>
      </c>
      <c r="P28" s="331">
        <f t="shared" si="71"/>
        <v>69.3</v>
      </c>
      <c r="Q28" s="331">
        <f t="shared" si="71"/>
        <v>99.6</v>
      </c>
      <c r="R28" s="331">
        <f t="shared" si="71"/>
        <v>108.4</v>
      </c>
      <c r="S28" s="331">
        <f t="shared" si="71"/>
        <v>116</v>
      </c>
      <c r="T28" s="331">
        <f t="shared" si="71"/>
        <v>99.8</v>
      </c>
      <c r="U28" s="331">
        <f t="shared" si="71"/>
        <v>77.7</v>
      </c>
      <c r="V28" s="331">
        <f t="shared" si="71"/>
        <v>146.4</v>
      </c>
      <c r="W28" s="331">
        <f t="shared" si="71"/>
        <v>83.1</v>
      </c>
      <c r="X28" s="331">
        <f t="shared" si="71"/>
        <v>168.6</v>
      </c>
      <c r="Y28" s="331">
        <f t="shared" si="71"/>
        <v>71.599999999999994</v>
      </c>
      <c r="Z28" s="331">
        <f t="shared" si="71"/>
        <v>98.4</v>
      </c>
      <c r="AA28" s="331">
        <f t="shared" si="71"/>
        <v>105.7</v>
      </c>
      <c r="AB28" s="331">
        <f t="shared" si="71"/>
        <v>87.8</v>
      </c>
      <c r="AC28" s="331">
        <f t="shared" si="71"/>
        <v>75.400000000000006</v>
      </c>
      <c r="AD28" s="331">
        <f t="shared" si="71"/>
        <v>75.7</v>
      </c>
      <c r="AE28" s="331">
        <f t="shared" si="71"/>
        <v>66.599999999999994</v>
      </c>
      <c r="AF28" s="331">
        <f t="shared" si="71"/>
        <v>59.9</v>
      </c>
      <c r="AG28" s="331">
        <f t="shared" si="71"/>
        <v>70.3</v>
      </c>
      <c r="AH28" s="331">
        <f t="shared" si="71"/>
        <v>90.4</v>
      </c>
      <c r="AI28" s="331">
        <f t="shared" si="71"/>
        <v>62.5</v>
      </c>
      <c r="AJ28" s="331">
        <f t="shared" si="71"/>
        <v>64.2</v>
      </c>
      <c r="AK28" s="331">
        <f t="shared" si="71"/>
        <v>65.8</v>
      </c>
      <c r="AL28" s="331">
        <f t="shared" si="71"/>
        <v>92.5</v>
      </c>
      <c r="AM28" s="329"/>
      <c r="AN28" s="330" t="s">
        <v>675</v>
      </c>
      <c r="AO28" s="330"/>
      <c r="AP28" s="331">
        <f t="shared" ref="AP28:AZ28" si="72">ROUND(AVERAGE(AP154:AP165),1)</f>
        <v>90.8</v>
      </c>
      <c r="AQ28" s="331">
        <f t="shared" si="72"/>
        <v>94.5</v>
      </c>
      <c r="AR28" s="331">
        <f t="shared" si="72"/>
        <v>79.8</v>
      </c>
      <c r="AS28" s="331">
        <f t="shared" si="72"/>
        <v>83</v>
      </c>
      <c r="AT28" s="331">
        <f t="shared" si="72"/>
        <v>71.599999999999994</v>
      </c>
      <c r="AU28" s="331">
        <f t="shared" si="72"/>
        <v>114.6</v>
      </c>
      <c r="AV28" s="331">
        <f t="shared" si="72"/>
        <v>50.9</v>
      </c>
      <c r="AW28" s="331">
        <f t="shared" si="72"/>
        <v>132</v>
      </c>
      <c r="AX28" s="331">
        <f t="shared" si="72"/>
        <v>87.3</v>
      </c>
      <c r="AY28" s="331">
        <f t="shared" si="72"/>
        <v>87.4</v>
      </c>
      <c r="AZ28" s="331">
        <f t="shared" si="72"/>
        <v>85.3</v>
      </c>
      <c r="BA28" s="331"/>
      <c r="BB28" s="329"/>
      <c r="BC28" s="330" t="s">
        <v>675</v>
      </c>
      <c r="BD28" s="330"/>
      <c r="BE28" s="331" t="e">
        <f>ROUND(AVERAGE(BE153:BE164),1)</f>
        <v>#DIV/0!</v>
      </c>
      <c r="BF28" s="331" t="e">
        <f t="shared" ref="BF28:CM28" si="73">ROUND(AVERAGE(BF153:BF164),1)</f>
        <v>#DIV/0!</v>
      </c>
      <c r="BG28" s="331" t="e">
        <f t="shared" si="73"/>
        <v>#DIV/0!</v>
      </c>
      <c r="BH28" s="331" t="e">
        <f t="shared" si="73"/>
        <v>#DIV/0!</v>
      </c>
      <c r="BI28" s="331" t="e">
        <f t="shared" si="73"/>
        <v>#DIV/0!</v>
      </c>
      <c r="BJ28" s="331" t="e">
        <f t="shared" si="73"/>
        <v>#DIV/0!</v>
      </c>
      <c r="BK28" s="331" t="e">
        <f t="shared" si="73"/>
        <v>#DIV/0!</v>
      </c>
      <c r="BL28" s="331" t="e">
        <f t="shared" si="73"/>
        <v>#DIV/0!</v>
      </c>
      <c r="BM28" s="331" t="e">
        <f t="shared" si="73"/>
        <v>#DIV/0!</v>
      </c>
      <c r="BN28" s="331"/>
      <c r="BO28" s="331" t="e">
        <f t="shared" si="73"/>
        <v>#DIV/0!</v>
      </c>
      <c r="BP28" s="331" t="e">
        <f t="shared" si="73"/>
        <v>#DIV/0!</v>
      </c>
      <c r="BQ28" s="331" t="e">
        <f t="shared" si="73"/>
        <v>#DIV/0!</v>
      </c>
      <c r="BR28" s="331" t="e">
        <f t="shared" si="73"/>
        <v>#DIV/0!</v>
      </c>
      <c r="BS28" s="331" t="e">
        <f t="shared" si="73"/>
        <v>#DIV/0!</v>
      </c>
      <c r="BT28" s="331" t="e">
        <f t="shared" si="73"/>
        <v>#DIV/0!</v>
      </c>
      <c r="BU28" s="331" t="e">
        <f t="shared" si="73"/>
        <v>#DIV/0!</v>
      </c>
      <c r="BV28" s="331" t="e">
        <f t="shared" si="73"/>
        <v>#DIV/0!</v>
      </c>
      <c r="BW28" s="331" t="e">
        <f t="shared" si="73"/>
        <v>#DIV/0!</v>
      </c>
      <c r="BX28" s="331" t="e">
        <f t="shared" si="73"/>
        <v>#DIV/0!</v>
      </c>
      <c r="BY28" s="331" t="e">
        <f t="shared" si="73"/>
        <v>#DIV/0!</v>
      </c>
      <c r="BZ28" s="331" t="e">
        <f t="shared" si="73"/>
        <v>#DIV/0!</v>
      </c>
      <c r="CA28" s="331" t="e">
        <f t="shared" si="73"/>
        <v>#DIV/0!</v>
      </c>
      <c r="CB28" s="331" t="e">
        <f t="shared" si="73"/>
        <v>#DIV/0!</v>
      </c>
      <c r="CC28" s="331" t="e">
        <f t="shared" si="73"/>
        <v>#DIV/0!</v>
      </c>
      <c r="CD28" s="331" t="e">
        <f t="shared" si="73"/>
        <v>#DIV/0!</v>
      </c>
      <c r="CE28" s="331" t="e">
        <f t="shared" si="73"/>
        <v>#DIV/0!</v>
      </c>
      <c r="CF28" s="331" t="e">
        <f t="shared" si="73"/>
        <v>#DIV/0!</v>
      </c>
      <c r="CG28" s="331" t="e">
        <f t="shared" si="73"/>
        <v>#DIV/0!</v>
      </c>
      <c r="CH28" s="331" t="e">
        <f t="shared" si="73"/>
        <v>#DIV/0!</v>
      </c>
      <c r="CI28" s="331" t="e">
        <f t="shared" si="73"/>
        <v>#DIV/0!</v>
      </c>
      <c r="CJ28" s="331" t="e">
        <f t="shared" si="73"/>
        <v>#DIV/0!</v>
      </c>
      <c r="CK28" s="331" t="e">
        <f t="shared" si="73"/>
        <v>#DIV/0!</v>
      </c>
      <c r="CL28" s="331" t="e">
        <f t="shared" si="73"/>
        <v>#DIV/0!</v>
      </c>
      <c r="CM28" s="331" t="e">
        <f t="shared" si="73"/>
        <v>#DIV/0!</v>
      </c>
    </row>
    <row r="29" spans="1:91" hidden="1" x14ac:dyDescent="0.15">
      <c r="A29" s="329"/>
      <c r="B29" s="330" t="s">
        <v>676</v>
      </c>
      <c r="C29" s="330"/>
      <c r="D29" s="331" t="e">
        <f>ROUND(AVERAGE(D166:D177),1)</f>
        <v>#DIV/0!</v>
      </c>
      <c r="E29" s="331" t="e">
        <f t="shared" ref="E29:AL29" si="74">ROUND(AVERAGE(E166:E177),1)</f>
        <v>#DIV/0!</v>
      </c>
      <c r="F29" s="331" t="e">
        <f t="shared" si="74"/>
        <v>#DIV/0!</v>
      </c>
      <c r="G29" s="331" t="e">
        <f t="shared" si="74"/>
        <v>#DIV/0!</v>
      </c>
      <c r="H29" s="331" t="e">
        <f t="shared" si="74"/>
        <v>#DIV/0!</v>
      </c>
      <c r="I29" s="331" t="e">
        <f t="shared" si="74"/>
        <v>#DIV/0!</v>
      </c>
      <c r="J29" s="331" t="e">
        <f t="shared" si="74"/>
        <v>#DIV/0!</v>
      </c>
      <c r="K29" s="331" t="e">
        <f t="shared" si="74"/>
        <v>#DIV/0!</v>
      </c>
      <c r="L29" s="331" t="e">
        <f t="shared" si="74"/>
        <v>#DIV/0!</v>
      </c>
      <c r="M29" s="331" t="e">
        <f t="shared" si="74"/>
        <v>#DIV/0!</v>
      </c>
      <c r="N29" s="331" t="e">
        <f t="shared" si="74"/>
        <v>#DIV/0!</v>
      </c>
      <c r="O29" s="331" t="e">
        <f t="shared" si="74"/>
        <v>#DIV/0!</v>
      </c>
      <c r="P29" s="331" t="e">
        <f t="shared" si="74"/>
        <v>#DIV/0!</v>
      </c>
      <c r="Q29" s="331" t="e">
        <f t="shared" si="74"/>
        <v>#DIV/0!</v>
      </c>
      <c r="R29" s="331" t="e">
        <f t="shared" si="74"/>
        <v>#DIV/0!</v>
      </c>
      <c r="S29" s="331" t="e">
        <f t="shared" si="74"/>
        <v>#DIV/0!</v>
      </c>
      <c r="T29" s="331" t="e">
        <f t="shared" si="74"/>
        <v>#DIV/0!</v>
      </c>
      <c r="U29" s="331" t="e">
        <f t="shared" si="74"/>
        <v>#DIV/0!</v>
      </c>
      <c r="V29" s="331" t="e">
        <f t="shared" si="74"/>
        <v>#DIV/0!</v>
      </c>
      <c r="W29" s="331" t="e">
        <f t="shared" si="74"/>
        <v>#DIV/0!</v>
      </c>
      <c r="X29" s="331" t="e">
        <f t="shared" si="74"/>
        <v>#DIV/0!</v>
      </c>
      <c r="Y29" s="331" t="e">
        <f t="shared" si="74"/>
        <v>#DIV/0!</v>
      </c>
      <c r="Z29" s="331" t="e">
        <f t="shared" si="74"/>
        <v>#DIV/0!</v>
      </c>
      <c r="AA29" s="331" t="e">
        <f t="shared" si="74"/>
        <v>#DIV/0!</v>
      </c>
      <c r="AB29" s="331" t="e">
        <f t="shared" si="74"/>
        <v>#DIV/0!</v>
      </c>
      <c r="AC29" s="331" t="e">
        <f t="shared" si="74"/>
        <v>#DIV/0!</v>
      </c>
      <c r="AD29" s="331" t="e">
        <f t="shared" si="74"/>
        <v>#DIV/0!</v>
      </c>
      <c r="AE29" s="331" t="e">
        <f t="shared" si="74"/>
        <v>#DIV/0!</v>
      </c>
      <c r="AF29" s="331" t="e">
        <f t="shared" si="74"/>
        <v>#DIV/0!</v>
      </c>
      <c r="AG29" s="331" t="e">
        <f t="shared" si="74"/>
        <v>#DIV/0!</v>
      </c>
      <c r="AH29" s="331" t="e">
        <f t="shared" si="74"/>
        <v>#DIV/0!</v>
      </c>
      <c r="AI29" s="331" t="e">
        <f t="shared" si="74"/>
        <v>#DIV/0!</v>
      </c>
      <c r="AJ29" s="331" t="e">
        <f t="shared" si="74"/>
        <v>#DIV/0!</v>
      </c>
      <c r="AK29" s="331" t="e">
        <f t="shared" si="74"/>
        <v>#DIV/0!</v>
      </c>
      <c r="AL29" s="331" t="e">
        <f t="shared" si="74"/>
        <v>#DIV/0!</v>
      </c>
      <c r="AM29" s="329"/>
      <c r="AN29" s="330" t="s">
        <v>676</v>
      </c>
      <c r="AO29" s="330"/>
      <c r="AP29" s="331" t="e">
        <f t="shared" ref="AP29:AZ29" si="75">ROUND(AVERAGE(AP166:AP177),1)</f>
        <v>#DIV/0!</v>
      </c>
      <c r="AQ29" s="331" t="e">
        <f t="shared" si="75"/>
        <v>#DIV/0!</v>
      </c>
      <c r="AR29" s="331" t="e">
        <f t="shared" si="75"/>
        <v>#DIV/0!</v>
      </c>
      <c r="AS29" s="331" t="e">
        <f t="shared" si="75"/>
        <v>#DIV/0!</v>
      </c>
      <c r="AT29" s="331" t="e">
        <f t="shared" si="75"/>
        <v>#DIV/0!</v>
      </c>
      <c r="AU29" s="331" t="e">
        <f t="shared" si="75"/>
        <v>#DIV/0!</v>
      </c>
      <c r="AV29" s="331" t="e">
        <f t="shared" si="75"/>
        <v>#DIV/0!</v>
      </c>
      <c r="AW29" s="331" t="e">
        <f t="shared" si="75"/>
        <v>#DIV/0!</v>
      </c>
      <c r="AX29" s="331" t="e">
        <f t="shared" si="75"/>
        <v>#DIV/0!</v>
      </c>
      <c r="AY29" s="331" t="e">
        <f t="shared" si="75"/>
        <v>#DIV/0!</v>
      </c>
      <c r="AZ29" s="331" t="e">
        <f t="shared" si="75"/>
        <v>#DIV/0!</v>
      </c>
      <c r="BA29" s="331"/>
      <c r="BB29" s="329"/>
      <c r="BC29" s="330" t="s">
        <v>676</v>
      </c>
      <c r="BD29" s="330"/>
      <c r="BE29" s="331" t="e">
        <f>ROUND(AVERAGE(BE165:BE176),1)</f>
        <v>#DIV/0!</v>
      </c>
      <c r="BF29" s="331" t="e">
        <f t="shared" ref="BF29:CM29" si="76">ROUND(AVERAGE(BF165:BF176),1)</f>
        <v>#DIV/0!</v>
      </c>
      <c r="BG29" s="331" t="e">
        <f t="shared" si="76"/>
        <v>#DIV/0!</v>
      </c>
      <c r="BH29" s="331" t="e">
        <f t="shared" si="76"/>
        <v>#DIV/0!</v>
      </c>
      <c r="BI29" s="331" t="e">
        <f t="shared" si="76"/>
        <v>#DIV/0!</v>
      </c>
      <c r="BJ29" s="331" t="e">
        <f t="shared" si="76"/>
        <v>#DIV/0!</v>
      </c>
      <c r="BK29" s="331" t="e">
        <f t="shared" si="76"/>
        <v>#DIV/0!</v>
      </c>
      <c r="BL29" s="331" t="e">
        <f t="shared" si="76"/>
        <v>#DIV/0!</v>
      </c>
      <c r="BM29" s="331" t="e">
        <f t="shared" si="76"/>
        <v>#DIV/0!</v>
      </c>
      <c r="BN29" s="331"/>
      <c r="BO29" s="331" t="e">
        <f t="shared" si="76"/>
        <v>#DIV/0!</v>
      </c>
      <c r="BP29" s="331" t="e">
        <f t="shared" si="76"/>
        <v>#DIV/0!</v>
      </c>
      <c r="BQ29" s="331" t="e">
        <f t="shared" si="76"/>
        <v>#DIV/0!</v>
      </c>
      <c r="BR29" s="331" t="e">
        <f t="shared" si="76"/>
        <v>#DIV/0!</v>
      </c>
      <c r="BS29" s="331" t="e">
        <f t="shared" si="76"/>
        <v>#DIV/0!</v>
      </c>
      <c r="BT29" s="331" t="e">
        <f t="shared" si="76"/>
        <v>#DIV/0!</v>
      </c>
      <c r="BU29" s="331" t="e">
        <f t="shared" si="76"/>
        <v>#DIV/0!</v>
      </c>
      <c r="BV29" s="331" t="e">
        <f t="shared" si="76"/>
        <v>#DIV/0!</v>
      </c>
      <c r="BW29" s="331" t="e">
        <f t="shared" si="76"/>
        <v>#DIV/0!</v>
      </c>
      <c r="BX29" s="331" t="e">
        <f t="shared" si="76"/>
        <v>#DIV/0!</v>
      </c>
      <c r="BY29" s="331" t="e">
        <f t="shared" si="76"/>
        <v>#DIV/0!</v>
      </c>
      <c r="BZ29" s="331" t="e">
        <f t="shared" si="76"/>
        <v>#DIV/0!</v>
      </c>
      <c r="CA29" s="331" t="e">
        <f t="shared" si="76"/>
        <v>#DIV/0!</v>
      </c>
      <c r="CB29" s="331" t="e">
        <f t="shared" si="76"/>
        <v>#DIV/0!</v>
      </c>
      <c r="CC29" s="331" t="e">
        <f t="shared" si="76"/>
        <v>#DIV/0!</v>
      </c>
      <c r="CD29" s="331" t="e">
        <f t="shared" si="76"/>
        <v>#DIV/0!</v>
      </c>
      <c r="CE29" s="331" t="e">
        <f t="shared" si="76"/>
        <v>#DIV/0!</v>
      </c>
      <c r="CF29" s="331" t="e">
        <f t="shared" si="76"/>
        <v>#DIV/0!</v>
      </c>
      <c r="CG29" s="331" t="e">
        <f t="shared" si="76"/>
        <v>#DIV/0!</v>
      </c>
      <c r="CH29" s="331" t="e">
        <f t="shared" si="76"/>
        <v>#DIV/0!</v>
      </c>
      <c r="CI29" s="331" t="e">
        <f t="shared" si="76"/>
        <v>#DIV/0!</v>
      </c>
      <c r="CJ29" s="331" t="e">
        <f t="shared" si="76"/>
        <v>#DIV/0!</v>
      </c>
      <c r="CK29" s="331" t="e">
        <f t="shared" si="76"/>
        <v>#DIV/0!</v>
      </c>
      <c r="CL29" s="331" t="e">
        <f t="shared" si="76"/>
        <v>#DIV/0!</v>
      </c>
      <c r="CM29" s="331" t="e">
        <f t="shared" si="76"/>
        <v>#DIV/0!</v>
      </c>
    </row>
    <row r="30" spans="1:91" hidden="1" x14ac:dyDescent="0.15">
      <c r="A30" s="335"/>
      <c r="B30" s="336" t="s">
        <v>677</v>
      </c>
      <c r="C30" s="336"/>
      <c r="D30" s="337" t="e">
        <f>ROUND(AVERAGE(D178:D189),1)</f>
        <v>#DIV/0!</v>
      </c>
      <c r="E30" s="337" t="e">
        <f t="shared" ref="E30:AL30" si="77">ROUND(AVERAGE(E178:E189),1)</f>
        <v>#DIV/0!</v>
      </c>
      <c r="F30" s="337" t="e">
        <f t="shared" si="77"/>
        <v>#DIV/0!</v>
      </c>
      <c r="G30" s="337" t="e">
        <f t="shared" si="77"/>
        <v>#DIV/0!</v>
      </c>
      <c r="H30" s="337" t="e">
        <f t="shared" si="77"/>
        <v>#DIV/0!</v>
      </c>
      <c r="I30" s="337" t="e">
        <f t="shared" si="77"/>
        <v>#DIV/0!</v>
      </c>
      <c r="J30" s="337" t="e">
        <f t="shared" si="77"/>
        <v>#DIV/0!</v>
      </c>
      <c r="K30" s="337" t="e">
        <f t="shared" si="77"/>
        <v>#DIV/0!</v>
      </c>
      <c r="L30" s="337" t="e">
        <f t="shared" si="77"/>
        <v>#DIV/0!</v>
      </c>
      <c r="M30" s="337" t="e">
        <f t="shared" si="77"/>
        <v>#DIV/0!</v>
      </c>
      <c r="N30" s="337" t="e">
        <f t="shared" si="77"/>
        <v>#DIV/0!</v>
      </c>
      <c r="O30" s="337" t="e">
        <f t="shared" si="77"/>
        <v>#DIV/0!</v>
      </c>
      <c r="P30" s="337" t="e">
        <f t="shared" si="77"/>
        <v>#DIV/0!</v>
      </c>
      <c r="Q30" s="337" t="e">
        <f t="shared" si="77"/>
        <v>#DIV/0!</v>
      </c>
      <c r="R30" s="337" t="e">
        <f t="shared" si="77"/>
        <v>#DIV/0!</v>
      </c>
      <c r="S30" s="337" t="e">
        <f t="shared" si="77"/>
        <v>#DIV/0!</v>
      </c>
      <c r="T30" s="337" t="e">
        <f t="shared" si="77"/>
        <v>#DIV/0!</v>
      </c>
      <c r="U30" s="337" t="e">
        <f t="shared" si="77"/>
        <v>#DIV/0!</v>
      </c>
      <c r="V30" s="337" t="e">
        <f t="shared" si="77"/>
        <v>#DIV/0!</v>
      </c>
      <c r="W30" s="337" t="e">
        <f t="shared" si="77"/>
        <v>#DIV/0!</v>
      </c>
      <c r="X30" s="337" t="e">
        <f t="shared" si="77"/>
        <v>#DIV/0!</v>
      </c>
      <c r="Y30" s="337" t="e">
        <f t="shared" si="77"/>
        <v>#DIV/0!</v>
      </c>
      <c r="Z30" s="337" t="e">
        <f t="shared" si="77"/>
        <v>#DIV/0!</v>
      </c>
      <c r="AA30" s="337" t="e">
        <f t="shared" si="77"/>
        <v>#DIV/0!</v>
      </c>
      <c r="AB30" s="337" t="e">
        <f t="shared" si="77"/>
        <v>#DIV/0!</v>
      </c>
      <c r="AC30" s="337" t="e">
        <f t="shared" si="77"/>
        <v>#DIV/0!</v>
      </c>
      <c r="AD30" s="337" t="e">
        <f t="shared" si="77"/>
        <v>#DIV/0!</v>
      </c>
      <c r="AE30" s="337" t="e">
        <f t="shared" si="77"/>
        <v>#DIV/0!</v>
      </c>
      <c r="AF30" s="337" t="e">
        <f t="shared" si="77"/>
        <v>#DIV/0!</v>
      </c>
      <c r="AG30" s="337" t="e">
        <f t="shared" si="77"/>
        <v>#DIV/0!</v>
      </c>
      <c r="AH30" s="337" t="e">
        <f t="shared" si="77"/>
        <v>#DIV/0!</v>
      </c>
      <c r="AI30" s="337" t="e">
        <f t="shared" si="77"/>
        <v>#DIV/0!</v>
      </c>
      <c r="AJ30" s="337" t="e">
        <f t="shared" si="77"/>
        <v>#DIV/0!</v>
      </c>
      <c r="AK30" s="337" t="e">
        <f t="shared" si="77"/>
        <v>#DIV/0!</v>
      </c>
      <c r="AL30" s="337" t="e">
        <f t="shared" si="77"/>
        <v>#DIV/0!</v>
      </c>
      <c r="AM30" s="329"/>
      <c r="AN30" s="336" t="s">
        <v>677</v>
      </c>
      <c r="AO30" s="336"/>
      <c r="AP30" s="337" t="e">
        <f t="shared" ref="AP30:AZ30" si="78">ROUND(AVERAGE(AP178:AP189),1)</f>
        <v>#DIV/0!</v>
      </c>
      <c r="AQ30" s="337" t="e">
        <f t="shared" si="78"/>
        <v>#DIV/0!</v>
      </c>
      <c r="AR30" s="337" t="e">
        <f t="shared" si="78"/>
        <v>#DIV/0!</v>
      </c>
      <c r="AS30" s="337" t="e">
        <f t="shared" si="78"/>
        <v>#DIV/0!</v>
      </c>
      <c r="AT30" s="337" t="e">
        <f t="shared" si="78"/>
        <v>#DIV/0!</v>
      </c>
      <c r="AU30" s="337" t="e">
        <f t="shared" si="78"/>
        <v>#DIV/0!</v>
      </c>
      <c r="AV30" s="337" t="e">
        <f t="shared" si="78"/>
        <v>#DIV/0!</v>
      </c>
      <c r="AW30" s="337" t="e">
        <f t="shared" si="78"/>
        <v>#DIV/0!</v>
      </c>
      <c r="AX30" s="337" t="e">
        <f t="shared" si="78"/>
        <v>#DIV/0!</v>
      </c>
      <c r="AY30" s="337" t="e">
        <f t="shared" si="78"/>
        <v>#DIV/0!</v>
      </c>
      <c r="AZ30" s="337" t="e">
        <f t="shared" si="78"/>
        <v>#DIV/0!</v>
      </c>
      <c r="BA30" s="331"/>
      <c r="BB30" s="329"/>
      <c r="BC30" s="330" t="s">
        <v>677</v>
      </c>
      <c r="BD30" s="330"/>
      <c r="BE30" s="331" t="e">
        <f t="shared" ref="BE30:CM30" si="79">ROUND(AVERAGE(BE177:BE188),1)</f>
        <v>#DIV/0!</v>
      </c>
      <c r="BF30" s="331" t="e">
        <f t="shared" si="79"/>
        <v>#DIV/0!</v>
      </c>
      <c r="BG30" s="331" t="e">
        <f t="shared" si="79"/>
        <v>#DIV/0!</v>
      </c>
      <c r="BH30" s="331" t="e">
        <f t="shared" si="79"/>
        <v>#DIV/0!</v>
      </c>
      <c r="BI30" s="331" t="e">
        <f t="shared" si="79"/>
        <v>#DIV/0!</v>
      </c>
      <c r="BJ30" s="331" t="e">
        <f t="shared" si="79"/>
        <v>#DIV/0!</v>
      </c>
      <c r="BK30" s="331" t="e">
        <f t="shared" si="79"/>
        <v>#DIV/0!</v>
      </c>
      <c r="BL30" s="331" t="e">
        <f t="shared" si="79"/>
        <v>#DIV/0!</v>
      </c>
      <c r="BM30" s="331" t="e">
        <f t="shared" si="79"/>
        <v>#DIV/0!</v>
      </c>
      <c r="BN30" s="331"/>
      <c r="BO30" s="331" t="e">
        <f t="shared" si="79"/>
        <v>#DIV/0!</v>
      </c>
      <c r="BP30" s="331" t="e">
        <f t="shared" si="79"/>
        <v>#DIV/0!</v>
      </c>
      <c r="BQ30" s="331" t="e">
        <f t="shared" si="79"/>
        <v>#DIV/0!</v>
      </c>
      <c r="BR30" s="331" t="e">
        <f t="shared" si="79"/>
        <v>#DIV/0!</v>
      </c>
      <c r="BS30" s="331" t="e">
        <f t="shared" si="79"/>
        <v>#DIV/0!</v>
      </c>
      <c r="BT30" s="331" t="e">
        <f t="shared" si="79"/>
        <v>#DIV/0!</v>
      </c>
      <c r="BU30" s="331" t="e">
        <f t="shared" si="79"/>
        <v>#DIV/0!</v>
      </c>
      <c r="BV30" s="331" t="e">
        <f t="shared" si="79"/>
        <v>#DIV/0!</v>
      </c>
      <c r="BW30" s="331" t="e">
        <f t="shared" si="79"/>
        <v>#DIV/0!</v>
      </c>
      <c r="BX30" s="331" t="e">
        <f t="shared" si="79"/>
        <v>#DIV/0!</v>
      </c>
      <c r="BY30" s="331" t="e">
        <f t="shared" si="79"/>
        <v>#DIV/0!</v>
      </c>
      <c r="BZ30" s="331" t="e">
        <f t="shared" si="79"/>
        <v>#DIV/0!</v>
      </c>
      <c r="CA30" s="331" t="e">
        <f t="shared" si="79"/>
        <v>#DIV/0!</v>
      </c>
      <c r="CB30" s="331" t="e">
        <f t="shared" si="79"/>
        <v>#DIV/0!</v>
      </c>
      <c r="CC30" s="331" t="e">
        <f t="shared" si="79"/>
        <v>#DIV/0!</v>
      </c>
      <c r="CD30" s="331" t="e">
        <f t="shared" si="79"/>
        <v>#DIV/0!</v>
      </c>
      <c r="CE30" s="331" t="e">
        <f t="shared" si="79"/>
        <v>#DIV/0!</v>
      </c>
      <c r="CF30" s="331" t="e">
        <f t="shared" si="79"/>
        <v>#DIV/0!</v>
      </c>
      <c r="CG30" s="331" t="e">
        <f t="shared" si="79"/>
        <v>#DIV/0!</v>
      </c>
      <c r="CH30" s="331" t="e">
        <f t="shared" si="79"/>
        <v>#DIV/0!</v>
      </c>
      <c r="CI30" s="331" t="e">
        <f t="shared" si="79"/>
        <v>#DIV/0!</v>
      </c>
      <c r="CJ30" s="331" t="e">
        <f t="shared" si="79"/>
        <v>#DIV/0!</v>
      </c>
      <c r="CK30" s="331" t="e">
        <f t="shared" si="79"/>
        <v>#DIV/0!</v>
      </c>
      <c r="CL30" s="331" t="e">
        <f t="shared" si="79"/>
        <v>#DIV/0!</v>
      </c>
      <c r="CM30" s="331" t="e">
        <f t="shared" si="79"/>
        <v>#DIV/0!</v>
      </c>
    </row>
    <row r="31" spans="1:91" x14ac:dyDescent="0.15">
      <c r="A31" s="329" t="s">
        <v>82</v>
      </c>
      <c r="B31" s="330" t="s">
        <v>107</v>
      </c>
      <c r="C31" s="329" t="s">
        <v>84</v>
      </c>
      <c r="D31" s="453">
        <v>89.8</v>
      </c>
      <c r="E31" s="453">
        <v>89.8</v>
      </c>
      <c r="F31" s="453">
        <v>97.6</v>
      </c>
      <c r="G31" s="453">
        <v>93.6</v>
      </c>
      <c r="H31" s="453">
        <v>118.7</v>
      </c>
      <c r="I31" s="453">
        <v>105.2</v>
      </c>
      <c r="J31" s="453">
        <v>69.7</v>
      </c>
      <c r="K31" s="453">
        <v>89.6</v>
      </c>
      <c r="L31" s="453">
        <v>90.4</v>
      </c>
      <c r="M31" s="453">
        <v>71.900000000000006</v>
      </c>
      <c r="N31" s="453">
        <v>91.9</v>
      </c>
      <c r="O31" s="453">
        <v>86</v>
      </c>
      <c r="P31" s="453">
        <v>84.6</v>
      </c>
      <c r="Q31" s="453">
        <v>90.4</v>
      </c>
      <c r="R31" s="453">
        <v>106.1</v>
      </c>
      <c r="S31" s="453">
        <v>85.7</v>
      </c>
      <c r="T31" s="453">
        <v>129</v>
      </c>
      <c r="U31" s="453">
        <v>85.6</v>
      </c>
      <c r="V31" s="453">
        <v>78.099999999999994</v>
      </c>
      <c r="W31" s="453">
        <v>89.9</v>
      </c>
      <c r="X31" s="453">
        <v>74</v>
      </c>
      <c r="Y31" s="453">
        <v>100.7</v>
      </c>
      <c r="Z31" s="453">
        <v>89.3</v>
      </c>
      <c r="AA31" s="453">
        <v>93.8</v>
      </c>
      <c r="AB31" s="453">
        <v>83.3</v>
      </c>
      <c r="AC31" s="453">
        <v>105</v>
      </c>
      <c r="AD31" s="453">
        <v>97.6</v>
      </c>
      <c r="AE31" s="454">
        <v>220.2</v>
      </c>
      <c r="AF31" s="454">
        <v>85.6</v>
      </c>
      <c r="AG31" s="454">
        <v>124.6</v>
      </c>
      <c r="AH31" s="454">
        <v>105.7</v>
      </c>
      <c r="AI31" s="454">
        <v>84.9</v>
      </c>
      <c r="AJ31" s="454">
        <v>106.1</v>
      </c>
      <c r="AK31" s="454">
        <v>81.2</v>
      </c>
      <c r="AL31" s="454">
        <v>79.599999999999994</v>
      </c>
      <c r="AM31" s="329" t="s">
        <v>82</v>
      </c>
      <c r="AN31" s="327" t="s">
        <v>107</v>
      </c>
      <c r="AO31" s="326" t="s">
        <v>84</v>
      </c>
      <c r="AP31" s="460">
        <v>89.8</v>
      </c>
      <c r="AQ31" s="457">
        <v>87.5</v>
      </c>
      <c r="AR31" s="457">
        <v>93.2</v>
      </c>
      <c r="AS31" s="457">
        <v>88.8</v>
      </c>
      <c r="AT31" s="457">
        <v>104.4</v>
      </c>
      <c r="AU31" s="457">
        <v>79.7</v>
      </c>
      <c r="AV31" s="457">
        <v>86.8</v>
      </c>
      <c r="AW31" s="457">
        <v>77.7</v>
      </c>
      <c r="AX31" s="457">
        <v>92</v>
      </c>
      <c r="AY31" s="457">
        <v>91.2</v>
      </c>
      <c r="AZ31" s="457">
        <v>107.1</v>
      </c>
      <c r="BB31" s="503" t="s">
        <v>82</v>
      </c>
      <c r="BC31" s="327" t="s">
        <v>107</v>
      </c>
      <c r="BD31" s="326" t="s">
        <v>84</v>
      </c>
      <c r="BE31" s="504">
        <f>D31/D200*100</f>
        <v>93.250259605399791</v>
      </c>
      <c r="BF31" s="504">
        <f t="shared" ref="BF31:BU46" si="80">E31/E200*100</f>
        <v>93.250259605399791</v>
      </c>
      <c r="BG31" s="504">
        <f t="shared" si="80"/>
        <v>101.34994807892004</v>
      </c>
      <c r="BH31" s="504">
        <f t="shared" si="80"/>
        <v>100.75349838536059</v>
      </c>
      <c r="BI31" s="504">
        <f t="shared" si="80"/>
        <v>102.77056277056278</v>
      </c>
      <c r="BJ31" s="504">
        <f t="shared" si="80"/>
        <v>104.46871896722941</v>
      </c>
      <c r="BK31" s="504">
        <f t="shared" si="80"/>
        <v>92.933333333333337</v>
      </c>
      <c r="BL31" s="504">
        <f t="shared" si="80"/>
        <v>87.499999999999986</v>
      </c>
      <c r="BM31" s="504">
        <f t="shared" si="80"/>
        <v>87.174541947926727</v>
      </c>
      <c r="BN31" s="504">
        <f t="shared" si="80"/>
        <v>93.864229765013079</v>
      </c>
      <c r="BO31" s="504">
        <f t="shared" si="80"/>
        <v>95.43094496365525</v>
      </c>
      <c r="BP31" s="504">
        <f t="shared" si="80"/>
        <v>90.336134453781511</v>
      </c>
      <c r="BQ31" s="504">
        <f t="shared" si="80"/>
        <v>90.870032223415691</v>
      </c>
      <c r="BR31" s="504">
        <f t="shared" si="80"/>
        <v>86.013320647002871</v>
      </c>
      <c r="BS31" s="504">
        <f t="shared" si="80"/>
        <v>102.4131274131274</v>
      </c>
      <c r="BT31" s="504">
        <f t="shared" si="80"/>
        <v>105.28255528255528</v>
      </c>
      <c r="BU31" s="504">
        <f t="shared" si="80"/>
        <v>95.13274336283186</v>
      </c>
      <c r="BV31" s="504">
        <f t="shared" ref="BV31:CK46" si="81">U31/U200*100</f>
        <v>95.642458100558656</v>
      </c>
      <c r="BW31" s="504">
        <f t="shared" si="81"/>
        <v>91.238317757009341</v>
      </c>
      <c r="BX31" s="504">
        <f t="shared" si="81"/>
        <v>105.39273153575617</v>
      </c>
      <c r="BY31" s="504">
        <f t="shared" si="81"/>
        <v>80.173347778981579</v>
      </c>
      <c r="BZ31" s="504">
        <f t="shared" si="81"/>
        <v>104.24430641821947</v>
      </c>
      <c r="CA31" s="504">
        <f t="shared" si="81"/>
        <v>90.020161290322577</v>
      </c>
      <c r="CB31" s="504">
        <f t="shared" si="81"/>
        <v>88.490566037735846</v>
      </c>
      <c r="CC31" s="504">
        <f t="shared" si="81"/>
        <v>84.826883910386968</v>
      </c>
      <c r="CD31" s="504">
        <f t="shared" si="81"/>
        <v>94.850948509485093</v>
      </c>
      <c r="CE31" s="504">
        <f t="shared" si="81"/>
        <v>96.538081107814051</v>
      </c>
      <c r="CF31" s="504">
        <f t="shared" si="81"/>
        <v>102.03892493049118</v>
      </c>
      <c r="CG31" s="504">
        <f t="shared" si="81"/>
        <v>109.04458598726114</v>
      </c>
      <c r="CH31" s="504">
        <f t="shared" si="81"/>
        <v>87.377279102384293</v>
      </c>
      <c r="CI31" s="504">
        <f t="shared" si="81"/>
        <v>92.073170731707322</v>
      </c>
      <c r="CJ31" s="504">
        <f t="shared" si="81"/>
        <v>93.915929203539832</v>
      </c>
      <c r="CK31" s="504">
        <f t="shared" si="81"/>
        <v>99.251637043966312</v>
      </c>
      <c r="CL31" s="504">
        <f t="shared" ref="CL31:CM46" si="82">AK31/AK200*100</f>
        <v>98.067632850241552</v>
      </c>
      <c r="CM31" s="504">
        <f t="shared" si="82"/>
        <v>90.557451649601802</v>
      </c>
    </row>
    <row r="32" spans="1:91" x14ac:dyDescent="0.15">
      <c r="A32" s="329" t="s">
        <v>85</v>
      </c>
      <c r="B32" s="330"/>
      <c r="C32" s="329" t="s">
        <v>86</v>
      </c>
      <c r="D32" s="453">
        <v>94</v>
      </c>
      <c r="E32" s="453">
        <v>94</v>
      </c>
      <c r="F32" s="453">
        <v>94.3</v>
      </c>
      <c r="G32" s="453">
        <v>90.5</v>
      </c>
      <c r="H32" s="453">
        <v>114.4</v>
      </c>
      <c r="I32" s="453">
        <v>100.5</v>
      </c>
      <c r="J32" s="453">
        <v>77.099999999999994</v>
      </c>
      <c r="K32" s="453">
        <v>103.5</v>
      </c>
      <c r="L32" s="453">
        <v>104.7</v>
      </c>
      <c r="M32" s="453">
        <v>77.3</v>
      </c>
      <c r="N32" s="453">
        <v>94.4</v>
      </c>
      <c r="O32" s="453">
        <v>93.3</v>
      </c>
      <c r="P32" s="453">
        <v>83</v>
      </c>
      <c r="Q32" s="453">
        <v>124.9</v>
      </c>
      <c r="R32" s="453">
        <v>102.2</v>
      </c>
      <c r="S32" s="453">
        <v>92.1</v>
      </c>
      <c r="T32" s="453">
        <v>113.5</v>
      </c>
      <c r="U32" s="453">
        <v>94</v>
      </c>
      <c r="V32" s="453">
        <v>84.8</v>
      </c>
      <c r="W32" s="453">
        <v>89.9</v>
      </c>
      <c r="X32" s="453">
        <v>83</v>
      </c>
      <c r="Y32" s="453">
        <v>95.4</v>
      </c>
      <c r="Z32" s="453">
        <v>89.1</v>
      </c>
      <c r="AA32" s="453">
        <v>98.3</v>
      </c>
      <c r="AB32" s="453">
        <v>94.2</v>
      </c>
      <c r="AC32" s="453">
        <v>105.4</v>
      </c>
      <c r="AD32" s="453">
        <v>94.4</v>
      </c>
      <c r="AE32" s="454">
        <v>207.3</v>
      </c>
      <c r="AF32" s="454">
        <v>84.7</v>
      </c>
      <c r="AG32" s="454">
        <v>129.30000000000001</v>
      </c>
      <c r="AH32" s="454">
        <v>109.8</v>
      </c>
      <c r="AI32" s="454">
        <v>88.3</v>
      </c>
      <c r="AJ32" s="454">
        <v>98.7</v>
      </c>
      <c r="AK32" s="454">
        <v>80.3</v>
      </c>
      <c r="AL32" s="454">
        <v>90.3</v>
      </c>
      <c r="AM32" s="329" t="s">
        <v>85</v>
      </c>
      <c r="AN32" s="330"/>
      <c r="AO32" s="329" t="s">
        <v>86</v>
      </c>
      <c r="AP32" s="455">
        <v>94</v>
      </c>
      <c r="AQ32" s="453">
        <v>90.7</v>
      </c>
      <c r="AR32" s="453">
        <v>91.5</v>
      </c>
      <c r="AS32" s="453">
        <v>89.8</v>
      </c>
      <c r="AT32" s="453">
        <v>95.9</v>
      </c>
      <c r="AU32" s="453">
        <v>89.5</v>
      </c>
      <c r="AV32" s="453">
        <v>90.1</v>
      </c>
      <c r="AW32" s="453">
        <v>89.4</v>
      </c>
      <c r="AX32" s="453">
        <v>97.1</v>
      </c>
      <c r="AY32" s="453">
        <v>96.7</v>
      </c>
      <c r="AZ32" s="453">
        <v>106.2</v>
      </c>
      <c r="BB32" s="464" t="s">
        <v>85</v>
      </c>
      <c r="BC32" s="330"/>
      <c r="BD32" s="329" t="s">
        <v>86</v>
      </c>
      <c r="BE32" s="462">
        <f t="shared" ref="BE32:BT61" si="83">D32/D201*100</f>
        <v>97.81477627471385</v>
      </c>
      <c r="BF32" s="462">
        <f t="shared" si="80"/>
        <v>97.81477627471385</v>
      </c>
      <c r="BG32" s="462">
        <f t="shared" si="80"/>
        <v>96.519959058341854</v>
      </c>
      <c r="BH32" s="462">
        <f t="shared" si="80"/>
        <v>95.263157894736835</v>
      </c>
      <c r="BI32" s="462">
        <f t="shared" si="80"/>
        <v>101.32860938883968</v>
      </c>
      <c r="BJ32" s="462">
        <f t="shared" si="80"/>
        <v>100</v>
      </c>
      <c r="BK32" s="462">
        <f t="shared" si="80"/>
        <v>96.374999999999986</v>
      </c>
      <c r="BL32" s="462">
        <f t="shared" si="80"/>
        <v>90.078328981723232</v>
      </c>
      <c r="BM32" s="462">
        <f t="shared" si="80"/>
        <v>89.717223650385606</v>
      </c>
      <c r="BN32" s="462">
        <f t="shared" si="80"/>
        <v>95.786864931846338</v>
      </c>
      <c r="BO32" s="462">
        <f t="shared" si="80"/>
        <v>97.925311203319495</v>
      </c>
      <c r="BP32" s="462">
        <f t="shared" si="80"/>
        <v>102.30263157894737</v>
      </c>
      <c r="BQ32" s="462">
        <f t="shared" si="80"/>
        <v>94.640820980615743</v>
      </c>
      <c r="BR32" s="462">
        <f t="shared" si="80"/>
        <v>118.83920076117984</v>
      </c>
      <c r="BS32" s="462">
        <f t="shared" si="80"/>
        <v>105.36082474226805</v>
      </c>
      <c r="BT32" s="462">
        <f t="shared" si="80"/>
        <v>105.0171037628278</v>
      </c>
      <c r="BU32" s="462">
        <f t="shared" si="80"/>
        <v>104.12844036697248</v>
      </c>
      <c r="BV32" s="462">
        <f t="shared" si="81"/>
        <v>99.365750528541227</v>
      </c>
      <c r="BW32" s="462">
        <f t="shared" si="81"/>
        <v>94.117647058823522</v>
      </c>
      <c r="BX32" s="462">
        <f t="shared" si="81"/>
        <v>99.8888888888889</v>
      </c>
      <c r="BY32" s="462">
        <f t="shared" si="81"/>
        <v>87.830687830687822</v>
      </c>
      <c r="BZ32" s="462">
        <f t="shared" si="81"/>
        <v>92.173913043478265</v>
      </c>
      <c r="CA32" s="462">
        <f t="shared" si="81"/>
        <v>94.78723404255318</v>
      </c>
      <c r="CB32" s="462">
        <f t="shared" si="81"/>
        <v>91.869158878504678</v>
      </c>
      <c r="CC32" s="462">
        <f t="shared" si="81"/>
        <v>94.48345035105315</v>
      </c>
      <c r="CD32" s="462">
        <f t="shared" si="81"/>
        <v>95.2122854561879</v>
      </c>
      <c r="CE32" s="462">
        <f t="shared" si="81"/>
        <v>91.119691119691126</v>
      </c>
      <c r="CF32" s="462">
        <f t="shared" si="81"/>
        <v>100.58224163027658</v>
      </c>
      <c r="CG32" s="462">
        <f t="shared" si="81"/>
        <v>104.69715698393078</v>
      </c>
      <c r="CH32" s="462">
        <f t="shared" si="81"/>
        <v>91.637136782423823</v>
      </c>
      <c r="CI32" s="462">
        <f t="shared" si="81"/>
        <v>96.062992125984252</v>
      </c>
      <c r="CJ32" s="462">
        <f t="shared" si="81"/>
        <v>98.769574944071579</v>
      </c>
      <c r="CK32" s="462">
        <f t="shared" si="81"/>
        <v>98.7</v>
      </c>
      <c r="CL32" s="462">
        <f t="shared" si="82"/>
        <v>96.167664670658681</v>
      </c>
      <c r="CM32" s="462">
        <f t="shared" si="82"/>
        <v>93.575129533678762</v>
      </c>
    </row>
    <row r="33" spans="1:91" x14ac:dyDescent="0.15">
      <c r="A33" s="329" t="s">
        <v>87</v>
      </c>
      <c r="B33" s="330"/>
      <c r="C33" s="329" t="s">
        <v>88</v>
      </c>
      <c r="D33" s="453">
        <v>115.4</v>
      </c>
      <c r="E33" s="453">
        <v>115.4</v>
      </c>
      <c r="F33" s="453">
        <v>105.9</v>
      </c>
      <c r="G33" s="453">
        <v>102.7</v>
      </c>
      <c r="H33" s="453">
        <v>123.2</v>
      </c>
      <c r="I33" s="453">
        <v>99.1</v>
      </c>
      <c r="J33" s="453">
        <v>88.8</v>
      </c>
      <c r="K33" s="453">
        <v>176.3</v>
      </c>
      <c r="L33" s="453">
        <v>179.2</v>
      </c>
      <c r="M33" s="453">
        <v>107.1</v>
      </c>
      <c r="N33" s="453">
        <v>94.7</v>
      </c>
      <c r="O33" s="453">
        <v>144</v>
      </c>
      <c r="P33" s="453">
        <v>119.7</v>
      </c>
      <c r="Q33" s="453">
        <v>217.8</v>
      </c>
      <c r="R33" s="453">
        <v>99.4</v>
      </c>
      <c r="S33" s="453">
        <v>87</v>
      </c>
      <c r="T33" s="453">
        <v>113.3</v>
      </c>
      <c r="U33" s="453">
        <v>96.7</v>
      </c>
      <c r="V33" s="453">
        <v>105.5</v>
      </c>
      <c r="W33" s="453">
        <v>96.3</v>
      </c>
      <c r="X33" s="453">
        <v>108.7</v>
      </c>
      <c r="Y33" s="453">
        <v>100.3</v>
      </c>
      <c r="Z33" s="453">
        <v>106.4</v>
      </c>
      <c r="AA33" s="453">
        <v>106.4</v>
      </c>
      <c r="AB33" s="453">
        <v>109.2</v>
      </c>
      <c r="AC33" s="453">
        <v>118.3</v>
      </c>
      <c r="AD33" s="453">
        <v>101.7</v>
      </c>
      <c r="AE33" s="454">
        <v>238.2</v>
      </c>
      <c r="AF33" s="454">
        <v>92.3</v>
      </c>
      <c r="AG33" s="454">
        <v>165.3</v>
      </c>
      <c r="AH33" s="454">
        <v>131.1</v>
      </c>
      <c r="AI33" s="454">
        <v>87.5</v>
      </c>
      <c r="AJ33" s="454">
        <v>113.1</v>
      </c>
      <c r="AK33" s="454">
        <v>70.7</v>
      </c>
      <c r="AL33" s="454">
        <v>132.4</v>
      </c>
      <c r="AM33" s="329" t="s">
        <v>87</v>
      </c>
      <c r="AN33" s="330"/>
      <c r="AO33" s="329" t="s">
        <v>88</v>
      </c>
      <c r="AP33" s="455">
        <v>115.4</v>
      </c>
      <c r="AQ33" s="453">
        <v>120</v>
      </c>
      <c r="AR33" s="453">
        <v>128.9</v>
      </c>
      <c r="AS33" s="453">
        <v>138.69999999999999</v>
      </c>
      <c r="AT33" s="453">
        <v>103.8</v>
      </c>
      <c r="AU33" s="453">
        <v>107.9</v>
      </c>
      <c r="AV33" s="453">
        <v>90.2</v>
      </c>
      <c r="AW33" s="453">
        <v>112.7</v>
      </c>
      <c r="AX33" s="453">
        <v>111</v>
      </c>
      <c r="AY33" s="453">
        <v>110.4</v>
      </c>
      <c r="AZ33" s="453">
        <v>123.2</v>
      </c>
      <c r="BB33" s="464" t="s">
        <v>87</v>
      </c>
      <c r="BC33" s="330"/>
      <c r="BD33" s="505" t="s">
        <v>88</v>
      </c>
      <c r="BE33" s="506">
        <f t="shared" si="83"/>
        <v>115.28471528471529</v>
      </c>
      <c r="BF33" s="506">
        <f t="shared" si="80"/>
        <v>115.28471528471529</v>
      </c>
      <c r="BG33" s="506">
        <f t="shared" si="80"/>
        <v>106.006006006006</v>
      </c>
      <c r="BH33" s="506">
        <f t="shared" si="80"/>
        <v>105.54984583761562</v>
      </c>
      <c r="BI33" s="506">
        <f t="shared" si="80"/>
        <v>106.48228176318064</v>
      </c>
      <c r="BJ33" s="506">
        <f t="shared" si="80"/>
        <v>100.71138211382113</v>
      </c>
      <c r="BK33" s="506">
        <f t="shared" si="80"/>
        <v>108.02919708029196</v>
      </c>
      <c r="BL33" s="506">
        <f t="shared" si="80"/>
        <v>136.24420401854712</v>
      </c>
      <c r="BM33" s="506">
        <f t="shared" si="80"/>
        <v>137.31800766283524</v>
      </c>
      <c r="BN33" s="506">
        <f t="shared" si="80"/>
        <v>123.10344827586206</v>
      </c>
      <c r="BO33" s="506">
        <f t="shared" si="80"/>
        <v>106.88487584650115</v>
      </c>
      <c r="BP33" s="506">
        <f t="shared" si="80"/>
        <v>145.45454545454547</v>
      </c>
      <c r="BQ33" s="506">
        <f t="shared" si="80"/>
        <v>134.94926719278467</v>
      </c>
      <c r="BR33" s="506">
        <f t="shared" si="80"/>
        <v>168.96819239720713</v>
      </c>
      <c r="BS33" s="506">
        <f t="shared" si="80"/>
        <v>106.53804930332262</v>
      </c>
      <c r="BT33" s="506">
        <f t="shared" si="80"/>
        <v>99.088838268792713</v>
      </c>
      <c r="BU33" s="506">
        <f t="shared" si="80"/>
        <v>119.51476793248945</v>
      </c>
      <c r="BV33" s="506">
        <f t="shared" si="81"/>
        <v>102.87234042553193</v>
      </c>
      <c r="BW33" s="506">
        <f t="shared" si="81"/>
        <v>102.42718446601941</v>
      </c>
      <c r="BX33" s="506">
        <f t="shared" si="81"/>
        <v>89.249304911955505</v>
      </c>
      <c r="BY33" s="506">
        <f t="shared" si="81"/>
        <v>107.30503455083911</v>
      </c>
      <c r="BZ33" s="506">
        <f t="shared" si="81"/>
        <v>102.13849287169042</v>
      </c>
      <c r="CA33" s="506">
        <f t="shared" si="81"/>
        <v>105.66037735849056</v>
      </c>
      <c r="CB33" s="506">
        <f t="shared" si="81"/>
        <v>105.13833992094861</v>
      </c>
      <c r="CC33" s="506">
        <f t="shared" si="81"/>
        <v>110.97560975609755</v>
      </c>
      <c r="CD33" s="506">
        <f t="shared" si="81"/>
        <v>105.2491103202847</v>
      </c>
      <c r="CE33" s="506">
        <f t="shared" si="81"/>
        <v>100.0984251968504</v>
      </c>
      <c r="CF33" s="506">
        <f t="shared" si="81"/>
        <v>101.7948717948718</v>
      </c>
      <c r="CG33" s="506">
        <f t="shared" si="81"/>
        <v>102.3281596452328</v>
      </c>
      <c r="CH33" s="506">
        <f t="shared" si="81"/>
        <v>111.91604603926881</v>
      </c>
      <c r="CI33" s="506">
        <f t="shared" si="81"/>
        <v>112.14713430282292</v>
      </c>
      <c r="CJ33" s="506">
        <f t="shared" si="81"/>
        <v>100.57471264367817</v>
      </c>
      <c r="CK33" s="506">
        <f t="shared" si="81"/>
        <v>115.05595116988809</v>
      </c>
      <c r="CL33" s="506">
        <f t="shared" si="82"/>
        <v>91.818181818181827</v>
      </c>
      <c r="CM33" s="506">
        <f t="shared" si="82"/>
        <v>127.18539865513929</v>
      </c>
    </row>
    <row r="34" spans="1:91" x14ac:dyDescent="0.15">
      <c r="A34" s="329"/>
      <c r="B34" s="330"/>
      <c r="C34" s="329" t="s">
        <v>89</v>
      </c>
      <c r="D34" s="453">
        <v>93.8</v>
      </c>
      <c r="E34" s="453">
        <v>93.8</v>
      </c>
      <c r="F34" s="453">
        <v>99.7</v>
      </c>
      <c r="G34" s="453">
        <v>96.5</v>
      </c>
      <c r="H34" s="453">
        <v>116.6</v>
      </c>
      <c r="I34" s="453">
        <v>97.5</v>
      </c>
      <c r="J34" s="453">
        <v>81.8</v>
      </c>
      <c r="K34" s="453">
        <v>90.3</v>
      </c>
      <c r="L34" s="453">
        <v>90.8</v>
      </c>
      <c r="M34" s="453">
        <v>79.599999999999994</v>
      </c>
      <c r="N34" s="453">
        <v>92</v>
      </c>
      <c r="O34" s="453">
        <v>78.8</v>
      </c>
      <c r="P34" s="453">
        <v>80</v>
      </c>
      <c r="Q34" s="453">
        <v>75.5</v>
      </c>
      <c r="R34" s="453">
        <v>76.900000000000006</v>
      </c>
      <c r="S34" s="453">
        <v>83.6</v>
      </c>
      <c r="T34" s="453">
        <v>69.2</v>
      </c>
      <c r="U34" s="453">
        <v>98.6</v>
      </c>
      <c r="V34" s="453">
        <v>99.4</v>
      </c>
      <c r="W34" s="453">
        <v>90.9</v>
      </c>
      <c r="X34" s="453">
        <v>102.4</v>
      </c>
      <c r="Y34" s="453">
        <v>107.3</v>
      </c>
      <c r="Z34" s="453">
        <v>110.9</v>
      </c>
      <c r="AA34" s="453">
        <v>109.2</v>
      </c>
      <c r="AB34" s="453">
        <v>108.6</v>
      </c>
      <c r="AC34" s="453">
        <v>113.7</v>
      </c>
      <c r="AD34" s="453">
        <v>107.7</v>
      </c>
      <c r="AE34" s="454">
        <v>224.7</v>
      </c>
      <c r="AF34" s="454">
        <v>88.1</v>
      </c>
      <c r="AG34" s="454">
        <v>132.19999999999999</v>
      </c>
      <c r="AH34" s="454">
        <v>118.4</v>
      </c>
      <c r="AI34" s="454">
        <v>89.3</v>
      </c>
      <c r="AJ34" s="454">
        <v>101</v>
      </c>
      <c r="AK34" s="454">
        <v>86.6</v>
      </c>
      <c r="AL34" s="454">
        <v>86.1</v>
      </c>
      <c r="AM34" s="329"/>
      <c r="AN34" s="330"/>
      <c r="AO34" s="329" t="s">
        <v>89</v>
      </c>
      <c r="AP34" s="455">
        <v>93.8</v>
      </c>
      <c r="AQ34" s="453">
        <v>91.7</v>
      </c>
      <c r="AR34" s="453">
        <v>83.6</v>
      </c>
      <c r="AS34" s="453">
        <v>74.900000000000006</v>
      </c>
      <c r="AT34" s="453">
        <v>105.9</v>
      </c>
      <c r="AU34" s="453">
        <v>102.8</v>
      </c>
      <c r="AV34" s="453">
        <v>85.9</v>
      </c>
      <c r="AW34" s="453">
        <v>107.5</v>
      </c>
      <c r="AX34" s="453">
        <v>95.8</v>
      </c>
      <c r="AY34" s="453">
        <v>94.8</v>
      </c>
      <c r="AZ34" s="453">
        <v>115.8</v>
      </c>
      <c r="BB34" s="464" t="s">
        <v>327</v>
      </c>
      <c r="BC34" s="330"/>
      <c r="BD34" s="329" t="s">
        <v>89</v>
      </c>
      <c r="BE34" s="462">
        <f t="shared" si="83"/>
        <v>96.205128205128204</v>
      </c>
      <c r="BF34" s="462">
        <f t="shared" si="80"/>
        <v>96.205128205128204</v>
      </c>
      <c r="BG34" s="462">
        <f t="shared" si="80"/>
        <v>95.042897998093423</v>
      </c>
      <c r="BH34" s="462">
        <f t="shared" si="80"/>
        <v>94.146341463414629</v>
      </c>
      <c r="BI34" s="462">
        <f t="shared" si="80"/>
        <v>103.2772364924712</v>
      </c>
      <c r="BJ34" s="462">
        <f t="shared" si="80"/>
        <v>97.793380140421263</v>
      </c>
      <c r="BK34" s="462">
        <f t="shared" si="80"/>
        <v>96.919431279620838</v>
      </c>
      <c r="BL34" s="462">
        <f t="shared" si="80"/>
        <v>88.269794721407621</v>
      </c>
      <c r="BM34" s="462">
        <f t="shared" si="80"/>
        <v>88.241010689990276</v>
      </c>
      <c r="BN34" s="462">
        <f t="shared" si="80"/>
        <v>92.02312138728324</v>
      </c>
      <c r="BO34" s="462">
        <f t="shared" si="80"/>
        <v>95.435684647302892</v>
      </c>
      <c r="BP34" s="462">
        <f t="shared" si="80"/>
        <v>81.237113402061851</v>
      </c>
      <c r="BQ34" s="462">
        <f t="shared" si="80"/>
        <v>87.815587266739854</v>
      </c>
      <c r="BR34" s="462">
        <f t="shared" si="80"/>
        <v>69.972196478220567</v>
      </c>
      <c r="BS34" s="462">
        <f t="shared" si="80"/>
        <v>91.656734207389746</v>
      </c>
      <c r="BT34" s="462">
        <f t="shared" si="80"/>
        <v>88.559322033898297</v>
      </c>
      <c r="BU34" s="462">
        <f t="shared" si="80"/>
        <v>100</v>
      </c>
      <c r="BV34" s="462">
        <f t="shared" si="81"/>
        <v>101.12820512820512</v>
      </c>
      <c r="BW34" s="462">
        <f t="shared" si="81"/>
        <v>107.69230769230771</v>
      </c>
      <c r="BX34" s="462">
        <f t="shared" si="81"/>
        <v>97.741935483870975</v>
      </c>
      <c r="BY34" s="462">
        <f t="shared" si="81"/>
        <v>107.00104493207942</v>
      </c>
      <c r="BZ34" s="462">
        <f t="shared" si="81"/>
        <v>101.99619771863118</v>
      </c>
      <c r="CA34" s="462">
        <f t="shared" si="81"/>
        <v>107.77453838678328</v>
      </c>
      <c r="CB34" s="462">
        <f t="shared" si="81"/>
        <v>103.40909090909092</v>
      </c>
      <c r="CC34" s="462">
        <f t="shared" si="81"/>
        <v>108.38323353293413</v>
      </c>
      <c r="CD34" s="462">
        <f t="shared" si="81"/>
        <v>102.43243243243244</v>
      </c>
      <c r="CE34" s="462">
        <f t="shared" si="81"/>
        <v>103.06220095693782</v>
      </c>
      <c r="CF34" s="462">
        <f t="shared" si="81"/>
        <v>100.26773761713521</v>
      </c>
      <c r="CG34" s="462">
        <f t="shared" si="81"/>
        <v>100.91638029782359</v>
      </c>
      <c r="CH34" s="462">
        <f t="shared" si="81"/>
        <v>96.849816849816833</v>
      </c>
      <c r="CI34" s="462">
        <f t="shared" si="81"/>
        <v>103.13588850174216</v>
      </c>
      <c r="CJ34" s="462">
        <f t="shared" si="81"/>
        <v>104.20070011668612</v>
      </c>
      <c r="CK34" s="462">
        <f t="shared" si="81"/>
        <v>100</v>
      </c>
      <c r="CL34" s="462">
        <f t="shared" si="82"/>
        <v>105.35279805352798</v>
      </c>
      <c r="CM34" s="462">
        <f t="shared" si="82"/>
        <v>93.081081081081081</v>
      </c>
    </row>
    <row r="35" spans="1:91" x14ac:dyDescent="0.15">
      <c r="A35" s="329"/>
      <c r="B35" s="330"/>
      <c r="C35" s="329" t="s">
        <v>90</v>
      </c>
      <c r="D35" s="453">
        <v>92.6</v>
      </c>
      <c r="E35" s="453">
        <v>92.6</v>
      </c>
      <c r="F35" s="453">
        <v>105.4</v>
      </c>
      <c r="G35" s="453">
        <v>104.6</v>
      </c>
      <c r="H35" s="453">
        <v>109.8</v>
      </c>
      <c r="I35" s="453">
        <v>91.1</v>
      </c>
      <c r="J35" s="453">
        <v>90.9</v>
      </c>
      <c r="K35" s="453">
        <v>93.8</v>
      </c>
      <c r="L35" s="453">
        <v>94.7</v>
      </c>
      <c r="M35" s="453">
        <v>72</v>
      </c>
      <c r="N35" s="453">
        <v>97.6</v>
      </c>
      <c r="O35" s="453">
        <v>82.5</v>
      </c>
      <c r="P35" s="453">
        <v>79.2</v>
      </c>
      <c r="Q35" s="453">
        <v>92.8</v>
      </c>
      <c r="R35" s="453">
        <v>77.2</v>
      </c>
      <c r="S35" s="453">
        <v>79</v>
      </c>
      <c r="T35" s="453">
        <v>75.099999999999994</v>
      </c>
      <c r="U35" s="453">
        <v>86.9</v>
      </c>
      <c r="V35" s="453">
        <v>93.5</v>
      </c>
      <c r="W35" s="453">
        <v>91.5</v>
      </c>
      <c r="X35" s="453">
        <v>94.2</v>
      </c>
      <c r="Y35" s="453">
        <v>96.1</v>
      </c>
      <c r="Z35" s="453">
        <v>102.3</v>
      </c>
      <c r="AA35" s="453">
        <v>103.1</v>
      </c>
      <c r="AB35" s="453">
        <v>99.1</v>
      </c>
      <c r="AC35" s="453">
        <v>102.9</v>
      </c>
      <c r="AD35" s="453">
        <v>106.4</v>
      </c>
      <c r="AE35" s="454">
        <v>200.7</v>
      </c>
      <c r="AF35" s="454">
        <v>72.400000000000006</v>
      </c>
      <c r="AG35" s="454">
        <v>130.1</v>
      </c>
      <c r="AH35" s="454">
        <v>94.2</v>
      </c>
      <c r="AI35" s="454">
        <v>80.8</v>
      </c>
      <c r="AJ35" s="454">
        <v>106.5</v>
      </c>
      <c r="AK35" s="454">
        <v>70.900000000000006</v>
      </c>
      <c r="AL35" s="454">
        <v>92.3</v>
      </c>
      <c r="AM35" s="329"/>
      <c r="AN35" s="330"/>
      <c r="AO35" s="329" t="s">
        <v>90</v>
      </c>
      <c r="AP35" s="455">
        <v>92.6</v>
      </c>
      <c r="AQ35" s="453">
        <v>88</v>
      </c>
      <c r="AR35" s="453">
        <v>83.6</v>
      </c>
      <c r="AS35" s="453">
        <v>80.400000000000006</v>
      </c>
      <c r="AT35" s="453">
        <v>92.1</v>
      </c>
      <c r="AU35" s="453">
        <v>94</v>
      </c>
      <c r="AV35" s="453">
        <v>85</v>
      </c>
      <c r="AW35" s="453">
        <v>96.5</v>
      </c>
      <c r="AX35" s="453">
        <v>96.9</v>
      </c>
      <c r="AY35" s="453">
        <v>96.3</v>
      </c>
      <c r="AZ35" s="453">
        <v>108.7</v>
      </c>
      <c r="BB35" s="507" t="s">
        <v>115</v>
      </c>
      <c r="BC35" s="330"/>
      <c r="BD35" s="329" t="s">
        <v>90</v>
      </c>
      <c r="BE35" s="462">
        <f t="shared" si="83"/>
        <v>94.877049180327873</v>
      </c>
      <c r="BF35" s="462">
        <f t="shared" si="80"/>
        <v>94.877049180327873</v>
      </c>
      <c r="BG35" s="462">
        <f t="shared" si="80"/>
        <v>102.33009708737863</v>
      </c>
      <c r="BH35" s="462">
        <f t="shared" si="80"/>
        <v>102.04878048780488</v>
      </c>
      <c r="BI35" s="462">
        <f t="shared" si="80"/>
        <v>101.85528756957329</v>
      </c>
      <c r="BJ35" s="462">
        <f t="shared" si="80"/>
        <v>90.918163672654686</v>
      </c>
      <c r="BK35" s="462">
        <f t="shared" si="80"/>
        <v>98.05825242718447</v>
      </c>
      <c r="BL35" s="462">
        <f t="shared" si="80"/>
        <v>85.897435897435898</v>
      </c>
      <c r="BM35" s="462">
        <f t="shared" si="80"/>
        <v>85.778985507246375</v>
      </c>
      <c r="BN35" s="462">
        <f t="shared" si="80"/>
        <v>89.440993788819881</v>
      </c>
      <c r="BO35" s="462">
        <f t="shared" si="80"/>
        <v>98.090452261306524</v>
      </c>
      <c r="BP35" s="462">
        <f t="shared" si="80"/>
        <v>87.301587301587304</v>
      </c>
      <c r="BQ35" s="462">
        <f t="shared" si="80"/>
        <v>89.795918367346943</v>
      </c>
      <c r="BR35" s="462">
        <f t="shared" si="80"/>
        <v>82.269503546099287</v>
      </c>
      <c r="BS35" s="462">
        <f t="shared" si="80"/>
        <v>90.186915887850475</v>
      </c>
      <c r="BT35" s="462">
        <f t="shared" si="80"/>
        <v>86.056644880174289</v>
      </c>
      <c r="BU35" s="462">
        <f t="shared" si="80"/>
        <v>94.703656998738964</v>
      </c>
      <c r="BV35" s="462">
        <f t="shared" si="81"/>
        <v>91.090146750524113</v>
      </c>
      <c r="BW35" s="462">
        <f t="shared" si="81"/>
        <v>103.42920353982301</v>
      </c>
      <c r="BX35" s="462">
        <f t="shared" si="81"/>
        <v>101.21681415929203</v>
      </c>
      <c r="BY35" s="462">
        <f t="shared" si="81"/>
        <v>100.31948881789137</v>
      </c>
      <c r="BZ35" s="462">
        <f t="shared" si="81"/>
        <v>95.812562313060809</v>
      </c>
      <c r="CA35" s="462">
        <f t="shared" si="81"/>
        <v>100.09784735812133</v>
      </c>
      <c r="CB35" s="462">
        <f t="shared" si="81"/>
        <v>96.535580524344567</v>
      </c>
      <c r="CC35" s="462">
        <f t="shared" si="81"/>
        <v>95.105566218809983</v>
      </c>
      <c r="CD35" s="462">
        <f t="shared" si="81"/>
        <v>98.280802292263616</v>
      </c>
      <c r="CE35" s="462">
        <f t="shared" si="81"/>
        <v>103.00096805421104</v>
      </c>
      <c r="CF35" s="462">
        <f t="shared" si="81"/>
        <v>97.902439024390247</v>
      </c>
      <c r="CG35" s="462">
        <f t="shared" si="81"/>
        <v>94.88859764089122</v>
      </c>
      <c r="CH35" s="462">
        <f t="shared" si="81"/>
        <v>92.796005706134096</v>
      </c>
      <c r="CI35" s="462">
        <f t="shared" si="81"/>
        <v>94.673366834170864</v>
      </c>
      <c r="CJ35" s="462">
        <f t="shared" si="81"/>
        <v>97.232250300842367</v>
      </c>
      <c r="CK35" s="462">
        <f t="shared" si="81"/>
        <v>94.919786096256686</v>
      </c>
      <c r="CL35" s="462">
        <f t="shared" si="82"/>
        <v>99.299719887955177</v>
      </c>
      <c r="CM35" s="462">
        <f t="shared" si="82"/>
        <v>91.115498519249755</v>
      </c>
    </row>
    <row r="36" spans="1:91" x14ac:dyDescent="0.15">
      <c r="A36" s="329"/>
      <c r="B36" s="330"/>
      <c r="C36" s="329" t="s">
        <v>91</v>
      </c>
      <c r="D36" s="453">
        <v>100.6</v>
      </c>
      <c r="E36" s="453">
        <v>100.6</v>
      </c>
      <c r="F36" s="453">
        <v>98.4</v>
      </c>
      <c r="G36" s="453">
        <v>96.3</v>
      </c>
      <c r="H36" s="453">
        <v>109</v>
      </c>
      <c r="I36" s="453">
        <v>96.7</v>
      </c>
      <c r="J36" s="453">
        <v>102</v>
      </c>
      <c r="K36" s="453">
        <v>120.5</v>
      </c>
      <c r="L36" s="453">
        <v>122.1</v>
      </c>
      <c r="M36" s="453">
        <v>82.8</v>
      </c>
      <c r="N36" s="453">
        <v>99.2</v>
      </c>
      <c r="O36" s="453">
        <v>97.4</v>
      </c>
      <c r="P36" s="453">
        <v>86.4</v>
      </c>
      <c r="Q36" s="453">
        <v>131.1</v>
      </c>
      <c r="R36" s="453">
        <v>85.6</v>
      </c>
      <c r="S36" s="453">
        <v>80.900000000000006</v>
      </c>
      <c r="T36" s="453">
        <v>90.8</v>
      </c>
      <c r="U36" s="453">
        <v>97.3</v>
      </c>
      <c r="V36" s="453">
        <v>96.6</v>
      </c>
      <c r="W36" s="453">
        <v>90</v>
      </c>
      <c r="X36" s="453">
        <v>98.9</v>
      </c>
      <c r="Y36" s="453">
        <v>87.7</v>
      </c>
      <c r="Z36" s="453">
        <v>110.8</v>
      </c>
      <c r="AA36" s="453">
        <v>112.5</v>
      </c>
      <c r="AB36" s="453">
        <v>104.9</v>
      </c>
      <c r="AC36" s="453">
        <v>106.3</v>
      </c>
      <c r="AD36" s="453">
        <v>97.7</v>
      </c>
      <c r="AE36" s="454">
        <v>209.2</v>
      </c>
      <c r="AF36" s="454">
        <v>73.900000000000006</v>
      </c>
      <c r="AG36" s="454">
        <v>135.80000000000001</v>
      </c>
      <c r="AH36" s="454">
        <v>109.9</v>
      </c>
      <c r="AI36" s="454">
        <v>86.9</v>
      </c>
      <c r="AJ36" s="454">
        <v>91.3</v>
      </c>
      <c r="AK36" s="454">
        <v>78.2</v>
      </c>
      <c r="AL36" s="454">
        <v>111.2</v>
      </c>
      <c r="AM36" s="329"/>
      <c r="AN36" s="330"/>
      <c r="AO36" s="329" t="s">
        <v>91</v>
      </c>
      <c r="AP36" s="455">
        <v>100.6</v>
      </c>
      <c r="AQ36" s="453">
        <v>98.2</v>
      </c>
      <c r="AR36" s="453">
        <v>98.9</v>
      </c>
      <c r="AS36" s="453">
        <v>101</v>
      </c>
      <c r="AT36" s="453">
        <v>93.7</v>
      </c>
      <c r="AU36" s="453">
        <v>97.2</v>
      </c>
      <c r="AV36" s="453">
        <v>81.3</v>
      </c>
      <c r="AW36" s="453">
        <v>101.6</v>
      </c>
      <c r="AX36" s="453">
        <v>103</v>
      </c>
      <c r="AY36" s="453">
        <v>102.5</v>
      </c>
      <c r="AZ36" s="453">
        <v>112.9</v>
      </c>
      <c r="BB36" s="464" t="s">
        <v>116</v>
      </c>
      <c r="BC36" s="330"/>
      <c r="BD36" s="329" t="s">
        <v>91</v>
      </c>
      <c r="BE36" s="462">
        <f t="shared" si="83"/>
        <v>102.86298568507158</v>
      </c>
      <c r="BF36" s="462">
        <f t="shared" si="80"/>
        <v>102.86298568507158</v>
      </c>
      <c r="BG36" s="462">
        <f t="shared" si="80"/>
        <v>101.1305241521069</v>
      </c>
      <c r="BH36" s="462">
        <f t="shared" si="80"/>
        <v>99.896265560165958</v>
      </c>
      <c r="BI36" s="462">
        <f t="shared" si="80"/>
        <v>105.31400966183575</v>
      </c>
      <c r="BJ36" s="462">
        <f t="shared" si="80"/>
        <v>95.932539682539684</v>
      </c>
      <c r="BK36" s="462">
        <f t="shared" si="80"/>
        <v>106.47181628392484</v>
      </c>
      <c r="BL36" s="462">
        <f t="shared" si="80"/>
        <v>111.16236162361623</v>
      </c>
      <c r="BM36" s="462">
        <f t="shared" si="80"/>
        <v>111.50684931506849</v>
      </c>
      <c r="BN36" s="462">
        <f t="shared" si="80"/>
        <v>96.728971962616825</v>
      </c>
      <c r="BO36" s="462">
        <f t="shared" si="80"/>
        <v>100.40485829959516</v>
      </c>
      <c r="BP36" s="462">
        <f t="shared" si="80"/>
        <v>102.95983086680762</v>
      </c>
      <c r="BQ36" s="462">
        <f t="shared" si="80"/>
        <v>102.00708382526564</v>
      </c>
      <c r="BR36" s="462">
        <f t="shared" si="80"/>
        <v>105.55555555555556</v>
      </c>
      <c r="BS36" s="462">
        <f t="shared" si="80"/>
        <v>97.494305239179951</v>
      </c>
      <c r="BT36" s="462">
        <f t="shared" si="80"/>
        <v>91.309255079006775</v>
      </c>
      <c r="BU36" s="462">
        <f t="shared" si="80"/>
        <v>103.18181818181817</v>
      </c>
      <c r="BV36" s="462">
        <f t="shared" si="81"/>
        <v>103.62087326943556</v>
      </c>
      <c r="BW36" s="462">
        <f t="shared" si="81"/>
        <v>106.858407079646</v>
      </c>
      <c r="BX36" s="462">
        <f t="shared" si="81"/>
        <v>98.792535675082334</v>
      </c>
      <c r="BY36" s="462">
        <f t="shared" si="81"/>
        <v>108.32420591456737</v>
      </c>
      <c r="BZ36" s="462">
        <f t="shared" si="81"/>
        <v>91.832460732984302</v>
      </c>
      <c r="CA36" s="462">
        <f t="shared" si="81"/>
        <v>106.74373795761079</v>
      </c>
      <c r="CB36" s="462">
        <f t="shared" si="81"/>
        <v>103.59116022099448</v>
      </c>
      <c r="CC36" s="462">
        <f t="shared" si="81"/>
        <v>99.243140964995263</v>
      </c>
      <c r="CD36" s="462">
        <f t="shared" si="81"/>
        <v>99.625117150890347</v>
      </c>
      <c r="CE36" s="462">
        <f t="shared" si="81"/>
        <v>95.596868884540115</v>
      </c>
      <c r="CF36" s="462">
        <f t="shared" si="81"/>
        <v>97.302325581395337</v>
      </c>
      <c r="CG36" s="462">
        <f t="shared" si="81"/>
        <v>89.467312348668287</v>
      </c>
      <c r="CH36" s="462">
        <f t="shared" si="81"/>
        <v>99.051787016776089</v>
      </c>
      <c r="CI36" s="462">
        <f t="shared" si="81"/>
        <v>102.99906279287723</v>
      </c>
      <c r="CJ36" s="462">
        <f t="shared" si="81"/>
        <v>103.45238095238096</v>
      </c>
      <c r="CK36" s="462">
        <f t="shared" si="81"/>
        <v>90.755467196819083</v>
      </c>
      <c r="CL36" s="462">
        <f t="shared" si="82"/>
        <v>98.117942283563366</v>
      </c>
      <c r="CM36" s="462">
        <f t="shared" si="82"/>
        <v>108.69990224828936</v>
      </c>
    </row>
    <row r="37" spans="1:91" x14ac:dyDescent="0.15">
      <c r="A37" s="329"/>
      <c r="B37" s="330"/>
      <c r="C37" s="329" t="s">
        <v>92</v>
      </c>
      <c r="D37" s="453">
        <v>101.7</v>
      </c>
      <c r="E37" s="453">
        <v>101.7</v>
      </c>
      <c r="F37" s="453">
        <v>102.2</v>
      </c>
      <c r="G37" s="453">
        <v>104.9</v>
      </c>
      <c r="H37" s="453">
        <v>88</v>
      </c>
      <c r="I37" s="453">
        <v>105.6</v>
      </c>
      <c r="J37" s="453">
        <v>106.3</v>
      </c>
      <c r="K37" s="453">
        <v>116.8</v>
      </c>
      <c r="L37" s="453">
        <v>117.4</v>
      </c>
      <c r="M37" s="453">
        <v>102</v>
      </c>
      <c r="N37" s="453">
        <v>104.9</v>
      </c>
      <c r="O37" s="453">
        <v>92.5</v>
      </c>
      <c r="P37" s="453">
        <v>85.8</v>
      </c>
      <c r="Q37" s="453">
        <v>112.8</v>
      </c>
      <c r="R37" s="453">
        <v>86.2</v>
      </c>
      <c r="S37" s="453">
        <v>92.3</v>
      </c>
      <c r="T37" s="453">
        <v>79.400000000000006</v>
      </c>
      <c r="U37" s="453">
        <v>92.6</v>
      </c>
      <c r="V37" s="453">
        <v>100.9</v>
      </c>
      <c r="W37" s="453">
        <v>85.8</v>
      </c>
      <c r="X37" s="453">
        <v>106.1</v>
      </c>
      <c r="Y37" s="453">
        <v>112.6</v>
      </c>
      <c r="Z37" s="453">
        <v>109.1</v>
      </c>
      <c r="AA37" s="453">
        <v>112.3</v>
      </c>
      <c r="AB37" s="453">
        <v>102.9</v>
      </c>
      <c r="AC37" s="453">
        <v>112.2</v>
      </c>
      <c r="AD37" s="453">
        <v>108.4</v>
      </c>
      <c r="AE37" s="454">
        <v>222.3</v>
      </c>
      <c r="AF37" s="454">
        <v>84.4</v>
      </c>
      <c r="AG37" s="454">
        <v>142.30000000000001</v>
      </c>
      <c r="AH37" s="454">
        <v>112.8</v>
      </c>
      <c r="AI37" s="454">
        <v>85.5</v>
      </c>
      <c r="AJ37" s="454">
        <v>112.6</v>
      </c>
      <c r="AK37" s="454">
        <v>80.3</v>
      </c>
      <c r="AL37" s="454">
        <v>111.5</v>
      </c>
      <c r="AM37" s="329"/>
      <c r="AN37" s="330"/>
      <c r="AO37" s="329" t="s">
        <v>92</v>
      </c>
      <c r="AP37" s="455">
        <v>101.7</v>
      </c>
      <c r="AQ37" s="453">
        <v>100.6</v>
      </c>
      <c r="AR37" s="453">
        <v>99.4</v>
      </c>
      <c r="AS37" s="453">
        <v>98.9</v>
      </c>
      <c r="AT37" s="453">
        <v>100.7</v>
      </c>
      <c r="AU37" s="453">
        <v>102.2</v>
      </c>
      <c r="AV37" s="453">
        <v>92.8</v>
      </c>
      <c r="AW37" s="453">
        <v>104.8</v>
      </c>
      <c r="AX37" s="453">
        <v>102.8</v>
      </c>
      <c r="AY37" s="453">
        <v>102.2</v>
      </c>
      <c r="AZ37" s="453">
        <v>114.6</v>
      </c>
      <c r="BB37" s="464" t="s">
        <v>85</v>
      </c>
      <c r="BC37" s="330"/>
      <c r="BD37" s="329" t="s">
        <v>92</v>
      </c>
      <c r="BE37" s="462">
        <f t="shared" si="83"/>
        <v>100.79286422200198</v>
      </c>
      <c r="BF37" s="462">
        <f t="shared" si="80"/>
        <v>100.79286422200198</v>
      </c>
      <c r="BG37" s="462">
        <f t="shared" si="80"/>
        <v>102.40480961923848</v>
      </c>
      <c r="BH37" s="462">
        <f t="shared" si="80"/>
        <v>102.9440628066732</v>
      </c>
      <c r="BI37" s="462">
        <f t="shared" si="80"/>
        <v>101.96987253765933</v>
      </c>
      <c r="BJ37" s="462">
        <f t="shared" si="80"/>
        <v>101.05263157894737</v>
      </c>
      <c r="BK37" s="462">
        <f t="shared" si="80"/>
        <v>105.98205383848453</v>
      </c>
      <c r="BL37" s="462">
        <f t="shared" si="80"/>
        <v>96.92946058091286</v>
      </c>
      <c r="BM37" s="462">
        <f t="shared" si="80"/>
        <v>96.466721446179122</v>
      </c>
      <c r="BN37" s="462">
        <f t="shared" si="80"/>
        <v>105.26315789473684</v>
      </c>
      <c r="BO37" s="462">
        <f t="shared" si="80"/>
        <v>104.48207171314741</v>
      </c>
      <c r="BP37" s="462">
        <f t="shared" si="80"/>
        <v>96.96016771488469</v>
      </c>
      <c r="BQ37" s="462">
        <f t="shared" si="80"/>
        <v>97.058823529411754</v>
      </c>
      <c r="BR37" s="462">
        <f t="shared" si="80"/>
        <v>91.856677524429969</v>
      </c>
      <c r="BS37" s="462">
        <f t="shared" si="80"/>
        <v>96.528555431131025</v>
      </c>
      <c r="BT37" s="462">
        <f t="shared" si="80"/>
        <v>100.65430752453652</v>
      </c>
      <c r="BU37" s="462">
        <f t="shared" si="80"/>
        <v>88.715083798882688</v>
      </c>
      <c r="BV37" s="462">
        <f t="shared" si="81"/>
        <v>105.58722919042187</v>
      </c>
      <c r="BW37" s="462">
        <f t="shared" si="81"/>
        <v>104.559585492228</v>
      </c>
      <c r="BX37" s="462">
        <f t="shared" si="81"/>
        <v>86.842105263157904</v>
      </c>
      <c r="BY37" s="462">
        <f t="shared" si="81"/>
        <v>106.312625250501</v>
      </c>
      <c r="BZ37" s="462">
        <f t="shared" si="81"/>
        <v>102.55009107468123</v>
      </c>
      <c r="CA37" s="462">
        <f t="shared" si="81"/>
        <v>103.70722433460075</v>
      </c>
      <c r="CB37" s="462">
        <f t="shared" si="81"/>
        <v>106.74904942965779</v>
      </c>
      <c r="CC37" s="462">
        <f t="shared" si="81"/>
        <v>102.38805970149254</v>
      </c>
      <c r="CD37" s="462">
        <f t="shared" si="81"/>
        <v>104.85981308411215</v>
      </c>
      <c r="CE37" s="462">
        <f t="shared" si="81"/>
        <v>105.55014605647517</v>
      </c>
      <c r="CF37" s="462">
        <f t="shared" si="81"/>
        <v>99.775583482944342</v>
      </c>
      <c r="CG37" s="462">
        <f t="shared" si="81"/>
        <v>97.123130034522447</v>
      </c>
      <c r="CH37" s="462">
        <f t="shared" si="81"/>
        <v>107.23436322532029</v>
      </c>
      <c r="CI37" s="462">
        <f t="shared" si="81"/>
        <v>106.11476952022578</v>
      </c>
      <c r="CJ37" s="462">
        <f t="shared" si="81"/>
        <v>106.21118012422359</v>
      </c>
      <c r="CK37" s="462">
        <f t="shared" si="81"/>
        <v>103.87453874538744</v>
      </c>
      <c r="CL37" s="462">
        <f t="shared" si="82"/>
        <v>100.75282308657465</v>
      </c>
      <c r="CM37" s="462">
        <f t="shared" si="82"/>
        <v>98.324514991181658</v>
      </c>
    </row>
    <row r="38" spans="1:91" x14ac:dyDescent="0.15">
      <c r="A38" s="329"/>
      <c r="B38" s="330"/>
      <c r="C38" s="329" t="s">
        <v>93</v>
      </c>
      <c r="D38" s="453">
        <v>92.2</v>
      </c>
      <c r="E38" s="453">
        <v>92.2</v>
      </c>
      <c r="F38" s="453">
        <v>95.8</v>
      </c>
      <c r="G38" s="453">
        <v>99.2</v>
      </c>
      <c r="H38" s="453">
        <v>77.599999999999994</v>
      </c>
      <c r="I38" s="453">
        <v>96.7</v>
      </c>
      <c r="J38" s="453">
        <v>88</v>
      </c>
      <c r="K38" s="453">
        <v>107.1</v>
      </c>
      <c r="L38" s="453">
        <v>108</v>
      </c>
      <c r="M38" s="453">
        <v>86.1</v>
      </c>
      <c r="N38" s="453">
        <v>98.2</v>
      </c>
      <c r="O38" s="453">
        <v>88.2</v>
      </c>
      <c r="P38" s="453">
        <v>85.3</v>
      </c>
      <c r="Q38" s="453">
        <v>97.2</v>
      </c>
      <c r="R38" s="453">
        <v>83.7</v>
      </c>
      <c r="S38" s="453">
        <v>80.099999999999994</v>
      </c>
      <c r="T38" s="453">
        <v>87.7</v>
      </c>
      <c r="U38" s="453">
        <v>78.900000000000006</v>
      </c>
      <c r="V38" s="453">
        <v>88.4</v>
      </c>
      <c r="W38" s="453">
        <v>91.6</v>
      </c>
      <c r="X38" s="453">
        <v>87.2</v>
      </c>
      <c r="Y38" s="453">
        <v>106</v>
      </c>
      <c r="Z38" s="453">
        <v>90.7</v>
      </c>
      <c r="AA38" s="453">
        <v>101.2</v>
      </c>
      <c r="AB38" s="453">
        <v>92.1</v>
      </c>
      <c r="AC38" s="453">
        <v>98.1</v>
      </c>
      <c r="AD38" s="453">
        <v>104.2</v>
      </c>
      <c r="AE38" s="454">
        <v>195.6</v>
      </c>
      <c r="AF38" s="454">
        <v>67.7</v>
      </c>
      <c r="AG38" s="454">
        <v>130</v>
      </c>
      <c r="AH38" s="454">
        <v>88</v>
      </c>
      <c r="AI38" s="454">
        <v>72.5</v>
      </c>
      <c r="AJ38" s="454">
        <v>94.7</v>
      </c>
      <c r="AK38" s="454">
        <v>73.099999999999994</v>
      </c>
      <c r="AL38" s="454">
        <v>97.5</v>
      </c>
      <c r="AM38" s="329"/>
      <c r="AN38" s="330"/>
      <c r="AO38" s="329" t="s">
        <v>93</v>
      </c>
      <c r="AP38" s="455">
        <v>92.2</v>
      </c>
      <c r="AQ38" s="453">
        <v>88.8</v>
      </c>
      <c r="AR38" s="453">
        <v>88.9</v>
      </c>
      <c r="AS38" s="453">
        <v>89.5</v>
      </c>
      <c r="AT38" s="453">
        <v>87.6</v>
      </c>
      <c r="AU38" s="453">
        <v>88.5</v>
      </c>
      <c r="AV38" s="453">
        <v>90</v>
      </c>
      <c r="AW38" s="453">
        <v>88.1</v>
      </c>
      <c r="AX38" s="453">
        <v>95.4</v>
      </c>
      <c r="AY38" s="453">
        <v>95.3</v>
      </c>
      <c r="AZ38" s="453">
        <v>97.7</v>
      </c>
      <c r="BB38" s="464" t="s">
        <v>87</v>
      </c>
      <c r="BC38" s="330"/>
      <c r="BD38" s="329" t="s">
        <v>93</v>
      </c>
      <c r="BE38" s="462">
        <f t="shared" si="83"/>
        <v>90.837438423645324</v>
      </c>
      <c r="BF38" s="462">
        <f t="shared" si="80"/>
        <v>90.927021696252467</v>
      </c>
      <c r="BG38" s="462">
        <f t="shared" si="80"/>
        <v>94.664031620553359</v>
      </c>
      <c r="BH38" s="462">
        <f t="shared" si="80"/>
        <v>100.30333670374114</v>
      </c>
      <c r="BI38" s="462">
        <f t="shared" si="80"/>
        <v>77.833500501504503</v>
      </c>
      <c r="BJ38" s="462">
        <f t="shared" si="80"/>
        <v>90.62792877225867</v>
      </c>
      <c r="BK38" s="462">
        <f t="shared" si="80"/>
        <v>91.571279916753383</v>
      </c>
      <c r="BL38" s="462">
        <f t="shared" si="80"/>
        <v>95.967741935483872</v>
      </c>
      <c r="BM38" s="462">
        <f t="shared" si="80"/>
        <v>95.829636202307015</v>
      </c>
      <c r="BN38" s="462">
        <f t="shared" si="80"/>
        <v>98.851894374282438</v>
      </c>
      <c r="BO38" s="462">
        <f t="shared" si="80"/>
        <v>97.324083250743314</v>
      </c>
      <c r="BP38" s="462">
        <f t="shared" si="80"/>
        <v>87.673956262425463</v>
      </c>
      <c r="BQ38" s="462">
        <f t="shared" si="80"/>
        <v>91.819160387513449</v>
      </c>
      <c r="BR38" s="462">
        <f t="shared" si="80"/>
        <v>79.34693877551021</v>
      </c>
      <c r="BS38" s="462">
        <f t="shared" si="80"/>
        <v>89.614561027837254</v>
      </c>
      <c r="BT38" s="462">
        <f t="shared" si="80"/>
        <v>85.394456289978677</v>
      </c>
      <c r="BU38" s="462">
        <f t="shared" si="80"/>
        <v>95.637949836423118</v>
      </c>
      <c r="BV38" s="462">
        <f t="shared" si="81"/>
        <v>91.319444444444443</v>
      </c>
      <c r="BW38" s="462">
        <f t="shared" si="81"/>
        <v>93.942614240170045</v>
      </c>
      <c r="BX38" s="462">
        <f t="shared" si="81"/>
        <v>96.319663512092532</v>
      </c>
      <c r="BY38" s="462">
        <f t="shared" si="81"/>
        <v>89.896907216494853</v>
      </c>
      <c r="BZ38" s="462">
        <f t="shared" si="81"/>
        <v>104.12573673870334</v>
      </c>
      <c r="CA38" s="462">
        <f t="shared" si="81"/>
        <v>89.271653543307096</v>
      </c>
      <c r="CB38" s="462">
        <f t="shared" si="81"/>
        <v>95.833333333333343</v>
      </c>
      <c r="CC38" s="462">
        <f t="shared" si="81"/>
        <v>85.994397759103634</v>
      </c>
      <c r="CD38" s="462">
        <f t="shared" si="81"/>
        <v>92.722117202268421</v>
      </c>
      <c r="CE38" s="462">
        <f t="shared" si="81"/>
        <v>97.292250233426714</v>
      </c>
      <c r="CF38" s="462">
        <f t="shared" si="81"/>
        <v>92.833412434741334</v>
      </c>
      <c r="CG38" s="462">
        <f t="shared" si="81"/>
        <v>86.572890025575447</v>
      </c>
      <c r="CH38" s="462">
        <f t="shared" si="81"/>
        <v>96.367679762787247</v>
      </c>
      <c r="CI38" s="462">
        <f t="shared" si="81"/>
        <v>85.354025218234725</v>
      </c>
      <c r="CJ38" s="462">
        <f t="shared" si="81"/>
        <v>96.409574468085097</v>
      </c>
      <c r="CK38" s="462">
        <f t="shared" si="81"/>
        <v>91.586073500967117</v>
      </c>
      <c r="CL38" s="462">
        <f t="shared" si="82"/>
        <v>96.949602122015904</v>
      </c>
      <c r="CM38" s="462">
        <f t="shared" si="82"/>
        <v>93.301435406698559</v>
      </c>
    </row>
    <row r="39" spans="1:91" x14ac:dyDescent="0.15">
      <c r="A39" s="329"/>
      <c r="B39" s="330"/>
      <c r="C39" s="329" t="s">
        <v>94</v>
      </c>
      <c r="D39" s="453">
        <v>104.4</v>
      </c>
      <c r="E39" s="453">
        <v>104.4</v>
      </c>
      <c r="F39" s="453">
        <v>101</v>
      </c>
      <c r="G39" s="453">
        <v>103.8</v>
      </c>
      <c r="H39" s="453">
        <v>86.2</v>
      </c>
      <c r="I39" s="453">
        <v>101.6</v>
      </c>
      <c r="J39" s="453">
        <v>108.9</v>
      </c>
      <c r="K39" s="453">
        <v>135.6</v>
      </c>
      <c r="L39" s="453">
        <v>137.5</v>
      </c>
      <c r="M39" s="453">
        <v>91.4</v>
      </c>
      <c r="N39" s="453">
        <v>101.7</v>
      </c>
      <c r="O39" s="453">
        <v>110.8</v>
      </c>
      <c r="P39" s="453">
        <v>105.4</v>
      </c>
      <c r="Q39" s="453">
        <v>127.4</v>
      </c>
      <c r="R39" s="453">
        <v>94.6</v>
      </c>
      <c r="S39" s="453">
        <v>103.9</v>
      </c>
      <c r="T39" s="453">
        <v>84</v>
      </c>
      <c r="U39" s="453">
        <v>84.9</v>
      </c>
      <c r="V39" s="453">
        <v>103.4</v>
      </c>
      <c r="W39" s="453">
        <v>98.9</v>
      </c>
      <c r="X39" s="453">
        <v>104.9</v>
      </c>
      <c r="Y39" s="453">
        <v>101</v>
      </c>
      <c r="Z39" s="453">
        <v>95.7</v>
      </c>
      <c r="AA39" s="453">
        <v>108.4</v>
      </c>
      <c r="AB39" s="453">
        <v>90.5</v>
      </c>
      <c r="AC39" s="453">
        <v>106</v>
      </c>
      <c r="AD39" s="453">
        <v>108</v>
      </c>
      <c r="AE39" s="454">
        <v>192.2</v>
      </c>
      <c r="AF39" s="454">
        <v>91.4</v>
      </c>
      <c r="AG39" s="454">
        <v>152.19999999999999</v>
      </c>
      <c r="AH39" s="454">
        <v>97</v>
      </c>
      <c r="AI39" s="454">
        <v>80.599999999999994</v>
      </c>
      <c r="AJ39" s="454">
        <v>88.9</v>
      </c>
      <c r="AK39" s="454">
        <v>89.7</v>
      </c>
      <c r="AL39" s="454">
        <v>122.2</v>
      </c>
      <c r="AM39" s="329"/>
      <c r="AN39" s="330"/>
      <c r="AO39" s="329" t="s">
        <v>94</v>
      </c>
      <c r="AP39" s="455">
        <v>104.4</v>
      </c>
      <c r="AQ39" s="453">
        <v>106.3</v>
      </c>
      <c r="AR39" s="453">
        <v>112.4</v>
      </c>
      <c r="AS39" s="453">
        <v>120</v>
      </c>
      <c r="AT39" s="453">
        <v>92.8</v>
      </c>
      <c r="AU39" s="453">
        <v>98.1</v>
      </c>
      <c r="AV39" s="453">
        <v>104.4</v>
      </c>
      <c r="AW39" s="453">
        <v>96.4</v>
      </c>
      <c r="AX39" s="453">
        <v>102.5</v>
      </c>
      <c r="AY39" s="453">
        <v>102.1</v>
      </c>
      <c r="AZ39" s="453">
        <v>110.4</v>
      </c>
      <c r="BB39" s="329"/>
      <c r="BC39" s="330"/>
      <c r="BD39" s="329" t="s">
        <v>94</v>
      </c>
      <c r="BE39" s="462">
        <f t="shared" si="83"/>
        <v>102.25269343780607</v>
      </c>
      <c r="BF39" s="462">
        <f t="shared" si="80"/>
        <v>102.25269343780607</v>
      </c>
      <c r="BG39" s="462">
        <f t="shared" si="80"/>
        <v>99.50738916256158</v>
      </c>
      <c r="BH39" s="462">
        <f t="shared" si="80"/>
        <v>101.3671875</v>
      </c>
      <c r="BI39" s="462">
        <f t="shared" si="80"/>
        <v>87.869520897043842</v>
      </c>
      <c r="BJ39" s="462">
        <f t="shared" si="80"/>
        <v>97.039159503342873</v>
      </c>
      <c r="BK39" s="462">
        <f t="shared" si="80"/>
        <v>105.6256062075655</v>
      </c>
      <c r="BL39" s="462">
        <f t="shared" si="80"/>
        <v>119.15641476274166</v>
      </c>
      <c r="BM39" s="462">
        <f t="shared" si="80"/>
        <v>119.56521739130434</v>
      </c>
      <c r="BN39" s="462">
        <f t="shared" si="80"/>
        <v>105.42099192618224</v>
      </c>
      <c r="BO39" s="462">
        <f t="shared" si="80"/>
        <v>105.9375</v>
      </c>
      <c r="BP39" s="462">
        <f t="shared" si="80"/>
        <v>110.9109109109109</v>
      </c>
      <c r="BQ39" s="462">
        <f t="shared" si="80"/>
        <v>112.12765957446808</v>
      </c>
      <c r="BR39" s="462">
        <f t="shared" si="80"/>
        <v>109.92234685073339</v>
      </c>
      <c r="BS39" s="462">
        <f t="shared" si="80"/>
        <v>101.72043010752687</v>
      </c>
      <c r="BT39" s="462">
        <f t="shared" si="80"/>
        <v>107.8920041536864</v>
      </c>
      <c r="BU39" s="462">
        <f t="shared" si="80"/>
        <v>94.488188976377955</v>
      </c>
      <c r="BV39" s="462">
        <f t="shared" si="81"/>
        <v>98.606271777003499</v>
      </c>
      <c r="BW39" s="462">
        <f t="shared" si="81"/>
        <v>96.275605214152705</v>
      </c>
      <c r="BX39" s="462">
        <f t="shared" si="81"/>
        <v>89.990900818926306</v>
      </c>
      <c r="BY39" s="462">
        <f t="shared" si="81"/>
        <v>104.58624127617149</v>
      </c>
      <c r="BZ39" s="462">
        <f t="shared" si="81"/>
        <v>100.49751243781095</v>
      </c>
      <c r="CA39" s="462">
        <f t="shared" si="81"/>
        <v>97.653061224489804</v>
      </c>
      <c r="CB39" s="462">
        <f t="shared" si="81"/>
        <v>100.64995357474467</v>
      </c>
      <c r="CC39" s="462">
        <f t="shared" si="81"/>
        <v>88.292682926829272</v>
      </c>
      <c r="CD39" s="462">
        <f t="shared" si="81"/>
        <v>99.811676082862519</v>
      </c>
      <c r="CE39" s="462">
        <f t="shared" si="81"/>
        <v>98.810612991765794</v>
      </c>
      <c r="CF39" s="462">
        <f t="shared" si="81"/>
        <v>97.070707070707059</v>
      </c>
      <c r="CG39" s="462">
        <f t="shared" si="81"/>
        <v>93.26530612244899</v>
      </c>
      <c r="CH39" s="462">
        <f t="shared" si="81"/>
        <v>112.07658321060381</v>
      </c>
      <c r="CI39" s="462">
        <f t="shared" si="81"/>
        <v>101.14702815432742</v>
      </c>
      <c r="CJ39" s="462">
        <f t="shared" si="81"/>
        <v>98.17295980511571</v>
      </c>
      <c r="CK39" s="462">
        <f t="shared" si="81"/>
        <v>91.649484536082483</v>
      </c>
      <c r="CL39" s="462">
        <f t="shared" si="82"/>
        <v>99.5560488346282</v>
      </c>
      <c r="CM39" s="462">
        <f t="shared" si="82"/>
        <v>112.00733272227315</v>
      </c>
    </row>
    <row r="40" spans="1:91" x14ac:dyDescent="0.15">
      <c r="A40" s="329"/>
      <c r="B40" s="330"/>
      <c r="C40" s="329" t="s">
        <v>95</v>
      </c>
      <c r="D40" s="453">
        <v>103.3</v>
      </c>
      <c r="E40" s="453">
        <v>103.3</v>
      </c>
      <c r="F40" s="453">
        <v>106.1</v>
      </c>
      <c r="G40" s="453">
        <v>105.7</v>
      </c>
      <c r="H40" s="453">
        <v>108.2</v>
      </c>
      <c r="I40" s="453">
        <v>117.7</v>
      </c>
      <c r="J40" s="453">
        <v>104.7</v>
      </c>
      <c r="K40" s="453">
        <v>94.2</v>
      </c>
      <c r="L40" s="453">
        <v>94.3</v>
      </c>
      <c r="M40" s="453">
        <v>90.4</v>
      </c>
      <c r="N40" s="453">
        <v>100</v>
      </c>
      <c r="O40" s="453">
        <v>86.8</v>
      </c>
      <c r="P40" s="453">
        <v>84.9</v>
      </c>
      <c r="Q40" s="453">
        <v>92.7</v>
      </c>
      <c r="R40" s="453">
        <v>102.2</v>
      </c>
      <c r="S40" s="453">
        <v>114.8</v>
      </c>
      <c r="T40" s="453">
        <v>88</v>
      </c>
      <c r="U40" s="453">
        <v>91.4</v>
      </c>
      <c r="V40" s="453">
        <v>113.2</v>
      </c>
      <c r="W40" s="453">
        <v>100.9</v>
      </c>
      <c r="X40" s="453">
        <v>117.5</v>
      </c>
      <c r="Y40" s="453">
        <v>103.2</v>
      </c>
      <c r="Z40" s="453">
        <v>107.3</v>
      </c>
      <c r="AA40" s="453">
        <v>110.4</v>
      </c>
      <c r="AB40" s="453">
        <v>105.9</v>
      </c>
      <c r="AC40" s="453">
        <v>115.8</v>
      </c>
      <c r="AD40" s="453">
        <v>112.2</v>
      </c>
      <c r="AE40" s="454">
        <v>222.5</v>
      </c>
      <c r="AF40" s="454">
        <v>122.9</v>
      </c>
      <c r="AG40" s="454">
        <v>132.6</v>
      </c>
      <c r="AH40" s="454">
        <v>119.4</v>
      </c>
      <c r="AI40" s="454">
        <v>84.6</v>
      </c>
      <c r="AJ40" s="454">
        <v>113.7</v>
      </c>
      <c r="AK40" s="454">
        <v>86.1</v>
      </c>
      <c r="AL40" s="454">
        <v>99.5</v>
      </c>
      <c r="AM40" s="329"/>
      <c r="AN40" s="330"/>
      <c r="AO40" s="329" t="s">
        <v>95</v>
      </c>
      <c r="AP40" s="455">
        <v>103.3</v>
      </c>
      <c r="AQ40" s="453">
        <v>104.5</v>
      </c>
      <c r="AR40" s="453">
        <v>98</v>
      </c>
      <c r="AS40" s="453">
        <v>93</v>
      </c>
      <c r="AT40" s="453">
        <v>110.7</v>
      </c>
      <c r="AU40" s="453">
        <v>113.3</v>
      </c>
      <c r="AV40" s="453">
        <v>120</v>
      </c>
      <c r="AW40" s="453">
        <v>111.4</v>
      </c>
      <c r="AX40" s="453">
        <v>102.2</v>
      </c>
      <c r="AY40" s="453">
        <v>101.3</v>
      </c>
      <c r="AZ40" s="453">
        <v>120.4</v>
      </c>
      <c r="BB40" s="329"/>
      <c r="BC40" s="330"/>
      <c r="BD40" s="329" t="s">
        <v>95</v>
      </c>
      <c r="BE40" s="462">
        <f t="shared" si="83"/>
        <v>99.903288201160535</v>
      </c>
      <c r="BF40" s="462">
        <f t="shared" si="80"/>
        <v>99.903288201160535</v>
      </c>
      <c r="BG40" s="462">
        <f t="shared" si="80"/>
        <v>100.18885741265345</v>
      </c>
      <c r="BH40" s="462">
        <f t="shared" si="80"/>
        <v>98.692810457516345</v>
      </c>
      <c r="BI40" s="462">
        <f t="shared" si="80"/>
        <v>103.63984674329501</v>
      </c>
      <c r="BJ40" s="462">
        <f t="shared" si="80"/>
        <v>108.7800369685767</v>
      </c>
      <c r="BK40" s="462">
        <f t="shared" si="80"/>
        <v>100.67307692307692</v>
      </c>
      <c r="BL40" s="462">
        <f t="shared" si="80"/>
        <v>83.658969804618124</v>
      </c>
      <c r="BM40" s="462">
        <f t="shared" si="80"/>
        <v>82.864674868189809</v>
      </c>
      <c r="BN40" s="462">
        <f t="shared" si="80"/>
        <v>103.78874856486797</v>
      </c>
      <c r="BO40" s="462">
        <f t="shared" si="80"/>
        <v>100.70493454179254</v>
      </c>
      <c r="BP40" s="462">
        <f t="shared" si="80"/>
        <v>91.464699683877754</v>
      </c>
      <c r="BQ40" s="462">
        <f t="shared" si="80"/>
        <v>94.019933554817285</v>
      </c>
      <c r="BR40" s="462">
        <f t="shared" si="80"/>
        <v>88.53868194842407</v>
      </c>
      <c r="BS40" s="462">
        <f t="shared" si="80"/>
        <v>104.92813141683779</v>
      </c>
      <c r="BT40" s="462">
        <f t="shared" si="80"/>
        <v>115.37688442211056</v>
      </c>
      <c r="BU40" s="462">
        <f t="shared" si="80"/>
        <v>93.61702127659575</v>
      </c>
      <c r="BV40" s="462">
        <f t="shared" si="81"/>
        <v>103.74574347332577</v>
      </c>
      <c r="BW40" s="462">
        <f t="shared" si="81"/>
        <v>105.10677808727948</v>
      </c>
      <c r="BX40" s="462">
        <f t="shared" si="81"/>
        <v>91.147244805781398</v>
      </c>
      <c r="BY40" s="462">
        <f t="shared" si="81"/>
        <v>123.03664921465969</v>
      </c>
      <c r="BZ40" s="462">
        <f t="shared" si="81"/>
        <v>104.45344129554657</v>
      </c>
      <c r="CA40" s="462">
        <f t="shared" si="81"/>
        <v>102.38549618320612</v>
      </c>
      <c r="CB40" s="462">
        <f t="shared" si="81"/>
        <v>103.56472795497187</v>
      </c>
      <c r="CC40" s="462">
        <f t="shared" si="81"/>
        <v>105.47808764940238</v>
      </c>
      <c r="CD40" s="462">
        <f t="shared" si="81"/>
        <v>106.43382352941177</v>
      </c>
      <c r="CE40" s="462">
        <f t="shared" si="81"/>
        <v>108.72093023255813</v>
      </c>
      <c r="CF40" s="462">
        <f t="shared" si="81"/>
        <v>107.12566201251805</v>
      </c>
      <c r="CG40" s="462">
        <f t="shared" si="81"/>
        <v>108.37742504409171</v>
      </c>
      <c r="CH40" s="462">
        <f t="shared" si="81"/>
        <v>101.60919540229885</v>
      </c>
      <c r="CI40" s="462">
        <f t="shared" si="81"/>
        <v>106.60714285714286</v>
      </c>
      <c r="CJ40" s="462">
        <f t="shared" si="81"/>
        <v>101.92771084337349</v>
      </c>
      <c r="CK40" s="462">
        <f t="shared" si="81"/>
        <v>109.32692307692309</v>
      </c>
      <c r="CL40" s="462">
        <f t="shared" si="82"/>
        <v>105.38555691554467</v>
      </c>
      <c r="CM40" s="462">
        <f t="shared" si="82"/>
        <v>91.6206261510129</v>
      </c>
    </row>
    <row r="41" spans="1:91" x14ac:dyDescent="0.15">
      <c r="A41" s="329"/>
      <c r="B41" s="330"/>
      <c r="C41" s="329" t="s">
        <v>96</v>
      </c>
      <c r="D41" s="453">
        <v>104.9</v>
      </c>
      <c r="E41" s="453">
        <v>104.9</v>
      </c>
      <c r="F41" s="453">
        <v>107.5</v>
      </c>
      <c r="G41" s="453">
        <v>107.2</v>
      </c>
      <c r="H41" s="453">
        <v>109.2</v>
      </c>
      <c r="I41" s="453">
        <v>112.4</v>
      </c>
      <c r="J41" s="453">
        <v>110.1</v>
      </c>
      <c r="K41" s="453">
        <v>106.3</v>
      </c>
      <c r="L41" s="453">
        <v>106.8</v>
      </c>
      <c r="M41" s="453">
        <v>93.8</v>
      </c>
      <c r="N41" s="453">
        <v>98.5</v>
      </c>
      <c r="O41" s="453">
        <v>90</v>
      </c>
      <c r="P41" s="453">
        <v>89.3</v>
      </c>
      <c r="Q41" s="453">
        <v>92</v>
      </c>
      <c r="R41" s="453">
        <v>108</v>
      </c>
      <c r="S41" s="453">
        <v>112</v>
      </c>
      <c r="T41" s="453">
        <v>103.5</v>
      </c>
      <c r="U41" s="453">
        <v>91.2</v>
      </c>
      <c r="V41" s="453">
        <v>106.6</v>
      </c>
      <c r="W41" s="453">
        <v>84.8</v>
      </c>
      <c r="X41" s="453">
        <v>114.2</v>
      </c>
      <c r="Y41" s="453">
        <v>97.6</v>
      </c>
      <c r="Z41" s="453">
        <v>111.7</v>
      </c>
      <c r="AA41" s="453">
        <v>108.1</v>
      </c>
      <c r="AB41" s="453">
        <v>108.6</v>
      </c>
      <c r="AC41" s="453">
        <v>111.9</v>
      </c>
      <c r="AD41" s="453">
        <v>108.4</v>
      </c>
      <c r="AE41" s="454">
        <v>216.3</v>
      </c>
      <c r="AF41" s="454">
        <v>90.2</v>
      </c>
      <c r="AG41" s="454">
        <v>141.9</v>
      </c>
      <c r="AH41" s="454">
        <v>115.5</v>
      </c>
      <c r="AI41" s="454">
        <v>81.400000000000006</v>
      </c>
      <c r="AJ41" s="454">
        <v>101.3</v>
      </c>
      <c r="AK41" s="454">
        <v>80.900000000000006</v>
      </c>
      <c r="AL41" s="454">
        <v>108.2</v>
      </c>
      <c r="AM41" s="329"/>
      <c r="AN41" s="330"/>
      <c r="AO41" s="329" t="s">
        <v>96</v>
      </c>
      <c r="AP41" s="455">
        <v>104.9</v>
      </c>
      <c r="AQ41" s="453">
        <v>108.2</v>
      </c>
      <c r="AR41" s="453">
        <v>104.6</v>
      </c>
      <c r="AS41" s="453">
        <v>100.2</v>
      </c>
      <c r="AT41" s="453">
        <v>115.6</v>
      </c>
      <c r="AU41" s="453">
        <v>113.2</v>
      </c>
      <c r="AV41" s="453">
        <v>112.5</v>
      </c>
      <c r="AW41" s="453">
        <v>113.3</v>
      </c>
      <c r="AX41" s="453">
        <v>101.8</v>
      </c>
      <c r="AY41" s="453">
        <v>100.8</v>
      </c>
      <c r="AZ41" s="453">
        <v>121.1</v>
      </c>
      <c r="BB41" s="329"/>
      <c r="BC41" s="330"/>
      <c r="BD41" s="329" t="s">
        <v>96</v>
      </c>
      <c r="BE41" s="462">
        <f t="shared" si="83"/>
        <v>100</v>
      </c>
      <c r="BF41" s="462">
        <f t="shared" si="80"/>
        <v>100</v>
      </c>
      <c r="BG41" s="462">
        <f t="shared" si="80"/>
        <v>100.46728971962618</v>
      </c>
      <c r="BH41" s="462">
        <f t="shared" si="80"/>
        <v>99.443413729128011</v>
      </c>
      <c r="BI41" s="462">
        <f t="shared" si="80"/>
        <v>104.09914204003815</v>
      </c>
      <c r="BJ41" s="462">
        <f t="shared" si="80"/>
        <v>106.74264007597343</v>
      </c>
      <c r="BK41" s="462">
        <f t="shared" si="80"/>
        <v>98.567591763652629</v>
      </c>
      <c r="BL41" s="462">
        <f t="shared" si="80"/>
        <v>89.028475711892796</v>
      </c>
      <c r="BM41" s="462">
        <f t="shared" si="80"/>
        <v>88.704318936877073</v>
      </c>
      <c r="BN41" s="462">
        <f t="shared" si="80"/>
        <v>98.84088514225499</v>
      </c>
      <c r="BO41" s="462">
        <f t="shared" si="80"/>
        <v>97.718253968253975</v>
      </c>
      <c r="BP41" s="462">
        <f t="shared" si="80"/>
        <v>91.277890466531446</v>
      </c>
      <c r="BQ41" s="462">
        <f t="shared" si="80"/>
        <v>96.021505376344081</v>
      </c>
      <c r="BR41" s="462">
        <f t="shared" si="80"/>
        <v>89.060987415295259</v>
      </c>
      <c r="BS41" s="462">
        <f t="shared" si="80"/>
        <v>105.16066212268744</v>
      </c>
      <c r="BT41" s="462">
        <f t="shared" si="80"/>
        <v>108.94941634241246</v>
      </c>
      <c r="BU41" s="462">
        <f t="shared" si="80"/>
        <v>101.17302052785924</v>
      </c>
      <c r="BV41" s="462">
        <f t="shared" si="81"/>
        <v>104.70723306544203</v>
      </c>
      <c r="BW41" s="462">
        <f t="shared" si="81"/>
        <v>97.262773722627742</v>
      </c>
      <c r="BX41" s="462">
        <f t="shared" si="81"/>
        <v>75.310834813499113</v>
      </c>
      <c r="BY41" s="462">
        <f t="shared" si="81"/>
        <v>116.88843398157624</v>
      </c>
      <c r="BZ41" s="462">
        <f t="shared" si="81"/>
        <v>97.795591182364731</v>
      </c>
      <c r="CA41" s="462">
        <f t="shared" si="81"/>
        <v>105.07996237064911</v>
      </c>
      <c r="CB41" s="462">
        <f t="shared" si="81"/>
        <v>101.31208997188376</v>
      </c>
      <c r="CC41" s="462">
        <f t="shared" si="81"/>
        <v>107.41839762611276</v>
      </c>
      <c r="CD41" s="462">
        <f t="shared" si="81"/>
        <v>102.47252747252749</v>
      </c>
      <c r="CE41" s="462">
        <f t="shared" si="81"/>
        <v>102.65151515151516</v>
      </c>
      <c r="CF41" s="462">
        <f t="shared" si="81"/>
        <v>107.77279521674141</v>
      </c>
      <c r="CG41" s="462">
        <f t="shared" si="81"/>
        <v>106.61938534278961</v>
      </c>
      <c r="CH41" s="462">
        <f t="shared" si="81"/>
        <v>104.18502202643174</v>
      </c>
      <c r="CI41" s="462">
        <f t="shared" si="81"/>
        <v>103.03300624442461</v>
      </c>
      <c r="CJ41" s="462">
        <f t="shared" si="81"/>
        <v>99.389499389499392</v>
      </c>
      <c r="CK41" s="462">
        <f t="shared" si="81"/>
        <v>101.40140140140139</v>
      </c>
      <c r="CL41" s="462">
        <f t="shared" si="82"/>
        <v>106.16797900262466</v>
      </c>
      <c r="CM41" s="462">
        <f t="shared" si="82"/>
        <v>93.436960276338525</v>
      </c>
    </row>
    <row r="42" spans="1:91" x14ac:dyDescent="0.15">
      <c r="A42" s="329"/>
      <c r="B42" s="330"/>
      <c r="C42" s="329" t="s">
        <v>97</v>
      </c>
      <c r="D42" s="453">
        <v>110.6</v>
      </c>
      <c r="E42" s="453">
        <v>110.6</v>
      </c>
      <c r="F42" s="453">
        <v>108.7</v>
      </c>
      <c r="G42" s="453">
        <v>107.5</v>
      </c>
      <c r="H42" s="453">
        <v>115</v>
      </c>
      <c r="I42" s="453">
        <v>115.1</v>
      </c>
      <c r="J42" s="453">
        <v>105.4</v>
      </c>
      <c r="K42" s="453">
        <v>115.3</v>
      </c>
      <c r="L42" s="453">
        <v>116.8</v>
      </c>
      <c r="M42" s="453">
        <v>79.7</v>
      </c>
      <c r="N42" s="453">
        <v>104.9</v>
      </c>
      <c r="O42" s="453">
        <v>114.3</v>
      </c>
      <c r="P42" s="453">
        <v>112.5</v>
      </c>
      <c r="Q42" s="453">
        <v>119.9</v>
      </c>
      <c r="R42" s="453">
        <v>112.7</v>
      </c>
      <c r="S42" s="453">
        <v>118</v>
      </c>
      <c r="T42" s="453">
        <v>106.7</v>
      </c>
      <c r="U42" s="453">
        <v>88.3</v>
      </c>
      <c r="V42" s="453">
        <v>106.4</v>
      </c>
      <c r="W42" s="453">
        <v>99.9</v>
      </c>
      <c r="X42" s="453">
        <v>108.7</v>
      </c>
      <c r="Y42" s="453">
        <v>99.6</v>
      </c>
      <c r="Z42" s="453">
        <v>104.2</v>
      </c>
      <c r="AA42" s="453">
        <v>112.1</v>
      </c>
      <c r="AB42" s="453">
        <v>119</v>
      </c>
      <c r="AC42" s="453">
        <v>105.3</v>
      </c>
      <c r="AD42" s="453">
        <v>104.9</v>
      </c>
      <c r="AE42" s="454">
        <v>208.8</v>
      </c>
      <c r="AF42" s="454">
        <v>96.4</v>
      </c>
      <c r="AG42" s="454">
        <v>141.5</v>
      </c>
      <c r="AH42" s="454">
        <v>96.6</v>
      </c>
      <c r="AI42" s="454">
        <v>80.7</v>
      </c>
      <c r="AJ42" s="454">
        <v>111.3</v>
      </c>
      <c r="AK42" s="454">
        <v>78.400000000000006</v>
      </c>
      <c r="AL42" s="454">
        <v>110.3</v>
      </c>
      <c r="AM42" s="329"/>
      <c r="AN42" s="336"/>
      <c r="AO42" s="335" t="s">
        <v>97</v>
      </c>
      <c r="AP42" s="456">
        <v>110.6</v>
      </c>
      <c r="AQ42" s="452">
        <v>116.2</v>
      </c>
      <c r="AR42" s="452">
        <v>114.5</v>
      </c>
      <c r="AS42" s="452">
        <v>115.4</v>
      </c>
      <c r="AT42" s="452">
        <v>112.1</v>
      </c>
      <c r="AU42" s="452">
        <v>118.5</v>
      </c>
      <c r="AV42" s="452">
        <v>120.6</v>
      </c>
      <c r="AW42" s="452">
        <v>117.9</v>
      </c>
      <c r="AX42" s="452">
        <v>105.3</v>
      </c>
      <c r="AY42" s="452">
        <v>104.9</v>
      </c>
      <c r="AZ42" s="452">
        <v>112.8</v>
      </c>
      <c r="BB42" s="335"/>
      <c r="BC42" s="336"/>
      <c r="BD42" s="335" t="s">
        <v>97</v>
      </c>
      <c r="BE42" s="461">
        <f t="shared" si="83"/>
        <v>104.93358633776091</v>
      </c>
      <c r="BF42" s="461">
        <f t="shared" si="80"/>
        <v>104.93358633776091</v>
      </c>
      <c r="BG42" s="461">
        <f t="shared" si="80"/>
        <v>99.90808823529413</v>
      </c>
      <c r="BH42" s="461">
        <f t="shared" si="80"/>
        <v>98.805147058823522</v>
      </c>
      <c r="BI42" s="461">
        <f t="shared" si="80"/>
        <v>104.3557168784029</v>
      </c>
      <c r="BJ42" s="461">
        <f t="shared" si="80"/>
        <v>106.87093779015784</v>
      </c>
      <c r="BK42" s="461">
        <f t="shared" si="80"/>
        <v>97.05340699815838</v>
      </c>
      <c r="BL42" s="461">
        <f t="shared" si="80"/>
        <v>109.08230842005675</v>
      </c>
      <c r="BM42" s="461">
        <f t="shared" si="80"/>
        <v>109.56848030018762</v>
      </c>
      <c r="BN42" s="461">
        <f t="shared" si="80"/>
        <v>94.319526627218949</v>
      </c>
      <c r="BO42" s="461">
        <f t="shared" si="80"/>
        <v>98.590225563909769</v>
      </c>
      <c r="BP42" s="461">
        <f t="shared" si="80"/>
        <v>108.54700854700855</v>
      </c>
      <c r="BQ42" s="461">
        <f t="shared" si="80"/>
        <v>107.24499523355576</v>
      </c>
      <c r="BR42" s="461">
        <f t="shared" si="80"/>
        <v>100.41876046901173</v>
      </c>
      <c r="BS42" s="461">
        <f t="shared" si="80"/>
        <v>107.53816793893129</v>
      </c>
      <c r="BT42" s="461">
        <f t="shared" si="80"/>
        <v>106.69077757685352</v>
      </c>
      <c r="BU42" s="461">
        <f t="shared" si="80"/>
        <v>108.32487309644669</v>
      </c>
      <c r="BV42" s="461">
        <f t="shared" si="81"/>
        <v>103.51699882766705</v>
      </c>
      <c r="BW42" s="461">
        <f t="shared" si="81"/>
        <v>97.525206232813943</v>
      </c>
      <c r="BX42" s="461">
        <f t="shared" si="81"/>
        <v>88.407079646017706</v>
      </c>
      <c r="BY42" s="461">
        <f t="shared" si="81"/>
        <v>109.4662638469285</v>
      </c>
      <c r="BZ42" s="461">
        <f t="shared" si="81"/>
        <v>99.500499500499501</v>
      </c>
      <c r="CA42" s="461">
        <f t="shared" si="81"/>
        <v>97.565543071161059</v>
      </c>
      <c r="CB42" s="461">
        <f t="shared" si="81"/>
        <v>102.93847566574838</v>
      </c>
      <c r="CC42" s="461">
        <f t="shared" si="81"/>
        <v>117.47285291214216</v>
      </c>
      <c r="CD42" s="461">
        <f t="shared" si="81"/>
        <v>99.059266227657574</v>
      </c>
      <c r="CE42" s="461">
        <f t="shared" si="81"/>
        <v>100.09541984732826</v>
      </c>
      <c r="CF42" s="461">
        <f t="shared" si="81"/>
        <v>100.43290043290042</v>
      </c>
      <c r="CG42" s="461">
        <f t="shared" si="81"/>
        <v>112.74853801169591</v>
      </c>
      <c r="CH42" s="461">
        <f t="shared" si="81"/>
        <v>102.23988439306358</v>
      </c>
      <c r="CI42" s="461">
        <f t="shared" si="81"/>
        <v>95.266272189349095</v>
      </c>
      <c r="CJ42" s="461">
        <f t="shared" si="81"/>
        <v>99.140049140049129</v>
      </c>
      <c r="CK42" s="461">
        <f t="shared" si="81"/>
        <v>104.11599625818522</v>
      </c>
      <c r="CL42" s="461">
        <f t="shared" si="82"/>
        <v>103.56671070013211</v>
      </c>
      <c r="CM42" s="461">
        <f t="shared" si="82"/>
        <v>102.60465116279069</v>
      </c>
    </row>
    <row r="43" spans="1:91" x14ac:dyDescent="0.15">
      <c r="A43" s="329"/>
      <c r="B43" s="327" t="s">
        <v>108</v>
      </c>
      <c r="C43" s="326" t="s">
        <v>84</v>
      </c>
      <c r="D43" s="457">
        <v>98.9</v>
      </c>
      <c r="E43" s="457">
        <v>98.9</v>
      </c>
      <c r="F43" s="457">
        <v>108.4</v>
      </c>
      <c r="G43" s="457">
        <v>108.1</v>
      </c>
      <c r="H43" s="457">
        <v>109.8</v>
      </c>
      <c r="I43" s="457">
        <v>110.4</v>
      </c>
      <c r="J43" s="457">
        <v>100.4</v>
      </c>
      <c r="K43" s="457">
        <v>101.6</v>
      </c>
      <c r="L43" s="457">
        <v>102.2</v>
      </c>
      <c r="M43" s="457">
        <v>85.5</v>
      </c>
      <c r="N43" s="457">
        <v>98.2</v>
      </c>
      <c r="O43" s="457">
        <v>93.9</v>
      </c>
      <c r="P43" s="457">
        <v>82.3</v>
      </c>
      <c r="Q43" s="457">
        <v>129.1</v>
      </c>
      <c r="R43" s="457">
        <v>107.9</v>
      </c>
      <c r="S43" s="457">
        <v>114.1</v>
      </c>
      <c r="T43" s="457">
        <v>100.9</v>
      </c>
      <c r="U43" s="457">
        <v>83.7</v>
      </c>
      <c r="V43" s="457">
        <v>94.4</v>
      </c>
      <c r="W43" s="457">
        <v>103.9</v>
      </c>
      <c r="X43" s="457">
        <v>91</v>
      </c>
      <c r="Y43" s="457">
        <v>106.6</v>
      </c>
      <c r="Z43" s="457">
        <v>96</v>
      </c>
      <c r="AA43" s="457">
        <v>95.8</v>
      </c>
      <c r="AB43" s="457">
        <v>87.1</v>
      </c>
      <c r="AC43" s="457">
        <v>102.5</v>
      </c>
      <c r="AD43" s="457">
        <v>101.2</v>
      </c>
      <c r="AE43" s="458">
        <v>181.6</v>
      </c>
      <c r="AF43" s="458">
        <v>97.3</v>
      </c>
      <c r="AG43" s="458">
        <v>115.8</v>
      </c>
      <c r="AH43" s="458">
        <v>103</v>
      </c>
      <c r="AI43" s="458">
        <v>80.8</v>
      </c>
      <c r="AJ43" s="458">
        <v>108.4</v>
      </c>
      <c r="AK43" s="458">
        <v>79.3</v>
      </c>
      <c r="AL43" s="458">
        <v>101</v>
      </c>
      <c r="AM43" s="329"/>
      <c r="AN43" s="327" t="s">
        <v>108</v>
      </c>
      <c r="AO43" s="326" t="s">
        <v>84</v>
      </c>
      <c r="AP43" s="455">
        <v>98.9</v>
      </c>
      <c r="AQ43" s="457">
        <v>98</v>
      </c>
      <c r="AR43" s="457">
        <v>100.2</v>
      </c>
      <c r="AS43" s="457">
        <v>97.7</v>
      </c>
      <c r="AT43" s="457">
        <v>106.6</v>
      </c>
      <c r="AU43" s="457">
        <v>95</v>
      </c>
      <c r="AV43" s="457">
        <v>115.5</v>
      </c>
      <c r="AW43" s="457">
        <v>89.4</v>
      </c>
      <c r="AX43" s="457">
        <v>99.7</v>
      </c>
      <c r="AY43" s="457">
        <v>99.5</v>
      </c>
      <c r="AZ43" s="457">
        <v>103.6</v>
      </c>
      <c r="BB43" s="464" t="s">
        <v>82</v>
      </c>
      <c r="BC43" s="330" t="s">
        <v>108</v>
      </c>
      <c r="BD43" s="329" t="s">
        <v>84</v>
      </c>
      <c r="BE43" s="462">
        <f t="shared" si="83"/>
        <v>93.566698202459804</v>
      </c>
      <c r="BF43" s="462">
        <f t="shared" si="80"/>
        <v>93.566698202459804</v>
      </c>
      <c r="BG43" s="462">
        <f t="shared" si="80"/>
        <v>101.78403755868545</v>
      </c>
      <c r="BH43" s="462">
        <f t="shared" si="80"/>
        <v>101.12254443405051</v>
      </c>
      <c r="BI43" s="462">
        <f t="shared" si="80"/>
        <v>103.2925682031985</v>
      </c>
      <c r="BJ43" s="462">
        <f t="shared" si="80"/>
        <v>103.75939849624061</v>
      </c>
      <c r="BK43" s="462">
        <f t="shared" si="80"/>
        <v>94.007490636704134</v>
      </c>
      <c r="BL43" s="462">
        <f t="shared" si="80"/>
        <v>86.837606837606828</v>
      </c>
      <c r="BM43" s="462">
        <f t="shared" si="80"/>
        <v>86.463620981387479</v>
      </c>
      <c r="BN43" s="462">
        <f t="shared" si="80"/>
        <v>93.544857768052509</v>
      </c>
      <c r="BO43" s="462">
        <f t="shared" si="80"/>
        <v>95.432458697764815</v>
      </c>
      <c r="BP43" s="462">
        <f t="shared" si="80"/>
        <v>91.69921875</v>
      </c>
      <c r="BQ43" s="462">
        <f t="shared" si="80"/>
        <v>91.039823008849552</v>
      </c>
      <c r="BR43" s="462">
        <f t="shared" si="80"/>
        <v>88.062755798090038</v>
      </c>
      <c r="BS43" s="462">
        <f t="shared" si="80"/>
        <v>102.17803030303033</v>
      </c>
      <c r="BT43" s="462">
        <f t="shared" si="80"/>
        <v>105.25830258302582</v>
      </c>
      <c r="BU43" s="462">
        <f t="shared" si="80"/>
        <v>93.512511584800734</v>
      </c>
      <c r="BV43" s="462">
        <f t="shared" si="81"/>
        <v>95.005675368898991</v>
      </c>
      <c r="BW43" s="462">
        <f t="shared" si="81"/>
        <v>91.828793774319067</v>
      </c>
      <c r="BX43" s="462">
        <f t="shared" si="81"/>
        <v>100.19286403085826</v>
      </c>
      <c r="BY43" s="462">
        <f t="shared" si="81"/>
        <v>92.762487257900105</v>
      </c>
      <c r="BZ43" s="462">
        <f t="shared" si="81"/>
        <v>104.30528375733854</v>
      </c>
      <c r="CA43" s="462">
        <f t="shared" si="81"/>
        <v>90.480678605089551</v>
      </c>
      <c r="CB43" s="462">
        <f t="shared" si="81"/>
        <v>89.11627906976743</v>
      </c>
      <c r="CC43" s="462">
        <f t="shared" si="81"/>
        <v>84.810126582278471</v>
      </c>
      <c r="CD43" s="462">
        <f t="shared" si="81"/>
        <v>94.731977818853977</v>
      </c>
      <c r="CE43" s="462">
        <f t="shared" si="81"/>
        <v>96.564885496183209</v>
      </c>
      <c r="CF43" s="462">
        <f t="shared" si="81"/>
        <v>101.56599552572708</v>
      </c>
      <c r="CG43" s="462">
        <f t="shared" si="81"/>
        <v>106.10687022900763</v>
      </c>
      <c r="CH43" s="462">
        <f t="shared" si="81"/>
        <v>87.00225394440271</v>
      </c>
      <c r="CI43" s="462">
        <f t="shared" si="81"/>
        <v>92.542677448337827</v>
      </c>
      <c r="CJ43" s="462">
        <f t="shared" si="81"/>
        <v>93.844367015098726</v>
      </c>
      <c r="CK43" s="462">
        <f t="shared" si="81"/>
        <v>100.18484288354898</v>
      </c>
      <c r="CL43" s="462">
        <f t="shared" si="82"/>
        <v>98.631840796019887</v>
      </c>
      <c r="CM43" s="462">
        <f t="shared" si="82"/>
        <v>90.909090909090921</v>
      </c>
    </row>
    <row r="44" spans="1:91" x14ac:dyDescent="0.15">
      <c r="A44" s="329"/>
      <c r="B44" s="330"/>
      <c r="C44" s="329" t="s">
        <v>86</v>
      </c>
      <c r="D44" s="453">
        <v>100.3</v>
      </c>
      <c r="E44" s="453">
        <v>100.3</v>
      </c>
      <c r="F44" s="453">
        <v>100.6</v>
      </c>
      <c r="G44" s="453">
        <v>99.3</v>
      </c>
      <c r="H44" s="453">
        <v>107.4</v>
      </c>
      <c r="I44" s="453">
        <v>108.9</v>
      </c>
      <c r="J44" s="453">
        <v>100.8</v>
      </c>
      <c r="K44" s="453">
        <v>97.6</v>
      </c>
      <c r="L44" s="453">
        <v>97.7</v>
      </c>
      <c r="M44" s="453">
        <v>94.1</v>
      </c>
      <c r="N44" s="453">
        <v>103.8</v>
      </c>
      <c r="O44" s="453">
        <v>105</v>
      </c>
      <c r="P44" s="453">
        <v>93.4</v>
      </c>
      <c r="Q44" s="453">
        <v>140</v>
      </c>
      <c r="R44" s="453">
        <v>101.2</v>
      </c>
      <c r="S44" s="453">
        <v>114.8</v>
      </c>
      <c r="T44" s="453">
        <v>85.9</v>
      </c>
      <c r="U44" s="453">
        <v>88.1</v>
      </c>
      <c r="V44" s="453">
        <v>95.7</v>
      </c>
      <c r="W44" s="453">
        <v>96.9</v>
      </c>
      <c r="X44" s="453">
        <v>95.4</v>
      </c>
      <c r="Y44" s="453">
        <v>84.1</v>
      </c>
      <c r="Z44" s="453">
        <v>99.9</v>
      </c>
      <c r="AA44" s="453">
        <v>95.1</v>
      </c>
      <c r="AB44" s="453">
        <v>96.5</v>
      </c>
      <c r="AC44" s="453">
        <v>100.6</v>
      </c>
      <c r="AD44" s="453">
        <v>95.7</v>
      </c>
      <c r="AE44" s="454">
        <v>158.69999999999999</v>
      </c>
      <c r="AF44" s="454">
        <v>94.3</v>
      </c>
      <c r="AG44" s="454">
        <v>116.9</v>
      </c>
      <c r="AH44" s="454">
        <v>108.4</v>
      </c>
      <c r="AI44" s="454">
        <v>79.400000000000006</v>
      </c>
      <c r="AJ44" s="454">
        <v>109.5</v>
      </c>
      <c r="AK44" s="454">
        <v>78.7</v>
      </c>
      <c r="AL44" s="454">
        <v>99.2</v>
      </c>
      <c r="AM44" s="329"/>
      <c r="AN44" s="330"/>
      <c r="AO44" s="329" t="s">
        <v>86</v>
      </c>
      <c r="AP44" s="455">
        <v>100.3</v>
      </c>
      <c r="AQ44" s="453">
        <v>101.9</v>
      </c>
      <c r="AR44" s="453">
        <v>103.9</v>
      </c>
      <c r="AS44" s="453">
        <v>103.4</v>
      </c>
      <c r="AT44" s="453">
        <v>105.3</v>
      </c>
      <c r="AU44" s="453">
        <v>99.1</v>
      </c>
      <c r="AV44" s="453">
        <v>110.1</v>
      </c>
      <c r="AW44" s="453">
        <v>96</v>
      </c>
      <c r="AX44" s="453">
        <v>98.8</v>
      </c>
      <c r="AY44" s="453">
        <v>98.7</v>
      </c>
      <c r="AZ44" s="453">
        <v>100.9</v>
      </c>
      <c r="BB44" s="464" t="s">
        <v>85</v>
      </c>
      <c r="BC44" s="330"/>
      <c r="BD44" s="329" t="s">
        <v>86</v>
      </c>
      <c r="BE44" s="462">
        <f t="shared" si="83"/>
        <v>98.044965786901273</v>
      </c>
      <c r="BF44" s="462">
        <f t="shared" si="80"/>
        <v>98.044965786901273</v>
      </c>
      <c r="BG44" s="462">
        <f t="shared" si="80"/>
        <v>96.823869104908553</v>
      </c>
      <c r="BH44" s="462">
        <f t="shared" si="80"/>
        <v>95.480769230769226</v>
      </c>
      <c r="BI44" s="462">
        <f t="shared" si="80"/>
        <v>102.48091603053436</v>
      </c>
      <c r="BJ44" s="462">
        <f t="shared" si="80"/>
        <v>100.46125461254614</v>
      </c>
      <c r="BK44" s="462">
        <f t="shared" si="80"/>
        <v>98.245614035087726</v>
      </c>
      <c r="BL44" s="462">
        <f t="shared" si="80"/>
        <v>91.471415182755379</v>
      </c>
      <c r="BM44" s="462">
        <f t="shared" si="80"/>
        <v>91.223155929038285</v>
      </c>
      <c r="BN44" s="462">
        <f t="shared" si="80"/>
        <v>95.050505050505038</v>
      </c>
      <c r="BO44" s="462">
        <f t="shared" si="80"/>
        <v>97.832233741753058</v>
      </c>
      <c r="BP44" s="462">
        <f t="shared" si="80"/>
        <v>101.25361620057861</v>
      </c>
      <c r="BQ44" s="462">
        <f t="shared" si="80"/>
        <v>94.630192502532935</v>
      </c>
      <c r="BR44" s="462">
        <f t="shared" si="80"/>
        <v>118.946474086661</v>
      </c>
      <c r="BS44" s="462">
        <f t="shared" si="80"/>
        <v>105.08826583592938</v>
      </c>
      <c r="BT44" s="462">
        <f t="shared" si="80"/>
        <v>105.22456461961502</v>
      </c>
      <c r="BU44" s="462">
        <f t="shared" si="80"/>
        <v>104.37424058323208</v>
      </c>
      <c r="BV44" s="462">
        <f t="shared" si="81"/>
        <v>99.548022598870048</v>
      </c>
      <c r="BW44" s="462">
        <f t="shared" si="81"/>
        <v>95.129224652087487</v>
      </c>
      <c r="BX44" s="462">
        <f t="shared" si="81"/>
        <v>94.906953966699319</v>
      </c>
      <c r="BY44" s="462">
        <f t="shared" si="81"/>
        <v>96.656534954407306</v>
      </c>
      <c r="BZ44" s="462">
        <f t="shared" si="81"/>
        <v>91.812227074235807</v>
      </c>
      <c r="CA44" s="462">
        <f t="shared" si="81"/>
        <v>94.602272727272734</v>
      </c>
      <c r="CB44" s="462">
        <f t="shared" si="81"/>
        <v>92.509727626459139</v>
      </c>
      <c r="CC44" s="462">
        <f t="shared" si="81"/>
        <v>94.886922320550639</v>
      </c>
      <c r="CD44" s="462">
        <f t="shared" si="81"/>
        <v>95.536562203228868</v>
      </c>
      <c r="CE44" s="462">
        <f t="shared" si="81"/>
        <v>90.539262062440869</v>
      </c>
      <c r="CF44" s="462">
        <f t="shared" si="81"/>
        <v>99.623352165725038</v>
      </c>
      <c r="CG44" s="462">
        <f t="shared" si="81"/>
        <v>105.12820512820514</v>
      </c>
      <c r="CH44" s="462">
        <f t="shared" si="81"/>
        <v>91.114575214341386</v>
      </c>
      <c r="CI44" s="462">
        <f t="shared" si="81"/>
        <v>96.87220732797141</v>
      </c>
      <c r="CJ44" s="462">
        <f t="shared" si="81"/>
        <v>99.874213836477992</v>
      </c>
      <c r="CK44" s="462">
        <f t="shared" si="81"/>
        <v>98.737601442741209</v>
      </c>
      <c r="CL44" s="462">
        <f t="shared" si="82"/>
        <v>96.092796092796078</v>
      </c>
      <c r="CM44" s="462">
        <f t="shared" si="82"/>
        <v>94.746895893027698</v>
      </c>
    </row>
    <row r="45" spans="1:91" x14ac:dyDescent="0.15">
      <c r="A45" s="329"/>
      <c r="B45" s="330"/>
      <c r="C45" s="329" t="s">
        <v>88</v>
      </c>
      <c r="D45" s="453">
        <v>120.2</v>
      </c>
      <c r="E45" s="453">
        <v>120.2</v>
      </c>
      <c r="F45" s="453">
        <v>109.6</v>
      </c>
      <c r="G45" s="453">
        <v>109.5</v>
      </c>
      <c r="H45" s="453">
        <v>110.1</v>
      </c>
      <c r="I45" s="453">
        <v>110.2</v>
      </c>
      <c r="J45" s="453">
        <v>123.5</v>
      </c>
      <c r="K45" s="453">
        <v>147.69999999999999</v>
      </c>
      <c r="L45" s="453">
        <v>148.69999999999999</v>
      </c>
      <c r="M45" s="453">
        <v>122.7</v>
      </c>
      <c r="N45" s="453">
        <v>113.4</v>
      </c>
      <c r="O45" s="453">
        <v>154.4</v>
      </c>
      <c r="P45" s="453">
        <v>135.6</v>
      </c>
      <c r="Q45" s="453">
        <v>211.6</v>
      </c>
      <c r="R45" s="453">
        <v>99.2</v>
      </c>
      <c r="S45" s="453">
        <v>108.9</v>
      </c>
      <c r="T45" s="453">
        <v>88.2</v>
      </c>
      <c r="U45" s="453">
        <v>89.4</v>
      </c>
      <c r="V45" s="453">
        <v>107.5</v>
      </c>
      <c r="W45" s="453">
        <v>108.1</v>
      </c>
      <c r="X45" s="453">
        <v>107.2</v>
      </c>
      <c r="Y45" s="453">
        <v>110.3</v>
      </c>
      <c r="Z45" s="453">
        <v>115.5</v>
      </c>
      <c r="AA45" s="453">
        <v>109.2</v>
      </c>
      <c r="AB45" s="453">
        <v>116.4</v>
      </c>
      <c r="AC45" s="453">
        <v>108.2</v>
      </c>
      <c r="AD45" s="453">
        <v>107.1</v>
      </c>
      <c r="AE45" s="454">
        <v>112.7</v>
      </c>
      <c r="AF45" s="454">
        <v>95.6</v>
      </c>
      <c r="AG45" s="454">
        <v>142.1</v>
      </c>
      <c r="AH45" s="454">
        <v>119.8</v>
      </c>
      <c r="AI45" s="454">
        <v>82.3</v>
      </c>
      <c r="AJ45" s="454">
        <v>125</v>
      </c>
      <c r="AK45" s="454">
        <v>94.8</v>
      </c>
      <c r="AL45" s="454">
        <v>135.6</v>
      </c>
      <c r="AM45" s="329"/>
      <c r="AN45" s="330"/>
      <c r="AO45" s="329" t="s">
        <v>88</v>
      </c>
      <c r="AP45" s="455">
        <v>120.2</v>
      </c>
      <c r="AQ45" s="453">
        <v>132.19999999999999</v>
      </c>
      <c r="AR45" s="453">
        <v>146.1</v>
      </c>
      <c r="AS45" s="453">
        <v>159.5</v>
      </c>
      <c r="AT45" s="453">
        <v>111.7</v>
      </c>
      <c r="AU45" s="453">
        <v>113.3</v>
      </c>
      <c r="AV45" s="453">
        <v>111</v>
      </c>
      <c r="AW45" s="453">
        <v>113.9</v>
      </c>
      <c r="AX45" s="453">
        <v>108.8</v>
      </c>
      <c r="AY45" s="453">
        <v>108.3</v>
      </c>
      <c r="AZ45" s="453">
        <v>118.4</v>
      </c>
      <c r="BB45" s="464" t="s">
        <v>87</v>
      </c>
      <c r="BC45" s="330"/>
      <c r="BD45" s="505" t="s">
        <v>88</v>
      </c>
      <c r="BE45" s="506">
        <f t="shared" si="83"/>
        <v>115.79961464354528</v>
      </c>
      <c r="BF45" s="506">
        <f t="shared" si="80"/>
        <v>115.79961464354528</v>
      </c>
      <c r="BG45" s="506">
        <f t="shared" si="80"/>
        <v>105.7915057915058</v>
      </c>
      <c r="BH45" s="506">
        <f t="shared" si="80"/>
        <v>105.59305689488909</v>
      </c>
      <c r="BI45" s="506">
        <f t="shared" si="80"/>
        <v>106.17164898746383</v>
      </c>
      <c r="BJ45" s="506">
        <f t="shared" si="80"/>
        <v>101.75438596491229</v>
      </c>
      <c r="BK45" s="506">
        <f t="shared" si="80"/>
        <v>110.07130124777183</v>
      </c>
      <c r="BL45" s="506">
        <f t="shared" si="80"/>
        <v>141.06972301814707</v>
      </c>
      <c r="BM45" s="506">
        <f t="shared" si="80"/>
        <v>142.1606118546845</v>
      </c>
      <c r="BN45" s="506">
        <f t="shared" si="80"/>
        <v>123.06920762286862</v>
      </c>
      <c r="BO45" s="506">
        <f t="shared" si="80"/>
        <v>106.88030160226202</v>
      </c>
      <c r="BP45" s="506">
        <f t="shared" si="80"/>
        <v>146.35071090047393</v>
      </c>
      <c r="BQ45" s="506">
        <f t="shared" si="80"/>
        <v>135.87174348697394</v>
      </c>
      <c r="BR45" s="506">
        <f t="shared" si="80"/>
        <v>171.89277010560519</v>
      </c>
      <c r="BS45" s="506">
        <f t="shared" si="80"/>
        <v>107.35930735930737</v>
      </c>
      <c r="BT45" s="506">
        <f t="shared" si="80"/>
        <v>99.816681943171417</v>
      </c>
      <c r="BU45" s="506">
        <f t="shared" si="80"/>
        <v>120</v>
      </c>
      <c r="BV45" s="506">
        <f t="shared" si="81"/>
        <v>102.17142857142858</v>
      </c>
      <c r="BW45" s="506">
        <f t="shared" si="81"/>
        <v>103.46487006737246</v>
      </c>
      <c r="BX45" s="506">
        <f t="shared" si="81"/>
        <v>103.14885496183206</v>
      </c>
      <c r="BY45" s="506">
        <f t="shared" si="81"/>
        <v>101.80436847103513</v>
      </c>
      <c r="BZ45" s="506">
        <f t="shared" si="81"/>
        <v>101.84672206832872</v>
      </c>
      <c r="CA45" s="506">
        <f t="shared" si="81"/>
        <v>105.57586837294333</v>
      </c>
      <c r="CB45" s="506">
        <f t="shared" si="81"/>
        <v>104.8991354466859</v>
      </c>
      <c r="CC45" s="506">
        <f t="shared" si="81"/>
        <v>110.54131054131055</v>
      </c>
      <c r="CD45" s="506">
        <f t="shared" si="81"/>
        <v>105.0485436893204</v>
      </c>
      <c r="CE45" s="506">
        <f t="shared" si="81"/>
        <v>100</v>
      </c>
      <c r="CF45" s="506">
        <f t="shared" si="81"/>
        <v>99.822852081488051</v>
      </c>
      <c r="CG45" s="506">
        <f t="shared" si="81"/>
        <v>102.57510729613732</v>
      </c>
      <c r="CH45" s="506">
        <f t="shared" si="81"/>
        <v>111.015625</v>
      </c>
      <c r="CI45" s="506">
        <f t="shared" si="81"/>
        <v>111.54562383612662</v>
      </c>
      <c r="CJ45" s="506">
        <f t="shared" si="81"/>
        <v>101.35467980295564</v>
      </c>
      <c r="CK45" s="506">
        <f t="shared" si="81"/>
        <v>114.57378551787352</v>
      </c>
      <c r="CL45" s="506">
        <f t="shared" si="82"/>
        <v>90.544412607449857</v>
      </c>
      <c r="CM45" s="506">
        <f t="shared" si="82"/>
        <v>129.63671128107075</v>
      </c>
    </row>
    <row r="46" spans="1:91" x14ac:dyDescent="0.15">
      <c r="A46" s="329"/>
      <c r="B46" s="330"/>
      <c r="C46" s="329" t="s">
        <v>89</v>
      </c>
      <c r="D46" s="453">
        <v>97.8</v>
      </c>
      <c r="E46" s="453">
        <v>97.8</v>
      </c>
      <c r="F46" s="453">
        <v>96.9</v>
      </c>
      <c r="G46" s="453">
        <v>94.5</v>
      </c>
      <c r="H46" s="453">
        <v>109.3</v>
      </c>
      <c r="I46" s="453">
        <v>105.5</v>
      </c>
      <c r="J46" s="453">
        <v>100.3</v>
      </c>
      <c r="K46" s="453">
        <v>98.2</v>
      </c>
      <c r="L46" s="453">
        <v>98.9</v>
      </c>
      <c r="M46" s="453">
        <v>81</v>
      </c>
      <c r="N46" s="453">
        <v>96.8</v>
      </c>
      <c r="O46" s="453">
        <v>85.4</v>
      </c>
      <c r="P46" s="453">
        <v>84.7</v>
      </c>
      <c r="Q46" s="453">
        <v>87.4</v>
      </c>
      <c r="R46" s="453">
        <v>94</v>
      </c>
      <c r="S46" s="453">
        <v>96.5</v>
      </c>
      <c r="T46" s="453">
        <v>91.2</v>
      </c>
      <c r="U46" s="453">
        <v>91.6</v>
      </c>
      <c r="V46" s="453">
        <v>103.7</v>
      </c>
      <c r="W46" s="453">
        <v>99.1</v>
      </c>
      <c r="X46" s="453">
        <v>105.3</v>
      </c>
      <c r="Y46" s="453">
        <v>89.7</v>
      </c>
      <c r="Z46" s="453">
        <v>109.2</v>
      </c>
      <c r="AA46" s="453">
        <v>101.2</v>
      </c>
      <c r="AB46" s="453">
        <v>100.3</v>
      </c>
      <c r="AC46" s="453">
        <v>104.8</v>
      </c>
      <c r="AD46" s="453">
        <v>108.7</v>
      </c>
      <c r="AE46" s="454">
        <v>108.8</v>
      </c>
      <c r="AF46" s="454">
        <v>93.8</v>
      </c>
      <c r="AG46" s="454">
        <v>122.4</v>
      </c>
      <c r="AH46" s="454">
        <v>110.8</v>
      </c>
      <c r="AI46" s="454">
        <v>84.9</v>
      </c>
      <c r="AJ46" s="454">
        <v>106.7</v>
      </c>
      <c r="AK46" s="454">
        <v>91.1</v>
      </c>
      <c r="AL46" s="454">
        <v>99.3</v>
      </c>
      <c r="AM46" s="329"/>
      <c r="AN46" s="330"/>
      <c r="AO46" s="329" t="s">
        <v>89</v>
      </c>
      <c r="AP46" s="455">
        <v>97.8</v>
      </c>
      <c r="AQ46" s="453">
        <v>96.3</v>
      </c>
      <c r="AR46" s="453">
        <v>91.2</v>
      </c>
      <c r="AS46" s="453">
        <v>87.9</v>
      </c>
      <c r="AT46" s="453">
        <v>99.6</v>
      </c>
      <c r="AU46" s="453">
        <v>103.3</v>
      </c>
      <c r="AV46" s="453">
        <v>102.3</v>
      </c>
      <c r="AW46" s="453">
        <v>103.6</v>
      </c>
      <c r="AX46" s="453">
        <v>99.3</v>
      </c>
      <c r="AY46" s="453">
        <v>98.7</v>
      </c>
      <c r="AZ46" s="453">
        <v>112.2</v>
      </c>
      <c r="BB46" s="464" t="s">
        <v>327</v>
      </c>
      <c r="BC46" s="330"/>
      <c r="BD46" s="329" t="s">
        <v>89</v>
      </c>
      <c r="BE46" s="462">
        <f t="shared" si="83"/>
        <v>96.259842519685051</v>
      </c>
      <c r="BF46" s="462">
        <f t="shared" si="80"/>
        <v>96.259842519685051</v>
      </c>
      <c r="BG46" s="462">
        <f t="shared" si="80"/>
        <v>95.09322865554465</v>
      </c>
      <c r="BH46" s="462">
        <f t="shared" si="80"/>
        <v>93.75</v>
      </c>
      <c r="BI46" s="462">
        <f t="shared" si="80"/>
        <v>103.89733840304183</v>
      </c>
      <c r="BJ46" s="462">
        <f t="shared" si="80"/>
        <v>97.775718257645963</v>
      </c>
      <c r="BK46" s="462">
        <f t="shared" si="80"/>
        <v>97.853658536585357</v>
      </c>
      <c r="BL46" s="462">
        <f t="shared" si="80"/>
        <v>87.756925826630919</v>
      </c>
      <c r="BM46" s="462">
        <f t="shared" si="80"/>
        <v>87.599645704162981</v>
      </c>
      <c r="BN46" s="462">
        <f t="shared" si="80"/>
        <v>93.425605536332185</v>
      </c>
      <c r="BO46" s="462">
        <f t="shared" si="80"/>
        <v>95.181907571288093</v>
      </c>
      <c r="BP46" s="462">
        <f t="shared" si="80"/>
        <v>81.488549618320619</v>
      </c>
      <c r="BQ46" s="462">
        <f t="shared" si="80"/>
        <v>87.139917695473258</v>
      </c>
      <c r="BR46" s="462">
        <f t="shared" si="80"/>
        <v>69.475357710651835</v>
      </c>
      <c r="BS46" s="462">
        <f t="shared" si="80"/>
        <v>93.161546085232899</v>
      </c>
      <c r="BT46" s="462">
        <f t="shared" si="80"/>
        <v>90.271281571562199</v>
      </c>
      <c r="BU46" s="462">
        <f t="shared" ref="BU46:CJ62" si="84">T46/T215*100</f>
        <v>100.21978021978022</v>
      </c>
      <c r="BV46" s="462">
        <f t="shared" si="81"/>
        <v>100.54884742041712</v>
      </c>
      <c r="BW46" s="462">
        <f t="shared" si="81"/>
        <v>106.90721649484536</v>
      </c>
      <c r="BX46" s="462">
        <f t="shared" si="81"/>
        <v>102.80082987551866</v>
      </c>
      <c r="BY46" s="462">
        <f t="shared" si="81"/>
        <v>109.11917098445596</v>
      </c>
      <c r="BZ46" s="462">
        <f t="shared" si="81"/>
        <v>102.39726027397262</v>
      </c>
      <c r="CA46" s="462">
        <f t="shared" si="81"/>
        <v>106.84931506849315</v>
      </c>
      <c r="CB46" s="462">
        <f t="shared" si="81"/>
        <v>103.16004077471968</v>
      </c>
      <c r="CC46" s="462">
        <f t="shared" si="81"/>
        <v>108.31533477321815</v>
      </c>
      <c r="CD46" s="462">
        <f t="shared" si="81"/>
        <v>102.94695481335954</v>
      </c>
      <c r="CE46" s="462">
        <f t="shared" si="81"/>
        <v>103.32699619771863</v>
      </c>
      <c r="CF46" s="462">
        <f t="shared" si="81"/>
        <v>99.816513761467888</v>
      </c>
      <c r="CG46" s="462">
        <f t="shared" si="81"/>
        <v>100.10672358591248</v>
      </c>
      <c r="CH46" s="462">
        <f t="shared" si="81"/>
        <v>96.835443037974684</v>
      </c>
      <c r="CI46" s="462">
        <f t="shared" si="81"/>
        <v>104.52830188679245</v>
      </c>
      <c r="CJ46" s="462">
        <f t="shared" si="81"/>
        <v>104.81481481481482</v>
      </c>
      <c r="CK46" s="462">
        <f t="shared" ref="CK46:CM109" si="85">AJ46/AJ215*100</f>
        <v>100.47080979284368</v>
      </c>
      <c r="CL46" s="462">
        <f t="shared" si="82"/>
        <v>104.11428571428571</v>
      </c>
      <c r="CM46" s="462">
        <f t="shared" si="82"/>
        <v>93.327067669172919</v>
      </c>
    </row>
    <row r="47" spans="1:91" x14ac:dyDescent="0.15">
      <c r="A47" s="329"/>
      <c r="B47" s="330"/>
      <c r="C47" s="329" t="s">
        <v>90</v>
      </c>
      <c r="D47" s="453">
        <v>94.7</v>
      </c>
      <c r="E47" s="453">
        <v>94.7</v>
      </c>
      <c r="F47" s="453">
        <v>101.8</v>
      </c>
      <c r="G47" s="453">
        <v>99.8</v>
      </c>
      <c r="H47" s="453">
        <v>112.5</v>
      </c>
      <c r="I47" s="453">
        <v>85.6</v>
      </c>
      <c r="J47" s="453">
        <v>89.5</v>
      </c>
      <c r="K47" s="453">
        <v>88.1</v>
      </c>
      <c r="L47" s="453">
        <v>88.3</v>
      </c>
      <c r="M47" s="453">
        <v>84.5</v>
      </c>
      <c r="N47" s="453">
        <v>99.2</v>
      </c>
      <c r="O47" s="453">
        <v>86</v>
      </c>
      <c r="P47" s="453">
        <v>83.4</v>
      </c>
      <c r="Q47" s="453">
        <v>94.1</v>
      </c>
      <c r="R47" s="453">
        <v>94.4</v>
      </c>
      <c r="S47" s="453">
        <v>91.9</v>
      </c>
      <c r="T47" s="453">
        <v>97.2</v>
      </c>
      <c r="U47" s="453">
        <v>81.3</v>
      </c>
      <c r="V47" s="453">
        <v>114.1</v>
      </c>
      <c r="W47" s="453">
        <v>103.8</v>
      </c>
      <c r="X47" s="453">
        <v>117.7</v>
      </c>
      <c r="Y47" s="453">
        <v>84.3</v>
      </c>
      <c r="Z47" s="453">
        <v>98.2</v>
      </c>
      <c r="AA47" s="453">
        <v>98.8</v>
      </c>
      <c r="AB47" s="453">
        <v>93.1</v>
      </c>
      <c r="AC47" s="453">
        <v>100</v>
      </c>
      <c r="AD47" s="453">
        <v>106.9</v>
      </c>
      <c r="AE47" s="454">
        <v>105.6</v>
      </c>
      <c r="AF47" s="454">
        <v>100.3</v>
      </c>
      <c r="AG47" s="454">
        <v>114.6</v>
      </c>
      <c r="AH47" s="454">
        <v>101.5</v>
      </c>
      <c r="AI47" s="454">
        <v>80.400000000000006</v>
      </c>
      <c r="AJ47" s="454">
        <v>91.8</v>
      </c>
      <c r="AK47" s="454">
        <v>98.3</v>
      </c>
      <c r="AL47" s="454">
        <v>88.8</v>
      </c>
      <c r="AM47" s="329"/>
      <c r="AN47" s="330"/>
      <c r="AO47" s="329" t="s">
        <v>90</v>
      </c>
      <c r="AP47" s="455">
        <v>94.7</v>
      </c>
      <c r="AQ47" s="453">
        <v>92.3</v>
      </c>
      <c r="AR47" s="453">
        <v>83.9</v>
      </c>
      <c r="AS47" s="453">
        <v>83.8</v>
      </c>
      <c r="AT47" s="453">
        <v>84.1</v>
      </c>
      <c r="AU47" s="453">
        <v>103.7</v>
      </c>
      <c r="AV47" s="453">
        <v>92.8</v>
      </c>
      <c r="AW47" s="453">
        <v>106.7</v>
      </c>
      <c r="AX47" s="453">
        <v>97</v>
      </c>
      <c r="AY47" s="453">
        <v>96.9</v>
      </c>
      <c r="AZ47" s="453">
        <v>99.4</v>
      </c>
      <c r="BB47" s="507" t="s">
        <v>115</v>
      </c>
      <c r="BC47" s="330"/>
      <c r="BD47" s="329" t="s">
        <v>90</v>
      </c>
      <c r="BE47" s="462">
        <f t="shared" si="83"/>
        <v>93.300492610837438</v>
      </c>
      <c r="BF47" s="462">
        <f t="shared" si="83"/>
        <v>93.300492610837438</v>
      </c>
      <c r="BG47" s="462">
        <f t="shared" si="83"/>
        <v>102.62096774193547</v>
      </c>
      <c r="BH47" s="462">
        <f t="shared" si="83"/>
        <v>102.67489711934157</v>
      </c>
      <c r="BI47" s="462">
        <f t="shared" si="83"/>
        <v>100.80645161290323</v>
      </c>
      <c r="BJ47" s="462">
        <f t="shared" si="83"/>
        <v>88.612836438923395</v>
      </c>
      <c r="BK47" s="462">
        <f t="shared" si="83"/>
        <v>95.824411134903627</v>
      </c>
      <c r="BL47" s="462">
        <f t="shared" si="83"/>
        <v>83.745247148288968</v>
      </c>
      <c r="BM47" s="462">
        <f t="shared" si="83"/>
        <v>83.538315988647099</v>
      </c>
      <c r="BN47" s="462">
        <f t="shared" si="83"/>
        <v>86.755646817248461</v>
      </c>
      <c r="BO47" s="462">
        <f t="shared" si="83"/>
        <v>96.498054474708169</v>
      </c>
      <c r="BP47" s="462">
        <f t="shared" si="83"/>
        <v>85.148514851485146</v>
      </c>
      <c r="BQ47" s="462">
        <f t="shared" si="83"/>
        <v>86.514522821576762</v>
      </c>
      <c r="BR47" s="462">
        <f t="shared" si="83"/>
        <v>82.688927943760987</v>
      </c>
      <c r="BS47" s="462">
        <f t="shared" si="83"/>
        <v>89.478672985781998</v>
      </c>
      <c r="BT47" s="462">
        <f t="shared" si="83"/>
        <v>84.157509157509153</v>
      </c>
      <c r="BU47" s="462">
        <f t="shared" si="84"/>
        <v>95.952615992102679</v>
      </c>
      <c r="BV47" s="462">
        <f t="shared" si="84"/>
        <v>89.53744493392071</v>
      </c>
      <c r="BW47" s="462">
        <f t="shared" si="84"/>
        <v>101.875</v>
      </c>
      <c r="BX47" s="462">
        <f t="shared" si="84"/>
        <v>89.948006932409015</v>
      </c>
      <c r="BY47" s="462">
        <f t="shared" si="84"/>
        <v>116.76587301587303</v>
      </c>
      <c r="BZ47" s="462">
        <f t="shared" si="84"/>
        <v>96.342857142857142</v>
      </c>
      <c r="CA47" s="462">
        <f t="shared" si="84"/>
        <v>97.808764940239044</v>
      </c>
      <c r="CB47" s="462">
        <f t="shared" si="84"/>
        <v>95.091434071222324</v>
      </c>
      <c r="CC47" s="462">
        <f t="shared" si="84"/>
        <v>94.326241134751768</v>
      </c>
      <c r="CD47" s="462">
        <f t="shared" si="84"/>
        <v>96.993210475266736</v>
      </c>
      <c r="CE47" s="462">
        <f t="shared" si="84"/>
        <v>101.42314990512334</v>
      </c>
      <c r="CF47" s="462">
        <f t="shared" si="84"/>
        <v>96.969696969696955</v>
      </c>
      <c r="CG47" s="462">
        <f t="shared" si="84"/>
        <v>88.60424028268551</v>
      </c>
      <c r="CH47" s="462">
        <f t="shared" si="84"/>
        <v>92.270531400966178</v>
      </c>
      <c r="CI47" s="462">
        <f t="shared" si="84"/>
        <v>93.981481481481481</v>
      </c>
      <c r="CJ47" s="462">
        <f t="shared" si="84"/>
        <v>96.518607442977199</v>
      </c>
      <c r="CK47" s="462">
        <f t="shared" si="85"/>
        <v>91.071428571428569</v>
      </c>
      <c r="CL47" s="462">
        <f t="shared" si="85"/>
        <v>97.038499506416585</v>
      </c>
      <c r="CM47" s="462">
        <f t="shared" si="85"/>
        <v>89.42598187311178</v>
      </c>
    </row>
    <row r="48" spans="1:91" x14ac:dyDescent="0.15">
      <c r="A48" s="329"/>
      <c r="B48" s="330"/>
      <c r="C48" s="329" t="s">
        <v>91</v>
      </c>
      <c r="D48" s="453">
        <v>103.7</v>
      </c>
      <c r="E48" s="453">
        <v>103.7</v>
      </c>
      <c r="F48" s="453">
        <v>104</v>
      </c>
      <c r="G48" s="453">
        <v>103.1</v>
      </c>
      <c r="H48" s="453">
        <v>108.7</v>
      </c>
      <c r="I48" s="453">
        <v>98.7</v>
      </c>
      <c r="J48" s="453">
        <v>102.1</v>
      </c>
      <c r="K48" s="453">
        <v>108.6</v>
      </c>
      <c r="L48" s="453">
        <v>109.1</v>
      </c>
      <c r="M48" s="453">
        <v>95.8</v>
      </c>
      <c r="N48" s="453">
        <v>104.8</v>
      </c>
      <c r="O48" s="453">
        <v>104.7</v>
      </c>
      <c r="P48" s="453">
        <v>104.1</v>
      </c>
      <c r="Q48" s="453">
        <v>106.7</v>
      </c>
      <c r="R48" s="453">
        <v>102.8</v>
      </c>
      <c r="S48" s="453">
        <v>101</v>
      </c>
      <c r="T48" s="453">
        <v>104.9</v>
      </c>
      <c r="U48" s="453">
        <v>99.3</v>
      </c>
      <c r="V48" s="453">
        <v>106.4</v>
      </c>
      <c r="W48" s="453">
        <v>104.9</v>
      </c>
      <c r="X48" s="453">
        <v>106.9</v>
      </c>
      <c r="Y48" s="453">
        <v>93.7</v>
      </c>
      <c r="Z48" s="453">
        <v>110.1</v>
      </c>
      <c r="AA48" s="453">
        <v>105.2</v>
      </c>
      <c r="AB48" s="453">
        <v>99.2</v>
      </c>
      <c r="AC48" s="453">
        <v>103.6</v>
      </c>
      <c r="AD48" s="453">
        <v>107.9</v>
      </c>
      <c r="AE48" s="454">
        <v>106</v>
      </c>
      <c r="AF48" s="454">
        <v>100.5</v>
      </c>
      <c r="AG48" s="454">
        <v>123.7</v>
      </c>
      <c r="AH48" s="454">
        <v>107.5</v>
      </c>
      <c r="AI48" s="454">
        <v>84.5</v>
      </c>
      <c r="AJ48" s="454">
        <v>95.7</v>
      </c>
      <c r="AK48" s="454">
        <v>93.3</v>
      </c>
      <c r="AL48" s="454">
        <v>105.4</v>
      </c>
      <c r="AM48" s="329"/>
      <c r="AN48" s="330"/>
      <c r="AO48" s="329" t="s">
        <v>91</v>
      </c>
      <c r="AP48" s="455">
        <v>103.7</v>
      </c>
      <c r="AQ48" s="453">
        <v>102.2</v>
      </c>
      <c r="AR48" s="453">
        <v>101.6</v>
      </c>
      <c r="AS48" s="453">
        <v>104.5</v>
      </c>
      <c r="AT48" s="453">
        <v>94.3</v>
      </c>
      <c r="AU48" s="453">
        <v>102.9</v>
      </c>
      <c r="AV48" s="453">
        <v>100</v>
      </c>
      <c r="AW48" s="453">
        <v>103.7</v>
      </c>
      <c r="AX48" s="453">
        <v>105.2</v>
      </c>
      <c r="AY48" s="453">
        <v>105.1</v>
      </c>
      <c r="AZ48" s="453">
        <v>106.8</v>
      </c>
      <c r="BB48" s="464" t="s">
        <v>116</v>
      </c>
      <c r="BC48" s="330"/>
      <c r="BD48" s="329" t="s">
        <v>91</v>
      </c>
      <c r="BE48" s="462">
        <f t="shared" si="83"/>
        <v>104.22110552763819</v>
      </c>
      <c r="BF48" s="462">
        <f t="shared" si="83"/>
        <v>104.22110552763819</v>
      </c>
      <c r="BG48" s="462">
        <f t="shared" si="83"/>
        <v>100.8729388942774</v>
      </c>
      <c r="BH48" s="462">
        <f t="shared" si="83"/>
        <v>99.709864603481606</v>
      </c>
      <c r="BI48" s="462">
        <f t="shared" si="83"/>
        <v>107.19921104536489</v>
      </c>
      <c r="BJ48" s="462">
        <f t="shared" si="83"/>
        <v>97.24137931034484</v>
      </c>
      <c r="BK48" s="462">
        <f t="shared" si="83"/>
        <v>108.84861407249467</v>
      </c>
      <c r="BL48" s="462">
        <f t="shared" si="83"/>
        <v>109.69696969696969</v>
      </c>
      <c r="BM48" s="462">
        <f t="shared" si="83"/>
        <v>109.97983870967741</v>
      </c>
      <c r="BN48" s="462">
        <f t="shared" si="83"/>
        <v>99.171842650103528</v>
      </c>
      <c r="BO48" s="462">
        <f t="shared" si="83"/>
        <v>101.74757281553397</v>
      </c>
      <c r="BP48" s="462">
        <f t="shared" si="83"/>
        <v>104.49101796407186</v>
      </c>
      <c r="BQ48" s="462">
        <f t="shared" si="83"/>
        <v>105.47112462006079</v>
      </c>
      <c r="BR48" s="462">
        <f t="shared" si="83"/>
        <v>101.23339658444021</v>
      </c>
      <c r="BS48" s="462">
        <f t="shared" si="83"/>
        <v>100.19493177387915</v>
      </c>
      <c r="BT48" s="462">
        <f t="shared" si="83"/>
        <v>94.040968342644319</v>
      </c>
      <c r="BU48" s="462">
        <f t="shared" si="84"/>
        <v>105.53319919517104</v>
      </c>
      <c r="BV48" s="462">
        <f t="shared" si="84"/>
        <v>104.85744456177402</v>
      </c>
      <c r="BW48" s="462">
        <f t="shared" si="84"/>
        <v>108.35030549898168</v>
      </c>
      <c r="BX48" s="462">
        <f t="shared" si="84"/>
        <v>108.59213250517598</v>
      </c>
      <c r="BY48" s="462">
        <f t="shared" si="84"/>
        <v>105.73689416419387</v>
      </c>
      <c r="BZ48" s="462">
        <f t="shared" si="84"/>
        <v>90.00960614793469</v>
      </c>
      <c r="CA48" s="462">
        <f t="shared" si="84"/>
        <v>108.47290640394087</v>
      </c>
      <c r="CB48" s="462">
        <f t="shared" si="84"/>
        <v>104.88534396809573</v>
      </c>
      <c r="CC48" s="462">
        <f t="shared" si="84"/>
        <v>101.01832993890021</v>
      </c>
      <c r="CD48" s="462">
        <f t="shared" si="84"/>
        <v>100.3875968992248</v>
      </c>
      <c r="CE48" s="462">
        <f t="shared" si="84"/>
        <v>96.684587813620084</v>
      </c>
      <c r="CF48" s="462">
        <f t="shared" si="84"/>
        <v>98.513011152416368</v>
      </c>
      <c r="CG48" s="462">
        <f t="shared" si="84"/>
        <v>94.277673545966238</v>
      </c>
      <c r="CH48" s="462">
        <f t="shared" si="84"/>
        <v>99.437299035369776</v>
      </c>
      <c r="CI48" s="462">
        <f t="shared" si="84"/>
        <v>102.96934865900383</v>
      </c>
      <c r="CJ48" s="462">
        <f t="shared" si="84"/>
        <v>103.8083538083538</v>
      </c>
      <c r="CK48" s="462">
        <f t="shared" si="85"/>
        <v>94.565217391304344</v>
      </c>
      <c r="CL48" s="462">
        <f t="shared" si="85"/>
        <v>99.044585987261129</v>
      </c>
      <c r="CM48" s="462">
        <f t="shared" si="85"/>
        <v>108.88429752066115</v>
      </c>
    </row>
    <row r="49" spans="1:91" x14ac:dyDescent="0.15">
      <c r="A49" s="329"/>
      <c r="B49" s="330"/>
      <c r="C49" s="329" t="s">
        <v>92</v>
      </c>
      <c r="D49" s="453">
        <v>99.6</v>
      </c>
      <c r="E49" s="453">
        <v>99.6</v>
      </c>
      <c r="F49" s="453">
        <v>103</v>
      </c>
      <c r="G49" s="453">
        <v>105.9</v>
      </c>
      <c r="H49" s="453">
        <v>87.8</v>
      </c>
      <c r="I49" s="453">
        <v>107.4</v>
      </c>
      <c r="J49" s="453">
        <v>103.3</v>
      </c>
      <c r="K49" s="453">
        <v>100.8</v>
      </c>
      <c r="L49" s="453">
        <v>101</v>
      </c>
      <c r="M49" s="453">
        <v>97.2</v>
      </c>
      <c r="N49" s="453">
        <v>103.1</v>
      </c>
      <c r="O49" s="453">
        <v>88.1</v>
      </c>
      <c r="P49" s="453">
        <v>85.7</v>
      </c>
      <c r="Q49" s="453">
        <v>95.3</v>
      </c>
      <c r="R49" s="453">
        <v>89.3</v>
      </c>
      <c r="S49" s="453">
        <v>100.6</v>
      </c>
      <c r="T49" s="453">
        <v>76.599999999999994</v>
      </c>
      <c r="U49" s="453">
        <v>103.5</v>
      </c>
      <c r="V49" s="453">
        <v>103.7</v>
      </c>
      <c r="W49" s="453">
        <v>100</v>
      </c>
      <c r="X49" s="453">
        <v>105</v>
      </c>
      <c r="Y49" s="453">
        <v>101.8</v>
      </c>
      <c r="Z49" s="453">
        <v>105.5</v>
      </c>
      <c r="AA49" s="453">
        <v>110.1</v>
      </c>
      <c r="AB49" s="453">
        <v>99</v>
      </c>
      <c r="AC49" s="453">
        <v>105.9</v>
      </c>
      <c r="AD49" s="453">
        <v>112</v>
      </c>
      <c r="AE49" s="454">
        <v>99.3</v>
      </c>
      <c r="AF49" s="454">
        <v>97.1</v>
      </c>
      <c r="AG49" s="454">
        <v>136.30000000000001</v>
      </c>
      <c r="AH49" s="454">
        <v>108.3</v>
      </c>
      <c r="AI49" s="454">
        <v>84.9</v>
      </c>
      <c r="AJ49" s="454">
        <v>98.3</v>
      </c>
      <c r="AK49" s="454">
        <v>98.6</v>
      </c>
      <c r="AL49" s="454">
        <v>102.1</v>
      </c>
      <c r="AM49" s="329"/>
      <c r="AN49" s="330"/>
      <c r="AO49" s="329" t="s">
        <v>92</v>
      </c>
      <c r="AP49" s="455">
        <v>99.6</v>
      </c>
      <c r="AQ49" s="453">
        <v>95.3</v>
      </c>
      <c r="AR49" s="453">
        <v>90.4</v>
      </c>
      <c r="AS49" s="453">
        <v>88.2</v>
      </c>
      <c r="AT49" s="453">
        <v>96</v>
      </c>
      <c r="AU49" s="453">
        <v>101.9</v>
      </c>
      <c r="AV49" s="453">
        <v>102.8</v>
      </c>
      <c r="AW49" s="453">
        <v>101.7</v>
      </c>
      <c r="AX49" s="453">
        <v>103.6</v>
      </c>
      <c r="AY49" s="453">
        <v>103</v>
      </c>
      <c r="AZ49" s="453">
        <v>116.4</v>
      </c>
      <c r="BB49" s="464" t="s">
        <v>85</v>
      </c>
      <c r="BC49" s="330"/>
      <c r="BD49" s="329" t="s">
        <v>92</v>
      </c>
      <c r="BE49" s="462">
        <f t="shared" si="83"/>
        <v>100.70778564206269</v>
      </c>
      <c r="BF49" s="462">
        <f t="shared" si="83"/>
        <v>100.70778564206269</v>
      </c>
      <c r="BG49" s="462">
        <f t="shared" si="83"/>
        <v>101.7786561264822</v>
      </c>
      <c r="BH49" s="462">
        <f t="shared" si="83"/>
        <v>102.12150433944069</v>
      </c>
      <c r="BI49" s="462">
        <f t="shared" si="83"/>
        <v>102.21187427240976</v>
      </c>
      <c r="BJ49" s="462">
        <f t="shared" si="83"/>
        <v>100.65604498594189</v>
      </c>
      <c r="BK49" s="462">
        <f t="shared" si="83"/>
        <v>105.62372188139059</v>
      </c>
      <c r="BL49" s="462">
        <f t="shared" si="83"/>
        <v>96.737044145873313</v>
      </c>
      <c r="BM49" s="462">
        <f t="shared" si="83"/>
        <v>96.28217349857006</v>
      </c>
      <c r="BN49" s="462">
        <f t="shared" si="83"/>
        <v>106.11353711790395</v>
      </c>
      <c r="BO49" s="462">
        <f t="shared" si="83"/>
        <v>104.98981670061099</v>
      </c>
      <c r="BP49" s="462">
        <f t="shared" si="83"/>
        <v>95.865070729053301</v>
      </c>
      <c r="BQ49" s="462">
        <f t="shared" si="83"/>
        <v>96.50900900900902</v>
      </c>
      <c r="BR49" s="462">
        <f t="shared" si="83"/>
        <v>91.811175337186896</v>
      </c>
      <c r="BS49" s="462">
        <f t="shared" si="83"/>
        <v>96.021505376344081</v>
      </c>
      <c r="BT49" s="462">
        <f t="shared" si="83"/>
        <v>100.4995004995005</v>
      </c>
      <c r="BU49" s="462">
        <f t="shared" si="84"/>
        <v>89.173457508731076</v>
      </c>
      <c r="BV49" s="462">
        <f t="shared" si="84"/>
        <v>105.72012257405514</v>
      </c>
      <c r="BW49" s="462">
        <f t="shared" si="84"/>
        <v>104.32595573440643</v>
      </c>
      <c r="BX49" s="462">
        <f t="shared" si="84"/>
        <v>101.93679918450562</v>
      </c>
      <c r="BY49" s="462">
        <f t="shared" si="84"/>
        <v>108.13594232749743</v>
      </c>
      <c r="BZ49" s="462">
        <f t="shared" si="84"/>
        <v>103.56052899287896</v>
      </c>
      <c r="CA49" s="462">
        <f t="shared" si="84"/>
        <v>104.2490118577075</v>
      </c>
      <c r="CB49" s="462">
        <f t="shared" si="84"/>
        <v>107.30994152046785</v>
      </c>
      <c r="CC49" s="462">
        <f t="shared" si="84"/>
        <v>101.956745623069</v>
      </c>
      <c r="CD49" s="462">
        <f t="shared" si="84"/>
        <v>104.64426877470356</v>
      </c>
      <c r="CE49" s="462">
        <f t="shared" si="84"/>
        <v>105.56079170593779</v>
      </c>
      <c r="CF49" s="462">
        <f t="shared" si="84"/>
        <v>99.498997995991985</v>
      </c>
      <c r="CG49" s="462">
        <f t="shared" si="84"/>
        <v>98.578680203045678</v>
      </c>
      <c r="CH49" s="462">
        <f t="shared" si="84"/>
        <v>106.90196078431373</v>
      </c>
      <c r="CI49" s="462">
        <f t="shared" si="84"/>
        <v>105.45277507302823</v>
      </c>
      <c r="CJ49" s="462">
        <f t="shared" si="84"/>
        <v>105.99250936329589</v>
      </c>
      <c r="CK49" s="462">
        <f t="shared" si="85"/>
        <v>100.8205128205128</v>
      </c>
      <c r="CL49" s="462">
        <f t="shared" si="85"/>
        <v>102.3883696780893</v>
      </c>
      <c r="CM49" s="462">
        <f t="shared" si="85"/>
        <v>98.647342995169069</v>
      </c>
    </row>
    <row r="50" spans="1:91" x14ac:dyDescent="0.15">
      <c r="A50" s="329"/>
      <c r="B50" s="330"/>
      <c r="C50" s="329" t="s">
        <v>93</v>
      </c>
      <c r="D50" s="453">
        <v>86.9</v>
      </c>
      <c r="E50" s="453">
        <v>86.9</v>
      </c>
      <c r="F50" s="453">
        <v>97.1</v>
      </c>
      <c r="G50" s="453">
        <v>102.7</v>
      </c>
      <c r="H50" s="453">
        <v>67.3</v>
      </c>
      <c r="I50" s="453">
        <v>82.7</v>
      </c>
      <c r="J50" s="453">
        <v>84.4</v>
      </c>
      <c r="K50" s="453">
        <v>100.5</v>
      </c>
      <c r="L50" s="453">
        <v>100.9</v>
      </c>
      <c r="M50" s="453">
        <v>91.8</v>
      </c>
      <c r="N50" s="453">
        <v>94.8</v>
      </c>
      <c r="O50" s="453">
        <v>80.599999999999994</v>
      </c>
      <c r="P50" s="453">
        <v>79.599999999999994</v>
      </c>
      <c r="Q50" s="453">
        <v>83.7</v>
      </c>
      <c r="R50" s="453">
        <v>83.5</v>
      </c>
      <c r="S50" s="453">
        <v>79</v>
      </c>
      <c r="T50" s="453">
        <v>88.5</v>
      </c>
      <c r="U50" s="453">
        <v>88.8</v>
      </c>
      <c r="V50" s="453">
        <v>83.3</v>
      </c>
      <c r="W50" s="453">
        <v>95.1</v>
      </c>
      <c r="X50" s="453">
        <v>79.099999999999994</v>
      </c>
      <c r="Y50" s="453">
        <v>107.2</v>
      </c>
      <c r="Z50" s="453">
        <v>87.7</v>
      </c>
      <c r="AA50" s="453">
        <v>92.4</v>
      </c>
      <c r="AB50" s="453">
        <v>81.900000000000006</v>
      </c>
      <c r="AC50" s="453">
        <v>91</v>
      </c>
      <c r="AD50" s="453">
        <v>100.2</v>
      </c>
      <c r="AE50" s="454">
        <v>88</v>
      </c>
      <c r="AF50" s="454">
        <v>73</v>
      </c>
      <c r="AG50" s="454">
        <v>119.8</v>
      </c>
      <c r="AH50" s="454">
        <v>87.4</v>
      </c>
      <c r="AI50" s="454">
        <v>74.099999999999994</v>
      </c>
      <c r="AJ50" s="454">
        <v>89.5</v>
      </c>
      <c r="AK50" s="454">
        <v>88.3</v>
      </c>
      <c r="AL50" s="454">
        <v>92.4</v>
      </c>
      <c r="AM50" s="329"/>
      <c r="AN50" s="330"/>
      <c r="AO50" s="329" t="s">
        <v>93</v>
      </c>
      <c r="AP50" s="455">
        <v>86.9</v>
      </c>
      <c r="AQ50" s="453">
        <v>79.900000000000006</v>
      </c>
      <c r="AR50" s="453">
        <v>79</v>
      </c>
      <c r="AS50" s="453">
        <v>80.2</v>
      </c>
      <c r="AT50" s="453">
        <v>75.8</v>
      </c>
      <c r="AU50" s="453">
        <v>81.099999999999994</v>
      </c>
      <c r="AV50" s="453">
        <v>83.2</v>
      </c>
      <c r="AW50" s="453">
        <v>80.599999999999994</v>
      </c>
      <c r="AX50" s="453">
        <v>93.6</v>
      </c>
      <c r="AY50" s="453">
        <v>93.3</v>
      </c>
      <c r="AZ50" s="453">
        <v>97.7</v>
      </c>
      <c r="BB50" s="464" t="s">
        <v>87</v>
      </c>
      <c r="BC50" s="330"/>
      <c r="BD50" s="329" t="s">
        <v>93</v>
      </c>
      <c r="BE50" s="462">
        <f t="shared" si="83"/>
        <v>88.945752302968273</v>
      </c>
      <c r="BF50" s="462">
        <f t="shared" si="83"/>
        <v>88.945752302968273</v>
      </c>
      <c r="BG50" s="462">
        <f t="shared" si="83"/>
        <v>94.731707317073159</v>
      </c>
      <c r="BH50" s="462">
        <f t="shared" si="83"/>
        <v>99.805636540330411</v>
      </c>
      <c r="BI50" s="462">
        <f t="shared" si="83"/>
        <v>75.279642058165535</v>
      </c>
      <c r="BJ50" s="462">
        <f t="shared" si="83"/>
        <v>88.638799571275456</v>
      </c>
      <c r="BK50" s="462">
        <f t="shared" si="83"/>
        <v>88.935721812434139</v>
      </c>
      <c r="BL50" s="462">
        <f t="shared" si="83"/>
        <v>94.277673545966238</v>
      </c>
      <c r="BM50" s="462">
        <f t="shared" si="83"/>
        <v>94.211017740429511</v>
      </c>
      <c r="BN50" s="462">
        <f t="shared" si="83"/>
        <v>94.73684210526315</v>
      </c>
      <c r="BO50" s="462">
        <f t="shared" si="83"/>
        <v>95.564516129032256</v>
      </c>
      <c r="BP50" s="462">
        <f t="shared" si="83"/>
        <v>84.221525600835932</v>
      </c>
      <c r="BQ50" s="462">
        <f t="shared" si="83"/>
        <v>86.615886833514679</v>
      </c>
      <c r="BR50" s="462">
        <f t="shared" si="83"/>
        <v>78.665413533834581</v>
      </c>
      <c r="BS50" s="462">
        <f t="shared" si="83"/>
        <v>87.89473684210526</v>
      </c>
      <c r="BT50" s="462">
        <f t="shared" si="83"/>
        <v>82.549634273772199</v>
      </c>
      <c r="BU50" s="462">
        <f t="shared" si="84"/>
        <v>94.957081545064369</v>
      </c>
      <c r="BV50" s="462">
        <f t="shared" si="84"/>
        <v>90.335707019328581</v>
      </c>
      <c r="BW50" s="462">
        <f t="shared" si="84"/>
        <v>91.437980241492866</v>
      </c>
      <c r="BX50" s="462">
        <f t="shared" si="84"/>
        <v>105.54938956714761</v>
      </c>
      <c r="BY50" s="462">
        <f t="shared" si="84"/>
        <v>83.001049317943327</v>
      </c>
      <c r="BZ50" s="462">
        <f t="shared" si="84"/>
        <v>104.58536585365854</v>
      </c>
      <c r="CA50" s="462">
        <f t="shared" si="84"/>
        <v>87.003968253968253</v>
      </c>
      <c r="CB50" s="462">
        <f t="shared" si="84"/>
        <v>94.672131147540995</v>
      </c>
      <c r="CC50" s="462">
        <f t="shared" si="84"/>
        <v>84.520123839009287</v>
      </c>
      <c r="CD50" s="462">
        <f t="shared" si="84"/>
        <v>92.198581560283685</v>
      </c>
      <c r="CE50" s="462">
        <f t="shared" si="84"/>
        <v>96.253602305475511</v>
      </c>
      <c r="CF50" s="462">
        <f t="shared" si="84"/>
        <v>92.827004219409275</v>
      </c>
      <c r="CG50" s="462">
        <f t="shared" si="84"/>
        <v>84.883720930232556</v>
      </c>
      <c r="CH50" s="462">
        <f t="shared" si="84"/>
        <v>97.082658022690424</v>
      </c>
      <c r="CI50" s="462">
        <f t="shared" si="84"/>
        <v>84.772065955383141</v>
      </c>
      <c r="CJ50" s="462">
        <f t="shared" si="84"/>
        <v>95.736434108527106</v>
      </c>
      <c r="CK50" s="462">
        <f t="shared" si="85"/>
        <v>88.003933136676494</v>
      </c>
      <c r="CL50" s="462">
        <f t="shared" si="85"/>
        <v>96.714129244249719</v>
      </c>
      <c r="CM50" s="462">
        <f t="shared" si="85"/>
        <v>91.666666666666671</v>
      </c>
    </row>
    <row r="51" spans="1:91" x14ac:dyDescent="0.15">
      <c r="A51" s="329"/>
      <c r="B51" s="330"/>
      <c r="C51" s="329" t="s">
        <v>94</v>
      </c>
      <c r="D51" s="453">
        <v>103.5</v>
      </c>
      <c r="E51" s="453">
        <v>103.5</v>
      </c>
      <c r="F51" s="453">
        <v>101.5</v>
      </c>
      <c r="G51" s="453">
        <v>105.4</v>
      </c>
      <c r="H51" s="453">
        <v>80.5</v>
      </c>
      <c r="I51" s="453">
        <v>102.2</v>
      </c>
      <c r="J51" s="453">
        <v>111.7</v>
      </c>
      <c r="K51" s="453">
        <v>128.5</v>
      </c>
      <c r="L51" s="453">
        <v>129.19999999999999</v>
      </c>
      <c r="M51" s="453">
        <v>111.9</v>
      </c>
      <c r="N51" s="453">
        <v>110.1</v>
      </c>
      <c r="O51" s="453">
        <v>113.3</v>
      </c>
      <c r="P51" s="453">
        <v>105.2</v>
      </c>
      <c r="Q51" s="453">
        <v>138.1</v>
      </c>
      <c r="R51" s="453">
        <v>97.2</v>
      </c>
      <c r="S51" s="453">
        <v>111.8</v>
      </c>
      <c r="T51" s="453">
        <v>80.8</v>
      </c>
      <c r="U51" s="453">
        <v>101.2</v>
      </c>
      <c r="V51" s="453">
        <v>92.4</v>
      </c>
      <c r="W51" s="453">
        <v>92.3</v>
      </c>
      <c r="X51" s="453">
        <v>92.4</v>
      </c>
      <c r="Y51" s="453">
        <v>104.1</v>
      </c>
      <c r="Z51" s="453">
        <v>101.2</v>
      </c>
      <c r="AA51" s="453">
        <v>99.9</v>
      </c>
      <c r="AB51" s="453">
        <v>86.3</v>
      </c>
      <c r="AC51" s="453">
        <v>101.3</v>
      </c>
      <c r="AD51" s="453">
        <v>106.8</v>
      </c>
      <c r="AE51" s="454">
        <v>99.4</v>
      </c>
      <c r="AF51" s="454">
        <v>93.5</v>
      </c>
      <c r="AG51" s="454">
        <v>139.30000000000001</v>
      </c>
      <c r="AH51" s="454">
        <v>102.2</v>
      </c>
      <c r="AI51" s="454">
        <v>78.900000000000006</v>
      </c>
      <c r="AJ51" s="454">
        <v>94.6</v>
      </c>
      <c r="AK51" s="454">
        <v>91.8</v>
      </c>
      <c r="AL51" s="454">
        <v>120.1</v>
      </c>
      <c r="AM51" s="329"/>
      <c r="AN51" s="330"/>
      <c r="AO51" s="329" t="s">
        <v>94</v>
      </c>
      <c r="AP51" s="455">
        <v>103.5</v>
      </c>
      <c r="AQ51" s="453">
        <v>101.3</v>
      </c>
      <c r="AR51" s="453">
        <v>107.2</v>
      </c>
      <c r="AS51" s="453">
        <v>110.9</v>
      </c>
      <c r="AT51" s="453">
        <v>97.6</v>
      </c>
      <c r="AU51" s="453">
        <v>93.1</v>
      </c>
      <c r="AV51" s="453">
        <v>111</v>
      </c>
      <c r="AW51" s="453">
        <v>88.3</v>
      </c>
      <c r="AX51" s="453">
        <v>105.6</v>
      </c>
      <c r="AY51" s="453">
        <v>105.4</v>
      </c>
      <c r="AZ51" s="453">
        <v>110.6</v>
      </c>
      <c r="BB51" s="329"/>
      <c r="BC51" s="330"/>
      <c r="BD51" s="329" t="s">
        <v>94</v>
      </c>
      <c r="BE51" s="462">
        <f t="shared" si="83"/>
        <v>103.70741482965933</v>
      </c>
      <c r="BF51" s="462">
        <f t="shared" si="83"/>
        <v>103.70741482965933</v>
      </c>
      <c r="BG51" s="462">
        <f t="shared" si="83"/>
        <v>99.12109375</v>
      </c>
      <c r="BH51" s="462">
        <f t="shared" si="83"/>
        <v>101.05465004793865</v>
      </c>
      <c r="BI51" s="462">
        <f t="shared" si="83"/>
        <v>85.18518518518519</v>
      </c>
      <c r="BJ51" s="462">
        <f t="shared" si="83"/>
        <v>99.031007751937977</v>
      </c>
      <c r="BK51" s="462">
        <f t="shared" si="83"/>
        <v>106.58396946564885</v>
      </c>
      <c r="BL51" s="462">
        <f t="shared" si="83"/>
        <v>122.03228869895537</v>
      </c>
      <c r="BM51" s="462">
        <f t="shared" si="83"/>
        <v>122.58064516129031</v>
      </c>
      <c r="BN51" s="462">
        <f t="shared" si="83"/>
        <v>108.22050290135397</v>
      </c>
      <c r="BO51" s="462">
        <f t="shared" si="83"/>
        <v>106.78952473326868</v>
      </c>
      <c r="BP51" s="462">
        <f t="shared" si="83"/>
        <v>113.52705410821645</v>
      </c>
      <c r="BQ51" s="462">
        <f t="shared" si="83"/>
        <v>116.24309392265192</v>
      </c>
      <c r="BR51" s="462">
        <f t="shared" si="83"/>
        <v>107.05426356589147</v>
      </c>
      <c r="BS51" s="462">
        <f t="shared" si="83"/>
        <v>102.63991552270329</v>
      </c>
      <c r="BT51" s="462">
        <f t="shared" si="83"/>
        <v>109.71540726202159</v>
      </c>
      <c r="BU51" s="462">
        <f t="shared" si="84"/>
        <v>93.95348837209302</v>
      </c>
      <c r="BV51" s="462">
        <f t="shared" si="84"/>
        <v>100.39682539682539</v>
      </c>
      <c r="BW51" s="462">
        <f t="shared" si="84"/>
        <v>98.193411264612124</v>
      </c>
      <c r="BX51" s="462">
        <f t="shared" si="84"/>
        <v>98.087141339001064</v>
      </c>
      <c r="BY51" s="462">
        <f t="shared" si="84"/>
        <v>97.058823529411768</v>
      </c>
      <c r="BZ51" s="462">
        <f t="shared" si="84"/>
        <v>99.712643678160902</v>
      </c>
      <c r="CA51" s="462">
        <f t="shared" si="84"/>
        <v>99.606299212598444</v>
      </c>
      <c r="CB51" s="462">
        <f t="shared" si="84"/>
        <v>101.52439024390243</v>
      </c>
      <c r="CC51" s="462">
        <f t="shared" si="84"/>
        <v>89.615784008307372</v>
      </c>
      <c r="CD51" s="462">
        <f t="shared" si="84"/>
        <v>100.99700897308075</v>
      </c>
      <c r="CE51" s="462">
        <f t="shared" si="84"/>
        <v>100.6597549481621</v>
      </c>
      <c r="CF51" s="462">
        <f t="shared" si="84"/>
        <v>99.799196787148603</v>
      </c>
      <c r="CG51" s="462">
        <f t="shared" si="84"/>
        <v>98.941798941798936</v>
      </c>
      <c r="CH51" s="462">
        <f t="shared" si="84"/>
        <v>112.7022653721683</v>
      </c>
      <c r="CI51" s="462">
        <f t="shared" si="84"/>
        <v>101.48957298907646</v>
      </c>
      <c r="CJ51" s="462">
        <f t="shared" si="84"/>
        <v>97.769516728624538</v>
      </c>
      <c r="CK51" s="462">
        <f t="shared" si="85"/>
        <v>95.555555555555543</v>
      </c>
      <c r="CL51" s="462">
        <f t="shared" si="85"/>
        <v>100.32786885245901</v>
      </c>
      <c r="CM51" s="462">
        <f t="shared" si="85"/>
        <v>113.73106060606059</v>
      </c>
    </row>
    <row r="52" spans="1:91" x14ac:dyDescent="0.15">
      <c r="A52" s="329"/>
      <c r="B52" s="330"/>
      <c r="C52" s="329" t="s">
        <v>95</v>
      </c>
      <c r="D52" s="453">
        <v>104.2</v>
      </c>
      <c r="E52" s="453">
        <v>104.2</v>
      </c>
      <c r="F52" s="453">
        <v>102.6</v>
      </c>
      <c r="G52" s="453">
        <v>102.6</v>
      </c>
      <c r="H52" s="453">
        <v>102.7</v>
      </c>
      <c r="I52" s="453">
        <v>115.5</v>
      </c>
      <c r="J52" s="453">
        <v>117.7</v>
      </c>
      <c r="K52" s="453">
        <v>88</v>
      </c>
      <c r="L52" s="453">
        <v>87.5</v>
      </c>
      <c r="M52" s="453">
        <v>100.7</v>
      </c>
      <c r="N52" s="453">
        <v>105.9</v>
      </c>
      <c r="O52" s="453">
        <v>104.9</v>
      </c>
      <c r="P52" s="453">
        <v>97.5</v>
      </c>
      <c r="Q52" s="453">
        <v>127.3</v>
      </c>
      <c r="R52" s="453">
        <v>101.8</v>
      </c>
      <c r="S52" s="453">
        <v>113</v>
      </c>
      <c r="T52" s="453">
        <v>89.1</v>
      </c>
      <c r="U52" s="453">
        <v>96.6</v>
      </c>
      <c r="V52" s="453">
        <v>100.9</v>
      </c>
      <c r="W52" s="453">
        <v>102.4</v>
      </c>
      <c r="X52" s="453">
        <v>100.4</v>
      </c>
      <c r="Y52" s="453">
        <v>108</v>
      </c>
      <c r="Z52" s="453">
        <v>103.5</v>
      </c>
      <c r="AA52" s="453">
        <v>100.1</v>
      </c>
      <c r="AB52" s="453">
        <v>105.3</v>
      </c>
      <c r="AC52" s="453">
        <v>108</v>
      </c>
      <c r="AD52" s="453">
        <v>116.7</v>
      </c>
      <c r="AE52" s="454">
        <v>109.5</v>
      </c>
      <c r="AF52" s="454">
        <v>110.9</v>
      </c>
      <c r="AG52" s="454">
        <v>125.4</v>
      </c>
      <c r="AH52" s="454">
        <v>109.3</v>
      </c>
      <c r="AI52" s="454">
        <v>84.1</v>
      </c>
      <c r="AJ52" s="454">
        <v>117.4</v>
      </c>
      <c r="AK52" s="454">
        <v>98.7</v>
      </c>
      <c r="AL52" s="454">
        <v>102.9</v>
      </c>
      <c r="AM52" s="329"/>
      <c r="AN52" s="330"/>
      <c r="AO52" s="329" t="s">
        <v>95</v>
      </c>
      <c r="AP52" s="455">
        <v>104.2</v>
      </c>
      <c r="AQ52" s="453">
        <v>105</v>
      </c>
      <c r="AR52" s="453">
        <v>104.4</v>
      </c>
      <c r="AS52" s="453">
        <v>104.1</v>
      </c>
      <c r="AT52" s="453">
        <v>105</v>
      </c>
      <c r="AU52" s="453">
        <v>106</v>
      </c>
      <c r="AV52" s="453">
        <v>118.6</v>
      </c>
      <c r="AW52" s="453">
        <v>102.5</v>
      </c>
      <c r="AX52" s="453">
        <v>103.5</v>
      </c>
      <c r="AY52" s="453">
        <v>102.9</v>
      </c>
      <c r="AZ52" s="453">
        <v>115.4</v>
      </c>
      <c r="BB52" s="329"/>
      <c r="BC52" s="330"/>
      <c r="BD52" s="329" t="s">
        <v>95</v>
      </c>
      <c r="BE52" s="462">
        <f t="shared" si="83"/>
        <v>99.904122722914678</v>
      </c>
      <c r="BF52" s="462">
        <f t="shared" si="83"/>
        <v>99.904122722914678</v>
      </c>
      <c r="BG52" s="462">
        <f t="shared" si="83"/>
        <v>100</v>
      </c>
      <c r="BH52" s="462">
        <f t="shared" si="83"/>
        <v>98.653846153846146</v>
      </c>
      <c r="BI52" s="462">
        <f t="shared" si="83"/>
        <v>104.05268490374873</v>
      </c>
      <c r="BJ52" s="462">
        <f t="shared" si="83"/>
        <v>109.375</v>
      </c>
      <c r="BK52" s="462">
        <f t="shared" si="83"/>
        <v>99.745762711864401</v>
      </c>
      <c r="BL52" s="462">
        <f t="shared" si="83"/>
        <v>83.097261567516526</v>
      </c>
      <c r="BM52" s="462">
        <f t="shared" si="83"/>
        <v>82.23684210526315</v>
      </c>
      <c r="BN52" s="462">
        <f t="shared" si="83"/>
        <v>104.35233160621762</v>
      </c>
      <c r="BO52" s="462">
        <f t="shared" si="83"/>
        <v>101.33971291866028</v>
      </c>
      <c r="BP52" s="462">
        <f t="shared" si="83"/>
        <v>91.6958041958042</v>
      </c>
      <c r="BQ52" s="462">
        <f t="shared" si="83"/>
        <v>93.840230991337819</v>
      </c>
      <c r="BR52" s="462">
        <f t="shared" si="83"/>
        <v>89.020979020979013</v>
      </c>
      <c r="BS52" s="462">
        <f t="shared" si="83"/>
        <v>104.3032786885246</v>
      </c>
      <c r="BT52" s="462">
        <f t="shared" si="83"/>
        <v>114.83739837398372</v>
      </c>
      <c r="BU52" s="462">
        <f t="shared" si="84"/>
        <v>92.331606217616581</v>
      </c>
      <c r="BV52" s="462">
        <f t="shared" si="84"/>
        <v>105.57377049180327</v>
      </c>
      <c r="BW52" s="462">
        <f t="shared" si="84"/>
        <v>105.65445026178011</v>
      </c>
      <c r="BX52" s="462">
        <f t="shared" si="84"/>
        <v>108.82040382571734</v>
      </c>
      <c r="BY52" s="462">
        <f t="shared" si="84"/>
        <v>103.82626680455016</v>
      </c>
      <c r="BZ52" s="462">
        <f t="shared" si="84"/>
        <v>104.34782608695652</v>
      </c>
      <c r="CA52" s="462">
        <f t="shared" si="84"/>
        <v>103.49999999999999</v>
      </c>
      <c r="CB52" s="462">
        <f t="shared" si="84"/>
        <v>103.73056994818653</v>
      </c>
      <c r="CC52" s="462">
        <f t="shared" si="84"/>
        <v>105.72289156626506</v>
      </c>
      <c r="CD52" s="462">
        <f t="shared" si="84"/>
        <v>106.40394088669952</v>
      </c>
      <c r="CE52" s="462">
        <f t="shared" si="84"/>
        <v>108.86194029850746</v>
      </c>
      <c r="CF52" s="462">
        <f t="shared" si="84"/>
        <v>107.45829244357212</v>
      </c>
      <c r="CG52" s="462">
        <f t="shared" si="84"/>
        <v>109.26108374384238</v>
      </c>
      <c r="CH52" s="462">
        <f t="shared" si="84"/>
        <v>102.200488997555</v>
      </c>
      <c r="CI52" s="462">
        <f t="shared" si="84"/>
        <v>106.21963070942661</v>
      </c>
      <c r="CJ52" s="462">
        <f t="shared" si="84"/>
        <v>101.57004830917874</v>
      </c>
      <c r="CK52" s="462">
        <f t="shared" si="85"/>
        <v>110.33834586466165</v>
      </c>
      <c r="CL52" s="462">
        <f t="shared" si="85"/>
        <v>106.58747300215983</v>
      </c>
      <c r="CM52" s="462">
        <f t="shared" si="85"/>
        <v>90.901060070671377</v>
      </c>
    </row>
    <row r="53" spans="1:91" x14ac:dyDescent="0.15">
      <c r="A53" s="329"/>
      <c r="B53" s="330"/>
      <c r="C53" s="329" t="s">
        <v>96</v>
      </c>
      <c r="D53" s="453">
        <v>97.9</v>
      </c>
      <c r="E53" s="453">
        <v>97.9</v>
      </c>
      <c r="F53" s="453">
        <v>103.4</v>
      </c>
      <c r="G53" s="453">
        <v>104.3</v>
      </c>
      <c r="H53" s="453">
        <v>98.2</v>
      </c>
      <c r="I53" s="453">
        <v>107.6</v>
      </c>
      <c r="J53" s="453">
        <v>96</v>
      </c>
      <c r="K53" s="453">
        <v>87.7</v>
      </c>
      <c r="L53" s="453">
        <v>87.7</v>
      </c>
      <c r="M53" s="453">
        <v>88.9</v>
      </c>
      <c r="N53" s="453">
        <v>102.7</v>
      </c>
      <c r="O53" s="453">
        <v>97.5</v>
      </c>
      <c r="P53" s="453">
        <v>89.1</v>
      </c>
      <c r="Q53" s="453">
        <v>123</v>
      </c>
      <c r="R53" s="453">
        <v>94.4</v>
      </c>
      <c r="S53" s="453">
        <v>102.6</v>
      </c>
      <c r="T53" s="453">
        <v>85.1</v>
      </c>
      <c r="U53" s="453">
        <v>101.3</v>
      </c>
      <c r="V53" s="453">
        <v>89.4</v>
      </c>
      <c r="W53" s="453">
        <v>89.2</v>
      </c>
      <c r="X53" s="453">
        <v>89.5</v>
      </c>
      <c r="Y53" s="453">
        <v>101.5</v>
      </c>
      <c r="Z53" s="453">
        <v>101.6</v>
      </c>
      <c r="AA53" s="453">
        <v>97.1</v>
      </c>
      <c r="AB53" s="453">
        <v>103.8</v>
      </c>
      <c r="AC53" s="453">
        <v>99.1</v>
      </c>
      <c r="AD53" s="453">
        <v>102.8</v>
      </c>
      <c r="AE53" s="454">
        <v>96.7</v>
      </c>
      <c r="AF53" s="454">
        <v>100.4</v>
      </c>
      <c r="AG53" s="454">
        <v>116.8</v>
      </c>
      <c r="AH53" s="454">
        <v>106.6</v>
      </c>
      <c r="AI53" s="454">
        <v>76.8</v>
      </c>
      <c r="AJ53" s="454">
        <v>106</v>
      </c>
      <c r="AK53" s="454">
        <v>100</v>
      </c>
      <c r="AL53" s="454">
        <v>91.9</v>
      </c>
      <c r="AM53" s="329"/>
      <c r="AN53" s="330"/>
      <c r="AO53" s="329" t="s">
        <v>96</v>
      </c>
      <c r="AP53" s="455">
        <v>97.9</v>
      </c>
      <c r="AQ53" s="453">
        <v>97.2</v>
      </c>
      <c r="AR53" s="453">
        <v>95.2</v>
      </c>
      <c r="AS53" s="453">
        <v>92.8</v>
      </c>
      <c r="AT53" s="453">
        <v>101.6</v>
      </c>
      <c r="AU53" s="453">
        <v>99.9</v>
      </c>
      <c r="AV53" s="453">
        <v>104.3</v>
      </c>
      <c r="AW53" s="453">
        <v>98.7</v>
      </c>
      <c r="AX53" s="453">
        <v>98.5</v>
      </c>
      <c r="AY53" s="453">
        <v>98</v>
      </c>
      <c r="AZ53" s="453">
        <v>108.7</v>
      </c>
      <c r="BB53" s="329"/>
      <c r="BC53" s="330"/>
      <c r="BD53" s="329" t="s">
        <v>96</v>
      </c>
      <c r="BE53" s="462">
        <f t="shared" si="83"/>
        <v>97.219463753723929</v>
      </c>
      <c r="BF53" s="462">
        <f t="shared" si="83"/>
        <v>97.219463753723929</v>
      </c>
      <c r="BG53" s="462">
        <f t="shared" si="83"/>
        <v>100.1937984496124</v>
      </c>
      <c r="BH53" s="462">
        <f t="shared" si="83"/>
        <v>100</v>
      </c>
      <c r="BI53" s="462">
        <f t="shared" si="83"/>
        <v>101.23711340206185</v>
      </c>
      <c r="BJ53" s="462">
        <f t="shared" si="83"/>
        <v>103.36215177713737</v>
      </c>
      <c r="BK53" s="462">
        <f t="shared" si="83"/>
        <v>93.203883495145632</v>
      </c>
      <c r="BL53" s="462">
        <f t="shared" si="83"/>
        <v>87.7</v>
      </c>
      <c r="BM53" s="462">
        <f t="shared" si="83"/>
        <v>87.35059760956176</v>
      </c>
      <c r="BN53" s="462">
        <f t="shared" si="83"/>
        <v>94.6751863684771</v>
      </c>
      <c r="BO53" s="462">
        <f t="shared" si="83"/>
        <v>99.035679845708785</v>
      </c>
      <c r="BP53" s="462">
        <f t="shared" si="83"/>
        <v>89.041095890410958</v>
      </c>
      <c r="BQ53" s="462">
        <f t="shared" si="83"/>
        <v>91.950464396284815</v>
      </c>
      <c r="BR53" s="462">
        <f t="shared" si="83"/>
        <v>90.909090909090907</v>
      </c>
      <c r="BS53" s="462">
        <f t="shared" si="83"/>
        <v>101.28755364806867</v>
      </c>
      <c r="BT53" s="462">
        <f t="shared" si="83"/>
        <v>105.44707091469681</v>
      </c>
      <c r="BU53" s="462">
        <f t="shared" si="84"/>
        <v>98.381502890173394</v>
      </c>
      <c r="BV53" s="462">
        <f t="shared" si="84"/>
        <v>103.15682281059063</v>
      </c>
      <c r="BW53" s="462">
        <f t="shared" si="84"/>
        <v>91.975308641975303</v>
      </c>
      <c r="BX53" s="462">
        <f t="shared" si="84"/>
        <v>94.092827004219416</v>
      </c>
      <c r="BY53" s="462">
        <f t="shared" si="84"/>
        <v>96.861471861471856</v>
      </c>
      <c r="BZ53" s="462">
        <f t="shared" si="84"/>
        <v>99.607458292443567</v>
      </c>
      <c r="CA53" s="462">
        <f t="shared" si="84"/>
        <v>101.70170170170169</v>
      </c>
      <c r="CB53" s="462">
        <f t="shared" si="84"/>
        <v>99.08163265306122</v>
      </c>
      <c r="CC53" s="462">
        <f t="shared" si="84"/>
        <v>105.38071065989847</v>
      </c>
      <c r="CD53" s="462">
        <f t="shared" si="84"/>
        <v>99.698189134808842</v>
      </c>
      <c r="CE53" s="462">
        <f t="shared" si="84"/>
        <v>98.94128970163618</v>
      </c>
      <c r="CF53" s="462">
        <f t="shared" si="84"/>
        <v>102.43644067796609</v>
      </c>
      <c r="CG53" s="462">
        <f t="shared" si="84"/>
        <v>97.57045675413022</v>
      </c>
      <c r="CH53" s="462">
        <f t="shared" si="84"/>
        <v>102.00873362445415</v>
      </c>
      <c r="CI53" s="462">
        <f t="shared" si="84"/>
        <v>101.91204588910135</v>
      </c>
      <c r="CJ53" s="462">
        <f t="shared" si="84"/>
        <v>97.215189873417714</v>
      </c>
      <c r="CK53" s="462">
        <f t="shared" si="85"/>
        <v>95.754290876242095</v>
      </c>
      <c r="CL53" s="462">
        <f t="shared" si="85"/>
        <v>102.56410256410255</v>
      </c>
      <c r="CM53" s="462">
        <f t="shared" si="85"/>
        <v>90.363815142576215</v>
      </c>
    </row>
    <row r="54" spans="1:91" x14ac:dyDescent="0.15">
      <c r="A54" s="329"/>
      <c r="B54" s="336"/>
      <c r="C54" s="335" t="s">
        <v>97</v>
      </c>
      <c r="D54" s="452">
        <v>107.7</v>
      </c>
      <c r="E54" s="452">
        <v>107.7</v>
      </c>
      <c r="F54" s="452">
        <v>103.7</v>
      </c>
      <c r="G54" s="452">
        <v>103.1</v>
      </c>
      <c r="H54" s="452">
        <v>107.3</v>
      </c>
      <c r="I54" s="452">
        <v>104.3</v>
      </c>
      <c r="J54" s="452">
        <v>101.1</v>
      </c>
      <c r="K54" s="452">
        <v>118.3</v>
      </c>
      <c r="L54" s="452">
        <v>119.2</v>
      </c>
      <c r="M54" s="452">
        <v>99.2</v>
      </c>
      <c r="N54" s="452">
        <v>101.5</v>
      </c>
      <c r="O54" s="452">
        <v>129.80000000000001</v>
      </c>
      <c r="P54" s="452">
        <v>132.5</v>
      </c>
      <c r="Q54" s="452">
        <v>121.6</v>
      </c>
      <c r="R54" s="452">
        <v>99</v>
      </c>
      <c r="S54" s="452">
        <v>106.3</v>
      </c>
      <c r="T54" s="452">
        <v>90.8</v>
      </c>
      <c r="U54" s="452">
        <v>103.8</v>
      </c>
      <c r="V54" s="452">
        <v>92.1</v>
      </c>
      <c r="W54" s="452">
        <v>105.9</v>
      </c>
      <c r="X54" s="452">
        <v>87.3</v>
      </c>
      <c r="Y54" s="452">
        <v>107.1</v>
      </c>
      <c r="Z54" s="452">
        <v>99.2</v>
      </c>
      <c r="AA54" s="452">
        <v>97.9</v>
      </c>
      <c r="AB54" s="452">
        <v>115.9</v>
      </c>
      <c r="AC54" s="452">
        <v>98.8</v>
      </c>
      <c r="AD54" s="452">
        <v>101.2</v>
      </c>
      <c r="AE54" s="459">
        <v>99.2</v>
      </c>
      <c r="AF54" s="459">
        <v>117</v>
      </c>
      <c r="AG54" s="459">
        <v>125.2</v>
      </c>
      <c r="AH54" s="459">
        <v>101.9</v>
      </c>
      <c r="AI54" s="459">
        <v>77.099999999999994</v>
      </c>
      <c r="AJ54" s="459">
        <v>113.6</v>
      </c>
      <c r="AK54" s="459">
        <v>103.2</v>
      </c>
      <c r="AL54" s="459">
        <v>109.7</v>
      </c>
      <c r="AM54" s="329"/>
      <c r="AN54" s="336"/>
      <c r="AO54" s="335" t="s">
        <v>97</v>
      </c>
      <c r="AP54" s="455">
        <v>107.7</v>
      </c>
      <c r="AQ54" s="452">
        <v>109.5</v>
      </c>
      <c r="AR54" s="452">
        <v>113.5</v>
      </c>
      <c r="AS54" s="452">
        <v>120</v>
      </c>
      <c r="AT54" s="452">
        <v>96.8</v>
      </c>
      <c r="AU54" s="452">
        <v>104</v>
      </c>
      <c r="AV54" s="452">
        <v>100.8</v>
      </c>
      <c r="AW54" s="452">
        <v>104.9</v>
      </c>
      <c r="AX54" s="452">
        <v>106.1</v>
      </c>
      <c r="AY54" s="452">
        <v>105.9</v>
      </c>
      <c r="AZ54" s="452">
        <v>110.4</v>
      </c>
      <c r="BB54" s="329"/>
      <c r="BC54" s="336"/>
      <c r="BD54" s="508" t="s">
        <v>97</v>
      </c>
      <c r="BE54" s="509">
        <f t="shared" si="83"/>
        <v>106.52818991097924</v>
      </c>
      <c r="BF54" s="509">
        <f t="shared" si="83"/>
        <v>106.52818991097924</v>
      </c>
      <c r="BG54" s="509">
        <f t="shared" si="83"/>
        <v>100.58195926285161</v>
      </c>
      <c r="BH54" s="509">
        <f t="shared" si="83"/>
        <v>99.517374517374506</v>
      </c>
      <c r="BI54" s="509">
        <f t="shared" si="83"/>
        <v>107.3</v>
      </c>
      <c r="BJ54" s="509">
        <f t="shared" si="83"/>
        <v>108.87265135699373</v>
      </c>
      <c r="BK54" s="509">
        <f t="shared" si="83"/>
        <v>98.538011695906434</v>
      </c>
      <c r="BL54" s="509">
        <f t="shared" si="83"/>
        <v>110.25163094128612</v>
      </c>
      <c r="BM54" s="509">
        <f t="shared" si="83"/>
        <v>110.78066914498142</v>
      </c>
      <c r="BN54" s="509">
        <f t="shared" si="83"/>
        <v>98.608349900596423</v>
      </c>
      <c r="BO54" s="509">
        <f t="shared" si="83"/>
        <v>99.315068493150676</v>
      </c>
      <c r="BP54" s="509">
        <f t="shared" si="83"/>
        <v>111.32075471698116</v>
      </c>
      <c r="BQ54" s="509">
        <f t="shared" si="83"/>
        <v>111.81434599156117</v>
      </c>
      <c r="BR54" s="509">
        <f t="shared" si="83"/>
        <v>100.164744645799</v>
      </c>
      <c r="BS54" s="509">
        <f t="shared" si="83"/>
        <v>109.51327433628317</v>
      </c>
      <c r="BT54" s="509">
        <f t="shared" si="83"/>
        <v>110.04140786749484</v>
      </c>
      <c r="BU54" s="509">
        <f t="shared" si="84"/>
        <v>109.13461538461537</v>
      </c>
      <c r="BV54" s="509">
        <f t="shared" si="84"/>
        <v>103.48953140578266</v>
      </c>
      <c r="BW54" s="509">
        <f t="shared" si="84"/>
        <v>98.502673796791441</v>
      </c>
      <c r="BX54" s="509">
        <f t="shared" si="84"/>
        <v>118.45637583892616</v>
      </c>
      <c r="BY54" s="509">
        <f t="shared" si="84"/>
        <v>95.828759604829855</v>
      </c>
      <c r="BZ54" s="509">
        <f t="shared" si="84"/>
        <v>100.1870907390084</v>
      </c>
      <c r="CA54" s="509">
        <f t="shared" si="84"/>
        <v>99.299299299299292</v>
      </c>
      <c r="CB54" s="509">
        <f t="shared" si="84"/>
        <v>103.27004219409284</v>
      </c>
      <c r="CC54" s="509">
        <f t="shared" si="84"/>
        <v>118.5071574642127</v>
      </c>
      <c r="CD54" s="509">
        <f t="shared" si="84"/>
        <v>100.10131712259371</v>
      </c>
      <c r="CE54" s="509">
        <f t="shared" si="84"/>
        <v>101.50451354062187</v>
      </c>
      <c r="CF54" s="509">
        <f t="shared" si="84"/>
        <v>103.22580645161293</v>
      </c>
      <c r="CG54" s="509">
        <f t="shared" si="84"/>
        <v>115.95639246778988</v>
      </c>
      <c r="CH54" s="509">
        <f t="shared" si="84"/>
        <v>102.12071778140294</v>
      </c>
      <c r="CI54" s="509">
        <f t="shared" si="84"/>
        <v>96.496212121212139</v>
      </c>
      <c r="CJ54" s="509">
        <f t="shared" si="84"/>
        <v>100.52151238591915</v>
      </c>
      <c r="CK54" s="509">
        <f t="shared" si="85"/>
        <v>108.91658676893576</v>
      </c>
      <c r="CL54" s="509">
        <f t="shared" si="85"/>
        <v>104.45344129554657</v>
      </c>
      <c r="CM54" s="509">
        <f t="shared" si="85"/>
        <v>103.68620037807183</v>
      </c>
    </row>
    <row r="55" spans="1:91" x14ac:dyDescent="0.15">
      <c r="A55" s="329"/>
      <c r="B55" s="330" t="s">
        <v>109</v>
      </c>
      <c r="C55" s="329" t="s">
        <v>84</v>
      </c>
      <c r="D55" s="453">
        <v>97.2</v>
      </c>
      <c r="E55" s="453">
        <v>97.2</v>
      </c>
      <c r="F55" s="453">
        <v>103.9</v>
      </c>
      <c r="G55" s="453">
        <v>104.2</v>
      </c>
      <c r="H55" s="453">
        <v>102.3</v>
      </c>
      <c r="I55" s="453">
        <v>103.4</v>
      </c>
      <c r="J55" s="453">
        <v>101.6</v>
      </c>
      <c r="K55" s="453">
        <v>88.3</v>
      </c>
      <c r="L55" s="453">
        <v>87.9</v>
      </c>
      <c r="M55" s="453">
        <v>97.4</v>
      </c>
      <c r="N55" s="453">
        <v>107.6</v>
      </c>
      <c r="O55" s="453">
        <v>106.7</v>
      </c>
      <c r="P55" s="453">
        <v>103.6</v>
      </c>
      <c r="Q55" s="453">
        <v>116.3</v>
      </c>
      <c r="R55" s="453">
        <v>92.5</v>
      </c>
      <c r="S55" s="453">
        <v>103.7</v>
      </c>
      <c r="T55" s="453">
        <v>79.900000000000006</v>
      </c>
      <c r="U55" s="453">
        <v>102.8</v>
      </c>
      <c r="V55" s="453">
        <v>92.1</v>
      </c>
      <c r="W55" s="453">
        <v>105.3</v>
      </c>
      <c r="X55" s="453">
        <v>87.5</v>
      </c>
      <c r="Y55" s="453">
        <v>106.8</v>
      </c>
      <c r="Z55" s="453">
        <v>89</v>
      </c>
      <c r="AA55" s="453">
        <v>88</v>
      </c>
      <c r="AB55" s="453">
        <v>86.4</v>
      </c>
      <c r="AC55" s="453">
        <v>96.5</v>
      </c>
      <c r="AD55" s="453">
        <v>102.7</v>
      </c>
      <c r="AE55" s="454">
        <v>100</v>
      </c>
      <c r="AF55" s="454">
        <v>91.8</v>
      </c>
      <c r="AG55" s="454">
        <v>92.7</v>
      </c>
      <c r="AH55" s="454">
        <v>92.6</v>
      </c>
      <c r="AI55" s="454">
        <v>92.7</v>
      </c>
      <c r="AJ55" s="454">
        <v>104.5</v>
      </c>
      <c r="AK55" s="454">
        <v>96.1</v>
      </c>
      <c r="AL55" s="454">
        <v>95</v>
      </c>
      <c r="AM55" s="329"/>
      <c r="AN55" s="330" t="s">
        <v>109</v>
      </c>
      <c r="AO55" s="329" t="s">
        <v>84</v>
      </c>
      <c r="AP55" s="460">
        <v>97.2</v>
      </c>
      <c r="AQ55" s="453">
        <v>94.7</v>
      </c>
      <c r="AR55" s="453">
        <v>99.9</v>
      </c>
      <c r="AS55" s="453">
        <v>99.8</v>
      </c>
      <c r="AT55" s="453">
        <v>100.3</v>
      </c>
      <c r="AU55" s="453">
        <v>87.6</v>
      </c>
      <c r="AV55" s="453">
        <v>94.4</v>
      </c>
      <c r="AW55" s="453">
        <v>85.8</v>
      </c>
      <c r="AX55" s="453">
        <v>99.5</v>
      </c>
      <c r="AY55" s="453">
        <v>99.7</v>
      </c>
      <c r="AZ55" s="453">
        <v>96.8</v>
      </c>
      <c r="BB55" s="503" t="s">
        <v>82</v>
      </c>
      <c r="BC55" s="330" t="s">
        <v>109</v>
      </c>
      <c r="BD55" s="329" t="s">
        <v>84</v>
      </c>
      <c r="BE55" s="462">
        <f t="shared" si="83"/>
        <v>92.307692307692307</v>
      </c>
      <c r="BF55" s="462">
        <f t="shared" si="83"/>
        <v>92.307692307692307</v>
      </c>
      <c r="BG55" s="462">
        <f t="shared" si="83"/>
        <v>101.86274509803923</v>
      </c>
      <c r="BH55" s="462">
        <f t="shared" si="83"/>
        <v>101.460564751704</v>
      </c>
      <c r="BI55" s="462">
        <f t="shared" si="83"/>
        <v>102.19780219780219</v>
      </c>
      <c r="BJ55" s="462">
        <f t="shared" si="83"/>
        <v>101.4720314033366</v>
      </c>
      <c r="BK55" s="462">
        <f t="shared" si="83"/>
        <v>92.531876138433518</v>
      </c>
      <c r="BL55" s="462">
        <f t="shared" si="83"/>
        <v>85.231660231660229</v>
      </c>
      <c r="BM55" s="462">
        <f t="shared" si="83"/>
        <v>84.927536231884062</v>
      </c>
      <c r="BN55" s="462">
        <f t="shared" si="83"/>
        <v>90.520446096654283</v>
      </c>
      <c r="BO55" s="462">
        <f t="shared" si="83"/>
        <v>94.138232720909883</v>
      </c>
      <c r="BP55" s="462">
        <f t="shared" si="83"/>
        <v>90.577249575551789</v>
      </c>
      <c r="BQ55" s="462">
        <f t="shared" si="83"/>
        <v>88.170212765957444</v>
      </c>
      <c r="BR55" s="462">
        <f t="shared" si="83"/>
        <v>90.576323987538927</v>
      </c>
      <c r="BS55" s="462">
        <f t="shared" si="83"/>
        <v>99.036402569593136</v>
      </c>
      <c r="BT55" s="462">
        <f t="shared" si="83"/>
        <v>102.06692913385828</v>
      </c>
      <c r="BU55" s="462">
        <f t="shared" si="84"/>
        <v>90.898748577929467</v>
      </c>
      <c r="BV55" s="462">
        <f t="shared" si="84"/>
        <v>93.539581437670606</v>
      </c>
      <c r="BW55" s="462">
        <f t="shared" si="84"/>
        <v>90.649606299212593</v>
      </c>
      <c r="BX55" s="462">
        <f t="shared" si="84"/>
        <v>103.74384236453203</v>
      </c>
      <c r="BY55" s="462">
        <f t="shared" si="84"/>
        <v>83.492366412213741</v>
      </c>
      <c r="BZ55" s="462">
        <f t="shared" si="84"/>
        <v>105.32544378698223</v>
      </c>
      <c r="CA55" s="462">
        <f t="shared" si="84"/>
        <v>89.357429718875508</v>
      </c>
      <c r="CB55" s="462">
        <f t="shared" si="84"/>
        <v>89.068825910931182</v>
      </c>
      <c r="CC55" s="462">
        <f t="shared" si="84"/>
        <v>83.883495145631073</v>
      </c>
      <c r="CD55" s="462">
        <f t="shared" si="84"/>
        <v>93.598448108632397</v>
      </c>
      <c r="CE55" s="462">
        <f t="shared" si="84"/>
        <v>95.357474466109565</v>
      </c>
      <c r="CF55" s="462">
        <f t="shared" si="84"/>
        <v>98.716683119447197</v>
      </c>
      <c r="CG55" s="462">
        <f t="shared" si="84"/>
        <v>99.891186071817188</v>
      </c>
      <c r="CH55" s="462">
        <f t="shared" si="84"/>
        <v>86.879100281162138</v>
      </c>
      <c r="CI55" s="462">
        <f t="shared" si="84"/>
        <v>91.956305858987093</v>
      </c>
      <c r="CJ55" s="462">
        <f t="shared" si="84"/>
        <v>93.353474320241702</v>
      </c>
      <c r="CK55" s="462">
        <f t="shared" si="85"/>
        <v>97.028783658310118</v>
      </c>
      <c r="CL55" s="462">
        <f t="shared" si="85"/>
        <v>98.36233367451382</v>
      </c>
      <c r="CM55" s="462">
        <f t="shared" si="85"/>
        <v>89.622641509433961</v>
      </c>
    </row>
    <row r="56" spans="1:91" x14ac:dyDescent="0.15">
      <c r="A56" s="329"/>
      <c r="B56" s="330"/>
      <c r="C56" s="329" t="s">
        <v>86</v>
      </c>
      <c r="D56" s="453">
        <v>99.9</v>
      </c>
      <c r="E56" s="453">
        <v>99.9</v>
      </c>
      <c r="F56" s="453">
        <v>99.3</v>
      </c>
      <c r="G56" s="453">
        <v>98.3</v>
      </c>
      <c r="H56" s="453">
        <v>105.1</v>
      </c>
      <c r="I56" s="453">
        <v>100.8</v>
      </c>
      <c r="J56" s="453">
        <v>109.5</v>
      </c>
      <c r="K56" s="453">
        <v>96.7</v>
      </c>
      <c r="L56" s="453">
        <v>96.3</v>
      </c>
      <c r="M56" s="453">
        <v>104.5</v>
      </c>
      <c r="N56" s="453">
        <v>101.5</v>
      </c>
      <c r="O56" s="453">
        <v>106.7</v>
      </c>
      <c r="P56" s="453">
        <v>96.1</v>
      </c>
      <c r="Q56" s="453">
        <v>138.9</v>
      </c>
      <c r="R56" s="453">
        <v>96.4</v>
      </c>
      <c r="S56" s="453">
        <v>103.3</v>
      </c>
      <c r="T56" s="453">
        <v>88.6</v>
      </c>
      <c r="U56" s="453">
        <v>100.3</v>
      </c>
      <c r="V56" s="453">
        <v>100.1</v>
      </c>
      <c r="W56" s="453">
        <v>100.5</v>
      </c>
      <c r="X56" s="453">
        <v>99.9</v>
      </c>
      <c r="Y56" s="453">
        <v>92.9</v>
      </c>
      <c r="Z56" s="453">
        <v>94.7</v>
      </c>
      <c r="AA56" s="453">
        <v>91.6</v>
      </c>
      <c r="AB56" s="453">
        <v>93.6</v>
      </c>
      <c r="AC56" s="453">
        <v>95.5</v>
      </c>
      <c r="AD56" s="453">
        <v>90.8</v>
      </c>
      <c r="AE56" s="454">
        <v>99.5</v>
      </c>
      <c r="AF56" s="454">
        <v>110.3</v>
      </c>
      <c r="AG56" s="454">
        <v>95.4</v>
      </c>
      <c r="AH56" s="454">
        <v>96.5</v>
      </c>
      <c r="AI56" s="454">
        <v>97.9</v>
      </c>
      <c r="AJ56" s="454">
        <v>101.9</v>
      </c>
      <c r="AK56" s="454">
        <v>93.6</v>
      </c>
      <c r="AL56" s="454">
        <v>103.1</v>
      </c>
      <c r="AM56" s="329"/>
      <c r="AN56" s="330"/>
      <c r="AO56" s="329" t="s">
        <v>86</v>
      </c>
      <c r="AP56" s="455">
        <v>99.9</v>
      </c>
      <c r="AQ56" s="453">
        <v>100.1</v>
      </c>
      <c r="AR56" s="453">
        <v>104.1</v>
      </c>
      <c r="AS56" s="453">
        <v>104.4</v>
      </c>
      <c r="AT56" s="453">
        <v>103.3</v>
      </c>
      <c r="AU56" s="453">
        <v>94.7</v>
      </c>
      <c r="AV56" s="453">
        <v>90.8</v>
      </c>
      <c r="AW56" s="453">
        <v>95.8</v>
      </c>
      <c r="AX56" s="453">
        <v>99.7</v>
      </c>
      <c r="AY56" s="453">
        <v>99.7</v>
      </c>
      <c r="AZ56" s="453">
        <v>99.7</v>
      </c>
      <c r="BB56" s="464" t="s">
        <v>85</v>
      </c>
      <c r="BC56" s="330"/>
      <c r="BD56" s="329" t="s">
        <v>86</v>
      </c>
      <c r="BE56" s="462">
        <f t="shared" si="83"/>
        <v>98.326771653543318</v>
      </c>
      <c r="BF56" s="462">
        <f t="shared" si="83"/>
        <v>98.326771653543318</v>
      </c>
      <c r="BG56" s="462">
        <f t="shared" si="83"/>
        <v>96.972656249999986</v>
      </c>
      <c r="BH56" s="462">
        <f t="shared" si="83"/>
        <v>95.622568093385212</v>
      </c>
      <c r="BI56" s="462">
        <f t="shared" si="83"/>
        <v>103.24165029469548</v>
      </c>
      <c r="BJ56" s="462">
        <f t="shared" si="83"/>
        <v>100.69930069930071</v>
      </c>
      <c r="BK56" s="462">
        <f t="shared" si="83"/>
        <v>100.18298261665142</v>
      </c>
      <c r="BL56" s="462">
        <f t="shared" si="83"/>
        <v>92.980769230769226</v>
      </c>
      <c r="BM56" s="462">
        <f t="shared" si="83"/>
        <v>92.953667953667946</v>
      </c>
      <c r="BN56" s="462">
        <f t="shared" si="83"/>
        <v>93.890386343216534</v>
      </c>
      <c r="BO56" s="462">
        <f t="shared" si="83"/>
        <v>97.59615384615384</v>
      </c>
      <c r="BP56" s="462">
        <f t="shared" si="83"/>
        <v>100.75542965061379</v>
      </c>
      <c r="BQ56" s="462">
        <f t="shared" si="83"/>
        <v>94.586614173228341</v>
      </c>
      <c r="BR56" s="462">
        <f t="shared" si="83"/>
        <v>119.2274678111588</v>
      </c>
      <c r="BS56" s="462">
        <f t="shared" si="83"/>
        <v>104.89662676822633</v>
      </c>
      <c r="BT56" s="462">
        <f t="shared" si="83"/>
        <v>104.97967479674797</v>
      </c>
      <c r="BU56" s="462">
        <f t="shared" si="84"/>
        <v>105.35077288941737</v>
      </c>
      <c r="BV56" s="462">
        <f t="shared" si="84"/>
        <v>99.110671936758891</v>
      </c>
      <c r="BW56" s="462">
        <f t="shared" si="84"/>
        <v>96.065259117082519</v>
      </c>
      <c r="BX56" s="462">
        <f t="shared" si="84"/>
        <v>95.170454545454547</v>
      </c>
      <c r="BY56" s="462">
        <f t="shared" si="84"/>
        <v>101.42131979695432</v>
      </c>
      <c r="BZ56" s="462">
        <f t="shared" si="84"/>
        <v>91.707798617966446</v>
      </c>
      <c r="CA56" s="462">
        <f t="shared" si="84"/>
        <v>94.228855721393032</v>
      </c>
      <c r="CB56" s="462">
        <f t="shared" si="84"/>
        <v>93.089430894308933</v>
      </c>
      <c r="CC56" s="462">
        <f t="shared" si="84"/>
        <v>95.315682281059054</v>
      </c>
      <c r="CD56" s="462">
        <f t="shared" si="84"/>
        <v>95.69138276553106</v>
      </c>
      <c r="CE56" s="462">
        <f t="shared" si="84"/>
        <v>89.812067260138491</v>
      </c>
      <c r="CF56" s="462">
        <f t="shared" si="84"/>
        <v>99.202392821535398</v>
      </c>
      <c r="CG56" s="462">
        <f t="shared" si="84"/>
        <v>105.34861509073544</v>
      </c>
      <c r="CH56" s="462">
        <f t="shared" si="84"/>
        <v>90.598290598290603</v>
      </c>
      <c r="CI56" s="462">
        <f t="shared" si="84"/>
        <v>97.573306370070782</v>
      </c>
      <c r="CJ56" s="462">
        <f t="shared" si="84"/>
        <v>100.72016460905351</v>
      </c>
      <c r="CK56" s="462">
        <f t="shared" si="85"/>
        <v>99.41463414634147</v>
      </c>
      <c r="CL56" s="462">
        <f t="shared" si="85"/>
        <v>96</v>
      </c>
      <c r="CM56" s="462">
        <f t="shared" si="85"/>
        <v>96.175373134328339</v>
      </c>
    </row>
    <row r="57" spans="1:91" x14ac:dyDescent="0.15">
      <c r="A57" s="329"/>
      <c r="B57" s="330"/>
      <c r="C57" s="329" t="s">
        <v>88</v>
      </c>
      <c r="D57" s="453">
        <v>121.4</v>
      </c>
      <c r="E57" s="453">
        <v>121.4</v>
      </c>
      <c r="F57" s="453">
        <v>105.4</v>
      </c>
      <c r="G57" s="453">
        <v>105.7</v>
      </c>
      <c r="H57" s="453">
        <v>104.3</v>
      </c>
      <c r="I57" s="453">
        <v>106.6</v>
      </c>
      <c r="J57" s="453">
        <v>127.2</v>
      </c>
      <c r="K57" s="453">
        <v>163</v>
      </c>
      <c r="L57" s="453">
        <v>164.7</v>
      </c>
      <c r="M57" s="453">
        <v>123.7</v>
      </c>
      <c r="N57" s="453">
        <v>108.5</v>
      </c>
      <c r="O57" s="453">
        <v>156.1</v>
      </c>
      <c r="P57" s="453">
        <v>146.30000000000001</v>
      </c>
      <c r="Q57" s="453">
        <v>185.9</v>
      </c>
      <c r="R57" s="453">
        <v>112.8</v>
      </c>
      <c r="S57" s="453">
        <v>105.8</v>
      </c>
      <c r="T57" s="453">
        <v>120.7</v>
      </c>
      <c r="U57" s="453">
        <v>101</v>
      </c>
      <c r="V57" s="453">
        <v>108</v>
      </c>
      <c r="W57" s="453">
        <v>109.1</v>
      </c>
      <c r="X57" s="453">
        <v>107.6</v>
      </c>
      <c r="Y57" s="453">
        <v>103.1</v>
      </c>
      <c r="Z57" s="453">
        <v>107.7</v>
      </c>
      <c r="AA57" s="453">
        <v>100.6</v>
      </c>
      <c r="AB57" s="453">
        <v>109.4</v>
      </c>
      <c r="AC57" s="453">
        <v>104.8</v>
      </c>
      <c r="AD57" s="453">
        <v>104.4</v>
      </c>
      <c r="AE57" s="454">
        <v>101.8</v>
      </c>
      <c r="AF57" s="454">
        <v>105.2</v>
      </c>
      <c r="AG57" s="454">
        <v>114.8</v>
      </c>
      <c r="AH57" s="454">
        <v>106.5</v>
      </c>
      <c r="AI57" s="454">
        <v>99.6</v>
      </c>
      <c r="AJ57" s="454">
        <v>112.6</v>
      </c>
      <c r="AK57" s="454">
        <v>89.9</v>
      </c>
      <c r="AL57" s="454">
        <v>145</v>
      </c>
      <c r="AM57" s="329"/>
      <c r="AN57" s="330"/>
      <c r="AO57" s="329" t="s">
        <v>88</v>
      </c>
      <c r="AP57" s="455">
        <v>121.4</v>
      </c>
      <c r="AQ57" s="453">
        <v>129.30000000000001</v>
      </c>
      <c r="AR57" s="453">
        <v>145.1</v>
      </c>
      <c r="AS57" s="453">
        <v>159.19999999999999</v>
      </c>
      <c r="AT57" s="453">
        <v>109</v>
      </c>
      <c r="AU57" s="453">
        <v>107.9</v>
      </c>
      <c r="AV57" s="453">
        <v>100.1</v>
      </c>
      <c r="AW57" s="453">
        <v>110</v>
      </c>
      <c r="AX57" s="453">
        <v>113.9</v>
      </c>
      <c r="AY57" s="453">
        <v>114</v>
      </c>
      <c r="AZ57" s="453">
        <v>110.9</v>
      </c>
      <c r="BB57" s="464" t="s">
        <v>87</v>
      </c>
      <c r="BC57" s="330"/>
      <c r="BD57" s="505" t="s">
        <v>88</v>
      </c>
      <c r="BE57" s="506">
        <f t="shared" si="83"/>
        <v>119.72386587771202</v>
      </c>
      <c r="BF57" s="506">
        <f t="shared" si="83"/>
        <v>119.72386587771202</v>
      </c>
      <c r="BG57" s="506">
        <f t="shared" si="83"/>
        <v>106.25</v>
      </c>
      <c r="BH57" s="506">
        <f t="shared" si="83"/>
        <v>105.48902195608783</v>
      </c>
      <c r="BI57" s="506">
        <f t="shared" si="83"/>
        <v>109.78947368421052</v>
      </c>
      <c r="BJ57" s="506">
        <f t="shared" si="83"/>
        <v>105.85898709036744</v>
      </c>
      <c r="BK57" s="506">
        <f t="shared" si="83"/>
        <v>116.80440771349862</v>
      </c>
      <c r="BL57" s="506">
        <f t="shared" si="83"/>
        <v>146.84684684684686</v>
      </c>
      <c r="BM57" s="506">
        <f t="shared" si="83"/>
        <v>147.97843665768193</v>
      </c>
      <c r="BN57" s="506">
        <f t="shared" si="83"/>
        <v>127.5257731958763</v>
      </c>
      <c r="BO57" s="506">
        <f t="shared" si="83"/>
        <v>106.58153241650294</v>
      </c>
      <c r="BP57" s="506">
        <f t="shared" si="83"/>
        <v>152.59042033235582</v>
      </c>
      <c r="BQ57" s="506">
        <f t="shared" si="83"/>
        <v>144.56521739130434</v>
      </c>
      <c r="BR57" s="506">
        <f t="shared" si="83"/>
        <v>174.22680412371133</v>
      </c>
      <c r="BS57" s="506">
        <f t="shared" si="83"/>
        <v>111.57270029673592</v>
      </c>
      <c r="BT57" s="506">
        <f t="shared" si="83"/>
        <v>103.21951219512195</v>
      </c>
      <c r="BU57" s="506">
        <f t="shared" si="84"/>
        <v>123.4151329243354</v>
      </c>
      <c r="BV57" s="506">
        <f t="shared" si="84"/>
        <v>103.90946502057612</v>
      </c>
      <c r="BW57" s="506">
        <f t="shared" si="84"/>
        <v>109.97963340122199</v>
      </c>
      <c r="BX57" s="506">
        <f t="shared" si="84"/>
        <v>112.82316442605998</v>
      </c>
      <c r="BY57" s="506">
        <f t="shared" si="84"/>
        <v>114.71215351812367</v>
      </c>
      <c r="BZ57" s="506">
        <f t="shared" si="84"/>
        <v>99.325626204238915</v>
      </c>
      <c r="CA57" s="506">
        <f t="shared" si="84"/>
        <v>109.22920892494929</v>
      </c>
      <c r="CB57" s="506">
        <f t="shared" si="84"/>
        <v>106.23020063357971</v>
      </c>
      <c r="CC57" s="506">
        <f t="shared" si="84"/>
        <v>112.43576567317575</v>
      </c>
      <c r="CD57" s="506">
        <f t="shared" si="84"/>
        <v>107.7081192189106</v>
      </c>
      <c r="CE57" s="506">
        <f t="shared" si="84"/>
        <v>103.36633663366337</v>
      </c>
      <c r="CF57" s="506">
        <f t="shared" si="84"/>
        <v>102.20883534136547</v>
      </c>
      <c r="CG57" s="506">
        <f t="shared" si="84"/>
        <v>111.32275132275133</v>
      </c>
      <c r="CH57" s="506">
        <f t="shared" si="84"/>
        <v>112.54901960784314</v>
      </c>
      <c r="CI57" s="506">
        <f t="shared" si="84"/>
        <v>112.10526315789473</v>
      </c>
      <c r="CJ57" s="506">
        <f t="shared" si="84"/>
        <v>103.53430353430353</v>
      </c>
      <c r="CK57" s="506">
        <f t="shared" si="85"/>
        <v>121.20559741657695</v>
      </c>
      <c r="CL57" s="506">
        <f t="shared" si="85"/>
        <v>93.160621761658035</v>
      </c>
      <c r="CM57" s="506">
        <f t="shared" si="85"/>
        <v>134.88372093023256</v>
      </c>
    </row>
    <row r="58" spans="1:91" x14ac:dyDescent="0.15">
      <c r="A58" s="329"/>
      <c r="B58" s="330"/>
      <c r="C58" s="329" t="s">
        <v>89</v>
      </c>
      <c r="D58" s="453">
        <v>95.5</v>
      </c>
      <c r="E58" s="453">
        <v>95.5</v>
      </c>
      <c r="F58" s="453">
        <v>92.9</v>
      </c>
      <c r="G58" s="453">
        <v>91.9</v>
      </c>
      <c r="H58" s="453">
        <v>98.2</v>
      </c>
      <c r="I58" s="453">
        <v>97.1</v>
      </c>
      <c r="J58" s="453">
        <v>101.9</v>
      </c>
      <c r="K58" s="453">
        <v>79.5</v>
      </c>
      <c r="L58" s="453">
        <v>78.900000000000006</v>
      </c>
      <c r="M58" s="453">
        <v>93.7</v>
      </c>
      <c r="N58" s="453">
        <v>97.3</v>
      </c>
      <c r="O58" s="453">
        <v>78.900000000000006</v>
      </c>
      <c r="P58" s="453">
        <v>82</v>
      </c>
      <c r="Q58" s="453">
        <v>69.400000000000006</v>
      </c>
      <c r="R58" s="453">
        <v>95.7</v>
      </c>
      <c r="S58" s="453">
        <v>92.5</v>
      </c>
      <c r="T58" s="453">
        <v>99.4</v>
      </c>
      <c r="U58" s="453">
        <v>94.2</v>
      </c>
      <c r="V58" s="453">
        <v>105.8</v>
      </c>
      <c r="W58" s="453">
        <v>99.8</v>
      </c>
      <c r="X58" s="453">
        <v>107.9</v>
      </c>
      <c r="Y58" s="453">
        <v>102.8</v>
      </c>
      <c r="Z58" s="453">
        <v>106</v>
      </c>
      <c r="AA58" s="453">
        <v>102.1</v>
      </c>
      <c r="AB58" s="453">
        <v>107.4</v>
      </c>
      <c r="AC58" s="453">
        <v>103.9</v>
      </c>
      <c r="AD58" s="453">
        <v>102.6</v>
      </c>
      <c r="AE58" s="454">
        <v>99.2</v>
      </c>
      <c r="AF58" s="454">
        <v>96.2</v>
      </c>
      <c r="AG58" s="454">
        <v>100.9</v>
      </c>
      <c r="AH58" s="454">
        <v>107.1</v>
      </c>
      <c r="AI58" s="454">
        <v>105.2</v>
      </c>
      <c r="AJ58" s="454">
        <v>102.1</v>
      </c>
      <c r="AK58" s="454">
        <v>103.8</v>
      </c>
      <c r="AL58" s="454">
        <v>90.7</v>
      </c>
      <c r="AM58" s="329"/>
      <c r="AN58" s="330"/>
      <c r="AO58" s="329" t="s">
        <v>89</v>
      </c>
      <c r="AP58" s="455">
        <v>95.5</v>
      </c>
      <c r="AQ58" s="453">
        <v>95.7</v>
      </c>
      <c r="AR58" s="453">
        <v>89.4</v>
      </c>
      <c r="AS58" s="453">
        <v>86.3</v>
      </c>
      <c r="AT58" s="453">
        <v>97.4</v>
      </c>
      <c r="AU58" s="453">
        <v>104.2</v>
      </c>
      <c r="AV58" s="453">
        <v>89.5</v>
      </c>
      <c r="AW58" s="453">
        <v>108.2</v>
      </c>
      <c r="AX58" s="453">
        <v>95.5</v>
      </c>
      <c r="AY58" s="453">
        <v>95</v>
      </c>
      <c r="AZ58" s="453">
        <v>105.4</v>
      </c>
      <c r="BB58" s="464" t="s">
        <v>327</v>
      </c>
      <c r="BC58" s="330"/>
      <c r="BD58" s="329" t="s">
        <v>89</v>
      </c>
      <c r="BE58" s="462">
        <f t="shared" si="83"/>
        <v>96.464646464646464</v>
      </c>
      <c r="BF58" s="462">
        <f t="shared" si="83"/>
        <v>96.464646464646464</v>
      </c>
      <c r="BG58" s="462">
        <f t="shared" si="83"/>
        <v>95.087001023541461</v>
      </c>
      <c r="BH58" s="462">
        <f t="shared" si="83"/>
        <v>93.394308943089428</v>
      </c>
      <c r="BI58" s="462">
        <f t="shared" si="83"/>
        <v>104.57933972310968</v>
      </c>
      <c r="BJ58" s="462">
        <f t="shared" si="83"/>
        <v>98.080808080808083</v>
      </c>
      <c r="BK58" s="462">
        <f t="shared" si="83"/>
        <v>99.028182701652085</v>
      </c>
      <c r="BL58" s="462">
        <f t="shared" si="83"/>
        <v>87.362637362637358</v>
      </c>
      <c r="BM58" s="462">
        <f t="shared" si="83"/>
        <v>87.0860927152318</v>
      </c>
      <c r="BN58" s="462">
        <f t="shared" si="83"/>
        <v>94.646464646464651</v>
      </c>
      <c r="BO58" s="462">
        <f t="shared" si="83"/>
        <v>95.019531249999986</v>
      </c>
      <c r="BP58" s="462">
        <f t="shared" si="83"/>
        <v>81.931464174454831</v>
      </c>
      <c r="BQ58" s="462">
        <f t="shared" si="83"/>
        <v>86.225026288117775</v>
      </c>
      <c r="BR58" s="462">
        <f t="shared" si="83"/>
        <v>69.959677419354833</v>
      </c>
      <c r="BS58" s="462">
        <f t="shared" si="83"/>
        <v>94.471865745310964</v>
      </c>
      <c r="BT58" s="462">
        <f t="shared" si="83"/>
        <v>91.674925668979185</v>
      </c>
      <c r="BU58" s="462">
        <f t="shared" si="84"/>
        <v>99.102691924227329</v>
      </c>
      <c r="BV58" s="462">
        <f t="shared" si="84"/>
        <v>100</v>
      </c>
      <c r="BW58" s="462">
        <f t="shared" si="84"/>
        <v>105.9059059059059</v>
      </c>
      <c r="BX58" s="462">
        <f t="shared" si="84"/>
        <v>100</v>
      </c>
      <c r="BY58" s="462">
        <f t="shared" si="84"/>
        <v>109.32117527862208</v>
      </c>
      <c r="BZ58" s="462">
        <f t="shared" si="84"/>
        <v>101.78217821782178</v>
      </c>
      <c r="CA58" s="462">
        <f t="shared" si="84"/>
        <v>105.89410589410591</v>
      </c>
      <c r="CB58" s="462">
        <f t="shared" si="84"/>
        <v>103.23559150657229</v>
      </c>
      <c r="CC58" s="462">
        <f t="shared" si="84"/>
        <v>108.1570996978852</v>
      </c>
      <c r="CD58" s="462">
        <f t="shared" si="84"/>
        <v>103.38308457711443</v>
      </c>
      <c r="CE58" s="462">
        <f t="shared" si="84"/>
        <v>103.53178607467204</v>
      </c>
      <c r="CF58" s="462">
        <f t="shared" si="84"/>
        <v>99.899295065458219</v>
      </c>
      <c r="CG58" s="462">
        <f t="shared" si="84"/>
        <v>99.689119170984469</v>
      </c>
      <c r="CH58" s="462">
        <f t="shared" si="84"/>
        <v>97.299903567984572</v>
      </c>
      <c r="CI58" s="462">
        <f t="shared" si="84"/>
        <v>105.51724137931033</v>
      </c>
      <c r="CJ58" s="462">
        <f t="shared" si="84"/>
        <v>104.99001996007983</v>
      </c>
      <c r="CK58" s="462">
        <f t="shared" si="85"/>
        <v>100.88932806324109</v>
      </c>
      <c r="CL58" s="462">
        <f t="shared" si="85"/>
        <v>102.16535433070865</v>
      </c>
      <c r="CM58" s="462">
        <f t="shared" si="85"/>
        <v>93.795243019648396</v>
      </c>
    </row>
    <row r="59" spans="1:91" x14ac:dyDescent="0.15">
      <c r="A59" s="329"/>
      <c r="B59" s="330"/>
      <c r="C59" s="329" t="s">
        <v>90</v>
      </c>
      <c r="D59" s="453">
        <v>91.3</v>
      </c>
      <c r="E59" s="453">
        <v>91.3</v>
      </c>
      <c r="F59" s="453">
        <v>104</v>
      </c>
      <c r="G59" s="453">
        <v>105.1</v>
      </c>
      <c r="H59" s="453">
        <v>97.9</v>
      </c>
      <c r="I59" s="453">
        <v>82.9</v>
      </c>
      <c r="J59" s="453">
        <v>99.2</v>
      </c>
      <c r="K59" s="453">
        <v>90.2</v>
      </c>
      <c r="L59" s="453">
        <v>90.6</v>
      </c>
      <c r="M59" s="453">
        <v>79.099999999999994</v>
      </c>
      <c r="N59" s="453">
        <v>95.6</v>
      </c>
      <c r="O59" s="453">
        <v>80.3</v>
      </c>
      <c r="P59" s="453">
        <v>78.2</v>
      </c>
      <c r="Q59" s="453">
        <v>86.7</v>
      </c>
      <c r="R59" s="453">
        <v>87.9</v>
      </c>
      <c r="S59" s="453">
        <v>80.5</v>
      </c>
      <c r="T59" s="453">
        <v>96.1</v>
      </c>
      <c r="U59" s="453">
        <v>83.3</v>
      </c>
      <c r="V59" s="453">
        <v>97</v>
      </c>
      <c r="W59" s="453">
        <v>97.8</v>
      </c>
      <c r="X59" s="453">
        <v>96.7</v>
      </c>
      <c r="Y59" s="453">
        <v>96.8</v>
      </c>
      <c r="Z59" s="453">
        <v>91.8</v>
      </c>
      <c r="AA59" s="453">
        <v>91.9</v>
      </c>
      <c r="AB59" s="453">
        <v>92.7</v>
      </c>
      <c r="AC59" s="453">
        <v>94.4</v>
      </c>
      <c r="AD59" s="453">
        <v>99</v>
      </c>
      <c r="AE59" s="454">
        <v>101.9</v>
      </c>
      <c r="AF59" s="454">
        <v>80.7</v>
      </c>
      <c r="AG59" s="454">
        <v>85.5</v>
      </c>
      <c r="AH59" s="454">
        <v>92.3</v>
      </c>
      <c r="AI59" s="454">
        <v>93.9</v>
      </c>
      <c r="AJ59" s="454">
        <v>87.4</v>
      </c>
      <c r="AK59" s="454">
        <v>92.3</v>
      </c>
      <c r="AL59" s="454">
        <v>94.7</v>
      </c>
      <c r="AM59" s="329"/>
      <c r="AN59" s="330"/>
      <c r="AO59" s="329" t="s">
        <v>90</v>
      </c>
      <c r="AP59" s="455">
        <v>91.3</v>
      </c>
      <c r="AQ59" s="453">
        <v>88.8</v>
      </c>
      <c r="AR59" s="453">
        <v>86.6</v>
      </c>
      <c r="AS59" s="453">
        <v>87.7</v>
      </c>
      <c r="AT59" s="453">
        <v>83.9</v>
      </c>
      <c r="AU59" s="453">
        <v>91.8</v>
      </c>
      <c r="AV59" s="453">
        <v>81.5</v>
      </c>
      <c r="AW59" s="453">
        <v>94.7</v>
      </c>
      <c r="AX59" s="453">
        <v>93.7</v>
      </c>
      <c r="AY59" s="453">
        <v>93.9</v>
      </c>
      <c r="AZ59" s="453">
        <v>90.5</v>
      </c>
      <c r="BB59" s="507" t="s">
        <v>115</v>
      </c>
      <c r="BC59" s="330"/>
      <c r="BD59" s="329" t="s">
        <v>90</v>
      </c>
      <c r="BE59" s="462">
        <f t="shared" si="83"/>
        <v>90.575396825396822</v>
      </c>
      <c r="BF59" s="462">
        <f t="shared" si="83"/>
        <v>90.575396825396822</v>
      </c>
      <c r="BG59" s="462">
        <f t="shared" si="83"/>
        <v>102.36220472440945</v>
      </c>
      <c r="BH59" s="462">
        <f t="shared" si="83"/>
        <v>103.1403336604514</v>
      </c>
      <c r="BI59" s="462">
        <f t="shared" si="83"/>
        <v>97.997997997997999</v>
      </c>
      <c r="BJ59" s="462">
        <f t="shared" si="83"/>
        <v>85.463917525773198</v>
      </c>
      <c r="BK59" s="462">
        <f t="shared" si="83"/>
        <v>91.936978683966629</v>
      </c>
      <c r="BL59" s="462">
        <f t="shared" si="83"/>
        <v>81.481481481481481</v>
      </c>
      <c r="BM59" s="462">
        <f t="shared" si="83"/>
        <v>81.328545780969478</v>
      </c>
      <c r="BN59" s="462">
        <f t="shared" si="83"/>
        <v>83.61522198731501</v>
      </c>
      <c r="BO59" s="462">
        <f t="shared" si="83"/>
        <v>96.468213925327944</v>
      </c>
      <c r="BP59" s="462">
        <f t="shared" si="83"/>
        <v>81.440162271805278</v>
      </c>
      <c r="BQ59" s="462">
        <f t="shared" si="83"/>
        <v>81.036269430051817</v>
      </c>
      <c r="BR59" s="462">
        <f t="shared" si="83"/>
        <v>83.365384615384613</v>
      </c>
      <c r="BS59" s="462">
        <f t="shared" si="83"/>
        <v>87.81218781218783</v>
      </c>
      <c r="BT59" s="462">
        <f t="shared" si="83"/>
        <v>81.975560081466398</v>
      </c>
      <c r="BU59" s="462">
        <f t="shared" si="84"/>
        <v>95.148514851485146</v>
      </c>
      <c r="BV59" s="462">
        <f t="shared" si="84"/>
        <v>87.225130890052355</v>
      </c>
      <c r="BW59" s="462">
        <f t="shared" si="84"/>
        <v>97.683786505538777</v>
      </c>
      <c r="BX59" s="462">
        <f t="shared" si="84"/>
        <v>96.735905044510389</v>
      </c>
      <c r="BY59" s="462">
        <f t="shared" si="84"/>
        <v>97.97365754812563</v>
      </c>
      <c r="BZ59" s="462">
        <f t="shared" si="84"/>
        <v>98.977505112474446</v>
      </c>
      <c r="CA59" s="462">
        <f t="shared" si="84"/>
        <v>94.15384615384616</v>
      </c>
      <c r="CB59" s="462">
        <f t="shared" si="84"/>
        <v>92.734611503531795</v>
      </c>
      <c r="CC59" s="462">
        <f t="shared" si="84"/>
        <v>92.885771543086179</v>
      </c>
      <c r="CD59" s="462">
        <f t="shared" si="84"/>
        <v>94.4</v>
      </c>
      <c r="CE59" s="462">
        <f t="shared" si="84"/>
        <v>97.922848664688431</v>
      </c>
      <c r="CF59" s="462">
        <f t="shared" si="84"/>
        <v>93.486238532110093</v>
      </c>
      <c r="CG59" s="462">
        <f t="shared" si="84"/>
        <v>80.378486055776889</v>
      </c>
      <c r="CH59" s="462">
        <f t="shared" si="84"/>
        <v>89.905362776025243</v>
      </c>
      <c r="CI59" s="462">
        <f t="shared" si="84"/>
        <v>93.04435483870968</v>
      </c>
      <c r="CJ59" s="462">
        <f t="shared" si="84"/>
        <v>95.040485829959522</v>
      </c>
      <c r="CK59" s="462">
        <f t="shared" si="85"/>
        <v>85.434995112414484</v>
      </c>
      <c r="CL59" s="462">
        <f t="shared" si="85"/>
        <v>93.326592517694635</v>
      </c>
      <c r="CM59" s="462">
        <f t="shared" si="85"/>
        <v>86.801099908340987</v>
      </c>
    </row>
    <row r="60" spans="1:91" x14ac:dyDescent="0.15">
      <c r="A60" s="329"/>
      <c r="B60" s="330"/>
      <c r="C60" s="329" t="s">
        <v>91</v>
      </c>
      <c r="D60" s="453">
        <v>103.2</v>
      </c>
      <c r="E60" s="453">
        <v>103.2</v>
      </c>
      <c r="F60" s="453">
        <v>101.4</v>
      </c>
      <c r="G60" s="453">
        <v>99.5</v>
      </c>
      <c r="H60" s="453">
        <v>111.4</v>
      </c>
      <c r="I60" s="453">
        <v>96.2</v>
      </c>
      <c r="J60" s="453">
        <v>103.4</v>
      </c>
      <c r="K60" s="453">
        <v>109.8</v>
      </c>
      <c r="L60" s="453">
        <v>110.3</v>
      </c>
      <c r="M60" s="453">
        <v>97.6</v>
      </c>
      <c r="N60" s="453">
        <v>99.4</v>
      </c>
      <c r="O60" s="453">
        <v>105.1</v>
      </c>
      <c r="P60" s="453">
        <v>105.3</v>
      </c>
      <c r="Q60" s="453">
        <v>104.7</v>
      </c>
      <c r="R60" s="453">
        <v>95.1</v>
      </c>
      <c r="S60" s="453">
        <v>93.7</v>
      </c>
      <c r="T60" s="453">
        <v>96.8</v>
      </c>
      <c r="U60" s="453">
        <v>91.3</v>
      </c>
      <c r="V60" s="453">
        <v>110.1</v>
      </c>
      <c r="W60" s="453">
        <v>96.5</v>
      </c>
      <c r="X60" s="453">
        <v>114.8</v>
      </c>
      <c r="Y60" s="453">
        <v>85.6</v>
      </c>
      <c r="Z60" s="453">
        <v>108.3</v>
      </c>
      <c r="AA60" s="453">
        <v>108.3</v>
      </c>
      <c r="AB60" s="453">
        <v>104</v>
      </c>
      <c r="AC60" s="453">
        <v>100.6</v>
      </c>
      <c r="AD60" s="453">
        <v>93.5</v>
      </c>
      <c r="AE60" s="454">
        <v>100.6</v>
      </c>
      <c r="AF60" s="454">
        <v>107.1</v>
      </c>
      <c r="AG60" s="454">
        <v>102.9</v>
      </c>
      <c r="AH60" s="454">
        <v>104.7</v>
      </c>
      <c r="AI60" s="454">
        <v>104.6</v>
      </c>
      <c r="AJ60" s="454">
        <v>99.1</v>
      </c>
      <c r="AK60" s="454">
        <v>104.4</v>
      </c>
      <c r="AL60" s="454">
        <v>106.6</v>
      </c>
      <c r="AM60" s="329"/>
      <c r="AN60" s="330"/>
      <c r="AO60" s="329" t="s">
        <v>91</v>
      </c>
      <c r="AP60" s="455">
        <v>103.2</v>
      </c>
      <c r="AQ60" s="453">
        <v>103.7</v>
      </c>
      <c r="AR60" s="453">
        <v>102.1</v>
      </c>
      <c r="AS60" s="453">
        <v>104.8</v>
      </c>
      <c r="AT60" s="453">
        <v>95</v>
      </c>
      <c r="AU60" s="453">
        <v>106</v>
      </c>
      <c r="AV60" s="453">
        <v>92.4</v>
      </c>
      <c r="AW60" s="453">
        <v>109.8</v>
      </c>
      <c r="AX60" s="453">
        <v>102.5</v>
      </c>
      <c r="AY60" s="453">
        <v>102.5</v>
      </c>
      <c r="AZ60" s="453">
        <v>103.4</v>
      </c>
      <c r="BB60" s="464" t="s">
        <v>116</v>
      </c>
      <c r="BC60" s="330"/>
      <c r="BD60" s="329" t="s">
        <v>91</v>
      </c>
      <c r="BE60" s="462">
        <f t="shared" si="83"/>
        <v>105.62947799385876</v>
      </c>
      <c r="BF60" s="462">
        <f t="shared" si="83"/>
        <v>105.62947799385876</v>
      </c>
      <c r="BG60" s="462">
        <f t="shared" si="83"/>
        <v>100.8955223880597</v>
      </c>
      <c r="BH60" s="462">
        <f t="shared" si="83"/>
        <v>99.5995995995996</v>
      </c>
      <c r="BI60" s="462">
        <f t="shared" si="83"/>
        <v>108.6829268292683</v>
      </c>
      <c r="BJ60" s="462">
        <f t="shared" si="83"/>
        <v>99.07312049433574</v>
      </c>
      <c r="BK60" s="462">
        <f t="shared" si="83"/>
        <v>111.30247578040904</v>
      </c>
      <c r="BL60" s="462">
        <f t="shared" si="83"/>
        <v>109.3625498007968</v>
      </c>
      <c r="BM60" s="462">
        <f t="shared" si="83"/>
        <v>109.64214711729623</v>
      </c>
      <c r="BN60" s="462">
        <f t="shared" si="83"/>
        <v>101.98537095088818</v>
      </c>
      <c r="BO60" s="462">
        <f t="shared" si="83"/>
        <v>103.11203319502073</v>
      </c>
      <c r="BP60" s="462">
        <f t="shared" si="83"/>
        <v>106.70050761421319</v>
      </c>
      <c r="BQ60" s="462">
        <f t="shared" si="83"/>
        <v>110.14644351464436</v>
      </c>
      <c r="BR60" s="462">
        <f t="shared" si="83"/>
        <v>96.143250688705223</v>
      </c>
      <c r="BS60" s="462">
        <f t="shared" si="83"/>
        <v>102.9220779220779</v>
      </c>
      <c r="BT60" s="462">
        <f t="shared" si="83"/>
        <v>97.199170124481327</v>
      </c>
      <c r="BU60" s="462">
        <f t="shared" si="84"/>
        <v>107.67519466073414</v>
      </c>
      <c r="BV60" s="462">
        <f t="shared" si="84"/>
        <v>105.91647331786542</v>
      </c>
      <c r="BW60" s="462">
        <f t="shared" si="84"/>
        <v>109.88023952095807</v>
      </c>
      <c r="BX60" s="462">
        <f t="shared" si="84"/>
        <v>94.793713163064837</v>
      </c>
      <c r="BY60" s="462">
        <f t="shared" si="84"/>
        <v>114.11530815109346</v>
      </c>
      <c r="BZ60" s="462">
        <f t="shared" si="84"/>
        <v>89.352818371607512</v>
      </c>
      <c r="CA60" s="462">
        <f t="shared" si="84"/>
        <v>110.28513238289206</v>
      </c>
      <c r="CB60" s="462">
        <f t="shared" si="84"/>
        <v>106.07247796278159</v>
      </c>
      <c r="CC60" s="462">
        <f t="shared" si="84"/>
        <v>102.46305418719213</v>
      </c>
      <c r="CD60" s="462">
        <f t="shared" si="84"/>
        <v>101.3091641490433</v>
      </c>
      <c r="CE60" s="462">
        <f t="shared" si="84"/>
        <v>98.317560462670883</v>
      </c>
      <c r="CF60" s="462">
        <f t="shared" si="84"/>
        <v>100.80160320641282</v>
      </c>
      <c r="CG60" s="462">
        <f t="shared" si="84"/>
        <v>99.166666666666657</v>
      </c>
      <c r="CH60" s="462">
        <f t="shared" si="84"/>
        <v>99.516441005802704</v>
      </c>
      <c r="CI60" s="462">
        <f t="shared" si="84"/>
        <v>103.35636722606121</v>
      </c>
      <c r="CJ60" s="462">
        <f t="shared" si="84"/>
        <v>103.76984126984125</v>
      </c>
      <c r="CK60" s="462">
        <f t="shared" si="85"/>
        <v>98.803589232303096</v>
      </c>
      <c r="CL60" s="462">
        <f t="shared" si="85"/>
        <v>99.523355576739746</v>
      </c>
      <c r="CM60" s="462">
        <f t="shared" si="85"/>
        <v>110.01031991744065</v>
      </c>
    </row>
    <row r="61" spans="1:91" x14ac:dyDescent="0.15">
      <c r="A61" s="329"/>
      <c r="B61" s="330"/>
      <c r="C61" s="329" t="s">
        <v>92</v>
      </c>
      <c r="D61" s="453">
        <v>101.8</v>
      </c>
      <c r="E61" s="453">
        <v>101.8</v>
      </c>
      <c r="F61" s="453">
        <v>101.7</v>
      </c>
      <c r="G61" s="453">
        <v>98.7</v>
      </c>
      <c r="H61" s="453">
        <v>117.6</v>
      </c>
      <c r="I61" s="453">
        <v>99.4</v>
      </c>
      <c r="J61" s="453">
        <v>103.6</v>
      </c>
      <c r="K61" s="453">
        <v>101.5</v>
      </c>
      <c r="L61" s="453">
        <v>101.1</v>
      </c>
      <c r="M61" s="453">
        <v>112.1</v>
      </c>
      <c r="N61" s="453">
        <v>105.2</v>
      </c>
      <c r="O61" s="453">
        <v>96.7</v>
      </c>
      <c r="P61" s="453">
        <v>95.1</v>
      </c>
      <c r="Q61" s="453">
        <v>101.4</v>
      </c>
      <c r="R61" s="453">
        <v>99.6</v>
      </c>
      <c r="S61" s="453">
        <v>102.1</v>
      </c>
      <c r="T61" s="453">
        <v>96.9</v>
      </c>
      <c r="U61" s="453">
        <v>106.6</v>
      </c>
      <c r="V61" s="453">
        <v>105</v>
      </c>
      <c r="W61" s="453">
        <v>100.7</v>
      </c>
      <c r="X61" s="453">
        <v>106.5</v>
      </c>
      <c r="Y61" s="453">
        <v>104.5</v>
      </c>
      <c r="Z61" s="453">
        <v>100.7</v>
      </c>
      <c r="AA61" s="453">
        <v>110.6</v>
      </c>
      <c r="AB61" s="453">
        <v>103.2</v>
      </c>
      <c r="AC61" s="453">
        <v>105.5</v>
      </c>
      <c r="AD61" s="453">
        <v>106.2</v>
      </c>
      <c r="AE61" s="454">
        <v>98.6</v>
      </c>
      <c r="AF61" s="454">
        <v>104.6</v>
      </c>
      <c r="AG61" s="454">
        <v>107.4</v>
      </c>
      <c r="AH61" s="454">
        <v>107.3</v>
      </c>
      <c r="AI61" s="454">
        <v>103.5</v>
      </c>
      <c r="AJ61" s="454">
        <v>99.6</v>
      </c>
      <c r="AK61" s="454">
        <v>94.7</v>
      </c>
      <c r="AL61" s="454">
        <v>102.6</v>
      </c>
      <c r="AM61" s="329"/>
      <c r="AN61" s="330"/>
      <c r="AO61" s="329" t="s">
        <v>92</v>
      </c>
      <c r="AP61" s="455">
        <v>101.8</v>
      </c>
      <c r="AQ61" s="453">
        <v>101.3</v>
      </c>
      <c r="AR61" s="453">
        <v>99</v>
      </c>
      <c r="AS61" s="453">
        <v>100.6</v>
      </c>
      <c r="AT61" s="453">
        <v>95.1</v>
      </c>
      <c r="AU61" s="453">
        <v>104.3</v>
      </c>
      <c r="AV61" s="453">
        <v>104.2</v>
      </c>
      <c r="AW61" s="453">
        <v>104.4</v>
      </c>
      <c r="AX61" s="453">
        <v>102.4</v>
      </c>
      <c r="AY61" s="453">
        <v>102.5</v>
      </c>
      <c r="AZ61" s="453">
        <v>100.7</v>
      </c>
      <c r="BB61" s="464" t="s">
        <v>85</v>
      </c>
      <c r="BC61" s="330"/>
      <c r="BD61" s="329" t="s">
        <v>92</v>
      </c>
      <c r="BE61" s="462">
        <f t="shared" si="83"/>
        <v>100.39447731755425</v>
      </c>
      <c r="BF61" s="462">
        <f t="shared" si="83"/>
        <v>100.39447731755425</v>
      </c>
      <c r="BG61" s="462">
        <f t="shared" si="83"/>
        <v>101.49700598802396</v>
      </c>
      <c r="BH61" s="462">
        <f t="shared" si="83"/>
        <v>101.6477857878476</v>
      </c>
      <c r="BI61" s="462">
        <f t="shared" si="83"/>
        <v>102.61780104712042</v>
      </c>
      <c r="BJ61" s="462">
        <f t="shared" si="83"/>
        <v>100.1007049345418</v>
      </c>
      <c r="BK61" s="462">
        <f t="shared" si="83"/>
        <v>104.8582995951417</v>
      </c>
      <c r="BL61" s="462">
        <f t="shared" si="83"/>
        <v>94.506517690875228</v>
      </c>
      <c r="BM61" s="462">
        <f t="shared" si="83"/>
        <v>94.046511627906966</v>
      </c>
      <c r="BN61" s="462">
        <f t="shared" si="83"/>
        <v>106.45773979107311</v>
      </c>
      <c r="BO61" s="462">
        <f t="shared" si="83"/>
        <v>105.30530530530531</v>
      </c>
      <c r="BP61" s="462">
        <f t="shared" si="83"/>
        <v>94.803921568627459</v>
      </c>
      <c r="BQ61" s="462">
        <f t="shared" si="83"/>
        <v>95.674044265593551</v>
      </c>
      <c r="BR61" s="462">
        <f t="shared" si="83"/>
        <v>91.105121293800551</v>
      </c>
      <c r="BS61" s="462">
        <f t="shared" si="83"/>
        <v>95.95375722543352</v>
      </c>
      <c r="BT61" s="462">
        <f t="shared" si="83"/>
        <v>100.49212598425197</v>
      </c>
      <c r="BU61" s="462">
        <f t="shared" si="84"/>
        <v>90.307548928238589</v>
      </c>
      <c r="BV61" s="462">
        <f t="shared" si="84"/>
        <v>105.85898709036744</v>
      </c>
      <c r="BW61" s="462">
        <f t="shared" si="84"/>
        <v>104.3737574552684</v>
      </c>
      <c r="BX61" s="462">
        <f t="shared" si="84"/>
        <v>101.00300902708123</v>
      </c>
      <c r="BY61" s="462">
        <f t="shared" si="84"/>
        <v>108.4521384928717</v>
      </c>
      <c r="BZ61" s="462">
        <f t="shared" si="84"/>
        <v>103.98009950248756</v>
      </c>
      <c r="CA61" s="462">
        <f t="shared" si="84"/>
        <v>104.78668054110302</v>
      </c>
      <c r="CB61" s="462">
        <f t="shared" si="84"/>
        <v>108.11339198435972</v>
      </c>
      <c r="CC61" s="462">
        <f t="shared" si="84"/>
        <v>101.57480314960632</v>
      </c>
      <c r="CD61" s="462">
        <f t="shared" si="84"/>
        <v>104.45544554455446</v>
      </c>
      <c r="CE61" s="462">
        <f t="shared" si="84"/>
        <v>105.35714285714286</v>
      </c>
      <c r="CF61" s="462">
        <f t="shared" si="84"/>
        <v>99.797570850202419</v>
      </c>
      <c r="CG61" s="462">
        <f t="shared" si="84"/>
        <v>99.52426260704091</v>
      </c>
      <c r="CH61" s="462">
        <f t="shared" si="84"/>
        <v>106.75944333996026</v>
      </c>
      <c r="CI61" s="462">
        <f t="shared" si="84"/>
        <v>104.88758553274681</v>
      </c>
      <c r="CJ61" s="462">
        <f t="shared" si="84"/>
        <v>106.15384615384616</v>
      </c>
      <c r="CK61" s="462">
        <f t="shared" si="85"/>
        <v>97.455968688845402</v>
      </c>
      <c r="CL61" s="462">
        <f t="shared" si="85"/>
        <v>103.72398685651699</v>
      </c>
      <c r="CM61" s="462">
        <f t="shared" si="85"/>
        <v>98.08795411089865</v>
      </c>
    </row>
    <row r="62" spans="1:91" x14ac:dyDescent="0.15">
      <c r="A62" s="329"/>
      <c r="B62" s="330"/>
      <c r="C62" s="329" t="s">
        <v>93</v>
      </c>
      <c r="D62" s="453">
        <v>88.4</v>
      </c>
      <c r="E62" s="453">
        <v>88.4</v>
      </c>
      <c r="F62" s="453">
        <v>93.8</v>
      </c>
      <c r="G62" s="453">
        <v>98.2</v>
      </c>
      <c r="H62" s="453">
        <v>70.099999999999994</v>
      </c>
      <c r="I62" s="453">
        <v>86.2</v>
      </c>
      <c r="J62" s="453">
        <v>91.8</v>
      </c>
      <c r="K62" s="453">
        <v>93.5</v>
      </c>
      <c r="L62" s="453">
        <v>93.7</v>
      </c>
      <c r="M62" s="453">
        <v>89.1</v>
      </c>
      <c r="N62" s="453">
        <v>91.5</v>
      </c>
      <c r="O62" s="453">
        <v>79.900000000000006</v>
      </c>
      <c r="P62" s="453">
        <v>80.3</v>
      </c>
      <c r="Q62" s="453">
        <v>78.5</v>
      </c>
      <c r="R62" s="453">
        <v>89.2</v>
      </c>
      <c r="S62" s="453">
        <v>80.7</v>
      </c>
      <c r="T62" s="453">
        <v>98.8</v>
      </c>
      <c r="U62" s="453">
        <v>91.4</v>
      </c>
      <c r="V62" s="453">
        <v>87.8</v>
      </c>
      <c r="W62" s="453">
        <v>96</v>
      </c>
      <c r="X62" s="453">
        <v>84.9</v>
      </c>
      <c r="Y62" s="453">
        <v>101.2</v>
      </c>
      <c r="Z62" s="453">
        <v>87.4</v>
      </c>
      <c r="AA62" s="453">
        <v>95.9</v>
      </c>
      <c r="AB62" s="453">
        <v>85.2</v>
      </c>
      <c r="AC62" s="453">
        <v>94.8</v>
      </c>
      <c r="AD62" s="453">
        <v>95.3</v>
      </c>
      <c r="AE62" s="454">
        <v>101.5</v>
      </c>
      <c r="AF62" s="454">
        <v>86.4</v>
      </c>
      <c r="AG62" s="454">
        <v>99.5</v>
      </c>
      <c r="AH62" s="454">
        <v>88.6</v>
      </c>
      <c r="AI62" s="454">
        <v>100.1</v>
      </c>
      <c r="AJ62" s="454">
        <v>94.8</v>
      </c>
      <c r="AK62" s="454">
        <v>108.2</v>
      </c>
      <c r="AL62" s="454">
        <v>92.6</v>
      </c>
      <c r="AM62" s="329"/>
      <c r="AN62" s="330"/>
      <c r="AO62" s="329" t="s">
        <v>93</v>
      </c>
      <c r="AP62" s="455">
        <v>88.4</v>
      </c>
      <c r="AQ62" s="453">
        <v>84.6</v>
      </c>
      <c r="AR62" s="453">
        <v>82.4</v>
      </c>
      <c r="AS62" s="453">
        <v>80.5</v>
      </c>
      <c r="AT62" s="453">
        <v>87.4</v>
      </c>
      <c r="AU62" s="453">
        <v>87.5</v>
      </c>
      <c r="AV62" s="453">
        <v>95.9</v>
      </c>
      <c r="AW62" s="453">
        <v>85.2</v>
      </c>
      <c r="AX62" s="453">
        <v>92.1</v>
      </c>
      <c r="AY62" s="453">
        <v>92.4</v>
      </c>
      <c r="AZ62" s="453">
        <v>86.6</v>
      </c>
      <c r="BB62" s="464" t="s">
        <v>87</v>
      </c>
      <c r="BC62" s="330"/>
      <c r="BD62" s="329" t="s">
        <v>93</v>
      </c>
      <c r="BE62" s="462">
        <f t="shared" ref="BE62:BT77" si="86">D62/D231*100</f>
        <v>88.844221105527637</v>
      </c>
      <c r="BF62" s="462">
        <f t="shared" si="86"/>
        <v>88.844221105527637</v>
      </c>
      <c r="BG62" s="462">
        <f t="shared" si="86"/>
        <v>95.035460992907801</v>
      </c>
      <c r="BH62" s="462">
        <f t="shared" si="86"/>
        <v>99.59432048681542</v>
      </c>
      <c r="BI62" s="462">
        <f t="shared" si="86"/>
        <v>74.337221633085889</v>
      </c>
      <c r="BJ62" s="462">
        <f t="shared" si="86"/>
        <v>88.410256410256409</v>
      </c>
      <c r="BK62" s="462">
        <f t="shared" si="86"/>
        <v>88.781431334622823</v>
      </c>
      <c r="BL62" s="462">
        <f t="shared" si="86"/>
        <v>93.969849246231149</v>
      </c>
      <c r="BM62" s="462">
        <f t="shared" si="86"/>
        <v>93.887775551102209</v>
      </c>
      <c r="BN62" s="462">
        <f t="shared" si="86"/>
        <v>94.385593220338976</v>
      </c>
      <c r="BO62" s="462">
        <f t="shared" si="86"/>
        <v>95.81151832460732</v>
      </c>
      <c r="BP62" s="462">
        <f t="shared" si="86"/>
        <v>82.797927461139892</v>
      </c>
      <c r="BQ62" s="462">
        <f t="shared" si="86"/>
        <v>84.526315789473685</v>
      </c>
      <c r="BR62" s="462">
        <f t="shared" si="86"/>
        <v>77.339901477832512</v>
      </c>
      <c r="BS62" s="462">
        <f t="shared" si="86"/>
        <v>88.055281342546891</v>
      </c>
      <c r="BT62" s="462">
        <f t="shared" si="86"/>
        <v>82.599795291709313</v>
      </c>
      <c r="BU62" s="462">
        <f t="shared" si="84"/>
        <v>95.45893719806763</v>
      </c>
      <c r="BV62" s="462">
        <f t="shared" si="84"/>
        <v>91.21756487025948</v>
      </c>
      <c r="BW62" s="462">
        <f t="shared" si="84"/>
        <v>91.553701772679858</v>
      </c>
      <c r="BX62" s="462">
        <f t="shared" si="84"/>
        <v>99.173553719008268</v>
      </c>
      <c r="BY62" s="462">
        <f t="shared" si="84"/>
        <v>86.809815950920253</v>
      </c>
      <c r="BZ62" s="462">
        <f t="shared" si="84"/>
        <v>104.32989690721651</v>
      </c>
      <c r="CA62" s="462">
        <f t="shared" si="84"/>
        <v>86.620416253716542</v>
      </c>
      <c r="CB62" s="462">
        <f t="shared" si="84"/>
        <v>94.575936883629197</v>
      </c>
      <c r="CC62" s="462">
        <f t="shared" si="84"/>
        <v>84.023668639053255</v>
      </c>
      <c r="CD62" s="462">
        <f t="shared" si="84"/>
        <v>92.578124999999986</v>
      </c>
      <c r="CE62" s="462">
        <f t="shared" si="84"/>
        <v>96.457489878542518</v>
      </c>
      <c r="CF62" s="462">
        <f t="shared" si="84"/>
        <v>94.243268337975863</v>
      </c>
      <c r="CG62" s="462">
        <f t="shared" si="84"/>
        <v>86.4</v>
      </c>
      <c r="CH62" s="462">
        <f t="shared" si="84"/>
        <v>97.16796875</v>
      </c>
      <c r="CI62" s="462">
        <f t="shared" ref="CI62:CM125" si="87">AH62/AH231*100</f>
        <v>85.110470701248801</v>
      </c>
      <c r="CJ62" s="462">
        <f t="shared" si="87"/>
        <v>95.606494746895891</v>
      </c>
      <c r="CK62" s="462">
        <f t="shared" si="85"/>
        <v>87.052341597796129</v>
      </c>
      <c r="CL62" s="462">
        <f t="shared" si="85"/>
        <v>97.741644083107488</v>
      </c>
      <c r="CM62" s="462">
        <f t="shared" si="85"/>
        <v>91.865079365079367</v>
      </c>
    </row>
    <row r="63" spans="1:91" x14ac:dyDescent="0.15">
      <c r="A63" s="329"/>
      <c r="B63" s="330"/>
      <c r="C63" s="329" t="s">
        <v>94</v>
      </c>
      <c r="D63" s="453">
        <v>102.7</v>
      </c>
      <c r="E63" s="453">
        <v>102.7</v>
      </c>
      <c r="F63" s="453">
        <v>96.2</v>
      </c>
      <c r="G63" s="453">
        <v>99.1</v>
      </c>
      <c r="H63" s="453">
        <v>80.8</v>
      </c>
      <c r="I63" s="453">
        <v>102</v>
      </c>
      <c r="J63" s="453">
        <v>96.8</v>
      </c>
      <c r="K63" s="453">
        <v>120.5</v>
      </c>
      <c r="L63" s="453">
        <v>121.3</v>
      </c>
      <c r="M63" s="453">
        <v>102.9</v>
      </c>
      <c r="N63" s="453">
        <v>104.8</v>
      </c>
      <c r="O63" s="453">
        <v>117.1</v>
      </c>
      <c r="P63" s="453">
        <v>124.6</v>
      </c>
      <c r="Q63" s="453">
        <v>94</v>
      </c>
      <c r="R63" s="453">
        <v>100.9</v>
      </c>
      <c r="S63" s="453">
        <v>107.5</v>
      </c>
      <c r="T63" s="453">
        <v>93.5</v>
      </c>
      <c r="U63" s="453">
        <v>95.3</v>
      </c>
      <c r="V63" s="453">
        <v>97.2</v>
      </c>
      <c r="W63" s="453">
        <v>101.3</v>
      </c>
      <c r="X63" s="453">
        <v>95.8</v>
      </c>
      <c r="Y63" s="453">
        <v>102.9</v>
      </c>
      <c r="Z63" s="453">
        <v>99.6</v>
      </c>
      <c r="AA63" s="453">
        <v>100.9</v>
      </c>
      <c r="AB63" s="453">
        <v>90.5</v>
      </c>
      <c r="AC63" s="453">
        <v>100.4</v>
      </c>
      <c r="AD63" s="453">
        <v>97.1</v>
      </c>
      <c r="AE63" s="454">
        <v>100.5</v>
      </c>
      <c r="AF63" s="454">
        <v>89.5</v>
      </c>
      <c r="AG63" s="454">
        <v>110.1</v>
      </c>
      <c r="AH63" s="454">
        <v>104.3</v>
      </c>
      <c r="AI63" s="454">
        <v>99.1</v>
      </c>
      <c r="AJ63" s="454">
        <v>94.3</v>
      </c>
      <c r="AK63" s="454">
        <v>102.1</v>
      </c>
      <c r="AL63" s="454">
        <v>108.6</v>
      </c>
      <c r="AM63" s="329"/>
      <c r="AN63" s="330"/>
      <c r="AO63" s="329" t="s">
        <v>94</v>
      </c>
      <c r="AP63" s="455">
        <v>102.7</v>
      </c>
      <c r="AQ63" s="453">
        <v>102.4</v>
      </c>
      <c r="AR63" s="453">
        <v>107.4</v>
      </c>
      <c r="AS63" s="453">
        <v>111.8</v>
      </c>
      <c r="AT63" s="453">
        <v>96</v>
      </c>
      <c r="AU63" s="453">
        <v>95.6</v>
      </c>
      <c r="AV63" s="453">
        <v>111.5</v>
      </c>
      <c r="AW63" s="453">
        <v>91.3</v>
      </c>
      <c r="AX63" s="453">
        <v>103</v>
      </c>
      <c r="AY63" s="453">
        <v>103.2</v>
      </c>
      <c r="AZ63" s="453">
        <v>97.3</v>
      </c>
      <c r="BB63" s="329"/>
      <c r="BC63" s="330"/>
      <c r="BD63" s="329" t="s">
        <v>94</v>
      </c>
      <c r="BE63" s="462">
        <f t="shared" si="86"/>
        <v>102.08747514910537</v>
      </c>
      <c r="BF63" s="462">
        <f t="shared" si="86"/>
        <v>102.08747514910537</v>
      </c>
      <c r="BG63" s="462">
        <f t="shared" si="86"/>
        <v>98.464687819856707</v>
      </c>
      <c r="BH63" s="462">
        <f t="shared" si="86"/>
        <v>101.01936799184506</v>
      </c>
      <c r="BI63" s="462">
        <f t="shared" si="86"/>
        <v>80.638722554890222</v>
      </c>
      <c r="BJ63" s="462">
        <f t="shared" si="86"/>
        <v>97.888675623800381</v>
      </c>
      <c r="BK63" s="462">
        <f t="shared" si="86"/>
        <v>103.64025695931475</v>
      </c>
      <c r="BL63" s="462">
        <f t="shared" si="86"/>
        <v>123.84378211716343</v>
      </c>
      <c r="BM63" s="462">
        <f t="shared" si="86"/>
        <v>124.53798767967146</v>
      </c>
      <c r="BN63" s="462">
        <f t="shared" si="86"/>
        <v>106.08247422680412</v>
      </c>
      <c r="BO63" s="462">
        <f t="shared" si="86"/>
        <v>107.59753593429157</v>
      </c>
      <c r="BP63" s="462">
        <f t="shared" si="86"/>
        <v>110.99526066350711</v>
      </c>
      <c r="BQ63" s="462">
        <f t="shared" si="86"/>
        <v>113.47905282331512</v>
      </c>
      <c r="BR63" s="462">
        <f t="shared" si="86"/>
        <v>104.79375696767002</v>
      </c>
      <c r="BS63" s="462">
        <f t="shared" si="86"/>
        <v>101.10220440881766</v>
      </c>
      <c r="BT63" s="462">
        <f t="shared" si="86"/>
        <v>109.02636916835699</v>
      </c>
      <c r="BU63" s="462">
        <f t="shared" ref="BU63:CH81" si="88">T63/T232*100</f>
        <v>92.300098716683124</v>
      </c>
      <c r="BV63" s="462">
        <f t="shared" si="88"/>
        <v>99.790575916230367</v>
      </c>
      <c r="BW63" s="462">
        <f t="shared" si="88"/>
        <v>95.014662756598241</v>
      </c>
      <c r="BX63" s="462">
        <f t="shared" si="88"/>
        <v>99.411187438665351</v>
      </c>
      <c r="BY63" s="462">
        <f t="shared" si="88"/>
        <v>95.323383084577102</v>
      </c>
      <c r="BZ63" s="462">
        <f t="shared" si="88"/>
        <v>101.47928994082839</v>
      </c>
      <c r="CA63" s="462">
        <f t="shared" si="88"/>
        <v>98.031496062992133</v>
      </c>
      <c r="CB63" s="462">
        <f t="shared" si="88"/>
        <v>100.69860279441119</v>
      </c>
      <c r="CC63" s="462">
        <f t="shared" si="88"/>
        <v>89.42687747035572</v>
      </c>
      <c r="CD63" s="462">
        <f t="shared" si="88"/>
        <v>99.504459861248762</v>
      </c>
      <c r="CE63" s="462">
        <f t="shared" si="88"/>
        <v>98.879837067209763</v>
      </c>
      <c r="CF63" s="462">
        <f t="shared" si="88"/>
        <v>97.857838364167478</v>
      </c>
      <c r="CG63" s="462">
        <f t="shared" si="88"/>
        <v>96.5480043149946</v>
      </c>
      <c r="CH63" s="462">
        <f t="shared" si="88"/>
        <v>110.43129388164492</v>
      </c>
      <c r="CI63" s="462">
        <f t="shared" si="87"/>
        <v>101.16391852570321</v>
      </c>
      <c r="CJ63" s="462">
        <f t="shared" si="87"/>
        <v>95.934172313649555</v>
      </c>
      <c r="CK63" s="462">
        <f t="shared" si="85"/>
        <v>94.869215291750493</v>
      </c>
      <c r="CL63" s="462">
        <f t="shared" si="85"/>
        <v>97.609942638623323</v>
      </c>
      <c r="CM63" s="462">
        <f t="shared" si="85"/>
        <v>112.53886010362694</v>
      </c>
    </row>
    <row r="64" spans="1:91" x14ac:dyDescent="0.15">
      <c r="A64" s="329"/>
      <c r="B64" s="330"/>
      <c r="C64" s="329" t="s">
        <v>95</v>
      </c>
      <c r="D64" s="453">
        <v>98.2</v>
      </c>
      <c r="E64" s="453">
        <v>98.2</v>
      </c>
      <c r="F64" s="453">
        <v>97.8</v>
      </c>
      <c r="G64" s="453">
        <v>96</v>
      </c>
      <c r="H64" s="453">
        <v>107.4</v>
      </c>
      <c r="I64" s="453">
        <v>111.7</v>
      </c>
      <c r="J64" s="453">
        <v>93.5</v>
      </c>
      <c r="K64" s="453">
        <v>75.5</v>
      </c>
      <c r="L64" s="453">
        <v>74</v>
      </c>
      <c r="M64" s="453">
        <v>112.9</v>
      </c>
      <c r="N64" s="453">
        <v>98.4</v>
      </c>
      <c r="O64" s="453">
        <v>83.4</v>
      </c>
      <c r="P64" s="453">
        <v>85.7</v>
      </c>
      <c r="Q64" s="453">
        <v>76.599999999999994</v>
      </c>
      <c r="R64" s="453">
        <v>101.1</v>
      </c>
      <c r="S64" s="453">
        <v>112.8</v>
      </c>
      <c r="T64" s="453">
        <v>88</v>
      </c>
      <c r="U64" s="453">
        <v>111.9</v>
      </c>
      <c r="V64" s="453">
        <v>108.8</v>
      </c>
      <c r="W64" s="453">
        <v>105.6</v>
      </c>
      <c r="X64" s="453">
        <v>109.9</v>
      </c>
      <c r="Y64" s="453">
        <v>104.7</v>
      </c>
      <c r="Z64" s="453">
        <v>106.4</v>
      </c>
      <c r="AA64" s="453">
        <v>107.5</v>
      </c>
      <c r="AB64" s="453">
        <v>105</v>
      </c>
      <c r="AC64" s="453">
        <v>104.9</v>
      </c>
      <c r="AD64" s="453">
        <v>106.8</v>
      </c>
      <c r="AE64" s="454">
        <v>101.7</v>
      </c>
      <c r="AF64" s="454">
        <v>103.7</v>
      </c>
      <c r="AG64" s="454">
        <v>104.1</v>
      </c>
      <c r="AH64" s="454">
        <v>104.3</v>
      </c>
      <c r="AI64" s="454">
        <v>103.3</v>
      </c>
      <c r="AJ64" s="454">
        <v>112</v>
      </c>
      <c r="AK64" s="454">
        <v>113.6</v>
      </c>
      <c r="AL64" s="454">
        <v>84.6</v>
      </c>
      <c r="AM64" s="329"/>
      <c r="AN64" s="330"/>
      <c r="AO64" s="329" t="s">
        <v>95</v>
      </c>
      <c r="AP64" s="455">
        <v>98.2</v>
      </c>
      <c r="AQ64" s="453">
        <v>98.1</v>
      </c>
      <c r="AR64" s="453">
        <v>89.5</v>
      </c>
      <c r="AS64" s="453">
        <v>82.3</v>
      </c>
      <c r="AT64" s="453">
        <v>107.8</v>
      </c>
      <c r="AU64" s="453">
        <v>109.7</v>
      </c>
      <c r="AV64" s="453">
        <v>120.7</v>
      </c>
      <c r="AW64" s="453">
        <v>106.7</v>
      </c>
      <c r="AX64" s="453">
        <v>98.3</v>
      </c>
      <c r="AY64" s="453">
        <v>97.8</v>
      </c>
      <c r="AZ64" s="453">
        <v>108.4</v>
      </c>
      <c r="BB64" s="329"/>
      <c r="BC64" s="330"/>
      <c r="BD64" s="329" t="s">
        <v>95</v>
      </c>
      <c r="BE64" s="462">
        <f t="shared" si="86"/>
        <v>98.298298298298292</v>
      </c>
      <c r="BF64" s="462">
        <f t="shared" si="86"/>
        <v>98.298298298298292</v>
      </c>
      <c r="BG64" s="462">
        <f t="shared" si="86"/>
        <v>99.390243902439011</v>
      </c>
      <c r="BH64" s="462">
        <f t="shared" si="86"/>
        <v>98.461538461538467</v>
      </c>
      <c r="BI64" s="462">
        <f t="shared" si="86"/>
        <v>102.87356321839081</v>
      </c>
      <c r="BJ64" s="462">
        <f t="shared" si="86"/>
        <v>107.61078998073219</v>
      </c>
      <c r="BK64" s="462">
        <f t="shared" si="86"/>
        <v>96.292481977342945</v>
      </c>
      <c r="BL64" s="462">
        <f t="shared" si="86"/>
        <v>81.798483206933909</v>
      </c>
      <c r="BM64" s="462">
        <f t="shared" si="86"/>
        <v>80.874316939890718</v>
      </c>
      <c r="BN64" s="462">
        <f t="shared" si="86"/>
        <v>101.8034265103697</v>
      </c>
      <c r="BO64" s="462">
        <f t="shared" si="86"/>
        <v>100.71647901740022</v>
      </c>
      <c r="BP64" s="462">
        <f t="shared" si="86"/>
        <v>90.55374592833877</v>
      </c>
      <c r="BQ64" s="462">
        <f t="shared" si="86"/>
        <v>91.170212765957444</v>
      </c>
      <c r="BR64" s="462">
        <f t="shared" si="86"/>
        <v>91.19047619047619</v>
      </c>
      <c r="BS64" s="462">
        <f t="shared" si="86"/>
        <v>101.71026156941649</v>
      </c>
      <c r="BT64" s="462">
        <f t="shared" si="86"/>
        <v>111.13300492610838</v>
      </c>
      <c r="BU64" s="462">
        <f t="shared" si="88"/>
        <v>90.81527347781217</v>
      </c>
      <c r="BV64" s="462">
        <f t="shared" si="88"/>
        <v>105.4665409990575</v>
      </c>
      <c r="BW64" s="462">
        <f t="shared" si="88"/>
        <v>103.42205323193916</v>
      </c>
      <c r="BX64" s="462">
        <f t="shared" si="88"/>
        <v>99.622641509433961</v>
      </c>
      <c r="BY64" s="462">
        <f t="shared" si="88"/>
        <v>105.97878495660559</v>
      </c>
      <c r="BZ64" s="462">
        <f t="shared" si="88"/>
        <v>104.90981963927857</v>
      </c>
      <c r="CA64" s="462">
        <f t="shared" si="88"/>
        <v>102.70270270270272</v>
      </c>
      <c r="CB64" s="462">
        <f t="shared" si="88"/>
        <v>103.06807286673059</v>
      </c>
      <c r="CC64" s="462">
        <f t="shared" si="88"/>
        <v>104.5816733067729</v>
      </c>
      <c r="CD64" s="462">
        <f t="shared" si="88"/>
        <v>105.005005005005</v>
      </c>
      <c r="CE64" s="462">
        <f t="shared" si="88"/>
        <v>107.44466800804828</v>
      </c>
      <c r="CF64" s="462">
        <f t="shared" si="88"/>
        <v>104.73738414006179</v>
      </c>
      <c r="CG64" s="462">
        <f t="shared" si="88"/>
        <v>105.06585612968591</v>
      </c>
      <c r="CH64" s="462">
        <f t="shared" si="88"/>
        <v>103.06930693069307</v>
      </c>
      <c r="CI64" s="462">
        <f t="shared" si="87"/>
        <v>105.14112903225805</v>
      </c>
      <c r="CJ64" s="462">
        <f t="shared" si="87"/>
        <v>100.87890625</v>
      </c>
      <c r="CK64" s="462">
        <f t="shared" si="85"/>
        <v>106.76835081029552</v>
      </c>
      <c r="CL64" s="462">
        <f t="shared" si="85"/>
        <v>105.87138863000931</v>
      </c>
      <c r="CM64" s="462">
        <f t="shared" si="85"/>
        <v>88.401253918495286</v>
      </c>
    </row>
    <row r="65" spans="1:91" x14ac:dyDescent="0.15">
      <c r="A65" s="329"/>
      <c r="B65" s="330"/>
      <c r="C65" s="329" t="s">
        <v>96</v>
      </c>
      <c r="D65" s="453">
        <v>97.1</v>
      </c>
      <c r="E65" s="453">
        <v>97.1</v>
      </c>
      <c r="F65" s="453">
        <v>104.3</v>
      </c>
      <c r="G65" s="453">
        <v>103.7</v>
      </c>
      <c r="H65" s="453">
        <v>107.5</v>
      </c>
      <c r="I65" s="453">
        <v>105.6</v>
      </c>
      <c r="J65" s="453">
        <v>86.3</v>
      </c>
      <c r="K65" s="453">
        <v>81.400000000000006</v>
      </c>
      <c r="L65" s="453">
        <v>81</v>
      </c>
      <c r="M65" s="453">
        <v>90.5</v>
      </c>
      <c r="N65" s="453">
        <v>97.6</v>
      </c>
      <c r="O65" s="453">
        <v>85.7</v>
      </c>
      <c r="P65" s="453">
        <v>93.5</v>
      </c>
      <c r="Q65" s="453">
        <v>61.8</v>
      </c>
      <c r="R65" s="453">
        <v>110.4</v>
      </c>
      <c r="S65" s="453">
        <v>109.2</v>
      </c>
      <c r="T65" s="453">
        <v>111.8</v>
      </c>
      <c r="U65" s="453">
        <v>111.5</v>
      </c>
      <c r="V65" s="453">
        <v>92.3</v>
      </c>
      <c r="W65" s="453">
        <v>81.7</v>
      </c>
      <c r="X65" s="453">
        <v>96.1</v>
      </c>
      <c r="Y65" s="453">
        <v>93.6</v>
      </c>
      <c r="Z65" s="453">
        <v>110.4</v>
      </c>
      <c r="AA65" s="453">
        <v>99</v>
      </c>
      <c r="AB65" s="453">
        <v>105</v>
      </c>
      <c r="AC65" s="453">
        <v>98.6</v>
      </c>
      <c r="AD65" s="453">
        <v>99.7</v>
      </c>
      <c r="AE65" s="454">
        <v>98.2</v>
      </c>
      <c r="AF65" s="454">
        <v>105.4</v>
      </c>
      <c r="AG65" s="454">
        <v>92.3</v>
      </c>
      <c r="AH65" s="454">
        <v>100.2</v>
      </c>
      <c r="AI65" s="454">
        <v>96.6</v>
      </c>
      <c r="AJ65" s="454">
        <v>91.9</v>
      </c>
      <c r="AK65" s="454">
        <v>98.6</v>
      </c>
      <c r="AL65" s="454">
        <v>83.9</v>
      </c>
      <c r="AM65" s="329"/>
      <c r="AN65" s="330"/>
      <c r="AO65" s="329" t="s">
        <v>96</v>
      </c>
      <c r="AP65" s="455">
        <v>97.1</v>
      </c>
      <c r="AQ65" s="453">
        <v>96.2</v>
      </c>
      <c r="AR65" s="453">
        <v>91.6</v>
      </c>
      <c r="AS65" s="453">
        <v>82.1</v>
      </c>
      <c r="AT65" s="453">
        <v>115.9</v>
      </c>
      <c r="AU65" s="453">
        <v>102.5</v>
      </c>
      <c r="AV65" s="453">
        <v>108</v>
      </c>
      <c r="AW65" s="453">
        <v>101.1</v>
      </c>
      <c r="AX65" s="453">
        <v>98</v>
      </c>
      <c r="AY65" s="453">
        <v>97.8</v>
      </c>
      <c r="AZ65" s="453">
        <v>103.4</v>
      </c>
      <c r="BB65" s="329"/>
      <c r="BC65" s="330"/>
      <c r="BD65" s="329" t="s">
        <v>96</v>
      </c>
      <c r="BE65" s="462">
        <f t="shared" si="86"/>
        <v>98.980632008154942</v>
      </c>
      <c r="BF65" s="462">
        <f t="shared" si="86"/>
        <v>98.980632008154942</v>
      </c>
      <c r="BG65" s="462">
        <f t="shared" si="86"/>
        <v>100.57859209257474</v>
      </c>
      <c r="BH65" s="462">
        <f t="shared" si="86"/>
        <v>100.19323671497584</v>
      </c>
      <c r="BI65" s="462">
        <f t="shared" si="86"/>
        <v>103.36538461538463</v>
      </c>
      <c r="BJ65" s="462">
        <f t="shared" si="86"/>
        <v>105.07462686567163</v>
      </c>
      <c r="BK65" s="462">
        <f t="shared" si="86"/>
        <v>93.906420021762784</v>
      </c>
      <c r="BL65" s="462">
        <f t="shared" si="86"/>
        <v>88.961748633879793</v>
      </c>
      <c r="BM65" s="462">
        <f t="shared" si="86"/>
        <v>88.621444201312897</v>
      </c>
      <c r="BN65" s="462">
        <f t="shared" si="86"/>
        <v>97.103004291845494</v>
      </c>
      <c r="BO65" s="462">
        <f t="shared" si="86"/>
        <v>101.45530145530144</v>
      </c>
      <c r="BP65" s="462">
        <f t="shared" si="86"/>
        <v>92.64864864864866</v>
      </c>
      <c r="BQ65" s="462">
        <f t="shared" si="86"/>
        <v>96.491228070175424</v>
      </c>
      <c r="BR65" s="462">
        <f t="shared" si="86"/>
        <v>92.932330827067659</v>
      </c>
      <c r="BS65" s="462">
        <f t="shared" si="86"/>
        <v>103.08123249299722</v>
      </c>
      <c r="BT65" s="462">
        <f t="shared" si="86"/>
        <v>108.11881188118812</v>
      </c>
      <c r="BU65" s="462">
        <f t="shared" si="88"/>
        <v>98.938053097345133</v>
      </c>
      <c r="BV65" s="462">
        <f t="shared" si="88"/>
        <v>105.0895381715363</v>
      </c>
      <c r="BW65" s="462">
        <f t="shared" si="88"/>
        <v>92.763819095477388</v>
      </c>
      <c r="BX65" s="462">
        <f t="shared" si="88"/>
        <v>81.536926147704591</v>
      </c>
      <c r="BY65" s="462">
        <f t="shared" si="88"/>
        <v>94.679802955665011</v>
      </c>
      <c r="BZ65" s="462">
        <f t="shared" si="88"/>
        <v>98.422712933753942</v>
      </c>
      <c r="CA65" s="462">
        <f t="shared" si="88"/>
        <v>103.56472795497187</v>
      </c>
      <c r="CB65" s="462">
        <f t="shared" si="88"/>
        <v>99.198396793587179</v>
      </c>
      <c r="CC65" s="462">
        <f t="shared" si="88"/>
        <v>107.03363914373089</v>
      </c>
      <c r="CD65" s="462">
        <f t="shared" si="88"/>
        <v>100.50968399592253</v>
      </c>
      <c r="CE65" s="462">
        <f t="shared" si="88"/>
        <v>100.20100502512564</v>
      </c>
      <c r="CF65" s="462">
        <f t="shared" si="88"/>
        <v>103.25972660357519</v>
      </c>
      <c r="CG65" s="462">
        <f t="shared" si="88"/>
        <v>101.73745173745175</v>
      </c>
      <c r="CH65" s="462">
        <f t="shared" si="88"/>
        <v>101.65198237885463</v>
      </c>
      <c r="CI65" s="462">
        <f t="shared" si="87"/>
        <v>102.66393442622952</v>
      </c>
      <c r="CJ65" s="462">
        <f t="shared" si="87"/>
        <v>97.575757575757578</v>
      </c>
      <c r="CK65" s="462">
        <f t="shared" si="85"/>
        <v>100.54704595185994</v>
      </c>
      <c r="CL65" s="462">
        <f t="shared" si="85"/>
        <v>104.1182682154171</v>
      </c>
      <c r="CM65" s="462">
        <f t="shared" si="85"/>
        <v>91.195652173913047</v>
      </c>
    </row>
    <row r="66" spans="1:91" x14ac:dyDescent="0.15">
      <c r="A66" s="329"/>
      <c r="B66" s="339" t="s">
        <v>11</v>
      </c>
      <c r="C66" s="329" t="s">
        <v>97</v>
      </c>
      <c r="D66" s="453">
        <v>103.2</v>
      </c>
      <c r="E66" s="453">
        <v>103.2</v>
      </c>
      <c r="F66" s="453">
        <v>99.3</v>
      </c>
      <c r="G66" s="453">
        <v>99.6</v>
      </c>
      <c r="H66" s="453">
        <v>97.4</v>
      </c>
      <c r="I66" s="453">
        <v>108</v>
      </c>
      <c r="J66" s="453">
        <v>85.3</v>
      </c>
      <c r="K66" s="453">
        <v>100.1</v>
      </c>
      <c r="L66" s="453">
        <v>100.2</v>
      </c>
      <c r="M66" s="453">
        <v>96.6</v>
      </c>
      <c r="N66" s="453">
        <v>92.6</v>
      </c>
      <c r="O66" s="453">
        <v>103.5</v>
      </c>
      <c r="P66" s="453">
        <v>109.3</v>
      </c>
      <c r="Q66" s="453">
        <v>85.9</v>
      </c>
      <c r="R66" s="453">
        <v>118.3</v>
      </c>
      <c r="S66" s="453">
        <v>108.3</v>
      </c>
      <c r="T66" s="453">
        <v>129.6</v>
      </c>
      <c r="U66" s="453">
        <v>110.5</v>
      </c>
      <c r="V66" s="453">
        <v>95.9</v>
      </c>
      <c r="W66" s="453">
        <v>105.5</v>
      </c>
      <c r="X66" s="453">
        <v>92.5</v>
      </c>
      <c r="Y66" s="453">
        <v>105.3</v>
      </c>
      <c r="Z66" s="453">
        <v>98</v>
      </c>
      <c r="AA66" s="453">
        <v>103.7</v>
      </c>
      <c r="AB66" s="453">
        <v>117.5</v>
      </c>
      <c r="AC66" s="453">
        <v>100.3</v>
      </c>
      <c r="AD66" s="453">
        <v>101.8</v>
      </c>
      <c r="AE66" s="454">
        <v>96.4</v>
      </c>
      <c r="AF66" s="454">
        <v>119.1</v>
      </c>
      <c r="AG66" s="454">
        <v>94.4</v>
      </c>
      <c r="AH66" s="454">
        <v>95.7</v>
      </c>
      <c r="AI66" s="454">
        <v>103.6</v>
      </c>
      <c r="AJ66" s="454">
        <v>99.7</v>
      </c>
      <c r="AK66" s="454">
        <v>102.8</v>
      </c>
      <c r="AL66" s="454">
        <v>92.6</v>
      </c>
      <c r="AM66" s="329"/>
      <c r="AN66" s="339" t="s">
        <v>11</v>
      </c>
      <c r="AO66" s="329" t="s">
        <v>97</v>
      </c>
      <c r="AP66" s="456">
        <v>103.2</v>
      </c>
      <c r="AQ66" s="453">
        <v>105.1</v>
      </c>
      <c r="AR66" s="453">
        <v>103</v>
      </c>
      <c r="AS66" s="453">
        <v>100.7</v>
      </c>
      <c r="AT66" s="453">
        <v>108.8</v>
      </c>
      <c r="AU66" s="453">
        <v>108</v>
      </c>
      <c r="AV66" s="453">
        <v>111.1</v>
      </c>
      <c r="AW66" s="453">
        <v>107.2</v>
      </c>
      <c r="AX66" s="453">
        <v>101.3</v>
      </c>
      <c r="AY66" s="453">
        <v>101.5</v>
      </c>
      <c r="AZ66" s="453">
        <v>96.8</v>
      </c>
      <c r="BB66" s="335"/>
      <c r="BC66" s="339" t="s">
        <v>11</v>
      </c>
      <c r="BD66" s="505" t="s">
        <v>97</v>
      </c>
      <c r="BE66" s="506">
        <f t="shared" si="86"/>
        <v>106.17283950617285</v>
      </c>
      <c r="BF66" s="506">
        <f t="shared" si="86"/>
        <v>106.17283950617285</v>
      </c>
      <c r="BG66" s="506">
        <f t="shared" si="86"/>
        <v>100.81218274111674</v>
      </c>
      <c r="BH66" s="506">
        <f t="shared" si="86"/>
        <v>99.799599198396791</v>
      </c>
      <c r="BI66" s="506">
        <f t="shared" si="86"/>
        <v>107.86267995570323</v>
      </c>
      <c r="BJ66" s="506">
        <f t="shared" si="86"/>
        <v>108.87096774193547</v>
      </c>
      <c r="BK66" s="506">
        <f t="shared" si="86"/>
        <v>98.045977011494244</v>
      </c>
      <c r="BL66" s="506">
        <f t="shared" si="86"/>
        <v>111.59420289855071</v>
      </c>
      <c r="BM66" s="506">
        <f t="shared" si="86"/>
        <v>112.08053691275168</v>
      </c>
      <c r="BN66" s="506">
        <f t="shared" si="86"/>
        <v>100.52029136316337</v>
      </c>
      <c r="BO66" s="506">
        <f t="shared" si="86"/>
        <v>98.615548455804031</v>
      </c>
      <c r="BP66" s="506">
        <f t="shared" si="86"/>
        <v>110.93247588424437</v>
      </c>
      <c r="BQ66" s="506">
        <f t="shared" si="86"/>
        <v>112.44855967078189</v>
      </c>
      <c r="BR66" s="506">
        <f t="shared" si="86"/>
        <v>99.306358381502903</v>
      </c>
      <c r="BS66" s="506">
        <f t="shared" si="86"/>
        <v>108.33333333333333</v>
      </c>
      <c r="BT66" s="506">
        <f t="shared" si="86"/>
        <v>109.94923857868019</v>
      </c>
      <c r="BU66" s="506">
        <f t="shared" si="88"/>
        <v>107.19602977667493</v>
      </c>
      <c r="BV66" s="506">
        <f t="shared" si="88"/>
        <v>102.22016651248845</v>
      </c>
      <c r="BW66" s="506">
        <f t="shared" si="88"/>
        <v>97.757390417940897</v>
      </c>
      <c r="BX66" s="506">
        <f t="shared" si="88"/>
        <v>110.24033437826542</v>
      </c>
      <c r="BY66" s="506">
        <f t="shared" si="88"/>
        <v>85.4898336414048</v>
      </c>
      <c r="BZ66" s="506">
        <f t="shared" si="88"/>
        <v>100.57306590257879</v>
      </c>
      <c r="CA66" s="506">
        <f t="shared" si="88"/>
        <v>99.290780141843967</v>
      </c>
      <c r="CB66" s="506">
        <f t="shared" si="88"/>
        <v>102.57171117705244</v>
      </c>
      <c r="CC66" s="506">
        <f t="shared" si="88"/>
        <v>118.20925553319918</v>
      </c>
      <c r="CD66" s="506">
        <f t="shared" si="88"/>
        <v>100.29999999999998</v>
      </c>
      <c r="CE66" s="506">
        <f t="shared" si="88"/>
        <v>101.29353233830844</v>
      </c>
      <c r="CF66" s="506">
        <f t="shared" si="88"/>
        <v>103.65591397849462</v>
      </c>
      <c r="CG66" s="506">
        <f t="shared" si="88"/>
        <v>114.08045977011494</v>
      </c>
      <c r="CH66" s="506">
        <f t="shared" si="88"/>
        <v>102.05405405405405</v>
      </c>
      <c r="CI66" s="506">
        <f t="shared" si="87"/>
        <v>96.862348178137665</v>
      </c>
      <c r="CJ66" s="506">
        <f t="shared" si="87"/>
        <v>101.36986301369862</v>
      </c>
      <c r="CK66" s="506">
        <f t="shared" si="85"/>
        <v>109.44017563117454</v>
      </c>
      <c r="CL66" s="506">
        <f t="shared" si="85"/>
        <v>104.25963488843814</v>
      </c>
      <c r="CM66" s="506">
        <f t="shared" si="85"/>
        <v>103.81165919282512</v>
      </c>
    </row>
    <row r="67" spans="1:91" x14ac:dyDescent="0.15">
      <c r="A67" s="329"/>
      <c r="B67" s="340" t="s">
        <v>328</v>
      </c>
      <c r="C67" s="326" t="s">
        <v>84</v>
      </c>
      <c r="D67" s="334">
        <v>90.1</v>
      </c>
      <c r="E67" s="334">
        <v>90.1</v>
      </c>
      <c r="F67" s="334">
        <v>100.8</v>
      </c>
      <c r="G67" s="334">
        <v>100.7</v>
      </c>
      <c r="H67" s="334">
        <v>101.5</v>
      </c>
      <c r="I67" s="334">
        <v>96.7</v>
      </c>
      <c r="J67" s="334">
        <v>87.8</v>
      </c>
      <c r="K67" s="334">
        <v>77.400000000000006</v>
      </c>
      <c r="L67" s="334">
        <v>77.099999999999994</v>
      </c>
      <c r="M67" s="334">
        <v>84.5</v>
      </c>
      <c r="N67" s="334">
        <v>89.3</v>
      </c>
      <c r="O67" s="334">
        <v>85.1</v>
      </c>
      <c r="P67" s="334">
        <v>86.1</v>
      </c>
      <c r="Q67" s="334">
        <v>82</v>
      </c>
      <c r="R67" s="334">
        <v>94.2</v>
      </c>
      <c r="S67" s="334">
        <v>97.5</v>
      </c>
      <c r="T67" s="334">
        <v>90.4</v>
      </c>
      <c r="U67" s="334">
        <v>94.6</v>
      </c>
      <c r="V67" s="334">
        <v>95.9</v>
      </c>
      <c r="W67" s="334">
        <v>101.9</v>
      </c>
      <c r="X67" s="334">
        <v>93.8</v>
      </c>
      <c r="Y67" s="334">
        <v>106.8</v>
      </c>
      <c r="Z67" s="334">
        <v>88.9</v>
      </c>
      <c r="AA67" s="334">
        <v>90.2</v>
      </c>
      <c r="AB67" s="334">
        <v>82.9</v>
      </c>
      <c r="AC67" s="334">
        <v>90.6</v>
      </c>
      <c r="AD67" s="334">
        <v>92.7</v>
      </c>
      <c r="AE67" s="424">
        <v>82.5</v>
      </c>
      <c r="AF67" s="424">
        <v>100.3</v>
      </c>
      <c r="AG67" s="424">
        <v>80.400000000000006</v>
      </c>
      <c r="AH67" s="424">
        <v>91.5</v>
      </c>
      <c r="AI67" s="424">
        <v>90.8</v>
      </c>
      <c r="AJ67" s="424">
        <v>77.7</v>
      </c>
      <c r="AK67" s="424">
        <v>95.3</v>
      </c>
      <c r="AL67" s="424">
        <v>82.6</v>
      </c>
      <c r="AM67" s="329"/>
      <c r="AN67" s="340" t="s">
        <v>328</v>
      </c>
      <c r="AO67" s="326" t="s">
        <v>84</v>
      </c>
      <c r="AP67" s="332">
        <v>90.1</v>
      </c>
      <c r="AQ67" s="334">
        <v>88.8</v>
      </c>
      <c r="AR67" s="334">
        <v>89.1</v>
      </c>
      <c r="AS67" s="334">
        <v>85.6</v>
      </c>
      <c r="AT67" s="334">
        <v>98.1</v>
      </c>
      <c r="AU67" s="334">
        <v>88.4</v>
      </c>
      <c r="AV67" s="334">
        <v>98</v>
      </c>
      <c r="AW67" s="334">
        <v>85.8</v>
      </c>
      <c r="AX67" s="334">
        <v>91.3</v>
      </c>
      <c r="AY67" s="334">
        <v>91.3</v>
      </c>
      <c r="AZ67" s="334">
        <v>89.8</v>
      </c>
      <c r="BB67" s="503" t="s">
        <v>82</v>
      </c>
      <c r="BC67" s="340" t="s">
        <v>328</v>
      </c>
      <c r="BD67" s="326" t="s">
        <v>84</v>
      </c>
      <c r="BE67" s="504">
        <f t="shared" si="86"/>
        <v>90.826612903225794</v>
      </c>
      <c r="BF67" s="504">
        <f t="shared" si="86"/>
        <v>90.826612903225794</v>
      </c>
      <c r="BG67" s="504">
        <f t="shared" si="86"/>
        <v>101.81818181818181</v>
      </c>
      <c r="BH67" s="504">
        <f t="shared" si="86"/>
        <v>101.71717171717172</v>
      </c>
      <c r="BI67" s="504">
        <f t="shared" si="86"/>
        <v>100.59464816650147</v>
      </c>
      <c r="BJ67" s="504">
        <f t="shared" si="86"/>
        <v>99.588053553038108</v>
      </c>
      <c r="BK67" s="504">
        <f t="shared" si="86"/>
        <v>90.984455958549219</v>
      </c>
      <c r="BL67" s="504">
        <f t="shared" si="86"/>
        <v>82.869379014989292</v>
      </c>
      <c r="BM67" s="504">
        <f t="shared" si="86"/>
        <v>82.636655948553056</v>
      </c>
      <c r="BN67" s="504">
        <f t="shared" si="86"/>
        <v>88.112617309697598</v>
      </c>
      <c r="BO67" s="504">
        <f t="shared" si="86"/>
        <v>92.731048805815163</v>
      </c>
      <c r="BP67" s="504">
        <f t="shared" si="86"/>
        <v>88.92371995820271</v>
      </c>
      <c r="BQ67" s="504">
        <f t="shared" si="86"/>
        <v>85.501489572989058</v>
      </c>
      <c r="BR67" s="504">
        <f t="shared" si="86"/>
        <v>92.342342342342349</v>
      </c>
      <c r="BS67" s="504">
        <f t="shared" si="86"/>
        <v>95.537525354969574</v>
      </c>
      <c r="BT67" s="504">
        <f t="shared" si="86"/>
        <v>99.186164801627669</v>
      </c>
      <c r="BU67" s="504">
        <f t="shared" si="88"/>
        <v>87.34299516908213</v>
      </c>
      <c r="BV67" s="504">
        <f t="shared" si="88"/>
        <v>92.202729044834314</v>
      </c>
      <c r="BW67" s="504">
        <f t="shared" si="88"/>
        <v>89.542483660130728</v>
      </c>
      <c r="BX67" s="504">
        <f t="shared" si="88"/>
        <v>92.217194570135746</v>
      </c>
      <c r="BY67" s="504">
        <f t="shared" si="88"/>
        <v>79.829787234042556</v>
      </c>
      <c r="BZ67" s="504">
        <f t="shared" si="88"/>
        <v>106.26865671641789</v>
      </c>
      <c r="CA67" s="504">
        <f t="shared" si="88"/>
        <v>88.10703666997027</v>
      </c>
      <c r="CB67" s="504">
        <f t="shared" si="88"/>
        <v>88.692232055063911</v>
      </c>
      <c r="CC67" s="504">
        <f t="shared" si="88"/>
        <v>82.734530938123754</v>
      </c>
      <c r="CD67" s="504">
        <f t="shared" si="88"/>
        <v>92.354740061162076</v>
      </c>
      <c r="CE67" s="504">
        <f t="shared" si="88"/>
        <v>94.207317073170728</v>
      </c>
      <c r="CF67" s="504">
        <f t="shared" si="88"/>
        <v>95.930232558139537</v>
      </c>
      <c r="CG67" s="504">
        <f t="shared" si="88"/>
        <v>94.178403755868544</v>
      </c>
      <c r="CH67" s="504">
        <f t="shared" si="88"/>
        <v>86.825053995680364</v>
      </c>
      <c r="CI67" s="504">
        <f t="shared" si="87"/>
        <v>91.226321036889331</v>
      </c>
      <c r="CJ67" s="504">
        <f t="shared" si="87"/>
        <v>92.842535787321069</v>
      </c>
      <c r="CK67" s="504">
        <f t="shared" si="85"/>
        <v>93.727382388419784</v>
      </c>
      <c r="CL67" s="504">
        <f t="shared" si="85"/>
        <v>97.843942505133469</v>
      </c>
      <c r="CM67" s="504">
        <f t="shared" si="85"/>
        <v>87.685774946921441</v>
      </c>
    </row>
    <row r="68" spans="1:91" x14ac:dyDescent="0.15">
      <c r="A68" s="329"/>
      <c r="B68" s="341" t="s">
        <v>102</v>
      </c>
      <c r="C68" s="329" t="s">
        <v>86</v>
      </c>
      <c r="D68" s="331">
        <v>102.3</v>
      </c>
      <c r="E68" s="331">
        <v>102.3</v>
      </c>
      <c r="F68" s="331">
        <v>97.3</v>
      </c>
      <c r="G68" s="331">
        <v>96.4</v>
      </c>
      <c r="H68" s="331">
        <v>102.1</v>
      </c>
      <c r="I68" s="331">
        <v>101.4</v>
      </c>
      <c r="J68" s="331">
        <v>97.1</v>
      </c>
      <c r="K68" s="331">
        <v>101.2</v>
      </c>
      <c r="L68" s="331">
        <v>101.3</v>
      </c>
      <c r="M68" s="331">
        <v>98.9</v>
      </c>
      <c r="N68" s="331">
        <v>92.9</v>
      </c>
      <c r="O68" s="331">
        <v>104.4</v>
      </c>
      <c r="P68" s="331">
        <v>95.9</v>
      </c>
      <c r="Q68" s="331">
        <v>130.5</v>
      </c>
      <c r="R68" s="331">
        <v>119.8</v>
      </c>
      <c r="S68" s="331">
        <v>100.2</v>
      </c>
      <c r="T68" s="331">
        <v>141.9</v>
      </c>
      <c r="U68" s="331">
        <v>106.3</v>
      </c>
      <c r="V68" s="331">
        <v>106</v>
      </c>
      <c r="W68" s="331">
        <v>99.8</v>
      </c>
      <c r="X68" s="331">
        <v>108.2</v>
      </c>
      <c r="Y68" s="331">
        <v>101</v>
      </c>
      <c r="Z68" s="331">
        <v>96.9</v>
      </c>
      <c r="AA68" s="331">
        <v>97.9</v>
      </c>
      <c r="AB68" s="331">
        <v>97</v>
      </c>
      <c r="AC68" s="331">
        <v>95</v>
      </c>
      <c r="AD68" s="331">
        <v>86.7</v>
      </c>
      <c r="AE68" s="358">
        <v>92.1</v>
      </c>
      <c r="AF68" s="358">
        <v>105.4</v>
      </c>
      <c r="AG68" s="358">
        <v>81.3</v>
      </c>
      <c r="AH68" s="358">
        <v>101.8</v>
      </c>
      <c r="AI68" s="358">
        <v>103.1</v>
      </c>
      <c r="AJ68" s="358">
        <v>102</v>
      </c>
      <c r="AK68" s="358">
        <v>93.5</v>
      </c>
      <c r="AL68" s="358">
        <v>99.1</v>
      </c>
      <c r="AM68" s="329"/>
      <c r="AN68" s="341" t="s">
        <v>102</v>
      </c>
      <c r="AO68" s="329" t="s">
        <v>86</v>
      </c>
      <c r="AP68" s="332">
        <v>102.3</v>
      </c>
      <c r="AQ68" s="331">
        <v>104.1</v>
      </c>
      <c r="AR68" s="331">
        <v>105.4</v>
      </c>
      <c r="AS68" s="331">
        <v>105.5</v>
      </c>
      <c r="AT68" s="331">
        <v>105.1</v>
      </c>
      <c r="AU68" s="331">
        <v>102.3</v>
      </c>
      <c r="AV68" s="331">
        <v>102.1</v>
      </c>
      <c r="AW68" s="331">
        <v>102.4</v>
      </c>
      <c r="AX68" s="331">
        <v>100.5</v>
      </c>
      <c r="AY68" s="331">
        <v>100.7</v>
      </c>
      <c r="AZ68" s="331">
        <v>96</v>
      </c>
      <c r="BB68" s="464" t="s">
        <v>85</v>
      </c>
      <c r="BC68" s="341" t="s">
        <v>102</v>
      </c>
      <c r="BD68" s="329" t="s">
        <v>86</v>
      </c>
      <c r="BE68" s="462">
        <f t="shared" si="86"/>
        <v>103.43781597573305</v>
      </c>
      <c r="BF68" s="462">
        <f t="shared" si="86"/>
        <v>103.43781597573305</v>
      </c>
      <c r="BG68" s="462">
        <f t="shared" si="86"/>
        <v>99.387129724208364</v>
      </c>
      <c r="BH68" s="462">
        <f t="shared" si="86"/>
        <v>98.167006109979638</v>
      </c>
      <c r="BI68" s="462">
        <f t="shared" si="86"/>
        <v>104.82546201232033</v>
      </c>
      <c r="BJ68" s="462">
        <f t="shared" si="86"/>
        <v>103.46938775510203</v>
      </c>
      <c r="BK68" s="462">
        <f t="shared" si="86"/>
        <v>99.08163265306122</v>
      </c>
      <c r="BL68" s="462">
        <f t="shared" si="86"/>
        <v>110.3598691384951</v>
      </c>
      <c r="BM68" s="462">
        <f t="shared" si="86"/>
        <v>110.95290251916758</v>
      </c>
      <c r="BN68" s="462">
        <f t="shared" si="86"/>
        <v>106.22986036519873</v>
      </c>
      <c r="BO68" s="462">
        <f t="shared" si="86"/>
        <v>99.358288770053477</v>
      </c>
      <c r="BP68" s="462">
        <f t="shared" si="86"/>
        <v>115.61461794019934</v>
      </c>
      <c r="BQ68" s="462">
        <f t="shared" si="86"/>
        <v>103.22927879440257</v>
      </c>
      <c r="BR68" s="462">
        <f t="shared" si="86"/>
        <v>159.53545232273839</v>
      </c>
      <c r="BS68" s="462">
        <f t="shared" si="86"/>
        <v>106.11160318866253</v>
      </c>
      <c r="BT68" s="462">
        <f t="shared" si="86"/>
        <v>101.41700404858301</v>
      </c>
      <c r="BU68" s="462">
        <f t="shared" si="88"/>
        <v>111.90851735015774</v>
      </c>
      <c r="BV68" s="462">
        <f t="shared" si="88"/>
        <v>101.81992337164749</v>
      </c>
      <c r="BW68" s="462">
        <f t="shared" si="88"/>
        <v>101.14503816793894</v>
      </c>
      <c r="BX68" s="462">
        <f t="shared" si="88"/>
        <v>93.271028037383175</v>
      </c>
      <c r="BY68" s="462">
        <f t="shared" si="88"/>
        <v>99.723502304147473</v>
      </c>
      <c r="BZ68" s="462">
        <f t="shared" si="88"/>
        <v>98.6328125</v>
      </c>
      <c r="CA68" s="462">
        <f t="shared" si="88"/>
        <v>99.588900308324781</v>
      </c>
      <c r="CB68" s="462">
        <f t="shared" si="88"/>
        <v>94.044188280499526</v>
      </c>
      <c r="CC68" s="462">
        <f t="shared" si="88"/>
        <v>96.613545816733065</v>
      </c>
      <c r="CD68" s="462">
        <f t="shared" si="88"/>
        <v>97.435897435897431</v>
      </c>
      <c r="CE68" s="462">
        <f t="shared" si="88"/>
        <v>89.937759336099589</v>
      </c>
      <c r="CF68" s="462">
        <f t="shared" si="88"/>
        <v>99.67532467532466</v>
      </c>
      <c r="CG68" s="462">
        <f t="shared" si="88"/>
        <v>106.57229524772498</v>
      </c>
      <c r="CH68" s="462">
        <f t="shared" si="88"/>
        <v>88.465723612622398</v>
      </c>
      <c r="CI68" s="462">
        <f t="shared" si="87"/>
        <v>101.49551345962114</v>
      </c>
      <c r="CJ68" s="462">
        <f t="shared" si="87"/>
        <v>102.18037661050543</v>
      </c>
      <c r="CK68" s="462">
        <f t="shared" si="85"/>
        <v>107.59493670886076</v>
      </c>
      <c r="CL68" s="462">
        <f t="shared" si="85"/>
        <v>105.0561797752809</v>
      </c>
      <c r="CM68" s="462">
        <f t="shared" si="85"/>
        <v>105.76307363927427</v>
      </c>
    </row>
    <row r="69" spans="1:91" x14ac:dyDescent="0.15">
      <c r="A69" s="329" t="s">
        <v>11</v>
      </c>
      <c r="B69" s="341" t="s">
        <v>102</v>
      </c>
      <c r="C69" s="329" t="s">
        <v>88</v>
      </c>
      <c r="D69" s="331">
        <v>118.9</v>
      </c>
      <c r="E69" s="331">
        <v>118.9</v>
      </c>
      <c r="F69" s="331">
        <v>105</v>
      </c>
      <c r="G69" s="331">
        <v>105.4</v>
      </c>
      <c r="H69" s="331">
        <v>103.2</v>
      </c>
      <c r="I69" s="331">
        <v>108.4</v>
      </c>
      <c r="J69" s="331">
        <v>111.5</v>
      </c>
      <c r="K69" s="331">
        <v>144.9</v>
      </c>
      <c r="L69" s="331">
        <v>145.9</v>
      </c>
      <c r="M69" s="331">
        <v>121.7</v>
      </c>
      <c r="N69" s="331">
        <v>94.8</v>
      </c>
      <c r="O69" s="331">
        <v>146.30000000000001</v>
      </c>
      <c r="P69" s="331">
        <v>140.30000000000001</v>
      </c>
      <c r="Q69" s="331">
        <v>164.3</v>
      </c>
      <c r="R69" s="331">
        <v>119.1</v>
      </c>
      <c r="S69" s="331">
        <v>104.9</v>
      </c>
      <c r="T69" s="331">
        <v>135</v>
      </c>
      <c r="U69" s="331">
        <v>106.9</v>
      </c>
      <c r="V69" s="331">
        <v>112.4</v>
      </c>
      <c r="W69" s="331">
        <v>105.2</v>
      </c>
      <c r="X69" s="331">
        <v>115</v>
      </c>
      <c r="Y69" s="331">
        <v>100.6</v>
      </c>
      <c r="Z69" s="331">
        <v>110.3</v>
      </c>
      <c r="AA69" s="331">
        <v>107.9</v>
      </c>
      <c r="AB69" s="331">
        <v>114.2</v>
      </c>
      <c r="AC69" s="331">
        <v>104.9</v>
      </c>
      <c r="AD69" s="331">
        <v>100.5</v>
      </c>
      <c r="AE69" s="358">
        <v>88.2</v>
      </c>
      <c r="AF69" s="358">
        <v>113.8</v>
      </c>
      <c r="AG69" s="358">
        <v>101.6</v>
      </c>
      <c r="AH69" s="358">
        <v>112.6</v>
      </c>
      <c r="AI69" s="358">
        <v>104.6</v>
      </c>
      <c r="AJ69" s="358">
        <v>118</v>
      </c>
      <c r="AK69" s="358">
        <v>78.5</v>
      </c>
      <c r="AL69" s="358">
        <v>128.1</v>
      </c>
      <c r="AM69" s="329" t="s">
        <v>11</v>
      </c>
      <c r="AN69" s="341" t="s">
        <v>102</v>
      </c>
      <c r="AO69" s="329" t="s">
        <v>88</v>
      </c>
      <c r="AP69" s="332">
        <v>118.9</v>
      </c>
      <c r="AQ69" s="331">
        <v>125.5</v>
      </c>
      <c r="AR69" s="331">
        <v>133.30000000000001</v>
      </c>
      <c r="AS69" s="331">
        <v>141.80000000000001</v>
      </c>
      <c r="AT69" s="331">
        <v>111.3</v>
      </c>
      <c r="AU69" s="331">
        <v>114.8</v>
      </c>
      <c r="AV69" s="331">
        <v>110.2</v>
      </c>
      <c r="AW69" s="331">
        <v>116.1</v>
      </c>
      <c r="AX69" s="331">
        <v>112.5</v>
      </c>
      <c r="AY69" s="331">
        <v>113</v>
      </c>
      <c r="AZ69" s="331">
        <v>104</v>
      </c>
      <c r="BB69" s="464" t="s">
        <v>87</v>
      </c>
      <c r="BC69" s="341" t="s">
        <v>102</v>
      </c>
      <c r="BD69" s="505" t="s">
        <v>88</v>
      </c>
      <c r="BE69" s="506">
        <f t="shared" si="86"/>
        <v>120.34412955465588</v>
      </c>
      <c r="BF69" s="506">
        <f t="shared" si="86"/>
        <v>120.34412955465588</v>
      </c>
      <c r="BG69" s="506">
        <f t="shared" si="86"/>
        <v>106.16784630940343</v>
      </c>
      <c r="BH69" s="506">
        <f t="shared" si="86"/>
        <v>105.92964824120602</v>
      </c>
      <c r="BI69" s="506">
        <f t="shared" si="86"/>
        <v>109.32203389830508</v>
      </c>
      <c r="BJ69" s="506">
        <f t="shared" si="86"/>
        <v>106.9033530571992</v>
      </c>
      <c r="BK69" s="506">
        <f t="shared" si="86"/>
        <v>119.6351931330472</v>
      </c>
      <c r="BL69" s="506">
        <f t="shared" si="86"/>
        <v>153.00950369588173</v>
      </c>
      <c r="BM69" s="506">
        <f t="shared" si="86"/>
        <v>154.22832980972518</v>
      </c>
      <c r="BN69" s="506">
        <f t="shared" si="86"/>
        <v>129.33049946865037</v>
      </c>
      <c r="BO69" s="506">
        <f t="shared" si="86"/>
        <v>108.9655172413793</v>
      </c>
      <c r="BP69" s="506">
        <f t="shared" si="86"/>
        <v>150.98039215686273</v>
      </c>
      <c r="BQ69" s="506">
        <f t="shared" si="86"/>
        <v>144.49021627188466</v>
      </c>
      <c r="BR69" s="506">
        <f t="shared" si="86"/>
        <v>173.12961011591148</v>
      </c>
      <c r="BS69" s="506">
        <f t="shared" si="86"/>
        <v>113.42857142857143</v>
      </c>
      <c r="BT69" s="506">
        <f t="shared" si="86"/>
        <v>106.28166160081054</v>
      </c>
      <c r="BU69" s="506">
        <f t="shared" si="88"/>
        <v>123.62637362637363</v>
      </c>
      <c r="BV69" s="506">
        <f t="shared" si="88"/>
        <v>103.68574199806015</v>
      </c>
      <c r="BW69" s="506">
        <f t="shared" si="88"/>
        <v>109.55165692007797</v>
      </c>
      <c r="BX69" s="506">
        <f t="shared" si="88"/>
        <v>100.86289549376799</v>
      </c>
      <c r="BY69" s="506">
        <f t="shared" si="88"/>
        <v>109.31558935361217</v>
      </c>
      <c r="BZ69" s="506">
        <f t="shared" si="88"/>
        <v>101.3091641490433</v>
      </c>
      <c r="CA69" s="506">
        <f t="shared" si="88"/>
        <v>108.99209486166008</v>
      </c>
      <c r="CB69" s="506">
        <f t="shared" si="88"/>
        <v>105.99214145383104</v>
      </c>
      <c r="CC69" s="506">
        <f t="shared" si="88"/>
        <v>113.40615690168818</v>
      </c>
      <c r="CD69" s="506">
        <f t="shared" si="88"/>
        <v>107.15015321756896</v>
      </c>
      <c r="CE69" s="506">
        <f t="shared" si="88"/>
        <v>102.65577119509703</v>
      </c>
      <c r="CF69" s="506">
        <f t="shared" si="88"/>
        <v>99.773755656108591</v>
      </c>
      <c r="CG69" s="506">
        <f t="shared" si="88"/>
        <v>111.7878192534381</v>
      </c>
      <c r="CH69" s="506">
        <f t="shared" si="88"/>
        <v>109.48275862068965</v>
      </c>
      <c r="CI69" s="506">
        <f t="shared" si="87"/>
        <v>112.03980099502486</v>
      </c>
      <c r="CJ69" s="506">
        <f t="shared" si="87"/>
        <v>103.46191889218595</v>
      </c>
      <c r="CK69" s="506">
        <f t="shared" si="85"/>
        <v>123.30198537095089</v>
      </c>
      <c r="CL69" s="506">
        <f t="shared" si="85"/>
        <v>91.598599766627757</v>
      </c>
      <c r="CM69" s="506">
        <f t="shared" si="85"/>
        <v>137.59398496240601</v>
      </c>
    </row>
    <row r="70" spans="1:91" x14ac:dyDescent="0.15">
      <c r="A70" s="329"/>
      <c r="B70" s="341" t="s">
        <v>102</v>
      </c>
      <c r="C70" s="329" t="s">
        <v>89</v>
      </c>
      <c r="D70" s="331">
        <v>94.9</v>
      </c>
      <c r="E70" s="331">
        <v>94.9</v>
      </c>
      <c r="F70" s="331">
        <v>92.8</v>
      </c>
      <c r="G70" s="331">
        <v>91.7</v>
      </c>
      <c r="H70" s="331">
        <v>98.8</v>
      </c>
      <c r="I70" s="331">
        <v>93.6</v>
      </c>
      <c r="J70" s="331">
        <v>96.1</v>
      </c>
      <c r="K70" s="331">
        <v>76.599999999999994</v>
      </c>
      <c r="L70" s="331">
        <v>75.599999999999994</v>
      </c>
      <c r="M70" s="331">
        <v>99.6</v>
      </c>
      <c r="N70" s="331">
        <v>87.4</v>
      </c>
      <c r="O70" s="331">
        <v>80.7</v>
      </c>
      <c r="P70" s="331">
        <v>86.7</v>
      </c>
      <c r="Q70" s="331">
        <v>62.4</v>
      </c>
      <c r="R70" s="331">
        <v>101.4</v>
      </c>
      <c r="S70" s="331">
        <v>94.7</v>
      </c>
      <c r="T70" s="331">
        <v>109</v>
      </c>
      <c r="U70" s="331">
        <v>98.8</v>
      </c>
      <c r="V70" s="331">
        <v>105.2</v>
      </c>
      <c r="W70" s="331">
        <v>99.5</v>
      </c>
      <c r="X70" s="331">
        <v>107.1</v>
      </c>
      <c r="Y70" s="331">
        <v>103.5</v>
      </c>
      <c r="Z70" s="331">
        <v>96.2</v>
      </c>
      <c r="AA70" s="331">
        <v>108.6</v>
      </c>
      <c r="AB70" s="331">
        <v>108.3</v>
      </c>
      <c r="AC70" s="331">
        <v>103.4</v>
      </c>
      <c r="AD70" s="331">
        <v>100.7</v>
      </c>
      <c r="AE70" s="358">
        <v>103.6</v>
      </c>
      <c r="AF70" s="358">
        <v>81.8</v>
      </c>
      <c r="AG70" s="358">
        <v>91.2</v>
      </c>
      <c r="AH70" s="358">
        <v>111.4</v>
      </c>
      <c r="AI70" s="358">
        <v>106.1</v>
      </c>
      <c r="AJ70" s="358">
        <v>94.8</v>
      </c>
      <c r="AK70" s="358">
        <v>74</v>
      </c>
      <c r="AL70" s="358">
        <v>86.4</v>
      </c>
      <c r="AM70" s="329"/>
      <c r="AN70" s="341" t="s">
        <v>102</v>
      </c>
      <c r="AO70" s="329" t="s">
        <v>89</v>
      </c>
      <c r="AP70" s="332">
        <v>94.9</v>
      </c>
      <c r="AQ70" s="331">
        <v>94.6</v>
      </c>
      <c r="AR70" s="331">
        <v>85.2</v>
      </c>
      <c r="AS70" s="331">
        <v>84.9</v>
      </c>
      <c r="AT70" s="331">
        <v>85.9</v>
      </c>
      <c r="AU70" s="331">
        <v>107.5</v>
      </c>
      <c r="AV70" s="331">
        <v>103.4</v>
      </c>
      <c r="AW70" s="331">
        <v>108.6</v>
      </c>
      <c r="AX70" s="331">
        <v>95.2</v>
      </c>
      <c r="AY70" s="331">
        <v>95</v>
      </c>
      <c r="AZ70" s="331">
        <v>99.6</v>
      </c>
      <c r="BB70" s="464" t="s">
        <v>327</v>
      </c>
      <c r="BC70" s="341" t="s">
        <v>102</v>
      </c>
      <c r="BD70" s="329" t="s">
        <v>89</v>
      </c>
      <c r="BE70" s="462">
        <f t="shared" si="86"/>
        <v>95.090180360721462</v>
      </c>
      <c r="BF70" s="462">
        <f t="shared" si="86"/>
        <v>95.090180360721462</v>
      </c>
      <c r="BG70" s="462">
        <f t="shared" si="86"/>
        <v>94.790602655771181</v>
      </c>
      <c r="BH70" s="462">
        <f t="shared" si="86"/>
        <v>93.096446700507613</v>
      </c>
      <c r="BI70" s="462">
        <f t="shared" si="86"/>
        <v>103.34728033472804</v>
      </c>
      <c r="BJ70" s="462">
        <f t="shared" si="86"/>
        <v>96.694214876033058</v>
      </c>
      <c r="BK70" s="462">
        <f t="shared" si="86"/>
        <v>97.36575481256331</v>
      </c>
      <c r="BL70" s="462">
        <f t="shared" si="86"/>
        <v>85.491071428571431</v>
      </c>
      <c r="BM70" s="462">
        <f t="shared" si="86"/>
        <v>85.039370078740149</v>
      </c>
      <c r="BN70" s="462">
        <f t="shared" si="86"/>
        <v>92.910447761194021</v>
      </c>
      <c r="BO70" s="462">
        <f t="shared" si="86"/>
        <v>93.776824034334766</v>
      </c>
      <c r="BP70" s="462">
        <f t="shared" si="86"/>
        <v>80.139026812313801</v>
      </c>
      <c r="BQ70" s="462">
        <f t="shared" si="86"/>
        <v>82.887189292543027</v>
      </c>
      <c r="BR70" s="462">
        <f t="shared" si="86"/>
        <v>70.270270270270274</v>
      </c>
      <c r="BS70" s="462">
        <f t="shared" si="86"/>
        <v>93.198529411764724</v>
      </c>
      <c r="BT70" s="462">
        <f t="shared" si="86"/>
        <v>90.190476190476204</v>
      </c>
      <c r="BU70" s="462">
        <f t="shared" si="88"/>
        <v>97.670250896057354</v>
      </c>
      <c r="BV70" s="462">
        <f t="shared" si="88"/>
        <v>98.406374501992019</v>
      </c>
      <c r="BW70" s="462">
        <f t="shared" si="88"/>
        <v>103.74753451676528</v>
      </c>
      <c r="BX70" s="462">
        <f t="shared" si="88"/>
        <v>97.740667976424362</v>
      </c>
      <c r="BY70" s="462">
        <f t="shared" si="88"/>
        <v>106.35551142005957</v>
      </c>
      <c r="BZ70" s="462">
        <f t="shared" si="88"/>
        <v>101.97044334975369</v>
      </c>
      <c r="CA70" s="462">
        <f t="shared" si="88"/>
        <v>103.44086021505376</v>
      </c>
      <c r="CB70" s="462">
        <f t="shared" si="88"/>
        <v>102.64650283553875</v>
      </c>
      <c r="CC70" s="462">
        <f t="shared" si="88"/>
        <v>106.69950738916256</v>
      </c>
      <c r="CD70" s="462">
        <f t="shared" si="88"/>
        <v>102.68123138033765</v>
      </c>
      <c r="CE70" s="462">
        <f t="shared" si="88"/>
        <v>102.23350253807106</v>
      </c>
      <c r="CF70" s="462">
        <f t="shared" si="88"/>
        <v>98.760724499523349</v>
      </c>
      <c r="CG70" s="462">
        <f t="shared" si="88"/>
        <v>95.449241540256708</v>
      </c>
      <c r="CH70" s="462">
        <f t="shared" si="88"/>
        <v>97.959183673469397</v>
      </c>
      <c r="CI70" s="462">
        <f t="shared" si="87"/>
        <v>105.59241706161137</v>
      </c>
      <c r="CJ70" s="462">
        <f t="shared" si="87"/>
        <v>104.32645034414945</v>
      </c>
      <c r="CK70" s="462">
        <f t="shared" si="85"/>
        <v>97.832817337461293</v>
      </c>
      <c r="CL70" s="462">
        <f t="shared" si="85"/>
        <v>100</v>
      </c>
      <c r="CM70" s="462">
        <f t="shared" si="85"/>
        <v>92.307692307692321</v>
      </c>
    </row>
    <row r="71" spans="1:91" x14ac:dyDescent="0.15">
      <c r="A71" s="329"/>
      <c r="B71" s="341" t="s">
        <v>102</v>
      </c>
      <c r="C71" s="329" t="s">
        <v>90</v>
      </c>
      <c r="D71" s="331">
        <v>91.9</v>
      </c>
      <c r="E71" s="331">
        <v>91.9</v>
      </c>
      <c r="F71" s="331">
        <v>101.7</v>
      </c>
      <c r="G71" s="331">
        <v>103.5</v>
      </c>
      <c r="H71" s="331">
        <v>92.7</v>
      </c>
      <c r="I71" s="331">
        <v>89.4</v>
      </c>
      <c r="J71" s="331">
        <v>91.1</v>
      </c>
      <c r="K71" s="331">
        <v>71.400000000000006</v>
      </c>
      <c r="L71" s="331">
        <v>70.599999999999994</v>
      </c>
      <c r="M71" s="331">
        <v>89.4</v>
      </c>
      <c r="N71" s="331">
        <v>93</v>
      </c>
      <c r="O71" s="331">
        <v>83.7</v>
      </c>
      <c r="P71" s="331">
        <v>87.6</v>
      </c>
      <c r="Q71" s="331">
        <v>71.8</v>
      </c>
      <c r="R71" s="331">
        <v>95.7</v>
      </c>
      <c r="S71" s="331">
        <v>82.8</v>
      </c>
      <c r="T71" s="331">
        <v>110.1</v>
      </c>
      <c r="U71" s="331">
        <v>89.5</v>
      </c>
      <c r="V71" s="331">
        <v>104.8</v>
      </c>
      <c r="W71" s="331">
        <v>106.7</v>
      </c>
      <c r="X71" s="331">
        <v>104.1</v>
      </c>
      <c r="Y71" s="331">
        <v>103.1</v>
      </c>
      <c r="Z71" s="331">
        <v>95.9</v>
      </c>
      <c r="AA71" s="331">
        <v>90.4</v>
      </c>
      <c r="AB71" s="331">
        <v>94.3</v>
      </c>
      <c r="AC71" s="331">
        <v>91.8</v>
      </c>
      <c r="AD71" s="331">
        <v>96.8</v>
      </c>
      <c r="AE71" s="358">
        <v>78.7</v>
      </c>
      <c r="AF71" s="358">
        <v>80.7</v>
      </c>
      <c r="AG71" s="358">
        <v>79.3</v>
      </c>
      <c r="AH71" s="358">
        <v>90.8</v>
      </c>
      <c r="AI71" s="358">
        <v>94.9</v>
      </c>
      <c r="AJ71" s="358">
        <v>86.7</v>
      </c>
      <c r="AK71" s="358">
        <v>66.3</v>
      </c>
      <c r="AL71" s="358">
        <v>81.3</v>
      </c>
      <c r="AM71" s="329"/>
      <c r="AN71" s="341" t="s">
        <v>102</v>
      </c>
      <c r="AO71" s="329" t="s">
        <v>90</v>
      </c>
      <c r="AP71" s="332">
        <v>91.9</v>
      </c>
      <c r="AQ71" s="331">
        <v>90.2</v>
      </c>
      <c r="AR71" s="331">
        <v>83.5</v>
      </c>
      <c r="AS71" s="331">
        <v>83.4</v>
      </c>
      <c r="AT71" s="331">
        <v>83.8</v>
      </c>
      <c r="AU71" s="331">
        <v>99.3</v>
      </c>
      <c r="AV71" s="331">
        <v>97.5</v>
      </c>
      <c r="AW71" s="331">
        <v>99.8</v>
      </c>
      <c r="AX71" s="331">
        <v>93.6</v>
      </c>
      <c r="AY71" s="331">
        <v>93.8</v>
      </c>
      <c r="AZ71" s="331">
        <v>89.9</v>
      </c>
      <c r="BB71" s="507" t="s">
        <v>115</v>
      </c>
      <c r="BC71" s="341" t="s">
        <v>102</v>
      </c>
      <c r="BD71" s="329" t="s">
        <v>90</v>
      </c>
      <c r="BE71" s="462">
        <f t="shared" si="86"/>
        <v>92.084168336673358</v>
      </c>
      <c r="BF71" s="462">
        <f t="shared" si="86"/>
        <v>92.084168336673358</v>
      </c>
      <c r="BG71" s="462">
        <f t="shared" si="86"/>
        <v>102.72727272727273</v>
      </c>
      <c r="BH71" s="462">
        <f t="shared" si="86"/>
        <v>103.49999999999999</v>
      </c>
      <c r="BI71" s="462">
        <f t="shared" si="86"/>
        <v>100</v>
      </c>
      <c r="BJ71" s="462">
        <f t="shared" si="86"/>
        <v>86.54404646660214</v>
      </c>
      <c r="BK71" s="462">
        <f t="shared" si="86"/>
        <v>94.30641821946169</v>
      </c>
      <c r="BL71" s="462">
        <f t="shared" si="86"/>
        <v>81.88073394495413</v>
      </c>
      <c r="BM71" s="462">
        <f t="shared" si="86"/>
        <v>81.618497109826578</v>
      </c>
      <c r="BN71" s="462">
        <f t="shared" si="86"/>
        <v>85.961538461538467</v>
      </c>
      <c r="BO71" s="462">
        <f t="shared" si="86"/>
        <v>97.791798107255516</v>
      </c>
      <c r="BP71" s="462">
        <f t="shared" si="86"/>
        <v>83.449651046859429</v>
      </c>
      <c r="BQ71" s="462">
        <f t="shared" si="86"/>
        <v>83.269961977186298</v>
      </c>
      <c r="BR71" s="462">
        <f t="shared" si="86"/>
        <v>84.272300469483568</v>
      </c>
      <c r="BS71" s="462">
        <f t="shared" si="86"/>
        <v>90.710900473933648</v>
      </c>
      <c r="BT71" s="462">
        <f t="shared" si="86"/>
        <v>84.146341463414629</v>
      </c>
      <c r="BU71" s="462">
        <f t="shared" si="88"/>
        <v>98.303571428571416</v>
      </c>
      <c r="BV71" s="462">
        <f t="shared" si="88"/>
        <v>88.526211671612259</v>
      </c>
      <c r="BW71" s="462">
        <f t="shared" si="88"/>
        <v>99.619771863117862</v>
      </c>
      <c r="BX71" s="462">
        <f t="shared" si="88"/>
        <v>100.28195488721805</v>
      </c>
      <c r="BY71" s="462">
        <f t="shared" si="88"/>
        <v>101.36319376825705</v>
      </c>
      <c r="BZ71" s="462">
        <f t="shared" si="88"/>
        <v>98.471824259789869</v>
      </c>
      <c r="CA71" s="462">
        <f t="shared" si="88"/>
        <v>95.708582834331338</v>
      </c>
      <c r="CB71" s="462">
        <f t="shared" si="88"/>
        <v>92.528147389969291</v>
      </c>
      <c r="CC71" s="462">
        <f t="shared" si="88"/>
        <v>94.20579420579422</v>
      </c>
      <c r="CD71" s="462">
        <f t="shared" si="88"/>
        <v>95.42619542619542</v>
      </c>
      <c r="CE71" s="462">
        <f t="shared" si="88"/>
        <v>99.588477366255134</v>
      </c>
      <c r="CF71" s="462">
        <f t="shared" si="88"/>
        <v>96.564417177914123</v>
      </c>
      <c r="CG71" s="462">
        <f t="shared" si="88"/>
        <v>83.195876288659804</v>
      </c>
      <c r="CH71" s="462">
        <f t="shared" si="88"/>
        <v>89.604519774011294</v>
      </c>
      <c r="CI71" s="462">
        <f t="shared" si="87"/>
        <v>93.51184346035015</v>
      </c>
      <c r="CJ71" s="462">
        <f t="shared" si="87"/>
        <v>95.18555667001003</v>
      </c>
      <c r="CK71" s="462">
        <f t="shared" si="85"/>
        <v>88.109756097560975</v>
      </c>
      <c r="CL71" s="462">
        <f t="shared" si="85"/>
        <v>92.857142857142847</v>
      </c>
      <c r="CM71" s="462">
        <f t="shared" si="85"/>
        <v>88.273615635179155</v>
      </c>
    </row>
    <row r="72" spans="1:91" x14ac:dyDescent="0.15">
      <c r="A72" s="329"/>
      <c r="B72" s="341" t="s">
        <v>102</v>
      </c>
      <c r="C72" s="329" t="s">
        <v>91</v>
      </c>
      <c r="D72" s="331">
        <v>105.3</v>
      </c>
      <c r="E72" s="331">
        <v>105.3</v>
      </c>
      <c r="F72" s="331">
        <v>97.5</v>
      </c>
      <c r="G72" s="331">
        <v>97.3</v>
      </c>
      <c r="H72" s="331">
        <v>98.5</v>
      </c>
      <c r="I72" s="331">
        <v>101.8</v>
      </c>
      <c r="J72" s="331">
        <v>109.6</v>
      </c>
      <c r="K72" s="331">
        <v>101</v>
      </c>
      <c r="L72" s="331">
        <v>101.1</v>
      </c>
      <c r="M72" s="331">
        <v>100.3</v>
      </c>
      <c r="N72" s="331">
        <v>98.5</v>
      </c>
      <c r="O72" s="331">
        <v>107.1</v>
      </c>
      <c r="P72" s="331">
        <v>117.3</v>
      </c>
      <c r="Q72" s="331">
        <v>76.2</v>
      </c>
      <c r="R72" s="331">
        <v>113.8</v>
      </c>
      <c r="S72" s="331">
        <v>97.1</v>
      </c>
      <c r="T72" s="331">
        <v>132.5</v>
      </c>
      <c r="U72" s="331">
        <v>111.3</v>
      </c>
      <c r="V72" s="331">
        <v>111.2</v>
      </c>
      <c r="W72" s="331">
        <v>106.6</v>
      </c>
      <c r="X72" s="331">
        <v>112.8</v>
      </c>
      <c r="Y72" s="331">
        <v>90.9</v>
      </c>
      <c r="Z72" s="331">
        <v>108.4</v>
      </c>
      <c r="AA72" s="331">
        <v>106.7</v>
      </c>
      <c r="AB72" s="331">
        <v>101</v>
      </c>
      <c r="AC72" s="331">
        <v>98.3</v>
      </c>
      <c r="AD72" s="331">
        <v>99.8</v>
      </c>
      <c r="AE72" s="358">
        <v>95.9</v>
      </c>
      <c r="AF72" s="358">
        <v>90.8</v>
      </c>
      <c r="AG72" s="358">
        <v>89.8</v>
      </c>
      <c r="AH72" s="358">
        <v>99.2</v>
      </c>
      <c r="AI72" s="358">
        <v>99.5</v>
      </c>
      <c r="AJ72" s="358">
        <v>97.2</v>
      </c>
      <c r="AK72" s="358">
        <v>84.4</v>
      </c>
      <c r="AL72" s="358">
        <v>105.4</v>
      </c>
      <c r="AM72" s="329"/>
      <c r="AN72" s="341" t="s">
        <v>102</v>
      </c>
      <c r="AO72" s="329" t="s">
        <v>91</v>
      </c>
      <c r="AP72" s="332">
        <v>105.3</v>
      </c>
      <c r="AQ72" s="331">
        <v>105.8</v>
      </c>
      <c r="AR72" s="331">
        <v>104.5</v>
      </c>
      <c r="AS72" s="331">
        <v>107.1</v>
      </c>
      <c r="AT72" s="331">
        <v>97.7</v>
      </c>
      <c r="AU72" s="331">
        <v>107.6</v>
      </c>
      <c r="AV72" s="331">
        <v>110.4</v>
      </c>
      <c r="AW72" s="331">
        <v>106.8</v>
      </c>
      <c r="AX72" s="331">
        <v>104.8</v>
      </c>
      <c r="AY72" s="331">
        <v>105.2</v>
      </c>
      <c r="AZ72" s="331">
        <v>98.2</v>
      </c>
      <c r="BB72" s="464" t="s">
        <v>116</v>
      </c>
      <c r="BC72" s="341" t="s">
        <v>102</v>
      </c>
      <c r="BD72" s="329" t="s">
        <v>91</v>
      </c>
      <c r="BE72" s="462">
        <f t="shared" si="86"/>
        <v>105.61685055165495</v>
      </c>
      <c r="BF72" s="462">
        <f t="shared" si="86"/>
        <v>105.61685055165495</v>
      </c>
      <c r="BG72" s="462">
        <f t="shared" si="86"/>
        <v>100.72314049586777</v>
      </c>
      <c r="BH72" s="462">
        <f t="shared" si="86"/>
        <v>99.387129724208364</v>
      </c>
      <c r="BI72" s="462">
        <f t="shared" si="86"/>
        <v>108.59977949283351</v>
      </c>
      <c r="BJ72" s="462">
        <f t="shared" si="86"/>
        <v>99.706170421155733</v>
      </c>
      <c r="BK72" s="462">
        <f t="shared" si="86"/>
        <v>111.3821138211382</v>
      </c>
      <c r="BL72" s="462">
        <f t="shared" si="86"/>
        <v>108.48549946294308</v>
      </c>
      <c r="BM72" s="462">
        <f t="shared" si="86"/>
        <v>108.82669537136704</v>
      </c>
      <c r="BN72" s="462">
        <f t="shared" si="86"/>
        <v>101.41557128412538</v>
      </c>
      <c r="BO72" s="462">
        <f t="shared" si="86"/>
        <v>102.92580982236154</v>
      </c>
      <c r="BP72" s="462">
        <f t="shared" si="86"/>
        <v>107.1</v>
      </c>
      <c r="BQ72" s="462">
        <f t="shared" si="86"/>
        <v>111.50190114068441</v>
      </c>
      <c r="BR72" s="462">
        <f t="shared" si="86"/>
        <v>93.154034229828852</v>
      </c>
      <c r="BS72" s="462">
        <f t="shared" si="86"/>
        <v>102.70758122743682</v>
      </c>
      <c r="BT72" s="462">
        <f t="shared" si="86"/>
        <v>97.197197197197184</v>
      </c>
      <c r="BU72" s="462">
        <f t="shared" si="88"/>
        <v>107.0274636510501</v>
      </c>
      <c r="BV72" s="462">
        <f t="shared" si="88"/>
        <v>105.39772727272727</v>
      </c>
      <c r="BW72" s="462">
        <f t="shared" si="88"/>
        <v>109.77295162882528</v>
      </c>
      <c r="BX72" s="462">
        <f t="shared" si="88"/>
        <v>106.59999999999998</v>
      </c>
      <c r="BY72" s="462">
        <f t="shared" si="88"/>
        <v>112.12723658051691</v>
      </c>
      <c r="BZ72" s="462">
        <f t="shared" si="88"/>
        <v>88.85630498533726</v>
      </c>
      <c r="CA72" s="462">
        <f t="shared" si="88"/>
        <v>110.27466937945067</v>
      </c>
      <c r="CB72" s="462">
        <f t="shared" si="88"/>
        <v>106.38085742771686</v>
      </c>
      <c r="CC72" s="462">
        <f t="shared" si="88"/>
        <v>102.33029381965552</v>
      </c>
      <c r="CD72" s="462">
        <f t="shared" si="88"/>
        <v>100.92402464065708</v>
      </c>
      <c r="CE72" s="462">
        <f t="shared" si="88"/>
        <v>98.228346456692918</v>
      </c>
      <c r="CF72" s="462">
        <f t="shared" si="88"/>
        <v>101.16033755274263</v>
      </c>
      <c r="CG72" s="462">
        <f t="shared" si="88"/>
        <v>99.126637554585145</v>
      </c>
      <c r="CH72" s="462">
        <f t="shared" si="88"/>
        <v>100</v>
      </c>
      <c r="CI72" s="462">
        <f t="shared" si="87"/>
        <v>102.90456431535269</v>
      </c>
      <c r="CJ72" s="462">
        <f t="shared" si="87"/>
        <v>103.10880829015545</v>
      </c>
      <c r="CK72" s="462">
        <f t="shared" si="85"/>
        <v>99.386503067484668</v>
      </c>
      <c r="CL72" s="462">
        <f t="shared" si="85"/>
        <v>99.294117647058826</v>
      </c>
      <c r="CM72" s="462">
        <f t="shared" si="85"/>
        <v>109.67741935483872</v>
      </c>
    </row>
    <row r="73" spans="1:91" x14ac:dyDescent="0.15">
      <c r="A73" s="329" t="s">
        <v>11</v>
      </c>
      <c r="B73" s="341" t="s">
        <v>102</v>
      </c>
      <c r="C73" s="329" t="s">
        <v>92</v>
      </c>
      <c r="D73" s="331">
        <v>95.3</v>
      </c>
      <c r="E73" s="331">
        <v>95.3</v>
      </c>
      <c r="F73" s="331">
        <v>99.2</v>
      </c>
      <c r="G73" s="331">
        <v>100.3</v>
      </c>
      <c r="H73" s="331">
        <v>93.5</v>
      </c>
      <c r="I73" s="331">
        <v>95.7</v>
      </c>
      <c r="J73" s="331">
        <v>94</v>
      </c>
      <c r="K73" s="331">
        <v>75.2</v>
      </c>
      <c r="L73" s="331">
        <v>74.400000000000006</v>
      </c>
      <c r="M73" s="331">
        <v>94.6</v>
      </c>
      <c r="N73" s="331">
        <v>100.2</v>
      </c>
      <c r="O73" s="331">
        <v>91.3</v>
      </c>
      <c r="P73" s="331">
        <v>94.6</v>
      </c>
      <c r="Q73" s="331">
        <v>81.3</v>
      </c>
      <c r="R73" s="331">
        <v>97.7</v>
      </c>
      <c r="S73" s="331">
        <v>94.3</v>
      </c>
      <c r="T73" s="331">
        <v>101.6</v>
      </c>
      <c r="U73" s="331">
        <v>108.5</v>
      </c>
      <c r="V73" s="331">
        <v>98.8</v>
      </c>
      <c r="W73" s="331">
        <v>92.9</v>
      </c>
      <c r="X73" s="331">
        <v>100.9</v>
      </c>
      <c r="Y73" s="331">
        <v>108</v>
      </c>
      <c r="Z73" s="331">
        <v>102.6</v>
      </c>
      <c r="AA73" s="331">
        <v>109.2</v>
      </c>
      <c r="AB73" s="331">
        <v>95.2</v>
      </c>
      <c r="AC73" s="331">
        <v>97.7</v>
      </c>
      <c r="AD73" s="331">
        <v>92.7</v>
      </c>
      <c r="AE73" s="358">
        <v>91.7</v>
      </c>
      <c r="AF73" s="358">
        <v>83.3</v>
      </c>
      <c r="AG73" s="358">
        <v>99.7</v>
      </c>
      <c r="AH73" s="358">
        <v>100.7</v>
      </c>
      <c r="AI73" s="358">
        <v>105.9</v>
      </c>
      <c r="AJ73" s="358">
        <v>82.5</v>
      </c>
      <c r="AK73" s="358">
        <v>91.5</v>
      </c>
      <c r="AL73" s="358">
        <v>84.7</v>
      </c>
      <c r="AM73" s="329" t="s">
        <v>11</v>
      </c>
      <c r="AN73" s="341" t="s">
        <v>102</v>
      </c>
      <c r="AO73" s="329" t="s">
        <v>92</v>
      </c>
      <c r="AP73" s="332">
        <v>95.3</v>
      </c>
      <c r="AQ73" s="331">
        <v>92.9</v>
      </c>
      <c r="AR73" s="331">
        <v>88.6</v>
      </c>
      <c r="AS73" s="331">
        <v>88.8</v>
      </c>
      <c r="AT73" s="331">
        <v>88.3</v>
      </c>
      <c r="AU73" s="331">
        <v>98.7</v>
      </c>
      <c r="AV73" s="331">
        <v>103.2</v>
      </c>
      <c r="AW73" s="331">
        <v>97.5</v>
      </c>
      <c r="AX73" s="331">
        <v>97.6</v>
      </c>
      <c r="AY73" s="331">
        <v>97.7</v>
      </c>
      <c r="AZ73" s="331">
        <v>95.6</v>
      </c>
      <c r="BB73" s="464" t="s">
        <v>85</v>
      </c>
      <c r="BC73" s="341" t="s">
        <v>102</v>
      </c>
      <c r="BD73" s="329" t="s">
        <v>92</v>
      </c>
      <c r="BE73" s="462">
        <f t="shared" si="86"/>
        <v>96.849593495934954</v>
      </c>
      <c r="BF73" s="462">
        <f t="shared" si="86"/>
        <v>96.849593495934954</v>
      </c>
      <c r="BG73" s="462">
        <f t="shared" si="86"/>
        <v>100.8130081300813</v>
      </c>
      <c r="BH73" s="462">
        <f t="shared" si="86"/>
        <v>101.00704934541793</v>
      </c>
      <c r="BI73" s="462">
        <f t="shared" si="86"/>
        <v>100.42964554242751</v>
      </c>
      <c r="BJ73" s="462">
        <f t="shared" si="86"/>
        <v>96.471774193548384</v>
      </c>
      <c r="BK73" s="462">
        <f t="shared" si="86"/>
        <v>98.843322818086236</v>
      </c>
      <c r="BL73" s="462">
        <f t="shared" si="86"/>
        <v>89.205219454329779</v>
      </c>
      <c r="BM73" s="462">
        <f t="shared" si="86"/>
        <v>88.676996424314652</v>
      </c>
      <c r="BN73" s="462">
        <f t="shared" si="86"/>
        <v>100.7454739084132</v>
      </c>
      <c r="BO73" s="462">
        <f t="shared" si="86"/>
        <v>102.66393442622952</v>
      </c>
      <c r="BP73" s="462">
        <f t="shared" si="86"/>
        <v>90.485629335976199</v>
      </c>
      <c r="BQ73" s="462">
        <f t="shared" si="86"/>
        <v>89.923954372623569</v>
      </c>
      <c r="BR73" s="462">
        <f t="shared" si="86"/>
        <v>91.45106861642293</v>
      </c>
      <c r="BS73" s="462">
        <f t="shared" si="86"/>
        <v>92.082940622054679</v>
      </c>
      <c r="BT73" s="462">
        <f t="shared" si="86"/>
        <v>95.542046605876379</v>
      </c>
      <c r="BU73" s="462">
        <f t="shared" si="88"/>
        <v>89.122807017543863</v>
      </c>
      <c r="BV73" s="462">
        <f t="shared" si="88"/>
        <v>103.33333333333334</v>
      </c>
      <c r="BW73" s="462">
        <f t="shared" si="88"/>
        <v>100.5086469989827</v>
      </c>
      <c r="BX73" s="462">
        <f t="shared" si="88"/>
        <v>93.554884189325278</v>
      </c>
      <c r="BY73" s="462">
        <f t="shared" si="88"/>
        <v>98.151750972762656</v>
      </c>
      <c r="BZ73" s="462">
        <f t="shared" si="88"/>
        <v>105.46875</v>
      </c>
      <c r="CA73" s="462">
        <f t="shared" si="88"/>
        <v>101.6848364717542</v>
      </c>
      <c r="CB73" s="462">
        <f t="shared" si="88"/>
        <v>106.84931506849315</v>
      </c>
      <c r="CC73" s="462">
        <f t="shared" si="88"/>
        <v>98.652849740932652</v>
      </c>
      <c r="CD73" s="462">
        <f t="shared" si="88"/>
        <v>102.08986415882968</v>
      </c>
      <c r="CE73" s="462">
        <f t="shared" si="88"/>
        <v>102.09251101321586</v>
      </c>
      <c r="CF73" s="462">
        <f t="shared" si="88"/>
        <v>96.42481598317562</v>
      </c>
      <c r="CG73" s="462">
        <f t="shared" si="88"/>
        <v>92.04419889502762</v>
      </c>
      <c r="CH73" s="462">
        <f t="shared" si="88"/>
        <v>106.97424892703862</v>
      </c>
      <c r="CI73" s="462">
        <f t="shared" si="87"/>
        <v>102.86006128702758</v>
      </c>
      <c r="CJ73" s="462">
        <f t="shared" si="87"/>
        <v>105.05952380952381</v>
      </c>
      <c r="CK73" s="462">
        <f t="shared" si="85"/>
        <v>88.235294117647058</v>
      </c>
      <c r="CL73" s="462">
        <f t="shared" si="85"/>
        <v>102.23463687150837</v>
      </c>
      <c r="CM73" s="462">
        <f t="shared" si="85"/>
        <v>93.694690265486727</v>
      </c>
    </row>
    <row r="74" spans="1:91" x14ac:dyDescent="0.15">
      <c r="A74" s="329"/>
      <c r="B74" s="341" t="s">
        <v>102</v>
      </c>
      <c r="C74" s="329" t="s">
        <v>93</v>
      </c>
      <c r="D74" s="331">
        <v>88.7</v>
      </c>
      <c r="E74" s="331">
        <v>88.7</v>
      </c>
      <c r="F74" s="331">
        <v>95</v>
      </c>
      <c r="G74" s="331">
        <v>100</v>
      </c>
      <c r="H74" s="331">
        <v>68.7</v>
      </c>
      <c r="I74" s="331">
        <v>91.3</v>
      </c>
      <c r="J74" s="331">
        <v>82.5</v>
      </c>
      <c r="K74" s="331">
        <v>89.8</v>
      </c>
      <c r="L74" s="331">
        <v>89.5</v>
      </c>
      <c r="M74" s="331">
        <v>95.6</v>
      </c>
      <c r="N74" s="331">
        <v>106.5</v>
      </c>
      <c r="O74" s="331">
        <v>77.5</v>
      </c>
      <c r="P74" s="331">
        <v>80</v>
      </c>
      <c r="Q74" s="331">
        <v>69.8</v>
      </c>
      <c r="R74" s="331">
        <v>93.4</v>
      </c>
      <c r="S74" s="331">
        <v>91.8</v>
      </c>
      <c r="T74" s="331">
        <v>95.3</v>
      </c>
      <c r="U74" s="331">
        <v>93.2</v>
      </c>
      <c r="V74" s="331">
        <v>93</v>
      </c>
      <c r="W74" s="331">
        <v>104.6</v>
      </c>
      <c r="X74" s="331">
        <v>89</v>
      </c>
      <c r="Y74" s="331">
        <v>96.4</v>
      </c>
      <c r="Z74" s="331">
        <v>86.7</v>
      </c>
      <c r="AA74" s="331">
        <v>96.9</v>
      </c>
      <c r="AB74" s="331">
        <v>83.8</v>
      </c>
      <c r="AC74" s="331">
        <v>91.3</v>
      </c>
      <c r="AD74" s="331">
        <v>97.8</v>
      </c>
      <c r="AE74" s="358">
        <v>92.4</v>
      </c>
      <c r="AF74" s="358">
        <v>91.6</v>
      </c>
      <c r="AG74" s="358">
        <v>85.9</v>
      </c>
      <c r="AH74" s="358">
        <v>83.2</v>
      </c>
      <c r="AI74" s="358">
        <v>93.6</v>
      </c>
      <c r="AJ74" s="358">
        <v>81.099999999999994</v>
      </c>
      <c r="AK74" s="358">
        <v>99.3</v>
      </c>
      <c r="AL74" s="358">
        <v>86.1</v>
      </c>
      <c r="AM74" s="329"/>
      <c r="AN74" s="341" t="s">
        <v>102</v>
      </c>
      <c r="AO74" s="329" t="s">
        <v>93</v>
      </c>
      <c r="AP74" s="332">
        <v>88.7</v>
      </c>
      <c r="AQ74" s="331">
        <v>81.5</v>
      </c>
      <c r="AR74" s="331">
        <v>77.3</v>
      </c>
      <c r="AS74" s="331">
        <v>73.3</v>
      </c>
      <c r="AT74" s="331">
        <v>87.5</v>
      </c>
      <c r="AU74" s="331">
        <v>87.2</v>
      </c>
      <c r="AV74" s="331">
        <v>94.2</v>
      </c>
      <c r="AW74" s="331">
        <v>85.3</v>
      </c>
      <c r="AX74" s="331">
        <v>95.6</v>
      </c>
      <c r="AY74" s="331">
        <v>96.2</v>
      </c>
      <c r="AZ74" s="331">
        <v>84.1</v>
      </c>
      <c r="BB74" s="464" t="s">
        <v>87</v>
      </c>
      <c r="BC74" s="341" t="s">
        <v>102</v>
      </c>
      <c r="BD74" s="329" t="s">
        <v>93</v>
      </c>
      <c r="BE74" s="462">
        <f t="shared" si="86"/>
        <v>90.695296523517385</v>
      </c>
      <c r="BF74" s="462">
        <f t="shared" si="86"/>
        <v>90.788126919140225</v>
      </c>
      <c r="BG74" s="462">
        <f t="shared" si="86"/>
        <v>95.573440643863165</v>
      </c>
      <c r="BH74" s="462">
        <f t="shared" si="86"/>
        <v>100</v>
      </c>
      <c r="BI74" s="462">
        <f t="shared" si="86"/>
        <v>74.592833876221505</v>
      </c>
      <c r="BJ74" s="462">
        <f t="shared" si="86"/>
        <v>89.862204724409452</v>
      </c>
      <c r="BK74" s="462">
        <f t="shared" si="86"/>
        <v>92.281879194630861</v>
      </c>
      <c r="BL74" s="462">
        <f t="shared" si="86"/>
        <v>97.186147186147181</v>
      </c>
      <c r="BM74" s="462">
        <f t="shared" si="86"/>
        <v>97.071583514099785</v>
      </c>
      <c r="BN74" s="462">
        <f t="shared" si="86"/>
        <v>99.687174139728867</v>
      </c>
      <c r="BO74" s="462">
        <f t="shared" si="86"/>
        <v>100.85227272727273</v>
      </c>
      <c r="BP74" s="462">
        <f t="shared" si="86"/>
        <v>83.78378378378379</v>
      </c>
      <c r="BQ74" s="462">
        <f t="shared" si="86"/>
        <v>86.114101184068886</v>
      </c>
      <c r="BR74" s="462">
        <f t="shared" si="86"/>
        <v>76.11777535441658</v>
      </c>
      <c r="BS74" s="462">
        <f t="shared" si="86"/>
        <v>91.568627450980401</v>
      </c>
      <c r="BT74" s="462">
        <f t="shared" si="86"/>
        <v>87.762906309751429</v>
      </c>
      <c r="BU74" s="462">
        <f t="shared" si="88"/>
        <v>96.165489404641775</v>
      </c>
      <c r="BV74" s="462">
        <f t="shared" si="88"/>
        <v>93.668341708542712</v>
      </c>
      <c r="BW74" s="462">
        <f t="shared" si="88"/>
        <v>92.445328031809154</v>
      </c>
      <c r="BX74" s="462">
        <f t="shared" si="88"/>
        <v>104.28713858424726</v>
      </c>
      <c r="BY74" s="462">
        <f t="shared" si="88"/>
        <v>84.600760456273761</v>
      </c>
      <c r="BZ74" s="462">
        <f t="shared" si="88"/>
        <v>104.89662676822633</v>
      </c>
      <c r="CA74" s="462">
        <f t="shared" si="88"/>
        <v>88.020304568527919</v>
      </c>
      <c r="CB74" s="462">
        <f t="shared" si="88"/>
        <v>95.37401574803151</v>
      </c>
      <c r="CC74" s="462">
        <f t="shared" si="88"/>
        <v>85.510204081632651</v>
      </c>
      <c r="CD74" s="462">
        <f t="shared" si="88"/>
        <v>93.545081967213122</v>
      </c>
      <c r="CE74" s="462">
        <f t="shared" si="88"/>
        <v>97.410358565737042</v>
      </c>
      <c r="CF74" s="462">
        <f t="shared" si="88"/>
        <v>96.652719665271974</v>
      </c>
      <c r="CG74" s="462">
        <f t="shared" si="88"/>
        <v>91.508491508491502</v>
      </c>
      <c r="CH74" s="462">
        <f t="shared" si="88"/>
        <v>94.499449944994495</v>
      </c>
      <c r="CI74" s="462">
        <f t="shared" si="87"/>
        <v>86.847599164926933</v>
      </c>
      <c r="CJ74" s="462">
        <f t="shared" si="87"/>
        <v>96</v>
      </c>
      <c r="CK74" s="462">
        <f t="shared" si="85"/>
        <v>90.919282511210753</v>
      </c>
      <c r="CL74" s="462">
        <f t="shared" si="85"/>
        <v>98.316831683168317</v>
      </c>
      <c r="CM74" s="462">
        <f t="shared" si="85"/>
        <v>95.033112582781456</v>
      </c>
    </row>
    <row r="75" spans="1:91" x14ac:dyDescent="0.15">
      <c r="A75" s="329"/>
      <c r="B75" s="341" t="s">
        <v>102</v>
      </c>
      <c r="C75" s="329" t="s">
        <v>94</v>
      </c>
      <c r="D75" s="331">
        <v>105.8</v>
      </c>
      <c r="E75" s="331">
        <v>105.8</v>
      </c>
      <c r="F75" s="331">
        <v>95.3</v>
      </c>
      <c r="G75" s="331">
        <v>99.1</v>
      </c>
      <c r="H75" s="331">
        <v>75.099999999999994</v>
      </c>
      <c r="I75" s="331">
        <v>95.7</v>
      </c>
      <c r="J75" s="331">
        <v>96.7</v>
      </c>
      <c r="K75" s="331">
        <v>131.6</v>
      </c>
      <c r="L75" s="331">
        <v>132.9</v>
      </c>
      <c r="M75" s="331">
        <v>101.5</v>
      </c>
      <c r="N75" s="331">
        <v>94.2</v>
      </c>
      <c r="O75" s="331">
        <v>121.4</v>
      </c>
      <c r="P75" s="331">
        <v>130.19999999999999</v>
      </c>
      <c r="Q75" s="331">
        <v>94.5</v>
      </c>
      <c r="R75" s="331">
        <v>124.9</v>
      </c>
      <c r="S75" s="331">
        <v>103.7</v>
      </c>
      <c r="T75" s="331">
        <v>148.80000000000001</v>
      </c>
      <c r="U75" s="331">
        <v>106.3</v>
      </c>
      <c r="V75" s="331">
        <v>98.5</v>
      </c>
      <c r="W75" s="331">
        <v>96.2</v>
      </c>
      <c r="X75" s="331">
        <v>99.3</v>
      </c>
      <c r="Y75" s="331">
        <v>100.1</v>
      </c>
      <c r="Z75" s="331">
        <v>97.8</v>
      </c>
      <c r="AA75" s="331">
        <v>105.7</v>
      </c>
      <c r="AB75" s="331">
        <v>88.8</v>
      </c>
      <c r="AC75" s="331">
        <v>96.3</v>
      </c>
      <c r="AD75" s="331">
        <v>97.3</v>
      </c>
      <c r="AE75" s="358">
        <v>83</v>
      </c>
      <c r="AF75" s="358">
        <v>100.9</v>
      </c>
      <c r="AG75" s="358">
        <v>99.7</v>
      </c>
      <c r="AH75" s="358">
        <v>98.4</v>
      </c>
      <c r="AI75" s="358">
        <v>92.7</v>
      </c>
      <c r="AJ75" s="358">
        <v>97</v>
      </c>
      <c r="AK75" s="358">
        <v>91.5</v>
      </c>
      <c r="AL75" s="358">
        <v>114.1</v>
      </c>
      <c r="AM75" s="329"/>
      <c r="AN75" s="341" t="s">
        <v>102</v>
      </c>
      <c r="AO75" s="329" t="s">
        <v>94</v>
      </c>
      <c r="AP75" s="332">
        <v>105.8</v>
      </c>
      <c r="AQ75" s="331">
        <v>103.4</v>
      </c>
      <c r="AR75" s="331">
        <v>110.4</v>
      </c>
      <c r="AS75" s="331">
        <v>116.8</v>
      </c>
      <c r="AT75" s="331">
        <v>93.9</v>
      </c>
      <c r="AU75" s="331">
        <v>93.8</v>
      </c>
      <c r="AV75" s="331">
        <v>100.6</v>
      </c>
      <c r="AW75" s="331">
        <v>91.9</v>
      </c>
      <c r="AX75" s="331">
        <v>108.1</v>
      </c>
      <c r="AY75" s="331">
        <v>108.7</v>
      </c>
      <c r="AZ75" s="331">
        <v>95.9</v>
      </c>
      <c r="BB75" s="329"/>
      <c r="BC75" s="341" t="s">
        <v>102</v>
      </c>
      <c r="BD75" s="329" t="s">
        <v>94</v>
      </c>
      <c r="BE75" s="462">
        <f t="shared" si="86"/>
        <v>103.11890838206628</v>
      </c>
      <c r="BF75" s="462">
        <f t="shared" si="86"/>
        <v>103.11890838206628</v>
      </c>
      <c r="BG75" s="462">
        <f t="shared" si="86"/>
        <v>98.756476683937819</v>
      </c>
      <c r="BH75" s="462">
        <f t="shared" si="86"/>
        <v>100.81383519837233</v>
      </c>
      <c r="BI75" s="462">
        <f t="shared" si="86"/>
        <v>80.320855614973254</v>
      </c>
      <c r="BJ75" s="462">
        <f t="shared" si="86"/>
        <v>99.273858921161832</v>
      </c>
      <c r="BK75" s="462">
        <f t="shared" si="86"/>
        <v>103.64415862808147</v>
      </c>
      <c r="BL75" s="462">
        <f t="shared" si="86"/>
        <v>123.5680751173709</v>
      </c>
      <c r="BM75" s="462">
        <f t="shared" si="86"/>
        <v>124.32179607109448</v>
      </c>
      <c r="BN75" s="462">
        <f t="shared" si="86"/>
        <v>106.06060606060606</v>
      </c>
      <c r="BO75" s="462">
        <f t="shared" si="86"/>
        <v>105.48712206047033</v>
      </c>
      <c r="BP75" s="462">
        <f t="shared" si="86"/>
        <v>113.45794392523365</v>
      </c>
      <c r="BQ75" s="462">
        <f t="shared" si="86"/>
        <v>116.87612208258527</v>
      </c>
      <c r="BR75" s="462">
        <f t="shared" si="86"/>
        <v>103.27868852459017</v>
      </c>
      <c r="BS75" s="462">
        <f t="shared" si="86"/>
        <v>101.79299103504482</v>
      </c>
      <c r="BT75" s="462">
        <f t="shared" si="86"/>
        <v>108.47280334728033</v>
      </c>
      <c r="BU75" s="462">
        <f t="shared" si="88"/>
        <v>93.880126182965313</v>
      </c>
      <c r="BV75" s="462">
        <f t="shared" si="88"/>
        <v>101.04562737642584</v>
      </c>
      <c r="BW75" s="462">
        <f t="shared" si="88"/>
        <v>97.718253968253975</v>
      </c>
      <c r="BX75" s="462">
        <f t="shared" si="88"/>
        <v>94.965449160908193</v>
      </c>
      <c r="BY75" s="462">
        <f t="shared" si="88"/>
        <v>93.590951932139504</v>
      </c>
      <c r="BZ75" s="462">
        <f t="shared" si="88"/>
        <v>99.10891089108911</v>
      </c>
      <c r="CA75" s="462">
        <f t="shared" si="88"/>
        <v>99.897854954034727</v>
      </c>
      <c r="CB75" s="462">
        <f t="shared" si="88"/>
        <v>101.5369836695485</v>
      </c>
      <c r="CC75" s="462">
        <f t="shared" si="88"/>
        <v>90.152284263959388</v>
      </c>
      <c r="CD75" s="462">
        <f t="shared" si="88"/>
        <v>101.15546218487394</v>
      </c>
      <c r="CE75" s="462">
        <f t="shared" si="88"/>
        <v>101.03842159916927</v>
      </c>
      <c r="CF75" s="462">
        <f t="shared" si="88"/>
        <v>100.8505467800729</v>
      </c>
      <c r="CG75" s="462">
        <f t="shared" si="88"/>
        <v>101.40703517587941</v>
      </c>
      <c r="CH75" s="462">
        <f t="shared" si="88"/>
        <v>112.78280542986425</v>
      </c>
      <c r="CI75" s="462">
        <f t="shared" si="87"/>
        <v>101.7580144777663</v>
      </c>
      <c r="CJ75" s="462">
        <f t="shared" si="87"/>
        <v>96.261682242990659</v>
      </c>
      <c r="CK75" s="462">
        <f t="shared" si="85"/>
        <v>98.078867542972688</v>
      </c>
      <c r="CL75" s="462">
        <f t="shared" si="85"/>
        <v>99.781897491821141</v>
      </c>
      <c r="CM75" s="462">
        <f t="shared" si="85"/>
        <v>112.52465483234712</v>
      </c>
    </row>
    <row r="76" spans="1:91" x14ac:dyDescent="0.15">
      <c r="A76" s="329"/>
      <c r="B76" s="341" t="s">
        <v>102</v>
      </c>
      <c r="C76" s="329" t="s">
        <v>95</v>
      </c>
      <c r="D76" s="331">
        <v>95</v>
      </c>
      <c r="E76" s="331">
        <v>95</v>
      </c>
      <c r="F76" s="331">
        <v>96</v>
      </c>
      <c r="G76" s="331">
        <v>97.5</v>
      </c>
      <c r="H76" s="331">
        <v>88.3</v>
      </c>
      <c r="I76" s="331">
        <v>102.5</v>
      </c>
      <c r="J76" s="331">
        <v>74.099999999999994</v>
      </c>
      <c r="K76" s="331">
        <v>79.099999999999994</v>
      </c>
      <c r="L76" s="331">
        <v>78.099999999999994</v>
      </c>
      <c r="M76" s="331">
        <v>104.1</v>
      </c>
      <c r="N76" s="331">
        <v>87.2</v>
      </c>
      <c r="O76" s="331">
        <v>90.9</v>
      </c>
      <c r="P76" s="331">
        <v>90</v>
      </c>
      <c r="Q76" s="331">
        <v>93.5</v>
      </c>
      <c r="R76" s="331">
        <v>102.4</v>
      </c>
      <c r="S76" s="331">
        <v>106.3</v>
      </c>
      <c r="T76" s="331">
        <v>98</v>
      </c>
      <c r="U76" s="331">
        <v>109.3</v>
      </c>
      <c r="V76" s="331">
        <v>100.5</v>
      </c>
      <c r="W76" s="331">
        <v>105.5</v>
      </c>
      <c r="X76" s="331">
        <v>98.8</v>
      </c>
      <c r="Y76" s="331">
        <v>106.8</v>
      </c>
      <c r="Z76" s="331">
        <v>99.9</v>
      </c>
      <c r="AA76" s="331">
        <v>106</v>
      </c>
      <c r="AB76" s="331">
        <v>102.6</v>
      </c>
      <c r="AC76" s="331">
        <v>97.6</v>
      </c>
      <c r="AD76" s="331">
        <v>102.8</v>
      </c>
      <c r="AE76" s="358">
        <v>88.9</v>
      </c>
      <c r="AF76" s="358">
        <v>93.3</v>
      </c>
      <c r="AG76" s="358">
        <v>91</v>
      </c>
      <c r="AH76" s="358">
        <v>100.9</v>
      </c>
      <c r="AI76" s="358">
        <v>90.8</v>
      </c>
      <c r="AJ76" s="358">
        <v>90.1</v>
      </c>
      <c r="AK76" s="358">
        <v>95.9</v>
      </c>
      <c r="AL76" s="358">
        <v>76.599999999999994</v>
      </c>
      <c r="AM76" s="329"/>
      <c r="AN76" s="341" t="s">
        <v>102</v>
      </c>
      <c r="AO76" s="329" t="s">
        <v>95</v>
      </c>
      <c r="AP76" s="332">
        <v>95</v>
      </c>
      <c r="AQ76" s="331">
        <v>90.3</v>
      </c>
      <c r="AR76" s="331">
        <v>83.9</v>
      </c>
      <c r="AS76" s="331">
        <v>76.3</v>
      </c>
      <c r="AT76" s="331">
        <v>103.5</v>
      </c>
      <c r="AU76" s="331">
        <v>99</v>
      </c>
      <c r="AV76" s="331">
        <v>99.6</v>
      </c>
      <c r="AW76" s="331">
        <v>98.9</v>
      </c>
      <c r="AX76" s="331">
        <v>99.5</v>
      </c>
      <c r="AY76" s="331">
        <v>99.5</v>
      </c>
      <c r="AZ76" s="331">
        <v>97.8</v>
      </c>
      <c r="BB76" s="329"/>
      <c r="BC76" s="341" t="s">
        <v>102</v>
      </c>
      <c r="BD76" s="329" t="s">
        <v>95</v>
      </c>
      <c r="BE76" s="462">
        <f t="shared" si="86"/>
        <v>96.839959225280339</v>
      </c>
      <c r="BF76" s="462">
        <f t="shared" si="86"/>
        <v>96.839959225280339</v>
      </c>
      <c r="BG76" s="462">
        <f t="shared" si="86"/>
        <v>98.76543209876543</v>
      </c>
      <c r="BH76" s="462">
        <f t="shared" si="86"/>
        <v>98.187311178247739</v>
      </c>
      <c r="BI76" s="462">
        <f t="shared" si="86"/>
        <v>101.49425287356321</v>
      </c>
      <c r="BJ76" s="462">
        <f t="shared" si="86"/>
        <v>105.34429599177801</v>
      </c>
      <c r="BK76" s="462">
        <f t="shared" si="86"/>
        <v>93.090452261306538</v>
      </c>
      <c r="BL76" s="462">
        <f t="shared" si="86"/>
        <v>80.632008154943932</v>
      </c>
      <c r="BM76" s="462">
        <f t="shared" si="86"/>
        <v>79.612640163098874</v>
      </c>
      <c r="BN76" s="462">
        <f t="shared" si="86"/>
        <v>98.86039886039886</v>
      </c>
      <c r="BO76" s="462">
        <f t="shared" si="86"/>
        <v>99.77116704805492</v>
      </c>
      <c r="BP76" s="462">
        <f t="shared" si="86"/>
        <v>89.292730844793724</v>
      </c>
      <c r="BQ76" s="462">
        <f t="shared" si="86"/>
        <v>88.58267716535434</v>
      </c>
      <c r="BR76" s="462">
        <f t="shared" si="86"/>
        <v>92.209072978303738</v>
      </c>
      <c r="BS76" s="462">
        <f t="shared" si="86"/>
        <v>99.417475728155352</v>
      </c>
      <c r="BT76" s="462">
        <f t="shared" si="86"/>
        <v>107.7001013171226</v>
      </c>
      <c r="BU76" s="462">
        <f t="shared" si="88"/>
        <v>89.334548769371011</v>
      </c>
      <c r="BV76" s="462">
        <f t="shared" si="88"/>
        <v>104.89443378119002</v>
      </c>
      <c r="BW76" s="462">
        <f t="shared" si="88"/>
        <v>101.20845921450152</v>
      </c>
      <c r="BX76" s="462">
        <f t="shared" si="88"/>
        <v>107.21544715447153</v>
      </c>
      <c r="BY76" s="462">
        <f t="shared" si="88"/>
        <v>95.551257253384904</v>
      </c>
      <c r="BZ76" s="462">
        <f t="shared" si="88"/>
        <v>105.63798219584571</v>
      </c>
      <c r="CA76" s="462">
        <f t="shared" si="88"/>
        <v>101.52439024390243</v>
      </c>
      <c r="CB76" s="462">
        <f t="shared" si="88"/>
        <v>102.61374636979671</v>
      </c>
      <c r="CC76" s="462">
        <f t="shared" si="88"/>
        <v>103.11557788944722</v>
      </c>
      <c r="CD76" s="462">
        <f t="shared" si="88"/>
        <v>103.60934182590233</v>
      </c>
      <c r="CE76" s="462">
        <f t="shared" si="88"/>
        <v>105.87023686920701</v>
      </c>
      <c r="CF76" s="462">
        <f t="shared" si="88"/>
        <v>101.48401826484019</v>
      </c>
      <c r="CG76" s="462">
        <f t="shared" si="88"/>
        <v>100.53879310344827</v>
      </c>
      <c r="CH76" s="462">
        <f t="shared" si="88"/>
        <v>103.76282782212087</v>
      </c>
      <c r="CI76" s="462">
        <f t="shared" si="87"/>
        <v>104.34332988624612</v>
      </c>
      <c r="CJ76" s="462">
        <f t="shared" si="87"/>
        <v>100.11025358324146</v>
      </c>
      <c r="CK76" s="462">
        <f t="shared" si="85"/>
        <v>103.32568807339449</v>
      </c>
      <c r="CL76" s="462">
        <f t="shared" si="85"/>
        <v>105.15350877192984</v>
      </c>
      <c r="CM76" s="462">
        <f t="shared" si="85"/>
        <v>85.970819304152641</v>
      </c>
    </row>
    <row r="77" spans="1:91" x14ac:dyDescent="0.15">
      <c r="A77" s="329"/>
      <c r="B77" s="341" t="s">
        <v>102</v>
      </c>
      <c r="C77" s="329" t="s">
        <v>96</v>
      </c>
      <c r="D77" s="331">
        <v>100.4</v>
      </c>
      <c r="E77" s="331">
        <v>100.4</v>
      </c>
      <c r="F77" s="331">
        <v>90.7</v>
      </c>
      <c r="G77" s="331">
        <v>91.8</v>
      </c>
      <c r="H77" s="331">
        <v>85</v>
      </c>
      <c r="I77" s="331">
        <v>105.8</v>
      </c>
      <c r="J77" s="331">
        <v>82.4</v>
      </c>
      <c r="K77" s="331">
        <v>89</v>
      </c>
      <c r="L77" s="331">
        <v>88.3</v>
      </c>
      <c r="M77" s="331">
        <v>103.5</v>
      </c>
      <c r="N77" s="331">
        <v>96.8</v>
      </c>
      <c r="O77" s="331">
        <v>110.6</v>
      </c>
      <c r="P77" s="331">
        <v>107.6</v>
      </c>
      <c r="Q77" s="331">
        <v>119.7</v>
      </c>
      <c r="R77" s="331">
        <v>108.7</v>
      </c>
      <c r="S77" s="331">
        <v>109.4</v>
      </c>
      <c r="T77" s="331">
        <v>108</v>
      </c>
      <c r="U77" s="331">
        <v>112.9</v>
      </c>
      <c r="V77" s="331">
        <v>94</v>
      </c>
      <c r="W77" s="331">
        <v>83.8</v>
      </c>
      <c r="X77" s="331">
        <v>97.6</v>
      </c>
      <c r="Y77" s="331">
        <v>101.7</v>
      </c>
      <c r="Z77" s="331">
        <v>103.4</v>
      </c>
      <c r="AA77" s="331">
        <v>103.7</v>
      </c>
      <c r="AB77" s="331">
        <v>109.6</v>
      </c>
      <c r="AC77" s="331">
        <v>98.1</v>
      </c>
      <c r="AD77" s="331">
        <v>98.6</v>
      </c>
      <c r="AE77" s="358">
        <v>98.1</v>
      </c>
      <c r="AF77" s="358">
        <v>100.9</v>
      </c>
      <c r="AG77" s="358">
        <v>91.4</v>
      </c>
      <c r="AH77" s="358">
        <v>100.7</v>
      </c>
      <c r="AI77" s="358">
        <v>96.4</v>
      </c>
      <c r="AJ77" s="358">
        <v>94.4</v>
      </c>
      <c r="AK77" s="358">
        <v>106.2</v>
      </c>
      <c r="AL77" s="358">
        <v>85.7</v>
      </c>
      <c r="AM77" s="329"/>
      <c r="AN77" s="341" t="s">
        <v>102</v>
      </c>
      <c r="AO77" s="329" t="s">
        <v>96</v>
      </c>
      <c r="AP77" s="332">
        <v>100.4</v>
      </c>
      <c r="AQ77" s="331">
        <v>100.2</v>
      </c>
      <c r="AR77" s="331">
        <v>97.6</v>
      </c>
      <c r="AS77" s="331">
        <v>93.6</v>
      </c>
      <c r="AT77" s="331">
        <v>108</v>
      </c>
      <c r="AU77" s="331">
        <v>103.7</v>
      </c>
      <c r="AV77" s="331">
        <v>105.4</v>
      </c>
      <c r="AW77" s="331">
        <v>103.2</v>
      </c>
      <c r="AX77" s="331">
        <v>100.7</v>
      </c>
      <c r="AY77" s="331">
        <v>100.9</v>
      </c>
      <c r="AZ77" s="331">
        <v>96.4</v>
      </c>
      <c r="BB77" s="329"/>
      <c r="BC77" s="341" t="s">
        <v>102</v>
      </c>
      <c r="BD77" s="329" t="s">
        <v>96</v>
      </c>
      <c r="BE77" s="462">
        <f t="shared" si="86"/>
        <v>100.80321285140563</v>
      </c>
      <c r="BF77" s="462">
        <f t="shared" si="86"/>
        <v>100.80321285140563</v>
      </c>
      <c r="BG77" s="462">
        <f t="shared" si="86"/>
        <v>100.66592674805773</v>
      </c>
      <c r="BH77" s="462">
        <f t="shared" si="86"/>
        <v>100.21834061135371</v>
      </c>
      <c r="BI77" s="462">
        <f t="shared" si="86"/>
        <v>105.32837670384139</v>
      </c>
      <c r="BJ77" s="462">
        <f t="shared" si="86"/>
        <v>106.76084762865791</v>
      </c>
      <c r="BK77" s="462">
        <f t="shared" si="86"/>
        <v>95.260115606936424</v>
      </c>
      <c r="BL77" s="462">
        <f t="shared" si="86"/>
        <v>91.002044989775058</v>
      </c>
      <c r="BM77" s="462">
        <f t="shared" si="86"/>
        <v>90.564102564102569</v>
      </c>
      <c r="BN77" s="462">
        <f t="shared" si="86"/>
        <v>100.48543689320388</v>
      </c>
      <c r="BO77" s="462">
        <f t="shared" si="86"/>
        <v>103.30843116328707</v>
      </c>
      <c r="BP77" s="462">
        <f t="shared" si="86"/>
        <v>96.090356211989572</v>
      </c>
      <c r="BQ77" s="462">
        <f t="shared" si="86"/>
        <v>100.65481758652946</v>
      </c>
      <c r="BR77" s="462">
        <f t="shared" si="86"/>
        <v>94.103773584905653</v>
      </c>
      <c r="BS77" s="462">
        <f t="shared" si="86"/>
        <v>105.12572533849129</v>
      </c>
      <c r="BT77" s="462">
        <f t="shared" ref="BT77:CI119" si="89">S77/S246*100</f>
        <v>111.06598984771574</v>
      </c>
      <c r="BU77" s="462">
        <f t="shared" si="88"/>
        <v>100.27855153203342</v>
      </c>
      <c r="BV77" s="462">
        <f t="shared" si="88"/>
        <v>106.91287878787881</v>
      </c>
      <c r="BW77" s="462">
        <f t="shared" si="88"/>
        <v>93.625498007968119</v>
      </c>
      <c r="BX77" s="462">
        <f t="shared" si="88"/>
        <v>83.549351944167498</v>
      </c>
      <c r="BY77" s="462">
        <f t="shared" si="88"/>
        <v>93.129770992366417</v>
      </c>
      <c r="BZ77" s="462">
        <f t="shared" si="88"/>
        <v>97.97687861271676</v>
      </c>
      <c r="CA77" s="462">
        <f t="shared" si="88"/>
        <v>105.29531568228106</v>
      </c>
      <c r="CB77" s="462">
        <f t="shared" si="88"/>
        <v>99.424736337488014</v>
      </c>
      <c r="CC77" s="462">
        <f t="shared" si="88"/>
        <v>108.73015873015872</v>
      </c>
      <c r="CD77" s="462">
        <f t="shared" si="88"/>
        <v>101.44777662874871</v>
      </c>
      <c r="CE77" s="462">
        <f t="shared" si="88"/>
        <v>101.75438596491226</v>
      </c>
      <c r="CF77" s="462">
        <f t="shared" si="88"/>
        <v>104.14012738853502</v>
      </c>
      <c r="CG77" s="462">
        <f t="shared" si="88"/>
        <v>106.0988433228181</v>
      </c>
      <c r="CH77" s="462">
        <f t="shared" si="88"/>
        <v>101.33037694013305</v>
      </c>
      <c r="CI77" s="462">
        <f t="shared" si="87"/>
        <v>103.28205128205128</v>
      </c>
      <c r="CJ77" s="462">
        <f t="shared" si="87"/>
        <v>98.167006109979638</v>
      </c>
      <c r="CK77" s="462">
        <f t="shared" si="85"/>
        <v>105.12249443207129</v>
      </c>
      <c r="CL77" s="462">
        <f t="shared" si="85"/>
        <v>105.67164179104478</v>
      </c>
      <c r="CM77" s="462">
        <f t="shared" si="85"/>
        <v>92.748917748917748</v>
      </c>
    </row>
    <row r="78" spans="1:91" x14ac:dyDescent="0.15">
      <c r="A78" s="329"/>
      <c r="B78" s="342" t="s">
        <v>102</v>
      </c>
      <c r="C78" s="335" t="s">
        <v>97</v>
      </c>
      <c r="D78" s="337">
        <v>103.9</v>
      </c>
      <c r="E78" s="337">
        <v>103.9</v>
      </c>
      <c r="F78" s="337">
        <v>98.7</v>
      </c>
      <c r="G78" s="337">
        <v>98.3</v>
      </c>
      <c r="H78" s="337">
        <v>100.6</v>
      </c>
      <c r="I78" s="337">
        <v>106.6</v>
      </c>
      <c r="J78" s="337">
        <v>90</v>
      </c>
      <c r="K78" s="337">
        <v>126.7</v>
      </c>
      <c r="L78" s="337">
        <v>127.6</v>
      </c>
      <c r="M78" s="337">
        <v>104.4</v>
      </c>
      <c r="N78" s="337">
        <v>86.2</v>
      </c>
      <c r="O78" s="337">
        <v>103.7</v>
      </c>
      <c r="P78" s="337">
        <v>111.8</v>
      </c>
      <c r="Q78" s="337">
        <v>79.2</v>
      </c>
      <c r="R78" s="337">
        <v>110.3</v>
      </c>
      <c r="S78" s="337">
        <v>103.7</v>
      </c>
      <c r="T78" s="337">
        <v>117.7</v>
      </c>
      <c r="U78" s="337">
        <v>99</v>
      </c>
      <c r="V78" s="337">
        <v>97.2</v>
      </c>
      <c r="W78" s="337">
        <v>107.8</v>
      </c>
      <c r="X78" s="337">
        <v>93.5</v>
      </c>
      <c r="Y78" s="337">
        <v>100.1</v>
      </c>
      <c r="Z78" s="337">
        <v>96</v>
      </c>
      <c r="AA78" s="337">
        <v>104.3</v>
      </c>
      <c r="AB78" s="337">
        <v>115.9</v>
      </c>
      <c r="AC78" s="337">
        <v>93.6</v>
      </c>
      <c r="AD78" s="337">
        <v>93.9</v>
      </c>
      <c r="AE78" s="423">
        <v>101.4</v>
      </c>
      <c r="AF78" s="423">
        <v>102.5</v>
      </c>
      <c r="AG78" s="423">
        <v>91</v>
      </c>
      <c r="AH78" s="423">
        <v>86.7</v>
      </c>
      <c r="AI78" s="423">
        <v>99.5</v>
      </c>
      <c r="AJ78" s="423">
        <v>100.2</v>
      </c>
      <c r="AK78" s="423">
        <v>89.6</v>
      </c>
      <c r="AL78" s="423">
        <v>108.3</v>
      </c>
      <c r="AM78" s="329"/>
      <c r="AN78" s="342" t="s">
        <v>102</v>
      </c>
      <c r="AO78" s="335" t="s">
        <v>97</v>
      </c>
      <c r="AP78" s="332">
        <v>103.9</v>
      </c>
      <c r="AQ78" s="337">
        <v>101.3</v>
      </c>
      <c r="AR78" s="337">
        <v>98.3</v>
      </c>
      <c r="AS78" s="337">
        <v>95.1</v>
      </c>
      <c r="AT78" s="337">
        <v>106.3</v>
      </c>
      <c r="AU78" s="337">
        <v>105.4</v>
      </c>
      <c r="AV78" s="337">
        <v>101</v>
      </c>
      <c r="AW78" s="337">
        <v>106.6</v>
      </c>
      <c r="AX78" s="337">
        <v>106.3</v>
      </c>
      <c r="AY78" s="337">
        <v>107</v>
      </c>
      <c r="AZ78" s="337">
        <v>92.7</v>
      </c>
      <c r="BB78" s="335"/>
      <c r="BC78" s="342" t="s">
        <v>102</v>
      </c>
      <c r="BD78" s="335" t="s">
        <v>97</v>
      </c>
      <c r="BE78" s="461">
        <f t="shared" ref="BE78:BS94" si="90">D78/D247*100</f>
        <v>104.10821643286575</v>
      </c>
      <c r="BF78" s="461">
        <f t="shared" si="90"/>
        <v>104.10821643286575</v>
      </c>
      <c r="BG78" s="461">
        <f t="shared" si="90"/>
        <v>100.61162079510704</v>
      </c>
      <c r="BH78" s="461">
        <f t="shared" si="90"/>
        <v>99.796954314720807</v>
      </c>
      <c r="BI78" s="461">
        <f t="shared" si="90"/>
        <v>105.89473684210526</v>
      </c>
      <c r="BJ78" s="461">
        <f t="shared" si="90"/>
        <v>107.0281124497992</v>
      </c>
      <c r="BK78" s="461">
        <f t="shared" si="90"/>
        <v>95.744680851063833</v>
      </c>
      <c r="BL78" s="461">
        <f t="shared" si="90"/>
        <v>110.55846422338568</v>
      </c>
      <c r="BM78" s="461">
        <f t="shared" si="90"/>
        <v>111.05308964316795</v>
      </c>
      <c r="BN78" s="461">
        <f t="shared" si="90"/>
        <v>98.957345971563981</v>
      </c>
      <c r="BO78" s="461">
        <f t="shared" si="90"/>
        <v>96.745230078563424</v>
      </c>
      <c r="BP78" s="461">
        <f t="shared" si="90"/>
        <v>107.57261410788381</v>
      </c>
      <c r="BQ78" s="461">
        <f t="shared" si="90"/>
        <v>109.07317073170732</v>
      </c>
      <c r="BR78" s="461">
        <f t="shared" si="90"/>
        <v>99.123904881101382</v>
      </c>
      <c r="BS78" s="461">
        <f t="shared" si="90"/>
        <v>105.14775977121067</v>
      </c>
      <c r="BT78" s="461">
        <f t="shared" si="89"/>
        <v>106.90721649484536</v>
      </c>
      <c r="BU78" s="461">
        <f t="shared" si="88"/>
        <v>104.62222222222222</v>
      </c>
      <c r="BV78" s="461">
        <f t="shared" si="88"/>
        <v>100.30395136778114</v>
      </c>
      <c r="BW78" s="461">
        <f t="shared" si="88"/>
        <v>95.575221238938056</v>
      </c>
      <c r="BX78" s="461">
        <f t="shared" si="88"/>
        <v>108.34170854271356</v>
      </c>
      <c r="BY78" s="461">
        <f t="shared" si="88"/>
        <v>91.666666666666657</v>
      </c>
      <c r="BZ78" s="461">
        <f t="shared" si="88"/>
        <v>100.80563947633433</v>
      </c>
      <c r="CA78" s="461">
        <f t="shared" si="88"/>
        <v>97.363083164300207</v>
      </c>
      <c r="CB78" s="461">
        <f t="shared" si="88"/>
        <v>101.45914396887159</v>
      </c>
      <c r="CC78" s="461">
        <f t="shared" si="88"/>
        <v>116.48241206030153</v>
      </c>
      <c r="CD78" s="461">
        <f t="shared" si="88"/>
        <v>99.363057324840753</v>
      </c>
      <c r="CE78" s="461">
        <f t="shared" si="88"/>
        <v>99.893617021276597</v>
      </c>
      <c r="CF78" s="461">
        <f t="shared" si="88"/>
        <v>101.60320641282566</v>
      </c>
      <c r="CG78" s="461">
        <f t="shared" si="88"/>
        <v>107.55508919202519</v>
      </c>
      <c r="CH78" s="461">
        <f t="shared" si="88"/>
        <v>102.24719101123596</v>
      </c>
      <c r="CI78" s="461">
        <f t="shared" si="87"/>
        <v>96.013289036544862</v>
      </c>
      <c r="CJ78" s="461">
        <f t="shared" si="87"/>
        <v>101.73824130879345</v>
      </c>
      <c r="CK78" s="461">
        <f t="shared" si="85"/>
        <v>105.3627760252366</v>
      </c>
      <c r="CL78" s="461">
        <f t="shared" si="85"/>
        <v>102.98850574712644</v>
      </c>
      <c r="CM78" s="461">
        <f t="shared" si="85"/>
        <v>102.16981132075472</v>
      </c>
    </row>
    <row r="79" spans="1:91" x14ac:dyDescent="0.15">
      <c r="A79" s="343"/>
      <c r="B79" s="341" t="s">
        <v>112</v>
      </c>
      <c r="C79" s="326" t="s">
        <v>84</v>
      </c>
      <c r="D79" s="331">
        <v>89</v>
      </c>
      <c r="E79" s="331">
        <v>89</v>
      </c>
      <c r="F79" s="331">
        <v>100.7</v>
      </c>
      <c r="G79" s="331">
        <v>102.3</v>
      </c>
      <c r="H79" s="331">
        <v>92.3</v>
      </c>
      <c r="I79" s="331">
        <v>102</v>
      </c>
      <c r="J79" s="331">
        <v>85.8</v>
      </c>
      <c r="K79" s="331">
        <v>81.599999999999994</v>
      </c>
      <c r="L79" s="331">
        <v>81.2</v>
      </c>
      <c r="M79" s="331">
        <v>91.5</v>
      </c>
      <c r="N79" s="331">
        <v>82.7</v>
      </c>
      <c r="O79" s="331">
        <v>81.599999999999994</v>
      </c>
      <c r="P79" s="331">
        <v>80.5</v>
      </c>
      <c r="Q79" s="331">
        <v>85.1</v>
      </c>
      <c r="R79" s="331">
        <v>92.6</v>
      </c>
      <c r="S79" s="331">
        <v>99.1</v>
      </c>
      <c r="T79" s="331">
        <v>85.2</v>
      </c>
      <c r="U79" s="331">
        <v>98</v>
      </c>
      <c r="V79" s="331">
        <v>90.3</v>
      </c>
      <c r="W79" s="331">
        <v>102.4</v>
      </c>
      <c r="X79" s="331">
        <v>86.1</v>
      </c>
      <c r="Y79" s="331">
        <v>109.3</v>
      </c>
      <c r="Z79" s="331">
        <v>87.7</v>
      </c>
      <c r="AA79" s="331">
        <v>92.8</v>
      </c>
      <c r="AB79" s="331">
        <v>82.6</v>
      </c>
      <c r="AC79" s="331">
        <v>87.5</v>
      </c>
      <c r="AD79" s="331">
        <v>87.3</v>
      </c>
      <c r="AE79" s="358">
        <v>93.9</v>
      </c>
      <c r="AF79" s="358">
        <v>91.1</v>
      </c>
      <c r="AG79" s="358">
        <v>76.8</v>
      </c>
      <c r="AH79" s="358">
        <v>88.9</v>
      </c>
      <c r="AI79" s="358">
        <v>88</v>
      </c>
      <c r="AJ79" s="358">
        <v>88.5</v>
      </c>
      <c r="AK79" s="358">
        <v>94.6</v>
      </c>
      <c r="AL79" s="358">
        <v>83.7</v>
      </c>
      <c r="AM79" s="343"/>
      <c r="AN79" s="341" t="s">
        <v>112</v>
      </c>
      <c r="AO79" s="326" t="s">
        <v>84</v>
      </c>
      <c r="AP79" s="328">
        <v>89</v>
      </c>
      <c r="AQ79" s="331">
        <v>84.8</v>
      </c>
      <c r="AR79" s="331">
        <v>85.2</v>
      </c>
      <c r="AS79" s="331">
        <v>79.099999999999994</v>
      </c>
      <c r="AT79" s="331">
        <v>100.7</v>
      </c>
      <c r="AU79" s="331">
        <v>84.3</v>
      </c>
      <c r="AV79" s="331">
        <v>88.8</v>
      </c>
      <c r="AW79" s="331">
        <v>83.1</v>
      </c>
      <c r="AX79" s="331">
        <v>93</v>
      </c>
      <c r="AY79" s="331">
        <v>93.5</v>
      </c>
      <c r="AZ79" s="331">
        <v>82.4</v>
      </c>
      <c r="BB79" s="464" t="s">
        <v>82</v>
      </c>
      <c r="BC79" s="341" t="s">
        <v>112</v>
      </c>
      <c r="BD79" s="329" t="s">
        <v>84</v>
      </c>
      <c r="BE79" s="462">
        <f t="shared" si="90"/>
        <v>92.2279792746114</v>
      </c>
      <c r="BF79" s="462">
        <f t="shared" si="90"/>
        <v>92.2279792746114</v>
      </c>
      <c r="BG79" s="462">
        <f t="shared" si="90"/>
        <v>102.12981744421907</v>
      </c>
      <c r="BH79" s="462">
        <f t="shared" si="90"/>
        <v>101.99401794616152</v>
      </c>
      <c r="BI79" s="462">
        <f t="shared" si="90"/>
        <v>101.98895027624309</v>
      </c>
      <c r="BJ79" s="462">
        <f t="shared" si="90"/>
        <v>101.29096325719959</v>
      </c>
      <c r="BK79" s="462">
        <f t="shared" si="90"/>
        <v>93.362350380848738</v>
      </c>
      <c r="BL79" s="462">
        <f t="shared" si="90"/>
        <v>83.864337101747168</v>
      </c>
      <c r="BM79" s="462">
        <f t="shared" si="90"/>
        <v>83.625128733264688</v>
      </c>
      <c r="BN79" s="462">
        <f t="shared" si="90"/>
        <v>91.044776119402982</v>
      </c>
      <c r="BO79" s="462">
        <f t="shared" si="90"/>
        <v>94.191343963553535</v>
      </c>
      <c r="BP79" s="462">
        <f t="shared" si="90"/>
        <v>90.465631929046552</v>
      </c>
      <c r="BQ79" s="462">
        <f t="shared" si="90"/>
        <v>88.170865279299022</v>
      </c>
      <c r="BR79" s="462">
        <f t="shared" si="90"/>
        <v>93.005464480874309</v>
      </c>
      <c r="BS79" s="462">
        <f t="shared" si="90"/>
        <v>96.760710553813993</v>
      </c>
      <c r="BT79" s="462">
        <f t="shared" si="89"/>
        <v>101.84994861253853</v>
      </c>
      <c r="BU79" s="462">
        <f t="shared" si="88"/>
        <v>87.384615384615387</v>
      </c>
      <c r="BV79" s="462">
        <f t="shared" si="88"/>
        <v>93.155893536121667</v>
      </c>
      <c r="BW79" s="462">
        <f t="shared" si="88"/>
        <v>91.396761133603249</v>
      </c>
      <c r="BX79" s="462">
        <f t="shared" si="88"/>
        <v>103.74873353596759</v>
      </c>
      <c r="BY79" s="462">
        <f t="shared" si="88"/>
        <v>85.163204747774472</v>
      </c>
      <c r="BZ79" s="462">
        <f t="shared" si="88"/>
        <v>105.70599613152805</v>
      </c>
      <c r="CA79" s="462">
        <f t="shared" si="88"/>
        <v>89.764585465711363</v>
      </c>
      <c r="CB79" s="462">
        <f t="shared" si="88"/>
        <v>89.402697495183048</v>
      </c>
      <c r="CC79" s="462">
        <f t="shared" si="88"/>
        <v>83.857868020304565</v>
      </c>
      <c r="CD79" s="462">
        <f t="shared" si="88"/>
        <v>93.184238551650694</v>
      </c>
      <c r="CE79" s="462">
        <f t="shared" si="88"/>
        <v>95.723684210526301</v>
      </c>
      <c r="CF79" s="462">
        <f t="shared" si="88"/>
        <v>96.804123711340225</v>
      </c>
      <c r="CG79" s="462">
        <f t="shared" si="88"/>
        <v>98.274002157497293</v>
      </c>
      <c r="CH79" s="462">
        <f t="shared" si="88"/>
        <v>86.292134831460672</v>
      </c>
      <c r="CI79" s="462">
        <f t="shared" si="87"/>
        <v>91.74406604747162</v>
      </c>
      <c r="CJ79" s="462">
        <f t="shared" si="87"/>
        <v>93.31919406150584</v>
      </c>
      <c r="CK79" s="462">
        <f t="shared" si="85"/>
        <v>97.03947368421052</v>
      </c>
      <c r="CL79" s="462">
        <f t="shared" si="85"/>
        <v>98.953974895397494</v>
      </c>
      <c r="CM79" s="462">
        <f t="shared" si="85"/>
        <v>89.137380191693282</v>
      </c>
    </row>
    <row r="80" spans="1:91" x14ac:dyDescent="0.15">
      <c r="A80" s="343"/>
      <c r="B80" s="341"/>
      <c r="C80" s="329" t="s">
        <v>86</v>
      </c>
      <c r="D80" s="331">
        <v>101.7</v>
      </c>
      <c r="E80" s="331">
        <v>101.7</v>
      </c>
      <c r="F80" s="331">
        <v>97.3</v>
      </c>
      <c r="G80" s="331">
        <v>96.9</v>
      </c>
      <c r="H80" s="331">
        <v>98.9</v>
      </c>
      <c r="I80" s="331">
        <v>104.4</v>
      </c>
      <c r="J80" s="331">
        <v>100</v>
      </c>
      <c r="K80" s="331">
        <v>98.7</v>
      </c>
      <c r="L80" s="331">
        <v>99.8</v>
      </c>
      <c r="M80" s="331">
        <v>72.5</v>
      </c>
      <c r="N80" s="331">
        <v>85.5</v>
      </c>
      <c r="O80" s="331">
        <v>106.5</v>
      </c>
      <c r="P80" s="331">
        <v>98.7</v>
      </c>
      <c r="Q80" s="331">
        <v>130.1</v>
      </c>
      <c r="R80" s="331">
        <v>120</v>
      </c>
      <c r="S80" s="331">
        <v>104.2</v>
      </c>
      <c r="T80" s="331">
        <v>137.80000000000001</v>
      </c>
      <c r="U80" s="331">
        <v>99.8</v>
      </c>
      <c r="V80" s="331">
        <v>101.4</v>
      </c>
      <c r="W80" s="331">
        <v>103.2</v>
      </c>
      <c r="X80" s="331">
        <v>100.8</v>
      </c>
      <c r="Y80" s="331">
        <v>92.9</v>
      </c>
      <c r="Z80" s="331">
        <v>94</v>
      </c>
      <c r="AA80" s="331">
        <v>99.4</v>
      </c>
      <c r="AB80" s="331">
        <v>96.7</v>
      </c>
      <c r="AC80" s="331">
        <v>94.1</v>
      </c>
      <c r="AD80" s="331">
        <v>88.1</v>
      </c>
      <c r="AE80" s="358">
        <v>91.6</v>
      </c>
      <c r="AF80" s="358">
        <v>105.3</v>
      </c>
      <c r="AG80" s="358">
        <v>82</v>
      </c>
      <c r="AH80" s="358">
        <v>100.4</v>
      </c>
      <c r="AI80" s="358">
        <v>98.9</v>
      </c>
      <c r="AJ80" s="358">
        <v>89.9</v>
      </c>
      <c r="AK80" s="358">
        <v>103</v>
      </c>
      <c r="AL80" s="358">
        <v>99.3</v>
      </c>
      <c r="AM80" s="343"/>
      <c r="AN80" s="341"/>
      <c r="AO80" s="329" t="s">
        <v>86</v>
      </c>
      <c r="AP80" s="332">
        <v>101.7</v>
      </c>
      <c r="AQ80" s="331">
        <v>99.8</v>
      </c>
      <c r="AR80" s="331">
        <v>101.4</v>
      </c>
      <c r="AS80" s="331">
        <v>101.3</v>
      </c>
      <c r="AT80" s="331">
        <v>101.5</v>
      </c>
      <c r="AU80" s="331">
        <v>97.7</v>
      </c>
      <c r="AV80" s="331">
        <v>96.4</v>
      </c>
      <c r="AW80" s="331">
        <v>98</v>
      </c>
      <c r="AX80" s="331">
        <v>103.5</v>
      </c>
      <c r="AY80" s="331">
        <v>104.4</v>
      </c>
      <c r="AZ80" s="331">
        <v>85.7</v>
      </c>
      <c r="BB80" s="464" t="s">
        <v>85</v>
      </c>
      <c r="BC80" s="341"/>
      <c r="BD80" s="329" t="s">
        <v>86</v>
      </c>
      <c r="BE80" s="462">
        <f t="shared" si="90"/>
        <v>100.39486673247779</v>
      </c>
      <c r="BF80" s="462">
        <f t="shared" si="90"/>
        <v>100.39486673247779</v>
      </c>
      <c r="BG80" s="462">
        <f t="shared" si="90"/>
        <v>97.494989979959925</v>
      </c>
      <c r="BH80" s="462">
        <f t="shared" si="90"/>
        <v>95.845697329376861</v>
      </c>
      <c r="BI80" s="462">
        <f t="shared" si="90"/>
        <v>106.11587982832617</v>
      </c>
      <c r="BJ80" s="462">
        <f t="shared" si="90"/>
        <v>102.15264187866929</v>
      </c>
      <c r="BK80" s="462">
        <f t="shared" si="90"/>
        <v>105.0420168067227</v>
      </c>
      <c r="BL80" s="462">
        <f t="shared" si="90"/>
        <v>94.540229885057471</v>
      </c>
      <c r="BM80" s="462">
        <f t="shared" si="90"/>
        <v>94.866920152091254</v>
      </c>
      <c r="BN80" s="462">
        <f t="shared" si="90"/>
        <v>91.888466413181234</v>
      </c>
      <c r="BO80" s="462">
        <f t="shared" si="90"/>
        <v>95.530726256983243</v>
      </c>
      <c r="BP80" s="462">
        <f t="shared" si="90"/>
        <v>103.90243902439025</v>
      </c>
      <c r="BQ80" s="462">
        <f t="shared" si="90"/>
        <v>96.764705882352942</v>
      </c>
      <c r="BR80" s="462">
        <f t="shared" si="90"/>
        <v>121.1359404096834</v>
      </c>
      <c r="BS80" s="462">
        <f t="shared" si="90"/>
        <v>106.95187165775401</v>
      </c>
      <c r="BT80" s="462">
        <f t="shared" si="89"/>
        <v>104.2</v>
      </c>
      <c r="BU80" s="462">
        <f t="shared" si="88"/>
        <v>110.06389776357828</v>
      </c>
      <c r="BV80" s="462">
        <f t="shared" si="88"/>
        <v>98.422090729783037</v>
      </c>
      <c r="BW80" s="462">
        <f t="shared" si="88"/>
        <v>100.29673590504453</v>
      </c>
      <c r="BX80" s="462">
        <f t="shared" si="88"/>
        <v>103.09690309690312</v>
      </c>
      <c r="BY80" s="462">
        <f t="shared" si="88"/>
        <v>98.823529411764696</v>
      </c>
      <c r="BZ80" s="462">
        <f t="shared" si="88"/>
        <v>90.457643622200592</v>
      </c>
      <c r="CA80" s="462">
        <f t="shared" si="88"/>
        <v>95.431472081218274</v>
      </c>
      <c r="CB80" s="462">
        <f t="shared" si="88"/>
        <v>94.937917860553966</v>
      </c>
      <c r="CC80" s="462">
        <f t="shared" si="88"/>
        <v>96.123260437375762</v>
      </c>
      <c r="CD80" s="462">
        <f t="shared" si="88"/>
        <v>97.311271975180972</v>
      </c>
      <c r="CE80" s="462">
        <f t="shared" si="88"/>
        <v>91.106514994829354</v>
      </c>
      <c r="CF80" s="462">
        <f t="shared" si="88"/>
        <v>101.66481687014428</v>
      </c>
      <c r="CG80" s="462">
        <f t="shared" si="88"/>
        <v>110.37735849056602</v>
      </c>
      <c r="CH80" s="462">
        <f t="shared" si="88"/>
        <v>92.446448703494923</v>
      </c>
      <c r="CI80" s="462">
        <f t="shared" si="87"/>
        <v>98.14271749755622</v>
      </c>
      <c r="CJ80" s="462">
        <f t="shared" si="87"/>
        <v>102.6998961578401</v>
      </c>
      <c r="CK80" s="462">
        <f t="shared" si="85"/>
        <v>101.46726862302484</v>
      </c>
      <c r="CL80" s="462">
        <f t="shared" si="85"/>
        <v>98.659003831417621</v>
      </c>
      <c r="CM80" s="462">
        <f t="shared" si="85"/>
        <v>99.798994974874361</v>
      </c>
    </row>
    <row r="81" spans="1:91" x14ac:dyDescent="0.15">
      <c r="A81" s="343"/>
      <c r="B81" s="341"/>
      <c r="C81" s="329" t="s">
        <v>88</v>
      </c>
      <c r="D81" s="331">
        <v>121.5</v>
      </c>
      <c r="E81" s="331">
        <v>121.5</v>
      </c>
      <c r="F81" s="331">
        <v>102.7</v>
      </c>
      <c r="G81" s="331">
        <v>101.9</v>
      </c>
      <c r="H81" s="331">
        <v>106.9</v>
      </c>
      <c r="I81" s="331">
        <v>108.1</v>
      </c>
      <c r="J81" s="331">
        <v>118.5</v>
      </c>
      <c r="K81" s="331">
        <v>153.19999999999999</v>
      </c>
      <c r="L81" s="331">
        <v>154</v>
      </c>
      <c r="M81" s="331">
        <v>135.80000000000001</v>
      </c>
      <c r="N81" s="331">
        <v>99.7</v>
      </c>
      <c r="O81" s="331">
        <v>144.9</v>
      </c>
      <c r="P81" s="331">
        <v>141.69999999999999</v>
      </c>
      <c r="Q81" s="331">
        <v>154.69999999999999</v>
      </c>
      <c r="R81" s="331">
        <v>131.4</v>
      </c>
      <c r="S81" s="331">
        <v>107.4</v>
      </c>
      <c r="T81" s="331">
        <v>158.5</v>
      </c>
      <c r="U81" s="331">
        <v>110.2</v>
      </c>
      <c r="V81" s="331">
        <v>114.8</v>
      </c>
      <c r="W81" s="331">
        <v>114.7</v>
      </c>
      <c r="X81" s="331">
        <v>114.8</v>
      </c>
      <c r="Y81" s="331">
        <v>103.7</v>
      </c>
      <c r="Z81" s="331">
        <v>104.4</v>
      </c>
      <c r="AA81" s="331">
        <v>112</v>
      </c>
      <c r="AB81" s="331">
        <v>116.9</v>
      </c>
      <c r="AC81" s="331">
        <v>103.8</v>
      </c>
      <c r="AD81" s="331">
        <v>104.1</v>
      </c>
      <c r="AE81" s="358">
        <v>96</v>
      </c>
      <c r="AF81" s="358">
        <v>108.2</v>
      </c>
      <c r="AG81" s="358">
        <v>95.6</v>
      </c>
      <c r="AH81" s="358">
        <v>111</v>
      </c>
      <c r="AI81" s="358">
        <v>97.4</v>
      </c>
      <c r="AJ81" s="358">
        <v>112.3</v>
      </c>
      <c r="AK81" s="358">
        <v>95.6</v>
      </c>
      <c r="AL81" s="358">
        <v>135.80000000000001</v>
      </c>
      <c r="AM81" s="343"/>
      <c r="AN81" s="341"/>
      <c r="AO81" s="329" t="s">
        <v>88</v>
      </c>
      <c r="AP81" s="332">
        <v>121.5</v>
      </c>
      <c r="AQ81" s="344">
        <v>128.1</v>
      </c>
      <c r="AR81" s="344">
        <v>139</v>
      </c>
      <c r="AS81" s="344">
        <v>148.5</v>
      </c>
      <c r="AT81" s="344">
        <v>114.7</v>
      </c>
      <c r="AU81" s="344">
        <v>113.1</v>
      </c>
      <c r="AV81" s="344">
        <v>98.3</v>
      </c>
      <c r="AW81" s="344">
        <v>117.2</v>
      </c>
      <c r="AX81" s="344">
        <v>115.2</v>
      </c>
      <c r="AY81" s="344">
        <v>116.1</v>
      </c>
      <c r="AZ81" s="344">
        <v>97.7</v>
      </c>
      <c r="BB81" s="464" t="s">
        <v>87</v>
      </c>
      <c r="BC81" s="341"/>
      <c r="BD81" s="505" t="s">
        <v>88</v>
      </c>
      <c r="BE81" s="506">
        <f t="shared" si="90"/>
        <v>120.29702970297029</v>
      </c>
      <c r="BF81" s="506">
        <f t="shared" si="90"/>
        <v>120.29702970297029</v>
      </c>
      <c r="BG81" s="506">
        <f t="shared" si="90"/>
        <v>106.20475698035162</v>
      </c>
      <c r="BH81" s="506">
        <f t="shared" si="90"/>
        <v>106.03537981269513</v>
      </c>
      <c r="BI81" s="506">
        <f t="shared" si="90"/>
        <v>109.52868852459017</v>
      </c>
      <c r="BJ81" s="506">
        <f t="shared" si="90"/>
        <v>107.13577799801783</v>
      </c>
      <c r="BK81" s="506">
        <f t="shared" si="90"/>
        <v>120.54933875890133</v>
      </c>
      <c r="BL81" s="506">
        <f t="shared" si="90"/>
        <v>154.59132189707364</v>
      </c>
      <c r="BM81" s="506">
        <f t="shared" si="90"/>
        <v>155.87044534412954</v>
      </c>
      <c r="BN81" s="506">
        <f t="shared" si="90"/>
        <v>128.23418319169028</v>
      </c>
      <c r="BO81" s="506">
        <f t="shared" si="90"/>
        <v>108.36956521739131</v>
      </c>
      <c r="BP81" s="506">
        <f t="shared" si="90"/>
        <v>149.8448810754912</v>
      </c>
      <c r="BQ81" s="506">
        <f t="shared" si="90"/>
        <v>143.71196754563894</v>
      </c>
      <c r="BR81" s="506">
        <f t="shared" si="90"/>
        <v>173.62514029180696</v>
      </c>
      <c r="BS81" s="506">
        <f t="shared" si="90"/>
        <v>113.37359792924934</v>
      </c>
      <c r="BT81" s="506">
        <f t="shared" si="89"/>
        <v>106.12648221343875</v>
      </c>
      <c r="BU81" s="506">
        <f t="shared" si="88"/>
        <v>123.34630350194553</v>
      </c>
      <c r="BV81" s="506">
        <f t="shared" si="88"/>
        <v>103.57142857142856</v>
      </c>
      <c r="BW81" s="506">
        <f t="shared" si="88"/>
        <v>109.96168582375478</v>
      </c>
      <c r="BX81" s="506">
        <f t="shared" ref="BX81:CH104" si="91">W81/W250*100</f>
        <v>110.71428571428572</v>
      </c>
      <c r="BY81" s="506">
        <f t="shared" si="91"/>
        <v>111.13262342691191</v>
      </c>
      <c r="BZ81" s="506">
        <f t="shared" si="91"/>
        <v>101.66666666666666</v>
      </c>
      <c r="CA81" s="506">
        <f t="shared" si="91"/>
        <v>108.97703549060545</v>
      </c>
      <c r="CB81" s="506">
        <f t="shared" si="91"/>
        <v>105.96026490066225</v>
      </c>
      <c r="CC81" s="506">
        <f t="shared" si="91"/>
        <v>113.71595330739301</v>
      </c>
      <c r="CD81" s="506">
        <f t="shared" si="91"/>
        <v>107.23140495867769</v>
      </c>
      <c r="CE81" s="506">
        <f t="shared" si="91"/>
        <v>102.5615763546798</v>
      </c>
      <c r="CF81" s="506">
        <f t="shared" si="91"/>
        <v>98.969072164948457</v>
      </c>
      <c r="CG81" s="506">
        <f t="shared" si="91"/>
        <v>111.89245087900723</v>
      </c>
      <c r="CH81" s="506">
        <f t="shared" si="91"/>
        <v>109.63302752293578</v>
      </c>
      <c r="CI81" s="506">
        <f t="shared" si="87"/>
        <v>111.67002012072433</v>
      </c>
      <c r="CJ81" s="506">
        <f t="shared" si="87"/>
        <v>103.61702127659575</v>
      </c>
      <c r="CK81" s="506">
        <f t="shared" si="85"/>
        <v>123.81477398015434</v>
      </c>
      <c r="CL81" s="506">
        <f t="shared" si="85"/>
        <v>91.92307692307692</v>
      </c>
      <c r="CM81" s="506">
        <f t="shared" si="85"/>
        <v>138.28920570264768</v>
      </c>
    </row>
    <row r="82" spans="1:91" x14ac:dyDescent="0.15">
      <c r="A82" s="343"/>
      <c r="B82" s="341"/>
      <c r="C82" s="329" t="s">
        <v>89</v>
      </c>
      <c r="D82" s="331">
        <v>97.3</v>
      </c>
      <c r="E82" s="331">
        <v>97.3</v>
      </c>
      <c r="F82" s="331">
        <v>102.9</v>
      </c>
      <c r="G82" s="331">
        <v>103.1</v>
      </c>
      <c r="H82" s="331">
        <v>101.9</v>
      </c>
      <c r="I82" s="331">
        <v>98.5</v>
      </c>
      <c r="J82" s="331">
        <v>94.4</v>
      </c>
      <c r="K82" s="331">
        <v>85.4</v>
      </c>
      <c r="L82" s="331">
        <v>84.8</v>
      </c>
      <c r="M82" s="331">
        <v>99.3</v>
      </c>
      <c r="N82" s="331">
        <v>89.7</v>
      </c>
      <c r="O82" s="331">
        <v>79.7</v>
      </c>
      <c r="P82" s="331">
        <v>78.099999999999994</v>
      </c>
      <c r="Q82" s="331">
        <v>84.4</v>
      </c>
      <c r="R82" s="331">
        <v>108.9</v>
      </c>
      <c r="S82" s="331">
        <v>94.1</v>
      </c>
      <c r="T82" s="331">
        <v>125.6</v>
      </c>
      <c r="U82" s="331">
        <v>108</v>
      </c>
      <c r="V82" s="331">
        <v>107.5</v>
      </c>
      <c r="W82" s="331">
        <v>103.2</v>
      </c>
      <c r="X82" s="331">
        <v>109</v>
      </c>
      <c r="Y82" s="331">
        <v>101.4</v>
      </c>
      <c r="Z82" s="331">
        <v>99.2</v>
      </c>
      <c r="AA82" s="331">
        <v>108.8</v>
      </c>
      <c r="AB82" s="331">
        <v>102.2</v>
      </c>
      <c r="AC82" s="331">
        <v>99.5</v>
      </c>
      <c r="AD82" s="331">
        <v>100</v>
      </c>
      <c r="AE82" s="358">
        <v>114.2</v>
      </c>
      <c r="AF82" s="358">
        <v>94.3</v>
      </c>
      <c r="AG82" s="358">
        <v>86</v>
      </c>
      <c r="AH82" s="358">
        <v>105.3</v>
      </c>
      <c r="AI82" s="358">
        <v>94.5</v>
      </c>
      <c r="AJ82" s="358">
        <v>85</v>
      </c>
      <c r="AK82" s="358">
        <v>104.2</v>
      </c>
      <c r="AL82" s="358">
        <v>90</v>
      </c>
      <c r="AM82" s="343"/>
      <c r="AN82" s="341"/>
      <c r="AO82" s="329" t="s">
        <v>89</v>
      </c>
      <c r="AP82" s="332">
        <v>97.3</v>
      </c>
      <c r="AQ82" s="344">
        <v>93.2</v>
      </c>
      <c r="AR82" s="344">
        <v>87</v>
      </c>
      <c r="AS82" s="344">
        <v>82.4</v>
      </c>
      <c r="AT82" s="344">
        <v>98.8</v>
      </c>
      <c r="AU82" s="344">
        <v>101.7</v>
      </c>
      <c r="AV82" s="344">
        <v>90.7</v>
      </c>
      <c r="AW82" s="344">
        <v>104.7</v>
      </c>
      <c r="AX82" s="344">
        <v>101.3</v>
      </c>
      <c r="AY82" s="344">
        <v>101.8</v>
      </c>
      <c r="AZ82" s="344">
        <v>90.4</v>
      </c>
      <c r="BB82" s="464" t="s">
        <v>327</v>
      </c>
      <c r="BC82" s="341"/>
      <c r="BD82" s="329" t="s">
        <v>89</v>
      </c>
      <c r="BE82" s="462">
        <f t="shared" si="90"/>
        <v>95.112414467253188</v>
      </c>
      <c r="BF82" s="462">
        <f t="shared" si="90"/>
        <v>95.112414467253188</v>
      </c>
      <c r="BG82" s="462">
        <f t="shared" si="90"/>
        <v>94.838709677419359</v>
      </c>
      <c r="BH82" s="462">
        <f t="shared" si="90"/>
        <v>92.882882882882882</v>
      </c>
      <c r="BI82" s="462">
        <f t="shared" si="90"/>
        <v>104.08580183861082</v>
      </c>
      <c r="BJ82" s="462">
        <f t="shared" si="90"/>
        <v>96.379647749510752</v>
      </c>
      <c r="BK82" s="462">
        <f t="shared" si="90"/>
        <v>97.019527235354587</v>
      </c>
      <c r="BL82" s="462">
        <f t="shared" si="90"/>
        <v>83.154819863680629</v>
      </c>
      <c r="BM82" s="462">
        <f t="shared" si="90"/>
        <v>82.65107212475634</v>
      </c>
      <c r="BN82" s="462">
        <f t="shared" si="90"/>
        <v>91.605166051660518</v>
      </c>
      <c r="BO82" s="462">
        <f t="shared" si="90"/>
        <v>91.158536585365852</v>
      </c>
      <c r="BP82" s="462">
        <f t="shared" si="90"/>
        <v>80.342741935483872</v>
      </c>
      <c r="BQ82" s="462">
        <f t="shared" si="90"/>
        <v>82.297154899894622</v>
      </c>
      <c r="BR82" s="462">
        <f t="shared" si="90"/>
        <v>71.043771043771059</v>
      </c>
      <c r="BS82" s="462">
        <f t="shared" si="90"/>
        <v>92.680851063829792</v>
      </c>
      <c r="BT82" s="462">
        <f t="shared" si="89"/>
        <v>88.191190253045917</v>
      </c>
      <c r="BU82" s="462">
        <f t="shared" si="89"/>
        <v>97.591297591297604</v>
      </c>
      <c r="BV82" s="462">
        <f t="shared" si="89"/>
        <v>98.09264305177112</v>
      </c>
      <c r="BW82" s="462">
        <f t="shared" si="89"/>
        <v>105.08308895405669</v>
      </c>
      <c r="BX82" s="462">
        <f t="shared" si="91"/>
        <v>101.77514792899407</v>
      </c>
      <c r="BY82" s="462">
        <f t="shared" si="91"/>
        <v>106.75808031341822</v>
      </c>
      <c r="BZ82" s="462">
        <f t="shared" si="91"/>
        <v>100.19762845849802</v>
      </c>
      <c r="CA82" s="462">
        <f t="shared" si="91"/>
        <v>102.79792746113989</v>
      </c>
      <c r="CB82" s="462">
        <f t="shared" si="91"/>
        <v>103.03030303030303</v>
      </c>
      <c r="CC82" s="462">
        <f t="shared" si="91"/>
        <v>105.90673575129534</v>
      </c>
      <c r="CD82" s="462">
        <f t="shared" si="91"/>
        <v>103.32294911734164</v>
      </c>
      <c r="CE82" s="462">
        <f t="shared" si="91"/>
        <v>102.88065843621399</v>
      </c>
      <c r="CF82" s="462">
        <f t="shared" si="91"/>
        <v>100.70546737213404</v>
      </c>
      <c r="CG82" s="462">
        <f t="shared" si="91"/>
        <v>95.252525252525245</v>
      </c>
      <c r="CH82" s="462">
        <f t="shared" si="91"/>
        <v>100.93896713615023</v>
      </c>
      <c r="CI82" s="462">
        <f t="shared" si="87"/>
        <v>105.1948051948052</v>
      </c>
      <c r="CJ82" s="462">
        <f t="shared" si="87"/>
        <v>104.41988950276244</v>
      </c>
      <c r="CK82" s="462">
        <f t="shared" si="85"/>
        <v>96.153846153846146</v>
      </c>
      <c r="CL82" s="462">
        <f t="shared" si="85"/>
        <v>100.77369439071566</v>
      </c>
      <c r="CM82" s="462">
        <f t="shared" si="85"/>
        <v>91.463414634146332</v>
      </c>
    </row>
    <row r="83" spans="1:91" x14ac:dyDescent="0.15">
      <c r="A83" s="343"/>
      <c r="B83" s="341"/>
      <c r="C83" s="329" t="s">
        <v>90</v>
      </c>
      <c r="D83" s="331">
        <v>94.3</v>
      </c>
      <c r="E83" s="331">
        <v>94.3</v>
      </c>
      <c r="F83" s="331">
        <v>103.7</v>
      </c>
      <c r="G83" s="331">
        <v>104.7</v>
      </c>
      <c r="H83" s="331">
        <v>98.6</v>
      </c>
      <c r="I83" s="331">
        <v>84.8</v>
      </c>
      <c r="J83" s="331">
        <v>89.4</v>
      </c>
      <c r="K83" s="331">
        <v>84.2</v>
      </c>
      <c r="L83" s="331">
        <v>83.8</v>
      </c>
      <c r="M83" s="331">
        <v>95</v>
      </c>
      <c r="N83" s="331">
        <v>90.9</v>
      </c>
      <c r="O83" s="331">
        <v>84.1</v>
      </c>
      <c r="P83" s="331">
        <v>81.400000000000006</v>
      </c>
      <c r="Q83" s="331">
        <v>92.3</v>
      </c>
      <c r="R83" s="331">
        <v>114.5</v>
      </c>
      <c r="S83" s="331">
        <v>92.9</v>
      </c>
      <c r="T83" s="331">
        <v>138.9</v>
      </c>
      <c r="U83" s="331">
        <v>99.5</v>
      </c>
      <c r="V83" s="331">
        <v>98.5</v>
      </c>
      <c r="W83" s="331">
        <v>102</v>
      </c>
      <c r="X83" s="331">
        <v>97.2</v>
      </c>
      <c r="Y83" s="331">
        <v>100.9</v>
      </c>
      <c r="Z83" s="331">
        <v>95.6</v>
      </c>
      <c r="AA83" s="331">
        <v>96.6</v>
      </c>
      <c r="AB83" s="331">
        <v>95.7</v>
      </c>
      <c r="AC83" s="331">
        <v>92.4</v>
      </c>
      <c r="AD83" s="331">
        <v>96.4</v>
      </c>
      <c r="AE83" s="358">
        <v>96.8</v>
      </c>
      <c r="AF83" s="358">
        <v>79.2</v>
      </c>
      <c r="AG83" s="358">
        <v>78.5</v>
      </c>
      <c r="AH83" s="358">
        <v>97.2</v>
      </c>
      <c r="AI83" s="358">
        <v>87.3</v>
      </c>
      <c r="AJ83" s="358">
        <v>66.2</v>
      </c>
      <c r="AK83" s="358">
        <v>95.1</v>
      </c>
      <c r="AL83" s="358">
        <v>86.8</v>
      </c>
      <c r="AM83" s="343"/>
      <c r="AN83" s="341"/>
      <c r="AO83" s="329" t="s">
        <v>90</v>
      </c>
      <c r="AP83" s="332">
        <v>94.3</v>
      </c>
      <c r="AQ83" s="344">
        <v>88.4</v>
      </c>
      <c r="AR83" s="344">
        <v>84.2</v>
      </c>
      <c r="AS83" s="344">
        <v>84.3</v>
      </c>
      <c r="AT83" s="344">
        <v>84</v>
      </c>
      <c r="AU83" s="344">
        <v>94</v>
      </c>
      <c r="AV83" s="344">
        <v>87.8</v>
      </c>
      <c r="AW83" s="344">
        <v>95.7</v>
      </c>
      <c r="AX83" s="344">
        <v>100</v>
      </c>
      <c r="AY83" s="344">
        <v>100.8</v>
      </c>
      <c r="AZ83" s="344">
        <v>84.5</v>
      </c>
      <c r="BB83" s="507" t="s">
        <v>115</v>
      </c>
      <c r="BC83" s="341"/>
      <c r="BD83" s="329" t="s">
        <v>90</v>
      </c>
      <c r="BE83" s="462">
        <f t="shared" si="90"/>
        <v>93.551587301587304</v>
      </c>
      <c r="BF83" s="462">
        <f t="shared" si="90"/>
        <v>93.551587301587304</v>
      </c>
      <c r="BG83" s="462">
        <f t="shared" si="90"/>
        <v>102.97914597815291</v>
      </c>
      <c r="BH83" s="462">
        <f t="shared" si="90"/>
        <v>103.56083086053414</v>
      </c>
      <c r="BI83" s="462">
        <f t="shared" si="90"/>
        <v>101.85950413223139</v>
      </c>
      <c r="BJ83" s="462">
        <f t="shared" si="90"/>
        <v>88.058151609553477</v>
      </c>
      <c r="BK83" s="462">
        <f t="shared" si="90"/>
        <v>96.544276457883385</v>
      </c>
      <c r="BL83" s="462">
        <f t="shared" si="90"/>
        <v>82.387475538160473</v>
      </c>
      <c r="BM83" s="462">
        <f t="shared" si="90"/>
        <v>81.996086105675133</v>
      </c>
      <c r="BN83" s="462">
        <f t="shared" si="90"/>
        <v>88.951310861423224</v>
      </c>
      <c r="BO83" s="462">
        <f t="shared" si="90"/>
        <v>99.127589967284621</v>
      </c>
      <c r="BP83" s="462">
        <f t="shared" si="90"/>
        <v>85.554425228891148</v>
      </c>
      <c r="BQ83" s="462">
        <f t="shared" si="90"/>
        <v>85.864978902953595</v>
      </c>
      <c r="BR83" s="462">
        <f t="shared" si="90"/>
        <v>84.601283226397811</v>
      </c>
      <c r="BS83" s="462">
        <f t="shared" si="90"/>
        <v>93.165174938974772</v>
      </c>
      <c r="BT83" s="462">
        <f t="shared" si="89"/>
        <v>86.258124419684307</v>
      </c>
      <c r="BU83" s="462">
        <f t="shared" si="89"/>
        <v>100.43383947939262</v>
      </c>
      <c r="BV83" s="462">
        <f t="shared" si="89"/>
        <v>89.96383363471972</v>
      </c>
      <c r="BW83" s="462">
        <f t="shared" si="89"/>
        <v>101.65118679050566</v>
      </c>
      <c r="BX83" s="462">
        <f t="shared" si="91"/>
        <v>105.15463917525774</v>
      </c>
      <c r="BY83" s="462">
        <f t="shared" si="91"/>
        <v>96.237623762376245</v>
      </c>
      <c r="BZ83" s="462">
        <f t="shared" si="91"/>
        <v>98.247322297955208</v>
      </c>
      <c r="CA83" s="462">
        <f t="shared" si="91"/>
        <v>97.551020408163254</v>
      </c>
      <c r="CB83" s="462">
        <f t="shared" si="91"/>
        <v>92.617449664429529</v>
      </c>
      <c r="CC83" s="462">
        <f t="shared" si="91"/>
        <v>95.413758723828522</v>
      </c>
      <c r="CD83" s="462">
        <f t="shared" si="91"/>
        <v>96.350364963503651</v>
      </c>
      <c r="CE83" s="462">
        <f t="shared" si="91"/>
        <v>101.04821802935011</v>
      </c>
      <c r="CF83" s="462">
        <f t="shared" si="91"/>
        <v>99.383983572895275</v>
      </c>
      <c r="CG83" s="462">
        <f t="shared" si="91"/>
        <v>86.557377049180332</v>
      </c>
      <c r="CH83" s="462">
        <f t="shared" si="91"/>
        <v>89.407744874715263</v>
      </c>
      <c r="CI83" s="462">
        <f t="shared" si="87"/>
        <v>94.09486931268151</v>
      </c>
      <c r="CJ83" s="462">
        <f t="shared" si="87"/>
        <v>95.409836065573771</v>
      </c>
      <c r="CK83" s="462">
        <f t="shared" si="85"/>
        <v>90.934065934065941</v>
      </c>
      <c r="CL83" s="462">
        <f t="shared" si="85"/>
        <v>92.871093749999986</v>
      </c>
      <c r="CM83" s="462">
        <f t="shared" si="85"/>
        <v>89.762150982419854</v>
      </c>
    </row>
    <row r="84" spans="1:91" x14ac:dyDescent="0.15">
      <c r="A84" s="343"/>
      <c r="B84" s="341"/>
      <c r="C84" s="329" t="s">
        <v>91</v>
      </c>
      <c r="D84" s="331">
        <v>107.7</v>
      </c>
      <c r="E84" s="331">
        <v>107.7</v>
      </c>
      <c r="F84" s="331">
        <v>100.6</v>
      </c>
      <c r="G84" s="331">
        <v>99.8</v>
      </c>
      <c r="H84" s="331">
        <v>104.3</v>
      </c>
      <c r="I84" s="331">
        <v>104.7</v>
      </c>
      <c r="J84" s="331">
        <v>107.2</v>
      </c>
      <c r="K84" s="331">
        <v>114.9</v>
      </c>
      <c r="L84" s="331">
        <v>115.1</v>
      </c>
      <c r="M84" s="331">
        <v>111.1</v>
      </c>
      <c r="N84" s="331">
        <v>95.1</v>
      </c>
      <c r="O84" s="331">
        <v>104.7</v>
      </c>
      <c r="P84" s="331">
        <v>110.6</v>
      </c>
      <c r="Q84" s="331">
        <v>86.8</v>
      </c>
      <c r="R84" s="331">
        <v>124.1</v>
      </c>
      <c r="S84" s="331">
        <v>109.6</v>
      </c>
      <c r="T84" s="331">
        <v>140.4</v>
      </c>
      <c r="U84" s="331">
        <v>109.5</v>
      </c>
      <c r="V84" s="331">
        <v>114</v>
      </c>
      <c r="W84" s="331">
        <v>106.4</v>
      </c>
      <c r="X84" s="331">
        <v>116.7</v>
      </c>
      <c r="Y84" s="331">
        <v>88.6</v>
      </c>
      <c r="Z84" s="331">
        <v>108.5</v>
      </c>
      <c r="AA84" s="331">
        <v>113.9</v>
      </c>
      <c r="AB84" s="331">
        <v>102</v>
      </c>
      <c r="AC84" s="331">
        <v>94.7</v>
      </c>
      <c r="AD84" s="331">
        <v>88.5</v>
      </c>
      <c r="AE84" s="358">
        <v>94.9</v>
      </c>
      <c r="AF84" s="358">
        <v>90.2</v>
      </c>
      <c r="AG84" s="358">
        <v>83</v>
      </c>
      <c r="AH84" s="358">
        <v>106</v>
      </c>
      <c r="AI84" s="358">
        <v>95.5</v>
      </c>
      <c r="AJ84" s="358">
        <v>87.4</v>
      </c>
      <c r="AK84" s="358">
        <v>97.8</v>
      </c>
      <c r="AL84" s="358">
        <v>111</v>
      </c>
      <c r="AM84" s="343"/>
      <c r="AN84" s="341"/>
      <c r="AO84" s="329" t="s">
        <v>91</v>
      </c>
      <c r="AP84" s="332">
        <v>107.7</v>
      </c>
      <c r="AQ84" s="344">
        <v>105.9</v>
      </c>
      <c r="AR84" s="344">
        <v>105.1</v>
      </c>
      <c r="AS84" s="344">
        <v>106.2</v>
      </c>
      <c r="AT84" s="344">
        <v>102.2</v>
      </c>
      <c r="AU84" s="344">
        <v>106.9</v>
      </c>
      <c r="AV84" s="344">
        <v>99.1</v>
      </c>
      <c r="AW84" s="344">
        <v>109.1</v>
      </c>
      <c r="AX84" s="344">
        <v>109.4</v>
      </c>
      <c r="AY84" s="344">
        <v>110.2</v>
      </c>
      <c r="AZ84" s="344">
        <v>92.4</v>
      </c>
      <c r="BB84" s="464" t="s">
        <v>116</v>
      </c>
      <c r="BC84" s="341"/>
      <c r="BD84" s="329" t="s">
        <v>91</v>
      </c>
      <c r="BE84" s="462">
        <f t="shared" si="90"/>
        <v>105.69185475956819</v>
      </c>
      <c r="BF84" s="462">
        <f t="shared" si="90"/>
        <v>105.69185475956819</v>
      </c>
      <c r="BG84" s="462">
        <f t="shared" si="90"/>
        <v>100.6</v>
      </c>
      <c r="BH84" s="462">
        <f t="shared" si="90"/>
        <v>99.303482587064678</v>
      </c>
      <c r="BI84" s="462">
        <f t="shared" si="90"/>
        <v>108.53277835587929</v>
      </c>
      <c r="BJ84" s="462">
        <f t="shared" si="90"/>
        <v>100.38350910834133</v>
      </c>
      <c r="BK84" s="462">
        <f t="shared" si="90"/>
        <v>111.55046826222686</v>
      </c>
      <c r="BL84" s="462">
        <f t="shared" si="90"/>
        <v>108.80681818181819</v>
      </c>
      <c r="BM84" s="462">
        <f t="shared" si="90"/>
        <v>109.20303605313092</v>
      </c>
      <c r="BN84" s="462">
        <f t="shared" si="90"/>
        <v>101.36861313868613</v>
      </c>
      <c r="BO84" s="462">
        <f t="shared" si="90"/>
        <v>103.03358613217767</v>
      </c>
      <c r="BP84" s="462">
        <f t="shared" si="90"/>
        <v>107.49486652977411</v>
      </c>
      <c r="BQ84" s="462">
        <f t="shared" si="90"/>
        <v>112.51271617497456</v>
      </c>
      <c r="BR84" s="462">
        <f t="shared" si="90"/>
        <v>91.080797481636935</v>
      </c>
      <c r="BS84" s="462">
        <f t="shared" si="90"/>
        <v>102.73178807947019</v>
      </c>
      <c r="BT84" s="462">
        <f t="shared" si="89"/>
        <v>97.595725734639359</v>
      </c>
      <c r="BU84" s="462">
        <f t="shared" si="89"/>
        <v>107.25744843391902</v>
      </c>
      <c r="BV84" s="462">
        <f t="shared" si="89"/>
        <v>105.18731988472622</v>
      </c>
      <c r="BW84" s="462">
        <f t="shared" si="89"/>
        <v>110.03861003861005</v>
      </c>
      <c r="BX84" s="462">
        <f t="shared" si="91"/>
        <v>103.00096805421104</v>
      </c>
      <c r="BY84" s="462">
        <f t="shared" si="91"/>
        <v>114.41176470588235</v>
      </c>
      <c r="BZ84" s="462">
        <f t="shared" si="91"/>
        <v>89.134808853118699</v>
      </c>
      <c r="CA84" s="462">
        <f t="shared" si="91"/>
        <v>110.26422764227641</v>
      </c>
      <c r="CB84" s="462">
        <f t="shared" si="91"/>
        <v>106.34920634920637</v>
      </c>
      <c r="CC84" s="462">
        <f t="shared" si="91"/>
        <v>102.10210210210209</v>
      </c>
      <c r="CD84" s="462">
        <f t="shared" si="91"/>
        <v>100.85197018104365</v>
      </c>
      <c r="CE84" s="462">
        <f t="shared" si="91"/>
        <v>98.442714126807559</v>
      </c>
      <c r="CF84" s="462">
        <f t="shared" si="91"/>
        <v>101.82403433476395</v>
      </c>
      <c r="CG84" s="462">
        <f t="shared" si="91"/>
        <v>98.150163220892267</v>
      </c>
      <c r="CH84" s="462">
        <f t="shared" si="91"/>
        <v>100.2415458937198</v>
      </c>
      <c r="CI84" s="462">
        <f t="shared" si="87"/>
        <v>102.81280310378274</v>
      </c>
      <c r="CJ84" s="462">
        <f t="shared" si="87"/>
        <v>102.46781115879828</v>
      </c>
      <c r="CK84" s="462">
        <f t="shared" si="85"/>
        <v>100</v>
      </c>
      <c r="CL84" s="462">
        <f t="shared" si="85"/>
        <v>98.987854251012138</v>
      </c>
      <c r="CM84" s="462">
        <f t="shared" si="85"/>
        <v>110.22840119165839</v>
      </c>
    </row>
    <row r="85" spans="1:91" x14ac:dyDescent="0.15">
      <c r="A85" s="343"/>
      <c r="B85" s="341"/>
      <c r="C85" s="329" t="s">
        <v>92</v>
      </c>
      <c r="D85" s="331">
        <v>98.1</v>
      </c>
      <c r="E85" s="331">
        <v>98.1</v>
      </c>
      <c r="F85" s="331">
        <v>100.2</v>
      </c>
      <c r="G85" s="331">
        <v>100.8</v>
      </c>
      <c r="H85" s="331">
        <v>97.5</v>
      </c>
      <c r="I85" s="331">
        <v>95.9</v>
      </c>
      <c r="J85" s="331">
        <v>93.1</v>
      </c>
      <c r="K85" s="331">
        <v>88.8</v>
      </c>
      <c r="L85" s="331">
        <v>87.8</v>
      </c>
      <c r="M85" s="331">
        <v>112.2</v>
      </c>
      <c r="N85" s="331">
        <v>93.4</v>
      </c>
      <c r="O85" s="331">
        <v>84.7</v>
      </c>
      <c r="P85" s="331">
        <v>84.6</v>
      </c>
      <c r="Q85" s="331">
        <v>85.1</v>
      </c>
      <c r="R85" s="331">
        <v>117.1</v>
      </c>
      <c r="S85" s="331">
        <v>109.4</v>
      </c>
      <c r="T85" s="331">
        <v>125.7</v>
      </c>
      <c r="U85" s="331">
        <v>105.1</v>
      </c>
      <c r="V85" s="331">
        <v>104.3</v>
      </c>
      <c r="W85" s="331">
        <v>105.9</v>
      </c>
      <c r="X85" s="331">
        <v>103.8</v>
      </c>
      <c r="Y85" s="331">
        <v>106.4</v>
      </c>
      <c r="Z85" s="331">
        <v>99.3</v>
      </c>
      <c r="AA85" s="331">
        <v>113</v>
      </c>
      <c r="AB85" s="331">
        <v>100.1</v>
      </c>
      <c r="AC85" s="331">
        <v>96.8</v>
      </c>
      <c r="AD85" s="331">
        <v>95.3</v>
      </c>
      <c r="AE85" s="358">
        <v>89.3</v>
      </c>
      <c r="AF85" s="358">
        <v>90.6</v>
      </c>
      <c r="AG85" s="358">
        <v>82.8</v>
      </c>
      <c r="AH85" s="358">
        <v>104.7</v>
      </c>
      <c r="AI85" s="358">
        <v>98.4</v>
      </c>
      <c r="AJ85" s="358">
        <v>70</v>
      </c>
      <c r="AK85" s="358">
        <v>103.2</v>
      </c>
      <c r="AL85" s="358">
        <v>90.9</v>
      </c>
      <c r="AM85" s="343"/>
      <c r="AN85" s="341"/>
      <c r="AO85" s="329" t="s">
        <v>92</v>
      </c>
      <c r="AP85" s="332">
        <v>98.1</v>
      </c>
      <c r="AQ85" s="344">
        <v>91.5</v>
      </c>
      <c r="AR85" s="344">
        <v>85</v>
      </c>
      <c r="AS85" s="344">
        <v>83.9</v>
      </c>
      <c r="AT85" s="344">
        <v>88</v>
      </c>
      <c r="AU85" s="344">
        <v>100.4</v>
      </c>
      <c r="AV85" s="344">
        <v>93.4</v>
      </c>
      <c r="AW85" s="344">
        <v>102.3</v>
      </c>
      <c r="AX85" s="344">
        <v>104.3</v>
      </c>
      <c r="AY85" s="344">
        <v>105.1</v>
      </c>
      <c r="AZ85" s="344">
        <v>86.9</v>
      </c>
      <c r="BB85" s="464" t="s">
        <v>85</v>
      </c>
      <c r="BC85" s="341"/>
      <c r="BD85" s="329" t="s">
        <v>92</v>
      </c>
      <c r="BE85" s="462">
        <f t="shared" si="90"/>
        <v>96.650246305418719</v>
      </c>
      <c r="BF85" s="462">
        <f t="shared" si="90"/>
        <v>96.650246305418719</v>
      </c>
      <c r="BG85" s="462">
        <f t="shared" si="90"/>
        <v>100.90634441087613</v>
      </c>
      <c r="BH85" s="462">
        <f t="shared" si="90"/>
        <v>100.90090090090089</v>
      </c>
      <c r="BI85" s="462">
        <f t="shared" si="90"/>
        <v>100.93167701863355</v>
      </c>
      <c r="BJ85" s="462">
        <f t="shared" si="90"/>
        <v>96.285140562249012</v>
      </c>
      <c r="BK85" s="462">
        <f t="shared" si="90"/>
        <v>98.103266596417271</v>
      </c>
      <c r="BL85" s="462">
        <f t="shared" si="90"/>
        <v>86.888454011741672</v>
      </c>
      <c r="BM85" s="462">
        <f t="shared" si="90"/>
        <v>86.162904808635915</v>
      </c>
      <c r="BN85" s="462">
        <f t="shared" si="90"/>
        <v>100.80862533692722</v>
      </c>
      <c r="BO85" s="462">
        <f t="shared" si="90"/>
        <v>102.86343612334802</v>
      </c>
      <c r="BP85" s="462">
        <f t="shared" si="90"/>
        <v>90.394877267876211</v>
      </c>
      <c r="BQ85" s="462">
        <f t="shared" si="90"/>
        <v>90.191897654584224</v>
      </c>
      <c r="BR85" s="462">
        <f t="shared" si="90"/>
        <v>91.113490364025679</v>
      </c>
      <c r="BS85" s="462">
        <f t="shared" si="90"/>
        <v>92.423046566692975</v>
      </c>
      <c r="BT85" s="462">
        <f t="shared" si="89"/>
        <v>95.796847635726806</v>
      </c>
      <c r="BU85" s="462">
        <f t="shared" si="89"/>
        <v>89.914163090128753</v>
      </c>
      <c r="BV85" s="462">
        <f t="shared" si="89"/>
        <v>103.44488188976378</v>
      </c>
      <c r="BW85" s="462">
        <f t="shared" si="89"/>
        <v>100.19212295869357</v>
      </c>
      <c r="BX85" s="462">
        <f t="shared" si="91"/>
        <v>103.21637426900585</v>
      </c>
      <c r="BY85" s="462">
        <f t="shared" si="91"/>
        <v>99.807692307692307</v>
      </c>
      <c r="BZ85" s="462">
        <f t="shared" si="91"/>
        <v>105.45094152626362</v>
      </c>
      <c r="CA85" s="462">
        <f t="shared" si="91"/>
        <v>102.05549845837616</v>
      </c>
      <c r="CB85" s="462">
        <f t="shared" si="91"/>
        <v>106.90633869441817</v>
      </c>
      <c r="CC85" s="462">
        <f t="shared" si="91"/>
        <v>98.426745329400191</v>
      </c>
      <c r="CD85" s="462">
        <f t="shared" si="91"/>
        <v>102.00210748155953</v>
      </c>
      <c r="CE85" s="462">
        <f t="shared" si="91"/>
        <v>101.92513368983957</v>
      </c>
      <c r="CF85" s="462">
        <f t="shared" si="91"/>
        <v>96.959826275787179</v>
      </c>
      <c r="CG85" s="462">
        <f t="shared" si="91"/>
        <v>92.166836215666322</v>
      </c>
      <c r="CH85" s="462">
        <f t="shared" si="91"/>
        <v>106.70103092783505</v>
      </c>
      <c r="CI85" s="462">
        <f t="shared" si="87"/>
        <v>102.94985250737463</v>
      </c>
      <c r="CJ85" s="462">
        <f t="shared" si="87"/>
        <v>105.35331905781584</v>
      </c>
      <c r="CK85" s="462">
        <f t="shared" si="85"/>
        <v>86.848635235732019</v>
      </c>
      <c r="CL85" s="462">
        <f t="shared" si="85"/>
        <v>102.07715133531158</v>
      </c>
      <c r="CM85" s="462">
        <f t="shared" si="85"/>
        <v>92.660550458715605</v>
      </c>
    </row>
    <row r="86" spans="1:91" x14ac:dyDescent="0.15">
      <c r="A86" s="343"/>
      <c r="B86" s="341"/>
      <c r="C86" s="329" t="s">
        <v>93</v>
      </c>
      <c r="D86" s="331">
        <v>95.1</v>
      </c>
      <c r="E86" s="331">
        <v>95.1</v>
      </c>
      <c r="F86" s="331">
        <v>97.1</v>
      </c>
      <c r="G86" s="331">
        <v>102</v>
      </c>
      <c r="H86" s="331">
        <v>70.900000000000006</v>
      </c>
      <c r="I86" s="331">
        <v>89.2</v>
      </c>
      <c r="J86" s="331">
        <v>96.5</v>
      </c>
      <c r="K86" s="331">
        <v>105.4</v>
      </c>
      <c r="L86" s="331">
        <v>104.9</v>
      </c>
      <c r="M86" s="331">
        <v>115.7</v>
      </c>
      <c r="N86" s="331">
        <v>95.1</v>
      </c>
      <c r="O86" s="331">
        <v>77.2</v>
      </c>
      <c r="P86" s="331">
        <v>78.5</v>
      </c>
      <c r="Q86" s="331">
        <v>73.3</v>
      </c>
      <c r="R86" s="331">
        <v>124.4</v>
      </c>
      <c r="S86" s="331">
        <v>111.6</v>
      </c>
      <c r="T86" s="331">
        <v>138.80000000000001</v>
      </c>
      <c r="U86" s="331">
        <v>101.6</v>
      </c>
      <c r="V86" s="331">
        <v>99.9</v>
      </c>
      <c r="W86" s="331">
        <v>104.2</v>
      </c>
      <c r="X86" s="331">
        <v>98.4</v>
      </c>
      <c r="Y86" s="331">
        <v>106.4</v>
      </c>
      <c r="Z86" s="331">
        <v>83.6</v>
      </c>
      <c r="AA86" s="331">
        <v>103.4</v>
      </c>
      <c r="AB86" s="331">
        <v>86.1</v>
      </c>
      <c r="AC86" s="331">
        <v>88.7</v>
      </c>
      <c r="AD86" s="331">
        <v>89</v>
      </c>
      <c r="AE86" s="358">
        <v>85.5</v>
      </c>
      <c r="AF86" s="358">
        <v>89.4</v>
      </c>
      <c r="AG86" s="358">
        <v>73.5</v>
      </c>
      <c r="AH86" s="358">
        <v>92.2</v>
      </c>
      <c r="AI86" s="358">
        <v>91.3</v>
      </c>
      <c r="AJ86" s="358">
        <v>69</v>
      </c>
      <c r="AK86" s="358">
        <v>94.2</v>
      </c>
      <c r="AL86" s="358">
        <v>100.9</v>
      </c>
      <c r="AM86" s="343"/>
      <c r="AN86" s="341"/>
      <c r="AO86" s="329" t="s">
        <v>93</v>
      </c>
      <c r="AP86" s="332">
        <v>95.1</v>
      </c>
      <c r="AQ86" s="344">
        <v>86.7</v>
      </c>
      <c r="AR86" s="344">
        <v>83.6</v>
      </c>
      <c r="AS86" s="344">
        <v>83.5</v>
      </c>
      <c r="AT86" s="344">
        <v>83.8</v>
      </c>
      <c r="AU86" s="344">
        <v>91</v>
      </c>
      <c r="AV86" s="344">
        <v>90.1</v>
      </c>
      <c r="AW86" s="344">
        <v>91.2</v>
      </c>
      <c r="AX86" s="344">
        <v>103</v>
      </c>
      <c r="AY86" s="344">
        <v>104.6</v>
      </c>
      <c r="AZ86" s="344">
        <v>72</v>
      </c>
      <c r="BB86" s="464" t="s">
        <v>87</v>
      </c>
      <c r="BC86" s="341"/>
      <c r="BD86" s="329" t="s">
        <v>93</v>
      </c>
      <c r="BE86" s="462">
        <f t="shared" si="90"/>
        <v>90.917782026768649</v>
      </c>
      <c r="BF86" s="462">
        <f t="shared" si="90"/>
        <v>90.917782026768649</v>
      </c>
      <c r="BG86" s="462">
        <f t="shared" si="90"/>
        <v>95.853899308983216</v>
      </c>
      <c r="BH86" s="462">
        <f t="shared" si="90"/>
        <v>100.19646365422396</v>
      </c>
      <c r="BI86" s="462">
        <f t="shared" si="90"/>
        <v>74.55310199789696</v>
      </c>
      <c r="BJ86" s="462">
        <f t="shared" si="90"/>
        <v>89.738430583501</v>
      </c>
      <c r="BK86" s="462">
        <f t="shared" si="90"/>
        <v>92.699327569644581</v>
      </c>
      <c r="BL86" s="462">
        <f t="shared" si="90"/>
        <v>96.786042240587705</v>
      </c>
      <c r="BM86" s="462">
        <f t="shared" si="90"/>
        <v>96.68202764976958</v>
      </c>
      <c r="BN86" s="462">
        <f t="shared" si="90"/>
        <v>100.17316017316018</v>
      </c>
      <c r="BO86" s="462">
        <f t="shared" si="90"/>
        <v>101.4941302027748</v>
      </c>
      <c r="BP86" s="462">
        <f t="shared" si="90"/>
        <v>83.731019522776577</v>
      </c>
      <c r="BQ86" s="462">
        <f t="shared" si="90"/>
        <v>85.605234460196286</v>
      </c>
      <c r="BR86" s="462">
        <f t="shared" si="90"/>
        <v>75.879917184265011</v>
      </c>
      <c r="BS86" s="462">
        <f t="shared" si="90"/>
        <v>91.672807663964633</v>
      </c>
      <c r="BT86" s="462">
        <f t="shared" si="89"/>
        <v>88.221343873517782</v>
      </c>
      <c r="BU86" s="462">
        <f t="shared" si="89"/>
        <v>95.724137931034491</v>
      </c>
      <c r="BV86" s="462">
        <f t="shared" si="89"/>
        <v>94.511627906976742</v>
      </c>
      <c r="BW86" s="462">
        <f t="shared" si="89"/>
        <v>93.190298507462686</v>
      </c>
      <c r="BX86" s="462">
        <f t="shared" si="91"/>
        <v>95.159817351598178</v>
      </c>
      <c r="BY86" s="462">
        <f t="shared" si="91"/>
        <v>86.849073256840256</v>
      </c>
      <c r="BZ86" s="462">
        <f t="shared" si="91"/>
        <v>104.72440944881892</v>
      </c>
      <c r="CA86" s="462">
        <f t="shared" si="91"/>
        <v>87.999999999999986</v>
      </c>
      <c r="CB86" s="462">
        <f t="shared" si="91"/>
        <v>95.652173913043498</v>
      </c>
      <c r="CC86" s="462">
        <f t="shared" si="91"/>
        <v>85.332011892963322</v>
      </c>
      <c r="CD86" s="462">
        <f t="shared" si="91"/>
        <v>93.763213530655392</v>
      </c>
      <c r="CE86" s="462">
        <f t="shared" si="91"/>
        <v>97.480832420591454</v>
      </c>
      <c r="CF86" s="462">
        <f t="shared" si="91"/>
        <v>97.380410022779046</v>
      </c>
      <c r="CG86" s="462">
        <f t="shared" si="91"/>
        <v>92.164948453608247</v>
      </c>
      <c r="CH86" s="462">
        <f t="shared" si="91"/>
        <v>94.351732991014117</v>
      </c>
      <c r="CI86" s="462">
        <f t="shared" si="87"/>
        <v>87.228003784295169</v>
      </c>
      <c r="CJ86" s="462">
        <f t="shared" si="87"/>
        <v>96.206533192834556</v>
      </c>
      <c r="CK86" s="462">
        <f t="shared" si="85"/>
        <v>89.610389610389603</v>
      </c>
      <c r="CL86" s="462">
        <f t="shared" si="85"/>
        <v>99.262381454162281</v>
      </c>
      <c r="CM86" s="462">
        <f t="shared" si="85"/>
        <v>95.36862003780719</v>
      </c>
    </row>
    <row r="87" spans="1:91" x14ac:dyDescent="0.15">
      <c r="A87" s="343"/>
      <c r="B87" s="341"/>
      <c r="C87" s="329" t="s">
        <v>94</v>
      </c>
      <c r="D87" s="331">
        <v>103.8</v>
      </c>
      <c r="E87" s="331">
        <v>103.8</v>
      </c>
      <c r="F87" s="331">
        <v>101.8</v>
      </c>
      <c r="G87" s="331">
        <v>107.2</v>
      </c>
      <c r="H87" s="331">
        <v>73.2</v>
      </c>
      <c r="I87" s="331">
        <v>99.8</v>
      </c>
      <c r="J87" s="331">
        <v>99.7</v>
      </c>
      <c r="K87" s="331">
        <v>119.3</v>
      </c>
      <c r="L87" s="331">
        <v>119.6</v>
      </c>
      <c r="M87" s="331">
        <v>112.9</v>
      </c>
      <c r="N87" s="331">
        <v>92.6</v>
      </c>
      <c r="O87" s="331">
        <v>100.4</v>
      </c>
      <c r="P87" s="331">
        <v>100.8</v>
      </c>
      <c r="Q87" s="331">
        <v>99.4</v>
      </c>
      <c r="R87" s="331">
        <v>130.9</v>
      </c>
      <c r="S87" s="331">
        <v>126.6</v>
      </c>
      <c r="T87" s="331">
        <v>135.69999999999999</v>
      </c>
      <c r="U87" s="331">
        <v>102.5</v>
      </c>
      <c r="V87" s="331">
        <v>100.6</v>
      </c>
      <c r="W87" s="331">
        <v>101.1</v>
      </c>
      <c r="X87" s="331">
        <v>100.5</v>
      </c>
      <c r="Y87" s="331">
        <v>92.7</v>
      </c>
      <c r="Z87" s="331">
        <v>94.8</v>
      </c>
      <c r="AA87" s="331">
        <v>108.4</v>
      </c>
      <c r="AB87" s="331">
        <v>93.2</v>
      </c>
      <c r="AC87" s="331">
        <v>97.5</v>
      </c>
      <c r="AD87" s="331">
        <v>96.2</v>
      </c>
      <c r="AE87" s="358">
        <v>89.2</v>
      </c>
      <c r="AF87" s="358">
        <v>105.5</v>
      </c>
      <c r="AG87" s="358">
        <v>91</v>
      </c>
      <c r="AH87" s="358">
        <v>107.1</v>
      </c>
      <c r="AI87" s="358">
        <v>90.2</v>
      </c>
      <c r="AJ87" s="358">
        <v>89.2</v>
      </c>
      <c r="AK87" s="358">
        <v>96.3</v>
      </c>
      <c r="AL87" s="358">
        <v>109.5</v>
      </c>
      <c r="AM87" s="343"/>
      <c r="AN87" s="341"/>
      <c r="AO87" s="329" t="s">
        <v>94</v>
      </c>
      <c r="AP87" s="332">
        <v>103.8</v>
      </c>
      <c r="AQ87" s="344">
        <v>100.2</v>
      </c>
      <c r="AR87" s="344">
        <v>102.6</v>
      </c>
      <c r="AS87" s="344">
        <v>106.5</v>
      </c>
      <c r="AT87" s="344">
        <v>92.5</v>
      </c>
      <c r="AU87" s="344">
        <v>97</v>
      </c>
      <c r="AV87" s="344">
        <v>103.5</v>
      </c>
      <c r="AW87" s="344">
        <v>95.3</v>
      </c>
      <c r="AX87" s="344">
        <v>107.2</v>
      </c>
      <c r="AY87" s="344">
        <v>108.3</v>
      </c>
      <c r="AZ87" s="344">
        <v>83.5</v>
      </c>
      <c r="BB87" s="343"/>
      <c r="BC87" s="341"/>
      <c r="BD87" s="329" t="s">
        <v>94</v>
      </c>
      <c r="BE87" s="462">
        <f t="shared" si="90"/>
        <v>102.46791707798617</v>
      </c>
      <c r="BF87" s="462">
        <f t="shared" si="90"/>
        <v>102.46791707798617</v>
      </c>
      <c r="BG87" s="462">
        <f t="shared" si="90"/>
        <v>98.931000971817298</v>
      </c>
      <c r="BH87" s="462">
        <f t="shared" si="90"/>
        <v>100.56285178236399</v>
      </c>
      <c r="BI87" s="462">
        <f t="shared" si="90"/>
        <v>80</v>
      </c>
      <c r="BJ87" s="462">
        <f t="shared" si="90"/>
        <v>98.714144411473796</v>
      </c>
      <c r="BK87" s="462">
        <f t="shared" si="90"/>
        <v>101.83861082737486</v>
      </c>
      <c r="BL87" s="462">
        <f t="shared" si="90"/>
        <v>121.23983739837398</v>
      </c>
      <c r="BM87" s="462">
        <f t="shared" si="90"/>
        <v>122.16547497446373</v>
      </c>
      <c r="BN87" s="462">
        <f t="shared" si="90"/>
        <v>103.10502283105023</v>
      </c>
      <c r="BO87" s="462">
        <f t="shared" si="90"/>
        <v>102.32044198895028</v>
      </c>
      <c r="BP87" s="462">
        <f t="shared" si="90"/>
        <v>113.57466063348416</v>
      </c>
      <c r="BQ87" s="462">
        <f t="shared" si="90"/>
        <v>116.66666666666666</v>
      </c>
      <c r="BR87" s="462">
        <f t="shared" si="90"/>
        <v>102.79214064115823</v>
      </c>
      <c r="BS87" s="462">
        <f t="shared" si="90"/>
        <v>101.00308641975309</v>
      </c>
      <c r="BT87" s="462">
        <f t="shared" si="89"/>
        <v>105.14950166112955</v>
      </c>
      <c r="BU87" s="462">
        <f t="shared" si="89"/>
        <v>95.161290322580641</v>
      </c>
      <c r="BV87" s="462">
        <f t="shared" si="89"/>
        <v>101.18460019743335</v>
      </c>
      <c r="BW87" s="462">
        <f t="shared" si="89"/>
        <v>98.627450980392155</v>
      </c>
      <c r="BX87" s="462">
        <f t="shared" si="91"/>
        <v>100.0990099009901</v>
      </c>
      <c r="BY87" s="462">
        <f t="shared" si="91"/>
        <v>94.543744120413933</v>
      </c>
      <c r="BZ87" s="462">
        <f t="shared" si="91"/>
        <v>97.37394957983193</v>
      </c>
      <c r="CA87" s="462">
        <f t="shared" si="91"/>
        <v>99.789473684210535</v>
      </c>
      <c r="CB87" s="462">
        <f t="shared" si="91"/>
        <v>101.78403755868545</v>
      </c>
      <c r="CC87" s="462">
        <f t="shared" si="91"/>
        <v>89.701636188642922</v>
      </c>
      <c r="CD87" s="462">
        <f t="shared" si="91"/>
        <v>101.66840458811262</v>
      </c>
      <c r="CE87" s="462">
        <f t="shared" si="91"/>
        <v>101.47679324894516</v>
      </c>
      <c r="CF87" s="462">
        <f t="shared" si="91"/>
        <v>101.71037628278221</v>
      </c>
      <c r="CG87" s="462">
        <f t="shared" si="91"/>
        <v>101.93236714975846</v>
      </c>
      <c r="CH87" s="462">
        <f t="shared" si="91"/>
        <v>115.33586818757922</v>
      </c>
      <c r="CI87" s="462">
        <f t="shared" si="87"/>
        <v>101.32450331125827</v>
      </c>
      <c r="CJ87" s="462">
        <f t="shared" si="87"/>
        <v>96.264674493062969</v>
      </c>
      <c r="CK87" s="462">
        <f t="shared" si="85"/>
        <v>97.59299781181619</v>
      </c>
      <c r="CL87" s="462">
        <f t="shared" si="85"/>
        <v>101.47523709167542</v>
      </c>
      <c r="CM87" s="462">
        <f t="shared" si="85"/>
        <v>110.82995951417006</v>
      </c>
    </row>
    <row r="88" spans="1:91" x14ac:dyDescent="0.15">
      <c r="A88" s="343"/>
      <c r="B88" s="341"/>
      <c r="C88" s="329" t="s">
        <v>95</v>
      </c>
      <c r="D88" s="331">
        <v>102</v>
      </c>
      <c r="E88" s="331">
        <v>102</v>
      </c>
      <c r="F88" s="331">
        <v>99.1</v>
      </c>
      <c r="G88" s="331">
        <v>98.7</v>
      </c>
      <c r="H88" s="331">
        <v>101.3</v>
      </c>
      <c r="I88" s="331">
        <v>105.1</v>
      </c>
      <c r="J88" s="331">
        <v>85.3</v>
      </c>
      <c r="K88" s="331">
        <v>98.4</v>
      </c>
      <c r="L88" s="331">
        <v>98.4</v>
      </c>
      <c r="M88" s="331">
        <v>99.4</v>
      </c>
      <c r="N88" s="331">
        <v>96.2</v>
      </c>
      <c r="O88" s="331">
        <v>86.6</v>
      </c>
      <c r="P88" s="331">
        <v>85.6</v>
      </c>
      <c r="Q88" s="331">
        <v>89.4</v>
      </c>
      <c r="R88" s="331">
        <v>140.80000000000001</v>
      </c>
      <c r="S88" s="331">
        <v>130.4</v>
      </c>
      <c r="T88" s="331">
        <v>152.6</v>
      </c>
      <c r="U88" s="331">
        <v>106.8</v>
      </c>
      <c r="V88" s="331">
        <v>102.8</v>
      </c>
      <c r="W88" s="331">
        <v>108.3</v>
      </c>
      <c r="X88" s="331">
        <v>100.8</v>
      </c>
      <c r="Y88" s="331">
        <v>105.8</v>
      </c>
      <c r="Z88" s="331">
        <v>97.6</v>
      </c>
      <c r="AA88" s="331">
        <v>111.1</v>
      </c>
      <c r="AB88" s="331">
        <v>105.6</v>
      </c>
      <c r="AC88" s="331">
        <v>99.4</v>
      </c>
      <c r="AD88" s="331">
        <v>98.4</v>
      </c>
      <c r="AE88" s="358">
        <v>88.1</v>
      </c>
      <c r="AF88" s="358">
        <v>100.7</v>
      </c>
      <c r="AG88" s="358">
        <v>81.8</v>
      </c>
      <c r="AH88" s="358">
        <v>111.9</v>
      </c>
      <c r="AI88" s="358">
        <v>94</v>
      </c>
      <c r="AJ88" s="358">
        <v>97.3</v>
      </c>
      <c r="AK88" s="358">
        <v>100.1</v>
      </c>
      <c r="AL88" s="358">
        <v>91.8</v>
      </c>
      <c r="AM88" s="343"/>
      <c r="AN88" s="341"/>
      <c r="AO88" s="329" t="s">
        <v>95</v>
      </c>
      <c r="AP88" s="332">
        <v>102</v>
      </c>
      <c r="AQ88" s="344">
        <v>95.9</v>
      </c>
      <c r="AR88" s="344">
        <v>90.6</v>
      </c>
      <c r="AS88" s="344">
        <v>86.1</v>
      </c>
      <c r="AT88" s="344">
        <v>102.4</v>
      </c>
      <c r="AU88" s="344">
        <v>103</v>
      </c>
      <c r="AV88" s="344">
        <v>107.2</v>
      </c>
      <c r="AW88" s="344">
        <v>101.9</v>
      </c>
      <c r="AX88" s="344">
        <v>107.8</v>
      </c>
      <c r="AY88" s="344">
        <v>109.1</v>
      </c>
      <c r="AZ88" s="344">
        <v>81.3</v>
      </c>
      <c r="BB88" s="343"/>
      <c r="BC88" s="341"/>
      <c r="BD88" s="329" t="s">
        <v>95</v>
      </c>
      <c r="BE88" s="462">
        <f t="shared" si="90"/>
        <v>98.455598455598462</v>
      </c>
      <c r="BF88" s="462">
        <f t="shared" si="90"/>
        <v>98.455598455598462</v>
      </c>
      <c r="BG88" s="462">
        <f t="shared" si="90"/>
        <v>98.705179282868514</v>
      </c>
      <c r="BH88" s="462">
        <f t="shared" si="90"/>
        <v>98.208955223880594</v>
      </c>
      <c r="BI88" s="462">
        <f t="shared" si="90"/>
        <v>102.84263959390863</v>
      </c>
      <c r="BJ88" s="462">
        <f t="shared" si="90"/>
        <v>106.5922920892495</v>
      </c>
      <c r="BK88" s="462">
        <f t="shared" si="90"/>
        <v>94.567627494456758</v>
      </c>
      <c r="BL88" s="462">
        <f t="shared" si="90"/>
        <v>82.274247491638803</v>
      </c>
      <c r="BM88" s="462">
        <f t="shared" si="90"/>
        <v>81.32231404958678</v>
      </c>
      <c r="BN88" s="462">
        <f t="shared" si="90"/>
        <v>102.2633744855967</v>
      </c>
      <c r="BO88" s="462">
        <f t="shared" si="90"/>
        <v>101.26315789473685</v>
      </c>
      <c r="BP88" s="462">
        <f t="shared" si="90"/>
        <v>91.737288135593204</v>
      </c>
      <c r="BQ88" s="462">
        <f t="shared" si="90"/>
        <v>91.452991452991455</v>
      </c>
      <c r="BR88" s="462">
        <f t="shared" si="90"/>
        <v>92.642487046632127</v>
      </c>
      <c r="BS88" s="462">
        <f t="shared" si="90"/>
        <v>101.58730158730161</v>
      </c>
      <c r="BT88" s="462">
        <f t="shared" si="89"/>
        <v>110.6022052586938</v>
      </c>
      <c r="BU88" s="462">
        <f t="shared" si="89"/>
        <v>90.617577197149629</v>
      </c>
      <c r="BV88" s="462">
        <f t="shared" si="89"/>
        <v>106.26865671641789</v>
      </c>
      <c r="BW88" s="462">
        <f t="shared" si="89"/>
        <v>102.28855721393035</v>
      </c>
      <c r="BX88" s="462">
        <f t="shared" si="91"/>
        <v>109.39393939393941</v>
      </c>
      <c r="BY88" s="462">
        <f t="shared" si="91"/>
        <v>96.459330143540669</v>
      </c>
      <c r="BZ88" s="462">
        <f t="shared" si="91"/>
        <v>104.96031746031747</v>
      </c>
      <c r="CA88" s="462">
        <f t="shared" si="91"/>
        <v>103.49946977730646</v>
      </c>
      <c r="CB88" s="462">
        <f t="shared" si="91"/>
        <v>103.54147250698975</v>
      </c>
      <c r="CC88" s="462">
        <f t="shared" si="91"/>
        <v>104.45103857566767</v>
      </c>
      <c r="CD88" s="462">
        <f t="shared" si="91"/>
        <v>104.41176470588236</v>
      </c>
      <c r="CE88" s="462">
        <f t="shared" si="91"/>
        <v>107.42358078602621</v>
      </c>
      <c r="CF88" s="462">
        <f t="shared" si="91"/>
        <v>102.08574739281575</v>
      </c>
      <c r="CG88" s="462">
        <f t="shared" si="91"/>
        <v>105.00521376433784</v>
      </c>
      <c r="CH88" s="462">
        <f t="shared" si="91"/>
        <v>103.41340075853351</v>
      </c>
      <c r="CI88" s="462">
        <f t="shared" si="87"/>
        <v>105.16917293233084</v>
      </c>
      <c r="CJ88" s="462">
        <f t="shared" si="87"/>
        <v>100.42735042735043</v>
      </c>
      <c r="CK88" s="462">
        <f t="shared" si="85"/>
        <v>106.92307692307692</v>
      </c>
      <c r="CL88" s="462">
        <f t="shared" si="85"/>
        <v>105.81395348837211</v>
      </c>
      <c r="CM88" s="462">
        <f t="shared" si="85"/>
        <v>86.8495742667928</v>
      </c>
    </row>
    <row r="89" spans="1:91" x14ac:dyDescent="0.15">
      <c r="A89" s="343"/>
      <c r="B89" s="341"/>
      <c r="C89" s="329" t="s">
        <v>96</v>
      </c>
      <c r="D89" s="331">
        <v>105</v>
      </c>
      <c r="E89" s="331">
        <v>105</v>
      </c>
      <c r="F89" s="331">
        <v>102.6</v>
      </c>
      <c r="G89" s="331">
        <v>102.6</v>
      </c>
      <c r="H89" s="331">
        <v>102.5</v>
      </c>
      <c r="I89" s="331">
        <v>106.4</v>
      </c>
      <c r="J89" s="331">
        <v>102.9</v>
      </c>
      <c r="K89" s="331">
        <v>105.7</v>
      </c>
      <c r="L89" s="331">
        <v>105.3</v>
      </c>
      <c r="M89" s="331">
        <v>114.2</v>
      </c>
      <c r="N89" s="331">
        <v>98.1</v>
      </c>
      <c r="O89" s="331">
        <v>94.6</v>
      </c>
      <c r="P89" s="331">
        <v>94.3</v>
      </c>
      <c r="Q89" s="331">
        <v>95.7</v>
      </c>
      <c r="R89" s="331">
        <v>139.30000000000001</v>
      </c>
      <c r="S89" s="331">
        <v>131.9</v>
      </c>
      <c r="T89" s="331">
        <v>147.69999999999999</v>
      </c>
      <c r="U89" s="331">
        <v>104.6</v>
      </c>
      <c r="V89" s="331">
        <v>94.1</v>
      </c>
      <c r="W89" s="331">
        <v>84.8</v>
      </c>
      <c r="X89" s="331">
        <v>97.3</v>
      </c>
      <c r="Y89" s="331">
        <v>99.2</v>
      </c>
      <c r="Z89" s="331">
        <v>97.4</v>
      </c>
      <c r="AA89" s="331">
        <v>105.4</v>
      </c>
      <c r="AB89" s="331">
        <v>112.6</v>
      </c>
      <c r="AC89" s="331">
        <v>95.9</v>
      </c>
      <c r="AD89" s="331">
        <v>90.4</v>
      </c>
      <c r="AE89" s="358">
        <v>86.1</v>
      </c>
      <c r="AF89" s="358">
        <v>96.4</v>
      </c>
      <c r="AG89" s="358">
        <v>80.2</v>
      </c>
      <c r="AH89" s="358">
        <v>109</v>
      </c>
      <c r="AI89" s="358">
        <v>94.2</v>
      </c>
      <c r="AJ89" s="358">
        <v>121.6</v>
      </c>
      <c r="AK89" s="358">
        <v>102.6</v>
      </c>
      <c r="AL89" s="358">
        <v>104.3</v>
      </c>
      <c r="AM89" s="343"/>
      <c r="AN89" s="341"/>
      <c r="AO89" s="329" t="s">
        <v>96</v>
      </c>
      <c r="AP89" s="332">
        <v>105</v>
      </c>
      <c r="AQ89" s="344">
        <v>102.4</v>
      </c>
      <c r="AR89" s="344">
        <v>100.6</v>
      </c>
      <c r="AS89" s="344">
        <v>98.5</v>
      </c>
      <c r="AT89" s="344">
        <v>105.9</v>
      </c>
      <c r="AU89" s="344">
        <v>104.9</v>
      </c>
      <c r="AV89" s="344">
        <v>108.9</v>
      </c>
      <c r="AW89" s="344">
        <v>103.8</v>
      </c>
      <c r="AX89" s="344">
        <v>107.5</v>
      </c>
      <c r="AY89" s="344">
        <v>108.8</v>
      </c>
      <c r="AZ89" s="344">
        <v>79.400000000000006</v>
      </c>
      <c r="BB89" s="343"/>
      <c r="BC89" s="341"/>
      <c r="BD89" s="329" t="s">
        <v>96</v>
      </c>
      <c r="BE89" s="462">
        <f t="shared" si="90"/>
        <v>100.86455331412105</v>
      </c>
      <c r="BF89" s="462">
        <f t="shared" si="90"/>
        <v>100.86455331412105</v>
      </c>
      <c r="BG89" s="462">
        <f t="shared" si="90"/>
        <v>100.48971596474045</v>
      </c>
      <c r="BH89" s="462">
        <f t="shared" si="90"/>
        <v>100</v>
      </c>
      <c r="BI89" s="462">
        <f t="shared" si="90"/>
        <v>105.56127703398559</v>
      </c>
      <c r="BJ89" s="462">
        <f t="shared" si="90"/>
        <v>106.61322645290583</v>
      </c>
      <c r="BK89" s="462">
        <f t="shared" si="90"/>
        <v>94.838709677419359</v>
      </c>
      <c r="BL89" s="462">
        <f t="shared" si="90"/>
        <v>91.278065630397236</v>
      </c>
      <c r="BM89" s="462">
        <f t="shared" si="90"/>
        <v>90.775862068965523</v>
      </c>
      <c r="BN89" s="462">
        <f t="shared" si="90"/>
        <v>100.79435127978817</v>
      </c>
      <c r="BO89" s="462">
        <f t="shared" si="90"/>
        <v>103.69978858350952</v>
      </c>
      <c r="BP89" s="462">
        <f t="shared" si="90"/>
        <v>96.926229508196727</v>
      </c>
      <c r="BQ89" s="462">
        <f t="shared" si="90"/>
        <v>101.39784946236558</v>
      </c>
      <c r="BR89" s="462">
        <f t="shared" si="90"/>
        <v>95.604395604395606</v>
      </c>
      <c r="BS89" s="462">
        <f t="shared" si="90"/>
        <v>104.50112528132034</v>
      </c>
      <c r="BT89" s="462">
        <f t="shared" si="89"/>
        <v>110.93355761143819</v>
      </c>
      <c r="BU89" s="462">
        <f t="shared" si="89"/>
        <v>99.260752688172033</v>
      </c>
      <c r="BV89" s="462">
        <f t="shared" si="89"/>
        <v>107.17213114754098</v>
      </c>
      <c r="BW89" s="462">
        <f t="shared" si="89"/>
        <v>93.076162215628088</v>
      </c>
      <c r="BX89" s="462">
        <f t="shared" si="91"/>
        <v>84.294234592445321</v>
      </c>
      <c r="BY89" s="462">
        <f t="shared" si="91"/>
        <v>93.467819404418833</v>
      </c>
      <c r="BZ89" s="462">
        <f t="shared" si="91"/>
        <v>98.31516352824579</v>
      </c>
      <c r="CA89" s="462">
        <f t="shared" si="91"/>
        <v>105.18358531317496</v>
      </c>
      <c r="CB89" s="462">
        <f t="shared" si="91"/>
        <v>99.153339604891826</v>
      </c>
      <c r="CC89" s="462">
        <f t="shared" si="91"/>
        <v>109.10852713178294</v>
      </c>
      <c r="CD89" s="462">
        <f t="shared" si="91"/>
        <v>101.37420718816068</v>
      </c>
      <c r="CE89" s="462">
        <f t="shared" si="91"/>
        <v>101.8018018018018</v>
      </c>
      <c r="CF89" s="462">
        <f t="shared" si="91"/>
        <v>103.36134453781511</v>
      </c>
      <c r="CG89" s="462">
        <f t="shared" si="91"/>
        <v>105.93406593406594</v>
      </c>
      <c r="CH89" s="462">
        <f t="shared" si="91"/>
        <v>101.39064475347664</v>
      </c>
      <c r="CI89" s="462">
        <f t="shared" si="87"/>
        <v>103.12204351939451</v>
      </c>
      <c r="CJ89" s="462">
        <f t="shared" si="87"/>
        <v>98.535564853556494</v>
      </c>
      <c r="CK89" s="462">
        <f t="shared" si="85"/>
        <v>106.10820244328099</v>
      </c>
      <c r="CL89" s="462">
        <f t="shared" si="85"/>
        <v>106.43153526970951</v>
      </c>
      <c r="CM89" s="462">
        <f t="shared" si="85"/>
        <v>92.546583850931668</v>
      </c>
    </row>
    <row r="90" spans="1:91" x14ac:dyDescent="0.15">
      <c r="A90" s="343"/>
      <c r="B90" s="342"/>
      <c r="C90" s="335" t="s">
        <v>97</v>
      </c>
      <c r="D90" s="337">
        <v>107.5</v>
      </c>
      <c r="E90" s="337">
        <v>107.5</v>
      </c>
      <c r="F90" s="337">
        <v>100.9</v>
      </c>
      <c r="G90" s="337">
        <v>100.6</v>
      </c>
      <c r="H90" s="337">
        <v>102.6</v>
      </c>
      <c r="I90" s="337">
        <v>108.6</v>
      </c>
      <c r="J90" s="337">
        <v>103.6</v>
      </c>
      <c r="K90" s="337">
        <v>120.7</v>
      </c>
      <c r="L90" s="337">
        <v>121</v>
      </c>
      <c r="M90" s="337">
        <v>112.5</v>
      </c>
      <c r="N90" s="337">
        <v>90.8</v>
      </c>
      <c r="O90" s="337">
        <v>97.5</v>
      </c>
      <c r="P90" s="337">
        <v>97</v>
      </c>
      <c r="Q90" s="337">
        <v>98.9</v>
      </c>
      <c r="R90" s="337">
        <v>136.30000000000001</v>
      </c>
      <c r="S90" s="337">
        <v>133.4</v>
      </c>
      <c r="T90" s="337">
        <v>139.6</v>
      </c>
      <c r="U90" s="337">
        <v>90.7</v>
      </c>
      <c r="V90" s="337">
        <v>103.3</v>
      </c>
      <c r="W90" s="337">
        <v>108</v>
      </c>
      <c r="X90" s="337">
        <v>101.6</v>
      </c>
      <c r="Y90" s="337">
        <v>96.1</v>
      </c>
      <c r="Z90" s="337">
        <v>92</v>
      </c>
      <c r="AA90" s="337">
        <v>109.6</v>
      </c>
      <c r="AB90" s="337">
        <v>118.1</v>
      </c>
      <c r="AC90" s="337">
        <v>97.1</v>
      </c>
      <c r="AD90" s="337">
        <v>97</v>
      </c>
      <c r="AE90" s="358">
        <v>83.5</v>
      </c>
      <c r="AF90" s="358">
        <v>92.4</v>
      </c>
      <c r="AG90" s="358">
        <v>81.900000000000006</v>
      </c>
      <c r="AH90" s="358">
        <v>103.9</v>
      </c>
      <c r="AI90" s="358">
        <v>98.9</v>
      </c>
      <c r="AJ90" s="358">
        <v>86.2</v>
      </c>
      <c r="AK90" s="358">
        <v>99.5</v>
      </c>
      <c r="AL90" s="358">
        <v>112.1</v>
      </c>
      <c r="AM90" s="343"/>
      <c r="AN90" s="342"/>
      <c r="AO90" s="335" t="s">
        <v>97</v>
      </c>
      <c r="AP90" s="338">
        <v>107.5</v>
      </c>
      <c r="AQ90" s="346">
        <v>105.5</v>
      </c>
      <c r="AR90" s="346">
        <v>101</v>
      </c>
      <c r="AS90" s="346">
        <v>99.2</v>
      </c>
      <c r="AT90" s="346">
        <v>105.6</v>
      </c>
      <c r="AU90" s="346">
        <v>111.7</v>
      </c>
      <c r="AV90" s="346">
        <v>108.3</v>
      </c>
      <c r="AW90" s="346">
        <v>112.6</v>
      </c>
      <c r="AX90" s="346">
        <v>109.2</v>
      </c>
      <c r="AY90" s="346">
        <v>111</v>
      </c>
      <c r="AZ90" s="346">
        <v>74.2</v>
      </c>
      <c r="BB90" s="343"/>
      <c r="BC90" s="341"/>
      <c r="BD90" s="329" t="s">
        <v>97</v>
      </c>
      <c r="BE90" s="462">
        <f t="shared" si="90"/>
        <v>103.66441658630666</v>
      </c>
      <c r="BF90" s="462">
        <f t="shared" si="90"/>
        <v>103.66441658630666</v>
      </c>
      <c r="BG90" s="462">
        <f t="shared" si="90"/>
        <v>100.39800995024876</v>
      </c>
      <c r="BH90" s="462">
        <f t="shared" si="90"/>
        <v>99.407114624505923</v>
      </c>
      <c r="BI90" s="462">
        <f t="shared" si="90"/>
        <v>105.88235294117645</v>
      </c>
      <c r="BJ90" s="462">
        <f t="shared" si="90"/>
        <v>106.57507360157015</v>
      </c>
      <c r="BK90" s="462">
        <f t="shared" si="90"/>
        <v>95.220588235294116</v>
      </c>
      <c r="BL90" s="462">
        <f t="shared" si="90"/>
        <v>109.72727272727273</v>
      </c>
      <c r="BM90" s="462">
        <f t="shared" si="90"/>
        <v>110.10009099181073</v>
      </c>
      <c r="BN90" s="462">
        <f t="shared" si="90"/>
        <v>98.081952920662602</v>
      </c>
      <c r="BO90" s="462">
        <f t="shared" si="90"/>
        <v>93.704850361197103</v>
      </c>
      <c r="BP90" s="462">
        <f t="shared" si="90"/>
        <v>106.44104803493451</v>
      </c>
      <c r="BQ90" s="462">
        <f t="shared" si="90"/>
        <v>108.50111856823266</v>
      </c>
      <c r="BR90" s="462">
        <f t="shared" si="90"/>
        <v>99.098196392785582</v>
      </c>
      <c r="BS90" s="462">
        <f t="shared" si="90"/>
        <v>103.41426403641883</v>
      </c>
      <c r="BT90" s="462">
        <f t="shared" si="89"/>
        <v>103.975058456742</v>
      </c>
      <c r="BU90" s="462">
        <f t="shared" si="89"/>
        <v>104.1014168530947</v>
      </c>
      <c r="BV90" s="462">
        <f t="shared" si="89"/>
        <v>99.560922063666311</v>
      </c>
      <c r="BW90" s="462">
        <f t="shared" si="89"/>
        <v>96.904315196998127</v>
      </c>
      <c r="BX90" s="462">
        <f t="shared" si="91"/>
        <v>102.17596972563861</v>
      </c>
      <c r="BY90" s="462">
        <f t="shared" si="91"/>
        <v>97.411313518696062</v>
      </c>
      <c r="BZ90" s="462">
        <f t="shared" si="91"/>
        <v>98.665297741273079</v>
      </c>
      <c r="CA90" s="462">
        <f t="shared" si="91"/>
        <v>97.354497354497354</v>
      </c>
      <c r="CB90" s="462">
        <f t="shared" si="91"/>
        <v>101.38760407030527</v>
      </c>
      <c r="CC90" s="462">
        <f t="shared" si="91"/>
        <v>115.55772994129158</v>
      </c>
      <c r="CD90" s="462">
        <f t="shared" si="91"/>
        <v>100.10309278350516</v>
      </c>
      <c r="CE90" s="462">
        <f t="shared" si="91"/>
        <v>100.31023784901758</v>
      </c>
      <c r="CF90" s="462">
        <f t="shared" si="91"/>
        <v>102.45398773006136</v>
      </c>
      <c r="CG90" s="462">
        <f t="shared" si="91"/>
        <v>106.0849598163031</v>
      </c>
      <c r="CH90" s="462">
        <f t="shared" si="91"/>
        <v>104.5977011494253</v>
      </c>
      <c r="CI90" s="462">
        <f t="shared" si="87"/>
        <v>95.321100917431195</v>
      </c>
      <c r="CJ90" s="462">
        <f t="shared" si="87"/>
        <v>103.23590814196244</v>
      </c>
      <c r="CK90" s="462">
        <f t="shared" si="85"/>
        <v>103.48139255702282</v>
      </c>
      <c r="CL90" s="462">
        <f t="shared" si="85"/>
        <v>104.40713536201469</v>
      </c>
      <c r="CM90" s="462">
        <f t="shared" si="85"/>
        <v>101.72413793103448</v>
      </c>
    </row>
    <row r="91" spans="1:91" x14ac:dyDescent="0.15">
      <c r="A91" s="329"/>
      <c r="B91" s="341" t="s">
        <v>113</v>
      </c>
      <c r="C91" s="326" t="s">
        <v>84</v>
      </c>
      <c r="D91" s="331">
        <v>94.2</v>
      </c>
      <c r="E91" s="331">
        <v>94.2</v>
      </c>
      <c r="F91" s="331">
        <v>97.8</v>
      </c>
      <c r="G91" s="331">
        <v>96.8</v>
      </c>
      <c r="H91" s="331">
        <v>103.5</v>
      </c>
      <c r="I91" s="331">
        <v>100.9</v>
      </c>
      <c r="J91" s="331">
        <v>96.9</v>
      </c>
      <c r="K91" s="331">
        <v>86.6</v>
      </c>
      <c r="L91" s="331">
        <v>86.6</v>
      </c>
      <c r="M91" s="331">
        <v>85.6</v>
      </c>
      <c r="N91" s="331">
        <v>91.3</v>
      </c>
      <c r="O91" s="331">
        <v>88</v>
      </c>
      <c r="P91" s="331">
        <v>85.2</v>
      </c>
      <c r="Q91" s="331">
        <v>96.5</v>
      </c>
      <c r="R91" s="331">
        <v>122.3</v>
      </c>
      <c r="S91" s="331">
        <v>125.3</v>
      </c>
      <c r="T91" s="331">
        <v>118.9</v>
      </c>
      <c r="U91" s="331">
        <v>99.7</v>
      </c>
      <c r="V91" s="331">
        <v>89.7</v>
      </c>
      <c r="W91" s="331">
        <v>105.4</v>
      </c>
      <c r="X91" s="331">
        <v>84.2</v>
      </c>
      <c r="Y91" s="331">
        <v>102.5</v>
      </c>
      <c r="Z91" s="331">
        <v>83</v>
      </c>
      <c r="AA91" s="331">
        <v>94.7</v>
      </c>
      <c r="AB91" s="331">
        <v>84.3</v>
      </c>
      <c r="AC91" s="331">
        <v>88.2</v>
      </c>
      <c r="AD91" s="331">
        <v>88.1</v>
      </c>
      <c r="AE91" s="424">
        <v>71.099999999999994</v>
      </c>
      <c r="AF91" s="424">
        <v>96.5</v>
      </c>
      <c r="AG91" s="424">
        <v>70.7</v>
      </c>
      <c r="AH91" s="424">
        <v>96.1</v>
      </c>
      <c r="AI91" s="424">
        <v>88.6</v>
      </c>
      <c r="AJ91" s="424">
        <v>64.7</v>
      </c>
      <c r="AK91" s="424">
        <v>100.8</v>
      </c>
      <c r="AL91" s="424">
        <v>91.8</v>
      </c>
      <c r="AM91" s="329"/>
      <c r="AN91" s="341" t="s">
        <v>113</v>
      </c>
      <c r="AO91" s="326" t="s">
        <v>84</v>
      </c>
      <c r="AP91" s="332">
        <v>94.2</v>
      </c>
      <c r="AQ91" s="344">
        <v>89.9</v>
      </c>
      <c r="AR91" s="344">
        <v>91.6</v>
      </c>
      <c r="AS91" s="344">
        <v>89.6</v>
      </c>
      <c r="AT91" s="344">
        <v>96.7</v>
      </c>
      <c r="AU91" s="344">
        <v>87.7</v>
      </c>
      <c r="AV91" s="344">
        <v>99.5</v>
      </c>
      <c r="AW91" s="344">
        <v>84.5</v>
      </c>
      <c r="AX91" s="344">
        <v>98.2</v>
      </c>
      <c r="AY91" s="344">
        <v>99.6</v>
      </c>
      <c r="AZ91" s="344">
        <v>70.2</v>
      </c>
      <c r="BB91" s="503" t="s">
        <v>82</v>
      </c>
      <c r="BC91" s="340" t="s">
        <v>113</v>
      </c>
      <c r="BD91" s="326" t="s">
        <v>84</v>
      </c>
      <c r="BE91" s="504">
        <f t="shared" si="90"/>
        <v>93.638170974155074</v>
      </c>
      <c r="BF91" s="504">
        <f t="shared" si="90"/>
        <v>93.638170974155074</v>
      </c>
      <c r="BG91" s="504">
        <f t="shared" si="90"/>
        <v>101.875</v>
      </c>
      <c r="BH91" s="504">
        <f t="shared" si="90"/>
        <v>101.7875920084122</v>
      </c>
      <c r="BI91" s="504">
        <f t="shared" si="90"/>
        <v>104.33467741935483</v>
      </c>
      <c r="BJ91" s="504">
        <f t="shared" si="90"/>
        <v>101.40703517587941</v>
      </c>
      <c r="BK91" s="504">
        <f t="shared" si="90"/>
        <v>94.444444444444457</v>
      </c>
      <c r="BL91" s="504">
        <f t="shared" si="90"/>
        <v>81.010289990645461</v>
      </c>
      <c r="BM91" s="504">
        <f t="shared" si="90"/>
        <v>80.783582089552226</v>
      </c>
      <c r="BN91" s="504">
        <f t="shared" si="90"/>
        <v>90.967056323060575</v>
      </c>
      <c r="BO91" s="504">
        <f t="shared" si="90"/>
        <v>95.502092050209214</v>
      </c>
      <c r="BP91" s="504">
        <f t="shared" si="90"/>
        <v>92.534174553102005</v>
      </c>
      <c r="BQ91" s="504">
        <f t="shared" si="90"/>
        <v>92.407809110629074</v>
      </c>
      <c r="BR91" s="504">
        <f t="shared" si="90"/>
        <v>91.469194312796205</v>
      </c>
      <c r="BS91" s="504">
        <f t="shared" si="90"/>
        <v>93.644716692189903</v>
      </c>
      <c r="BT91" s="504">
        <f t="shared" si="89"/>
        <v>102.11898940505297</v>
      </c>
      <c r="BU91" s="504">
        <f t="shared" si="89"/>
        <v>86.535662299854437</v>
      </c>
      <c r="BV91" s="504">
        <f t="shared" si="89"/>
        <v>95.865384615384613</v>
      </c>
      <c r="BW91" s="504">
        <f t="shared" si="89"/>
        <v>92.761116856256464</v>
      </c>
      <c r="BX91" s="504">
        <f t="shared" si="91"/>
        <v>102.13178294573643</v>
      </c>
      <c r="BY91" s="504">
        <f t="shared" si="91"/>
        <v>88.912354804646256</v>
      </c>
      <c r="BZ91" s="504">
        <f t="shared" si="91"/>
        <v>104.91299897645854</v>
      </c>
      <c r="CA91" s="504">
        <f t="shared" si="91"/>
        <v>89.924160346695558</v>
      </c>
      <c r="CB91" s="504">
        <f t="shared" si="91"/>
        <v>89.1713747645951</v>
      </c>
      <c r="CC91" s="504">
        <f t="shared" si="91"/>
        <v>84.553660982948841</v>
      </c>
      <c r="CD91" s="504">
        <f t="shared" si="91"/>
        <v>93.432203389830505</v>
      </c>
      <c r="CE91" s="504">
        <f t="shared" si="91"/>
        <v>95.34632034632034</v>
      </c>
      <c r="CF91" s="504">
        <f t="shared" si="91"/>
        <v>94.547872340425528</v>
      </c>
      <c r="CG91" s="504">
        <f t="shared" si="91"/>
        <v>104.21166306695464</v>
      </c>
      <c r="CH91" s="504">
        <f t="shared" si="91"/>
        <v>88.044831880448328</v>
      </c>
      <c r="CI91" s="504">
        <f t="shared" si="87"/>
        <v>91.523809523809518</v>
      </c>
      <c r="CJ91" s="504">
        <f t="shared" si="87"/>
        <v>93.657505285412256</v>
      </c>
      <c r="CK91" s="504">
        <f t="shared" si="85"/>
        <v>97.881996974281407</v>
      </c>
      <c r="CL91" s="504">
        <f t="shared" si="85"/>
        <v>100.59880239520957</v>
      </c>
      <c r="CM91" s="504">
        <f t="shared" si="85"/>
        <v>88.184438040345825</v>
      </c>
    </row>
    <row r="92" spans="1:91" x14ac:dyDescent="0.15">
      <c r="A92" s="329"/>
      <c r="B92" s="341"/>
      <c r="C92" s="329" t="s">
        <v>86</v>
      </c>
      <c r="D92" s="331">
        <v>104.5</v>
      </c>
      <c r="E92" s="331">
        <v>104.5</v>
      </c>
      <c r="F92" s="331">
        <v>94.3</v>
      </c>
      <c r="G92" s="331">
        <v>92.5</v>
      </c>
      <c r="H92" s="331">
        <v>103.5</v>
      </c>
      <c r="I92" s="331">
        <v>104.1</v>
      </c>
      <c r="J92" s="331">
        <v>107.9</v>
      </c>
      <c r="K92" s="331">
        <v>95</v>
      </c>
      <c r="L92" s="331">
        <v>94.5</v>
      </c>
      <c r="M92" s="331">
        <v>106.1</v>
      </c>
      <c r="N92" s="331">
        <v>90.8</v>
      </c>
      <c r="O92" s="331">
        <v>92.5</v>
      </c>
      <c r="P92" s="331">
        <v>85.1</v>
      </c>
      <c r="Q92" s="331">
        <v>115.1</v>
      </c>
      <c r="R92" s="331">
        <v>144.1</v>
      </c>
      <c r="S92" s="331">
        <v>127.8</v>
      </c>
      <c r="T92" s="331">
        <v>162.4</v>
      </c>
      <c r="U92" s="331">
        <v>101.1</v>
      </c>
      <c r="V92" s="331">
        <v>127.9</v>
      </c>
      <c r="W92" s="331">
        <v>100.8</v>
      </c>
      <c r="X92" s="331">
        <v>137.4</v>
      </c>
      <c r="Y92" s="331">
        <v>95</v>
      </c>
      <c r="Z92" s="331">
        <v>90.2</v>
      </c>
      <c r="AA92" s="331">
        <v>100.6</v>
      </c>
      <c r="AB92" s="331">
        <v>92.9</v>
      </c>
      <c r="AC92" s="331">
        <v>89.5</v>
      </c>
      <c r="AD92" s="331">
        <v>77.599999999999994</v>
      </c>
      <c r="AE92" s="358">
        <v>71.099999999999994</v>
      </c>
      <c r="AF92" s="358">
        <v>99.4</v>
      </c>
      <c r="AG92" s="358">
        <v>74.900000000000006</v>
      </c>
      <c r="AH92" s="358">
        <v>107.7</v>
      </c>
      <c r="AI92" s="358">
        <v>93.4</v>
      </c>
      <c r="AJ92" s="358">
        <v>81.900000000000006</v>
      </c>
      <c r="AK92" s="358">
        <v>101.3</v>
      </c>
      <c r="AL92" s="358">
        <v>101.5</v>
      </c>
      <c r="AM92" s="329"/>
      <c r="AN92" s="341"/>
      <c r="AO92" s="329" t="s">
        <v>86</v>
      </c>
      <c r="AP92" s="332">
        <v>104.5</v>
      </c>
      <c r="AQ92" s="344">
        <v>107.6</v>
      </c>
      <c r="AR92" s="344">
        <v>103.2</v>
      </c>
      <c r="AS92" s="344">
        <v>104.5</v>
      </c>
      <c r="AT92" s="344">
        <v>100.1</v>
      </c>
      <c r="AU92" s="344">
        <v>113.6</v>
      </c>
      <c r="AV92" s="344">
        <v>102.9</v>
      </c>
      <c r="AW92" s="344">
        <v>116.5</v>
      </c>
      <c r="AX92" s="344">
        <v>101.6</v>
      </c>
      <c r="AY92" s="344">
        <v>102.9</v>
      </c>
      <c r="AZ92" s="344">
        <v>74.7</v>
      </c>
      <c r="BB92" s="464" t="s">
        <v>85</v>
      </c>
      <c r="BC92" s="341"/>
      <c r="BD92" s="329" t="s">
        <v>86</v>
      </c>
      <c r="BE92" s="462">
        <f t="shared" si="90"/>
        <v>99.618684461391794</v>
      </c>
      <c r="BF92" s="462">
        <f t="shared" si="90"/>
        <v>99.618684461391794</v>
      </c>
      <c r="BG92" s="462">
        <f t="shared" si="90"/>
        <v>96.618852459016395</v>
      </c>
      <c r="BH92" s="462">
        <f t="shared" si="90"/>
        <v>95.262615859938222</v>
      </c>
      <c r="BI92" s="462">
        <f t="shared" si="90"/>
        <v>104.33467741935483</v>
      </c>
      <c r="BJ92" s="462">
        <f t="shared" si="90"/>
        <v>101.16618075801749</v>
      </c>
      <c r="BK92" s="462">
        <f t="shared" si="90"/>
        <v>103.84985563041387</v>
      </c>
      <c r="BL92" s="462">
        <f t="shared" si="90"/>
        <v>90.562440419447086</v>
      </c>
      <c r="BM92" s="462">
        <f t="shared" si="90"/>
        <v>90.865384615384613</v>
      </c>
      <c r="BN92" s="462">
        <f t="shared" si="90"/>
        <v>92.42160278745645</v>
      </c>
      <c r="BO92" s="462">
        <f t="shared" si="90"/>
        <v>95.67966280295046</v>
      </c>
      <c r="BP92" s="462">
        <f t="shared" si="90"/>
        <v>96.858638743455501</v>
      </c>
      <c r="BQ92" s="462">
        <f t="shared" si="90"/>
        <v>90.531914893617014</v>
      </c>
      <c r="BR92" s="462">
        <f t="shared" si="90"/>
        <v>118.05128205128203</v>
      </c>
      <c r="BS92" s="462">
        <f t="shared" si="90"/>
        <v>108.67269984917043</v>
      </c>
      <c r="BT92" s="462">
        <f t="shared" si="89"/>
        <v>103.48178137651823</v>
      </c>
      <c r="BU92" s="462">
        <f t="shared" si="89"/>
        <v>112.9346314325452</v>
      </c>
      <c r="BV92" s="462">
        <f t="shared" si="89"/>
        <v>97.586872586872587</v>
      </c>
      <c r="BW92" s="462">
        <f t="shared" si="89"/>
        <v>101.91235059760957</v>
      </c>
      <c r="BX92" s="462">
        <f t="shared" si="91"/>
        <v>99.408284023668642</v>
      </c>
      <c r="BY92" s="462">
        <f t="shared" si="91"/>
        <v>101.70244263508512</v>
      </c>
      <c r="BZ92" s="462">
        <f t="shared" si="91"/>
        <v>94.059405940594047</v>
      </c>
      <c r="CA92" s="462">
        <f t="shared" si="91"/>
        <v>94.154488517745307</v>
      </c>
      <c r="CB92" s="462">
        <f t="shared" si="91"/>
        <v>94.194756554307119</v>
      </c>
      <c r="CC92" s="462">
        <f t="shared" si="91"/>
        <v>94.892747701736468</v>
      </c>
      <c r="CD92" s="462">
        <f t="shared" si="91"/>
        <v>95.517609391675563</v>
      </c>
      <c r="CE92" s="462">
        <f t="shared" si="91"/>
        <v>87.78280542986424</v>
      </c>
      <c r="CF92" s="462">
        <f t="shared" si="91"/>
        <v>94.422310756972109</v>
      </c>
      <c r="CG92" s="462">
        <f t="shared" si="91"/>
        <v>105.74468085106383</v>
      </c>
      <c r="CH92" s="462">
        <f t="shared" si="91"/>
        <v>92.355117139334169</v>
      </c>
      <c r="CI92" s="462">
        <f t="shared" si="87"/>
        <v>100.09293680297398</v>
      </c>
      <c r="CJ92" s="462">
        <f t="shared" si="87"/>
        <v>101.41150922909883</v>
      </c>
      <c r="CK92" s="462">
        <f t="shared" si="85"/>
        <v>98.083832335329348</v>
      </c>
      <c r="CL92" s="462">
        <f t="shared" si="85"/>
        <v>99.508840864440074</v>
      </c>
      <c r="CM92" s="462">
        <f t="shared" si="85"/>
        <v>96.758817921830314</v>
      </c>
    </row>
    <row r="93" spans="1:91" x14ac:dyDescent="0.15">
      <c r="A93" s="329"/>
      <c r="B93" s="341"/>
      <c r="C93" s="329" t="s">
        <v>88</v>
      </c>
      <c r="D93" s="331">
        <v>128.5</v>
      </c>
      <c r="E93" s="331">
        <v>128.5</v>
      </c>
      <c r="F93" s="331">
        <v>105.8</v>
      </c>
      <c r="G93" s="331">
        <v>105.2</v>
      </c>
      <c r="H93" s="331">
        <v>109</v>
      </c>
      <c r="I93" s="331">
        <v>109.5</v>
      </c>
      <c r="J93" s="331">
        <v>131.30000000000001</v>
      </c>
      <c r="K93" s="331">
        <v>169.9</v>
      </c>
      <c r="L93" s="331">
        <v>171.3</v>
      </c>
      <c r="M93" s="331">
        <v>136.19999999999999</v>
      </c>
      <c r="N93" s="331">
        <v>100.1</v>
      </c>
      <c r="O93" s="331">
        <v>175.8</v>
      </c>
      <c r="P93" s="331">
        <v>162.1</v>
      </c>
      <c r="Q93" s="331">
        <v>217.4</v>
      </c>
      <c r="R93" s="331">
        <v>144.5</v>
      </c>
      <c r="S93" s="331">
        <v>133.80000000000001</v>
      </c>
      <c r="T93" s="331">
        <v>156.5</v>
      </c>
      <c r="U93" s="331">
        <v>106</v>
      </c>
      <c r="V93" s="331">
        <v>105.6</v>
      </c>
      <c r="W93" s="331">
        <v>110.5</v>
      </c>
      <c r="X93" s="331">
        <v>103.9</v>
      </c>
      <c r="Y93" s="331">
        <v>102.7</v>
      </c>
      <c r="Z93" s="331">
        <v>101.7</v>
      </c>
      <c r="AA93" s="331">
        <v>112.3</v>
      </c>
      <c r="AB93" s="331">
        <v>112</v>
      </c>
      <c r="AC93" s="331">
        <v>100.3</v>
      </c>
      <c r="AD93" s="331">
        <v>98.1</v>
      </c>
      <c r="AE93" s="358">
        <v>71.099999999999994</v>
      </c>
      <c r="AF93" s="358">
        <v>108.9</v>
      </c>
      <c r="AG93" s="358">
        <v>86.2</v>
      </c>
      <c r="AH93" s="358">
        <v>117.5</v>
      </c>
      <c r="AI93" s="358">
        <v>92.6</v>
      </c>
      <c r="AJ93" s="358">
        <v>90.3</v>
      </c>
      <c r="AK93" s="358">
        <v>91.3</v>
      </c>
      <c r="AL93" s="358">
        <v>150.5</v>
      </c>
      <c r="AM93" s="329"/>
      <c r="AN93" s="341"/>
      <c r="AO93" s="329" t="s">
        <v>88</v>
      </c>
      <c r="AP93" s="332">
        <v>128.5</v>
      </c>
      <c r="AQ93" s="344">
        <v>137.80000000000001</v>
      </c>
      <c r="AR93" s="344">
        <v>160.6</v>
      </c>
      <c r="AS93" s="344">
        <v>180.5</v>
      </c>
      <c r="AT93" s="344">
        <v>109.3</v>
      </c>
      <c r="AU93" s="344">
        <v>106.6</v>
      </c>
      <c r="AV93" s="344">
        <v>97</v>
      </c>
      <c r="AW93" s="344">
        <v>109.3</v>
      </c>
      <c r="AX93" s="344">
        <v>119.7</v>
      </c>
      <c r="AY93" s="344">
        <v>121.4</v>
      </c>
      <c r="AZ93" s="344">
        <v>85.5</v>
      </c>
      <c r="BB93" s="464" t="s">
        <v>87</v>
      </c>
      <c r="BC93" s="341"/>
      <c r="BD93" s="505" t="s">
        <v>88</v>
      </c>
      <c r="BE93" s="506">
        <f t="shared" si="90"/>
        <v>119.20222634508349</v>
      </c>
      <c r="BF93" s="506">
        <f t="shared" si="90"/>
        <v>119.20222634508349</v>
      </c>
      <c r="BG93" s="506">
        <f t="shared" si="90"/>
        <v>106.11835506519557</v>
      </c>
      <c r="BH93" s="506">
        <f t="shared" si="90"/>
        <v>105.94159113796577</v>
      </c>
      <c r="BI93" s="506">
        <f t="shared" si="90"/>
        <v>109.00000000000001</v>
      </c>
      <c r="BJ93" s="506">
        <f t="shared" si="90"/>
        <v>106.10465116279069</v>
      </c>
      <c r="BK93" s="506">
        <f t="shared" si="90"/>
        <v>120.128087831656</v>
      </c>
      <c r="BL93" s="506">
        <f t="shared" si="90"/>
        <v>149.03508771929825</v>
      </c>
      <c r="BM93" s="506">
        <f t="shared" si="90"/>
        <v>150.13146362839615</v>
      </c>
      <c r="BN93" s="506">
        <f t="shared" si="90"/>
        <v>122.81334535617671</v>
      </c>
      <c r="BO93" s="506">
        <f t="shared" si="90"/>
        <v>105.59071729957805</v>
      </c>
      <c r="BP93" s="506">
        <f t="shared" si="90"/>
        <v>152.47181266261927</v>
      </c>
      <c r="BQ93" s="506">
        <f t="shared" si="90"/>
        <v>142.56816182937555</v>
      </c>
      <c r="BR93" s="506">
        <f t="shared" si="90"/>
        <v>184.39355385920271</v>
      </c>
      <c r="BS93" s="506">
        <f t="shared" si="90"/>
        <v>111.49691358024691</v>
      </c>
      <c r="BT93" s="506">
        <f t="shared" si="89"/>
        <v>104.44964871194379</v>
      </c>
      <c r="BU93" s="506">
        <f t="shared" si="89"/>
        <v>119.01140684410647</v>
      </c>
      <c r="BV93" s="506">
        <f t="shared" si="89"/>
        <v>102.61374636979671</v>
      </c>
      <c r="BW93" s="506">
        <f t="shared" si="89"/>
        <v>107.31707317073169</v>
      </c>
      <c r="BX93" s="506">
        <f t="shared" si="91"/>
        <v>108.54616895874263</v>
      </c>
      <c r="BY93" s="506">
        <f t="shared" si="91"/>
        <v>108.00415800415801</v>
      </c>
      <c r="BZ93" s="506">
        <f t="shared" si="91"/>
        <v>103.11244979919681</v>
      </c>
      <c r="CA93" s="506">
        <f t="shared" si="91"/>
        <v>106.71563483735574</v>
      </c>
      <c r="CB93" s="506">
        <f t="shared" si="91"/>
        <v>105.24835988753513</v>
      </c>
      <c r="CC93" s="506">
        <f t="shared" si="91"/>
        <v>113.47517730496452</v>
      </c>
      <c r="CD93" s="506">
        <f t="shared" si="91"/>
        <v>106.3626723223754</v>
      </c>
      <c r="CE93" s="506">
        <f t="shared" si="91"/>
        <v>104.25079702444209</v>
      </c>
      <c r="CF93" s="506">
        <f t="shared" si="91"/>
        <v>95.693135935397038</v>
      </c>
      <c r="CG93" s="506">
        <f t="shared" si="91"/>
        <v>110.89613034623218</v>
      </c>
      <c r="CH93" s="506">
        <f t="shared" si="91"/>
        <v>110.65468549422334</v>
      </c>
      <c r="CI93" s="506">
        <f t="shared" si="87"/>
        <v>110.6403013182674</v>
      </c>
      <c r="CJ93" s="506">
        <f t="shared" si="87"/>
        <v>102.66075388026607</v>
      </c>
      <c r="CK93" s="506">
        <f t="shared" si="85"/>
        <v>115.17857142857142</v>
      </c>
      <c r="CL93" s="506">
        <f t="shared" si="85"/>
        <v>92.315470171890794</v>
      </c>
      <c r="CM93" s="506">
        <f t="shared" si="85"/>
        <v>134.61538461538461</v>
      </c>
    </row>
    <row r="94" spans="1:91" x14ac:dyDescent="0.15">
      <c r="A94" s="329"/>
      <c r="B94" s="341"/>
      <c r="C94" s="329" t="s">
        <v>89</v>
      </c>
      <c r="D94" s="331">
        <v>101.1</v>
      </c>
      <c r="E94" s="331">
        <v>101.1</v>
      </c>
      <c r="F94" s="331">
        <v>94.7</v>
      </c>
      <c r="G94" s="331">
        <v>93.2</v>
      </c>
      <c r="H94" s="331">
        <v>103.1</v>
      </c>
      <c r="I94" s="331">
        <v>103.1</v>
      </c>
      <c r="J94" s="331">
        <v>109.7</v>
      </c>
      <c r="K94" s="331">
        <v>97.1</v>
      </c>
      <c r="L94" s="331">
        <v>96.4</v>
      </c>
      <c r="M94" s="331">
        <v>113</v>
      </c>
      <c r="N94" s="331">
        <v>94.7</v>
      </c>
      <c r="O94" s="331">
        <v>89.7</v>
      </c>
      <c r="P94" s="331">
        <v>91.3</v>
      </c>
      <c r="Q94" s="331">
        <v>85</v>
      </c>
      <c r="R94" s="331">
        <v>110.7</v>
      </c>
      <c r="S94" s="331">
        <v>112.4</v>
      </c>
      <c r="T94" s="331">
        <v>108.8</v>
      </c>
      <c r="U94" s="331">
        <v>108.7</v>
      </c>
      <c r="V94" s="331">
        <v>104.9</v>
      </c>
      <c r="W94" s="331">
        <v>100.9</v>
      </c>
      <c r="X94" s="331">
        <v>106.3</v>
      </c>
      <c r="Y94" s="331">
        <v>99.7</v>
      </c>
      <c r="Z94" s="331">
        <v>98</v>
      </c>
      <c r="AA94" s="331">
        <v>114.6</v>
      </c>
      <c r="AB94" s="331">
        <v>104.8</v>
      </c>
      <c r="AC94" s="331">
        <v>98.3</v>
      </c>
      <c r="AD94" s="331">
        <v>96.1</v>
      </c>
      <c r="AE94" s="358">
        <v>91.4</v>
      </c>
      <c r="AF94" s="358">
        <v>85.1</v>
      </c>
      <c r="AG94" s="358">
        <v>77.3</v>
      </c>
      <c r="AH94" s="358">
        <v>112.8</v>
      </c>
      <c r="AI94" s="358">
        <v>96.3</v>
      </c>
      <c r="AJ94" s="358">
        <v>69</v>
      </c>
      <c r="AK94" s="358">
        <v>107.8</v>
      </c>
      <c r="AL94" s="358">
        <v>103.4</v>
      </c>
      <c r="AM94" s="329"/>
      <c r="AN94" s="341"/>
      <c r="AO94" s="329" t="s">
        <v>89</v>
      </c>
      <c r="AP94" s="332">
        <v>101.1</v>
      </c>
      <c r="AQ94" s="344">
        <v>100.2</v>
      </c>
      <c r="AR94" s="344">
        <v>97.5</v>
      </c>
      <c r="AS94" s="344">
        <v>97.4</v>
      </c>
      <c r="AT94" s="344">
        <v>97.8</v>
      </c>
      <c r="AU94" s="344">
        <v>103.8</v>
      </c>
      <c r="AV94" s="344">
        <v>90.2</v>
      </c>
      <c r="AW94" s="344">
        <v>107.5</v>
      </c>
      <c r="AX94" s="344">
        <v>101.9</v>
      </c>
      <c r="AY94" s="344">
        <v>102.7</v>
      </c>
      <c r="AZ94" s="344">
        <v>86</v>
      </c>
      <c r="BB94" s="464" t="s">
        <v>327</v>
      </c>
      <c r="BC94" s="341"/>
      <c r="BD94" s="329" t="s">
        <v>89</v>
      </c>
      <c r="BE94" s="462">
        <f t="shared" si="90"/>
        <v>96.102661596958171</v>
      </c>
      <c r="BF94" s="462">
        <f t="shared" si="90"/>
        <v>96.102661596958171</v>
      </c>
      <c r="BG94" s="462">
        <f t="shared" si="90"/>
        <v>95.463709677419345</v>
      </c>
      <c r="BH94" s="462">
        <f t="shared" si="90"/>
        <v>94.046417759838548</v>
      </c>
      <c r="BI94" s="462">
        <f t="shared" si="90"/>
        <v>104.03632694248235</v>
      </c>
      <c r="BJ94" s="462">
        <f t="shared" si="90"/>
        <v>98.471824259789869</v>
      </c>
      <c r="BK94" s="462">
        <f t="shared" si="90"/>
        <v>100.27422303473492</v>
      </c>
      <c r="BL94" s="462">
        <f t="shared" si="90"/>
        <v>83.062446535500428</v>
      </c>
      <c r="BM94" s="462">
        <f t="shared" si="90"/>
        <v>82.32280102476517</v>
      </c>
      <c r="BN94" s="462">
        <f t="shared" si="90"/>
        <v>97.497842968075915</v>
      </c>
      <c r="BO94" s="462">
        <f t="shared" si="90"/>
        <v>96.239837398373979</v>
      </c>
      <c r="BP94" s="462">
        <f t="shared" si="90"/>
        <v>85.755258126195031</v>
      </c>
      <c r="BQ94" s="462">
        <f t="shared" si="90"/>
        <v>85.167910447761187</v>
      </c>
      <c r="BR94" s="462">
        <f t="shared" si="90"/>
        <v>78.630897317298803</v>
      </c>
      <c r="BS94" s="462">
        <f t="shared" si="90"/>
        <v>93.496621621621628</v>
      </c>
      <c r="BT94" s="462">
        <f t="shared" si="89"/>
        <v>90.499194847020931</v>
      </c>
      <c r="BU94" s="462">
        <f t="shared" si="89"/>
        <v>93.63166953528399</v>
      </c>
      <c r="BV94" s="462">
        <f t="shared" si="89"/>
        <v>100.55504162812213</v>
      </c>
      <c r="BW94" s="462">
        <f t="shared" si="89"/>
        <v>103.55380059230011</v>
      </c>
      <c r="BX94" s="462">
        <f t="shared" si="91"/>
        <v>99.802176063303676</v>
      </c>
      <c r="BY94" s="462">
        <f t="shared" si="91"/>
        <v>104.93583415597236</v>
      </c>
      <c r="BZ94" s="462">
        <f t="shared" si="91"/>
        <v>101.94274028629857</v>
      </c>
      <c r="CA94" s="462">
        <f t="shared" si="91"/>
        <v>102.51046025104603</v>
      </c>
      <c r="CB94" s="462">
        <f t="shared" si="91"/>
        <v>105.52486187845305</v>
      </c>
      <c r="CC94" s="462">
        <f t="shared" si="91"/>
        <v>106.28803245436104</v>
      </c>
      <c r="CD94" s="462">
        <f t="shared" si="91"/>
        <v>103.47368421052632</v>
      </c>
      <c r="CE94" s="462">
        <f t="shared" si="91"/>
        <v>103.0010718113612</v>
      </c>
      <c r="CF94" s="462">
        <f t="shared" si="91"/>
        <v>110.25331724969843</v>
      </c>
      <c r="CG94" s="462">
        <f t="shared" si="91"/>
        <v>90.148305084745743</v>
      </c>
      <c r="CH94" s="462">
        <f t="shared" si="91"/>
        <v>99.229781771501919</v>
      </c>
      <c r="CI94" s="462">
        <f t="shared" si="87"/>
        <v>105.61797752808988</v>
      </c>
      <c r="CJ94" s="462">
        <f t="shared" si="87"/>
        <v>104.56026058631922</v>
      </c>
      <c r="CK94" s="462">
        <f t="shared" si="85"/>
        <v>94.780219780219781</v>
      </c>
      <c r="CL94" s="462">
        <f t="shared" si="85"/>
        <v>102.76453765490943</v>
      </c>
      <c r="CM94" s="462">
        <f t="shared" si="85"/>
        <v>91.423519009725922</v>
      </c>
    </row>
    <row r="95" spans="1:91" x14ac:dyDescent="0.15">
      <c r="A95" s="329"/>
      <c r="B95" s="341"/>
      <c r="C95" s="329" t="s">
        <v>90</v>
      </c>
      <c r="D95" s="331">
        <v>99.2</v>
      </c>
      <c r="E95" s="331">
        <v>99.2</v>
      </c>
      <c r="F95" s="331">
        <v>99.9</v>
      </c>
      <c r="G95" s="331">
        <v>100.6</v>
      </c>
      <c r="H95" s="331">
        <v>96.1</v>
      </c>
      <c r="I95" s="331">
        <v>96.5</v>
      </c>
      <c r="J95" s="331">
        <v>107.7</v>
      </c>
      <c r="K95" s="331">
        <v>96.3</v>
      </c>
      <c r="L95" s="331">
        <v>95.1</v>
      </c>
      <c r="M95" s="331">
        <v>123.7</v>
      </c>
      <c r="N95" s="331">
        <v>98</v>
      </c>
      <c r="O95" s="331">
        <v>87.4</v>
      </c>
      <c r="P95" s="331">
        <v>83</v>
      </c>
      <c r="Q95" s="331">
        <v>100.6</v>
      </c>
      <c r="R95" s="331">
        <v>115.7</v>
      </c>
      <c r="S95" s="331">
        <v>108.4</v>
      </c>
      <c r="T95" s="331">
        <v>123.9</v>
      </c>
      <c r="U95" s="331">
        <v>102.9</v>
      </c>
      <c r="V95" s="331">
        <v>105.3</v>
      </c>
      <c r="W95" s="331">
        <v>100.1</v>
      </c>
      <c r="X95" s="331">
        <v>107.2</v>
      </c>
      <c r="Y95" s="331">
        <v>94.6</v>
      </c>
      <c r="Z95" s="331">
        <v>97.3</v>
      </c>
      <c r="AA95" s="331">
        <v>99</v>
      </c>
      <c r="AB95" s="331">
        <v>95.6</v>
      </c>
      <c r="AC95" s="331">
        <v>92</v>
      </c>
      <c r="AD95" s="331">
        <v>93.4</v>
      </c>
      <c r="AE95" s="358">
        <v>71.099999999999994</v>
      </c>
      <c r="AF95" s="358">
        <v>87</v>
      </c>
      <c r="AG95" s="358">
        <v>70.8</v>
      </c>
      <c r="AH95" s="358">
        <v>103.7</v>
      </c>
      <c r="AI95" s="358">
        <v>87.9</v>
      </c>
      <c r="AJ95" s="358">
        <v>90.4</v>
      </c>
      <c r="AK95" s="358">
        <v>93.8</v>
      </c>
      <c r="AL95" s="358">
        <v>102</v>
      </c>
      <c r="AM95" s="329"/>
      <c r="AN95" s="341"/>
      <c r="AO95" s="329" t="s">
        <v>90</v>
      </c>
      <c r="AP95" s="332">
        <v>99.2</v>
      </c>
      <c r="AQ95" s="344">
        <v>95.2</v>
      </c>
      <c r="AR95" s="344">
        <v>92</v>
      </c>
      <c r="AS95" s="344">
        <v>90.2</v>
      </c>
      <c r="AT95" s="344">
        <v>96.8</v>
      </c>
      <c r="AU95" s="344">
        <v>99.5</v>
      </c>
      <c r="AV95" s="344">
        <v>88.5</v>
      </c>
      <c r="AW95" s="344">
        <v>102.4</v>
      </c>
      <c r="AX95" s="344">
        <v>103.1</v>
      </c>
      <c r="AY95" s="344">
        <v>104.3</v>
      </c>
      <c r="AZ95" s="344">
        <v>78.7</v>
      </c>
      <c r="BB95" s="507" t="s">
        <v>115</v>
      </c>
      <c r="BC95" s="341"/>
      <c r="BD95" s="329" t="s">
        <v>90</v>
      </c>
      <c r="BE95" s="462">
        <f t="shared" ref="BE95:BS111" si="92">D95/D264*100</f>
        <v>94.837476099426397</v>
      </c>
      <c r="BF95" s="462">
        <f t="shared" si="92"/>
        <v>94.837476099426397</v>
      </c>
      <c r="BG95" s="462">
        <f t="shared" si="92"/>
        <v>103.30920372285419</v>
      </c>
      <c r="BH95" s="462">
        <f t="shared" si="92"/>
        <v>103.39157245632065</v>
      </c>
      <c r="BI95" s="462">
        <f t="shared" si="92"/>
        <v>101.05152471083071</v>
      </c>
      <c r="BJ95" s="462">
        <f t="shared" si="92"/>
        <v>92.610364683301341</v>
      </c>
      <c r="BK95" s="462">
        <f t="shared" si="92"/>
        <v>99.080036798528056</v>
      </c>
      <c r="BL95" s="462">
        <f t="shared" si="92"/>
        <v>81.128896377422066</v>
      </c>
      <c r="BM95" s="462">
        <f t="shared" si="92"/>
        <v>80.320945945945937</v>
      </c>
      <c r="BN95" s="462">
        <f t="shared" si="92"/>
        <v>92.798199549887457</v>
      </c>
      <c r="BO95" s="462">
        <f t="shared" si="92"/>
        <v>101.13519091847265</v>
      </c>
      <c r="BP95" s="462">
        <f t="shared" si="92"/>
        <v>89.092762487257914</v>
      </c>
      <c r="BQ95" s="462">
        <f t="shared" si="92"/>
        <v>87.830687830687822</v>
      </c>
      <c r="BR95" s="462">
        <f t="shared" si="92"/>
        <v>91.70464904284411</v>
      </c>
      <c r="BS95" s="462">
        <f t="shared" si="92"/>
        <v>92.857142857142861</v>
      </c>
      <c r="BT95" s="462">
        <f t="shared" si="89"/>
        <v>85.963521015067414</v>
      </c>
      <c r="BU95" s="462">
        <f t="shared" si="89"/>
        <v>98.646496815286639</v>
      </c>
      <c r="BV95" s="462">
        <f t="shared" si="89"/>
        <v>93.801276207839564</v>
      </c>
      <c r="BW95" s="462">
        <f t="shared" si="89"/>
        <v>103.94866732477787</v>
      </c>
      <c r="BX95" s="462">
        <f t="shared" si="91"/>
        <v>100</v>
      </c>
      <c r="BY95" s="462">
        <f t="shared" si="91"/>
        <v>103.97672162948595</v>
      </c>
      <c r="BZ95" s="462">
        <f t="shared" si="91"/>
        <v>96.530612244897952</v>
      </c>
      <c r="CA95" s="462">
        <f t="shared" si="91"/>
        <v>100.41279669762642</v>
      </c>
      <c r="CB95" s="462">
        <f t="shared" si="91"/>
        <v>93.48441926345609</v>
      </c>
      <c r="CC95" s="462">
        <f t="shared" si="91"/>
        <v>95.887662988966895</v>
      </c>
      <c r="CD95" s="462">
        <f t="shared" si="91"/>
        <v>97.664543524416132</v>
      </c>
      <c r="CE95" s="462">
        <f t="shared" si="91"/>
        <v>102.18818380743981</v>
      </c>
      <c r="CF95" s="462">
        <f t="shared" si="91"/>
        <v>97.264021887824896</v>
      </c>
      <c r="CG95" s="462">
        <f t="shared" si="91"/>
        <v>92.063492063492063</v>
      </c>
      <c r="CH95" s="462">
        <f t="shared" si="91"/>
        <v>91.472868217054241</v>
      </c>
      <c r="CI95" s="462">
        <f t="shared" si="87"/>
        <v>94.187102633969118</v>
      </c>
      <c r="CJ95" s="462">
        <f t="shared" si="87"/>
        <v>96.06557377049181</v>
      </c>
      <c r="CK95" s="462">
        <f t="shared" si="85"/>
        <v>97.099892588614395</v>
      </c>
      <c r="CL95" s="462">
        <f t="shared" si="85"/>
        <v>95.910020449897743</v>
      </c>
      <c r="CM95" s="462">
        <f t="shared" si="85"/>
        <v>90.185676392572944</v>
      </c>
    </row>
    <row r="96" spans="1:91" x14ac:dyDescent="0.15">
      <c r="A96" s="329"/>
      <c r="B96" s="341"/>
      <c r="C96" s="329" t="s">
        <v>91</v>
      </c>
      <c r="D96" s="331">
        <v>106.2</v>
      </c>
      <c r="E96" s="331">
        <v>106.2</v>
      </c>
      <c r="F96" s="331">
        <v>98.5</v>
      </c>
      <c r="G96" s="331">
        <v>97.1</v>
      </c>
      <c r="H96" s="331">
        <v>105.8</v>
      </c>
      <c r="I96" s="331">
        <v>94.7</v>
      </c>
      <c r="J96" s="331">
        <v>97.5</v>
      </c>
      <c r="K96" s="331">
        <v>146.19999999999999</v>
      </c>
      <c r="L96" s="331">
        <v>147.5</v>
      </c>
      <c r="M96" s="331">
        <v>115.3</v>
      </c>
      <c r="N96" s="331">
        <v>95.8</v>
      </c>
      <c r="O96" s="331">
        <v>89.9</v>
      </c>
      <c r="P96" s="331">
        <v>89.2</v>
      </c>
      <c r="Q96" s="331">
        <v>92.1</v>
      </c>
      <c r="R96" s="331">
        <v>143.4</v>
      </c>
      <c r="S96" s="331">
        <v>119.4</v>
      </c>
      <c r="T96" s="331">
        <v>170.5</v>
      </c>
      <c r="U96" s="331">
        <v>99.3</v>
      </c>
      <c r="V96" s="331">
        <v>106.4</v>
      </c>
      <c r="W96" s="331">
        <v>102.2</v>
      </c>
      <c r="X96" s="331">
        <v>107.9</v>
      </c>
      <c r="Y96" s="331">
        <v>87.6</v>
      </c>
      <c r="Z96" s="331">
        <v>105.9</v>
      </c>
      <c r="AA96" s="331">
        <v>111.7</v>
      </c>
      <c r="AB96" s="331">
        <v>97.5</v>
      </c>
      <c r="AC96" s="331">
        <v>95</v>
      </c>
      <c r="AD96" s="331">
        <v>94.3</v>
      </c>
      <c r="AE96" s="358">
        <v>81.2</v>
      </c>
      <c r="AF96" s="358">
        <v>85.8</v>
      </c>
      <c r="AG96" s="358">
        <v>76.5</v>
      </c>
      <c r="AH96" s="358">
        <v>108.2</v>
      </c>
      <c r="AI96" s="358">
        <v>91.4</v>
      </c>
      <c r="AJ96" s="358">
        <v>77.5</v>
      </c>
      <c r="AK96" s="358">
        <v>97.6</v>
      </c>
      <c r="AL96" s="358">
        <v>121.7</v>
      </c>
      <c r="AM96" s="329"/>
      <c r="AN96" s="341"/>
      <c r="AO96" s="329" t="s">
        <v>91</v>
      </c>
      <c r="AP96" s="332">
        <v>106.2</v>
      </c>
      <c r="AQ96" s="344">
        <v>96</v>
      </c>
      <c r="AR96" s="344">
        <v>92.4</v>
      </c>
      <c r="AS96" s="344">
        <v>91</v>
      </c>
      <c r="AT96" s="344">
        <v>95.8</v>
      </c>
      <c r="AU96" s="344">
        <v>100.9</v>
      </c>
      <c r="AV96" s="344">
        <v>94.8</v>
      </c>
      <c r="AW96" s="344">
        <v>102.5</v>
      </c>
      <c r="AX96" s="344">
        <v>115.9</v>
      </c>
      <c r="AY96" s="344">
        <v>117.5</v>
      </c>
      <c r="AZ96" s="344">
        <v>84.1</v>
      </c>
      <c r="BB96" s="464" t="s">
        <v>116</v>
      </c>
      <c r="BC96" s="341"/>
      <c r="BD96" s="329" t="s">
        <v>91</v>
      </c>
      <c r="BE96" s="462">
        <f t="shared" si="92"/>
        <v>103.00678952473328</v>
      </c>
      <c r="BF96" s="462">
        <f t="shared" si="92"/>
        <v>103.00678952473328</v>
      </c>
      <c r="BG96" s="462">
        <f t="shared" si="92"/>
        <v>99.898580121703858</v>
      </c>
      <c r="BH96" s="462">
        <f t="shared" si="92"/>
        <v>98.578680203045678</v>
      </c>
      <c r="BI96" s="462">
        <f t="shared" si="92"/>
        <v>106.43863179074447</v>
      </c>
      <c r="BJ96" s="462">
        <f t="shared" si="92"/>
        <v>96.435845213849291</v>
      </c>
      <c r="BK96" s="462">
        <f t="shared" si="92"/>
        <v>105.63380281690141</v>
      </c>
      <c r="BL96" s="462">
        <f t="shared" si="92"/>
        <v>111.6030534351145</v>
      </c>
      <c r="BM96" s="462">
        <f t="shared" si="92"/>
        <v>111.99696279422933</v>
      </c>
      <c r="BN96" s="462">
        <f t="shared" si="92"/>
        <v>99.6542783059637</v>
      </c>
      <c r="BO96" s="462">
        <f t="shared" si="92"/>
        <v>101.59066808059384</v>
      </c>
      <c r="BP96" s="462">
        <f t="shared" si="92"/>
        <v>104.17149478563152</v>
      </c>
      <c r="BQ96" s="462">
        <f t="shared" si="92"/>
        <v>107.34055354993983</v>
      </c>
      <c r="BR96" s="462">
        <f t="shared" si="92"/>
        <v>90.294117647058812</v>
      </c>
      <c r="BS96" s="462">
        <f t="shared" si="92"/>
        <v>100.63157894736842</v>
      </c>
      <c r="BT96" s="462">
        <f t="shared" si="89"/>
        <v>95.291300877893065</v>
      </c>
      <c r="BU96" s="462">
        <f t="shared" si="89"/>
        <v>106.36306924516529</v>
      </c>
      <c r="BV96" s="462">
        <f t="shared" si="89"/>
        <v>102.4767801857585</v>
      </c>
      <c r="BW96" s="462">
        <f t="shared" si="89"/>
        <v>106.61322645290583</v>
      </c>
      <c r="BX96" s="462">
        <f t="shared" si="91"/>
        <v>102.8169014084507</v>
      </c>
      <c r="BY96" s="462">
        <f t="shared" si="91"/>
        <v>108.11623246492988</v>
      </c>
      <c r="BZ96" s="462">
        <f t="shared" si="91"/>
        <v>89.479060265577104</v>
      </c>
      <c r="CA96" s="462">
        <f t="shared" si="91"/>
        <v>109.400826446281</v>
      </c>
      <c r="CB96" s="462">
        <f t="shared" si="91"/>
        <v>106.1787072243346</v>
      </c>
      <c r="CC96" s="462">
        <f t="shared" si="91"/>
        <v>100</v>
      </c>
      <c r="CD96" s="462">
        <f t="shared" si="91"/>
        <v>100</v>
      </c>
      <c r="CE96" s="462">
        <f t="shared" si="91"/>
        <v>98.537095088819214</v>
      </c>
      <c r="CF96" s="462">
        <f t="shared" si="91"/>
        <v>102.52525252525253</v>
      </c>
      <c r="CG96" s="462">
        <f t="shared" si="91"/>
        <v>91.961414790996784</v>
      </c>
      <c r="CH96" s="462">
        <f t="shared" si="91"/>
        <v>100</v>
      </c>
      <c r="CI96" s="462">
        <f t="shared" si="87"/>
        <v>101.59624413145541</v>
      </c>
      <c r="CJ96" s="462">
        <f t="shared" si="87"/>
        <v>101.66852057842047</v>
      </c>
      <c r="CK96" s="462">
        <f t="shared" si="85"/>
        <v>94.743276283618584</v>
      </c>
      <c r="CL96" s="462">
        <f t="shared" si="85"/>
        <v>98.585858585858574</v>
      </c>
      <c r="CM96" s="462">
        <f t="shared" si="85"/>
        <v>107.98580301685891</v>
      </c>
    </row>
    <row r="97" spans="1:91" x14ac:dyDescent="0.15">
      <c r="A97" s="329"/>
      <c r="B97" s="341"/>
      <c r="C97" s="329" t="s">
        <v>92</v>
      </c>
      <c r="D97" s="331">
        <v>100.3</v>
      </c>
      <c r="E97" s="331">
        <v>100.3</v>
      </c>
      <c r="F97" s="331">
        <v>97.2</v>
      </c>
      <c r="G97" s="331">
        <v>95.6</v>
      </c>
      <c r="H97" s="331">
        <v>105.7</v>
      </c>
      <c r="I97" s="331">
        <v>97.4</v>
      </c>
      <c r="J97" s="331">
        <v>95.5</v>
      </c>
      <c r="K97" s="331">
        <v>101</v>
      </c>
      <c r="L97" s="331">
        <v>100.6</v>
      </c>
      <c r="M97" s="331">
        <v>109.8</v>
      </c>
      <c r="N97" s="331">
        <v>95.5</v>
      </c>
      <c r="O97" s="331">
        <v>84.3</v>
      </c>
      <c r="P97" s="331">
        <v>87.7</v>
      </c>
      <c r="Q97" s="331">
        <v>73.8</v>
      </c>
      <c r="R97" s="331">
        <v>130.9</v>
      </c>
      <c r="S97" s="331">
        <v>125.4</v>
      </c>
      <c r="T97" s="331">
        <v>137</v>
      </c>
      <c r="U97" s="331">
        <v>106.1</v>
      </c>
      <c r="V97" s="331">
        <v>103.1</v>
      </c>
      <c r="W97" s="331">
        <v>99.6</v>
      </c>
      <c r="X97" s="331">
        <v>104.4</v>
      </c>
      <c r="Y97" s="331">
        <v>100</v>
      </c>
      <c r="Z97" s="331">
        <v>100.1</v>
      </c>
      <c r="AA97" s="331">
        <v>113</v>
      </c>
      <c r="AB97" s="331">
        <v>99.7</v>
      </c>
      <c r="AC97" s="331">
        <v>96.9</v>
      </c>
      <c r="AD97" s="331">
        <v>97.5</v>
      </c>
      <c r="AE97" s="358">
        <v>71.099999999999994</v>
      </c>
      <c r="AF97" s="358">
        <v>93.6</v>
      </c>
      <c r="AG97" s="358">
        <v>78.400000000000006</v>
      </c>
      <c r="AH97" s="358">
        <v>110.2</v>
      </c>
      <c r="AI97" s="358">
        <v>92.1</v>
      </c>
      <c r="AJ97" s="358">
        <v>95</v>
      </c>
      <c r="AK97" s="358">
        <v>91.6</v>
      </c>
      <c r="AL97" s="358">
        <v>98.2</v>
      </c>
      <c r="AM97" s="329"/>
      <c r="AN97" s="341"/>
      <c r="AO97" s="329" t="s">
        <v>92</v>
      </c>
      <c r="AP97" s="332">
        <v>100.3</v>
      </c>
      <c r="AQ97" s="344">
        <v>92.9</v>
      </c>
      <c r="AR97" s="344">
        <v>86</v>
      </c>
      <c r="AS97" s="344">
        <v>82.6</v>
      </c>
      <c r="AT97" s="344">
        <v>94.7</v>
      </c>
      <c r="AU97" s="344">
        <v>102.3</v>
      </c>
      <c r="AV97" s="344">
        <v>102.7</v>
      </c>
      <c r="AW97" s="344">
        <v>102.2</v>
      </c>
      <c r="AX97" s="344">
        <v>107.3</v>
      </c>
      <c r="AY97" s="344">
        <v>108.6</v>
      </c>
      <c r="AZ97" s="344">
        <v>81</v>
      </c>
      <c r="BB97" s="464" t="s">
        <v>85</v>
      </c>
      <c r="BC97" s="341"/>
      <c r="BD97" s="329" t="s">
        <v>92</v>
      </c>
      <c r="BE97" s="462">
        <f t="shared" si="92"/>
        <v>97.189922480620154</v>
      </c>
      <c r="BF97" s="462">
        <f t="shared" si="92"/>
        <v>97.189922480620154</v>
      </c>
      <c r="BG97" s="462">
        <f t="shared" si="92"/>
        <v>100.30959752321982</v>
      </c>
      <c r="BH97" s="462">
        <f t="shared" si="92"/>
        <v>99.687174139728867</v>
      </c>
      <c r="BI97" s="462">
        <f t="shared" si="92"/>
        <v>104.03543307086616</v>
      </c>
      <c r="BJ97" s="462">
        <f t="shared" si="92"/>
        <v>97.011952191235068</v>
      </c>
      <c r="BK97" s="462">
        <f t="shared" si="92"/>
        <v>96.757852077001004</v>
      </c>
      <c r="BL97" s="462">
        <f t="shared" si="92"/>
        <v>84.166666666666671</v>
      </c>
      <c r="BM97" s="462">
        <f t="shared" si="92"/>
        <v>83.41625207296849</v>
      </c>
      <c r="BN97" s="462">
        <f t="shared" si="92"/>
        <v>101.19815668202764</v>
      </c>
      <c r="BO97" s="462">
        <f t="shared" si="92"/>
        <v>104.03050108932462</v>
      </c>
      <c r="BP97" s="462">
        <f t="shared" si="92"/>
        <v>91.332611050920903</v>
      </c>
      <c r="BQ97" s="462">
        <f t="shared" si="92"/>
        <v>93.297872340425542</v>
      </c>
      <c r="BR97" s="462">
        <f t="shared" si="92"/>
        <v>85.416666666666657</v>
      </c>
      <c r="BS97" s="462">
        <f t="shared" si="92"/>
        <v>96.179279941219704</v>
      </c>
      <c r="BT97" s="462">
        <f t="shared" si="89"/>
        <v>98.973954222573013</v>
      </c>
      <c r="BU97" s="462">
        <f t="shared" si="89"/>
        <v>93.45156889495226</v>
      </c>
      <c r="BV97" s="462">
        <f t="shared" si="89"/>
        <v>102.81007751937983</v>
      </c>
      <c r="BW97" s="462">
        <f t="shared" si="89"/>
        <v>100.97943192948091</v>
      </c>
      <c r="BX97" s="462">
        <f t="shared" si="91"/>
        <v>100.30211480362536</v>
      </c>
      <c r="BY97" s="462">
        <f t="shared" si="91"/>
        <v>101.75438596491229</v>
      </c>
      <c r="BZ97" s="462">
        <f t="shared" si="91"/>
        <v>104.4932079414838</v>
      </c>
      <c r="CA97" s="462">
        <f t="shared" si="91"/>
        <v>104.05405405405403</v>
      </c>
      <c r="CB97" s="462">
        <f t="shared" si="91"/>
        <v>108.23754789272031</v>
      </c>
      <c r="CC97" s="462">
        <f t="shared" si="91"/>
        <v>100</v>
      </c>
      <c r="CD97" s="462">
        <f t="shared" si="91"/>
        <v>102.75715800636269</v>
      </c>
      <c r="CE97" s="462">
        <f t="shared" si="91"/>
        <v>102.95670538542767</v>
      </c>
      <c r="CF97" s="462">
        <f t="shared" si="91"/>
        <v>96.472184531886015</v>
      </c>
      <c r="CG97" s="462">
        <f t="shared" si="91"/>
        <v>97.297297297297291</v>
      </c>
      <c r="CH97" s="462">
        <f t="shared" si="91"/>
        <v>105.23489932885907</v>
      </c>
      <c r="CI97" s="462">
        <f t="shared" si="87"/>
        <v>102.99065420560748</v>
      </c>
      <c r="CJ97" s="462">
        <f t="shared" si="87"/>
        <v>104.65909090909091</v>
      </c>
      <c r="CK97" s="462">
        <f t="shared" si="85"/>
        <v>93.688362919132146</v>
      </c>
      <c r="CL97" s="462">
        <f t="shared" si="85"/>
        <v>101.21546961325967</v>
      </c>
      <c r="CM97" s="462">
        <f t="shared" si="85"/>
        <v>93.168880455407958</v>
      </c>
    </row>
    <row r="98" spans="1:91" x14ac:dyDescent="0.15">
      <c r="A98" s="329"/>
      <c r="B98" s="341"/>
      <c r="C98" s="329" t="s">
        <v>93</v>
      </c>
      <c r="D98" s="331">
        <v>96.4</v>
      </c>
      <c r="E98" s="331">
        <v>96.4</v>
      </c>
      <c r="F98" s="331">
        <v>94.7</v>
      </c>
      <c r="G98" s="331">
        <v>97.5</v>
      </c>
      <c r="H98" s="331">
        <v>80.099999999999994</v>
      </c>
      <c r="I98" s="331">
        <v>91.7</v>
      </c>
      <c r="J98" s="331">
        <v>100</v>
      </c>
      <c r="K98" s="331">
        <v>131.9</v>
      </c>
      <c r="L98" s="331">
        <v>132.69999999999999</v>
      </c>
      <c r="M98" s="331">
        <v>113</v>
      </c>
      <c r="N98" s="331">
        <v>93.6</v>
      </c>
      <c r="O98" s="331">
        <v>78.5</v>
      </c>
      <c r="P98" s="331">
        <v>81.7</v>
      </c>
      <c r="Q98" s="331">
        <v>68.8</v>
      </c>
      <c r="R98" s="331">
        <v>115.6</v>
      </c>
      <c r="S98" s="331">
        <v>113</v>
      </c>
      <c r="T98" s="331">
        <v>118.6</v>
      </c>
      <c r="U98" s="331">
        <v>104.5</v>
      </c>
      <c r="V98" s="331">
        <v>95.5</v>
      </c>
      <c r="W98" s="331">
        <v>95.5</v>
      </c>
      <c r="X98" s="331">
        <v>95.5</v>
      </c>
      <c r="Y98" s="331">
        <v>102.1</v>
      </c>
      <c r="Z98" s="331">
        <v>85.8</v>
      </c>
      <c r="AA98" s="331">
        <v>100</v>
      </c>
      <c r="AB98" s="331">
        <v>87.2</v>
      </c>
      <c r="AC98" s="331">
        <v>88.6</v>
      </c>
      <c r="AD98" s="331">
        <v>94.8</v>
      </c>
      <c r="AE98" s="358">
        <v>71.099999999999994</v>
      </c>
      <c r="AF98" s="358">
        <v>86.2</v>
      </c>
      <c r="AG98" s="358">
        <v>69.8</v>
      </c>
      <c r="AH98" s="358">
        <v>94.4</v>
      </c>
      <c r="AI98" s="358">
        <v>81.8</v>
      </c>
      <c r="AJ98" s="358">
        <v>99.4</v>
      </c>
      <c r="AK98" s="358">
        <v>99</v>
      </c>
      <c r="AL98" s="358">
        <v>115.8</v>
      </c>
      <c r="AM98" s="329"/>
      <c r="AN98" s="341"/>
      <c r="AO98" s="329" t="s">
        <v>93</v>
      </c>
      <c r="AP98" s="332">
        <v>96.4</v>
      </c>
      <c r="AQ98" s="344">
        <v>89.2</v>
      </c>
      <c r="AR98" s="344">
        <v>87.9</v>
      </c>
      <c r="AS98" s="344">
        <v>85.5</v>
      </c>
      <c r="AT98" s="344">
        <v>94.1</v>
      </c>
      <c r="AU98" s="344">
        <v>91</v>
      </c>
      <c r="AV98" s="344">
        <v>89.6</v>
      </c>
      <c r="AW98" s="344">
        <v>91.4</v>
      </c>
      <c r="AX98" s="344">
        <v>103.3</v>
      </c>
      <c r="AY98" s="344">
        <v>105</v>
      </c>
      <c r="AZ98" s="344">
        <v>70</v>
      </c>
      <c r="BB98" s="464" t="s">
        <v>87</v>
      </c>
      <c r="BC98" s="341"/>
      <c r="BD98" s="329" t="s">
        <v>93</v>
      </c>
      <c r="BE98" s="462">
        <f t="shared" si="92"/>
        <v>91.809523809523824</v>
      </c>
      <c r="BF98" s="462">
        <f t="shared" si="92"/>
        <v>91.809523809523824</v>
      </c>
      <c r="BG98" s="462">
        <f t="shared" si="92"/>
        <v>97.128205128205138</v>
      </c>
      <c r="BH98" s="462">
        <f t="shared" si="92"/>
        <v>100.51546391752578</v>
      </c>
      <c r="BI98" s="462">
        <f t="shared" si="92"/>
        <v>78.146341463414629</v>
      </c>
      <c r="BJ98" s="462">
        <f t="shared" si="92"/>
        <v>90.702274975272019</v>
      </c>
      <c r="BK98" s="462">
        <f t="shared" si="92"/>
        <v>94.250706880301607</v>
      </c>
      <c r="BL98" s="462">
        <f t="shared" si="92"/>
        <v>101.15030674846625</v>
      </c>
      <c r="BM98" s="462">
        <f t="shared" si="92"/>
        <v>100.98934550989344</v>
      </c>
      <c r="BN98" s="462">
        <f t="shared" si="92"/>
        <v>100.8028545941124</v>
      </c>
      <c r="BO98" s="462">
        <f t="shared" si="92"/>
        <v>101.7391304347826</v>
      </c>
      <c r="BP98" s="462">
        <f t="shared" si="92"/>
        <v>83.510638297872347</v>
      </c>
      <c r="BQ98" s="462">
        <f t="shared" si="92"/>
        <v>87.286324786324798</v>
      </c>
      <c r="BR98" s="462">
        <f t="shared" si="92"/>
        <v>74.217907227615967</v>
      </c>
      <c r="BS98" s="462">
        <f t="shared" si="92"/>
        <v>90.031152647975063</v>
      </c>
      <c r="BT98" s="462">
        <f t="shared" si="89"/>
        <v>89.116719242902207</v>
      </c>
      <c r="BU98" s="462">
        <f t="shared" si="89"/>
        <v>91.866769945778472</v>
      </c>
      <c r="BV98" s="462">
        <f t="shared" si="89"/>
        <v>96.224677716390431</v>
      </c>
      <c r="BW98" s="462">
        <f t="shared" si="89"/>
        <v>94.088669950738918</v>
      </c>
      <c r="BX98" s="462">
        <f t="shared" si="91"/>
        <v>98.555211558307533</v>
      </c>
      <c r="BY98" s="462">
        <f t="shared" si="91"/>
        <v>92.003853564547214</v>
      </c>
      <c r="BZ98" s="462">
        <f t="shared" si="91"/>
        <v>103.34008097165992</v>
      </c>
      <c r="CA98" s="462">
        <f t="shared" si="91"/>
        <v>89.096573208722745</v>
      </c>
      <c r="CB98" s="462">
        <f t="shared" si="91"/>
        <v>97.276264591439684</v>
      </c>
      <c r="CC98" s="462">
        <f t="shared" si="91"/>
        <v>86.080947680157948</v>
      </c>
      <c r="CD98" s="462">
        <f t="shared" si="91"/>
        <v>94.557097118463176</v>
      </c>
      <c r="CE98" s="462">
        <f t="shared" si="91"/>
        <v>99.475341028331584</v>
      </c>
      <c r="CF98" s="462">
        <f t="shared" si="91"/>
        <v>96.211096075778073</v>
      </c>
      <c r="CG98" s="462">
        <f t="shared" si="91"/>
        <v>94.933920704845818</v>
      </c>
      <c r="CH98" s="462">
        <f t="shared" si="91"/>
        <v>95.225102319236015</v>
      </c>
      <c r="CI98" s="462">
        <f t="shared" si="87"/>
        <v>87.407407407407405</v>
      </c>
      <c r="CJ98" s="462">
        <f t="shared" si="87"/>
        <v>95.227008149010473</v>
      </c>
      <c r="CK98" s="462">
        <f t="shared" si="85"/>
        <v>92.465116279069775</v>
      </c>
      <c r="CL98" s="462">
        <f t="shared" si="85"/>
        <v>102.06185567010309</v>
      </c>
      <c r="CM98" s="462">
        <f t="shared" si="85"/>
        <v>97.969543147208114</v>
      </c>
    </row>
    <row r="99" spans="1:91" x14ac:dyDescent="0.15">
      <c r="A99" s="329"/>
      <c r="B99" s="341"/>
      <c r="C99" s="329" t="s">
        <v>94</v>
      </c>
      <c r="D99" s="331">
        <v>103.5</v>
      </c>
      <c r="E99" s="331">
        <v>103.5</v>
      </c>
      <c r="F99" s="331">
        <v>90.6</v>
      </c>
      <c r="G99" s="331">
        <v>93</v>
      </c>
      <c r="H99" s="331">
        <v>77.900000000000006</v>
      </c>
      <c r="I99" s="331">
        <v>97.6</v>
      </c>
      <c r="J99" s="331">
        <v>105.6</v>
      </c>
      <c r="K99" s="331">
        <v>162.80000000000001</v>
      </c>
      <c r="L99" s="331">
        <v>165.4</v>
      </c>
      <c r="M99" s="331">
        <v>101.9</v>
      </c>
      <c r="N99" s="331">
        <v>89.5</v>
      </c>
      <c r="O99" s="331">
        <v>99.2</v>
      </c>
      <c r="P99" s="331">
        <v>103.3</v>
      </c>
      <c r="Q99" s="331">
        <v>87</v>
      </c>
      <c r="R99" s="331">
        <v>127.5</v>
      </c>
      <c r="S99" s="331">
        <v>128.9</v>
      </c>
      <c r="T99" s="331">
        <v>125.8</v>
      </c>
      <c r="U99" s="331">
        <v>108.2</v>
      </c>
      <c r="V99" s="331">
        <v>93.1</v>
      </c>
      <c r="W99" s="331">
        <v>89.7</v>
      </c>
      <c r="X99" s="331">
        <v>94.3</v>
      </c>
      <c r="Y99" s="331">
        <v>92.4</v>
      </c>
      <c r="Z99" s="331">
        <v>93.6</v>
      </c>
      <c r="AA99" s="331">
        <v>88.8</v>
      </c>
      <c r="AB99" s="331">
        <v>84.7</v>
      </c>
      <c r="AC99" s="331">
        <v>92.8</v>
      </c>
      <c r="AD99" s="331">
        <v>91.2</v>
      </c>
      <c r="AE99" s="358">
        <v>81.2</v>
      </c>
      <c r="AF99" s="358">
        <v>81.2</v>
      </c>
      <c r="AG99" s="358">
        <v>80.5</v>
      </c>
      <c r="AH99" s="358">
        <v>109.5</v>
      </c>
      <c r="AI99" s="358">
        <v>83.9</v>
      </c>
      <c r="AJ99" s="358">
        <v>69.8</v>
      </c>
      <c r="AK99" s="358">
        <v>89.1</v>
      </c>
      <c r="AL99" s="358">
        <v>134.1</v>
      </c>
      <c r="AM99" s="329"/>
      <c r="AN99" s="341"/>
      <c r="AO99" s="329" t="s">
        <v>94</v>
      </c>
      <c r="AP99" s="332">
        <v>103.5</v>
      </c>
      <c r="AQ99" s="344">
        <v>98.8</v>
      </c>
      <c r="AR99" s="344">
        <v>102</v>
      </c>
      <c r="AS99" s="344">
        <v>106</v>
      </c>
      <c r="AT99" s="344">
        <v>91.6</v>
      </c>
      <c r="AU99" s="344">
        <v>94.4</v>
      </c>
      <c r="AV99" s="344">
        <v>103.9</v>
      </c>
      <c r="AW99" s="344">
        <v>91.8</v>
      </c>
      <c r="AX99" s="344">
        <v>108.1</v>
      </c>
      <c r="AY99" s="344">
        <v>109.6</v>
      </c>
      <c r="AZ99" s="344">
        <v>77.099999999999994</v>
      </c>
      <c r="BB99" s="329"/>
      <c r="BC99" s="341"/>
      <c r="BD99" s="329" t="s">
        <v>94</v>
      </c>
      <c r="BE99" s="462">
        <f t="shared" si="92"/>
        <v>99.328214971209206</v>
      </c>
      <c r="BF99" s="462">
        <f t="shared" si="92"/>
        <v>99.328214971209206</v>
      </c>
      <c r="BG99" s="462">
        <f t="shared" si="92"/>
        <v>97.945945945945951</v>
      </c>
      <c r="BH99" s="462">
        <f t="shared" si="92"/>
        <v>101.30718954248366</v>
      </c>
      <c r="BI99" s="462">
        <f t="shared" si="92"/>
        <v>79.327902240325869</v>
      </c>
      <c r="BJ99" s="462">
        <f t="shared" si="92"/>
        <v>95.126705653021432</v>
      </c>
      <c r="BK99" s="462">
        <f t="shared" si="92"/>
        <v>97.237569060773481</v>
      </c>
      <c r="BL99" s="462">
        <f t="shared" si="92"/>
        <v>125.8114374034003</v>
      </c>
      <c r="BM99" s="462">
        <f t="shared" si="92"/>
        <v>127.13297463489623</v>
      </c>
      <c r="BN99" s="462">
        <f t="shared" si="92"/>
        <v>95.322731524789532</v>
      </c>
      <c r="BO99" s="462">
        <f t="shared" si="92"/>
        <v>99.334073251942286</v>
      </c>
      <c r="BP99" s="462">
        <f t="shared" si="92"/>
        <v>106.89655172413795</v>
      </c>
      <c r="BQ99" s="462">
        <f t="shared" si="92"/>
        <v>109.54400848356309</v>
      </c>
      <c r="BR99" s="462">
        <f t="shared" si="92"/>
        <v>97.86276715410574</v>
      </c>
      <c r="BS99" s="462">
        <f t="shared" si="92"/>
        <v>96.81093394077449</v>
      </c>
      <c r="BT99" s="462">
        <f t="shared" si="89"/>
        <v>102.62738853503186</v>
      </c>
      <c r="BU99" s="462">
        <f t="shared" si="89"/>
        <v>90.764790764790774</v>
      </c>
      <c r="BV99" s="462">
        <f t="shared" si="89"/>
        <v>98.007246376811594</v>
      </c>
      <c r="BW99" s="462">
        <f t="shared" si="89"/>
        <v>92.3611111111111</v>
      </c>
      <c r="BX99" s="462">
        <f t="shared" si="91"/>
        <v>95.425531914893625</v>
      </c>
      <c r="BY99" s="462">
        <f t="shared" si="91"/>
        <v>91.82083739045764</v>
      </c>
      <c r="BZ99" s="462">
        <f t="shared" si="91"/>
        <v>97.881355932203391</v>
      </c>
      <c r="CA99" s="462">
        <f t="shared" si="91"/>
        <v>96.197327852004108</v>
      </c>
      <c r="CB99" s="462">
        <f t="shared" si="91"/>
        <v>97.905181918412339</v>
      </c>
      <c r="CC99" s="462">
        <f t="shared" si="91"/>
        <v>87.681159420289873</v>
      </c>
      <c r="CD99" s="462">
        <f t="shared" si="91"/>
        <v>98.933901918976545</v>
      </c>
      <c r="CE99" s="462">
        <f t="shared" si="91"/>
        <v>98.06451612903227</v>
      </c>
      <c r="CF99" s="462">
        <f t="shared" si="91"/>
        <v>100.99502487562188</v>
      </c>
      <c r="CG99" s="462">
        <f t="shared" si="91"/>
        <v>88.165038002171556</v>
      </c>
      <c r="CH99" s="462">
        <f t="shared" si="91"/>
        <v>109.97267759562841</v>
      </c>
      <c r="CI99" s="462">
        <f t="shared" si="87"/>
        <v>100.82872928176796</v>
      </c>
      <c r="CJ99" s="462">
        <f t="shared" si="87"/>
        <v>95.340909090909093</v>
      </c>
      <c r="CK99" s="462">
        <f t="shared" si="85"/>
        <v>93.315508021390372</v>
      </c>
      <c r="CL99" s="462">
        <f t="shared" si="85"/>
        <v>95.90958019375671</v>
      </c>
      <c r="CM99" s="462">
        <f t="shared" si="85"/>
        <v>113.35587489433642</v>
      </c>
    </row>
    <row r="100" spans="1:91" x14ac:dyDescent="0.15">
      <c r="A100" s="329"/>
      <c r="B100" s="341"/>
      <c r="C100" s="329" t="s">
        <v>95</v>
      </c>
      <c r="D100" s="331">
        <v>107.1</v>
      </c>
      <c r="E100" s="331">
        <v>107.1</v>
      </c>
      <c r="F100" s="331">
        <v>101.3</v>
      </c>
      <c r="G100" s="331">
        <v>102.8</v>
      </c>
      <c r="H100" s="331">
        <v>93.4</v>
      </c>
      <c r="I100" s="331">
        <v>113.1</v>
      </c>
      <c r="J100" s="331">
        <v>110.1</v>
      </c>
      <c r="K100" s="331">
        <v>116.5</v>
      </c>
      <c r="L100" s="331">
        <v>116.5</v>
      </c>
      <c r="M100" s="331">
        <v>116.6</v>
      </c>
      <c r="N100" s="331">
        <v>95.2</v>
      </c>
      <c r="O100" s="331">
        <v>85.1</v>
      </c>
      <c r="P100" s="331">
        <v>90</v>
      </c>
      <c r="Q100" s="331">
        <v>70.400000000000006</v>
      </c>
      <c r="R100" s="331">
        <v>142.9</v>
      </c>
      <c r="S100" s="331">
        <v>142.1</v>
      </c>
      <c r="T100" s="331">
        <v>143.80000000000001</v>
      </c>
      <c r="U100" s="331">
        <v>118.6</v>
      </c>
      <c r="V100" s="331">
        <v>109</v>
      </c>
      <c r="W100" s="331">
        <v>105</v>
      </c>
      <c r="X100" s="331">
        <v>110.4</v>
      </c>
      <c r="Y100" s="331">
        <v>102.2</v>
      </c>
      <c r="Z100" s="331">
        <v>104.4</v>
      </c>
      <c r="AA100" s="331">
        <v>96.2</v>
      </c>
      <c r="AB100" s="331">
        <v>103.2</v>
      </c>
      <c r="AC100" s="331">
        <v>100.6</v>
      </c>
      <c r="AD100" s="331">
        <v>103.3</v>
      </c>
      <c r="AE100" s="358">
        <v>81.2</v>
      </c>
      <c r="AF100" s="358">
        <v>116.1</v>
      </c>
      <c r="AG100" s="358">
        <v>78.400000000000006</v>
      </c>
      <c r="AH100" s="358">
        <v>114.2</v>
      </c>
      <c r="AI100" s="358">
        <v>88.6</v>
      </c>
      <c r="AJ100" s="358">
        <v>100.4</v>
      </c>
      <c r="AK100" s="358">
        <v>101.4</v>
      </c>
      <c r="AL100" s="358">
        <v>113.3</v>
      </c>
      <c r="AM100" s="329"/>
      <c r="AN100" s="341"/>
      <c r="AO100" s="329" t="s">
        <v>95</v>
      </c>
      <c r="AP100" s="332">
        <v>107.1</v>
      </c>
      <c r="AQ100" s="344">
        <v>104.7</v>
      </c>
      <c r="AR100" s="344">
        <v>100.2</v>
      </c>
      <c r="AS100" s="344">
        <v>95.1</v>
      </c>
      <c r="AT100" s="344">
        <v>113.1</v>
      </c>
      <c r="AU100" s="344">
        <v>110.9</v>
      </c>
      <c r="AV100" s="344">
        <v>116.9</v>
      </c>
      <c r="AW100" s="344">
        <v>109.2</v>
      </c>
      <c r="AX100" s="344">
        <v>109.3</v>
      </c>
      <c r="AY100" s="344">
        <v>110.6</v>
      </c>
      <c r="AZ100" s="344">
        <v>84.3</v>
      </c>
      <c r="BB100" s="329"/>
      <c r="BC100" s="341"/>
      <c r="BD100" s="329" t="s">
        <v>95</v>
      </c>
      <c r="BE100" s="462">
        <f t="shared" si="92"/>
        <v>100.56338028169014</v>
      </c>
      <c r="BF100" s="462">
        <f t="shared" si="92"/>
        <v>100.56338028169014</v>
      </c>
      <c r="BG100" s="462">
        <f t="shared" si="92"/>
        <v>99.411187438665351</v>
      </c>
      <c r="BH100" s="462">
        <f t="shared" si="92"/>
        <v>98.656429942418427</v>
      </c>
      <c r="BI100" s="462">
        <f t="shared" si="92"/>
        <v>100.75512405609493</v>
      </c>
      <c r="BJ100" s="462">
        <f t="shared" si="92"/>
        <v>109.16988416988418</v>
      </c>
      <c r="BK100" s="462">
        <f t="shared" si="92"/>
        <v>99.099909990999109</v>
      </c>
      <c r="BL100" s="462">
        <f t="shared" si="92"/>
        <v>90.030911901081907</v>
      </c>
      <c r="BM100" s="462">
        <f t="shared" si="92"/>
        <v>89.546502690238285</v>
      </c>
      <c r="BN100" s="462">
        <f t="shared" si="92"/>
        <v>105.23465703971119</v>
      </c>
      <c r="BO100" s="462">
        <f t="shared" si="92"/>
        <v>104.15754923413567</v>
      </c>
      <c r="BP100" s="462">
        <f t="shared" si="92"/>
        <v>92.199349945828814</v>
      </c>
      <c r="BQ100" s="462">
        <f t="shared" si="92"/>
        <v>94.438614900314803</v>
      </c>
      <c r="BR100" s="462">
        <f t="shared" si="92"/>
        <v>86.168910648714814</v>
      </c>
      <c r="BS100" s="462">
        <f t="shared" si="92"/>
        <v>105.30582166543847</v>
      </c>
      <c r="BT100" s="462">
        <f t="shared" si="89"/>
        <v>112.6883425852498</v>
      </c>
      <c r="BU100" s="462">
        <f t="shared" si="89"/>
        <v>95.675316034597472</v>
      </c>
      <c r="BV100" s="462">
        <f t="shared" si="89"/>
        <v>106.65467625899281</v>
      </c>
      <c r="BW100" s="462">
        <f t="shared" si="89"/>
        <v>103.3175355450237</v>
      </c>
      <c r="BX100" s="462">
        <f t="shared" si="91"/>
        <v>105.52763819095476</v>
      </c>
      <c r="BY100" s="462">
        <f t="shared" si="91"/>
        <v>102.69767441860466</v>
      </c>
      <c r="BZ100" s="462">
        <f t="shared" si="91"/>
        <v>104.49897750511248</v>
      </c>
      <c r="CA100" s="462">
        <f t="shared" si="91"/>
        <v>105.3481331987891</v>
      </c>
      <c r="CB100" s="462">
        <f t="shared" si="91"/>
        <v>102.12314225053079</v>
      </c>
      <c r="CC100" s="462">
        <f t="shared" si="91"/>
        <v>105.95482546201231</v>
      </c>
      <c r="CD100" s="462">
        <f t="shared" si="91"/>
        <v>105.89473684210526</v>
      </c>
      <c r="CE100" s="462">
        <f t="shared" si="91"/>
        <v>108.39454354669465</v>
      </c>
      <c r="CF100" s="462">
        <f t="shared" si="91"/>
        <v>103.57142857142856</v>
      </c>
      <c r="CG100" s="462">
        <f t="shared" si="91"/>
        <v>114.27165354330708</v>
      </c>
      <c r="CH100" s="462">
        <f t="shared" si="91"/>
        <v>104.11686586985394</v>
      </c>
      <c r="CI100" s="462">
        <f t="shared" si="87"/>
        <v>105.83873957367933</v>
      </c>
      <c r="CJ100" s="462">
        <f t="shared" si="87"/>
        <v>101.14155251141553</v>
      </c>
      <c r="CK100" s="462">
        <f t="shared" si="85"/>
        <v>114.22070534698521</v>
      </c>
      <c r="CL100" s="462">
        <f t="shared" si="85"/>
        <v>105.62500000000001</v>
      </c>
      <c r="CM100" s="462">
        <f t="shared" si="85"/>
        <v>91.815235008103727</v>
      </c>
    </row>
    <row r="101" spans="1:91" x14ac:dyDescent="0.15">
      <c r="A101" s="329"/>
      <c r="B101" s="341"/>
      <c r="C101" s="329" t="s">
        <v>96</v>
      </c>
      <c r="D101" s="331">
        <v>107.6</v>
      </c>
      <c r="E101" s="331">
        <v>107.6</v>
      </c>
      <c r="F101" s="331">
        <v>99.9</v>
      </c>
      <c r="G101" s="331">
        <v>98.4</v>
      </c>
      <c r="H101" s="331">
        <v>107.9</v>
      </c>
      <c r="I101" s="331">
        <v>111.8</v>
      </c>
      <c r="J101" s="331">
        <v>106.6</v>
      </c>
      <c r="K101" s="331">
        <v>112.9</v>
      </c>
      <c r="L101" s="331">
        <v>112.8</v>
      </c>
      <c r="M101" s="331">
        <v>115.5</v>
      </c>
      <c r="N101" s="331">
        <v>90.5</v>
      </c>
      <c r="O101" s="331">
        <v>91.1</v>
      </c>
      <c r="P101" s="331">
        <v>93.9</v>
      </c>
      <c r="Q101" s="331">
        <v>82.6</v>
      </c>
      <c r="R101" s="331">
        <v>153.5</v>
      </c>
      <c r="S101" s="331">
        <v>145.69999999999999</v>
      </c>
      <c r="T101" s="331">
        <v>162.19999999999999</v>
      </c>
      <c r="U101" s="331">
        <v>116</v>
      </c>
      <c r="V101" s="331">
        <v>104.1</v>
      </c>
      <c r="W101" s="331">
        <v>80.5</v>
      </c>
      <c r="X101" s="331">
        <v>112.4</v>
      </c>
      <c r="Y101" s="331">
        <v>84.6</v>
      </c>
      <c r="Z101" s="331">
        <v>106.2</v>
      </c>
      <c r="AA101" s="331">
        <v>100.5</v>
      </c>
      <c r="AB101" s="331">
        <v>104.6</v>
      </c>
      <c r="AC101" s="331">
        <v>98.2</v>
      </c>
      <c r="AD101" s="331">
        <v>100.8</v>
      </c>
      <c r="AE101" s="358">
        <v>81.2</v>
      </c>
      <c r="AF101" s="358">
        <v>115.5</v>
      </c>
      <c r="AG101" s="358">
        <v>76.8</v>
      </c>
      <c r="AH101" s="358">
        <v>112.1</v>
      </c>
      <c r="AI101" s="358">
        <v>84.6</v>
      </c>
      <c r="AJ101" s="358">
        <v>96.5</v>
      </c>
      <c r="AK101" s="358">
        <v>96.8</v>
      </c>
      <c r="AL101" s="358">
        <v>109.7</v>
      </c>
      <c r="AM101" s="329"/>
      <c r="AN101" s="341"/>
      <c r="AO101" s="329" t="s">
        <v>96</v>
      </c>
      <c r="AP101" s="332">
        <v>107.6</v>
      </c>
      <c r="AQ101" s="344">
        <v>106.3</v>
      </c>
      <c r="AR101" s="344">
        <v>101.6</v>
      </c>
      <c r="AS101" s="344">
        <v>96.4</v>
      </c>
      <c r="AT101" s="344">
        <v>115.1</v>
      </c>
      <c r="AU101" s="344">
        <v>112.7</v>
      </c>
      <c r="AV101" s="344">
        <v>120.5</v>
      </c>
      <c r="AW101" s="344">
        <v>110.6</v>
      </c>
      <c r="AX101" s="344">
        <v>108.7</v>
      </c>
      <c r="AY101" s="344">
        <v>109.9</v>
      </c>
      <c r="AZ101" s="344">
        <v>84.5</v>
      </c>
      <c r="BB101" s="329"/>
      <c r="BC101" s="341"/>
      <c r="BD101" s="329" t="s">
        <v>96</v>
      </c>
      <c r="BE101" s="462">
        <f t="shared" si="92"/>
        <v>102.08728652751422</v>
      </c>
      <c r="BF101" s="462">
        <f t="shared" si="92"/>
        <v>102.08728652751422</v>
      </c>
      <c r="BG101" s="462">
        <f t="shared" si="92"/>
        <v>101.9387755102041</v>
      </c>
      <c r="BH101" s="462">
        <f t="shared" si="92"/>
        <v>100.71647901740022</v>
      </c>
      <c r="BI101" s="462">
        <f t="shared" si="92"/>
        <v>108.33333333333334</v>
      </c>
      <c r="BJ101" s="462">
        <f t="shared" si="92"/>
        <v>108.64917395529639</v>
      </c>
      <c r="BK101" s="462">
        <f t="shared" si="92"/>
        <v>97.440585009140761</v>
      </c>
      <c r="BL101" s="462">
        <f t="shared" si="92"/>
        <v>92.389525368248769</v>
      </c>
      <c r="BM101" s="462">
        <f t="shared" si="92"/>
        <v>92.156862745098039</v>
      </c>
      <c r="BN101" s="462">
        <f t="shared" si="92"/>
        <v>101.85185185185183</v>
      </c>
      <c r="BO101" s="462">
        <f t="shared" si="92"/>
        <v>102.49150622876557</v>
      </c>
      <c r="BP101" s="462">
        <f t="shared" si="92"/>
        <v>98.062432723358441</v>
      </c>
      <c r="BQ101" s="462">
        <f t="shared" si="92"/>
        <v>101.73347778981582</v>
      </c>
      <c r="BR101" s="462">
        <f t="shared" si="92"/>
        <v>93.122886133032694</v>
      </c>
      <c r="BS101" s="462">
        <f t="shared" si="92"/>
        <v>107.79494382022472</v>
      </c>
      <c r="BT101" s="462">
        <f t="shared" si="89"/>
        <v>113.12111801242236</v>
      </c>
      <c r="BU101" s="462">
        <f t="shared" si="89"/>
        <v>105.25632706035042</v>
      </c>
      <c r="BV101" s="462">
        <f t="shared" si="89"/>
        <v>105.83941605839418</v>
      </c>
      <c r="BW101" s="462">
        <f t="shared" si="89"/>
        <v>95.680147058823522</v>
      </c>
      <c r="BX101" s="462">
        <f t="shared" si="91"/>
        <v>81.643002028397575</v>
      </c>
      <c r="BY101" s="462">
        <f t="shared" si="91"/>
        <v>100.5366726296959</v>
      </c>
      <c r="BZ101" s="462">
        <f t="shared" si="91"/>
        <v>96.027241770715094</v>
      </c>
      <c r="CA101" s="462">
        <f t="shared" si="91"/>
        <v>106.94864048338368</v>
      </c>
      <c r="CB101" s="462">
        <f t="shared" si="91"/>
        <v>100</v>
      </c>
      <c r="CC101" s="462">
        <f t="shared" si="91"/>
        <v>109.75865687303252</v>
      </c>
      <c r="CD101" s="462">
        <f t="shared" si="91"/>
        <v>103.6958817317846</v>
      </c>
      <c r="CE101" s="462">
        <f t="shared" si="91"/>
        <v>102.85714285714285</v>
      </c>
      <c r="CF101" s="462">
        <f t="shared" si="91"/>
        <v>104.63917525773196</v>
      </c>
      <c r="CG101" s="462">
        <f t="shared" si="91"/>
        <v>113.45776031434185</v>
      </c>
      <c r="CH101" s="462">
        <f t="shared" si="91"/>
        <v>104.06504065040652</v>
      </c>
      <c r="CI101" s="462">
        <f t="shared" si="87"/>
        <v>103.22283609576428</v>
      </c>
      <c r="CJ101" s="462">
        <f t="shared" si="87"/>
        <v>99.764150943396217</v>
      </c>
      <c r="CK101" s="462">
        <f t="shared" si="85"/>
        <v>111.17511520737327</v>
      </c>
      <c r="CL101" s="462">
        <f t="shared" si="85"/>
        <v>105.90809628008753</v>
      </c>
      <c r="CM101" s="462">
        <f t="shared" si="85"/>
        <v>93.840889649272881</v>
      </c>
    </row>
    <row r="102" spans="1:91" x14ac:dyDescent="0.15">
      <c r="A102" s="329"/>
      <c r="B102" s="341"/>
      <c r="C102" s="335" t="s">
        <v>97</v>
      </c>
      <c r="D102" s="331">
        <v>107.6</v>
      </c>
      <c r="E102" s="331">
        <v>107.6</v>
      </c>
      <c r="F102" s="331">
        <v>98.8</v>
      </c>
      <c r="G102" s="331">
        <v>99.5</v>
      </c>
      <c r="H102" s="331">
        <v>95.5</v>
      </c>
      <c r="I102" s="331">
        <v>101.6</v>
      </c>
      <c r="J102" s="331">
        <v>100.9</v>
      </c>
      <c r="K102" s="331">
        <v>119.3</v>
      </c>
      <c r="L102" s="331">
        <v>119.5</v>
      </c>
      <c r="M102" s="331">
        <v>114.1</v>
      </c>
      <c r="N102" s="331">
        <v>81.599999999999994</v>
      </c>
      <c r="O102" s="331">
        <v>99.1</v>
      </c>
      <c r="P102" s="331">
        <v>100.8</v>
      </c>
      <c r="Q102" s="331">
        <v>93.8</v>
      </c>
      <c r="R102" s="331">
        <v>150.9</v>
      </c>
      <c r="S102" s="331">
        <v>132.69999999999999</v>
      </c>
      <c r="T102" s="331">
        <v>171.2</v>
      </c>
      <c r="U102" s="331">
        <v>111.5</v>
      </c>
      <c r="V102" s="331">
        <v>108.5</v>
      </c>
      <c r="W102" s="331">
        <v>105.1</v>
      </c>
      <c r="X102" s="331">
        <v>109.7</v>
      </c>
      <c r="Y102" s="331">
        <v>101.7</v>
      </c>
      <c r="Z102" s="331">
        <v>94</v>
      </c>
      <c r="AA102" s="331">
        <v>104</v>
      </c>
      <c r="AB102" s="331">
        <v>107.6</v>
      </c>
      <c r="AC102" s="331">
        <v>93.8</v>
      </c>
      <c r="AD102" s="331">
        <v>94.1</v>
      </c>
      <c r="AE102" s="423">
        <v>81.2</v>
      </c>
      <c r="AF102" s="423">
        <v>96.9</v>
      </c>
      <c r="AG102" s="423">
        <v>73.2</v>
      </c>
      <c r="AH102" s="423">
        <v>104.3</v>
      </c>
      <c r="AI102" s="423">
        <v>89.3</v>
      </c>
      <c r="AJ102" s="423">
        <v>97.8</v>
      </c>
      <c r="AK102" s="423">
        <v>96</v>
      </c>
      <c r="AL102" s="423">
        <v>110</v>
      </c>
      <c r="AM102" s="329"/>
      <c r="AN102" s="341"/>
      <c r="AO102" s="335" t="s">
        <v>97</v>
      </c>
      <c r="AP102" s="338">
        <v>107.6</v>
      </c>
      <c r="AQ102" s="346">
        <v>103.9</v>
      </c>
      <c r="AR102" s="346">
        <v>98.5</v>
      </c>
      <c r="AS102" s="346">
        <v>97.7</v>
      </c>
      <c r="AT102" s="346">
        <v>100.5</v>
      </c>
      <c r="AU102" s="346">
        <v>111.3</v>
      </c>
      <c r="AV102" s="346">
        <v>102.1</v>
      </c>
      <c r="AW102" s="346">
        <v>113.8</v>
      </c>
      <c r="AX102" s="346">
        <v>111</v>
      </c>
      <c r="AY102" s="346">
        <v>112.7</v>
      </c>
      <c r="AZ102" s="346">
        <v>76.2</v>
      </c>
      <c r="BB102" s="335"/>
      <c r="BC102" s="342"/>
      <c r="BD102" s="335" t="s">
        <v>97</v>
      </c>
      <c r="BE102" s="461">
        <f t="shared" si="92"/>
        <v>102.18423551756885</v>
      </c>
      <c r="BF102" s="461">
        <f t="shared" si="92"/>
        <v>102.18423551756885</v>
      </c>
      <c r="BG102" s="461">
        <f t="shared" si="92"/>
        <v>100.2028397565923</v>
      </c>
      <c r="BH102" s="461">
        <f t="shared" si="92"/>
        <v>100</v>
      </c>
      <c r="BI102" s="461">
        <f t="shared" si="92"/>
        <v>101.380042462845</v>
      </c>
      <c r="BJ102" s="461">
        <f t="shared" si="92"/>
        <v>103.35707019328586</v>
      </c>
      <c r="BK102" s="461">
        <f t="shared" si="92"/>
        <v>94.564198687910022</v>
      </c>
      <c r="BL102" s="461">
        <f t="shared" si="92"/>
        <v>106.99551569506727</v>
      </c>
      <c r="BM102" s="461">
        <f t="shared" si="92"/>
        <v>106.98299015219337</v>
      </c>
      <c r="BN102" s="461">
        <f t="shared" si="92"/>
        <v>98.44693701466781</v>
      </c>
      <c r="BO102" s="461">
        <f t="shared" si="92"/>
        <v>92.72727272727272</v>
      </c>
      <c r="BP102" s="461">
        <f t="shared" si="92"/>
        <v>102.58799171842649</v>
      </c>
      <c r="BQ102" s="461">
        <f t="shared" si="92"/>
        <v>104.89073881373569</v>
      </c>
      <c r="BR102" s="461">
        <f t="shared" si="92"/>
        <v>98.11715481171548</v>
      </c>
      <c r="BS102" s="461">
        <f t="shared" si="92"/>
        <v>104.42906574394463</v>
      </c>
      <c r="BT102" s="461">
        <f t="shared" si="89"/>
        <v>103.99686520376174</v>
      </c>
      <c r="BU102" s="461">
        <f t="shared" si="89"/>
        <v>106.86641697877653</v>
      </c>
      <c r="BV102" s="461">
        <f t="shared" si="89"/>
        <v>97.46503496503496</v>
      </c>
      <c r="BW102" s="461">
        <f t="shared" si="89"/>
        <v>98.368087035358116</v>
      </c>
      <c r="BX102" s="461">
        <f t="shared" si="91"/>
        <v>105.52208835341365</v>
      </c>
      <c r="BY102" s="461">
        <f t="shared" si="91"/>
        <v>96.481970096745812</v>
      </c>
      <c r="BZ102" s="461">
        <f t="shared" si="91"/>
        <v>100</v>
      </c>
      <c r="CA102" s="461">
        <f t="shared" si="91"/>
        <v>95.431472081218274</v>
      </c>
      <c r="CB102" s="461">
        <f t="shared" si="91"/>
        <v>101.16731517509727</v>
      </c>
      <c r="CC102" s="461">
        <f t="shared" si="91"/>
        <v>115.57465091299677</v>
      </c>
      <c r="CD102" s="461">
        <f t="shared" si="91"/>
        <v>98.322851153039821</v>
      </c>
      <c r="CE102" s="461">
        <f t="shared" si="91"/>
        <v>98.123044838373303</v>
      </c>
      <c r="CF102" s="461">
        <f t="shared" si="91"/>
        <v>103.43949044585987</v>
      </c>
      <c r="CG102" s="461">
        <f t="shared" si="91"/>
        <v>100.51867219917013</v>
      </c>
      <c r="CH102" s="461">
        <f t="shared" si="91"/>
        <v>101.10497237569061</v>
      </c>
      <c r="CI102" s="461">
        <f t="shared" si="87"/>
        <v>95.688073394495405</v>
      </c>
      <c r="CJ102" s="461">
        <f t="shared" si="87"/>
        <v>102.40825688073394</v>
      </c>
      <c r="CK102" s="461">
        <f t="shared" si="85"/>
        <v>101.66320166320166</v>
      </c>
      <c r="CL102" s="461">
        <f t="shared" si="85"/>
        <v>98.867147270854787</v>
      </c>
      <c r="CM102" s="461">
        <f t="shared" si="85"/>
        <v>99.367660343270089</v>
      </c>
    </row>
    <row r="103" spans="1:91" x14ac:dyDescent="0.15">
      <c r="A103" s="343"/>
      <c r="B103" s="340" t="s">
        <v>114</v>
      </c>
      <c r="C103" s="326" t="s">
        <v>84</v>
      </c>
      <c r="D103" s="334">
        <v>95.3</v>
      </c>
      <c r="E103" s="334">
        <v>95.3</v>
      </c>
      <c r="F103" s="334">
        <v>94.3</v>
      </c>
      <c r="G103" s="334">
        <v>97.6</v>
      </c>
      <c r="H103" s="334">
        <v>76.8</v>
      </c>
      <c r="I103" s="334">
        <v>96.5</v>
      </c>
      <c r="J103" s="334">
        <v>95.7</v>
      </c>
      <c r="K103" s="334">
        <v>102.7</v>
      </c>
      <c r="L103" s="334">
        <v>102.6</v>
      </c>
      <c r="M103" s="334">
        <v>106</v>
      </c>
      <c r="N103" s="334">
        <v>68.8</v>
      </c>
      <c r="O103" s="334">
        <v>76.400000000000006</v>
      </c>
      <c r="P103" s="334">
        <v>69.8</v>
      </c>
      <c r="Q103" s="334">
        <v>96.5</v>
      </c>
      <c r="R103" s="334">
        <v>143.6</v>
      </c>
      <c r="S103" s="334">
        <v>128.6</v>
      </c>
      <c r="T103" s="334">
        <v>160.4</v>
      </c>
      <c r="U103" s="334">
        <v>97.1</v>
      </c>
      <c r="V103" s="334">
        <v>104.6</v>
      </c>
      <c r="W103" s="334">
        <v>105.1</v>
      </c>
      <c r="X103" s="334">
        <v>104.4</v>
      </c>
      <c r="Y103" s="334">
        <v>103.8</v>
      </c>
      <c r="Z103" s="334">
        <v>82.8</v>
      </c>
      <c r="AA103" s="334">
        <v>89</v>
      </c>
      <c r="AB103" s="334">
        <v>81.400000000000006</v>
      </c>
      <c r="AC103" s="334">
        <v>84</v>
      </c>
      <c r="AD103" s="334">
        <v>85.4</v>
      </c>
      <c r="AE103" s="358">
        <v>81.2</v>
      </c>
      <c r="AF103" s="358">
        <v>95</v>
      </c>
      <c r="AG103" s="358">
        <v>66.400000000000006</v>
      </c>
      <c r="AH103" s="358">
        <v>94.6</v>
      </c>
      <c r="AI103" s="358">
        <v>73.5</v>
      </c>
      <c r="AJ103" s="358">
        <v>81.599999999999994</v>
      </c>
      <c r="AK103" s="358">
        <v>97.6</v>
      </c>
      <c r="AL103" s="358">
        <v>99.2</v>
      </c>
      <c r="AM103" s="343"/>
      <c r="AN103" s="340" t="s">
        <v>114</v>
      </c>
      <c r="AO103" s="326" t="s">
        <v>84</v>
      </c>
      <c r="AP103" s="331">
        <v>95.3</v>
      </c>
      <c r="AQ103" s="331">
        <v>90</v>
      </c>
      <c r="AR103" s="344">
        <v>87.2</v>
      </c>
      <c r="AS103" s="344">
        <v>84.4</v>
      </c>
      <c r="AT103" s="344">
        <v>94.3</v>
      </c>
      <c r="AU103" s="344">
        <v>93.7</v>
      </c>
      <c r="AV103" s="344">
        <v>90.9</v>
      </c>
      <c r="AW103" s="344">
        <v>94.5</v>
      </c>
      <c r="AX103" s="344">
        <v>100.3</v>
      </c>
      <c r="AY103" s="344">
        <v>101.8</v>
      </c>
      <c r="AZ103" s="344">
        <v>69.599999999999994</v>
      </c>
      <c r="BB103" s="464" t="s">
        <v>82</v>
      </c>
      <c r="BC103" s="341" t="s">
        <v>114</v>
      </c>
      <c r="BD103" s="326" t="s">
        <v>84</v>
      </c>
      <c r="BE103" s="504">
        <f t="shared" si="92"/>
        <v>91.811175337186896</v>
      </c>
      <c r="BF103" s="504">
        <f t="shared" si="92"/>
        <v>91.811175337186896</v>
      </c>
      <c r="BG103" s="504">
        <f t="shared" si="92"/>
        <v>100.31914893617019</v>
      </c>
      <c r="BH103" s="504">
        <f t="shared" si="92"/>
        <v>100.93071354705275</v>
      </c>
      <c r="BI103" s="504">
        <f t="shared" si="92"/>
        <v>100.52356020942408</v>
      </c>
      <c r="BJ103" s="504">
        <f t="shared" si="92"/>
        <v>100.62565172054224</v>
      </c>
      <c r="BK103" s="504">
        <f t="shared" si="92"/>
        <v>92.196531791907518</v>
      </c>
      <c r="BL103" s="504">
        <f t="shared" si="92"/>
        <v>82.689210950080522</v>
      </c>
      <c r="BM103" s="504">
        <f t="shared" si="92"/>
        <v>82.409638554216855</v>
      </c>
      <c r="BN103" s="504">
        <f t="shared" si="92"/>
        <v>92.254134029590944</v>
      </c>
      <c r="BO103" s="504">
        <f t="shared" si="92"/>
        <v>93.989071038251353</v>
      </c>
      <c r="BP103" s="504">
        <f t="shared" si="92"/>
        <v>86.230248306997765</v>
      </c>
      <c r="BQ103" s="504">
        <f t="shared" si="92"/>
        <v>87.25</v>
      </c>
      <c r="BR103" s="504">
        <f t="shared" si="92"/>
        <v>90.440487347703836</v>
      </c>
      <c r="BS103" s="504">
        <f t="shared" si="92"/>
        <v>98.966230186078562</v>
      </c>
      <c r="BT103" s="504">
        <f t="shared" si="89"/>
        <v>101.33963750985026</v>
      </c>
      <c r="BU103" s="504">
        <f t="shared" si="89"/>
        <v>91.084611016467917</v>
      </c>
      <c r="BV103" s="504">
        <f t="shared" si="89"/>
        <v>96.52087475149105</v>
      </c>
      <c r="BW103" s="504">
        <f t="shared" si="89"/>
        <v>89.097103918228271</v>
      </c>
      <c r="BX103" s="504">
        <f t="shared" si="91"/>
        <v>103.0392156862745</v>
      </c>
      <c r="BY103" s="504">
        <f t="shared" si="91"/>
        <v>84.740259740259745</v>
      </c>
      <c r="BZ103" s="504">
        <f t="shared" si="91"/>
        <v>106.35245901639345</v>
      </c>
      <c r="CA103" s="504">
        <f t="shared" si="91"/>
        <v>89.224137931034491</v>
      </c>
      <c r="CB103" s="504">
        <f t="shared" si="91"/>
        <v>88.469184890656067</v>
      </c>
      <c r="CC103" s="504">
        <f t="shared" si="91"/>
        <v>84.615384615384613</v>
      </c>
      <c r="CD103" s="504">
        <f t="shared" si="91"/>
        <v>92.613009922822485</v>
      </c>
      <c r="CE103" s="504">
        <f t="shared" si="91"/>
        <v>93.743139407244797</v>
      </c>
      <c r="CF103" s="504">
        <f t="shared" si="91"/>
        <v>95.867768595041326</v>
      </c>
      <c r="CG103" s="504">
        <f t="shared" si="91"/>
        <v>101.71306209850106</v>
      </c>
      <c r="CH103" s="504">
        <f t="shared" si="91"/>
        <v>88.65153538050734</v>
      </c>
      <c r="CI103" s="504">
        <f t="shared" si="87"/>
        <v>90.353390639923575</v>
      </c>
      <c r="CJ103" s="504">
        <f t="shared" si="87"/>
        <v>92.220828105395228</v>
      </c>
      <c r="CK103" s="504">
        <f t="shared" si="85"/>
        <v>93.257142857142853</v>
      </c>
      <c r="CL103" s="504">
        <f t="shared" si="85"/>
        <v>101.45530145530144</v>
      </c>
      <c r="CM103" s="504">
        <f t="shared" si="85"/>
        <v>87.943262411347519</v>
      </c>
    </row>
    <row r="104" spans="1:91" x14ac:dyDescent="0.15">
      <c r="A104" s="343"/>
      <c r="B104" s="341"/>
      <c r="C104" s="329" t="s">
        <v>86</v>
      </c>
      <c r="D104" s="331">
        <v>104.1</v>
      </c>
      <c r="E104" s="331">
        <v>104.1</v>
      </c>
      <c r="F104" s="331">
        <v>89.5</v>
      </c>
      <c r="G104" s="331">
        <v>91.2</v>
      </c>
      <c r="H104" s="331">
        <v>80.5</v>
      </c>
      <c r="I104" s="331">
        <v>98.5</v>
      </c>
      <c r="J104" s="331">
        <v>104.7</v>
      </c>
      <c r="K104" s="331">
        <v>122.7</v>
      </c>
      <c r="L104" s="331">
        <v>123.2</v>
      </c>
      <c r="M104" s="331">
        <v>113.1</v>
      </c>
      <c r="N104" s="331">
        <v>68.5</v>
      </c>
      <c r="O104" s="331">
        <v>96.2</v>
      </c>
      <c r="P104" s="331">
        <v>87.2</v>
      </c>
      <c r="Q104" s="331">
        <v>123.8</v>
      </c>
      <c r="R104" s="331">
        <v>140.1</v>
      </c>
      <c r="S104" s="331">
        <v>130.19999999999999</v>
      </c>
      <c r="T104" s="331">
        <v>151.19999999999999</v>
      </c>
      <c r="U104" s="331">
        <v>93.2</v>
      </c>
      <c r="V104" s="331">
        <v>124.6</v>
      </c>
      <c r="W104" s="331">
        <v>102.1</v>
      </c>
      <c r="X104" s="331">
        <v>132.5</v>
      </c>
      <c r="Y104" s="331">
        <v>86.9</v>
      </c>
      <c r="Z104" s="331">
        <v>92.5</v>
      </c>
      <c r="AA104" s="331">
        <v>97.6</v>
      </c>
      <c r="AB104" s="331">
        <v>90.9</v>
      </c>
      <c r="AC104" s="331">
        <v>85.2</v>
      </c>
      <c r="AD104" s="331">
        <v>73.099999999999994</v>
      </c>
      <c r="AE104" s="358">
        <v>81.2</v>
      </c>
      <c r="AF104" s="358">
        <v>102.9</v>
      </c>
      <c r="AG104" s="358">
        <v>72</v>
      </c>
      <c r="AH104" s="358">
        <v>105.6</v>
      </c>
      <c r="AI104" s="358">
        <v>80.400000000000006</v>
      </c>
      <c r="AJ104" s="358">
        <v>93.8</v>
      </c>
      <c r="AK104" s="358">
        <v>97.4</v>
      </c>
      <c r="AL104" s="358">
        <v>113.7</v>
      </c>
      <c r="AM104" s="343"/>
      <c r="AN104" s="341"/>
      <c r="AO104" s="329" t="s">
        <v>86</v>
      </c>
      <c r="AP104" s="331">
        <v>104.1</v>
      </c>
      <c r="AQ104" s="331">
        <v>106.8</v>
      </c>
      <c r="AR104" s="344">
        <v>103.3</v>
      </c>
      <c r="AS104" s="344">
        <v>106.1</v>
      </c>
      <c r="AT104" s="344">
        <v>95.9</v>
      </c>
      <c r="AU104" s="344">
        <v>111.7</v>
      </c>
      <c r="AV104" s="344">
        <v>100.8</v>
      </c>
      <c r="AW104" s="344">
        <v>114.7</v>
      </c>
      <c r="AX104" s="344">
        <v>101.4</v>
      </c>
      <c r="AY104" s="344">
        <v>102.5</v>
      </c>
      <c r="AZ104" s="344">
        <v>80.400000000000006</v>
      </c>
      <c r="BB104" s="464" t="s">
        <v>85</v>
      </c>
      <c r="BC104" s="341"/>
      <c r="BD104" s="329" t="s">
        <v>86</v>
      </c>
      <c r="BE104" s="462">
        <f t="shared" si="92"/>
        <v>99.904030710172748</v>
      </c>
      <c r="BF104" s="462">
        <f t="shared" si="92"/>
        <v>99.904030710172748</v>
      </c>
      <c r="BG104" s="462">
        <f t="shared" si="92"/>
        <v>96.133190118152527</v>
      </c>
      <c r="BH104" s="462">
        <f t="shared" si="92"/>
        <v>95.099061522419177</v>
      </c>
      <c r="BI104" s="462">
        <f t="shared" si="92"/>
        <v>100.62500000000001</v>
      </c>
      <c r="BJ104" s="462">
        <f t="shared" si="92"/>
        <v>101.33744855967078</v>
      </c>
      <c r="BK104" s="462">
        <f t="shared" si="92"/>
        <v>101.25725338491296</v>
      </c>
      <c r="BL104" s="462">
        <f t="shared" si="92"/>
        <v>91.226765799256498</v>
      </c>
      <c r="BM104" s="462">
        <f t="shared" si="92"/>
        <v>92.146596858638759</v>
      </c>
      <c r="BN104" s="462">
        <f t="shared" si="92"/>
        <v>94.328607172643871</v>
      </c>
      <c r="BO104" s="462">
        <f t="shared" si="92"/>
        <v>93.579234972677597</v>
      </c>
      <c r="BP104" s="462">
        <f t="shared" si="92"/>
        <v>102.66808964781218</v>
      </c>
      <c r="BQ104" s="462">
        <f t="shared" si="92"/>
        <v>96.141124586549068</v>
      </c>
      <c r="BR104" s="462">
        <f t="shared" si="92"/>
        <v>113.26623970722783</v>
      </c>
      <c r="BS104" s="462">
        <f t="shared" si="92"/>
        <v>107.02826585179525</v>
      </c>
      <c r="BT104" s="462">
        <f t="shared" si="89"/>
        <v>102.4390243902439</v>
      </c>
      <c r="BU104" s="462">
        <f t="shared" si="89"/>
        <v>110.12381646030589</v>
      </c>
      <c r="BV104" s="462">
        <f t="shared" si="89"/>
        <v>96.380558428128225</v>
      </c>
      <c r="BW104" s="462">
        <f t="shared" si="89"/>
        <v>103.14569536423841</v>
      </c>
      <c r="BX104" s="462">
        <f t="shared" si="91"/>
        <v>100.78973346495556</v>
      </c>
      <c r="BY104" s="462">
        <f t="shared" si="91"/>
        <v>103.35413416536663</v>
      </c>
      <c r="BZ104" s="462">
        <f t="shared" ref="BZ104:CH111" si="93">Y104/Y273*100</f>
        <v>93.340494092373802</v>
      </c>
      <c r="CA104" s="462">
        <f t="shared" si="93"/>
        <v>95.262615859938222</v>
      </c>
      <c r="CB104" s="462">
        <f t="shared" si="93"/>
        <v>94.482090997095838</v>
      </c>
      <c r="CC104" s="462">
        <f t="shared" si="93"/>
        <v>94.885177453027154</v>
      </c>
      <c r="CD104" s="462">
        <f t="shared" si="93"/>
        <v>94.771968854282534</v>
      </c>
      <c r="CE104" s="462">
        <f t="shared" si="93"/>
        <v>85.198135198135191</v>
      </c>
      <c r="CF104" s="462">
        <f t="shared" si="93"/>
        <v>96.094674556213022</v>
      </c>
      <c r="CG104" s="462">
        <f t="shared" si="93"/>
        <v>105.53846153846153</v>
      </c>
      <c r="CH104" s="462">
        <f t="shared" si="93"/>
        <v>94.612352168199749</v>
      </c>
      <c r="CI104" s="462">
        <f t="shared" si="87"/>
        <v>100.28490028490029</v>
      </c>
      <c r="CJ104" s="462">
        <f t="shared" si="87"/>
        <v>101.13207547169812</v>
      </c>
      <c r="CK104" s="462">
        <f t="shared" si="85"/>
        <v>98.633017875920075</v>
      </c>
      <c r="CL104" s="462">
        <f t="shared" si="85"/>
        <v>101.88284518828452</v>
      </c>
      <c r="CM104" s="462">
        <f t="shared" si="85"/>
        <v>97.096498719043552</v>
      </c>
    </row>
    <row r="105" spans="1:91" x14ac:dyDescent="0.15">
      <c r="A105" s="343"/>
      <c r="B105" s="341"/>
      <c r="C105" s="329" t="s">
        <v>88</v>
      </c>
      <c r="D105" s="331">
        <v>119.1</v>
      </c>
      <c r="E105" s="331">
        <v>119.1</v>
      </c>
      <c r="F105" s="331">
        <v>99.6</v>
      </c>
      <c r="G105" s="331">
        <v>102.5</v>
      </c>
      <c r="H105" s="331">
        <v>84.3</v>
      </c>
      <c r="I105" s="331">
        <v>97.8</v>
      </c>
      <c r="J105" s="331">
        <v>122.2</v>
      </c>
      <c r="K105" s="331">
        <v>160.6</v>
      </c>
      <c r="L105" s="331">
        <v>162.19999999999999</v>
      </c>
      <c r="M105" s="331">
        <v>124.3</v>
      </c>
      <c r="N105" s="331">
        <v>71.099999999999994</v>
      </c>
      <c r="O105" s="331">
        <v>130.6</v>
      </c>
      <c r="P105" s="331">
        <v>119.5</v>
      </c>
      <c r="Q105" s="331">
        <v>164.4</v>
      </c>
      <c r="R105" s="331">
        <v>145.30000000000001</v>
      </c>
      <c r="S105" s="331">
        <v>142.80000000000001</v>
      </c>
      <c r="T105" s="331">
        <v>148.1</v>
      </c>
      <c r="U105" s="331">
        <v>98.1</v>
      </c>
      <c r="V105" s="331">
        <v>139.69999999999999</v>
      </c>
      <c r="W105" s="331">
        <v>106</v>
      </c>
      <c r="X105" s="331">
        <v>151.5</v>
      </c>
      <c r="Y105" s="331">
        <v>94.2</v>
      </c>
      <c r="Z105" s="331">
        <v>96.9</v>
      </c>
      <c r="AA105" s="331">
        <v>110.6</v>
      </c>
      <c r="AB105" s="331">
        <v>96.5</v>
      </c>
      <c r="AC105" s="331">
        <v>94</v>
      </c>
      <c r="AD105" s="331">
        <v>94.1</v>
      </c>
      <c r="AE105" s="358">
        <v>71.099999999999994</v>
      </c>
      <c r="AF105" s="358">
        <v>104.1</v>
      </c>
      <c r="AG105" s="358">
        <v>83.9</v>
      </c>
      <c r="AH105" s="358">
        <v>111.2</v>
      </c>
      <c r="AI105" s="358">
        <v>78.2</v>
      </c>
      <c r="AJ105" s="358">
        <v>103.4</v>
      </c>
      <c r="AK105" s="358">
        <v>82.9</v>
      </c>
      <c r="AL105" s="358">
        <v>141.30000000000001</v>
      </c>
      <c r="AM105" s="343"/>
      <c r="AN105" s="341"/>
      <c r="AO105" s="329" t="s">
        <v>88</v>
      </c>
      <c r="AP105" s="331">
        <v>119.1</v>
      </c>
      <c r="AQ105" s="331">
        <v>128.69999999999999</v>
      </c>
      <c r="AR105" s="344">
        <v>133.9</v>
      </c>
      <c r="AS105" s="344">
        <v>147.69999999999999</v>
      </c>
      <c r="AT105" s="344">
        <v>98.3</v>
      </c>
      <c r="AU105" s="344">
        <v>121.6</v>
      </c>
      <c r="AV105" s="344">
        <v>96.8</v>
      </c>
      <c r="AW105" s="344">
        <v>128.30000000000001</v>
      </c>
      <c r="AX105" s="344">
        <v>109.9</v>
      </c>
      <c r="AY105" s="344">
        <v>111.1</v>
      </c>
      <c r="AZ105" s="344">
        <v>85.4</v>
      </c>
      <c r="BB105" s="464" t="s">
        <v>87</v>
      </c>
      <c r="BC105" s="341"/>
      <c r="BD105" s="505" t="s">
        <v>88</v>
      </c>
      <c r="BE105" s="506">
        <f t="shared" si="92"/>
        <v>115.51891367604267</v>
      </c>
      <c r="BF105" s="506">
        <f t="shared" si="92"/>
        <v>115.51891367604267</v>
      </c>
      <c r="BG105" s="506">
        <f t="shared" si="92"/>
        <v>106.63811563169163</v>
      </c>
      <c r="BH105" s="506">
        <f t="shared" si="92"/>
        <v>106.88216892596454</v>
      </c>
      <c r="BI105" s="506">
        <f t="shared" si="92"/>
        <v>105.375</v>
      </c>
      <c r="BJ105" s="506">
        <f t="shared" si="92"/>
        <v>102.19435736677116</v>
      </c>
      <c r="BK105" s="506">
        <f t="shared" si="92"/>
        <v>117.72639691714836</v>
      </c>
      <c r="BL105" s="506">
        <f t="shared" si="92"/>
        <v>139.89547038327527</v>
      </c>
      <c r="BM105" s="506">
        <f t="shared" si="92"/>
        <v>140.67649609713791</v>
      </c>
      <c r="BN105" s="506">
        <f t="shared" si="92"/>
        <v>115.52044609665428</v>
      </c>
      <c r="BO105" s="506">
        <f t="shared" si="92"/>
        <v>101.57142857142856</v>
      </c>
      <c r="BP105" s="506">
        <f t="shared" si="92"/>
        <v>143.35894621295279</v>
      </c>
      <c r="BQ105" s="506">
        <f t="shared" si="92"/>
        <v>135.64131668558457</v>
      </c>
      <c r="BR105" s="506">
        <f t="shared" si="92"/>
        <v>183.68715083798884</v>
      </c>
      <c r="BS105" s="506">
        <f t="shared" si="92"/>
        <v>107.94947994056466</v>
      </c>
      <c r="BT105" s="506">
        <f t="shared" si="89"/>
        <v>103.77906976744187</v>
      </c>
      <c r="BU105" s="506">
        <f t="shared" si="89"/>
        <v>110.93632958801498</v>
      </c>
      <c r="BV105" s="506">
        <f t="shared" si="89"/>
        <v>100.92592592592591</v>
      </c>
      <c r="BW105" s="506">
        <f t="shared" si="89"/>
        <v>107.46153846153845</v>
      </c>
      <c r="BX105" s="506">
        <f t="shared" si="89"/>
        <v>109.16580844490218</v>
      </c>
      <c r="BY105" s="506">
        <f t="shared" si="89"/>
        <v>107.67590618336888</v>
      </c>
      <c r="BZ105" s="506">
        <f t="shared" si="93"/>
        <v>101.83783783783784</v>
      </c>
      <c r="CA105" s="506">
        <f t="shared" si="93"/>
        <v>103.7473233404711</v>
      </c>
      <c r="CB105" s="506">
        <f t="shared" si="93"/>
        <v>105.73613766730401</v>
      </c>
      <c r="CC105" s="506">
        <f t="shared" si="93"/>
        <v>111.81923522595598</v>
      </c>
      <c r="CD105" s="506">
        <f t="shared" si="93"/>
        <v>104.56062291434927</v>
      </c>
      <c r="CE105" s="506">
        <f t="shared" si="93"/>
        <v>104.6718576195773</v>
      </c>
      <c r="CF105" s="506">
        <f t="shared" si="93"/>
        <v>93.307086614173215</v>
      </c>
      <c r="CG105" s="506">
        <f t="shared" si="93"/>
        <v>105.9003051881994</v>
      </c>
      <c r="CH105" s="506">
        <f t="shared" si="93"/>
        <v>111.56914893617022</v>
      </c>
      <c r="CI105" s="506">
        <f t="shared" si="87"/>
        <v>108.59375</v>
      </c>
      <c r="CJ105" s="506">
        <f t="shared" si="87"/>
        <v>99.364675984752225</v>
      </c>
      <c r="CK105" s="506">
        <f t="shared" si="85"/>
        <v>109.53389830508475</v>
      </c>
      <c r="CL105" s="506">
        <f t="shared" si="85"/>
        <v>91.703539823008853</v>
      </c>
      <c r="CM105" s="506">
        <f t="shared" si="85"/>
        <v>129.63302752293581</v>
      </c>
    </row>
    <row r="106" spans="1:91" x14ac:dyDescent="0.15">
      <c r="A106" s="343"/>
      <c r="B106" s="341"/>
      <c r="C106" s="329" t="s">
        <v>89</v>
      </c>
      <c r="D106" s="331">
        <v>101.5</v>
      </c>
      <c r="E106" s="331">
        <v>101.5</v>
      </c>
      <c r="F106" s="331">
        <v>87.6</v>
      </c>
      <c r="G106" s="331">
        <v>88.9</v>
      </c>
      <c r="H106" s="331">
        <v>80.7</v>
      </c>
      <c r="I106" s="331">
        <v>96.5</v>
      </c>
      <c r="J106" s="331">
        <v>96.4</v>
      </c>
      <c r="K106" s="331">
        <v>103.7</v>
      </c>
      <c r="L106" s="331">
        <v>103.4</v>
      </c>
      <c r="M106" s="331">
        <v>112.2</v>
      </c>
      <c r="N106" s="331">
        <v>67.3</v>
      </c>
      <c r="O106" s="331">
        <v>78.8</v>
      </c>
      <c r="P106" s="331">
        <v>67</v>
      </c>
      <c r="Q106" s="331">
        <v>114.7</v>
      </c>
      <c r="R106" s="331">
        <v>115.8</v>
      </c>
      <c r="S106" s="331">
        <v>108.9</v>
      </c>
      <c r="T106" s="331">
        <v>123.5</v>
      </c>
      <c r="U106" s="331">
        <v>98.6</v>
      </c>
      <c r="V106" s="331">
        <v>149.6</v>
      </c>
      <c r="W106" s="331">
        <v>98.8</v>
      </c>
      <c r="X106" s="331">
        <v>167.4</v>
      </c>
      <c r="Y106" s="331">
        <v>97.8</v>
      </c>
      <c r="Z106" s="331">
        <v>94.8</v>
      </c>
      <c r="AA106" s="331">
        <v>112.4</v>
      </c>
      <c r="AB106" s="331">
        <v>101.6</v>
      </c>
      <c r="AC106" s="331">
        <v>94.1</v>
      </c>
      <c r="AD106" s="331">
        <v>95</v>
      </c>
      <c r="AE106" s="358">
        <v>91.4</v>
      </c>
      <c r="AF106" s="358">
        <v>95.2</v>
      </c>
      <c r="AG106" s="358">
        <v>71.3</v>
      </c>
      <c r="AH106" s="358">
        <v>108</v>
      </c>
      <c r="AI106" s="358">
        <v>83.1</v>
      </c>
      <c r="AJ106" s="358">
        <v>101</v>
      </c>
      <c r="AK106" s="358">
        <v>100.6</v>
      </c>
      <c r="AL106" s="358">
        <v>100</v>
      </c>
      <c r="AM106" s="343"/>
      <c r="AN106" s="341"/>
      <c r="AO106" s="329" t="s">
        <v>89</v>
      </c>
      <c r="AP106" s="331">
        <v>101.5</v>
      </c>
      <c r="AQ106" s="331">
        <v>104</v>
      </c>
      <c r="AR106" s="344">
        <v>86.6</v>
      </c>
      <c r="AS106" s="344">
        <v>82.9</v>
      </c>
      <c r="AT106" s="344">
        <v>96.1</v>
      </c>
      <c r="AU106" s="344">
        <v>127.6</v>
      </c>
      <c r="AV106" s="344">
        <v>83.2</v>
      </c>
      <c r="AW106" s="344">
        <v>139.69999999999999</v>
      </c>
      <c r="AX106" s="344">
        <v>99.2</v>
      </c>
      <c r="AY106" s="344">
        <v>100</v>
      </c>
      <c r="AZ106" s="344">
        <v>82.3</v>
      </c>
      <c r="BB106" s="464" t="s">
        <v>327</v>
      </c>
      <c r="BC106" s="341"/>
      <c r="BD106" s="329" t="s">
        <v>89</v>
      </c>
      <c r="BE106" s="462">
        <f t="shared" si="92"/>
        <v>97.59615384615384</v>
      </c>
      <c r="BF106" s="462">
        <f t="shared" si="92"/>
        <v>97.59615384615384</v>
      </c>
      <c r="BG106" s="462">
        <f t="shared" si="92"/>
        <v>95.73770491803279</v>
      </c>
      <c r="BH106" s="462">
        <f t="shared" si="92"/>
        <v>94.6751863684771</v>
      </c>
      <c r="BI106" s="462">
        <f t="shared" si="92"/>
        <v>101.89393939393941</v>
      </c>
      <c r="BJ106" s="462">
        <f t="shared" si="92"/>
        <v>99.587203302373567</v>
      </c>
      <c r="BK106" s="462">
        <f t="shared" si="92"/>
        <v>96.981891348088539</v>
      </c>
      <c r="BL106" s="462">
        <f t="shared" si="92"/>
        <v>84.240454914703506</v>
      </c>
      <c r="BM106" s="462">
        <f t="shared" si="92"/>
        <v>83.589329021827012</v>
      </c>
      <c r="BN106" s="462">
        <f t="shared" si="92"/>
        <v>97.991266375545848</v>
      </c>
      <c r="BO106" s="462">
        <f t="shared" si="92"/>
        <v>97.677793904208983</v>
      </c>
      <c r="BP106" s="462">
        <f t="shared" si="92"/>
        <v>86.308871851040522</v>
      </c>
      <c r="BQ106" s="462">
        <f t="shared" si="92"/>
        <v>85.897435897435898</v>
      </c>
      <c r="BR106" s="462">
        <f t="shared" si="92"/>
        <v>86.631419939577043</v>
      </c>
      <c r="BS106" s="462">
        <f t="shared" si="92"/>
        <v>89.145496535796767</v>
      </c>
      <c r="BT106" s="462">
        <f t="shared" si="89"/>
        <v>90.977443609022558</v>
      </c>
      <c r="BU106" s="462">
        <f t="shared" si="89"/>
        <v>87.2175141242938</v>
      </c>
      <c r="BV106" s="462">
        <f t="shared" si="89"/>
        <v>102.92275574112735</v>
      </c>
      <c r="BW106" s="462">
        <f t="shared" si="89"/>
        <v>110.73279052553664</v>
      </c>
      <c r="BX106" s="462">
        <f t="shared" si="89"/>
        <v>100.71355759429154</v>
      </c>
      <c r="BY106" s="462">
        <f t="shared" si="89"/>
        <v>113.41463414634147</v>
      </c>
      <c r="BZ106" s="462">
        <f t="shared" si="93"/>
        <v>104.37566702241195</v>
      </c>
      <c r="CA106" s="462">
        <f t="shared" si="93"/>
        <v>101.60771704180065</v>
      </c>
      <c r="CB106" s="462">
        <f t="shared" si="93"/>
        <v>106.64136622390892</v>
      </c>
      <c r="CC106" s="462">
        <f t="shared" si="93"/>
        <v>106.72268907563026</v>
      </c>
      <c r="CD106" s="462">
        <f t="shared" si="93"/>
        <v>102.84153005464481</v>
      </c>
      <c r="CE106" s="462">
        <f t="shared" si="93"/>
        <v>101.71306209850106</v>
      </c>
      <c r="CF106" s="462">
        <f t="shared" si="93"/>
        <v>115.25851197982347</v>
      </c>
      <c r="CG106" s="462">
        <f t="shared" si="93"/>
        <v>94.444444444444457</v>
      </c>
      <c r="CH106" s="462">
        <f t="shared" si="93"/>
        <v>97.805212620027433</v>
      </c>
      <c r="CI106" s="462">
        <f t="shared" si="87"/>
        <v>105.05836575875487</v>
      </c>
      <c r="CJ106" s="462">
        <f t="shared" si="87"/>
        <v>103.87499999999999</v>
      </c>
      <c r="CK106" s="462">
        <f t="shared" si="85"/>
        <v>97.868217054263567</v>
      </c>
      <c r="CL106" s="462">
        <f t="shared" si="85"/>
        <v>106.23020063357971</v>
      </c>
      <c r="CM106" s="462">
        <f t="shared" si="85"/>
        <v>91.911764705882362</v>
      </c>
    </row>
    <row r="107" spans="1:91" x14ac:dyDescent="0.15">
      <c r="A107" s="343"/>
      <c r="B107" s="341" t="s">
        <v>329</v>
      </c>
      <c r="C107" s="329" t="s">
        <v>90</v>
      </c>
      <c r="D107" s="331">
        <v>97.2</v>
      </c>
      <c r="E107" s="331">
        <v>97.2</v>
      </c>
      <c r="F107" s="331">
        <v>96.4</v>
      </c>
      <c r="G107" s="331">
        <v>98.8</v>
      </c>
      <c r="H107" s="331">
        <v>83.6</v>
      </c>
      <c r="I107" s="331">
        <v>89.4</v>
      </c>
      <c r="J107" s="331">
        <v>105</v>
      </c>
      <c r="K107" s="331">
        <v>98.8</v>
      </c>
      <c r="L107" s="331">
        <v>98.1</v>
      </c>
      <c r="M107" s="331">
        <v>115.9</v>
      </c>
      <c r="N107" s="331">
        <v>64.7</v>
      </c>
      <c r="O107" s="331">
        <v>85.5</v>
      </c>
      <c r="P107" s="331">
        <v>75.3</v>
      </c>
      <c r="Q107" s="331">
        <v>116.5</v>
      </c>
      <c r="R107" s="331">
        <v>116.8</v>
      </c>
      <c r="S107" s="331">
        <v>104.2</v>
      </c>
      <c r="T107" s="331">
        <v>131</v>
      </c>
      <c r="U107" s="331">
        <v>83.4</v>
      </c>
      <c r="V107" s="331">
        <v>125.8</v>
      </c>
      <c r="W107" s="331">
        <v>96.5</v>
      </c>
      <c r="X107" s="331">
        <v>136</v>
      </c>
      <c r="Y107" s="331">
        <v>96.2</v>
      </c>
      <c r="Z107" s="331">
        <v>90.8</v>
      </c>
      <c r="AA107" s="331">
        <v>91.4</v>
      </c>
      <c r="AB107" s="331">
        <v>87.1</v>
      </c>
      <c r="AC107" s="331">
        <v>84</v>
      </c>
      <c r="AD107" s="331">
        <v>83.9</v>
      </c>
      <c r="AE107" s="358">
        <v>91.4</v>
      </c>
      <c r="AF107" s="358">
        <v>80.5</v>
      </c>
      <c r="AG107" s="358">
        <v>67.8</v>
      </c>
      <c r="AH107" s="358">
        <v>96.4</v>
      </c>
      <c r="AI107" s="358">
        <v>73.3</v>
      </c>
      <c r="AJ107" s="358">
        <v>78.3</v>
      </c>
      <c r="AK107" s="358">
        <v>89.2</v>
      </c>
      <c r="AL107" s="358">
        <v>101.9</v>
      </c>
      <c r="AM107" s="343"/>
      <c r="AN107" s="341" t="s">
        <v>329</v>
      </c>
      <c r="AO107" s="329" t="s">
        <v>90</v>
      </c>
      <c r="AP107" s="331">
        <v>97.2</v>
      </c>
      <c r="AQ107" s="331">
        <v>98.2</v>
      </c>
      <c r="AR107" s="344">
        <v>91.1</v>
      </c>
      <c r="AS107" s="344">
        <v>92</v>
      </c>
      <c r="AT107" s="344">
        <v>88.8</v>
      </c>
      <c r="AU107" s="344">
        <v>107.7</v>
      </c>
      <c r="AV107" s="344">
        <v>83.2</v>
      </c>
      <c r="AW107" s="344">
        <v>114.4</v>
      </c>
      <c r="AX107" s="344">
        <v>96.4</v>
      </c>
      <c r="AY107" s="344">
        <v>97.5</v>
      </c>
      <c r="AZ107" s="344">
        <v>73.5</v>
      </c>
      <c r="BB107" s="507" t="s">
        <v>115</v>
      </c>
      <c r="BC107" s="341" t="s">
        <v>329</v>
      </c>
      <c r="BD107" s="329" t="s">
        <v>90</v>
      </c>
      <c r="BE107" s="462">
        <f t="shared" si="92"/>
        <v>93.192713326941529</v>
      </c>
      <c r="BF107" s="462">
        <f t="shared" si="92"/>
        <v>93.192713326941529</v>
      </c>
      <c r="BG107" s="462">
        <f t="shared" si="92"/>
        <v>102.66240681576144</v>
      </c>
      <c r="BH107" s="462">
        <f t="shared" si="92"/>
        <v>103.781512605042</v>
      </c>
      <c r="BI107" s="462">
        <f t="shared" si="92"/>
        <v>100.60168471720819</v>
      </c>
      <c r="BJ107" s="462">
        <f t="shared" si="92"/>
        <v>89.4894894894895</v>
      </c>
      <c r="BK107" s="462">
        <f t="shared" si="92"/>
        <v>97.312326227988876</v>
      </c>
      <c r="BL107" s="462">
        <f t="shared" si="92"/>
        <v>79.741727199354315</v>
      </c>
      <c r="BM107" s="462">
        <f t="shared" si="92"/>
        <v>78.921962992759447</v>
      </c>
      <c r="BN107" s="462">
        <f t="shared" si="92"/>
        <v>93.618739903069468</v>
      </c>
      <c r="BO107" s="462">
        <f t="shared" si="92"/>
        <v>98.328267477203653</v>
      </c>
      <c r="BP107" s="462">
        <f t="shared" si="92"/>
        <v>87.872559095580684</v>
      </c>
      <c r="BQ107" s="462">
        <f t="shared" si="92"/>
        <v>84.892897406989846</v>
      </c>
      <c r="BR107" s="462">
        <f t="shared" si="92"/>
        <v>97.326649958228899</v>
      </c>
      <c r="BS107" s="462">
        <f t="shared" si="92"/>
        <v>88.48484848484847</v>
      </c>
      <c r="BT107" s="462">
        <f t="shared" si="89"/>
        <v>84.646628757108047</v>
      </c>
      <c r="BU107" s="462">
        <f t="shared" si="89"/>
        <v>91.608391608391599</v>
      </c>
      <c r="BV107" s="462">
        <f t="shared" si="89"/>
        <v>91.147540983606561</v>
      </c>
      <c r="BW107" s="462">
        <f t="shared" si="89"/>
        <v>100.23904382470118</v>
      </c>
      <c r="BX107" s="462">
        <f t="shared" si="89"/>
        <v>100.4162330905307</v>
      </c>
      <c r="BY107" s="462">
        <f t="shared" si="89"/>
        <v>100.14727540500736</v>
      </c>
      <c r="BZ107" s="462">
        <f t="shared" si="93"/>
        <v>102.12314225053079</v>
      </c>
      <c r="CA107" s="462">
        <f t="shared" si="93"/>
        <v>97.112299465240639</v>
      </c>
      <c r="CB107" s="462">
        <f t="shared" si="93"/>
        <v>90.227048371174732</v>
      </c>
      <c r="CC107" s="462">
        <f t="shared" si="93"/>
        <v>94.571118349619979</v>
      </c>
      <c r="CD107" s="462">
        <f t="shared" si="93"/>
        <v>94.276094276094284</v>
      </c>
      <c r="CE107" s="462">
        <f t="shared" si="93"/>
        <v>95.667046750285067</v>
      </c>
      <c r="CF107" s="462">
        <f t="shared" si="93"/>
        <v>98.49137931034484</v>
      </c>
      <c r="CG107" s="462">
        <f t="shared" si="93"/>
        <v>83.679833679833678</v>
      </c>
      <c r="CH107" s="462">
        <f t="shared" si="93"/>
        <v>89.328063241106719</v>
      </c>
      <c r="CI107" s="462">
        <f t="shared" si="87"/>
        <v>93.957115009746587</v>
      </c>
      <c r="CJ107" s="462">
        <f t="shared" si="87"/>
        <v>94.458762886597953</v>
      </c>
      <c r="CK107" s="462">
        <f t="shared" si="85"/>
        <v>87.388392857142861</v>
      </c>
      <c r="CL107" s="462">
        <f t="shared" si="85"/>
        <v>95.095948827292119</v>
      </c>
      <c r="CM107" s="462">
        <f t="shared" si="85"/>
        <v>88.763066202090599</v>
      </c>
    </row>
    <row r="108" spans="1:91" x14ac:dyDescent="0.15">
      <c r="A108" s="343"/>
      <c r="B108" s="341"/>
      <c r="C108" s="329" t="s">
        <v>91</v>
      </c>
      <c r="D108" s="331">
        <v>106.6</v>
      </c>
      <c r="E108" s="331">
        <v>106.6</v>
      </c>
      <c r="F108" s="331">
        <v>90.4</v>
      </c>
      <c r="G108" s="331">
        <v>92.1</v>
      </c>
      <c r="H108" s="331">
        <v>81.3</v>
      </c>
      <c r="I108" s="331">
        <v>92.3</v>
      </c>
      <c r="J108" s="331">
        <v>104</v>
      </c>
      <c r="K108" s="331">
        <v>124.2</v>
      </c>
      <c r="L108" s="331">
        <v>124.9</v>
      </c>
      <c r="M108" s="331">
        <v>108.1</v>
      </c>
      <c r="N108" s="331">
        <v>68.900000000000006</v>
      </c>
      <c r="O108" s="331">
        <v>107</v>
      </c>
      <c r="P108" s="331">
        <v>104.3</v>
      </c>
      <c r="Q108" s="331">
        <v>115.4</v>
      </c>
      <c r="R108" s="331">
        <v>132.80000000000001</v>
      </c>
      <c r="S108" s="331">
        <v>115.4</v>
      </c>
      <c r="T108" s="331">
        <v>152.30000000000001</v>
      </c>
      <c r="U108" s="331">
        <v>86.8</v>
      </c>
      <c r="V108" s="331">
        <v>132.19999999999999</v>
      </c>
      <c r="W108" s="331">
        <v>98.1</v>
      </c>
      <c r="X108" s="331">
        <v>144.19999999999999</v>
      </c>
      <c r="Y108" s="331">
        <v>87</v>
      </c>
      <c r="Z108" s="331">
        <v>96.7</v>
      </c>
      <c r="AA108" s="331">
        <v>111.2</v>
      </c>
      <c r="AB108" s="331">
        <v>95.1</v>
      </c>
      <c r="AC108" s="331">
        <v>88.4</v>
      </c>
      <c r="AD108" s="331">
        <v>85.3</v>
      </c>
      <c r="AE108" s="358">
        <v>81.2</v>
      </c>
      <c r="AF108" s="358">
        <v>91.4</v>
      </c>
      <c r="AG108" s="358">
        <v>69.400000000000006</v>
      </c>
      <c r="AH108" s="358">
        <v>104.1</v>
      </c>
      <c r="AI108" s="358">
        <v>80.599999999999994</v>
      </c>
      <c r="AJ108" s="358">
        <v>92.8</v>
      </c>
      <c r="AK108" s="358">
        <v>85.4</v>
      </c>
      <c r="AL108" s="358">
        <v>114</v>
      </c>
      <c r="AM108" s="343"/>
      <c r="AN108" s="341"/>
      <c r="AO108" s="329" t="s">
        <v>91</v>
      </c>
      <c r="AP108" s="331">
        <v>106.6</v>
      </c>
      <c r="AQ108" s="331">
        <v>108.8</v>
      </c>
      <c r="AR108" s="344">
        <v>103.7</v>
      </c>
      <c r="AS108" s="344">
        <v>109</v>
      </c>
      <c r="AT108" s="344">
        <v>90</v>
      </c>
      <c r="AU108" s="344">
        <v>115.7</v>
      </c>
      <c r="AV108" s="344">
        <v>88.9</v>
      </c>
      <c r="AW108" s="344">
        <v>123</v>
      </c>
      <c r="AX108" s="344">
        <v>104.4</v>
      </c>
      <c r="AY108" s="344">
        <v>105.6</v>
      </c>
      <c r="AZ108" s="344">
        <v>80.400000000000006</v>
      </c>
      <c r="BB108" s="464" t="s">
        <v>116</v>
      </c>
      <c r="BC108" s="341"/>
      <c r="BD108" s="329" t="s">
        <v>91</v>
      </c>
      <c r="BE108" s="462">
        <f t="shared" si="92"/>
        <v>101.42721217887727</v>
      </c>
      <c r="BF108" s="462">
        <f t="shared" si="92"/>
        <v>101.42721217887727</v>
      </c>
      <c r="BG108" s="462">
        <f t="shared" si="92"/>
        <v>100.1107419712071</v>
      </c>
      <c r="BH108" s="462">
        <f t="shared" si="92"/>
        <v>99.245689655172413</v>
      </c>
      <c r="BI108" s="462">
        <f t="shared" si="92"/>
        <v>103.83141762452108</v>
      </c>
      <c r="BJ108" s="462">
        <f t="shared" si="92"/>
        <v>95.945945945945937</v>
      </c>
      <c r="BK108" s="462">
        <f t="shared" si="92"/>
        <v>103.58565737051792</v>
      </c>
      <c r="BL108" s="462">
        <f t="shared" si="92"/>
        <v>104.45752733389402</v>
      </c>
      <c r="BM108" s="462">
        <f t="shared" si="92"/>
        <v>104.78187919463086</v>
      </c>
      <c r="BN108" s="462">
        <f t="shared" si="92"/>
        <v>95.410414827890548</v>
      </c>
      <c r="BO108" s="462">
        <f t="shared" si="92"/>
        <v>99.855072463768124</v>
      </c>
      <c r="BP108" s="462">
        <f t="shared" si="92"/>
        <v>103.68217054263566</v>
      </c>
      <c r="BQ108" s="462">
        <f t="shared" si="92"/>
        <v>106.32008154943935</v>
      </c>
      <c r="BR108" s="462">
        <f t="shared" si="92"/>
        <v>90.937746256895196</v>
      </c>
      <c r="BS108" s="462">
        <f t="shared" si="92"/>
        <v>98.370370370370381</v>
      </c>
      <c r="BT108" s="462">
        <f t="shared" si="89"/>
        <v>94.050529747351263</v>
      </c>
      <c r="BU108" s="462">
        <f t="shared" si="89"/>
        <v>103.74659400544959</v>
      </c>
      <c r="BV108" s="462">
        <f t="shared" si="89"/>
        <v>97.968397291196396</v>
      </c>
      <c r="BW108" s="462">
        <f t="shared" si="89"/>
        <v>102.16383307573413</v>
      </c>
      <c r="BX108" s="462">
        <f t="shared" si="89"/>
        <v>103.15457413249212</v>
      </c>
      <c r="BY108" s="462">
        <f t="shared" si="89"/>
        <v>102.34208658623136</v>
      </c>
      <c r="BZ108" s="462">
        <f t="shared" si="93"/>
        <v>90.342679127725859</v>
      </c>
      <c r="CA108" s="462">
        <f t="shared" si="93"/>
        <v>106.61521499448732</v>
      </c>
      <c r="CB108" s="462">
        <f t="shared" si="93"/>
        <v>106.51340996168581</v>
      </c>
      <c r="CC108" s="462">
        <f t="shared" si="93"/>
        <v>99.165797705943675</v>
      </c>
      <c r="CD108" s="462">
        <f t="shared" si="93"/>
        <v>99.325842696629223</v>
      </c>
      <c r="CE108" s="462">
        <f t="shared" si="93"/>
        <v>97.709049255441002</v>
      </c>
      <c r="CF108" s="462">
        <f t="shared" si="93"/>
        <v>103.04568527918782</v>
      </c>
      <c r="CG108" s="462">
        <f t="shared" si="93"/>
        <v>88.737864077669897</v>
      </c>
      <c r="CH108" s="462">
        <f t="shared" si="93"/>
        <v>98.022598870056513</v>
      </c>
      <c r="CI108" s="462">
        <f t="shared" si="87"/>
        <v>101.16618075801749</v>
      </c>
      <c r="CJ108" s="462">
        <f t="shared" si="87"/>
        <v>102.28426395939086</v>
      </c>
      <c r="CK108" s="462">
        <f t="shared" si="85"/>
        <v>92.985971943887776</v>
      </c>
      <c r="CL108" s="462">
        <f t="shared" si="85"/>
        <v>97.15585893060296</v>
      </c>
      <c r="CM108" s="462">
        <f t="shared" si="85"/>
        <v>104.68319559228649</v>
      </c>
    </row>
    <row r="109" spans="1:91" x14ac:dyDescent="0.15">
      <c r="A109" s="343"/>
      <c r="B109" s="341"/>
      <c r="C109" s="329" t="s">
        <v>92</v>
      </c>
      <c r="D109" s="331">
        <v>109.8</v>
      </c>
      <c r="E109" s="331">
        <v>109.8</v>
      </c>
      <c r="F109" s="331">
        <v>90.6</v>
      </c>
      <c r="G109" s="331">
        <v>91.1</v>
      </c>
      <c r="H109" s="331">
        <v>87.8</v>
      </c>
      <c r="I109" s="331">
        <v>95.1</v>
      </c>
      <c r="J109" s="331">
        <v>101</v>
      </c>
      <c r="K109" s="331">
        <v>131.1</v>
      </c>
      <c r="L109" s="331">
        <v>131.4</v>
      </c>
      <c r="M109" s="331">
        <v>124.2</v>
      </c>
      <c r="N109" s="331">
        <v>70.7</v>
      </c>
      <c r="O109" s="331">
        <v>104.5</v>
      </c>
      <c r="P109" s="331">
        <v>91.4</v>
      </c>
      <c r="Q109" s="331">
        <v>144.1</v>
      </c>
      <c r="R109" s="331">
        <v>131.1</v>
      </c>
      <c r="S109" s="331">
        <v>125.7</v>
      </c>
      <c r="T109" s="331">
        <v>137.1</v>
      </c>
      <c r="U109" s="331">
        <v>90.4</v>
      </c>
      <c r="V109" s="331">
        <v>156.30000000000001</v>
      </c>
      <c r="W109" s="331">
        <v>89.1</v>
      </c>
      <c r="X109" s="331">
        <v>179.9</v>
      </c>
      <c r="Y109" s="331">
        <v>101</v>
      </c>
      <c r="Z109" s="331">
        <v>97.8</v>
      </c>
      <c r="AA109" s="331">
        <v>110.8</v>
      </c>
      <c r="AB109" s="331">
        <v>95</v>
      </c>
      <c r="AC109" s="331">
        <v>90.6</v>
      </c>
      <c r="AD109" s="331">
        <v>87</v>
      </c>
      <c r="AE109" s="358">
        <v>71.099999999999994</v>
      </c>
      <c r="AF109" s="358">
        <v>101.4</v>
      </c>
      <c r="AG109" s="358">
        <v>75</v>
      </c>
      <c r="AH109" s="358">
        <v>107.6</v>
      </c>
      <c r="AI109" s="358">
        <v>82.1</v>
      </c>
      <c r="AJ109" s="358">
        <v>97.3</v>
      </c>
      <c r="AK109" s="358">
        <v>83.6</v>
      </c>
      <c r="AL109" s="358">
        <v>116</v>
      </c>
      <c r="AM109" s="343"/>
      <c r="AN109" s="341"/>
      <c r="AO109" s="329" t="s">
        <v>92</v>
      </c>
      <c r="AP109" s="331">
        <v>109.8</v>
      </c>
      <c r="AQ109" s="331">
        <v>114</v>
      </c>
      <c r="AR109" s="344">
        <v>101.1</v>
      </c>
      <c r="AS109" s="344">
        <v>103</v>
      </c>
      <c r="AT109" s="344">
        <v>96.1</v>
      </c>
      <c r="AU109" s="344">
        <v>131.5</v>
      </c>
      <c r="AV109" s="344">
        <v>94.6</v>
      </c>
      <c r="AW109" s="344">
        <v>141.6</v>
      </c>
      <c r="AX109" s="344">
        <v>105.8</v>
      </c>
      <c r="AY109" s="344">
        <v>107</v>
      </c>
      <c r="AZ109" s="344">
        <v>80.7</v>
      </c>
      <c r="BB109" s="464" t="s">
        <v>85</v>
      </c>
      <c r="BC109" s="341"/>
      <c r="BD109" s="329" t="s">
        <v>92</v>
      </c>
      <c r="BE109" s="462">
        <f t="shared" si="92"/>
        <v>100.6416131989001</v>
      </c>
      <c r="BF109" s="462">
        <f t="shared" si="92"/>
        <v>100.6416131989001</v>
      </c>
      <c r="BG109" s="462">
        <f t="shared" si="92"/>
        <v>100.22123893805308</v>
      </c>
      <c r="BH109" s="462">
        <f t="shared" si="92"/>
        <v>99.237472766884522</v>
      </c>
      <c r="BI109" s="462">
        <f t="shared" si="92"/>
        <v>106.16686819830711</v>
      </c>
      <c r="BJ109" s="462">
        <f t="shared" si="92"/>
        <v>100.21074815595364</v>
      </c>
      <c r="BK109" s="462">
        <f t="shared" si="92"/>
        <v>99.409448818897644</v>
      </c>
      <c r="BL109" s="462">
        <f t="shared" si="92"/>
        <v>89.73305954825463</v>
      </c>
      <c r="BM109" s="462">
        <f t="shared" si="92"/>
        <v>89.024390243902445</v>
      </c>
      <c r="BN109" s="462">
        <f t="shared" si="92"/>
        <v>104.72175379426645</v>
      </c>
      <c r="BO109" s="462">
        <f t="shared" si="92"/>
        <v>105.20833333333333</v>
      </c>
      <c r="BP109" s="462">
        <f t="shared" si="92"/>
        <v>96.669750231267344</v>
      </c>
      <c r="BQ109" s="462">
        <f t="shared" si="92"/>
        <v>97.963558413719198</v>
      </c>
      <c r="BR109" s="462">
        <f t="shared" si="92"/>
        <v>89.726027397260282</v>
      </c>
      <c r="BS109" s="462">
        <f t="shared" si="92"/>
        <v>98.943396226415089</v>
      </c>
      <c r="BT109" s="462">
        <f t="shared" si="89"/>
        <v>103.11730926989335</v>
      </c>
      <c r="BU109" s="462">
        <f t="shared" si="89"/>
        <v>96.075683251576734</v>
      </c>
      <c r="BV109" s="462">
        <f t="shared" si="89"/>
        <v>101.68728908886389</v>
      </c>
      <c r="BW109" s="462">
        <f t="shared" si="89"/>
        <v>105.96610169491527</v>
      </c>
      <c r="BX109" s="462">
        <f t="shared" si="89"/>
        <v>98.890122086570472</v>
      </c>
      <c r="BY109" s="462">
        <f t="shared" si="89"/>
        <v>107.91841631673667</v>
      </c>
      <c r="BZ109" s="462">
        <f t="shared" si="93"/>
        <v>105.31803962460897</v>
      </c>
      <c r="CA109" s="462">
        <f t="shared" si="93"/>
        <v>105.72972972972971</v>
      </c>
      <c r="CB109" s="462">
        <f t="shared" si="93"/>
        <v>108.84086444007859</v>
      </c>
      <c r="CC109" s="462">
        <f t="shared" si="93"/>
        <v>102.04081632653062</v>
      </c>
      <c r="CD109" s="462">
        <f t="shared" si="93"/>
        <v>103.66132723112128</v>
      </c>
      <c r="CE109" s="462">
        <f t="shared" si="93"/>
        <v>102.47349823321554</v>
      </c>
      <c r="CF109" s="462">
        <f t="shared" si="93"/>
        <v>94.047619047619051</v>
      </c>
      <c r="CG109" s="462">
        <f t="shared" si="93"/>
        <v>103.25865580448065</v>
      </c>
      <c r="CH109" s="462">
        <f t="shared" si="93"/>
        <v>103.87811634349029</v>
      </c>
      <c r="CI109" s="462">
        <f t="shared" si="87"/>
        <v>104.26356589147285</v>
      </c>
      <c r="CJ109" s="462">
        <f t="shared" si="87"/>
        <v>106.0723514211886</v>
      </c>
      <c r="CK109" s="462">
        <f t="shared" si="85"/>
        <v>104.17558886509634</v>
      </c>
      <c r="CL109" s="462">
        <f t="shared" si="85"/>
        <v>98.584905660377359</v>
      </c>
      <c r="CM109" s="462">
        <f t="shared" si="85"/>
        <v>98.055790363482672</v>
      </c>
    </row>
    <row r="110" spans="1:91" x14ac:dyDescent="0.15">
      <c r="A110" s="343"/>
      <c r="B110" s="341"/>
      <c r="C110" s="329" t="s">
        <v>93</v>
      </c>
      <c r="D110" s="331">
        <v>92.3</v>
      </c>
      <c r="E110" s="331">
        <v>92.3</v>
      </c>
      <c r="F110" s="331">
        <v>85.9</v>
      </c>
      <c r="G110" s="331">
        <v>89.1</v>
      </c>
      <c r="H110" s="331">
        <v>68.8</v>
      </c>
      <c r="I110" s="331">
        <v>78.3</v>
      </c>
      <c r="J110" s="331">
        <v>89.1</v>
      </c>
      <c r="K110" s="331">
        <v>126.9</v>
      </c>
      <c r="L110" s="331">
        <v>127.8</v>
      </c>
      <c r="M110" s="331">
        <v>103.9</v>
      </c>
      <c r="N110" s="331">
        <v>56.5</v>
      </c>
      <c r="O110" s="331">
        <v>88.3</v>
      </c>
      <c r="P110" s="331">
        <v>78.3</v>
      </c>
      <c r="Q110" s="331">
        <v>118.8</v>
      </c>
      <c r="R110" s="331">
        <v>112.4</v>
      </c>
      <c r="S110" s="331">
        <v>101.1</v>
      </c>
      <c r="T110" s="331">
        <v>125.2</v>
      </c>
      <c r="U110" s="331">
        <v>76.099999999999994</v>
      </c>
      <c r="V110" s="331">
        <v>112.9</v>
      </c>
      <c r="W110" s="331">
        <v>83.6</v>
      </c>
      <c r="X110" s="331">
        <v>123.1</v>
      </c>
      <c r="Y110" s="331">
        <v>100.6</v>
      </c>
      <c r="Z110" s="331">
        <v>76.900000000000006</v>
      </c>
      <c r="AA110" s="331">
        <v>83.7</v>
      </c>
      <c r="AB110" s="331">
        <v>77.900000000000006</v>
      </c>
      <c r="AC110" s="331">
        <v>78.2</v>
      </c>
      <c r="AD110" s="331">
        <v>79.2</v>
      </c>
      <c r="AE110" s="358">
        <v>71.099999999999994</v>
      </c>
      <c r="AF110" s="358">
        <v>80.599999999999994</v>
      </c>
      <c r="AG110" s="358">
        <v>65</v>
      </c>
      <c r="AH110" s="358">
        <v>88.6</v>
      </c>
      <c r="AI110" s="358">
        <v>69.599999999999994</v>
      </c>
      <c r="AJ110" s="358">
        <v>71.900000000000006</v>
      </c>
      <c r="AK110" s="358">
        <v>88.9</v>
      </c>
      <c r="AL110" s="358">
        <v>107.9</v>
      </c>
      <c r="AM110" s="343"/>
      <c r="AN110" s="341"/>
      <c r="AO110" s="329" t="s">
        <v>93</v>
      </c>
      <c r="AP110" s="331">
        <v>92.3</v>
      </c>
      <c r="AQ110" s="331">
        <v>92</v>
      </c>
      <c r="AR110" s="344">
        <v>87.9</v>
      </c>
      <c r="AS110" s="344">
        <v>91.5</v>
      </c>
      <c r="AT110" s="344">
        <v>78.8</v>
      </c>
      <c r="AU110" s="344">
        <v>97.6</v>
      </c>
      <c r="AV110" s="344">
        <v>76.3</v>
      </c>
      <c r="AW110" s="344">
        <v>103.4</v>
      </c>
      <c r="AX110" s="344">
        <v>92.6</v>
      </c>
      <c r="AY110" s="344">
        <v>94.1</v>
      </c>
      <c r="AZ110" s="344">
        <v>61.5</v>
      </c>
      <c r="BB110" s="464" t="s">
        <v>87</v>
      </c>
      <c r="BC110" s="341"/>
      <c r="BD110" s="329" t="s">
        <v>93</v>
      </c>
      <c r="BE110" s="462">
        <f t="shared" si="92"/>
        <v>89.611650485436883</v>
      </c>
      <c r="BF110" s="462">
        <f t="shared" si="92"/>
        <v>89.611650485436883</v>
      </c>
      <c r="BG110" s="462">
        <f t="shared" si="92"/>
        <v>96.625421822272216</v>
      </c>
      <c r="BH110" s="462">
        <f t="shared" si="92"/>
        <v>99.887892376681606</v>
      </c>
      <c r="BI110" s="462">
        <f t="shared" si="92"/>
        <v>80.186480186480196</v>
      </c>
      <c r="BJ110" s="462">
        <f t="shared" si="92"/>
        <v>86.043956043956044</v>
      </c>
      <c r="BK110" s="462">
        <f t="shared" si="92"/>
        <v>90.918367346938766</v>
      </c>
      <c r="BL110" s="462">
        <f t="shared" si="92"/>
        <v>99.921259842519689</v>
      </c>
      <c r="BM110" s="462">
        <f t="shared" si="92"/>
        <v>99.921813917122748</v>
      </c>
      <c r="BN110" s="462">
        <f t="shared" si="92"/>
        <v>94.712853236098454</v>
      </c>
      <c r="BO110" s="462">
        <f t="shared" si="92"/>
        <v>98.949211908931701</v>
      </c>
      <c r="BP110" s="462">
        <f t="shared" si="92"/>
        <v>83.380547686496683</v>
      </c>
      <c r="BQ110" s="462">
        <f t="shared" si="92"/>
        <v>84.466019417475721</v>
      </c>
      <c r="BR110" s="462">
        <f t="shared" si="92"/>
        <v>78.571428571428584</v>
      </c>
      <c r="BS110" s="462">
        <f t="shared" si="92"/>
        <v>85.932721712538225</v>
      </c>
      <c r="BT110" s="462">
        <f t="shared" si="89"/>
        <v>86.410256410256409</v>
      </c>
      <c r="BU110" s="462">
        <f t="shared" si="89"/>
        <v>87.491264849755424</v>
      </c>
      <c r="BV110" s="462">
        <f t="shared" si="89"/>
        <v>92.354368932038824</v>
      </c>
      <c r="BW110" s="462">
        <f t="shared" si="89"/>
        <v>91.269199676637029</v>
      </c>
      <c r="BX110" s="462">
        <f t="shared" si="89"/>
        <v>97.549591598599761</v>
      </c>
      <c r="BY110" s="462">
        <f t="shared" si="89"/>
        <v>89.202898550724626</v>
      </c>
      <c r="BZ110" s="462">
        <f t="shared" si="93"/>
        <v>106.90754516471839</v>
      </c>
      <c r="CA110" s="462">
        <f t="shared" si="93"/>
        <v>85.539488320355943</v>
      </c>
      <c r="CB110" s="462">
        <f t="shared" si="93"/>
        <v>93</v>
      </c>
      <c r="CC110" s="462">
        <f t="shared" si="93"/>
        <v>84.673913043478265</v>
      </c>
      <c r="CD110" s="462">
        <f t="shared" si="93"/>
        <v>90.719257540603252</v>
      </c>
      <c r="CE110" s="462">
        <f t="shared" si="93"/>
        <v>94.061757719714961</v>
      </c>
      <c r="CF110" s="462">
        <f t="shared" si="93"/>
        <v>92.698826597131671</v>
      </c>
      <c r="CG110" s="462">
        <f t="shared" si="93"/>
        <v>84.84210526315789</v>
      </c>
      <c r="CH110" s="462">
        <f t="shared" si="93"/>
        <v>90.909090909090907</v>
      </c>
      <c r="CI110" s="462">
        <f t="shared" si="87"/>
        <v>87.290640394088655</v>
      </c>
      <c r="CJ110" s="462">
        <f t="shared" si="87"/>
        <v>93.048128342245988</v>
      </c>
      <c r="CK110" s="462">
        <f t="shared" si="87"/>
        <v>84.488836662749719</v>
      </c>
      <c r="CL110" s="462">
        <f t="shared" si="87"/>
        <v>99.663677130044846</v>
      </c>
      <c r="CM110" s="462">
        <f t="shared" si="87"/>
        <v>95.996441281138786</v>
      </c>
    </row>
    <row r="111" spans="1:91" x14ac:dyDescent="0.15">
      <c r="A111" s="343"/>
      <c r="B111" s="341"/>
      <c r="C111" s="329" t="s">
        <v>94</v>
      </c>
      <c r="D111" s="331">
        <v>103.5</v>
      </c>
      <c r="E111" s="331">
        <v>103.5</v>
      </c>
      <c r="F111" s="331">
        <v>86.2</v>
      </c>
      <c r="G111" s="331">
        <v>87.7</v>
      </c>
      <c r="H111" s="331">
        <v>78.3</v>
      </c>
      <c r="I111" s="331">
        <v>89.4</v>
      </c>
      <c r="J111" s="331">
        <v>108.9</v>
      </c>
      <c r="K111" s="331">
        <v>121</v>
      </c>
      <c r="L111" s="331">
        <v>120.4</v>
      </c>
      <c r="M111" s="331">
        <v>133.80000000000001</v>
      </c>
      <c r="N111" s="331">
        <v>65.400000000000006</v>
      </c>
      <c r="O111" s="331">
        <v>109.4</v>
      </c>
      <c r="P111" s="331">
        <v>99.6</v>
      </c>
      <c r="Q111" s="331">
        <v>139.19999999999999</v>
      </c>
      <c r="R111" s="331">
        <v>133.1</v>
      </c>
      <c r="S111" s="331">
        <v>112</v>
      </c>
      <c r="T111" s="331">
        <v>156.80000000000001</v>
      </c>
      <c r="U111" s="331">
        <v>87.8</v>
      </c>
      <c r="V111" s="331">
        <v>121</v>
      </c>
      <c r="W111" s="331">
        <v>92.2</v>
      </c>
      <c r="X111" s="331">
        <v>131</v>
      </c>
      <c r="Y111" s="331">
        <v>96.7</v>
      </c>
      <c r="Z111" s="331">
        <v>95.3</v>
      </c>
      <c r="AA111" s="331">
        <v>102.1</v>
      </c>
      <c r="AB111" s="331">
        <v>84.2</v>
      </c>
      <c r="AC111" s="331">
        <v>86.2</v>
      </c>
      <c r="AD111" s="331">
        <v>81.900000000000006</v>
      </c>
      <c r="AE111" s="358">
        <v>81.2</v>
      </c>
      <c r="AF111" s="358">
        <v>97.9</v>
      </c>
      <c r="AG111" s="358">
        <v>82.1</v>
      </c>
      <c r="AH111" s="358">
        <v>103.9</v>
      </c>
      <c r="AI111" s="358">
        <v>70.400000000000006</v>
      </c>
      <c r="AJ111" s="358">
        <v>90</v>
      </c>
      <c r="AK111" s="358">
        <v>81.8</v>
      </c>
      <c r="AL111" s="358">
        <v>114.9</v>
      </c>
      <c r="AM111" s="343"/>
      <c r="AN111" s="341"/>
      <c r="AO111" s="329" t="s">
        <v>94</v>
      </c>
      <c r="AP111" s="331">
        <v>103.5</v>
      </c>
      <c r="AQ111" s="331">
        <v>109.2</v>
      </c>
      <c r="AR111" s="344">
        <v>112.3</v>
      </c>
      <c r="AS111" s="344">
        <v>121.1</v>
      </c>
      <c r="AT111" s="344">
        <v>89.8</v>
      </c>
      <c r="AU111" s="344">
        <v>105</v>
      </c>
      <c r="AV111" s="344">
        <v>92.4</v>
      </c>
      <c r="AW111" s="344">
        <v>108.5</v>
      </c>
      <c r="AX111" s="344">
        <v>98.1</v>
      </c>
      <c r="AY111" s="344">
        <v>99.1</v>
      </c>
      <c r="AZ111" s="344">
        <v>78.599999999999994</v>
      </c>
      <c r="BB111" s="343"/>
      <c r="BC111" s="341"/>
      <c r="BD111" s="329" t="s">
        <v>94</v>
      </c>
      <c r="BE111" s="462">
        <f t="shared" si="92"/>
        <v>100.58309037900874</v>
      </c>
      <c r="BF111" s="462">
        <f t="shared" si="92"/>
        <v>100.58309037900874</v>
      </c>
      <c r="BG111" s="462">
        <f t="shared" si="92"/>
        <v>98.739977090492559</v>
      </c>
      <c r="BH111" s="462">
        <f t="shared" si="92"/>
        <v>99.886104783599095</v>
      </c>
      <c r="BI111" s="462">
        <f t="shared" si="92"/>
        <v>82.33438485804416</v>
      </c>
      <c r="BJ111" s="462">
        <f t="shared" si="92"/>
        <v>97.491821155943299</v>
      </c>
      <c r="BK111" s="462">
        <f t="shared" si="92"/>
        <v>102.63901979264844</v>
      </c>
      <c r="BL111" s="462">
        <f t="shared" si="92"/>
        <v>123.3435270132518</v>
      </c>
      <c r="BM111" s="462">
        <f t="shared" si="92"/>
        <v>123.99588053553039</v>
      </c>
      <c r="BN111" s="462">
        <f t="shared" si="92"/>
        <v>99.258160237388722</v>
      </c>
      <c r="BO111" s="462">
        <f t="shared" si="92"/>
        <v>101.86915887850468</v>
      </c>
      <c r="BP111" s="462">
        <f t="shared" si="92"/>
        <v>109.83935742971889</v>
      </c>
      <c r="BQ111" s="462">
        <f t="shared" si="92"/>
        <v>112.66968325791854</v>
      </c>
      <c r="BR111" s="462">
        <f t="shared" si="92"/>
        <v>98.653437278525871</v>
      </c>
      <c r="BS111" s="462">
        <f t="shared" si="92"/>
        <v>100.30143180105502</v>
      </c>
      <c r="BT111" s="462">
        <f t="shared" si="89"/>
        <v>103.60777058279371</v>
      </c>
      <c r="BU111" s="462">
        <f t="shared" si="89"/>
        <v>98.000000000000014</v>
      </c>
      <c r="BV111" s="462">
        <f t="shared" si="89"/>
        <v>99.321266968325787</v>
      </c>
      <c r="BW111" s="462">
        <f t="shared" si="89"/>
        <v>93.2922127987664</v>
      </c>
      <c r="BX111" s="462">
        <f t="shared" si="89"/>
        <v>95.643153526970949</v>
      </c>
      <c r="BY111" s="462">
        <f t="shared" si="89"/>
        <v>92.907801418439718</v>
      </c>
      <c r="BZ111" s="462">
        <f t="shared" si="93"/>
        <v>97.874493927125513</v>
      </c>
      <c r="CA111" s="462">
        <f t="shared" si="93"/>
        <v>98.756476683937819</v>
      </c>
      <c r="CB111" s="462">
        <f t="shared" si="93"/>
        <v>97.890699904122727</v>
      </c>
      <c r="CC111" s="462">
        <f t="shared" si="93"/>
        <v>89.574468085106389</v>
      </c>
      <c r="CD111" s="462">
        <f t="shared" si="93"/>
        <v>99.653179190751445</v>
      </c>
      <c r="CE111" s="462">
        <f t="shared" si="93"/>
        <v>97.153024911032034</v>
      </c>
      <c r="CF111" s="462">
        <f t="shared" si="93"/>
        <v>102.91508238276299</v>
      </c>
      <c r="CG111" s="462">
        <f t="shared" si="93"/>
        <v>99.49186991869918</v>
      </c>
      <c r="CH111" s="462">
        <f t="shared" si="93"/>
        <v>112.62002743484223</v>
      </c>
      <c r="CI111" s="462">
        <f t="shared" si="87"/>
        <v>102.16322517207472</v>
      </c>
      <c r="CJ111" s="462">
        <f t="shared" si="87"/>
        <v>95.006747638326601</v>
      </c>
      <c r="CK111" s="462">
        <f t="shared" si="87"/>
        <v>98.468271334792107</v>
      </c>
      <c r="CL111" s="462">
        <f t="shared" si="87"/>
        <v>96.235294117647058</v>
      </c>
      <c r="CM111" s="462">
        <f t="shared" si="87"/>
        <v>111.77042801556421</v>
      </c>
    </row>
    <row r="112" spans="1:91" x14ac:dyDescent="0.15">
      <c r="A112" s="343"/>
      <c r="B112" s="341"/>
      <c r="C112" s="329" t="s">
        <v>95</v>
      </c>
      <c r="D112" s="331">
        <v>112.8</v>
      </c>
      <c r="E112" s="331">
        <v>112.8</v>
      </c>
      <c r="F112" s="331">
        <v>86.2</v>
      </c>
      <c r="G112" s="331">
        <v>86.4</v>
      </c>
      <c r="H112" s="331">
        <v>85.5</v>
      </c>
      <c r="I112" s="331">
        <v>97.9</v>
      </c>
      <c r="J112" s="331">
        <v>88.8</v>
      </c>
      <c r="K112" s="331">
        <v>108</v>
      </c>
      <c r="L112" s="331">
        <v>107.3</v>
      </c>
      <c r="M112" s="331">
        <v>123.1</v>
      </c>
      <c r="N112" s="331">
        <v>68.2</v>
      </c>
      <c r="O112" s="331">
        <v>96.8</v>
      </c>
      <c r="P112" s="331">
        <v>85.4</v>
      </c>
      <c r="Q112" s="331">
        <v>131.30000000000001</v>
      </c>
      <c r="R112" s="331">
        <v>128.30000000000001</v>
      </c>
      <c r="S112" s="331">
        <v>123.9</v>
      </c>
      <c r="T112" s="331">
        <v>133.30000000000001</v>
      </c>
      <c r="U112" s="331">
        <v>105.1</v>
      </c>
      <c r="V112" s="331">
        <v>218.5</v>
      </c>
      <c r="W112" s="331">
        <v>87.7</v>
      </c>
      <c r="X112" s="331">
        <v>264.39999999999998</v>
      </c>
      <c r="Y112" s="331">
        <v>100.9</v>
      </c>
      <c r="Z112" s="331">
        <v>98.4</v>
      </c>
      <c r="AA112" s="331">
        <v>110.6</v>
      </c>
      <c r="AB112" s="331">
        <v>93.9</v>
      </c>
      <c r="AC112" s="331">
        <v>90.2</v>
      </c>
      <c r="AD112" s="331">
        <v>95.5</v>
      </c>
      <c r="AE112" s="358">
        <v>71.099999999999994</v>
      </c>
      <c r="AF112" s="358">
        <v>102</v>
      </c>
      <c r="AG112" s="358">
        <v>74.599999999999994</v>
      </c>
      <c r="AH112" s="358">
        <v>102</v>
      </c>
      <c r="AI112" s="358">
        <v>75</v>
      </c>
      <c r="AJ112" s="358">
        <v>82</v>
      </c>
      <c r="AK112" s="358">
        <v>81.2</v>
      </c>
      <c r="AL112" s="358">
        <v>98.4</v>
      </c>
      <c r="AM112" s="343"/>
      <c r="AN112" s="341"/>
      <c r="AO112" s="329" t="s">
        <v>95</v>
      </c>
      <c r="AP112" s="331">
        <v>112.8</v>
      </c>
      <c r="AQ112" s="331">
        <v>126.3</v>
      </c>
      <c r="AR112" s="344">
        <v>96.5</v>
      </c>
      <c r="AS112" s="344">
        <v>93.3</v>
      </c>
      <c r="AT112" s="344">
        <v>105</v>
      </c>
      <c r="AU112" s="344">
        <v>166.8</v>
      </c>
      <c r="AV112" s="344">
        <v>98</v>
      </c>
      <c r="AW112" s="344">
        <v>185.6</v>
      </c>
      <c r="AX112" s="344">
        <v>100</v>
      </c>
      <c r="AY112" s="344">
        <v>101</v>
      </c>
      <c r="AZ112" s="344">
        <v>78.7</v>
      </c>
      <c r="BB112" s="343"/>
      <c r="BC112" s="341"/>
      <c r="BD112" s="329" t="s">
        <v>95</v>
      </c>
      <c r="BE112" s="462">
        <f t="shared" ref="BE112:BT127" si="94">D112/D281*100</f>
        <v>101.80505415162455</v>
      </c>
      <c r="BF112" s="462">
        <f t="shared" si="94"/>
        <v>101.80505415162455</v>
      </c>
      <c r="BG112" s="462">
        <f t="shared" si="94"/>
        <v>99.423298731257205</v>
      </c>
      <c r="BH112" s="462">
        <f t="shared" si="94"/>
        <v>98.63013698630138</v>
      </c>
      <c r="BI112" s="462">
        <f t="shared" si="94"/>
        <v>105.03685503685503</v>
      </c>
      <c r="BJ112" s="462">
        <f t="shared" si="94"/>
        <v>107.58241758241758</v>
      </c>
      <c r="BK112" s="462">
        <f t="shared" si="94"/>
        <v>97.368421052631575</v>
      </c>
      <c r="BL112" s="462">
        <f t="shared" si="94"/>
        <v>89.92506244796003</v>
      </c>
      <c r="BM112" s="462">
        <f t="shared" si="94"/>
        <v>89.416666666666671</v>
      </c>
      <c r="BN112" s="462">
        <f t="shared" si="94"/>
        <v>102.84043441938178</v>
      </c>
      <c r="BO112" s="462">
        <f t="shared" si="94"/>
        <v>106.72926447574336</v>
      </c>
      <c r="BP112" s="462">
        <f t="shared" si="94"/>
        <v>94.071914480077737</v>
      </c>
      <c r="BQ112" s="462">
        <f t="shared" si="94"/>
        <v>94.994438264738605</v>
      </c>
      <c r="BR112" s="462">
        <f t="shared" si="94"/>
        <v>87.475016655562968</v>
      </c>
      <c r="BS112" s="462">
        <f t="shared" si="94"/>
        <v>102.96950240770467</v>
      </c>
      <c r="BT112" s="462">
        <f t="shared" si="94"/>
        <v>110.5263157894737</v>
      </c>
      <c r="BU112" s="462">
        <f t="shared" si="89"/>
        <v>95.214285714285722</v>
      </c>
      <c r="BV112" s="462">
        <f t="shared" si="89"/>
        <v>108.68665977249223</v>
      </c>
      <c r="BW112" s="462">
        <f t="shared" si="89"/>
        <v>108.32920178482897</v>
      </c>
      <c r="BX112" s="462">
        <f t="shared" si="89"/>
        <v>103.78698224852072</v>
      </c>
      <c r="BY112" s="462">
        <f t="shared" si="89"/>
        <v>108.85137916838204</v>
      </c>
      <c r="BZ112" s="462">
        <f t="shared" si="89"/>
        <v>108.02997858672376</v>
      </c>
      <c r="CA112" s="462">
        <f t="shared" si="89"/>
        <v>105.46623794212221</v>
      </c>
      <c r="CB112" s="462">
        <f t="shared" si="89"/>
        <v>101.18938700823421</v>
      </c>
      <c r="CC112" s="462">
        <f t="shared" si="89"/>
        <v>104.79910714285717</v>
      </c>
      <c r="CD112" s="462">
        <f t="shared" si="89"/>
        <v>104.27745664739885</v>
      </c>
      <c r="CE112" s="462">
        <f t="shared" si="89"/>
        <v>106.58482142857144</v>
      </c>
      <c r="CF112" s="462">
        <f t="shared" si="89"/>
        <v>99.163179916317972</v>
      </c>
      <c r="CG112" s="462">
        <f t="shared" si="89"/>
        <v>109.20770877944325</v>
      </c>
      <c r="CH112" s="462">
        <f t="shared" si="89"/>
        <v>102.89655172413792</v>
      </c>
      <c r="CI112" s="462">
        <f t="shared" si="87"/>
        <v>105.26315789473684</v>
      </c>
      <c r="CJ112" s="462">
        <f t="shared" si="87"/>
        <v>100.67114093959732</v>
      </c>
      <c r="CK112" s="462">
        <f t="shared" si="87"/>
        <v>108.03689064558628</v>
      </c>
      <c r="CL112" s="462">
        <f t="shared" si="87"/>
        <v>100.8695652173913</v>
      </c>
      <c r="CM112" s="462">
        <f t="shared" si="87"/>
        <v>91.962616822429908</v>
      </c>
    </row>
    <row r="113" spans="1:91" x14ac:dyDescent="0.15">
      <c r="A113" s="343"/>
      <c r="B113" s="341"/>
      <c r="C113" s="329" t="s">
        <v>96</v>
      </c>
      <c r="D113" s="331">
        <v>101.2</v>
      </c>
      <c r="E113" s="331">
        <v>101.2</v>
      </c>
      <c r="F113" s="331">
        <v>88.2</v>
      </c>
      <c r="G113" s="331">
        <v>89.3</v>
      </c>
      <c r="H113" s="331">
        <v>82.4</v>
      </c>
      <c r="I113" s="331">
        <v>96.8</v>
      </c>
      <c r="J113" s="331">
        <v>67.2</v>
      </c>
      <c r="K113" s="331">
        <v>117.9</v>
      </c>
      <c r="L113" s="331">
        <v>117.5</v>
      </c>
      <c r="M113" s="331">
        <v>127.3</v>
      </c>
      <c r="N113" s="331">
        <v>67.2</v>
      </c>
      <c r="O113" s="331">
        <v>79.3</v>
      </c>
      <c r="P113" s="331">
        <v>70.2</v>
      </c>
      <c r="Q113" s="331">
        <v>106.8</v>
      </c>
      <c r="R113" s="331">
        <v>124.2</v>
      </c>
      <c r="S113" s="331">
        <v>119.9</v>
      </c>
      <c r="T113" s="331">
        <v>129</v>
      </c>
      <c r="U113" s="331">
        <v>100.5</v>
      </c>
      <c r="V113" s="331">
        <v>154.1</v>
      </c>
      <c r="W113" s="331">
        <v>71</v>
      </c>
      <c r="X113" s="331">
        <v>183.2</v>
      </c>
      <c r="Y113" s="331">
        <v>87</v>
      </c>
      <c r="Z113" s="331">
        <v>96.5</v>
      </c>
      <c r="AA113" s="331">
        <v>110</v>
      </c>
      <c r="AB113" s="331">
        <v>97.9</v>
      </c>
      <c r="AC113" s="331">
        <v>89.3</v>
      </c>
      <c r="AD113" s="331">
        <v>96.1</v>
      </c>
      <c r="AE113" s="358">
        <v>81.2</v>
      </c>
      <c r="AF113" s="358">
        <v>98.7</v>
      </c>
      <c r="AG113" s="358">
        <v>73.2</v>
      </c>
      <c r="AH113" s="358">
        <v>97.2</v>
      </c>
      <c r="AI113" s="358">
        <v>74.8</v>
      </c>
      <c r="AJ113" s="358">
        <v>80.099999999999994</v>
      </c>
      <c r="AK113" s="358">
        <v>81</v>
      </c>
      <c r="AL113" s="358">
        <v>92.4</v>
      </c>
      <c r="AM113" s="343"/>
      <c r="AN113" s="341"/>
      <c r="AO113" s="329" t="s">
        <v>96</v>
      </c>
      <c r="AP113" s="331">
        <v>101.2</v>
      </c>
      <c r="AQ113" s="331">
        <v>105.9</v>
      </c>
      <c r="AR113" s="344">
        <v>84.6</v>
      </c>
      <c r="AS113" s="344">
        <v>79</v>
      </c>
      <c r="AT113" s="344">
        <v>99</v>
      </c>
      <c r="AU113" s="344">
        <v>134.9</v>
      </c>
      <c r="AV113" s="344">
        <v>98.1</v>
      </c>
      <c r="AW113" s="344">
        <v>144.9</v>
      </c>
      <c r="AX113" s="344">
        <v>96.7</v>
      </c>
      <c r="AY113" s="344">
        <v>97.7</v>
      </c>
      <c r="AZ113" s="344">
        <v>75.2</v>
      </c>
      <c r="BB113" s="343"/>
      <c r="BC113" s="341"/>
      <c r="BD113" s="329" t="s">
        <v>96</v>
      </c>
      <c r="BE113" s="462">
        <f t="shared" si="94"/>
        <v>99.704433497536954</v>
      </c>
      <c r="BF113" s="462">
        <f t="shared" si="94"/>
        <v>99.704433497536954</v>
      </c>
      <c r="BG113" s="462">
        <f t="shared" si="94"/>
        <v>101.84757505773673</v>
      </c>
      <c r="BH113" s="462">
        <f t="shared" si="94"/>
        <v>101.01809954751131</v>
      </c>
      <c r="BI113" s="462">
        <f t="shared" si="94"/>
        <v>106.04890604890605</v>
      </c>
      <c r="BJ113" s="462">
        <f t="shared" si="94"/>
        <v>106.6079295154185</v>
      </c>
      <c r="BK113" s="462">
        <f t="shared" si="94"/>
        <v>92.817679558011051</v>
      </c>
      <c r="BL113" s="462">
        <f t="shared" si="94"/>
        <v>92.834645669291334</v>
      </c>
      <c r="BM113" s="462">
        <f t="shared" si="94"/>
        <v>92.446892210857598</v>
      </c>
      <c r="BN113" s="462">
        <f t="shared" si="94"/>
        <v>101.11199364575059</v>
      </c>
      <c r="BO113" s="462">
        <f t="shared" si="94"/>
        <v>104.83619344773791</v>
      </c>
      <c r="BP113" s="462">
        <f t="shared" si="94"/>
        <v>94.517282479141826</v>
      </c>
      <c r="BQ113" s="462">
        <f t="shared" si="94"/>
        <v>96.694214876033072</v>
      </c>
      <c r="BR113" s="462">
        <f t="shared" si="94"/>
        <v>86.198547215496362</v>
      </c>
      <c r="BS113" s="462">
        <f t="shared" si="94"/>
        <v>104.19463087248322</v>
      </c>
      <c r="BT113" s="462">
        <f t="shared" si="94"/>
        <v>109.09918107370335</v>
      </c>
      <c r="BU113" s="462">
        <f t="shared" si="89"/>
        <v>101.5748031496063</v>
      </c>
      <c r="BV113" s="462">
        <f t="shared" si="89"/>
        <v>106.80127523910734</v>
      </c>
      <c r="BW113" s="462">
        <f t="shared" si="89"/>
        <v>94.772447724477246</v>
      </c>
      <c r="BX113" s="462">
        <f t="shared" si="89"/>
        <v>81.142857142857139</v>
      </c>
      <c r="BY113" s="462">
        <f t="shared" si="89"/>
        <v>98.388829215896891</v>
      </c>
      <c r="BZ113" s="462">
        <f t="shared" si="89"/>
        <v>94.462540716612381</v>
      </c>
      <c r="CA113" s="462">
        <f t="shared" si="89"/>
        <v>105.92755214050496</v>
      </c>
      <c r="CB113" s="462">
        <f t="shared" si="89"/>
        <v>100.27347310847767</v>
      </c>
      <c r="CC113" s="462">
        <f t="shared" si="89"/>
        <v>108.29646017699115</v>
      </c>
      <c r="CD113" s="462">
        <f t="shared" si="89"/>
        <v>103.23699421965318</v>
      </c>
      <c r="CE113" s="462">
        <f t="shared" si="89"/>
        <v>106.18784530386741</v>
      </c>
      <c r="CF113" s="462">
        <f t="shared" si="89"/>
        <v>103.43949044585987</v>
      </c>
      <c r="CG113" s="462">
        <f t="shared" si="89"/>
        <v>104.77707006369428</v>
      </c>
      <c r="CH113" s="462">
        <f t="shared" si="89"/>
        <v>102.80898876404494</v>
      </c>
      <c r="CI113" s="462">
        <f t="shared" si="87"/>
        <v>102.96610169491525</v>
      </c>
      <c r="CJ113" s="462">
        <f t="shared" si="87"/>
        <v>99.866488651535363</v>
      </c>
      <c r="CK113" s="462">
        <f t="shared" si="87"/>
        <v>103.75647668393782</v>
      </c>
      <c r="CL113" s="462">
        <f t="shared" si="87"/>
        <v>100.74626865671641</v>
      </c>
      <c r="CM113" s="462">
        <f t="shared" si="87"/>
        <v>90.588235294117652</v>
      </c>
    </row>
    <row r="114" spans="1:91" x14ac:dyDescent="0.15">
      <c r="A114" s="343"/>
      <c r="B114" s="342"/>
      <c r="C114" s="335" t="s">
        <v>97</v>
      </c>
      <c r="D114" s="337">
        <v>105.5</v>
      </c>
      <c r="E114" s="337">
        <v>105.5</v>
      </c>
      <c r="F114" s="337">
        <v>85.1</v>
      </c>
      <c r="G114" s="337">
        <v>86.6</v>
      </c>
      <c r="H114" s="337">
        <v>76.7</v>
      </c>
      <c r="I114" s="337">
        <v>98.2</v>
      </c>
      <c r="J114" s="337">
        <v>89.5</v>
      </c>
      <c r="K114" s="337">
        <v>138.19999999999999</v>
      </c>
      <c r="L114" s="337">
        <v>139.1</v>
      </c>
      <c r="M114" s="337">
        <v>117.3</v>
      </c>
      <c r="N114" s="337">
        <v>62</v>
      </c>
      <c r="O114" s="337">
        <v>95.6</v>
      </c>
      <c r="P114" s="337">
        <v>91</v>
      </c>
      <c r="Q114" s="337">
        <v>109.4</v>
      </c>
      <c r="R114" s="337">
        <v>143.69999999999999</v>
      </c>
      <c r="S114" s="337">
        <v>115.2</v>
      </c>
      <c r="T114" s="337">
        <v>175.7</v>
      </c>
      <c r="U114" s="337">
        <v>99.3</v>
      </c>
      <c r="V114" s="337">
        <v>123.5</v>
      </c>
      <c r="W114" s="337">
        <v>94.2</v>
      </c>
      <c r="X114" s="337">
        <v>133.80000000000001</v>
      </c>
      <c r="Y114" s="337">
        <v>90</v>
      </c>
      <c r="Z114" s="337">
        <v>87.8</v>
      </c>
      <c r="AA114" s="337">
        <v>104.8</v>
      </c>
      <c r="AB114" s="337">
        <v>106.2</v>
      </c>
      <c r="AC114" s="337">
        <v>88.6</v>
      </c>
      <c r="AD114" s="337">
        <v>97.4</v>
      </c>
      <c r="AE114" s="358">
        <v>81.2</v>
      </c>
      <c r="AF114" s="358">
        <v>102.3</v>
      </c>
      <c r="AG114" s="358">
        <v>69.5</v>
      </c>
      <c r="AH114" s="358">
        <v>92.9</v>
      </c>
      <c r="AI114" s="358">
        <v>76.400000000000006</v>
      </c>
      <c r="AJ114" s="358">
        <v>64.7</v>
      </c>
      <c r="AK114" s="423">
        <v>88.2</v>
      </c>
      <c r="AL114" s="423">
        <v>113.8</v>
      </c>
      <c r="AM114" s="343"/>
      <c r="AN114" s="342"/>
      <c r="AO114" s="335" t="s">
        <v>97</v>
      </c>
      <c r="AP114" s="337">
        <v>105.5</v>
      </c>
      <c r="AQ114" s="337">
        <v>107.4</v>
      </c>
      <c r="AR114" s="346">
        <v>99.2</v>
      </c>
      <c r="AS114" s="346">
        <v>99.8</v>
      </c>
      <c r="AT114" s="346">
        <v>97.7</v>
      </c>
      <c r="AU114" s="346">
        <v>118.6</v>
      </c>
      <c r="AV114" s="346">
        <v>95</v>
      </c>
      <c r="AW114" s="346">
        <v>125</v>
      </c>
      <c r="AX114" s="346">
        <v>103.6</v>
      </c>
      <c r="AY114" s="346">
        <v>105.1</v>
      </c>
      <c r="AZ114" s="346">
        <v>72.7</v>
      </c>
      <c r="BB114" s="466"/>
      <c r="BC114" s="342"/>
      <c r="BD114" s="335" t="s">
        <v>97</v>
      </c>
      <c r="BE114" s="461">
        <f t="shared" si="94"/>
        <v>104.66269841269842</v>
      </c>
      <c r="BF114" s="461">
        <f t="shared" si="94"/>
        <v>104.66269841269842</v>
      </c>
      <c r="BG114" s="461">
        <f t="shared" si="94"/>
        <v>101.55131264916469</v>
      </c>
      <c r="BH114" s="461">
        <f t="shared" si="94"/>
        <v>100.34762456546929</v>
      </c>
      <c r="BI114" s="461">
        <f t="shared" si="94"/>
        <v>106.23268698060942</v>
      </c>
      <c r="BJ114" s="461">
        <f t="shared" si="94"/>
        <v>108.38852097130246</v>
      </c>
      <c r="BK114" s="461">
        <f t="shared" si="94"/>
        <v>101.70454545454545</v>
      </c>
      <c r="BL114" s="461">
        <f t="shared" si="94"/>
        <v>111.361804995971</v>
      </c>
      <c r="BM114" s="461">
        <f t="shared" si="94"/>
        <v>111.81672025723472</v>
      </c>
      <c r="BN114" s="461">
        <f t="shared" si="94"/>
        <v>100.94664371772805</v>
      </c>
      <c r="BO114" s="461">
        <f t="shared" si="94"/>
        <v>98.883572567783091</v>
      </c>
      <c r="BP114" s="461">
        <f t="shared" si="94"/>
        <v>104.70974808324205</v>
      </c>
      <c r="BQ114" s="461">
        <f t="shared" si="94"/>
        <v>109.7708082026538</v>
      </c>
      <c r="BR114" s="461">
        <f t="shared" si="94"/>
        <v>89.525368248772509</v>
      </c>
      <c r="BS114" s="461">
        <f t="shared" si="94"/>
        <v>111.82879377431905</v>
      </c>
      <c r="BT114" s="461">
        <f t="shared" si="94"/>
        <v>107.06319702602232</v>
      </c>
      <c r="BU114" s="461">
        <f t="shared" si="89"/>
        <v>116.97736351531292</v>
      </c>
      <c r="BV114" s="461">
        <f t="shared" si="89"/>
        <v>103.4375</v>
      </c>
      <c r="BW114" s="461">
        <f t="shared" si="89"/>
        <v>97.014925373134332</v>
      </c>
      <c r="BX114" s="461">
        <f t="shared" si="89"/>
        <v>105.2513966480447</v>
      </c>
      <c r="BY114" s="461">
        <f t="shared" si="89"/>
        <v>94.424841213832053</v>
      </c>
      <c r="BZ114" s="461">
        <f t="shared" si="89"/>
        <v>96.670247046186901</v>
      </c>
      <c r="CA114" s="461">
        <f t="shared" si="89"/>
        <v>99.546485260770964</v>
      </c>
      <c r="CB114" s="461">
        <f t="shared" si="89"/>
        <v>101.35396518375242</v>
      </c>
      <c r="CC114" s="461">
        <f t="shared" si="89"/>
        <v>116.57519209659715</v>
      </c>
      <c r="CD114" s="461">
        <f t="shared" si="89"/>
        <v>103.14318975552968</v>
      </c>
      <c r="CE114" s="461">
        <f t="shared" si="89"/>
        <v>106.79824561403508</v>
      </c>
      <c r="CF114" s="461">
        <f t="shared" si="89"/>
        <v>103.96927016645327</v>
      </c>
      <c r="CG114" s="461">
        <f t="shared" si="89"/>
        <v>108.36864406779661</v>
      </c>
      <c r="CH114" s="461">
        <f t="shared" si="89"/>
        <v>101.60818713450293</v>
      </c>
      <c r="CI114" s="461">
        <f t="shared" si="89"/>
        <v>97.175732217573227</v>
      </c>
      <c r="CJ114" s="461">
        <f t="shared" si="87"/>
        <v>103.38294993234101</v>
      </c>
      <c r="CK114" s="461">
        <f t="shared" si="87"/>
        <v>111.35972461273667</v>
      </c>
      <c r="CL114" s="461">
        <f t="shared" si="87"/>
        <v>103.27868852459017</v>
      </c>
      <c r="CM114" s="461">
        <f t="shared" si="87"/>
        <v>104.98154981549814</v>
      </c>
    </row>
    <row r="115" spans="1:91" x14ac:dyDescent="0.15">
      <c r="A115" s="329"/>
      <c r="B115" s="340" t="s">
        <v>330</v>
      </c>
      <c r="C115" s="326" t="s">
        <v>84</v>
      </c>
      <c r="D115" s="331">
        <v>96.9</v>
      </c>
      <c r="E115" s="331">
        <v>96.9</v>
      </c>
      <c r="F115" s="331">
        <v>81.8</v>
      </c>
      <c r="G115" s="331">
        <v>84.2</v>
      </c>
      <c r="H115" s="331">
        <v>69</v>
      </c>
      <c r="I115" s="331">
        <v>94.8</v>
      </c>
      <c r="J115" s="331">
        <v>90.7</v>
      </c>
      <c r="K115" s="331">
        <v>113.2</v>
      </c>
      <c r="L115" s="331">
        <v>113</v>
      </c>
      <c r="M115" s="331">
        <v>116.8</v>
      </c>
      <c r="N115" s="331">
        <v>69.099999999999994</v>
      </c>
      <c r="O115" s="331">
        <v>80.099999999999994</v>
      </c>
      <c r="P115" s="331">
        <v>74.7</v>
      </c>
      <c r="Q115" s="331">
        <v>96.5</v>
      </c>
      <c r="R115" s="331">
        <v>143.1</v>
      </c>
      <c r="S115" s="331">
        <v>117.3</v>
      </c>
      <c r="T115" s="331">
        <v>172.1</v>
      </c>
      <c r="U115" s="331">
        <v>99.2</v>
      </c>
      <c r="V115" s="331">
        <v>116.2</v>
      </c>
      <c r="W115" s="331">
        <v>99.1</v>
      </c>
      <c r="X115" s="331">
        <v>122.2</v>
      </c>
      <c r="Y115" s="331">
        <v>97.8</v>
      </c>
      <c r="Z115" s="331">
        <v>102.4</v>
      </c>
      <c r="AA115" s="331">
        <v>101.2</v>
      </c>
      <c r="AB115" s="331">
        <v>78.3</v>
      </c>
      <c r="AC115" s="331">
        <v>81.3</v>
      </c>
      <c r="AD115" s="331">
        <v>90.1</v>
      </c>
      <c r="AE115" s="424">
        <v>60.9</v>
      </c>
      <c r="AF115" s="424">
        <v>89.2</v>
      </c>
      <c r="AG115" s="424">
        <v>65.8</v>
      </c>
      <c r="AH115" s="424">
        <v>85.7</v>
      </c>
      <c r="AI115" s="424">
        <v>70.2</v>
      </c>
      <c r="AJ115" s="424">
        <v>83.9</v>
      </c>
      <c r="AK115" s="424">
        <v>78.3</v>
      </c>
      <c r="AL115" s="424">
        <v>101.9</v>
      </c>
      <c r="AM115" s="329"/>
      <c r="AN115" s="340" t="s">
        <v>330</v>
      </c>
      <c r="AO115" s="326" t="s">
        <v>84</v>
      </c>
      <c r="AP115" s="331">
        <v>96.9</v>
      </c>
      <c r="AQ115" s="334">
        <v>93.4</v>
      </c>
      <c r="AR115" s="349">
        <v>88.8</v>
      </c>
      <c r="AS115" s="349">
        <v>84.7</v>
      </c>
      <c r="AT115" s="349">
        <v>99.1</v>
      </c>
      <c r="AU115" s="349">
        <v>99.8</v>
      </c>
      <c r="AV115" s="349">
        <v>89.8</v>
      </c>
      <c r="AW115" s="349">
        <v>102.5</v>
      </c>
      <c r="AX115" s="349">
        <v>100.3</v>
      </c>
      <c r="AY115" s="349">
        <v>100.4</v>
      </c>
      <c r="AZ115" s="349">
        <v>97.5</v>
      </c>
      <c r="BB115" s="464" t="s">
        <v>82</v>
      </c>
      <c r="BC115" s="341" t="s">
        <v>330</v>
      </c>
      <c r="BD115" s="329" t="s">
        <v>84</v>
      </c>
      <c r="BE115" s="462">
        <f t="shared" si="94"/>
        <v>94.721407624633429</v>
      </c>
      <c r="BF115" s="462">
        <f t="shared" si="94"/>
        <v>94.721407624633429</v>
      </c>
      <c r="BG115" s="462">
        <f t="shared" si="94"/>
        <v>102.12234706616729</v>
      </c>
      <c r="BH115" s="462">
        <f t="shared" si="94"/>
        <v>103.18627450980394</v>
      </c>
      <c r="BI115" s="462">
        <f t="shared" si="94"/>
        <v>100.87719298245612</v>
      </c>
      <c r="BJ115" s="462">
        <f t="shared" si="94"/>
        <v>103.15560391730141</v>
      </c>
      <c r="BK115" s="462">
        <f t="shared" si="94"/>
        <v>94.676409185803763</v>
      </c>
      <c r="BL115" s="462">
        <f t="shared" si="94"/>
        <v>86.943164362519212</v>
      </c>
      <c r="BM115" s="462">
        <f t="shared" si="94"/>
        <v>86.722947045280122</v>
      </c>
      <c r="BN115" s="462">
        <f t="shared" si="94"/>
        <v>93.890675241157552</v>
      </c>
      <c r="BO115" s="462">
        <f t="shared" si="94"/>
        <v>98.153409090909065</v>
      </c>
      <c r="BP115" s="462">
        <f t="shared" si="94"/>
        <v>87.254901960784309</v>
      </c>
      <c r="BQ115" s="462">
        <f t="shared" si="94"/>
        <v>85.665137614678898</v>
      </c>
      <c r="BR115" s="462">
        <f t="shared" si="94"/>
        <v>93.326885880077356</v>
      </c>
      <c r="BS115" s="462">
        <f t="shared" si="94"/>
        <v>111.62246489859595</v>
      </c>
      <c r="BT115" s="462">
        <f t="shared" si="94"/>
        <v>108.71177015755329</v>
      </c>
      <c r="BU115" s="462">
        <f t="shared" si="89"/>
        <v>104.68369829683697</v>
      </c>
      <c r="BV115" s="462">
        <f t="shared" si="89"/>
        <v>97.73399014778326</v>
      </c>
      <c r="BW115" s="462">
        <f t="shared" si="89"/>
        <v>88.702290076335871</v>
      </c>
      <c r="BX115" s="462">
        <f t="shared" si="89"/>
        <v>106.67384284176534</v>
      </c>
      <c r="BY115" s="462">
        <f t="shared" si="89"/>
        <v>84.159779614325075</v>
      </c>
      <c r="BZ115" s="462">
        <f t="shared" si="89"/>
        <v>106.18892508143323</v>
      </c>
      <c r="CA115" s="462">
        <f t="shared" si="89"/>
        <v>90.379523389232133</v>
      </c>
      <c r="CB115" s="462">
        <f t="shared" si="89"/>
        <v>89.87566607460036</v>
      </c>
      <c r="CC115" s="462">
        <f t="shared" si="89"/>
        <v>84.832069339111598</v>
      </c>
      <c r="CD115" s="462">
        <f t="shared" si="89"/>
        <v>94.206257242178452</v>
      </c>
      <c r="CE115" s="462">
        <f t="shared" si="89"/>
        <v>96.777658431793768</v>
      </c>
      <c r="CF115" s="462">
        <f t="shared" si="89"/>
        <v>94.859813084112147</v>
      </c>
      <c r="CG115" s="462">
        <f t="shared" si="89"/>
        <v>98.563535911602216</v>
      </c>
      <c r="CH115" s="462">
        <f t="shared" si="89"/>
        <v>91.388888888888886</v>
      </c>
      <c r="CI115" s="462">
        <f t="shared" si="89"/>
        <v>92.548596112311017</v>
      </c>
      <c r="CJ115" s="462">
        <f t="shared" si="87"/>
        <v>97.500000000000014</v>
      </c>
      <c r="CK115" s="462">
        <f t="shared" si="87"/>
        <v>95.016987542468868</v>
      </c>
      <c r="CL115" s="462">
        <f t="shared" si="87"/>
        <v>101.6883116883117</v>
      </c>
      <c r="CM115" s="462">
        <f t="shared" si="87"/>
        <v>88.91797556719024</v>
      </c>
    </row>
    <row r="116" spans="1:91" x14ac:dyDescent="0.15">
      <c r="A116" s="329"/>
      <c r="B116" s="341"/>
      <c r="C116" s="329" t="s">
        <v>86</v>
      </c>
      <c r="D116" s="331">
        <v>97.9</v>
      </c>
      <c r="E116" s="331">
        <v>97.9</v>
      </c>
      <c r="F116" s="331">
        <v>80.400000000000006</v>
      </c>
      <c r="G116" s="331">
        <v>83.2</v>
      </c>
      <c r="H116" s="331">
        <v>65.5</v>
      </c>
      <c r="I116" s="331">
        <v>91.2</v>
      </c>
      <c r="J116" s="331">
        <v>83.3</v>
      </c>
      <c r="K116" s="331">
        <v>110</v>
      </c>
      <c r="L116" s="331">
        <v>109.8</v>
      </c>
      <c r="M116" s="331">
        <v>113.3</v>
      </c>
      <c r="N116" s="331">
        <v>70.599999999999994</v>
      </c>
      <c r="O116" s="331">
        <v>85.2</v>
      </c>
      <c r="P116" s="331">
        <v>82</v>
      </c>
      <c r="Q116" s="331">
        <v>95</v>
      </c>
      <c r="R116" s="331">
        <v>136.6</v>
      </c>
      <c r="S116" s="331">
        <v>111.3</v>
      </c>
      <c r="T116" s="331">
        <v>165.1</v>
      </c>
      <c r="U116" s="331">
        <v>101.1</v>
      </c>
      <c r="V116" s="331">
        <v>119.2</v>
      </c>
      <c r="W116" s="331">
        <v>99.5</v>
      </c>
      <c r="X116" s="331">
        <v>126.1</v>
      </c>
      <c r="Y116" s="331">
        <v>91.2</v>
      </c>
      <c r="Z116" s="331">
        <v>111.1</v>
      </c>
      <c r="AA116" s="331">
        <v>100.6</v>
      </c>
      <c r="AB116" s="331">
        <v>90.7</v>
      </c>
      <c r="AC116" s="331">
        <v>78.900000000000006</v>
      </c>
      <c r="AD116" s="331">
        <v>71.8</v>
      </c>
      <c r="AE116" s="358">
        <v>60.9</v>
      </c>
      <c r="AF116" s="358">
        <v>116.8</v>
      </c>
      <c r="AG116" s="358">
        <v>71.7</v>
      </c>
      <c r="AH116" s="358">
        <v>93</v>
      </c>
      <c r="AI116" s="358">
        <v>72.099999999999994</v>
      </c>
      <c r="AJ116" s="358">
        <v>79.599999999999994</v>
      </c>
      <c r="AK116" s="358">
        <v>86.1</v>
      </c>
      <c r="AL116" s="358">
        <v>96.6</v>
      </c>
      <c r="AM116" s="329"/>
      <c r="AN116" s="341"/>
      <c r="AO116" s="329" t="s">
        <v>86</v>
      </c>
      <c r="AP116" s="331">
        <v>97.9</v>
      </c>
      <c r="AQ116" s="331">
        <v>96.9</v>
      </c>
      <c r="AR116" s="344">
        <v>90.8</v>
      </c>
      <c r="AS116" s="344">
        <v>89.3</v>
      </c>
      <c r="AT116" s="344">
        <v>94.5</v>
      </c>
      <c r="AU116" s="344">
        <v>105.3</v>
      </c>
      <c r="AV116" s="344">
        <v>82</v>
      </c>
      <c r="AW116" s="344">
        <v>111.7</v>
      </c>
      <c r="AX116" s="344">
        <v>98.7</v>
      </c>
      <c r="AY116" s="344">
        <v>98.6</v>
      </c>
      <c r="AZ116" s="344">
        <v>102.7</v>
      </c>
      <c r="BB116" s="464" t="s">
        <v>85</v>
      </c>
      <c r="BC116" s="341"/>
      <c r="BD116" s="329" t="s">
        <v>86</v>
      </c>
      <c r="BE116" s="462">
        <f t="shared" si="94"/>
        <v>100.9278350515464</v>
      </c>
      <c r="BF116" s="462">
        <f t="shared" si="94"/>
        <v>100.9278350515464</v>
      </c>
      <c r="BG116" s="462">
        <f t="shared" si="94"/>
        <v>99.136868064118389</v>
      </c>
      <c r="BH116" s="462">
        <f t="shared" si="94"/>
        <v>99.879951980792328</v>
      </c>
      <c r="BI116" s="462">
        <f t="shared" si="94"/>
        <v>99.09228441754918</v>
      </c>
      <c r="BJ116" s="462">
        <f t="shared" si="94"/>
        <v>102.47191011235954</v>
      </c>
      <c r="BK116" s="462">
        <f t="shared" si="94"/>
        <v>98</v>
      </c>
      <c r="BL116" s="462">
        <f t="shared" si="94"/>
        <v>93.45794392523365</v>
      </c>
      <c r="BM116" s="462">
        <f t="shared" si="94"/>
        <v>93.446808510638292</v>
      </c>
      <c r="BN116" s="462">
        <f t="shared" si="94"/>
        <v>97.504302925989677</v>
      </c>
      <c r="BO116" s="462">
        <f t="shared" si="94"/>
        <v>100.71326676176891</v>
      </c>
      <c r="BP116" s="462">
        <f t="shared" si="94"/>
        <v>105.57620817843866</v>
      </c>
      <c r="BQ116" s="462">
        <f t="shared" si="94"/>
        <v>102.37203495630463</v>
      </c>
      <c r="BR116" s="462">
        <f t="shared" si="94"/>
        <v>117.71995043370507</v>
      </c>
      <c r="BS116" s="462">
        <f t="shared" si="94"/>
        <v>113.1731565865783</v>
      </c>
      <c r="BT116" s="462">
        <f t="shared" si="94"/>
        <v>105</v>
      </c>
      <c r="BU116" s="462">
        <f t="shared" si="89"/>
        <v>128.38258164852255</v>
      </c>
      <c r="BV116" s="462">
        <f t="shared" si="89"/>
        <v>98.730468749999986</v>
      </c>
      <c r="BW116" s="462">
        <f t="shared" si="89"/>
        <v>95.283772981614717</v>
      </c>
      <c r="BX116" s="462">
        <f t="shared" si="89"/>
        <v>108.26985854189334</v>
      </c>
      <c r="BY116" s="462">
        <f t="shared" si="89"/>
        <v>92.857142857142847</v>
      </c>
      <c r="BZ116" s="462">
        <f t="shared" si="89"/>
        <v>100.66225165562915</v>
      </c>
      <c r="CA116" s="462">
        <f t="shared" si="89"/>
        <v>103.44506517690874</v>
      </c>
      <c r="CB116" s="462">
        <f t="shared" si="89"/>
        <v>94.637817497648157</v>
      </c>
      <c r="CC116" s="462">
        <f t="shared" si="89"/>
        <v>96.798292422625394</v>
      </c>
      <c r="CD116" s="462">
        <f t="shared" si="89"/>
        <v>95.28985507246378</v>
      </c>
      <c r="CE116" s="462">
        <f t="shared" si="89"/>
        <v>83.101851851851833</v>
      </c>
      <c r="CF116" s="462">
        <f t="shared" si="89"/>
        <v>94.272445820433447</v>
      </c>
      <c r="CG116" s="462">
        <f t="shared" si="89"/>
        <v>108.95522388059702</v>
      </c>
      <c r="CH116" s="462">
        <f t="shared" si="89"/>
        <v>97.551020408163268</v>
      </c>
      <c r="CI116" s="462">
        <f t="shared" si="89"/>
        <v>102.87610619469025</v>
      </c>
      <c r="CJ116" s="462">
        <f t="shared" si="87"/>
        <v>104.34153400868307</v>
      </c>
      <c r="CK116" s="462">
        <f t="shared" si="87"/>
        <v>100.25188916876573</v>
      </c>
      <c r="CL116" s="462">
        <f t="shared" si="87"/>
        <v>110.66838046272494</v>
      </c>
      <c r="CM116" s="462">
        <f t="shared" si="87"/>
        <v>97.280966767371595</v>
      </c>
    </row>
    <row r="117" spans="1:91" x14ac:dyDescent="0.15">
      <c r="A117" s="329"/>
      <c r="B117" s="341"/>
      <c r="C117" s="329" t="s">
        <v>88</v>
      </c>
      <c r="D117" s="331">
        <v>118</v>
      </c>
      <c r="E117" s="331">
        <v>118</v>
      </c>
      <c r="F117" s="331">
        <v>83.7</v>
      </c>
      <c r="G117" s="331">
        <v>86.3</v>
      </c>
      <c r="H117" s="331">
        <v>69.8</v>
      </c>
      <c r="I117" s="331">
        <v>85.8</v>
      </c>
      <c r="J117" s="331">
        <v>108</v>
      </c>
      <c r="K117" s="331">
        <v>202.9</v>
      </c>
      <c r="L117" s="331">
        <v>205.3</v>
      </c>
      <c r="M117" s="331">
        <v>146.6</v>
      </c>
      <c r="N117" s="331">
        <v>72.900000000000006</v>
      </c>
      <c r="O117" s="331">
        <v>105.4</v>
      </c>
      <c r="P117" s="331">
        <v>96.1</v>
      </c>
      <c r="Q117" s="331">
        <v>133.69999999999999</v>
      </c>
      <c r="R117" s="331">
        <v>167.3</v>
      </c>
      <c r="S117" s="331">
        <v>122.1</v>
      </c>
      <c r="T117" s="331">
        <v>218.2</v>
      </c>
      <c r="U117" s="331">
        <v>115.1</v>
      </c>
      <c r="V117" s="331">
        <v>128</v>
      </c>
      <c r="W117" s="331">
        <v>101.5</v>
      </c>
      <c r="X117" s="331">
        <v>137.30000000000001</v>
      </c>
      <c r="Y117" s="331">
        <v>92.8</v>
      </c>
      <c r="Z117" s="331">
        <v>120.8</v>
      </c>
      <c r="AA117" s="331">
        <v>116.3</v>
      </c>
      <c r="AB117" s="331">
        <v>106.2</v>
      </c>
      <c r="AC117" s="331">
        <v>87.5</v>
      </c>
      <c r="AD117" s="331">
        <v>90.5</v>
      </c>
      <c r="AE117" s="358">
        <v>71.099999999999994</v>
      </c>
      <c r="AF117" s="358">
        <v>116.9</v>
      </c>
      <c r="AG117" s="358">
        <v>75.5</v>
      </c>
      <c r="AH117" s="358">
        <v>99.4</v>
      </c>
      <c r="AI117" s="358">
        <v>68.8</v>
      </c>
      <c r="AJ117" s="358">
        <v>110.5</v>
      </c>
      <c r="AK117" s="358">
        <v>74.3</v>
      </c>
      <c r="AL117" s="358">
        <v>155.19999999999999</v>
      </c>
      <c r="AM117" s="329"/>
      <c r="AN117" s="341"/>
      <c r="AO117" s="329" t="s">
        <v>88</v>
      </c>
      <c r="AP117" s="331">
        <v>118</v>
      </c>
      <c r="AQ117" s="331">
        <v>117</v>
      </c>
      <c r="AR117" s="344">
        <v>117.9</v>
      </c>
      <c r="AS117" s="344">
        <v>126.5</v>
      </c>
      <c r="AT117" s="344">
        <v>96</v>
      </c>
      <c r="AU117" s="344">
        <v>115.8</v>
      </c>
      <c r="AV117" s="344">
        <v>78.7</v>
      </c>
      <c r="AW117" s="344">
        <v>125.9</v>
      </c>
      <c r="AX117" s="344">
        <v>118.9</v>
      </c>
      <c r="AY117" s="344">
        <v>118.9</v>
      </c>
      <c r="AZ117" s="344">
        <v>117.7</v>
      </c>
      <c r="BB117" s="464" t="s">
        <v>87</v>
      </c>
      <c r="BC117" s="341"/>
      <c r="BD117" s="505" t="s">
        <v>88</v>
      </c>
      <c r="BE117" s="462">
        <f t="shared" si="94"/>
        <v>119.79695431472082</v>
      </c>
      <c r="BF117" s="462">
        <f t="shared" si="94"/>
        <v>119.91869918699187</v>
      </c>
      <c r="BG117" s="462">
        <f t="shared" si="94"/>
        <v>106.89655172413795</v>
      </c>
      <c r="BH117" s="462">
        <f t="shared" si="94"/>
        <v>107.74032459425717</v>
      </c>
      <c r="BI117" s="462">
        <f t="shared" si="94"/>
        <v>107.38461538461539</v>
      </c>
      <c r="BJ117" s="462">
        <f t="shared" si="94"/>
        <v>103.7484885126965</v>
      </c>
      <c r="BK117" s="462">
        <f t="shared" si="94"/>
        <v>125.72759022118743</v>
      </c>
      <c r="BL117" s="462">
        <f t="shared" si="94"/>
        <v>147.56363636363636</v>
      </c>
      <c r="BM117" s="462">
        <f t="shared" si="94"/>
        <v>148.768115942029</v>
      </c>
      <c r="BN117" s="462">
        <f t="shared" si="94"/>
        <v>120.46014790468365</v>
      </c>
      <c r="BO117" s="462">
        <f t="shared" si="94"/>
        <v>105.1948051948052</v>
      </c>
      <c r="BP117" s="462">
        <f t="shared" si="94"/>
        <v>143.98907103825135</v>
      </c>
      <c r="BQ117" s="462">
        <f t="shared" si="94"/>
        <v>139.47750362844701</v>
      </c>
      <c r="BR117" s="462">
        <f t="shared" si="94"/>
        <v>147.89823008849555</v>
      </c>
      <c r="BS117" s="462">
        <f t="shared" si="94"/>
        <v>114.35406698564594</v>
      </c>
      <c r="BT117" s="462">
        <f t="shared" si="94"/>
        <v>112.43093922651934</v>
      </c>
      <c r="BU117" s="462">
        <f t="shared" si="89"/>
        <v>120.02200220022002</v>
      </c>
      <c r="BV117" s="462">
        <f t="shared" si="89"/>
        <v>104.06871609403254</v>
      </c>
      <c r="BW117" s="462">
        <f t="shared" si="89"/>
        <v>106.57785179017485</v>
      </c>
      <c r="BX117" s="462">
        <f t="shared" si="89"/>
        <v>110.44613710554951</v>
      </c>
      <c r="BY117" s="462">
        <f t="shared" si="89"/>
        <v>105.94135802469138</v>
      </c>
      <c r="BZ117" s="462">
        <f t="shared" si="89"/>
        <v>101.4207650273224</v>
      </c>
      <c r="CA117" s="462">
        <f t="shared" si="89"/>
        <v>107.76092774308654</v>
      </c>
      <c r="CB117" s="462">
        <f t="shared" si="89"/>
        <v>108.18604651162791</v>
      </c>
      <c r="CC117" s="462">
        <f t="shared" si="89"/>
        <v>112.73885350318471</v>
      </c>
      <c r="CD117" s="462">
        <f t="shared" si="89"/>
        <v>107.36196319018406</v>
      </c>
      <c r="CE117" s="462">
        <f t="shared" si="89"/>
        <v>107.22748815165876</v>
      </c>
      <c r="CF117" s="462">
        <f t="shared" si="89"/>
        <v>96.341463414634148</v>
      </c>
      <c r="CG117" s="462">
        <f t="shared" si="89"/>
        <v>113.05609284332689</v>
      </c>
      <c r="CH117" s="462">
        <f t="shared" si="89"/>
        <v>111.85185185185185</v>
      </c>
      <c r="CI117" s="462">
        <f t="shared" si="89"/>
        <v>108.99122807017545</v>
      </c>
      <c r="CJ117" s="462">
        <f t="shared" si="87"/>
        <v>102.53353204172878</v>
      </c>
      <c r="CK117" s="462">
        <f t="shared" si="87"/>
        <v>115.94963273871983</v>
      </c>
      <c r="CL117" s="462">
        <f t="shared" si="87"/>
        <v>95.13444302176697</v>
      </c>
      <c r="CM117" s="462">
        <f t="shared" si="87"/>
        <v>134.83927019982625</v>
      </c>
    </row>
    <row r="118" spans="1:91" x14ac:dyDescent="0.15">
      <c r="A118" s="329"/>
      <c r="B118" s="341"/>
      <c r="C118" s="329" t="s">
        <v>89</v>
      </c>
      <c r="D118" s="331">
        <v>87.9</v>
      </c>
      <c r="E118" s="331">
        <v>87.9</v>
      </c>
      <c r="F118" s="331">
        <v>66</v>
      </c>
      <c r="G118" s="331">
        <v>67.3</v>
      </c>
      <c r="H118" s="331">
        <v>59</v>
      </c>
      <c r="I118" s="331">
        <v>79.5</v>
      </c>
      <c r="J118" s="331">
        <v>78.5</v>
      </c>
      <c r="K118" s="331">
        <v>102.1</v>
      </c>
      <c r="L118" s="331">
        <v>102.8</v>
      </c>
      <c r="M118" s="331">
        <v>87.8</v>
      </c>
      <c r="N118" s="331">
        <v>64.7</v>
      </c>
      <c r="O118" s="331">
        <v>69.099999999999994</v>
      </c>
      <c r="P118" s="331">
        <v>60.7</v>
      </c>
      <c r="Q118" s="331">
        <v>94.5</v>
      </c>
      <c r="R118" s="331">
        <v>71.599999999999994</v>
      </c>
      <c r="S118" s="331">
        <v>68.8</v>
      </c>
      <c r="T118" s="331">
        <v>74.8</v>
      </c>
      <c r="U118" s="331">
        <v>105.7</v>
      </c>
      <c r="V118" s="331">
        <v>127.4</v>
      </c>
      <c r="W118" s="331">
        <v>82.3</v>
      </c>
      <c r="X118" s="331">
        <v>143.19999999999999</v>
      </c>
      <c r="Y118" s="331">
        <v>97.8</v>
      </c>
      <c r="Z118" s="331">
        <v>106.6</v>
      </c>
      <c r="AA118" s="331">
        <v>115.5</v>
      </c>
      <c r="AB118" s="331">
        <v>101.8</v>
      </c>
      <c r="AC118" s="331">
        <v>79.3</v>
      </c>
      <c r="AD118" s="331">
        <v>87.4</v>
      </c>
      <c r="AE118" s="358">
        <v>60.9</v>
      </c>
      <c r="AF118" s="358">
        <v>106.1</v>
      </c>
      <c r="AG118" s="358">
        <v>66.900000000000006</v>
      </c>
      <c r="AH118" s="358">
        <v>83.7</v>
      </c>
      <c r="AI118" s="358">
        <v>65.400000000000006</v>
      </c>
      <c r="AJ118" s="358">
        <v>68.900000000000006</v>
      </c>
      <c r="AK118" s="358">
        <v>80.099999999999994</v>
      </c>
      <c r="AL118" s="358">
        <v>90.3</v>
      </c>
      <c r="AM118" s="329"/>
      <c r="AN118" s="341"/>
      <c r="AO118" s="329" t="s">
        <v>89</v>
      </c>
      <c r="AP118" s="331">
        <v>87.9</v>
      </c>
      <c r="AQ118" s="331">
        <v>96</v>
      </c>
      <c r="AR118" s="344">
        <v>84.2</v>
      </c>
      <c r="AS118" s="344">
        <v>83.9</v>
      </c>
      <c r="AT118" s="344">
        <v>84.9</v>
      </c>
      <c r="AU118" s="344">
        <v>112.1</v>
      </c>
      <c r="AV118" s="344">
        <v>58.4</v>
      </c>
      <c r="AW118" s="344">
        <v>126.8</v>
      </c>
      <c r="AX118" s="344">
        <v>80.3</v>
      </c>
      <c r="AY118" s="344">
        <v>79.099999999999994</v>
      </c>
      <c r="AZ118" s="344">
        <v>104.9</v>
      </c>
      <c r="BB118" s="464" t="s">
        <v>327</v>
      </c>
      <c r="BC118" s="341"/>
      <c r="BD118" s="329" t="s">
        <v>89</v>
      </c>
      <c r="BE118" s="462">
        <f t="shared" si="94"/>
        <v>96.593406593406598</v>
      </c>
      <c r="BF118" s="462">
        <f t="shared" si="94"/>
        <v>96.487376509330417</v>
      </c>
      <c r="BG118" s="462">
        <f t="shared" si="94"/>
        <v>94.420600858369085</v>
      </c>
      <c r="BH118" s="462">
        <f t="shared" si="94"/>
        <v>93.863319386331938</v>
      </c>
      <c r="BI118" s="462">
        <f t="shared" si="94"/>
        <v>99.159663865546221</v>
      </c>
      <c r="BJ118" s="462">
        <f t="shared" si="94"/>
        <v>100.25220680958387</v>
      </c>
      <c r="BK118" s="462">
        <f t="shared" si="94"/>
        <v>100.89974293059127</v>
      </c>
      <c r="BL118" s="462">
        <f t="shared" si="94"/>
        <v>87.190435525192143</v>
      </c>
      <c r="BM118" s="462">
        <f t="shared" si="94"/>
        <v>87.044877222692634</v>
      </c>
      <c r="BN118" s="462">
        <f t="shared" si="94"/>
        <v>95.331161780673185</v>
      </c>
      <c r="BO118" s="462">
        <f t="shared" si="94"/>
        <v>98.030303030303031</v>
      </c>
      <c r="BP118" s="462">
        <f t="shared" si="94"/>
        <v>84.681372549019613</v>
      </c>
      <c r="BQ118" s="462">
        <f t="shared" si="94"/>
        <v>82.249322493224938</v>
      </c>
      <c r="BR118" s="462">
        <f t="shared" si="94"/>
        <v>91.128254580520732</v>
      </c>
      <c r="BS118" s="462">
        <f t="shared" si="94"/>
        <v>87.317073170731703</v>
      </c>
      <c r="BT118" s="462">
        <f t="shared" si="94"/>
        <v>81.036513545347461</v>
      </c>
      <c r="BU118" s="462">
        <f t="shared" si="89"/>
        <v>83.389074693422515</v>
      </c>
      <c r="BV118" s="462">
        <f t="shared" si="89"/>
        <v>104.54995054401583</v>
      </c>
      <c r="BW118" s="462">
        <f t="shared" si="89"/>
        <v>107.32940185341195</v>
      </c>
      <c r="BX118" s="462">
        <f t="shared" si="89"/>
        <v>100</v>
      </c>
      <c r="BY118" s="462">
        <f t="shared" si="89"/>
        <v>109.73180076628353</v>
      </c>
      <c r="BZ118" s="462">
        <f t="shared" si="89"/>
        <v>101.03305785123966</v>
      </c>
      <c r="CA118" s="462">
        <f t="shared" si="89"/>
        <v>103.59572400388726</v>
      </c>
      <c r="CB118" s="462">
        <f t="shared" si="89"/>
        <v>109.478672985782</v>
      </c>
      <c r="CC118" s="462">
        <f t="shared" si="89"/>
        <v>108.99357601713062</v>
      </c>
      <c r="CD118" s="462">
        <f t="shared" si="89"/>
        <v>104.20499342969778</v>
      </c>
      <c r="CE118" s="462">
        <f t="shared" si="89"/>
        <v>107.10784313725492</v>
      </c>
      <c r="CF118" s="462">
        <f t="shared" si="89"/>
        <v>111.74311926605505</v>
      </c>
      <c r="CG118" s="462">
        <f t="shared" si="89"/>
        <v>100.09433962264151</v>
      </c>
      <c r="CH118" s="462">
        <f t="shared" si="89"/>
        <v>99.258160237388722</v>
      </c>
      <c r="CI118" s="462">
        <f t="shared" si="89"/>
        <v>102.57352941176472</v>
      </c>
      <c r="CJ118" s="462">
        <f t="shared" si="87"/>
        <v>105.48387096774195</v>
      </c>
      <c r="CK118" s="462">
        <f t="shared" si="87"/>
        <v>99.422799422799429</v>
      </c>
      <c r="CL118" s="462">
        <f t="shared" si="87"/>
        <v>110.02747252747251</v>
      </c>
      <c r="CM118" s="462">
        <f t="shared" si="87"/>
        <v>93.381592554291615</v>
      </c>
    </row>
    <row r="119" spans="1:91" x14ac:dyDescent="0.15">
      <c r="A119" s="329"/>
      <c r="B119" s="341"/>
      <c r="C119" s="329" t="s">
        <v>90</v>
      </c>
      <c r="D119" s="331">
        <v>76.599999999999994</v>
      </c>
      <c r="E119" s="331">
        <v>76.599999999999994</v>
      </c>
      <c r="F119" s="331">
        <v>61</v>
      </c>
      <c r="G119" s="331">
        <v>64</v>
      </c>
      <c r="H119" s="331">
        <v>45.2</v>
      </c>
      <c r="I119" s="331">
        <v>69.8</v>
      </c>
      <c r="J119" s="331">
        <v>59.5</v>
      </c>
      <c r="K119" s="331">
        <v>82.3</v>
      </c>
      <c r="L119" s="331">
        <v>81.099999999999994</v>
      </c>
      <c r="M119" s="331">
        <v>108.5</v>
      </c>
      <c r="N119" s="331">
        <v>61.1</v>
      </c>
      <c r="O119" s="331">
        <v>68.599999999999994</v>
      </c>
      <c r="P119" s="331">
        <v>63</v>
      </c>
      <c r="Q119" s="331">
        <v>85.7</v>
      </c>
      <c r="R119" s="331">
        <v>62.3</v>
      </c>
      <c r="S119" s="331">
        <v>47.6</v>
      </c>
      <c r="T119" s="331">
        <v>78.7</v>
      </c>
      <c r="U119" s="331">
        <v>85.7</v>
      </c>
      <c r="V119" s="331">
        <v>118.9</v>
      </c>
      <c r="W119" s="331">
        <v>82.4</v>
      </c>
      <c r="X119" s="331">
        <v>131.69999999999999</v>
      </c>
      <c r="Y119" s="331">
        <v>89.6</v>
      </c>
      <c r="Z119" s="331">
        <v>92.2</v>
      </c>
      <c r="AA119" s="331">
        <v>85.8</v>
      </c>
      <c r="AB119" s="331">
        <v>81.400000000000006</v>
      </c>
      <c r="AC119" s="331">
        <v>65.8</v>
      </c>
      <c r="AD119" s="331">
        <v>76.599999999999994</v>
      </c>
      <c r="AE119" s="358">
        <v>60.9</v>
      </c>
      <c r="AF119" s="358">
        <v>86.4</v>
      </c>
      <c r="AG119" s="358">
        <v>58.5</v>
      </c>
      <c r="AH119" s="358">
        <v>63.8</v>
      </c>
      <c r="AI119" s="358">
        <v>51.4</v>
      </c>
      <c r="AJ119" s="358">
        <v>62.7</v>
      </c>
      <c r="AK119" s="358">
        <v>73.8</v>
      </c>
      <c r="AL119" s="358">
        <v>70.8</v>
      </c>
      <c r="AM119" s="329"/>
      <c r="AN119" s="341"/>
      <c r="AO119" s="329" t="s">
        <v>90</v>
      </c>
      <c r="AP119" s="331">
        <v>76.599999999999994</v>
      </c>
      <c r="AQ119" s="331">
        <v>81.900000000000006</v>
      </c>
      <c r="AR119" s="344">
        <v>70.099999999999994</v>
      </c>
      <c r="AS119" s="344">
        <v>69.599999999999994</v>
      </c>
      <c r="AT119" s="344">
        <v>71.400000000000006</v>
      </c>
      <c r="AU119" s="344">
        <v>98.1</v>
      </c>
      <c r="AV119" s="344">
        <v>56.2</v>
      </c>
      <c r="AW119" s="344">
        <v>109.5</v>
      </c>
      <c r="AX119" s="344">
        <v>71.7</v>
      </c>
      <c r="AY119" s="344">
        <v>70.599999999999994</v>
      </c>
      <c r="AZ119" s="344">
        <v>92.6</v>
      </c>
      <c r="BB119" s="507" t="s">
        <v>115</v>
      </c>
      <c r="BC119" s="341" t="s">
        <v>57</v>
      </c>
      <c r="BD119" s="329" t="s">
        <v>90</v>
      </c>
      <c r="BE119" s="462">
        <f t="shared" si="94"/>
        <v>88.350634371395614</v>
      </c>
      <c r="BF119" s="462">
        <f t="shared" si="94"/>
        <v>88.350634371395614</v>
      </c>
      <c r="BG119" s="462">
        <f t="shared" si="94"/>
        <v>100.32894736842107</v>
      </c>
      <c r="BH119" s="462">
        <f t="shared" si="94"/>
        <v>101.74880763116056</v>
      </c>
      <c r="BI119" s="462">
        <f t="shared" si="94"/>
        <v>91.129032258064527</v>
      </c>
      <c r="BJ119" s="462">
        <f t="shared" si="94"/>
        <v>86.386138613861391</v>
      </c>
      <c r="BK119" s="462">
        <f t="shared" si="94"/>
        <v>93.114241001564949</v>
      </c>
      <c r="BL119" s="462">
        <f t="shared" si="94"/>
        <v>75.022789425706478</v>
      </c>
      <c r="BM119" s="462">
        <f t="shared" si="94"/>
        <v>74.131627056672755</v>
      </c>
      <c r="BN119" s="462">
        <f t="shared" si="94"/>
        <v>90.341382181515399</v>
      </c>
      <c r="BO119" s="462">
        <f t="shared" si="94"/>
        <v>93.56814701378255</v>
      </c>
      <c r="BP119" s="462">
        <f t="shared" si="94"/>
        <v>83.454987834549868</v>
      </c>
      <c r="BQ119" s="462">
        <f t="shared" si="94"/>
        <v>81.712062256809347</v>
      </c>
      <c r="BR119" s="462">
        <f t="shared" si="94"/>
        <v>89.738219895287969</v>
      </c>
      <c r="BS119" s="462">
        <f t="shared" si="94"/>
        <v>79.262086513994916</v>
      </c>
      <c r="BT119" s="462">
        <f t="shared" si="94"/>
        <v>75.316455696202539</v>
      </c>
      <c r="BU119" s="462">
        <f t="shared" si="89"/>
        <v>78.230616302186888</v>
      </c>
      <c r="BV119" s="462">
        <f t="shared" si="89"/>
        <v>87.807377049180332</v>
      </c>
      <c r="BW119" s="462">
        <f t="shared" si="89"/>
        <v>94.892258579409429</v>
      </c>
      <c r="BX119" s="462">
        <f t="shared" si="89"/>
        <v>98.564593301435423</v>
      </c>
      <c r="BY119" s="462">
        <f t="shared" si="89"/>
        <v>94.612068965517238</v>
      </c>
      <c r="BZ119" s="462">
        <f t="shared" si="89"/>
        <v>98.896247240618109</v>
      </c>
      <c r="CA119" s="462">
        <f t="shared" si="89"/>
        <v>96.041666666666671</v>
      </c>
      <c r="CB119" s="462">
        <f t="shared" si="89"/>
        <v>87.819856704196525</v>
      </c>
      <c r="CC119" s="462">
        <f t="shared" si="89"/>
        <v>91.770011273957167</v>
      </c>
      <c r="CD119" s="462">
        <f t="shared" si="89"/>
        <v>91.899441340782133</v>
      </c>
      <c r="CE119" s="462">
        <f t="shared" si="89"/>
        <v>95.511221945137152</v>
      </c>
      <c r="CF119" s="462">
        <f t="shared" si="89"/>
        <v>96.97452229299364</v>
      </c>
      <c r="CG119" s="462">
        <f t="shared" si="89"/>
        <v>80.44692737430168</v>
      </c>
      <c r="CH119" s="462">
        <f t="shared" ref="CH119:CM150" si="95">AG119/AG288*100</f>
        <v>88.63636363636364</v>
      </c>
      <c r="CI119" s="462">
        <f t="shared" si="95"/>
        <v>90.368271954674228</v>
      </c>
      <c r="CJ119" s="462">
        <f t="shared" si="87"/>
        <v>91.459074733096074</v>
      </c>
      <c r="CK119" s="462">
        <f t="shared" si="87"/>
        <v>82.608695652173907</v>
      </c>
      <c r="CL119" s="462">
        <f t="shared" si="87"/>
        <v>96.850393700787393</v>
      </c>
      <c r="CM119" s="462">
        <f t="shared" si="87"/>
        <v>84.386174016686525</v>
      </c>
    </row>
    <row r="120" spans="1:91" x14ac:dyDescent="0.15">
      <c r="A120" s="329"/>
      <c r="B120" s="341"/>
      <c r="C120" s="329" t="s">
        <v>91</v>
      </c>
      <c r="D120" s="331">
        <v>92.2</v>
      </c>
      <c r="E120" s="331">
        <v>92.2</v>
      </c>
      <c r="F120" s="331">
        <v>58.3</v>
      </c>
      <c r="G120" s="331">
        <v>60</v>
      </c>
      <c r="H120" s="331">
        <v>49.3</v>
      </c>
      <c r="I120" s="331">
        <v>76.3</v>
      </c>
      <c r="J120" s="331">
        <v>78.5</v>
      </c>
      <c r="K120" s="331">
        <v>117.4</v>
      </c>
      <c r="L120" s="331">
        <v>117</v>
      </c>
      <c r="M120" s="331">
        <v>125.1</v>
      </c>
      <c r="N120" s="331">
        <v>69</v>
      </c>
      <c r="O120" s="331">
        <v>85</v>
      </c>
      <c r="P120" s="331">
        <v>82.3</v>
      </c>
      <c r="Q120" s="331">
        <v>93.3</v>
      </c>
      <c r="R120" s="331">
        <v>94.1</v>
      </c>
      <c r="S120" s="331">
        <v>70.8</v>
      </c>
      <c r="T120" s="331">
        <v>120.2</v>
      </c>
      <c r="U120" s="331">
        <v>98.3</v>
      </c>
      <c r="V120" s="331">
        <v>136.69999999999999</v>
      </c>
      <c r="W120" s="331">
        <v>81.3</v>
      </c>
      <c r="X120" s="331">
        <v>156.19999999999999</v>
      </c>
      <c r="Y120" s="331">
        <v>74.5</v>
      </c>
      <c r="Z120" s="331">
        <v>110.6</v>
      </c>
      <c r="AA120" s="331">
        <v>105.2</v>
      </c>
      <c r="AB120" s="331">
        <v>93.2</v>
      </c>
      <c r="AC120" s="331">
        <v>66.400000000000006</v>
      </c>
      <c r="AD120" s="331">
        <v>66.3</v>
      </c>
      <c r="AE120" s="358">
        <v>60.9</v>
      </c>
      <c r="AF120" s="358">
        <v>119.2</v>
      </c>
      <c r="AG120" s="358">
        <v>62.9</v>
      </c>
      <c r="AH120" s="358">
        <v>71.2</v>
      </c>
      <c r="AI120" s="358">
        <v>52.3</v>
      </c>
      <c r="AJ120" s="358">
        <v>90</v>
      </c>
      <c r="AK120" s="358">
        <v>64.7</v>
      </c>
      <c r="AL120" s="358">
        <v>97.8</v>
      </c>
      <c r="AM120" s="329"/>
      <c r="AN120" s="341"/>
      <c r="AO120" s="329" t="s">
        <v>91</v>
      </c>
      <c r="AP120" s="331">
        <v>92.2</v>
      </c>
      <c r="AQ120" s="331">
        <v>101.6</v>
      </c>
      <c r="AR120" s="344">
        <v>92.1</v>
      </c>
      <c r="AS120" s="344">
        <v>95.3</v>
      </c>
      <c r="AT120" s="344">
        <v>83.6</v>
      </c>
      <c r="AU120" s="344">
        <v>114.6</v>
      </c>
      <c r="AV120" s="344">
        <v>64.599999999999994</v>
      </c>
      <c r="AW120" s="344">
        <v>128.19999999999999</v>
      </c>
      <c r="AX120" s="344">
        <v>83.3</v>
      </c>
      <c r="AY120" s="344">
        <v>82.5</v>
      </c>
      <c r="AZ120" s="344">
        <v>99.7</v>
      </c>
      <c r="BB120" s="464" t="s">
        <v>116</v>
      </c>
      <c r="BC120" s="341"/>
      <c r="BD120" s="329" t="s">
        <v>91</v>
      </c>
      <c r="BE120" s="462">
        <f t="shared" si="94"/>
        <v>103.2474804031355</v>
      </c>
      <c r="BF120" s="462">
        <f t="shared" si="94"/>
        <v>103.2474804031355</v>
      </c>
      <c r="BG120" s="462">
        <f t="shared" si="94"/>
        <v>96.046128500823713</v>
      </c>
      <c r="BH120" s="462">
        <f t="shared" si="94"/>
        <v>95.238095238095227</v>
      </c>
      <c r="BI120" s="462">
        <f t="shared" si="94"/>
        <v>98.99598393574297</v>
      </c>
      <c r="BJ120" s="462">
        <f t="shared" si="94"/>
        <v>98.0719794344473</v>
      </c>
      <c r="BK120" s="462">
        <f t="shared" si="94"/>
        <v>106.65760869565217</v>
      </c>
      <c r="BL120" s="462">
        <f t="shared" si="94"/>
        <v>108.6031452358927</v>
      </c>
      <c r="BM120" s="462">
        <f t="shared" si="94"/>
        <v>108.73605947955392</v>
      </c>
      <c r="BN120" s="462">
        <f t="shared" si="94"/>
        <v>101.29554655870446</v>
      </c>
      <c r="BO120" s="462">
        <f t="shared" si="94"/>
        <v>103.91566265060239</v>
      </c>
      <c r="BP120" s="462">
        <f t="shared" si="94"/>
        <v>107.3232323232323</v>
      </c>
      <c r="BQ120" s="462">
        <f t="shared" si="94"/>
        <v>114.30555555555554</v>
      </c>
      <c r="BR120" s="462">
        <f t="shared" si="94"/>
        <v>92.011834319526614</v>
      </c>
      <c r="BS120" s="462">
        <f t="shared" si="94"/>
        <v>97.715472481827618</v>
      </c>
      <c r="BT120" s="462">
        <f t="shared" si="94"/>
        <v>92.549019607843135</v>
      </c>
      <c r="BU120" s="462">
        <f t="shared" ref="BU120:CG139" si="96">T120/T289*100</f>
        <v>110.98799630655587</v>
      </c>
      <c r="BV120" s="462">
        <f t="shared" si="96"/>
        <v>98.694779116465867</v>
      </c>
      <c r="BW120" s="462">
        <f t="shared" si="96"/>
        <v>107.21568627450979</v>
      </c>
      <c r="BX120" s="462">
        <f t="shared" si="96"/>
        <v>101.62499999999999</v>
      </c>
      <c r="BY120" s="462">
        <f t="shared" si="96"/>
        <v>109.38375350140055</v>
      </c>
      <c r="BZ120" s="462">
        <f t="shared" si="96"/>
        <v>88.165680473372774</v>
      </c>
      <c r="CA120" s="462">
        <f t="shared" si="96"/>
        <v>108.85826771653544</v>
      </c>
      <c r="CB120" s="462">
        <f t="shared" si="96"/>
        <v>105.94159113796577</v>
      </c>
      <c r="CC120" s="462">
        <f t="shared" si="96"/>
        <v>101.7467248908297</v>
      </c>
      <c r="CD120" s="462">
        <f t="shared" si="96"/>
        <v>100.1508295625943</v>
      </c>
      <c r="CE120" s="462">
        <f t="shared" si="96"/>
        <v>96.366279069767444</v>
      </c>
      <c r="CF120" s="462">
        <f t="shared" si="96"/>
        <v>101.66944908180299</v>
      </c>
      <c r="CG120" s="462">
        <f t="shared" si="96"/>
        <v>102.49355116079106</v>
      </c>
      <c r="CH120" s="462">
        <f t="shared" si="95"/>
        <v>96.472392638036808</v>
      </c>
      <c r="CI120" s="462">
        <f t="shared" si="95"/>
        <v>100.28169014084507</v>
      </c>
      <c r="CJ120" s="462">
        <f t="shared" si="87"/>
        <v>100.19157088122603</v>
      </c>
      <c r="CK120" s="462">
        <f t="shared" si="87"/>
        <v>106.88836104513064</v>
      </c>
      <c r="CL120" s="462">
        <f t="shared" si="87"/>
        <v>98.328267477203653</v>
      </c>
      <c r="CM120" s="462">
        <f t="shared" si="87"/>
        <v>107.94701986754967</v>
      </c>
    </row>
    <row r="121" spans="1:91" x14ac:dyDescent="0.15">
      <c r="A121" s="329"/>
      <c r="B121" s="341"/>
      <c r="C121" s="329" t="s">
        <v>92</v>
      </c>
      <c r="D121" s="331">
        <v>89.9</v>
      </c>
      <c r="E121" s="331">
        <v>89.9</v>
      </c>
      <c r="F121" s="331">
        <v>62.3</v>
      </c>
      <c r="G121" s="331">
        <v>63.5</v>
      </c>
      <c r="H121" s="331">
        <v>55.9</v>
      </c>
      <c r="I121" s="331">
        <v>80</v>
      </c>
      <c r="J121" s="331">
        <v>68.900000000000006</v>
      </c>
      <c r="K121" s="331">
        <v>100.5</v>
      </c>
      <c r="L121" s="331">
        <v>99.5</v>
      </c>
      <c r="M121" s="331">
        <v>125.7</v>
      </c>
      <c r="N121" s="331">
        <v>69.7</v>
      </c>
      <c r="O121" s="331">
        <v>79.599999999999994</v>
      </c>
      <c r="P121" s="331">
        <v>65.3</v>
      </c>
      <c r="Q121" s="331">
        <v>122.8</v>
      </c>
      <c r="R121" s="331">
        <v>82.7</v>
      </c>
      <c r="S121" s="331">
        <v>90</v>
      </c>
      <c r="T121" s="331">
        <v>74.5</v>
      </c>
      <c r="U121" s="331">
        <v>102</v>
      </c>
      <c r="V121" s="331">
        <v>142.1</v>
      </c>
      <c r="W121" s="331">
        <v>81.900000000000006</v>
      </c>
      <c r="X121" s="331">
        <v>163.19999999999999</v>
      </c>
      <c r="Y121" s="331">
        <v>83.7</v>
      </c>
      <c r="Z121" s="331">
        <v>100.9</v>
      </c>
      <c r="AA121" s="331">
        <v>110.7</v>
      </c>
      <c r="AB121" s="331">
        <v>94.9</v>
      </c>
      <c r="AC121" s="331">
        <v>74.8</v>
      </c>
      <c r="AD121" s="331">
        <v>82.9</v>
      </c>
      <c r="AE121" s="358">
        <v>60.9</v>
      </c>
      <c r="AF121" s="358">
        <v>107.9</v>
      </c>
      <c r="AG121" s="358">
        <v>63</v>
      </c>
      <c r="AH121" s="358">
        <v>81</v>
      </c>
      <c r="AI121" s="358">
        <v>55.8</v>
      </c>
      <c r="AJ121" s="358">
        <v>70</v>
      </c>
      <c r="AK121" s="358">
        <v>55.7</v>
      </c>
      <c r="AL121" s="358">
        <v>84.7</v>
      </c>
      <c r="AM121" s="329"/>
      <c r="AN121" s="341"/>
      <c r="AO121" s="329" t="s">
        <v>92</v>
      </c>
      <c r="AP121" s="331">
        <v>89.9</v>
      </c>
      <c r="AQ121" s="331">
        <v>100.4</v>
      </c>
      <c r="AR121" s="344">
        <v>86.8</v>
      </c>
      <c r="AS121" s="344">
        <v>88.3</v>
      </c>
      <c r="AT121" s="344">
        <v>82.8</v>
      </c>
      <c r="AU121" s="344">
        <v>118.9</v>
      </c>
      <c r="AV121" s="344">
        <v>66.8</v>
      </c>
      <c r="AW121" s="344">
        <v>133.19999999999999</v>
      </c>
      <c r="AX121" s="344">
        <v>80</v>
      </c>
      <c r="AY121" s="344">
        <v>79.2</v>
      </c>
      <c r="AZ121" s="344">
        <v>96.2</v>
      </c>
      <c r="BB121" s="464" t="s">
        <v>85</v>
      </c>
      <c r="BC121" s="341"/>
      <c r="BD121" s="329" t="s">
        <v>92</v>
      </c>
      <c r="BE121" s="462">
        <f t="shared" si="94"/>
        <v>99.227373068432684</v>
      </c>
      <c r="BF121" s="462">
        <f t="shared" si="94"/>
        <v>99.227373068432684</v>
      </c>
      <c r="BG121" s="462">
        <f t="shared" si="94"/>
        <v>95.405819295558956</v>
      </c>
      <c r="BH121" s="462">
        <f t="shared" si="94"/>
        <v>93.934911242603562</v>
      </c>
      <c r="BI121" s="462">
        <f t="shared" si="94"/>
        <v>103.13653136531364</v>
      </c>
      <c r="BJ121" s="462">
        <f t="shared" si="94"/>
        <v>97.919216646266833</v>
      </c>
      <c r="BK121" s="462">
        <f t="shared" si="94"/>
        <v>95.694444444444443</v>
      </c>
      <c r="BL121" s="462">
        <f t="shared" si="94"/>
        <v>88.62433862433862</v>
      </c>
      <c r="BM121" s="462">
        <f t="shared" si="94"/>
        <v>87.97524314765694</v>
      </c>
      <c r="BN121" s="462">
        <f t="shared" si="94"/>
        <v>102.78004905968929</v>
      </c>
      <c r="BO121" s="462">
        <f t="shared" si="94"/>
        <v>105.76631259484066</v>
      </c>
      <c r="BP121" s="462">
        <f t="shared" si="94"/>
        <v>97.191697191697173</v>
      </c>
      <c r="BQ121" s="462">
        <f t="shared" si="94"/>
        <v>95.050946142649195</v>
      </c>
      <c r="BR121" s="462">
        <f t="shared" si="94"/>
        <v>101.73985086992543</v>
      </c>
      <c r="BS121" s="462">
        <f t="shared" si="94"/>
        <v>89.989118607181723</v>
      </c>
      <c r="BT121" s="462">
        <f t="shared" si="94"/>
        <v>97.087378640776706</v>
      </c>
      <c r="BU121" s="462">
        <f t="shared" si="96"/>
        <v>87.032710280373834</v>
      </c>
      <c r="BV121" s="462">
        <f t="shared" si="96"/>
        <v>100.49261083743843</v>
      </c>
      <c r="BW121" s="462">
        <f t="shared" si="96"/>
        <v>110.66978193146417</v>
      </c>
      <c r="BX121" s="462">
        <f t="shared" si="96"/>
        <v>96.808510638297889</v>
      </c>
      <c r="BY121" s="462">
        <f t="shared" si="96"/>
        <v>113.72822299651568</v>
      </c>
      <c r="BZ121" s="462">
        <f t="shared" si="96"/>
        <v>104.88721804511279</v>
      </c>
      <c r="CA121" s="462">
        <f t="shared" si="96"/>
        <v>103.38114754098362</v>
      </c>
      <c r="CB121" s="462">
        <f t="shared" si="96"/>
        <v>105.52907530981888</v>
      </c>
      <c r="CC121" s="462">
        <f t="shared" si="96"/>
        <v>102.37324703344122</v>
      </c>
      <c r="CD121" s="462">
        <f t="shared" si="96"/>
        <v>101.21786197564275</v>
      </c>
      <c r="CE121" s="462">
        <f t="shared" si="96"/>
        <v>99.759326113116742</v>
      </c>
      <c r="CF121" s="462">
        <f t="shared" si="96"/>
        <v>93.548387096774206</v>
      </c>
      <c r="CG121" s="462">
        <f t="shared" si="96"/>
        <v>102.27488151658768</v>
      </c>
      <c r="CH121" s="462">
        <f t="shared" si="95"/>
        <v>99.841521394611718</v>
      </c>
      <c r="CI121" s="462">
        <f t="shared" si="95"/>
        <v>102.01511335012594</v>
      </c>
      <c r="CJ121" s="462">
        <f t="shared" si="87"/>
        <v>101.27041742286751</v>
      </c>
      <c r="CK121" s="462">
        <f t="shared" si="87"/>
        <v>101.01010101010101</v>
      </c>
      <c r="CL121" s="462">
        <f t="shared" si="87"/>
        <v>94.72789115646259</v>
      </c>
      <c r="CM121" s="462">
        <f t="shared" si="87"/>
        <v>95.275590551181097</v>
      </c>
    </row>
    <row r="122" spans="1:91" x14ac:dyDescent="0.15">
      <c r="A122" s="329"/>
      <c r="B122" s="341"/>
      <c r="C122" s="329" t="s">
        <v>93</v>
      </c>
      <c r="D122" s="331">
        <v>79.2</v>
      </c>
      <c r="E122" s="331">
        <v>79.2</v>
      </c>
      <c r="F122" s="331">
        <v>64.7</v>
      </c>
      <c r="G122" s="331">
        <v>68.7</v>
      </c>
      <c r="H122" s="331">
        <v>43.8</v>
      </c>
      <c r="I122" s="331">
        <v>66.3</v>
      </c>
      <c r="J122" s="331">
        <v>60.4</v>
      </c>
      <c r="K122" s="331">
        <v>117</v>
      </c>
      <c r="L122" s="331">
        <v>117</v>
      </c>
      <c r="M122" s="331">
        <v>116.9</v>
      </c>
      <c r="N122" s="331">
        <v>57.5</v>
      </c>
      <c r="O122" s="331">
        <v>70.5</v>
      </c>
      <c r="P122" s="331">
        <v>61.5</v>
      </c>
      <c r="Q122" s="331">
        <v>98</v>
      </c>
      <c r="R122" s="331">
        <v>93.7</v>
      </c>
      <c r="S122" s="331">
        <v>84.3</v>
      </c>
      <c r="T122" s="331">
        <v>104.3</v>
      </c>
      <c r="U122" s="331">
        <v>94.4</v>
      </c>
      <c r="V122" s="331">
        <v>94.8</v>
      </c>
      <c r="W122" s="331">
        <v>81</v>
      </c>
      <c r="X122" s="331">
        <v>99.7</v>
      </c>
      <c r="Y122" s="331">
        <v>91.3</v>
      </c>
      <c r="Z122" s="331">
        <v>85.8</v>
      </c>
      <c r="AA122" s="331">
        <v>94.5</v>
      </c>
      <c r="AB122" s="331">
        <v>73.400000000000006</v>
      </c>
      <c r="AC122" s="331">
        <v>63.3</v>
      </c>
      <c r="AD122" s="331">
        <v>68.099999999999994</v>
      </c>
      <c r="AE122" s="358">
        <v>50.8</v>
      </c>
      <c r="AF122" s="358">
        <v>77.7</v>
      </c>
      <c r="AG122" s="358">
        <v>64.2</v>
      </c>
      <c r="AH122" s="358">
        <v>68.2</v>
      </c>
      <c r="AI122" s="358">
        <v>49.2</v>
      </c>
      <c r="AJ122" s="358">
        <v>62.7</v>
      </c>
      <c r="AK122" s="358">
        <v>57.9</v>
      </c>
      <c r="AL122" s="358">
        <v>88.6</v>
      </c>
      <c r="AM122" s="329"/>
      <c r="AN122" s="341"/>
      <c r="AO122" s="329" t="s">
        <v>93</v>
      </c>
      <c r="AP122" s="331">
        <v>79.2</v>
      </c>
      <c r="AQ122" s="331">
        <v>79.099999999999994</v>
      </c>
      <c r="AR122" s="344">
        <v>77.099999999999994</v>
      </c>
      <c r="AS122" s="344">
        <v>80.2</v>
      </c>
      <c r="AT122" s="344">
        <v>69.2</v>
      </c>
      <c r="AU122" s="344">
        <v>81.8</v>
      </c>
      <c r="AV122" s="344">
        <v>60.1</v>
      </c>
      <c r="AW122" s="344">
        <v>87.7</v>
      </c>
      <c r="AX122" s="344">
        <v>79.400000000000006</v>
      </c>
      <c r="AY122" s="344">
        <v>79.3</v>
      </c>
      <c r="AZ122" s="344">
        <v>79.900000000000006</v>
      </c>
      <c r="BB122" s="464" t="s">
        <v>87</v>
      </c>
      <c r="BC122" s="341"/>
      <c r="BD122" s="329" t="s">
        <v>93</v>
      </c>
      <c r="BE122" s="462">
        <f t="shared" si="94"/>
        <v>86.746987951807228</v>
      </c>
      <c r="BF122" s="462">
        <f t="shared" si="94"/>
        <v>86.746987951807228</v>
      </c>
      <c r="BG122" s="462">
        <f t="shared" si="94"/>
        <v>94.590643274853804</v>
      </c>
      <c r="BH122" s="462">
        <f t="shared" si="94"/>
        <v>97.033898305084747</v>
      </c>
      <c r="BI122" s="462">
        <f t="shared" si="94"/>
        <v>79.061371841155236</v>
      </c>
      <c r="BJ122" s="462">
        <f t="shared" si="94"/>
        <v>82.360248447204967</v>
      </c>
      <c r="BK122" s="462">
        <f t="shared" si="94"/>
        <v>85.552407932011334</v>
      </c>
      <c r="BL122" s="462">
        <f t="shared" si="94"/>
        <v>98.402018502943648</v>
      </c>
      <c r="BM122" s="462">
        <f t="shared" si="94"/>
        <v>98.484848484848484</v>
      </c>
      <c r="BN122" s="462">
        <f t="shared" si="94"/>
        <v>92.630744849445321</v>
      </c>
      <c r="BO122" s="462">
        <f t="shared" si="94"/>
        <v>94.262295081967224</v>
      </c>
      <c r="BP122" s="462">
        <f t="shared" si="94"/>
        <v>83.234946871310498</v>
      </c>
      <c r="BQ122" s="462">
        <f t="shared" si="94"/>
        <v>83.673469387755105</v>
      </c>
      <c r="BR122" s="462">
        <f t="shared" si="94"/>
        <v>82.35294117647058</v>
      </c>
      <c r="BS122" s="462">
        <f t="shared" si="94"/>
        <v>84.338433843384337</v>
      </c>
      <c r="BT122" s="462">
        <f t="shared" si="94"/>
        <v>83.465346534653463</v>
      </c>
      <c r="BU122" s="462">
        <f t="shared" si="96"/>
        <v>83.373301358912869</v>
      </c>
      <c r="BV122" s="462">
        <f t="shared" si="96"/>
        <v>91.561590688651805</v>
      </c>
      <c r="BW122" s="462">
        <f t="shared" si="96"/>
        <v>85.791855203619903</v>
      </c>
      <c r="BX122" s="462">
        <f t="shared" si="96"/>
        <v>93.31797235023042</v>
      </c>
      <c r="BY122" s="462">
        <f t="shared" si="96"/>
        <v>83.083333333333329</v>
      </c>
      <c r="BZ122" s="462">
        <f t="shared" si="96"/>
        <v>104.581901489118</v>
      </c>
      <c r="CA122" s="462">
        <f t="shared" si="96"/>
        <v>83.220174587778857</v>
      </c>
      <c r="CB122" s="462">
        <f t="shared" si="96"/>
        <v>90.171755725190835</v>
      </c>
      <c r="CC122" s="462">
        <f t="shared" si="96"/>
        <v>82.564679415073115</v>
      </c>
      <c r="CD122" s="462">
        <f t="shared" si="96"/>
        <v>88.531468531468533</v>
      </c>
      <c r="CE122" s="462">
        <f t="shared" si="96"/>
        <v>91.164658634538142</v>
      </c>
      <c r="CF122" s="462">
        <f t="shared" si="96"/>
        <v>90.552584670231724</v>
      </c>
      <c r="CG122" s="462">
        <f t="shared" si="96"/>
        <v>78.484848484848484</v>
      </c>
      <c r="CH122" s="462">
        <f t="shared" si="95"/>
        <v>91.322901849217644</v>
      </c>
      <c r="CI122" s="462">
        <f t="shared" si="95"/>
        <v>85.463659147869691</v>
      </c>
      <c r="CJ122" s="462">
        <f t="shared" si="87"/>
        <v>89.130434782608688</v>
      </c>
      <c r="CK122" s="462">
        <f t="shared" si="87"/>
        <v>81.747066492829205</v>
      </c>
      <c r="CL122" s="462">
        <f t="shared" si="87"/>
        <v>97.310924369747895</v>
      </c>
      <c r="CM122" s="462">
        <f t="shared" si="87"/>
        <v>92.969569779643223</v>
      </c>
    </row>
    <row r="123" spans="1:91" x14ac:dyDescent="0.15">
      <c r="A123" s="329"/>
      <c r="B123" s="341"/>
      <c r="C123" s="329" t="s">
        <v>94</v>
      </c>
      <c r="D123" s="331">
        <v>92.6</v>
      </c>
      <c r="E123" s="331">
        <v>92.6</v>
      </c>
      <c r="F123" s="331">
        <v>67.900000000000006</v>
      </c>
      <c r="G123" s="331">
        <v>69.3</v>
      </c>
      <c r="H123" s="331">
        <v>60.6</v>
      </c>
      <c r="I123" s="331">
        <v>88.3</v>
      </c>
      <c r="J123" s="331">
        <v>67.099999999999994</v>
      </c>
      <c r="K123" s="331">
        <v>124.2</v>
      </c>
      <c r="L123" s="331">
        <v>124.3</v>
      </c>
      <c r="M123" s="331">
        <v>122.8</v>
      </c>
      <c r="N123" s="331">
        <v>68.5</v>
      </c>
      <c r="O123" s="331">
        <v>89.3</v>
      </c>
      <c r="P123" s="331">
        <v>79.900000000000006</v>
      </c>
      <c r="Q123" s="331">
        <v>117.8</v>
      </c>
      <c r="R123" s="331">
        <v>116</v>
      </c>
      <c r="S123" s="331">
        <v>110.6</v>
      </c>
      <c r="T123" s="331">
        <v>122.1</v>
      </c>
      <c r="U123" s="331">
        <v>102.7</v>
      </c>
      <c r="V123" s="331">
        <v>108.7</v>
      </c>
      <c r="W123" s="331">
        <v>80.900000000000006</v>
      </c>
      <c r="X123" s="331">
        <v>118.5</v>
      </c>
      <c r="Y123" s="331">
        <v>94.2</v>
      </c>
      <c r="Z123" s="331">
        <v>104.1</v>
      </c>
      <c r="AA123" s="331">
        <v>107.5</v>
      </c>
      <c r="AB123" s="331">
        <v>86.1</v>
      </c>
      <c r="AC123" s="331">
        <v>72</v>
      </c>
      <c r="AD123" s="331">
        <v>71.400000000000006</v>
      </c>
      <c r="AE123" s="358">
        <v>50.8</v>
      </c>
      <c r="AF123" s="358">
        <v>104.7</v>
      </c>
      <c r="AG123" s="358">
        <v>73.900000000000006</v>
      </c>
      <c r="AH123" s="358">
        <v>86</v>
      </c>
      <c r="AI123" s="358">
        <v>52.7</v>
      </c>
      <c r="AJ123" s="358">
        <v>74.400000000000006</v>
      </c>
      <c r="AK123" s="358">
        <v>61.3</v>
      </c>
      <c r="AL123" s="358">
        <v>95.6</v>
      </c>
      <c r="AM123" s="329"/>
      <c r="AN123" s="341"/>
      <c r="AO123" s="329" t="s">
        <v>94</v>
      </c>
      <c r="AP123" s="331">
        <v>92.6</v>
      </c>
      <c r="AQ123" s="331">
        <v>96.8</v>
      </c>
      <c r="AR123" s="344">
        <v>96.6</v>
      </c>
      <c r="AS123" s="344">
        <v>98.9</v>
      </c>
      <c r="AT123" s="344">
        <v>90.7</v>
      </c>
      <c r="AU123" s="344">
        <v>97.1</v>
      </c>
      <c r="AV123" s="344">
        <v>74.599999999999994</v>
      </c>
      <c r="AW123" s="344">
        <v>103.3</v>
      </c>
      <c r="AX123" s="344">
        <v>88.7</v>
      </c>
      <c r="AY123" s="344">
        <v>88.3</v>
      </c>
      <c r="AZ123" s="344">
        <v>95.6</v>
      </c>
      <c r="BB123" s="343"/>
      <c r="BC123" s="341"/>
      <c r="BD123" s="329" t="s">
        <v>94</v>
      </c>
      <c r="BE123" s="462">
        <f t="shared" si="94"/>
        <v>101.98237885462555</v>
      </c>
      <c r="BF123" s="462">
        <f t="shared" si="94"/>
        <v>101.87018701870186</v>
      </c>
      <c r="BG123" s="462">
        <f t="shared" si="94"/>
        <v>96.586059743954493</v>
      </c>
      <c r="BH123" s="462">
        <f t="shared" si="94"/>
        <v>95.454545454545453</v>
      </c>
      <c r="BI123" s="462">
        <f t="shared" si="94"/>
        <v>93.230769230769226</v>
      </c>
      <c r="BJ123" s="462">
        <f t="shared" si="94"/>
        <v>100.68415051311288</v>
      </c>
      <c r="BK123" s="462">
        <f t="shared" si="94"/>
        <v>101.3595166163142</v>
      </c>
      <c r="BL123" s="462">
        <f t="shared" si="94"/>
        <v>114.25942962281508</v>
      </c>
      <c r="BM123" s="462">
        <f t="shared" si="94"/>
        <v>115.41318477251625</v>
      </c>
      <c r="BN123" s="462">
        <f t="shared" si="94"/>
        <v>99.675324675324674</v>
      </c>
      <c r="BO123" s="462">
        <f t="shared" si="94"/>
        <v>102.85285285285286</v>
      </c>
      <c r="BP123" s="462">
        <f t="shared" si="94"/>
        <v>111.20797011207971</v>
      </c>
      <c r="BQ123" s="462">
        <f t="shared" si="94"/>
        <v>114.30615164520744</v>
      </c>
      <c r="BR123" s="462">
        <f t="shared" si="94"/>
        <v>102.61324041811845</v>
      </c>
      <c r="BS123" s="462">
        <f t="shared" si="94"/>
        <v>106.51974288337924</v>
      </c>
      <c r="BT123" s="462">
        <f t="shared" si="94"/>
        <v>106.44850818094321</v>
      </c>
      <c r="BU123" s="462">
        <f t="shared" si="96"/>
        <v>104.71698113207549</v>
      </c>
      <c r="BV123" s="462">
        <f t="shared" si="96"/>
        <v>100.58765915768855</v>
      </c>
      <c r="BW123" s="462">
        <f t="shared" si="96"/>
        <v>95.602462620932286</v>
      </c>
      <c r="BX123" s="462">
        <f t="shared" si="96"/>
        <v>94.619883040935676</v>
      </c>
      <c r="BY123" s="462">
        <f t="shared" si="96"/>
        <v>96.498371335504885</v>
      </c>
      <c r="BZ123" s="462">
        <f t="shared" si="96"/>
        <v>100.10626992561107</v>
      </c>
      <c r="CA123" s="462">
        <f t="shared" si="96"/>
        <v>100.48262548262548</v>
      </c>
      <c r="CB123" s="462">
        <f t="shared" si="96"/>
        <v>98.98710865561695</v>
      </c>
      <c r="CC123" s="462">
        <f t="shared" si="96"/>
        <v>92.58064516129032</v>
      </c>
      <c r="CD123" s="462">
        <f t="shared" si="96"/>
        <v>100.27855153203342</v>
      </c>
      <c r="CE123" s="462">
        <f t="shared" si="96"/>
        <v>96.747967479674813</v>
      </c>
      <c r="CF123" s="462">
        <f t="shared" si="96"/>
        <v>102.00803212851406</v>
      </c>
      <c r="CG123" s="462">
        <f t="shared" si="96"/>
        <v>104.5954045954046</v>
      </c>
      <c r="CH123" s="462">
        <f t="shared" si="95"/>
        <v>111.63141993957704</v>
      </c>
      <c r="CI123" s="462">
        <f t="shared" si="95"/>
        <v>105.52147239263803</v>
      </c>
      <c r="CJ123" s="462">
        <f t="shared" si="87"/>
        <v>93.939393939393938</v>
      </c>
      <c r="CK123" s="462">
        <f t="shared" si="87"/>
        <v>101.77838577291382</v>
      </c>
      <c r="CL123" s="462">
        <f t="shared" si="87"/>
        <v>96.23233908948194</v>
      </c>
      <c r="CM123" s="462">
        <f t="shared" si="87"/>
        <v>111.42191142191142</v>
      </c>
    </row>
    <row r="124" spans="1:91" x14ac:dyDescent="0.15">
      <c r="A124" s="329"/>
      <c r="B124" s="341"/>
      <c r="C124" s="329" t="s">
        <v>95</v>
      </c>
      <c r="D124" s="331">
        <v>94.4</v>
      </c>
      <c r="E124" s="331">
        <v>94.4</v>
      </c>
      <c r="F124" s="331">
        <v>80.2</v>
      </c>
      <c r="G124" s="331">
        <v>82.4</v>
      </c>
      <c r="H124" s="331">
        <v>68.599999999999994</v>
      </c>
      <c r="I124" s="331">
        <v>94.2</v>
      </c>
      <c r="J124" s="331">
        <v>69.599999999999994</v>
      </c>
      <c r="K124" s="331">
        <v>106.4</v>
      </c>
      <c r="L124" s="331">
        <v>104.8</v>
      </c>
      <c r="M124" s="331">
        <v>144.80000000000001</v>
      </c>
      <c r="N124" s="331">
        <v>65.7</v>
      </c>
      <c r="O124" s="331">
        <v>86.6</v>
      </c>
      <c r="P124" s="331">
        <v>75</v>
      </c>
      <c r="Q124" s="331">
        <v>122.2</v>
      </c>
      <c r="R124" s="331">
        <v>97</v>
      </c>
      <c r="S124" s="331">
        <v>124.5</v>
      </c>
      <c r="T124" s="331">
        <v>66.099999999999994</v>
      </c>
      <c r="U124" s="331">
        <v>114.4</v>
      </c>
      <c r="V124" s="331">
        <v>126</v>
      </c>
      <c r="W124" s="331">
        <v>100.3</v>
      </c>
      <c r="X124" s="331">
        <v>135</v>
      </c>
      <c r="Y124" s="331">
        <v>100.8</v>
      </c>
      <c r="Z124" s="331">
        <v>105.4</v>
      </c>
      <c r="AA124" s="331">
        <v>112.4</v>
      </c>
      <c r="AB124" s="331">
        <v>94.8</v>
      </c>
      <c r="AC124" s="331">
        <v>76.599999999999994</v>
      </c>
      <c r="AD124" s="331">
        <v>79</v>
      </c>
      <c r="AE124" s="358">
        <v>60.9</v>
      </c>
      <c r="AF124" s="358">
        <v>106.9</v>
      </c>
      <c r="AG124" s="358">
        <v>72.900000000000006</v>
      </c>
      <c r="AH124" s="358">
        <v>87.5</v>
      </c>
      <c r="AI124" s="358">
        <v>57.8</v>
      </c>
      <c r="AJ124" s="358">
        <v>82.2</v>
      </c>
      <c r="AK124" s="358">
        <v>54.6</v>
      </c>
      <c r="AL124" s="358">
        <v>87.9</v>
      </c>
      <c r="AM124" s="329"/>
      <c r="AN124" s="341"/>
      <c r="AO124" s="329" t="s">
        <v>95</v>
      </c>
      <c r="AP124" s="331">
        <v>94.4</v>
      </c>
      <c r="AQ124" s="331">
        <v>98.5</v>
      </c>
      <c r="AR124" s="344">
        <v>89.9</v>
      </c>
      <c r="AS124" s="344">
        <v>86.9</v>
      </c>
      <c r="AT124" s="344">
        <v>97.4</v>
      </c>
      <c r="AU124" s="344">
        <v>110.3</v>
      </c>
      <c r="AV124" s="344">
        <v>90.4</v>
      </c>
      <c r="AW124" s="344">
        <v>115.7</v>
      </c>
      <c r="AX124" s="344">
        <v>90.6</v>
      </c>
      <c r="AY124" s="344">
        <v>90.1</v>
      </c>
      <c r="AZ124" s="344">
        <v>100.3</v>
      </c>
      <c r="BB124" s="343"/>
      <c r="BC124" s="341"/>
      <c r="BD124" s="329" t="s">
        <v>95</v>
      </c>
      <c r="BE124" s="462">
        <f t="shared" si="94"/>
        <v>101.07066381156318</v>
      </c>
      <c r="BF124" s="462">
        <f t="shared" si="94"/>
        <v>101.07066381156318</v>
      </c>
      <c r="BG124" s="462">
        <f t="shared" si="94"/>
        <v>104.15584415584416</v>
      </c>
      <c r="BH124" s="462">
        <f t="shared" si="94"/>
        <v>102.87141073657928</v>
      </c>
      <c r="BI124" s="462">
        <f t="shared" si="94"/>
        <v>109.2356687898089</v>
      </c>
      <c r="BJ124" s="462">
        <f t="shared" si="94"/>
        <v>110.4337631887456</v>
      </c>
      <c r="BK124" s="462">
        <f t="shared" si="94"/>
        <v>96.935933147632298</v>
      </c>
      <c r="BL124" s="462">
        <f t="shared" si="94"/>
        <v>91.724137931034491</v>
      </c>
      <c r="BM124" s="462">
        <f t="shared" si="94"/>
        <v>91.130434782608688</v>
      </c>
      <c r="BN124" s="462">
        <f t="shared" si="94"/>
        <v>105.9253840526701</v>
      </c>
      <c r="BO124" s="462">
        <f t="shared" si="94"/>
        <v>100.76687116564418</v>
      </c>
      <c r="BP124" s="462">
        <f t="shared" si="94"/>
        <v>95.374449339207047</v>
      </c>
      <c r="BQ124" s="462">
        <f t="shared" si="94"/>
        <v>96.774193548387103</v>
      </c>
      <c r="BR124" s="462">
        <f t="shared" si="94"/>
        <v>94.802172226532193</v>
      </c>
      <c r="BS124" s="462">
        <f t="shared" si="94"/>
        <v>94.7265625</v>
      </c>
      <c r="BT124" s="462">
        <f t="shared" si="94"/>
        <v>113.59489051094891</v>
      </c>
      <c r="BU124" s="462">
        <f t="shared" si="96"/>
        <v>86.973684210526301</v>
      </c>
      <c r="BV124" s="462">
        <f t="shared" si="96"/>
        <v>110.85271317829456</v>
      </c>
      <c r="BW124" s="462">
        <f t="shared" si="96"/>
        <v>107.32538330494037</v>
      </c>
      <c r="BX124" s="462">
        <f t="shared" si="96"/>
        <v>104.47916666666666</v>
      </c>
      <c r="BY124" s="462">
        <f t="shared" si="96"/>
        <v>106.46687697160884</v>
      </c>
      <c r="BZ124" s="462">
        <f t="shared" si="96"/>
        <v>106.21707060063224</v>
      </c>
      <c r="CA124" s="462">
        <f t="shared" si="96"/>
        <v>103.63815142576205</v>
      </c>
      <c r="CB124" s="462">
        <f t="shared" si="96"/>
        <v>105.24344569288391</v>
      </c>
      <c r="CC124" s="462">
        <f t="shared" si="96"/>
        <v>104.17582417582419</v>
      </c>
      <c r="CD124" s="462">
        <f t="shared" si="96"/>
        <v>107.13286713286712</v>
      </c>
      <c r="CE124" s="462">
        <f t="shared" si="96"/>
        <v>110.64425770308122</v>
      </c>
      <c r="CF124" s="462">
        <f t="shared" si="96"/>
        <v>103.04568527918781</v>
      </c>
      <c r="CG124" s="462">
        <f t="shared" si="96"/>
        <v>108.9704383282365</v>
      </c>
      <c r="CH124" s="462">
        <f t="shared" si="95"/>
        <v>108.16023738872404</v>
      </c>
      <c r="CI124" s="462">
        <f t="shared" si="95"/>
        <v>107.09914320685434</v>
      </c>
      <c r="CJ124" s="462">
        <f t="shared" si="87"/>
        <v>101.40350877192984</v>
      </c>
      <c r="CK124" s="462">
        <f t="shared" si="87"/>
        <v>107.17079530638853</v>
      </c>
      <c r="CL124" s="462">
        <f t="shared" si="87"/>
        <v>99.635036496350367</v>
      </c>
      <c r="CM124" s="462">
        <f t="shared" si="87"/>
        <v>93.114406779661024</v>
      </c>
    </row>
    <row r="125" spans="1:91" x14ac:dyDescent="0.15">
      <c r="A125" s="329"/>
      <c r="B125" s="341"/>
      <c r="C125" s="329" t="s">
        <v>96</v>
      </c>
      <c r="D125" s="331">
        <v>95.7</v>
      </c>
      <c r="E125" s="331">
        <v>95.7</v>
      </c>
      <c r="F125" s="331">
        <v>84</v>
      </c>
      <c r="G125" s="331">
        <v>87.4</v>
      </c>
      <c r="H125" s="331">
        <v>65.900000000000006</v>
      </c>
      <c r="I125" s="331">
        <v>85.8</v>
      </c>
      <c r="J125" s="331">
        <v>71.2</v>
      </c>
      <c r="K125" s="331">
        <v>114.2</v>
      </c>
      <c r="L125" s="331">
        <v>113.5</v>
      </c>
      <c r="M125" s="331">
        <v>131.80000000000001</v>
      </c>
      <c r="N125" s="331">
        <v>67</v>
      </c>
      <c r="O125" s="331">
        <v>87.3</v>
      </c>
      <c r="P125" s="331">
        <v>74.099999999999994</v>
      </c>
      <c r="Q125" s="331">
        <v>127.3</v>
      </c>
      <c r="R125" s="331">
        <v>123.9</v>
      </c>
      <c r="S125" s="331">
        <v>119.6</v>
      </c>
      <c r="T125" s="331">
        <v>128.80000000000001</v>
      </c>
      <c r="U125" s="331">
        <v>105.4</v>
      </c>
      <c r="V125" s="331">
        <v>113.7</v>
      </c>
      <c r="W125" s="331">
        <v>71.5</v>
      </c>
      <c r="X125" s="331">
        <v>128.6</v>
      </c>
      <c r="Y125" s="331">
        <v>82.8</v>
      </c>
      <c r="Z125" s="331">
        <v>106.5</v>
      </c>
      <c r="AA125" s="331">
        <v>104.1</v>
      </c>
      <c r="AB125" s="331">
        <v>96</v>
      </c>
      <c r="AC125" s="331">
        <v>72.5</v>
      </c>
      <c r="AD125" s="331">
        <v>73.099999999999994</v>
      </c>
      <c r="AE125" s="358">
        <v>60.9</v>
      </c>
      <c r="AF125" s="358">
        <v>100.2</v>
      </c>
      <c r="AG125" s="358">
        <v>67.3</v>
      </c>
      <c r="AH125" s="358">
        <v>81.599999999999994</v>
      </c>
      <c r="AI125" s="358">
        <v>59.1</v>
      </c>
      <c r="AJ125" s="358">
        <v>78.400000000000006</v>
      </c>
      <c r="AK125" s="358">
        <v>55.6</v>
      </c>
      <c r="AL125" s="358">
        <v>92.6</v>
      </c>
      <c r="AM125" s="329"/>
      <c r="AN125" s="341"/>
      <c r="AO125" s="329" t="s">
        <v>96</v>
      </c>
      <c r="AP125" s="331">
        <v>95.7</v>
      </c>
      <c r="AQ125" s="331">
        <v>98.8</v>
      </c>
      <c r="AR125" s="344">
        <v>91.7</v>
      </c>
      <c r="AS125" s="344">
        <v>91.4</v>
      </c>
      <c r="AT125" s="344">
        <v>92.6</v>
      </c>
      <c r="AU125" s="344">
        <v>108.5</v>
      </c>
      <c r="AV125" s="344">
        <v>85.5</v>
      </c>
      <c r="AW125" s="344">
        <v>114.8</v>
      </c>
      <c r="AX125" s="344">
        <v>92.7</v>
      </c>
      <c r="AY125" s="344">
        <v>92.5</v>
      </c>
      <c r="AZ125" s="344">
        <v>97.8</v>
      </c>
      <c r="BB125" s="343"/>
      <c r="BC125" s="341"/>
      <c r="BD125" s="329" t="s">
        <v>96</v>
      </c>
      <c r="BE125" s="462">
        <f t="shared" si="94"/>
        <v>100.52521008403362</v>
      </c>
      <c r="BF125" s="462">
        <f t="shared" si="94"/>
        <v>100.41972717733474</v>
      </c>
      <c r="BG125" s="462">
        <f t="shared" si="94"/>
        <v>106.06060606060606</v>
      </c>
      <c r="BH125" s="462">
        <f t="shared" si="94"/>
        <v>105.17448856799038</v>
      </c>
      <c r="BI125" s="462">
        <f t="shared" si="94"/>
        <v>111.69491525423729</v>
      </c>
      <c r="BJ125" s="462">
        <f t="shared" si="94"/>
        <v>105.53505535055349</v>
      </c>
      <c r="BK125" s="462">
        <f t="shared" si="94"/>
        <v>93.807641633728593</v>
      </c>
      <c r="BL125" s="462">
        <f t="shared" si="94"/>
        <v>92.770105605199021</v>
      </c>
      <c r="BM125" s="462">
        <f t="shared" si="94"/>
        <v>92.201462225832671</v>
      </c>
      <c r="BN125" s="462">
        <f t="shared" si="94"/>
        <v>102.56809338521403</v>
      </c>
      <c r="BO125" s="462">
        <f t="shared" si="94"/>
        <v>101.36157337367626</v>
      </c>
      <c r="BP125" s="462">
        <f t="shared" si="94"/>
        <v>96.784922394678489</v>
      </c>
      <c r="BQ125" s="462">
        <f t="shared" si="94"/>
        <v>98.53723404255318</v>
      </c>
      <c r="BR125" s="462">
        <f t="shared" si="94"/>
        <v>89.71106412966877</v>
      </c>
      <c r="BS125" s="462">
        <f t="shared" si="94"/>
        <v>107.08729472774417</v>
      </c>
      <c r="BT125" s="462">
        <f t="shared" si="94"/>
        <v>111.35940409683425</v>
      </c>
      <c r="BU125" s="462">
        <f t="shared" si="96"/>
        <v>105.14285714285717</v>
      </c>
      <c r="BV125" s="462">
        <f t="shared" si="96"/>
        <v>105.92964824120602</v>
      </c>
      <c r="BW125" s="462">
        <f t="shared" si="96"/>
        <v>98.441558441558442</v>
      </c>
      <c r="BX125" s="462">
        <f t="shared" si="96"/>
        <v>80.156950672645735</v>
      </c>
      <c r="BY125" s="462">
        <f t="shared" si="96"/>
        <v>103.04487179487178</v>
      </c>
      <c r="BZ125" s="462">
        <f t="shared" si="96"/>
        <v>94.628571428571433</v>
      </c>
      <c r="CA125" s="462">
        <f t="shared" si="96"/>
        <v>104.8228346456693</v>
      </c>
      <c r="CB125" s="462">
        <f t="shared" si="96"/>
        <v>98.579545454545453</v>
      </c>
      <c r="CC125" s="462">
        <f t="shared" si="96"/>
        <v>106.19469026548671</v>
      </c>
      <c r="CD125" s="462">
        <f t="shared" si="96"/>
        <v>102.40112994350284</v>
      </c>
      <c r="CE125" s="462">
        <f t="shared" si="96"/>
        <v>103.83522727272725</v>
      </c>
      <c r="CF125" s="462">
        <f t="shared" si="96"/>
        <v>106.46853146853145</v>
      </c>
      <c r="CG125" s="462">
        <f t="shared" si="96"/>
        <v>100.30030030030031</v>
      </c>
      <c r="CH125" s="462">
        <f t="shared" si="95"/>
        <v>101.35542168674698</v>
      </c>
      <c r="CI125" s="462">
        <f t="shared" si="95"/>
        <v>102.12765957446808</v>
      </c>
      <c r="CJ125" s="462">
        <f t="shared" si="87"/>
        <v>101.72117039586919</v>
      </c>
      <c r="CK125" s="462">
        <f t="shared" si="87"/>
        <v>99.872611464968159</v>
      </c>
      <c r="CL125" s="462">
        <f t="shared" si="87"/>
        <v>97.543859649122808</v>
      </c>
      <c r="CM125" s="462">
        <f t="shared" si="87"/>
        <v>90.077821011673151</v>
      </c>
    </row>
    <row r="126" spans="1:91" x14ac:dyDescent="0.15">
      <c r="A126" s="329"/>
      <c r="B126" s="342"/>
      <c r="C126" s="335" t="s">
        <v>97</v>
      </c>
      <c r="D126" s="337">
        <v>107</v>
      </c>
      <c r="E126" s="337">
        <v>107</v>
      </c>
      <c r="F126" s="337">
        <v>84.5</v>
      </c>
      <c r="G126" s="337">
        <v>89</v>
      </c>
      <c r="H126" s="337">
        <v>60.3</v>
      </c>
      <c r="I126" s="337">
        <v>91.1</v>
      </c>
      <c r="J126" s="337">
        <v>83</v>
      </c>
      <c r="K126" s="337">
        <v>155.80000000000001</v>
      </c>
      <c r="L126" s="337">
        <v>157.1</v>
      </c>
      <c r="M126" s="337">
        <v>126</v>
      </c>
      <c r="N126" s="337">
        <v>72.599999999999994</v>
      </c>
      <c r="O126" s="337">
        <v>104.3</v>
      </c>
      <c r="P126" s="337">
        <v>83</v>
      </c>
      <c r="Q126" s="337">
        <v>169.1</v>
      </c>
      <c r="R126" s="337">
        <v>138.69999999999999</v>
      </c>
      <c r="S126" s="337">
        <v>124.9</v>
      </c>
      <c r="T126" s="337">
        <v>154.30000000000001</v>
      </c>
      <c r="U126" s="337">
        <v>97.3</v>
      </c>
      <c r="V126" s="337">
        <v>123.3</v>
      </c>
      <c r="W126" s="337">
        <v>102.2</v>
      </c>
      <c r="X126" s="337">
        <v>130.69999999999999</v>
      </c>
      <c r="Y126" s="337">
        <v>96.2</v>
      </c>
      <c r="Z126" s="337">
        <v>98.4</v>
      </c>
      <c r="AA126" s="337">
        <v>113.1</v>
      </c>
      <c r="AB126" s="337">
        <v>106</v>
      </c>
      <c r="AC126" s="337">
        <v>75.400000000000006</v>
      </c>
      <c r="AD126" s="337">
        <v>78.599999999999994</v>
      </c>
      <c r="AE126" s="423">
        <v>60.9</v>
      </c>
      <c r="AF126" s="423">
        <v>99.5</v>
      </c>
      <c r="AG126" s="423">
        <v>66.400000000000006</v>
      </c>
      <c r="AH126" s="423">
        <v>83.4</v>
      </c>
      <c r="AI126" s="423">
        <v>61.8</v>
      </c>
      <c r="AJ126" s="423">
        <v>85.2</v>
      </c>
      <c r="AK126" s="423">
        <v>66.599999999999994</v>
      </c>
      <c r="AL126" s="423">
        <v>119.3</v>
      </c>
      <c r="AM126" s="329"/>
      <c r="AN126" s="342"/>
      <c r="AO126" s="335" t="s">
        <v>97</v>
      </c>
      <c r="AP126" s="337">
        <v>107</v>
      </c>
      <c r="AQ126" s="337">
        <v>109.6</v>
      </c>
      <c r="AR126" s="346">
        <v>105</v>
      </c>
      <c r="AS126" s="346">
        <v>110.4</v>
      </c>
      <c r="AT126" s="346">
        <v>91.2</v>
      </c>
      <c r="AU126" s="346">
        <v>115.7</v>
      </c>
      <c r="AV126" s="346">
        <v>90.8</v>
      </c>
      <c r="AW126" s="346">
        <v>122.5</v>
      </c>
      <c r="AX126" s="346">
        <v>104.4</v>
      </c>
      <c r="AY126" s="346">
        <v>105.2</v>
      </c>
      <c r="AZ126" s="346">
        <v>88</v>
      </c>
      <c r="BB126" s="466"/>
      <c r="BC126" s="342"/>
      <c r="BD126" s="335" t="s">
        <v>97</v>
      </c>
      <c r="BE126" s="462">
        <f t="shared" si="94"/>
        <v>109.96916752312436</v>
      </c>
      <c r="BF126" s="462">
        <f t="shared" si="94"/>
        <v>109.96916752312436</v>
      </c>
      <c r="BG126" s="462">
        <f t="shared" si="94"/>
        <v>106.15577889447236</v>
      </c>
      <c r="BH126" s="462">
        <f t="shared" si="94"/>
        <v>105.95238095238095</v>
      </c>
      <c r="BI126" s="462">
        <f t="shared" si="94"/>
        <v>109.2391304347826</v>
      </c>
      <c r="BJ126" s="462">
        <f t="shared" si="94"/>
        <v>111.9164619164619</v>
      </c>
      <c r="BK126" s="462">
        <f t="shared" si="94"/>
        <v>106.00255427841635</v>
      </c>
      <c r="BL126" s="462">
        <f t="shared" si="94"/>
        <v>120.12336160370087</v>
      </c>
      <c r="BM126" s="462">
        <f t="shared" si="94"/>
        <v>120.84615384615385</v>
      </c>
      <c r="BN126" s="462">
        <f t="shared" si="94"/>
        <v>102.4390243902439</v>
      </c>
      <c r="BO126" s="462">
        <f t="shared" si="94"/>
        <v>100.4149377593361</v>
      </c>
      <c r="BP126" s="462">
        <f t="shared" si="94"/>
        <v>111.67023554603854</v>
      </c>
      <c r="BQ126" s="462">
        <f t="shared" si="94"/>
        <v>113.8545953360768</v>
      </c>
      <c r="BR126" s="462">
        <f t="shared" si="94"/>
        <v>104.70588235294119</v>
      </c>
      <c r="BS126" s="462">
        <f t="shared" si="94"/>
        <v>123.17939609236235</v>
      </c>
      <c r="BT126" s="462">
        <f t="shared" si="94"/>
        <v>114.48212648945922</v>
      </c>
      <c r="BU126" s="462">
        <f t="shared" si="96"/>
        <v>130.10118043844858</v>
      </c>
      <c r="BV126" s="462">
        <f t="shared" si="96"/>
        <v>102.09863588667368</v>
      </c>
      <c r="BW126" s="462">
        <f t="shared" si="96"/>
        <v>102.57903494176372</v>
      </c>
      <c r="BX126" s="462">
        <f t="shared" si="96"/>
        <v>108.26271186440677</v>
      </c>
      <c r="BY126" s="462">
        <f t="shared" si="96"/>
        <v>100.69337442218796</v>
      </c>
      <c r="BZ126" s="462">
        <f t="shared" si="96"/>
        <v>100.83857442348008</v>
      </c>
      <c r="CA126" s="462">
        <f t="shared" si="96"/>
        <v>99.09365558912387</v>
      </c>
      <c r="CB126" s="462">
        <f t="shared" si="96"/>
        <v>105.40540540540539</v>
      </c>
      <c r="CC126" s="462">
        <f t="shared" si="96"/>
        <v>117.90878754171301</v>
      </c>
      <c r="CD126" s="462">
        <f t="shared" si="96"/>
        <v>106.04781997187062</v>
      </c>
      <c r="CE126" s="462">
        <f t="shared" si="96"/>
        <v>110.39325842696628</v>
      </c>
      <c r="CF126" s="462">
        <f t="shared" si="96"/>
        <v>107.97872340425532</v>
      </c>
      <c r="CG126" s="462">
        <f t="shared" si="96"/>
        <v>106.87432867883997</v>
      </c>
      <c r="CH126" s="462">
        <f t="shared" si="95"/>
        <v>100.91185410334347</v>
      </c>
      <c r="CI126" s="462">
        <f t="shared" si="95"/>
        <v>102.08078335373318</v>
      </c>
      <c r="CJ126" s="462">
        <f t="shared" si="95"/>
        <v>107.66550522648085</v>
      </c>
      <c r="CK126" s="462">
        <f t="shared" si="95"/>
        <v>113.44873501997338</v>
      </c>
      <c r="CL126" s="462">
        <f t="shared" si="95"/>
        <v>106.38977635782747</v>
      </c>
      <c r="CM126" s="462">
        <f t="shared" si="95"/>
        <v>112.97348484848486</v>
      </c>
    </row>
    <row r="127" spans="1:91" x14ac:dyDescent="0.15">
      <c r="A127" s="329"/>
      <c r="B127" s="340" t="s">
        <v>678</v>
      </c>
      <c r="C127" s="326" t="s">
        <v>84</v>
      </c>
      <c r="D127" s="331">
        <v>85.4</v>
      </c>
      <c r="E127" s="331">
        <v>85.4</v>
      </c>
      <c r="F127" s="331">
        <v>81.400000000000006</v>
      </c>
      <c r="G127" s="331">
        <v>86.5</v>
      </c>
      <c r="H127" s="331">
        <v>54.8</v>
      </c>
      <c r="I127" s="331">
        <v>81.8</v>
      </c>
      <c r="J127" s="331">
        <v>72.5</v>
      </c>
      <c r="K127" s="331">
        <v>97.6</v>
      </c>
      <c r="L127" s="331">
        <v>96.9</v>
      </c>
      <c r="M127" s="331">
        <v>113.5</v>
      </c>
      <c r="N127" s="331">
        <v>68.8</v>
      </c>
      <c r="O127" s="331">
        <v>86.4</v>
      </c>
      <c r="P127" s="331">
        <v>65.3</v>
      </c>
      <c r="Q127" s="331">
        <v>150.5</v>
      </c>
      <c r="R127" s="331">
        <v>82.4</v>
      </c>
      <c r="S127" s="331">
        <v>117.6</v>
      </c>
      <c r="T127" s="331">
        <v>42.9</v>
      </c>
      <c r="U127" s="331">
        <v>98.5</v>
      </c>
      <c r="V127" s="331">
        <v>100.5</v>
      </c>
      <c r="W127" s="331">
        <v>100.6</v>
      </c>
      <c r="X127" s="331">
        <v>100.4</v>
      </c>
      <c r="Y127" s="331">
        <v>94.7</v>
      </c>
      <c r="Z127" s="331">
        <v>97.2</v>
      </c>
      <c r="AA127" s="331">
        <v>101.4</v>
      </c>
      <c r="AB127" s="331">
        <v>77.099999999999994</v>
      </c>
      <c r="AC127" s="331">
        <v>68.8</v>
      </c>
      <c r="AD127" s="331">
        <v>69.400000000000006</v>
      </c>
      <c r="AE127" s="358">
        <v>50.8</v>
      </c>
      <c r="AF127" s="358">
        <v>90.3</v>
      </c>
      <c r="AG127" s="358">
        <v>64.400000000000006</v>
      </c>
      <c r="AH127" s="358">
        <v>79.900000000000006</v>
      </c>
      <c r="AI127" s="358">
        <v>55.5</v>
      </c>
      <c r="AJ127" s="358">
        <v>70.900000000000006</v>
      </c>
      <c r="AK127" s="358">
        <v>69.3</v>
      </c>
      <c r="AL127" s="358">
        <v>85</v>
      </c>
      <c r="AM127" s="329"/>
      <c r="AN127" s="340" t="s">
        <v>678</v>
      </c>
      <c r="AO127" s="326" t="s">
        <v>84</v>
      </c>
      <c r="AP127" s="331">
        <v>85.4</v>
      </c>
      <c r="AQ127" s="331">
        <v>87.5</v>
      </c>
      <c r="AR127" s="344">
        <v>87.4</v>
      </c>
      <c r="AS127" s="344">
        <v>89.3</v>
      </c>
      <c r="AT127" s="344">
        <v>82.6</v>
      </c>
      <c r="AU127" s="344">
        <v>87.7</v>
      </c>
      <c r="AV127" s="344">
        <v>79.599999999999994</v>
      </c>
      <c r="AW127" s="344">
        <v>89.9</v>
      </c>
      <c r="AX127" s="344">
        <v>83.3</v>
      </c>
      <c r="AY127" s="344">
        <v>82.9</v>
      </c>
      <c r="AZ127" s="344">
        <v>90.8</v>
      </c>
      <c r="BB127" s="464" t="s">
        <v>82</v>
      </c>
      <c r="BC127" s="341" t="s">
        <v>678</v>
      </c>
      <c r="BD127" s="329" t="s">
        <v>84</v>
      </c>
      <c r="BE127" s="504">
        <f t="shared" si="94"/>
        <v>89.144050104384149</v>
      </c>
      <c r="BF127" s="504">
        <f t="shared" si="94"/>
        <v>89.144050104384149</v>
      </c>
      <c r="BG127" s="504">
        <f t="shared" si="94"/>
        <v>101.8773466833542</v>
      </c>
      <c r="BH127" s="504">
        <f t="shared" si="94"/>
        <v>103.46889952153111</v>
      </c>
      <c r="BI127" s="504">
        <f t="shared" si="94"/>
        <v>95.138888888888886</v>
      </c>
      <c r="BJ127" s="504">
        <f t="shared" si="94"/>
        <v>95.449241540256708</v>
      </c>
      <c r="BK127" s="504">
        <f t="shared" si="94"/>
        <v>88.522588522588521</v>
      </c>
      <c r="BL127" s="504">
        <f t="shared" si="94"/>
        <v>83.63324764353041</v>
      </c>
      <c r="BM127" s="504">
        <f t="shared" si="94"/>
        <v>83.534482758620697</v>
      </c>
      <c r="BN127" s="504">
        <f t="shared" si="94"/>
        <v>89.511041009463725</v>
      </c>
      <c r="BO127" s="504">
        <f t="shared" si="94"/>
        <v>92.972972972972968</v>
      </c>
      <c r="BP127" s="504">
        <f t="shared" si="94"/>
        <v>89.256198347107457</v>
      </c>
      <c r="BQ127" s="504">
        <f t="shared" si="94"/>
        <v>86.950732356857529</v>
      </c>
      <c r="BR127" s="504">
        <f t="shared" si="94"/>
        <v>97.790773229369719</v>
      </c>
      <c r="BS127" s="504">
        <f t="shared" si="94"/>
        <v>95.040369088812</v>
      </c>
      <c r="BT127" s="504">
        <f t="shared" ref="BT127:CB150" si="97">S127/S296*100</f>
        <v>103.24846356453028</v>
      </c>
      <c r="BU127" s="504">
        <f t="shared" si="96"/>
        <v>93.058568329718</v>
      </c>
      <c r="BV127" s="504">
        <f t="shared" si="96"/>
        <v>94.711538461538453</v>
      </c>
      <c r="BW127" s="504">
        <f t="shared" si="96"/>
        <v>83.75</v>
      </c>
      <c r="BX127" s="504">
        <f t="shared" si="96"/>
        <v>106.11814345991561</v>
      </c>
      <c r="BY127" s="504">
        <f t="shared" si="96"/>
        <v>77.950310559006212</v>
      </c>
      <c r="BZ127" s="504">
        <f t="shared" si="96"/>
        <v>105.92841163310962</v>
      </c>
      <c r="CA127" s="504">
        <f t="shared" si="96"/>
        <v>90.926099158091674</v>
      </c>
      <c r="CB127" s="504">
        <f t="shared" si="96"/>
        <v>91.516245487364628</v>
      </c>
      <c r="CC127" s="504">
        <f t="shared" si="96"/>
        <v>83.171521035598701</v>
      </c>
      <c r="CD127" s="504">
        <f t="shared" si="96"/>
        <v>93.224932249322492</v>
      </c>
      <c r="CE127" s="504">
        <f t="shared" si="96"/>
        <v>95.198902606310014</v>
      </c>
      <c r="CF127" s="504">
        <f t="shared" si="96"/>
        <v>90.070921985815602</v>
      </c>
      <c r="CG127" s="504">
        <f t="shared" si="96"/>
        <v>91.212121212121218</v>
      </c>
      <c r="CH127" s="504">
        <f t="shared" si="95"/>
        <v>93.198263386396548</v>
      </c>
      <c r="CI127" s="504">
        <f t="shared" si="95"/>
        <v>89.977477477477493</v>
      </c>
      <c r="CJ127" s="504">
        <f t="shared" si="95"/>
        <v>95.689655172413794</v>
      </c>
      <c r="CK127" s="504">
        <f t="shared" si="95"/>
        <v>92.679738562091501</v>
      </c>
      <c r="CL127" s="504">
        <f t="shared" si="95"/>
        <v>100.28943560057888</v>
      </c>
      <c r="CM127" s="504">
        <f t="shared" si="95"/>
        <v>85</v>
      </c>
    </row>
    <row r="128" spans="1:91" x14ac:dyDescent="0.15">
      <c r="A128" s="329"/>
      <c r="B128" s="341"/>
      <c r="C128" s="329" t="s">
        <v>86</v>
      </c>
      <c r="D128" s="331">
        <v>94.2</v>
      </c>
      <c r="E128" s="331">
        <v>94.2</v>
      </c>
      <c r="F128" s="331">
        <v>82.6</v>
      </c>
      <c r="G128" s="331">
        <v>85.9</v>
      </c>
      <c r="H128" s="331">
        <v>64.599999999999994</v>
      </c>
      <c r="I128" s="331">
        <v>88.5</v>
      </c>
      <c r="J128" s="331">
        <v>98</v>
      </c>
      <c r="K128" s="331">
        <v>118.8</v>
      </c>
      <c r="L128" s="331">
        <v>119</v>
      </c>
      <c r="M128" s="331">
        <v>114.3</v>
      </c>
      <c r="N128" s="331">
        <v>73.7</v>
      </c>
      <c r="O128" s="331">
        <v>84.7</v>
      </c>
      <c r="P128" s="331">
        <v>65.8</v>
      </c>
      <c r="Q128" s="331">
        <v>142.30000000000001</v>
      </c>
      <c r="R128" s="331">
        <v>111.4</v>
      </c>
      <c r="S128" s="331">
        <v>118.8</v>
      </c>
      <c r="T128" s="331">
        <v>103.1</v>
      </c>
      <c r="U128" s="331">
        <v>86.5</v>
      </c>
      <c r="V128" s="331">
        <v>106</v>
      </c>
      <c r="W128" s="331">
        <v>98.8</v>
      </c>
      <c r="X128" s="331">
        <v>108.5</v>
      </c>
      <c r="Y128" s="331">
        <v>88.4</v>
      </c>
      <c r="Z128" s="331">
        <v>104.7</v>
      </c>
      <c r="AA128" s="331">
        <v>103.7</v>
      </c>
      <c r="AB128" s="331">
        <v>85.5</v>
      </c>
      <c r="AC128" s="331">
        <v>70.3</v>
      </c>
      <c r="AD128" s="331">
        <v>59.9</v>
      </c>
      <c r="AE128" s="358">
        <v>50.8</v>
      </c>
      <c r="AF128" s="358">
        <v>108.6</v>
      </c>
      <c r="AG128" s="358">
        <v>62.3</v>
      </c>
      <c r="AH128" s="358">
        <v>90.6</v>
      </c>
      <c r="AI128" s="358">
        <v>60.7</v>
      </c>
      <c r="AJ128" s="358">
        <v>83.4</v>
      </c>
      <c r="AK128" s="358">
        <v>74</v>
      </c>
      <c r="AL128" s="358">
        <v>108.3</v>
      </c>
      <c r="AM128" s="329"/>
      <c r="AN128" s="341"/>
      <c r="AO128" s="329" t="s">
        <v>86</v>
      </c>
      <c r="AP128" s="331">
        <v>94.2</v>
      </c>
      <c r="AQ128" s="331">
        <v>95.1</v>
      </c>
      <c r="AR128" s="344">
        <v>95.7</v>
      </c>
      <c r="AS128" s="344">
        <v>98</v>
      </c>
      <c r="AT128" s="344">
        <v>89.6</v>
      </c>
      <c r="AU128" s="344">
        <v>94.3</v>
      </c>
      <c r="AV128" s="344">
        <v>79.099999999999994</v>
      </c>
      <c r="AW128" s="344">
        <v>98.5</v>
      </c>
      <c r="AX128" s="344">
        <v>93.4</v>
      </c>
      <c r="AY128" s="344">
        <v>93.3</v>
      </c>
      <c r="AZ128" s="344">
        <v>94.4</v>
      </c>
      <c r="BB128" s="464" t="s">
        <v>85</v>
      </c>
      <c r="BC128" s="341"/>
      <c r="BD128" s="329" t="s">
        <v>86</v>
      </c>
      <c r="BE128" s="462">
        <f t="shared" ref="BE128:BS144" si="98">D128/D297*100</f>
        <v>98.94957983193278</v>
      </c>
      <c r="BF128" s="462">
        <f t="shared" si="98"/>
        <v>98.94957983193278</v>
      </c>
      <c r="BG128" s="462">
        <f t="shared" si="98"/>
        <v>98.568019093078746</v>
      </c>
      <c r="BH128" s="462">
        <f t="shared" si="98"/>
        <v>97.835990888382696</v>
      </c>
      <c r="BI128" s="462">
        <f t="shared" si="98"/>
        <v>104.70016207455429</v>
      </c>
      <c r="BJ128" s="462">
        <f t="shared" si="98"/>
        <v>102.66821345707658</v>
      </c>
      <c r="BK128" s="462">
        <f t="shared" si="98"/>
        <v>104.36634717784877</v>
      </c>
      <c r="BL128" s="462">
        <f t="shared" si="98"/>
        <v>92.957746478873233</v>
      </c>
      <c r="BM128" s="462">
        <f t="shared" si="98"/>
        <v>92.96875</v>
      </c>
      <c r="BN128" s="462">
        <f t="shared" si="98"/>
        <v>91.659983961507621</v>
      </c>
      <c r="BO128" s="462">
        <f t="shared" si="98"/>
        <v>97.229551451187348</v>
      </c>
      <c r="BP128" s="462">
        <f t="shared" si="98"/>
        <v>97.806004618937664</v>
      </c>
      <c r="BQ128" s="462">
        <f t="shared" si="98"/>
        <v>93.598862019914648</v>
      </c>
      <c r="BR128" s="462">
        <f t="shared" si="98"/>
        <v>100.92198581560285</v>
      </c>
      <c r="BS128" s="462">
        <f t="shared" si="98"/>
        <v>109.97038499506418</v>
      </c>
      <c r="BT128" s="462">
        <f t="shared" si="97"/>
        <v>103.93700787401573</v>
      </c>
      <c r="BU128" s="462">
        <f t="shared" si="96"/>
        <v>106.50826446280992</v>
      </c>
      <c r="BV128" s="462">
        <f t="shared" si="96"/>
        <v>92.910848549946294</v>
      </c>
      <c r="BW128" s="462">
        <f t="shared" si="96"/>
        <v>98.239110287303049</v>
      </c>
      <c r="BX128" s="462">
        <f t="shared" si="96"/>
        <v>103.56394129979034</v>
      </c>
      <c r="BY128" s="462">
        <f t="shared" si="96"/>
        <v>96.187943262411352</v>
      </c>
      <c r="BZ128" s="462">
        <f t="shared" si="96"/>
        <v>94.243070362473361</v>
      </c>
      <c r="CA128" s="462">
        <f t="shared" si="96"/>
        <v>99.524714828897345</v>
      </c>
      <c r="CB128" s="462">
        <f t="shared" si="96"/>
        <v>95.050412465627872</v>
      </c>
      <c r="CC128" s="462">
        <f t="shared" si="96"/>
        <v>94.370860927152322</v>
      </c>
      <c r="CD128" s="462">
        <f t="shared" si="96"/>
        <v>95</v>
      </c>
      <c r="CE128" s="462">
        <f t="shared" si="96"/>
        <v>82.393397524071517</v>
      </c>
      <c r="CF128" s="462">
        <f t="shared" si="96"/>
        <v>90.230905861456478</v>
      </c>
      <c r="CG128" s="462">
        <f t="shared" si="96"/>
        <v>108.59999999999998</v>
      </c>
      <c r="CH128" s="462">
        <f t="shared" si="95"/>
        <v>94.393939393939391</v>
      </c>
      <c r="CI128" s="462">
        <f t="shared" si="95"/>
        <v>101.2290502793296</v>
      </c>
      <c r="CJ128" s="462">
        <f t="shared" si="95"/>
        <v>103.93835616438356</v>
      </c>
      <c r="CK128" s="462">
        <f t="shared" si="95"/>
        <v>103.3457249070632</v>
      </c>
      <c r="CL128" s="462">
        <f t="shared" si="95"/>
        <v>103.78681626928471</v>
      </c>
      <c r="CM128" s="462">
        <f t="shared" si="95"/>
        <v>98.63387978142076</v>
      </c>
    </row>
    <row r="129" spans="1:91" x14ac:dyDescent="0.15">
      <c r="A129" s="329"/>
      <c r="B129" s="341"/>
      <c r="C129" s="329" t="s">
        <v>88</v>
      </c>
      <c r="D129" s="331">
        <v>121.7</v>
      </c>
      <c r="E129" s="331">
        <v>121.7</v>
      </c>
      <c r="F129" s="331">
        <v>90.8</v>
      </c>
      <c r="G129" s="331">
        <v>95.6</v>
      </c>
      <c r="H129" s="331">
        <v>65.400000000000006</v>
      </c>
      <c r="I129" s="331">
        <v>96.5</v>
      </c>
      <c r="J129" s="331">
        <v>118.4</v>
      </c>
      <c r="K129" s="331">
        <v>184</v>
      </c>
      <c r="L129" s="331">
        <v>185.1</v>
      </c>
      <c r="M129" s="331">
        <v>158</v>
      </c>
      <c r="N129" s="331">
        <v>91.7</v>
      </c>
      <c r="O129" s="331">
        <v>125.2</v>
      </c>
      <c r="P129" s="331">
        <v>98.2</v>
      </c>
      <c r="Q129" s="331">
        <v>207.4</v>
      </c>
      <c r="R129" s="331">
        <v>118.7</v>
      </c>
      <c r="S129" s="331">
        <v>135</v>
      </c>
      <c r="T129" s="331">
        <v>100.4</v>
      </c>
      <c r="U129" s="331">
        <v>119.6</v>
      </c>
      <c r="V129" s="331">
        <v>160.6</v>
      </c>
      <c r="W129" s="331">
        <v>107.8</v>
      </c>
      <c r="X129" s="331">
        <v>179.1</v>
      </c>
      <c r="Y129" s="331">
        <v>94.4</v>
      </c>
      <c r="Z129" s="331">
        <v>119.5</v>
      </c>
      <c r="AA129" s="331">
        <v>117.2</v>
      </c>
      <c r="AB129" s="331">
        <v>106.6</v>
      </c>
      <c r="AC129" s="331">
        <v>84.6</v>
      </c>
      <c r="AD129" s="331">
        <v>84.7</v>
      </c>
      <c r="AE129" s="358">
        <v>60.9</v>
      </c>
      <c r="AF129" s="358">
        <v>111.1</v>
      </c>
      <c r="AG129" s="358">
        <v>74.3</v>
      </c>
      <c r="AH129" s="358">
        <v>106.8</v>
      </c>
      <c r="AI129" s="358">
        <v>60.4</v>
      </c>
      <c r="AJ129" s="358">
        <v>80</v>
      </c>
      <c r="AK129" s="358">
        <v>68.099999999999994</v>
      </c>
      <c r="AL129" s="358">
        <v>151.1</v>
      </c>
      <c r="AM129" s="329"/>
      <c r="AN129" s="341"/>
      <c r="AO129" s="329" t="s">
        <v>88</v>
      </c>
      <c r="AP129" s="331">
        <v>121.7</v>
      </c>
      <c r="AQ129" s="331">
        <v>131.6</v>
      </c>
      <c r="AR129" s="344">
        <v>129.19999999999999</v>
      </c>
      <c r="AS129" s="344">
        <v>140.6</v>
      </c>
      <c r="AT129" s="344">
        <v>99.7</v>
      </c>
      <c r="AU129" s="344">
        <v>134.9</v>
      </c>
      <c r="AV129" s="344">
        <v>87.2</v>
      </c>
      <c r="AW129" s="344">
        <v>148</v>
      </c>
      <c r="AX129" s="344">
        <v>112.3</v>
      </c>
      <c r="AY129" s="344">
        <v>112.4</v>
      </c>
      <c r="AZ129" s="344">
        <v>109</v>
      </c>
      <c r="BB129" s="464" t="s">
        <v>87</v>
      </c>
      <c r="BC129" s="341"/>
      <c r="BD129" s="505" t="s">
        <v>88</v>
      </c>
      <c r="BE129" s="462">
        <f t="shared" si="98"/>
        <v>124.56499488229274</v>
      </c>
      <c r="BF129" s="462">
        <f t="shared" si="98"/>
        <v>124.56499488229274</v>
      </c>
      <c r="BG129" s="462">
        <f t="shared" si="98"/>
        <v>108.09523809523809</v>
      </c>
      <c r="BH129" s="462">
        <f t="shared" si="98"/>
        <v>108.1447963800905</v>
      </c>
      <c r="BI129" s="462">
        <f t="shared" si="98"/>
        <v>109.00000000000001</v>
      </c>
      <c r="BJ129" s="462">
        <f t="shared" si="98"/>
        <v>109.78384527872582</v>
      </c>
      <c r="BK129" s="462">
        <f t="shared" si="98"/>
        <v>134.08833522083808</v>
      </c>
      <c r="BL129" s="462">
        <f t="shared" si="98"/>
        <v>155.14333895446882</v>
      </c>
      <c r="BM129" s="462">
        <f t="shared" si="98"/>
        <v>156.46661031276417</v>
      </c>
      <c r="BN129" s="462">
        <f t="shared" si="98"/>
        <v>122.48062015503875</v>
      </c>
      <c r="BO129" s="462">
        <f t="shared" si="98"/>
        <v>109.68899521531101</v>
      </c>
      <c r="BP129" s="462">
        <f t="shared" si="98"/>
        <v>142.59681093394079</v>
      </c>
      <c r="BQ129" s="462">
        <f t="shared" si="98"/>
        <v>136.01108033240996</v>
      </c>
      <c r="BR129" s="462">
        <f t="shared" si="98"/>
        <v>158.44155844155844</v>
      </c>
      <c r="BS129" s="462">
        <f t="shared" si="98"/>
        <v>119.53675730110776</v>
      </c>
      <c r="BT129" s="462">
        <f t="shared" si="97"/>
        <v>116.37931034482759</v>
      </c>
      <c r="BU129" s="462">
        <f t="shared" si="96"/>
        <v>117.70222743259086</v>
      </c>
      <c r="BV129" s="462">
        <f t="shared" si="96"/>
        <v>111.15241635687731</v>
      </c>
      <c r="BW129" s="462">
        <f t="shared" si="96"/>
        <v>113.25811001410435</v>
      </c>
      <c r="BX129" s="462">
        <f t="shared" si="96"/>
        <v>110.11235955056178</v>
      </c>
      <c r="BY129" s="462">
        <f t="shared" si="96"/>
        <v>114.58733205374278</v>
      </c>
      <c r="BZ129" s="462">
        <f t="shared" si="96"/>
        <v>100.10604453870626</v>
      </c>
      <c r="CA129" s="462">
        <f t="shared" si="96"/>
        <v>110.85343228200371</v>
      </c>
      <c r="CB129" s="462">
        <f t="shared" si="96"/>
        <v>110.98484848484848</v>
      </c>
      <c r="CC129" s="462">
        <f t="shared" si="96"/>
        <v>116.12200435729847</v>
      </c>
      <c r="CD129" s="462">
        <f t="shared" si="96"/>
        <v>111.60949868073877</v>
      </c>
      <c r="CE129" s="462">
        <f t="shared" si="96"/>
        <v>112.33421750663129</v>
      </c>
      <c r="CF129" s="462">
        <f t="shared" si="96"/>
        <v>100.6611570247934</v>
      </c>
      <c r="CG129" s="462">
        <f t="shared" si="96"/>
        <v>123.0343300110742</v>
      </c>
      <c r="CH129" s="462">
        <f t="shared" si="95"/>
        <v>112.40544629349472</v>
      </c>
      <c r="CI129" s="462">
        <f t="shared" si="95"/>
        <v>113.01587301587301</v>
      </c>
      <c r="CJ129" s="462">
        <f t="shared" si="95"/>
        <v>103.78006872852232</v>
      </c>
      <c r="CK129" s="462">
        <f t="shared" si="95"/>
        <v>115.7742402315485</v>
      </c>
      <c r="CL129" s="462">
        <f t="shared" si="95"/>
        <v>93.931034482758619</v>
      </c>
      <c r="CM129" s="462">
        <f t="shared" si="95"/>
        <v>144.45506692160612</v>
      </c>
    </row>
    <row r="130" spans="1:91" x14ac:dyDescent="0.15">
      <c r="A130" s="329"/>
      <c r="B130" s="341"/>
      <c r="C130" s="329" t="s">
        <v>89</v>
      </c>
      <c r="D130" s="331">
        <v>95.3</v>
      </c>
      <c r="E130" s="331">
        <v>95.3</v>
      </c>
      <c r="F130" s="331">
        <v>80.400000000000006</v>
      </c>
      <c r="G130" s="331">
        <v>84</v>
      </c>
      <c r="H130" s="331">
        <v>61.4</v>
      </c>
      <c r="I130" s="331">
        <v>83.3</v>
      </c>
      <c r="J130" s="331">
        <v>98.4</v>
      </c>
      <c r="K130" s="331">
        <v>104.3</v>
      </c>
      <c r="L130" s="331">
        <v>103.2</v>
      </c>
      <c r="M130" s="331">
        <v>129.9</v>
      </c>
      <c r="N130" s="331">
        <v>78.400000000000006</v>
      </c>
      <c r="O130" s="331">
        <v>70.2</v>
      </c>
      <c r="P130" s="331">
        <v>68</v>
      </c>
      <c r="Q130" s="331">
        <v>77.099999999999994</v>
      </c>
      <c r="R130" s="331">
        <v>85.6</v>
      </c>
      <c r="S130" s="331">
        <v>109.1</v>
      </c>
      <c r="T130" s="331">
        <v>59.2</v>
      </c>
      <c r="U130" s="331">
        <v>110.1</v>
      </c>
      <c r="V130" s="331">
        <v>137.69999999999999</v>
      </c>
      <c r="W130" s="331">
        <v>100</v>
      </c>
      <c r="X130" s="331">
        <v>150.9</v>
      </c>
      <c r="Y130" s="331">
        <v>98.3</v>
      </c>
      <c r="Z130" s="331">
        <v>112.2</v>
      </c>
      <c r="AA130" s="331">
        <v>116.3</v>
      </c>
      <c r="AB130" s="331">
        <v>104.7</v>
      </c>
      <c r="AC130" s="331">
        <v>77.8</v>
      </c>
      <c r="AD130" s="331">
        <v>77.599999999999994</v>
      </c>
      <c r="AE130" s="358">
        <v>60.9</v>
      </c>
      <c r="AF130" s="358">
        <v>88.5</v>
      </c>
      <c r="AG130" s="358">
        <v>70.400000000000006</v>
      </c>
      <c r="AH130" s="358">
        <v>95.8</v>
      </c>
      <c r="AI130" s="358">
        <v>60.6</v>
      </c>
      <c r="AJ130" s="358">
        <v>53.4</v>
      </c>
      <c r="AK130" s="358">
        <v>86.6</v>
      </c>
      <c r="AL130" s="358">
        <v>101.3</v>
      </c>
      <c r="AM130" s="329"/>
      <c r="AN130" s="341"/>
      <c r="AO130" s="329" t="s">
        <v>89</v>
      </c>
      <c r="AP130" s="331">
        <v>95.3</v>
      </c>
      <c r="AQ130" s="331">
        <v>99.2</v>
      </c>
      <c r="AR130" s="344">
        <v>85.2</v>
      </c>
      <c r="AS130" s="344">
        <v>85.3</v>
      </c>
      <c r="AT130" s="344">
        <v>84.9</v>
      </c>
      <c r="AU130" s="344">
        <v>118.2</v>
      </c>
      <c r="AV130" s="344">
        <v>70.599999999999994</v>
      </c>
      <c r="AW130" s="344">
        <v>131.30000000000001</v>
      </c>
      <c r="AX130" s="344">
        <v>91.6</v>
      </c>
      <c r="AY130" s="344">
        <v>90.9</v>
      </c>
      <c r="AZ130" s="344">
        <v>105.9</v>
      </c>
      <c r="BB130" s="464" t="s">
        <v>327</v>
      </c>
      <c r="BC130" s="341"/>
      <c r="BD130" s="329" t="s">
        <v>89</v>
      </c>
      <c r="BE130" s="462">
        <f t="shared" si="98"/>
        <v>97.244897959183675</v>
      </c>
      <c r="BF130" s="462">
        <f t="shared" si="98"/>
        <v>97.244897959183675</v>
      </c>
      <c r="BG130" s="462">
        <f t="shared" si="98"/>
        <v>94.47708578143363</v>
      </c>
      <c r="BH130" s="462">
        <f t="shared" si="98"/>
        <v>93.750000000000014</v>
      </c>
      <c r="BI130" s="462">
        <f t="shared" si="98"/>
        <v>100.32679738562092</v>
      </c>
      <c r="BJ130" s="462">
        <f t="shared" si="98"/>
        <v>100.24067388688327</v>
      </c>
      <c r="BK130" s="462">
        <f t="shared" si="98"/>
        <v>103.03664921465969</v>
      </c>
      <c r="BL130" s="462">
        <f t="shared" si="98"/>
        <v>88.09121621621621</v>
      </c>
      <c r="BM130" s="462">
        <f t="shared" si="98"/>
        <v>87.9045996592845</v>
      </c>
      <c r="BN130" s="462">
        <f t="shared" si="98"/>
        <v>98.037735849056602</v>
      </c>
      <c r="BO130" s="462">
        <f t="shared" si="98"/>
        <v>98.98989898989899</v>
      </c>
      <c r="BP130" s="462">
        <f t="shared" si="98"/>
        <v>83.175355450236964</v>
      </c>
      <c r="BQ130" s="462">
        <f t="shared" si="98"/>
        <v>83.028083028083017</v>
      </c>
      <c r="BR130" s="462">
        <f t="shared" si="98"/>
        <v>85.38205980066445</v>
      </c>
      <c r="BS130" s="462">
        <f t="shared" si="98"/>
        <v>85.258964143426283</v>
      </c>
      <c r="BT130" s="462">
        <f t="shared" si="97"/>
        <v>88.483373884833739</v>
      </c>
      <c r="BU130" s="462">
        <f t="shared" si="96"/>
        <v>78.410596026490069</v>
      </c>
      <c r="BV130" s="462">
        <f t="shared" si="96"/>
        <v>105.05725190839695</v>
      </c>
      <c r="BW130" s="462">
        <f t="shared" si="96"/>
        <v>109.28571428571428</v>
      </c>
      <c r="BX130" s="462">
        <f t="shared" si="96"/>
        <v>100.10010010010009</v>
      </c>
      <c r="BY130" s="462">
        <f t="shared" si="96"/>
        <v>112.19330855018588</v>
      </c>
      <c r="BZ130" s="462">
        <f t="shared" si="96"/>
        <v>103.03983228511528</v>
      </c>
      <c r="CA130" s="462">
        <f t="shared" si="96"/>
        <v>103.98517145505097</v>
      </c>
      <c r="CB130" s="462">
        <f t="shared" si="96"/>
        <v>109.09943714821763</v>
      </c>
      <c r="CC130" s="462">
        <f t="shared" si="96"/>
        <v>110.44303797468356</v>
      </c>
      <c r="CD130" s="462">
        <f t="shared" si="96"/>
        <v>104.1499330655957</v>
      </c>
      <c r="CE130" s="462">
        <f t="shared" si="96"/>
        <v>105.72207084468663</v>
      </c>
      <c r="CF130" s="462">
        <f t="shared" si="96"/>
        <v>105.18134715025906</v>
      </c>
      <c r="CG130" s="462">
        <f t="shared" si="96"/>
        <v>100.45402951191829</v>
      </c>
      <c r="CH130" s="462">
        <f t="shared" si="95"/>
        <v>101.14942528735634</v>
      </c>
      <c r="CI130" s="462">
        <f t="shared" si="95"/>
        <v>103.23275862068965</v>
      </c>
      <c r="CJ130" s="462">
        <f t="shared" si="95"/>
        <v>104.48275862068965</v>
      </c>
      <c r="CK130" s="462">
        <f t="shared" si="95"/>
        <v>92.869565217391298</v>
      </c>
      <c r="CL130" s="462">
        <f t="shared" si="95"/>
        <v>110.74168797953962</v>
      </c>
      <c r="CM130" s="462">
        <f t="shared" si="95"/>
        <v>94.761459307764255</v>
      </c>
    </row>
    <row r="131" spans="1:91" x14ac:dyDescent="0.15">
      <c r="A131" s="329"/>
      <c r="B131" s="341"/>
      <c r="C131" s="329" t="s">
        <v>90</v>
      </c>
      <c r="D131" s="331">
        <v>85.5</v>
      </c>
      <c r="E131" s="331">
        <v>85.5</v>
      </c>
      <c r="F131" s="331">
        <v>85.4</v>
      </c>
      <c r="G131" s="331">
        <v>91.5</v>
      </c>
      <c r="H131" s="331">
        <v>53</v>
      </c>
      <c r="I131" s="331">
        <v>78</v>
      </c>
      <c r="J131" s="331">
        <v>85.5</v>
      </c>
      <c r="K131" s="331">
        <v>94.3</v>
      </c>
      <c r="L131" s="331">
        <v>93.7</v>
      </c>
      <c r="M131" s="331">
        <v>109</v>
      </c>
      <c r="N131" s="331">
        <v>74.2</v>
      </c>
      <c r="O131" s="331">
        <v>67.7</v>
      </c>
      <c r="P131" s="331">
        <v>61.1</v>
      </c>
      <c r="Q131" s="331">
        <v>87.6</v>
      </c>
      <c r="R131" s="331">
        <v>80.5</v>
      </c>
      <c r="S131" s="331">
        <v>93.1</v>
      </c>
      <c r="T131" s="331">
        <v>66.400000000000006</v>
      </c>
      <c r="U131" s="331">
        <v>90.5</v>
      </c>
      <c r="V131" s="331">
        <v>113.3</v>
      </c>
      <c r="W131" s="331">
        <v>102.9</v>
      </c>
      <c r="X131" s="331">
        <v>116.9</v>
      </c>
      <c r="Y131" s="331">
        <v>93.1</v>
      </c>
      <c r="Z131" s="331">
        <v>105.3</v>
      </c>
      <c r="AA131" s="331">
        <v>88.9</v>
      </c>
      <c r="AB131" s="331">
        <v>84.2</v>
      </c>
      <c r="AC131" s="331">
        <v>71.7</v>
      </c>
      <c r="AD131" s="331">
        <v>76.400000000000006</v>
      </c>
      <c r="AE131" s="358">
        <v>60.9</v>
      </c>
      <c r="AF131" s="358">
        <v>73.3</v>
      </c>
      <c r="AG131" s="358">
        <v>62.7</v>
      </c>
      <c r="AH131" s="358">
        <v>82.8</v>
      </c>
      <c r="AI131" s="358">
        <v>55.5</v>
      </c>
      <c r="AJ131" s="358">
        <v>65</v>
      </c>
      <c r="AK131" s="358">
        <v>84.1</v>
      </c>
      <c r="AL131" s="358">
        <v>89.9</v>
      </c>
      <c r="AM131" s="329"/>
      <c r="AN131" s="341"/>
      <c r="AO131" s="329" t="s">
        <v>90</v>
      </c>
      <c r="AP131" s="331">
        <v>85.5</v>
      </c>
      <c r="AQ131" s="331">
        <v>86</v>
      </c>
      <c r="AR131" s="344">
        <v>79.599999999999994</v>
      </c>
      <c r="AS131" s="344">
        <v>80.5</v>
      </c>
      <c r="AT131" s="344">
        <v>77.3</v>
      </c>
      <c r="AU131" s="344">
        <v>94.8</v>
      </c>
      <c r="AV131" s="344">
        <v>64.400000000000006</v>
      </c>
      <c r="AW131" s="344">
        <v>103.1</v>
      </c>
      <c r="AX131" s="344">
        <v>85.1</v>
      </c>
      <c r="AY131" s="344">
        <v>84.8</v>
      </c>
      <c r="AZ131" s="344">
        <v>90.4</v>
      </c>
      <c r="BB131" s="507" t="s">
        <v>115</v>
      </c>
      <c r="BC131" s="341" t="s">
        <v>57</v>
      </c>
      <c r="BD131" s="329" t="s">
        <v>90</v>
      </c>
      <c r="BE131" s="462">
        <f t="shared" si="98"/>
        <v>88.235294117647058</v>
      </c>
      <c r="BF131" s="462">
        <f t="shared" si="98"/>
        <v>88.235294117647058</v>
      </c>
      <c r="BG131" s="462">
        <f t="shared" si="98"/>
        <v>99.649941656942829</v>
      </c>
      <c r="BH131" s="462">
        <f t="shared" si="98"/>
        <v>101.32890365448506</v>
      </c>
      <c r="BI131" s="462">
        <f t="shared" si="98"/>
        <v>90.136054421768705</v>
      </c>
      <c r="BJ131" s="462">
        <f t="shared" si="98"/>
        <v>91.228070175438589</v>
      </c>
      <c r="BK131" s="462">
        <f t="shared" si="98"/>
        <v>92.934782608695656</v>
      </c>
      <c r="BL131" s="462">
        <f t="shared" si="98"/>
        <v>76.791530944625407</v>
      </c>
      <c r="BM131" s="462">
        <f t="shared" si="98"/>
        <v>76.178861788617894</v>
      </c>
      <c r="BN131" s="462">
        <f t="shared" si="98"/>
        <v>89.198036006546644</v>
      </c>
      <c r="BO131" s="462">
        <f t="shared" si="98"/>
        <v>93.924050632911388</v>
      </c>
      <c r="BP131" s="462">
        <f t="shared" si="98"/>
        <v>82.560975609756099</v>
      </c>
      <c r="BQ131" s="462">
        <f t="shared" si="98"/>
        <v>83.469945355191257</v>
      </c>
      <c r="BR131" s="462">
        <f t="shared" si="98"/>
        <v>82.641509433962256</v>
      </c>
      <c r="BS131" s="462">
        <f t="shared" si="98"/>
        <v>79.154375614552606</v>
      </c>
      <c r="BT131" s="462">
        <f t="shared" si="97"/>
        <v>76.062091503267965</v>
      </c>
      <c r="BU131" s="462">
        <f t="shared" si="96"/>
        <v>77.842907385697544</v>
      </c>
      <c r="BV131" s="462">
        <f t="shared" si="96"/>
        <v>86.354961832061079</v>
      </c>
      <c r="BW131" s="462">
        <f t="shared" si="96"/>
        <v>94.338051623646962</v>
      </c>
      <c r="BX131" s="462">
        <f t="shared" si="96"/>
        <v>100.48828125</v>
      </c>
      <c r="BY131" s="462">
        <f t="shared" si="96"/>
        <v>92.999204455051711</v>
      </c>
      <c r="BZ131" s="462">
        <f t="shared" si="96"/>
        <v>99.678800856531041</v>
      </c>
      <c r="CA131" s="462">
        <f t="shared" si="96"/>
        <v>96.605504587155963</v>
      </c>
      <c r="CB131" s="462">
        <f t="shared" si="96"/>
        <v>84.425451092117768</v>
      </c>
      <c r="CC131" s="462">
        <f t="shared" si="96"/>
        <v>91.521739130434781</v>
      </c>
      <c r="CD131" s="462">
        <f t="shared" si="96"/>
        <v>92.996108949416353</v>
      </c>
      <c r="CE131" s="462">
        <f t="shared" si="96"/>
        <v>97.448979591836732</v>
      </c>
      <c r="CF131" s="462">
        <f t="shared" si="96"/>
        <v>96.513470681458003</v>
      </c>
      <c r="CG131" s="462">
        <f t="shared" si="96"/>
        <v>82.174887892376674</v>
      </c>
      <c r="CH131" s="462">
        <f t="shared" si="95"/>
        <v>91.13372093023257</v>
      </c>
      <c r="CI131" s="462">
        <f t="shared" si="95"/>
        <v>89.320388349514559</v>
      </c>
      <c r="CJ131" s="462">
        <f t="shared" si="95"/>
        <v>92.5</v>
      </c>
      <c r="CK131" s="462">
        <f t="shared" si="95"/>
        <v>84.525357607282174</v>
      </c>
      <c r="CL131" s="462">
        <f t="shared" si="95"/>
        <v>99.88123515439429</v>
      </c>
      <c r="CM131" s="462">
        <f t="shared" si="95"/>
        <v>85.294117647058826</v>
      </c>
    </row>
    <row r="132" spans="1:91" x14ac:dyDescent="0.15">
      <c r="A132" s="329"/>
      <c r="B132" s="341"/>
      <c r="C132" s="329" t="s">
        <v>91</v>
      </c>
      <c r="D132" s="331">
        <v>101.1</v>
      </c>
      <c r="E132" s="331">
        <v>101.1</v>
      </c>
      <c r="F132" s="331">
        <v>82.8</v>
      </c>
      <c r="G132" s="331">
        <v>86.9</v>
      </c>
      <c r="H132" s="331">
        <v>60.9</v>
      </c>
      <c r="I132" s="331">
        <v>80.3</v>
      </c>
      <c r="J132" s="331">
        <v>105.6</v>
      </c>
      <c r="K132" s="331">
        <v>122.1</v>
      </c>
      <c r="L132" s="331">
        <v>121.3</v>
      </c>
      <c r="M132" s="331">
        <v>138.9</v>
      </c>
      <c r="N132" s="331">
        <v>84.1</v>
      </c>
      <c r="O132" s="331">
        <v>91.4</v>
      </c>
      <c r="P132" s="331">
        <v>82.3</v>
      </c>
      <c r="Q132" s="331">
        <v>118.8</v>
      </c>
      <c r="R132" s="331">
        <v>103.2</v>
      </c>
      <c r="S132" s="331">
        <v>115.9</v>
      </c>
      <c r="T132" s="331">
        <v>88.9</v>
      </c>
      <c r="U132" s="331">
        <v>110.2</v>
      </c>
      <c r="V132" s="331">
        <v>135.69999999999999</v>
      </c>
      <c r="W132" s="331">
        <v>99.6</v>
      </c>
      <c r="X132" s="331">
        <v>148.4</v>
      </c>
      <c r="Y132" s="331">
        <v>83.2</v>
      </c>
      <c r="Z132" s="331">
        <v>116.8</v>
      </c>
      <c r="AA132" s="331">
        <v>107.8</v>
      </c>
      <c r="AB132" s="331">
        <v>94.2</v>
      </c>
      <c r="AC132" s="331">
        <v>76.400000000000006</v>
      </c>
      <c r="AD132" s="331">
        <v>74.5</v>
      </c>
      <c r="AE132" s="358">
        <v>71.099999999999994</v>
      </c>
      <c r="AF132" s="358">
        <v>84.2</v>
      </c>
      <c r="AG132" s="358">
        <v>69.099999999999994</v>
      </c>
      <c r="AH132" s="358">
        <v>93.2</v>
      </c>
      <c r="AI132" s="358">
        <v>60.8</v>
      </c>
      <c r="AJ132" s="358">
        <v>65.7</v>
      </c>
      <c r="AK132" s="358">
        <v>95.5</v>
      </c>
      <c r="AL132" s="358">
        <v>113.8</v>
      </c>
      <c r="AM132" s="329"/>
      <c r="AN132" s="341"/>
      <c r="AO132" s="329" t="s">
        <v>91</v>
      </c>
      <c r="AP132" s="331">
        <v>101.1</v>
      </c>
      <c r="AQ132" s="331">
        <v>105.3</v>
      </c>
      <c r="AR132" s="344">
        <v>100.4</v>
      </c>
      <c r="AS132" s="344">
        <v>106.5</v>
      </c>
      <c r="AT132" s="344">
        <v>84.6</v>
      </c>
      <c r="AU132" s="344">
        <v>112</v>
      </c>
      <c r="AV132" s="344">
        <v>71</v>
      </c>
      <c r="AW132" s="344">
        <v>123.2</v>
      </c>
      <c r="AX132" s="344">
        <v>97</v>
      </c>
      <c r="AY132" s="344">
        <v>96.6</v>
      </c>
      <c r="AZ132" s="344">
        <v>105.2</v>
      </c>
      <c r="BB132" s="464" t="s">
        <v>116</v>
      </c>
      <c r="BC132" s="341"/>
      <c r="BD132" s="329" t="s">
        <v>91</v>
      </c>
      <c r="BE132" s="462">
        <f t="shared" si="98"/>
        <v>103.90544707091469</v>
      </c>
      <c r="BF132" s="462">
        <f t="shared" si="98"/>
        <v>103.90544707091469</v>
      </c>
      <c r="BG132" s="462">
        <f t="shared" si="98"/>
        <v>95.391705069124427</v>
      </c>
      <c r="BH132" s="462">
        <f t="shared" si="98"/>
        <v>94.86899563318778</v>
      </c>
      <c r="BI132" s="462">
        <f t="shared" si="98"/>
        <v>100.82781456953643</v>
      </c>
      <c r="BJ132" s="462">
        <f t="shared" si="98"/>
        <v>100.37499999999999</v>
      </c>
      <c r="BK132" s="462">
        <f t="shared" si="98"/>
        <v>108.08597748208801</v>
      </c>
      <c r="BL132" s="462">
        <f t="shared" si="98"/>
        <v>105.80589254766031</v>
      </c>
      <c r="BM132" s="462">
        <f t="shared" si="98"/>
        <v>105.84642233856894</v>
      </c>
      <c r="BN132" s="462">
        <f t="shared" si="98"/>
        <v>103.34821428571428</v>
      </c>
      <c r="BO132" s="462">
        <f t="shared" si="98"/>
        <v>105.25657071339171</v>
      </c>
      <c r="BP132" s="462">
        <f t="shared" si="98"/>
        <v>107.6560659599529</v>
      </c>
      <c r="BQ132" s="462">
        <f t="shared" si="98"/>
        <v>113.98891966759001</v>
      </c>
      <c r="BR132" s="462">
        <f t="shared" si="98"/>
        <v>95.575221238938056</v>
      </c>
      <c r="BS132" s="462">
        <f t="shared" si="98"/>
        <v>101.47492625368733</v>
      </c>
      <c r="BT132" s="462">
        <f t="shared" si="97"/>
        <v>95.469522240527183</v>
      </c>
      <c r="BU132" s="462">
        <f t="shared" si="96"/>
        <v>109.48275862068965</v>
      </c>
      <c r="BV132" s="462">
        <f t="shared" si="96"/>
        <v>100.18181818181819</v>
      </c>
      <c r="BW132" s="462">
        <f t="shared" si="96"/>
        <v>108.82117080994385</v>
      </c>
      <c r="BX132" s="462">
        <f t="shared" si="96"/>
        <v>99.899699097291872</v>
      </c>
      <c r="BY132" s="462">
        <f t="shared" si="96"/>
        <v>111.66290443942815</v>
      </c>
      <c r="BZ132" s="462">
        <f t="shared" si="96"/>
        <v>88.135593220338976</v>
      </c>
      <c r="CA132" s="462">
        <f t="shared" si="96"/>
        <v>108.34879406307978</v>
      </c>
      <c r="CB132" s="462">
        <f t="shared" si="96"/>
        <v>101.69811320754715</v>
      </c>
      <c r="CC132" s="462">
        <f t="shared" si="96"/>
        <v>102.28013029315962</v>
      </c>
      <c r="CD132" s="462">
        <f t="shared" si="96"/>
        <v>99.220779220779235</v>
      </c>
      <c r="CE132" s="462">
        <f t="shared" si="96"/>
        <v>97.258485639686683</v>
      </c>
      <c r="CF132" s="462">
        <f t="shared" si="96"/>
        <v>103.94736842105262</v>
      </c>
      <c r="CG132" s="462">
        <f t="shared" si="96"/>
        <v>101.44578313253012</v>
      </c>
      <c r="CH132" s="462">
        <f t="shared" si="95"/>
        <v>98.9971346704871</v>
      </c>
      <c r="CI132" s="462">
        <f t="shared" si="95"/>
        <v>99.572649572649581</v>
      </c>
      <c r="CJ132" s="462">
        <f t="shared" si="95"/>
        <v>100.82918739635159</v>
      </c>
      <c r="CK132" s="462">
        <f t="shared" si="95"/>
        <v>103.30188679245282</v>
      </c>
      <c r="CL132" s="462">
        <f t="shared" si="95"/>
        <v>101.16525423728812</v>
      </c>
      <c r="CM132" s="462">
        <f t="shared" si="95"/>
        <v>107.35849056603772</v>
      </c>
    </row>
    <row r="133" spans="1:91" x14ac:dyDescent="0.15">
      <c r="A133" s="329"/>
      <c r="B133" s="341"/>
      <c r="C133" s="329" t="s">
        <v>92</v>
      </c>
      <c r="D133" s="331">
        <v>92.6</v>
      </c>
      <c r="E133" s="331">
        <v>92.6</v>
      </c>
      <c r="F133" s="331">
        <v>85</v>
      </c>
      <c r="G133" s="331">
        <v>89.5</v>
      </c>
      <c r="H133" s="331">
        <v>61</v>
      </c>
      <c r="I133" s="331">
        <v>78.2</v>
      </c>
      <c r="J133" s="331">
        <v>87.9</v>
      </c>
      <c r="K133" s="331">
        <v>97.5</v>
      </c>
      <c r="L133" s="331">
        <v>96.3</v>
      </c>
      <c r="M133" s="331">
        <v>125.7</v>
      </c>
      <c r="N133" s="331">
        <v>82.5</v>
      </c>
      <c r="O133" s="331">
        <v>81.3</v>
      </c>
      <c r="P133" s="331">
        <v>68.900000000000006</v>
      </c>
      <c r="Q133" s="331">
        <v>119.3</v>
      </c>
      <c r="R133" s="331">
        <v>90.9</v>
      </c>
      <c r="S133" s="331">
        <v>118.2</v>
      </c>
      <c r="T133" s="331">
        <v>60.2</v>
      </c>
      <c r="U133" s="331">
        <v>108.5</v>
      </c>
      <c r="V133" s="331">
        <v>119.6</v>
      </c>
      <c r="W133" s="331">
        <v>98.4</v>
      </c>
      <c r="X133" s="331">
        <v>127</v>
      </c>
      <c r="Y133" s="331">
        <v>92</v>
      </c>
      <c r="Z133" s="331">
        <v>110</v>
      </c>
      <c r="AA133" s="331">
        <v>115.5</v>
      </c>
      <c r="AB133" s="331">
        <v>92.2</v>
      </c>
      <c r="AC133" s="331">
        <v>78</v>
      </c>
      <c r="AD133" s="331">
        <v>77.2</v>
      </c>
      <c r="AE133" s="358">
        <v>71.099999999999994</v>
      </c>
      <c r="AF133" s="358">
        <v>78.3</v>
      </c>
      <c r="AG133" s="358">
        <v>67.2</v>
      </c>
      <c r="AH133" s="358">
        <v>96.3</v>
      </c>
      <c r="AI133" s="358">
        <v>60.9</v>
      </c>
      <c r="AJ133" s="358">
        <v>72.900000000000006</v>
      </c>
      <c r="AK133" s="358">
        <v>86.5</v>
      </c>
      <c r="AL133" s="358">
        <v>92.7</v>
      </c>
      <c r="AM133" s="329"/>
      <c r="AN133" s="341"/>
      <c r="AO133" s="329" t="s">
        <v>92</v>
      </c>
      <c r="AP133" s="331">
        <v>92.6</v>
      </c>
      <c r="AQ133" s="331">
        <v>93.3</v>
      </c>
      <c r="AR133" s="344">
        <v>86.1</v>
      </c>
      <c r="AS133" s="344">
        <v>90</v>
      </c>
      <c r="AT133" s="344">
        <v>76.2</v>
      </c>
      <c r="AU133" s="344">
        <v>103.1</v>
      </c>
      <c r="AV133" s="344">
        <v>73.8</v>
      </c>
      <c r="AW133" s="344">
        <v>111.2</v>
      </c>
      <c r="AX133" s="344">
        <v>91.9</v>
      </c>
      <c r="AY133" s="344">
        <v>91.5</v>
      </c>
      <c r="AZ133" s="344">
        <v>100.2</v>
      </c>
      <c r="BB133" s="464" t="s">
        <v>85</v>
      </c>
      <c r="BC133" s="341"/>
      <c r="BD133" s="329" t="s">
        <v>92</v>
      </c>
      <c r="BE133" s="462">
        <f t="shared" si="98"/>
        <v>97.371188222923237</v>
      </c>
      <c r="BF133" s="462">
        <f t="shared" si="98"/>
        <v>97.371188222923237</v>
      </c>
      <c r="BG133" s="462">
        <f t="shared" si="98"/>
        <v>96.481271282633372</v>
      </c>
      <c r="BH133" s="462">
        <f t="shared" si="98"/>
        <v>95.619658119658126</v>
      </c>
      <c r="BI133" s="462">
        <f t="shared" si="98"/>
        <v>103.38983050847457</v>
      </c>
      <c r="BJ133" s="462">
        <f t="shared" si="98"/>
        <v>99.364675984752225</v>
      </c>
      <c r="BK133" s="462">
        <f t="shared" si="98"/>
        <v>92.429022082018946</v>
      </c>
      <c r="BL133" s="462">
        <f t="shared" si="98"/>
        <v>85.078534031413625</v>
      </c>
      <c r="BM133" s="462">
        <f t="shared" si="98"/>
        <v>84.325744308231165</v>
      </c>
      <c r="BN133" s="462">
        <f t="shared" si="98"/>
        <v>100.23923444976077</v>
      </c>
      <c r="BO133" s="462">
        <f t="shared" si="98"/>
        <v>103.38345864661656</v>
      </c>
      <c r="BP133" s="462">
        <f t="shared" si="98"/>
        <v>96.441281138790032</v>
      </c>
      <c r="BQ133" s="462">
        <f t="shared" si="98"/>
        <v>93.997271487039583</v>
      </c>
      <c r="BR133" s="462">
        <f t="shared" si="98"/>
        <v>103.64900086880972</v>
      </c>
      <c r="BS133" s="462">
        <f t="shared" si="98"/>
        <v>89.822134387351781</v>
      </c>
      <c r="BT133" s="462">
        <f t="shared" si="97"/>
        <v>98.664440734557601</v>
      </c>
      <c r="BU133" s="462">
        <f t="shared" si="96"/>
        <v>77.179487179487182</v>
      </c>
      <c r="BV133" s="462">
        <f t="shared" si="96"/>
        <v>99.632690541781443</v>
      </c>
      <c r="BW133" s="462">
        <f t="shared" si="96"/>
        <v>103.46020761245676</v>
      </c>
      <c r="BX133" s="462">
        <f t="shared" si="96"/>
        <v>97.137216189536034</v>
      </c>
      <c r="BY133" s="462">
        <f t="shared" si="96"/>
        <v>105.21955260977631</v>
      </c>
      <c r="BZ133" s="462">
        <f t="shared" si="96"/>
        <v>101.88261351052049</v>
      </c>
      <c r="CA133" s="462">
        <f t="shared" si="96"/>
        <v>101.56971375807942</v>
      </c>
      <c r="CB133" s="462">
        <f t="shared" si="96"/>
        <v>104.80943738656987</v>
      </c>
      <c r="CC133" s="462">
        <f t="shared" si="96"/>
        <v>100.87527352297592</v>
      </c>
      <c r="CD133" s="462">
        <f t="shared" si="96"/>
        <v>100.38610038610038</v>
      </c>
      <c r="CE133" s="462">
        <f t="shared" si="96"/>
        <v>98.847631241997448</v>
      </c>
      <c r="CF133" s="462">
        <f t="shared" si="96"/>
        <v>99.440559440559426</v>
      </c>
      <c r="CG133" s="462">
        <f t="shared" si="96"/>
        <v>95.721271393643036</v>
      </c>
      <c r="CH133" s="462">
        <f t="shared" si="95"/>
        <v>100</v>
      </c>
      <c r="CI133" s="462">
        <f t="shared" si="95"/>
        <v>102.33793836344316</v>
      </c>
      <c r="CJ133" s="462">
        <f t="shared" si="95"/>
        <v>101.66944908180299</v>
      </c>
      <c r="CK133" s="462">
        <f t="shared" si="95"/>
        <v>99.048913043478279</v>
      </c>
      <c r="CL133" s="462">
        <f t="shared" si="95"/>
        <v>94.021739130434781</v>
      </c>
      <c r="CM133" s="462">
        <f t="shared" si="95"/>
        <v>90.439024390243901</v>
      </c>
    </row>
    <row r="134" spans="1:91" x14ac:dyDescent="0.15">
      <c r="A134" s="329"/>
      <c r="B134" s="341"/>
      <c r="C134" s="329" t="s">
        <v>93</v>
      </c>
      <c r="D134" s="331">
        <v>85.4</v>
      </c>
      <c r="E134" s="331">
        <v>85.4</v>
      </c>
      <c r="F134" s="331">
        <v>84.6</v>
      </c>
      <c r="G134" s="331">
        <v>91.6</v>
      </c>
      <c r="H134" s="331">
        <v>47.6</v>
      </c>
      <c r="I134" s="331">
        <v>63.4</v>
      </c>
      <c r="J134" s="331">
        <v>91.4</v>
      </c>
      <c r="K134" s="331">
        <v>108.1</v>
      </c>
      <c r="L134" s="331">
        <v>107.8</v>
      </c>
      <c r="M134" s="331">
        <v>117</v>
      </c>
      <c r="N134" s="331">
        <v>77.8</v>
      </c>
      <c r="O134" s="331">
        <v>61.9</v>
      </c>
      <c r="P134" s="331">
        <v>57.8</v>
      </c>
      <c r="Q134" s="331">
        <v>74.400000000000006</v>
      </c>
      <c r="R134" s="331">
        <v>78.900000000000006</v>
      </c>
      <c r="S134" s="331">
        <v>88</v>
      </c>
      <c r="T134" s="331">
        <v>68.599999999999994</v>
      </c>
      <c r="U134" s="331">
        <v>101.7</v>
      </c>
      <c r="V134" s="331">
        <v>126.4</v>
      </c>
      <c r="W134" s="331">
        <v>96.3</v>
      </c>
      <c r="X134" s="331">
        <v>137</v>
      </c>
      <c r="Y134" s="331">
        <v>92.4</v>
      </c>
      <c r="Z134" s="331">
        <v>93.3</v>
      </c>
      <c r="AA134" s="331">
        <v>104.6</v>
      </c>
      <c r="AB134" s="331">
        <v>74.2</v>
      </c>
      <c r="AC134" s="331">
        <v>67.3</v>
      </c>
      <c r="AD134" s="331">
        <v>68.599999999999994</v>
      </c>
      <c r="AE134" s="358">
        <v>71.099999999999994</v>
      </c>
      <c r="AF134" s="358">
        <v>66.2</v>
      </c>
      <c r="AG134" s="358">
        <v>59.6</v>
      </c>
      <c r="AH134" s="358">
        <v>78.8</v>
      </c>
      <c r="AI134" s="358">
        <v>51.9</v>
      </c>
      <c r="AJ134" s="358">
        <v>69.599999999999994</v>
      </c>
      <c r="AK134" s="358">
        <v>100.7</v>
      </c>
      <c r="AL134" s="358">
        <v>99.7</v>
      </c>
      <c r="AM134" s="329"/>
      <c r="AN134" s="341"/>
      <c r="AO134" s="329" t="s">
        <v>93</v>
      </c>
      <c r="AP134" s="331">
        <v>85.4</v>
      </c>
      <c r="AQ134" s="331">
        <v>84.3</v>
      </c>
      <c r="AR134" s="344">
        <v>74.3</v>
      </c>
      <c r="AS134" s="344">
        <v>77.400000000000006</v>
      </c>
      <c r="AT134" s="344">
        <v>66.2</v>
      </c>
      <c r="AU134" s="344">
        <v>97.8</v>
      </c>
      <c r="AV134" s="344">
        <v>62.7</v>
      </c>
      <c r="AW134" s="344">
        <v>107.4</v>
      </c>
      <c r="AX134" s="344">
        <v>86.6</v>
      </c>
      <c r="AY134" s="344">
        <v>86.7</v>
      </c>
      <c r="AZ134" s="344">
        <v>82.8</v>
      </c>
      <c r="BB134" s="464" t="s">
        <v>87</v>
      </c>
      <c r="BC134" s="341"/>
      <c r="BD134" s="329" t="s">
        <v>93</v>
      </c>
      <c r="BE134" s="462">
        <f t="shared" si="98"/>
        <v>89.144050104384149</v>
      </c>
      <c r="BF134" s="462">
        <f t="shared" si="98"/>
        <v>89.144050104384149</v>
      </c>
      <c r="BG134" s="462">
        <f t="shared" si="98"/>
        <v>95.809739524348799</v>
      </c>
      <c r="BH134" s="462">
        <f t="shared" si="98"/>
        <v>97.967914438502675</v>
      </c>
      <c r="BI134" s="462">
        <f t="shared" si="98"/>
        <v>81.92771084337349</v>
      </c>
      <c r="BJ134" s="462">
        <f t="shared" si="98"/>
        <v>85.791610284167788</v>
      </c>
      <c r="BK134" s="462">
        <f t="shared" si="98"/>
        <v>89.170731707317074</v>
      </c>
      <c r="BL134" s="462">
        <f t="shared" si="98"/>
        <v>99.815327793167128</v>
      </c>
      <c r="BM134" s="462">
        <f t="shared" si="98"/>
        <v>100</v>
      </c>
      <c r="BN134" s="462">
        <f t="shared" si="98"/>
        <v>94.127111826226866</v>
      </c>
      <c r="BO134" s="462">
        <f t="shared" si="98"/>
        <v>94.647201946472009</v>
      </c>
      <c r="BP134" s="462">
        <f t="shared" si="98"/>
        <v>83.087248322147644</v>
      </c>
      <c r="BQ134" s="462">
        <f t="shared" si="98"/>
        <v>84.750733137829897</v>
      </c>
      <c r="BR134" s="462">
        <f t="shared" si="98"/>
        <v>80.345572354211669</v>
      </c>
      <c r="BS134" s="462">
        <f t="shared" si="98"/>
        <v>84.475374732334046</v>
      </c>
      <c r="BT134" s="462">
        <f t="shared" si="97"/>
        <v>83.969465648854964</v>
      </c>
      <c r="BU134" s="462">
        <f t="shared" si="96"/>
        <v>91.102257636122175</v>
      </c>
      <c r="BV134" s="462">
        <f t="shared" si="96"/>
        <v>94.428969359331475</v>
      </c>
      <c r="BW134" s="462">
        <f t="shared" si="96"/>
        <v>85.347738014854841</v>
      </c>
      <c r="BX134" s="462">
        <f t="shared" si="96"/>
        <v>95.346534653465341</v>
      </c>
      <c r="BY134" s="462">
        <f t="shared" si="96"/>
        <v>82.085080886758533</v>
      </c>
      <c r="BZ134" s="462">
        <f t="shared" si="96"/>
        <v>101.98675496688743</v>
      </c>
      <c r="CA134" s="462">
        <f t="shared" si="96"/>
        <v>84.741144414168929</v>
      </c>
      <c r="CB134" s="462">
        <f t="shared" si="96"/>
        <v>92.56637168141593</v>
      </c>
      <c r="CC134" s="462">
        <f t="shared" si="96"/>
        <v>82.352941176470594</v>
      </c>
      <c r="CD134" s="462">
        <f t="shared" si="96"/>
        <v>89.733333333333334</v>
      </c>
      <c r="CE134" s="462">
        <f t="shared" si="96"/>
        <v>91.957104557640747</v>
      </c>
      <c r="CF134" s="462">
        <f t="shared" si="96"/>
        <v>94.673768308921439</v>
      </c>
      <c r="CG134" s="462">
        <f t="shared" si="96"/>
        <v>81.127450980392169</v>
      </c>
      <c r="CH134" s="462">
        <f t="shared" si="95"/>
        <v>90.030211480362539</v>
      </c>
      <c r="CI134" s="462">
        <f t="shared" si="95"/>
        <v>86.498353457738759</v>
      </c>
      <c r="CJ134" s="462">
        <f t="shared" si="95"/>
        <v>89.022298456260714</v>
      </c>
      <c r="CK134" s="462">
        <f t="shared" si="95"/>
        <v>88.888888888888886</v>
      </c>
      <c r="CL134" s="462">
        <f t="shared" si="95"/>
        <v>102.02634245187437</v>
      </c>
      <c r="CM134" s="462">
        <f t="shared" si="95"/>
        <v>95.315487571701723</v>
      </c>
    </row>
    <row r="135" spans="1:91" x14ac:dyDescent="0.15">
      <c r="A135" s="329"/>
      <c r="B135" s="341"/>
      <c r="C135" s="329" t="s">
        <v>94</v>
      </c>
      <c r="D135" s="331">
        <v>94.8</v>
      </c>
      <c r="E135" s="331">
        <v>94.8</v>
      </c>
      <c r="F135" s="331">
        <v>80.7</v>
      </c>
      <c r="G135" s="331">
        <v>85.8</v>
      </c>
      <c r="H135" s="331">
        <v>53.7</v>
      </c>
      <c r="I135" s="331">
        <v>51.5</v>
      </c>
      <c r="J135" s="331">
        <v>99.9</v>
      </c>
      <c r="K135" s="331">
        <v>120.8</v>
      </c>
      <c r="L135" s="331">
        <v>120.3</v>
      </c>
      <c r="M135" s="331">
        <v>133</v>
      </c>
      <c r="N135" s="331">
        <v>90.8</v>
      </c>
      <c r="O135" s="331">
        <v>91.3</v>
      </c>
      <c r="P135" s="331">
        <v>81.3</v>
      </c>
      <c r="Q135" s="331">
        <v>121.7</v>
      </c>
      <c r="R135" s="331">
        <v>88.7</v>
      </c>
      <c r="S135" s="331">
        <v>99</v>
      </c>
      <c r="T135" s="331">
        <v>77</v>
      </c>
      <c r="U135" s="331">
        <v>108.8</v>
      </c>
      <c r="V135" s="331">
        <v>126.9</v>
      </c>
      <c r="W135" s="331">
        <v>97.4</v>
      </c>
      <c r="X135" s="331">
        <v>137.19999999999999</v>
      </c>
      <c r="Y135" s="331">
        <v>95.4</v>
      </c>
      <c r="Z135" s="331">
        <v>110.7</v>
      </c>
      <c r="AA135" s="331">
        <v>113.4</v>
      </c>
      <c r="AB135" s="331">
        <v>84.8</v>
      </c>
      <c r="AC135" s="331">
        <v>79.2</v>
      </c>
      <c r="AD135" s="331">
        <v>78.599999999999994</v>
      </c>
      <c r="AE135" s="358">
        <v>71.099999999999994</v>
      </c>
      <c r="AF135" s="358">
        <v>69.400000000000006</v>
      </c>
      <c r="AG135" s="358">
        <v>72.5</v>
      </c>
      <c r="AH135" s="358">
        <v>102</v>
      </c>
      <c r="AI135" s="358">
        <v>56.7</v>
      </c>
      <c r="AJ135" s="358">
        <v>70.3</v>
      </c>
      <c r="AK135" s="358">
        <v>87.2</v>
      </c>
      <c r="AL135" s="358">
        <v>110.3</v>
      </c>
      <c r="AM135" s="329"/>
      <c r="AN135" s="341"/>
      <c r="AO135" s="329" t="s">
        <v>94</v>
      </c>
      <c r="AP135" s="331">
        <v>94.8</v>
      </c>
      <c r="AQ135" s="331">
        <v>97.6</v>
      </c>
      <c r="AR135" s="344">
        <v>94.9</v>
      </c>
      <c r="AS135" s="344">
        <v>109.2</v>
      </c>
      <c r="AT135" s="344">
        <v>58</v>
      </c>
      <c r="AU135" s="344">
        <v>101.4</v>
      </c>
      <c r="AV135" s="344">
        <v>64.2</v>
      </c>
      <c r="AW135" s="344">
        <v>111.5</v>
      </c>
      <c r="AX135" s="344">
        <v>92.1</v>
      </c>
      <c r="AY135" s="344">
        <v>91.7</v>
      </c>
      <c r="AZ135" s="344">
        <v>99.4</v>
      </c>
      <c r="BB135" s="343"/>
      <c r="BC135" s="341"/>
      <c r="BD135" s="329" t="s">
        <v>94</v>
      </c>
      <c r="BE135" s="462">
        <f t="shared" si="98"/>
        <v>101.49892933618843</v>
      </c>
      <c r="BF135" s="462">
        <f t="shared" si="98"/>
        <v>101.49892933618843</v>
      </c>
      <c r="BG135" s="462">
        <f t="shared" si="98"/>
        <v>96.185935637663874</v>
      </c>
      <c r="BH135" s="462">
        <f t="shared" si="98"/>
        <v>95.758928571428569</v>
      </c>
      <c r="BI135" s="462">
        <f t="shared" si="98"/>
        <v>95.21276595744682</v>
      </c>
      <c r="BJ135" s="462">
        <f t="shared" si="98"/>
        <v>97.537878787878796</v>
      </c>
      <c r="BK135" s="462">
        <f t="shared" si="98"/>
        <v>99.205561072492557</v>
      </c>
      <c r="BL135" s="462">
        <f t="shared" si="98"/>
        <v>109.02527075812274</v>
      </c>
      <c r="BM135" s="462">
        <f t="shared" si="98"/>
        <v>109.76277372262774</v>
      </c>
      <c r="BN135" s="462">
        <f t="shared" si="98"/>
        <v>102.861562258314</v>
      </c>
      <c r="BO135" s="462">
        <f t="shared" si="98"/>
        <v>104.60829493087557</v>
      </c>
      <c r="BP135" s="462">
        <f t="shared" si="98"/>
        <v>113.27543424317619</v>
      </c>
      <c r="BQ135" s="462">
        <f t="shared" si="98"/>
        <v>114.50704225352113</v>
      </c>
      <c r="BR135" s="462">
        <f t="shared" si="98"/>
        <v>104.73321858864027</v>
      </c>
      <c r="BS135" s="462">
        <f t="shared" si="98"/>
        <v>104.23031727379555</v>
      </c>
      <c r="BT135" s="462">
        <f t="shared" si="97"/>
        <v>101.4344262295082</v>
      </c>
      <c r="BU135" s="462">
        <f t="shared" si="96"/>
        <v>108.75706214689266</v>
      </c>
      <c r="BV135" s="462">
        <f t="shared" si="96"/>
        <v>101.49253731343283</v>
      </c>
      <c r="BW135" s="462">
        <f t="shared" si="96"/>
        <v>96.063588190764577</v>
      </c>
      <c r="BX135" s="462">
        <f t="shared" si="96"/>
        <v>95.210166177908121</v>
      </c>
      <c r="BY135" s="462">
        <f t="shared" si="96"/>
        <v>96.755994358251044</v>
      </c>
      <c r="BZ135" s="462">
        <f t="shared" si="96"/>
        <v>101.92307692307693</v>
      </c>
      <c r="CA135" s="462">
        <f t="shared" si="96"/>
        <v>100.91157702825888</v>
      </c>
      <c r="CB135" s="462">
        <f t="shared" si="96"/>
        <v>100.88967971530249</v>
      </c>
      <c r="CC135" s="462">
        <f t="shared" si="96"/>
        <v>92.778993435448569</v>
      </c>
      <c r="CD135" s="462">
        <f t="shared" si="96"/>
        <v>101.40845070422537</v>
      </c>
      <c r="CE135" s="462">
        <f t="shared" si="96"/>
        <v>98.004987531172063</v>
      </c>
      <c r="CF135" s="462">
        <f t="shared" si="96"/>
        <v>103.04347826086955</v>
      </c>
      <c r="CG135" s="462">
        <f t="shared" si="96"/>
        <v>100.87209302325581</v>
      </c>
      <c r="CH135" s="462">
        <f t="shared" si="95"/>
        <v>110.35007610350075</v>
      </c>
      <c r="CI135" s="462">
        <f t="shared" si="95"/>
        <v>107.14285714285714</v>
      </c>
      <c r="CJ135" s="462">
        <f t="shared" si="95"/>
        <v>95.777027027027032</v>
      </c>
      <c r="CK135" s="462">
        <f t="shared" si="95"/>
        <v>100.28530670470757</v>
      </c>
      <c r="CL135" s="462">
        <f t="shared" si="95"/>
        <v>94.372294372294377</v>
      </c>
      <c r="CM135" s="462">
        <f t="shared" si="95"/>
        <v>105.75263662511985</v>
      </c>
    </row>
    <row r="136" spans="1:91" x14ac:dyDescent="0.15">
      <c r="A136" s="329"/>
      <c r="B136" s="341"/>
      <c r="C136" s="329" t="s">
        <v>95</v>
      </c>
      <c r="D136" s="331">
        <v>93.1</v>
      </c>
      <c r="E136" s="331">
        <v>93.1</v>
      </c>
      <c r="F136" s="331">
        <v>82.3</v>
      </c>
      <c r="G136" s="331">
        <v>87.2</v>
      </c>
      <c r="H136" s="331">
        <v>55.9</v>
      </c>
      <c r="I136" s="331">
        <v>62.2</v>
      </c>
      <c r="J136" s="331">
        <v>101.7</v>
      </c>
      <c r="K136" s="331">
        <v>110.8</v>
      </c>
      <c r="L136" s="331">
        <v>110</v>
      </c>
      <c r="M136" s="331">
        <v>131.9</v>
      </c>
      <c r="N136" s="331">
        <v>80.400000000000006</v>
      </c>
      <c r="O136" s="331">
        <v>69.8</v>
      </c>
      <c r="P136" s="331">
        <v>70</v>
      </c>
      <c r="Q136" s="331">
        <v>69.099999999999994</v>
      </c>
      <c r="R136" s="331">
        <v>88.3</v>
      </c>
      <c r="S136" s="331">
        <v>101.3</v>
      </c>
      <c r="T136" s="331">
        <v>73.8</v>
      </c>
      <c r="U136" s="331">
        <v>108</v>
      </c>
      <c r="V136" s="331">
        <v>130.80000000000001</v>
      </c>
      <c r="W136" s="331">
        <v>104.7</v>
      </c>
      <c r="X136" s="331">
        <v>140</v>
      </c>
      <c r="Y136" s="331">
        <v>97.9</v>
      </c>
      <c r="Z136" s="331">
        <v>109.5</v>
      </c>
      <c r="AA136" s="331">
        <v>116.1</v>
      </c>
      <c r="AB136" s="331">
        <v>96.6</v>
      </c>
      <c r="AC136" s="331">
        <v>79.599999999999994</v>
      </c>
      <c r="AD136" s="331">
        <v>81.8</v>
      </c>
      <c r="AE136" s="358">
        <v>71.099999999999994</v>
      </c>
      <c r="AF136" s="358">
        <v>81.400000000000006</v>
      </c>
      <c r="AG136" s="358">
        <v>69.3</v>
      </c>
      <c r="AH136" s="358">
        <v>98.5</v>
      </c>
      <c r="AI136" s="358">
        <v>56.7</v>
      </c>
      <c r="AJ136" s="358">
        <v>78.3</v>
      </c>
      <c r="AK136" s="358">
        <v>91.3</v>
      </c>
      <c r="AL136" s="358">
        <v>106.3</v>
      </c>
      <c r="AM136" s="329"/>
      <c r="AN136" s="341"/>
      <c r="AO136" s="329" t="s">
        <v>95</v>
      </c>
      <c r="AP136" s="331">
        <v>93.1</v>
      </c>
      <c r="AQ136" s="331">
        <v>95.7</v>
      </c>
      <c r="AR136" s="344">
        <v>85.2</v>
      </c>
      <c r="AS136" s="344">
        <v>90.6</v>
      </c>
      <c r="AT136" s="344">
        <v>71.5</v>
      </c>
      <c r="AU136" s="344">
        <v>109.9</v>
      </c>
      <c r="AV136" s="344">
        <v>72.8</v>
      </c>
      <c r="AW136" s="344">
        <v>120.1</v>
      </c>
      <c r="AX136" s="344">
        <v>90.7</v>
      </c>
      <c r="AY136" s="344">
        <v>90.3</v>
      </c>
      <c r="AZ136" s="344">
        <v>98.8</v>
      </c>
      <c r="BB136" s="343"/>
      <c r="BC136" s="341"/>
      <c r="BD136" s="329" t="s">
        <v>95</v>
      </c>
      <c r="BE136" s="462">
        <f t="shared" si="98"/>
        <v>99.572192513368975</v>
      </c>
      <c r="BF136" s="462">
        <f t="shared" si="98"/>
        <v>99.572192513368975</v>
      </c>
      <c r="BG136" s="462">
        <f t="shared" si="98"/>
        <v>101.60493827160492</v>
      </c>
      <c r="BH136" s="462">
        <f t="shared" si="98"/>
        <v>100.57670126874278</v>
      </c>
      <c r="BI136" s="462">
        <f t="shared" si="98"/>
        <v>104.4859813084112</v>
      </c>
      <c r="BJ136" s="462">
        <f t="shared" si="98"/>
        <v>106.87285223367698</v>
      </c>
      <c r="BK136" s="462">
        <f t="shared" si="98"/>
        <v>94.516728624535332</v>
      </c>
      <c r="BL136" s="462">
        <f t="shared" si="98"/>
        <v>91.721854304635769</v>
      </c>
      <c r="BM136" s="462">
        <f t="shared" si="98"/>
        <v>91.135045567522781</v>
      </c>
      <c r="BN136" s="462">
        <f t="shared" si="98"/>
        <v>103.77655389457121</v>
      </c>
      <c r="BO136" s="462">
        <f t="shared" si="98"/>
        <v>98.28850855745722</v>
      </c>
      <c r="BP136" s="462">
        <f t="shared" si="98"/>
        <v>94.324324324324323</v>
      </c>
      <c r="BQ136" s="462">
        <f t="shared" si="98"/>
        <v>98.31460674157303</v>
      </c>
      <c r="BR136" s="462">
        <f t="shared" si="98"/>
        <v>88.250319284802032</v>
      </c>
      <c r="BS136" s="462">
        <f t="shared" si="98"/>
        <v>95.666305525460459</v>
      </c>
      <c r="BT136" s="462">
        <f t="shared" si="97"/>
        <v>106.40756302521008</v>
      </c>
      <c r="BU136" s="462">
        <f t="shared" si="96"/>
        <v>94.373401534526849</v>
      </c>
      <c r="BV136" s="462">
        <f t="shared" si="96"/>
        <v>107.8921078921079</v>
      </c>
      <c r="BW136" s="462">
        <f t="shared" si="96"/>
        <v>104.64</v>
      </c>
      <c r="BX136" s="462">
        <f t="shared" si="96"/>
        <v>105.33199195171025</v>
      </c>
      <c r="BY136" s="462">
        <f t="shared" si="96"/>
        <v>103.62694300518136</v>
      </c>
      <c r="BZ136" s="462">
        <f t="shared" si="96"/>
        <v>106.52883569096845</v>
      </c>
      <c r="CA136" s="462">
        <f t="shared" si="96"/>
        <v>100.27472527472527</v>
      </c>
      <c r="CB136" s="462">
        <f t="shared" si="96"/>
        <v>104.87804878048779</v>
      </c>
      <c r="CC136" s="462">
        <f t="shared" si="96"/>
        <v>102.65674814027631</v>
      </c>
      <c r="CD136" s="462">
        <f t="shared" si="96"/>
        <v>105.0131926121372</v>
      </c>
      <c r="CE136" s="462">
        <f t="shared" si="96"/>
        <v>107.34908136482939</v>
      </c>
      <c r="CF136" s="462">
        <f t="shared" si="96"/>
        <v>103.64431486880466</v>
      </c>
      <c r="CG136" s="462">
        <f t="shared" si="96"/>
        <v>102.13299874529487</v>
      </c>
      <c r="CH136" s="462">
        <f t="shared" si="95"/>
        <v>106.12557427258807</v>
      </c>
      <c r="CI136" s="462">
        <f t="shared" si="95"/>
        <v>106.25674217907229</v>
      </c>
      <c r="CJ136" s="462">
        <f t="shared" si="95"/>
        <v>99.823943661971839</v>
      </c>
      <c r="CK136" s="462">
        <f t="shared" si="95"/>
        <v>103.70860927152317</v>
      </c>
      <c r="CL136" s="462">
        <f t="shared" si="95"/>
        <v>96.921443736730353</v>
      </c>
      <c r="CM136" s="462">
        <f t="shared" si="95"/>
        <v>89.932318104906926</v>
      </c>
    </row>
    <row r="137" spans="1:91" x14ac:dyDescent="0.15">
      <c r="A137" s="329"/>
      <c r="B137" s="341"/>
      <c r="C137" s="329" t="s">
        <v>96</v>
      </c>
      <c r="D137" s="331">
        <v>92.8</v>
      </c>
      <c r="E137" s="331">
        <v>92.8</v>
      </c>
      <c r="F137" s="331">
        <v>84.8</v>
      </c>
      <c r="G137" s="331">
        <v>89.9</v>
      </c>
      <c r="H137" s="331">
        <v>57.9</v>
      </c>
      <c r="I137" s="331">
        <v>52.9</v>
      </c>
      <c r="J137" s="331">
        <v>88.6</v>
      </c>
      <c r="K137" s="331">
        <v>110.1</v>
      </c>
      <c r="L137" s="331">
        <v>109.3</v>
      </c>
      <c r="M137" s="331">
        <v>128.4</v>
      </c>
      <c r="N137" s="331">
        <v>82.7</v>
      </c>
      <c r="O137" s="331">
        <v>62.6</v>
      </c>
      <c r="P137" s="331">
        <v>63.7</v>
      </c>
      <c r="Q137" s="331">
        <v>59.1</v>
      </c>
      <c r="R137" s="331">
        <v>111.5</v>
      </c>
      <c r="S137" s="331">
        <v>124.7</v>
      </c>
      <c r="T137" s="331">
        <v>96.6</v>
      </c>
      <c r="U137" s="331">
        <v>111.6</v>
      </c>
      <c r="V137" s="331">
        <v>127.9</v>
      </c>
      <c r="W137" s="331">
        <v>76.900000000000006</v>
      </c>
      <c r="X137" s="331">
        <v>145.80000000000001</v>
      </c>
      <c r="Y137" s="331">
        <v>88.3</v>
      </c>
      <c r="Z137" s="331">
        <v>116.9</v>
      </c>
      <c r="AA137" s="331">
        <v>108.2</v>
      </c>
      <c r="AB137" s="331">
        <v>98.3</v>
      </c>
      <c r="AC137" s="331">
        <v>81.099999999999994</v>
      </c>
      <c r="AD137" s="331">
        <v>83.2</v>
      </c>
      <c r="AE137" s="358">
        <v>71.099999999999994</v>
      </c>
      <c r="AF137" s="358">
        <v>80.099999999999994</v>
      </c>
      <c r="AG137" s="358">
        <v>72.5</v>
      </c>
      <c r="AH137" s="358">
        <v>100.7</v>
      </c>
      <c r="AI137" s="358">
        <v>57.4</v>
      </c>
      <c r="AJ137" s="358">
        <v>81.5</v>
      </c>
      <c r="AK137" s="358">
        <v>92.4</v>
      </c>
      <c r="AL137" s="358">
        <v>99.3</v>
      </c>
      <c r="AM137" s="329" t="s">
        <v>57</v>
      </c>
      <c r="AN137" s="341"/>
      <c r="AO137" s="329" t="s">
        <v>96</v>
      </c>
      <c r="AP137" s="331">
        <v>92.8</v>
      </c>
      <c r="AQ137" s="331">
        <v>90.6</v>
      </c>
      <c r="AR137" s="344">
        <v>72</v>
      </c>
      <c r="AS137" s="344">
        <v>75.5</v>
      </c>
      <c r="AT137" s="344">
        <v>63</v>
      </c>
      <c r="AU137" s="344">
        <v>115.9</v>
      </c>
      <c r="AV137" s="344">
        <v>82.1</v>
      </c>
      <c r="AW137" s="344">
        <v>125.2</v>
      </c>
      <c r="AX137" s="344">
        <v>94.8</v>
      </c>
      <c r="AY137" s="344">
        <v>94.4</v>
      </c>
      <c r="AZ137" s="344">
        <v>103.6</v>
      </c>
      <c r="BB137" s="343"/>
      <c r="BC137" s="341"/>
      <c r="BD137" s="329" t="s">
        <v>96</v>
      </c>
      <c r="BE137" s="462">
        <f t="shared" si="98"/>
        <v>102.09020902090209</v>
      </c>
      <c r="BF137" s="462">
        <f t="shared" si="98"/>
        <v>102.09020902090209</v>
      </c>
      <c r="BG137" s="462">
        <f t="shared" si="98"/>
        <v>106.53266331658291</v>
      </c>
      <c r="BH137" s="462">
        <f t="shared" si="98"/>
        <v>105.26932084309134</v>
      </c>
      <c r="BI137" s="462">
        <f t="shared" si="98"/>
        <v>111.56069364161849</v>
      </c>
      <c r="BJ137" s="462">
        <f t="shared" si="98"/>
        <v>103.11890838206628</v>
      </c>
      <c r="BK137" s="462">
        <f t="shared" si="98"/>
        <v>92.484342379958235</v>
      </c>
      <c r="BL137" s="462">
        <f t="shared" si="98"/>
        <v>96.49430324276949</v>
      </c>
      <c r="BM137" s="462">
        <f t="shared" si="98"/>
        <v>96.045694200351491</v>
      </c>
      <c r="BN137" s="462">
        <f t="shared" si="98"/>
        <v>105.67901234567903</v>
      </c>
      <c r="BO137" s="462">
        <f t="shared" si="98"/>
        <v>102.7329192546584</v>
      </c>
      <c r="BP137" s="462">
        <f t="shared" si="98"/>
        <v>97.054263565891475</v>
      </c>
      <c r="BQ137" s="462">
        <f t="shared" si="98"/>
        <v>98.454404945904173</v>
      </c>
      <c r="BR137" s="462">
        <f t="shared" si="98"/>
        <v>90.505359877488516</v>
      </c>
      <c r="BS137" s="462">
        <f t="shared" si="98"/>
        <v>119.37901498929335</v>
      </c>
      <c r="BT137" s="462">
        <f t="shared" si="97"/>
        <v>113.67365542388332</v>
      </c>
      <c r="BU137" s="462">
        <f t="shared" si="96"/>
        <v>123.37164750957854</v>
      </c>
      <c r="BV137" s="462">
        <f t="shared" si="96"/>
        <v>106.79425837320574</v>
      </c>
      <c r="BW137" s="462">
        <f t="shared" si="96"/>
        <v>100.31372549019608</v>
      </c>
      <c r="BX137" s="462">
        <f t="shared" si="96"/>
        <v>79.77178423236515</v>
      </c>
      <c r="BY137" s="462">
        <f t="shared" si="96"/>
        <v>105.65217391304348</v>
      </c>
      <c r="BZ137" s="462">
        <f t="shared" si="96"/>
        <v>94.236926360725718</v>
      </c>
      <c r="CA137" s="462">
        <f t="shared" si="96"/>
        <v>104.56171735241504</v>
      </c>
      <c r="CB137" s="462">
        <f t="shared" si="96"/>
        <v>99.44852941176471</v>
      </c>
      <c r="CC137" s="462">
        <f t="shared" si="96"/>
        <v>107.31441048034935</v>
      </c>
      <c r="CD137" s="462">
        <f t="shared" si="96"/>
        <v>103.18066157760815</v>
      </c>
      <c r="CE137" s="462">
        <f t="shared" si="96"/>
        <v>104.91803278688525</v>
      </c>
      <c r="CF137" s="462">
        <f t="shared" si="96"/>
        <v>106.11940298507463</v>
      </c>
      <c r="CG137" s="462">
        <f t="shared" si="96"/>
        <v>103.22164948453609</v>
      </c>
      <c r="CH137" s="462">
        <f t="shared" si="95"/>
        <v>102.40112994350284</v>
      </c>
      <c r="CI137" s="462">
        <f t="shared" si="95"/>
        <v>103.6008230452675</v>
      </c>
      <c r="CJ137" s="462">
        <f t="shared" si="95"/>
        <v>101.77304964539007</v>
      </c>
      <c r="CK137" s="462">
        <f t="shared" si="95"/>
        <v>108.37765957446808</v>
      </c>
      <c r="CL137" s="462">
        <f t="shared" si="95"/>
        <v>98.193411264612124</v>
      </c>
      <c r="CM137" s="462">
        <f t="shared" si="95"/>
        <v>93.239436619718305</v>
      </c>
    </row>
    <row r="138" spans="1:91" x14ac:dyDescent="0.15">
      <c r="A138" s="329"/>
      <c r="B138" s="342"/>
      <c r="C138" s="335" t="s">
        <v>97</v>
      </c>
      <c r="D138" s="337">
        <v>98.7</v>
      </c>
      <c r="E138" s="337">
        <v>98.7</v>
      </c>
      <c r="F138" s="337">
        <v>80.8</v>
      </c>
      <c r="G138" s="337">
        <v>85.8</v>
      </c>
      <c r="H138" s="337">
        <v>54.4</v>
      </c>
      <c r="I138" s="337">
        <v>54.1</v>
      </c>
      <c r="J138" s="337">
        <v>99.4</v>
      </c>
      <c r="K138" s="337">
        <v>125.8</v>
      </c>
      <c r="L138" s="337">
        <v>126.4</v>
      </c>
      <c r="M138" s="337">
        <v>112.2</v>
      </c>
      <c r="N138" s="337">
        <v>74.900000000000006</v>
      </c>
      <c r="O138" s="337">
        <v>86.9</v>
      </c>
      <c r="P138" s="337">
        <v>76</v>
      </c>
      <c r="Q138" s="337">
        <v>119.8</v>
      </c>
      <c r="R138" s="337">
        <v>99.1</v>
      </c>
      <c r="S138" s="337">
        <v>129</v>
      </c>
      <c r="T138" s="337">
        <v>65.400000000000006</v>
      </c>
      <c r="U138" s="337">
        <v>98.8</v>
      </c>
      <c r="V138" s="337">
        <v>142.69999999999999</v>
      </c>
      <c r="W138" s="337">
        <v>97.4</v>
      </c>
      <c r="X138" s="337">
        <v>158.6</v>
      </c>
      <c r="Y138" s="337">
        <v>93.8</v>
      </c>
      <c r="Z138" s="337">
        <v>105.2</v>
      </c>
      <c r="AA138" s="337">
        <v>114.3</v>
      </c>
      <c r="AB138" s="337">
        <v>105.5</v>
      </c>
      <c r="AC138" s="337">
        <v>76.2</v>
      </c>
      <c r="AD138" s="337">
        <v>84.5</v>
      </c>
      <c r="AE138" s="423">
        <v>71.099999999999994</v>
      </c>
      <c r="AF138" s="358">
        <v>93.8</v>
      </c>
      <c r="AG138" s="358">
        <v>65.099999999999994</v>
      </c>
      <c r="AH138" s="358">
        <v>78.8</v>
      </c>
      <c r="AI138" s="358">
        <v>61.7</v>
      </c>
      <c r="AJ138" s="358">
        <v>73.400000000000006</v>
      </c>
      <c r="AK138" s="358">
        <v>91.1</v>
      </c>
      <c r="AL138" s="358">
        <v>112.5</v>
      </c>
      <c r="AM138" s="329"/>
      <c r="AN138" s="342"/>
      <c r="AO138" s="335" t="s">
        <v>97</v>
      </c>
      <c r="AP138" s="337">
        <v>98.7</v>
      </c>
      <c r="AQ138" s="337">
        <v>103.9</v>
      </c>
      <c r="AR138" s="346">
        <v>89.2</v>
      </c>
      <c r="AS138" s="346">
        <v>100.4</v>
      </c>
      <c r="AT138" s="346">
        <v>60.5</v>
      </c>
      <c r="AU138" s="346">
        <v>123.9</v>
      </c>
      <c r="AV138" s="346">
        <v>73.2</v>
      </c>
      <c r="AW138" s="346">
        <v>137.80000000000001</v>
      </c>
      <c r="AX138" s="346">
        <v>93.6</v>
      </c>
      <c r="AY138" s="346">
        <v>93.6</v>
      </c>
      <c r="AZ138" s="346">
        <v>93.8</v>
      </c>
      <c r="BB138" s="466"/>
      <c r="BC138" s="342"/>
      <c r="BD138" s="335" t="s">
        <v>97</v>
      </c>
      <c r="BE138" s="461">
        <f t="shared" si="98"/>
        <v>109.30232558139537</v>
      </c>
      <c r="BF138" s="461">
        <f t="shared" si="98"/>
        <v>109.30232558139537</v>
      </c>
      <c r="BG138" s="461">
        <f t="shared" si="98"/>
        <v>104.93506493506493</v>
      </c>
      <c r="BH138" s="461">
        <f t="shared" si="98"/>
        <v>104.50669914738124</v>
      </c>
      <c r="BI138" s="461">
        <f t="shared" si="98"/>
        <v>105.83657587548639</v>
      </c>
      <c r="BJ138" s="461">
        <f t="shared" si="98"/>
        <v>106.70611439842207</v>
      </c>
      <c r="BK138" s="461">
        <f t="shared" si="98"/>
        <v>102.47422680412373</v>
      </c>
      <c r="BL138" s="461">
        <f t="shared" si="98"/>
        <v>117.68007483629559</v>
      </c>
      <c r="BM138" s="461">
        <f t="shared" si="98"/>
        <v>118.24134705332085</v>
      </c>
      <c r="BN138" s="461">
        <f t="shared" si="98"/>
        <v>99.204244031830243</v>
      </c>
      <c r="BO138" s="461">
        <f t="shared" si="98"/>
        <v>97.908496732026151</v>
      </c>
      <c r="BP138" s="461">
        <f t="shared" si="98"/>
        <v>114.49275362318841</v>
      </c>
      <c r="BQ138" s="461">
        <f t="shared" si="98"/>
        <v>113.09523809523809</v>
      </c>
      <c r="BR138" s="461">
        <f t="shared" si="98"/>
        <v>113.33964049195838</v>
      </c>
      <c r="BS138" s="461">
        <f t="shared" si="98"/>
        <v>118.54066985645932</v>
      </c>
      <c r="BT138" s="461">
        <f t="shared" si="97"/>
        <v>114.46317657497782</v>
      </c>
      <c r="BU138" s="461">
        <f t="shared" si="96"/>
        <v>120.00000000000001</v>
      </c>
      <c r="BV138" s="461">
        <f t="shared" si="96"/>
        <v>98.504486540378863</v>
      </c>
      <c r="BW138" s="461">
        <f t="shared" si="96"/>
        <v>105.62546262028127</v>
      </c>
      <c r="BX138" s="461">
        <f t="shared" si="96"/>
        <v>105.4112554112554</v>
      </c>
      <c r="BY138" s="461">
        <f t="shared" si="96"/>
        <v>105.52228875582168</v>
      </c>
      <c r="BZ138" s="461">
        <f t="shared" si="96"/>
        <v>101.07758620689656</v>
      </c>
      <c r="CA138" s="461">
        <f t="shared" si="96"/>
        <v>95.810564663023683</v>
      </c>
      <c r="CB138" s="461">
        <f t="shared" si="96"/>
        <v>104.76626947754355</v>
      </c>
      <c r="CC138" s="461">
        <f t="shared" si="96"/>
        <v>116.18942731277532</v>
      </c>
      <c r="CD138" s="461">
        <f t="shared" si="96"/>
        <v>103.95634379263304</v>
      </c>
      <c r="CE138" s="461">
        <f t="shared" si="96"/>
        <v>109.03225806451613</v>
      </c>
      <c r="CF138" s="461">
        <f t="shared" si="96"/>
        <v>107.23981900452489</v>
      </c>
      <c r="CG138" s="461">
        <f t="shared" si="96"/>
        <v>110.87470449172577</v>
      </c>
      <c r="CH138" s="461">
        <f t="shared" si="95"/>
        <v>98.487140695915272</v>
      </c>
      <c r="CI138" s="461">
        <f t="shared" si="95"/>
        <v>98.254364089775564</v>
      </c>
      <c r="CJ138" s="461">
        <f t="shared" si="95"/>
        <v>109.39716312056737</v>
      </c>
      <c r="CK138" s="461">
        <f t="shared" si="95"/>
        <v>105.91630591630592</v>
      </c>
      <c r="CL138" s="461">
        <f t="shared" si="95"/>
        <v>102.35955056179775</v>
      </c>
      <c r="CM138" s="461">
        <f t="shared" si="95"/>
        <v>111.82902584493041</v>
      </c>
    </row>
    <row r="139" spans="1:91" x14ac:dyDescent="0.15">
      <c r="A139" s="329"/>
      <c r="B139" s="341" t="s">
        <v>679</v>
      </c>
      <c r="C139" s="329" t="s">
        <v>84</v>
      </c>
      <c r="D139" s="331">
        <v>85.9</v>
      </c>
      <c r="E139" s="331">
        <v>85.9</v>
      </c>
      <c r="F139" s="331">
        <v>79.2</v>
      </c>
      <c r="G139" s="331">
        <v>84.5</v>
      </c>
      <c r="H139" s="331">
        <v>51.1</v>
      </c>
      <c r="I139" s="331">
        <v>53.7</v>
      </c>
      <c r="J139" s="331">
        <v>89.8</v>
      </c>
      <c r="K139" s="331">
        <v>105.6</v>
      </c>
      <c r="L139" s="331">
        <v>105.3</v>
      </c>
      <c r="M139" s="331">
        <v>114.1</v>
      </c>
      <c r="N139" s="331">
        <v>69.2</v>
      </c>
      <c r="O139" s="331">
        <v>66.8</v>
      </c>
      <c r="P139" s="331">
        <v>58.7</v>
      </c>
      <c r="Q139" s="331">
        <v>91.6</v>
      </c>
      <c r="R139" s="331">
        <v>92</v>
      </c>
      <c r="S139" s="331">
        <v>109.5</v>
      </c>
      <c r="T139" s="331">
        <v>72.3</v>
      </c>
      <c r="U139" s="331">
        <v>106.3</v>
      </c>
      <c r="V139" s="331">
        <v>123.6</v>
      </c>
      <c r="W139" s="331">
        <v>99.6</v>
      </c>
      <c r="X139" s="331">
        <v>132</v>
      </c>
      <c r="Y139" s="331">
        <v>98</v>
      </c>
      <c r="Z139" s="331">
        <v>98.8</v>
      </c>
      <c r="AA139" s="331">
        <v>98.8</v>
      </c>
      <c r="AB139" s="331">
        <v>78.599999999999994</v>
      </c>
      <c r="AC139" s="331">
        <v>66.8</v>
      </c>
      <c r="AD139" s="331">
        <v>76.400000000000006</v>
      </c>
      <c r="AE139" s="358">
        <v>50.8</v>
      </c>
      <c r="AF139" s="424">
        <v>53.9</v>
      </c>
      <c r="AG139" s="424">
        <v>63</v>
      </c>
      <c r="AH139" s="424">
        <v>69.3</v>
      </c>
      <c r="AI139" s="424">
        <v>55.5</v>
      </c>
      <c r="AJ139" s="424">
        <v>64.900000000000006</v>
      </c>
      <c r="AK139" s="424">
        <v>85</v>
      </c>
      <c r="AL139" s="424">
        <v>97.7</v>
      </c>
      <c r="AM139" s="329"/>
      <c r="AN139" s="341" t="s">
        <v>679</v>
      </c>
      <c r="AO139" s="329" t="s">
        <v>84</v>
      </c>
      <c r="AP139" s="331">
        <v>85.9</v>
      </c>
      <c r="AQ139" s="331">
        <v>87.3</v>
      </c>
      <c r="AR139" s="344">
        <v>77.900000000000006</v>
      </c>
      <c r="AS139" s="344">
        <v>84.7</v>
      </c>
      <c r="AT139" s="344">
        <v>60.3</v>
      </c>
      <c r="AU139" s="344">
        <v>100</v>
      </c>
      <c r="AV139" s="344">
        <v>68.2</v>
      </c>
      <c r="AW139" s="344">
        <v>108.7</v>
      </c>
      <c r="AX139" s="344">
        <v>84.7</v>
      </c>
      <c r="AY139" s="344">
        <v>84.5</v>
      </c>
      <c r="AZ139" s="344">
        <v>89.1</v>
      </c>
      <c r="BB139" s="464" t="s">
        <v>82</v>
      </c>
      <c r="BC139" s="341" t="s">
        <v>679</v>
      </c>
      <c r="BD139" s="329" t="s">
        <v>84</v>
      </c>
      <c r="BE139" s="504">
        <f t="shared" si="98"/>
        <v>91.092258748674453</v>
      </c>
      <c r="BF139" s="504">
        <f t="shared" si="98"/>
        <v>91.188959660297243</v>
      </c>
      <c r="BG139" s="504">
        <f t="shared" si="98"/>
        <v>100.63532401524778</v>
      </c>
      <c r="BH139" s="504">
        <f t="shared" si="98"/>
        <v>101.5625</v>
      </c>
      <c r="BI139" s="504">
        <f t="shared" si="98"/>
        <v>93.933823529411768</v>
      </c>
      <c r="BJ139" s="504">
        <f t="shared" si="98"/>
        <v>93.067590987868286</v>
      </c>
      <c r="BK139" s="504">
        <f t="shared" si="98"/>
        <v>92.102564102564102</v>
      </c>
      <c r="BL139" s="504">
        <f t="shared" si="98"/>
        <v>89.567430025445276</v>
      </c>
      <c r="BM139" s="504">
        <f t="shared" si="98"/>
        <v>89.388794567062817</v>
      </c>
      <c r="BN139" s="504">
        <f t="shared" si="98"/>
        <v>91.207034372501994</v>
      </c>
      <c r="BO139" s="504">
        <f t="shared" si="98"/>
        <v>92.26666666666668</v>
      </c>
      <c r="BP139" s="504">
        <f t="shared" si="98"/>
        <v>89.905787348586813</v>
      </c>
      <c r="BQ139" s="504">
        <f t="shared" si="98"/>
        <v>84.94934876989872</v>
      </c>
      <c r="BR139" s="504">
        <f t="shared" si="98"/>
        <v>99.673558215451564</v>
      </c>
      <c r="BS139" s="504">
        <f t="shared" si="98"/>
        <v>99.352051835853132</v>
      </c>
      <c r="BT139" s="504">
        <f t="shared" si="97"/>
        <v>100.27472527472527</v>
      </c>
      <c r="BU139" s="504">
        <f t="shared" si="96"/>
        <v>93.652849740932638</v>
      </c>
      <c r="BV139" s="504">
        <f t="shared" si="96"/>
        <v>99.531835205992508</v>
      </c>
      <c r="BW139" s="504">
        <f t="shared" si="96"/>
        <v>88.03418803418802</v>
      </c>
      <c r="BX139" s="504">
        <f t="shared" si="96"/>
        <v>104.84210526315789</v>
      </c>
      <c r="BY139" s="504">
        <f t="shared" si="96"/>
        <v>84.022915340547428</v>
      </c>
      <c r="BZ139" s="504">
        <f t="shared" si="96"/>
        <v>104.70085470085471</v>
      </c>
      <c r="CA139" s="504">
        <f t="shared" si="96"/>
        <v>91.736304549675012</v>
      </c>
      <c r="CB139" s="504">
        <f t="shared" si="96"/>
        <v>90.976058931860038</v>
      </c>
      <c r="CC139" s="504">
        <f t="shared" ref="CC139:CG150" si="99">AB139/AB308*100</f>
        <v>84.972972972972968</v>
      </c>
      <c r="CD139" s="504">
        <f t="shared" si="99"/>
        <v>93.036211699164355</v>
      </c>
      <c r="CE139" s="504">
        <f t="shared" si="99"/>
        <v>97.823303457106292</v>
      </c>
      <c r="CF139" s="504">
        <f t="shared" si="99"/>
        <v>81.803542673107884</v>
      </c>
      <c r="CG139" s="504">
        <f t="shared" si="99"/>
        <v>90.740740740740748</v>
      </c>
      <c r="CH139" s="504">
        <f t="shared" si="95"/>
        <v>92.64705882352942</v>
      </c>
      <c r="CI139" s="504">
        <f t="shared" si="95"/>
        <v>89.30412371134021</v>
      </c>
      <c r="CJ139" s="504">
        <f t="shared" si="95"/>
        <v>94.871794871794862</v>
      </c>
      <c r="CK139" s="504">
        <f t="shared" si="95"/>
        <v>95.021961932650086</v>
      </c>
      <c r="CL139" s="504">
        <f t="shared" si="95"/>
        <v>94.026548672566364</v>
      </c>
      <c r="CM139" s="504">
        <f t="shared" si="95"/>
        <v>91.138059701492537</v>
      </c>
    </row>
    <row r="140" spans="1:91" x14ac:dyDescent="0.15">
      <c r="A140" s="329"/>
      <c r="B140" s="341"/>
      <c r="C140" s="329" t="s">
        <v>86</v>
      </c>
      <c r="D140" s="331">
        <v>91.6</v>
      </c>
      <c r="E140" s="331">
        <v>91.6</v>
      </c>
      <c r="F140" s="331">
        <v>73.099999999999994</v>
      </c>
      <c r="G140" s="331">
        <v>76.599999999999994</v>
      </c>
      <c r="H140" s="331">
        <v>54.5</v>
      </c>
      <c r="I140" s="331">
        <v>66.900000000000006</v>
      </c>
      <c r="J140" s="331">
        <v>93.6</v>
      </c>
      <c r="K140" s="331">
        <v>105.9</v>
      </c>
      <c r="L140" s="331">
        <v>105.2</v>
      </c>
      <c r="M140" s="331">
        <v>124.2</v>
      </c>
      <c r="N140" s="331">
        <v>71.5</v>
      </c>
      <c r="O140" s="331">
        <v>79.8</v>
      </c>
      <c r="P140" s="331">
        <v>67.400000000000006</v>
      </c>
      <c r="Q140" s="331">
        <v>117.6</v>
      </c>
      <c r="R140" s="331">
        <v>97.7</v>
      </c>
      <c r="S140" s="331">
        <v>116.1</v>
      </c>
      <c r="T140" s="331">
        <v>77.099999999999994</v>
      </c>
      <c r="U140" s="331">
        <v>102.1</v>
      </c>
      <c r="V140" s="331">
        <v>129.1</v>
      </c>
      <c r="W140" s="331">
        <v>94</v>
      </c>
      <c r="X140" s="331">
        <v>141.5</v>
      </c>
      <c r="Y140" s="331">
        <v>88</v>
      </c>
      <c r="Z140" s="331">
        <v>102.8</v>
      </c>
      <c r="AA140" s="331">
        <v>101.7</v>
      </c>
      <c r="AB140" s="331">
        <v>88.9</v>
      </c>
      <c r="AC140" s="331">
        <v>74.099999999999994</v>
      </c>
      <c r="AD140" s="331">
        <v>73.099999999999994</v>
      </c>
      <c r="AE140" s="358">
        <v>71.099999999999994</v>
      </c>
      <c r="AF140" s="358">
        <v>72.099999999999994</v>
      </c>
      <c r="AG140" s="358">
        <v>65.2</v>
      </c>
      <c r="AH140" s="358">
        <v>91.1</v>
      </c>
      <c r="AI140" s="358">
        <v>57.8</v>
      </c>
      <c r="AJ140" s="358">
        <v>72.5</v>
      </c>
      <c r="AK140" s="358">
        <v>96.9</v>
      </c>
      <c r="AL140" s="358">
        <v>99.8</v>
      </c>
      <c r="AM140" s="329"/>
      <c r="AN140" s="341"/>
      <c r="AO140" s="329" t="s">
        <v>86</v>
      </c>
      <c r="AP140" s="331">
        <v>91.6</v>
      </c>
      <c r="AQ140" s="331">
        <v>96.1</v>
      </c>
      <c r="AR140" s="344">
        <v>87.9</v>
      </c>
      <c r="AS140" s="344">
        <v>94.2</v>
      </c>
      <c r="AT140" s="344">
        <v>71.5</v>
      </c>
      <c r="AU140" s="344">
        <v>107.2</v>
      </c>
      <c r="AV140" s="344">
        <v>62.3</v>
      </c>
      <c r="AW140" s="344">
        <v>119.5</v>
      </c>
      <c r="AX140" s="344">
        <v>87.4</v>
      </c>
      <c r="AY140" s="344">
        <v>87.3</v>
      </c>
      <c r="AZ140" s="344">
        <v>89.7</v>
      </c>
      <c r="BB140" s="464" t="s">
        <v>85</v>
      </c>
      <c r="BC140" s="341"/>
      <c r="BD140" s="329" t="s">
        <v>86</v>
      </c>
      <c r="BE140" s="462">
        <f t="shared" si="98"/>
        <v>97.343251859723694</v>
      </c>
      <c r="BF140" s="462">
        <f t="shared" si="98"/>
        <v>97.343251859723694</v>
      </c>
      <c r="BG140" s="462">
        <f t="shared" si="98"/>
        <v>94.811932555123207</v>
      </c>
      <c r="BH140" s="462">
        <f t="shared" si="98"/>
        <v>94.218942189421895</v>
      </c>
      <c r="BI140" s="462">
        <f t="shared" si="98"/>
        <v>103.21969696969697</v>
      </c>
      <c r="BJ140" s="462">
        <f t="shared" si="98"/>
        <v>102.60736196319019</v>
      </c>
      <c r="BK140" s="462">
        <f t="shared" si="98"/>
        <v>98.734177215189874</v>
      </c>
      <c r="BL140" s="462">
        <f t="shared" si="98"/>
        <v>94.469223907225697</v>
      </c>
      <c r="BM140" s="462">
        <f t="shared" si="98"/>
        <v>94.434470377019736</v>
      </c>
      <c r="BN140" s="462">
        <f t="shared" si="98"/>
        <v>95.24539877300613</v>
      </c>
      <c r="BO140" s="462">
        <f t="shared" si="98"/>
        <v>97.146739130434796</v>
      </c>
      <c r="BP140" s="462">
        <f t="shared" si="98"/>
        <v>101.65605095541402</v>
      </c>
      <c r="BQ140" s="462">
        <f t="shared" si="98"/>
        <v>94.397759103641448</v>
      </c>
      <c r="BR140" s="462">
        <f t="shared" si="98"/>
        <v>116.20553359683794</v>
      </c>
      <c r="BS140" s="462">
        <f t="shared" si="98"/>
        <v>103.82571732199789</v>
      </c>
      <c r="BT140" s="462">
        <f t="shared" si="97"/>
        <v>104.31266846361187</v>
      </c>
      <c r="BU140" s="462">
        <f t="shared" si="97"/>
        <v>100.78431372549019</v>
      </c>
      <c r="BV140" s="462">
        <f t="shared" si="97"/>
        <v>94.014732965009202</v>
      </c>
      <c r="BW140" s="462">
        <f t="shared" si="97"/>
        <v>95.700518902891019</v>
      </c>
      <c r="BX140" s="462">
        <f t="shared" si="97"/>
        <v>100.10649627263044</v>
      </c>
      <c r="BY140" s="462">
        <f t="shared" si="97"/>
        <v>95.158036314727639</v>
      </c>
      <c r="BZ140" s="462">
        <f t="shared" si="97"/>
        <v>95.135135135135144</v>
      </c>
      <c r="CA140" s="462">
        <f t="shared" si="97"/>
        <v>97.072710103871572</v>
      </c>
      <c r="CB140" s="462">
        <f t="shared" si="97"/>
        <v>93.73271889400921</v>
      </c>
      <c r="CC140" s="462">
        <f t="shared" si="99"/>
        <v>96.212121212121218</v>
      </c>
      <c r="CD140" s="462">
        <f t="shared" si="99"/>
        <v>94.878361075544177</v>
      </c>
      <c r="CE140" s="462">
        <f t="shared" si="99"/>
        <v>82.042648709315387</v>
      </c>
      <c r="CF140" s="462">
        <f t="shared" si="99"/>
        <v>89.659520807061782</v>
      </c>
      <c r="CG140" s="462">
        <f t="shared" si="99"/>
        <v>107.29166666666666</v>
      </c>
      <c r="CH140" s="462">
        <f t="shared" si="95"/>
        <v>94.356005788712025</v>
      </c>
      <c r="CI140" s="462">
        <f t="shared" si="95"/>
        <v>100.8859357696567</v>
      </c>
      <c r="CJ140" s="462">
        <f t="shared" si="95"/>
        <v>100.34722222222221</v>
      </c>
      <c r="CK140" s="462">
        <f t="shared" si="95"/>
        <v>107.24852071005917</v>
      </c>
      <c r="CL140" s="462">
        <f t="shared" si="95"/>
        <v>104.64362850971925</v>
      </c>
      <c r="CM140" s="462">
        <f t="shared" si="95"/>
        <v>96.893203883495133</v>
      </c>
    </row>
    <row r="141" spans="1:91" x14ac:dyDescent="0.15">
      <c r="A141" s="329"/>
      <c r="B141" s="341"/>
      <c r="C141" s="329" t="s">
        <v>88</v>
      </c>
      <c r="D141" s="331">
        <v>107.8</v>
      </c>
      <c r="E141" s="331">
        <v>107.8</v>
      </c>
      <c r="F141" s="331">
        <v>79.2</v>
      </c>
      <c r="G141" s="331">
        <v>82.6</v>
      </c>
      <c r="H141" s="331">
        <v>61.4</v>
      </c>
      <c r="I141" s="331">
        <v>91.2</v>
      </c>
      <c r="J141" s="331">
        <v>112.5</v>
      </c>
      <c r="K141" s="331">
        <v>163.30000000000001</v>
      </c>
      <c r="L141" s="331">
        <v>164</v>
      </c>
      <c r="M141" s="331">
        <v>145.6</v>
      </c>
      <c r="N141" s="331">
        <v>78.8</v>
      </c>
      <c r="O141" s="331">
        <v>99.1</v>
      </c>
      <c r="P141" s="331">
        <v>95.4</v>
      </c>
      <c r="Q141" s="331">
        <v>110.5</v>
      </c>
      <c r="R141" s="331">
        <v>100.5</v>
      </c>
      <c r="S141" s="331">
        <v>132.80000000000001</v>
      </c>
      <c r="T141" s="331">
        <v>64.2</v>
      </c>
      <c r="U141" s="331">
        <v>109.9</v>
      </c>
      <c r="V141" s="331">
        <v>136.19999999999999</v>
      </c>
      <c r="W141" s="331">
        <v>101</v>
      </c>
      <c r="X141" s="331">
        <v>148.6</v>
      </c>
      <c r="Y141" s="331">
        <v>94.2</v>
      </c>
      <c r="Z141" s="331">
        <v>118.1</v>
      </c>
      <c r="AA141" s="331">
        <v>117.6</v>
      </c>
      <c r="AB141" s="331">
        <v>100.5</v>
      </c>
      <c r="AC141" s="331">
        <v>85</v>
      </c>
      <c r="AD141" s="331">
        <v>87.7</v>
      </c>
      <c r="AE141" s="358">
        <v>50.8</v>
      </c>
      <c r="AF141" s="358">
        <v>79.599999999999994</v>
      </c>
      <c r="AG141" s="358">
        <v>74.2</v>
      </c>
      <c r="AH141" s="358">
        <v>110.1</v>
      </c>
      <c r="AI141" s="358">
        <v>61.4</v>
      </c>
      <c r="AJ141" s="358">
        <v>71.099999999999994</v>
      </c>
      <c r="AK141" s="358">
        <v>82.1</v>
      </c>
      <c r="AL141" s="358">
        <v>137.80000000000001</v>
      </c>
      <c r="AM141" s="329"/>
      <c r="AN141" s="341"/>
      <c r="AO141" s="329" t="s">
        <v>88</v>
      </c>
      <c r="AP141" s="331">
        <v>107.8</v>
      </c>
      <c r="AQ141" s="331">
        <v>114.8</v>
      </c>
      <c r="AR141" s="344">
        <v>113.5</v>
      </c>
      <c r="AS141" s="344">
        <v>119.2</v>
      </c>
      <c r="AT141" s="344">
        <v>98.9</v>
      </c>
      <c r="AU141" s="344">
        <v>116.5</v>
      </c>
      <c r="AV141" s="344">
        <v>75.400000000000006</v>
      </c>
      <c r="AW141" s="344">
        <v>127.8</v>
      </c>
      <c r="AX141" s="344">
        <v>101.1</v>
      </c>
      <c r="AY141" s="344">
        <v>101.1</v>
      </c>
      <c r="AZ141" s="344">
        <v>101.8</v>
      </c>
      <c r="BB141" s="464" t="s">
        <v>87</v>
      </c>
      <c r="BC141" s="341"/>
      <c r="BD141" s="505" t="s">
        <v>88</v>
      </c>
      <c r="BE141" s="462">
        <f t="shared" si="98"/>
        <v>120.44692737430167</v>
      </c>
      <c r="BF141" s="462">
        <f t="shared" si="98"/>
        <v>120.44692737430167</v>
      </c>
      <c r="BG141" s="462">
        <f t="shared" si="98"/>
        <v>103.5294117647059</v>
      </c>
      <c r="BH141" s="462">
        <f t="shared" si="98"/>
        <v>102.35439900867409</v>
      </c>
      <c r="BI141" s="462">
        <f t="shared" si="98"/>
        <v>112.04379562043796</v>
      </c>
      <c r="BJ141" s="462">
        <f t="shared" si="98"/>
        <v>111.35531135531136</v>
      </c>
      <c r="BK141" s="462">
        <f t="shared" si="98"/>
        <v>121.62162162162163</v>
      </c>
      <c r="BL141" s="462">
        <f t="shared" si="98"/>
        <v>147.51580849141826</v>
      </c>
      <c r="BM141" s="462">
        <f t="shared" si="98"/>
        <v>148.95549500454132</v>
      </c>
      <c r="BN141" s="462">
        <f t="shared" si="98"/>
        <v>120.13201320132012</v>
      </c>
      <c r="BO141" s="462">
        <f t="shared" si="98"/>
        <v>110.2097902097902</v>
      </c>
      <c r="BP141" s="462">
        <f t="shared" si="98"/>
        <v>134.28184281842817</v>
      </c>
      <c r="BQ141" s="462">
        <f t="shared" si="98"/>
        <v>135.12747875354108</v>
      </c>
      <c r="BR141" s="462">
        <f t="shared" si="98"/>
        <v>136.25154130702836</v>
      </c>
      <c r="BS141" s="462">
        <f t="shared" si="98"/>
        <v>109.35799782372142</v>
      </c>
      <c r="BT141" s="462">
        <f t="shared" si="97"/>
        <v>117.00440528634361</v>
      </c>
      <c r="BU141" s="462">
        <f t="shared" si="97"/>
        <v>113.42756183745584</v>
      </c>
      <c r="BV141" s="462">
        <f t="shared" si="97"/>
        <v>104.56707897240724</v>
      </c>
      <c r="BW141" s="462">
        <f t="shared" si="97"/>
        <v>105.49961270333074</v>
      </c>
      <c r="BX141" s="462">
        <f t="shared" si="97"/>
        <v>108.36909871244636</v>
      </c>
      <c r="BY141" s="462">
        <f t="shared" si="97"/>
        <v>104.72163495419309</v>
      </c>
      <c r="BZ141" s="462">
        <f t="shared" si="97"/>
        <v>102.95081967213116</v>
      </c>
      <c r="CA141" s="462">
        <f t="shared" si="97"/>
        <v>110.99624060150374</v>
      </c>
      <c r="CB141" s="462">
        <f t="shared" si="97"/>
        <v>107.59377859103385</v>
      </c>
      <c r="CC141" s="462">
        <f t="shared" si="99"/>
        <v>112.41610738255032</v>
      </c>
      <c r="CD141" s="462">
        <f t="shared" si="99"/>
        <v>109.6774193548387</v>
      </c>
      <c r="CE141" s="462">
        <f t="shared" si="99"/>
        <v>110.59268600252207</v>
      </c>
      <c r="CF141" s="462">
        <f t="shared" si="99"/>
        <v>97.504798464491358</v>
      </c>
      <c r="CG141" s="462">
        <f t="shared" si="99"/>
        <v>117.57754800590841</v>
      </c>
      <c r="CH141" s="462">
        <f t="shared" si="95"/>
        <v>108.47953216374269</v>
      </c>
      <c r="CI141" s="462">
        <f t="shared" si="95"/>
        <v>117.25239616613416</v>
      </c>
      <c r="CJ141" s="462">
        <f t="shared" si="95"/>
        <v>101.99335548172756</v>
      </c>
      <c r="CK141" s="462">
        <f t="shared" si="95"/>
        <v>111.09374999999999</v>
      </c>
      <c r="CL141" s="462">
        <f t="shared" si="95"/>
        <v>91.323692992213552</v>
      </c>
      <c r="CM141" s="462">
        <f t="shared" si="95"/>
        <v>136.03158933859825</v>
      </c>
    </row>
    <row r="142" spans="1:91" x14ac:dyDescent="0.15">
      <c r="A142" s="329"/>
      <c r="B142" s="341"/>
      <c r="C142" s="329" t="s">
        <v>89</v>
      </c>
      <c r="D142" s="331">
        <v>92.9</v>
      </c>
      <c r="E142" s="331">
        <v>92.9</v>
      </c>
      <c r="F142" s="331">
        <v>76.599999999999994</v>
      </c>
      <c r="G142" s="331">
        <v>81.3</v>
      </c>
      <c r="H142" s="331">
        <v>51.8</v>
      </c>
      <c r="I142" s="331">
        <v>84.5</v>
      </c>
      <c r="J142" s="331">
        <v>92</v>
      </c>
      <c r="K142" s="331">
        <v>91.9</v>
      </c>
      <c r="L142" s="331">
        <v>91.3</v>
      </c>
      <c r="M142" s="331">
        <v>105.4</v>
      </c>
      <c r="N142" s="331">
        <v>67.599999999999994</v>
      </c>
      <c r="O142" s="331">
        <v>68.3</v>
      </c>
      <c r="P142" s="331">
        <v>67.5</v>
      </c>
      <c r="Q142" s="331">
        <v>70.900000000000006</v>
      </c>
      <c r="R142" s="331">
        <v>90.6</v>
      </c>
      <c r="S142" s="331">
        <v>103.1</v>
      </c>
      <c r="T142" s="331">
        <v>76.599999999999994</v>
      </c>
      <c r="U142" s="331">
        <v>111.1</v>
      </c>
      <c r="V142" s="331">
        <v>138.30000000000001</v>
      </c>
      <c r="W142" s="331">
        <v>95.8</v>
      </c>
      <c r="X142" s="331">
        <v>153.19999999999999</v>
      </c>
      <c r="Y142" s="331">
        <v>94.3</v>
      </c>
      <c r="Z142" s="331">
        <v>106.9</v>
      </c>
      <c r="AA142" s="331">
        <v>117.1</v>
      </c>
      <c r="AB142" s="331">
        <v>100.5</v>
      </c>
      <c r="AC142" s="331">
        <v>80.3</v>
      </c>
      <c r="AD142" s="331">
        <v>82</v>
      </c>
      <c r="AE142" s="358">
        <v>60.9</v>
      </c>
      <c r="AF142" s="358">
        <v>70.2</v>
      </c>
      <c r="AG142" s="358">
        <v>73.5</v>
      </c>
      <c r="AH142" s="358">
        <v>100.5</v>
      </c>
      <c r="AI142" s="358">
        <v>61</v>
      </c>
      <c r="AJ142" s="358">
        <v>55.3</v>
      </c>
      <c r="AK142" s="358">
        <v>91.9</v>
      </c>
      <c r="AL142" s="358">
        <v>92</v>
      </c>
      <c r="AM142" s="329"/>
      <c r="AN142" s="341"/>
      <c r="AO142" s="329" t="s">
        <v>89</v>
      </c>
      <c r="AP142" s="331">
        <v>92.9</v>
      </c>
      <c r="AQ142" s="331">
        <v>96</v>
      </c>
      <c r="AR142" s="344">
        <v>80.3</v>
      </c>
      <c r="AS142" s="344">
        <v>78.599999999999994</v>
      </c>
      <c r="AT142" s="344">
        <v>84.7</v>
      </c>
      <c r="AU142" s="344">
        <v>117.5</v>
      </c>
      <c r="AV142" s="344">
        <v>68.5</v>
      </c>
      <c r="AW142" s="344">
        <v>130.9</v>
      </c>
      <c r="AX142" s="344">
        <v>89.9</v>
      </c>
      <c r="AY142" s="344">
        <v>89.8</v>
      </c>
      <c r="AZ142" s="344">
        <v>92</v>
      </c>
      <c r="BB142" s="464" t="s">
        <v>327</v>
      </c>
      <c r="BC142" s="341"/>
      <c r="BD142" s="329" t="s">
        <v>89</v>
      </c>
      <c r="BE142" s="462">
        <f t="shared" si="98"/>
        <v>97.481636935991617</v>
      </c>
      <c r="BF142" s="462">
        <f t="shared" si="98"/>
        <v>97.481636935991617</v>
      </c>
      <c r="BG142" s="462">
        <f t="shared" si="98"/>
        <v>97.208121827411162</v>
      </c>
      <c r="BH142" s="462">
        <f t="shared" si="98"/>
        <v>97.248803827751189</v>
      </c>
      <c r="BI142" s="462">
        <f t="shared" si="98"/>
        <v>98.106060606060609</v>
      </c>
      <c r="BJ142" s="462">
        <f t="shared" si="98"/>
        <v>106.55737704918033</v>
      </c>
      <c r="BK142" s="462">
        <f t="shared" si="98"/>
        <v>99.674972914409537</v>
      </c>
      <c r="BL142" s="462">
        <f t="shared" si="98"/>
        <v>83.545454545454561</v>
      </c>
      <c r="BM142" s="462">
        <f t="shared" si="98"/>
        <v>83.302919708029194</v>
      </c>
      <c r="BN142" s="462">
        <f t="shared" si="98"/>
        <v>90.008539709649881</v>
      </c>
      <c r="BO142" s="462">
        <f t="shared" si="98"/>
        <v>96.709585121602274</v>
      </c>
      <c r="BP142" s="462">
        <f t="shared" si="98"/>
        <v>85.69636135508155</v>
      </c>
      <c r="BQ142" s="462">
        <f t="shared" si="98"/>
        <v>92.465753424657535</v>
      </c>
      <c r="BR142" s="462">
        <f t="shared" si="98"/>
        <v>80.112994350282491</v>
      </c>
      <c r="BS142" s="462">
        <f t="shared" si="98"/>
        <v>87.367405978784944</v>
      </c>
      <c r="BT142" s="462">
        <f t="shared" si="97"/>
        <v>89.65217391304347</v>
      </c>
      <c r="BU142" s="462">
        <f t="shared" si="97"/>
        <v>78.969072164948457</v>
      </c>
      <c r="BV142" s="462">
        <f t="shared" si="97"/>
        <v>104.91029272898959</v>
      </c>
      <c r="BW142" s="462">
        <f t="shared" si="97"/>
        <v>106.30284396617988</v>
      </c>
      <c r="BX142" s="462">
        <f t="shared" si="97"/>
        <v>101.37566137566137</v>
      </c>
      <c r="BY142" s="462">
        <f t="shared" si="97"/>
        <v>107.20783764870538</v>
      </c>
      <c r="BZ142" s="462">
        <f t="shared" si="97"/>
        <v>105.24553571428572</v>
      </c>
      <c r="CA142" s="462">
        <f t="shared" si="97"/>
        <v>102.00381679389314</v>
      </c>
      <c r="CB142" s="462">
        <f t="shared" si="97"/>
        <v>107.03839122486288</v>
      </c>
      <c r="CC142" s="462">
        <f t="shared" si="99"/>
        <v>110.43956043956045</v>
      </c>
      <c r="CD142" s="462">
        <f t="shared" si="99"/>
        <v>103.47938144329898</v>
      </c>
      <c r="CE142" s="462">
        <f t="shared" si="99"/>
        <v>103.92902408111533</v>
      </c>
      <c r="CF142" s="462">
        <f t="shared" si="99"/>
        <v>100.6611570247934</v>
      </c>
      <c r="CG142" s="462">
        <f t="shared" si="99"/>
        <v>97.364771151178928</v>
      </c>
      <c r="CH142" s="462">
        <f t="shared" si="95"/>
        <v>105.15021459227466</v>
      </c>
      <c r="CI142" s="462">
        <f t="shared" si="95"/>
        <v>106.46186440677965</v>
      </c>
      <c r="CJ142" s="462">
        <f t="shared" si="95"/>
        <v>103.21489001692048</v>
      </c>
      <c r="CK142" s="462">
        <f t="shared" si="95"/>
        <v>86.949685534591197</v>
      </c>
      <c r="CL142" s="462">
        <f t="shared" si="95"/>
        <v>106.86046511627907</v>
      </c>
      <c r="CM142" s="462">
        <f t="shared" si="95"/>
        <v>90.462143559488695</v>
      </c>
    </row>
    <row r="143" spans="1:91" x14ac:dyDescent="0.15">
      <c r="A143" s="329"/>
      <c r="B143" s="341"/>
      <c r="C143" s="329" t="s">
        <v>90</v>
      </c>
      <c r="D143" s="331">
        <v>83.4</v>
      </c>
      <c r="E143" s="331">
        <v>83.4</v>
      </c>
      <c r="F143" s="331">
        <v>78.099999999999994</v>
      </c>
      <c r="G143" s="331">
        <v>83.7</v>
      </c>
      <c r="H143" s="331">
        <v>48.5</v>
      </c>
      <c r="I143" s="331">
        <v>72.099999999999994</v>
      </c>
      <c r="J143" s="331">
        <v>83.1</v>
      </c>
      <c r="K143" s="331">
        <v>83.8</v>
      </c>
      <c r="L143" s="331">
        <v>83</v>
      </c>
      <c r="M143" s="331">
        <v>102.3</v>
      </c>
      <c r="N143" s="331">
        <v>64.3</v>
      </c>
      <c r="O143" s="331">
        <v>57.3</v>
      </c>
      <c r="P143" s="331">
        <v>54</v>
      </c>
      <c r="Q143" s="331">
        <v>67.2</v>
      </c>
      <c r="R143" s="331">
        <v>91.7</v>
      </c>
      <c r="S143" s="331">
        <v>90.8</v>
      </c>
      <c r="T143" s="331">
        <v>92.6</v>
      </c>
      <c r="U143" s="331">
        <v>94.8</v>
      </c>
      <c r="V143" s="331">
        <v>117.1</v>
      </c>
      <c r="W143" s="331">
        <v>95.8</v>
      </c>
      <c r="X143" s="331">
        <v>124.5</v>
      </c>
      <c r="Y143" s="331">
        <v>88.8</v>
      </c>
      <c r="Z143" s="331">
        <v>100.8</v>
      </c>
      <c r="AA143" s="331">
        <v>101.4</v>
      </c>
      <c r="AB143" s="331">
        <v>86.3</v>
      </c>
      <c r="AC143" s="331">
        <v>74.400000000000006</v>
      </c>
      <c r="AD143" s="331">
        <v>75.8</v>
      </c>
      <c r="AE143" s="358">
        <v>60.9</v>
      </c>
      <c r="AF143" s="358">
        <v>61.6</v>
      </c>
      <c r="AG143" s="358">
        <v>66.3</v>
      </c>
      <c r="AH143" s="358">
        <v>92</v>
      </c>
      <c r="AI143" s="358">
        <v>58.6</v>
      </c>
      <c r="AJ143" s="358">
        <v>56.5</v>
      </c>
      <c r="AK143" s="358">
        <v>87.6</v>
      </c>
      <c r="AL143" s="358">
        <v>83.4</v>
      </c>
      <c r="AM143" s="329"/>
      <c r="AN143" s="341"/>
      <c r="AO143" s="329" t="s">
        <v>90</v>
      </c>
      <c r="AP143" s="331">
        <v>83.4</v>
      </c>
      <c r="AQ143" s="331">
        <v>84.7</v>
      </c>
      <c r="AR143" s="344">
        <v>73.599999999999994</v>
      </c>
      <c r="AS143" s="344">
        <v>72.3</v>
      </c>
      <c r="AT143" s="344">
        <v>77</v>
      </c>
      <c r="AU143" s="344">
        <v>99.8</v>
      </c>
      <c r="AV143" s="344">
        <v>65.900000000000006</v>
      </c>
      <c r="AW143" s="344">
        <v>109.1</v>
      </c>
      <c r="AX143" s="344">
        <v>82.3</v>
      </c>
      <c r="AY143" s="344">
        <v>81.900000000000006</v>
      </c>
      <c r="AZ143" s="344">
        <v>88.8</v>
      </c>
      <c r="BB143" s="507" t="s">
        <v>115</v>
      </c>
      <c r="BC143" s="341" t="s">
        <v>57</v>
      </c>
      <c r="BD143" s="329" t="s">
        <v>90</v>
      </c>
      <c r="BE143" s="462">
        <f t="shared" si="98"/>
        <v>89.293361884368309</v>
      </c>
      <c r="BF143" s="462">
        <f t="shared" si="98"/>
        <v>89.293361884368309</v>
      </c>
      <c r="BG143" s="462">
        <f t="shared" si="98"/>
        <v>100.51480051480051</v>
      </c>
      <c r="BH143" s="462">
        <f t="shared" si="98"/>
        <v>101.70109356014581</v>
      </c>
      <c r="BI143" s="462">
        <f t="shared" si="98"/>
        <v>90.823970037453179</v>
      </c>
      <c r="BJ143" s="462">
        <f t="shared" si="98"/>
        <v>98.095238095238088</v>
      </c>
      <c r="BK143" s="462">
        <f t="shared" si="98"/>
        <v>88.78205128205127</v>
      </c>
      <c r="BL143" s="462">
        <f t="shared" si="98"/>
        <v>75.837104072398191</v>
      </c>
      <c r="BM143" s="462">
        <f t="shared" si="98"/>
        <v>75.045207956600365</v>
      </c>
      <c r="BN143" s="462">
        <f t="shared" si="98"/>
        <v>87.585616438356169</v>
      </c>
      <c r="BO143" s="462">
        <f t="shared" si="98"/>
        <v>95.684523809523796</v>
      </c>
      <c r="BP143" s="462">
        <f t="shared" si="98"/>
        <v>80.02793296089385</v>
      </c>
      <c r="BQ143" s="462">
        <f t="shared" si="98"/>
        <v>82.191780821917803</v>
      </c>
      <c r="BR143" s="462">
        <f t="shared" si="98"/>
        <v>75.420875420875433</v>
      </c>
      <c r="BS143" s="462">
        <f t="shared" si="98"/>
        <v>89.115646258503403</v>
      </c>
      <c r="BT143" s="462">
        <f t="shared" si="97"/>
        <v>80.353982300884951</v>
      </c>
      <c r="BU143" s="462">
        <f t="shared" si="97"/>
        <v>93.15895372233399</v>
      </c>
      <c r="BV143" s="462">
        <f t="shared" si="97"/>
        <v>88.930581613508437</v>
      </c>
      <c r="BW143" s="462">
        <f t="shared" si="97"/>
        <v>93.530351437699679</v>
      </c>
      <c r="BX143" s="462">
        <f t="shared" si="97"/>
        <v>103.23275862068965</v>
      </c>
      <c r="BY143" s="462">
        <f t="shared" si="97"/>
        <v>91.008771929824547</v>
      </c>
      <c r="BZ143" s="462">
        <f t="shared" si="97"/>
        <v>100.79455164585698</v>
      </c>
      <c r="CA143" s="462">
        <f t="shared" si="97"/>
        <v>96.644295302013433</v>
      </c>
      <c r="CB143" s="462">
        <f t="shared" si="97"/>
        <v>89.57597173144876</v>
      </c>
      <c r="CC143" s="462">
        <f t="shared" si="99"/>
        <v>94.008714596949901</v>
      </c>
      <c r="CD143" s="462">
        <f t="shared" si="99"/>
        <v>95.629820051413901</v>
      </c>
      <c r="CE143" s="462">
        <f t="shared" si="99"/>
        <v>98.955613577023499</v>
      </c>
      <c r="CF143" s="462">
        <f t="shared" si="99"/>
        <v>100.4950495049505</v>
      </c>
      <c r="CG143" s="462">
        <f t="shared" si="99"/>
        <v>87.624466571835001</v>
      </c>
      <c r="CH143" s="462">
        <f t="shared" si="95"/>
        <v>94.444444444444443</v>
      </c>
      <c r="CI143" s="462">
        <f t="shared" si="95"/>
        <v>92.555331991951704</v>
      </c>
      <c r="CJ143" s="462">
        <f t="shared" si="95"/>
        <v>94.516129032258064</v>
      </c>
      <c r="CK143" s="462">
        <f t="shared" si="95"/>
        <v>88.976377952755897</v>
      </c>
      <c r="CL143" s="462">
        <f t="shared" si="95"/>
        <v>101.27167630057802</v>
      </c>
      <c r="CM143" s="462">
        <f t="shared" si="95"/>
        <v>81.844946025515213</v>
      </c>
    </row>
    <row r="144" spans="1:91" x14ac:dyDescent="0.15">
      <c r="A144" s="329"/>
      <c r="B144" s="341"/>
      <c r="C144" s="329" t="s">
        <v>91</v>
      </c>
      <c r="D144" s="331">
        <v>100.4</v>
      </c>
      <c r="E144" s="331">
        <v>100.4</v>
      </c>
      <c r="F144" s="331">
        <v>75</v>
      </c>
      <c r="G144" s="331">
        <v>78.7</v>
      </c>
      <c r="H144" s="331">
        <v>55.6</v>
      </c>
      <c r="I144" s="331">
        <v>96.8</v>
      </c>
      <c r="J144" s="331">
        <v>100.7</v>
      </c>
      <c r="K144" s="331">
        <v>116.7</v>
      </c>
      <c r="L144" s="331">
        <v>116</v>
      </c>
      <c r="M144" s="331">
        <v>133.6</v>
      </c>
      <c r="N144" s="331">
        <v>71.099999999999994</v>
      </c>
      <c r="O144" s="331">
        <v>83.9</v>
      </c>
      <c r="P144" s="331">
        <v>74.2</v>
      </c>
      <c r="Q144" s="331">
        <v>113.1</v>
      </c>
      <c r="R144" s="331">
        <v>92.7</v>
      </c>
      <c r="S144" s="331">
        <v>110.4</v>
      </c>
      <c r="T144" s="331">
        <v>72.8</v>
      </c>
      <c r="U144" s="331">
        <v>106.6</v>
      </c>
      <c r="V144" s="331">
        <v>153.4</v>
      </c>
      <c r="W144" s="331">
        <v>98.2</v>
      </c>
      <c r="X144" s="331">
        <v>172.7</v>
      </c>
      <c r="Y144" s="331">
        <v>80.7</v>
      </c>
      <c r="Z144" s="331">
        <v>114</v>
      </c>
      <c r="AA144" s="331">
        <v>117.5</v>
      </c>
      <c r="AB144" s="331">
        <v>94.1</v>
      </c>
      <c r="AC144" s="331">
        <v>79.8</v>
      </c>
      <c r="AD144" s="331">
        <v>81.5</v>
      </c>
      <c r="AE144" s="358">
        <v>60.9</v>
      </c>
      <c r="AF144" s="358">
        <v>64.7</v>
      </c>
      <c r="AG144" s="358">
        <v>71.2</v>
      </c>
      <c r="AH144" s="358">
        <v>96.5</v>
      </c>
      <c r="AI144" s="358">
        <v>66.5</v>
      </c>
      <c r="AJ144" s="358">
        <v>63.9</v>
      </c>
      <c r="AK144" s="358">
        <v>93</v>
      </c>
      <c r="AL144" s="358">
        <v>108.7</v>
      </c>
      <c r="AM144" s="329"/>
      <c r="AN144" s="341"/>
      <c r="AO144" s="329" t="s">
        <v>91</v>
      </c>
      <c r="AP144" s="331">
        <v>100.4</v>
      </c>
      <c r="AQ144" s="331">
        <v>107.6</v>
      </c>
      <c r="AR144" s="344">
        <v>93.6</v>
      </c>
      <c r="AS144" s="344">
        <v>94.4</v>
      </c>
      <c r="AT144" s="344">
        <v>91.8</v>
      </c>
      <c r="AU144" s="344">
        <v>126.6</v>
      </c>
      <c r="AV144" s="344">
        <v>86.8</v>
      </c>
      <c r="AW144" s="344">
        <v>137.4</v>
      </c>
      <c r="AX144" s="344">
        <v>93.6</v>
      </c>
      <c r="AY144" s="344">
        <v>93.1</v>
      </c>
      <c r="AZ144" s="344">
        <v>102.8</v>
      </c>
      <c r="BB144" s="464" t="s">
        <v>116</v>
      </c>
      <c r="BC144" s="341"/>
      <c r="BD144" s="329" t="s">
        <v>91</v>
      </c>
      <c r="BE144" s="462">
        <f t="shared" si="98"/>
        <v>105.57308096740275</v>
      </c>
      <c r="BF144" s="462">
        <f t="shared" si="98"/>
        <v>105.57308096740275</v>
      </c>
      <c r="BG144" s="462">
        <f t="shared" si="98"/>
        <v>97.402597402597408</v>
      </c>
      <c r="BH144" s="462">
        <f t="shared" si="98"/>
        <v>96.683046683046683</v>
      </c>
      <c r="BI144" s="462">
        <f t="shared" si="98"/>
        <v>103.92523364485982</v>
      </c>
      <c r="BJ144" s="462">
        <f t="shared" si="98"/>
        <v>105.79234972677595</v>
      </c>
      <c r="BK144" s="462">
        <f t="shared" si="98"/>
        <v>107.01381509032946</v>
      </c>
      <c r="BL144" s="462">
        <f t="shared" si="98"/>
        <v>102.72887323943662</v>
      </c>
      <c r="BM144" s="462">
        <f t="shared" si="98"/>
        <v>102.47349823321554</v>
      </c>
      <c r="BN144" s="462">
        <f t="shared" si="98"/>
        <v>107.39549839228295</v>
      </c>
      <c r="BO144" s="462">
        <f t="shared" si="98"/>
        <v>106.9172932330827</v>
      </c>
      <c r="BP144" s="462">
        <f t="shared" si="98"/>
        <v>109.96068152031455</v>
      </c>
      <c r="BQ144" s="462">
        <f t="shared" si="98"/>
        <v>111.41141141141142</v>
      </c>
      <c r="BR144" s="462">
        <f t="shared" si="98"/>
        <v>106.39698965192849</v>
      </c>
      <c r="BS144" s="462">
        <f t="shared" si="98"/>
        <v>99.25053533190578</v>
      </c>
      <c r="BT144" s="462">
        <f t="shared" si="97"/>
        <v>97.612732095490728</v>
      </c>
      <c r="BU144" s="462">
        <f t="shared" si="97"/>
        <v>96.042216358839056</v>
      </c>
      <c r="BV144" s="462">
        <f t="shared" si="97"/>
        <v>101.13851992409866</v>
      </c>
      <c r="BW144" s="462">
        <f t="shared" si="97"/>
        <v>114.05204460966543</v>
      </c>
      <c r="BX144" s="462">
        <f t="shared" si="97"/>
        <v>101.9730010384216</v>
      </c>
      <c r="BY144" s="462">
        <f t="shared" si="97"/>
        <v>116.06182795698923</v>
      </c>
      <c r="BZ144" s="462">
        <f t="shared" si="97"/>
        <v>90.776152980877384</v>
      </c>
      <c r="CA144" s="462">
        <f t="shared" si="97"/>
        <v>107.95454545454545</v>
      </c>
      <c r="CB144" s="462">
        <f t="shared" si="97"/>
        <v>103.89036251105217</v>
      </c>
      <c r="CC144" s="462">
        <f t="shared" si="99"/>
        <v>103.06681270536693</v>
      </c>
      <c r="CD144" s="462">
        <f t="shared" si="99"/>
        <v>102.30769230769229</v>
      </c>
      <c r="CE144" s="462">
        <f t="shared" si="99"/>
        <v>101.3681592039801</v>
      </c>
      <c r="CF144" s="462">
        <f t="shared" si="99"/>
        <v>105.18134715025906</v>
      </c>
      <c r="CG144" s="462">
        <f t="shared" si="99"/>
        <v>97.439759036144579</v>
      </c>
      <c r="CH144" s="462">
        <f t="shared" si="95"/>
        <v>102.29885057471266</v>
      </c>
      <c r="CI144" s="462">
        <f t="shared" si="95"/>
        <v>102.00845665961947</v>
      </c>
      <c r="CJ144" s="462">
        <f t="shared" si="95"/>
        <v>103.74414976599064</v>
      </c>
      <c r="CK144" s="462">
        <f t="shared" si="95"/>
        <v>103.39805825242718</v>
      </c>
      <c r="CL144" s="462">
        <f t="shared" si="95"/>
        <v>107.26643598615917</v>
      </c>
      <c r="CM144" s="462">
        <f t="shared" si="95"/>
        <v>104.21860019175455</v>
      </c>
    </row>
    <row r="145" spans="1:91" x14ac:dyDescent="0.15">
      <c r="A145" s="329"/>
      <c r="B145" s="341"/>
      <c r="C145" s="329" t="s">
        <v>92</v>
      </c>
      <c r="D145" s="331">
        <v>92</v>
      </c>
      <c r="E145" s="331">
        <v>92</v>
      </c>
      <c r="F145" s="331">
        <v>75.599999999999994</v>
      </c>
      <c r="G145" s="331">
        <v>80</v>
      </c>
      <c r="H145" s="331">
        <v>52.4</v>
      </c>
      <c r="I145" s="331">
        <v>76.7</v>
      </c>
      <c r="J145" s="331">
        <v>101.8</v>
      </c>
      <c r="K145" s="331">
        <v>108.7</v>
      </c>
      <c r="L145" s="331">
        <v>108.2</v>
      </c>
      <c r="M145" s="331">
        <v>119.8</v>
      </c>
      <c r="N145" s="331">
        <v>63.3</v>
      </c>
      <c r="O145" s="331">
        <v>67.400000000000006</v>
      </c>
      <c r="P145" s="331">
        <v>62</v>
      </c>
      <c r="Q145" s="331">
        <v>84.1</v>
      </c>
      <c r="R145" s="331">
        <v>96.6</v>
      </c>
      <c r="S145" s="331">
        <v>102.2</v>
      </c>
      <c r="T145" s="331">
        <v>90.2</v>
      </c>
      <c r="U145" s="331">
        <v>111.5</v>
      </c>
      <c r="V145" s="331">
        <v>130.5</v>
      </c>
      <c r="W145" s="331">
        <v>78.900000000000006</v>
      </c>
      <c r="X145" s="331">
        <v>148.6</v>
      </c>
      <c r="Y145" s="331">
        <v>81.8</v>
      </c>
      <c r="Z145" s="331">
        <v>107.7</v>
      </c>
      <c r="AA145" s="331">
        <v>115.9</v>
      </c>
      <c r="AB145" s="331">
        <v>87.1</v>
      </c>
      <c r="AC145" s="331">
        <v>76</v>
      </c>
      <c r="AD145" s="331">
        <v>75</v>
      </c>
      <c r="AE145" s="358">
        <v>60.9</v>
      </c>
      <c r="AF145" s="358">
        <v>61.3</v>
      </c>
      <c r="AG145" s="358">
        <v>70.2</v>
      </c>
      <c r="AH145" s="358">
        <v>92.9</v>
      </c>
      <c r="AI145" s="358">
        <v>64.900000000000006</v>
      </c>
      <c r="AJ145" s="358">
        <v>55.1</v>
      </c>
      <c r="AK145" s="358">
        <v>79.900000000000006</v>
      </c>
      <c r="AL145" s="358">
        <v>105.2</v>
      </c>
      <c r="AM145" s="329"/>
      <c r="AN145" s="341"/>
      <c r="AO145" s="329" t="s">
        <v>92</v>
      </c>
      <c r="AP145" s="331">
        <v>92</v>
      </c>
      <c r="AQ145" s="331">
        <v>95</v>
      </c>
      <c r="AR145" s="344">
        <v>83.5</v>
      </c>
      <c r="AS145" s="344">
        <v>83.9</v>
      </c>
      <c r="AT145" s="344">
        <v>82.6</v>
      </c>
      <c r="AU145" s="344">
        <v>110.6</v>
      </c>
      <c r="AV145" s="344">
        <v>73.5</v>
      </c>
      <c r="AW145" s="344">
        <v>120.7</v>
      </c>
      <c r="AX145" s="344">
        <v>89.2</v>
      </c>
      <c r="AY145" s="344">
        <v>89</v>
      </c>
      <c r="AZ145" s="344">
        <v>93.4</v>
      </c>
      <c r="BB145" s="464" t="s">
        <v>85</v>
      </c>
      <c r="BC145" s="341"/>
      <c r="BD145" s="329" t="s">
        <v>92</v>
      </c>
      <c r="BE145" s="462">
        <f t="shared" ref="BE145:BS150" si="100">D145/D314*100</f>
        <v>96.740273396424826</v>
      </c>
      <c r="BF145" s="462">
        <f t="shared" si="100"/>
        <v>96.740273396424826</v>
      </c>
      <c r="BG145" s="462">
        <f t="shared" si="100"/>
        <v>99.473684210526301</v>
      </c>
      <c r="BH145" s="462">
        <f t="shared" si="100"/>
        <v>99.62640099626401</v>
      </c>
      <c r="BI145" s="462">
        <f t="shared" si="100"/>
        <v>100</v>
      </c>
      <c r="BJ145" s="462">
        <f t="shared" si="100"/>
        <v>98.840206185567027</v>
      </c>
      <c r="BK145" s="462">
        <f t="shared" si="100"/>
        <v>97.41626794258373</v>
      </c>
      <c r="BL145" s="462">
        <f t="shared" si="100"/>
        <v>89.098360655737707</v>
      </c>
      <c r="BM145" s="462">
        <f t="shared" si="100"/>
        <v>88.615888615888622</v>
      </c>
      <c r="BN145" s="462">
        <f t="shared" si="100"/>
        <v>97.477624084621638</v>
      </c>
      <c r="BO145" s="462">
        <f t="shared" si="100"/>
        <v>100.31695721077654</v>
      </c>
      <c r="BP145" s="462">
        <f t="shared" si="100"/>
        <v>92.709766162310871</v>
      </c>
      <c r="BQ145" s="462">
        <f t="shared" si="100"/>
        <v>92.261904761904759</v>
      </c>
      <c r="BR145" s="462">
        <f t="shared" si="100"/>
        <v>90.430107526881713</v>
      </c>
      <c r="BS145" s="462">
        <f t="shared" si="100"/>
        <v>94.152046783625735</v>
      </c>
      <c r="BT145" s="462">
        <f t="shared" si="97"/>
        <v>92.238267148014444</v>
      </c>
      <c r="BU145" s="462">
        <f t="shared" si="97"/>
        <v>86.068702290076331</v>
      </c>
      <c r="BV145" s="462">
        <f t="shared" si="97"/>
        <v>102.67034990791896</v>
      </c>
      <c r="BW145" s="462">
        <f t="shared" si="97"/>
        <v>101.47744945567652</v>
      </c>
      <c r="BX145" s="462">
        <f t="shared" si="97"/>
        <v>96.809815950920253</v>
      </c>
      <c r="BY145" s="462">
        <f t="shared" si="97"/>
        <v>104.94350282485875</v>
      </c>
      <c r="BZ145" s="462">
        <f t="shared" si="97"/>
        <v>96.804733727810643</v>
      </c>
      <c r="CA145" s="462">
        <f t="shared" si="97"/>
        <v>100.93720712277414</v>
      </c>
      <c r="CB145" s="462">
        <f t="shared" si="97"/>
        <v>105.17241379310344</v>
      </c>
      <c r="CC145" s="462">
        <f t="shared" si="99"/>
        <v>97.975253093363307</v>
      </c>
      <c r="CD145" s="462">
        <f t="shared" si="99"/>
        <v>100</v>
      </c>
      <c r="CE145" s="462">
        <f t="shared" si="99"/>
        <v>98.68421052631578</v>
      </c>
      <c r="CF145" s="462">
        <f t="shared" si="99"/>
        <v>105</v>
      </c>
      <c r="CG145" s="462">
        <f t="shared" si="99"/>
        <v>91.904047976011981</v>
      </c>
      <c r="CH145" s="462">
        <f t="shared" si="95"/>
        <v>102.18340611353712</v>
      </c>
      <c r="CI145" s="462">
        <f t="shared" si="95"/>
        <v>100.43243243243242</v>
      </c>
      <c r="CJ145" s="462">
        <f t="shared" si="95"/>
        <v>103.84</v>
      </c>
      <c r="CK145" s="462">
        <f t="shared" si="95"/>
        <v>91.680532445923461</v>
      </c>
      <c r="CL145" s="462">
        <f t="shared" si="95"/>
        <v>94.444444444444457</v>
      </c>
      <c r="CM145" s="462">
        <f t="shared" si="95"/>
        <v>93.428063943161646</v>
      </c>
    </row>
    <row r="146" spans="1:91" x14ac:dyDescent="0.15">
      <c r="A146" s="329"/>
      <c r="B146" s="341"/>
      <c r="C146" s="329" t="s">
        <v>93</v>
      </c>
      <c r="D146" s="331">
        <v>88.7</v>
      </c>
      <c r="E146" s="331">
        <v>88.7</v>
      </c>
      <c r="F146" s="331">
        <v>76</v>
      </c>
      <c r="G146" s="331">
        <v>81.8</v>
      </c>
      <c r="H146" s="331">
        <v>45.3</v>
      </c>
      <c r="I146" s="331">
        <v>70.8</v>
      </c>
      <c r="J146" s="331">
        <v>95.9</v>
      </c>
      <c r="K146" s="331">
        <v>118.4</v>
      </c>
      <c r="L146" s="331">
        <v>118.7</v>
      </c>
      <c r="M146" s="331">
        <v>112.5</v>
      </c>
      <c r="N146" s="331">
        <v>58.8</v>
      </c>
      <c r="O146" s="331">
        <v>77</v>
      </c>
      <c r="P146" s="331">
        <v>63.8</v>
      </c>
      <c r="Q146" s="331">
        <v>117</v>
      </c>
      <c r="R146" s="331">
        <v>95.9</v>
      </c>
      <c r="S146" s="331">
        <v>104.2</v>
      </c>
      <c r="T146" s="331">
        <v>86.6</v>
      </c>
      <c r="U146" s="331">
        <v>98.8</v>
      </c>
      <c r="V146" s="331">
        <v>115.7</v>
      </c>
      <c r="W146" s="331">
        <v>85</v>
      </c>
      <c r="X146" s="331">
        <v>126.4</v>
      </c>
      <c r="Y146" s="331">
        <v>96.7</v>
      </c>
      <c r="Z146" s="331">
        <v>95.4</v>
      </c>
      <c r="AA146" s="331">
        <v>102.2</v>
      </c>
      <c r="AB146" s="331">
        <v>74.8</v>
      </c>
      <c r="AC146" s="331">
        <v>70.7</v>
      </c>
      <c r="AD146" s="331">
        <v>75.7</v>
      </c>
      <c r="AE146" s="358">
        <v>60.9</v>
      </c>
      <c r="AF146" s="358">
        <v>72.7</v>
      </c>
      <c r="AG146" s="358">
        <v>59.4</v>
      </c>
      <c r="AH146" s="358">
        <v>78</v>
      </c>
      <c r="AI146" s="358">
        <v>60.1</v>
      </c>
      <c r="AJ146" s="358">
        <v>53.1</v>
      </c>
      <c r="AK146" s="358">
        <v>80.400000000000006</v>
      </c>
      <c r="AL146" s="358">
        <v>107.1</v>
      </c>
      <c r="AM146" s="329"/>
      <c r="AN146" s="341"/>
      <c r="AO146" s="329" t="s">
        <v>93</v>
      </c>
      <c r="AP146" s="331">
        <v>88.7</v>
      </c>
      <c r="AQ146" s="331">
        <v>93.3</v>
      </c>
      <c r="AR146" s="344">
        <v>92.3</v>
      </c>
      <c r="AS146" s="344">
        <v>96.9</v>
      </c>
      <c r="AT146" s="344">
        <v>80.7</v>
      </c>
      <c r="AU146" s="344">
        <v>94.6</v>
      </c>
      <c r="AV146" s="344">
        <v>65.599999999999994</v>
      </c>
      <c r="AW146" s="344">
        <v>102.5</v>
      </c>
      <c r="AX146" s="344">
        <v>84.5</v>
      </c>
      <c r="AY146" s="344">
        <v>84.5</v>
      </c>
      <c r="AZ146" s="344">
        <v>83.3</v>
      </c>
      <c r="BB146" s="464" t="s">
        <v>87</v>
      </c>
      <c r="BC146" s="341"/>
      <c r="BD146" s="329" t="s">
        <v>93</v>
      </c>
      <c r="BE146" s="462">
        <f t="shared" si="100"/>
        <v>92.685475444096127</v>
      </c>
      <c r="BF146" s="462">
        <f t="shared" si="100"/>
        <v>92.685475444096127</v>
      </c>
      <c r="BG146" s="462">
        <f t="shared" si="100"/>
        <v>99.606815203145487</v>
      </c>
      <c r="BH146" s="462">
        <f t="shared" si="100"/>
        <v>101.61490683229812</v>
      </c>
      <c r="BI146" s="462">
        <f t="shared" si="100"/>
        <v>85.15037593984961</v>
      </c>
      <c r="BJ146" s="462">
        <f t="shared" si="100"/>
        <v>87.192118226600982</v>
      </c>
      <c r="BK146" s="462">
        <f t="shared" si="100"/>
        <v>95.044598612487604</v>
      </c>
      <c r="BL146" s="462">
        <f t="shared" si="100"/>
        <v>101.45672664952872</v>
      </c>
      <c r="BM146" s="462">
        <f t="shared" si="100"/>
        <v>101.80102915951974</v>
      </c>
      <c r="BN146" s="462">
        <f t="shared" si="100"/>
        <v>94.537815126050418</v>
      </c>
      <c r="BO146" s="462">
        <f t="shared" si="100"/>
        <v>96.393442622950815</v>
      </c>
      <c r="BP146" s="462">
        <f t="shared" si="100"/>
        <v>95.890410958904113</v>
      </c>
      <c r="BQ146" s="462">
        <f t="shared" si="100"/>
        <v>89.859154929577457</v>
      </c>
      <c r="BR146" s="462">
        <f t="shared" si="100"/>
        <v>102.72168568920105</v>
      </c>
      <c r="BS146" s="462">
        <f t="shared" si="100"/>
        <v>91.858237547892713</v>
      </c>
      <c r="BT146" s="462">
        <f t="shared" si="97"/>
        <v>90.687554395126185</v>
      </c>
      <c r="BU146" s="462">
        <f t="shared" si="97"/>
        <v>94.028230184581972</v>
      </c>
      <c r="BV146" s="462">
        <f t="shared" si="97"/>
        <v>94.908741594620565</v>
      </c>
      <c r="BW146" s="462">
        <f t="shared" si="97"/>
        <v>87.452758881330311</v>
      </c>
      <c r="BX146" s="462">
        <f t="shared" si="97"/>
        <v>96.590909090909093</v>
      </c>
      <c r="BY146" s="462">
        <f t="shared" si="97"/>
        <v>85.117845117845121</v>
      </c>
      <c r="BZ146" s="462">
        <f t="shared" si="97"/>
        <v>103.75536480686695</v>
      </c>
      <c r="CA146" s="462">
        <f t="shared" si="97"/>
        <v>88.661710037174728</v>
      </c>
      <c r="CB146" s="462">
        <f t="shared" si="97"/>
        <v>93.847566574839306</v>
      </c>
      <c r="CC146" s="462">
        <f t="shared" si="99"/>
        <v>83.018867924528308</v>
      </c>
      <c r="CD146" s="462">
        <f t="shared" si="99"/>
        <v>90.874035989717228</v>
      </c>
      <c r="CE146" s="462">
        <f t="shared" si="99"/>
        <v>94.037267080745352</v>
      </c>
      <c r="CF146" s="462">
        <f t="shared" si="99"/>
        <v>103.39558573853991</v>
      </c>
      <c r="CG146" s="462">
        <f t="shared" si="99"/>
        <v>88.335358444714458</v>
      </c>
      <c r="CH146" s="462">
        <f t="shared" si="95"/>
        <v>88.26151560178306</v>
      </c>
      <c r="CI146" s="462">
        <f t="shared" si="95"/>
        <v>84.324324324324323</v>
      </c>
      <c r="CJ146" s="462">
        <f t="shared" si="95"/>
        <v>92.604006163328194</v>
      </c>
      <c r="CK146" s="462">
        <f t="shared" si="95"/>
        <v>90.924657534246577</v>
      </c>
      <c r="CL146" s="462">
        <f t="shared" si="95"/>
        <v>98.28850855745722</v>
      </c>
      <c r="CM146" s="462">
        <f t="shared" si="95"/>
        <v>98.166819431714032</v>
      </c>
    </row>
    <row r="147" spans="1:91" x14ac:dyDescent="0.15">
      <c r="A147" s="329"/>
      <c r="B147" s="341"/>
      <c r="C147" s="329" t="s">
        <v>94</v>
      </c>
      <c r="D147" s="331">
        <v>99.2</v>
      </c>
      <c r="E147" s="331">
        <v>99.2</v>
      </c>
      <c r="F147" s="331">
        <v>75.599999999999994</v>
      </c>
      <c r="G147" s="331">
        <v>79.599999999999994</v>
      </c>
      <c r="H147" s="331">
        <v>54.5</v>
      </c>
      <c r="I147" s="331">
        <v>87.6</v>
      </c>
      <c r="J147" s="331">
        <v>109.2</v>
      </c>
      <c r="K147" s="331">
        <v>138.9</v>
      </c>
      <c r="L147" s="331">
        <v>138.9</v>
      </c>
      <c r="M147" s="331">
        <v>138.30000000000001</v>
      </c>
      <c r="N147" s="331">
        <v>61.8</v>
      </c>
      <c r="O147" s="331">
        <v>83.6</v>
      </c>
      <c r="P147" s="331">
        <v>74.599999999999994</v>
      </c>
      <c r="Q147" s="331">
        <v>110.9</v>
      </c>
      <c r="R147" s="331">
        <v>110.8</v>
      </c>
      <c r="S147" s="331">
        <v>122.2</v>
      </c>
      <c r="T147" s="331">
        <v>97.9</v>
      </c>
      <c r="U147" s="331">
        <v>106.5</v>
      </c>
      <c r="V147" s="331">
        <v>129</v>
      </c>
      <c r="W147" s="331">
        <v>82.2</v>
      </c>
      <c r="X147" s="331">
        <v>145.5</v>
      </c>
      <c r="Y147" s="331">
        <v>77.900000000000006</v>
      </c>
      <c r="Z147" s="331">
        <v>106.8</v>
      </c>
      <c r="AA147" s="331">
        <v>112</v>
      </c>
      <c r="AB147" s="331">
        <v>84.5</v>
      </c>
      <c r="AC147" s="331">
        <v>79</v>
      </c>
      <c r="AD147" s="331">
        <v>79.400000000000006</v>
      </c>
      <c r="AE147" s="358">
        <v>50.8</v>
      </c>
      <c r="AF147" s="358">
        <v>65.5</v>
      </c>
      <c r="AG147" s="358">
        <v>72.400000000000006</v>
      </c>
      <c r="AH147" s="358">
        <v>100</v>
      </c>
      <c r="AI147" s="358">
        <v>62.8</v>
      </c>
      <c r="AJ147" s="358">
        <v>66.2</v>
      </c>
      <c r="AK147" s="358">
        <v>90.9</v>
      </c>
      <c r="AL147" s="358">
        <v>123.9</v>
      </c>
      <c r="AM147" s="329"/>
      <c r="AN147" s="341"/>
      <c r="AO147" s="329" t="s">
        <v>94</v>
      </c>
      <c r="AP147" s="331">
        <v>99.2</v>
      </c>
      <c r="AQ147" s="331">
        <v>103.3</v>
      </c>
      <c r="AR147" s="344">
        <v>99.2</v>
      </c>
      <c r="AS147" s="344">
        <v>102.5</v>
      </c>
      <c r="AT147" s="344">
        <v>90.7</v>
      </c>
      <c r="AU147" s="344">
        <v>108.9</v>
      </c>
      <c r="AV147" s="344">
        <v>78.5</v>
      </c>
      <c r="AW147" s="344">
        <v>117.2</v>
      </c>
      <c r="AX147" s="344">
        <v>95.4</v>
      </c>
      <c r="AY147" s="344">
        <v>95.4</v>
      </c>
      <c r="AZ147" s="344">
        <v>95.6</v>
      </c>
      <c r="BB147" s="343"/>
      <c r="BC147" s="341"/>
      <c r="BD147" s="329" t="s">
        <v>94</v>
      </c>
      <c r="BE147" s="462">
        <f t="shared" si="100"/>
        <v>102.58531540847984</v>
      </c>
      <c r="BF147" s="462">
        <f t="shared" si="100"/>
        <v>102.58531540847984</v>
      </c>
      <c r="BG147" s="462">
        <f t="shared" si="100"/>
        <v>99.473684210526301</v>
      </c>
      <c r="BH147" s="462">
        <f t="shared" si="100"/>
        <v>99.375780274656677</v>
      </c>
      <c r="BI147" s="462">
        <f t="shared" si="100"/>
        <v>100.3683241252302</v>
      </c>
      <c r="BJ147" s="462">
        <f t="shared" si="100"/>
        <v>103.42384887839432</v>
      </c>
      <c r="BK147" s="462">
        <f t="shared" si="100"/>
        <v>102.82485875706216</v>
      </c>
      <c r="BL147" s="462">
        <f t="shared" si="100"/>
        <v>112.56077795786061</v>
      </c>
      <c r="BM147" s="462">
        <f t="shared" si="100"/>
        <v>112.83509341998376</v>
      </c>
      <c r="BN147" s="462">
        <f t="shared" si="100"/>
        <v>107.87831513260532</v>
      </c>
      <c r="BO147" s="462">
        <f t="shared" si="100"/>
        <v>104.56852791878173</v>
      </c>
      <c r="BP147" s="462">
        <f t="shared" si="100"/>
        <v>110.29023746701847</v>
      </c>
      <c r="BQ147" s="462">
        <f t="shared" si="100"/>
        <v>111.67664670658681</v>
      </c>
      <c r="BR147" s="462">
        <f t="shared" si="100"/>
        <v>104.22932330827068</v>
      </c>
      <c r="BS147" s="462">
        <f t="shared" si="100"/>
        <v>105.52380952380953</v>
      </c>
      <c r="BT147" s="462">
        <f t="shared" si="97"/>
        <v>105.70934256055364</v>
      </c>
      <c r="BU147" s="462">
        <f t="shared" si="97"/>
        <v>103.92781316348196</v>
      </c>
      <c r="BV147" s="462">
        <f t="shared" si="97"/>
        <v>100.75685903500474</v>
      </c>
      <c r="BW147" s="462">
        <f t="shared" si="97"/>
        <v>98.248286367098231</v>
      </c>
      <c r="BX147" s="462">
        <f t="shared" si="97"/>
        <v>95.249130938586333</v>
      </c>
      <c r="BY147" s="462">
        <f t="shared" si="97"/>
        <v>98.510494245091408</v>
      </c>
      <c r="BZ147" s="462">
        <f t="shared" si="97"/>
        <v>102.23097112860893</v>
      </c>
      <c r="CA147" s="462">
        <f t="shared" si="97"/>
        <v>101.90839694656488</v>
      </c>
      <c r="CB147" s="462">
        <f t="shared" si="97"/>
        <v>102.18978102189782</v>
      </c>
      <c r="CC147" s="462">
        <f t="shared" si="99"/>
        <v>93.061674008810584</v>
      </c>
      <c r="CD147" s="462">
        <f t="shared" si="99"/>
        <v>101.93548387096773</v>
      </c>
      <c r="CE147" s="462">
        <f t="shared" si="99"/>
        <v>99.748743718592976</v>
      </c>
      <c r="CF147" s="462">
        <f t="shared" si="99"/>
        <v>96.030245746691861</v>
      </c>
      <c r="CG147" s="462">
        <f t="shared" si="99"/>
        <v>96.607669616519175</v>
      </c>
      <c r="CH147" s="462">
        <f t="shared" si="95"/>
        <v>108.05970149253731</v>
      </c>
      <c r="CI147" s="462">
        <f t="shared" si="95"/>
        <v>105.3740779768177</v>
      </c>
      <c r="CJ147" s="462">
        <f t="shared" si="95"/>
        <v>96.764252696456083</v>
      </c>
      <c r="CK147" s="462">
        <f t="shared" si="95"/>
        <v>104.74683544303798</v>
      </c>
      <c r="CL147" s="462">
        <f t="shared" si="95"/>
        <v>106.56506447831184</v>
      </c>
      <c r="CM147" s="462">
        <f t="shared" si="95"/>
        <v>107.83289817232375</v>
      </c>
    </row>
    <row r="148" spans="1:91" x14ac:dyDescent="0.15">
      <c r="A148" s="329"/>
      <c r="B148" s="341"/>
      <c r="C148" s="329" t="s">
        <v>95</v>
      </c>
      <c r="D148" s="331">
        <v>98</v>
      </c>
      <c r="E148" s="331">
        <v>98</v>
      </c>
      <c r="F148" s="331">
        <v>74.5</v>
      </c>
      <c r="G148" s="331">
        <v>78.3</v>
      </c>
      <c r="H148" s="331">
        <v>54.3</v>
      </c>
      <c r="I148" s="331">
        <v>89.1</v>
      </c>
      <c r="J148" s="331">
        <v>120.6</v>
      </c>
      <c r="K148" s="331">
        <v>105</v>
      </c>
      <c r="L148" s="331">
        <v>104.3</v>
      </c>
      <c r="M148" s="331">
        <v>121.3</v>
      </c>
      <c r="N148" s="331">
        <v>55.9</v>
      </c>
      <c r="O148" s="331">
        <v>71.900000000000006</v>
      </c>
      <c r="P148" s="331">
        <v>62.6</v>
      </c>
      <c r="Q148" s="331">
        <v>100.2</v>
      </c>
      <c r="R148" s="331">
        <v>106</v>
      </c>
      <c r="S148" s="331">
        <v>106</v>
      </c>
      <c r="T148" s="331">
        <v>105.9</v>
      </c>
      <c r="U148" s="331">
        <v>109.3</v>
      </c>
      <c r="V148" s="331">
        <v>147.5</v>
      </c>
      <c r="W148" s="331">
        <v>97.6</v>
      </c>
      <c r="X148" s="331">
        <v>164.9</v>
      </c>
      <c r="Y148" s="331">
        <v>84.3</v>
      </c>
      <c r="Z148" s="331">
        <v>103.8</v>
      </c>
      <c r="AA148" s="331">
        <v>114.8</v>
      </c>
      <c r="AB148" s="331">
        <v>90.6</v>
      </c>
      <c r="AC148" s="331">
        <v>82.6</v>
      </c>
      <c r="AD148" s="331">
        <v>82</v>
      </c>
      <c r="AE148" s="358">
        <v>60.9</v>
      </c>
      <c r="AF148" s="358">
        <v>71.8</v>
      </c>
      <c r="AG148" s="358">
        <v>71.2</v>
      </c>
      <c r="AH148" s="358">
        <v>104</v>
      </c>
      <c r="AI148" s="358">
        <v>67.400000000000006</v>
      </c>
      <c r="AJ148" s="358">
        <v>64.099999999999994</v>
      </c>
      <c r="AK148" s="358">
        <v>79.400000000000006</v>
      </c>
      <c r="AL148" s="358">
        <v>112.8</v>
      </c>
      <c r="AM148" s="329"/>
      <c r="AN148" s="341"/>
      <c r="AO148" s="329" t="s">
        <v>95</v>
      </c>
      <c r="AP148" s="331">
        <v>98</v>
      </c>
      <c r="AQ148" s="331">
        <v>106.1</v>
      </c>
      <c r="AR148" s="344">
        <v>97.7</v>
      </c>
      <c r="AS148" s="344">
        <v>100.6</v>
      </c>
      <c r="AT148" s="344">
        <v>90.1</v>
      </c>
      <c r="AU148" s="344">
        <v>117.6</v>
      </c>
      <c r="AV148" s="344">
        <v>71.900000000000006</v>
      </c>
      <c r="AW148" s="344">
        <v>130.1</v>
      </c>
      <c r="AX148" s="344">
        <v>90.3</v>
      </c>
      <c r="AY148" s="344">
        <v>90.3</v>
      </c>
      <c r="AZ148" s="344">
        <v>90.5</v>
      </c>
      <c r="BB148" s="343"/>
      <c r="BC148" s="341"/>
      <c r="BD148" s="329" t="s">
        <v>95</v>
      </c>
      <c r="BE148" s="462">
        <f t="shared" si="100"/>
        <v>100.40983606557377</v>
      </c>
      <c r="BF148" s="462">
        <f t="shared" si="100"/>
        <v>100.40983606557377</v>
      </c>
      <c r="BG148" s="462">
        <f t="shared" si="100"/>
        <v>100.40431266846362</v>
      </c>
      <c r="BH148" s="462">
        <f t="shared" si="100"/>
        <v>99.745222929936304</v>
      </c>
      <c r="BI148" s="462">
        <f t="shared" si="100"/>
        <v>103.42857142857143</v>
      </c>
      <c r="BJ148" s="462">
        <f t="shared" si="100"/>
        <v>101.71232876712328</v>
      </c>
      <c r="BK148" s="462">
        <f t="shared" si="100"/>
        <v>105.23560209424083</v>
      </c>
      <c r="BL148" s="462">
        <f t="shared" si="100"/>
        <v>87.5</v>
      </c>
      <c r="BM148" s="462">
        <f t="shared" si="100"/>
        <v>86.916666666666657</v>
      </c>
      <c r="BN148" s="462">
        <f t="shared" si="100"/>
        <v>99.589490968801314</v>
      </c>
      <c r="BO148" s="462">
        <f t="shared" si="100"/>
        <v>97.0486111111111</v>
      </c>
      <c r="BP148" s="462">
        <f t="shared" si="100"/>
        <v>92.535392535392532</v>
      </c>
      <c r="BQ148" s="462">
        <f t="shared" si="100"/>
        <v>96.012269938650306</v>
      </c>
      <c r="BR148" s="462">
        <f t="shared" si="100"/>
        <v>92.435424354243551</v>
      </c>
      <c r="BS148" s="462">
        <f t="shared" si="100"/>
        <v>97.069597069597066</v>
      </c>
      <c r="BT148" s="462">
        <f t="shared" si="97"/>
        <v>97.247706422018354</v>
      </c>
      <c r="BU148" s="462">
        <f t="shared" si="97"/>
        <v>102.41779497098646</v>
      </c>
      <c r="BV148" s="462">
        <f t="shared" si="97"/>
        <v>103.21057601510859</v>
      </c>
      <c r="BW148" s="462">
        <f t="shared" si="97"/>
        <v>108.8560885608856</v>
      </c>
      <c r="BX148" s="462">
        <f t="shared" si="97"/>
        <v>111.54285714285714</v>
      </c>
      <c r="BY148" s="462">
        <f t="shared" si="97"/>
        <v>107.7073807968648</v>
      </c>
      <c r="BZ148" s="462">
        <f t="shared" si="97"/>
        <v>104.33168316831683</v>
      </c>
      <c r="CA148" s="462">
        <f t="shared" si="97"/>
        <v>99.903753609239644</v>
      </c>
      <c r="CB148" s="462">
        <f t="shared" si="97"/>
        <v>104.26884650317893</v>
      </c>
      <c r="CC148" s="462">
        <f t="shared" si="99"/>
        <v>99.669966996699657</v>
      </c>
      <c r="CD148" s="462">
        <f t="shared" si="99"/>
        <v>104.8223350253807</v>
      </c>
      <c r="CE148" s="462">
        <f t="shared" si="99"/>
        <v>103.4047919293821</v>
      </c>
      <c r="CF148" s="462">
        <f t="shared" si="99"/>
        <v>109.13978494623657</v>
      </c>
      <c r="CG148" s="462">
        <f t="shared" si="99"/>
        <v>103.75722543352602</v>
      </c>
      <c r="CH148" s="462">
        <f t="shared" si="95"/>
        <v>104.09356725146199</v>
      </c>
      <c r="CI148" s="462">
        <f t="shared" si="95"/>
        <v>104.83870967741935</v>
      </c>
      <c r="CJ148" s="462">
        <f t="shared" si="95"/>
        <v>103.69230769230771</v>
      </c>
      <c r="CK148" s="462">
        <f t="shared" si="95"/>
        <v>105.42763157894737</v>
      </c>
      <c r="CL148" s="462">
        <f t="shared" si="95"/>
        <v>96.125907990314786</v>
      </c>
      <c r="CM148" s="462">
        <f t="shared" si="95"/>
        <v>96.492728828058162</v>
      </c>
    </row>
    <row r="149" spans="1:91" x14ac:dyDescent="0.15">
      <c r="A149" s="329"/>
      <c r="B149" s="341"/>
      <c r="C149" s="329" t="s">
        <v>96</v>
      </c>
      <c r="D149" s="331">
        <v>98.5</v>
      </c>
      <c r="E149" s="331">
        <v>98.5</v>
      </c>
      <c r="F149" s="331">
        <v>76.400000000000006</v>
      </c>
      <c r="G149" s="331">
        <v>80.5</v>
      </c>
      <c r="H149" s="331">
        <v>54.7</v>
      </c>
      <c r="I149" s="331">
        <v>85.6</v>
      </c>
      <c r="J149" s="331">
        <v>112.6</v>
      </c>
      <c r="K149" s="331">
        <v>118.4</v>
      </c>
      <c r="L149" s="331">
        <v>117.8</v>
      </c>
      <c r="M149" s="331">
        <v>131.80000000000001</v>
      </c>
      <c r="N149" s="331">
        <v>59.6</v>
      </c>
      <c r="O149" s="331">
        <v>80</v>
      </c>
      <c r="P149" s="331">
        <v>70.3</v>
      </c>
      <c r="Q149" s="331">
        <v>109.7</v>
      </c>
      <c r="R149" s="331">
        <v>115.9</v>
      </c>
      <c r="S149" s="331">
        <v>120</v>
      </c>
      <c r="T149" s="331">
        <v>111.2</v>
      </c>
      <c r="U149" s="331">
        <v>109</v>
      </c>
      <c r="V149" s="331">
        <v>120.9</v>
      </c>
      <c r="W149" s="331">
        <v>64.400000000000006</v>
      </c>
      <c r="X149" s="331">
        <v>140.69999999999999</v>
      </c>
      <c r="Y149" s="331">
        <v>76.400000000000006</v>
      </c>
      <c r="Z149" s="331">
        <v>107.5</v>
      </c>
      <c r="AA149" s="331">
        <v>108.4</v>
      </c>
      <c r="AB149" s="331">
        <v>100.2</v>
      </c>
      <c r="AC149" s="331">
        <v>80.599999999999994</v>
      </c>
      <c r="AD149" s="331">
        <v>78.900000000000006</v>
      </c>
      <c r="AE149" s="358">
        <v>60.9</v>
      </c>
      <c r="AF149" s="358">
        <v>75.599999999999994</v>
      </c>
      <c r="AG149" s="358">
        <v>70.599999999999994</v>
      </c>
      <c r="AH149" s="358">
        <v>102.9</v>
      </c>
      <c r="AI149" s="358">
        <v>64.400000000000006</v>
      </c>
      <c r="AJ149" s="358">
        <v>62.5</v>
      </c>
      <c r="AK149" s="358">
        <v>83</v>
      </c>
      <c r="AL149" s="358">
        <v>115.5</v>
      </c>
      <c r="AM149" s="329"/>
      <c r="AN149" s="341"/>
      <c r="AO149" s="329" t="s">
        <v>96</v>
      </c>
      <c r="AP149" s="331">
        <v>98.5</v>
      </c>
      <c r="AQ149" s="331">
        <v>104.3</v>
      </c>
      <c r="AR149" s="344">
        <v>98.1</v>
      </c>
      <c r="AS149" s="344">
        <v>99.5</v>
      </c>
      <c r="AT149" s="344">
        <v>94.5</v>
      </c>
      <c r="AU149" s="344">
        <v>112.9</v>
      </c>
      <c r="AV149" s="344">
        <v>76.099999999999994</v>
      </c>
      <c r="AW149" s="344">
        <v>122.9</v>
      </c>
      <c r="AX149" s="344">
        <v>92.9</v>
      </c>
      <c r="AY149" s="344">
        <v>93.1</v>
      </c>
      <c r="AZ149" s="344">
        <v>88.2</v>
      </c>
      <c r="BB149" s="343"/>
      <c r="BC149" s="341"/>
      <c r="BD149" s="329" t="s">
        <v>96</v>
      </c>
      <c r="BE149" s="462">
        <f t="shared" si="100"/>
        <v>100.30549898167006</v>
      </c>
      <c r="BF149" s="462">
        <f t="shared" si="100"/>
        <v>100.30549898167006</v>
      </c>
      <c r="BG149" s="462">
        <f t="shared" si="100"/>
        <v>104.37158469945356</v>
      </c>
      <c r="BH149" s="462">
        <f t="shared" si="100"/>
        <v>103.60360360360359</v>
      </c>
      <c r="BI149" s="462">
        <f t="shared" si="100"/>
        <v>107.25490196078431</v>
      </c>
      <c r="BJ149" s="462">
        <f t="shared" si="100"/>
        <v>93.962678375411627</v>
      </c>
      <c r="BK149" s="462">
        <f t="shared" si="100"/>
        <v>94.940978077571671</v>
      </c>
      <c r="BL149" s="462">
        <f t="shared" si="100"/>
        <v>97.368421052631589</v>
      </c>
      <c r="BM149" s="462">
        <f t="shared" si="100"/>
        <v>97.034596375617781</v>
      </c>
      <c r="BN149" s="462">
        <f t="shared" si="100"/>
        <v>105.5244195356285</v>
      </c>
      <c r="BO149" s="462">
        <f t="shared" si="100"/>
        <v>104.7451669595782</v>
      </c>
      <c r="BP149" s="462">
        <f t="shared" si="100"/>
        <v>97.799511002445001</v>
      </c>
      <c r="BQ149" s="462">
        <f t="shared" si="100"/>
        <v>99.014084507042256</v>
      </c>
      <c r="BR149" s="462">
        <f t="shared" si="100"/>
        <v>95.143104943625332</v>
      </c>
      <c r="BS149" s="462">
        <f t="shared" si="100"/>
        <v>108.52059925093633</v>
      </c>
      <c r="BT149" s="462">
        <f t="shared" si="97"/>
        <v>111.94029850746267</v>
      </c>
      <c r="BU149" s="462">
        <f t="shared" si="97"/>
        <v>116.43979057591622</v>
      </c>
      <c r="BV149" s="462">
        <f t="shared" si="97"/>
        <v>104.60652591170825</v>
      </c>
      <c r="BW149" s="462">
        <f t="shared" si="97"/>
        <v>96.488427773343972</v>
      </c>
      <c r="BX149" s="462">
        <f t="shared" si="97"/>
        <v>76.941457586618881</v>
      </c>
      <c r="BY149" s="462">
        <f t="shared" si="97"/>
        <v>100.86021505376344</v>
      </c>
      <c r="BZ149" s="462">
        <f t="shared" si="97"/>
        <v>93.398533007334976</v>
      </c>
      <c r="CA149" s="462">
        <f t="shared" si="97"/>
        <v>105.28893241919688</v>
      </c>
      <c r="CB149" s="462">
        <f t="shared" si="97"/>
        <v>98.81494986326345</v>
      </c>
      <c r="CC149" s="462">
        <f t="shared" si="99"/>
        <v>108.44155844155843</v>
      </c>
      <c r="CD149" s="462">
        <f t="shared" si="99"/>
        <v>102.93742017879947</v>
      </c>
      <c r="CE149" s="462">
        <f t="shared" si="99"/>
        <v>103.27225130890052</v>
      </c>
      <c r="CF149" s="462">
        <f t="shared" si="99"/>
        <v>110.52631578947367</v>
      </c>
      <c r="CG149" s="462">
        <f t="shared" si="99"/>
        <v>111.01321585903084</v>
      </c>
      <c r="CH149" s="462">
        <f t="shared" si="95"/>
        <v>101.87590187590187</v>
      </c>
      <c r="CI149" s="462">
        <f t="shared" si="95"/>
        <v>101.47928994082839</v>
      </c>
      <c r="CJ149" s="462">
        <f t="shared" si="95"/>
        <v>100.94043887147338</v>
      </c>
      <c r="CK149" s="462">
        <f t="shared" si="95"/>
        <v>107.57314974182444</v>
      </c>
      <c r="CL149" s="462">
        <f t="shared" si="95"/>
        <v>100.48426150121065</v>
      </c>
      <c r="CM149" s="462">
        <f t="shared" si="95"/>
        <v>96.169858451290594</v>
      </c>
    </row>
    <row r="150" spans="1:91" x14ac:dyDescent="0.15">
      <c r="A150" s="329"/>
      <c r="B150" s="342"/>
      <c r="C150" s="335" t="s">
        <v>97</v>
      </c>
      <c r="D150" s="461">
        <v>101.2</v>
      </c>
      <c r="E150" s="337">
        <v>101.3</v>
      </c>
      <c r="F150" s="337">
        <v>73.900000000000006</v>
      </c>
      <c r="G150" s="337">
        <v>77.8</v>
      </c>
      <c r="H150" s="337">
        <v>53.2</v>
      </c>
      <c r="I150" s="337">
        <v>83.6</v>
      </c>
      <c r="J150" s="337">
        <v>106.8</v>
      </c>
      <c r="K150" s="337">
        <v>148.80000000000001</v>
      </c>
      <c r="L150" s="337">
        <v>149.69999999999999</v>
      </c>
      <c r="M150" s="337">
        <v>127.9</v>
      </c>
      <c r="N150" s="337">
        <v>52.3</v>
      </c>
      <c r="O150" s="337">
        <v>82.3</v>
      </c>
      <c r="P150" s="337">
        <v>75.2</v>
      </c>
      <c r="Q150" s="337">
        <v>104</v>
      </c>
      <c r="R150" s="337">
        <v>120.9</v>
      </c>
      <c r="S150" s="337">
        <v>120.9</v>
      </c>
      <c r="T150" s="337">
        <v>120.8</v>
      </c>
      <c r="U150" s="337">
        <v>103.2</v>
      </c>
      <c r="V150" s="337">
        <v>127.4</v>
      </c>
      <c r="W150" s="337">
        <v>84.5</v>
      </c>
      <c r="X150" s="337">
        <v>142.4</v>
      </c>
      <c r="Y150" s="337">
        <v>75.2</v>
      </c>
      <c r="Z150" s="337">
        <v>96.5</v>
      </c>
      <c r="AA150" s="337">
        <v>111.2</v>
      </c>
      <c r="AB150" s="337">
        <v>104.5</v>
      </c>
      <c r="AC150" s="337">
        <v>77.5</v>
      </c>
      <c r="AD150" s="337">
        <v>78.400000000000006</v>
      </c>
      <c r="AE150" s="423">
        <v>50.8</v>
      </c>
      <c r="AF150" s="423">
        <v>70.3</v>
      </c>
      <c r="AG150" s="423">
        <v>67.099999999999994</v>
      </c>
      <c r="AH150" s="423">
        <v>93.9</v>
      </c>
      <c r="AI150" s="423">
        <v>66.5</v>
      </c>
      <c r="AJ150" s="423">
        <v>61.7</v>
      </c>
      <c r="AK150" s="423">
        <v>74.7</v>
      </c>
      <c r="AL150" s="423">
        <v>127.7</v>
      </c>
      <c r="AM150" s="329"/>
      <c r="AN150" s="342"/>
      <c r="AO150" s="335" t="s">
        <v>97</v>
      </c>
      <c r="AP150" s="337">
        <v>101.2</v>
      </c>
      <c r="AQ150" s="337">
        <v>107.7</v>
      </c>
      <c r="AR150" s="346">
        <v>101.1</v>
      </c>
      <c r="AS150" s="346">
        <v>106.4</v>
      </c>
      <c r="AT150" s="346">
        <v>87.6</v>
      </c>
      <c r="AU150" s="346">
        <v>116.7</v>
      </c>
      <c r="AV150" s="346">
        <v>74.8</v>
      </c>
      <c r="AW150" s="346">
        <v>128.1</v>
      </c>
      <c r="AX150" s="346">
        <v>95</v>
      </c>
      <c r="AY150" s="346">
        <v>95.5</v>
      </c>
      <c r="AZ150" s="346">
        <v>85.1</v>
      </c>
      <c r="BB150" s="466"/>
      <c r="BC150" s="342"/>
      <c r="BD150" s="335" t="s">
        <v>97</v>
      </c>
      <c r="BE150" s="461">
        <f t="shared" si="100"/>
        <v>103.7948717948718</v>
      </c>
      <c r="BF150" s="461">
        <f t="shared" si="100"/>
        <v>103.8974358974359</v>
      </c>
      <c r="BG150" s="461">
        <f t="shared" si="100"/>
        <v>101.93103448275862</v>
      </c>
      <c r="BH150" s="461">
        <f t="shared" si="100"/>
        <v>101.69934640522875</v>
      </c>
      <c r="BI150" s="461">
        <f t="shared" si="100"/>
        <v>100.5671077504726</v>
      </c>
      <c r="BJ150" s="461">
        <f t="shared" si="100"/>
        <v>91.666666666666657</v>
      </c>
      <c r="BK150" s="461">
        <f t="shared" si="100"/>
        <v>96.21621621621621</v>
      </c>
      <c r="BL150" s="461">
        <f t="shared" si="100"/>
        <v>118.37708830548928</v>
      </c>
      <c r="BM150" s="461">
        <f t="shared" si="100"/>
        <v>119.37799043062201</v>
      </c>
      <c r="BN150" s="461">
        <f t="shared" si="100"/>
        <v>99.921875</v>
      </c>
      <c r="BO150" s="461">
        <f t="shared" si="100"/>
        <v>94.40433212996389</v>
      </c>
      <c r="BP150" s="461">
        <f t="shared" si="100"/>
        <v>107.44125326370757</v>
      </c>
      <c r="BQ150" s="461">
        <f t="shared" si="100"/>
        <v>109.14368650217708</v>
      </c>
      <c r="BR150" s="461">
        <f t="shared" si="100"/>
        <v>99.331423113658062</v>
      </c>
      <c r="BS150" s="461">
        <f t="shared" si="100"/>
        <v>111.01928374655647</v>
      </c>
      <c r="BT150" s="461">
        <f t="shared" si="97"/>
        <v>111.32596685082873</v>
      </c>
      <c r="BU150" s="461">
        <f t="shared" si="97"/>
        <v>118.54759568204121</v>
      </c>
      <c r="BV150" s="461">
        <f t="shared" si="97"/>
        <v>96.268656716417908</v>
      </c>
      <c r="BW150" s="461">
        <f t="shared" si="97"/>
        <v>101.03092783505157</v>
      </c>
      <c r="BX150" s="461">
        <f t="shared" si="97"/>
        <v>101.07655502392345</v>
      </c>
      <c r="BY150" s="461">
        <f t="shared" si="97"/>
        <v>100.56497175141243</v>
      </c>
      <c r="BZ150" s="461">
        <f t="shared" si="97"/>
        <v>97.283311772315656</v>
      </c>
      <c r="CA150" s="461">
        <f t="shared" si="97"/>
        <v>94.607843137254903</v>
      </c>
      <c r="CB150" s="461">
        <f t="shared" si="97"/>
        <v>102.01834862385321</v>
      </c>
      <c r="CC150" s="461">
        <f t="shared" si="99"/>
        <v>113.71055495103373</v>
      </c>
      <c r="CD150" s="461">
        <f t="shared" si="99"/>
        <v>98.978288633461048</v>
      </c>
      <c r="CE150" s="461">
        <f t="shared" si="99"/>
        <v>103.84105960264903</v>
      </c>
      <c r="CF150" s="461">
        <f t="shared" si="99"/>
        <v>101.80360721442885</v>
      </c>
      <c r="CG150" s="461">
        <f t="shared" si="99"/>
        <v>104.61309523809523</v>
      </c>
      <c r="CH150" s="461">
        <f t="shared" si="95"/>
        <v>97.105643994211292</v>
      </c>
      <c r="CI150" s="461">
        <f t="shared" si="95"/>
        <v>93.339960238568594</v>
      </c>
      <c r="CJ150" s="461">
        <f t="shared" si="95"/>
        <v>103.42146189735615</v>
      </c>
      <c r="CK150" s="461">
        <f t="shared" si="95"/>
        <v>104.22297297297298</v>
      </c>
      <c r="CL150" s="461">
        <f t="shared" si="95"/>
        <v>96.387096774193552</v>
      </c>
      <c r="CM150" s="461">
        <f t="shared" si="95"/>
        <v>107.85472972972974</v>
      </c>
    </row>
    <row r="151" spans="1:91" x14ac:dyDescent="0.15">
      <c r="A151" s="329"/>
      <c r="B151" s="341" t="s">
        <v>680</v>
      </c>
      <c r="C151" s="329" t="s">
        <v>84</v>
      </c>
      <c r="D151" s="331">
        <v>92.6</v>
      </c>
      <c r="E151" s="331">
        <v>92.6</v>
      </c>
      <c r="F151" s="331">
        <v>72.400000000000006</v>
      </c>
      <c r="G151" s="331">
        <v>77</v>
      </c>
      <c r="H151" s="331">
        <v>47.8</v>
      </c>
      <c r="I151" s="331">
        <v>76.400000000000006</v>
      </c>
      <c r="J151" s="331">
        <v>87.9</v>
      </c>
      <c r="K151" s="331">
        <v>100.2</v>
      </c>
      <c r="L151" s="331">
        <v>99.3</v>
      </c>
      <c r="M151" s="331">
        <v>122</v>
      </c>
      <c r="N151" s="331">
        <v>47.6</v>
      </c>
      <c r="O151" s="331">
        <v>74.400000000000006</v>
      </c>
      <c r="P151" s="331">
        <v>67.7</v>
      </c>
      <c r="Q151" s="331">
        <v>94.9</v>
      </c>
      <c r="R151" s="331">
        <v>89.8</v>
      </c>
      <c r="S151" s="331">
        <v>99.2</v>
      </c>
      <c r="T151" s="331">
        <v>79.3</v>
      </c>
      <c r="U151" s="331">
        <v>89.1</v>
      </c>
      <c r="V151" s="331">
        <v>180.1</v>
      </c>
      <c r="W151" s="331">
        <v>89.5</v>
      </c>
      <c r="X151" s="331">
        <v>211.9</v>
      </c>
      <c r="Y151" s="331">
        <v>77.400000000000006</v>
      </c>
      <c r="Z151" s="331">
        <v>91.6</v>
      </c>
      <c r="AA151" s="331">
        <v>100.2</v>
      </c>
      <c r="AB151" s="331">
        <v>76</v>
      </c>
      <c r="AC151" s="331">
        <v>71.5</v>
      </c>
      <c r="AD151" s="331">
        <v>74.8</v>
      </c>
      <c r="AE151" s="358">
        <v>60.9</v>
      </c>
      <c r="AF151" s="358">
        <v>61.1</v>
      </c>
      <c r="AG151" s="358">
        <v>61.6</v>
      </c>
      <c r="AH151" s="358">
        <v>83.4</v>
      </c>
      <c r="AI151" s="358">
        <v>59</v>
      </c>
      <c r="AJ151" s="358">
        <v>64.3</v>
      </c>
      <c r="AK151" s="358">
        <v>67.7</v>
      </c>
      <c r="AL151" s="358">
        <v>94</v>
      </c>
      <c r="AM151" s="329"/>
      <c r="AN151" s="341" t="s">
        <v>680</v>
      </c>
      <c r="AO151" s="329" t="s">
        <v>84</v>
      </c>
      <c r="AP151" s="331">
        <v>92.6</v>
      </c>
      <c r="AQ151" s="331">
        <v>105.2</v>
      </c>
      <c r="AR151" s="344">
        <v>85.1</v>
      </c>
      <c r="AS151" s="344">
        <v>86.8</v>
      </c>
      <c r="AT151" s="344">
        <v>80.8</v>
      </c>
      <c r="AU151" s="344">
        <v>132.4</v>
      </c>
      <c r="AV151" s="344">
        <v>68.8</v>
      </c>
      <c r="AW151" s="344">
        <v>149.80000000000001</v>
      </c>
      <c r="AX151" s="344">
        <v>80.7</v>
      </c>
      <c r="AY151" s="344">
        <v>80.5</v>
      </c>
      <c r="AZ151" s="344">
        <v>84.7</v>
      </c>
    </row>
    <row r="152" spans="1:91" x14ac:dyDescent="0.15">
      <c r="A152" s="329"/>
      <c r="B152" s="341"/>
      <c r="C152" s="329" t="s">
        <v>86</v>
      </c>
      <c r="D152" s="462">
        <v>94.8</v>
      </c>
      <c r="E152" s="331">
        <v>94.8</v>
      </c>
      <c r="F152" s="331">
        <v>71.099999999999994</v>
      </c>
      <c r="G152" s="331">
        <v>74.400000000000006</v>
      </c>
      <c r="H152" s="331">
        <v>53.1</v>
      </c>
      <c r="I152" s="331">
        <v>79.7</v>
      </c>
      <c r="J152" s="331">
        <v>114.7</v>
      </c>
      <c r="K152" s="331">
        <v>119.6</v>
      </c>
      <c r="L152" s="331">
        <v>119.2</v>
      </c>
      <c r="M152" s="331">
        <v>129</v>
      </c>
      <c r="N152" s="331">
        <v>49.4</v>
      </c>
      <c r="O152" s="331">
        <v>78.900000000000006</v>
      </c>
      <c r="P152" s="331">
        <v>69.099999999999994</v>
      </c>
      <c r="Q152" s="331">
        <v>108.5</v>
      </c>
      <c r="R152" s="331">
        <v>99.1</v>
      </c>
      <c r="S152" s="331">
        <v>110.2</v>
      </c>
      <c r="T152" s="331">
        <v>86.5</v>
      </c>
      <c r="U152" s="331">
        <v>81.099999999999994</v>
      </c>
      <c r="V152" s="331">
        <v>143.69999999999999</v>
      </c>
      <c r="W152" s="331">
        <v>89.6</v>
      </c>
      <c r="X152" s="331">
        <v>162.6</v>
      </c>
      <c r="Y152" s="331">
        <v>78</v>
      </c>
      <c r="Z152" s="331">
        <v>97.2</v>
      </c>
      <c r="AA152" s="331">
        <v>99.4</v>
      </c>
      <c r="AB152" s="331">
        <v>84.2</v>
      </c>
      <c r="AC152" s="331">
        <v>72.400000000000006</v>
      </c>
      <c r="AD152" s="331">
        <v>70.7</v>
      </c>
      <c r="AE152" s="358">
        <v>50.8</v>
      </c>
      <c r="AF152" s="358">
        <v>75.8</v>
      </c>
      <c r="AG152" s="358">
        <v>57.2</v>
      </c>
      <c r="AH152" s="358">
        <v>89.7</v>
      </c>
      <c r="AI152" s="358">
        <v>63</v>
      </c>
      <c r="AJ152" s="358">
        <v>64</v>
      </c>
      <c r="AK152" s="358">
        <v>59.2</v>
      </c>
      <c r="AL152" s="358">
        <v>117.1</v>
      </c>
      <c r="AM152" s="329"/>
      <c r="AN152" s="341"/>
      <c r="AO152" s="329" t="s">
        <v>86</v>
      </c>
      <c r="AP152" s="331">
        <v>94.8</v>
      </c>
      <c r="AQ152" s="331">
        <v>103.4</v>
      </c>
      <c r="AR152" s="344">
        <v>95.4</v>
      </c>
      <c r="AS152" s="344">
        <v>100</v>
      </c>
      <c r="AT152" s="344">
        <v>83.8</v>
      </c>
      <c r="AU152" s="344">
        <v>114.3</v>
      </c>
      <c r="AV152" s="344">
        <v>64.8</v>
      </c>
      <c r="AW152" s="344">
        <v>127.8</v>
      </c>
      <c r="AX152" s="344">
        <v>86.6</v>
      </c>
      <c r="AY152" s="344">
        <v>86.5</v>
      </c>
      <c r="AZ152" s="344">
        <v>88</v>
      </c>
    </row>
    <row r="153" spans="1:91" x14ac:dyDescent="0.15">
      <c r="A153" s="329"/>
      <c r="B153" s="341"/>
      <c r="C153" s="329" t="s">
        <v>88</v>
      </c>
      <c r="D153" s="462">
        <v>111.6</v>
      </c>
      <c r="E153" s="331">
        <v>111.6</v>
      </c>
      <c r="F153" s="331">
        <v>77.900000000000006</v>
      </c>
      <c r="G153" s="331">
        <v>81.7</v>
      </c>
      <c r="H153" s="331">
        <v>57.6</v>
      </c>
      <c r="I153" s="331">
        <v>77.5</v>
      </c>
      <c r="J153" s="331">
        <v>118.2</v>
      </c>
      <c r="K153" s="331">
        <v>175.7</v>
      </c>
      <c r="L153" s="331">
        <v>176.8</v>
      </c>
      <c r="M153" s="331">
        <v>149.19999999999999</v>
      </c>
      <c r="N153" s="331">
        <v>55</v>
      </c>
      <c r="O153" s="331">
        <v>117.3</v>
      </c>
      <c r="P153" s="331">
        <v>101.3</v>
      </c>
      <c r="Q153" s="331">
        <v>165.9</v>
      </c>
      <c r="R153" s="331">
        <v>120.2</v>
      </c>
      <c r="S153" s="331">
        <v>133</v>
      </c>
      <c r="T153" s="331">
        <v>105.9</v>
      </c>
      <c r="U153" s="331">
        <v>85.6</v>
      </c>
      <c r="V153" s="331">
        <v>141.80000000000001</v>
      </c>
      <c r="W153" s="331">
        <v>96.7</v>
      </c>
      <c r="X153" s="331">
        <v>157.69999999999999</v>
      </c>
      <c r="Y153" s="331">
        <v>84.8</v>
      </c>
      <c r="Z153" s="331">
        <v>107.1</v>
      </c>
      <c r="AA153" s="331">
        <v>111.4</v>
      </c>
      <c r="AB153" s="331">
        <v>102.1</v>
      </c>
      <c r="AC153" s="331">
        <v>83.5</v>
      </c>
      <c r="AD153" s="331">
        <v>86</v>
      </c>
      <c r="AE153" s="358">
        <v>71.099999999999994</v>
      </c>
      <c r="AF153" s="358">
        <v>65.599999999999994</v>
      </c>
      <c r="AG153" s="358">
        <v>70.900000000000006</v>
      </c>
      <c r="AH153" s="358">
        <v>101.8</v>
      </c>
      <c r="AI153" s="358">
        <v>66.2</v>
      </c>
      <c r="AJ153" s="358">
        <v>80.2</v>
      </c>
      <c r="AK153" s="358">
        <v>59.1</v>
      </c>
      <c r="AL153" s="358">
        <v>146.80000000000001</v>
      </c>
      <c r="AM153" s="329"/>
      <c r="AN153" s="341"/>
      <c r="AO153" s="329" t="s">
        <v>88</v>
      </c>
      <c r="AP153" s="331">
        <v>111.6</v>
      </c>
      <c r="AQ153" s="331">
        <v>123</v>
      </c>
      <c r="AR153" s="344">
        <v>126.3</v>
      </c>
      <c r="AS153" s="344">
        <v>140.19999999999999</v>
      </c>
      <c r="AT153" s="344">
        <v>90.6</v>
      </c>
      <c r="AU153" s="344">
        <v>118.5</v>
      </c>
      <c r="AV153" s="344">
        <v>59.9</v>
      </c>
      <c r="AW153" s="344">
        <v>134.4</v>
      </c>
      <c r="AX153" s="344">
        <v>100.7</v>
      </c>
      <c r="AY153" s="344">
        <v>100.7</v>
      </c>
      <c r="AZ153" s="344">
        <v>101</v>
      </c>
    </row>
    <row r="154" spans="1:91" x14ac:dyDescent="0.15">
      <c r="A154" s="329"/>
      <c r="B154" s="341"/>
      <c r="C154" s="329" t="s">
        <v>89</v>
      </c>
      <c r="D154" s="331">
        <v>90.8</v>
      </c>
      <c r="E154" s="331">
        <v>90.8</v>
      </c>
      <c r="F154" s="331">
        <v>64.8</v>
      </c>
      <c r="G154" s="331">
        <v>68</v>
      </c>
      <c r="H154" s="331">
        <v>48.3</v>
      </c>
      <c r="I154" s="331">
        <v>66.7</v>
      </c>
      <c r="J154" s="331">
        <v>98.1</v>
      </c>
      <c r="K154" s="331">
        <v>90.9</v>
      </c>
      <c r="L154" s="331">
        <v>88.8</v>
      </c>
      <c r="M154" s="331">
        <v>139.80000000000001</v>
      </c>
      <c r="N154" s="331">
        <v>45</v>
      </c>
      <c r="O154" s="331">
        <v>71.8</v>
      </c>
      <c r="P154" s="331">
        <v>70</v>
      </c>
      <c r="Q154" s="331">
        <v>77.599999999999994</v>
      </c>
      <c r="R154" s="331">
        <v>83.5</v>
      </c>
      <c r="S154" s="331">
        <v>93.6</v>
      </c>
      <c r="T154" s="331">
        <v>72.2</v>
      </c>
      <c r="U154" s="331">
        <v>89.2</v>
      </c>
      <c r="V154" s="331">
        <v>161.30000000000001</v>
      </c>
      <c r="W154" s="331">
        <v>87.6</v>
      </c>
      <c r="X154" s="331">
        <v>187.2</v>
      </c>
      <c r="Y154" s="331">
        <v>82</v>
      </c>
      <c r="Z154" s="331">
        <v>99.3</v>
      </c>
      <c r="AA154" s="331">
        <v>108.7</v>
      </c>
      <c r="AB154" s="331">
        <v>95.2</v>
      </c>
      <c r="AC154" s="331">
        <v>78.900000000000006</v>
      </c>
      <c r="AD154" s="331">
        <v>81.099999999999994</v>
      </c>
      <c r="AE154" s="358">
        <v>60.9</v>
      </c>
      <c r="AF154" s="358">
        <v>51.6</v>
      </c>
      <c r="AG154" s="358">
        <v>76.400000000000006</v>
      </c>
      <c r="AH154" s="358">
        <v>92.9</v>
      </c>
      <c r="AI154" s="358">
        <v>67.2</v>
      </c>
      <c r="AJ154" s="358">
        <v>70.099999999999994</v>
      </c>
      <c r="AK154" s="358">
        <v>69.400000000000006</v>
      </c>
      <c r="AL154" s="358">
        <v>94.5</v>
      </c>
      <c r="AM154" s="329"/>
      <c r="AN154" s="341"/>
      <c r="AO154" s="329" t="s">
        <v>89</v>
      </c>
      <c r="AP154" s="331">
        <v>90.8</v>
      </c>
      <c r="AQ154" s="331">
        <v>99.1</v>
      </c>
      <c r="AR154" s="344">
        <v>79.5</v>
      </c>
      <c r="AS154" s="344">
        <v>80.2</v>
      </c>
      <c r="AT154" s="344">
        <v>77.8</v>
      </c>
      <c r="AU154" s="344">
        <v>125.8</v>
      </c>
      <c r="AV154" s="344">
        <v>48.9</v>
      </c>
      <c r="AW154" s="344">
        <v>146.80000000000001</v>
      </c>
      <c r="AX154" s="344">
        <v>83</v>
      </c>
      <c r="AY154" s="344">
        <v>82.8</v>
      </c>
      <c r="AZ154" s="344">
        <v>87.2</v>
      </c>
    </row>
    <row r="155" spans="1:91" x14ac:dyDescent="0.15">
      <c r="A155" s="329"/>
      <c r="B155" s="341"/>
      <c r="C155" s="329" t="s">
        <v>90</v>
      </c>
      <c r="D155" s="331">
        <v>83.9</v>
      </c>
      <c r="E155" s="331">
        <v>83.9</v>
      </c>
      <c r="F155" s="331">
        <v>75.7</v>
      </c>
      <c r="G155" s="331">
        <v>81.5</v>
      </c>
      <c r="H155" s="331">
        <v>44.9</v>
      </c>
      <c r="I155" s="331">
        <v>58.5</v>
      </c>
      <c r="J155" s="331">
        <v>84.3</v>
      </c>
      <c r="K155" s="331">
        <v>92.9</v>
      </c>
      <c r="L155" s="331">
        <v>90.9</v>
      </c>
      <c r="M155" s="331">
        <v>139.30000000000001</v>
      </c>
      <c r="N155" s="331">
        <v>42.2</v>
      </c>
      <c r="O155" s="331">
        <v>69.599999999999994</v>
      </c>
      <c r="P155" s="331">
        <v>61.2</v>
      </c>
      <c r="Q155" s="331">
        <v>95.4</v>
      </c>
      <c r="R155" s="331">
        <v>91.5</v>
      </c>
      <c r="S155" s="331">
        <v>87.9</v>
      </c>
      <c r="T155" s="331">
        <v>95.5</v>
      </c>
      <c r="U155" s="331">
        <v>79.2</v>
      </c>
      <c r="V155" s="331">
        <v>121.8</v>
      </c>
      <c r="W155" s="331">
        <v>88</v>
      </c>
      <c r="X155" s="331">
        <v>133.69999999999999</v>
      </c>
      <c r="Y155" s="331">
        <v>77.400000000000006</v>
      </c>
      <c r="Z155" s="331">
        <v>98.7</v>
      </c>
      <c r="AA155" s="331">
        <v>87.4</v>
      </c>
      <c r="AB155" s="331">
        <v>87.4</v>
      </c>
      <c r="AC155" s="331">
        <v>71.7</v>
      </c>
      <c r="AD155" s="331">
        <v>70.7</v>
      </c>
      <c r="AE155" s="358">
        <v>71.099999999999994</v>
      </c>
      <c r="AF155" s="358">
        <v>51.5</v>
      </c>
      <c r="AG155" s="358">
        <v>68.7</v>
      </c>
      <c r="AH155" s="358">
        <v>85.2</v>
      </c>
      <c r="AI155" s="358">
        <v>60.5</v>
      </c>
      <c r="AJ155" s="358">
        <v>66</v>
      </c>
      <c r="AK155" s="358">
        <v>57.9</v>
      </c>
      <c r="AL155" s="358">
        <v>88.6</v>
      </c>
      <c r="AM155" s="329"/>
      <c r="AN155" s="341"/>
      <c r="AO155" s="329" t="s">
        <v>90</v>
      </c>
      <c r="AP155" s="331">
        <v>83.9</v>
      </c>
      <c r="AQ155" s="331">
        <v>85.4</v>
      </c>
      <c r="AR155" s="344">
        <v>75.5</v>
      </c>
      <c r="AS155" s="344">
        <v>77.900000000000006</v>
      </c>
      <c r="AT155" s="344">
        <v>69.2</v>
      </c>
      <c r="AU155" s="344">
        <v>99</v>
      </c>
      <c r="AV155" s="344">
        <v>42.2</v>
      </c>
      <c r="AW155" s="344">
        <v>114.5</v>
      </c>
      <c r="AX155" s="344">
        <v>82.4</v>
      </c>
      <c r="AY155" s="344">
        <v>82.2</v>
      </c>
      <c r="AZ155" s="344">
        <v>87</v>
      </c>
    </row>
    <row r="156" spans="1:91" x14ac:dyDescent="0.15">
      <c r="A156" s="329"/>
      <c r="B156" s="341"/>
      <c r="C156" s="329" t="s">
        <v>91</v>
      </c>
      <c r="D156" s="331">
        <v>98.1</v>
      </c>
      <c r="E156" s="331">
        <v>98.1</v>
      </c>
      <c r="F156" s="331">
        <v>75.400000000000006</v>
      </c>
      <c r="G156" s="331">
        <v>79.400000000000006</v>
      </c>
      <c r="H156" s="331">
        <v>54.4</v>
      </c>
      <c r="I156" s="331">
        <v>65.7</v>
      </c>
      <c r="J156" s="331">
        <v>83.5</v>
      </c>
      <c r="K156" s="331">
        <v>133.4</v>
      </c>
      <c r="L156" s="331">
        <v>133.6</v>
      </c>
      <c r="M156" s="331">
        <v>128.4</v>
      </c>
      <c r="N156" s="331">
        <v>44.8</v>
      </c>
      <c r="O156" s="331">
        <v>85</v>
      </c>
      <c r="P156" s="331">
        <v>81.400000000000006</v>
      </c>
      <c r="Q156" s="331">
        <v>96</v>
      </c>
      <c r="R156" s="331">
        <v>103.4</v>
      </c>
      <c r="S156" s="331">
        <v>114.3</v>
      </c>
      <c r="T156" s="331">
        <v>91.2</v>
      </c>
      <c r="U156" s="331">
        <v>78.3</v>
      </c>
      <c r="V156" s="331">
        <v>167.1</v>
      </c>
      <c r="W156" s="331">
        <v>91.8</v>
      </c>
      <c r="X156" s="331">
        <v>193.5</v>
      </c>
      <c r="Y156" s="331">
        <v>76</v>
      </c>
      <c r="Z156" s="331">
        <v>106.9</v>
      </c>
      <c r="AA156" s="331">
        <v>107.6</v>
      </c>
      <c r="AB156" s="331">
        <v>90.7</v>
      </c>
      <c r="AC156" s="331">
        <v>75</v>
      </c>
      <c r="AD156" s="331">
        <v>70.3</v>
      </c>
      <c r="AE156" s="358">
        <v>60.9</v>
      </c>
      <c r="AF156" s="358">
        <v>59.9</v>
      </c>
      <c r="AG156" s="358">
        <v>72.599999999999994</v>
      </c>
      <c r="AH156" s="358">
        <v>94.4</v>
      </c>
      <c r="AI156" s="358">
        <v>64.400000000000006</v>
      </c>
      <c r="AJ156" s="358">
        <v>66.099999999999994</v>
      </c>
      <c r="AK156" s="358">
        <v>64</v>
      </c>
      <c r="AL156" s="358">
        <v>108.3</v>
      </c>
      <c r="AM156" s="329"/>
      <c r="AN156" s="341"/>
      <c r="AO156" s="329" t="s">
        <v>91</v>
      </c>
      <c r="AP156" s="331">
        <v>98.1</v>
      </c>
      <c r="AQ156" s="331">
        <v>103.2</v>
      </c>
      <c r="AR156" s="344">
        <v>86.2</v>
      </c>
      <c r="AS156" s="344">
        <v>89.3</v>
      </c>
      <c r="AT156" s="344">
        <v>78.2</v>
      </c>
      <c r="AU156" s="344">
        <v>126.5</v>
      </c>
      <c r="AV156" s="344">
        <v>52</v>
      </c>
      <c r="AW156" s="344">
        <v>146.80000000000001</v>
      </c>
      <c r="AX156" s="344">
        <v>93.1</v>
      </c>
      <c r="AY156" s="344">
        <v>93.2</v>
      </c>
      <c r="AZ156" s="344">
        <v>92</v>
      </c>
    </row>
    <row r="157" spans="1:91" x14ac:dyDescent="0.15">
      <c r="A157" s="329"/>
      <c r="B157" s="341"/>
      <c r="C157" s="329" t="s">
        <v>92</v>
      </c>
      <c r="D157" s="331">
        <v>90.1</v>
      </c>
      <c r="E157" s="331">
        <v>90.1</v>
      </c>
      <c r="F157" s="331">
        <v>76.5</v>
      </c>
      <c r="G157" s="331">
        <v>81.099999999999994</v>
      </c>
      <c r="H157" s="331">
        <v>52.6</v>
      </c>
      <c r="I157" s="331">
        <v>62.4</v>
      </c>
      <c r="J157" s="331">
        <v>74</v>
      </c>
      <c r="K157" s="331">
        <v>91.9</v>
      </c>
      <c r="L157" s="331">
        <v>90.9</v>
      </c>
      <c r="M157" s="331">
        <v>116.1</v>
      </c>
      <c r="N157" s="331">
        <v>45.9</v>
      </c>
      <c r="O157" s="331">
        <v>76.2</v>
      </c>
      <c r="P157" s="331">
        <v>69</v>
      </c>
      <c r="Q157" s="331">
        <v>98.2</v>
      </c>
      <c r="R157" s="331">
        <v>113.1</v>
      </c>
      <c r="S157" s="331">
        <v>112.1</v>
      </c>
      <c r="T157" s="331">
        <v>114.1</v>
      </c>
      <c r="U157" s="331">
        <v>79.3</v>
      </c>
      <c r="V157" s="331">
        <v>146.6</v>
      </c>
      <c r="W157" s="331">
        <v>84</v>
      </c>
      <c r="X157" s="331">
        <v>168.5</v>
      </c>
      <c r="Y157" s="331">
        <v>77.599999999999994</v>
      </c>
      <c r="Z157" s="331">
        <v>98.9</v>
      </c>
      <c r="AA157" s="331">
        <v>112.2</v>
      </c>
      <c r="AB157" s="331">
        <v>83.6</v>
      </c>
      <c r="AC157" s="331">
        <v>78</v>
      </c>
      <c r="AD157" s="331">
        <v>78</v>
      </c>
      <c r="AE157" s="358">
        <v>60.9</v>
      </c>
      <c r="AF157" s="358">
        <v>50.8</v>
      </c>
      <c r="AG157" s="358">
        <v>72.599999999999994</v>
      </c>
      <c r="AH157" s="358">
        <v>95.7</v>
      </c>
      <c r="AI157" s="358">
        <v>65.900000000000006</v>
      </c>
      <c r="AJ157" s="358">
        <v>66</v>
      </c>
      <c r="AK157" s="358">
        <v>58.9</v>
      </c>
      <c r="AL157" s="358">
        <v>82.9</v>
      </c>
      <c r="AM157" s="329"/>
      <c r="AN157" s="341"/>
      <c r="AO157" s="329" t="s">
        <v>92</v>
      </c>
      <c r="AP157" s="331">
        <v>90.1</v>
      </c>
      <c r="AQ157" s="331">
        <v>90.8</v>
      </c>
      <c r="AR157" s="344">
        <v>75.5</v>
      </c>
      <c r="AS157" s="344">
        <v>78</v>
      </c>
      <c r="AT157" s="344">
        <v>69.099999999999994</v>
      </c>
      <c r="AU157" s="344">
        <v>111.7</v>
      </c>
      <c r="AV157" s="344">
        <v>46.1</v>
      </c>
      <c r="AW157" s="344">
        <v>129.5</v>
      </c>
      <c r="AX157" s="344">
        <v>89.3</v>
      </c>
      <c r="AY157" s="344">
        <v>89.5</v>
      </c>
      <c r="AZ157" s="344">
        <v>86.7</v>
      </c>
    </row>
    <row r="158" spans="1:91" x14ac:dyDescent="0.15">
      <c r="A158" s="329"/>
      <c r="B158" s="341"/>
      <c r="C158" s="329" t="s">
        <v>93</v>
      </c>
      <c r="D158" s="331">
        <v>83.1</v>
      </c>
      <c r="E158" s="331">
        <v>83.1</v>
      </c>
      <c r="F158" s="331">
        <v>72.2</v>
      </c>
      <c r="G158" s="331">
        <v>76.7</v>
      </c>
      <c r="H158" s="331">
        <v>48.2</v>
      </c>
      <c r="I158" s="331">
        <v>52.4</v>
      </c>
      <c r="J158" s="331">
        <v>69.900000000000006</v>
      </c>
      <c r="K158" s="331">
        <v>97</v>
      </c>
      <c r="L158" s="331">
        <v>95.9</v>
      </c>
      <c r="M158" s="331">
        <v>124.6</v>
      </c>
      <c r="N158" s="331">
        <v>41.4</v>
      </c>
      <c r="O158" s="331">
        <v>62.9</v>
      </c>
      <c r="P158" s="331">
        <v>58.4</v>
      </c>
      <c r="Q158" s="331">
        <v>76.400000000000006</v>
      </c>
      <c r="R158" s="331">
        <v>108.8</v>
      </c>
      <c r="S158" s="331">
        <v>106.7</v>
      </c>
      <c r="T158" s="331">
        <v>111.2</v>
      </c>
      <c r="U158" s="331">
        <v>75.599999999999994</v>
      </c>
      <c r="V158" s="331">
        <v>137.5</v>
      </c>
      <c r="W158" s="331">
        <v>82</v>
      </c>
      <c r="X158" s="331">
        <v>157</v>
      </c>
      <c r="Y158" s="331">
        <v>82.5</v>
      </c>
      <c r="Z158" s="331">
        <v>90.3</v>
      </c>
      <c r="AA158" s="331">
        <v>102.5</v>
      </c>
      <c r="AB158" s="331">
        <v>74.3</v>
      </c>
      <c r="AC158" s="331">
        <v>68.8</v>
      </c>
      <c r="AD158" s="331">
        <v>73.099999999999994</v>
      </c>
      <c r="AE158" s="358">
        <v>60.9</v>
      </c>
      <c r="AF158" s="358">
        <v>64.400000000000006</v>
      </c>
      <c r="AG158" s="358">
        <v>60</v>
      </c>
      <c r="AH158" s="358">
        <v>75.099999999999994</v>
      </c>
      <c r="AI158" s="358">
        <v>59.9</v>
      </c>
      <c r="AJ158" s="358">
        <v>60.3</v>
      </c>
      <c r="AK158" s="358">
        <v>69.400000000000006</v>
      </c>
      <c r="AL158" s="358">
        <v>83.4</v>
      </c>
      <c r="AM158" s="329"/>
      <c r="AN158" s="341"/>
      <c r="AO158" s="329" t="s">
        <v>93</v>
      </c>
      <c r="AP158" s="331">
        <v>83.1</v>
      </c>
      <c r="AQ158" s="331">
        <v>83.8</v>
      </c>
      <c r="AR158" s="344">
        <v>70.099999999999994</v>
      </c>
      <c r="AS158" s="344">
        <v>73.400000000000006</v>
      </c>
      <c r="AT158" s="344">
        <v>61.6</v>
      </c>
      <c r="AU158" s="344">
        <v>102.5</v>
      </c>
      <c r="AV158" s="344">
        <v>42.4</v>
      </c>
      <c r="AW158" s="344">
        <v>118.8</v>
      </c>
      <c r="AX158" s="344">
        <v>82.4</v>
      </c>
      <c r="AY158" s="344">
        <v>82.8</v>
      </c>
      <c r="AZ158" s="344">
        <v>73.400000000000006</v>
      </c>
    </row>
    <row r="159" spans="1:91" x14ac:dyDescent="0.15">
      <c r="A159" s="329"/>
      <c r="B159" s="341"/>
      <c r="C159" s="329" t="s">
        <v>94</v>
      </c>
      <c r="D159" s="331">
        <v>93.7</v>
      </c>
      <c r="E159" s="331">
        <v>93.7</v>
      </c>
      <c r="F159" s="331">
        <v>73.099999999999994</v>
      </c>
      <c r="G159" s="331">
        <v>77.099999999999994</v>
      </c>
      <c r="H159" s="331">
        <v>52</v>
      </c>
      <c r="I159" s="331">
        <v>59.4</v>
      </c>
      <c r="J159" s="331">
        <v>70</v>
      </c>
      <c r="K159" s="331">
        <v>131.9</v>
      </c>
      <c r="L159" s="331">
        <v>131.30000000000001</v>
      </c>
      <c r="M159" s="331">
        <v>145.30000000000001</v>
      </c>
      <c r="N159" s="331">
        <v>44.3</v>
      </c>
      <c r="O159" s="331">
        <v>94.4</v>
      </c>
      <c r="P159" s="331">
        <v>80.099999999999994</v>
      </c>
      <c r="Q159" s="331">
        <v>138.1</v>
      </c>
      <c r="R159" s="331">
        <v>101.7</v>
      </c>
      <c r="S159" s="331">
        <v>134.19999999999999</v>
      </c>
      <c r="T159" s="331">
        <v>65</v>
      </c>
      <c r="U159" s="331">
        <v>75.900000000000006</v>
      </c>
      <c r="V159" s="331">
        <v>150</v>
      </c>
      <c r="W159" s="331">
        <v>81.400000000000006</v>
      </c>
      <c r="X159" s="331">
        <v>174</v>
      </c>
      <c r="Y159" s="331">
        <v>65.7</v>
      </c>
      <c r="Z159" s="331">
        <v>98.7</v>
      </c>
      <c r="AA159" s="331">
        <v>104.4</v>
      </c>
      <c r="AB159" s="331">
        <v>80</v>
      </c>
      <c r="AC159" s="331">
        <v>75.900000000000006</v>
      </c>
      <c r="AD159" s="331">
        <v>76</v>
      </c>
      <c r="AE159" s="358">
        <v>71.099999999999994</v>
      </c>
      <c r="AF159" s="358">
        <v>56.9</v>
      </c>
      <c r="AG159" s="358">
        <v>73</v>
      </c>
      <c r="AH159" s="358">
        <v>90.4</v>
      </c>
      <c r="AI159" s="358">
        <v>62.8</v>
      </c>
      <c r="AJ159" s="358">
        <v>62.4</v>
      </c>
      <c r="AK159" s="358">
        <v>61.7</v>
      </c>
      <c r="AL159" s="358">
        <v>100.8</v>
      </c>
      <c r="AM159" s="329"/>
      <c r="AN159" s="341"/>
      <c r="AO159" s="329" t="s">
        <v>94</v>
      </c>
      <c r="AP159" s="331">
        <v>93.7</v>
      </c>
      <c r="AQ159" s="331">
        <v>100</v>
      </c>
      <c r="AR159" s="344">
        <v>90</v>
      </c>
      <c r="AS159" s="344">
        <v>98.4</v>
      </c>
      <c r="AT159" s="344">
        <v>68.2</v>
      </c>
      <c r="AU159" s="344">
        <v>113.6</v>
      </c>
      <c r="AV159" s="344">
        <v>52.4</v>
      </c>
      <c r="AW159" s="344">
        <v>130.30000000000001</v>
      </c>
      <c r="AX159" s="344">
        <v>87.8</v>
      </c>
      <c r="AY159" s="344">
        <v>87.8</v>
      </c>
      <c r="AZ159" s="344">
        <v>88.4</v>
      </c>
    </row>
    <row r="160" spans="1:91" x14ac:dyDescent="0.15">
      <c r="A160" s="329"/>
      <c r="B160" s="341"/>
      <c r="C160" s="329" t="s">
        <v>95</v>
      </c>
      <c r="D160" s="331">
        <v>93.6</v>
      </c>
      <c r="E160" s="331">
        <v>93.6</v>
      </c>
      <c r="F160" s="331">
        <v>72.7</v>
      </c>
      <c r="G160" s="331">
        <v>75.900000000000006</v>
      </c>
      <c r="H160" s="331">
        <v>55.8</v>
      </c>
      <c r="I160" s="331">
        <v>62.9</v>
      </c>
      <c r="J160" s="331">
        <v>71.400000000000006</v>
      </c>
      <c r="K160" s="331">
        <v>98.3</v>
      </c>
      <c r="L160" s="331">
        <v>97.1</v>
      </c>
      <c r="M160" s="331">
        <v>127.1</v>
      </c>
      <c r="N160" s="331">
        <v>48</v>
      </c>
      <c r="O160" s="331">
        <v>79.8</v>
      </c>
      <c r="P160" s="331">
        <v>66.5</v>
      </c>
      <c r="Q160" s="331">
        <v>120.4</v>
      </c>
      <c r="R160" s="331">
        <v>123</v>
      </c>
      <c r="S160" s="331">
        <v>130.6</v>
      </c>
      <c r="T160" s="331">
        <v>114.5</v>
      </c>
      <c r="U160" s="331">
        <v>76.900000000000006</v>
      </c>
      <c r="V160" s="331">
        <v>158.1</v>
      </c>
      <c r="W160" s="331">
        <v>86.9</v>
      </c>
      <c r="X160" s="331">
        <v>183.1</v>
      </c>
      <c r="Y160" s="331">
        <v>67.8</v>
      </c>
      <c r="Z160" s="331">
        <v>103.4</v>
      </c>
      <c r="AA160" s="331">
        <v>111.9</v>
      </c>
      <c r="AB160" s="331">
        <v>87.7</v>
      </c>
      <c r="AC160" s="331">
        <v>80</v>
      </c>
      <c r="AD160" s="331">
        <v>83.8</v>
      </c>
      <c r="AE160" s="358">
        <v>71.099999999999994</v>
      </c>
      <c r="AF160" s="358">
        <v>59.6</v>
      </c>
      <c r="AG160" s="358">
        <v>72.599999999999994</v>
      </c>
      <c r="AH160" s="358">
        <v>96.7</v>
      </c>
      <c r="AI160" s="358">
        <v>61.2</v>
      </c>
      <c r="AJ160" s="358">
        <v>67.099999999999994</v>
      </c>
      <c r="AK160" s="358">
        <v>69.2</v>
      </c>
      <c r="AL160" s="358">
        <v>84.8</v>
      </c>
      <c r="AM160" s="329"/>
      <c r="AN160" s="341"/>
      <c r="AO160" s="329" t="s">
        <v>95</v>
      </c>
      <c r="AP160" s="331">
        <v>93.6</v>
      </c>
      <c r="AQ160" s="331">
        <v>97.8</v>
      </c>
      <c r="AR160" s="344">
        <v>80.8</v>
      </c>
      <c r="AS160" s="344">
        <v>83.2</v>
      </c>
      <c r="AT160" s="344">
        <v>74.599999999999994</v>
      </c>
      <c r="AU160" s="344">
        <v>121.1</v>
      </c>
      <c r="AV160" s="344">
        <v>58.6</v>
      </c>
      <c r="AW160" s="344">
        <v>138.19999999999999</v>
      </c>
      <c r="AX160" s="344">
        <v>89.6</v>
      </c>
      <c r="AY160" s="344">
        <v>89.5</v>
      </c>
      <c r="AZ160" s="344">
        <v>91.8</v>
      </c>
    </row>
    <row r="161" spans="1:52" x14ac:dyDescent="0.15">
      <c r="A161" s="329"/>
      <c r="B161" s="341"/>
      <c r="C161" s="329" t="s">
        <v>96</v>
      </c>
      <c r="D161" s="331">
        <v>91.1</v>
      </c>
      <c r="E161" s="331">
        <v>91.1</v>
      </c>
      <c r="F161" s="331">
        <v>73.5</v>
      </c>
      <c r="G161" s="331">
        <v>77.2</v>
      </c>
      <c r="H161" s="331">
        <v>54.4</v>
      </c>
      <c r="I161" s="331">
        <v>62.3</v>
      </c>
      <c r="J161" s="331">
        <v>73.400000000000006</v>
      </c>
      <c r="K161" s="331">
        <v>108.7</v>
      </c>
      <c r="L161" s="331">
        <v>108.1</v>
      </c>
      <c r="M161" s="331">
        <v>122.4</v>
      </c>
      <c r="N161" s="331">
        <v>47.4</v>
      </c>
      <c r="O161" s="331">
        <v>70.2</v>
      </c>
      <c r="P161" s="331">
        <v>59.8</v>
      </c>
      <c r="Q161" s="331">
        <v>101.8</v>
      </c>
      <c r="R161" s="331">
        <v>136.9</v>
      </c>
      <c r="S161" s="331">
        <v>132.69999999999999</v>
      </c>
      <c r="T161" s="331">
        <v>141.69999999999999</v>
      </c>
      <c r="U161" s="331">
        <v>70.8</v>
      </c>
      <c r="V161" s="331">
        <v>129.69999999999999</v>
      </c>
      <c r="W161" s="331">
        <v>56.9</v>
      </c>
      <c r="X161" s="331">
        <v>155.19999999999999</v>
      </c>
      <c r="Y161" s="331">
        <v>55.1</v>
      </c>
      <c r="Z161" s="331">
        <v>100.2</v>
      </c>
      <c r="AA161" s="331">
        <v>105</v>
      </c>
      <c r="AB161" s="331">
        <v>93.1</v>
      </c>
      <c r="AC161" s="331">
        <v>78.3</v>
      </c>
      <c r="AD161" s="331">
        <v>80.2</v>
      </c>
      <c r="AE161" s="358">
        <v>71.099999999999994</v>
      </c>
      <c r="AF161" s="358">
        <v>80.099999999999994</v>
      </c>
      <c r="AG161" s="358">
        <v>70</v>
      </c>
      <c r="AH161" s="358">
        <v>94.4</v>
      </c>
      <c r="AI161" s="358">
        <v>59</v>
      </c>
      <c r="AJ161" s="358">
        <v>66.5</v>
      </c>
      <c r="AK161" s="358">
        <v>63.4</v>
      </c>
      <c r="AL161" s="358">
        <v>90.9</v>
      </c>
      <c r="AM161" s="329"/>
      <c r="AN161" s="341"/>
      <c r="AO161" s="329" t="s">
        <v>96</v>
      </c>
      <c r="AP161" s="331">
        <v>91.1</v>
      </c>
      <c r="AQ161" s="331">
        <v>91.8</v>
      </c>
      <c r="AR161" s="344">
        <v>77.400000000000006</v>
      </c>
      <c r="AS161" s="344">
        <v>77.099999999999994</v>
      </c>
      <c r="AT161" s="344">
        <v>78.2</v>
      </c>
      <c r="AU161" s="344">
        <v>111.3</v>
      </c>
      <c r="AV161" s="344">
        <v>57.4</v>
      </c>
      <c r="AW161" s="344">
        <v>126</v>
      </c>
      <c r="AX161" s="344">
        <v>90.4</v>
      </c>
      <c r="AY161" s="344">
        <v>90.6</v>
      </c>
      <c r="AZ161" s="344">
        <v>86.2</v>
      </c>
    </row>
    <row r="162" spans="1:52" x14ac:dyDescent="0.15">
      <c r="A162" s="329"/>
      <c r="B162" s="342"/>
      <c r="C162" s="335" t="s">
        <v>97</v>
      </c>
      <c r="D162" s="346">
        <v>93.1</v>
      </c>
      <c r="E162" s="337">
        <v>93.1</v>
      </c>
      <c r="F162" s="337">
        <v>69.900000000000006</v>
      </c>
      <c r="G162" s="337">
        <v>74.099999999999994</v>
      </c>
      <c r="H162" s="337">
        <v>47.3</v>
      </c>
      <c r="I162" s="337">
        <v>60.7</v>
      </c>
      <c r="J162" s="337">
        <v>78.3</v>
      </c>
      <c r="K162" s="337">
        <v>118.2</v>
      </c>
      <c r="L162" s="337">
        <v>117.9</v>
      </c>
      <c r="M162" s="337">
        <v>125.2</v>
      </c>
      <c r="N162" s="337">
        <v>45.7</v>
      </c>
      <c r="O162" s="337">
        <v>80.8</v>
      </c>
      <c r="P162" s="337">
        <v>76.900000000000006</v>
      </c>
      <c r="Q162" s="337">
        <v>92.6</v>
      </c>
      <c r="R162" s="337">
        <v>113.5</v>
      </c>
      <c r="S162" s="337">
        <v>132.30000000000001</v>
      </c>
      <c r="T162" s="337">
        <v>92.5</v>
      </c>
      <c r="U162" s="337">
        <v>74</v>
      </c>
      <c r="V162" s="337">
        <v>145.4</v>
      </c>
      <c r="W162" s="337">
        <v>89.6</v>
      </c>
      <c r="X162" s="337">
        <v>164.9</v>
      </c>
      <c r="Y162" s="337">
        <v>60</v>
      </c>
      <c r="Z162" s="337">
        <v>88.8</v>
      </c>
      <c r="AA162" s="337">
        <v>111.2</v>
      </c>
      <c r="AB162" s="337">
        <v>98.5</v>
      </c>
      <c r="AC162" s="337">
        <v>72.099999999999994</v>
      </c>
      <c r="AD162" s="337">
        <v>68.2</v>
      </c>
      <c r="AE162" s="423">
        <v>71.099999999999994</v>
      </c>
      <c r="AF162" s="423">
        <v>64.5</v>
      </c>
      <c r="AG162" s="423">
        <v>67.099999999999994</v>
      </c>
      <c r="AH162" s="423">
        <v>88.6</v>
      </c>
      <c r="AI162" s="423">
        <v>61.2</v>
      </c>
      <c r="AJ162" s="423">
        <v>53.3</v>
      </c>
      <c r="AK162" s="423">
        <v>78</v>
      </c>
      <c r="AL162" s="423">
        <v>98.2</v>
      </c>
      <c r="AM162" s="329"/>
      <c r="AN162" s="342"/>
      <c r="AO162" s="335" t="s">
        <v>97</v>
      </c>
      <c r="AP162" s="337">
        <v>93.1</v>
      </c>
      <c r="AQ162" s="337">
        <v>99</v>
      </c>
      <c r="AR162" s="346">
        <v>83.5</v>
      </c>
      <c r="AS162" s="346">
        <v>89.7</v>
      </c>
      <c r="AT162" s="346">
        <v>67.5</v>
      </c>
      <c r="AU162" s="346">
        <v>120.2</v>
      </c>
      <c r="AV162" s="346">
        <v>58.1</v>
      </c>
      <c r="AW162" s="346">
        <v>137.19999999999999</v>
      </c>
      <c r="AX162" s="346">
        <v>87.4</v>
      </c>
      <c r="AY162" s="346">
        <v>88</v>
      </c>
      <c r="AZ162" s="346">
        <v>75.2</v>
      </c>
    </row>
    <row r="163" spans="1:52" hidden="1" x14ac:dyDescent="0.15">
      <c r="A163" s="329"/>
      <c r="B163" s="341" t="s">
        <v>681</v>
      </c>
      <c r="C163" s="329" t="s">
        <v>84</v>
      </c>
      <c r="D163" s="344"/>
      <c r="E163" s="331"/>
      <c r="F163" s="331"/>
      <c r="G163" s="331"/>
      <c r="H163" s="331"/>
      <c r="I163" s="331"/>
      <c r="J163" s="331"/>
      <c r="K163" s="331"/>
      <c r="L163" s="331"/>
      <c r="M163" s="331"/>
      <c r="N163" s="331"/>
      <c r="O163" s="331"/>
      <c r="P163" s="331"/>
      <c r="Q163" s="331"/>
      <c r="R163" s="331"/>
      <c r="S163" s="331"/>
      <c r="T163" s="331"/>
      <c r="U163" s="331"/>
      <c r="V163" s="331"/>
      <c r="W163" s="331"/>
      <c r="X163" s="331"/>
      <c r="Y163" s="331"/>
      <c r="Z163" s="331"/>
      <c r="AA163" s="331"/>
      <c r="AB163" s="331"/>
      <c r="AC163" s="331"/>
      <c r="AD163" s="331"/>
      <c r="AE163" s="358"/>
      <c r="AF163" s="358"/>
      <c r="AG163" s="358"/>
      <c r="AH163" s="358"/>
      <c r="AI163" s="358"/>
      <c r="AJ163" s="358"/>
      <c r="AK163" s="358"/>
      <c r="AL163" s="358"/>
      <c r="AM163" s="329"/>
      <c r="AN163" s="341" t="s">
        <v>681</v>
      </c>
      <c r="AO163" s="329" t="s">
        <v>84</v>
      </c>
      <c r="AP163" s="331"/>
      <c r="AQ163" s="331"/>
      <c r="AR163" s="344"/>
      <c r="AS163" s="344"/>
      <c r="AT163" s="344"/>
      <c r="AU163" s="344"/>
      <c r="AV163" s="344"/>
      <c r="AW163" s="344"/>
      <c r="AX163" s="344"/>
      <c r="AY163" s="344"/>
      <c r="AZ163" s="344"/>
    </row>
    <row r="164" spans="1:52" hidden="1" x14ac:dyDescent="0.15">
      <c r="A164" s="329"/>
      <c r="B164" s="341"/>
      <c r="C164" s="329" t="s">
        <v>86</v>
      </c>
      <c r="D164" s="344"/>
      <c r="E164" s="331"/>
      <c r="F164" s="331"/>
      <c r="G164" s="331"/>
      <c r="H164" s="331"/>
      <c r="I164" s="331"/>
      <c r="J164" s="331"/>
      <c r="K164" s="331"/>
      <c r="L164" s="331"/>
      <c r="M164" s="331"/>
      <c r="N164" s="331"/>
      <c r="O164" s="331"/>
      <c r="P164" s="331"/>
      <c r="Q164" s="331"/>
      <c r="R164" s="331"/>
      <c r="S164" s="331"/>
      <c r="T164" s="331"/>
      <c r="U164" s="331"/>
      <c r="V164" s="331"/>
      <c r="W164" s="331"/>
      <c r="X164" s="331"/>
      <c r="Y164" s="331"/>
      <c r="Z164" s="331"/>
      <c r="AA164" s="331"/>
      <c r="AB164" s="331"/>
      <c r="AC164" s="331"/>
      <c r="AD164" s="331"/>
      <c r="AE164" s="358"/>
      <c r="AF164" s="358"/>
      <c r="AG164" s="358"/>
      <c r="AH164" s="358"/>
      <c r="AI164" s="358"/>
      <c r="AJ164" s="358"/>
      <c r="AK164" s="358"/>
      <c r="AL164" s="358"/>
      <c r="AM164" s="329"/>
      <c r="AN164" s="341"/>
      <c r="AO164" s="329" t="s">
        <v>86</v>
      </c>
      <c r="AP164" s="331"/>
      <c r="AQ164" s="331"/>
      <c r="AR164" s="344"/>
      <c r="AS164" s="344"/>
      <c r="AT164" s="344"/>
      <c r="AU164" s="344"/>
      <c r="AV164" s="344"/>
      <c r="AW164" s="344"/>
      <c r="AX164" s="344"/>
      <c r="AY164" s="344"/>
      <c r="AZ164" s="344"/>
    </row>
    <row r="165" spans="1:52" hidden="1" x14ac:dyDescent="0.15">
      <c r="A165" s="329"/>
      <c r="B165" s="341"/>
      <c r="C165" s="329" t="s">
        <v>88</v>
      </c>
      <c r="D165" s="344"/>
      <c r="E165" s="331"/>
      <c r="F165" s="331"/>
      <c r="G165" s="331"/>
      <c r="H165" s="331"/>
      <c r="I165" s="331"/>
      <c r="J165" s="331"/>
      <c r="K165" s="331"/>
      <c r="L165" s="331"/>
      <c r="M165" s="331"/>
      <c r="N165" s="331"/>
      <c r="O165" s="331"/>
      <c r="P165" s="331"/>
      <c r="Q165" s="331"/>
      <c r="R165" s="331"/>
      <c r="S165" s="331"/>
      <c r="T165" s="331"/>
      <c r="U165" s="331"/>
      <c r="V165" s="331"/>
      <c r="W165" s="331"/>
      <c r="X165" s="331"/>
      <c r="Y165" s="331"/>
      <c r="Z165" s="331"/>
      <c r="AA165" s="331"/>
      <c r="AB165" s="331"/>
      <c r="AC165" s="331"/>
      <c r="AD165" s="331"/>
      <c r="AE165" s="358"/>
      <c r="AF165" s="358"/>
      <c r="AG165" s="358"/>
      <c r="AH165" s="358"/>
      <c r="AI165" s="358"/>
      <c r="AJ165" s="358"/>
      <c r="AK165" s="358"/>
      <c r="AL165" s="358"/>
      <c r="AM165" s="329"/>
      <c r="AN165" s="341"/>
      <c r="AO165" s="329" t="s">
        <v>88</v>
      </c>
      <c r="AP165" s="331"/>
      <c r="AQ165" s="331"/>
      <c r="AR165" s="344"/>
      <c r="AS165" s="344"/>
      <c r="AT165" s="344"/>
      <c r="AU165" s="344"/>
      <c r="AV165" s="344"/>
      <c r="AW165" s="344"/>
      <c r="AX165" s="344"/>
      <c r="AY165" s="344"/>
      <c r="AZ165" s="344"/>
    </row>
    <row r="166" spans="1:52" hidden="1" x14ac:dyDescent="0.15">
      <c r="A166" s="329"/>
      <c r="B166" s="341"/>
      <c r="C166" s="329" t="s">
        <v>89</v>
      </c>
      <c r="D166" s="344"/>
      <c r="E166" s="331"/>
      <c r="F166" s="331"/>
      <c r="G166" s="331"/>
      <c r="H166" s="331"/>
      <c r="I166" s="331"/>
      <c r="J166" s="331"/>
      <c r="K166" s="331"/>
      <c r="L166" s="331"/>
      <c r="M166" s="331"/>
      <c r="N166" s="331"/>
      <c r="O166" s="331"/>
      <c r="P166" s="331"/>
      <c r="Q166" s="331"/>
      <c r="R166" s="331"/>
      <c r="S166" s="331"/>
      <c r="T166" s="331"/>
      <c r="U166" s="331"/>
      <c r="V166" s="331"/>
      <c r="W166" s="331"/>
      <c r="X166" s="331"/>
      <c r="Y166" s="331"/>
      <c r="Z166" s="331"/>
      <c r="AA166" s="331"/>
      <c r="AB166" s="331"/>
      <c r="AC166" s="331"/>
      <c r="AD166" s="331"/>
      <c r="AE166" s="358"/>
      <c r="AF166" s="365"/>
      <c r="AG166" s="365"/>
      <c r="AH166" s="365"/>
      <c r="AI166" s="365"/>
      <c r="AJ166" s="365"/>
      <c r="AK166" s="365"/>
      <c r="AL166" s="358"/>
      <c r="AM166" s="329"/>
      <c r="AN166" s="341"/>
      <c r="AO166" s="329" t="s">
        <v>89</v>
      </c>
      <c r="AP166" s="331"/>
      <c r="AQ166" s="331"/>
      <c r="AR166" s="344"/>
      <c r="AS166" s="344"/>
      <c r="AT166" s="344"/>
      <c r="AU166" s="344"/>
      <c r="AV166" s="344"/>
      <c r="AW166" s="344"/>
      <c r="AX166" s="344"/>
      <c r="AY166" s="344"/>
      <c r="AZ166" s="344"/>
    </row>
    <row r="167" spans="1:52" hidden="1" x14ac:dyDescent="0.15">
      <c r="A167" s="329"/>
      <c r="B167" s="341"/>
      <c r="C167" s="329" t="s">
        <v>90</v>
      </c>
      <c r="D167" s="344"/>
      <c r="E167" s="331"/>
      <c r="F167" s="331"/>
      <c r="G167" s="331"/>
      <c r="H167" s="331"/>
      <c r="I167" s="331"/>
      <c r="J167" s="331"/>
      <c r="K167" s="331"/>
      <c r="L167" s="331"/>
      <c r="M167" s="331"/>
      <c r="N167" s="331"/>
      <c r="O167" s="331"/>
      <c r="P167" s="331"/>
      <c r="Q167" s="331"/>
      <c r="R167" s="331"/>
      <c r="S167" s="331"/>
      <c r="T167" s="331"/>
      <c r="U167" s="331"/>
      <c r="V167" s="331"/>
      <c r="W167" s="331"/>
      <c r="X167" s="331"/>
      <c r="Y167" s="331"/>
      <c r="Z167" s="331"/>
      <c r="AA167" s="331"/>
      <c r="AB167" s="331"/>
      <c r="AC167" s="331"/>
      <c r="AD167" s="331"/>
      <c r="AE167" s="358"/>
      <c r="AF167" s="365"/>
      <c r="AG167" s="365"/>
      <c r="AH167" s="365"/>
      <c r="AI167" s="365"/>
      <c r="AJ167" s="365"/>
      <c r="AK167" s="365"/>
      <c r="AL167" s="358"/>
      <c r="AM167" s="329"/>
      <c r="AN167" s="341"/>
      <c r="AO167" s="329" t="s">
        <v>90</v>
      </c>
      <c r="AP167" s="331"/>
      <c r="AQ167" s="331"/>
      <c r="AR167" s="344"/>
      <c r="AS167" s="344"/>
      <c r="AT167" s="344"/>
      <c r="AU167" s="344"/>
      <c r="AV167" s="344"/>
      <c r="AW167" s="344"/>
      <c r="AX167" s="344"/>
      <c r="AY167" s="344"/>
      <c r="AZ167" s="344"/>
    </row>
    <row r="168" spans="1:52" hidden="1" x14ac:dyDescent="0.15">
      <c r="A168" s="329"/>
      <c r="B168" s="341"/>
      <c r="C168" s="329" t="s">
        <v>91</v>
      </c>
      <c r="D168" s="344"/>
      <c r="E168" s="331"/>
      <c r="F168" s="331"/>
      <c r="G168" s="331"/>
      <c r="H168" s="331"/>
      <c r="I168" s="331"/>
      <c r="J168" s="331"/>
      <c r="K168" s="331"/>
      <c r="L168" s="331"/>
      <c r="M168" s="331"/>
      <c r="N168" s="331"/>
      <c r="O168" s="331"/>
      <c r="P168" s="331"/>
      <c r="Q168" s="331"/>
      <c r="R168" s="331"/>
      <c r="S168" s="331"/>
      <c r="T168" s="331"/>
      <c r="U168" s="331"/>
      <c r="V168" s="331"/>
      <c r="W168" s="331"/>
      <c r="X168" s="331"/>
      <c r="Y168" s="331"/>
      <c r="Z168" s="331"/>
      <c r="AA168" s="331"/>
      <c r="AB168" s="331"/>
      <c r="AC168" s="331"/>
      <c r="AD168" s="331"/>
      <c r="AE168" s="358"/>
      <c r="AF168" s="365"/>
      <c r="AG168" s="365"/>
      <c r="AH168" s="365"/>
      <c r="AI168" s="365"/>
      <c r="AJ168" s="365"/>
      <c r="AK168" s="365"/>
      <c r="AL168" s="358"/>
      <c r="AM168" s="329"/>
      <c r="AN168" s="341"/>
      <c r="AO168" s="329" t="s">
        <v>91</v>
      </c>
      <c r="AP168" s="331"/>
      <c r="AQ168" s="331"/>
      <c r="AR168" s="344"/>
      <c r="AS168" s="344"/>
      <c r="AT168" s="344"/>
      <c r="AU168" s="344"/>
      <c r="AV168" s="344"/>
      <c r="AW168" s="344"/>
      <c r="AX168" s="344"/>
      <c r="AY168" s="344"/>
      <c r="AZ168" s="344"/>
    </row>
    <row r="169" spans="1:52" hidden="1" x14ac:dyDescent="0.15">
      <c r="A169" s="329"/>
      <c r="B169" s="341"/>
      <c r="C169" s="329" t="s">
        <v>92</v>
      </c>
      <c r="D169" s="344"/>
      <c r="E169" s="331"/>
      <c r="F169" s="331"/>
      <c r="G169" s="331"/>
      <c r="H169" s="331"/>
      <c r="I169" s="331"/>
      <c r="J169" s="331"/>
      <c r="K169" s="331"/>
      <c r="L169" s="331"/>
      <c r="M169" s="331"/>
      <c r="N169" s="331"/>
      <c r="O169" s="331"/>
      <c r="P169" s="331"/>
      <c r="Q169" s="331"/>
      <c r="R169" s="331"/>
      <c r="S169" s="331"/>
      <c r="T169" s="331"/>
      <c r="U169" s="331"/>
      <c r="V169" s="331"/>
      <c r="W169" s="331"/>
      <c r="X169" s="331"/>
      <c r="Y169" s="331"/>
      <c r="Z169" s="331"/>
      <c r="AA169" s="331"/>
      <c r="AB169" s="331"/>
      <c r="AC169" s="331"/>
      <c r="AD169" s="331"/>
      <c r="AE169" s="358"/>
      <c r="AF169" s="365"/>
      <c r="AG169" s="365"/>
      <c r="AH169" s="365"/>
      <c r="AI169" s="365"/>
      <c r="AJ169" s="365"/>
      <c r="AK169" s="365"/>
      <c r="AL169" s="358"/>
      <c r="AM169" s="329"/>
      <c r="AN169" s="341"/>
      <c r="AO169" s="329" t="s">
        <v>92</v>
      </c>
      <c r="AP169" s="331"/>
      <c r="AQ169" s="331"/>
      <c r="AR169" s="344"/>
      <c r="AS169" s="344"/>
      <c r="AT169" s="344"/>
      <c r="AU169" s="344"/>
      <c r="AV169" s="344"/>
      <c r="AW169" s="344"/>
      <c r="AX169" s="344"/>
      <c r="AY169" s="344"/>
      <c r="AZ169" s="344"/>
    </row>
    <row r="170" spans="1:52" hidden="1" x14ac:dyDescent="0.15">
      <c r="A170" s="329"/>
      <c r="B170" s="341"/>
      <c r="C170" s="329" t="s">
        <v>93</v>
      </c>
      <c r="D170" s="344"/>
      <c r="E170" s="331"/>
      <c r="F170" s="331"/>
      <c r="G170" s="331"/>
      <c r="H170" s="331"/>
      <c r="I170" s="331"/>
      <c r="J170" s="331"/>
      <c r="K170" s="331"/>
      <c r="L170" s="331"/>
      <c r="M170" s="331"/>
      <c r="N170" s="331"/>
      <c r="O170" s="331"/>
      <c r="P170" s="331"/>
      <c r="Q170" s="331"/>
      <c r="R170" s="331"/>
      <c r="S170" s="331"/>
      <c r="T170" s="331"/>
      <c r="U170" s="331"/>
      <c r="V170" s="331"/>
      <c r="W170" s="331"/>
      <c r="X170" s="331"/>
      <c r="Y170" s="331"/>
      <c r="Z170" s="331"/>
      <c r="AA170" s="331"/>
      <c r="AB170" s="331"/>
      <c r="AC170" s="331"/>
      <c r="AD170" s="331"/>
      <c r="AE170" s="358"/>
      <c r="AF170" s="365"/>
      <c r="AG170" s="365"/>
      <c r="AH170" s="365"/>
      <c r="AI170" s="365"/>
      <c r="AJ170" s="365"/>
      <c r="AK170" s="365"/>
      <c r="AL170" s="358"/>
      <c r="AM170" s="329"/>
      <c r="AN170" s="341"/>
      <c r="AO170" s="329" t="s">
        <v>93</v>
      </c>
      <c r="AP170" s="331"/>
      <c r="AQ170" s="331"/>
      <c r="AR170" s="344"/>
      <c r="AS170" s="344"/>
      <c r="AT170" s="344"/>
      <c r="AU170" s="344"/>
      <c r="AV170" s="344"/>
      <c r="AW170" s="344"/>
      <c r="AX170" s="344"/>
      <c r="AY170" s="344"/>
      <c r="AZ170" s="344"/>
    </row>
    <row r="171" spans="1:52" hidden="1" x14ac:dyDescent="0.15">
      <c r="A171" s="329"/>
      <c r="B171" s="341"/>
      <c r="C171" s="329" t="s">
        <v>94</v>
      </c>
      <c r="D171" s="344"/>
      <c r="E171" s="331"/>
      <c r="F171" s="331"/>
      <c r="G171" s="331"/>
      <c r="H171" s="331"/>
      <c r="I171" s="331"/>
      <c r="J171" s="331"/>
      <c r="K171" s="331"/>
      <c r="L171" s="331"/>
      <c r="M171" s="331"/>
      <c r="N171" s="331"/>
      <c r="O171" s="331"/>
      <c r="P171" s="331"/>
      <c r="Q171" s="331"/>
      <c r="R171" s="331"/>
      <c r="S171" s="331"/>
      <c r="T171" s="331"/>
      <c r="U171" s="331"/>
      <c r="V171" s="331"/>
      <c r="W171" s="331"/>
      <c r="X171" s="331"/>
      <c r="Y171" s="331"/>
      <c r="Z171" s="331"/>
      <c r="AA171" s="331"/>
      <c r="AB171" s="331"/>
      <c r="AC171" s="331"/>
      <c r="AD171" s="331"/>
      <c r="AE171" s="358"/>
      <c r="AF171" s="365"/>
      <c r="AG171" s="365"/>
      <c r="AH171" s="365"/>
      <c r="AI171" s="365"/>
      <c r="AJ171" s="365"/>
      <c r="AK171" s="365"/>
      <c r="AL171" s="358"/>
      <c r="AM171" s="329"/>
      <c r="AN171" s="341"/>
      <c r="AO171" s="329" t="s">
        <v>94</v>
      </c>
      <c r="AP171" s="331"/>
      <c r="AQ171" s="331"/>
      <c r="AR171" s="344"/>
      <c r="AS171" s="344"/>
      <c r="AT171" s="344"/>
      <c r="AU171" s="344"/>
      <c r="AV171" s="344"/>
      <c r="AW171" s="344"/>
      <c r="AX171" s="344"/>
      <c r="AY171" s="344"/>
      <c r="AZ171" s="344"/>
    </row>
    <row r="172" spans="1:52" hidden="1" x14ac:dyDescent="0.15">
      <c r="A172" s="329"/>
      <c r="B172" s="341"/>
      <c r="C172" s="329" t="s">
        <v>95</v>
      </c>
      <c r="D172" s="344"/>
      <c r="E172" s="331"/>
      <c r="F172" s="331"/>
      <c r="G172" s="331"/>
      <c r="H172" s="331"/>
      <c r="I172" s="331"/>
      <c r="J172" s="331"/>
      <c r="K172" s="331"/>
      <c r="L172" s="331"/>
      <c r="M172" s="331"/>
      <c r="N172" s="331"/>
      <c r="O172" s="331"/>
      <c r="P172" s="331"/>
      <c r="Q172" s="331"/>
      <c r="R172" s="331"/>
      <c r="S172" s="331"/>
      <c r="T172" s="331"/>
      <c r="U172" s="331"/>
      <c r="V172" s="331"/>
      <c r="W172" s="331"/>
      <c r="X172" s="331"/>
      <c r="Y172" s="331"/>
      <c r="Z172" s="331"/>
      <c r="AA172" s="331"/>
      <c r="AB172" s="331"/>
      <c r="AC172" s="331"/>
      <c r="AD172" s="331"/>
      <c r="AE172" s="358"/>
      <c r="AF172" s="365"/>
      <c r="AG172" s="365"/>
      <c r="AH172" s="365"/>
      <c r="AI172" s="365"/>
      <c r="AJ172" s="365"/>
      <c r="AK172" s="365"/>
      <c r="AL172" s="358"/>
      <c r="AM172" s="329"/>
      <c r="AN172" s="341"/>
      <c r="AO172" s="329" t="s">
        <v>95</v>
      </c>
      <c r="AP172" s="331"/>
      <c r="AQ172" s="331"/>
      <c r="AR172" s="344"/>
      <c r="AS172" s="344"/>
      <c r="AT172" s="344"/>
      <c r="AU172" s="344"/>
      <c r="AV172" s="344"/>
      <c r="AW172" s="344"/>
      <c r="AX172" s="344"/>
      <c r="AY172" s="344"/>
      <c r="AZ172" s="344"/>
    </row>
    <row r="173" spans="1:52" hidden="1" x14ac:dyDescent="0.15">
      <c r="A173" s="329"/>
      <c r="B173" s="341"/>
      <c r="C173" s="329" t="s">
        <v>96</v>
      </c>
      <c r="D173" s="344"/>
      <c r="E173" s="331"/>
      <c r="F173" s="331"/>
      <c r="G173" s="331"/>
      <c r="H173" s="331"/>
      <c r="I173" s="331"/>
      <c r="J173" s="331"/>
      <c r="K173" s="331"/>
      <c r="L173" s="331"/>
      <c r="M173" s="331"/>
      <c r="N173" s="331"/>
      <c r="O173" s="331"/>
      <c r="P173" s="331"/>
      <c r="Q173" s="331"/>
      <c r="R173" s="331"/>
      <c r="S173" s="331"/>
      <c r="T173" s="331"/>
      <c r="U173" s="331"/>
      <c r="V173" s="331"/>
      <c r="W173" s="331"/>
      <c r="X173" s="331"/>
      <c r="Y173" s="331"/>
      <c r="Z173" s="331"/>
      <c r="AA173" s="331"/>
      <c r="AB173" s="331"/>
      <c r="AC173" s="331"/>
      <c r="AD173" s="331"/>
      <c r="AE173" s="358"/>
      <c r="AF173" s="365"/>
      <c r="AG173" s="365"/>
      <c r="AH173" s="365"/>
      <c r="AI173" s="365"/>
      <c r="AJ173" s="365"/>
      <c r="AK173" s="365"/>
      <c r="AL173" s="358"/>
      <c r="AM173" s="329"/>
      <c r="AN173" s="341"/>
      <c r="AO173" s="329" t="s">
        <v>96</v>
      </c>
      <c r="AP173" s="331"/>
      <c r="AQ173" s="331"/>
      <c r="AR173" s="344"/>
      <c r="AS173" s="344"/>
      <c r="AT173" s="344"/>
      <c r="AU173" s="344"/>
      <c r="AV173" s="344"/>
      <c r="AW173" s="344"/>
      <c r="AX173" s="344"/>
      <c r="AY173" s="344"/>
      <c r="AZ173" s="344"/>
    </row>
    <row r="174" spans="1:52" hidden="1" x14ac:dyDescent="0.15">
      <c r="A174" s="329"/>
      <c r="B174" s="341"/>
      <c r="C174" s="335" t="s">
        <v>97</v>
      </c>
      <c r="D174" s="461"/>
      <c r="E174" s="337"/>
      <c r="F174" s="337"/>
      <c r="G174" s="337"/>
      <c r="H174" s="337"/>
      <c r="I174" s="337"/>
      <c r="J174" s="337"/>
      <c r="K174" s="337"/>
      <c r="L174" s="337"/>
      <c r="M174" s="337"/>
      <c r="N174" s="337"/>
      <c r="O174" s="337"/>
      <c r="P174" s="337"/>
      <c r="Q174" s="337"/>
      <c r="R174" s="337"/>
      <c r="S174" s="337"/>
      <c r="T174" s="337"/>
      <c r="U174" s="337"/>
      <c r="V174" s="337"/>
      <c r="W174" s="337"/>
      <c r="X174" s="337"/>
      <c r="Y174" s="337"/>
      <c r="Z174" s="337"/>
      <c r="AA174" s="337"/>
      <c r="AB174" s="337"/>
      <c r="AC174" s="337"/>
      <c r="AD174" s="337"/>
      <c r="AE174" s="423"/>
      <c r="AF174" s="463"/>
      <c r="AG174" s="463"/>
      <c r="AH174" s="463"/>
      <c r="AI174" s="463"/>
      <c r="AJ174" s="463"/>
      <c r="AK174" s="463"/>
      <c r="AL174" s="423"/>
      <c r="AM174" s="329"/>
      <c r="AN174" s="341"/>
      <c r="AO174" s="335" t="s">
        <v>97</v>
      </c>
      <c r="AP174" s="337"/>
      <c r="AQ174" s="337"/>
      <c r="AR174" s="346"/>
      <c r="AS174" s="346"/>
      <c r="AT174" s="346"/>
      <c r="AU174" s="346"/>
      <c r="AV174" s="346"/>
      <c r="AW174" s="346"/>
      <c r="AX174" s="346"/>
      <c r="AY174" s="346"/>
      <c r="AZ174" s="346"/>
    </row>
    <row r="175" spans="1:52" hidden="1" x14ac:dyDescent="0.15">
      <c r="A175" s="329"/>
      <c r="B175" s="341" t="s">
        <v>682</v>
      </c>
      <c r="C175" s="329" t="s">
        <v>84</v>
      </c>
      <c r="D175" s="462"/>
      <c r="E175" s="331"/>
      <c r="F175" s="331"/>
      <c r="G175" s="331"/>
      <c r="H175" s="331"/>
      <c r="I175" s="331"/>
      <c r="J175" s="331"/>
      <c r="K175" s="331"/>
      <c r="L175" s="331"/>
      <c r="M175" s="331"/>
      <c r="N175" s="331"/>
      <c r="O175" s="331"/>
      <c r="P175" s="331"/>
      <c r="Q175" s="331"/>
      <c r="R175" s="331"/>
      <c r="S175" s="331"/>
      <c r="T175" s="331"/>
      <c r="U175" s="331"/>
      <c r="V175" s="331"/>
      <c r="W175" s="331"/>
      <c r="X175" s="331"/>
      <c r="Y175" s="331"/>
      <c r="Z175" s="331"/>
      <c r="AA175" s="331"/>
      <c r="AB175" s="331"/>
      <c r="AC175" s="331"/>
      <c r="AD175" s="331"/>
      <c r="AE175" s="358"/>
      <c r="AF175" s="365"/>
      <c r="AG175" s="365"/>
      <c r="AH175" s="365"/>
      <c r="AI175" s="365"/>
      <c r="AJ175" s="365"/>
      <c r="AK175" s="365"/>
      <c r="AL175" s="358"/>
      <c r="AM175" s="329"/>
      <c r="AN175" s="341" t="s">
        <v>682</v>
      </c>
      <c r="AO175" s="329" t="s">
        <v>84</v>
      </c>
      <c r="AP175" s="331"/>
      <c r="AQ175" s="331"/>
      <c r="AR175" s="344"/>
      <c r="AS175" s="344"/>
      <c r="AT175" s="344"/>
      <c r="AU175" s="344"/>
      <c r="AV175" s="344"/>
      <c r="AW175" s="344"/>
      <c r="AX175" s="344"/>
      <c r="AY175" s="344"/>
      <c r="AZ175" s="344"/>
    </row>
    <row r="176" spans="1:52" hidden="1" x14ac:dyDescent="0.15">
      <c r="A176" s="329"/>
      <c r="B176" s="341"/>
      <c r="C176" s="329" t="s">
        <v>86</v>
      </c>
      <c r="D176" s="462"/>
      <c r="E176" s="331"/>
      <c r="F176" s="331"/>
      <c r="G176" s="331"/>
      <c r="H176" s="331"/>
      <c r="I176" s="331"/>
      <c r="J176" s="331"/>
      <c r="K176" s="331"/>
      <c r="L176" s="331"/>
      <c r="M176" s="331"/>
      <c r="N176" s="331"/>
      <c r="O176" s="331"/>
      <c r="P176" s="331"/>
      <c r="Q176" s="331"/>
      <c r="R176" s="331"/>
      <c r="S176" s="331"/>
      <c r="T176" s="331"/>
      <c r="U176" s="331"/>
      <c r="V176" s="331"/>
      <c r="W176" s="331"/>
      <c r="X176" s="331"/>
      <c r="Y176" s="331"/>
      <c r="Z176" s="331"/>
      <c r="AA176" s="331"/>
      <c r="AB176" s="331"/>
      <c r="AC176" s="331"/>
      <c r="AD176" s="331"/>
      <c r="AE176" s="358"/>
      <c r="AF176" s="365"/>
      <c r="AG176" s="365"/>
      <c r="AH176" s="365"/>
      <c r="AI176" s="365"/>
      <c r="AJ176" s="365"/>
      <c r="AK176" s="365"/>
      <c r="AL176" s="358"/>
      <c r="AM176" s="329"/>
      <c r="AN176" s="341"/>
      <c r="AO176" s="329" t="s">
        <v>86</v>
      </c>
      <c r="AP176" s="331"/>
      <c r="AQ176" s="331"/>
      <c r="AR176" s="344"/>
      <c r="AS176" s="344"/>
      <c r="AT176" s="344"/>
      <c r="AU176" s="344"/>
      <c r="AV176" s="344"/>
      <c r="AW176" s="344"/>
      <c r="AX176" s="344"/>
      <c r="AY176" s="344"/>
      <c r="AZ176" s="344"/>
    </row>
    <row r="177" spans="1:52" hidden="1" x14ac:dyDescent="0.15">
      <c r="A177" s="329"/>
      <c r="B177" s="341"/>
      <c r="C177" s="329" t="s">
        <v>88</v>
      </c>
      <c r="D177" s="462"/>
      <c r="E177" s="331"/>
      <c r="F177" s="331"/>
      <c r="G177" s="331"/>
      <c r="H177" s="331"/>
      <c r="I177" s="331"/>
      <c r="J177" s="331"/>
      <c r="K177" s="331"/>
      <c r="L177" s="331"/>
      <c r="M177" s="331"/>
      <c r="N177" s="331"/>
      <c r="O177" s="331"/>
      <c r="P177" s="331"/>
      <c r="Q177" s="331"/>
      <c r="R177" s="331"/>
      <c r="S177" s="331"/>
      <c r="T177" s="331"/>
      <c r="U177" s="331"/>
      <c r="V177" s="331"/>
      <c r="W177" s="331"/>
      <c r="X177" s="331"/>
      <c r="Y177" s="331"/>
      <c r="Z177" s="331"/>
      <c r="AA177" s="331"/>
      <c r="AB177" s="331"/>
      <c r="AC177" s="331"/>
      <c r="AD177" s="331"/>
      <c r="AE177" s="358"/>
      <c r="AF177" s="365"/>
      <c r="AG177" s="365"/>
      <c r="AH177" s="365"/>
      <c r="AI177" s="365"/>
      <c r="AJ177" s="365"/>
      <c r="AK177" s="365"/>
      <c r="AL177" s="358"/>
      <c r="AM177" s="329"/>
      <c r="AN177" s="341"/>
      <c r="AO177" s="329" t="s">
        <v>88</v>
      </c>
      <c r="AP177" s="331"/>
      <c r="AQ177" s="331"/>
      <c r="AR177" s="344"/>
      <c r="AS177" s="344"/>
      <c r="AT177" s="344"/>
      <c r="AU177" s="344"/>
      <c r="AV177" s="344"/>
      <c r="AW177" s="344"/>
      <c r="AX177" s="344"/>
      <c r="AY177" s="344"/>
      <c r="AZ177" s="344"/>
    </row>
    <row r="178" spans="1:52" hidden="1" x14ac:dyDescent="0.15">
      <c r="A178" s="329"/>
      <c r="B178" s="341"/>
      <c r="C178" s="329" t="s">
        <v>89</v>
      </c>
      <c r="D178" s="462"/>
      <c r="E178" s="331"/>
      <c r="F178" s="331"/>
      <c r="G178" s="331"/>
      <c r="H178" s="331"/>
      <c r="I178" s="331"/>
      <c r="J178" s="331"/>
      <c r="K178" s="331"/>
      <c r="L178" s="331"/>
      <c r="M178" s="331"/>
      <c r="N178" s="331"/>
      <c r="O178" s="331"/>
      <c r="P178" s="331"/>
      <c r="Q178" s="331"/>
      <c r="R178" s="331"/>
      <c r="S178" s="331"/>
      <c r="T178" s="331"/>
      <c r="U178" s="331"/>
      <c r="V178" s="331"/>
      <c r="W178" s="331"/>
      <c r="X178" s="331"/>
      <c r="Y178" s="331"/>
      <c r="Z178" s="331"/>
      <c r="AA178" s="331"/>
      <c r="AB178" s="331"/>
      <c r="AC178" s="331"/>
      <c r="AD178" s="331"/>
      <c r="AE178" s="358"/>
      <c r="AF178" s="365"/>
      <c r="AG178" s="365"/>
      <c r="AH178" s="365"/>
      <c r="AI178" s="365"/>
      <c r="AJ178" s="365"/>
      <c r="AK178" s="365"/>
      <c r="AL178" s="358"/>
      <c r="AM178" s="329"/>
      <c r="AN178" s="341"/>
      <c r="AO178" s="329" t="s">
        <v>89</v>
      </c>
      <c r="AP178" s="331"/>
      <c r="AQ178" s="331"/>
      <c r="AR178" s="344"/>
      <c r="AS178" s="344"/>
      <c r="AT178" s="344"/>
      <c r="AU178" s="344"/>
      <c r="AV178" s="344"/>
      <c r="AW178" s="344"/>
      <c r="AX178" s="344"/>
      <c r="AY178" s="344"/>
      <c r="AZ178" s="344"/>
    </row>
    <row r="179" spans="1:52" hidden="1" x14ac:dyDescent="0.15">
      <c r="A179" s="329"/>
      <c r="B179" s="341"/>
      <c r="C179" s="329" t="s">
        <v>90</v>
      </c>
      <c r="D179" s="462"/>
      <c r="E179" s="331"/>
      <c r="F179" s="331"/>
      <c r="G179" s="331"/>
      <c r="H179" s="331"/>
      <c r="I179" s="331"/>
      <c r="J179" s="331"/>
      <c r="K179" s="331"/>
      <c r="L179" s="331"/>
      <c r="M179" s="331"/>
      <c r="N179" s="331"/>
      <c r="O179" s="331"/>
      <c r="P179" s="331"/>
      <c r="Q179" s="331"/>
      <c r="R179" s="331"/>
      <c r="S179" s="331"/>
      <c r="T179" s="331"/>
      <c r="U179" s="331"/>
      <c r="V179" s="331"/>
      <c r="W179" s="331"/>
      <c r="X179" s="331"/>
      <c r="Y179" s="331"/>
      <c r="Z179" s="331"/>
      <c r="AA179" s="331"/>
      <c r="AB179" s="331"/>
      <c r="AC179" s="331"/>
      <c r="AD179" s="331"/>
      <c r="AE179" s="358"/>
      <c r="AF179" s="365"/>
      <c r="AG179" s="365"/>
      <c r="AH179" s="365"/>
      <c r="AI179" s="365"/>
      <c r="AJ179" s="365"/>
      <c r="AK179" s="365"/>
      <c r="AL179" s="358"/>
      <c r="AM179" s="329"/>
      <c r="AN179" s="341"/>
      <c r="AO179" s="329" t="s">
        <v>90</v>
      </c>
      <c r="AP179" s="331"/>
      <c r="AQ179" s="331"/>
      <c r="AR179" s="344"/>
      <c r="AS179" s="344"/>
      <c r="AT179" s="344"/>
      <c r="AU179" s="344"/>
      <c r="AV179" s="344"/>
      <c r="AW179" s="344"/>
      <c r="AX179" s="344"/>
      <c r="AY179" s="344"/>
      <c r="AZ179" s="344"/>
    </row>
    <row r="180" spans="1:52" hidden="1" x14ac:dyDescent="0.15">
      <c r="A180" s="329"/>
      <c r="B180" s="341"/>
      <c r="C180" s="329" t="s">
        <v>91</v>
      </c>
      <c r="D180" s="462"/>
      <c r="E180" s="331"/>
      <c r="F180" s="331"/>
      <c r="G180" s="331"/>
      <c r="H180" s="331"/>
      <c r="I180" s="331"/>
      <c r="J180" s="331"/>
      <c r="K180" s="331"/>
      <c r="L180" s="331"/>
      <c r="M180" s="331"/>
      <c r="N180" s="331"/>
      <c r="O180" s="331"/>
      <c r="P180" s="331"/>
      <c r="Q180" s="331"/>
      <c r="R180" s="331"/>
      <c r="S180" s="331"/>
      <c r="T180" s="331"/>
      <c r="U180" s="331"/>
      <c r="V180" s="331"/>
      <c r="W180" s="331"/>
      <c r="X180" s="331"/>
      <c r="Y180" s="331"/>
      <c r="Z180" s="331"/>
      <c r="AA180" s="331"/>
      <c r="AB180" s="331"/>
      <c r="AC180" s="331"/>
      <c r="AD180" s="331"/>
      <c r="AE180" s="358"/>
      <c r="AF180" s="365"/>
      <c r="AG180" s="365"/>
      <c r="AH180" s="365"/>
      <c r="AI180" s="365"/>
      <c r="AJ180" s="365"/>
      <c r="AK180" s="365"/>
      <c r="AL180" s="358"/>
      <c r="AM180" s="329"/>
      <c r="AN180" s="341"/>
      <c r="AO180" s="329" t="s">
        <v>91</v>
      </c>
      <c r="AP180" s="331"/>
      <c r="AQ180" s="331"/>
      <c r="AR180" s="344"/>
      <c r="AS180" s="344"/>
      <c r="AT180" s="344"/>
      <c r="AU180" s="344"/>
      <c r="AV180" s="344"/>
      <c r="AW180" s="344"/>
      <c r="AX180" s="344"/>
      <c r="AY180" s="344"/>
      <c r="AZ180" s="344"/>
    </row>
    <row r="181" spans="1:52" hidden="1" x14ac:dyDescent="0.15">
      <c r="A181" s="329"/>
      <c r="B181" s="341"/>
      <c r="C181" s="329" t="s">
        <v>92</v>
      </c>
      <c r="D181" s="462"/>
      <c r="E181" s="331"/>
      <c r="F181" s="331"/>
      <c r="G181" s="331"/>
      <c r="H181" s="331"/>
      <c r="I181" s="331"/>
      <c r="J181" s="331"/>
      <c r="K181" s="331"/>
      <c r="L181" s="331"/>
      <c r="M181" s="331"/>
      <c r="N181" s="331"/>
      <c r="O181" s="331"/>
      <c r="P181" s="331"/>
      <c r="Q181" s="331"/>
      <c r="R181" s="331"/>
      <c r="S181" s="331"/>
      <c r="T181" s="331"/>
      <c r="U181" s="331"/>
      <c r="V181" s="331"/>
      <c r="W181" s="331"/>
      <c r="X181" s="331"/>
      <c r="Y181" s="331"/>
      <c r="Z181" s="331"/>
      <c r="AA181" s="331"/>
      <c r="AB181" s="331"/>
      <c r="AC181" s="331"/>
      <c r="AD181" s="331"/>
      <c r="AE181" s="358"/>
      <c r="AF181" s="365"/>
      <c r="AG181" s="365"/>
      <c r="AH181" s="365"/>
      <c r="AI181" s="365"/>
      <c r="AJ181" s="365"/>
      <c r="AK181" s="365"/>
      <c r="AL181" s="358"/>
      <c r="AM181" s="329"/>
      <c r="AN181" s="341"/>
      <c r="AO181" s="329" t="s">
        <v>92</v>
      </c>
      <c r="AP181" s="331"/>
      <c r="AQ181" s="331"/>
      <c r="AR181" s="344"/>
      <c r="AS181" s="344"/>
      <c r="AT181" s="344"/>
      <c r="AU181" s="344"/>
      <c r="AV181" s="344"/>
      <c r="AW181" s="344"/>
      <c r="AX181" s="344"/>
      <c r="AY181" s="344"/>
      <c r="AZ181" s="344"/>
    </row>
    <row r="182" spans="1:52" hidden="1" x14ac:dyDescent="0.15">
      <c r="A182" s="329"/>
      <c r="B182" s="341"/>
      <c r="C182" s="329" t="s">
        <v>93</v>
      </c>
      <c r="D182" s="462"/>
      <c r="E182" s="331"/>
      <c r="F182" s="331"/>
      <c r="G182" s="331"/>
      <c r="H182" s="331"/>
      <c r="I182" s="331"/>
      <c r="J182" s="331"/>
      <c r="K182" s="331"/>
      <c r="L182" s="331"/>
      <c r="M182" s="331"/>
      <c r="N182" s="331"/>
      <c r="O182" s="331"/>
      <c r="P182" s="331"/>
      <c r="Q182" s="331"/>
      <c r="R182" s="331"/>
      <c r="S182" s="331"/>
      <c r="T182" s="331"/>
      <c r="U182" s="331"/>
      <c r="V182" s="331"/>
      <c r="W182" s="331"/>
      <c r="X182" s="331"/>
      <c r="Y182" s="331"/>
      <c r="Z182" s="331"/>
      <c r="AA182" s="331"/>
      <c r="AB182" s="331"/>
      <c r="AC182" s="331"/>
      <c r="AD182" s="331"/>
      <c r="AE182" s="358"/>
      <c r="AF182" s="365"/>
      <c r="AG182" s="365"/>
      <c r="AH182" s="365"/>
      <c r="AI182" s="365"/>
      <c r="AJ182" s="365"/>
      <c r="AK182" s="365"/>
      <c r="AL182" s="358"/>
      <c r="AM182" s="329"/>
      <c r="AN182" s="341"/>
      <c r="AO182" s="329" t="s">
        <v>93</v>
      </c>
      <c r="AP182" s="331"/>
      <c r="AQ182" s="331"/>
      <c r="AR182" s="344"/>
      <c r="AS182" s="344"/>
      <c r="AT182" s="344"/>
      <c r="AU182" s="344"/>
      <c r="AV182" s="344"/>
      <c r="AW182" s="344"/>
      <c r="AX182" s="344"/>
      <c r="AY182" s="344"/>
      <c r="AZ182" s="344"/>
    </row>
    <row r="183" spans="1:52" hidden="1" x14ac:dyDescent="0.15">
      <c r="A183" s="329"/>
      <c r="B183" s="341"/>
      <c r="C183" s="329" t="s">
        <v>94</v>
      </c>
      <c r="D183" s="462"/>
      <c r="E183" s="331"/>
      <c r="F183" s="331"/>
      <c r="G183" s="331"/>
      <c r="H183" s="331"/>
      <c r="I183" s="331"/>
      <c r="J183" s="331"/>
      <c r="K183" s="331"/>
      <c r="L183" s="331"/>
      <c r="M183" s="331"/>
      <c r="N183" s="331"/>
      <c r="O183" s="331"/>
      <c r="P183" s="331"/>
      <c r="Q183" s="331"/>
      <c r="R183" s="331"/>
      <c r="S183" s="331"/>
      <c r="T183" s="331"/>
      <c r="U183" s="331"/>
      <c r="V183" s="331"/>
      <c r="W183" s="331"/>
      <c r="X183" s="331"/>
      <c r="Y183" s="331"/>
      <c r="Z183" s="331"/>
      <c r="AA183" s="331"/>
      <c r="AB183" s="331"/>
      <c r="AC183" s="331"/>
      <c r="AD183" s="331"/>
      <c r="AE183" s="358"/>
      <c r="AF183" s="365"/>
      <c r="AG183" s="365"/>
      <c r="AH183" s="365"/>
      <c r="AI183" s="365"/>
      <c r="AJ183" s="365"/>
      <c r="AK183" s="365"/>
      <c r="AL183" s="358"/>
      <c r="AM183" s="329"/>
      <c r="AN183" s="341"/>
      <c r="AO183" s="329" t="s">
        <v>94</v>
      </c>
      <c r="AP183" s="331"/>
      <c r="AQ183" s="331"/>
      <c r="AR183" s="344"/>
      <c r="AS183" s="344"/>
      <c r="AT183" s="344"/>
      <c r="AU183" s="344"/>
      <c r="AV183" s="344"/>
      <c r="AW183" s="344"/>
      <c r="AX183" s="344"/>
      <c r="AY183" s="344"/>
      <c r="AZ183" s="344"/>
    </row>
    <row r="184" spans="1:52" hidden="1" x14ac:dyDescent="0.15">
      <c r="A184" s="329"/>
      <c r="B184" s="341"/>
      <c r="C184" s="329" t="s">
        <v>95</v>
      </c>
      <c r="D184" s="462"/>
      <c r="E184" s="331"/>
      <c r="F184" s="331"/>
      <c r="G184" s="331"/>
      <c r="H184" s="331"/>
      <c r="I184" s="331"/>
      <c r="J184" s="331"/>
      <c r="K184" s="331"/>
      <c r="L184" s="331"/>
      <c r="M184" s="331"/>
      <c r="N184" s="331"/>
      <c r="O184" s="331"/>
      <c r="P184" s="331"/>
      <c r="Q184" s="331"/>
      <c r="R184" s="331"/>
      <c r="S184" s="331"/>
      <c r="T184" s="331"/>
      <c r="U184" s="331"/>
      <c r="V184" s="331"/>
      <c r="W184" s="331"/>
      <c r="X184" s="331"/>
      <c r="Y184" s="331"/>
      <c r="Z184" s="331"/>
      <c r="AA184" s="331"/>
      <c r="AB184" s="331"/>
      <c r="AC184" s="331"/>
      <c r="AD184" s="331"/>
      <c r="AE184" s="358"/>
      <c r="AF184" s="365"/>
      <c r="AG184" s="365"/>
      <c r="AH184" s="365"/>
      <c r="AI184" s="365"/>
      <c r="AJ184" s="365"/>
      <c r="AK184" s="365"/>
      <c r="AL184" s="358"/>
      <c r="AM184" s="329"/>
      <c r="AN184" s="341"/>
      <c r="AO184" s="329" t="s">
        <v>95</v>
      </c>
      <c r="AP184" s="331"/>
      <c r="AQ184" s="331"/>
      <c r="AR184" s="344"/>
      <c r="AS184" s="344"/>
      <c r="AT184" s="344"/>
      <c r="AU184" s="344"/>
      <c r="AV184" s="344"/>
      <c r="AW184" s="344"/>
      <c r="AX184" s="344"/>
      <c r="AY184" s="344"/>
      <c r="AZ184" s="344"/>
    </row>
    <row r="185" spans="1:52" hidden="1" x14ac:dyDescent="0.15">
      <c r="A185" s="329"/>
      <c r="B185" s="341"/>
      <c r="C185" s="329" t="s">
        <v>96</v>
      </c>
      <c r="D185" s="462"/>
      <c r="E185" s="331"/>
      <c r="F185" s="331"/>
      <c r="G185" s="331"/>
      <c r="H185" s="331"/>
      <c r="I185" s="331"/>
      <c r="J185" s="331"/>
      <c r="K185" s="331"/>
      <c r="L185" s="331"/>
      <c r="M185" s="331"/>
      <c r="N185" s="331"/>
      <c r="O185" s="331"/>
      <c r="P185" s="331"/>
      <c r="Q185" s="331"/>
      <c r="R185" s="331"/>
      <c r="S185" s="331"/>
      <c r="T185" s="331"/>
      <c r="U185" s="331"/>
      <c r="V185" s="331"/>
      <c r="W185" s="331"/>
      <c r="X185" s="331"/>
      <c r="Y185" s="331"/>
      <c r="Z185" s="331"/>
      <c r="AA185" s="331"/>
      <c r="AB185" s="331"/>
      <c r="AC185" s="331"/>
      <c r="AD185" s="331"/>
      <c r="AE185" s="358"/>
      <c r="AF185" s="364"/>
      <c r="AG185" s="364"/>
      <c r="AH185" s="364"/>
      <c r="AI185" s="364"/>
      <c r="AJ185" s="364"/>
      <c r="AK185" s="364"/>
      <c r="AL185" s="358"/>
      <c r="AM185" s="329"/>
      <c r="AN185" s="341"/>
      <c r="AO185" s="329" t="s">
        <v>96</v>
      </c>
      <c r="AP185" s="331"/>
      <c r="AQ185" s="331"/>
      <c r="AR185" s="344"/>
      <c r="AS185" s="344"/>
      <c r="AT185" s="344"/>
      <c r="AU185" s="344"/>
      <c r="AV185" s="344"/>
      <c r="AW185" s="344"/>
      <c r="AX185" s="344"/>
      <c r="AY185" s="344"/>
      <c r="AZ185" s="344"/>
    </row>
    <row r="186" spans="1:52" hidden="1" x14ac:dyDescent="0.15">
      <c r="A186" s="464"/>
      <c r="B186" s="465" t="s">
        <v>57</v>
      </c>
      <c r="C186" s="466" t="s">
        <v>97</v>
      </c>
      <c r="D186" s="461"/>
      <c r="E186" s="461"/>
      <c r="F186" s="461"/>
      <c r="G186" s="461"/>
      <c r="H186" s="461"/>
      <c r="I186" s="461"/>
      <c r="J186" s="461"/>
      <c r="K186" s="461"/>
      <c r="L186" s="461"/>
      <c r="M186" s="461"/>
      <c r="N186" s="461"/>
      <c r="O186" s="461"/>
      <c r="P186" s="461"/>
      <c r="Q186" s="461"/>
      <c r="R186" s="461"/>
      <c r="S186" s="461"/>
      <c r="T186" s="461"/>
      <c r="U186" s="461"/>
      <c r="V186" s="461"/>
      <c r="W186" s="461"/>
      <c r="X186" s="461"/>
      <c r="Y186" s="461"/>
      <c r="Z186" s="461"/>
      <c r="AA186" s="461"/>
      <c r="AB186" s="461"/>
      <c r="AC186" s="461"/>
      <c r="AD186" s="461"/>
      <c r="AE186" s="467"/>
      <c r="AF186" s="467"/>
      <c r="AG186" s="467"/>
      <c r="AH186" s="467"/>
      <c r="AI186" s="467"/>
      <c r="AJ186" s="467"/>
      <c r="AK186" s="467"/>
      <c r="AL186" s="467"/>
      <c r="AM186" s="464"/>
      <c r="AN186" s="465" t="s">
        <v>57</v>
      </c>
      <c r="AO186" s="466" t="s">
        <v>97</v>
      </c>
      <c r="AP186" s="461"/>
      <c r="AQ186" s="461"/>
      <c r="AR186" s="461"/>
      <c r="AS186" s="461"/>
      <c r="AT186" s="461"/>
      <c r="AU186" s="461"/>
      <c r="AV186" s="461"/>
      <c r="AW186" s="461"/>
      <c r="AX186" s="461"/>
      <c r="AY186" s="461"/>
      <c r="AZ186" s="461"/>
    </row>
    <row r="187" spans="1:52" hidden="1" x14ac:dyDescent="0.15">
      <c r="A187" s="464"/>
      <c r="B187" s="341" t="s">
        <v>683</v>
      </c>
      <c r="C187" s="329" t="s">
        <v>84</v>
      </c>
      <c r="D187" s="462"/>
      <c r="E187" s="462"/>
      <c r="F187" s="462"/>
      <c r="G187" s="462"/>
      <c r="H187" s="462"/>
      <c r="I187" s="462"/>
      <c r="J187" s="462"/>
      <c r="K187" s="462"/>
      <c r="L187" s="462"/>
      <c r="M187" s="462"/>
      <c r="N187" s="462"/>
      <c r="O187" s="462"/>
      <c r="P187" s="462"/>
      <c r="Q187" s="462"/>
      <c r="R187" s="462"/>
      <c r="S187" s="462"/>
      <c r="T187" s="462"/>
      <c r="U187" s="462"/>
      <c r="V187" s="462"/>
      <c r="W187" s="462"/>
      <c r="X187" s="462"/>
      <c r="Y187" s="462"/>
      <c r="Z187" s="462"/>
      <c r="AA187" s="462"/>
      <c r="AB187" s="462"/>
      <c r="AC187" s="462"/>
      <c r="AD187" s="462"/>
      <c r="AE187" s="469"/>
      <c r="AF187" s="469"/>
      <c r="AG187" s="469"/>
      <c r="AH187" s="469"/>
      <c r="AI187" s="469"/>
      <c r="AJ187" s="469"/>
      <c r="AK187" s="469"/>
      <c r="AL187" s="469"/>
      <c r="AM187" s="464"/>
      <c r="AN187" s="341" t="s">
        <v>683</v>
      </c>
      <c r="AO187" s="329" t="s">
        <v>84</v>
      </c>
      <c r="AP187" s="462"/>
      <c r="AQ187" s="462"/>
      <c r="AR187" s="462"/>
      <c r="AS187" s="462"/>
      <c r="AT187" s="462"/>
      <c r="AU187" s="462"/>
      <c r="AV187" s="462"/>
      <c r="AW187" s="462"/>
      <c r="AX187" s="462"/>
      <c r="AY187" s="462"/>
      <c r="AZ187" s="462"/>
    </row>
    <row r="188" spans="1:52" hidden="1" x14ac:dyDescent="0.15">
      <c r="A188" s="464"/>
      <c r="B188" s="341"/>
      <c r="C188" s="329" t="s">
        <v>86</v>
      </c>
      <c r="D188" s="462"/>
      <c r="E188" s="462"/>
      <c r="F188" s="462"/>
      <c r="G188" s="462"/>
      <c r="H188" s="462"/>
      <c r="I188" s="462"/>
      <c r="J188" s="462"/>
      <c r="K188" s="462"/>
      <c r="L188" s="462"/>
      <c r="M188" s="462"/>
      <c r="N188" s="462"/>
      <c r="O188" s="462"/>
      <c r="P188" s="462"/>
      <c r="Q188" s="462"/>
      <c r="R188" s="462"/>
      <c r="S188" s="462"/>
      <c r="T188" s="462"/>
      <c r="U188" s="462"/>
      <c r="V188" s="462"/>
      <c r="W188" s="462"/>
      <c r="X188" s="462"/>
      <c r="Y188" s="462"/>
      <c r="Z188" s="462"/>
      <c r="AA188" s="462"/>
      <c r="AB188" s="462"/>
      <c r="AC188" s="462"/>
      <c r="AD188" s="462"/>
      <c r="AE188" s="469"/>
      <c r="AF188" s="469"/>
      <c r="AG188" s="469"/>
      <c r="AH188" s="469"/>
      <c r="AI188" s="469"/>
      <c r="AJ188" s="469"/>
      <c r="AK188" s="469"/>
      <c r="AL188" s="469"/>
      <c r="AM188" s="464"/>
      <c r="AN188" s="341"/>
      <c r="AO188" s="329" t="s">
        <v>86</v>
      </c>
      <c r="AP188" s="462"/>
      <c r="AQ188" s="462"/>
      <c r="AR188" s="462"/>
      <c r="AS188" s="462"/>
      <c r="AT188" s="462"/>
      <c r="AU188" s="462"/>
      <c r="AV188" s="462"/>
      <c r="AW188" s="462"/>
      <c r="AX188" s="462"/>
      <c r="AY188" s="462"/>
      <c r="AZ188" s="462"/>
    </row>
    <row r="189" spans="1:52" hidden="1" x14ac:dyDescent="0.15">
      <c r="A189" s="464"/>
      <c r="B189" s="341"/>
      <c r="C189" s="329" t="s">
        <v>88</v>
      </c>
      <c r="D189" s="462"/>
      <c r="E189" s="462"/>
      <c r="F189" s="462"/>
      <c r="G189" s="462"/>
      <c r="H189" s="462"/>
      <c r="I189" s="462"/>
      <c r="J189" s="462"/>
      <c r="K189" s="462"/>
      <c r="L189" s="462"/>
      <c r="M189" s="462"/>
      <c r="N189" s="462"/>
      <c r="O189" s="462"/>
      <c r="P189" s="462"/>
      <c r="Q189" s="462"/>
      <c r="R189" s="462"/>
      <c r="S189" s="462"/>
      <c r="T189" s="462"/>
      <c r="U189" s="462"/>
      <c r="V189" s="462"/>
      <c r="W189" s="462"/>
      <c r="X189" s="462"/>
      <c r="Y189" s="462"/>
      <c r="Z189" s="462"/>
      <c r="AA189" s="462"/>
      <c r="AB189" s="462"/>
      <c r="AC189" s="462"/>
      <c r="AD189" s="462"/>
      <c r="AE189" s="469"/>
      <c r="AF189" s="469"/>
      <c r="AG189" s="469"/>
      <c r="AH189" s="469"/>
      <c r="AI189" s="469"/>
      <c r="AJ189" s="469"/>
      <c r="AK189" s="469"/>
      <c r="AL189" s="469"/>
      <c r="AM189" s="464"/>
      <c r="AN189" s="341"/>
      <c r="AO189" s="329" t="s">
        <v>88</v>
      </c>
      <c r="AP189" s="462"/>
      <c r="AQ189" s="462"/>
      <c r="AR189" s="462"/>
      <c r="AS189" s="462"/>
      <c r="AT189" s="462"/>
      <c r="AU189" s="462"/>
      <c r="AV189" s="462"/>
      <c r="AW189" s="462"/>
      <c r="AX189" s="462"/>
      <c r="AY189" s="462"/>
      <c r="AZ189" s="462"/>
    </row>
    <row r="190" spans="1:52" hidden="1" x14ac:dyDescent="0.15">
      <c r="A190" s="464"/>
      <c r="B190" s="341"/>
      <c r="C190" s="329" t="s">
        <v>89</v>
      </c>
      <c r="D190" s="462"/>
      <c r="E190" s="462"/>
      <c r="F190" s="462"/>
      <c r="G190" s="462"/>
      <c r="H190" s="462"/>
      <c r="I190" s="462"/>
      <c r="J190" s="462"/>
      <c r="K190" s="462"/>
      <c r="L190" s="462"/>
      <c r="M190" s="462"/>
      <c r="N190" s="462"/>
      <c r="O190" s="462"/>
      <c r="P190" s="462"/>
      <c r="Q190" s="462"/>
      <c r="R190" s="462"/>
      <c r="S190" s="462"/>
      <c r="T190" s="462"/>
      <c r="U190" s="462"/>
      <c r="V190" s="462"/>
      <c r="W190" s="462"/>
      <c r="X190" s="462"/>
      <c r="Y190" s="462"/>
      <c r="Z190" s="462"/>
      <c r="AA190" s="462"/>
      <c r="AB190" s="462"/>
      <c r="AC190" s="462"/>
      <c r="AD190" s="462"/>
      <c r="AE190" s="469"/>
      <c r="AF190" s="469"/>
      <c r="AG190" s="469"/>
      <c r="AH190" s="469"/>
      <c r="AI190" s="469"/>
      <c r="AJ190" s="469"/>
      <c r="AK190" s="469"/>
      <c r="AL190" s="469"/>
      <c r="AM190" s="464"/>
      <c r="AN190" s="341"/>
      <c r="AO190" s="329" t="s">
        <v>89</v>
      </c>
      <c r="AP190" s="462"/>
      <c r="AQ190" s="462"/>
      <c r="AR190" s="462"/>
      <c r="AS190" s="462"/>
      <c r="AT190" s="462"/>
      <c r="AU190" s="462"/>
      <c r="AV190" s="462"/>
      <c r="AW190" s="462"/>
      <c r="AX190" s="462"/>
      <c r="AY190" s="462"/>
      <c r="AZ190" s="462"/>
    </row>
    <row r="191" spans="1:52" hidden="1" x14ac:dyDescent="0.15">
      <c r="A191" s="464"/>
      <c r="B191" s="341"/>
      <c r="C191" s="329" t="s">
        <v>90</v>
      </c>
      <c r="D191" s="462"/>
      <c r="E191" s="462"/>
      <c r="F191" s="462"/>
      <c r="G191" s="462"/>
      <c r="H191" s="462"/>
      <c r="I191" s="462"/>
      <c r="J191" s="462"/>
      <c r="K191" s="462"/>
      <c r="L191" s="462"/>
      <c r="M191" s="462"/>
      <c r="N191" s="462"/>
      <c r="O191" s="462"/>
      <c r="P191" s="462"/>
      <c r="Q191" s="462"/>
      <c r="R191" s="462"/>
      <c r="S191" s="462"/>
      <c r="T191" s="462"/>
      <c r="U191" s="462"/>
      <c r="V191" s="462"/>
      <c r="W191" s="462"/>
      <c r="X191" s="462"/>
      <c r="Y191" s="462"/>
      <c r="Z191" s="462"/>
      <c r="AA191" s="462"/>
      <c r="AB191" s="462"/>
      <c r="AC191" s="462"/>
      <c r="AD191" s="462"/>
      <c r="AE191" s="469"/>
      <c r="AF191" s="469"/>
      <c r="AG191" s="469"/>
      <c r="AH191" s="469"/>
      <c r="AI191" s="469"/>
      <c r="AJ191" s="469"/>
      <c r="AK191" s="469"/>
      <c r="AL191" s="469"/>
      <c r="AM191" s="464"/>
      <c r="AN191" s="341"/>
      <c r="AO191" s="329" t="s">
        <v>90</v>
      </c>
      <c r="AP191" s="462"/>
      <c r="AQ191" s="462"/>
      <c r="AR191" s="462"/>
      <c r="AS191" s="462"/>
      <c r="AT191" s="462"/>
      <c r="AU191" s="462"/>
      <c r="AV191" s="462"/>
      <c r="AW191" s="462"/>
      <c r="AX191" s="462"/>
      <c r="AY191" s="462"/>
      <c r="AZ191" s="462"/>
    </row>
    <row r="192" spans="1:52" hidden="1" x14ac:dyDescent="0.15">
      <c r="A192" s="464"/>
      <c r="B192" s="341"/>
      <c r="C192" s="329" t="s">
        <v>91</v>
      </c>
      <c r="D192" s="462"/>
      <c r="E192" s="462"/>
      <c r="F192" s="462"/>
      <c r="G192" s="462"/>
      <c r="H192" s="462"/>
      <c r="I192" s="462"/>
      <c r="J192" s="462"/>
      <c r="K192" s="462"/>
      <c r="L192" s="462"/>
      <c r="M192" s="462"/>
      <c r="N192" s="462"/>
      <c r="O192" s="462"/>
      <c r="P192" s="462"/>
      <c r="Q192" s="462"/>
      <c r="R192" s="462"/>
      <c r="S192" s="462"/>
      <c r="T192" s="462"/>
      <c r="U192" s="462"/>
      <c r="V192" s="462"/>
      <c r="W192" s="462"/>
      <c r="X192" s="462"/>
      <c r="Y192" s="462"/>
      <c r="Z192" s="462"/>
      <c r="AA192" s="462"/>
      <c r="AB192" s="462"/>
      <c r="AC192" s="462"/>
      <c r="AD192" s="462"/>
      <c r="AE192" s="469"/>
      <c r="AF192" s="469"/>
      <c r="AG192" s="469"/>
      <c r="AH192" s="469"/>
      <c r="AI192" s="469"/>
      <c r="AJ192" s="469"/>
      <c r="AK192" s="469"/>
      <c r="AL192" s="469"/>
      <c r="AM192" s="464"/>
      <c r="AN192" s="341"/>
      <c r="AO192" s="329" t="s">
        <v>91</v>
      </c>
      <c r="AP192" s="462"/>
      <c r="AQ192" s="462"/>
      <c r="AR192" s="462"/>
      <c r="AS192" s="462"/>
      <c r="AT192" s="462"/>
      <c r="AU192" s="462"/>
      <c r="AV192" s="462"/>
      <c r="AW192" s="462"/>
      <c r="AX192" s="462"/>
      <c r="AY192" s="462"/>
      <c r="AZ192" s="462"/>
    </row>
    <row r="193" spans="1:53" hidden="1" x14ac:dyDescent="0.15">
      <c r="A193" s="464"/>
      <c r="B193" s="341"/>
      <c r="C193" s="329" t="s">
        <v>92</v>
      </c>
      <c r="D193" s="462"/>
      <c r="E193" s="462"/>
      <c r="F193" s="462"/>
      <c r="G193" s="462"/>
      <c r="H193" s="462"/>
      <c r="I193" s="462"/>
      <c r="J193" s="462"/>
      <c r="K193" s="462"/>
      <c r="L193" s="462"/>
      <c r="M193" s="462"/>
      <c r="N193" s="462"/>
      <c r="O193" s="462"/>
      <c r="P193" s="462"/>
      <c r="Q193" s="462"/>
      <c r="R193" s="462"/>
      <c r="S193" s="462"/>
      <c r="T193" s="462"/>
      <c r="U193" s="462"/>
      <c r="V193" s="462"/>
      <c r="W193" s="462"/>
      <c r="X193" s="462"/>
      <c r="Y193" s="462"/>
      <c r="Z193" s="462"/>
      <c r="AA193" s="462"/>
      <c r="AB193" s="462"/>
      <c r="AC193" s="462"/>
      <c r="AD193" s="462"/>
      <c r="AE193" s="469"/>
      <c r="AF193" s="469"/>
      <c r="AG193" s="469"/>
      <c r="AH193" s="469"/>
      <c r="AI193" s="469"/>
      <c r="AJ193" s="469"/>
      <c r="AK193" s="469"/>
      <c r="AL193" s="469"/>
      <c r="AM193" s="464"/>
      <c r="AN193" s="341"/>
      <c r="AO193" s="329" t="s">
        <v>92</v>
      </c>
      <c r="AP193" s="462"/>
      <c r="AQ193" s="462"/>
      <c r="AR193" s="462"/>
      <c r="AS193" s="462"/>
      <c r="AT193" s="462"/>
      <c r="AU193" s="462"/>
      <c r="AV193" s="462"/>
      <c r="AW193" s="462"/>
      <c r="AX193" s="462"/>
      <c r="AY193" s="462"/>
      <c r="AZ193" s="462"/>
    </row>
    <row r="194" spans="1:53" hidden="1" x14ac:dyDescent="0.15">
      <c r="A194" s="464"/>
      <c r="B194" s="341"/>
      <c r="C194" s="329" t="s">
        <v>93</v>
      </c>
      <c r="D194" s="462"/>
      <c r="E194" s="462"/>
      <c r="F194" s="462"/>
      <c r="G194" s="462"/>
      <c r="H194" s="462"/>
      <c r="I194" s="462"/>
      <c r="J194" s="462"/>
      <c r="K194" s="462"/>
      <c r="L194" s="462"/>
      <c r="M194" s="462"/>
      <c r="N194" s="462"/>
      <c r="O194" s="462"/>
      <c r="P194" s="462"/>
      <c r="Q194" s="462"/>
      <c r="R194" s="462"/>
      <c r="S194" s="462"/>
      <c r="T194" s="462"/>
      <c r="U194" s="462"/>
      <c r="V194" s="462"/>
      <c r="W194" s="462"/>
      <c r="X194" s="462"/>
      <c r="Y194" s="462"/>
      <c r="Z194" s="462"/>
      <c r="AA194" s="462"/>
      <c r="AB194" s="462"/>
      <c r="AC194" s="462"/>
      <c r="AD194" s="462"/>
      <c r="AE194" s="469"/>
      <c r="AF194" s="469"/>
      <c r="AG194" s="469"/>
      <c r="AH194" s="469"/>
      <c r="AI194" s="469"/>
      <c r="AJ194" s="469"/>
      <c r="AK194" s="469"/>
      <c r="AL194" s="469"/>
      <c r="AM194" s="464"/>
      <c r="AN194" s="341"/>
      <c r="AO194" s="329" t="s">
        <v>93</v>
      </c>
      <c r="AP194" s="462"/>
      <c r="AQ194" s="462"/>
      <c r="AR194" s="462"/>
      <c r="AS194" s="462"/>
      <c r="AT194" s="462"/>
      <c r="AU194" s="462"/>
      <c r="AV194" s="462"/>
      <c r="AW194" s="462"/>
      <c r="AX194" s="462"/>
      <c r="AY194" s="462"/>
      <c r="AZ194" s="462"/>
    </row>
    <row r="195" spans="1:53" hidden="1" x14ac:dyDescent="0.15">
      <c r="A195" s="464"/>
      <c r="B195" s="341"/>
      <c r="C195" s="329" t="s">
        <v>94</v>
      </c>
      <c r="D195" s="462"/>
      <c r="E195" s="462"/>
      <c r="F195" s="462"/>
      <c r="G195" s="462"/>
      <c r="H195" s="462"/>
      <c r="I195" s="462"/>
      <c r="J195" s="462"/>
      <c r="K195" s="462"/>
      <c r="L195" s="462"/>
      <c r="M195" s="462"/>
      <c r="N195" s="462"/>
      <c r="O195" s="462"/>
      <c r="P195" s="462"/>
      <c r="Q195" s="462"/>
      <c r="R195" s="462"/>
      <c r="S195" s="462"/>
      <c r="T195" s="462"/>
      <c r="U195" s="462"/>
      <c r="V195" s="462"/>
      <c r="W195" s="462"/>
      <c r="X195" s="462"/>
      <c r="Y195" s="462"/>
      <c r="Z195" s="462"/>
      <c r="AA195" s="462"/>
      <c r="AB195" s="462"/>
      <c r="AC195" s="462"/>
      <c r="AD195" s="462"/>
      <c r="AE195" s="469"/>
      <c r="AF195" s="469"/>
      <c r="AG195" s="469"/>
      <c r="AH195" s="469"/>
      <c r="AI195" s="469"/>
      <c r="AJ195" s="469"/>
      <c r="AK195" s="469"/>
      <c r="AL195" s="469"/>
      <c r="AM195" s="464"/>
      <c r="AN195" s="341"/>
      <c r="AO195" s="329" t="s">
        <v>94</v>
      </c>
      <c r="AP195" s="462"/>
      <c r="AQ195" s="462"/>
      <c r="AR195" s="462"/>
      <c r="AS195" s="462"/>
      <c r="AT195" s="462"/>
      <c r="AU195" s="462"/>
      <c r="AV195" s="462"/>
      <c r="AW195" s="462"/>
      <c r="AX195" s="462"/>
      <c r="AY195" s="462"/>
      <c r="AZ195" s="462"/>
    </row>
    <row r="196" spans="1:53" hidden="1" x14ac:dyDescent="0.15">
      <c r="A196" s="464"/>
      <c r="B196" s="341"/>
      <c r="C196" s="329" t="s">
        <v>95</v>
      </c>
      <c r="D196" s="462"/>
      <c r="E196" s="462"/>
      <c r="F196" s="462"/>
      <c r="G196" s="462"/>
      <c r="H196" s="462"/>
      <c r="I196" s="462"/>
      <c r="J196" s="462"/>
      <c r="K196" s="462"/>
      <c r="L196" s="462"/>
      <c r="M196" s="462"/>
      <c r="N196" s="462"/>
      <c r="O196" s="462"/>
      <c r="P196" s="462"/>
      <c r="Q196" s="462"/>
      <c r="R196" s="462"/>
      <c r="S196" s="462"/>
      <c r="T196" s="462"/>
      <c r="U196" s="462"/>
      <c r="V196" s="462"/>
      <c r="W196" s="462"/>
      <c r="X196" s="462"/>
      <c r="Y196" s="462"/>
      <c r="Z196" s="462"/>
      <c r="AA196" s="462"/>
      <c r="AB196" s="462"/>
      <c r="AC196" s="462"/>
      <c r="AD196" s="462"/>
      <c r="AE196" s="469"/>
      <c r="AF196" s="469"/>
      <c r="AG196" s="469"/>
      <c r="AH196" s="469"/>
      <c r="AI196" s="469"/>
      <c r="AJ196" s="469"/>
      <c r="AK196" s="469"/>
      <c r="AL196" s="469"/>
      <c r="AM196" s="464"/>
      <c r="AN196" s="341"/>
      <c r="AO196" s="329" t="s">
        <v>95</v>
      </c>
      <c r="AP196" s="462"/>
      <c r="AQ196" s="462"/>
      <c r="AR196" s="462"/>
      <c r="AS196" s="462"/>
      <c r="AT196" s="462"/>
      <c r="AU196" s="462"/>
      <c r="AV196" s="462"/>
      <c r="AW196" s="462"/>
      <c r="AX196" s="462"/>
      <c r="AY196" s="462"/>
      <c r="AZ196" s="462"/>
    </row>
    <row r="197" spans="1:53" hidden="1" x14ac:dyDescent="0.15">
      <c r="A197" s="464"/>
      <c r="B197" s="341"/>
      <c r="C197" s="329" t="s">
        <v>96</v>
      </c>
      <c r="D197" s="462"/>
      <c r="E197" s="462"/>
      <c r="F197" s="462"/>
      <c r="G197" s="462"/>
      <c r="H197" s="462"/>
      <c r="I197" s="462"/>
      <c r="J197" s="462"/>
      <c r="K197" s="462"/>
      <c r="L197" s="462"/>
      <c r="M197" s="462"/>
      <c r="N197" s="462"/>
      <c r="O197" s="462"/>
      <c r="P197" s="462"/>
      <c r="Q197" s="462"/>
      <c r="R197" s="462"/>
      <c r="S197" s="462"/>
      <c r="T197" s="462"/>
      <c r="U197" s="462"/>
      <c r="V197" s="462"/>
      <c r="W197" s="462"/>
      <c r="X197" s="462"/>
      <c r="Y197" s="462"/>
      <c r="Z197" s="462"/>
      <c r="AA197" s="462"/>
      <c r="AB197" s="462"/>
      <c r="AC197" s="462"/>
      <c r="AD197" s="462"/>
      <c r="AE197" s="469"/>
      <c r="AF197" s="469"/>
      <c r="AG197" s="469"/>
      <c r="AH197" s="469"/>
      <c r="AI197" s="469"/>
      <c r="AJ197" s="469"/>
      <c r="AK197" s="469"/>
      <c r="AL197" s="469"/>
      <c r="AM197" s="464"/>
      <c r="AN197" s="341"/>
      <c r="AO197" s="329" t="s">
        <v>96</v>
      </c>
      <c r="AP197" s="462"/>
      <c r="AQ197" s="462"/>
      <c r="AR197" s="462"/>
      <c r="AS197" s="462"/>
      <c r="AT197" s="462"/>
      <c r="AU197" s="462"/>
      <c r="AV197" s="462"/>
      <c r="AW197" s="462"/>
      <c r="AX197" s="462"/>
      <c r="AY197" s="462"/>
      <c r="AZ197" s="462"/>
    </row>
    <row r="198" spans="1:53" hidden="1" x14ac:dyDescent="0.15">
      <c r="A198" s="464"/>
      <c r="B198" s="465" t="s">
        <v>57</v>
      </c>
      <c r="C198" s="466" t="s">
        <v>97</v>
      </c>
      <c r="D198" s="461"/>
      <c r="E198" s="461"/>
      <c r="F198" s="461"/>
      <c r="G198" s="461"/>
      <c r="H198" s="461"/>
      <c r="I198" s="461"/>
      <c r="J198" s="461"/>
      <c r="K198" s="461"/>
      <c r="L198" s="461"/>
      <c r="M198" s="461"/>
      <c r="N198" s="461"/>
      <c r="O198" s="461"/>
      <c r="P198" s="461"/>
      <c r="Q198" s="461"/>
      <c r="R198" s="461"/>
      <c r="S198" s="461"/>
      <c r="T198" s="461"/>
      <c r="U198" s="461"/>
      <c r="V198" s="461"/>
      <c r="W198" s="461"/>
      <c r="X198" s="461"/>
      <c r="Y198" s="461"/>
      <c r="Z198" s="461"/>
      <c r="AA198" s="461"/>
      <c r="AB198" s="461"/>
      <c r="AC198" s="461"/>
      <c r="AD198" s="461"/>
      <c r="AE198" s="467"/>
      <c r="AF198" s="467"/>
      <c r="AG198" s="467"/>
      <c r="AH198" s="467"/>
      <c r="AI198" s="467"/>
      <c r="AJ198" s="467"/>
      <c r="AK198" s="467"/>
      <c r="AL198" s="467"/>
      <c r="AM198" s="464"/>
      <c r="AN198" s="465" t="s">
        <v>57</v>
      </c>
      <c r="AO198" s="466" t="s">
        <v>97</v>
      </c>
      <c r="AP198" s="461"/>
      <c r="AQ198" s="461"/>
      <c r="AR198" s="461"/>
      <c r="AS198" s="461"/>
      <c r="AT198" s="461"/>
      <c r="AU198" s="461"/>
      <c r="AV198" s="461"/>
      <c r="AW198" s="461"/>
      <c r="AX198" s="461"/>
      <c r="AY198" s="461"/>
      <c r="AZ198" s="461"/>
    </row>
    <row r="199" spans="1:53" x14ac:dyDescent="0.15">
      <c r="A199" s="335"/>
      <c r="B199" s="342"/>
      <c r="C199" s="335"/>
      <c r="D199" s="461"/>
      <c r="E199" s="337"/>
      <c r="F199" s="337"/>
      <c r="G199" s="337"/>
      <c r="H199" s="337"/>
      <c r="I199" s="337"/>
      <c r="J199" s="337"/>
      <c r="K199" s="337"/>
      <c r="L199" s="337"/>
      <c r="M199" s="337"/>
      <c r="N199" s="337"/>
      <c r="O199" s="337"/>
      <c r="P199" s="337"/>
      <c r="Q199" s="337"/>
      <c r="R199" s="337"/>
      <c r="S199" s="337"/>
      <c r="T199" s="337"/>
      <c r="U199" s="337"/>
      <c r="V199" s="337"/>
      <c r="W199" s="337"/>
      <c r="X199" s="337"/>
      <c r="Y199" s="337"/>
      <c r="Z199" s="337"/>
      <c r="AA199" s="337"/>
      <c r="AB199" s="337"/>
      <c r="AC199" s="337"/>
      <c r="AD199" s="337"/>
      <c r="AE199" s="423"/>
      <c r="AF199" s="423"/>
      <c r="AG199" s="423"/>
      <c r="AH199" s="423"/>
      <c r="AI199" s="423"/>
      <c r="AJ199" s="423"/>
      <c r="AK199" s="423"/>
      <c r="AL199" s="423"/>
      <c r="AM199" s="329"/>
      <c r="AN199" s="342"/>
      <c r="AO199" s="335"/>
      <c r="AP199" s="337"/>
      <c r="AQ199" s="337"/>
      <c r="AR199" s="346"/>
      <c r="AS199" s="346"/>
      <c r="AT199" s="346"/>
      <c r="AU199" s="346"/>
      <c r="AV199" s="346"/>
      <c r="AW199" s="346"/>
      <c r="AX199" s="346"/>
      <c r="AY199" s="346"/>
      <c r="AZ199" s="346"/>
    </row>
    <row r="200" spans="1:53" x14ac:dyDescent="0.15">
      <c r="A200" s="329" t="s">
        <v>115</v>
      </c>
      <c r="B200" s="330" t="s">
        <v>107</v>
      </c>
      <c r="C200" s="329" t="s">
        <v>84</v>
      </c>
      <c r="D200" s="470">
        <v>96.3</v>
      </c>
      <c r="E200" s="470">
        <v>96.3</v>
      </c>
      <c r="F200" s="470">
        <v>96.3</v>
      </c>
      <c r="G200" s="470">
        <v>92.9</v>
      </c>
      <c r="H200" s="470">
        <v>115.5</v>
      </c>
      <c r="I200" s="470">
        <v>100.7</v>
      </c>
      <c r="J200" s="470">
        <v>75</v>
      </c>
      <c r="K200" s="470">
        <v>102.4</v>
      </c>
      <c r="L200" s="470">
        <v>103.7</v>
      </c>
      <c r="M200" s="470">
        <v>76.599999999999994</v>
      </c>
      <c r="N200" s="470">
        <v>96.3</v>
      </c>
      <c r="O200" s="470">
        <v>95.2</v>
      </c>
      <c r="P200" s="470">
        <v>93.1</v>
      </c>
      <c r="Q200" s="470">
        <v>105.1</v>
      </c>
      <c r="R200" s="470">
        <v>103.6</v>
      </c>
      <c r="S200" s="470">
        <v>81.400000000000006</v>
      </c>
      <c r="T200" s="470">
        <v>135.6</v>
      </c>
      <c r="U200" s="470">
        <v>89.5</v>
      </c>
      <c r="V200" s="470">
        <v>85.6</v>
      </c>
      <c r="W200" s="470">
        <v>85.3</v>
      </c>
      <c r="X200" s="470">
        <v>92.3</v>
      </c>
      <c r="Y200" s="470">
        <v>96.6</v>
      </c>
      <c r="Z200" s="470">
        <v>99.2</v>
      </c>
      <c r="AA200" s="470">
        <v>106</v>
      </c>
      <c r="AB200" s="470">
        <v>98.2</v>
      </c>
      <c r="AC200" s="470">
        <v>110.7</v>
      </c>
      <c r="AD200" s="470">
        <v>101.1</v>
      </c>
      <c r="AE200" s="454">
        <v>215.8</v>
      </c>
      <c r="AF200" s="454">
        <v>78.5</v>
      </c>
      <c r="AG200" s="454">
        <v>142.6</v>
      </c>
      <c r="AH200" s="454">
        <v>114.8</v>
      </c>
      <c r="AI200" s="454">
        <v>90.4</v>
      </c>
      <c r="AJ200" s="454">
        <v>106.9</v>
      </c>
      <c r="AK200" s="454">
        <v>82.8</v>
      </c>
      <c r="AL200" s="454">
        <v>87.9</v>
      </c>
      <c r="AM200" s="329" t="s">
        <v>115</v>
      </c>
      <c r="AN200" s="330" t="s">
        <v>107</v>
      </c>
      <c r="AO200" s="329" t="s">
        <v>84</v>
      </c>
      <c r="AP200" s="455">
        <v>96.3</v>
      </c>
      <c r="AQ200" s="470">
        <v>96</v>
      </c>
      <c r="AR200" s="470">
        <v>99.4</v>
      </c>
      <c r="AS200" s="470">
        <v>98.9</v>
      </c>
      <c r="AT200" s="470">
        <v>99.3</v>
      </c>
      <c r="AU200" s="470">
        <v>89.3</v>
      </c>
      <c r="AV200" s="470">
        <v>87.1</v>
      </c>
      <c r="AW200" s="470">
        <v>90.5</v>
      </c>
      <c r="AX200" s="470">
        <v>97</v>
      </c>
      <c r="AY200" s="470">
        <v>96.3</v>
      </c>
      <c r="AZ200" s="470">
        <v>115.1</v>
      </c>
    </row>
    <row r="201" spans="1:53" x14ac:dyDescent="0.15">
      <c r="A201" s="329" t="s">
        <v>116</v>
      </c>
      <c r="B201" s="330"/>
      <c r="C201" s="329" t="s">
        <v>86</v>
      </c>
      <c r="D201" s="455">
        <v>96.1</v>
      </c>
      <c r="E201" s="455">
        <v>96.1</v>
      </c>
      <c r="F201" s="455">
        <v>97.7</v>
      </c>
      <c r="G201" s="455">
        <v>95</v>
      </c>
      <c r="H201" s="455">
        <v>112.9</v>
      </c>
      <c r="I201" s="455">
        <v>100.5</v>
      </c>
      <c r="J201" s="455">
        <v>80</v>
      </c>
      <c r="K201" s="455">
        <v>114.9</v>
      </c>
      <c r="L201" s="455">
        <v>116.7</v>
      </c>
      <c r="M201" s="455">
        <v>80.7</v>
      </c>
      <c r="N201" s="455">
        <v>96.4</v>
      </c>
      <c r="O201" s="455">
        <v>91.2</v>
      </c>
      <c r="P201" s="455">
        <v>87.7</v>
      </c>
      <c r="Q201" s="455">
        <v>105.1</v>
      </c>
      <c r="R201" s="455">
        <v>97</v>
      </c>
      <c r="S201" s="455">
        <v>87.7</v>
      </c>
      <c r="T201" s="455">
        <v>109</v>
      </c>
      <c r="U201" s="455">
        <v>94.6</v>
      </c>
      <c r="V201" s="455">
        <v>90.1</v>
      </c>
      <c r="W201" s="455">
        <v>90</v>
      </c>
      <c r="X201" s="455">
        <v>94.5</v>
      </c>
      <c r="Y201" s="455">
        <v>103.5</v>
      </c>
      <c r="Z201" s="455">
        <v>94</v>
      </c>
      <c r="AA201" s="455">
        <v>107</v>
      </c>
      <c r="AB201" s="455">
        <v>99.7</v>
      </c>
      <c r="AC201" s="455">
        <v>110.7</v>
      </c>
      <c r="AD201" s="455">
        <v>103.6</v>
      </c>
      <c r="AE201" s="455">
        <v>206.1</v>
      </c>
      <c r="AF201" s="455">
        <v>80.900000000000006</v>
      </c>
      <c r="AG201" s="455">
        <v>141.1</v>
      </c>
      <c r="AH201" s="455">
        <v>114.3</v>
      </c>
      <c r="AI201" s="455">
        <v>89.4</v>
      </c>
      <c r="AJ201" s="455">
        <v>100</v>
      </c>
      <c r="AK201" s="455">
        <v>83.5</v>
      </c>
      <c r="AL201" s="455">
        <v>96.5</v>
      </c>
      <c r="AM201" s="329" t="s">
        <v>116</v>
      </c>
      <c r="AN201" s="330"/>
      <c r="AO201" s="329" t="s">
        <v>86</v>
      </c>
      <c r="AP201" s="455">
        <v>96.1</v>
      </c>
      <c r="AQ201" s="455">
        <v>92.2</v>
      </c>
      <c r="AR201" s="455">
        <v>90.1</v>
      </c>
      <c r="AS201" s="455">
        <v>89.9</v>
      </c>
      <c r="AT201" s="455">
        <v>94.6</v>
      </c>
      <c r="AU201" s="455">
        <v>94.9</v>
      </c>
      <c r="AV201" s="455">
        <v>91.6</v>
      </c>
      <c r="AW201" s="455">
        <v>96.1</v>
      </c>
      <c r="AX201" s="455">
        <v>100.1</v>
      </c>
      <c r="AY201" s="455">
        <v>99.5</v>
      </c>
      <c r="AZ201" s="455">
        <v>112.9</v>
      </c>
      <c r="BA201" s="50" t="s">
        <v>57</v>
      </c>
    </row>
    <row r="202" spans="1:53" x14ac:dyDescent="0.15">
      <c r="A202" s="329" t="s">
        <v>117</v>
      </c>
      <c r="B202" s="330"/>
      <c r="C202" s="329" t="s">
        <v>88</v>
      </c>
      <c r="D202" s="455">
        <v>100.1</v>
      </c>
      <c r="E202" s="455">
        <v>100.1</v>
      </c>
      <c r="F202" s="455">
        <v>99.9</v>
      </c>
      <c r="G202" s="455">
        <v>97.3</v>
      </c>
      <c r="H202" s="455">
        <v>115.7</v>
      </c>
      <c r="I202" s="455">
        <v>98.4</v>
      </c>
      <c r="J202" s="455">
        <v>82.2</v>
      </c>
      <c r="K202" s="455">
        <v>129.4</v>
      </c>
      <c r="L202" s="455">
        <v>130.5</v>
      </c>
      <c r="M202" s="455">
        <v>87</v>
      </c>
      <c r="N202" s="455">
        <v>88.6</v>
      </c>
      <c r="O202" s="455">
        <v>99</v>
      </c>
      <c r="P202" s="455">
        <v>88.7</v>
      </c>
      <c r="Q202" s="455">
        <v>128.9</v>
      </c>
      <c r="R202" s="455">
        <v>93.3</v>
      </c>
      <c r="S202" s="455">
        <v>87.8</v>
      </c>
      <c r="T202" s="455">
        <v>94.8</v>
      </c>
      <c r="U202" s="455">
        <v>94</v>
      </c>
      <c r="V202" s="455">
        <v>103</v>
      </c>
      <c r="W202" s="455">
        <v>107.9</v>
      </c>
      <c r="X202" s="455">
        <v>101.3</v>
      </c>
      <c r="Y202" s="455">
        <v>98.2</v>
      </c>
      <c r="Z202" s="455">
        <v>100.7</v>
      </c>
      <c r="AA202" s="455">
        <v>101.2</v>
      </c>
      <c r="AB202" s="455">
        <v>98.4</v>
      </c>
      <c r="AC202" s="455">
        <v>112.4</v>
      </c>
      <c r="AD202" s="455">
        <v>101.6</v>
      </c>
      <c r="AE202" s="455">
        <v>234</v>
      </c>
      <c r="AF202" s="455">
        <v>90.2</v>
      </c>
      <c r="AG202" s="455">
        <v>147.69999999999999</v>
      </c>
      <c r="AH202" s="455">
        <v>116.9</v>
      </c>
      <c r="AI202" s="455">
        <v>87</v>
      </c>
      <c r="AJ202" s="455">
        <v>98.3</v>
      </c>
      <c r="AK202" s="455">
        <v>77</v>
      </c>
      <c r="AL202" s="455">
        <v>104.1</v>
      </c>
      <c r="AM202" s="329" t="s">
        <v>117</v>
      </c>
      <c r="AN202" s="330"/>
      <c r="AO202" s="329" t="s">
        <v>88</v>
      </c>
      <c r="AP202" s="455">
        <v>100.1</v>
      </c>
      <c r="AQ202" s="455">
        <v>99.7</v>
      </c>
      <c r="AR202" s="455">
        <v>96.7</v>
      </c>
      <c r="AS202" s="455">
        <v>96</v>
      </c>
      <c r="AT202" s="455">
        <v>97.7</v>
      </c>
      <c r="AU202" s="455">
        <v>103.2</v>
      </c>
      <c r="AV202" s="455">
        <v>94.2</v>
      </c>
      <c r="AW202" s="455">
        <v>104.3</v>
      </c>
      <c r="AX202" s="455">
        <v>103.1</v>
      </c>
      <c r="AY202" s="455">
        <v>102.6</v>
      </c>
      <c r="AZ202" s="455">
        <v>113.2</v>
      </c>
    </row>
    <row r="203" spans="1:53" x14ac:dyDescent="0.15">
      <c r="A203" s="329" t="s">
        <v>118</v>
      </c>
      <c r="B203" s="330"/>
      <c r="C203" s="329" t="s">
        <v>89</v>
      </c>
      <c r="D203" s="455">
        <v>97.5</v>
      </c>
      <c r="E203" s="455">
        <v>97.5</v>
      </c>
      <c r="F203" s="455">
        <v>104.9</v>
      </c>
      <c r="G203" s="455">
        <v>102.5</v>
      </c>
      <c r="H203" s="455">
        <v>112.9</v>
      </c>
      <c r="I203" s="455">
        <v>99.7</v>
      </c>
      <c r="J203" s="455">
        <v>84.4</v>
      </c>
      <c r="K203" s="455">
        <v>102.3</v>
      </c>
      <c r="L203" s="455">
        <v>102.9</v>
      </c>
      <c r="M203" s="455">
        <v>86.5</v>
      </c>
      <c r="N203" s="455">
        <v>96.4</v>
      </c>
      <c r="O203" s="455">
        <v>97</v>
      </c>
      <c r="P203" s="455">
        <v>91.1</v>
      </c>
      <c r="Q203" s="455">
        <v>107.9</v>
      </c>
      <c r="R203" s="455">
        <v>83.9</v>
      </c>
      <c r="S203" s="455">
        <v>94.4</v>
      </c>
      <c r="T203" s="455">
        <v>69.2</v>
      </c>
      <c r="U203" s="455">
        <v>97.5</v>
      </c>
      <c r="V203" s="455">
        <v>92.3</v>
      </c>
      <c r="W203" s="455">
        <v>93</v>
      </c>
      <c r="X203" s="455">
        <v>95.7</v>
      </c>
      <c r="Y203" s="455">
        <v>105.2</v>
      </c>
      <c r="Z203" s="455">
        <v>102.9</v>
      </c>
      <c r="AA203" s="455">
        <v>105.6</v>
      </c>
      <c r="AB203" s="455">
        <v>100.2</v>
      </c>
      <c r="AC203" s="455">
        <v>111</v>
      </c>
      <c r="AD203" s="455">
        <v>104.5</v>
      </c>
      <c r="AE203" s="455">
        <v>224.1</v>
      </c>
      <c r="AF203" s="455">
        <v>87.3</v>
      </c>
      <c r="AG203" s="455">
        <v>136.5</v>
      </c>
      <c r="AH203" s="455">
        <v>114.8</v>
      </c>
      <c r="AI203" s="455">
        <v>85.7</v>
      </c>
      <c r="AJ203" s="455">
        <v>101</v>
      </c>
      <c r="AK203" s="455">
        <v>82.2</v>
      </c>
      <c r="AL203" s="455">
        <v>92.5</v>
      </c>
      <c r="AM203" s="329" t="s">
        <v>118</v>
      </c>
      <c r="AN203" s="330"/>
      <c r="AO203" s="329" t="s">
        <v>89</v>
      </c>
      <c r="AP203" s="455">
        <v>97.5</v>
      </c>
      <c r="AQ203" s="455">
        <v>96.9</v>
      </c>
      <c r="AR203" s="455">
        <v>95.9</v>
      </c>
      <c r="AS203" s="455">
        <v>91.2</v>
      </c>
      <c r="AT203" s="455">
        <v>106.9</v>
      </c>
      <c r="AU203" s="455">
        <v>96.3</v>
      </c>
      <c r="AV203" s="455">
        <v>93.8</v>
      </c>
      <c r="AW203" s="455">
        <v>96.7</v>
      </c>
      <c r="AX203" s="455">
        <v>97.6</v>
      </c>
      <c r="AY203" s="455">
        <v>96.9</v>
      </c>
      <c r="AZ203" s="455">
        <v>110.5</v>
      </c>
    </row>
    <row r="204" spans="1:53" x14ac:dyDescent="0.15">
      <c r="A204" s="329" t="s">
        <v>119</v>
      </c>
      <c r="B204" s="330"/>
      <c r="C204" s="329" t="s">
        <v>90</v>
      </c>
      <c r="D204" s="455">
        <v>97.6</v>
      </c>
      <c r="E204" s="455">
        <v>97.6</v>
      </c>
      <c r="F204" s="455">
        <v>103</v>
      </c>
      <c r="G204" s="455">
        <v>102.5</v>
      </c>
      <c r="H204" s="455">
        <v>107.8</v>
      </c>
      <c r="I204" s="455">
        <v>100.2</v>
      </c>
      <c r="J204" s="455">
        <v>92.7</v>
      </c>
      <c r="K204" s="455">
        <v>109.2</v>
      </c>
      <c r="L204" s="455">
        <v>110.4</v>
      </c>
      <c r="M204" s="455">
        <v>80.5</v>
      </c>
      <c r="N204" s="455">
        <v>99.5</v>
      </c>
      <c r="O204" s="455">
        <v>94.5</v>
      </c>
      <c r="P204" s="455">
        <v>88.2</v>
      </c>
      <c r="Q204" s="455">
        <v>112.8</v>
      </c>
      <c r="R204" s="455">
        <v>85.6</v>
      </c>
      <c r="S204" s="455">
        <v>91.8</v>
      </c>
      <c r="T204" s="455">
        <v>79.3</v>
      </c>
      <c r="U204" s="455">
        <v>95.4</v>
      </c>
      <c r="V204" s="455">
        <v>90.4</v>
      </c>
      <c r="W204" s="455">
        <v>90.4</v>
      </c>
      <c r="X204" s="455">
        <v>93.9</v>
      </c>
      <c r="Y204" s="455">
        <v>100.3</v>
      </c>
      <c r="Z204" s="455">
        <v>102.2</v>
      </c>
      <c r="AA204" s="455">
        <v>106.8</v>
      </c>
      <c r="AB204" s="455">
        <v>104.2</v>
      </c>
      <c r="AC204" s="455">
        <v>104.7</v>
      </c>
      <c r="AD204" s="455">
        <v>103.3</v>
      </c>
      <c r="AE204" s="455">
        <v>205</v>
      </c>
      <c r="AF204" s="455">
        <v>76.3</v>
      </c>
      <c r="AG204" s="455">
        <v>140.19999999999999</v>
      </c>
      <c r="AH204" s="455">
        <v>99.5</v>
      </c>
      <c r="AI204" s="455">
        <v>83.1</v>
      </c>
      <c r="AJ204" s="455">
        <v>112.2</v>
      </c>
      <c r="AK204" s="455">
        <v>71.400000000000006</v>
      </c>
      <c r="AL204" s="455">
        <v>101.3</v>
      </c>
      <c r="AM204" s="329" t="s">
        <v>119</v>
      </c>
      <c r="AN204" s="330"/>
      <c r="AO204" s="329" t="s">
        <v>90</v>
      </c>
      <c r="AP204" s="455">
        <v>97.6</v>
      </c>
      <c r="AQ204" s="455">
        <v>95</v>
      </c>
      <c r="AR204" s="455">
        <v>94.8</v>
      </c>
      <c r="AS204" s="455">
        <v>92.7</v>
      </c>
      <c r="AT204" s="455">
        <v>100.5</v>
      </c>
      <c r="AU204" s="455">
        <v>96.9</v>
      </c>
      <c r="AV204" s="455">
        <v>94.9</v>
      </c>
      <c r="AW204" s="455">
        <v>97.9</v>
      </c>
      <c r="AX204" s="455">
        <v>100.1</v>
      </c>
      <c r="AY204" s="455">
        <v>99.5</v>
      </c>
      <c r="AZ204" s="455">
        <v>110.5</v>
      </c>
    </row>
    <row r="205" spans="1:53" x14ac:dyDescent="0.15">
      <c r="A205" s="329" t="s">
        <v>120</v>
      </c>
      <c r="B205" s="330"/>
      <c r="C205" s="329" t="s">
        <v>91</v>
      </c>
      <c r="D205" s="455">
        <v>97.8</v>
      </c>
      <c r="E205" s="455">
        <v>97.8</v>
      </c>
      <c r="F205" s="455">
        <v>97.3</v>
      </c>
      <c r="G205" s="455">
        <v>96.4</v>
      </c>
      <c r="H205" s="455">
        <v>103.5</v>
      </c>
      <c r="I205" s="455">
        <v>100.8</v>
      </c>
      <c r="J205" s="455">
        <v>95.8</v>
      </c>
      <c r="K205" s="455">
        <v>108.4</v>
      </c>
      <c r="L205" s="455">
        <v>109.5</v>
      </c>
      <c r="M205" s="455">
        <v>85.6</v>
      </c>
      <c r="N205" s="455">
        <v>98.8</v>
      </c>
      <c r="O205" s="455">
        <v>94.6</v>
      </c>
      <c r="P205" s="455">
        <v>84.7</v>
      </c>
      <c r="Q205" s="455">
        <v>124.2</v>
      </c>
      <c r="R205" s="455">
        <v>87.8</v>
      </c>
      <c r="S205" s="455">
        <v>88.6</v>
      </c>
      <c r="T205" s="455">
        <v>88</v>
      </c>
      <c r="U205" s="455">
        <v>93.9</v>
      </c>
      <c r="V205" s="455">
        <v>90.4</v>
      </c>
      <c r="W205" s="455">
        <v>91.1</v>
      </c>
      <c r="X205" s="455">
        <v>91.3</v>
      </c>
      <c r="Y205" s="455">
        <v>95.5</v>
      </c>
      <c r="Z205" s="455">
        <v>103.8</v>
      </c>
      <c r="AA205" s="455">
        <v>108.6</v>
      </c>
      <c r="AB205" s="455">
        <v>105.7</v>
      </c>
      <c r="AC205" s="455">
        <v>106.7</v>
      </c>
      <c r="AD205" s="455">
        <v>102.2</v>
      </c>
      <c r="AE205" s="455">
        <v>215</v>
      </c>
      <c r="AF205" s="455">
        <v>82.6</v>
      </c>
      <c r="AG205" s="455">
        <v>137.1</v>
      </c>
      <c r="AH205" s="455">
        <v>106.7</v>
      </c>
      <c r="AI205" s="455">
        <v>84</v>
      </c>
      <c r="AJ205" s="455">
        <v>100.6</v>
      </c>
      <c r="AK205" s="455">
        <v>79.7</v>
      </c>
      <c r="AL205" s="455">
        <v>102.3</v>
      </c>
      <c r="AM205" s="329" t="s">
        <v>120</v>
      </c>
      <c r="AN205" s="330"/>
      <c r="AO205" s="329" t="s">
        <v>91</v>
      </c>
      <c r="AP205" s="455">
        <v>97.8</v>
      </c>
      <c r="AQ205" s="455">
        <v>97</v>
      </c>
      <c r="AR205" s="455">
        <v>96.6</v>
      </c>
      <c r="AS205" s="455">
        <v>96.9</v>
      </c>
      <c r="AT205" s="455">
        <v>98.3</v>
      </c>
      <c r="AU205" s="455">
        <v>96.5</v>
      </c>
      <c r="AV205" s="455">
        <v>87.6</v>
      </c>
      <c r="AW205" s="455">
        <v>98.2</v>
      </c>
      <c r="AX205" s="455">
        <v>99.2</v>
      </c>
      <c r="AY205" s="455">
        <v>98.6</v>
      </c>
      <c r="AZ205" s="455">
        <v>111.1</v>
      </c>
    </row>
    <row r="206" spans="1:53" x14ac:dyDescent="0.15">
      <c r="A206" s="329" t="s">
        <v>87</v>
      </c>
      <c r="B206" s="330"/>
      <c r="C206" s="329" t="s">
        <v>92</v>
      </c>
      <c r="D206" s="455">
        <v>100.9</v>
      </c>
      <c r="E206" s="455">
        <v>100.9</v>
      </c>
      <c r="F206" s="455">
        <v>99.8</v>
      </c>
      <c r="G206" s="455">
        <v>101.9</v>
      </c>
      <c r="H206" s="455">
        <v>86.3</v>
      </c>
      <c r="I206" s="455">
        <v>104.5</v>
      </c>
      <c r="J206" s="455">
        <v>100.3</v>
      </c>
      <c r="K206" s="455">
        <v>120.5</v>
      </c>
      <c r="L206" s="455">
        <v>121.7</v>
      </c>
      <c r="M206" s="455">
        <v>96.9</v>
      </c>
      <c r="N206" s="455">
        <v>100.4</v>
      </c>
      <c r="O206" s="455">
        <v>95.4</v>
      </c>
      <c r="P206" s="455">
        <v>88.4</v>
      </c>
      <c r="Q206" s="455">
        <v>122.8</v>
      </c>
      <c r="R206" s="455">
        <v>89.3</v>
      </c>
      <c r="S206" s="455">
        <v>91.7</v>
      </c>
      <c r="T206" s="455">
        <v>89.5</v>
      </c>
      <c r="U206" s="455">
        <v>87.7</v>
      </c>
      <c r="V206" s="455">
        <v>96.5</v>
      </c>
      <c r="W206" s="455">
        <v>98.8</v>
      </c>
      <c r="X206" s="455">
        <v>99.8</v>
      </c>
      <c r="Y206" s="455">
        <v>109.8</v>
      </c>
      <c r="Z206" s="455">
        <v>105.2</v>
      </c>
      <c r="AA206" s="455">
        <v>105.2</v>
      </c>
      <c r="AB206" s="455">
        <v>100.5</v>
      </c>
      <c r="AC206" s="455">
        <v>107</v>
      </c>
      <c r="AD206" s="455">
        <v>102.7</v>
      </c>
      <c r="AE206" s="455">
        <v>222.8</v>
      </c>
      <c r="AF206" s="455">
        <v>86.9</v>
      </c>
      <c r="AG206" s="455">
        <v>132.69999999999999</v>
      </c>
      <c r="AH206" s="455">
        <v>106.3</v>
      </c>
      <c r="AI206" s="455">
        <v>80.5</v>
      </c>
      <c r="AJ206" s="455">
        <v>108.4</v>
      </c>
      <c r="AK206" s="455">
        <v>79.7</v>
      </c>
      <c r="AL206" s="455">
        <v>113.4</v>
      </c>
      <c r="AM206" s="329" t="s">
        <v>87</v>
      </c>
      <c r="AN206" s="330"/>
      <c r="AO206" s="329" t="s">
        <v>92</v>
      </c>
      <c r="AP206" s="455">
        <v>100.9</v>
      </c>
      <c r="AQ206" s="455">
        <v>101.2</v>
      </c>
      <c r="AR206" s="455">
        <v>102</v>
      </c>
      <c r="AS206" s="455">
        <v>99.8</v>
      </c>
      <c r="AT206" s="455">
        <v>103.8</v>
      </c>
      <c r="AU206" s="455">
        <v>99.4</v>
      </c>
      <c r="AV206" s="455">
        <v>94.2</v>
      </c>
      <c r="AW206" s="455">
        <v>101</v>
      </c>
      <c r="AX206" s="455">
        <v>100.6</v>
      </c>
      <c r="AY206" s="455">
        <v>100</v>
      </c>
      <c r="AZ206" s="455">
        <v>112.2</v>
      </c>
    </row>
    <row r="207" spans="1:53" x14ac:dyDescent="0.15">
      <c r="A207" s="329"/>
      <c r="B207" s="330"/>
      <c r="C207" s="329" t="s">
        <v>93</v>
      </c>
      <c r="D207" s="455">
        <v>101.5</v>
      </c>
      <c r="E207" s="455">
        <v>101.4</v>
      </c>
      <c r="F207" s="455">
        <v>101.2</v>
      </c>
      <c r="G207" s="455">
        <v>98.9</v>
      </c>
      <c r="H207" s="455">
        <v>99.7</v>
      </c>
      <c r="I207" s="455">
        <v>106.7</v>
      </c>
      <c r="J207" s="455">
        <v>96.1</v>
      </c>
      <c r="K207" s="455">
        <v>111.6</v>
      </c>
      <c r="L207" s="455">
        <v>112.7</v>
      </c>
      <c r="M207" s="455">
        <v>87.1</v>
      </c>
      <c r="N207" s="455">
        <v>100.9</v>
      </c>
      <c r="O207" s="455">
        <v>100.6</v>
      </c>
      <c r="P207" s="455">
        <v>92.9</v>
      </c>
      <c r="Q207" s="455">
        <v>122.5</v>
      </c>
      <c r="R207" s="455">
        <v>93.4</v>
      </c>
      <c r="S207" s="455">
        <v>93.8</v>
      </c>
      <c r="T207" s="455">
        <v>91.7</v>
      </c>
      <c r="U207" s="455">
        <v>86.4</v>
      </c>
      <c r="V207" s="455">
        <v>94.1</v>
      </c>
      <c r="W207" s="455">
        <v>95.1</v>
      </c>
      <c r="X207" s="455">
        <v>97</v>
      </c>
      <c r="Y207" s="455">
        <v>101.8</v>
      </c>
      <c r="Z207" s="455">
        <v>101.6</v>
      </c>
      <c r="AA207" s="455">
        <v>105.6</v>
      </c>
      <c r="AB207" s="455">
        <v>107.1</v>
      </c>
      <c r="AC207" s="455">
        <v>105.8</v>
      </c>
      <c r="AD207" s="455">
        <v>107.1</v>
      </c>
      <c r="AE207" s="455">
        <v>210.7</v>
      </c>
      <c r="AF207" s="455">
        <v>78.2</v>
      </c>
      <c r="AG207" s="455">
        <v>134.9</v>
      </c>
      <c r="AH207" s="455">
        <v>103.1</v>
      </c>
      <c r="AI207" s="455">
        <v>75.2</v>
      </c>
      <c r="AJ207" s="455">
        <v>103.4</v>
      </c>
      <c r="AK207" s="455">
        <v>75.400000000000006</v>
      </c>
      <c r="AL207" s="455">
        <v>104.5</v>
      </c>
      <c r="AM207" s="329"/>
      <c r="AN207" s="330"/>
      <c r="AO207" s="329" t="s">
        <v>93</v>
      </c>
      <c r="AP207" s="455">
        <v>101.5</v>
      </c>
      <c r="AQ207" s="455">
        <v>98.9</v>
      </c>
      <c r="AR207" s="455">
        <v>102</v>
      </c>
      <c r="AS207" s="455">
        <v>101.9</v>
      </c>
      <c r="AT207" s="455">
        <v>100</v>
      </c>
      <c r="AU207" s="455">
        <v>99.2</v>
      </c>
      <c r="AV207" s="455">
        <v>96.5</v>
      </c>
      <c r="AW207" s="455">
        <v>100.4</v>
      </c>
      <c r="AX207" s="455">
        <v>100.5</v>
      </c>
      <c r="AY207" s="455">
        <v>100.1</v>
      </c>
      <c r="AZ207" s="455">
        <v>110.1</v>
      </c>
    </row>
    <row r="208" spans="1:53" x14ac:dyDescent="0.15">
      <c r="A208" s="329"/>
      <c r="B208" s="330"/>
      <c r="C208" s="329" t="s">
        <v>94</v>
      </c>
      <c r="D208" s="455">
        <v>102.1</v>
      </c>
      <c r="E208" s="455">
        <v>102.1</v>
      </c>
      <c r="F208" s="455">
        <v>101.5</v>
      </c>
      <c r="G208" s="455">
        <v>102.4</v>
      </c>
      <c r="H208" s="455">
        <v>98.1</v>
      </c>
      <c r="I208" s="455">
        <v>104.7</v>
      </c>
      <c r="J208" s="455">
        <v>103.1</v>
      </c>
      <c r="K208" s="455">
        <v>113.8</v>
      </c>
      <c r="L208" s="455">
        <v>115</v>
      </c>
      <c r="M208" s="455">
        <v>86.7</v>
      </c>
      <c r="N208" s="455">
        <v>96</v>
      </c>
      <c r="O208" s="455">
        <v>99.9</v>
      </c>
      <c r="P208" s="455">
        <v>94</v>
      </c>
      <c r="Q208" s="455">
        <v>115.9</v>
      </c>
      <c r="R208" s="455">
        <v>93</v>
      </c>
      <c r="S208" s="455">
        <v>96.3</v>
      </c>
      <c r="T208" s="455">
        <v>88.9</v>
      </c>
      <c r="U208" s="455">
        <v>86.1</v>
      </c>
      <c r="V208" s="455">
        <v>107.4</v>
      </c>
      <c r="W208" s="455">
        <v>109.9</v>
      </c>
      <c r="X208" s="455">
        <v>100.3</v>
      </c>
      <c r="Y208" s="455">
        <v>100.5</v>
      </c>
      <c r="Z208" s="455">
        <v>98</v>
      </c>
      <c r="AA208" s="455">
        <v>107.7</v>
      </c>
      <c r="AB208" s="455">
        <v>102.5</v>
      </c>
      <c r="AC208" s="455">
        <v>106.2</v>
      </c>
      <c r="AD208" s="455">
        <v>109.3</v>
      </c>
      <c r="AE208" s="455">
        <v>198</v>
      </c>
      <c r="AF208" s="455">
        <v>98</v>
      </c>
      <c r="AG208" s="455">
        <v>135.80000000000001</v>
      </c>
      <c r="AH208" s="455">
        <v>95.9</v>
      </c>
      <c r="AI208" s="455">
        <v>82.1</v>
      </c>
      <c r="AJ208" s="455">
        <v>97</v>
      </c>
      <c r="AK208" s="455">
        <v>90.1</v>
      </c>
      <c r="AL208" s="455">
        <v>109.1</v>
      </c>
      <c r="AM208" s="329"/>
      <c r="AN208" s="330"/>
      <c r="AO208" s="329" t="s">
        <v>94</v>
      </c>
      <c r="AP208" s="455">
        <v>102.1</v>
      </c>
      <c r="AQ208" s="455">
        <v>104.8</v>
      </c>
      <c r="AR208" s="455">
        <v>105.3</v>
      </c>
      <c r="AS208" s="455">
        <v>107.3</v>
      </c>
      <c r="AT208" s="455">
        <v>100.7</v>
      </c>
      <c r="AU208" s="455">
        <v>105</v>
      </c>
      <c r="AV208" s="455">
        <v>97.8</v>
      </c>
      <c r="AW208" s="455">
        <v>106.9</v>
      </c>
      <c r="AX208" s="455">
        <v>99.2</v>
      </c>
      <c r="AY208" s="455">
        <v>98.8</v>
      </c>
      <c r="AZ208" s="455">
        <v>109.5</v>
      </c>
    </row>
    <row r="209" spans="1:52" x14ac:dyDescent="0.15">
      <c r="A209" s="329"/>
      <c r="B209" s="330"/>
      <c r="C209" s="329" t="s">
        <v>95</v>
      </c>
      <c r="D209" s="455">
        <v>103.4</v>
      </c>
      <c r="E209" s="455">
        <v>103.4</v>
      </c>
      <c r="F209" s="455">
        <v>105.9</v>
      </c>
      <c r="G209" s="455">
        <v>107.1</v>
      </c>
      <c r="H209" s="455">
        <v>104.4</v>
      </c>
      <c r="I209" s="455">
        <v>108.2</v>
      </c>
      <c r="J209" s="455">
        <v>104</v>
      </c>
      <c r="K209" s="455">
        <v>112.6</v>
      </c>
      <c r="L209" s="455">
        <v>113.8</v>
      </c>
      <c r="M209" s="455">
        <v>87.1</v>
      </c>
      <c r="N209" s="455">
        <v>99.3</v>
      </c>
      <c r="O209" s="455">
        <v>94.9</v>
      </c>
      <c r="P209" s="455">
        <v>90.3</v>
      </c>
      <c r="Q209" s="455">
        <v>104.7</v>
      </c>
      <c r="R209" s="455">
        <v>97.4</v>
      </c>
      <c r="S209" s="455">
        <v>99.5</v>
      </c>
      <c r="T209" s="455">
        <v>94</v>
      </c>
      <c r="U209" s="455">
        <v>88.1</v>
      </c>
      <c r="V209" s="455">
        <v>107.7</v>
      </c>
      <c r="W209" s="455">
        <v>110.7</v>
      </c>
      <c r="X209" s="455">
        <v>95.5</v>
      </c>
      <c r="Y209" s="455">
        <v>98.8</v>
      </c>
      <c r="Z209" s="455">
        <v>104.8</v>
      </c>
      <c r="AA209" s="455">
        <v>106.6</v>
      </c>
      <c r="AB209" s="455">
        <v>100.4</v>
      </c>
      <c r="AC209" s="455">
        <v>108.8</v>
      </c>
      <c r="AD209" s="455">
        <v>103.2</v>
      </c>
      <c r="AE209" s="455">
        <v>207.7</v>
      </c>
      <c r="AF209" s="455">
        <v>113.4</v>
      </c>
      <c r="AG209" s="455">
        <v>130.5</v>
      </c>
      <c r="AH209" s="455">
        <v>112</v>
      </c>
      <c r="AI209" s="455">
        <v>83</v>
      </c>
      <c r="AJ209" s="455">
        <v>104</v>
      </c>
      <c r="AK209" s="455">
        <v>81.7</v>
      </c>
      <c r="AL209" s="455">
        <v>108.6</v>
      </c>
      <c r="AM209" s="329"/>
      <c r="AN209" s="330"/>
      <c r="AO209" s="329" t="s">
        <v>95</v>
      </c>
      <c r="AP209" s="455">
        <v>103.4</v>
      </c>
      <c r="AQ209" s="455">
        <v>104.9</v>
      </c>
      <c r="AR209" s="455">
        <v>105.1</v>
      </c>
      <c r="AS209" s="455">
        <v>105</v>
      </c>
      <c r="AT209" s="455">
        <v>104.1</v>
      </c>
      <c r="AU209" s="455">
        <v>105.2</v>
      </c>
      <c r="AV209" s="455">
        <v>100.9</v>
      </c>
      <c r="AW209" s="455">
        <v>106.4</v>
      </c>
      <c r="AX209" s="455">
        <v>101.8</v>
      </c>
      <c r="AY209" s="455">
        <v>101.1</v>
      </c>
      <c r="AZ209" s="455">
        <v>114.3</v>
      </c>
    </row>
    <row r="210" spans="1:52" x14ac:dyDescent="0.15">
      <c r="A210" s="329"/>
      <c r="B210" s="330"/>
      <c r="C210" s="329" t="s">
        <v>96</v>
      </c>
      <c r="D210" s="455">
        <v>104.9</v>
      </c>
      <c r="E210" s="455">
        <v>104.9</v>
      </c>
      <c r="F210" s="455">
        <v>107</v>
      </c>
      <c r="G210" s="455">
        <v>107.8</v>
      </c>
      <c r="H210" s="455">
        <v>104.9</v>
      </c>
      <c r="I210" s="455">
        <v>105.3</v>
      </c>
      <c r="J210" s="455">
        <v>111.7</v>
      </c>
      <c r="K210" s="455">
        <v>119.4</v>
      </c>
      <c r="L210" s="455">
        <v>120.4</v>
      </c>
      <c r="M210" s="455">
        <v>94.9</v>
      </c>
      <c r="N210" s="455">
        <v>100.8</v>
      </c>
      <c r="O210" s="455">
        <v>98.6</v>
      </c>
      <c r="P210" s="455">
        <v>93</v>
      </c>
      <c r="Q210" s="455">
        <v>103.3</v>
      </c>
      <c r="R210" s="455">
        <v>102.7</v>
      </c>
      <c r="S210" s="455">
        <v>102.8</v>
      </c>
      <c r="T210" s="455">
        <v>102.3</v>
      </c>
      <c r="U210" s="455">
        <v>87.1</v>
      </c>
      <c r="V210" s="455">
        <v>109.6</v>
      </c>
      <c r="W210" s="455">
        <v>112.6</v>
      </c>
      <c r="X210" s="455">
        <v>97.7</v>
      </c>
      <c r="Y210" s="455">
        <v>99.8</v>
      </c>
      <c r="Z210" s="455">
        <v>106.3</v>
      </c>
      <c r="AA210" s="455">
        <v>106.7</v>
      </c>
      <c r="AB210" s="455">
        <v>101.1</v>
      </c>
      <c r="AC210" s="455">
        <v>109.2</v>
      </c>
      <c r="AD210" s="455">
        <v>105.6</v>
      </c>
      <c r="AE210" s="455">
        <v>200.7</v>
      </c>
      <c r="AF210" s="455">
        <v>84.6</v>
      </c>
      <c r="AG210" s="455">
        <v>136.19999999999999</v>
      </c>
      <c r="AH210" s="455">
        <v>112.1</v>
      </c>
      <c r="AI210" s="455">
        <v>81.900000000000006</v>
      </c>
      <c r="AJ210" s="455">
        <v>99.9</v>
      </c>
      <c r="AK210" s="455">
        <v>76.2</v>
      </c>
      <c r="AL210" s="455">
        <v>115.8</v>
      </c>
      <c r="AM210" s="329"/>
      <c r="AN210" s="330"/>
      <c r="AO210" s="329" t="s">
        <v>96</v>
      </c>
      <c r="AP210" s="455">
        <v>104.9</v>
      </c>
      <c r="AQ210" s="455">
        <v>106.8</v>
      </c>
      <c r="AR210" s="455">
        <v>107.3</v>
      </c>
      <c r="AS210" s="455">
        <v>108</v>
      </c>
      <c r="AT210" s="455">
        <v>104.6</v>
      </c>
      <c r="AU210" s="455">
        <v>106.4</v>
      </c>
      <c r="AV210" s="455">
        <v>100.5</v>
      </c>
      <c r="AW210" s="455">
        <v>108</v>
      </c>
      <c r="AX210" s="455">
        <v>103.2</v>
      </c>
      <c r="AY210" s="455">
        <v>102.4</v>
      </c>
      <c r="AZ210" s="455">
        <v>116.9</v>
      </c>
    </row>
    <row r="211" spans="1:52" x14ac:dyDescent="0.15">
      <c r="A211" s="329"/>
      <c r="B211" s="330"/>
      <c r="C211" s="329" t="s">
        <v>97</v>
      </c>
      <c r="D211" s="455">
        <v>105.4</v>
      </c>
      <c r="E211" s="455">
        <v>105.4</v>
      </c>
      <c r="F211" s="455">
        <v>108.8</v>
      </c>
      <c r="G211" s="455">
        <v>108.8</v>
      </c>
      <c r="H211" s="455">
        <v>110.2</v>
      </c>
      <c r="I211" s="455">
        <v>107.7</v>
      </c>
      <c r="J211" s="455">
        <v>108.6</v>
      </c>
      <c r="K211" s="455">
        <v>105.7</v>
      </c>
      <c r="L211" s="455">
        <v>106.6</v>
      </c>
      <c r="M211" s="455">
        <v>84.5</v>
      </c>
      <c r="N211" s="455">
        <v>106.4</v>
      </c>
      <c r="O211" s="455">
        <v>105.3</v>
      </c>
      <c r="P211" s="455">
        <v>104.9</v>
      </c>
      <c r="Q211" s="455">
        <v>119.4</v>
      </c>
      <c r="R211" s="455">
        <v>104.8</v>
      </c>
      <c r="S211" s="455">
        <v>110.6</v>
      </c>
      <c r="T211" s="455">
        <v>98.5</v>
      </c>
      <c r="U211" s="455">
        <v>85.3</v>
      </c>
      <c r="V211" s="455">
        <v>109.1</v>
      </c>
      <c r="W211" s="455">
        <v>113</v>
      </c>
      <c r="X211" s="455">
        <v>99.3</v>
      </c>
      <c r="Y211" s="455">
        <v>100.1</v>
      </c>
      <c r="Z211" s="455">
        <v>106.8</v>
      </c>
      <c r="AA211" s="455">
        <v>108.9</v>
      </c>
      <c r="AB211" s="455">
        <v>101.3</v>
      </c>
      <c r="AC211" s="455">
        <v>106.3</v>
      </c>
      <c r="AD211" s="455">
        <v>104.8</v>
      </c>
      <c r="AE211" s="455">
        <v>207.9</v>
      </c>
      <c r="AF211" s="455">
        <v>85.5</v>
      </c>
      <c r="AG211" s="455">
        <v>138.4</v>
      </c>
      <c r="AH211" s="455">
        <v>101.4</v>
      </c>
      <c r="AI211" s="455">
        <v>81.400000000000006</v>
      </c>
      <c r="AJ211" s="455">
        <v>106.9</v>
      </c>
      <c r="AK211" s="455">
        <v>75.7</v>
      </c>
      <c r="AL211" s="455">
        <v>107.5</v>
      </c>
      <c r="AM211" s="329"/>
      <c r="AN211" s="330"/>
      <c r="AO211" s="329" t="s">
        <v>97</v>
      </c>
      <c r="AP211" s="456">
        <v>105.4</v>
      </c>
      <c r="AQ211" s="455">
        <v>107.7</v>
      </c>
      <c r="AR211" s="455">
        <v>106.6</v>
      </c>
      <c r="AS211" s="455">
        <v>108</v>
      </c>
      <c r="AT211" s="455">
        <v>103.2</v>
      </c>
      <c r="AU211" s="455">
        <v>109.5</v>
      </c>
      <c r="AV211" s="455">
        <v>115.3</v>
      </c>
      <c r="AW211" s="455">
        <v>108.9</v>
      </c>
      <c r="AX211" s="455">
        <v>103.2</v>
      </c>
      <c r="AY211" s="455">
        <v>102.6</v>
      </c>
      <c r="AZ211" s="455">
        <v>113.1</v>
      </c>
    </row>
    <row r="212" spans="1:52" x14ac:dyDescent="0.15">
      <c r="A212" s="329"/>
      <c r="B212" s="327" t="s">
        <v>108</v>
      </c>
      <c r="C212" s="326" t="s">
        <v>84</v>
      </c>
      <c r="D212" s="460">
        <v>105.7</v>
      </c>
      <c r="E212" s="460">
        <v>105.7</v>
      </c>
      <c r="F212" s="460">
        <v>106.5</v>
      </c>
      <c r="G212" s="460">
        <v>106.9</v>
      </c>
      <c r="H212" s="460">
        <v>106.3</v>
      </c>
      <c r="I212" s="460">
        <v>106.4</v>
      </c>
      <c r="J212" s="460">
        <v>106.8</v>
      </c>
      <c r="K212" s="460">
        <v>117</v>
      </c>
      <c r="L212" s="460">
        <v>118.2</v>
      </c>
      <c r="M212" s="460">
        <v>91.4</v>
      </c>
      <c r="N212" s="460">
        <v>102.9</v>
      </c>
      <c r="O212" s="460">
        <v>102.4</v>
      </c>
      <c r="P212" s="460">
        <v>90.4</v>
      </c>
      <c r="Q212" s="460">
        <v>146.6</v>
      </c>
      <c r="R212" s="460">
        <v>105.6</v>
      </c>
      <c r="S212" s="460">
        <v>108.4</v>
      </c>
      <c r="T212" s="460">
        <v>107.9</v>
      </c>
      <c r="U212" s="460">
        <v>88.1</v>
      </c>
      <c r="V212" s="460">
        <v>102.8</v>
      </c>
      <c r="W212" s="460">
        <v>103.7</v>
      </c>
      <c r="X212" s="460">
        <v>98.1</v>
      </c>
      <c r="Y212" s="460">
        <v>102.2</v>
      </c>
      <c r="Z212" s="460">
        <v>106.1</v>
      </c>
      <c r="AA212" s="460">
        <v>107.5</v>
      </c>
      <c r="AB212" s="460">
        <v>102.7</v>
      </c>
      <c r="AC212" s="460">
        <v>108.2</v>
      </c>
      <c r="AD212" s="460">
        <v>104.8</v>
      </c>
      <c r="AE212" s="460">
        <v>178.8</v>
      </c>
      <c r="AF212" s="460">
        <v>91.7</v>
      </c>
      <c r="AG212" s="460">
        <v>133.1</v>
      </c>
      <c r="AH212" s="460">
        <v>111.3</v>
      </c>
      <c r="AI212" s="460">
        <v>86.1</v>
      </c>
      <c r="AJ212" s="460">
        <v>108.2</v>
      </c>
      <c r="AK212" s="460">
        <v>80.400000000000006</v>
      </c>
      <c r="AL212" s="460">
        <v>111.1</v>
      </c>
      <c r="AM212" s="329"/>
      <c r="AN212" s="327" t="s">
        <v>108</v>
      </c>
      <c r="AO212" s="326" t="s">
        <v>84</v>
      </c>
      <c r="AP212" s="455">
        <v>105.7</v>
      </c>
      <c r="AQ212" s="460">
        <v>106.6</v>
      </c>
      <c r="AR212" s="460">
        <v>105.7</v>
      </c>
      <c r="AS212" s="460">
        <v>106.9</v>
      </c>
      <c r="AT212" s="460">
        <v>101.9</v>
      </c>
      <c r="AU212" s="460">
        <v>106.3</v>
      </c>
      <c r="AV212" s="460">
        <v>116.5</v>
      </c>
      <c r="AW212" s="460">
        <v>103.5</v>
      </c>
      <c r="AX212" s="460">
        <v>105.1</v>
      </c>
      <c r="AY212" s="460">
        <v>105.1</v>
      </c>
      <c r="AZ212" s="460">
        <v>111.1</v>
      </c>
    </row>
    <row r="213" spans="1:52" x14ac:dyDescent="0.15">
      <c r="A213" s="329"/>
      <c r="B213" s="330"/>
      <c r="C213" s="329" t="s">
        <v>86</v>
      </c>
      <c r="D213" s="455">
        <v>102.3</v>
      </c>
      <c r="E213" s="455">
        <v>102.3</v>
      </c>
      <c r="F213" s="455">
        <v>103.9</v>
      </c>
      <c r="G213" s="455">
        <v>104</v>
      </c>
      <c r="H213" s="455">
        <v>104.8</v>
      </c>
      <c r="I213" s="455">
        <v>108.4</v>
      </c>
      <c r="J213" s="455">
        <v>102.6</v>
      </c>
      <c r="K213" s="455">
        <v>106.7</v>
      </c>
      <c r="L213" s="455">
        <v>107.1</v>
      </c>
      <c r="M213" s="455">
        <v>99</v>
      </c>
      <c r="N213" s="455">
        <v>106.1</v>
      </c>
      <c r="O213" s="455">
        <v>103.7</v>
      </c>
      <c r="P213" s="455">
        <v>98.7</v>
      </c>
      <c r="Q213" s="455">
        <v>117.7</v>
      </c>
      <c r="R213" s="455">
        <v>96.3</v>
      </c>
      <c r="S213" s="455">
        <v>109.1</v>
      </c>
      <c r="T213" s="455">
        <v>82.3</v>
      </c>
      <c r="U213" s="455">
        <v>88.5</v>
      </c>
      <c r="V213" s="455">
        <v>100.6</v>
      </c>
      <c r="W213" s="455">
        <v>102.1</v>
      </c>
      <c r="X213" s="455">
        <v>98.7</v>
      </c>
      <c r="Y213" s="455">
        <v>91.6</v>
      </c>
      <c r="Z213" s="455">
        <v>105.6</v>
      </c>
      <c r="AA213" s="455">
        <v>102.8</v>
      </c>
      <c r="AB213" s="455">
        <v>101.7</v>
      </c>
      <c r="AC213" s="455">
        <v>105.3</v>
      </c>
      <c r="AD213" s="455">
        <v>105.7</v>
      </c>
      <c r="AE213" s="455">
        <v>159.30000000000001</v>
      </c>
      <c r="AF213" s="455">
        <v>89.7</v>
      </c>
      <c r="AG213" s="455">
        <v>128.30000000000001</v>
      </c>
      <c r="AH213" s="455">
        <v>111.9</v>
      </c>
      <c r="AI213" s="455">
        <v>79.5</v>
      </c>
      <c r="AJ213" s="455">
        <v>110.9</v>
      </c>
      <c r="AK213" s="455">
        <v>81.900000000000006</v>
      </c>
      <c r="AL213" s="455">
        <v>104.7</v>
      </c>
      <c r="AM213" s="329"/>
      <c r="AN213" s="330"/>
      <c r="AO213" s="329" t="s">
        <v>86</v>
      </c>
      <c r="AP213" s="455">
        <v>102.3</v>
      </c>
      <c r="AQ213" s="455">
        <v>103.6</v>
      </c>
      <c r="AR213" s="455">
        <v>102.6</v>
      </c>
      <c r="AS213" s="455">
        <v>104</v>
      </c>
      <c r="AT213" s="455">
        <v>103.5</v>
      </c>
      <c r="AU213" s="455">
        <v>104.6</v>
      </c>
      <c r="AV213" s="455">
        <v>113.1</v>
      </c>
      <c r="AW213" s="455">
        <v>102.2</v>
      </c>
      <c r="AX213" s="455">
        <v>101.1</v>
      </c>
      <c r="AY213" s="455">
        <v>100.8</v>
      </c>
      <c r="AZ213" s="455">
        <v>107.3</v>
      </c>
    </row>
    <row r="214" spans="1:52" x14ac:dyDescent="0.15">
      <c r="A214" s="329"/>
      <c r="B214" s="330"/>
      <c r="C214" s="329" t="s">
        <v>88</v>
      </c>
      <c r="D214" s="470">
        <v>103.8</v>
      </c>
      <c r="E214" s="454">
        <v>103.8</v>
      </c>
      <c r="F214" s="470">
        <v>103.6</v>
      </c>
      <c r="G214" s="470">
        <v>103.7</v>
      </c>
      <c r="H214" s="470">
        <v>103.7</v>
      </c>
      <c r="I214" s="470">
        <v>108.3</v>
      </c>
      <c r="J214" s="470">
        <v>112.2</v>
      </c>
      <c r="K214" s="470">
        <v>104.7</v>
      </c>
      <c r="L214" s="470">
        <v>104.6</v>
      </c>
      <c r="M214" s="470">
        <v>99.7</v>
      </c>
      <c r="N214" s="470">
        <v>106.1</v>
      </c>
      <c r="O214" s="470">
        <v>105.5</v>
      </c>
      <c r="P214" s="470">
        <v>99.8</v>
      </c>
      <c r="Q214" s="470">
        <v>123.1</v>
      </c>
      <c r="R214" s="470">
        <v>92.4</v>
      </c>
      <c r="S214" s="470">
        <v>109.1</v>
      </c>
      <c r="T214" s="470">
        <v>73.5</v>
      </c>
      <c r="U214" s="470">
        <v>87.5</v>
      </c>
      <c r="V214" s="470">
        <v>103.9</v>
      </c>
      <c r="W214" s="470">
        <v>104.8</v>
      </c>
      <c r="X214" s="470">
        <v>105.3</v>
      </c>
      <c r="Y214" s="470">
        <v>108.3</v>
      </c>
      <c r="Z214" s="470">
        <v>109.4</v>
      </c>
      <c r="AA214" s="470">
        <v>104.1</v>
      </c>
      <c r="AB214" s="470">
        <v>105.3</v>
      </c>
      <c r="AC214" s="454">
        <v>103</v>
      </c>
      <c r="AD214" s="470">
        <v>107.1</v>
      </c>
      <c r="AE214" s="454">
        <v>112.9</v>
      </c>
      <c r="AF214" s="454">
        <v>93.2</v>
      </c>
      <c r="AG214" s="454">
        <v>128</v>
      </c>
      <c r="AH214" s="454">
        <v>107.4</v>
      </c>
      <c r="AI214" s="454">
        <v>81.2</v>
      </c>
      <c r="AJ214" s="454">
        <v>109.1</v>
      </c>
      <c r="AK214" s="454">
        <v>104.7</v>
      </c>
      <c r="AL214" s="454">
        <v>104.6</v>
      </c>
      <c r="AM214" s="329"/>
      <c r="AN214" s="330"/>
      <c r="AO214" s="329" t="s">
        <v>88</v>
      </c>
      <c r="AP214" s="455">
        <v>103.8</v>
      </c>
      <c r="AQ214" s="454">
        <v>108.8</v>
      </c>
      <c r="AR214" s="470">
        <v>108.5</v>
      </c>
      <c r="AS214" s="470">
        <v>109.4</v>
      </c>
      <c r="AT214" s="470">
        <v>104.1</v>
      </c>
      <c r="AU214" s="470">
        <v>107.4</v>
      </c>
      <c r="AV214" s="470">
        <v>114.8</v>
      </c>
      <c r="AW214" s="470">
        <v>104.9</v>
      </c>
      <c r="AX214" s="454">
        <v>100.4</v>
      </c>
      <c r="AY214" s="454">
        <v>99.9</v>
      </c>
      <c r="AZ214" s="454">
        <v>109.6</v>
      </c>
    </row>
    <row r="215" spans="1:52" x14ac:dyDescent="0.15">
      <c r="A215" s="329"/>
      <c r="B215" s="330"/>
      <c r="C215" s="329" t="s">
        <v>89</v>
      </c>
      <c r="D215" s="455">
        <v>101.6</v>
      </c>
      <c r="E215" s="455">
        <v>101.6</v>
      </c>
      <c r="F215" s="455">
        <v>101.9</v>
      </c>
      <c r="G215" s="455">
        <v>100.8</v>
      </c>
      <c r="H215" s="455">
        <v>105.2</v>
      </c>
      <c r="I215" s="455">
        <v>107.9</v>
      </c>
      <c r="J215" s="455">
        <v>102.5</v>
      </c>
      <c r="K215" s="455">
        <v>111.9</v>
      </c>
      <c r="L215" s="455">
        <v>112.9</v>
      </c>
      <c r="M215" s="455">
        <v>86.7</v>
      </c>
      <c r="N215" s="455">
        <v>101.7</v>
      </c>
      <c r="O215" s="455">
        <v>104.8</v>
      </c>
      <c r="P215" s="455">
        <v>97.2</v>
      </c>
      <c r="Q215" s="455">
        <v>125.8</v>
      </c>
      <c r="R215" s="455">
        <v>100.9</v>
      </c>
      <c r="S215" s="455">
        <v>106.9</v>
      </c>
      <c r="T215" s="455">
        <v>91</v>
      </c>
      <c r="U215" s="455">
        <v>91.1</v>
      </c>
      <c r="V215" s="455">
        <v>97</v>
      </c>
      <c r="W215" s="455">
        <v>96.4</v>
      </c>
      <c r="X215" s="455">
        <v>96.5</v>
      </c>
      <c r="Y215" s="455">
        <v>87.6</v>
      </c>
      <c r="Z215" s="455">
        <v>102.2</v>
      </c>
      <c r="AA215" s="455">
        <v>98.1</v>
      </c>
      <c r="AB215" s="455">
        <v>92.6</v>
      </c>
      <c r="AC215" s="455">
        <v>101.8</v>
      </c>
      <c r="AD215" s="455">
        <v>105.2</v>
      </c>
      <c r="AE215" s="455">
        <v>109</v>
      </c>
      <c r="AF215" s="455">
        <v>93.7</v>
      </c>
      <c r="AG215" s="455">
        <v>126.4</v>
      </c>
      <c r="AH215" s="455">
        <v>106</v>
      </c>
      <c r="AI215" s="455">
        <v>81</v>
      </c>
      <c r="AJ215" s="455">
        <v>106.2</v>
      </c>
      <c r="AK215" s="455">
        <v>87.5</v>
      </c>
      <c r="AL215" s="455">
        <v>106.4</v>
      </c>
      <c r="AM215" s="329"/>
      <c r="AN215" s="330"/>
      <c r="AO215" s="329" t="s">
        <v>89</v>
      </c>
      <c r="AP215" s="455">
        <v>101.6</v>
      </c>
      <c r="AQ215" s="455">
        <v>101.3</v>
      </c>
      <c r="AR215" s="455">
        <v>103.6</v>
      </c>
      <c r="AS215" s="455">
        <v>105.1</v>
      </c>
      <c r="AT215" s="455">
        <v>100.5</v>
      </c>
      <c r="AU215" s="455">
        <v>97.2</v>
      </c>
      <c r="AV215" s="455">
        <v>110.2</v>
      </c>
      <c r="AW215" s="455">
        <v>94</v>
      </c>
      <c r="AX215" s="455">
        <v>101.4</v>
      </c>
      <c r="AY215" s="455">
        <v>101.1</v>
      </c>
      <c r="AZ215" s="455">
        <v>107.5</v>
      </c>
    </row>
    <row r="216" spans="1:52" x14ac:dyDescent="0.15">
      <c r="A216" s="329"/>
      <c r="B216" s="330"/>
      <c r="C216" s="329" t="s">
        <v>90</v>
      </c>
      <c r="D216" s="455">
        <v>101.5</v>
      </c>
      <c r="E216" s="455">
        <v>101.5</v>
      </c>
      <c r="F216" s="455">
        <v>99.2</v>
      </c>
      <c r="G216" s="455">
        <v>97.2</v>
      </c>
      <c r="H216" s="455">
        <v>111.6</v>
      </c>
      <c r="I216" s="455">
        <v>96.6</v>
      </c>
      <c r="J216" s="455">
        <v>93.4</v>
      </c>
      <c r="K216" s="455">
        <v>105.2</v>
      </c>
      <c r="L216" s="455">
        <v>105.7</v>
      </c>
      <c r="M216" s="455">
        <v>97.4</v>
      </c>
      <c r="N216" s="455">
        <v>102.8</v>
      </c>
      <c r="O216" s="455">
        <v>101</v>
      </c>
      <c r="P216" s="455">
        <v>96.4</v>
      </c>
      <c r="Q216" s="455">
        <v>113.8</v>
      </c>
      <c r="R216" s="455">
        <v>105.5</v>
      </c>
      <c r="S216" s="455">
        <v>109.2</v>
      </c>
      <c r="T216" s="455">
        <v>101.3</v>
      </c>
      <c r="U216" s="455">
        <v>90.8</v>
      </c>
      <c r="V216" s="455">
        <v>112</v>
      </c>
      <c r="W216" s="455">
        <v>115.4</v>
      </c>
      <c r="X216" s="455">
        <v>100.8</v>
      </c>
      <c r="Y216" s="455">
        <v>87.5</v>
      </c>
      <c r="Z216" s="455">
        <v>100.4</v>
      </c>
      <c r="AA216" s="455">
        <v>103.9</v>
      </c>
      <c r="AB216" s="455">
        <v>98.7</v>
      </c>
      <c r="AC216" s="455">
        <v>103.1</v>
      </c>
      <c r="AD216" s="455">
        <v>105.4</v>
      </c>
      <c r="AE216" s="455">
        <v>108.9</v>
      </c>
      <c r="AF216" s="455">
        <v>113.2</v>
      </c>
      <c r="AG216" s="455">
        <v>124.2</v>
      </c>
      <c r="AH216" s="455">
        <v>108</v>
      </c>
      <c r="AI216" s="455">
        <v>83.3</v>
      </c>
      <c r="AJ216" s="455">
        <v>100.8</v>
      </c>
      <c r="AK216" s="455">
        <v>101.3</v>
      </c>
      <c r="AL216" s="455">
        <v>99.3</v>
      </c>
      <c r="AM216" s="329"/>
      <c r="AN216" s="330"/>
      <c r="AO216" s="329" t="s">
        <v>90</v>
      </c>
      <c r="AP216" s="455">
        <v>101.5</v>
      </c>
      <c r="AQ216" s="455">
        <v>101.6</v>
      </c>
      <c r="AR216" s="455">
        <v>97.3</v>
      </c>
      <c r="AS216" s="455">
        <v>98.3</v>
      </c>
      <c r="AT216" s="455">
        <v>94.6</v>
      </c>
      <c r="AU216" s="455">
        <v>108.5</v>
      </c>
      <c r="AV216" s="455">
        <v>105.3</v>
      </c>
      <c r="AW216" s="455">
        <v>109.6</v>
      </c>
      <c r="AX216" s="455">
        <v>101.6</v>
      </c>
      <c r="AY216" s="455">
        <v>101.4</v>
      </c>
      <c r="AZ216" s="455">
        <v>103.8</v>
      </c>
    </row>
    <row r="217" spans="1:52" x14ac:dyDescent="0.15">
      <c r="A217" s="329"/>
      <c r="B217" s="330"/>
      <c r="C217" s="329" t="s">
        <v>91</v>
      </c>
      <c r="D217" s="455">
        <v>99.5</v>
      </c>
      <c r="E217" s="455">
        <v>99.5</v>
      </c>
      <c r="F217" s="455">
        <v>103.1</v>
      </c>
      <c r="G217" s="455">
        <v>103.4</v>
      </c>
      <c r="H217" s="455">
        <v>101.4</v>
      </c>
      <c r="I217" s="455">
        <v>101.5</v>
      </c>
      <c r="J217" s="455">
        <v>93.8</v>
      </c>
      <c r="K217" s="455">
        <v>99</v>
      </c>
      <c r="L217" s="455">
        <v>99.2</v>
      </c>
      <c r="M217" s="455">
        <v>96.6</v>
      </c>
      <c r="N217" s="455">
        <v>103</v>
      </c>
      <c r="O217" s="455">
        <v>100.2</v>
      </c>
      <c r="P217" s="455">
        <v>98.7</v>
      </c>
      <c r="Q217" s="455">
        <v>105.4</v>
      </c>
      <c r="R217" s="455">
        <v>102.6</v>
      </c>
      <c r="S217" s="455">
        <v>107.4</v>
      </c>
      <c r="T217" s="455">
        <v>99.4</v>
      </c>
      <c r="U217" s="455">
        <v>94.7</v>
      </c>
      <c r="V217" s="455">
        <v>98.2</v>
      </c>
      <c r="W217" s="455">
        <v>96.6</v>
      </c>
      <c r="X217" s="455">
        <v>101.1</v>
      </c>
      <c r="Y217" s="455">
        <v>104.1</v>
      </c>
      <c r="Z217" s="455">
        <v>101.5</v>
      </c>
      <c r="AA217" s="455">
        <v>100.3</v>
      </c>
      <c r="AB217" s="455">
        <v>98.2</v>
      </c>
      <c r="AC217" s="455">
        <v>103.2</v>
      </c>
      <c r="AD217" s="455">
        <v>111.6</v>
      </c>
      <c r="AE217" s="455">
        <v>107.6</v>
      </c>
      <c r="AF217" s="455">
        <v>106.6</v>
      </c>
      <c r="AG217" s="455">
        <v>124.4</v>
      </c>
      <c r="AH217" s="455">
        <v>104.4</v>
      </c>
      <c r="AI217" s="455">
        <v>81.400000000000006</v>
      </c>
      <c r="AJ217" s="455">
        <v>101.2</v>
      </c>
      <c r="AK217" s="455">
        <v>94.2</v>
      </c>
      <c r="AL217" s="455">
        <v>96.8</v>
      </c>
      <c r="AM217" s="329"/>
      <c r="AN217" s="330"/>
      <c r="AO217" s="329" t="s">
        <v>91</v>
      </c>
      <c r="AP217" s="455">
        <v>99.5</v>
      </c>
      <c r="AQ217" s="455">
        <v>99.2</v>
      </c>
      <c r="AR217" s="455">
        <v>97.4</v>
      </c>
      <c r="AS217" s="455">
        <v>98.8</v>
      </c>
      <c r="AT217" s="455">
        <v>97.7</v>
      </c>
      <c r="AU217" s="455">
        <v>100</v>
      </c>
      <c r="AV217" s="455">
        <v>104.1</v>
      </c>
      <c r="AW217" s="455">
        <v>98.4</v>
      </c>
      <c r="AX217" s="455">
        <v>100.9</v>
      </c>
      <c r="AY217" s="455">
        <v>100.7</v>
      </c>
      <c r="AZ217" s="455">
        <v>103.9</v>
      </c>
    </row>
    <row r="218" spans="1:52" x14ac:dyDescent="0.15">
      <c r="A218" s="329"/>
      <c r="B218" s="330"/>
      <c r="C218" s="329" t="s">
        <v>92</v>
      </c>
      <c r="D218" s="455">
        <v>98.9</v>
      </c>
      <c r="E218" s="455">
        <v>98.9</v>
      </c>
      <c r="F218" s="455">
        <v>101.2</v>
      </c>
      <c r="G218" s="455">
        <v>103.7</v>
      </c>
      <c r="H218" s="455">
        <v>85.9</v>
      </c>
      <c r="I218" s="455">
        <v>106.7</v>
      </c>
      <c r="J218" s="455">
        <v>97.8</v>
      </c>
      <c r="K218" s="455">
        <v>104.2</v>
      </c>
      <c r="L218" s="455">
        <v>104.9</v>
      </c>
      <c r="M218" s="455">
        <v>91.6</v>
      </c>
      <c r="N218" s="455">
        <v>98.2</v>
      </c>
      <c r="O218" s="455">
        <v>91.9</v>
      </c>
      <c r="P218" s="455">
        <v>88.8</v>
      </c>
      <c r="Q218" s="455">
        <v>103.8</v>
      </c>
      <c r="R218" s="455">
        <v>93</v>
      </c>
      <c r="S218" s="455">
        <v>100.1</v>
      </c>
      <c r="T218" s="455">
        <v>85.9</v>
      </c>
      <c r="U218" s="455">
        <v>97.9</v>
      </c>
      <c r="V218" s="455">
        <v>99.4</v>
      </c>
      <c r="W218" s="455">
        <v>98.1</v>
      </c>
      <c r="X218" s="455">
        <v>97.1</v>
      </c>
      <c r="Y218" s="455">
        <v>98.3</v>
      </c>
      <c r="Z218" s="455">
        <v>101.2</v>
      </c>
      <c r="AA218" s="455">
        <v>102.6</v>
      </c>
      <c r="AB218" s="455">
        <v>97.1</v>
      </c>
      <c r="AC218" s="455">
        <v>101.2</v>
      </c>
      <c r="AD218" s="455">
        <v>106.1</v>
      </c>
      <c r="AE218" s="455">
        <v>99.8</v>
      </c>
      <c r="AF218" s="455">
        <v>98.5</v>
      </c>
      <c r="AG218" s="455">
        <v>127.5</v>
      </c>
      <c r="AH218" s="455">
        <v>102.7</v>
      </c>
      <c r="AI218" s="455">
        <v>80.099999999999994</v>
      </c>
      <c r="AJ218" s="455">
        <v>97.5</v>
      </c>
      <c r="AK218" s="455">
        <v>96.3</v>
      </c>
      <c r="AL218" s="455">
        <v>103.5</v>
      </c>
      <c r="AM218" s="329"/>
      <c r="AN218" s="330"/>
      <c r="AO218" s="329" t="s">
        <v>92</v>
      </c>
      <c r="AP218" s="455">
        <v>98.9</v>
      </c>
      <c r="AQ218" s="455">
        <v>95.9</v>
      </c>
      <c r="AR218" s="455">
        <v>93.4</v>
      </c>
      <c r="AS218" s="455">
        <v>89.6</v>
      </c>
      <c r="AT218" s="455">
        <v>99.5</v>
      </c>
      <c r="AU218" s="455">
        <v>99.2</v>
      </c>
      <c r="AV218" s="455">
        <v>103.1</v>
      </c>
      <c r="AW218" s="455">
        <v>98.2</v>
      </c>
      <c r="AX218" s="455">
        <v>101.6</v>
      </c>
      <c r="AY218" s="455">
        <v>101.1</v>
      </c>
      <c r="AZ218" s="455">
        <v>113.4</v>
      </c>
    </row>
    <row r="219" spans="1:52" x14ac:dyDescent="0.15">
      <c r="A219" s="329"/>
      <c r="B219" s="330"/>
      <c r="C219" s="329" t="s">
        <v>93</v>
      </c>
      <c r="D219" s="455">
        <v>97.7</v>
      </c>
      <c r="E219" s="455">
        <v>97.7</v>
      </c>
      <c r="F219" s="455">
        <v>102.5</v>
      </c>
      <c r="G219" s="455">
        <v>102.9</v>
      </c>
      <c r="H219" s="455">
        <v>89.4</v>
      </c>
      <c r="I219" s="455">
        <v>93.3</v>
      </c>
      <c r="J219" s="455">
        <v>94.9</v>
      </c>
      <c r="K219" s="455">
        <v>106.6</v>
      </c>
      <c r="L219" s="455">
        <v>107.1</v>
      </c>
      <c r="M219" s="455">
        <v>96.9</v>
      </c>
      <c r="N219" s="455">
        <v>99.2</v>
      </c>
      <c r="O219" s="455">
        <v>95.7</v>
      </c>
      <c r="P219" s="455">
        <v>91.9</v>
      </c>
      <c r="Q219" s="455">
        <v>106.4</v>
      </c>
      <c r="R219" s="455">
        <v>95</v>
      </c>
      <c r="S219" s="455">
        <v>95.7</v>
      </c>
      <c r="T219" s="455">
        <v>93.2</v>
      </c>
      <c r="U219" s="455">
        <v>98.3</v>
      </c>
      <c r="V219" s="455">
        <v>91.1</v>
      </c>
      <c r="W219" s="455">
        <v>90.1</v>
      </c>
      <c r="X219" s="455">
        <v>95.3</v>
      </c>
      <c r="Y219" s="455">
        <v>102.5</v>
      </c>
      <c r="Z219" s="455">
        <v>100.8</v>
      </c>
      <c r="AA219" s="455">
        <v>97.6</v>
      </c>
      <c r="AB219" s="455">
        <v>96.9</v>
      </c>
      <c r="AC219" s="455">
        <v>98.7</v>
      </c>
      <c r="AD219" s="455">
        <v>104.1</v>
      </c>
      <c r="AE219" s="455">
        <v>94.8</v>
      </c>
      <c r="AF219" s="455">
        <v>86</v>
      </c>
      <c r="AG219" s="455">
        <v>123.4</v>
      </c>
      <c r="AH219" s="455">
        <v>103.1</v>
      </c>
      <c r="AI219" s="455">
        <v>77.400000000000006</v>
      </c>
      <c r="AJ219" s="455">
        <v>101.7</v>
      </c>
      <c r="AK219" s="455">
        <v>91.3</v>
      </c>
      <c r="AL219" s="455">
        <v>100.8</v>
      </c>
      <c r="AM219" s="329"/>
      <c r="AN219" s="330"/>
      <c r="AO219" s="329" t="s">
        <v>93</v>
      </c>
      <c r="AP219" s="455">
        <v>97.7</v>
      </c>
      <c r="AQ219" s="455">
        <v>92.1</v>
      </c>
      <c r="AR219" s="455">
        <v>93.8</v>
      </c>
      <c r="AS219" s="455">
        <v>95.1</v>
      </c>
      <c r="AT219" s="455">
        <v>88.1</v>
      </c>
      <c r="AU219" s="455">
        <v>93.2</v>
      </c>
      <c r="AV219" s="455">
        <v>91.4</v>
      </c>
      <c r="AW219" s="455">
        <v>94.5</v>
      </c>
      <c r="AX219" s="455">
        <v>100.1</v>
      </c>
      <c r="AY219" s="455">
        <v>99.4</v>
      </c>
      <c r="AZ219" s="455">
        <v>111.5</v>
      </c>
    </row>
    <row r="220" spans="1:52" x14ac:dyDescent="0.15">
      <c r="A220" s="329"/>
      <c r="B220" s="330"/>
      <c r="C220" s="329" t="s">
        <v>94</v>
      </c>
      <c r="D220" s="455">
        <v>99.8</v>
      </c>
      <c r="E220" s="455">
        <v>99.8</v>
      </c>
      <c r="F220" s="455">
        <v>102.4</v>
      </c>
      <c r="G220" s="455">
        <v>104.3</v>
      </c>
      <c r="H220" s="455">
        <v>94.5</v>
      </c>
      <c r="I220" s="455">
        <v>103.2</v>
      </c>
      <c r="J220" s="455">
        <v>104.8</v>
      </c>
      <c r="K220" s="455">
        <v>105.3</v>
      </c>
      <c r="L220" s="455">
        <v>105.4</v>
      </c>
      <c r="M220" s="455">
        <v>103.4</v>
      </c>
      <c r="N220" s="455">
        <v>103.1</v>
      </c>
      <c r="O220" s="455">
        <v>99.8</v>
      </c>
      <c r="P220" s="455">
        <v>90.5</v>
      </c>
      <c r="Q220" s="455">
        <v>129</v>
      </c>
      <c r="R220" s="455">
        <v>94.7</v>
      </c>
      <c r="S220" s="455">
        <v>101.9</v>
      </c>
      <c r="T220" s="455">
        <v>86</v>
      </c>
      <c r="U220" s="455">
        <v>100.8</v>
      </c>
      <c r="V220" s="455">
        <v>94.1</v>
      </c>
      <c r="W220" s="455">
        <v>94.1</v>
      </c>
      <c r="X220" s="455">
        <v>95.2</v>
      </c>
      <c r="Y220" s="455">
        <v>104.4</v>
      </c>
      <c r="Z220" s="455">
        <v>101.6</v>
      </c>
      <c r="AA220" s="455">
        <v>98.4</v>
      </c>
      <c r="AB220" s="455">
        <v>96.3</v>
      </c>
      <c r="AC220" s="455">
        <v>100.3</v>
      </c>
      <c r="AD220" s="455">
        <v>106.1</v>
      </c>
      <c r="AE220" s="455">
        <v>99.6</v>
      </c>
      <c r="AF220" s="455">
        <v>94.5</v>
      </c>
      <c r="AG220" s="455">
        <v>123.6</v>
      </c>
      <c r="AH220" s="455">
        <v>100.7</v>
      </c>
      <c r="AI220" s="455">
        <v>80.7</v>
      </c>
      <c r="AJ220" s="455">
        <v>99</v>
      </c>
      <c r="AK220" s="455">
        <v>91.5</v>
      </c>
      <c r="AL220" s="455">
        <v>105.6</v>
      </c>
      <c r="AM220" s="329"/>
      <c r="AN220" s="330"/>
      <c r="AO220" s="329" t="s">
        <v>94</v>
      </c>
      <c r="AP220" s="455">
        <v>99.8</v>
      </c>
      <c r="AQ220" s="455">
        <v>97.7</v>
      </c>
      <c r="AR220" s="455">
        <v>98.4</v>
      </c>
      <c r="AS220" s="455">
        <v>97.5</v>
      </c>
      <c r="AT220" s="455">
        <v>103.4</v>
      </c>
      <c r="AU220" s="455">
        <v>97.6</v>
      </c>
      <c r="AV220" s="455">
        <v>101.9</v>
      </c>
      <c r="AW220" s="455">
        <v>95.9</v>
      </c>
      <c r="AX220" s="455">
        <v>101.2</v>
      </c>
      <c r="AY220" s="455">
        <v>101</v>
      </c>
      <c r="AZ220" s="455">
        <v>108.9</v>
      </c>
    </row>
    <row r="221" spans="1:52" x14ac:dyDescent="0.15">
      <c r="A221" s="329"/>
      <c r="B221" s="330"/>
      <c r="C221" s="329" t="s">
        <v>95</v>
      </c>
      <c r="D221" s="455">
        <v>104.3</v>
      </c>
      <c r="E221" s="455">
        <v>104.3</v>
      </c>
      <c r="F221" s="455">
        <v>102.6</v>
      </c>
      <c r="G221" s="455">
        <v>104</v>
      </c>
      <c r="H221" s="455">
        <v>98.7</v>
      </c>
      <c r="I221" s="455">
        <v>105.6</v>
      </c>
      <c r="J221" s="455">
        <v>118</v>
      </c>
      <c r="K221" s="455">
        <v>105.9</v>
      </c>
      <c r="L221" s="455">
        <v>106.4</v>
      </c>
      <c r="M221" s="455">
        <v>96.5</v>
      </c>
      <c r="N221" s="455">
        <v>104.5</v>
      </c>
      <c r="O221" s="455">
        <v>114.4</v>
      </c>
      <c r="P221" s="455">
        <v>103.9</v>
      </c>
      <c r="Q221" s="455">
        <v>143</v>
      </c>
      <c r="R221" s="455">
        <v>97.6</v>
      </c>
      <c r="S221" s="455">
        <v>98.4</v>
      </c>
      <c r="T221" s="455">
        <v>96.5</v>
      </c>
      <c r="U221" s="455">
        <v>91.5</v>
      </c>
      <c r="V221" s="455">
        <v>95.5</v>
      </c>
      <c r="W221" s="455">
        <v>94.1</v>
      </c>
      <c r="X221" s="455">
        <v>96.7</v>
      </c>
      <c r="Y221" s="455">
        <v>103.5</v>
      </c>
      <c r="Z221" s="455">
        <v>100</v>
      </c>
      <c r="AA221" s="455">
        <v>96.5</v>
      </c>
      <c r="AB221" s="455">
        <v>99.6</v>
      </c>
      <c r="AC221" s="455">
        <v>101.5</v>
      </c>
      <c r="AD221" s="455">
        <v>107.2</v>
      </c>
      <c r="AE221" s="455">
        <v>101.9</v>
      </c>
      <c r="AF221" s="455">
        <v>101.5</v>
      </c>
      <c r="AG221" s="455">
        <v>122.7</v>
      </c>
      <c r="AH221" s="455">
        <v>102.9</v>
      </c>
      <c r="AI221" s="455">
        <v>82.8</v>
      </c>
      <c r="AJ221" s="455">
        <v>106.4</v>
      </c>
      <c r="AK221" s="455">
        <v>92.6</v>
      </c>
      <c r="AL221" s="455">
        <v>113.2</v>
      </c>
      <c r="AM221" s="329"/>
      <c r="AN221" s="330"/>
      <c r="AO221" s="329" t="s">
        <v>95</v>
      </c>
      <c r="AP221" s="455">
        <v>104.3</v>
      </c>
      <c r="AQ221" s="455">
        <v>105.7</v>
      </c>
      <c r="AR221" s="455">
        <v>112.1</v>
      </c>
      <c r="AS221" s="455">
        <v>118.5</v>
      </c>
      <c r="AT221" s="455">
        <v>97.9</v>
      </c>
      <c r="AU221" s="455">
        <v>98.5</v>
      </c>
      <c r="AV221" s="455">
        <v>101</v>
      </c>
      <c r="AW221" s="455">
        <v>97.5</v>
      </c>
      <c r="AX221" s="455">
        <v>102.8</v>
      </c>
      <c r="AY221" s="455">
        <v>102.5</v>
      </c>
      <c r="AZ221" s="455">
        <v>108.7</v>
      </c>
    </row>
    <row r="222" spans="1:52" x14ac:dyDescent="0.15">
      <c r="A222" s="329"/>
      <c r="B222" s="330"/>
      <c r="C222" s="329" t="s">
        <v>96</v>
      </c>
      <c r="D222" s="455">
        <v>100.7</v>
      </c>
      <c r="E222" s="455">
        <v>100.7</v>
      </c>
      <c r="F222" s="455">
        <v>103.2</v>
      </c>
      <c r="G222" s="455">
        <v>104.3</v>
      </c>
      <c r="H222" s="455">
        <v>97</v>
      </c>
      <c r="I222" s="455">
        <v>104.1</v>
      </c>
      <c r="J222" s="455">
        <v>103</v>
      </c>
      <c r="K222" s="455">
        <v>100</v>
      </c>
      <c r="L222" s="455">
        <v>100.4</v>
      </c>
      <c r="M222" s="455">
        <v>93.9</v>
      </c>
      <c r="N222" s="455">
        <v>103.7</v>
      </c>
      <c r="O222" s="455">
        <v>109.5</v>
      </c>
      <c r="P222" s="455">
        <v>96.9</v>
      </c>
      <c r="Q222" s="455">
        <v>135.30000000000001</v>
      </c>
      <c r="R222" s="455">
        <v>93.2</v>
      </c>
      <c r="S222" s="455">
        <v>97.3</v>
      </c>
      <c r="T222" s="455">
        <v>86.5</v>
      </c>
      <c r="U222" s="455">
        <v>98.2</v>
      </c>
      <c r="V222" s="455">
        <v>97.2</v>
      </c>
      <c r="W222" s="455">
        <v>94.8</v>
      </c>
      <c r="X222" s="455">
        <v>92.4</v>
      </c>
      <c r="Y222" s="455">
        <v>101.9</v>
      </c>
      <c r="Z222" s="455">
        <v>99.9</v>
      </c>
      <c r="AA222" s="455">
        <v>98</v>
      </c>
      <c r="AB222" s="455">
        <v>98.5</v>
      </c>
      <c r="AC222" s="455">
        <v>99.4</v>
      </c>
      <c r="AD222" s="455">
        <v>103.9</v>
      </c>
      <c r="AE222" s="455">
        <v>94.4</v>
      </c>
      <c r="AF222" s="455">
        <v>102.9</v>
      </c>
      <c r="AG222" s="455">
        <v>114.5</v>
      </c>
      <c r="AH222" s="455">
        <v>104.6</v>
      </c>
      <c r="AI222" s="455">
        <v>79</v>
      </c>
      <c r="AJ222" s="455">
        <v>110.7</v>
      </c>
      <c r="AK222" s="455">
        <v>97.5</v>
      </c>
      <c r="AL222" s="455">
        <v>101.7</v>
      </c>
      <c r="AM222" s="329"/>
      <c r="AN222" s="330"/>
      <c r="AO222" s="329" t="s">
        <v>96</v>
      </c>
      <c r="AP222" s="455">
        <v>100.7</v>
      </c>
      <c r="AQ222" s="455">
        <v>99.8</v>
      </c>
      <c r="AR222" s="455">
        <v>100.6</v>
      </c>
      <c r="AS222" s="455">
        <v>102.3</v>
      </c>
      <c r="AT222" s="455">
        <v>95.6</v>
      </c>
      <c r="AU222" s="455">
        <v>98.6</v>
      </c>
      <c r="AV222" s="455">
        <v>100.2</v>
      </c>
      <c r="AW222" s="455">
        <v>98</v>
      </c>
      <c r="AX222" s="455">
        <v>101.7</v>
      </c>
      <c r="AY222" s="455">
        <v>101.4</v>
      </c>
      <c r="AZ222" s="455">
        <v>106.6</v>
      </c>
    </row>
    <row r="223" spans="1:52" x14ac:dyDescent="0.15">
      <c r="A223" s="329"/>
      <c r="B223" s="336"/>
      <c r="C223" s="335" t="s">
        <v>97</v>
      </c>
      <c r="D223" s="456">
        <v>101.1</v>
      </c>
      <c r="E223" s="456">
        <v>101.1</v>
      </c>
      <c r="F223" s="456">
        <v>103.1</v>
      </c>
      <c r="G223" s="456">
        <v>103.6</v>
      </c>
      <c r="H223" s="456">
        <v>100</v>
      </c>
      <c r="I223" s="456">
        <v>95.8</v>
      </c>
      <c r="J223" s="456">
        <v>102.6</v>
      </c>
      <c r="K223" s="456">
        <v>107.3</v>
      </c>
      <c r="L223" s="456">
        <v>107.6</v>
      </c>
      <c r="M223" s="456">
        <v>100.6</v>
      </c>
      <c r="N223" s="456">
        <v>102.2</v>
      </c>
      <c r="O223" s="456">
        <v>116.6</v>
      </c>
      <c r="P223" s="456">
        <v>118.5</v>
      </c>
      <c r="Q223" s="456">
        <v>121.4</v>
      </c>
      <c r="R223" s="456">
        <v>90.4</v>
      </c>
      <c r="S223" s="456">
        <v>96.6</v>
      </c>
      <c r="T223" s="456">
        <v>83.2</v>
      </c>
      <c r="U223" s="456">
        <v>100.3</v>
      </c>
      <c r="V223" s="456">
        <v>93.5</v>
      </c>
      <c r="W223" s="456">
        <v>89.4</v>
      </c>
      <c r="X223" s="456">
        <v>91.1</v>
      </c>
      <c r="Y223" s="456">
        <v>106.9</v>
      </c>
      <c r="Z223" s="456">
        <v>99.9</v>
      </c>
      <c r="AA223" s="456">
        <v>94.8</v>
      </c>
      <c r="AB223" s="456">
        <v>97.8</v>
      </c>
      <c r="AC223" s="456">
        <v>98.7</v>
      </c>
      <c r="AD223" s="456">
        <v>99.7</v>
      </c>
      <c r="AE223" s="456">
        <v>96.1</v>
      </c>
      <c r="AF223" s="456">
        <v>100.9</v>
      </c>
      <c r="AG223" s="456">
        <v>122.6</v>
      </c>
      <c r="AH223" s="456">
        <v>105.6</v>
      </c>
      <c r="AI223" s="456">
        <v>76.7</v>
      </c>
      <c r="AJ223" s="456">
        <v>104.3</v>
      </c>
      <c r="AK223" s="456">
        <v>98.8</v>
      </c>
      <c r="AL223" s="456">
        <v>105.8</v>
      </c>
      <c r="AM223" s="329"/>
      <c r="AN223" s="336"/>
      <c r="AO223" s="335" t="s">
        <v>97</v>
      </c>
      <c r="AP223" s="455">
        <v>101.1</v>
      </c>
      <c r="AQ223" s="456">
        <v>100.2</v>
      </c>
      <c r="AR223" s="456">
        <v>104.3</v>
      </c>
      <c r="AS223" s="456">
        <v>110.8</v>
      </c>
      <c r="AT223" s="456">
        <v>87.7</v>
      </c>
      <c r="AU223" s="456">
        <v>94.8</v>
      </c>
      <c r="AV223" s="456">
        <v>93.9</v>
      </c>
      <c r="AW223" s="456">
        <v>95.6</v>
      </c>
      <c r="AX223" s="456">
        <v>102.5</v>
      </c>
      <c r="AY223" s="456">
        <v>102.1</v>
      </c>
      <c r="AZ223" s="456">
        <v>108.9</v>
      </c>
    </row>
    <row r="224" spans="1:52" x14ac:dyDescent="0.15">
      <c r="A224" s="329"/>
      <c r="B224" s="330" t="s">
        <v>109</v>
      </c>
      <c r="C224" s="329" t="s">
        <v>84</v>
      </c>
      <c r="D224" s="455">
        <v>105.3</v>
      </c>
      <c r="E224" s="455">
        <v>105.3</v>
      </c>
      <c r="F224" s="455">
        <v>102</v>
      </c>
      <c r="G224" s="455">
        <v>102.7</v>
      </c>
      <c r="H224" s="455">
        <v>100.1</v>
      </c>
      <c r="I224" s="455">
        <v>101.9</v>
      </c>
      <c r="J224" s="455">
        <v>109.8</v>
      </c>
      <c r="K224" s="455">
        <v>103.6</v>
      </c>
      <c r="L224" s="455">
        <v>103.5</v>
      </c>
      <c r="M224" s="455">
        <v>107.6</v>
      </c>
      <c r="N224" s="455">
        <v>114.3</v>
      </c>
      <c r="O224" s="455">
        <v>117.8</v>
      </c>
      <c r="P224" s="455">
        <v>117.5</v>
      </c>
      <c r="Q224" s="455">
        <v>128.4</v>
      </c>
      <c r="R224" s="455">
        <v>93.4</v>
      </c>
      <c r="S224" s="455">
        <v>101.6</v>
      </c>
      <c r="T224" s="455">
        <v>87.9</v>
      </c>
      <c r="U224" s="455">
        <v>109.9</v>
      </c>
      <c r="V224" s="455">
        <v>101.6</v>
      </c>
      <c r="W224" s="455">
        <v>101.5</v>
      </c>
      <c r="X224" s="455">
        <v>104.8</v>
      </c>
      <c r="Y224" s="455">
        <v>101.4</v>
      </c>
      <c r="Z224" s="455">
        <v>99.6</v>
      </c>
      <c r="AA224" s="455">
        <v>98.8</v>
      </c>
      <c r="AB224" s="455">
        <v>103</v>
      </c>
      <c r="AC224" s="455">
        <v>103.1</v>
      </c>
      <c r="AD224" s="455">
        <v>107.7</v>
      </c>
      <c r="AE224" s="455">
        <v>101.3</v>
      </c>
      <c r="AF224" s="455">
        <v>91.9</v>
      </c>
      <c r="AG224" s="455">
        <v>106.7</v>
      </c>
      <c r="AH224" s="455">
        <v>100.7</v>
      </c>
      <c r="AI224" s="455">
        <v>99.3</v>
      </c>
      <c r="AJ224" s="455">
        <v>107.7</v>
      </c>
      <c r="AK224" s="455">
        <v>97.7</v>
      </c>
      <c r="AL224" s="455">
        <v>106</v>
      </c>
      <c r="AM224" s="329"/>
      <c r="AN224" s="330" t="s">
        <v>109</v>
      </c>
      <c r="AO224" s="329" t="s">
        <v>84</v>
      </c>
      <c r="AP224" s="460">
        <v>105.3</v>
      </c>
      <c r="AQ224" s="455">
        <v>104.8</v>
      </c>
      <c r="AR224" s="455">
        <v>106.9</v>
      </c>
      <c r="AS224" s="455">
        <v>110.7</v>
      </c>
      <c r="AT224" s="455">
        <v>98.2</v>
      </c>
      <c r="AU224" s="455">
        <v>100</v>
      </c>
      <c r="AV224" s="455">
        <v>98.2</v>
      </c>
      <c r="AW224" s="455">
        <v>100.9</v>
      </c>
      <c r="AX224" s="455">
        <v>106.3</v>
      </c>
      <c r="AY224" s="455">
        <v>106.7</v>
      </c>
      <c r="AZ224" s="455">
        <v>104.9</v>
      </c>
    </row>
    <row r="225" spans="1:52" x14ac:dyDescent="0.15">
      <c r="A225" s="329"/>
      <c r="B225" s="330"/>
      <c r="C225" s="329" t="s">
        <v>86</v>
      </c>
      <c r="D225" s="455">
        <v>101.6</v>
      </c>
      <c r="E225" s="455">
        <v>101.6</v>
      </c>
      <c r="F225" s="455">
        <v>102.4</v>
      </c>
      <c r="G225" s="455">
        <v>102.8</v>
      </c>
      <c r="H225" s="455">
        <v>101.8</v>
      </c>
      <c r="I225" s="455">
        <v>100.1</v>
      </c>
      <c r="J225" s="455">
        <v>109.3</v>
      </c>
      <c r="K225" s="455">
        <v>104</v>
      </c>
      <c r="L225" s="455">
        <v>103.6</v>
      </c>
      <c r="M225" s="455">
        <v>111.3</v>
      </c>
      <c r="N225" s="455">
        <v>104</v>
      </c>
      <c r="O225" s="455">
        <v>105.9</v>
      </c>
      <c r="P225" s="455">
        <v>101.6</v>
      </c>
      <c r="Q225" s="455">
        <v>116.5</v>
      </c>
      <c r="R225" s="455">
        <v>91.9</v>
      </c>
      <c r="S225" s="455">
        <v>98.4</v>
      </c>
      <c r="T225" s="455">
        <v>84.1</v>
      </c>
      <c r="U225" s="455">
        <v>101.2</v>
      </c>
      <c r="V225" s="455">
        <v>104.2</v>
      </c>
      <c r="W225" s="455">
        <v>105.6</v>
      </c>
      <c r="X225" s="455">
        <v>98.5</v>
      </c>
      <c r="Y225" s="455">
        <v>101.3</v>
      </c>
      <c r="Z225" s="455">
        <v>100.5</v>
      </c>
      <c r="AA225" s="455">
        <v>98.4</v>
      </c>
      <c r="AB225" s="455">
        <v>98.2</v>
      </c>
      <c r="AC225" s="455">
        <v>99.8</v>
      </c>
      <c r="AD225" s="455">
        <v>101.1</v>
      </c>
      <c r="AE225" s="455">
        <v>100.3</v>
      </c>
      <c r="AF225" s="455">
        <v>104.7</v>
      </c>
      <c r="AG225" s="455">
        <v>105.3</v>
      </c>
      <c r="AH225" s="455">
        <v>98.9</v>
      </c>
      <c r="AI225" s="455">
        <v>97.2</v>
      </c>
      <c r="AJ225" s="455">
        <v>102.5</v>
      </c>
      <c r="AK225" s="455">
        <v>97.5</v>
      </c>
      <c r="AL225" s="455">
        <v>107.2</v>
      </c>
      <c r="AM225" s="329"/>
      <c r="AN225" s="330"/>
      <c r="AO225" s="329" t="s">
        <v>86</v>
      </c>
      <c r="AP225" s="455">
        <v>101.6</v>
      </c>
      <c r="AQ225" s="455">
        <v>101.6</v>
      </c>
      <c r="AR225" s="455">
        <v>102.9</v>
      </c>
      <c r="AS225" s="455">
        <v>104.6</v>
      </c>
      <c r="AT225" s="455">
        <v>101.4</v>
      </c>
      <c r="AU225" s="455">
        <v>99.5</v>
      </c>
      <c r="AV225" s="455">
        <v>94.1</v>
      </c>
      <c r="AW225" s="455">
        <v>101</v>
      </c>
      <c r="AX225" s="455">
        <v>101.5</v>
      </c>
      <c r="AY225" s="455">
        <v>101.2</v>
      </c>
      <c r="AZ225" s="455">
        <v>106.3</v>
      </c>
    </row>
    <row r="226" spans="1:52" x14ac:dyDescent="0.15">
      <c r="A226" s="329"/>
      <c r="B226" s="330"/>
      <c r="C226" s="329" t="s">
        <v>88</v>
      </c>
      <c r="D226" s="455">
        <v>101.4</v>
      </c>
      <c r="E226" s="455">
        <v>101.4</v>
      </c>
      <c r="F226" s="455">
        <v>99.2</v>
      </c>
      <c r="G226" s="455">
        <v>100.2</v>
      </c>
      <c r="H226" s="455">
        <v>95</v>
      </c>
      <c r="I226" s="455">
        <v>100.7</v>
      </c>
      <c r="J226" s="455">
        <v>108.9</v>
      </c>
      <c r="K226" s="455">
        <v>111</v>
      </c>
      <c r="L226" s="455">
        <v>111.3</v>
      </c>
      <c r="M226" s="455">
        <v>97</v>
      </c>
      <c r="N226" s="455">
        <v>101.8</v>
      </c>
      <c r="O226" s="455">
        <v>102.3</v>
      </c>
      <c r="P226" s="455">
        <v>101.2</v>
      </c>
      <c r="Q226" s="455">
        <v>106.7</v>
      </c>
      <c r="R226" s="455">
        <v>101.1</v>
      </c>
      <c r="S226" s="455">
        <v>102.5</v>
      </c>
      <c r="T226" s="455">
        <v>97.8</v>
      </c>
      <c r="U226" s="455">
        <v>97.2</v>
      </c>
      <c r="V226" s="455">
        <v>98.2</v>
      </c>
      <c r="W226" s="455">
        <v>96.7</v>
      </c>
      <c r="X226" s="455">
        <v>93.8</v>
      </c>
      <c r="Y226" s="455">
        <v>103.8</v>
      </c>
      <c r="Z226" s="455">
        <v>98.6</v>
      </c>
      <c r="AA226" s="455">
        <v>94.7</v>
      </c>
      <c r="AB226" s="455">
        <v>97.3</v>
      </c>
      <c r="AC226" s="455">
        <v>97.3</v>
      </c>
      <c r="AD226" s="455">
        <v>101</v>
      </c>
      <c r="AE226" s="455">
        <v>99.6</v>
      </c>
      <c r="AF226" s="455">
        <v>94.5</v>
      </c>
      <c r="AG226" s="455">
        <v>102</v>
      </c>
      <c r="AH226" s="455">
        <v>95</v>
      </c>
      <c r="AI226" s="455">
        <v>96.2</v>
      </c>
      <c r="AJ226" s="455">
        <v>92.9</v>
      </c>
      <c r="AK226" s="455">
        <v>96.5</v>
      </c>
      <c r="AL226" s="455">
        <v>107.5</v>
      </c>
      <c r="AM226" s="329"/>
      <c r="AN226" s="330"/>
      <c r="AO226" s="329" t="s">
        <v>88</v>
      </c>
      <c r="AP226" s="455">
        <v>101.4</v>
      </c>
      <c r="AQ226" s="455">
        <v>101.4</v>
      </c>
      <c r="AR226" s="455">
        <v>103.1</v>
      </c>
      <c r="AS226" s="455">
        <v>105.2</v>
      </c>
      <c r="AT226" s="455">
        <v>96.7</v>
      </c>
      <c r="AU226" s="455">
        <v>97</v>
      </c>
      <c r="AV226" s="455">
        <v>97.2</v>
      </c>
      <c r="AW226" s="455">
        <v>97</v>
      </c>
      <c r="AX226" s="455">
        <v>102.5</v>
      </c>
      <c r="AY226" s="455">
        <v>102.6</v>
      </c>
      <c r="AZ226" s="455">
        <v>101</v>
      </c>
    </row>
    <row r="227" spans="1:52" x14ac:dyDescent="0.15">
      <c r="A227" s="329"/>
      <c r="B227" s="330"/>
      <c r="C227" s="329" t="s">
        <v>89</v>
      </c>
      <c r="D227" s="455">
        <v>99</v>
      </c>
      <c r="E227" s="455">
        <v>99</v>
      </c>
      <c r="F227" s="455">
        <v>97.7</v>
      </c>
      <c r="G227" s="455">
        <v>98.4</v>
      </c>
      <c r="H227" s="455">
        <v>93.9</v>
      </c>
      <c r="I227" s="455">
        <v>99</v>
      </c>
      <c r="J227" s="455">
        <v>102.9</v>
      </c>
      <c r="K227" s="455">
        <v>91</v>
      </c>
      <c r="L227" s="455">
        <v>90.6</v>
      </c>
      <c r="M227" s="455">
        <v>99</v>
      </c>
      <c r="N227" s="455">
        <v>102.4</v>
      </c>
      <c r="O227" s="455">
        <v>96.3</v>
      </c>
      <c r="P227" s="455">
        <v>95.1</v>
      </c>
      <c r="Q227" s="455">
        <v>99.2</v>
      </c>
      <c r="R227" s="455">
        <v>101.3</v>
      </c>
      <c r="S227" s="455">
        <v>100.9</v>
      </c>
      <c r="T227" s="455">
        <v>100.3</v>
      </c>
      <c r="U227" s="455">
        <v>94.2</v>
      </c>
      <c r="V227" s="455">
        <v>99.9</v>
      </c>
      <c r="W227" s="455">
        <v>99.8</v>
      </c>
      <c r="X227" s="455">
        <v>98.7</v>
      </c>
      <c r="Y227" s="455">
        <v>101</v>
      </c>
      <c r="Z227" s="455">
        <v>100.1</v>
      </c>
      <c r="AA227" s="455">
        <v>98.9</v>
      </c>
      <c r="AB227" s="455">
        <v>99.3</v>
      </c>
      <c r="AC227" s="455">
        <v>100.5</v>
      </c>
      <c r="AD227" s="455">
        <v>99.1</v>
      </c>
      <c r="AE227" s="455">
        <v>99.3</v>
      </c>
      <c r="AF227" s="455">
        <v>96.5</v>
      </c>
      <c r="AG227" s="455">
        <v>103.7</v>
      </c>
      <c r="AH227" s="455">
        <v>101.5</v>
      </c>
      <c r="AI227" s="455">
        <v>100.2</v>
      </c>
      <c r="AJ227" s="455">
        <v>101.2</v>
      </c>
      <c r="AK227" s="455">
        <v>101.6</v>
      </c>
      <c r="AL227" s="455">
        <v>96.7</v>
      </c>
      <c r="AM227" s="329"/>
      <c r="AN227" s="330"/>
      <c r="AO227" s="329" t="s">
        <v>89</v>
      </c>
      <c r="AP227" s="455">
        <v>99</v>
      </c>
      <c r="AQ227" s="455">
        <v>100.1</v>
      </c>
      <c r="AR227" s="455">
        <v>100.5</v>
      </c>
      <c r="AS227" s="455">
        <v>101.2</v>
      </c>
      <c r="AT227" s="455">
        <v>97.9</v>
      </c>
      <c r="AU227" s="455">
        <v>98.4</v>
      </c>
      <c r="AV227" s="455">
        <v>95</v>
      </c>
      <c r="AW227" s="455">
        <v>99.1</v>
      </c>
      <c r="AX227" s="455">
        <v>97.6</v>
      </c>
      <c r="AY227" s="455">
        <v>97.5</v>
      </c>
      <c r="AZ227" s="455">
        <v>101.4</v>
      </c>
    </row>
    <row r="228" spans="1:52" x14ac:dyDescent="0.15">
      <c r="A228" s="329"/>
      <c r="B228" s="330"/>
      <c r="C228" s="329" t="s">
        <v>90</v>
      </c>
      <c r="D228" s="455">
        <v>100.8</v>
      </c>
      <c r="E228" s="455">
        <v>100.8</v>
      </c>
      <c r="F228" s="455">
        <v>101.6</v>
      </c>
      <c r="G228" s="455">
        <v>101.9</v>
      </c>
      <c r="H228" s="455">
        <v>99.9</v>
      </c>
      <c r="I228" s="455">
        <v>97</v>
      </c>
      <c r="J228" s="455">
        <v>107.9</v>
      </c>
      <c r="K228" s="455">
        <v>110.7</v>
      </c>
      <c r="L228" s="455">
        <v>111.4</v>
      </c>
      <c r="M228" s="455">
        <v>94.6</v>
      </c>
      <c r="N228" s="455">
        <v>99.1</v>
      </c>
      <c r="O228" s="455">
        <v>98.6</v>
      </c>
      <c r="P228" s="455">
        <v>96.5</v>
      </c>
      <c r="Q228" s="455">
        <v>104</v>
      </c>
      <c r="R228" s="455">
        <v>100.1</v>
      </c>
      <c r="S228" s="455">
        <v>98.2</v>
      </c>
      <c r="T228" s="455">
        <v>101</v>
      </c>
      <c r="U228" s="455">
        <v>95.5</v>
      </c>
      <c r="V228" s="455">
        <v>99.3</v>
      </c>
      <c r="W228" s="455">
        <v>101.1</v>
      </c>
      <c r="X228" s="455">
        <v>98.7</v>
      </c>
      <c r="Y228" s="455">
        <v>97.8</v>
      </c>
      <c r="Z228" s="455">
        <v>97.5</v>
      </c>
      <c r="AA228" s="455">
        <v>99.1</v>
      </c>
      <c r="AB228" s="455">
        <v>99.8</v>
      </c>
      <c r="AC228" s="455">
        <v>100</v>
      </c>
      <c r="AD228" s="455">
        <v>101.1</v>
      </c>
      <c r="AE228" s="455">
        <v>109</v>
      </c>
      <c r="AF228" s="455">
        <v>100.4</v>
      </c>
      <c r="AG228" s="455">
        <v>95.1</v>
      </c>
      <c r="AH228" s="455">
        <v>99.2</v>
      </c>
      <c r="AI228" s="455">
        <v>98.8</v>
      </c>
      <c r="AJ228" s="455">
        <v>102.3</v>
      </c>
      <c r="AK228" s="455">
        <v>98.9</v>
      </c>
      <c r="AL228" s="455">
        <v>109.1</v>
      </c>
      <c r="AM228" s="329"/>
      <c r="AN228" s="330"/>
      <c r="AO228" s="329" t="s">
        <v>90</v>
      </c>
      <c r="AP228" s="455">
        <v>100.8</v>
      </c>
      <c r="AQ228" s="455">
        <v>101.7</v>
      </c>
      <c r="AR228" s="455">
        <v>104.2</v>
      </c>
      <c r="AS228" s="455">
        <v>105.7</v>
      </c>
      <c r="AT228" s="455">
        <v>99.3</v>
      </c>
      <c r="AU228" s="455">
        <v>99.9</v>
      </c>
      <c r="AV228" s="455">
        <v>96.7</v>
      </c>
      <c r="AW228" s="455">
        <v>100.6</v>
      </c>
      <c r="AX228" s="455">
        <v>100.3</v>
      </c>
      <c r="AY228" s="455">
        <v>100.4</v>
      </c>
      <c r="AZ228" s="455">
        <v>97.6</v>
      </c>
    </row>
    <row r="229" spans="1:52" x14ac:dyDescent="0.15">
      <c r="A229" s="329"/>
      <c r="B229" s="330"/>
      <c r="C229" s="329" t="s">
        <v>91</v>
      </c>
      <c r="D229" s="455">
        <v>97.7</v>
      </c>
      <c r="E229" s="455">
        <v>97.7</v>
      </c>
      <c r="F229" s="455">
        <v>100.5</v>
      </c>
      <c r="G229" s="455">
        <v>99.9</v>
      </c>
      <c r="H229" s="455">
        <v>102.5</v>
      </c>
      <c r="I229" s="455">
        <v>97.1</v>
      </c>
      <c r="J229" s="455">
        <v>92.9</v>
      </c>
      <c r="K229" s="455">
        <v>100.4</v>
      </c>
      <c r="L229" s="455">
        <v>100.6</v>
      </c>
      <c r="M229" s="455">
        <v>95.7</v>
      </c>
      <c r="N229" s="455">
        <v>96.4</v>
      </c>
      <c r="O229" s="455">
        <v>98.5</v>
      </c>
      <c r="P229" s="455">
        <v>95.6</v>
      </c>
      <c r="Q229" s="455">
        <v>108.9</v>
      </c>
      <c r="R229" s="455">
        <v>92.4</v>
      </c>
      <c r="S229" s="455">
        <v>96.4</v>
      </c>
      <c r="T229" s="455">
        <v>89.9</v>
      </c>
      <c r="U229" s="455">
        <v>86.2</v>
      </c>
      <c r="V229" s="455">
        <v>100.2</v>
      </c>
      <c r="W229" s="455">
        <v>101.8</v>
      </c>
      <c r="X229" s="455">
        <v>100.6</v>
      </c>
      <c r="Y229" s="455">
        <v>95.8</v>
      </c>
      <c r="Z229" s="455">
        <v>98.2</v>
      </c>
      <c r="AA229" s="455">
        <v>102.1</v>
      </c>
      <c r="AB229" s="455">
        <v>101.5</v>
      </c>
      <c r="AC229" s="455">
        <v>99.3</v>
      </c>
      <c r="AD229" s="455">
        <v>95.1</v>
      </c>
      <c r="AE229" s="455">
        <v>99.8</v>
      </c>
      <c r="AF229" s="455">
        <v>108</v>
      </c>
      <c r="AG229" s="455">
        <v>103.4</v>
      </c>
      <c r="AH229" s="455">
        <v>101.3</v>
      </c>
      <c r="AI229" s="455">
        <v>100.8</v>
      </c>
      <c r="AJ229" s="455">
        <v>100.3</v>
      </c>
      <c r="AK229" s="455">
        <v>104.9</v>
      </c>
      <c r="AL229" s="455">
        <v>96.9</v>
      </c>
      <c r="AM229" s="329"/>
      <c r="AN229" s="330"/>
      <c r="AO229" s="329" t="s">
        <v>91</v>
      </c>
      <c r="AP229" s="455">
        <v>97.7</v>
      </c>
      <c r="AQ229" s="455">
        <v>98.4</v>
      </c>
      <c r="AR229" s="455">
        <v>95.7</v>
      </c>
      <c r="AS229" s="455">
        <v>97</v>
      </c>
      <c r="AT229" s="455">
        <v>96.7</v>
      </c>
      <c r="AU229" s="455">
        <v>100.8</v>
      </c>
      <c r="AV229" s="455">
        <v>92.7</v>
      </c>
      <c r="AW229" s="455">
        <v>102.4</v>
      </c>
      <c r="AX229" s="455">
        <v>97.7</v>
      </c>
      <c r="AY229" s="455">
        <v>97.6</v>
      </c>
      <c r="AZ229" s="455">
        <v>99.2</v>
      </c>
    </row>
    <row r="230" spans="1:52" x14ac:dyDescent="0.15">
      <c r="A230" s="329"/>
      <c r="B230" s="330"/>
      <c r="C230" s="329" t="s">
        <v>92</v>
      </c>
      <c r="D230" s="455">
        <v>101.4</v>
      </c>
      <c r="E230" s="455">
        <v>101.4</v>
      </c>
      <c r="F230" s="455">
        <v>100.2</v>
      </c>
      <c r="G230" s="455">
        <v>97.1</v>
      </c>
      <c r="H230" s="455">
        <v>114.6</v>
      </c>
      <c r="I230" s="455">
        <v>99.3</v>
      </c>
      <c r="J230" s="455">
        <v>98.8</v>
      </c>
      <c r="K230" s="455">
        <v>107.4</v>
      </c>
      <c r="L230" s="455">
        <v>107.5</v>
      </c>
      <c r="M230" s="455">
        <v>105.3</v>
      </c>
      <c r="N230" s="455">
        <v>99.9</v>
      </c>
      <c r="O230" s="455">
        <v>102</v>
      </c>
      <c r="P230" s="455">
        <v>99.4</v>
      </c>
      <c r="Q230" s="455">
        <v>111.3</v>
      </c>
      <c r="R230" s="455">
        <v>103.8</v>
      </c>
      <c r="S230" s="455">
        <v>101.6</v>
      </c>
      <c r="T230" s="455">
        <v>107.3</v>
      </c>
      <c r="U230" s="455">
        <v>100.7</v>
      </c>
      <c r="V230" s="455">
        <v>100.6</v>
      </c>
      <c r="W230" s="455">
        <v>99.7</v>
      </c>
      <c r="X230" s="455">
        <v>98.2</v>
      </c>
      <c r="Y230" s="455">
        <v>100.5</v>
      </c>
      <c r="Z230" s="455">
        <v>96.1</v>
      </c>
      <c r="AA230" s="455">
        <v>102.3</v>
      </c>
      <c r="AB230" s="455">
        <v>101.6</v>
      </c>
      <c r="AC230" s="455">
        <v>101</v>
      </c>
      <c r="AD230" s="455">
        <v>100.8</v>
      </c>
      <c r="AE230" s="455">
        <v>98.8</v>
      </c>
      <c r="AF230" s="455">
        <v>105.1</v>
      </c>
      <c r="AG230" s="455">
        <v>100.6</v>
      </c>
      <c r="AH230" s="455">
        <v>102.3</v>
      </c>
      <c r="AI230" s="455">
        <v>97.5</v>
      </c>
      <c r="AJ230" s="455">
        <v>102.2</v>
      </c>
      <c r="AK230" s="455">
        <v>91.3</v>
      </c>
      <c r="AL230" s="455">
        <v>104.6</v>
      </c>
      <c r="AM230" s="329"/>
      <c r="AN230" s="330"/>
      <c r="AO230" s="329" t="s">
        <v>92</v>
      </c>
      <c r="AP230" s="455">
        <v>101.4</v>
      </c>
      <c r="AQ230" s="455">
        <v>102.5</v>
      </c>
      <c r="AR230" s="455">
        <v>103.4</v>
      </c>
      <c r="AS230" s="455">
        <v>103.5</v>
      </c>
      <c r="AT230" s="455">
        <v>99.4</v>
      </c>
      <c r="AU230" s="455">
        <v>101.4</v>
      </c>
      <c r="AV230" s="455">
        <v>103.2</v>
      </c>
      <c r="AW230" s="455">
        <v>101</v>
      </c>
      <c r="AX230" s="455">
        <v>100.6</v>
      </c>
      <c r="AY230" s="455">
        <v>100.8</v>
      </c>
      <c r="AZ230" s="455">
        <v>97.5</v>
      </c>
    </row>
    <row r="231" spans="1:52" x14ac:dyDescent="0.15">
      <c r="A231" s="329"/>
      <c r="B231" s="330"/>
      <c r="C231" s="329" t="s">
        <v>93</v>
      </c>
      <c r="D231" s="455">
        <v>99.5</v>
      </c>
      <c r="E231" s="455">
        <v>99.5</v>
      </c>
      <c r="F231" s="455">
        <v>98.7</v>
      </c>
      <c r="G231" s="455">
        <v>98.6</v>
      </c>
      <c r="H231" s="455">
        <v>94.3</v>
      </c>
      <c r="I231" s="455">
        <v>97.5</v>
      </c>
      <c r="J231" s="455">
        <v>103.4</v>
      </c>
      <c r="K231" s="455">
        <v>99.5</v>
      </c>
      <c r="L231" s="455">
        <v>99.8</v>
      </c>
      <c r="M231" s="455">
        <v>94.4</v>
      </c>
      <c r="N231" s="455">
        <v>95.5</v>
      </c>
      <c r="O231" s="455">
        <v>96.5</v>
      </c>
      <c r="P231" s="455">
        <v>95</v>
      </c>
      <c r="Q231" s="455">
        <v>101.5</v>
      </c>
      <c r="R231" s="455">
        <v>101.3</v>
      </c>
      <c r="S231" s="455">
        <v>97.7</v>
      </c>
      <c r="T231" s="455">
        <v>103.5</v>
      </c>
      <c r="U231" s="455">
        <v>100.2</v>
      </c>
      <c r="V231" s="455">
        <v>95.9</v>
      </c>
      <c r="W231" s="455">
        <v>96.8</v>
      </c>
      <c r="X231" s="455">
        <v>97.8</v>
      </c>
      <c r="Y231" s="455">
        <v>97</v>
      </c>
      <c r="Z231" s="455">
        <v>100.9</v>
      </c>
      <c r="AA231" s="455">
        <v>101.4</v>
      </c>
      <c r="AB231" s="455">
        <v>101.4</v>
      </c>
      <c r="AC231" s="455">
        <v>102.4</v>
      </c>
      <c r="AD231" s="455">
        <v>98.8</v>
      </c>
      <c r="AE231" s="455">
        <v>107.7</v>
      </c>
      <c r="AF231" s="455">
        <v>100</v>
      </c>
      <c r="AG231" s="455">
        <v>102.4</v>
      </c>
      <c r="AH231" s="455">
        <v>104.1</v>
      </c>
      <c r="AI231" s="455">
        <v>104.7</v>
      </c>
      <c r="AJ231" s="455">
        <v>108.9</v>
      </c>
      <c r="AK231" s="455">
        <v>110.7</v>
      </c>
      <c r="AL231" s="455">
        <v>100.8</v>
      </c>
      <c r="AM231" s="329"/>
      <c r="AN231" s="330"/>
      <c r="AO231" s="329" t="s">
        <v>93</v>
      </c>
      <c r="AP231" s="455">
        <v>99.5</v>
      </c>
      <c r="AQ231" s="455">
        <v>98.2</v>
      </c>
      <c r="AR231" s="455">
        <v>98.5</v>
      </c>
      <c r="AS231" s="455">
        <v>96.5</v>
      </c>
      <c r="AT231" s="455">
        <v>101.7</v>
      </c>
      <c r="AU231" s="455">
        <v>100.6</v>
      </c>
      <c r="AV231" s="455">
        <v>105.5</v>
      </c>
      <c r="AW231" s="455">
        <v>100.1</v>
      </c>
      <c r="AX231" s="455">
        <v>98.6</v>
      </c>
      <c r="AY231" s="455">
        <v>98.6</v>
      </c>
      <c r="AZ231" s="455">
        <v>98.7</v>
      </c>
    </row>
    <row r="232" spans="1:52" x14ac:dyDescent="0.15">
      <c r="A232" s="329"/>
      <c r="B232" s="330"/>
      <c r="C232" s="329" t="s">
        <v>94</v>
      </c>
      <c r="D232" s="455">
        <v>100.6</v>
      </c>
      <c r="E232" s="455">
        <v>100.6</v>
      </c>
      <c r="F232" s="455">
        <v>97.7</v>
      </c>
      <c r="G232" s="455">
        <v>98.1</v>
      </c>
      <c r="H232" s="455">
        <v>100.2</v>
      </c>
      <c r="I232" s="455">
        <v>104.2</v>
      </c>
      <c r="J232" s="455">
        <v>93.4</v>
      </c>
      <c r="K232" s="455">
        <v>97.3</v>
      </c>
      <c r="L232" s="455">
        <v>97.4</v>
      </c>
      <c r="M232" s="455">
        <v>97</v>
      </c>
      <c r="N232" s="455">
        <v>97.4</v>
      </c>
      <c r="O232" s="455">
        <v>105.5</v>
      </c>
      <c r="P232" s="455">
        <v>109.8</v>
      </c>
      <c r="Q232" s="455">
        <v>89.7</v>
      </c>
      <c r="R232" s="455">
        <v>99.8</v>
      </c>
      <c r="S232" s="455">
        <v>98.6</v>
      </c>
      <c r="T232" s="455">
        <v>101.3</v>
      </c>
      <c r="U232" s="455">
        <v>95.5</v>
      </c>
      <c r="V232" s="455">
        <v>102.3</v>
      </c>
      <c r="W232" s="455">
        <v>101.9</v>
      </c>
      <c r="X232" s="455">
        <v>100.5</v>
      </c>
      <c r="Y232" s="455">
        <v>101.4</v>
      </c>
      <c r="Z232" s="455">
        <v>101.6</v>
      </c>
      <c r="AA232" s="455">
        <v>100.2</v>
      </c>
      <c r="AB232" s="455">
        <v>101.2</v>
      </c>
      <c r="AC232" s="455">
        <v>100.9</v>
      </c>
      <c r="AD232" s="455">
        <v>98.2</v>
      </c>
      <c r="AE232" s="455">
        <v>102.7</v>
      </c>
      <c r="AF232" s="455">
        <v>92.7</v>
      </c>
      <c r="AG232" s="455">
        <v>99.7</v>
      </c>
      <c r="AH232" s="455">
        <v>103.1</v>
      </c>
      <c r="AI232" s="455">
        <v>103.3</v>
      </c>
      <c r="AJ232" s="455">
        <v>99.4</v>
      </c>
      <c r="AK232" s="455">
        <v>104.6</v>
      </c>
      <c r="AL232" s="455">
        <v>96.5</v>
      </c>
      <c r="AM232" s="329"/>
      <c r="AN232" s="330"/>
      <c r="AO232" s="329" t="s">
        <v>94</v>
      </c>
      <c r="AP232" s="455">
        <v>100.6</v>
      </c>
      <c r="AQ232" s="455">
        <v>100.7</v>
      </c>
      <c r="AR232" s="455">
        <v>100.5</v>
      </c>
      <c r="AS232" s="455">
        <v>99.9</v>
      </c>
      <c r="AT232" s="455">
        <v>103.3</v>
      </c>
      <c r="AU232" s="455">
        <v>102.5</v>
      </c>
      <c r="AV232" s="455">
        <v>106.3</v>
      </c>
      <c r="AW232" s="455">
        <v>100.8</v>
      </c>
      <c r="AX232" s="455">
        <v>99.7</v>
      </c>
      <c r="AY232" s="455">
        <v>99.8</v>
      </c>
      <c r="AZ232" s="455">
        <v>96.9</v>
      </c>
    </row>
    <row r="233" spans="1:52" x14ac:dyDescent="0.15">
      <c r="A233" s="329"/>
      <c r="B233" s="330"/>
      <c r="C233" s="329" t="s">
        <v>95</v>
      </c>
      <c r="D233" s="455">
        <v>99.9</v>
      </c>
      <c r="E233" s="455">
        <v>99.9</v>
      </c>
      <c r="F233" s="455">
        <v>98.4</v>
      </c>
      <c r="G233" s="455">
        <v>97.5</v>
      </c>
      <c r="H233" s="455">
        <v>104.4</v>
      </c>
      <c r="I233" s="455">
        <v>103.8</v>
      </c>
      <c r="J233" s="455">
        <v>97.1</v>
      </c>
      <c r="K233" s="455">
        <v>92.3</v>
      </c>
      <c r="L233" s="455">
        <v>91.5</v>
      </c>
      <c r="M233" s="455">
        <v>110.9</v>
      </c>
      <c r="N233" s="455">
        <v>97.7</v>
      </c>
      <c r="O233" s="455">
        <v>92.1</v>
      </c>
      <c r="P233" s="455">
        <v>94</v>
      </c>
      <c r="Q233" s="455">
        <v>84</v>
      </c>
      <c r="R233" s="455">
        <v>99.4</v>
      </c>
      <c r="S233" s="455">
        <v>101.5</v>
      </c>
      <c r="T233" s="455">
        <v>96.9</v>
      </c>
      <c r="U233" s="455">
        <v>106.1</v>
      </c>
      <c r="V233" s="455">
        <v>105.2</v>
      </c>
      <c r="W233" s="455">
        <v>106</v>
      </c>
      <c r="X233" s="455">
        <v>103.7</v>
      </c>
      <c r="Y233" s="455">
        <v>99.8</v>
      </c>
      <c r="Z233" s="455">
        <v>103.6</v>
      </c>
      <c r="AA233" s="455">
        <v>104.3</v>
      </c>
      <c r="AB233" s="455">
        <v>100.4</v>
      </c>
      <c r="AC233" s="455">
        <v>99.9</v>
      </c>
      <c r="AD233" s="455">
        <v>99.4</v>
      </c>
      <c r="AE233" s="455">
        <v>97.1</v>
      </c>
      <c r="AF233" s="455">
        <v>98.7</v>
      </c>
      <c r="AG233" s="455">
        <v>101</v>
      </c>
      <c r="AH233" s="455">
        <v>99.2</v>
      </c>
      <c r="AI233" s="455">
        <v>102.4</v>
      </c>
      <c r="AJ233" s="455">
        <v>104.9</v>
      </c>
      <c r="AK233" s="455">
        <v>107.3</v>
      </c>
      <c r="AL233" s="455">
        <v>95.7</v>
      </c>
      <c r="AM233" s="329"/>
      <c r="AN233" s="330"/>
      <c r="AO233" s="329" t="s">
        <v>95</v>
      </c>
      <c r="AP233" s="455">
        <v>99.9</v>
      </c>
      <c r="AQ233" s="455">
        <v>101.1</v>
      </c>
      <c r="AR233" s="455">
        <v>98.1</v>
      </c>
      <c r="AS233" s="455">
        <v>96.1</v>
      </c>
      <c r="AT233" s="455">
        <v>101.8</v>
      </c>
      <c r="AU233" s="455">
        <v>104.5</v>
      </c>
      <c r="AV233" s="455">
        <v>106.8</v>
      </c>
      <c r="AW233" s="455">
        <v>103.5</v>
      </c>
      <c r="AX233" s="455">
        <v>98.6</v>
      </c>
      <c r="AY233" s="455">
        <v>98.4</v>
      </c>
      <c r="AZ233" s="455">
        <v>103</v>
      </c>
    </row>
    <row r="234" spans="1:52" x14ac:dyDescent="0.15">
      <c r="A234" s="329"/>
      <c r="B234" s="330"/>
      <c r="C234" s="329" t="s">
        <v>96</v>
      </c>
      <c r="D234" s="455">
        <v>98.1</v>
      </c>
      <c r="E234" s="455">
        <v>98.1</v>
      </c>
      <c r="F234" s="455">
        <v>103.7</v>
      </c>
      <c r="G234" s="455">
        <v>103.5</v>
      </c>
      <c r="H234" s="455">
        <v>104</v>
      </c>
      <c r="I234" s="455">
        <v>100.5</v>
      </c>
      <c r="J234" s="455">
        <v>91.9</v>
      </c>
      <c r="K234" s="455">
        <v>91.5</v>
      </c>
      <c r="L234" s="455">
        <v>91.4</v>
      </c>
      <c r="M234" s="455">
        <v>93.2</v>
      </c>
      <c r="N234" s="455">
        <v>96.2</v>
      </c>
      <c r="O234" s="455">
        <v>92.5</v>
      </c>
      <c r="P234" s="455">
        <v>96.9</v>
      </c>
      <c r="Q234" s="455">
        <v>66.5</v>
      </c>
      <c r="R234" s="455">
        <v>107.1</v>
      </c>
      <c r="S234" s="455">
        <v>101</v>
      </c>
      <c r="T234" s="455">
        <v>113</v>
      </c>
      <c r="U234" s="455">
        <v>106.1</v>
      </c>
      <c r="V234" s="455">
        <v>99.5</v>
      </c>
      <c r="W234" s="455">
        <v>100.2</v>
      </c>
      <c r="X234" s="455">
        <v>101.5</v>
      </c>
      <c r="Y234" s="455">
        <v>95.1</v>
      </c>
      <c r="Z234" s="455">
        <v>106.6</v>
      </c>
      <c r="AA234" s="455">
        <v>99.8</v>
      </c>
      <c r="AB234" s="455">
        <v>98.1</v>
      </c>
      <c r="AC234" s="455">
        <v>98.1</v>
      </c>
      <c r="AD234" s="455">
        <v>99.5</v>
      </c>
      <c r="AE234" s="455">
        <v>95.1</v>
      </c>
      <c r="AF234" s="455">
        <v>103.6</v>
      </c>
      <c r="AG234" s="455">
        <v>90.8</v>
      </c>
      <c r="AH234" s="455">
        <v>97.6</v>
      </c>
      <c r="AI234" s="455">
        <v>99</v>
      </c>
      <c r="AJ234" s="455">
        <v>91.4</v>
      </c>
      <c r="AK234" s="455">
        <v>94.7</v>
      </c>
      <c r="AL234" s="455">
        <v>92</v>
      </c>
      <c r="AM234" s="329"/>
      <c r="AN234" s="330"/>
      <c r="AO234" s="329" t="s">
        <v>96</v>
      </c>
      <c r="AP234" s="455">
        <v>98.1</v>
      </c>
      <c r="AQ234" s="455">
        <v>96.7</v>
      </c>
      <c r="AR234" s="455">
        <v>94.2</v>
      </c>
      <c r="AS234" s="455">
        <v>88</v>
      </c>
      <c r="AT234" s="455">
        <v>107.1</v>
      </c>
      <c r="AU234" s="455">
        <v>99.7</v>
      </c>
      <c r="AV234" s="455">
        <v>101.9</v>
      </c>
      <c r="AW234" s="455">
        <v>99.1</v>
      </c>
      <c r="AX234" s="455">
        <v>99.7</v>
      </c>
      <c r="AY234" s="455">
        <v>99.7</v>
      </c>
      <c r="AZ234" s="455">
        <v>100</v>
      </c>
    </row>
    <row r="235" spans="1:52" x14ac:dyDescent="0.15">
      <c r="A235" s="329"/>
      <c r="B235" s="339" t="s">
        <v>11</v>
      </c>
      <c r="C235" s="329" t="s">
        <v>97</v>
      </c>
      <c r="D235" s="453">
        <v>97.2</v>
      </c>
      <c r="E235" s="453">
        <v>97.2</v>
      </c>
      <c r="F235" s="453">
        <v>98.5</v>
      </c>
      <c r="G235" s="453">
        <v>99.8</v>
      </c>
      <c r="H235" s="453">
        <v>90.3</v>
      </c>
      <c r="I235" s="453">
        <v>99.2</v>
      </c>
      <c r="J235" s="453">
        <v>87</v>
      </c>
      <c r="K235" s="453">
        <v>89.7</v>
      </c>
      <c r="L235" s="453">
        <v>89.4</v>
      </c>
      <c r="M235" s="453">
        <v>96.1</v>
      </c>
      <c r="N235" s="453">
        <v>93.9</v>
      </c>
      <c r="O235" s="453">
        <v>93.3</v>
      </c>
      <c r="P235" s="453">
        <v>97.2</v>
      </c>
      <c r="Q235" s="453">
        <v>86.5</v>
      </c>
      <c r="R235" s="453">
        <v>109.2</v>
      </c>
      <c r="S235" s="453">
        <v>98.5</v>
      </c>
      <c r="T235" s="453">
        <v>120.9</v>
      </c>
      <c r="U235" s="453">
        <v>108.1</v>
      </c>
      <c r="V235" s="453">
        <v>98.1</v>
      </c>
      <c r="W235" s="453">
        <v>95.7</v>
      </c>
      <c r="X235" s="453">
        <v>108.2</v>
      </c>
      <c r="Y235" s="453">
        <v>104.7</v>
      </c>
      <c r="Z235" s="453">
        <v>98.7</v>
      </c>
      <c r="AA235" s="453">
        <v>101.1</v>
      </c>
      <c r="AB235" s="453">
        <v>99.4</v>
      </c>
      <c r="AC235" s="453">
        <v>100</v>
      </c>
      <c r="AD235" s="453">
        <v>100.5</v>
      </c>
      <c r="AE235" s="454">
        <v>93</v>
      </c>
      <c r="AF235" s="454">
        <v>104.4</v>
      </c>
      <c r="AG235" s="454">
        <v>92.5</v>
      </c>
      <c r="AH235" s="454">
        <v>98.8</v>
      </c>
      <c r="AI235" s="454">
        <v>102.2</v>
      </c>
      <c r="AJ235" s="454">
        <v>91.1</v>
      </c>
      <c r="AK235" s="454">
        <v>98.6</v>
      </c>
      <c r="AL235" s="454">
        <v>89.2</v>
      </c>
      <c r="AM235" s="329"/>
      <c r="AN235" s="339" t="s">
        <v>11</v>
      </c>
      <c r="AO235" s="329" t="s">
        <v>97</v>
      </c>
      <c r="AP235" s="456">
        <v>97.2</v>
      </c>
      <c r="AQ235" s="453">
        <v>96.9</v>
      </c>
      <c r="AR235" s="453">
        <v>95.6</v>
      </c>
      <c r="AS235" s="453">
        <v>93.9</v>
      </c>
      <c r="AT235" s="453">
        <v>99</v>
      </c>
      <c r="AU235" s="453">
        <v>99</v>
      </c>
      <c r="AV235" s="453">
        <v>103.9</v>
      </c>
      <c r="AW235" s="453">
        <v>98</v>
      </c>
      <c r="AX235" s="453">
        <v>97.6</v>
      </c>
      <c r="AY235" s="453">
        <v>97.6</v>
      </c>
      <c r="AZ235" s="453">
        <v>95.6</v>
      </c>
    </row>
    <row r="236" spans="1:52" x14ac:dyDescent="0.15">
      <c r="A236" s="329"/>
      <c r="B236" s="340" t="s">
        <v>328</v>
      </c>
      <c r="C236" s="326" t="s">
        <v>84</v>
      </c>
      <c r="D236" s="457">
        <v>99.2</v>
      </c>
      <c r="E236" s="334">
        <v>99.2</v>
      </c>
      <c r="F236" s="334">
        <v>99</v>
      </c>
      <c r="G236" s="334">
        <v>99</v>
      </c>
      <c r="H236" s="334">
        <v>100.9</v>
      </c>
      <c r="I236" s="334">
        <v>97.1</v>
      </c>
      <c r="J236" s="334">
        <v>96.5</v>
      </c>
      <c r="K236" s="334">
        <v>93.4</v>
      </c>
      <c r="L236" s="334">
        <v>93.3</v>
      </c>
      <c r="M236" s="334">
        <v>95.9</v>
      </c>
      <c r="N236" s="334">
        <v>96.3</v>
      </c>
      <c r="O236" s="334">
        <v>95.7</v>
      </c>
      <c r="P236" s="334">
        <v>100.7</v>
      </c>
      <c r="Q236" s="334">
        <v>88.8</v>
      </c>
      <c r="R236" s="334">
        <v>98.6</v>
      </c>
      <c r="S236" s="334">
        <v>98.3</v>
      </c>
      <c r="T236" s="334">
        <v>103.5</v>
      </c>
      <c r="U236" s="334">
        <v>102.6</v>
      </c>
      <c r="V236" s="334">
        <v>107.1</v>
      </c>
      <c r="W236" s="334">
        <v>110.5</v>
      </c>
      <c r="X236" s="334">
        <v>117.5</v>
      </c>
      <c r="Y236" s="334">
        <v>100.5</v>
      </c>
      <c r="Z236" s="334">
        <v>100.9</v>
      </c>
      <c r="AA236" s="334">
        <v>101.7</v>
      </c>
      <c r="AB236" s="334">
        <v>100.2</v>
      </c>
      <c r="AC236" s="334">
        <v>98.1</v>
      </c>
      <c r="AD236" s="334">
        <v>98.4</v>
      </c>
      <c r="AE236" s="424">
        <v>86</v>
      </c>
      <c r="AF236" s="424">
        <v>106.5</v>
      </c>
      <c r="AG236" s="424">
        <v>92.6</v>
      </c>
      <c r="AH236" s="424">
        <v>100.3</v>
      </c>
      <c r="AI236" s="424">
        <v>97.8</v>
      </c>
      <c r="AJ236" s="424">
        <v>82.9</v>
      </c>
      <c r="AK236" s="424">
        <v>97.4</v>
      </c>
      <c r="AL236" s="424">
        <v>94.2</v>
      </c>
      <c r="AM236" s="329"/>
      <c r="AN236" s="340" t="s">
        <v>328</v>
      </c>
      <c r="AO236" s="326" t="s">
        <v>84</v>
      </c>
      <c r="AP236" s="332">
        <v>99.2</v>
      </c>
      <c r="AQ236" s="334">
        <v>100.2</v>
      </c>
      <c r="AR236" s="334">
        <v>97.3</v>
      </c>
      <c r="AS236" s="334">
        <v>96.9</v>
      </c>
      <c r="AT236" s="334">
        <v>97.9</v>
      </c>
      <c r="AU236" s="334">
        <v>103</v>
      </c>
      <c r="AV236" s="334">
        <v>105.3</v>
      </c>
      <c r="AW236" s="334">
        <v>102.5</v>
      </c>
      <c r="AX236" s="334">
        <v>98.9</v>
      </c>
      <c r="AY236" s="334">
        <v>99</v>
      </c>
      <c r="AZ236" s="334">
        <v>98.8</v>
      </c>
    </row>
    <row r="237" spans="1:52" x14ac:dyDescent="0.15">
      <c r="A237" s="329"/>
      <c r="B237" s="341" t="s">
        <v>102</v>
      </c>
      <c r="C237" s="329" t="s">
        <v>86</v>
      </c>
      <c r="D237" s="453">
        <v>98.9</v>
      </c>
      <c r="E237" s="331">
        <v>98.9</v>
      </c>
      <c r="F237" s="331">
        <v>97.9</v>
      </c>
      <c r="G237" s="331">
        <v>98.2</v>
      </c>
      <c r="H237" s="331">
        <v>97.4</v>
      </c>
      <c r="I237" s="331">
        <v>98</v>
      </c>
      <c r="J237" s="331">
        <v>98</v>
      </c>
      <c r="K237" s="331">
        <v>91.7</v>
      </c>
      <c r="L237" s="331">
        <v>91.3</v>
      </c>
      <c r="M237" s="331">
        <v>93.1</v>
      </c>
      <c r="N237" s="331">
        <v>93.5</v>
      </c>
      <c r="O237" s="331">
        <v>90.3</v>
      </c>
      <c r="P237" s="331">
        <v>92.9</v>
      </c>
      <c r="Q237" s="331">
        <v>81.8</v>
      </c>
      <c r="R237" s="331">
        <v>112.9</v>
      </c>
      <c r="S237" s="331">
        <v>98.8</v>
      </c>
      <c r="T237" s="331">
        <v>126.8</v>
      </c>
      <c r="U237" s="331">
        <v>104.4</v>
      </c>
      <c r="V237" s="331">
        <v>104.8</v>
      </c>
      <c r="W237" s="331">
        <v>107</v>
      </c>
      <c r="X237" s="331">
        <v>108.5</v>
      </c>
      <c r="Y237" s="331">
        <v>102.4</v>
      </c>
      <c r="Z237" s="331">
        <v>97.3</v>
      </c>
      <c r="AA237" s="331">
        <v>104.1</v>
      </c>
      <c r="AB237" s="331">
        <v>100.4</v>
      </c>
      <c r="AC237" s="331">
        <v>97.5</v>
      </c>
      <c r="AD237" s="331">
        <v>96.4</v>
      </c>
      <c r="AE237" s="358">
        <v>92.4</v>
      </c>
      <c r="AF237" s="358">
        <v>98.9</v>
      </c>
      <c r="AG237" s="358">
        <v>91.9</v>
      </c>
      <c r="AH237" s="358">
        <v>100.3</v>
      </c>
      <c r="AI237" s="358">
        <v>100.9</v>
      </c>
      <c r="AJ237" s="358">
        <v>94.8</v>
      </c>
      <c r="AK237" s="358">
        <v>89</v>
      </c>
      <c r="AL237" s="358">
        <v>93.7</v>
      </c>
      <c r="AM237" s="329"/>
      <c r="AN237" s="341" t="s">
        <v>102</v>
      </c>
      <c r="AO237" s="329" t="s">
        <v>86</v>
      </c>
      <c r="AP237" s="332">
        <v>98.9</v>
      </c>
      <c r="AQ237" s="331">
        <v>97.9</v>
      </c>
      <c r="AR237" s="331">
        <v>94.2</v>
      </c>
      <c r="AS237" s="331">
        <v>93.4</v>
      </c>
      <c r="AT237" s="331">
        <v>98.8</v>
      </c>
      <c r="AU237" s="331">
        <v>103.2</v>
      </c>
      <c r="AV237" s="331">
        <v>104.8</v>
      </c>
      <c r="AW237" s="331">
        <v>102.5</v>
      </c>
      <c r="AX237" s="331">
        <v>99.5</v>
      </c>
      <c r="AY237" s="331">
        <v>99.7</v>
      </c>
      <c r="AZ237" s="331">
        <v>96</v>
      </c>
    </row>
    <row r="238" spans="1:52" x14ac:dyDescent="0.15">
      <c r="A238" s="329"/>
      <c r="B238" s="341" t="s">
        <v>102</v>
      </c>
      <c r="C238" s="329" t="s">
        <v>88</v>
      </c>
      <c r="D238" s="453">
        <v>98.8</v>
      </c>
      <c r="E238" s="331">
        <v>98.8</v>
      </c>
      <c r="F238" s="331">
        <v>98.9</v>
      </c>
      <c r="G238" s="331">
        <v>99.5</v>
      </c>
      <c r="H238" s="331">
        <v>94.4</v>
      </c>
      <c r="I238" s="331">
        <v>101.4</v>
      </c>
      <c r="J238" s="331">
        <v>93.2</v>
      </c>
      <c r="K238" s="331">
        <v>94.7</v>
      </c>
      <c r="L238" s="331">
        <v>94.6</v>
      </c>
      <c r="M238" s="331">
        <v>94.1</v>
      </c>
      <c r="N238" s="331">
        <v>87</v>
      </c>
      <c r="O238" s="331">
        <v>96.9</v>
      </c>
      <c r="P238" s="331">
        <v>97.1</v>
      </c>
      <c r="Q238" s="331">
        <v>94.9</v>
      </c>
      <c r="R238" s="331">
        <v>105</v>
      </c>
      <c r="S238" s="331">
        <v>98.7</v>
      </c>
      <c r="T238" s="331">
        <v>109.2</v>
      </c>
      <c r="U238" s="331">
        <v>103.1</v>
      </c>
      <c r="V238" s="331">
        <v>102.6</v>
      </c>
      <c r="W238" s="331">
        <v>104.3</v>
      </c>
      <c r="X238" s="331">
        <v>105.2</v>
      </c>
      <c r="Y238" s="331">
        <v>99.3</v>
      </c>
      <c r="Z238" s="331">
        <v>101.2</v>
      </c>
      <c r="AA238" s="331">
        <v>101.8</v>
      </c>
      <c r="AB238" s="331">
        <v>100.7</v>
      </c>
      <c r="AC238" s="331">
        <v>97.9</v>
      </c>
      <c r="AD238" s="331">
        <v>97.9</v>
      </c>
      <c r="AE238" s="358">
        <v>88.4</v>
      </c>
      <c r="AF238" s="358">
        <v>101.8</v>
      </c>
      <c r="AG238" s="358">
        <v>92.8</v>
      </c>
      <c r="AH238" s="358">
        <v>100.5</v>
      </c>
      <c r="AI238" s="358">
        <v>101.1</v>
      </c>
      <c r="AJ238" s="358">
        <v>95.7</v>
      </c>
      <c r="AK238" s="358">
        <v>85.7</v>
      </c>
      <c r="AL238" s="358">
        <v>93.1</v>
      </c>
      <c r="AM238" s="329"/>
      <c r="AN238" s="341" t="s">
        <v>102</v>
      </c>
      <c r="AO238" s="329" t="s">
        <v>88</v>
      </c>
      <c r="AP238" s="332">
        <v>98.8</v>
      </c>
      <c r="AQ238" s="331">
        <v>97.7</v>
      </c>
      <c r="AR238" s="331">
        <v>93.9</v>
      </c>
      <c r="AS238" s="331">
        <v>92.3</v>
      </c>
      <c r="AT238" s="331">
        <v>98.6</v>
      </c>
      <c r="AU238" s="331">
        <v>102.9</v>
      </c>
      <c r="AV238" s="331">
        <v>107.2</v>
      </c>
      <c r="AW238" s="331">
        <v>102.1</v>
      </c>
      <c r="AX238" s="331">
        <v>100.5</v>
      </c>
      <c r="AY238" s="331">
        <v>100.8</v>
      </c>
      <c r="AZ238" s="331">
        <v>95.4</v>
      </c>
    </row>
    <row r="239" spans="1:52" x14ac:dyDescent="0.15">
      <c r="A239" s="329"/>
      <c r="B239" s="341" t="s">
        <v>102</v>
      </c>
      <c r="C239" s="329" t="s">
        <v>89</v>
      </c>
      <c r="D239" s="453">
        <v>99.8</v>
      </c>
      <c r="E239" s="331">
        <v>99.8</v>
      </c>
      <c r="F239" s="331">
        <v>97.9</v>
      </c>
      <c r="G239" s="331">
        <v>98.5</v>
      </c>
      <c r="H239" s="331">
        <v>95.6</v>
      </c>
      <c r="I239" s="331">
        <v>96.8</v>
      </c>
      <c r="J239" s="331">
        <v>98.7</v>
      </c>
      <c r="K239" s="331">
        <v>89.6</v>
      </c>
      <c r="L239" s="331">
        <v>88.9</v>
      </c>
      <c r="M239" s="331">
        <v>107.2</v>
      </c>
      <c r="N239" s="331">
        <v>93.2</v>
      </c>
      <c r="O239" s="331">
        <v>100.7</v>
      </c>
      <c r="P239" s="331">
        <v>104.6</v>
      </c>
      <c r="Q239" s="331">
        <v>88.8</v>
      </c>
      <c r="R239" s="331">
        <v>108.8</v>
      </c>
      <c r="S239" s="331">
        <v>105</v>
      </c>
      <c r="T239" s="331">
        <v>111.6</v>
      </c>
      <c r="U239" s="331">
        <v>100.4</v>
      </c>
      <c r="V239" s="331">
        <v>101.4</v>
      </c>
      <c r="W239" s="331">
        <v>101.8</v>
      </c>
      <c r="X239" s="331">
        <v>100.7</v>
      </c>
      <c r="Y239" s="331">
        <v>101.5</v>
      </c>
      <c r="Z239" s="331">
        <v>93</v>
      </c>
      <c r="AA239" s="331">
        <v>105.8</v>
      </c>
      <c r="AB239" s="331">
        <v>101.5</v>
      </c>
      <c r="AC239" s="331">
        <v>100.7</v>
      </c>
      <c r="AD239" s="331">
        <v>98.5</v>
      </c>
      <c r="AE239" s="358">
        <v>104.9</v>
      </c>
      <c r="AF239" s="358">
        <v>85.7</v>
      </c>
      <c r="AG239" s="358">
        <v>93.1</v>
      </c>
      <c r="AH239" s="358">
        <v>105.5</v>
      </c>
      <c r="AI239" s="358">
        <v>101.7</v>
      </c>
      <c r="AJ239" s="358">
        <v>96.9</v>
      </c>
      <c r="AK239" s="358">
        <v>74</v>
      </c>
      <c r="AL239" s="358">
        <v>93.6</v>
      </c>
      <c r="AM239" s="329"/>
      <c r="AN239" s="341" t="s">
        <v>102</v>
      </c>
      <c r="AO239" s="329" t="s">
        <v>89</v>
      </c>
      <c r="AP239" s="332">
        <v>99.8</v>
      </c>
      <c r="AQ239" s="331">
        <v>100.6</v>
      </c>
      <c r="AR239" s="331">
        <v>97.1</v>
      </c>
      <c r="AS239" s="331">
        <v>100.7</v>
      </c>
      <c r="AT239" s="331">
        <v>87.8</v>
      </c>
      <c r="AU239" s="331">
        <v>103.8</v>
      </c>
      <c r="AV239" s="331">
        <v>111.7</v>
      </c>
      <c r="AW239" s="331">
        <v>101.9</v>
      </c>
      <c r="AX239" s="331">
        <v>98.6</v>
      </c>
      <c r="AY239" s="331">
        <v>98.7</v>
      </c>
      <c r="AZ239" s="331">
        <v>97.1</v>
      </c>
    </row>
    <row r="240" spans="1:52" x14ac:dyDescent="0.15">
      <c r="A240" s="329"/>
      <c r="B240" s="341" t="s">
        <v>102</v>
      </c>
      <c r="C240" s="329" t="s">
        <v>90</v>
      </c>
      <c r="D240" s="453">
        <v>99.8</v>
      </c>
      <c r="E240" s="331">
        <v>99.8</v>
      </c>
      <c r="F240" s="331">
        <v>99</v>
      </c>
      <c r="G240" s="331">
        <v>100</v>
      </c>
      <c r="H240" s="331">
        <v>92.7</v>
      </c>
      <c r="I240" s="331">
        <v>103.3</v>
      </c>
      <c r="J240" s="331">
        <v>96.6</v>
      </c>
      <c r="K240" s="331">
        <v>87.2</v>
      </c>
      <c r="L240" s="331">
        <v>86.5</v>
      </c>
      <c r="M240" s="331">
        <v>104</v>
      </c>
      <c r="N240" s="331">
        <v>95.1</v>
      </c>
      <c r="O240" s="331">
        <v>100.3</v>
      </c>
      <c r="P240" s="331">
        <v>105.2</v>
      </c>
      <c r="Q240" s="331">
        <v>85.2</v>
      </c>
      <c r="R240" s="331">
        <v>105.5</v>
      </c>
      <c r="S240" s="331">
        <v>98.4</v>
      </c>
      <c r="T240" s="331">
        <v>112</v>
      </c>
      <c r="U240" s="331">
        <v>101.1</v>
      </c>
      <c r="V240" s="331">
        <v>105.2</v>
      </c>
      <c r="W240" s="331">
        <v>106.4</v>
      </c>
      <c r="X240" s="331">
        <v>102.7</v>
      </c>
      <c r="Y240" s="331">
        <v>104.7</v>
      </c>
      <c r="Z240" s="331">
        <v>100.2</v>
      </c>
      <c r="AA240" s="331">
        <v>97.7</v>
      </c>
      <c r="AB240" s="331">
        <v>100.1</v>
      </c>
      <c r="AC240" s="331">
        <v>96.2</v>
      </c>
      <c r="AD240" s="331">
        <v>97.2</v>
      </c>
      <c r="AE240" s="358">
        <v>81.5</v>
      </c>
      <c r="AF240" s="358">
        <v>97</v>
      </c>
      <c r="AG240" s="358">
        <v>88.5</v>
      </c>
      <c r="AH240" s="358">
        <v>97.1</v>
      </c>
      <c r="AI240" s="358">
        <v>99.7</v>
      </c>
      <c r="AJ240" s="358">
        <v>98.4</v>
      </c>
      <c r="AK240" s="358">
        <v>71.400000000000006</v>
      </c>
      <c r="AL240" s="358">
        <v>92.1</v>
      </c>
      <c r="AM240" s="329"/>
      <c r="AN240" s="341" t="s">
        <v>102</v>
      </c>
      <c r="AO240" s="329" t="s">
        <v>90</v>
      </c>
      <c r="AP240" s="332">
        <v>99.8</v>
      </c>
      <c r="AQ240" s="331">
        <v>101</v>
      </c>
      <c r="AR240" s="331">
        <v>97.9</v>
      </c>
      <c r="AS240" s="331">
        <v>97.6</v>
      </c>
      <c r="AT240" s="331">
        <v>98</v>
      </c>
      <c r="AU240" s="331">
        <v>105.9</v>
      </c>
      <c r="AV240" s="331">
        <v>111.4</v>
      </c>
      <c r="AW240" s="331">
        <v>104.3</v>
      </c>
      <c r="AX240" s="331">
        <v>99.1</v>
      </c>
      <c r="AY240" s="331">
        <v>99.2</v>
      </c>
      <c r="AZ240" s="331">
        <v>95.9</v>
      </c>
    </row>
    <row r="241" spans="1:52" x14ac:dyDescent="0.15">
      <c r="A241" s="329"/>
      <c r="B241" s="341" t="s">
        <v>102</v>
      </c>
      <c r="C241" s="329" t="s">
        <v>91</v>
      </c>
      <c r="D241" s="453">
        <v>99.7</v>
      </c>
      <c r="E241" s="331">
        <v>99.7</v>
      </c>
      <c r="F241" s="331">
        <v>96.8</v>
      </c>
      <c r="G241" s="331">
        <v>97.9</v>
      </c>
      <c r="H241" s="331">
        <v>90.7</v>
      </c>
      <c r="I241" s="331">
        <v>102.1</v>
      </c>
      <c r="J241" s="331">
        <v>98.4</v>
      </c>
      <c r="K241" s="331">
        <v>93.1</v>
      </c>
      <c r="L241" s="331">
        <v>92.9</v>
      </c>
      <c r="M241" s="331">
        <v>98.9</v>
      </c>
      <c r="N241" s="331">
        <v>95.7</v>
      </c>
      <c r="O241" s="331">
        <v>100</v>
      </c>
      <c r="P241" s="331">
        <v>105.2</v>
      </c>
      <c r="Q241" s="331">
        <v>81.8</v>
      </c>
      <c r="R241" s="331">
        <v>110.8</v>
      </c>
      <c r="S241" s="331">
        <v>99.9</v>
      </c>
      <c r="T241" s="331">
        <v>123.8</v>
      </c>
      <c r="U241" s="331">
        <v>105.6</v>
      </c>
      <c r="V241" s="331">
        <v>101.3</v>
      </c>
      <c r="W241" s="331">
        <v>100</v>
      </c>
      <c r="X241" s="331">
        <v>100.6</v>
      </c>
      <c r="Y241" s="331">
        <v>102.3</v>
      </c>
      <c r="Z241" s="331">
        <v>98.3</v>
      </c>
      <c r="AA241" s="331">
        <v>100.3</v>
      </c>
      <c r="AB241" s="331">
        <v>98.7</v>
      </c>
      <c r="AC241" s="331">
        <v>97.4</v>
      </c>
      <c r="AD241" s="331">
        <v>101.6</v>
      </c>
      <c r="AE241" s="358">
        <v>94.8</v>
      </c>
      <c r="AF241" s="358">
        <v>91.6</v>
      </c>
      <c r="AG241" s="358">
        <v>89.8</v>
      </c>
      <c r="AH241" s="358">
        <v>96.4</v>
      </c>
      <c r="AI241" s="358">
        <v>96.5</v>
      </c>
      <c r="AJ241" s="358">
        <v>97.8</v>
      </c>
      <c r="AK241" s="358">
        <v>85</v>
      </c>
      <c r="AL241" s="358">
        <v>96.1</v>
      </c>
      <c r="AM241" s="329"/>
      <c r="AN241" s="341" t="s">
        <v>102</v>
      </c>
      <c r="AO241" s="329" t="s">
        <v>91</v>
      </c>
      <c r="AP241" s="332">
        <v>99.7</v>
      </c>
      <c r="AQ241" s="331">
        <v>100.1</v>
      </c>
      <c r="AR241" s="331">
        <v>97.7</v>
      </c>
      <c r="AS241" s="331">
        <v>98.9</v>
      </c>
      <c r="AT241" s="331">
        <v>99.2</v>
      </c>
      <c r="AU241" s="331">
        <v>101.9</v>
      </c>
      <c r="AV241" s="331">
        <v>109.7</v>
      </c>
      <c r="AW241" s="331">
        <v>99.4</v>
      </c>
      <c r="AX241" s="331">
        <v>100.4</v>
      </c>
      <c r="AY241" s="331">
        <v>100.8</v>
      </c>
      <c r="AZ241" s="331">
        <v>93.8</v>
      </c>
    </row>
    <row r="242" spans="1:52" x14ac:dyDescent="0.15">
      <c r="A242" s="329"/>
      <c r="B242" s="341" t="s">
        <v>102</v>
      </c>
      <c r="C242" s="329" t="s">
        <v>92</v>
      </c>
      <c r="D242" s="453">
        <v>98.4</v>
      </c>
      <c r="E242" s="331">
        <v>98.4</v>
      </c>
      <c r="F242" s="331">
        <v>98.4</v>
      </c>
      <c r="G242" s="331">
        <v>99.3</v>
      </c>
      <c r="H242" s="331">
        <v>93.1</v>
      </c>
      <c r="I242" s="331">
        <v>99.2</v>
      </c>
      <c r="J242" s="331">
        <v>95.1</v>
      </c>
      <c r="K242" s="331">
        <v>84.3</v>
      </c>
      <c r="L242" s="331">
        <v>83.9</v>
      </c>
      <c r="M242" s="331">
        <v>93.9</v>
      </c>
      <c r="N242" s="331">
        <v>97.6</v>
      </c>
      <c r="O242" s="331">
        <v>100.9</v>
      </c>
      <c r="P242" s="331">
        <v>105.2</v>
      </c>
      <c r="Q242" s="331">
        <v>88.9</v>
      </c>
      <c r="R242" s="331">
        <v>106.1</v>
      </c>
      <c r="S242" s="331">
        <v>98.7</v>
      </c>
      <c r="T242" s="331">
        <v>114</v>
      </c>
      <c r="U242" s="331">
        <v>105</v>
      </c>
      <c r="V242" s="331">
        <v>98.3</v>
      </c>
      <c r="W242" s="331">
        <v>99.3</v>
      </c>
      <c r="X242" s="331">
        <v>102.8</v>
      </c>
      <c r="Y242" s="331">
        <v>102.4</v>
      </c>
      <c r="Z242" s="331">
        <v>100.9</v>
      </c>
      <c r="AA242" s="331">
        <v>102.2</v>
      </c>
      <c r="AB242" s="331">
        <v>96.5</v>
      </c>
      <c r="AC242" s="331">
        <v>95.7</v>
      </c>
      <c r="AD242" s="331">
        <v>90.8</v>
      </c>
      <c r="AE242" s="358">
        <v>95.1</v>
      </c>
      <c r="AF242" s="358">
        <v>90.5</v>
      </c>
      <c r="AG242" s="358">
        <v>93.2</v>
      </c>
      <c r="AH242" s="358">
        <v>97.9</v>
      </c>
      <c r="AI242" s="358">
        <v>100.8</v>
      </c>
      <c r="AJ242" s="358">
        <v>93.5</v>
      </c>
      <c r="AK242" s="358">
        <v>89.5</v>
      </c>
      <c r="AL242" s="358">
        <v>90.4</v>
      </c>
      <c r="AM242" s="329"/>
      <c r="AN242" s="341" t="s">
        <v>102</v>
      </c>
      <c r="AO242" s="329" t="s">
        <v>92</v>
      </c>
      <c r="AP242" s="332">
        <v>98.4</v>
      </c>
      <c r="AQ242" s="331">
        <v>98.3</v>
      </c>
      <c r="AR242" s="331">
        <v>97.4</v>
      </c>
      <c r="AS242" s="331">
        <v>96.7</v>
      </c>
      <c r="AT242" s="331">
        <v>96.5</v>
      </c>
      <c r="AU242" s="331">
        <v>99.6</v>
      </c>
      <c r="AV242" s="331">
        <v>106.9</v>
      </c>
      <c r="AW242" s="331">
        <v>97.7</v>
      </c>
      <c r="AX242" s="331">
        <v>98.6</v>
      </c>
      <c r="AY242" s="331">
        <v>98.9</v>
      </c>
      <c r="AZ242" s="331">
        <v>94.2</v>
      </c>
    </row>
    <row r="243" spans="1:52" x14ac:dyDescent="0.15">
      <c r="A243" s="329"/>
      <c r="B243" s="341" t="s">
        <v>102</v>
      </c>
      <c r="C243" s="329" t="s">
        <v>93</v>
      </c>
      <c r="D243" s="453">
        <v>97.8</v>
      </c>
      <c r="E243" s="331">
        <v>97.7</v>
      </c>
      <c r="F243" s="331">
        <v>99.4</v>
      </c>
      <c r="G243" s="331">
        <v>100</v>
      </c>
      <c r="H243" s="331">
        <v>92.1</v>
      </c>
      <c r="I243" s="331">
        <v>101.6</v>
      </c>
      <c r="J243" s="331">
        <v>89.4</v>
      </c>
      <c r="K243" s="331">
        <v>92.4</v>
      </c>
      <c r="L243" s="331">
        <v>92.2</v>
      </c>
      <c r="M243" s="331">
        <v>95.9</v>
      </c>
      <c r="N243" s="331">
        <v>105.6</v>
      </c>
      <c r="O243" s="331">
        <v>92.5</v>
      </c>
      <c r="P243" s="331">
        <v>92.9</v>
      </c>
      <c r="Q243" s="331">
        <v>91.7</v>
      </c>
      <c r="R243" s="331">
        <v>102</v>
      </c>
      <c r="S243" s="331">
        <v>104.6</v>
      </c>
      <c r="T243" s="331">
        <v>99.1</v>
      </c>
      <c r="U243" s="331">
        <v>99.5</v>
      </c>
      <c r="V243" s="331">
        <v>100.6</v>
      </c>
      <c r="W243" s="331">
        <v>100.3</v>
      </c>
      <c r="X243" s="331">
        <v>105.2</v>
      </c>
      <c r="Y243" s="331">
        <v>91.9</v>
      </c>
      <c r="Z243" s="331">
        <v>98.5</v>
      </c>
      <c r="AA243" s="331">
        <v>101.6</v>
      </c>
      <c r="AB243" s="331">
        <v>98</v>
      </c>
      <c r="AC243" s="331">
        <v>97.6</v>
      </c>
      <c r="AD243" s="331">
        <v>100.4</v>
      </c>
      <c r="AE243" s="358">
        <v>95.6</v>
      </c>
      <c r="AF243" s="358">
        <v>100.1</v>
      </c>
      <c r="AG243" s="358">
        <v>90.9</v>
      </c>
      <c r="AH243" s="358">
        <v>95.8</v>
      </c>
      <c r="AI243" s="358">
        <v>97.5</v>
      </c>
      <c r="AJ243" s="358">
        <v>89.2</v>
      </c>
      <c r="AK243" s="358">
        <v>101</v>
      </c>
      <c r="AL243" s="358">
        <v>90.6</v>
      </c>
      <c r="AM243" s="329"/>
      <c r="AN243" s="341" t="s">
        <v>102</v>
      </c>
      <c r="AO243" s="329" t="s">
        <v>93</v>
      </c>
      <c r="AP243" s="332">
        <v>97.8</v>
      </c>
      <c r="AQ243" s="331">
        <v>92.7</v>
      </c>
      <c r="AR243" s="331">
        <v>90</v>
      </c>
      <c r="AS243" s="331">
        <v>85.2</v>
      </c>
      <c r="AT243" s="331">
        <v>100.2</v>
      </c>
      <c r="AU243" s="331">
        <v>98.5</v>
      </c>
      <c r="AV243" s="331">
        <v>101.3</v>
      </c>
      <c r="AW243" s="331">
        <v>98.2</v>
      </c>
      <c r="AX243" s="331">
        <v>100.4</v>
      </c>
      <c r="AY243" s="331">
        <v>100.6</v>
      </c>
      <c r="AZ243" s="331">
        <v>94.8</v>
      </c>
    </row>
    <row r="244" spans="1:52" x14ac:dyDescent="0.15">
      <c r="A244" s="329"/>
      <c r="B244" s="341" t="s">
        <v>102</v>
      </c>
      <c r="C244" s="329" t="s">
        <v>94</v>
      </c>
      <c r="D244" s="453">
        <v>102.6</v>
      </c>
      <c r="E244" s="331">
        <v>102.6</v>
      </c>
      <c r="F244" s="331">
        <v>96.5</v>
      </c>
      <c r="G244" s="331">
        <v>98.3</v>
      </c>
      <c r="H244" s="331">
        <v>93.5</v>
      </c>
      <c r="I244" s="331">
        <v>96.4</v>
      </c>
      <c r="J244" s="331">
        <v>93.3</v>
      </c>
      <c r="K244" s="331">
        <v>106.5</v>
      </c>
      <c r="L244" s="331">
        <v>106.9</v>
      </c>
      <c r="M244" s="331">
        <v>95.7</v>
      </c>
      <c r="N244" s="331">
        <v>89.3</v>
      </c>
      <c r="O244" s="331">
        <v>107</v>
      </c>
      <c r="P244" s="331">
        <v>111.4</v>
      </c>
      <c r="Q244" s="331">
        <v>91.5</v>
      </c>
      <c r="R244" s="331">
        <v>122.7</v>
      </c>
      <c r="S244" s="331">
        <v>95.6</v>
      </c>
      <c r="T244" s="331">
        <v>158.5</v>
      </c>
      <c r="U244" s="331">
        <v>105.2</v>
      </c>
      <c r="V244" s="331">
        <v>100.8</v>
      </c>
      <c r="W244" s="331">
        <v>101.3</v>
      </c>
      <c r="X244" s="331">
        <v>106.1</v>
      </c>
      <c r="Y244" s="331">
        <v>101</v>
      </c>
      <c r="Z244" s="331">
        <v>97.9</v>
      </c>
      <c r="AA244" s="331">
        <v>104.1</v>
      </c>
      <c r="AB244" s="331">
        <v>98.5</v>
      </c>
      <c r="AC244" s="331">
        <v>95.2</v>
      </c>
      <c r="AD244" s="331">
        <v>96.3</v>
      </c>
      <c r="AE244" s="358">
        <v>82.3</v>
      </c>
      <c r="AF244" s="358">
        <v>99.5</v>
      </c>
      <c r="AG244" s="358">
        <v>88.4</v>
      </c>
      <c r="AH244" s="358">
        <v>96.7</v>
      </c>
      <c r="AI244" s="358">
        <v>96.3</v>
      </c>
      <c r="AJ244" s="358">
        <v>98.9</v>
      </c>
      <c r="AK244" s="358">
        <v>91.7</v>
      </c>
      <c r="AL244" s="358">
        <v>101.4</v>
      </c>
      <c r="AM244" s="329"/>
      <c r="AN244" s="341" t="s">
        <v>102</v>
      </c>
      <c r="AO244" s="329" t="s">
        <v>94</v>
      </c>
      <c r="AP244" s="332">
        <v>102.6</v>
      </c>
      <c r="AQ244" s="331">
        <v>100</v>
      </c>
      <c r="AR244" s="331">
        <v>102.2</v>
      </c>
      <c r="AS244" s="331">
        <v>103.9</v>
      </c>
      <c r="AT244" s="331">
        <v>98.5</v>
      </c>
      <c r="AU244" s="331">
        <v>98.3</v>
      </c>
      <c r="AV244" s="331">
        <v>93.6</v>
      </c>
      <c r="AW244" s="331">
        <v>99.4</v>
      </c>
      <c r="AX244" s="331">
        <v>104</v>
      </c>
      <c r="AY244" s="331">
        <v>104.5</v>
      </c>
      <c r="AZ244" s="331">
        <v>94</v>
      </c>
    </row>
    <row r="245" spans="1:52" x14ac:dyDescent="0.15">
      <c r="A245" s="329"/>
      <c r="B245" s="341" t="s">
        <v>102</v>
      </c>
      <c r="C245" s="329" t="s">
        <v>95</v>
      </c>
      <c r="D245" s="453">
        <v>98.1</v>
      </c>
      <c r="E245" s="331">
        <v>98.1</v>
      </c>
      <c r="F245" s="331">
        <v>97.2</v>
      </c>
      <c r="G245" s="331">
        <v>99.3</v>
      </c>
      <c r="H245" s="331">
        <v>87</v>
      </c>
      <c r="I245" s="331">
        <v>97.3</v>
      </c>
      <c r="J245" s="331">
        <v>79.599999999999994</v>
      </c>
      <c r="K245" s="331">
        <v>98.1</v>
      </c>
      <c r="L245" s="331">
        <v>98.1</v>
      </c>
      <c r="M245" s="331">
        <v>105.3</v>
      </c>
      <c r="N245" s="331">
        <v>87.4</v>
      </c>
      <c r="O245" s="331">
        <v>101.8</v>
      </c>
      <c r="P245" s="331">
        <v>101.6</v>
      </c>
      <c r="Q245" s="331">
        <v>101.4</v>
      </c>
      <c r="R245" s="331">
        <v>103</v>
      </c>
      <c r="S245" s="331">
        <v>98.7</v>
      </c>
      <c r="T245" s="331">
        <v>109.7</v>
      </c>
      <c r="U245" s="331">
        <v>104.2</v>
      </c>
      <c r="V245" s="331">
        <v>99.3</v>
      </c>
      <c r="W245" s="331">
        <v>98.4</v>
      </c>
      <c r="X245" s="331">
        <v>103.4</v>
      </c>
      <c r="Y245" s="331">
        <v>101.1</v>
      </c>
      <c r="Z245" s="331">
        <v>98.4</v>
      </c>
      <c r="AA245" s="331">
        <v>103.3</v>
      </c>
      <c r="AB245" s="331">
        <v>99.5</v>
      </c>
      <c r="AC245" s="331">
        <v>94.2</v>
      </c>
      <c r="AD245" s="331">
        <v>97.1</v>
      </c>
      <c r="AE245" s="358">
        <v>87.6</v>
      </c>
      <c r="AF245" s="358">
        <v>92.8</v>
      </c>
      <c r="AG245" s="358">
        <v>87.7</v>
      </c>
      <c r="AH245" s="358">
        <v>96.7</v>
      </c>
      <c r="AI245" s="358">
        <v>90.7</v>
      </c>
      <c r="AJ245" s="358">
        <v>87.2</v>
      </c>
      <c r="AK245" s="358">
        <v>91.2</v>
      </c>
      <c r="AL245" s="358">
        <v>89.1</v>
      </c>
      <c r="AM245" s="329"/>
      <c r="AN245" s="341" t="s">
        <v>102</v>
      </c>
      <c r="AO245" s="329" t="s">
        <v>95</v>
      </c>
      <c r="AP245" s="332">
        <v>98.1</v>
      </c>
      <c r="AQ245" s="331">
        <v>95.1</v>
      </c>
      <c r="AR245" s="331">
        <v>93.6</v>
      </c>
      <c r="AS245" s="331">
        <v>90.8</v>
      </c>
      <c r="AT245" s="331">
        <v>99.3</v>
      </c>
      <c r="AU245" s="331">
        <v>96.7</v>
      </c>
      <c r="AV245" s="331">
        <v>91.5</v>
      </c>
      <c r="AW245" s="331">
        <v>98.2</v>
      </c>
      <c r="AX245" s="331">
        <v>100.9</v>
      </c>
      <c r="AY245" s="331">
        <v>101.3</v>
      </c>
      <c r="AZ245" s="331">
        <v>94.1</v>
      </c>
    </row>
    <row r="246" spans="1:52" x14ac:dyDescent="0.15">
      <c r="A246" s="329"/>
      <c r="B246" s="341" t="s">
        <v>102</v>
      </c>
      <c r="C246" s="329" t="s">
        <v>96</v>
      </c>
      <c r="D246" s="453">
        <v>99.6</v>
      </c>
      <c r="E246" s="331">
        <v>99.6</v>
      </c>
      <c r="F246" s="331">
        <v>90.1</v>
      </c>
      <c r="G246" s="331">
        <v>91.6</v>
      </c>
      <c r="H246" s="331">
        <v>80.7</v>
      </c>
      <c r="I246" s="331">
        <v>99.1</v>
      </c>
      <c r="J246" s="331">
        <v>86.5</v>
      </c>
      <c r="K246" s="331">
        <v>97.8</v>
      </c>
      <c r="L246" s="331">
        <v>97.5</v>
      </c>
      <c r="M246" s="331">
        <v>103</v>
      </c>
      <c r="N246" s="331">
        <v>93.7</v>
      </c>
      <c r="O246" s="331">
        <v>115.1</v>
      </c>
      <c r="P246" s="331">
        <v>106.9</v>
      </c>
      <c r="Q246" s="331">
        <v>127.2</v>
      </c>
      <c r="R246" s="331">
        <v>103.4</v>
      </c>
      <c r="S246" s="331">
        <v>98.5</v>
      </c>
      <c r="T246" s="331">
        <v>107.7</v>
      </c>
      <c r="U246" s="331">
        <v>105.6</v>
      </c>
      <c r="V246" s="331">
        <v>100.4</v>
      </c>
      <c r="W246" s="331">
        <v>100.3</v>
      </c>
      <c r="X246" s="331">
        <v>104.8</v>
      </c>
      <c r="Y246" s="331">
        <v>103.8</v>
      </c>
      <c r="Z246" s="331">
        <v>98.2</v>
      </c>
      <c r="AA246" s="331">
        <v>104.3</v>
      </c>
      <c r="AB246" s="331">
        <v>100.8</v>
      </c>
      <c r="AC246" s="331">
        <v>96.7</v>
      </c>
      <c r="AD246" s="331">
        <v>96.9</v>
      </c>
      <c r="AE246" s="358">
        <v>94.2</v>
      </c>
      <c r="AF246" s="358">
        <v>95.1</v>
      </c>
      <c r="AG246" s="358">
        <v>90.2</v>
      </c>
      <c r="AH246" s="358">
        <v>97.5</v>
      </c>
      <c r="AI246" s="358">
        <v>98.2</v>
      </c>
      <c r="AJ246" s="358">
        <v>89.8</v>
      </c>
      <c r="AK246" s="358">
        <v>100.5</v>
      </c>
      <c r="AL246" s="358">
        <v>92.4</v>
      </c>
      <c r="AM246" s="329"/>
      <c r="AN246" s="341" t="s">
        <v>102</v>
      </c>
      <c r="AO246" s="329" t="s">
        <v>96</v>
      </c>
      <c r="AP246" s="332">
        <v>99.6</v>
      </c>
      <c r="AQ246" s="331">
        <v>98.6</v>
      </c>
      <c r="AR246" s="331">
        <v>97.8</v>
      </c>
      <c r="AS246" s="331">
        <v>97.6</v>
      </c>
      <c r="AT246" s="331">
        <v>98</v>
      </c>
      <c r="AU246" s="331">
        <v>99.3</v>
      </c>
      <c r="AV246" s="331">
        <v>97.5</v>
      </c>
      <c r="AW246" s="331">
        <v>99.9</v>
      </c>
      <c r="AX246" s="331">
        <v>100.9</v>
      </c>
      <c r="AY246" s="331">
        <v>101.3</v>
      </c>
      <c r="AZ246" s="331">
        <v>92.2</v>
      </c>
    </row>
    <row r="247" spans="1:52" x14ac:dyDescent="0.15">
      <c r="A247" s="318"/>
      <c r="B247" s="342" t="s">
        <v>102</v>
      </c>
      <c r="C247" s="335" t="s">
        <v>97</v>
      </c>
      <c r="D247" s="452">
        <v>99.8</v>
      </c>
      <c r="E247" s="337">
        <v>99.8</v>
      </c>
      <c r="F247" s="337">
        <v>98.1</v>
      </c>
      <c r="G247" s="337">
        <v>98.5</v>
      </c>
      <c r="H247" s="337">
        <v>95</v>
      </c>
      <c r="I247" s="337">
        <v>99.6</v>
      </c>
      <c r="J247" s="337">
        <v>94</v>
      </c>
      <c r="K247" s="337">
        <v>114.6</v>
      </c>
      <c r="L247" s="337">
        <v>114.9</v>
      </c>
      <c r="M247" s="337">
        <v>105.5</v>
      </c>
      <c r="N247" s="337">
        <v>89.1</v>
      </c>
      <c r="O247" s="337">
        <v>96.4</v>
      </c>
      <c r="P247" s="337">
        <v>102.5</v>
      </c>
      <c r="Q247" s="337">
        <v>79.900000000000006</v>
      </c>
      <c r="R247" s="337">
        <v>104.9</v>
      </c>
      <c r="S247" s="337">
        <v>97</v>
      </c>
      <c r="T247" s="337">
        <v>112.5</v>
      </c>
      <c r="U247" s="337">
        <v>98.7</v>
      </c>
      <c r="V247" s="337">
        <v>101.7</v>
      </c>
      <c r="W247" s="337">
        <v>99.5</v>
      </c>
      <c r="X247" s="337">
        <v>102</v>
      </c>
      <c r="Y247" s="337">
        <v>99.3</v>
      </c>
      <c r="Z247" s="337">
        <v>98.6</v>
      </c>
      <c r="AA247" s="337">
        <v>102.8</v>
      </c>
      <c r="AB247" s="337">
        <v>99.5</v>
      </c>
      <c r="AC247" s="337">
        <v>94.2</v>
      </c>
      <c r="AD247" s="337">
        <v>94</v>
      </c>
      <c r="AE247" s="423">
        <v>99.8</v>
      </c>
      <c r="AF247" s="423">
        <v>95.3</v>
      </c>
      <c r="AG247" s="423">
        <v>89</v>
      </c>
      <c r="AH247" s="423">
        <v>90.3</v>
      </c>
      <c r="AI247" s="423">
        <v>97.8</v>
      </c>
      <c r="AJ247" s="423">
        <v>95.1</v>
      </c>
      <c r="AK247" s="423">
        <v>87</v>
      </c>
      <c r="AL247" s="423">
        <v>106</v>
      </c>
      <c r="AM247" s="318"/>
      <c r="AN247" s="342" t="s">
        <v>102</v>
      </c>
      <c r="AO247" s="335" t="s">
        <v>97</v>
      </c>
      <c r="AP247" s="332">
        <v>99.8</v>
      </c>
      <c r="AQ247" s="337">
        <v>96</v>
      </c>
      <c r="AR247" s="337">
        <v>94</v>
      </c>
      <c r="AS247" s="337">
        <v>91.8</v>
      </c>
      <c r="AT247" s="337">
        <v>98.7</v>
      </c>
      <c r="AU247" s="337">
        <v>98.7</v>
      </c>
      <c r="AV247" s="337">
        <v>97</v>
      </c>
      <c r="AW247" s="337">
        <v>99.2</v>
      </c>
      <c r="AX247" s="337">
        <v>103.7</v>
      </c>
      <c r="AY247" s="337">
        <v>104.2</v>
      </c>
      <c r="AZ247" s="337">
        <v>93.2</v>
      </c>
    </row>
    <row r="248" spans="1:52" x14ac:dyDescent="0.15">
      <c r="A248" s="343"/>
      <c r="B248" s="341" t="s">
        <v>112</v>
      </c>
      <c r="C248" s="326" t="s">
        <v>84</v>
      </c>
      <c r="D248" s="470">
        <v>96.5</v>
      </c>
      <c r="E248" s="354">
        <v>96.5</v>
      </c>
      <c r="F248" s="354">
        <v>98.6</v>
      </c>
      <c r="G248" s="354">
        <v>100.3</v>
      </c>
      <c r="H248" s="354">
        <v>90.5</v>
      </c>
      <c r="I248" s="354">
        <v>100.7</v>
      </c>
      <c r="J248" s="354">
        <v>91.9</v>
      </c>
      <c r="K248" s="354">
        <v>97.3</v>
      </c>
      <c r="L248" s="354">
        <v>97.1</v>
      </c>
      <c r="M248" s="354">
        <v>100.5</v>
      </c>
      <c r="N248" s="354">
        <v>87.8</v>
      </c>
      <c r="O248" s="354">
        <v>90.2</v>
      </c>
      <c r="P248" s="354">
        <v>91.3</v>
      </c>
      <c r="Q248" s="354">
        <v>91.5</v>
      </c>
      <c r="R248" s="354">
        <v>95.7</v>
      </c>
      <c r="S248" s="354">
        <v>97.3</v>
      </c>
      <c r="T248" s="354">
        <v>97.5</v>
      </c>
      <c r="U248" s="354">
        <v>105.2</v>
      </c>
      <c r="V248" s="354">
        <v>98.8</v>
      </c>
      <c r="W248" s="354">
        <v>98.7</v>
      </c>
      <c r="X248" s="354">
        <v>101.1</v>
      </c>
      <c r="Y248" s="354">
        <v>103.4</v>
      </c>
      <c r="Z248" s="354">
        <v>97.7</v>
      </c>
      <c r="AA248" s="354">
        <v>103.8</v>
      </c>
      <c r="AB248" s="354">
        <v>98.5</v>
      </c>
      <c r="AC248" s="354">
        <v>93.9</v>
      </c>
      <c r="AD248" s="354">
        <v>91.2</v>
      </c>
      <c r="AE248" s="358">
        <v>97</v>
      </c>
      <c r="AF248" s="358">
        <v>92.7</v>
      </c>
      <c r="AG248" s="358">
        <v>89</v>
      </c>
      <c r="AH248" s="358">
        <v>96.9</v>
      </c>
      <c r="AI248" s="358">
        <v>94.3</v>
      </c>
      <c r="AJ248" s="358">
        <v>91.2</v>
      </c>
      <c r="AK248" s="358">
        <v>95.6</v>
      </c>
      <c r="AL248" s="358">
        <v>93.9</v>
      </c>
      <c r="AM248" s="343"/>
      <c r="AN248" s="341" t="s">
        <v>112</v>
      </c>
      <c r="AO248" s="326" t="s">
        <v>84</v>
      </c>
      <c r="AP248" s="328">
        <v>96.5</v>
      </c>
      <c r="AQ248" s="354">
        <v>93.9</v>
      </c>
      <c r="AR248" s="354">
        <v>91.4</v>
      </c>
      <c r="AS248" s="354">
        <v>88</v>
      </c>
      <c r="AT248" s="354">
        <v>98.8</v>
      </c>
      <c r="AU248" s="354">
        <v>96.6</v>
      </c>
      <c r="AV248" s="354">
        <v>93.3</v>
      </c>
      <c r="AW248" s="354">
        <v>97.6</v>
      </c>
      <c r="AX248" s="354">
        <v>99.5</v>
      </c>
      <c r="AY248" s="354">
        <v>100.1</v>
      </c>
      <c r="AZ248" s="354">
        <v>89.8</v>
      </c>
    </row>
    <row r="249" spans="1:52" x14ac:dyDescent="0.15">
      <c r="A249" s="343"/>
      <c r="B249" s="341"/>
      <c r="C249" s="329" t="s">
        <v>86</v>
      </c>
      <c r="D249" s="455">
        <v>101.3</v>
      </c>
      <c r="E249" s="332">
        <v>101.3</v>
      </c>
      <c r="F249" s="332">
        <v>99.8</v>
      </c>
      <c r="G249" s="332">
        <v>101.1</v>
      </c>
      <c r="H249" s="332">
        <v>93.2</v>
      </c>
      <c r="I249" s="332">
        <v>102.2</v>
      </c>
      <c r="J249" s="332">
        <v>95.2</v>
      </c>
      <c r="K249" s="332">
        <v>104.4</v>
      </c>
      <c r="L249" s="332">
        <v>105.2</v>
      </c>
      <c r="M249" s="332">
        <v>78.900000000000006</v>
      </c>
      <c r="N249" s="332">
        <v>89.5</v>
      </c>
      <c r="O249" s="332">
        <v>102.5</v>
      </c>
      <c r="P249" s="332">
        <v>102</v>
      </c>
      <c r="Q249" s="332">
        <v>107.4</v>
      </c>
      <c r="R249" s="332">
        <v>112.2</v>
      </c>
      <c r="S249" s="332">
        <v>100</v>
      </c>
      <c r="T249" s="332">
        <v>125.2</v>
      </c>
      <c r="U249" s="332">
        <v>101.4</v>
      </c>
      <c r="V249" s="332">
        <v>101.1</v>
      </c>
      <c r="W249" s="332">
        <v>100.1</v>
      </c>
      <c r="X249" s="332">
        <v>102</v>
      </c>
      <c r="Y249" s="332">
        <v>102.7</v>
      </c>
      <c r="Z249" s="332">
        <v>98.5</v>
      </c>
      <c r="AA249" s="332">
        <v>104.7</v>
      </c>
      <c r="AB249" s="332">
        <v>100.6</v>
      </c>
      <c r="AC249" s="332">
        <v>96.7</v>
      </c>
      <c r="AD249" s="332">
        <v>96.7</v>
      </c>
      <c r="AE249" s="332">
        <v>90.1</v>
      </c>
      <c r="AF249" s="332">
        <v>95.4</v>
      </c>
      <c r="AG249" s="332">
        <v>88.7</v>
      </c>
      <c r="AH249" s="332">
        <v>102.3</v>
      </c>
      <c r="AI249" s="332">
        <v>96.3</v>
      </c>
      <c r="AJ249" s="332">
        <v>88.6</v>
      </c>
      <c r="AK249" s="332">
        <v>104.4</v>
      </c>
      <c r="AL249" s="332">
        <v>99.5</v>
      </c>
      <c r="AM249" s="343"/>
      <c r="AN249" s="341"/>
      <c r="AO249" s="329" t="s">
        <v>86</v>
      </c>
      <c r="AP249" s="332">
        <v>101.3</v>
      </c>
      <c r="AQ249" s="332">
        <v>98.6</v>
      </c>
      <c r="AR249" s="332">
        <v>98.1</v>
      </c>
      <c r="AS249" s="332">
        <v>98.5</v>
      </c>
      <c r="AT249" s="332">
        <v>97.5</v>
      </c>
      <c r="AU249" s="332">
        <v>99.3</v>
      </c>
      <c r="AV249" s="332">
        <v>97.5</v>
      </c>
      <c r="AW249" s="332">
        <v>100</v>
      </c>
      <c r="AX249" s="332">
        <v>104.1</v>
      </c>
      <c r="AY249" s="332">
        <v>104.7</v>
      </c>
      <c r="AZ249" s="332">
        <v>90.3</v>
      </c>
    </row>
    <row r="250" spans="1:52" x14ac:dyDescent="0.15">
      <c r="A250" s="343"/>
      <c r="B250" s="341"/>
      <c r="C250" s="329" t="s">
        <v>88</v>
      </c>
      <c r="D250" s="455">
        <v>101</v>
      </c>
      <c r="E250" s="332">
        <v>101</v>
      </c>
      <c r="F250" s="332">
        <v>96.7</v>
      </c>
      <c r="G250" s="332">
        <v>96.1</v>
      </c>
      <c r="H250" s="332">
        <v>97.6</v>
      </c>
      <c r="I250" s="332">
        <v>100.9</v>
      </c>
      <c r="J250" s="332">
        <v>98.3</v>
      </c>
      <c r="K250" s="332">
        <v>99.1</v>
      </c>
      <c r="L250" s="332">
        <v>98.8</v>
      </c>
      <c r="M250" s="332">
        <v>105.9</v>
      </c>
      <c r="N250" s="332">
        <v>92</v>
      </c>
      <c r="O250" s="332">
        <v>96.7</v>
      </c>
      <c r="P250" s="332">
        <v>98.6</v>
      </c>
      <c r="Q250" s="332">
        <v>89.1</v>
      </c>
      <c r="R250" s="332">
        <v>115.9</v>
      </c>
      <c r="S250" s="332">
        <v>101.2</v>
      </c>
      <c r="T250" s="332">
        <v>128.5</v>
      </c>
      <c r="U250" s="332">
        <v>106.4</v>
      </c>
      <c r="V250" s="332">
        <v>104.4</v>
      </c>
      <c r="W250" s="332">
        <v>103.6</v>
      </c>
      <c r="X250" s="332">
        <v>103.3</v>
      </c>
      <c r="Y250" s="332">
        <v>102</v>
      </c>
      <c r="Z250" s="332">
        <v>95.8</v>
      </c>
      <c r="AA250" s="332">
        <v>105.7</v>
      </c>
      <c r="AB250" s="332">
        <v>102.8</v>
      </c>
      <c r="AC250" s="332">
        <v>96.8</v>
      </c>
      <c r="AD250" s="332">
        <v>101.5</v>
      </c>
      <c r="AE250" s="332">
        <v>97</v>
      </c>
      <c r="AF250" s="332">
        <v>96.7</v>
      </c>
      <c r="AG250" s="332">
        <v>87.2</v>
      </c>
      <c r="AH250" s="332">
        <v>99.4</v>
      </c>
      <c r="AI250" s="332">
        <v>94</v>
      </c>
      <c r="AJ250" s="332">
        <v>90.7</v>
      </c>
      <c r="AK250" s="332">
        <v>104</v>
      </c>
      <c r="AL250" s="332">
        <v>98.2</v>
      </c>
      <c r="AM250" s="343"/>
      <c r="AN250" s="341"/>
      <c r="AO250" s="329" t="s">
        <v>88</v>
      </c>
      <c r="AP250" s="332">
        <v>101</v>
      </c>
      <c r="AQ250" s="366">
        <v>99.5</v>
      </c>
      <c r="AR250" s="366">
        <v>97.9</v>
      </c>
      <c r="AS250" s="366">
        <v>96.9</v>
      </c>
      <c r="AT250" s="366">
        <v>101.5</v>
      </c>
      <c r="AU250" s="366">
        <v>101.1</v>
      </c>
      <c r="AV250" s="366">
        <v>95.8</v>
      </c>
      <c r="AW250" s="366">
        <v>102.7</v>
      </c>
      <c r="AX250" s="366">
        <v>102.8</v>
      </c>
      <c r="AY250" s="366">
        <v>103.5</v>
      </c>
      <c r="AZ250" s="366">
        <v>89.9</v>
      </c>
    </row>
    <row r="251" spans="1:52" x14ac:dyDescent="0.15">
      <c r="A251" s="343"/>
      <c r="B251" s="341"/>
      <c r="C251" s="329" t="s">
        <v>89</v>
      </c>
      <c r="D251" s="455">
        <v>102.3</v>
      </c>
      <c r="E251" s="332">
        <v>102.3</v>
      </c>
      <c r="F251" s="332">
        <v>108.5</v>
      </c>
      <c r="G251" s="332">
        <v>111</v>
      </c>
      <c r="H251" s="332">
        <v>97.9</v>
      </c>
      <c r="I251" s="332">
        <v>102.2</v>
      </c>
      <c r="J251" s="332">
        <v>97.3</v>
      </c>
      <c r="K251" s="332">
        <v>102.7</v>
      </c>
      <c r="L251" s="332">
        <v>102.6</v>
      </c>
      <c r="M251" s="332">
        <v>108.4</v>
      </c>
      <c r="N251" s="332">
        <v>98.4</v>
      </c>
      <c r="O251" s="332">
        <v>99.2</v>
      </c>
      <c r="P251" s="332">
        <v>94.9</v>
      </c>
      <c r="Q251" s="332">
        <v>118.8</v>
      </c>
      <c r="R251" s="332">
        <v>117.5</v>
      </c>
      <c r="S251" s="332">
        <v>106.7</v>
      </c>
      <c r="T251" s="332">
        <v>128.69999999999999</v>
      </c>
      <c r="U251" s="332">
        <v>110.1</v>
      </c>
      <c r="V251" s="332">
        <v>102.3</v>
      </c>
      <c r="W251" s="332">
        <v>101.4</v>
      </c>
      <c r="X251" s="332">
        <v>102.1</v>
      </c>
      <c r="Y251" s="332">
        <v>101.2</v>
      </c>
      <c r="Z251" s="332">
        <v>96.5</v>
      </c>
      <c r="AA251" s="332">
        <v>105.6</v>
      </c>
      <c r="AB251" s="332">
        <v>96.5</v>
      </c>
      <c r="AC251" s="332">
        <v>96.3</v>
      </c>
      <c r="AD251" s="332">
        <v>97.2</v>
      </c>
      <c r="AE251" s="332">
        <v>113.4</v>
      </c>
      <c r="AF251" s="332">
        <v>99</v>
      </c>
      <c r="AG251" s="332">
        <v>85.2</v>
      </c>
      <c r="AH251" s="332">
        <v>100.1</v>
      </c>
      <c r="AI251" s="332">
        <v>90.5</v>
      </c>
      <c r="AJ251" s="332">
        <v>88.4</v>
      </c>
      <c r="AK251" s="332">
        <v>103.4</v>
      </c>
      <c r="AL251" s="332">
        <v>98.4</v>
      </c>
      <c r="AM251" s="343"/>
      <c r="AN251" s="341"/>
      <c r="AO251" s="329" t="s">
        <v>89</v>
      </c>
      <c r="AP251" s="332">
        <v>102.3</v>
      </c>
      <c r="AQ251" s="366">
        <v>98.9</v>
      </c>
      <c r="AR251" s="366">
        <v>99.3</v>
      </c>
      <c r="AS251" s="366">
        <v>98.1</v>
      </c>
      <c r="AT251" s="366">
        <v>100.6</v>
      </c>
      <c r="AU251" s="366">
        <v>98</v>
      </c>
      <c r="AV251" s="366">
        <v>96.9</v>
      </c>
      <c r="AW251" s="366">
        <v>98.4</v>
      </c>
      <c r="AX251" s="366">
        <v>105.4</v>
      </c>
      <c r="AY251" s="366">
        <v>106.4</v>
      </c>
      <c r="AZ251" s="366">
        <v>87.9</v>
      </c>
    </row>
    <row r="252" spans="1:52" x14ac:dyDescent="0.15">
      <c r="A252" s="343"/>
      <c r="B252" s="341"/>
      <c r="C252" s="329" t="s">
        <v>90</v>
      </c>
      <c r="D252" s="455">
        <v>100.8</v>
      </c>
      <c r="E252" s="332">
        <v>100.8</v>
      </c>
      <c r="F252" s="332">
        <v>100.7</v>
      </c>
      <c r="G252" s="332">
        <v>101.1</v>
      </c>
      <c r="H252" s="332">
        <v>96.8</v>
      </c>
      <c r="I252" s="332">
        <v>96.3</v>
      </c>
      <c r="J252" s="332">
        <v>92.6</v>
      </c>
      <c r="K252" s="332">
        <v>102.2</v>
      </c>
      <c r="L252" s="332">
        <v>102.2</v>
      </c>
      <c r="M252" s="332">
        <v>106.8</v>
      </c>
      <c r="N252" s="332">
        <v>91.7</v>
      </c>
      <c r="O252" s="332">
        <v>98.3</v>
      </c>
      <c r="P252" s="332">
        <v>94.8</v>
      </c>
      <c r="Q252" s="332">
        <v>109.1</v>
      </c>
      <c r="R252" s="332">
        <v>122.9</v>
      </c>
      <c r="S252" s="332">
        <v>107.7</v>
      </c>
      <c r="T252" s="332">
        <v>138.30000000000001</v>
      </c>
      <c r="U252" s="332">
        <v>110.6</v>
      </c>
      <c r="V252" s="332">
        <v>96.9</v>
      </c>
      <c r="W252" s="332">
        <v>97</v>
      </c>
      <c r="X252" s="332">
        <v>101</v>
      </c>
      <c r="Y252" s="332">
        <v>102.7</v>
      </c>
      <c r="Z252" s="332">
        <v>98</v>
      </c>
      <c r="AA252" s="332">
        <v>104.3</v>
      </c>
      <c r="AB252" s="332">
        <v>100.3</v>
      </c>
      <c r="AC252" s="332">
        <v>95.9</v>
      </c>
      <c r="AD252" s="332">
        <v>95.4</v>
      </c>
      <c r="AE252" s="332">
        <v>97.4</v>
      </c>
      <c r="AF252" s="332">
        <v>91.5</v>
      </c>
      <c r="AG252" s="332">
        <v>87.8</v>
      </c>
      <c r="AH252" s="332">
        <v>103.3</v>
      </c>
      <c r="AI252" s="332">
        <v>91.5</v>
      </c>
      <c r="AJ252" s="332">
        <v>72.8</v>
      </c>
      <c r="AK252" s="332">
        <v>102.4</v>
      </c>
      <c r="AL252" s="332">
        <v>96.7</v>
      </c>
      <c r="AM252" s="343"/>
      <c r="AN252" s="341"/>
      <c r="AO252" s="329" t="s">
        <v>90</v>
      </c>
      <c r="AP252" s="332">
        <v>100.8</v>
      </c>
      <c r="AQ252" s="366">
        <v>96.9</v>
      </c>
      <c r="AR252" s="366">
        <v>96.2</v>
      </c>
      <c r="AS252" s="366">
        <v>96</v>
      </c>
      <c r="AT252" s="366">
        <v>96.6</v>
      </c>
      <c r="AU252" s="366">
        <v>98.2</v>
      </c>
      <c r="AV252" s="366">
        <v>96.8</v>
      </c>
      <c r="AW252" s="366">
        <v>98.3</v>
      </c>
      <c r="AX252" s="366">
        <v>104.7</v>
      </c>
      <c r="AY252" s="366">
        <v>105.4</v>
      </c>
      <c r="AZ252" s="366">
        <v>88.8</v>
      </c>
    </row>
    <row r="253" spans="1:52" x14ac:dyDescent="0.15">
      <c r="A253" s="343"/>
      <c r="B253" s="341"/>
      <c r="C253" s="329" t="s">
        <v>91</v>
      </c>
      <c r="D253" s="455">
        <v>101.9</v>
      </c>
      <c r="E253" s="332">
        <v>101.9</v>
      </c>
      <c r="F253" s="332">
        <v>100</v>
      </c>
      <c r="G253" s="332">
        <v>100.5</v>
      </c>
      <c r="H253" s="332">
        <v>96.1</v>
      </c>
      <c r="I253" s="332">
        <v>104.3</v>
      </c>
      <c r="J253" s="332">
        <v>96.1</v>
      </c>
      <c r="K253" s="332">
        <v>105.6</v>
      </c>
      <c r="L253" s="332">
        <v>105.4</v>
      </c>
      <c r="M253" s="332">
        <v>109.6</v>
      </c>
      <c r="N253" s="332">
        <v>92.3</v>
      </c>
      <c r="O253" s="332">
        <v>97.4</v>
      </c>
      <c r="P253" s="332">
        <v>98.3</v>
      </c>
      <c r="Q253" s="332">
        <v>95.3</v>
      </c>
      <c r="R253" s="332">
        <v>120.8</v>
      </c>
      <c r="S253" s="332">
        <v>112.3</v>
      </c>
      <c r="T253" s="332">
        <v>130.9</v>
      </c>
      <c r="U253" s="332">
        <v>104.1</v>
      </c>
      <c r="V253" s="332">
        <v>103.6</v>
      </c>
      <c r="W253" s="332">
        <v>103.3</v>
      </c>
      <c r="X253" s="332">
        <v>102</v>
      </c>
      <c r="Y253" s="332">
        <v>99.4</v>
      </c>
      <c r="Z253" s="332">
        <v>98.4</v>
      </c>
      <c r="AA253" s="332">
        <v>107.1</v>
      </c>
      <c r="AB253" s="332">
        <v>99.9</v>
      </c>
      <c r="AC253" s="332">
        <v>93.9</v>
      </c>
      <c r="AD253" s="332">
        <v>89.9</v>
      </c>
      <c r="AE253" s="332">
        <v>93.2</v>
      </c>
      <c r="AF253" s="332">
        <v>91.9</v>
      </c>
      <c r="AG253" s="332">
        <v>82.8</v>
      </c>
      <c r="AH253" s="332">
        <v>103.1</v>
      </c>
      <c r="AI253" s="332">
        <v>93.2</v>
      </c>
      <c r="AJ253" s="332">
        <v>87.4</v>
      </c>
      <c r="AK253" s="332">
        <v>98.8</v>
      </c>
      <c r="AL253" s="332">
        <v>100.7</v>
      </c>
      <c r="AM253" s="343"/>
      <c r="AN253" s="341"/>
      <c r="AO253" s="329" t="s">
        <v>91</v>
      </c>
      <c r="AP253" s="332">
        <v>101.9</v>
      </c>
      <c r="AQ253" s="366">
        <v>99.8</v>
      </c>
      <c r="AR253" s="366">
        <v>97.9</v>
      </c>
      <c r="AS253" s="366">
        <v>97.6</v>
      </c>
      <c r="AT253" s="366">
        <v>103.1</v>
      </c>
      <c r="AU253" s="366">
        <v>100.9</v>
      </c>
      <c r="AV253" s="366">
        <v>97.7</v>
      </c>
      <c r="AW253" s="366">
        <v>101.5</v>
      </c>
      <c r="AX253" s="366">
        <v>104.9</v>
      </c>
      <c r="AY253" s="366">
        <v>105.7</v>
      </c>
      <c r="AZ253" s="366">
        <v>88</v>
      </c>
    </row>
    <row r="254" spans="1:52" x14ac:dyDescent="0.15">
      <c r="A254" s="343"/>
      <c r="B254" s="341"/>
      <c r="C254" s="329" t="s">
        <v>92</v>
      </c>
      <c r="D254" s="455">
        <v>101.5</v>
      </c>
      <c r="E254" s="332">
        <v>101.5</v>
      </c>
      <c r="F254" s="332">
        <v>99.3</v>
      </c>
      <c r="G254" s="332">
        <v>99.9</v>
      </c>
      <c r="H254" s="332">
        <v>96.6</v>
      </c>
      <c r="I254" s="332">
        <v>99.6</v>
      </c>
      <c r="J254" s="332">
        <v>94.9</v>
      </c>
      <c r="K254" s="332">
        <v>102.2</v>
      </c>
      <c r="L254" s="332">
        <v>101.9</v>
      </c>
      <c r="M254" s="332">
        <v>111.3</v>
      </c>
      <c r="N254" s="332">
        <v>90.8</v>
      </c>
      <c r="O254" s="332">
        <v>93.7</v>
      </c>
      <c r="P254" s="332">
        <v>93.8</v>
      </c>
      <c r="Q254" s="332">
        <v>93.4</v>
      </c>
      <c r="R254" s="332">
        <v>126.7</v>
      </c>
      <c r="S254" s="332">
        <v>114.2</v>
      </c>
      <c r="T254" s="332">
        <v>139.80000000000001</v>
      </c>
      <c r="U254" s="332">
        <v>101.6</v>
      </c>
      <c r="V254" s="332">
        <v>104.1</v>
      </c>
      <c r="W254" s="332">
        <v>102.6</v>
      </c>
      <c r="X254" s="332">
        <v>104</v>
      </c>
      <c r="Y254" s="332">
        <v>100.9</v>
      </c>
      <c r="Z254" s="332">
        <v>97.3</v>
      </c>
      <c r="AA254" s="332">
        <v>105.7</v>
      </c>
      <c r="AB254" s="332">
        <v>101.7</v>
      </c>
      <c r="AC254" s="332">
        <v>94.9</v>
      </c>
      <c r="AD254" s="332">
        <v>93.5</v>
      </c>
      <c r="AE254" s="332">
        <v>92.1</v>
      </c>
      <c r="AF254" s="332">
        <v>98.3</v>
      </c>
      <c r="AG254" s="332">
        <v>77.599999999999994</v>
      </c>
      <c r="AH254" s="332">
        <v>101.7</v>
      </c>
      <c r="AI254" s="332">
        <v>93.4</v>
      </c>
      <c r="AJ254" s="332">
        <v>80.599999999999994</v>
      </c>
      <c r="AK254" s="332">
        <v>101.1</v>
      </c>
      <c r="AL254" s="332">
        <v>98.1</v>
      </c>
      <c r="AM254" s="343"/>
      <c r="AN254" s="341"/>
      <c r="AO254" s="329" t="s">
        <v>92</v>
      </c>
      <c r="AP254" s="332">
        <v>101.5</v>
      </c>
      <c r="AQ254" s="366">
        <v>97.1</v>
      </c>
      <c r="AR254" s="366">
        <v>94</v>
      </c>
      <c r="AS254" s="366">
        <v>92.4</v>
      </c>
      <c r="AT254" s="366">
        <v>96.7</v>
      </c>
      <c r="AU254" s="366">
        <v>101.2</v>
      </c>
      <c r="AV254" s="366">
        <v>96.1</v>
      </c>
      <c r="AW254" s="366">
        <v>102.6</v>
      </c>
      <c r="AX254" s="366">
        <v>105.6</v>
      </c>
      <c r="AY254" s="366">
        <v>106.7</v>
      </c>
      <c r="AZ254" s="366">
        <v>85.4</v>
      </c>
    </row>
    <row r="255" spans="1:52" x14ac:dyDescent="0.15">
      <c r="A255" s="343"/>
      <c r="B255" s="341"/>
      <c r="C255" s="329" t="s">
        <v>93</v>
      </c>
      <c r="D255" s="455">
        <v>104.6</v>
      </c>
      <c r="E255" s="332">
        <v>104.6</v>
      </c>
      <c r="F255" s="332">
        <v>101.3</v>
      </c>
      <c r="G255" s="332">
        <v>101.8</v>
      </c>
      <c r="H255" s="332">
        <v>95.1</v>
      </c>
      <c r="I255" s="332">
        <v>99.4</v>
      </c>
      <c r="J255" s="332">
        <v>104.1</v>
      </c>
      <c r="K255" s="332">
        <v>108.9</v>
      </c>
      <c r="L255" s="332">
        <v>108.5</v>
      </c>
      <c r="M255" s="332">
        <v>115.5</v>
      </c>
      <c r="N255" s="332">
        <v>93.7</v>
      </c>
      <c r="O255" s="332">
        <v>92.2</v>
      </c>
      <c r="P255" s="332">
        <v>91.7</v>
      </c>
      <c r="Q255" s="332">
        <v>96.6</v>
      </c>
      <c r="R255" s="332">
        <v>135.69999999999999</v>
      </c>
      <c r="S255" s="332">
        <v>126.5</v>
      </c>
      <c r="T255" s="332">
        <v>145</v>
      </c>
      <c r="U255" s="332">
        <v>107.5</v>
      </c>
      <c r="V255" s="332">
        <v>107.2</v>
      </c>
      <c r="W255" s="332">
        <v>109.5</v>
      </c>
      <c r="X255" s="332">
        <v>113.3</v>
      </c>
      <c r="Y255" s="332">
        <v>101.6</v>
      </c>
      <c r="Z255" s="332">
        <v>95</v>
      </c>
      <c r="AA255" s="332">
        <v>108.1</v>
      </c>
      <c r="AB255" s="332">
        <v>100.9</v>
      </c>
      <c r="AC255" s="332">
        <v>94.6</v>
      </c>
      <c r="AD255" s="332">
        <v>91.3</v>
      </c>
      <c r="AE255" s="332">
        <v>87.8</v>
      </c>
      <c r="AF255" s="332">
        <v>97</v>
      </c>
      <c r="AG255" s="332">
        <v>77.900000000000006</v>
      </c>
      <c r="AH255" s="332">
        <v>105.7</v>
      </c>
      <c r="AI255" s="332">
        <v>94.9</v>
      </c>
      <c r="AJ255" s="332">
        <v>77</v>
      </c>
      <c r="AK255" s="332">
        <v>94.9</v>
      </c>
      <c r="AL255" s="332">
        <v>105.8</v>
      </c>
      <c r="AM255" s="343"/>
      <c r="AN255" s="341"/>
      <c r="AO255" s="329" t="s">
        <v>93</v>
      </c>
      <c r="AP255" s="332">
        <v>104.6</v>
      </c>
      <c r="AQ255" s="366">
        <v>98.4</v>
      </c>
      <c r="AR255" s="366">
        <v>97</v>
      </c>
      <c r="AS255" s="366">
        <v>96.8</v>
      </c>
      <c r="AT255" s="366">
        <v>96</v>
      </c>
      <c r="AU255" s="366">
        <v>102.4</v>
      </c>
      <c r="AV255" s="366">
        <v>97</v>
      </c>
      <c r="AW255" s="366">
        <v>104.3</v>
      </c>
      <c r="AX255" s="366">
        <v>108</v>
      </c>
      <c r="AY255" s="366">
        <v>109.2</v>
      </c>
      <c r="AZ255" s="366">
        <v>81.2</v>
      </c>
    </row>
    <row r="256" spans="1:52" x14ac:dyDescent="0.15">
      <c r="A256" s="343"/>
      <c r="B256" s="341"/>
      <c r="C256" s="329" t="s">
        <v>94</v>
      </c>
      <c r="D256" s="455">
        <v>101.3</v>
      </c>
      <c r="E256" s="332">
        <v>101.3</v>
      </c>
      <c r="F256" s="332">
        <v>102.9</v>
      </c>
      <c r="G256" s="332">
        <v>106.6</v>
      </c>
      <c r="H256" s="332">
        <v>91.5</v>
      </c>
      <c r="I256" s="332">
        <v>101.1</v>
      </c>
      <c r="J256" s="332">
        <v>97.9</v>
      </c>
      <c r="K256" s="332">
        <v>98.4</v>
      </c>
      <c r="L256" s="332">
        <v>97.9</v>
      </c>
      <c r="M256" s="332">
        <v>109.5</v>
      </c>
      <c r="N256" s="332">
        <v>90.5</v>
      </c>
      <c r="O256" s="332">
        <v>88.4</v>
      </c>
      <c r="P256" s="332">
        <v>86.4</v>
      </c>
      <c r="Q256" s="332">
        <v>96.7</v>
      </c>
      <c r="R256" s="332">
        <v>129.6</v>
      </c>
      <c r="S256" s="332">
        <v>120.4</v>
      </c>
      <c r="T256" s="332">
        <v>142.6</v>
      </c>
      <c r="U256" s="332">
        <v>101.3</v>
      </c>
      <c r="V256" s="332">
        <v>102</v>
      </c>
      <c r="W256" s="332">
        <v>101</v>
      </c>
      <c r="X256" s="332">
        <v>106.3</v>
      </c>
      <c r="Y256" s="332">
        <v>95.2</v>
      </c>
      <c r="Z256" s="332">
        <v>95</v>
      </c>
      <c r="AA256" s="332">
        <v>106.5</v>
      </c>
      <c r="AB256" s="332">
        <v>103.9</v>
      </c>
      <c r="AC256" s="332">
        <v>95.9</v>
      </c>
      <c r="AD256" s="332">
        <v>94.8</v>
      </c>
      <c r="AE256" s="332">
        <v>87.7</v>
      </c>
      <c r="AF256" s="332">
        <v>103.5</v>
      </c>
      <c r="AG256" s="332">
        <v>78.900000000000006</v>
      </c>
      <c r="AH256" s="332">
        <v>105.7</v>
      </c>
      <c r="AI256" s="332">
        <v>93.7</v>
      </c>
      <c r="AJ256" s="332">
        <v>91.4</v>
      </c>
      <c r="AK256" s="332">
        <v>94.9</v>
      </c>
      <c r="AL256" s="332">
        <v>98.8</v>
      </c>
      <c r="AM256" s="343"/>
      <c r="AN256" s="341"/>
      <c r="AO256" s="329" t="s">
        <v>94</v>
      </c>
      <c r="AP256" s="332">
        <v>101.3</v>
      </c>
      <c r="AQ256" s="366">
        <v>97.4</v>
      </c>
      <c r="AR256" s="366">
        <v>96.1</v>
      </c>
      <c r="AS256" s="366">
        <v>96.4</v>
      </c>
      <c r="AT256" s="366">
        <v>96.7</v>
      </c>
      <c r="AU256" s="366">
        <v>101.4</v>
      </c>
      <c r="AV256" s="366">
        <v>96.4</v>
      </c>
      <c r="AW256" s="366">
        <v>102.8</v>
      </c>
      <c r="AX256" s="366">
        <v>103.7</v>
      </c>
      <c r="AY256" s="366">
        <v>104.7</v>
      </c>
      <c r="AZ256" s="366">
        <v>81.400000000000006</v>
      </c>
    </row>
    <row r="257" spans="1:52" x14ac:dyDescent="0.15">
      <c r="A257" s="343"/>
      <c r="B257" s="341"/>
      <c r="C257" s="329" t="s">
        <v>95</v>
      </c>
      <c r="D257" s="455">
        <v>103.6</v>
      </c>
      <c r="E257" s="332">
        <v>103.6</v>
      </c>
      <c r="F257" s="332">
        <v>100.4</v>
      </c>
      <c r="G257" s="332">
        <v>100.5</v>
      </c>
      <c r="H257" s="332">
        <v>98.5</v>
      </c>
      <c r="I257" s="332">
        <v>98.6</v>
      </c>
      <c r="J257" s="332">
        <v>90.2</v>
      </c>
      <c r="K257" s="332">
        <v>119.6</v>
      </c>
      <c r="L257" s="332">
        <v>121</v>
      </c>
      <c r="M257" s="332">
        <v>97.2</v>
      </c>
      <c r="N257" s="332">
        <v>95</v>
      </c>
      <c r="O257" s="332">
        <v>94.4</v>
      </c>
      <c r="P257" s="332">
        <v>93.6</v>
      </c>
      <c r="Q257" s="332">
        <v>96.5</v>
      </c>
      <c r="R257" s="332">
        <v>138.6</v>
      </c>
      <c r="S257" s="332">
        <v>117.9</v>
      </c>
      <c r="T257" s="332">
        <v>168.4</v>
      </c>
      <c r="U257" s="332">
        <v>100.5</v>
      </c>
      <c r="V257" s="332">
        <v>100.5</v>
      </c>
      <c r="W257" s="332">
        <v>99</v>
      </c>
      <c r="X257" s="332">
        <v>104.5</v>
      </c>
      <c r="Y257" s="332">
        <v>100.8</v>
      </c>
      <c r="Z257" s="332">
        <v>94.3</v>
      </c>
      <c r="AA257" s="332">
        <v>107.3</v>
      </c>
      <c r="AB257" s="332">
        <v>101.1</v>
      </c>
      <c r="AC257" s="332">
        <v>95.2</v>
      </c>
      <c r="AD257" s="332">
        <v>91.6</v>
      </c>
      <c r="AE257" s="332">
        <v>86.3</v>
      </c>
      <c r="AF257" s="332">
        <v>95.9</v>
      </c>
      <c r="AG257" s="332">
        <v>79.099999999999994</v>
      </c>
      <c r="AH257" s="332">
        <v>106.4</v>
      </c>
      <c r="AI257" s="332">
        <v>93.6</v>
      </c>
      <c r="AJ257" s="332">
        <v>91</v>
      </c>
      <c r="AK257" s="332">
        <v>94.6</v>
      </c>
      <c r="AL257" s="332">
        <v>105.7</v>
      </c>
      <c r="AM257" s="343"/>
      <c r="AN257" s="341"/>
      <c r="AO257" s="329" t="s">
        <v>95</v>
      </c>
      <c r="AP257" s="332">
        <v>103.6</v>
      </c>
      <c r="AQ257" s="366">
        <v>99</v>
      </c>
      <c r="AR257" s="366">
        <v>98.8</v>
      </c>
      <c r="AS257" s="366">
        <v>100</v>
      </c>
      <c r="AT257" s="366">
        <v>96.5</v>
      </c>
      <c r="AU257" s="366">
        <v>99.3</v>
      </c>
      <c r="AV257" s="366">
        <v>96.6</v>
      </c>
      <c r="AW257" s="366">
        <v>99.9</v>
      </c>
      <c r="AX257" s="366">
        <v>107.8</v>
      </c>
      <c r="AY257" s="366">
        <v>109.5</v>
      </c>
      <c r="AZ257" s="366">
        <v>77.5</v>
      </c>
    </row>
    <row r="258" spans="1:52" x14ac:dyDescent="0.15">
      <c r="A258" s="343"/>
      <c r="B258" s="341"/>
      <c r="C258" s="329" t="s">
        <v>96</v>
      </c>
      <c r="D258" s="455">
        <v>104.1</v>
      </c>
      <c r="E258" s="332">
        <v>104.1</v>
      </c>
      <c r="F258" s="332">
        <v>102.1</v>
      </c>
      <c r="G258" s="332">
        <v>102.6</v>
      </c>
      <c r="H258" s="332">
        <v>97.1</v>
      </c>
      <c r="I258" s="332">
        <v>99.8</v>
      </c>
      <c r="J258" s="332">
        <v>108.5</v>
      </c>
      <c r="K258" s="332">
        <v>115.8</v>
      </c>
      <c r="L258" s="332">
        <v>116</v>
      </c>
      <c r="M258" s="332">
        <v>113.3</v>
      </c>
      <c r="N258" s="332">
        <v>94.6</v>
      </c>
      <c r="O258" s="332">
        <v>97.6</v>
      </c>
      <c r="P258" s="332">
        <v>93</v>
      </c>
      <c r="Q258" s="332">
        <v>100.1</v>
      </c>
      <c r="R258" s="332">
        <v>133.30000000000001</v>
      </c>
      <c r="S258" s="332">
        <v>118.9</v>
      </c>
      <c r="T258" s="332">
        <v>148.80000000000001</v>
      </c>
      <c r="U258" s="332">
        <v>97.6</v>
      </c>
      <c r="V258" s="332">
        <v>101.1</v>
      </c>
      <c r="W258" s="332">
        <v>100.6</v>
      </c>
      <c r="X258" s="332">
        <v>104.1</v>
      </c>
      <c r="Y258" s="332">
        <v>100.9</v>
      </c>
      <c r="Z258" s="332">
        <v>92.6</v>
      </c>
      <c r="AA258" s="332">
        <v>106.3</v>
      </c>
      <c r="AB258" s="332">
        <v>103.2</v>
      </c>
      <c r="AC258" s="332">
        <v>94.6</v>
      </c>
      <c r="AD258" s="332">
        <v>88.8</v>
      </c>
      <c r="AE258" s="332">
        <v>83.3</v>
      </c>
      <c r="AF258" s="332">
        <v>91</v>
      </c>
      <c r="AG258" s="332">
        <v>79.099999999999994</v>
      </c>
      <c r="AH258" s="332">
        <v>105.7</v>
      </c>
      <c r="AI258" s="332">
        <v>95.6</v>
      </c>
      <c r="AJ258" s="332">
        <v>114.6</v>
      </c>
      <c r="AK258" s="332">
        <v>96.4</v>
      </c>
      <c r="AL258" s="332">
        <v>112.7</v>
      </c>
      <c r="AM258" s="343"/>
      <c r="AN258" s="341"/>
      <c r="AO258" s="329" t="s">
        <v>96</v>
      </c>
      <c r="AP258" s="332">
        <v>104.1</v>
      </c>
      <c r="AQ258" s="366">
        <v>100.7</v>
      </c>
      <c r="AR258" s="366">
        <v>100.5</v>
      </c>
      <c r="AS258" s="366">
        <v>102.2</v>
      </c>
      <c r="AT258" s="366">
        <v>96.2</v>
      </c>
      <c r="AU258" s="366">
        <v>100.7</v>
      </c>
      <c r="AV258" s="366">
        <v>100.9</v>
      </c>
      <c r="AW258" s="366">
        <v>100.9</v>
      </c>
      <c r="AX258" s="366">
        <v>107.7</v>
      </c>
      <c r="AY258" s="366">
        <v>109.2</v>
      </c>
      <c r="AZ258" s="366">
        <v>76.2</v>
      </c>
    </row>
    <row r="259" spans="1:52" x14ac:dyDescent="0.15">
      <c r="A259" s="343"/>
      <c r="B259" s="342"/>
      <c r="C259" s="335" t="s">
        <v>97</v>
      </c>
      <c r="D259" s="456">
        <v>103.7</v>
      </c>
      <c r="E259" s="338">
        <v>103.7</v>
      </c>
      <c r="F259" s="338">
        <v>100.5</v>
      </c>
      <c r="G259" s="338">
        <v>101.2</v>
      </c>
      <c r="H259" s="338">
        <v>96.9</v>
      </c>
      <c r="I259" s="338">
        <v>101.9</v>
      </c>
      <c r="J259" s="338">
        <v>108.8</v>
      </c>
      <c r="K259" s="338">
        <v>110</v>
      </c>
      <c r="L259" s="338">
        <v>109.9</v>
      </c>
      <c r="M259" s="338">
        <v>114.7</v>
      </c>
      <c r="N259" s="338">
        <v>96.9</v>
      </c>
      <c r="O259" s="338">
        <v>91.6</v>
      </c>
      <c r="P259" s="338">
        <v>89.4</v>
      </c>
      <c r="Q259" s="338">
        <v>99.8</v>
      </c>
      <c r="R259" s="338">
        <v>131.80000000000001</v>
      </c>
      <c r="S259" s="338">
        <v>128.30000000000001</v>
      </c>
      <c r="T259" s="338">
        <v>134.1</v>
      </c>
      <c r="U259" s="338">
        <v>91.1</v>
      </c>
      <c r="V259" s="338">
        <v>106.6</v>
      </c>
      <c r="W259" s="338">
        <v>105.7</v>
      </c>
      <c r="X259" s="338">
        <v>104.3</v>
      </c>
      <c r="Y259" s="338">
        <v>97.4</v>
      </c>
      <c r="Z259" s="338">
        <v>94.5</v>
      </c>
      <c r="AA259" s="338">
        <v>108.1</v>
      </c>
      <c r="AB259" s="338">
        <v>102.2</v>
      </c>
      <c r="AC259" s="338">
        <v>97</v>
      </c>
      <c r="AD259" s="338">
        <v>96.7</v>
      </c>
      <c r="AE259" s="332">
        <v>81.5</v>
      </c>
      <c r="AF259" s="332">
        <v>87.1</v>
      </c>
      <c r="AG259" s="332">
        <v>78.3</v>
      </c>
      <c r="AH259" s="332">
        <v>109</v>
      </c>
      <c r="AI259" s="332">
        <v>95.8</v>
      </c>
      <c r="AJ259" s="332">
        <v>83.3</v>
      </c>
      <c r="AK259" s="332">
        <v>95.3</v>
      </c>
      <c r="AL259" s="332">
        <v>110.2</v>
      </c>
      <c r="AM259" s="343"/>
      <c r="AN259" s="342"/>
      <c r="AO259" s="335" t="s">
        <v>97</v>
      </c>
      <c r="AP259" s="338">
        <v>103.7</v>
      </c>
      <c r="AQ259" s="368">
        <v>100.5</v>
      </c>
      <c r="AR259" s="368">
        <v>97.9</v>
      </c>
      <c r="AS259" s="368">
        <v>98</v>
      </c>
      <c r="AT259" s="368">
        <v>97.8</v>
      </c>
      <c r="AU259" s="368">
        <v>104.1</v>
      </c>
      <c r="AV259" s="368">
        <v>103.6</v>
      </c>
      <c r="AW259" s="368">
        <v>104.4</v>
      </c>
      <c r="AX259" s="368">
        <v>107</v>
      </c>
      <c r="AY259" s="368">
        <v>108.5</v>
      </c>
      <c r="AZ259" s="368">
        <v>74.8</v>
      </c>
    </row>
    <row r="260" spans="1:52" x14ac:dyDescent="0.15">
      <c r="A260" s="329"/>
      <c r="B260" s="341" t="s">
        <v>113</v>
      </c>
      <c r="C260" s="326" t="s">
        <v>84</v>
      </c>
      <c r="D260" s="455">
        <v>100.6</v>
      </c>
      <c r="E260" s="332">
        <v>100.6</v>
      </c>
      <c r="F260" s="332">
        <v>96</v>
      </c>
      <c r="G260" s="332">
        <v>95.1</v>
      </c>
      <c r="H260" s="332">
        <v>99.2</v>
      </c>
      <c r="I260" s="332">
        <v>99.5</v>
      </c>
      <c r="J260" s="332">
        <v>102.6</v>
      </c>
      <c r="K260" s="332">
        <v>106.9</v>
      </c>
      <c r="L260" s="332">
        <v>107.2</v>
      </c>
      <c r="M260" s="332">
        <v>94.1</v>
      </c>
      <c r="N260" s="332">
        <v>95.6</v>
      </c>
      <c r="O260" s="332">
        <v>95.1</v>
      </c>
      <c r="P260" s="332">
        <v>92.2</v>
      </c>
      <c r="Q260" s="332">
        <v>105.5</v>
      </c>
      <c r="R260" s="332">
        <v>130.6</v>
      </c>
      <c r="S260" s="332">
        <v>122.7</v>
      </c>
      <c r="T260" s="332">
        <v>137.4</v>
      </c>
      <c r="U260" s="332">
        <v>104</v>
      </c>
      <c r="V260" s="332">
        <v>96.7</v>
      </c>
      <c r="W260" s="332">
        <v>103.2</v>
      </c>
      <c r="X260" s="332">
        <v>94.7</v>
      </c>
      <c r="Y260" s="332">
        <v>97.7</v>
      </c>
      <c r="Z260" s="332">
        <v>92.3</v>
      </c>
      <c r="AA260" s="332">
        <v>106.2</v>
      </c>
      <c r="AB260" s="332">
        <v>99.7</v>
      </c>
      <c r="AC260" s="332">
        <v>94.4</v>
      </c>
      <c r="AD260" s="332">
        <v>92.4</v>
      </c>
      <c r="AE260" s="328">
        <v>75.2</v>
      </c>
      <c r="AF260" s="328">
        <v>92.6</v>
      </c>
      <c r="AG260" s="328">
        <v>80.3</v>
      </c>
      <c r="AH260" s="328">
        <v>105</v>
      </c>
      <c r="AI260" s="328">
        <v>94.6</v>
      </c>
      <c r="AJ260" s="328">
        <v>66.099999999999994</v>
      </c>
      <c r="AK260" s="328">
        <v>100.2</v>
      </c>
      <c r="AL260" s="328">
        <v>104.1</v>
      </c>
      <c r="AM260" s="329"/>
      <c r="AN260" s="341" t="s">
        <v>113</v>
      </c>
      <c r="AO260" s="326" t="s">
        <v>84</v>
      </c>
      <c r="AP260" s="332">
        <v>100.6</v>
      </c>
      <c r="AQ260" s="366">
        <v>100.4</v>
      </c>
      <c r="AR260" s="366">
        <v>98.8</v>
      </c>
      <c r="AS260" s="366">
        <v>100.2</v>
      </c>
      <c r="AT260" s="366">
        <v>94.9</v>
      </c>
      <c r="AU260" s="366">
        <v>99.3</v>
      </c>
      <c r="AV260" s="366">
        <v>102.1</v>
      </c>
      <c r="AW260" s="366">
        <v>98.2</v>
      </c>
      <c r="AX260" s="366">
        <v>104.4</v>
      </c>
      <c r="AY260" s="366">
        <v>105.9</v>
      </c>
      <c r="AZ260" s="366">
        <v>76.8</v>
      </c>
    </row>
    <row r="261" spans="1:52" x14ac:dyDescent="0.15">
      <c r="A261" s="329"/>
      <c r="B261" s="341"/>
      <c r="C261" s="329" t="s">
        <v>86</v>
      </c>
      <c r="D261" s="455">
        <v>104.9</v>
      </c>
      <c r="E261" s="332">
        <v>104.9</v>
      </c>
      <c r="F261" s="332">
        <v>97.6</v>
      </c>
      <c r="G261" s="332">
        <v>97.1</v>
      </c>
      <c r="H261" s="332">
        <v>99.2</v>
      </c>
      <c r="I261" s="332">
        <v>102.9</v>
      </c>
      <c r="J261" s="332">
        <v>103.9</v>
      </c>
      <c r="K261" s="332">
        <v>104.9</v>
      </c>
      <c r="L261" s="332">
        <v>104</v>
      </c>
      <c r="M261" s="332">
        <v>114.8</v>
      </c>
      <c r="N261" s="332">
        <v>94.9</v>
      </c>
      <c r="O261" s="332">
        <v>95.5</v>
      </c>
      <c r="P261" s="332">
        <v>94</v>
      </c>
      <c r="Q261" s="332">
        <v>97.5</v>
      </c>
      <c r="R261" s="332">
        <v>132.6</v>
      </c>
      <c r="S261" s="332">
        <v>123.5</v>
      </c>
      <c r="T261" s="332">
        <v>143.80000000000001</v>
      </c>
      <c r="U261" s="332">
        <v>103.6</v>
      </c>
      <c r="V261" s="332">
        <v>125.5</v>
      </c>
      <c r="W261" s="332">
        <v>101.4</v>
      </c>
      <c r="X261" s="332">
        <v>135.1</v>
      </c>
      <c r="Y261" s="332">
        <v>101</v>
      </c>
      <c r="Z261" s="332">
        <v>95.8</v>
      </c>
      <c r="AA261" s="332">
        <v>106.8</v>
      </c>
      <c r="AB261" s="332">
        <v>97.9</v>
      </c>
      <c r="AC261" s="332">
        <v>93.7</v>
      </c>
      <c r="AD261" s="332">
        <v>88.4</v>
      </c>
      <c r="AE261" s="332">
        <v>75.3</v>
      </c>
      <c r="AF261" s="332">
        <v>94</v>
      </c>
      <c r="AG261" s="332">
        <v>81.099999999999994</v>
      </c>
      <c r="AH261" s="332">
        <v>107.6</v>
      </c>
      <c r="AI261" s="332">
        <v>92.1</v>
      </c>
      <c r="AJ261" s="332">
        <v>83.5</v>
      </c>
      <c r="AK261" s="332">
        <v>101.8</v>
      </c>
      <c r="AL261" s="332">
        <v>104.9</v>
      </c>
      <c r="AM261" s="329"/>
      <c r="AN261" s="341"/>
      <c r="AO261" s="329" t="s">
        <v>86</v>
      </c>
      <c r="AP261" s="332">
        <v>104.9</v>
      </c>
      <c r="AQ261" s="366">
        <v>105.6</v>
      </c>
      <c r="AR261" s="366">
        <v>101.4</v>
      </c>
      <c r="AS261" s="366">
        <v>103.2</v>
      </c>
      <c r="AT261" s="366">
        <v>98.9</v>
      </c>
      <c r="AU261" s="366">
        <v>115.5</v>
      </c>
      <c r="AV261" s="366">
        <v>105.5</v>
      </c>
      <c r="AW261" s="366">
        <v>118</v>
      </c>
      <c r="AX261" s="366">
        <v>104.2</v>
      </c>
      <c r="AY261" s="366">
        <v>105.4</v>
      </c>
      <c r="AZ261" s="366">
        <v>79.3</v>
      </c>
    </row>
    <row r="262" spans="1:52" x14ac:dyDescent="0.15">
      <c r="A262" s="329"/>
      <c r="B262" s="341"/>
      <c r="C262" s="329" t="s">
        <v>88</v>
      </c>
      <c r="D262" s="455">
        <v>107.8</v>
      </c>
      <c r="E262" s="332">
        <v>107.8</v>
      </c>
      <c r="F262" s="332">
        <v>99.7</v>
      </c>
      <c r="G262" s="332">
        <v>99.3</v>
      </c>
      <c r="H262" s="332">
        <v>100</v>
      </c>
      <c r="I262" s="332">
        <v>103.2</v>
      </c>
      <c r="J262" s="332">
        <v>109.3</v>
      </c>
      <c r="K262" s="332">
        <v>114</v>
      </c>
      <c r="L262" s="332">
        <v>114.1</v>
      </c>
      <c r="M262" s="332">
        <v>110.9</v>
      </c>
      <c r="N262" s="332">
        <v>94.8</v>
      </c>
      <c r="O262" s="332">
        <v>115.3</v>
      </c>
      <c r="P262" s="332">
        <v>113.7</v>
      </c>
      <c r="Q262" s="332">
        <v>117.9</v>
      </c>
      <c r="R262" s="332">
        <v>129.6</v>
      </c>
      <c r="S262" s="332">
        <v>128.1</v>
      </c>
      <c r="T262" s="332">
        <v>131.5</v>
      </c>
      <c r="U262" s="332">
        <v>103.3</v>
      </c>
      <c r="V262" s="332">
        <v>98.4</v>
      </c>
      <c r="W262" s="332">
        <v>101.8</v>
      </c>
      <c r="X262" s="332">
        <v>96.2</v>
      </c>
      <c r="Y262" s="332">
        <v>99.6</v>
      </c>
      <c r="Z262" s="332">
        <v>95.3</v>
      </c>
      <c r="AA262" s="332">
        <v>106.7</v>
      </c>
      <c r="AB262" s="332">
        <v>98.7</v>
      </c>
      <c r="AC262" s="332">
        <v>94.3</v>
      </c>
      <c r="AD262" s="332">
        <v>94.1</v>
      </c>
      <c r="AE262" s="332">
        <v>74.3</v>
      </c>
      <c r="AF262" s="332">
        <v>98.2</v>
      </c>
      <c r="AG262" s="332">
        <v>77.900000000000006</v>
      </c>
      <c r="AH262" s="332">
        <v>106.2</v>
      </c>
      <c r="AI262" s="332">
        <v>90.2</v>
      </c>
      <c r="AJ262" s="332">
        <v>78.400000000000006</v>
      </c>
      <c r="AK262" s="332">
        <v>98.9</v>
      </c>
      <c r="AL262" s="332">
        <v>111.8</v>
      </c>
      <c r="AM262" s="329"/>
      <c r="AN262" s="341"/>
      <c r="AO262" s="329" t="s">
        <v>88</v>
      </c>
      <c r="AP262" s="332">
        <v>107.8</v>
      </c>
      <c r="AQ262" s="366">
        <v>106.2</v>
      </c>
      <c r="AR262" s="366">
        <v>112.9</v>
      </c>
      <c r="AS262" s="366">
        <v>115.7</v>
      </c>
      <c r="AT262" s="366">
        <v>99</v>
      </c>
      <c r="AU262" s="366">
        <v>98</v>
      </c>
      <c r="AV262" s="366">
        <v>98</v>
      </c>
      <c r="AW262" s="366">
        <v>98.2</v>
      </c>
      <c r="AX262" s="366">
        <v>107.9</v>
      </c>
      <c r="AY262" s="366">
        <v>109.2</v>
      </c>
      <c r="AZ262" s="366">
        <v>79.2</v>
      </c>
    </row>
    <row r="263" spans="1:52" x14ac:dyDescent="0.15">
      <c r="A263" s="329"/>
      <c r="B263" s="341"/>
      <c r="C263" s="329" t="s">
        <v>89</v>
      </c>
      <c r="D263" s="455">
        <v>105.2</v>
      </c>
      <c r="E263" s="332">
        <v>105.2</v>
      </c>
      <c r="F263" s="332">
        <v>99.2</v>
      </c>
      <c r="G263" s="332">
        <v>99.1</v>
      </c>
      <c r="H263" s="332">
        <v>99.1</v>
      </c>
      <c r="I263" s="332">
        <v>104.7</v>
      </c>
      <c r="J263" s="332">
        <v>109.4</v>
      </c>
      <c r="K263" s="332">
        <v>116.9</v>
      </c>
      <c r="L263" s="332">
        <v>117.1</v>
      </c>
      <c r="M263" s="332">
        <v>115.9</v>
      </c>
      <c r="N263" s="332">
        <v>98.4</v>
      </c>
      <c r="O263" s="332">
        <v>104.6</v>
      </c>
      <c r="P263" s="332">
        <v>107.2</v>
      </c>
      <c r="Q263" s="332">
        <v>108.1</v>
      </c>
      <c r="R263" s="332">
        <v>118.4</v>
      </c>
      <c r="S263" s="332">
        <v>124.2</v>
      </c>
      <c r="T263" s="332">
        <v>116.2</v>
      </c>
      <c r="U263" s="332">
        <v>108.1</v>
      </c>
      <c r="V263" s="332">
        <v>101.3</v>
      </c>
      <c r="W263" s="332">
        <v>101.1</v>
      </c>
      <c r="X263" s="332">
        <v>101.3</v>
      </c>
      <c r="Y263" s="332">
        <v>97.8</v>
      </c>
      <c r="Z263" s="332">
        <v>95.6</v>
      </c>
      <c r="AA263" s="332">
        <v>108.6</v>
      </c>
      <c r="AB263" s="332">
        <v>98.6</v>
      </c>
      <c r="AC263" s="332">
        <v>95</v>
      </c>
      <c r="AD263" s="332">
        <v>93.3</v>
      </c>
      <c r="AE263" s="332">
        <v>82.9</v>
      </c>
      <c r="AF263" s="332">
        <v>94.4</v>
      </c>
      <c r="AG263" s="332">
        <v>77.900000000000006</v>
      </c>
      <c r="AH263" s="332">
        <v>106.8</v>
      </c>
      <c r="AI263" s="332">
        <v>92.1</v>
      </c>
      <c r="AJ263" s="332">
        <v>72.8</v>
      </c>
      <c r="AK263" s="332">
        <v>104.9</v>
      </c>
      <c r="AL263" s="332">
        <v>113.1</v>
      </c>
      <c r="AM263" s="329"/>
      <c r="AN263" s="341"/>
      <c r="AO263" s="329" t="s">
        <v>89</v>
      </c>
      <c r="AP263" s="332">
        <v>105.2</v>
      </c>
      <c r="AQ263" s="366">
        <v>103.8</v>
      </c>
      <c r="AR263" s="366">
        <v>105.9</v>
      </c>
      <c r="AS263" s="366">
        <v>107.8</v>
      </c>
      <c r="AT263" s="366">
        <v>100.1</v>
      </c>
      <c r="AU263" s="366">
        <v>100.6</v>
      </c>
      <c r="AV263" s="366">
        <v>97.2</v>
      </c>
      <c r="AW263" s="366">
        <v>101.6</v>
      </c>
      <c r="AX263" s="366">
        <v>106.3</v>
      </c>
      <c r="AY263" s="366">
        <v>107.6</v>
      </c>
      <c r="AZ263" s="366">
        <v>82.2</v>
      </c>
    </row>
    <row r="264" spans="1:52" x14ac:dyDescent="0.15">
      <c r="A264" s="329"/>
      <c r="B264" s="341"/>
      <c r="C264" s="329" t="s">
        <v>90</v>
      </c>
      <c r="D264" s="455">
        <v>104.6</v>
      </c>
      <c r="E264" s="332">
        <v>104.6</v>
      </c>
      <c r="F264" s="332">
        <v>96.7</v>
      </c>
      <c r="G264" s="332">
        <v>97.3</v>
      </c>
      <c r="H264" s="332">
        <v>95.1</v>
      </c>
      <c r="I264" s="332">
        <v>104.2</v>
      </c>
      <c r="J264" s="332">
        <v>108.7</v>
      </c>
      <c r="K264" s="332">
        <v>118.7</v>
      </c>
      <c r="L264" s="332">
        <v>118.4</v>
      </c>
      <c r="M264" s="332">
        <v>133.30000000000001</v>
      </c>
      <c r="N264" s="332">
        <v>96.9</v>
      </c>
      <c r="O264" s="332">
        <v>98.1</v>
      </c>
      <c r="P264" s="332">
        <v>94.5</v>
      </c>
      <c r="Q264" s="332">
        <v>109.7</v>
      </c>
      <c r="R264" s="332">
        <v>124.6</v>
      </c>
      <c r="S264" s="332">
        <v>126.1</v>
      </c>
      <c r="T264" s="332">
        <v>125.6</v>
      </c>
      <c r="U264" s="332">
        <v>109.7</v>
      </c>
      <c r="V264" s="332">
        <v>101.3</v>
      </c>
      <c r="W264" s="332">
        <v>100.1</v>
      </c>
      <c r="X264" s="332">
        <v>103.1</v>
      </c>
      <c r="Y264" s="332">
        <v>98</v>
      </c>
      <c r="Z264" s="332">
        <v>96.9</v>
      </c>
      <c r="AA264" s="332">
        <v>105.9</v>
      </c>
      <c r="AB264" s="332">
        <v>99.7</v>
      </c>
      <c r="AC264" s="332">
        <v>94.2</v>
      </c>
      <c r="AD264" s="332">
        <v>91.4</v>
      </c>
      <c r="AE264" s="332">
        <v>73.099999999999994</v>
      </c>
      <c r="AF264" s="332">
        <v>94.5</v>
      </c>
      <c r="AG264" s="332">
        <v>77.400000000000006</v>
      </c>
      <c r="AH264" s="332">
        <v>110.1</v>
      </c>
      <c r="AI264" s="332">
        <v>91.5</v>
      </c>
      <c r="AJ264" s="332">
        <v>93.1</v>
      </c>
      <c r="AK264" s="332">
        <v>97.8</v>
      </c>
      <c r="AL264" s="332">
        <v>113.1</v>
      </c>
      <c r="AM264" s="329"/>
      <c r="AN264" s="341"/>
      <c r="AO264" s="329" t="s">
        <v>90</v>
      </c>
      <c r="AP264" s="332">
        <v>104.6</v>
      </c>
      <c r="AQ264" s="366">
        <v>101.6</v>
      </c>
      <c r="AR264" s="366">
        <v>102.1</v>
      </c>
      <c r="AS264" s="366">
        <v>101</v>
      </c>
      <c r="AT264" s="366">
        <v>104.8</v>
      </c>
      <c r="AU264" s="366">
        <v>101.6</v>
      </c>
      <c r="AV264" s="366">
        <v>96.5</v>
      </c>
      <c r="AW264" s="366">
        <v>102.4</v>
      </c>
      <c r="AX264" s="366">
        <v>107.2</v>
      </c>
      <c r="AY264" s="366">
        <v>108.5</v>
      </c>
      <c r="AZ264" s="366">
        <v>79.900000000000006</v>
      </c>
    </row>
    <row r="265" spans="1:52" x14ac:dyDescent="0.15">
      <c r="A265" s="329"/>
      <c r="B265" s="341"/>
      <c r="C265" s="329" t="s">
        <v>91</v>
      </c>
      <c r="D265" s="455">
        <v>103.1</v>
      </c>
      <c r="E265" s="332">
        <v>103.1</v>
      </c>
      <c r="F265" s="332">
        <v>98.6</v>
      </c>
      <c r="G265" s="332">
        <v>98.5</v>
      </c>
      <c r="H265" s="332">
        <v>99.4</v>
      </c>
      <c r="I265" s="332">
        <v>98.2</v>
      </c>
      <c r="J265" s="332">
        <v>92.3</v>
      </c>
      <c r="K265" s="332">
        <v>131</v>
      </c>
      <c r="L265" s="332">
        <v>131.69999999999999</v>
      </c>
      <c r="M265" s="332">
        <v>115.7</v>
      </c>
      <c r="N265" s="332">
        <v>94.3</v>
      </c>
      <c r="O265" s="332">
        <v>86.3</v>
      </c>
      <c r="P265" s="332">
        <v>83.1</v>
      </c>
      <c r="Q265" s="332">
        <v>102</v>
      </c>
      <c r="R265" s="332">
        <v>142.5</v>
      </c>
      <c r="S265" s="332">
        <v>125.3</v>
      </c>
      <c r="T265" s="332">
        <v>160.30000000000001</v>
      </c>
      <c r="U265" s="332">
        <v>96.9</v>
      </c>
      <c r="V265" s="332">
        <v>99.8</v>
      </c>
      <c r="W265" s="332">
        <v>99.4</v>
      </c>
      <c r="X265" s="332">
        <v>99.8</v>
      </c>
      <c r="Y265" s="332">
        <v>97.9</v>
      </c>
      <c r="Z265" s="332">
        <v>96.8</v>
      </c>
      <c r="AA265" s="332">
        <v>105.2</v>
      </c>
      <c r="AB265" s="332">
        <v>97.5</v>
      </c>
      <c r="AC265" s="332">
        <v>95</v>
      </c>
      <c r="AD265" s="332">
        <v>95.7</v>
      </c>
      <c r="AE265" s="332">
        <v>79.2</v>
      </c>
      <c r="AF265" s="332">
        <v>93.3</v>
      </c>
      <c r="AG265" s="332">
        <v>76.5</v>
      </c>
      <c r="AH265" s="332">
        <v>106.5</v>
      </c>
      <c r="AI265" s="332">
        <v>89.9</v>
      </c>
      <c r="AJ265" s="332">
        <v>81.8</v>
      </c>
      <c r="AK265" s="332">
        <v>99</v>
      </c>
      <c r="AL265" s="332">
        <v>112.7</v>
      </c>
      <c r="AM265" s="329"/>
      <c r="AN265" s="341"/>
      <c r="AO265" s="329" t="s">
        <v>91</v>
      </c>
      <c r="AP265" s="332">
        <v>103.1</v>
      </c>
      <c r="AQ265" s="366">
        <v>94.1</v>
      </c>
      <c r="AR265" s="366">
        <v>89.5</v>
      </c>
      <c r="AS265" s="366">
        <v>88</v>
      </c>
      <c r="AT265" s="366">
        <v>99.8</v>
      </c>
      <c r="AU265" s="366">
        <v>98.5</v>
      </c>
      <c r="AV265" s="366">
        <v>97.1</v>
      </c>
      <c r="AW265" s="366">
        <v>98.9</v>
      </c>
      <c r="AX265" s="366">
        <v>111.8</v>
      </c>
      <c r="AY265" s="366">
        <v>113.4</v>
      </c>
      <c r="AZ265" s="366">
        <v>79.8</v>
      </c>
    </row>
    <row r="266" spans="1:52" x14ac:dyDescent="0.15">
      <c r="A266" s="329"/>
      <c r="B266" s="341"/>
      <c r="C266" s="329" t="s">
        <v>92</v>
      </c>
      <c r="D266" s="455">
        <v>103.2</v>
      </c>
      <c r="E266" s="332">
        <v>103.2</v>
      </c>
      <c r="F266" s="332">
        <v>96.9</v>
      </c>
      <c r="G266" s="332">
        <v>95.9</v>
      </c>
      <c r="H266" s="332">
        <v>101.6</v>
      </c>
      <c r="I266" s="332">
        <v>100.4</v>
      </c>
      <c r="J266" s="332">
        <v>98.7</v>
      </c>
      <c r="K266" s="332">
        <v>120</v>
      </c>
      <c r="L266" s="332">
        <v>120.6</v>
      </c>
      <c r="M266" s="332">
        <v>108.5</v>
      </c>
      <c r="N266" s="332">
        <v>91.8</v>
      </c>
      <c r="O266" s="332">
        <v>92.3</v>
      </c>
      <c r="P266" s="332">
        <v>94</v>
      </c>
      <c r="Q266" s="332">
        <v>86.4</v>
      </c>
      <c r="R266" s="332">
        <v>136.1</v>
      </c>
      <c r="S266" s="332">
        <v>126.7</v>
      </c>
      <c r="T266" s="332">
        <v>146.6</v>
      </c>
      <c r="U266" s="332">
        <v>103.2</v>
      </c>
      <c r="V266" s="332">
        <v>102.1</v>
      </c>
      <c r="W266" s="332">
        <v>99.3</v>
      </c>
      <c r="X266" s="332">
        <v>102.6</v>
      </c>
      <c r="Y266" s="332">
        <v>95.7</v>
      </c>
      <c r="Z266" s="332">
        <v>96.2</v>
      </c>
      <c r="AA266" s="332">
        <v>104.4</v>
      </c>
      <c r="AB266" s="332">
        <v>99.7</v>
      </c>
      <c r="AC266" s="332">
        <v>94.3</v>
      </c>
      <c r="AD266" s="332">
        <v>94.7</v>
      </c>
      <c r="AE266" s="332">
        <v>73.7</v>
      </c>
      <c r="AF266" s="332">
        <v>96.2</v>
      </c>
      <c r="AG266" s="332">
        <v>74.5</v>
      </c>
      <c r="AH266" s="332">
        <v>107</v>
      </c>
      <c r="AI266" s="332">
        <v>88</v>
      </c>
      <c r="AJ266" s="332">
        <v>101.4</v>
      </c>
      <c r="AK266" s="332">
        <v>90.5</v>
      </c>
      <c r="AL266" s="332">
        <v>105.4</v>
      </c>
      <c r="AM266" s="329"/>
      <c r="AN266" s="341"/>
      <c r="AO266" s="329" t="s">
        <v>92</v>
      </c>
      <c r="AP266" s="332">
        <v>103.2</v>
      </c>
      <c r="AQ266" s="366">
        <v>98.6</v>
      </c>
      <c r="AR266" s="366">
        <v>95.9</v>
      </c>
      <c r="AS266" s="366">
        <v>92.6</v>
      </c>
      <c r="AT266" s="366">
        <v>101.8</v>
      </c>
      <c r="AU266" s="366">
        <v>101.7</v>
      </c>
      <c r="AV266" s="366">
        <v>102.1</v>
      </c>
      <c r="AW266" s="366">
        <v>101.6</v>
      </c>
      <c r="AX266" s="366">
        <v>107.5</v>
      </c>
      <c r="AY266" s="366">
        <v>109</v>
      </c>
      <c r="AZ266" s="366">
        <v>78.599999999999994</v>
      </c>
    </row>
    <row r="267" spans="1:52" x14ac:dyDescent="0.15">
      <c r="A267" s="329"/>
      <c r="B267" s="341"/>
      <c r="C267" s="329" t="s">
        <v>93</v>
      </c>
      <c r="D267" s="455">
        <v>105</v>
      </c>
      <c r="E267" s="332">
        <v>105</v>
      </c>
      <c r="F267" s="332">
        <v>97.5</v>
      </c>
      <c r="G267" s="332">
        <v>97</v>
      </c>
      <c r="H267" s="332">
        <v>102.5</v>
      </c>
      <c r="I267" s="332">
        <v>101.1</v>
      </c>
      <c r="J267" s="332">
        <v>106.1</v>
      </c>
      <c r="K267" s="332">
        <v>130.4</v>
      </c>
      <c r="L267" s="332">
        <v>131.4</v>
      </c>
      <c r="M267" s="332">
        <v>112.1</v>
      </c>
      <c r="N267" s="332">
        <v>92</v>
      </c>
      <c r="O267" s="332">
        <v>94</v>
      </c>
      <c r="P267" s="332">
        <v>93.6</v>
      </c>
      <c r="Q267" s="332">
        <v>92.7</v>
      </c>
      <c r="R267" s="332">
        <v>128.4</v>
      </c>
      <c r="S267" s="332">
        <v>126.8</v>
      </c>
      <c r="T267" s="332">
        <v>129.1</v>
      </c>
      <c r="U267" s="332">
        <v>108.6</v>
      </c>
      <c r="V267" s="332">
        <v>101.5</v>
      </c>
      <c r="W267" s="332">
        <v>96.9</v>
      </c>
      <c r="X267" s="332">
        <v>103.8</v>
      </c>
      <c r="Y267" s="332">
        <v>98.8</v>
      </c>
      <c r="Z267" s="332">
        <v>96.3</v>
      </c>
      <c r="AA267" s="332">
        <v>102.8</v>
      </c>
      <c r="AB267" s="332">
        <v>101.3</v>
      </c>
      <c r="AC267" s="332">
        <v>93.7</v>
      </c>
      <c r="AD267" s="332">
        <v>95.3</v>
      </c>
      <c r="AE267" s="332">
        <v>73.900000000000006</v>
      </c>
      <c r="AF267" s="332">
        <v>90.8</v>
      </c>
      <c r="AG267" s="332">
        <v>73.3</v>
      </c>
      <c r="AH267" s="332">
        <v>108</v>
      </c>
      <c r="AI267" s="332">
        <v>85.9</v>
      </c>
      <c r="AJ267" s="332">
        <v>107.5</v>
      </c>
      <c r="AK267" s="332">
        <v>97</v>
      </c>
      <c r="AL267" s="332">
        <v>118.2</v>
      </c>
      <c r="AM267" s="329"/>
      <c r="AN267" s="341"/>
      <c r="AO267" s="329" t="s">
        <v>93</v>
      </c>
      <c r="AP267" s="332">
        <v>105</v>
      </c>
      <c r="AQ267" s="366">
        <v>101.3</v>
      </c>
      <c r="AR267" s="366">
        <v>101</v>
      </c>
      <c r="AS267" s="366">
        <v>99.6</v>
      </c>
      <c r="AT267" s="366">
        <v>103.6</v>
      </c>
      <c r="AU267" s="366">
        <v>101.5</v>
      </c>
      <c r="AV267" s="366">
        <v>95.3</v>
      </c>
      <c r="AW267" s="366">
        <v>103</v>
      </c>
      <c r="AX267" s="366">
        <v>107</v>
      </c>
      <c r="AY267" s="366">
        <v>108.5</v>
      </c>
      <c r="AZ267" s="366">
        <v>78.3</v>
      </c>
    </row>
    <row r="268" spans="1:52" x14ac:dyDescent="0.15">
      <c r="A268" s="329"/>
      <c r="B268" s="341"/>
      <c r="C268" s="329" t="s">
        <v>94</v>
      </c>
      <c r="D268" s="455">
        <v>104.2</v>
      </c>
      <c r="E268" s="332">
        <v>104.2</v>
      </c>
      <c r="F268" s="332">
        <v>92.5</v>
      </c>
      <c r="G268" s="332">
        <v>91.8</v>
      </c>
      <c r="H268" s="332">
        <v>98.2</v>
      </c>
      <c r="I268" s="332">
        <v>102.6</v>
      </c>
      <c r="J268" s="332">
        <v>108.6</v>
      </c>
      <c r="K268" s="332">
        <v>129.4</v>
      </c>
      <c r="L268" s="332">
        <v>130.1</v>
      </c>
      <c r="M268" s="332">
        <v>106.9</v>
      </c>
      <c r="N268" s="332">
        <v>90.1</v>
      </c>
      <c r="O268" s="332">
        <v>92.8</v>
      </c>
      <c r="P268" s="332">
        <v>94.3</v>
      </c>
      <c r="Q268" s="332">
        <v>88.9</v>
      </c>
      <c r="R268" s="332">
        <v>131.69999999999999</v>
      </c>
      <c r="S268" s="332">
        <v>125.6</v>
      </c>
      <c r="T268" s="332">
        <v>138.6</v>
      </c>
      <c r="U268" s="332">
        <v>110.4</v>
      </c>
      <c r="V268" s="332">
        <v>100.8</v>
      </c>
      <c r="W268" s="332">
        <v>94</v>
      </c>
      <c r="X268" s="332">
        <v>102.7</v>
      </c>
      <c r="Y268" s="332">
        <v>94.4</v>
      </c>
      <c r="Z268" s="332">
        <v>97.3</v>
      </c>
      <c r="AA268" s="332">
        <v>90.7</v>
      </c>
      <c r="AB268" s="332">
        <v>96.6</v>
      </c>
      <c r="AC268" s="332">
        <v>93.8</v>
      </c>
      <c r="AD268" s="332">
        <v>93</v>
      </c>
      <c r="AE268" s="332">
        <v>80.400000000000006</v>
      </c>
      <c r="AF268" s="332">
        <v>92.1</v>
      </c>
      <c r="AG268" s="332">
        <v>73.2</v>
      </c>
      <c r="AH268" s="332">
        <v>108.6</v>
      </c>
      <c r="AI268" s="332">
        <v>88</v>
      </c>
      <c r="AJ268" s="332">
        <v>74.8</v>
      </c>
      <c r="AK268" s="332">
        <v>92.9</v>
      </c>
      <c r="AL268" s="332">
        <v>118.3</v>
      </c>
      <c r="AM268" s="329"/>
      <c r="AN268" s="341"/>
      <c r="AO268" s="329" t="s">
        <v>94</v>
      </c>
      <c r="AP268" s="332">
        <v>104.2</v>
      </c>
      <c r="AQ268" s="366">
        <v>101</v>
      </c>
      <c r="AR268" s="366">
        <v>99.3</v>
      </c>
      <c r="AS268" s="366">
        <v>99</v>
      </c>
      <c r="AT268" s="366">
        <v>100.7</v>
      </c>
      <c r="AU268" s="366">
        <v>102.8</v>
      </c>
      <c r="AV268" s="366">
        <v>102.8</v>
      </c>
      <c r="AW268" s="366">
        <v>102.6</v>
      </c>
      <c r="AX268" s="366">
        <v>106.4</v>
      </c>
      <c r="AY268" s="366">
        <v>107.8</v>
      </c>
      <c r="AZ268" s="366">
        <v>78</v>
      </c>
    </row>
    <row r="269" spans="1:52" x14ac:dyDescent="0.15">
      <c r="A269" s="329"/>
      <c r="B269" s="341"/>
      <c r="C269" s="329" t="s">
        <v>95</v>
      </c>
      <c r="D269" s="455">
        <v>106.5</v>
      </c>
      <c r="E269" s="332">
        <v>106.5</v>
      </c>
      <c r="F269" s="332">
        <v>101.9</v>
      </c>
      <c r="G269" s="332">
        <v>104.2</v>
      </c>
      <c r="H269" s="332">
        <v>92.7</v>
      </c>
      <c r="I269" s="332">
        <v>103.6</v>
      </c>
      <c r="J269" s="332">
        <v>111.1</v>
      </c>
      <c r="K269" s="332">
        <v>129.4</v>
      </c>
      <c r="L269" s="332">
        <v>130.1</v>
      </c>
      <c r="M269" s="332">
        <v>110.8</v>
      </c>
      <c r="N269" s="332">
        <v>91.4</v>
      </c>
      <c r="O269" s="332">
        <v>92.3</v>
      </c>
      <c r="P269" s="332">
        <v>95.3</v>
      </c>
      <c r="Q269" s="332">
        <v>81.7</v>
      </c>
      <c r="R269" s="332">
        <v>135.69999999999999</v>
      </c>
      <c r="S269" s="332">
        <v>126.1</v>
      </c>
      <c r="T269" s="332">
        <v>150.30000000000001</v>
      </c>
      <c r="U269" s="332">
        <v>111.2</v>
      </c>
      <c r="V269" s="332">
        <v>105.5</v>
      </c>
      <c r="W269" s="332">
        <v>99.5</v>
      </c>
      <c r="X269" s="332">
        <v>107.5</v>
      </c>
      <c r="Y269" s="332">
        <v>97.8</v>
      </c>
      <c r="Z269" s="332">
        <v>99.1</v>
      </c>
      <c r="AA269" s="332">
        <v>94.2</v>
      </c>
      <c r="AB269" s="332">
        <v>97.4</v>
      </c>
      <c r="AC269" s="332">
        <v>95</v>
      </c>
      <c r="AD269" s="332">
        <v>95.3</v>
      </c>
      <c r="AE269" s="332">
        <v>78.400000000000006</v>
      </c>
      <c r="AF269" s="332">
        <v>101.6</v>
      </c>
      <c r="AG269" s="332">
        <v>75.3</v>
      </c>
      <c r="AH269" s="332">
        <v>107.9</v>
      </c>
      <c r="AI269" s="332">
        <v>87.6</v>
      </c>
      <c r="AJ269" s="332">
        <v>87.9</v>
      </c>
      <c r="AK269" s="332">
        <v>96</v>
      </c>
      <c r="AL269" s="332">
        <v>123.4</v>
      </c>
      <c r="AM269" s="329"/>
      <c r="AN269" s="341"/>
      <c r="AO269" s="329" t="s">
        <v>95</v>
      </c>
      <c r="AP269" s="332">
        <v>106.5</v>
      </c>
      <c r="AQ269" s="366">
        <v>104.9</v>
      </c>
      <c r="AR269" s="366">
        <v>104.6</v>
      </c>
      <c r="AS269" s="366">
        <v>105.5</v>
      </c>
      <c r="AT269" s="366">
        <v>103.2</v>
      </c>
      <c r="AU269" s="366">
        <v>104.5</v>
      </c>
      <c r="AV269" s="366">
        <v>103.2</v>
      </c>
      <c r="AW269" s="366">
        <v>105.4</v>
      </c>
      <c r="AX269" s="366">
        <v>107.7</v>
      </c>
      <c r="AY269" s="366">
        <v>109.2</v>
      </c>
      <c r="AZ269" s="366">
        <v>79.900000000000006</v>
      </c>
    </row>
    <row r="270" spans="1:52" x14ac:dyDescent="0.15">
      <c r="A270" s="329"/>
      <c r="B270" s="341"/>
      <c r="C270" s="329" t="s">
        <v>96</v>
      </c>
      <c r="D270" s="455">
        <v>105.4</v>
      </c>
      <c r="E270" s="332">
        <v>105.4</v>
      </c>
      <c r="F270" s="332">
        <v>98</v>
      </c>
      <c r="G270" s="332">
        <v>97.7</v>
      </c>
      <c r="H270" s="332">
        <v>99.6</v>
      </c>
      <c r="I270" s="332">
        <v>102.9</v>
      </c>
      <c r="J270" s="332">
        <v>109.4</v>
      </c>
      <c r="K270" s="332">
        <v>122.2</v>
      </c>
      <c r="L270" s="332">
        <v>122.4</v>
      </c>
      <c r="M270" s="332">
        <v>113.4</v>
      </c>
      <c r="N270" s="332">
        <v>88.3</v>
      </c>
      <c r="O270" s="332">
        <v>92.9</v>
      </c>
      <c r="P270" s="332">
        <v>92.3</v>
      </c>
      <c r="Q270" s="332">
        <v>88.7</v>
      </c>
      <c r="R270" s="332">
        <v>142.4</v>
      </c>
      <c r="S270" s="332">
        <v>128.80000000000001</v>
      </c>
      <c r="T270" s="332">
        <v>154.1</v>
      </c>
      <c r="U270" s="332">
        <v>109.6</v>
      </c>
      <c r="V270" s="332">
        <v>108.8</v>
      </c>
      <c r="W270" s="332">
        <v>98.6</v>
      </c>
      <c r="X270" s="332">
        <v>111.8</v>
      </c>
      <c r="Y270" s="332">
        <v>88.1</v>
      </c>
      <c r="Z270" s="332">
        <v>99.3</v>
      </c>
      <c r="AA270" s="332">
        <v>100.5</v>
      </c>
      <c r="AB270" s="332">
        <v>95.3</v>
      </c>
      <c r="AC270" s="332">
        <v>94.7</v>
      </c>
      <c r="AD270" s="332">
        <v>98</v>
      </c>
      <c r="AE270" s="332">
        <v>77.599999999999994</v>
      </c>
      <c r="AF270" s="332">
        <v>101.8</v>
      </c>
      <c r="AG270" s="332">
        <v>73.8</v>
      </c>
      <c r="AH270" s="332">
        <v>108.6</v>
      </c>
      <c r="AI270" s="332">
        <v>84.8</v>
      </c>
      <c r="AJ270" s="332">
        <v>86.8</v>
      </c>
      <c r="AK270" s="332">
        <v>91.4</v>
      </c>
      <c r="AL270" s="332">
        <v>116.9</v>
      </c>
      <c r="AM270" s="329"/>
      <c r="AN270" s="341"/>
      <c r="AO270" s="329" t="s">
        <v>96</v>
      </c>
      <c r="AP270" s="332">
        <v>105.4</v>
      </c>
      <c r="AQ270" s="366">
        <v>102.8</v>
      </c>
      <c r="AR270" s="366">
        <v>100.4</v>
      </c>
      <c r="AS270" s="366">
        <v>100.2</v>
      </c>
      <c r="AT270" s="366">
        <v>101.6</v>
      </c>
      <c r="AU270" s="366">
        <v>105.5</v>
      </c>
      <c r="AV270" s="366">
        <v>105.5</v>
      </c>
      <c r="AW270" s="366">
        <v>105.7</v>
      </c>
      <c r="AX270" s="366">
        <v>107.7</v>
      </c>
      <c r="AY270" s="366">
        <v>109.1</v>
      </c>
      <c r="AZ270" s="366">
        <v>80.599999999999994</v>
      </c>
    </row>
    <row r="271" spans="1:52" x14ac:dyDescent="0.15">
      <c r="A271" s="329"/>
      <c r="B271" s="341"/>
      <c r="C271" s="335" t="s">
        <v>97</v>
      </c>
      <c r="D271" s="455">
        <v>105.3</v>
      </c>
      <c r="E271" s="332">
        <v>105.3</v>
      </c>
      <c r="F271" s="332">
        <v>98.6</v>
      </c>
      <c r="G271" s="332">
        <v>99.5</v>
      </c>
      <c r="H271" s="332">
        <v>94.2</v>
      </c>
      <c r="I271" s="332">
        <v>98.3</v>
      </c>
      <c r="J271" s="332">
        <v>106.7</v>
      </c>
      <c r="K271" s="332">
        <v>111.5</v>
      </c>
      <c r="L271" s="332">
        <v>111.7</v>
      </c>
      <c r="M271" s="332">
        <v>115.9</v>
      </c>
      <c r="N271" s="332">
        <v>88</v>
      </c>
      <c r="O271" s="332">
        <v>96.6</v>
      </c>
      <c r="P271" s="332">
        <v>96.1</v>
      </c>
      <c r="Q271" s="332">
        <v>95.6</v>
      </c>
      <c r="R271" s="332">
        <v>144.5</v>
      </c>
      <c r="S271" s="332">
        <v>127.6</v>
      </c>
      <c r="T271" s="332">
        <v>160.19999999999999</v>
      </c>
      <c r="U271" s="332">
        <v>114.4</v>
      </c>
      <c r="V271" s="332">
        <v>110.3</v>
      </c>
      <c r="W271" s="332">
        <v>99.6</v>
      </c>
      <c r="X271" s="332">
        <v>113.7</v>
      </c>
      <c r="Y271" s="332">
        <v>101.7</v>
      </c>
      <c r="Z271" s="332">
        <v>98.5</v>
      </c>
      <c r="AA271" s="332">
        <v>102.8</v>
      </c>
      <c r="AB271" s="332">
        <v>93.1</v>
      </c>
      <c r="AC271" s="332">
        <v>95.4</v>
      </c>
      <c r="AD271" s="332">
        <v>95.9</v>
      </c>
      <c r="AE271" s="338">
        <v>78.5</v>
      </c>
      <c r="AF271" s="338">
        <v>96.4</v>
      </c>
      <c r="AG271" s="338">
        <v>72.400000000000006</v>
      </c>
      <c r="AH271" s="338">
        <v>109</v>
      </c>
      <c r="AI271" s="338">
        <v>87.2</v>
      </c>
      <c r="AJ271" s="338">
        <v>96.2</v>
      </c>
      <c r="AK271" s="338">
        <v>97.1</v>
      </c>
      <c r="AL271" s="338">
        <v>110.7</v>
      </c>
      <c r="AM271" s="329"/>
      <c r="AN271" s="341"/>
      <c r="AO271" s="335" t="s">
        <v>97</v>
      </c>
      <c r="AP271" s="332">
        <v>105.3</v>
      </c>
      <c r="AQ271" s="368">
        <v>102.3</v>
      </c>
      <c r="AR271" s="368">
        <v>99.7</v>
      </c>
      <c r="AS271" s="368">
        <v>100.3</v>
      </c>
      <c r="AT271" s="368">
        <v>96.6</v>
      </c>
      <c r="AU271" s="368">
        <v>104.4</v>
      </c>
      <c r="AV271" s="368">
        <v>99.4</v>
      </c>
      <c r="AW271" s="368">
        <v>105.7</v>
      </c>
      <c r="AX271" s="368">
        <v>108.8</v>
      </c>
      <c r="AY271" s="368">
        <v>110.2</v>
      </c>
      <c r="AZ271" s="368">
        <v>79.599999999999994</v>
      </c>
    </row>
    <row r="272" spans="1:52" x14ac:dyDescent="0.15">
      <c r="A272" s="343"/>
      <c r="B272" s="340" t="s">
        <v>114</v>
      </c>
      <c r="C272" s="326" t="s">
        <v>84</v>
      </c>
      <c r="D272" s="457">
        <v>103.8</v>
      </c>
      <c r="E272" s="334">
        <v>103.8</v>
      </c>
      <c r="F272" s="334">
        <v>94</v>
      </c>
      <c r="G272" s="334">
        <v>96.7</v>
      </c>
      <c r="H272" s="334">
        <v>76.400000000000006</v>
      </c>
      <c r="I272" s="334">
        <v>95.9</v>
      </c>
      <c r="J272" s="334">
        <v>103.8</v>
      </c>
      <c r="K272" s="334">
        <v>124.2</v>
      </c>
      <c r="L272" s="334">
        <v>124.5</v>
      </c>
      <c r="M272" s="334">
        <v>114.9</v>
      </c>
      <c r="N272" s="334">
        <v>73.2</v>
      </c>
      <c r="O272" s="334">
        <v>88.6</v>
      </c>
      <c r="P272" s="334">
        <v>80</v>
      </c>
      <c r="Q272" s="334">
        <v>106.7</v>
      </c>
      <c r="R272" s="334">
        <v>145.1</v>
      </c>
      <c r="S272" s="334">
        <v>126.9</v>
      </c>
      <c r="T272" s="334">
        <v>176.1</v>
      </c>
      <c r="U272" s="334">
        <v>100.6</v>
      </c>
      <c r="V272" s="334">
        <v>117.4</v>
      </c>
      <c r="W272" s="334">
        <v>102</v>
      </c>
      <c r="X272" s="334">
        <v>123.2</v>
      </c>
      <c r="Y272" s="334">
        <v>97.6</v>
      </c>
      <c r="Z272" s="334">
        <v>92.8</v>
      </c>
      <c r="AA272" s="334">
        <v>100.6</v>
      </c>
      <c r="AB272" s="334">
        <v>96.2</v>
      </c>
      <c r="AC272" s="334">
        <v>90.7</v>
      </c>
      <c r="AD272" s="334">
        <v>91.1</v>
      </c>
      <c r="AE272" s="358">
        <v>84.7</v>
      </c>
      <c r="AF272" s="358">
        <v>93.4</v>
      </c>
      <c r="AG272" s="358">
        <v>74.900000000000006</v>
      </c>
      <c r="AH272" s="358">
        <v>104.7</v>
      </c>
      <c r="AI272" s="358">
        <v>79.7</v>
      </c>
      <c r="AJ272" s="358">
        <v>87.5</v>
      </c>
      <c r="AK272" s="358">
        <v>96.2</v>
      </c>
      <c r="AL272" s="358">
        <v>112.8</v>
      </c>
      <c r="AM272" s="343"/>
      <c r="AN272" s="340" t="s">
        <v>114</v>
      </c>
      <c r="AO272" s="326" t="s">
        <v>84</v>
      </c>
      <c r="AP272" s="328">
        <v>103.8</v>
      </c>
      <c r="AQ272" s="334">
        <v>102.2</v>
      </c>
      <c r="AR272" s="349">
        <v>96.9</v>
      </c>
      <c r="AS272" s="349">
        <v>97.8</v>
      </c>
      <c r="AT272" s="349">
        <v>93.9</v>
      </c>
      <c r="AU272" s="349">
        <v>108.3</v>
      </c>
      <c r="AV272" s="349">
        <v>93.2</v>
      </c>
      <c r="AW272" s="349">
        <v>112.3</v>
      </c>
      <c r="AX272" s="349">
        <v>106</v>
      </c>
      <c r="AY272" s="349">
        <v>107.6</v>
      </c>
      <c r="AZ272" s="349">
        <v>76.7</v>
      </c>
    </row>
    <row r="273" spans="1:52" x14ac:dyDescent="0.15">
      <c r="A273" s="343"/>
      <c r="B273" s="341"/>
      <c r="C273" s="329" t="s">
        <v>86</v>
      </c>
      <c r="D273" s="453">
        <v>104.2</v>
      </c>
      <c r="E273" s="331">
        <v>104.2</v>
      </c>
      <c r="F273" s="331">
        <v>93.1</v>
      </c>
      <c r="G273" s="331">
        <v>95.9</v>
      </c>
      <c r="H273" s="331">
        <v>80</v>
      </c>
      <c r="I273" s="331">
        <v>97.2</v>
      </c>
      <c r="J273" s="331">
        <v>103.4</v>
      </c>
      <c r="K273" s="331">
        <v>134.5</v>
      </c>
      <c r="L273" s="331">
        <v>133.69999999999999</v>
      </c>
      <c r="M273" s="331">
        <v>119.9</v>
      </c>
      <c r="N273" s="331">
        <v>73.2</v>
      </c>
      <c r="O273" s="331">
        <v>93.7</v>
      </c>
      <c r="P273" s="331">
        <v>90.7</v>
      </c>
      <c r="Q273" s="331">
        <v>109.3</v>
      </c>
      <c r="R273" s="331">
        <v>130.9</v>
      </c>
      <c r="S273" s="331">
        <v>127.1</v>
      </c>
      <c r="T273" s="331">
        <v>137.30000000000001</v>
      </c>
      <c r="U273" s="331">
        <v>96.7</v>
      </c>
      <c r="V273" s="331">
        <v>120.8</v>
      </c>
      <c r="W273" s="331">
        <v>101.3</v>
      </c>
      <c r="X273" s="331">
        <v>128.19999999999999</v>
      </c>
      <c r="Y273" s="331">
        <v>93.1</v>
      </c>
      <c r="Z273" s="331">
        <v>97.1</v>
      </c>
      <c r="AA273" s="331">
        <v>103.3</v>
      </c>
      <c r="AB273" s="331">
        <v>95.8</v>
      </c>
      <c r="AC273" s="331">
        <v>89.9</v>
      </c>
      <c r="AD273" s="331">
        <v>85.8</v>
      </c>
      <c r="AE273" s="358">
        <v>84.5</v>
      </c>
      <c r="AF273" s="358">
        <v>97.5</v>
      </c>
      <c r="AG273" s="358">
        <v>76.099999999999994</v>
      </c>
      <c r="AH273" s="358">
        <v>105.3</v>
      </c>
      <c r="AI273" s="358">
        <v>79.5</v>
      </c>
      <c r="AJ273" s="358">
        <v>95.1</v>
      </c>
      <c r="AK273" s="358">
        <v>95.6</v>
      </c>
      <c r="AL273" s="358">
        <v>117.1</v>
      </c>
      <c r="AM273" s="343"/>
      <c r="AN273" s="341"/>
      <c r="AO273" s="329" t="s">
        <v>86</v>
      </c>
      <c r="AP273" s="332">
        <v>104.2</v>
      </c>
      <c r="AQ273" s="331">
        <v>104.8</v>
      </c>
      <c r="AR273" s="344">
        <v>101.5</v>
      </c>
      <c r="AS273" s="344">
        <v>103.5</v>
      </c>
      <c r="AT273" s="344">
        <v>95.7</v>
      </c>
      <c r="AU273" s="344">
        <v>111.8</v>
      </c>
      <c r="AV273" s="344">
        <v>101.4</v>
      </c>
      <c r="AW273" s="344">
        <v>114.7</v>
      </c>
      <c r="AX273" s="344">
        <v>104.1</v>
      </c>
      <c r="AY273" s="344">
        <v>105.2</v>
      </c>
      <c r="AZ273" s="344">
        <v>84</v>
      </c>
    </row>
    <row r="274" spans="1:52" x14ac:dyDescent="0.15">
      <c r="A274" s="343"/>
      <c r="B274" s="341"/>
      <c r="C274" s="329" t="s">
        <v>88</v>
      </c>
      <c r="D274" s="453">
        <v>103.1</v>
      </c>
      <c r="E274" s="331">
        <v>103.1</v>
      </c>
      <c r="F274" s="331">
        <v>93.4</v>
      </c>
      <c r="G274" s="331">
        <v>95.9</v>
      </c>
      <c r="H274" s="331">
        <v>80</v>
      </c>
      <c r="I274" s="331">
        <v>95.7</v>
      </c>
      <c r="J274" s="331">
        <v>103.8</v>
      </c>
      <c r="K274" s="331">
        <v>114.8</v>
      </c>
      <c r="L274" s="331">
        <v>115.3</v>
      </c>
      <c r="M274" s="331">
        <v>107.6</v>
      </c>
      <c r="N274" s="331">
        <v>70</v>
      </c>
      <c r="O274" s="331">
        <v>91.1</v>
      </c>
      <c r="P274" s="331">
        <v>88.1</v>
      </c>
      <c r="Q274" s="331">
        <v>89.5</v>
      </c>
      <c r="R274" s="331">
        <v>134.6</v>
      </c>
      <c r="S274" s="331">
        <v>137.6</v>
      </c>
      <c r="T274" s="331">
        <v>133.5</v>
      </c>
      <c r="U274" s="331">
        <v>97.2</v>
      </c>
      <c r="V274" s="331">
        <v>130</v>
      </c>
      <c r="W274" s="331">
        <v>97.1</v>
      </c>
      <c r="X274" s="331">
        <v>140.69999999999999</v>
      </c>
      <c r="Y274" s="331">
        <v>92.5</v>
      </c>
      <c r="Z274" s="331">
        <v>93.4</v>
      </c>
      <c r="AA274" s="331">
        <v>104.6</v>
      </c>
      <c r="AB274" s="331">
        <v>86.3</v>
      </c>
      <c r="AC274" s="331">
        <v>89.9</v>
      </c>
      <c r="AD274" s="331">
        <v>89.9</v>
      </c>
      <c r="AE274" s="358">
        <v>76.2</v>
      </c>
      <c r="AF274" s="358">
        <v>98.3</v>
      </c>
      <c r="AG274" s="358">
        <v>75.2</v>
      </c>
      <c r="AH274" s="358">
        <v>102.4</v>
      </c>
      <c r="AI274" s="358">
        <v>78.7</v>
      </c>
      <c r="AJ274" s="358">
        <v>94.4</v>
      </c>
      <c r="AK274" s="358">
        <v>90.4</v>
      </c>
      <c r="AL274" s="358">
        <v>109</v>
      </c>
      <c r="AM274" s="343"/>
      <c r="AN274" s="341"/>
      <c r="AO274" s="329" t="s">
        <v>88</v>
      </c>
      <c r="AP274" s="332">
        <v>103.1</v>
      </c>
      <c r="AQ274" s="331">
        <v>103.9</v>
      </c>
      <c r="AR274" s="344">
        <v>99.4</v>
      </c>
      <c r="AS274" s="344">
        <v>100.9</v>
      </c>
      <c r="AT274" s="344">
        <v>93.2</v>
      </c>
      <c r="AU274" s="344">
        <v>113.9</v>
      </c>
      <c r="AV274" s="344">
        <v>99.6</v>
      </c>
      <c r="AW274" s="344">
        <v>117.5</v>
      </c>
      <c r="AX274" s="344">
        <v>100.8</v>
      </c>
      <c r="AY274" s="344">
        <v>101.8</v>
      </c>
      <c r="AZ274" s="344">
        <v>79.5</v>
      </c>
    </row>
    <row r="275" spans="1:52" x14ac:dyDescent="0.15">
      <c r="A275" s="343"/>
      <c r="B275" s="341"/>
      <c r="C275" s="329" t="s">
        <v>89</v>
      </c>
      <c r="D275" s="453">
        <v>104</v>
      </c>
      <c r="E275" s="331">
        <v>104</v>
      </c>
      <c r="F275" s="331">
        <v>91.5</v>
      </c>
      <c r="G275" s="331">
        <v>93.9</v>
      </c>
      <c r="H275" s="331">
        <v>79.2</v>
      </c>
      <c r="I275" s="331">
        <v>96.9</v>
      </c>
      <c r="J275" s="331">
        <v>99.4</v>
      </c>
      <c r="K275" s="331">
        <v>123.1</v>
      </c>
      <c r="L275" s="331">
        <v>123.7</v>
      </c>
      <c r="M275" s="331">
        <v>114.5</v>
      </c>
      <c r="N275" s="331">
        <v>68.900000000000006</v>
      </c>
      <c r="O275" s="331">
        <v>91.3</v>
      </c>
      <c r="P275" s="331">
        <v>78</v>
      </c>
      <c r="Q275" s="331">
        <v>132.4</v>
      </c>
      <c r="R275" s="331">
        <v>129.9</v>
      </c>
      <c r="S275" s="331">
        <v>119.7</v>
      </c>
      <c r="T275" s="331">
        <v>141.6</v>
      </c>
      <c r="U275" s="331">
        <v>95.8</v>
      </c>
      <c r="V275" s="331">
        <v>135.1</v>
      </c>
      <c r="W275" s="331">
        <v>98.1</v>
      </c>
      <c r="X275" s="331">
        <v>147.6</v>
      </c>
      <c r="Y275" s="331">
        <v>93.7</v>
      </c>
      <c r="Z275" s="331">
        <v>93.3</v>
      </c>
      <c r="AA275" s="331">
        <v>105.4</v>
      </c>
      <c r="AB275" s="331">
        <v>95.2</v>
      </c>
      <c r="AC275" s="331">
        <v>91.5</v>
      </c>
      <c r="AD275" s="331">
        <v>93.4</v>
      </c>
      <c r="AE275" s="358">
        <v>79.3</v>
      </c>
      <c r="AF275" s="358">
        <v>100.8</v>
      </c>
      <c r="AG275" s="358">
        <v>72.900000000000006</v>
      </c>
      <c r="AH275" s="358">
        <v>102.8</v>
      </c>
      <c r="AI275" s="358">
        <v>80</v>
      </c>
      <c r="AJ275" s="358">
        <v>103.2</v>
      </c>
      <c r="AK275" s="358">
        <v>94.7</v>
      </c>
      <c r="AL275" s="358">
        <v>108.8</v>
      </c>
      <c r="AM275" s="343"/>
      <c r="AN275" s="341"/>
      <c r="AO275" s="329" t="s">
        <v>89</v>
      </c>
      <c r="AP275" s="332">
        <v>104</v>
      </c>
      <c r="AQ275" s="331">
        <v>106</v>
      </c>
      <c r="AR275" s="344">
        <v>97.8</v>
      </c>
      <c r="AS275" s="344">
        <v>96.1</v>
      </c>
      <c r="AT275" s="344">
        <v>96.7</v>
      </c>
      <c r="AU275" s="344">
        <v>118.4</v>
      </c>
      <c r="AV275" s="344">
        <v>91.1</v>
      </c>
      <c r="AW275" s="344">
        <v>124.7</v>
      </c>
      <c r="AX275" s="344">
        <v>102.8</v>
      </c>
      <c r="AY275" s="344">
        <v>104</v>
      </c>
      <c r="AZ275" s="344">
        <v>79.099999999999994</v>
      </c>
    </row>
    <row r="276" spans="1:52" x14ac:dyDescent="0.15">
      <c r="A276" s="343"/>
      <c r="B276" s="341" t="s">
        <v>329</v>
      </c>
      <c r="C276" s="329" t="s">
        <v>90</v>
      </c>
      <c r="D276" s="453">
        <v>104.3</v>
      </c>
      <c r="E276" s="331">
        <v>104.3</v>
      </c>
      <c r="F276" s="331">
        <v>93.9</v>
      </c>
      <c r="G276" s="331">
        <v>95.2</v>
      </c>
      <c r="H276" s="331">
        <v>83.1</v>
      </c>
      <c r="I276" s="331">
        <v>99.9</v>
      </c>
      <c r="J276" s="331">
        <v>107.9</v>
      </c>
      <c r="K276" s="331">
        <v>123.9</v>
      </c>
      <c r="L276" s="331">
        <v>124.3</v>
      </c>
      <c r="M276" s="331">
        <v>123.8</v>
      </c>
      <c r="N276" s="331">
        <v>65.8</v>
      </c>
      <c r="O276" s="331">
        <v>97.3</v>
      </c>
      <c r="P276" s="331">
        <v>88.7</v>
      </c>
      <c r="Q276" s="331">
        <v>119.7</v>
      </c>
      <c r="R276" s="331">
        <v>132</v>
      </c>
      <c r="S276" s="331">
        <v>123.1</v>
      </c>
      <c r="T276" s="331">
        <v>143</v>
      </c>
      <c r="U276" s="331">
        <v>91.5</v>
      </c>
      <c r="V276" s="331">
        <v>125.5</v>
      </c>
      <c r="W276" s="331">
        <v>96.1</v>
      </c>
      <c r="X276" s="331">
        <v>135.80000000000001</v>
      </c>
      <c r="Y276" s="331">
        <v>94.2</v>
      </c>
      <c r="Z276" s="331">
        <v>93.5</v>
      </c>
      <c r="AA276" s="331">
        <v>101.3</v>
      </c>
      <c r="AB276" s="331">
        <v>92.1</v>
      </c>
      <c r="AC276" s="331">
        <v>89.1</v>
      </c>
      <c r="AD276" s="331">
        <v>87.7</v>
      </c>
      <c r="AE276" s="358">
        <v>92.8</v>
      </c>
      <c r="AF276" s="358">
        <v>96.2</v>
      </c>
      <c r="AG276" s="358">
        <v>75.900000000000006</v>
      </c>
      <c r="AH276" s="358">
        <v>102.6</v>
      </c>
      <c r="AI276" s="358">
        <v>77.599999999999994</v>
      </c>
      <c r="AJ276" s="358">
        <v>89.6</v>
      </c>
      <c r="AK276" s="358">
        <v>93.8</v>
      </c>
      <c r="AL276" s="358">
        <v>114.8</v>
      </c>
      <c r="AM276" s="343"/>
      <c r="AN276" s="341" t="s">
        <v>329</v>
      </c>
      <c r="AO276" s="329" t="s">
        <v>90</v>
      </c>
      <c r="AP276" s="332">
        <v>104.3</v>
      </c>
      <c r="AQ276" s="331">
        <v>107.7</v>
      </c>
      <c r="AR276" s="344">
        <v>103.6</v>
      </c>
      <c r="AS276" s="344">
        <v>104.9</v>
      </c>
      <c r="AT276" s="344">
        <v>97.6</v>
      </c>
      <c r="AU276" s="344">
        <v>112.5</v>
      </c>
      <c r="AV276" s="344">
        <v>96.5</v>
      </c>
      <c r="AW276" s="344">
        <v>117.1</v>
      </c>
      <c r="AX276" s="344">
        <v>101.9</v>
      </c>
      <c r="AY276" s="344">
        <v>103.2</v>
      </c>
      <c r="AZ276" s="344">
        <v>77.3</v>
      </c>
    </row>
    <row r="277" spans="1:52" x14ac:dyDescent="0.15">
      <c r="A277" s="343"/>
      <c r="B277" s="341"/>
      <c r="C277" s="329" t="s">
        <v>91</v>
      </c>
      <c r="D277" s="453">
        <v>105.1</v>
      </c>
      <c r="E277" s="331">
        <v>105.1</v>
      </c>
      <c r="F277" s="331">
        <v>90.3</v>
      </c>
      <c r="G277" s="331">
        <v>92.8</v>
      </c>
      <c r="H277" s="331">
        <v>78.3</v>
      </c>
      <c r="I277" s="331">
        <v>96.2</v>
      </c>
      <c r="J277" s="331">
        <v>100.4</v>
      </c>
      <c r="K277" s="331">
        <v>118.9</v>
      </c>
      <c r="L277" s="331">
        <v>119.2</v>
      </c>
      <c r="M277" s="331">
        <v>113.3</v>
      </c>
      <c r="N277" s="331">
        <v>69</v>
      </c>
      <c r="O277" s="331">
        <v>103.2</v>
      </c>
      <c r="P277" s="331">
        <v>98.1</v>
      </c>
      <c r="Q277" s="331">
        <v>126.9</v>
      </c>
      <c r="R277" s="331">
        <v>135</v>
      </c>
      <c r="S277" s="331">
        <v>122.7</v>
      </c>
      <c r="T277" s="331">
        <v>146.80000000000001</v>
      </c>
      <c r="U277" s="331">
        <v>88.6</v>
      </c>
      <c r="V277" s="331">
        <v>129.4</v>
      </c>
      <c r="W277" s="331">
        <v>95.1</v>
      </c>
      <c r="X277" s="331">
        <v>140.9</v>
      </c>
      <c r="Y277" s="331">
        <v>96.3</v>
      </c>
      <c r="Z277" s="331">
        <v>90.7</v>
      </c>
      <c r="AA277" s="331">
        <v>104.4</v>
      </c>
      <c r="AB277" s="331">
        <v>95.9</v>
      </c>
      <c r="AC277" s="331">
        <v>89</v>
      </c>
      <c r="AD277" s="331">
        <v>87.3</v>
      </c>
      <c r="AE277" s="358">
        <v>78.8</v>
      </c>
      <c r="AF277" s="358">
        <v>103</v>
      </c>
      <c r="AG277" s="358">
        <v>70.8</v>
      </c>
      <c r="AH277" s="358">
        <v>102.9</v>
      </c>
      <c r="AI277" s="358">
        <v>78.8</v>
      </c>
      <c r="AJ277" s="358">
        <v>99.8</v>
      </c>
      <c r="AK277" s="358">
        <v>87.9</v>
      </c>
      <c r="AL277" s="358">
        <v>108.9</v>
      </c>
      <c r="AM277" s="343"/>
      <c r="AN277" s="341"/>
      <c r="AO277" s="329" t="s">
        <v>91</v>
      </c>
      <c r="AP277" s="332">
        <v>105.1</v>
      </c>
      <c r="AQ277" s="331">
        <v>108</v>
      </c>
      <c r="AR277" s="344">
        <v>102.6</v>
      </c>
      <c r="AS277" s="344">
        <v>105.9</v>
      </c>
      <c r="AT277" s="344">
        <v>96.2</v>
      </c>
      <c r="AU277" s="344">
        <v>116.6</v>
      </c>
      <c r="AV277" s="344">
        <v>94</v>
      </c>
      <c r="AW277" s="344">
        <v>122.6</v>
      </c>
      <c r="AX277" s="344">
        <v>101.9</v>
      </c>
      <c r="AY277" s="344">
        <v>103.1</v>
      </c>
      <c r="AZ277" s="344">
        <v>77</v>
      </c>
    </row>
    <row r="278" spans="1:52" x14ac:dyDescent="0.15">
      <c r="A278" s="343"/>
      <c r="B278" s="341"/>
      <c r="C278" s="329" t="s">
        <v>92</v>
      </c>
      <c r="D278" s="453">
        <v>109.1</v>
      </c>
      <c r="E278" s="331">
        <v>109.1</v>
      </c>
      <c r="F278" s="331">
        <v>90.4</v>
      </c>
      <c r="G278" s="331">
        <v>91.8</v>
      </c>
      <c r="H278" s="331">
        <v>82.7</v>
      </c>
      <c r="I278" s="331">
        <v>94.9</v>
      </c>
      <c r="J278" s="331">
        <v>101.6</v>
      </c>
      <c r="K278" s="331">
        <v>146.1</v>
      </c>
      <c r="L278" s="331">
        <v>147.6</v>
      </c>
      <c r="M278" s="331">
        <v>118.6</v>
      </c>
      <c r="N278" s="331">
        <v>67.2</v>
      </c>
      <c r="O278" s="331">
        <v>108.1</v>
      </c>
      <c r="P278" s="331">
        <v>93.3</v>
      </c>
      <c r="Q278" s="331">
        <v>160.6</v>
      </c>
      <c r="R278" s="331">
        <v>132.5</v>
      </c>
      <c r="S278" s="331">
        <v>121.9</v>
      </c>
      <c r="T278" s="331">
        <v>142.69999999999999</v>
      </c>
      <c r="U278" s="331">
        <v>88.9</v>
      </c>
      <c r="V278" s="331">
        <v>147.5</v>
      </c>
      <c r="W278" s="331">
        <v>90.1</v>
      </c>
      <c r="X278" s="331">
        <v>166.7</v>
      </c>
      <c r="Y278" s="331">
        <v>95.9</v>
      </c>
      <c r="Z278" s="331">
        <v>92.5</v>
      </c>
      <c r="AA278" s="331">
        <v>101.8</v>
      </c>
      <c r="AB278" s="331">
        <v>93.1</v>
      </c>
      <c r="AC278" s="331">
        <v>87.4</v>
      </c>
      <c r="AD278" s="331">
        <v>84.9</v>
      </c>
      <c r="AE278" s="358">
        <v>75.599999999999994</v>
      </c>
      <c r="AF278" s="358">
        <v>98.2</v>
      </c>
      <c r="AG278" s="358">
        <v>72.2</v>
      </c>
      <c r="AH278" s="358">
        <v>103.2</v>
      </c>
      <c r="AI278" s="358">
        <v>77.400000000000006</v>
      </c>
      <c r="AJ278" s="358">
        <v>93.4</v>
      </c>
      <c r="AK278" s="358">
        <v>84.8</v>
      </c>
      <c r="AL278" s="358">
        <v>118.3</v>
      </c>
      <c r="AM278" s="343"/>
      <c r="AN278" s="341"/>
      <c r="AO278" s="329" t="s">
        <v>92</v>
      </c>
      <c r="AP278" s="332">
        <v>109.1</v>
      </c>
      <c r="AQ278" s="331">
        <v>114</v>
      </c>
      <c r="AR278" s="344">
        <v>106</v>
      </c>
      <c r="AS278" s="344">
        <v>108.6</v>
      </c>
      <c r="AT278" s="344">
        <v>98.1</v>
      </c>
      <c r="AU278" s="344">
        <v>125.2</v>
      </c>
      <c r="AV278" s="344">
        <v>91.9</v>
      </c>
      <c r="AW278" s="344">
        <v>134.1</v>
      </c>
      <c r="AX278" s="344">
        <v>104.3</v>
      </c>
      <c r="AY278" s="344">
        <v>105.6</v>
      </c>
      <c r="AZ278" s="344">
        <v>76.900000000000006</v>
      </c>
    </row>
    <row r="279" spans="1:52" x14ac:dyDescent="0.15">
      <c r="A279" s="343"/>
      <c r="B279" s="341"/>
      <c r="C279" s="329" t="s">
        <v>93</v>
      </c>
      <c r="D279" s="453">
        <v>103</v>
      </c>
      <c r="E279" s="331">
        <v>103</v>
      </c>
      <c r="F279" s="331">
        <v>88.9</v>
      </c>
      <c r="G279" s="331">
        <v>89.2</v>
      </c>
      <c r="H279" s="331">
        <v>85.8</v>
      </c>
      <c r="I279" s="331">
        <v>91</v>
      </c>
      <c r="J279" s="331">
        <v>98</v>
      </c>
      <c r="K279" s="331">
        <v>127</v>
      </c>
      <c r="L279" s="331">
        <v>127.9</v>
      </c>
      <c r="M279" s="331">
        <v>109.7</v>
      </c>
      <c r="N279" s="331">
        <v>57.1</v>
      </c>
      <c r="O279" s="331">
        <v>105.9</v>
      </c>
      <c r="P279" s="331">
        <v>92.7</v>
      </c>
      <c r="Q279" s="331">
        <v>151.19999999999999</v>
      </c>
      <c r="R279" s="331">
        <v>130.80000000000001</v>
      </c>
      <c r="S279" s="331">
        <v>117</v>
      </c>
      <c r="T279" s="331">
        <v>143.1</v>
      </c>
      <c r="U279" s="331">
        <v>82.4</v>
      </c>
      <c r="V279" s="331">
        <v>123.7</v>
      </c>
      <c r="W279" s="331">
        <v>85.7</v>
      </c>
      <c r="X279" s="331">
        <v>138</v>
      </c>
      <c r="Y279" s="331">
        <v>94.1</v>
      </c>
      <c r="Z279" s="331">
        <v>89.9</v>
      </c>
      <c r="AA279" s="331">
        <v>90</v>
      </c>
      <c r="AB279" s="331">
        <v>92</v>
      </c>
      <c r="AC279" s="331">
        <v>86.2</v>
      </c>
      <c r="AD279" s="331">
        <v>84.2</v>
      </c>
      <c r="AE279" s="358">
        <v>76.7</v>
      </c>
      <c r="AF279" s="358">
        <v>95</v>
      </c>
      <c r="AG279" s="358">
        <v>71.5</v>
      </c>
      <c r="AH279" s="358">
        <v>101.5</v>
      </c>
      <c r="AI279" s="358">
        <v>74.8</v>
      </c>
      <c r="AJ279" s="358">
        <v>85.1</v>
      </c>
      <c r="AK279" s="358">
        <v>89.2</v>
      </c>
      <c r="AL279" s="358">
        <v>112.4</v>
      </c>
      <c r="AM279" s="343"/>
      <c r="AN279" s="341"/>
      <c r="AO279" s="329" t="s">
        <v>93</v>
      </c>
      <c r="AP279" s="332">
        <v>103</v>
      </c>
      <c r="AQ279" s="331">
        <v>108.6</v>
      </c>
      <c r="AR279" s="344">
        <v>103.4</v>
      </c>
      <c r="AS279" s="344">
        <v>107.7</v>
      </c>
      <c r="AT279" s="344">
        <v>92.1</v>
      </c>
      <c r="AU279" s="344">
        <v>112.4</v>
      </c>
      <c r="AV279" s="344">
        <v>87.5</v>
      </c>
      <c r="AW279" s="344">
        <v>119.1</v>
      </c>
      <c r="AX279" s="344">
        <v>98.7</v>
      </c>
      <c r="AY279" s="344">
        <v>99.9</v>
      </c>
      <c r="AZ279" s="344">
        <v>72</v>
      </c>
    </row>
    <row r="280" spans="1:52" x14ac:dyDescent="0.15">
      <c r="A280" s="343"/>
      <c r="B280" s="341"/>
      <c r="C280" s="329" t="s">
        <v>94</v>
      </c>
      <c r="D280" s="453">
        <v>102.9</v>
      </c>
      <c r="E280" s="331">
        <v>102.9</v>
      </c>
      <c r="F280" s="331">
        <v>87.3</v>
      </c>
      <c r="G280" s="331">
        <v>87.8</v>
      </c>
      <c r="H280" s="331">
        <v>95.1</v>
      </c>
      <c r="I280" s="331">
        <v>91.7</v>
      </c>
      <c r="J280" s="331">
        <v>106.1</v>
      </c>
      <c r="K280" s="331">
        <v>98.1</v>
      </c>
      <c r="L280" s="331">
        <v>97.1</v>
      </c>
      <c r="M280" s="331">
        <v>134.80000000000001</v>
      </c>
      <c r="N280" s="331">
        <v>64.2</v>
      </c>
      <c r="O280" s="331">
        <v>99.6</v>
      </c>
      <c r="P280" s="331">
        <v>88.4</v>
      </c>
      <c r="Q280" s="331">
        <v>141.1</v>
      </c>
      <c r="R280" s="331">
        <v>132.69999999999999</v>
      </c>
      <c r="S280" s="331">
        <v>108.1</v>
      </c>
      <c r="T280" s="331">
        <v>160</v>
      </c>
      <c r="U280" s="331">
        <v>88.4</v>
      </c>
      <c r="V280" s="331">
        <v>129.69999999999999</v>
      </c>
      <c r="W280" s="331">
        <v>96.4</v>
      </c>
      <c r="X280" s="331">
        <v>141</v>
      </c>
      <c r="Y280" s="331">
        <v>98.8</v>
      </c>
      <c r="Z280" s="331">
        <v>96.5</v>
      </c>
      <c r="AA280" s="331">
        <v>104.3</v>
      </c>
      <c r="AB280" s="331">
        <v>94</v>
      </c>
      <c r="AC280" s="331">
        <v>86.5</v>
      </c>
      <c r="AD280" s="331">
        <v>84.3</v>
      </c>
      <c r="AE280" s="358">
        <v>78.900000000000006</v>
      </c>
      <c r="AF280" s="358">
        <v>98.4</v>
      </c>
      <c r="AG280" s="358">
        <v>72.900000000000006</v>
      </c>
      <c r="AH280" s="358">
        <v>101.7</v>
      </c>
      <c r="AI280" s="358">
        <v>74.099999999999994</v>
      </c>
      <c r="AJ280" s="358">
        <v>91.4</v>
      </c>
      <c r="AK280" s="358">
        <v>85</v>
      </c>
      <c r="AL280" s="358">
        <v>102.8</v>
      </c>
      <c r="AM280" s="343"/>
      <c r="AN280" s="341"/>
      <c r="AO280" s="329" t="s">
        <v>94</v>
      </c>
      <c r="AP280" s="332">
        <v>102.9</v>
      </c>
      <c r="AQ280" s="331">
        <v>109.1</v>
      </c>
      <c r="AR280" s="344">
        <v>104</v>
      </c>
      <c r="AS280" s="344">
        <v>107.3</v>
      </c>
      <c r="AT280" s="344">
        <v>94.9</v>
      </c>
      <c r="AU280" s="344">
        <v>112.6</v>
      </c>
      <c r="AV280" s="344">
        <v>89.4</v>
      </c>
      <c r="AW280" s="344">
        <v>119.7</v>
      </c>
      <c r="AX280" s="344">
        <v>97.2</v>
      </c>
      <c r="AY280" s="344">
        <v>98.2</v>
      </c>
      <c r="AZ280" s="344">
        <v>78.099999999999994</v>
      </c>
    </row>
    <row r="281" spans="1:52" x14ac:dyDescent="0.15">
      <c r="A281" s="343"/>
      <c r="B281" s="341"/>
      <c r="C281" s="329" t="s">
        <v>95</v>
      </c>
      <c r="D281" s="453">
        <v>110.8</v>
      </c>
      <c r="E281" s="331">
        <v>110.8</v>
      </c>
      <c r="F281" s="331">
        <v>86.7</v>
      </c>
      <c r="G281" s="331">
        <v>87.6</v>
      </c>
      <c r="H281" s="331">
        <v>81.400000000000006</v>
      </c>
      <c r="I281" s="331">
        <v>91</v>
      </c>
      <c r="J281" s="331">
        <v>91.2</v>
      </c>
      <c r="K281" s="331">
        <v>120.1</v>
      </c>
      <c r="L281" s="331">
        <v>120</v>
      </c>
      <c r="M281" s="331">
        <v>119.7</v>
      </c>
      <c r="N281" s="331">
        <v>63.9</v>
      </c>
      <c r="O281" s="331">
        <v>102.9</v>
      </c>
      <c r="P281" s="331">
        <v>89.9</v>
      </c>
      <c r="Q281" s="331">
        <v>150.1</v>
      </c>
      <c r="R281" s="331">
        <v>124.6</v>
      </c>
      <c r="S281" s="331">
        <v>112.1</v>
      </c>
      <c r="T281" s="331">
        <v>140</v>
      </c>
      <c r="U281" s="331">
        <v>96.7</v>
      </c>
      <c r="V281" s="331">
        <v>201.7</v>
      </c>
      <c r="W281" s="331">
        <v>84.5</v>
      </c>
      <c r="X281" s="331">
        <v>242.9</v>
      </c>
      <c r="Y281" s="331">
        <v>93.4</v>
      </c>
      <c r="Z281" s="331">
        <v>93.3</v>
      </c>
      <c r="AA281" s="331">
        <v>109.3</v>
      </c>
      <c r="AB281" s="331">
        <v>89.6</v>
      </c>
      <c r="AC281" s="331">
        <v>86.5</v>
      </c>
      <c r="AD281" s="331">
        <v>89.6</v>
      </c>
      <c r="AE281" s="358">
        <v>71.7</v>
      </c>
      <c r="AF281" s="358">
        <v>93.4</v>
      </c>
      <c r="AG281" s="358">
        <v>72.5</v>
      </c>
      <c r="AH281" s="358">
        <v>96.9</v>
      </c>
      <c r="AI281" s="358">
        <v>74.5</v>
      </c>
      <c r="AJ281" s="358">
        <v>75.900000000000006</v>
      </c>
      <c r="AK281" s="358">
        <v>80.5</v>
      </c>
      <c r="AL281" s="358">
        <v>107</v>
      </c>
      <c r="AM281" s="343"/>
      <c r="AN281" s="341"/>
      <c r="AO281" s="329" t="s">
        <v>95</v>
      </c>
      <c r="AP281" s="332">
        <v>110.8</v>
      </c>
      <c r="AQ281" s="331">
        <v>123.1</v>
      </c>
      <c r="AR281" s="344">
        <v>100.3</v>
      </c>
      <c r="AS281" s="344">
        <v>102.7</v>
      </c>
      <c r="AT281" s="344">
        <v>95.4</v>
      </c>
      <c r="AU281" s="344">
        <v>152.5</v>
      </c>
      <c r="AV281" s="344">
        <v>89.2</v>
      </c>
      <c r="AW281" s="344">
        <v>171.6</v>
      </c>
      <c r="AX281" s="344">
        <v>98.8</v>
      </c>
      <c r="AY281" s="344">
        <v>99.9</v>
      </c>
      <c r="AZ281" s="344">
        <v>75.8</v>
      </c>
    </row>
    <row r="282" spans="1:52" x14ac:dyDescent="0.15">
      <c r="A282" s="343"/>
      <c r="B282" s="341"/>
      <c r="C282" s="329" t="s">
        <v>96</v>
      </c>
      <c r="D282" s="453">
        <v>101.5</v>
      </c>
      <c r="E282" s="331">
        <v>101.5</v>
      </c>
      <c r="F282" s="331">
        <v>86.6</v>
      </c>
      <c r="G282" s="331">
        <v>88.4</v>
      </c>
      <c r="H282" s="331">
        <v>77.7</v>
      </c>
      <c r="I282" s="331">
        <v>90.8</v>
      </c>
      <c r="J282" s="331">
        <v>72.400000000000006</v>
      </c>
      <c r="K282" s="331">
        <v>127</v>
      </c>
      <c r="L282" s="331">
        <v>127.1</v>
      </c>
      <c r="M282" s="331">
        <v>125.9</v>
      </c>
      <c r="N282" s="331">
        <v>64.099999999999994</v>
      </c>
      <c r="O282" s="331">
        <v>83.9</v>
      </c>
      <c r="P282" s="331">
        <v>72.599999999999994</v>
      </c>
      <c r="Q282" s="331">
        <v>123.9</v>
      </c>
      <c r="R282" s="331">
        <v>119.2</v>
      </c>
      <c r="S282" s="331">
        <v>109.9</v>
      </c>
      <c r="T282" s="331">
        <v>127</v>
      </c>
      <c r="U282" s="331">
        <v>94.1</v>
      </c>
      <c r="V282" s="331">
        <v>162.6</v>
      </c>
      <c r="W282" s="331">
        <v>87.5</v>
      </c>
      <c r="X282" s="331">
        <v>186.2</v>
      </c>
      <c r="Y282" s="331">
        <v>92.1</v>
      </c>
      <c r="Z282" s="331">
        <v>91.1</v>
      </c>
      <c r="AA282" s="331">
        <v>109.7</v>
      </c>
      <c r="AB282" s="331">
        <v>90.4</v>
      </c>
      <c r="AC282" s="331">
        <v>86.5</v>
      </c>
      <c r="AD282" s="331">
        <v>90.5</v>
      </c>
      <c r="AE282" s="358">
        <v>78.5</v>
      </c>
      <c r="AF282" s="358">
        <v>94.2</v>
      </c>
      <c r="AG282" s="358">
        <v>71.2</v>
      </c>
      <c r="AH282" s="358">
        <v>94.4</v>
      </c>
      <c r="AI282" s="358">
        <v>74.900000000000006</v>
      </c>
      <c r="AJ282" s="358">
        <v>77.2</v>
      </c>
      <c r="AK282" s="358">
        <v>80.400000000000006</v>
      </c>
      <c r="AL282" s="358">
        <v>102</v>
      </c>
      <c r="AM282" s="343"/>
      <c r="AN282" s="341"/>
      <c r="AO282" s="329" t="s">
        <v>96</v>
      </c>
      <c r="AP282" s="332">
        <v>101.5</v>
      </c>
      <c r="AQ282" s="331">
        <v>106.5</v>
      </c>
      <c r="AR282" s="344">
        <v>86.4</v>
      </c>
      <c r="AS282" s="344">
        <v>84.9</v>
      </c>
      <c r="AT282" s="344">
        <v>90.6</v>
      </c>
      <c r="AU282" s="344">
        <v>128.69999999999999</v>
      </c>
      <c r="AV282" s="344">
        <v>87.7</v>
      </c>
      <c r="AW282" s="344">
        <v>140.4</v>
      </c>
      <c r="AX282" s="344">
        <v>97</v>
      </c>
      <c r="AY282" s="344">
        <v>98.2</v>
      </c>
      <c r="AZ282" s="344">
        <v>73.2</v>
      </c>
    </row>
    <row r="283" spans="1:52" x14ac:dyDescent="0.15">
      <c r="A283" s="343"/>
      <c r="B283" s="342"/>
      <c r="C283" s="335" t="s">
        <v>97</v>
      </c>
      <c r="D283" s="452">
        <v>100.8</v>
      </c>
      <c r="E283" s="337">
        <v>100.8</v>
      </c>
      <c r="F283" s="337">
        <v>83.8</v>
      </c>
      <c r="G283" s="337">
        <v>86.3</v>
      </c>
      <c r="H283" s="337">
        <v>72.2</v>
      </c>
      <c r="I283" s="337">
        <v>90.6</v>
      </c>
      <c r="J283" s="337">
        <v>88</v>
      </c>
      <c r="K283" s="337">
        <v>124.1</v>
      </c>
      <c r="L283" s="337">
        <v>124.4</v>
      </c>
      <c r="M283" s="337">
        <v>116.2</v>
      </c>
      <c r="N283" s="337">
        <v>62.7</v>
      </c>
      <c r="O283" s="337">
        <v>91.3</v>
      </c>
      <c r="P283" s="337">
        <v>82.9</v>
      </c>
      <c r="Q283" s="337">
        <v>122.2</v>
      </c>
      <c r="R283" s="337">
        <v>128.5</v>
      </c>
      <c r="S283" s="337">
        <v>107.6</v>
      </c>
      <c r="T283" s="337">
        <v>150.19999999999999</v>
      </c>
      <c r="U283" s="337">
        <v>96</v>
      </c>
      <c r="V283" s="337">
        <v>127.3</v>
      </c>
      <c r="W283" s="337">
        <v>89.5</v>
      </c>
      <c r="X283" s="337">
        <v>141.69999999999999</v>
      </c>
      <c r="Y283" s="337">
        <v>93.1</v>
      </c>
      <c r="Z283" s="337">
        <v>88.2</v>
      </c>
      <c r="AA283" s="337">
        <v>103.4</v>
      </c>
      <c r="AB283" s="337">
        <v>91.1</v>
      </c>
      <c r="AC283" s="337">
        <v>85.9</v>
      </c>
      <c r="AD283" s="337">
        <v>91.2</v>
      </c>
      <c r="AE283" s="358">
        <v>78.099999999999994</v>
      </c>
      <c r="AF283" s="358">
        <v>94.4</v>
      </c>
      <c r="AG283" s="358">
        <v>68.400000000000006</v>
      </c>
      <c r="AH283" s="358">
        <v>95.6</v>
      </c>
      <c r="AI283" s="358">
        <v>73.900000000000006</v>
      </c>
      <c r="AJ283" s="358">
        <v>58.1</v>
      </c>
      <c r="AK283" s="423">
        <v>85.4</v>
      </c>
      <c r="AL283" s="423">
        <v>108.4</v>
      </c>
      <c r="AM283" s="343"/>
      <c r="AN283" s="342"/>
      <c r="AO283" s="335" t="s">
        <v>97</v>
      </c>
      <c r="AP283" s="338">
        <v>100.8</v>
      </c>
      <c r="AQ283" s="337">
        <v>103.7</v>
      </c>
      <c r="AR283" s="346">
        <v>95.1</v>
      </c>
      <c r="AS283" s="346">
        <v>97.6</v>
      </c>
      <c r="AT283" s="346">
        <v>90.9</v>
      </c>
      <c r="AU283" s="346">
        <v>111.9</v>
      </c>
      <c r="AV283" s="346">
        <v>87.2</v>
      </c>
      <c r="AW283" s="346">
        <v>118.8</v>
      </c>
      <c r="AX283" s="346">
        <v>98.2</v>
      </c>
      <c r="AY283" s="346">
        <v>99.4</v>
      </c>
      <c r="AZ283" s="346">
        <v>74</v>
      </c>
    </row>
    <row r="284" spans="1:52" x14ac:dyDescent="0.15">
      <c r="A284" s="329"/>
      <c r="B284" s="340" t="s">
        <v>330</v>
      </c>
      <c r="C284" s="326" t="s">
        <v>84</v>
      </c>
      <c r="D284" s="453">
        <v>102.3</v>
      </c>
      <c r="E284" s="331">
        <v>102.3</v>
      </c>
      <c r="F284" s="331">
        <v>80.099999999999994</v>
      </c>
      <c r="G284" s="331">
        <v>81.599999999999994</v>
      </c>
      <c r="H284" s="331">
        <v>68.400000000000006</v>
      </c>
      <c r="I284" s="331">
        <v>91.9</v>
      </c>
      <c r="J284" s="331">
        <v>95.8</v>
      </c>
      <c r="K284" s="331">
        <v>130.19999999999999</v>
      </c>
      <c r="L284" s="331">
        <v>130.30000000000001</v>
      </c>
      <c r="M284" s="331">
        <v>124.4</v>
      </c>
      <c r="N284" s="331">
        <v>70.400000000000006</v>
      </c>
      <c r="O284" s="331">
        <v>91.8</v>
      </c>
      <c r="P284" s="331">
        <v>87.2</v>
      </c>
      <c r="Q284" s="331">
        <v>103.4</v>
      </c>
      <c r="R284" s="331">
        <v>128.19999999999999</v>
      </c>
      <c r="S284" s="331">
        <v>107.9</v>
      </c>
      <c r="T284" s="331">
        <v>164.4</v>
      </c>
      <c r="U284" s="331">
        <v>101.5</v>
      </c>
      <c r="V284" s="331">
        <v>131</v>
      </c>
      <c r="W284" s="331">
        <v>92.9</v>
      </c>
      <c r="X284" s="331">
        <v>145.19999999999999</v>
      </c>
      <c r="Y284" s="331">
        <v>92.1</v>
      </c>
      <c r="Z284" s="331">
        <v>113.3</v>
      </c>
      <c r="AA284" s="331">
        <v>112.6</v>
      </c>
      <c r="AB284" s="331">
        <v>92.3</v>
      </c>
      <c r="AC284" s="331">
        <v>86.3</v>
      </c>
      <c r="AD284" s="331">
        <v>93.1</v>
      </c>
      <c r="AE284" s="424">
        <v>64.2</v>
      </c>
      <c r="AF284" s="424">
        <v>90.5</v>
      </c>
      <c r="AG284" s="424">
        <v>72</v>
      </c>
      <c r="AH284" s="424">
        <v>92.6</v>
      </c>
      <c r="AI284" s="424">
        <v>72</v>
      </c>
      <c r="AJ284" s="424">
        <v>88.3</v>
      </c>
      <c r="AK284" s="424">
        <v>77</v>
      </c>
      <c r="AL284" s="424">
        <v>114.6</v>
      </c>
      <c r="AM284" s="329"/>
      <c r="AN284" s="340" t="s">
        <v>330</v>
      </c>
      <c r="AO284" s="326" t="s">
        <v>84</v>
      </c>
      <c r="AP284" s="331">
        <v>102.3</v>
      </c>
      <c r="AQ284" s="331">
        <v>102.6</v>
      </c>
      <c r="AR284" s="344">
        <v>98.1</v>
      </c>
      <c r="AS284" s="344">
        <v>96.6</v>
      </c>
      <c r="AT284" s="344">
        <v>94.2</v>
      </c>
      <c r="AU284" s="344">
        <v>115.2</v>
      </c>
      <c r="AV284" s="344">
        <v>88.9</v>
      </c>
      <c r="AW284" s="344">
        <v>122.5</v>
      </c>
      <c r="AX284" s="344">
        <v>103</v>
      </c>
      <c r="AY284" s="344">
        <v>102.5</v>
      </c>
      <c r="AZ284" s="344">
        <v>104.6</v>
      </c>
    </row>
    <row r="285" spans="1:52" x14ac:dyDescent="0.15">
      <c r="A285" s="329"/>
      <c r="B285" s="341"/>
      <c r="C285" s="329" t="s">
        <v>86</v>
      </c>
      <c r="D285" s="453">
        <v>97</v>
      </c>
      <c r="E285" s="331">
        <v>97</v>
      </c>
      <c r="F285" s="331">
        <v>81.099999999999994</v>
      </c>
      <c r="G285" s="331">
        <v>83.3</v>
      </c>
      <c r="H285" s="331">
        <v>66.099999999999994</v>
      </c>
      <c r="I285" s="331">
        <v>89</v>
      </c>
      <c r="J285" s="331">
        <v>85</v>
      </c>
      <c r="K285" s="331">
        <v>117.7</v>
      </c>
      <c r="L285" s="331">
        <v>117.5</v>
      </c>
      <c r="M285" s="331">
        <v>116.2</v>
      </c>
      <c r="N285" s="331">
        <v>70.099999999999994</v>
      </c>
      <c r="O285" s="331">
        <v>80.7</v>
      </c>
      <c r="P285" s="331">
        <v>80.099999999999994</v>
      </c>
      <c r="Q285" s="331">
        <v>80.7</v>
      </c>
      <c r="R285" s="331">
        <v>120.7</v>
      </c>
      <c r="S285" s="331">
        <v>106</v>
      </c>
      <c r="T285" s="331">
        <v>128.6</v>
      </c>
      <c r="U285" s="331">
        <v>102.4</v>
      </c>
      <c r="V285" s="331">
        <v>125.1</v>
      </c>
      <c r="W285" s="331">
        <v>91.9</v>
      </c>
      <c r="X285" s="331">
        <v>135.80000000000001</v>
      </c>
      <c r="Y285" s="331">
        <v>90.6</v>
      </c>
      <c r="Z285" s="331">
        <v>107.4</v>
      </c>
      <c r="AA285" s="331">
        <v>106.3</v>
      </c>
      <c r="AB285" s="331">
        <v>93.7</v>
      </c>
      <c r="AC285" s="331">
        <v>82.8</v>
      </c>
      <c r="AD285" s="331">
        <v>86.4</v>
      </c>
      <c r="AE285" s="358">
        <v>64.599999999999994</v>
      </c>
      <c r="AF285" s="358">
        <v>107.2</v>
      </c>
      <c r="AG285" s="358">
        <v>73.5</v>
      </c>
      <c r="AH285" s="358">
        <v>90.4</v>
      </c>
      <c r="AI285" s="358">
        <v>69.099999999999994</v>
      </c>
      <c r="AJ285" s="358">
        <v>79.400000000000006</v>
      </c>
      <c r="AK285" s="358">
        <v>77.8</v>
      </c>
      <c r="AL285" s="358">
        <v>99.3</v>
      </c>
      <c r="AM285" s="329"/>
      <c r="AN285" s="341"/>
      <c r="AO285" s="329" t="s">
        <v>86</v>
      </c>
      <c r="AP285" s="331">
        <v>97</v>
      </c>
      <c r="AQ285" s="331">
        <v>96.4</v>
      </c>
      <c r="AR285" s="344">
        <v>88.3</v>
      </c>
      <c r="AS285" s="344">
        <v>87.3</v>
      </c>
      <c r="AT285" s="344">
        <v>91.7</v>
      </c>
      <c r="AU285" s="344">
        <v>110.6</v>
      </c>
      <c r="AV285" s="344">
        <v>83.2</v>
      </c>
      <c r="AW285" s="344">
        <v>118</v>
      </c>
      <c r="AX285" s="344">
        <v>98.8</v>
      </c>
      <c r="AY285" s="344">
        <v>98.6</v>
      </c>
      <c r="AZ285" s="344">
        <v>97.9</v>
      </c>
    </row>
    <row r="286" spans="1:52" x14ac:dyDescent="0.15">
      <c r="A286" s="329"/>
      <c r="B286" s="341"/>
      <c r="C286" s="329" t="s">
        <v>88</v>
      </c>
      <c r="D286" s="453">
        <v>98.5</v>
      </c>
      <c r="E286" s="331">
        <v>98.4</v>
      </c>
      <c r="F286" s="331">
        <v>78.3</v>
      </c>
      <c r="G286" s="331">
        <v>80.099999999999994</v>
      </c>
      <c r="H286" s="331">
        <v>65</v>
      </c>
      <c r="I286" s="331">
        <v>82.7</v>
      </c>
      <c r="J286" s="331">
        <v>85.9</v>
      </c>
      <c r="K286" s="331">
        <v>137.5</v>
      </c>
      <c r="L286" s="331">
        <v>138</v>
      </c>
      <c r="M286" s="331">
        <v>121.7</v>
      </c>
      <c r="N286" s="331">
        <v>69.3</v>
      </c>
      <c r="O286" s="331">
        <v>73.2</v>
      </c>
      <c r="P286" s="331">
        <v>68.900000000000006</v>
      </c>
      <c r="Q286" s="331">
        <v>90.4</v>
      </c>
      <c r="R286" s="331">
        <v>146.30000000000001</v>
      </c>
      <c r="S286" s="331">
        <v>108.6</v>
      </c>
      <c r="T286" s="331">
        <v>181.8</v>
      </c>
      <c r="U286" s="331">
        <v>110.6</v>
      </c>
      <c r="V286" s="331">
        <v>120.1</v>
      </c>
      <c r="W286" s="331">
        <v>91.9</v>
      </c>
      <c r="X286" s="331">
        <v>129.6</v>
      </c>
      <c r="Y286" s="331">
        <v>91.5</v>
      </c>
      <c r="Z286" s="331">
        <v>112.1</v>
      </c>
      <c r="AA286" s="331">
        <v>107.5</v>
      </c>
      <c r="AB286" s="331">
        <v>94.2</v>
      </c>
      <c r="AC286" s="331">
        <v>81.5</v>
      </c>
      <c r="AD286" s="331">
        <v>84.4</v>
      </c>
      <c r="AE286" s="358">
        <v>73.8</v>
      </c>
      <c r="AF286" s="358">
        <v>103.4</v>
      </c>
      <c r="AG286" s="358">
        <v>67.5</v>
      </c>
      <c r="AH286" s="358">
        <v>91.2</v>
      </c>
      <c r="AI286" s="358">
        <v>67.099999999999994</v>
      </c>
      <c r="AJ286" s="358">
        <v>95.3</v>
      </c>
      <c r="AK286" s="358">
        <v>78.099999999999994</v>
      </c>
      <c r="AL286" s="358">
        <v>115.1</v>
      </c>
      <c r="AM286" s="329"/>
      <c r="AN286" s="341"/>
      <c r="AO286" s="329" t="s">
        <v>88</v>
      </c>
      <c r="AP286" s="331">
        <v>98.5</v>
      </c>
      <c r="AQ286" s="331">
        <v>93.6</v>
      </c>
      <c r="AR286" s="344">
        <v>86.2</v>
      </c>
      <c r="AS286" s="344">
        <v>85.8</v>
      </c>
      <c r="AT286" s="344">
        <v>88.9</v>
      </c>
      <c r="AU286" s="344">
        <v>108</v>
      </c>
      <c r="AV286" s="344">
        <v>77.599999999999994</v>
      </c>
      <c r="AW286" s="344">
        <v>115.7</v>
      </c>
      <c r="AX286" s="344">
        <v>105</v>
      </c>
      <c r="AY286" s="344">
        <v>104.8</v>
      </c>
      <c r="AZ286" s="344">
        <v>104</v>
      </c>
    </row>
    <row r="287" spans="1:52" x14ac:dyDescent="0.15">
      <c r="A287" s="329"/>
      <c r="B287" s="341"/>
      <c r="C287" s="329" t="s">
        <v>89</v>
      </c>
      <c r="D287" s="453">
        <v>91</v>
      </c>
      <c r="E287" s="331">
        <v>91.1</v>
      </c>
      <c r="F287" s="331">
        <v>69.900000000000006</v>
      </c>
      <c r="G287" s="331">
        <v>71.7</v>
      </c>
      <c r="H287" s="331">
        <v>59.5</v>
      </c>
      <c r="I287" s="331">
        <v>79.3</v>
      </c>
      <c r="J287" s="331">
        <v>77.8</v>
      </c>
      <c r="K287" s="331">
        <v>117.1</v>
      </c>
      <c r="L287" s="331">
        <v>118.1</v>
      </c>
      <c r="M287" s="331">
        <v>92.1</v>
      </c>
      <c r="N287" s="331">
        <v>66</v>
      </c>
      <c r="O287" s="331">
        <v>81.599999999999994</v>
      </c>
      <c r="P287" s="331">
        <v>73.8</v>
      </c>
      <c r="Q287" s="331">
        <v>103.7</v>
      </c>
      <c r="R287" s="331">
        <v>82</v>
      </c>
      <c r="S287" s="331">
        <v>84.9</v>
      </c>
      <c r="T287" s="331">
        <v>89.7</v>
      </c>
      <c r="U287" s="331">
        <v>101.1</v>
      </c>
      <c r="V287" s="331">
        <v>118.7</v>
      </c>
      <c r="W287" s="331">
        <v>82.3</v>
      </c>
      <c r="X287" s="331">
        <v>130.5</v>
      </c>
      <c r="Y287" s="331">
        <v>96.8</v>
      </c>
      <c r="Z287" s="331">
        <v>102.9</v>
      </c>
      <c r="AA287" s="331">
        <v>105.5</v>
      </c>
      <c r="AB287" s="331">
        <v>93.4</v>
      </c>
      <c r="AC287" s="331">
        <v>76.099999999999994</v>
      </c>
      <c r="AD287" s="331">
        <v>81.599999999999994</v>
      </c>
      <c r="AE287" s="358">
        <v>54.5</v>
      </c>
      <c r="AF287" s="358">
        <v>106</v>
      </c>
      <c r="AG287" s="358">
        <v>67.400000000000006</v>
      </c>
      <c r="AH287" s="358">
        <v>81.599999999999994</v>
      </c>
      <c r="AI287" s="358">
        <v>62</v>
      </c>
      <c r="AJ287" s="358">
        <v>69.3</v>
      </c>
      <c r="AK287" s="358">
        <v>72.8</v>
      </c>
      <c r="AL287" s="358">
        <v>96.7</v>
      </c>
      <c r="AM287" s="329"/>
      <c r="AN287" s="341"/>
      <c r="AO287" s="329" t="s">
        <v>89</v>
      </c>
      <c r="AP287" s="331">
        <v>91</v>
      </c>
      <c r="AQ287" s="331">
        <v>97.5</v>
      </c>
      <c r="AR287" s="344">
        <v>89.4</v>
      </c>
      <c r="AS287" s="344">
        <v>91.6</v>
      </c>
      <c r="AT287" s="344">
        <v>85.2</v>
      </c>
      <c r="AU287" s="344">
        <v>105.8</v>
      </c>
      <c r="AV287" s="344">
        <v>65.3</v>
      </c>
      <c r="AW287" s="344">
        <v>115.4</v>
      </c>
      <c r="AX287" s="344">
        <v>83.1</v>
      </c>
      <c r="AY287" s="344">
        <v>82.5</v>
      </c>
      <c r="AZ287" s="344">
        <v>96.1</v>
      </c>
    </row>
    <row r="288" spans="1:52" x14ac:dyDescent="0.15">
      <c r="A288" s="329"/>
      <c r="B288" s="341"/>
      <c r="C288" s="329" t="s">
        <v>90</v>
      </c>
      <c r="D288" s="453">
        <v>86.7</v>
      </c>
      <c r="E288" s="331">
        <v>86.7</v>
      </c>
      <c r="F288" s="331">
        <v>60.8</v>
      </c>
      <c r="G288" s="331">
        <v>62.9</v>
      </c>
      <c r="H288" s="331">
        <v>49.6</v>
      </c>
      <c r="I288" s="331">
        <v>80.8</v>
      </c>
      <c r="J288" s="331">
        <v>63.9</v>
      </c>
      <c r="K288" s="331">
        <v>109.7</v>
      </c>
      <c r="L288" s="331">
        <v>109.4</v>
      </c>
      <c r="M288" s="331">
        <v>120.1</v>
      </c>
      <c r="N288" s="331">
        <v>65.3</v>
      </c>
      <c r="O288" s="331">
        <v>82.2</v>
      </c>
      <c r="P288" s="331">
        <v>77.099999999999994</v>
      </c>
      <c r="Q288" s="331">
        <v>95.5</v>
      </c>
      <c r="R288" s="331">
        <v>78.599999999999994</v>
      </c>
      <c r="S288" s="331">
        <v>63.2</v>
      </c>
      <c r="T288" s="331">
        <v>100.6</v>
      </c>
      <c r="U288" s="331">
        <v>97.6</v>
      </c>
      <c r="V288" s="331">
        <v>125.3</v>
      </c>
      <c r="W288" s="331">
        <v>83.6</v>
      </c>
      <c r="X288" s="331">
        <v>139.19999999999999</v>
      </c>
      <c r="Y288" s="331">
        <v>90.6</v>
      </c>
      <c r="Z288" s="331">
        <v>96</v>
      </c>
      <c r="AA288" s="331">
        <v>97.7</v>
      </c>
      <c r="AB288" s="331">
        <v>88.7</v>
      </c>
      <c r="AC288" s="331">
        <v>71.599999999999994</v>
      </c>
      <c r="AD288" s="331">
        <v>80.2</v>
      </c>
      <c r="AE288" s="358">
        <v>62.8</v>
      </c>
      <c r="AF288" s="358">
        <v>107.4</v>
      </c>
      <c r="AG288" s="358">
        <v>66</v>
      </c>
      <c r="AH288" s="358">
        <v>70.599999999999994</v>
      </c>
      <c r="AI288" s="358">
        <v>56.2</v>
      </c>
      <c r="AJ288" s="358">
        <v>75.900000000000006</v>
      </c>
      <c r="AK288" s="358">
        <v>76.2</v>
      </c>
      <c r="AL288" s="358">
        <v>83.9</v>
      </c>
      <c r="AM288" s="329"/>
      <c r="AN288" s="341"/>
      <c r="AO288" s="329" t="s">
        <v>90</v>
      </c>
      <c r="AP288" s="331">
        <v>86.7</v>
      </c>
      <c r="AQ288" s="331">
        <v>95.2</v>
      </c>
      <c r="AR288" s="344">
        <v>85</v>
      </c>
      <c r="AS288" s="344">
        <v>85.6</v>
      </c>
      <c r="AT288" s="344">
        <v>83.7</v>
      </c>
      <c r="AU288" s="344">
        <v>108.4</v>
      </c>
      <c r="AV288" s="344">
        <v>68.400000000000006</v>
      </c>
      <c r="AW288" s="344">
        <v>118.4</v>
      </c>
      <c r="AX288" s="344">
        <v>79.3</v>
      </c>
      <c r="AY288" s="344">
        <v>78.400000000000006</v>
      </c>
      <c r="AZ288" s="344">
        <v>96.3</v>
      </c>
    </row>
    <row r="289" spans="1:52" x14ac:dyDescent="0.15">
      <c r="A289" s="329"/>
      <c r="B289" s="341"/>
      <c r="C289" s="329" t="s">
        <v>91</v>
      </c>
      <c r="D289" s="453">
        <v>89.3</v>
      </c>
      <c r="E289" s="331">
        <v>89.3</v>
      </c>
      <c r="F289" s="331">
        <v>60.7</v>
      </c>
      <c r="G289" s="331">
        <v>63</v>
      </c>
      <c r="H289" s="331">
        <v>49.8</v>
      </c>
      <c r="I289" s="331">
        <v>77.8</v>
      </c>
      <c r="J289" s="331">
        <v>73.599999999999994</v>
      </c>
      <c r="K289" s="331">
        <v>108.1</v>
      </c>
      <c r="L289" s="331">
        <v>107.6</v>
      </c>
      <c r="M289" s="331">
        <v>123.5</v>
      </c>
      <c r="N289" s="331">
        <v>66.400000000000006</v>
      </c>
      <c r="O289" s="331">
        <v>79.2</v>
      </c>
      <c r="P289" s="331">
        <v>72</v>
      </c>
      <c r="Q289" s="331">
        <v>101.4</v>
      </c>
      <c r="R289" s="331">
        <v>96.3</v>
      </c>
      <c r="S289" s="331">
        <v>76.5</v>
      </c>
      <c r="T289" s="331">
        <v>108.3</v>
      </c>
      <c r="U289" s="331">
        <v>99.6</v>
      </c>
      <c r="V289" s="331">
        <v>127.5</v>
      </c>
      <c r="W289" s="331">
        <v>80</v>
      </c>
      <c r="X289" s="331">
        <v>142.80000000000001</v>
      </c>
      <c r="Y289" s="331">
        <v>84.5</v>
      </c>
      <c r="Z289" s="331">
        <v>101.6</v>
      </c>
      <c r="AA289" s="331">
        <v>99.3</v>
      </c>
      <c r="AB289" s="331">
        <v>91.6</v>
      </c>
      <c r="AC289" s="331">
        <v>66.3</v>
      </c>
      <c r="AD289" s="331">
        <v>68.8</v>
      </c>
      <c r="AE289" s="358">
        <v>59.9</v>
      </c>
      <c r="AF289" s="358">
        <v>116.3</v>
      </c>
      <c r="AG289" s="358">
        <v>65.2</v>
      </c>
      <c r="AH289" s="358">
        <v>71</v>
      </c>
      <c r="AI289" s="358">
        <v>52.2</v>
      </c>
      <c r="AJ289" s="358">
        <v>84.2</v>
      </c>
      <c r="AK289" s="358">
        <v>65.8</v>
      </c>
      <c r="AL289" s="358">
        <v>90.6</v>
      </c>
      <c r="AM289" s="329"/>
      <c r="AN289" s="341"/>
      <c r="AO289" s="329" t="s">
        <v>91</v>
      </c>
      <c r="AP289" s="331">
        <v>89.3</v>
      </c>
      <c r="AQ289" s="331">
        <v>96.5</v>
      </c>
      <c r="AR289" s="344">
        <v>87.4</v>
      </c>
      <c r="AS289" s="344">
        <v>89</v>
      </c>
      <c r="AT289" s="344">
        <v>85</v>
      </c>
      <c r="AU289" s="344">
        <v>109.9</v>
      </c>
      <c r="AV289" s="344">
        <v>68</v>
      </c>
      <c r="AW289" s="344">
        <v>120.9</v>
      </c>
      <c r="AX289" s="344">
        <v>81.7</v>
      </c>
      <c r="AY289" s="344">
        <v>81.099999999999994</v>
      </c>
      <c r="AZ289" s="344">
        <v>94.3</v>
      </c>
    </row>
    <row r="290" spans="1:52" x14ac:dyDescent="0.15">
      <c r="A290" s="329"/>
      <c r="B290" s="341"/>
      <c r="C290" s="329" t="s">
        <v>92</v>
      </c>
      <c r="D290" s="453">
        <v>90.6</v>
      </c>
      <c r="E290" s="331">
        <v>90.6</v>
      </c>
      <c r="F290" s="331">
        <v>65.3</v>
      </c>
      <c r="G290" s="331">
        <v>67.599999999999994</v>
      </c>
      <c r="H290" s="331">
        <v>54.2</v>
      </c>
      <c r="I290" s="331">
        <v>81.7</v>
      </c>
      <c r="J290" s="331">
        <v>72</v>
      </c>
      <c r="K290" s="331">
        <v>113.4</v>
      </c>
      <c r="L290" s="331">
        <v>113.1</v>
      </c>
      <c r="M290" s="331">
        <v>122.3</v>
      </c>
      <c r="N290" s="331">
        <v>65.900000000000006</v>
      </c>
      <c r="O290" s="331">
        <v>81.900000000000006</v>
      </c>
      <c r="P290" s="331">
        <v>68.7</v>
      </c>
      <c r="Q290" s="331">
        <v>120.7</v>
      </c>
      <c r="R290" s="331">
        <v>91.9</v>
      </c>
      <c r="S290" s="331">
        <v>92.7</v>
      </c>
      <c r="T290" s="331">
        <v>85.6</v>
      </c>
      <c r="U290" s="331">
        <v>101.5</v>
      </c>
      <c r="V290" s="331">
        <v>128.4</v>
      </c>
      <c r="W290" s="331">
        <v>84.6</v>
      </c>
      <c r="X290" s="331">
        <v>143.5</v>
      </c>
      <c r="Y290" s="331">
        <v>79.8</v>
      </c>
      <c r="Z290" s="331">
        <v>97.6</v>
      </c>
      <c r="AA290" s="331">
        <v>104.9</v>
      </c>
      <c r="AB290" s="331">
        <v>92.7</v>
      </c>
      <c r="AC290" s="331">
        <v>73.900000000000006</v>
      </c>
      <c r="AD290" s="331">
        <v>83.1</v>
      </c>
      <c r="AE290" s="358">
        <v>65.099999999999994</v>
      </c>
      <c r="AF290" s="358">
        <v>105.5</v>
      </c>
      <c r="AG290" s="358">
        <v>63.1</v>
      </c>
      <c r="AH290" s="358">
        <v>79.400000000000006</v>
      </c>
      <c r="AI290" s="358">
        <v>55.1</v>
      </c>
      <c r="AJ290" s="358">
        <v>69.3</v>
      </c>
      <c r="AK290" s="358">
        <v>58.8</v>
      </c>
      <c r="AL290" s="358">
        <v>88.9</v>
      </c>
      <c r="AM290" s="329"/>
      <c r="AN290" s="341"/>
      <c r="AO290" s="329" t="s">
        <v>92</v>
      </c>
      <c r="AP290" s="331">
        <v>90.6</v>
      </c>
      <c r="AQ290" s="331">
        <v>99.1</v>
      </c>
      <c r="AR290" s="344">
        <v>91.2</v>
      </c>
      <c r="AS290" s="344">
        <v>93.5</v>
      </c>
      <c r="AT290" s="344">
        <v>85.8</v>
      </c>
      <c r="AU290" s="344">
        <v>109.9</v>
      </c>
      <c r="AV290" s="344">
        <v>68.900000000000006</v>
      </c>
      <c r="AW290" s="344">
        <v>121.1</v>
      </c>
      <c r="AX290" s="344">
        <v>81.7</v>
      </c>
      <c r="AY290" s="344">
        <v>81</v>
      </c>
      <c r="AZ290" s="344">
        <v>94.5</v>
      </c>
    </row>
    <row r="291" spans="1:52" x14ac:dyDescent="0.15">
      <c r="A291" s="329"/>
      <c r="B291" s="341"/>
      <c r="C291" s="329" t="s">
        <v>93</v>
      </c>
      <c r="D291" s="453">
        <v>91.3</v>
      </c>
      <c r="E291" s="331">
        <v>91.3</v>
      </c>
      <c r="F291" s="331">
        <v>68.400000000000006</v>
      </c>
      <c r="G291" s="331">
        <v>70.8</v>
      </c>
      <c r="H291" s="331">
        <v>55.4</v>
      </c>
      <c r="I291" s="331">
        <v>80.5</v>
      </c>
      <c r="J291" s="331">
        <v>70.599999999999994</v>
      </c>
      <c r="K291" s="331">
        <v>118.9</v>
      </c>
      <c r="L291" s="331">
        <v>118.8</v>
      </c>
      <c r="M291" s="331">
        <v>126.2</v>
      </c>
      <c r="N291" s="331">
        <v>61</v>
      </c>
      <c r="O291" s="331">
        <v>84.7</v>
      </c>
      <c r="P291" s="331">
        <v>73.5</v>
      </c>
      <c r="Q291" s="331">
        <v>119</v>
      </c>
      <c r="R291" s="331">
        <v>111.1</v>
      </c>
      <c r="S291" s="331">
        <v>101</v>
      </c>
      <c r="T291" s="331">
        <v>125.1</v>
      </c>
      <c r="U291" s="331">
        <v>103.1</v>
      </c>
      <c r="V291" s="331">
        <v>110.5</v>
      </c>
      <c r="W291" s="331">
        <v>86.8</v>
      </c>
      <c r="X291" s="331">
        <v>120</v>
      </c>
      <c r="Y291" s="331">
        <v>87.3</v>
      </c>
      <c r="Z291" s="331">
        <v>103.1</v>
      </c>
      <c r="AA291" s="331">
        <v>104.8</v>
      </c>
      <c r="AB291" s="331">
        <v>88.9</v>
      </c>
      <c r="AC291" s="331">
        <v>71.5</v>
      </c>
      <c r="AD291" s="331">
        <v>74.7</v>
      </c>
      <c r="AE291" s="358">
        <v>56.1</v>
      </c>
      <c r="AF291" s="358">
        <v>99</v>
      </c>
      <c r="AG291" s="358">
        <v>70.3</v>
      </c>
      <c r="AH291" s="358">
        <v>79.8</v>
      </c>
      <c r="AI291" s="358">
        <v>55.2</v>
      </c>
      <c r="AJ291" s="358">
        <v>76.7</v>
      </c>
      <c r="AK291" s="358">
        <v>59.5</v>
      </c>
      <c r="AL291" s="358">
        <v>95.3</v>
      </c>
      <c r="AM291" s="329"/>
      <c r="AN291" s="341"/>
      <c r="AO291" s="329" t="s">
        <v>93</v>
      </c>
      <c r="AP291" s="331">
        <v>91.3</v>
      </c>
      <c r="AQ291" s="331">
        <v>95.8</v>
      </c>
      <c r="AR291" s="344">
        <v>92.3</v>
      </c>
      <c r="AS291" s="344">
        <v>95.7</v>
      </c>
      <c r="AT291" s="344">
        <v>84.5</v>
      </c>
      <c r="AU291" s="344">
        <v>100</v>
      </c>
      <c r="AV291" s="344">
        <v>71.8</v>
      </c>
      <c r="AW291" s="344">
        <v>107.7</v>
      </c>
      <c r="AX291" s="344">
        <v>87.2</v>
      </c>
      <c r="AY291" s="344">
        <v>86.9</v>
      </c>
      <c r="AZ291" s="344">
        <v>97.7</v>
      </c>
    </row>
    <row r="292" spans="1:52" x14ac:dyDescent="0.15">
      <c r="A292" s="329"/>
      <c r="B292" s="341"/>
      <c r="C292" s="329" t="s">
        <v>94</v>
      </c>
      <c r="D292" s="453">
        <v>90.8</v>
      </c>
      <c r="E292" s="331">
        <v>90.9</v>
      </c>
      <c r="F292" s="331">
        <v>70.3</v>
      </c>
      <c r="G292" s="331">
        <v>72.599999999999994</v>
      </c>
      <c r="H292" s="331">
        <v>65</v>
      </c>
      <c r="I292" s="331">
        <v>87.7</v>
      </c>
      <c r="J292" s="331">
        <v>66.2</v>
      </c>
      <c r="K292" s="331">
        <v>108.7</v>
      </c>
      <c r="L292" s="331">
        <v>107.7</v>
      </c>
      <c r="M292" s="331">
        <v>123.2</v>
      </c>
      <c r="N292" s="331">
        <v>66.599999999999994</v>
      </c>
      <c r="O292" s="331">
        <v>80.3</v>
      </c>
      <c r="P292" s="331">
        <v>69.900000000000006</v>
      </c>
      <c r="Q292" s="331">
        <v>114.8</v>
      </c>
      <c r="R292" s="331">
        <v>108.9</v>
      </c>
      <c r="S292" s="331">
        <v>103.9</v>
      </c>
      <c r="T292" s="331">
        <v>116.6</v>
      </c>
      <c r="U292" s="331">
        <v>102.1</v>
      </c>
      <c r="V292" s="331">
        <v>113.7</v>
      </c>
      <c r="W292" s="331">
        <v>85.5</v>
      </c>
      <c r="X292" s="331">
        <v>122.8</v>
      </c>
      <c r="Y292" s="331">
        <v>94.1</v>
      </c>
      <c r="Z292" s="331">
        <v>103.6</v>
      </c>
      <c r="AA292" s="331">
        <v>108.6</v>
      </c>
      <c r="AB292" s="331">
        <v>93</v>
      </c>
      <c r="AC292" s="331">
        <v>71.8</v>
      </c>
      <c r="AD292" s="331">
        <v>73.8</v>
      </c>
      <c r="AE292" s="358">
        <v>49.8</v>
      </c>
      <c r="AF292" s="358">
        <v>100.1</v>
      </c>
      <c r="AG292" s="358">
        <v>66.2</v>
      </c>
      <c r="AH292" s="358">
        <v>81.5</v>
      </c>
      <c r="AI292" s="358">
        <v>56.1</v>
      </c>
      <c r="AJ292" s="358">
        <v>73.099999999999994</v>
      </c>
      <c r="AK292" s="358">
        <v>63.7</v>
      </c>
      <c r="AL292" s="358">
        <v>85.8</v>
      </c>
      <c r="AM292" s="329"/>
      <c r="AN292" s="341"/>
      <c r="AO292" s="329" t="s">
        <v>94</v>
      </c>
      <c r="AP292" s="331">
        <v>90.8</v>
      </c>
      <c r="AQ292" s="331">
        <v>94.3</v>
      </c>
      <c r="AR292" s="344">
        <v>87.5</v>
      </c>
      <c r="AS292" s="344">
        <v>84.9</v>
      </c>
      <c r="AT292" s="344">
        <v>92.4</v>
      </c>
      <c r="AU292" s="344">
        <v>101.5</v>
      </c>
      <c r="AV292" s="344">
        <v>71.5</v>
      </c>
      <c r="AW292" s="344">
        <v>110.4</v>
      </c>
      <c r="AX292" s="344">
        <v>87.9</v>
      </c>
      <c r="AY292" s="344">
        <v>87.6</v>
      </c>
      <c r="AZ292" s="344">
        <v>96.7</v>
      </c>
    </row>
    <row r="293" spans="1:52" x14ac:dyDescent="0.15">
      <c r="A293" s="329"/>
      <c r="B293" s="341"/>
      <c r="C293" s="329" t="s">
        <v>95</v>
      </c>
      <c r="D293" s="453">
        <v>93.4</v>
      </c>
      <c r="E293" s="331">
        <v>93.4</v>
      </c>
      <c r="F293" s="331">
        <v>77</v>
      </c>
      <c r="G293" s="331">
        <v>80.099999999999994</v>
      </c>
      <c r="H293" s="331">
        <v>62.8</v>
      </c>
      <c r="I293" s="331">
        <v>85.3</v>
      </c>
      <c r="J293" s="331">
        <v>71.8</v>
      </c>
      <c r="K293" s="331">
        <v>116</v>
      </c>
      <c r="L293" s="331">
        <v>115</v>
      </c>
      <c r="M293" s="331">
        <v>136.69999999999999</v>
      </c>
      <c r="N293" s="331">
        <v>65.2</v>
      </c>
      <c r="O293" s="331">
        <v>90.8</v>
      </c>
      <c r="P293" s="331">
        <v>77.5</v>
      </c>
      <c r="Q293" s="331">
        <v>128.9</v>
      </c>
      <c r="R293" s="331">
        <v>102.4</v>
      </c>
      <c r="S293" s="331">
        <v>109.6</v>
      </c>
      <c r="T293" s="331">
        <v>76</v>
      </c>
      <c r="U293" s="331">
        <v>103.2</v>
      </c>
      <c r="V293" s="331">
        <v>117.4</v>
      </c>
      <c r="W293" s="331">
        <v>96</v>
      </c>
      <c r="X293" s="331">
        <v>126.8</v>
      </c>
      <c r="Y293" s="331">
        <v>94.9</v>
      </c>
      <c r="Z293" s="331">
        <v>101.7</v>
      </c>
      <c r="AA293" s="331">
        <v>106.8</v>
      </c>
      <c r="AB293" s="331">
        <v>91</v>
      </c>
      <c r="AC293" s="331">
        <v>71.5</v>
      </c>
      <c r="AD293" s="331">
        <v>71.400000000000006</v>
      </c>
      <c r="AE293" s="358">
        <v>59.1</v>
      </c>
      <c r="AF293" s="358">
        <v>98.1</v>
      </c>
      <c r="AG293" s="358">
        <v>67.400000000000006</v>
      </c>
      <c r="AH293" s="358">
        <v>81.7</v>
      </c>
      <c r="AI293" s="358">
        <v>57</v>
      </c>
      <c r="AJ293" s="358">
        <v>76.7</v>
      </c>
      <c r="AK293" s="358">
        <v>54.8</v>
      </c>
      <c r="AL293" s="358">
        <v>94.4</v>
      </c>
      <c r="AM293" s="329"/>
      <c r="AN293" s="341"/>
      <c r="AO293" s="329" t="s">
        <v>95</v>
      </c>
      <c r="AP293" s="331">
        <v>93.4</v>
      </c>
      <c r="AQ293" s="331">
        <v>97.7</v>
      </c>
      <c r="AR293" s="344">
        <v>92.4</v>
      </c>
      <c r="AS293" s="344">
        <v>95</v>
      </c>
      <c r="AT293" s="344">
        <v>87</v>
      </c>
      <c r="AU293" s="344">
        <v>102.5</v>
      </c>
      <c r="AV293" s="344">
        <v>77</v>
      </c>
      <c r="AW293" s="344">
        <v>109.8</v>
      </c>
      <c r="AX293" s="344">
        <v>89.7</v>
      </c>
      <c r="AY293" s="344">
        <v>89.3</v>
      </c>
      <c r="AZ293" s="344">
        <v>99.2</v>
      </c>
    </row>
    <row r="294" spans="1:52" x14ac:dyDescent="0.15">
      <c r="A294" s="329"/>
      <c r="B294" s="341"/>
      <c r="C294" s="329" t="s">
        <v>96</v>
      </c>
      <c r="D294" s="453">
        <v>95.2</v>
      </c>
      <c r="E294" s="331">
        <v>95.3</v>
      </c>
      <c r="F294" s="331">
        <v>79.2</v>
      </c>
      <c r="G294" s="331">
        <v>83.1</v>
      </c>
      <c r="H294" s="331">
        <v>59</v>
      </c>
      <c r="I294" s="331">
        <v>81.3</v>
      </c>
      <c r="J294" s="331">
        <v>75.900000000000006</v>
      </c>
      <c r="K294" s="331">
        <v>123.1</v>
      </c>
      <c r="L294" s="331">
        <v>123.1</v>
      </c>
      <c r="M294" s="331">
        <v>128.5</v>
      </c>
      <c r="N294" s="331">
        <v>66.099999999999994</v>
      </c>
      <c r="O294" s="331">
        <v>90.2</v>
      </c>
      <c r="P294" s="331">
        <v>75.2</v>
      </c>
      <c r="Q294" s="331">
        <v>141.9</v>
      </c>
      <c r="R294" s="331">
        <v>115.7</v>
      </c>
      <c r="S294" s="331">
        <v>107.4</v>
      </c>
      <c r="T294" s="331">
        <v>122.5</v>
      </c>
      <c r="U294" s="331">
        <v>99.5</v>
      </c>
      <c r="V294" s="331">
        <v>115.5</v>
      </c>
      <c r="W294" s="331">
        <v>89.2</v>
      </c>
      <c r="X294" s="331">
        <v>124.8</v>
      </c>
      <c r="Y294" s="331">
        <v>87.5</v>
      </c>
      <c r="Z294" s="331">
        <v>101.6</v>
      </c>
      <c r="AA294" s="331">
        <v>105.6</v>
      </c>
      <c r="AB294" s="331">
        <v>90.4</v>
      </c>
      <c r="AC294" s="331">
        <v>70.8</v>
      </c>
      <c r="AD294" s="331">
        <v>70.400000000000006</v>
      </c>
      <c r="AE294" s="358">
        <v>57.2</v>
      </c>
      <c r="AF294" s="358">
        <v>99.9</v>
      </c>
      <c r="AG294" s="358">
        <v>66.400000000000006</v>
      </c>
      <c r="AH294" s="358">
        <v>79.900000000000006</v>
      </c>
      <c r="AI294" s="358">
        <v>58.1</v>
      </c>
      <c r="AJ294" s="358">
        <v>78.5</v>
      </c>
      <c r="AK294" s="358">
        <v>57</v>
      </c>
      <c r="AL294" s="358">
        <v>102.8</v>
      </c>
      <c r="AM294" s="329"/>
      <c r="AN294" s="341"/>
      <c r="AO294" s="329" t="s">
        <v>96</v>
      </c>
      <c r="AP294" s="331">
        <v>95.2</v>
      </c>
      <c r="AQ294" s="331">
        <v>97.9</v>
      </c>
      <c r="AR294" s="344">
        <v>93.6</v>
      </c>
      <c r="AS294" s="344">
        <v>97.6</v>
      </c>
      <c r="AT294" s="344">
        <v>85.8</v>
      </c>
      <c r="AU294" s="344">
        <v>101.6</v>
      </c>
      <c r="AV294" s="344">
        <v>76.3</v>
      </c>
      <c r="AW294" s="344">
        <v>108.8</v>
      </c>
      <c r="AX294" s="344">
        <v>92.8</v>
      </c>
      <c r="AY294" s="344">
        <v>92.5</v>
      </c>
      <c r="AZ294" s="344">
        <v>98.1</v>
      </c>
    </row>
    <row r="295" spans="1:52" x14ac:dyDescent="0.15">
      <c r="A295" s="329"/>
      <c r="B295" s="342"/>
      <c r="C295" s="335" t="s">
        <v>97</v>
      </c>
      <c r="D295" s="452">
        <v>97.3</v>
      </c>
      <c r="E295" s="337">
        <v>97.3</v>
      </c>
      <c r="F295" s="337">
        <v>79.599999999999994</v>
      </c>
      <c r="G295" s="337">
        <v>84</v>
      </c>
      <c r="H295" s="337">
        <v>55.2</v>
      </c>
      <c r="I295" s="337">
        <v>81.400000000000006</v>
      </c>
      <c r="J295" s="337">
        <v>78.3</v>
      </c>
      <c r="K295" s="337">
        <v>129.69999999999999</v>
      </c>
      <c r="L295" s="337">
        <v>130</v>
      </c>
      <c r="M295" s="337">
        <v>123</v>
      </c>
      <c r="N295" s="337">
        <v>72.3</v>
      </c>
      <c r="O295" s="337">
        <v>93.4</v>
      </c>
      <c r="P295" s="337">
        <v>72.900000000000006</v>
      </c>
      <c r="Q295" s="337">
        <v>161.5</v>
      </c>
      <c r="R295" s="337">
        <v>112.6</v>
      </c>
      <c r="S295" s="337">
        <v>109.1</v>
      </c>
      <c r="T295" s="337">
        <v>118.6</v>
      </c>
      <c r="U295" s="337">
        <v>95.3</v>
      </c>
      <c r="V295" s="337">
        <v>120.2</v>
      </c>
      <c r="W295" s="337">
        <v>94.4</v>
      </c>
      <c r="X295" s="337">
        <v>129.80000000000001</v>
      </c>
      <c r="Y295" s="337">
        <v>95.4</v>
      </c>
      <c r="Z295" s="337">
        <v>99.3</v>
      </c>
      <c r="AA295" s="337">
        <v>107.3</v>
      </c>
      <c r="AB295" s="337">
        <v>89.9</v>
      </c>
      <c r="AC295" s="337">
        <v>71.099999999999994</v>
      </c>
      <c r="AD295" s="337">
        <v>71.2</v>
      </c>
      <c r="AE295" s="423">
        <v>56.4</v>
      </c>
      <c r="AF295" s="423">
        <v>93.1</v>
      </c>
      <c r="AG295" s="423">
        <v>65.8</v>
      </c>
      <c r="AH295" s="423">
        <v>81.7</v>
      </c>
      <c r="AI295" s="423">
        <v>57.4</v>
      </c>
      <c r="AJ295" s="423">
        <v>75.099999999999994</v>
      </c>
      <c r="AK295" s="423">
        <v>62.6</v>
      </c>
      <c r="AL295" s="423">
        <v>105.6</v>
      </c>
      <c r="AM295" s="329"/>
      <c r="AN295" s="342"/>
      <c r="AO295" s="335" t="s">
        <v>97</v>
      </c>
      <c r="AP295" s="337">
        <v>97.3</v>
      </c>
      <c r="AQ295" s="337">
        <v>100</v>
      </c>
      <c r="AR295" s="346">
        <v>96.1</v>
      </c>
      <c r="AS295" s="346">
        <v>101.7</v>
      </c>
      <c r="AT295" s="346">
        <v>83</v>
      </c>
      <c r="AU295" s="346">
        <v>104</v>
      </c>
      <c r="AV295" s="346">
        <v>78.3</v>
      </c>
      <c r="AW295" s="346">
        <v>111.1</v>
      </c>
      <c r="AX295" s="346">
        <v>94.7</v>
      </c>
      <c r="AY295" s="346">
        <v>94.7</v>
      </c>
      <c r="AZ295" s="346">
        <v>92.2</v>
      </c>
    </row>
    <row r="296" spans="1:52" x14ac:dyDescent="0.15">
      <c r="A296" s="329"/>
      <c r="B296" s="340" t="s">
        <v>678</v>
      </c>
      <c r="C296" s="326" t="s">
        <v>84</v>
      </c>
      <c r="D296" s="453">
        <v>95.8</v>
      </c>
      <c r="E296" s="331">
        <v>95.8</v>
      </c>
      <c r="F296" s="331">
        <v>79.900000000000006</v>
      </c>
      <c r="G296" s="331">
        <v>83.6</v>
      </c>
      <c r="H296" s="331">
        <v>57.6</v>
      </c>
      <c r="I296" s="331">
        <v>85.7</v>
      </c>
      <c r="J296" s="331">
        <v>81.900000000000006</v>
      </c>
      <c r="K296" s="331">
        <v>116.7</v>
      </c>
      <c r="L296" s="331">
        <v>116</v>
      </c>
      <c r="M296" s="331">
        <v>126.8</v>
      </c>
      <c r="N296" s="331">
        <v>74</v>
      </c>
      <c r="O296" s="331">
        <v>96.8</v>
      </c>
      <c r="P296" s="331">
        <v>75.099999999999994</v>
      </c>
      <c r="Q296" s="331">
        <v>153.9</v>
      </c>
      <c r="R296" s="331">
        <v>86.7</v>
      </c>
      <c r="S296" s="331">
        <v>113.9</v>
      </c>
      <c r="T296" s="331">
        <v>46.1</v>
      </c>
      <c r="U296" s="331">
        <v>104</v>
      </c>
      <c r="V296" s="331">
        <v>120</v>
      </c>
      <c r="W296" s="331">
        <v>94.8</v>
      </c>
      <c r="X296" s="331">
        <v>128.80000000000001</v>
      </c>
      <c r="Y296" s="331">
        <v>89.4</v>
      </c>
      <c r="Z296" s="331">
        <v>106.9</v>
      </c>
      <c r="AA296" s="331">
        <v>110.8</v>
      </c>
      <c r="AB296" s="331">
        <v>92.7</v>
      </c>
      <c r="AC296" s="331">
        <v>73.8</v>
      </c>
      <c r="AD296" s="331">
        <v>72.900000000000006</v>
      </c>
      <c r="AE296" s="358">
        <v>56.4</v>
      </c>
      <c r="AF296" s="358">
        <v>99</v>
      </c>
      <c r="AG296" s="358">
        <v>69.099999999999994</v>
      </c>
      <c r="AH296" s="358">
        <v>88.8</v>
      </c>
      <c r="AI296" s="358">
        <v>58</v>
      </c>
      <c r="AJ296" s="358">
        <v>76.5</v>
      </c>
      <c r="AK296" s="358">
        <v>69.099999999999994</v>
      </c>
      <c r="AL296" s="358">
        <v>100</v>
      </c>
      <c r="AM296" s="329"/>
      <c r="AN296" s="340" t="s">
        <v>678</v>
      </c>
      <c r="AO296" s="326" t="s">
        <v>84</v>
      </c>
      <c r="AP296" s="331">
        <v>95.8</v>
      </c>
      <c r="AQ296" s="331">
        <v>101.5</v>
      </c>
      <c r="AR296" s="344">
        <v>98.8</v>
      </c>
      <c r="AS296" s="344">
        <v>103.9</v>
      </c>
      <c r="AT296" s="344">
        <v>87.6</v>
      </c>
      <c r="AU296" s="344">
        <v>106.5</v>
      </c>
      <c r="AV296" s="344">
        <v>80.3</v>
      </c>
      <c r="AW296" s="344">
        <v>113.6</v>
      </c>
      <c r="AX296" s="344">
        <v>90.2</v>
      </c>
      <c r="AY296" s="344">
        <v>89.7</v>
      </c>
      <c r="AZ296" s="344">
        <v>96.7</v>
      </c>
    </row>
    <row r="297" spans="1:52" x14ac:dyDescent="0.15">
      <c r="A297" s="329"/>
      <c r="B297" s="341"/>
      <c r="C297" s="329" t="s">
        <v>86</v>
      </c>
      <c r="D297" s="453">
        <v>95.2</v>
      </c>
      <c r="E297" s="331">
        <v>95.2</v>
      </c>
      <c r="F297" s="331">
        <v>83.8</v>
      </c>
      <c r="G297" s="331">
        <v>87.8</v>
      </c>
      <c r="H297" s="331">
        <v>61.7</v>
      </c>
      <c r="I297" s="331">
        <v>86.2</v>
      </c>
      <c r="J297" s="331">
        <v>93.9</v>
      </c>
      <c r="K297" s="331">
        <v>127.8</v>
      </c>
      <c r="L297" s="331">
        <v>128</v>
      </c>
      <c r="M297" s="331">
        <v>124.7</v>
      </c>
      <c r="N297" s="331">
        <v>75.8</v>
      </c>
      <c r="O297" s="331">
        <v>86.6</v>
      </c>
      <c r="P297" s="331">
        <v>70.3</v>
      </c>
      <c r="Q297" s="331">
        <v>141</v>
      </c>
      <c r="R297" s="331">
        <v>101.3</v>
      </c>
      <c r="S297" s="331">
        <v>114.3</v>
      </c>
      <c r="T297" s="331">
        <v>96.8</v>
      </c>
      <c r="U297" s="331">
        <v>93.1</v>
      </c>
      <c r="V297" s="331">
        <v>107.9</v>
      </c>
      <c r="W297" s="331">
        <v>95.4</v>
      </c>
      <c r="X297" s="331">
        <v>112.8</v>
      </c>
      <c r="Y297" s="331">
        <v>93.8</v>
      </c>
      <c r="Z297" s="331">
        <v>105.2</v>
      </c>
      <c r="AA297" s="331">
        <v>109.1</v>
      </c>
      <c r="AB297" s="331">
        <v>90.6</v>
      </c>
      <c r="AC297" s="331">
        <v>74</v>
      </c>
      <c r="AD297" s="331">
        <v>72.7</v>
      </c>
      <c r="AE297" s="358">
        <v>56.3</v>
      </c>
      <c r="AF297" s="358">
        <v>100</v>
      </c>
      <c r="AG297" s="358">
        <v>66</v>
      </c>
      <c r="AH297" s="358">
        <v>89.5</v>
      </c>
      <c r="AI297" s="358">
        <v>58.4</v>
      </c>
      <c r="AJ297" s="358">
        <v>80.7</v>
      </c>
      <c r="AK297" s="358">
        <v>71.3</v>
      </c>
      <c r="AL297" s="358">
        <v>109.8</v>
      </c>
      <c r="AM297" s="329"/>
      <c r="AN297" s="341"/>
      <c r="AO297" s="329" t="s">
        <v>86</v>
      </c>
      <c r="AP297" s="331">
        <v>95.2</v>
      </c>
      <c r="AQ297" s="331">
        <v>96.1</v>
      </c>
      <c r="AR297" s="344">
        <v>96</v>
      </c>
      <c r="AS297" s="344">
        <v>98.5</v>
      </c>
      <c r="AT297" s="344">
        <v>88.7</v>
      </c>
      <c r="AU297" s="344">
        <v>96.2</v>
      </c>
      <c r="AV297" s="344">
        <v>77</v>
      </c>
      <c r="AW297" s="344">
        <v>101.7</v>
      </c>
      <c r="AX297" s="344">
        <v>93.4</v>
      </c>
      <c r="AY297" s="344">
        <v>93.3</v>
      </c>
      <c r="AZ297" s="344">
        <v>93.9</v>
      </c>
    </row>
    <row r="298" spans="1:52" x14ac:dyDescent="0.15">
      <c r="A298" s="329"/>
      <c r="B298" s="341"/>
      <c r="C298" s="329" t="s">
        <v>88</v>
      </c>
      <c r="D298" s="453">
        <v>97.7</v>
      </c>
      <c r="E298" s="331">
        <v>97.7</v>
      </c>
      <c r="F298" s="331">
        <v>84</v>
      </c>
      <c r="G298" s="331">
        <v>88.4</v>
      </c>
      <c r="H298" s="331">
        <v>60</v>
      </c>
      <c r="I298" s="331">
        <v>87.9</v>
      </c>
      <c r="J298" s="331">
        <v>88.3</v>
      </c>
      <c r="K298" s="331">
        <v>118.6</v>
      </c>
      <c r="L298" s="331">
        <v>118.3</v>
      </c>
      <c r="M298" s="331">
        <v>129</v>
      </c>
      <c r="N298" s="331">
        <v>83.6</v>
      </c>
      <c r="O298" s="331">
        <v>87.8</v>
      </c>
      <c r="P298" s="331">
        <v>72.2</v>
      </c>
      <c r="Q298" s="331">
        <v>130.9</v>
      </c>
      <c r="R298" s="331">
        <v>99.3</v>
      </c>
      <c r="S298" s="331">
        <v>116</v>
      </c>
      <c r="T298" s="331">
        <v>85.3</v>
      </c>
      <c r="U298" s="331">
        <v>107.6</v>
      </c>
      <c r="V298" s="331">
        <v>141.80000000000001</v>
      </c>
      <c r="W298" s="331">
        <v>97.9</v>
      </c>
      <c r="X298" s="331">
        <v>156.30000000000001</v>
      </c>
      <c r="Y298" s="331">
        <v>94.3</v>
      </c>
      <c r="Z298" s="331">
        <v>107.8</v>
      </c>
      <c r="AA298" s="331">
        <v>105.6</v>
      </c>
      <c r="AB298" s="331">
        <v>91.8</v>
      </c>
      <c r="AC298" s="331">
        <v>75.8</v>
      </c>
      <c r="AD298" s="331">
        <v>75.400000000000006</v>
      </c>
      <c r="AE298" s="358">
        <v>60.5</v>
      </c>
      <c r="AF298" s="358">
        <v>90.3</v>
      </c>
      <c r="AG298" s="358">
        <v>66.099999999999994</v>
      </c>
      <c r="AH298" s="358">
        <v>94.5</v>
      </c>
      <c r="AI298" s="358">
        <v>58.2</v>
      </c>
      <c r="AJ298" s="358">
        <v>69.099999999999994</v>
      </c>
      <c r="AK298" s="358">
        <v>72.5</v>
      </c>
      <c r="AL298" s="358">
        <v>104.6</v>
      </c>
      <c r="AM298" s="329"/>
      <c r="AN298" s="341"/>
      <c r="AO298" s="329" t="s">
        <v>88</v>
      </c>
      <c r="AP298" s="331">
        <v>97.7</v>
      </c>
      <c r="AQ298" s="331">
        <v>100.9</v>
      </c>
      <c r="AR298" s="344">
        <v>92.5</v>
      </c>
      <c r="AS298" s="344">
        <v>94.4</v>
      </c>
      <c r="AT298" s="344">
        <v>87.8</v>
      </c>
      <c r="AU298" s="344">
        <v>119</v>
      </c>
      <c r="AV298" s="344">
        <v>80.2</v>
      </c>
      <c r="AW298" s="344">
        <v>129.5</v>
      </c>
      <c r="AX298" s="344">
        <v>95.1</v>
      </c>
      <c r="AY298" s="344">
        <v>95</v>
      </c>
      <c r="AZ298" s="344">
        <v>95</v>
      </c>
    </row>
    <row r="299" spans="1:52" x14ac:dyDescent="0.15">
      <c r="A299" s="329"/>
      <c r="B299" s="341"/>
      <c r="C299" s="329" t="s">
        <v>89</v>
      </c>
      <c r="D299" s="453">
        <v>98</v>
      </c>
      <c r="E299" s="331">
        <v>98</v>
      </c>
      <c r="F299" s="331">
        <v>85.1</v>
      </c>
      <c r="G299" s="331">
        <v>89.6</v>
      </c>
      <c r="H299" s="331">
        <v>61.2</v>
      </c>
      <c r="I299" s="331">
        <v>83.1</v>
      </c>
      <c r="J299" s="331">
        <v>95.5</v>
      </c>
      <c r="K299" s="331">
        <v>118.4</v>
      </c>
      <c r="L299" s="331">
        <v>117.4</v>
      </c>
      <c r="M299" s="331">
        <v>132.5</v>
      </c>
      <c r="N299" s="331">
        <v>79.2</v>
      </c>
      <c r="O299" s="331">
        <v>84.4</v>
      </c>
      <c r="P299" s="331">
        <v>81.900000000000006</v>
      </c>
      <c r="Q299" s="331">
        <v>90.3</v>
      </c>
      <c r="R299" s="331">
        <v>100.4</v>
      </c>
      <c r="S299" s="331">
        <v>123.3</v>
      </c>
      <c r="T299" s="331">
        <v>75.5</v>
      </c>
      <c r="U299" s="331">
        <v>104.8</v>
      </c>
      <c r="V299" s="331">
        <v>126</v>
      </c>
      <c r="W299" s="331">
        <v>99.9</v>
      </c>
      <c r="X299" s="331">
        <v>134.5</v>
      </c>
      <c r="Y299" s="331">
        <v>95.4</v>
      </c>
      <c r="Z299" s="331">
        <v>107.9</v>
      </c>
      <c r="AA299" s="331">
        <v>106.6</v>
      </c>
      <c r="AB299" s="331">
        <v>94.8</v>
      </c>
      <c r="AC299" s="331">
        <v>74.7</v>
      </c>
      <c r="AD299" s="331">
        <v>73.400000000000006</v>
      </c>
      <c r="AE299" s="358">
        <v>57.9</v>
      </c>
      <c r="AF299" s="358">
        <v>88.1</v>
      </c>
      <c r="AG299" s="358">
        <v>69.599999999999994</v>
      </c>
      <c r="AH299" s="358">
        <v>92.8</v>
      </c>
      <c r="AI299" s="358">
        <v>58</v>
      </c>
      <c r="AJ299" s="358">
        <v>57.5</v>
      </c>
      <c r="AK299" s="358">
        <v>78.2</v>
      </c>
      <c r="AL299" s="358">
        <v>106.9</v>
      </c>
      <c r="AM299" s="329"/>
      <c r="AN299" s="341"/>
      <c r="AO299" s="329" t="s">
        <v>89</v>
      </c>
      <c r="AP299" s="331">
        <v>98</v>
      </c>
      <c r="AQ299" s="331">
        <v>100</v>
      </c>
      <c r="AR299" s="344">
        <v>91.8</v>
      </c>
      <c r="AS299" s="344">
        <v>94.5</v>
      </c>
      <c r="AT299" s="344">
        <v>84.9</v>
      </c>
      <c r="AU299" s="344">
        <v>109.7</v>
      </c>
      <c r="AV299" s="344">
        <v>78.8</v>
      </c>
      <c r="AW299" s="344">
        <v>117.5</v>
      </c>
      <c r="AX299" s="344">
        <v>94.8</v>
      </c>
      <c r="AY299" s="344">
        <v>94.7</v>
      </c>
      <c r="AZ299" s="344">
        <v>96.8</v>
      </c>
    </row>
    <row r="300" spans="1:52" x14ac:dyDescent="0.15">
      <c r="A300" s="329"/>
      <c r="B300" s="341"/>
      <c r="C300" s="329" t="s">
        <v>90</v>
      </c>
      <c r="D300" s="453">
        <v>96.9</v>
      </c>
      <c r="E300" s="331">
        <v>96.9</v>
      </c>
      <c r="F300" s="331">
        <v>85.7</v>
      </c>
      <c r="G300" s="331">
        <v>90.3</v>
      </c>
      <c r="H300" s="331">
        <v>58.8</v>
      </c>
      <c r="I300" s="331">
        <v>85.5</v>
      </c>
      <c r="J300" s="331">
        <v>92</v>
      </c>
      <c r="K300" s="331">
        <v>122.8</v>
      </c>
      <c r="L300" s="331">
        <v>123</v>
      </c>
      <c r="M300" s="331">
        <v>122.2</v>
      </c>
      <c r="N300" s="331">
        <v>79</v>
      </c>
      <c r="O300" s="331">
        <v>82</v>
      </c>
      <c r="P300" s="331">
        <v>73.2</v>
      </c>
      <c r="Q300" s="331">
        <v>106</v>
      </c>
      <c r="R300" s="331">
        <v>101.7</v>
      </c>
      <c r="S300" s="331">
        <v>122.4</v>
      </c>
      <c r="T300" s="331">
        <v>85.3</v>
      </c>
      <c r="U300" s="331">
        <v>104.8</v>
      </c>
      <c r="V300" s="331">
        <v>120.1</v>
      </c>
      <c r="W300" s="331">
        <v>102.4</v>
      </c>
      <c r="X300" s="331">
        <v>125.7</v>
      </c>
      <c r="Y300" s="331">
        <v>93.4</v>
      </c>
      <c r="Z300" s="331">
        <v>109</v>
      </c>
      <c r="AA300" s="331">
        <v>105.3</v>
      </c>
      <c r="AB300" s="331">
        <v>92</v>
      </c>
      <c r="AC300" s="331">
        <v>77.099999999999994</v>
      </c>
      <c r="AD300" s="331">
        <v>78.400000000000006</v>
      </c>
      <c r="AE300" s="358">
        <v>63.1</v>
      </c>
      <c r="AF300" s="358">
        <v>89.2</v>
      </c>
      <c r="AG300" s="358">
        <v>68.8</v>
      </c>
      <c r="AH300" s="358">
        <v>92.7</v>
      </c>
      <c r="AI300" s="358">
        <v>60</v>
      </c>
      <c r="AJ300" s="358">
        <v>76.900000000000006</v>
      </c>
      <c r="AK300" s="358">
        <v>84.2</v>
      </c>
      <c r="AL300" s="358">
        <v>105.4</v>
      </c>
      <c r="AM300" s="329"/>
      <c r="AN300" s="341"/>
      <c r="AO300" s="329" t="s">
        <v>90</v>
      </c>
      <c r="AP300" s="331">
        <v>96.9</v>
      </c>
      <c r="AQ300" s="331">
        <v>99.4</v>
      </c>
      <c r="AR300" s="344">
        <v>95.1</v>
      </c>
      <c r="AS300" s="344">
        <v>98.4</v>
      </c>
      <c r="AT300" s="344">
        <v>86.2</v>
      </c>
      <c r="AU300" s="344">
        <v>104.9</v>
      </c>
      <c r="AV300" s="344">
        <v>77.8</v>
      </c>
      <c r="AW300" s="344">
        <v>112.2</v>
      </c>
      <c r="AX300" s="344">
        <v>94.9</v>
      </c>
      <c r="AY300" s="344">
        <v>94.8</v>
      </c>
      <c r="AZ300" s="344">
        <v>95.2</v>
      </c>
    </row>
    <row r="301" spans="1:52" x14ac:dyDescent="0.15">
      <c r="A301" s="329"/>
      <c r="B301" s="341"/>
      <c r="C301" s="329" t="s">
        <v>91</v>
      </c>
      <c r="D301" s="453">
        <v>97.3</v>
      </c>
      <c r="E301" s="331">
        <v>97.3</v>
      </c>
      <c r="F301" s="331">
        <v>86.8</v>
      </c>
      <c r="G301" s="331">
        <v>91.6</v>
      </c>
      <c r="H301" s="331">
        <v>60.4</v>
      </c>
      <c r="I301" s="331">
        <v>80</v>
      </c>
      <c r="J301" s="331">
        <v>97.7</v>
      </c>
      <c r="K301" s="331">
        <v>115.4</v>
      </c>
      <c r="L301" s="331">
        <v>114.6</v>
      </c>
      <c r="M301" s="331">
        <v>134.4</v>
      </c>
      <c r="N301" s="331">
        <v>79.900000000000006</v>
      </c>
      <c r="O301" s="331">
        <v>84.9</v>
      </c>
      <c r="P301" s="331">
        <v>72.2</v>
      </c>
      <c r="Q301" s="331">
        <v>124.3</v>
      </c>
      <c r="R301" s="331">
        <v>101.7</v>
      </c>
      <c r="S301" s="331">
        <v>121.4</v>
      </c>
      <c r="T301" s="331">
        <v>81.2</v>
      </c>
      <c r="U301" s="331">
        <v>110</v>
      </c>
      <c r="V301" s="331">
        <v>124.7</v>
      </c>
      <c r="W301" s="331">
        <v>99.7</v>
      </c>
      <c r="X301" s="331">
        <v>132.9</v>
      </c>
      <c r="Y301" s="331">
        <v>94.4</v>
      </c>
      <c r="Z301" s="331">
        <v>107.8</v>
      </c>
      <c r="AA301" s="331">
        <v>106</v>
      </c>
      <c r="AB301" s="331">
        <v>92.1</v>
      </c>
      <c r="AC301" s="331">
        <v>77</v>
      </c>
      <c r="AD301" s="331">
        <v>76.599999999999994</v>
      </c>
      <c r="AE301" s="358">
        <v>68.400000000000006</v>
      </c>
      <c r="AF301" s="358">
        <v>83</v>
      </c>
      <c r="AG301" s="358">
        <v>69.8</v>
      </c>
      <c r="AH301" s="358">
        <v>93.6</v>
      </c>
      <c r="AI301" s="358">
        <v>60.3</v>
      </c>
      <c r="AJ301" s="358">
        <v>63.6</v>
      </c>
      <c r="AK301" s="358">
        <v>94.4</v>
      </c>
      <c r="AL301" s="358">
        <v>106</v>
      </c>
      <c r="AM301" s="329"/>
      <c r="AN301" s="341"/>
      <c r="AO301" s="329" t="s">
        <v>91</v>
      </c>
      <c r="AP301" s="331">
        <v>97.3</v>
      </c>
      <c r="AQ301" s="331">
        <v>99.4</v>
      </c>
      <c r="AR301" s="344">
        <v>94.6</v>
      </c>
      <c r="AS301" s="344">
        <v>98.9</v>
      </c>
      <c r="AT301" s="344">
        <v>83.4</v>
      </c>
      <c r="AU301" s="344">
        <v>106.2</v>
      </c>
      <c r="AV301" s="344">
        <v>75.3</v>
      </c>
      <c r="AW301" s="344">
        <v>114.7</v>
      </c>
      <c r="AX301" s="344">
        <v>95.1</v>
      </c>
      <c r="AY301" s="344">
        <v>94.9</v>
      </c>
      <c r="AZ301" s="344">
        <v>99</v>
      </c>
    </row>
    <row r="302" spans="1:52" x14ac:dyDescent="0.15">
      <c r="A302" s="329"/>
      <c r="B302" s="341"/>
      <c r="C302" s="329" t="s">
        <v>92</v>
      </c>
      <c r="D302" s="453">
        <v>95.1</v>
      </c>
      <c r="E302" s="331">
        <v>95.1</v>
      </c>
      <c r="F302" s="331">
        <v>88.1</v>
      </c>
      <c r="G302" s="331">
        <v>93.6</v>
      </c>
      <c r="H302" s="331">
        <v>59</v>
      </c>
      <c r="I302" s="331">
        <v>78.7</v>
      </c>
      <c r="J302" s="331">
        <v>95.1</v>
      </c>
      <c r="K302" s="331">
        <v>114.6</v>
      </c>
      <c r="L302" s="331">
        <v>114.2</v>
      </c>
      <c r="M302" s="331">
        <v>125.4</v>
      </c>
      <c r="N302" s="331">
        <v>79.8</v>
      </c>
      <c r="O302" s="331">
        <v>84.3</v>
      </c>
      <c r="P302" s="331">
        <v>73.3</v>
      </c>
      <c r="Q302" s="331">
        <v>115.1</v>
      </c>
      <c r="R302" s="331">
        <v>101.2</v>
      </c>
      <c r="S302" s="331">
        <v>119.8</v>
      </c>
      <c r="T302" s="331">
        <v>78</v>
      </c>
      <c r="U302" s="331">
        <v>108.9</v>
      </c>
      <c r="V302" s="331">
        <v>115.6</v>
      </c>
      <c r="W302" s="331">
        <v>101.3</v>
      </c>
      <c r="X302" s="331">
        <v>120.7</v>
      </c>
      <c r="Y302" s="331">
        <v>90.3</v>
      </c>
      <c r="Z302" s="331">
        <v>108.3</v>
      </c>
      <c r="AA302" s="331">
        <v>110.2</v>
      </c>
      <c r="AB302" s="331">
        <v>91.4</v>
      </c>
      <c r="AC302" s="331">
        <v>77.7</v>
      </c>
      <c r="AD302" s="331">
        <v>78.099999999999994</v>
      </c>
      <c r="AE302" s="358">
        <v>71.5</v>
      </c>
      <c r="AF302" s="358">
        <v>81.8</v>
      </c>
      <c r="AG302" s="358">
        <v>67.2</v>
      </c>
      <c r="AH302" s="358">
        <v>94.1</v>
      </c>
      <c r="AI302" s="358">
        <v>59.9</v>
      </c>
      <c r="AJ302" s="358">
        <v>73.599999999999994</v>
      </c>
      <c r="AK302" s="358">
        <v>92</v>
      </c>
      <c r="AL302" s="358">
        <v>102.5</v>
      </c>
      <c r="AM302" s="329"/>
      <c r="AN302" s="341"/>
      <c r="AO302" s="329" t="s">
        <v>92</v>
      </c>
      <c r="AP302" s="331">
        <v>95.1</v>
      </c>
      <c r="AQ302" s="331">
        <v>96.9</v>
      </c>
      <c r="AR302" s="344">
        <v>91.5</v>
      </c>
      <c r="AS302" s="344">
        <v>96.7</v>
      </c>
      <c r="AT302" s="344">
        <v>78.8</v>
      </c>
      <c r="AU302" s="344">
        <v>100.8</v>
      </c>
      <c r="AV302" s="344">
        <v>76.400000000000006</v>
      </c>
      <c r="AW302" s="344">
        <v>107.3</v>
      </c>
      <c r="AX302" s="344">
        <v>94.6</v>
      </c>
      <c r="AY302" s="344">
        <v>94.5</v>
      </c>
      <c r="AZ302" s="344">
        <v>99</v>
      </c>
    </row>
    <row r="303" spans="1:52" x14ac:dyDescent="0.15">
      <c r="A303" s="329"/>
      <c r="B303" s="341"/>
      <c r="C303" s="329" t="s">
        <v>93</v>
      </c>
      <c r="D303" s="453">
        <v>95.8</v>
      </c>
      <c r="E303" s="331">
        <v>95.8</v>
      </c>
      <c r="F303" s="331">
        <v>88.3</v>
      </c>
      <c r="G303" s="331">
        <v>93.5</v>
      </c>
      <c r="H303" s="331">
        <v>58.1</v>
      </c>
      <c r="I303" s="331">
        <v>73.900000000000006</v>
      </c>
      <c r="J303" s="331">
        <v>102.5</v>
      </c>
      <c r="K303" s="331">
        <v>108.3</v>
      </c>
      <c r="L303" s="331">
        <v>107.8</v>
      </c>
      <c r="M303" s="331">
        <v>124.3</v>
      </c>
      <c r="N303" s="331">
        <v>82.2</v>
      </c>
      <c r="O303" s="331">
        <v>74.5</v>
      </c>
      <c r="P303" s="331">
        <v>68.2</v>
      </c>
      <c r="Q303" s="331">
        <v>92.6</v>
      </c>
      <c r="R303" s="331">
        <v>93.4</v>
      </c>
      <c r="S303" s="331">
        <v>104.8</v>
      </c>
      <c r="T303" s="331">
        <v>75.3</v>
      </c>
      <c r="U303" s="331">
        <v>107.7</v>
      </c>
      <c r="V303" s="331">
        <v>148.1</v>
      </c>
      <c r="W303" s="331">
        <v>101</v>
      </c>
      <c r="X303" s="331">
        <v>166.9</v>
      </c>
      <c r="Y303" s="331">
        <v>90.6</v>
      </c>
      <c r="Z303" s="331">
        <v>110.1</v>
      </c>
      <c r="AA303" s="331">
        <v>113</v>
      </c>
      <c r="AB303" s="331">
        <v>90.1</v>
      </c>
      <c r="AC303" s="331">
        <v>75</v>
      </c>
      <c r="AD303" s="331">
        <v>74.599999999999994</v>
      </c>
      <c r="AE303" s="358">
        <v>75.099999999999994</v>
      </c>
      <c r="AF303" s="358">
        <v>81.599999999999994</v>
      </c>
      <c r="AG303" s="358">
        <v>66.2</v>
      </c>
      <c r="AH303" s="358">
        <v>91.1</v>
      </c>
      <c r="AI303" s="358">
        <v>58.3</v>
      </c>
      <c r="AJ303" s="358">
        <v>78.3</v>
      </c>
      <c r="AK303" s="358">
        <v>98.7</v>
      </c>
      <c r="AL303" s="358">
        <v>104.6</v>
      </c>
      <c r="AM303" s="329"/>
      <c r="AN303" s="341"/>
      <c r="AO303" s="329" t="s">
        <v>93</v>
      </c>
      <c r="AP303" s="331">
        <v>95.8</v>
      </c>
      <c r="AQ303" s="331">
        <v>98.9</v>
      </c>
      <c r="AR303" s="344">
        <v>86.9</v>
      </c>
      <c r="AS303" s="344">
        <v>90.8</v>
      </c>
      <c r="AT303" s="344">
        <v>77.5</v>
      </c>
      <c r="AU303" s="344">
        <v>118.4</v>
      </c>
      <c r="AV303" s="344">
        <v>73.400000000000006</v>
      </c>
      <c r="AW303" s="344">
        <v>131.1</v>
      </c>
      <c r="AX303" s="344">
        <v>93.4</v>
      </c>
      <c r="AY303" s="344">
        <v>93</v>
      </c>
      <c r="AZ303" s="344">
        <v>99.2</v>
      </c>
    </row>
    <row r="304" spans="1:52" x14ac:dyDescent="0.15">
      <c r="A304" s="329"/>
      <c r="B304" s="341"/>
      <c r="C304" s="329" t="s">
        <v>94</v>
      </c>
      <c r="D304" s="453">
        <v>93.4</v>
      </c>
      <c r="E304" s="331">
        <v>93.4</v>
      </c>
      <c r="F304" s="331">
        <v>83.9</v>
      </c>
      <c r="G304" s="331">
        <v>89.6</v>
      </c>
      <c r="H304" s="331">
        <v>56.4</v>
      </c>
      <c r="I304" s="331">
        <v>52.8</v>
      </c>
      <c r="J304" s="331">
        <v>100.7</v>
      </c>
      <c r="K304" s="331">
        <v>110.8</v>
      </c>
      <c r="L304" s="331">
        <v>109.6</v>
      </c>
      <c r="M304" s="331">
        <v>129.30000000000001</v>
      </c>
      <c r="N304" s="331">
        <v>86.8</v>
      </c>
      <c r="O304" s="331">
        <v>80.599999999999994</v>
      </c>
      <c r="P304" s="331">
        <v>71</v>
      </c>
      <c r="Q304" s="331">
        <v>116.2</v>
      </c>
      <c r="R304" s="331">
        <v>85.1</v>
      </c>
      <c r="S304" s="331">
        <v>97.6</v>
      </c>
      <c r="T304" s="331">
        <v>70.8</v>
      </c>
      <c r="U304" s="331">
        <v>107.2</v>
      </c>
      <c r="V304" s="331">
        <v>132.1</v>
      </c>
      <c r="W304" s="331">
        <v>102.3</v>
      </c>
      <c r="X304" s="331">
        <v>141.80000000000001</v>
      </c>
      <c r="Y304" s="331">
        <v>93.6</v>
      </c>
      <c r="Z304" s="331">
        <v>109.7</v>
      </c>
      <c r="AA304" s="331">
        <v>112.4</v>
      </c>
      <c r="AB304" s="331">
        <v>91.4</v>
      </c>
      <c r="AC304" s="331">
        <v>78.099999999999994</v>
      </c>
      <c r="AD304" s="331">
        <v>80.2</v>
      </c>
      <c r="AE304" s="358">
        <v>69</v>
      </c>
      <c r="AF304" s="358">
        <v>68.8</v>
      </c>
      <c r="AG304" s="358">
        <v>65.7</v>
      </c>
      <c r="AH304" s="358">
        <v>95.2</v>
      </c>
      <c r="AI304" s="358">
        <v>59.2</v>
      </c>
      <c r="AJ304" s="358">
        <v>70.099999999999994</v>
      </c>
      <c r="AK304" s="358">
        <v>92.4</v>
      </c>
      <c r="AL304" s="358">
        <v>104.3</v>
      </c>
      <c r="AM304" s="329"/>
      <c r="AN304" s="341"/>
      <c r="AO304" s="329" t="s">
        <v>94</v>
      </c>
      <c r="AP304" s="331">
        <v>93.4</v>
      </c>
      <c r="AQ304" s="331">
        <v>95.7</v>
      </c>
      <c r="AR304" s="344">
        <v>86.6</v>
      </c>
      <c r="AS304" s="344">
        <v>95</v>
      </c>
      <c r="AT304" s="344">
        <v>60.1</v>
      </c>
      <c r="AU304" s="344">
        <v>106.8</v>
      </c>
      <c r="AV304" s="344">
        <v>63.1</v>
      </c>
      <c r="AW304" s="344">
        <v>118.8</v>
      </c>
      <c r="AX304" s="344">
        <v>91.4</v>
      </c>
      <c r="AY304" s="344">
        <v>91</v>
      </c>
      <c r="AZ304" s="344">
        <v>100.1</v>
      </c>
    </row>
    <row r="305" spans="1:52" x14ac:dyDescent="0.15">
      <c r="A305" s="329"/>
      <c r="B305" s="341"/>
      <c r="C305" s="329" t="s">
        <v>95</v>
      </c>
      <c r="D305" s="453">
        <v>93.5</v>
      </c>
      <c r="E305" s="331">
        <v>93.5</v>
      </c>
      <c r="F305" s="331">
        <v>81</v>
      </c>
      <c r="G305" s="331">
        <v>86.7</v>
      </c>
      <c r="H305" s="331">
        <v>53.5</v>
      </c>
      <c r="I305" s="331">
        <v>58.2</v>
      </c>
      <c r="J305" s="331">
        <v>107.6</v>
      </c>
      <c r="K305" s="331">
        <v>120.8</v>
      </c>
      <c r="L305" s="331">
        <v>120.7</v>
      </c>
      <c r="M305" s="331">
        <v>127.1</v>
      </c>
      <c r="N305" s="331">
        <v>81.8</v>
      </c>
      <c r="O305" s="331">
        <v>74</v>
      </c>
      <c r="P305" s="331">
        <v>71.2</v>
      </c>
      <c r="Q305" s="331">
        <v>78.3</v>
      </c>
      <c r="R305" s="331">
        <v>92.3</v>
      </c>
      <c r="S305" s="331">
        <v>95.2</v>
      </c>
      <c r="T305" s="331">
        <v>78.2</v>
      </c>
      <c r="U305" s="331">
        <v>100.1</v>
      </c>
      <c r="V305" s="331">
        <v>125</v>
      </c>
      <c r="W305" s="331">
        <v>99.4</v>
      </c>
      <c r="X305" s="331">
        <v>135.1</v>
      </c>
      <c r="Y305" s="331">
        <v>91.9</v>
      </c>
      <c r="Z305" s="331">
        <v>109.2</v>
      </c>
      <c r="AA305" s="331">
        <v>110.7</v>
      </c>
      <c r="AB305" s="331">
        <v>94.1</v>
      </c>
      <c r="AC305" s="331">
        <v>75.8</v>
      </c>
      <c r="AD305" s="331">
        <v>76.2</v>
      </c>
      <c r="AE305" s="358">
        <v>68.599999999999994</v>
      </c>
      <c r="AF305" s="358">
        <v>79.7</v>
      </c>
      <c r="AG305" s="358">
        <v>65.3</v>
      </c>
      <c r="AH305" s="358">
        <v>92.7</v>
      </c>
      <c r="AI305" s="358">
        <v>56.8</v>
      </c>
      <c r="AJ305" s="358">
        <v>75.5</v>
      </c>
      <c r="AK305" s="358">
        <v>94.2</v>
      </c>
      <c r="AL305" s="358">
        <v>118.2</v>
      </c>
      <c r="AM305" s="329"/>
      <c r="AN305" s="341"/>
      <c r="AO305" s="329" t="s">
        <v>95</v>
      </c>
      <c r="AP305" s="331">
        <v>93.5</v>
      </c>
      <c r="AQ305" s="331">
        <v>96.1</v>
      </c>
      <c r="AR305" s="344">
        <v>89.8</v>
      </c>
      <c r="AS305" s="344">
        <v>99.6</v>
      </c>
      <c r="AT305" s="344">
        <v>65.8</v>
      </c>
      <c r="AU305" s="344">
        <v>105.6</v>
      </c>
      <c r="AV305" s="344">
        <v>65.5</v>
      </c>
      <c r="AW305" s="344">
        <v>117.1</v>
      </c>
      <c r="AX305" s="344">
        <v>91.3</v>
      </c>
      <c r="AY305" s="344">
        <v>90.9</v>
      </c>
      <c r="AZ305" s="344">
        <v>99.2</v>
      </c>
    </row>
    <row r="306" spans="1:52" x14ac:dyDescent="0.15">
      <c r="A306" s="329"/>
      <c r="B306" s="341"/>
      <c r="C306" s="329" t="s">
        <v>96</v>
      </c>
      <c r="D306" s="453">
        <v>90.9</v>
      </c>
      <c r="E306" s="331">
        <v>90.9</v>
      </c>
      <c r="F306" s="331">
        <v>79.599999999999994</v>
      </c>
      <c r="G306" s="331">
        <v>85.4</v>
      </c>
      <c r="H306" s="331">
        <v>51.9</v>
      </c>
      <c r="I306" s="331">
        <v>51.3</v>
      </c>
      <c r="J306" s="331">
        <v>95.8</v>
      </c>
      <c r="K306" s="331">
        <v>114.1</v>
      </c>
      <c r="L306" s="331">
        <v>113.8</v>
      </c>
      <c r="M306" s="331">
        <v>121.5</v>
      </c>
      <c r="N306" s="331">
        <v>80.5</v>
      </c>
      <c r="O306" s="331">
        <v>64.5</v>
      </c>
      <c r="P306" s="331">
        <v>64.7</v>
      </c>
      <c r="Q306" s="331">
        <v>65.3</v>
      </c>
      <c r="R306" s="331">
        <v>93.4</v>
      </c>
      <c r="S306" s="331">
        <v>109.7</v>
      </c>
      <c r="T306" s="331">
        <v>78.3</v>
      </c>
      <c r="U306" s="331">
        <v>104.5</v>
      </c>
      <c r="V306" s="331">
        <v>127.5</v>
      </c>
      <c r="W306" s="331">
        <v>96.4</v>
      </c>
      <c r="X306" s="331">
        <v>138</v>
      </c>
      <c r="Y306" s="331">
        <v>93.7</v>
      </c>
      <c r="Z306" s="331">
        <v>111.8</v>
      </c>
      <c r="AA306" s="331">
        <v>108.8</v>
      </c>
      <c r="AB306" s="331">
        <v>91.6</v>
      </c>
      <c r="AC306" s="331">
        <v>78.599999999999994</v>
      </c>
      <c r="AD306" s="331">
        <v>79.3</v>
      </c>
      <c r="AE306" s="358">
        <v>67</v>
      </c>
      <c r="AF306" s="358">
        <v>77.599999999999994</v>
      </c>
      <c r="AG306" s="358">
        <v>70.8</v>
      </c>
      <c r="AH306" s="358">
        <v>97.2</v>
      </c>
      <c r="AI306" s="358">
        <v>56.4</v>
      </c>
      <c r="AJ306" s="358">
        <v>75.2</v>
      </c>
      <c r="AK306" s="358">
        <v>94.1</v>
      </c>
      <c r="AL306" s="358">
        <v>106.5</v>
      </c>
      <c r="AM306" s="329"/>
      <c r="AN306" s="341"/>
      <c r="AO306" s="329" t="s">
        <v>96</v>
      </c>
      <c r="AP306" s="331">
        <v>90.9</v>
      </c>
      <c r="AQ306" s="331">
        <v>88.6</v>
      </c>
      <c r="AR306" s="344">
        <v>72.900000000000006</v>
      </c>
      <c r="AS306" s="344">
        <v>79.5</v>
      </c>
      <c r="AT306" s="344">
        <v>58.8</v>
      </c>
      <c r="AU306" s="344">
        <v>106.8</v>
      </c>
      <c r="AV306" s="344">
        <v>71.8</v>
      </c>
      <c r="AW306" s="344">
        <v>116.9</v>
      </c>
      <c r="AX306" s="344">
        <v>91.6</v>
      </c>
      <c r="AY306" s="344">
        <v>91.1</v>
      </c>
      <c r="AZ306" s="344">
        <v>101.6</v>
      </c>
    </row>
    <row r="307" spans="1:52" x14ac:dyDescent="0.15">
      <c r="A307" s="329"/>
      <c r="B307" s="342"/>
      <c r="C307" s="335" t="s">
        <v>97</v>
      </c>
      <c r="D307" s="452">
        <v>90.3</v>
      </c>
      <c r="E307" s="337">
        <v>90.3</v>
      </c>
      <c r="F307" s="337">
        <v>77</v>
      </c>
      <c r="G307" s="337">
        <v>82.1</v>
      </c>
      <c r="H307" s="337">
        <v>51.4</v>
      </c>
      <c r="I307" s="337">
        <v>50.7</v>
      </c>
      <c r="J307" s="337">
        <v>97</v>
      </c>
      <c r="K307" s="337">
        <v>106.9</v>
      </c>
      <c r="L307" s="337">
        <v>106.9</v>
      </c>
      <c r="M307" s="337">
        <v>113.1</v>
      </c>
      <c r="N307" s="337">
        <v>76.5</v>
      </c>
      <c r="O307" s="337">
        <v>75.900000000000006</v>
      </c>
      <c r="P307" s="337">
        <v>67.2</v>
      </c>
      <c r="Q307" s="337">
        <v>105.7</v>
      </c>
      <c r="R307" s="337">
        <v>83.6</v>
      </c>
      <c r="S307" s="337">
        <v>112.7</v>
      </c>
      <c r="T307" s="337">
        <v>54.5</v>
      </c>
      <c r="U307" s="337">
        <v>100.3</v>
      </c>
      <c r="V307" s="337">
        <v>135.1</v>
      </c>
      <c r="W307" s="337">
        <v>92.4</v>
      </c>
      <c r="X307" s="337">
        <v>150.30000000000001</v>
      </c>
      <c r="Y307" s="337">
        <v>92.8</v>
      </c>
      <c r="Z307" s="337">
        <v>109.8</v>
      </c>
      <c r="AA307" s="337">
        <v>109.1</v>
      </c>
      <c r="AB307" s="337">
        <v>90.8</v>
      </c>
      <c r="AC307" s="337">
        <v>73.3</v>
      </c>
      <c r="AD307" s="337">
        <v>77.5</v>
      </c>
      <c r="AE307" s="423">
        <v>66.3</v>
      </c>
      <c r="AF307" s="358">
        <v>84.6</v>
      </c>
      <c r="AG307" s="358">
        <v>66.099999999999994</v>
      </c>
      <c r="AH307" s="358">
        <v>80.2</v>
      </c>
      <c r="AI307" s="358">
        <v>56.4</v>
      </c>
      <c r="AJ307" s="358">
        <v>69.3</v>
      </c>
      <c r="AK307" s="358">
        <v>89</v>
      </c>
      <c r="AL307" s="358">
        <v>100.6</v>
      </c>
      <c r="AM307" s="329"/>
      <c r="AN307" s="342"/>
      <c r="AO307" s="335" t="s">
        <v>97</v>
      </c>
      <c r="AP307" s="337">
        <v>90.3</v>
      </c>
      <c r="AQ307" s="337">
        <v>94.8</v>
      </c>
      <c r="AR307" s="346">
        <v>82.1</v>
      </c>
      <c r="AS307" s="346">
        <v>91.5</v>
      </c>
      <c r="AT307" s="346">
        <v>57.9</v>
      </c>
      <c r="AU307" s="346">
        <v>110.1</v>
      </c>
      <c r="AV307" s="346">
        <v>64</v>
      </c>
      <c r="AW307" s="346">
        <v>122.6</v>
      </c>
      <c r="AX307" s="346">
        <v>86.7</v>
      </c>
      <c r="AY307" s="346">
        <v>86.1</v>
      </c>
      <c r="AZ307" s="346">
        <v>100.8</v>
      </c>
    </row>
    <row r="308" spans="1:52" x14ac:dyDescent="0.15">
      <c r="A308" s="329"/>
      <c r="B308" s="341" t="s">
        <v>679</v>
      </c>
      <c r="C308" s="329" t="s">
        <v>84</v>
      </c>
      <c r="D308" s="457">
        <v>94.3</v>
      </c>
      <c r="E308" s="334">
        <v>94.2</v>
      </c>
      <c r="F308" s="334">
        <v>78.7</v>
      </c>
      <c r="G308" s="334">
        <v>83.2</v>
      </c>
      <c r="H308" s="334">
        <v>54.4</v>
      </c>
      <c r="I308" s="334">
        <v>57.7</v>
      </c>
      <c r="J308" s="334">
        <v>97.5</v>
      </c>
      <c r="K308" s="334">
        <v>117.9</v>
      </c>
      <c r="L308" s="334">
        <v>117.8</v>
      </c>
      <c r="M308" s="334">
        <v>125.1</v>
      </c>
      <c r="N308" s="334">
        <v>75</v>
      </c>
      <c r="O308" s="334">
        <v>74.3</v>
      </c>
      <c r="P308" s="334">
        <v>69.099999999999994</v>
      </c>
      <c r="Q308" s="334">
        <v>91.9</v>
      </c>
      <c r="R308" s="334">
        <v>92.6</v>
      </c>
      <c r="S308" s="334">
        <v>109.2</v>
      </c>
      <c r="T308" s="334">
        <v>77.2</v>
      </c>
      <c r="U308" s="334">
        <v>106.8</v>
      </c>
      <c r="V308" s="334">
        <v>140.4</v>
      </c>
      <c r="W308" s="334">
        <v>95</v>
      </c>
      <c r="X308" s="334">
        <v>157.1</v>
      </c>
      <c r="Y308" s="334">
        <v>93.6</v>
      </c>
      <c r="Z308" s="334">
        <v>107.7</v>
      </c>
      <c r="AA308" s="334">
        <v>108.6</v>
      </c>
      <c r="AB308" s="334">
        <v>92.5</v>
      </c>
      <c r="AC308" s="334">
        <v>71.8</v>
      </c>
      <c r="AD308" s="334">
        <v>78.099999999999994</v>
      </c>
      <c r="AE308" s="424">
        <v>62.1</v>
      </c>
      <c r="AF308" s="424">
        <v>59.4</v>
      </c>
      <c r="AG308" s="424">
        <v>68</v>
      </c>
      <c r="AH308" s="424">
        <v>77.599999999999994</v>
      </c>
      <c r="AI308" s="424">
        <v>58.5</v>
      </c>
      <c r="AJ308" s="424">
        <v>68.3</v>
      </c>
      <c r="AK308" s="424">
        <v>90.4</v>
      </c>
      <c r="AL308" s="424">
        <v>107.2</v>
      </c>
      <c r="AM308" s="329"/>
      <c r="AN308" s="341" t="s">
        <v>679</v>
      </c>
      <c r="AO308" s="329" t="s">
        <v>84</v>
      </c>
      <c r="AP308" s="334">
        <v>94.3</v>
      </c>
      <c r="AQ308" s="334">
        <v>97.9</v>
      </c>
      <c r="AR308" s="349">
        <v>85.4</v>
      </c>
      <c r="AS308" s="349">
        <v>93.6</v>
      </c>
      <c r="AT308" s="349">
        <v>66.2</v>
      </c>
      <c r="AU308" s="349">
        <v>115.7</v>
      </c>
      <c r="AV308" s="349">
        <v>68.2</v>
      </c>
      <c r="AW308" s="349">
        <v>129.30000000000001</v>
      </c>
      <c r="AX308" s="349">
        <v>90</v>
      </c>
      <c r="AY308" s="349">
        <v>89.5</v>
      </c>
      <c r="AZ308" s="349">
        <v>94.9</v>
      </c>
    </row>
    <row r="309" spans="1:52" x14ac:dyDescent="0.15">
      <c r="A309" s="329"/>
      <c r="B309" s="341"/>
      <c r="C309" s="329" t="s">
        <v>86</v>
      </c>
      <c r="D309" s="453">
        <v>94.1</v>
      </c>
      <c r="E309" s="331">
        <v>94.1</v>
      </c>
      <c r="F309" s="331">
        <v>77.099999999999994</v>
      </c>
      <c r="G309" s="331">
        <v>81.3</v>
      </c>
      <c r="H309" s="331">
        <v>52.8</v>
      </c>
      <c r="I309" s="331">
        <v>65.2</v>
      </c>
      <c r="J309" s="331">
        <v>94.8</v>
      </c>
      <c r="K309" s="331">
        <v>112.1</v>
      </c>
      <c r="L309" s="331">
        <v>111.4</v>
      </c>
      <c r="M309" s="331">
        <v>130.4</v>
      </c>
      <c r="N309" s="331">
        <v>73.599999999999994</v>
      </c>
      <c r="O309" s="331">
        <v>78.5</v>
      </c>
      <c r="P309" s="331">
        <v>71.400000000000006</v>
      </c>
      <c r="Q309" s="331">
        <v>101.2</v>
      </c>
      <c r="R309" s="331">
        <v>94.1</v>
      </c>
      <c r="S309" s="331">
        <v>111.3</v>
      </c>
      <c r="T309" s="331">
        <v>76.5</v>
      </c>
      <c r="U309" s="331">
        <v>108.6</v>
      </c>
      <c r="V309" s="331">
        <v>134.9</v>
      </c>
      <c r="W309" s="331">
        <v>93.9</v>
      </c>
      <c r="X309" s="331">
        <v>148.69999999999999</v>
      </c>
      <c r="Y309" s="331">
        <v>92.5</v>
      </c>
      <c r="Z309" s="331">
        <v>105.9</v>
      </c>
      <c r="AA309" s="331">
        <v>108.5</v>
      </c>
      <c r="AB309" s="331">
        <v>92.4</v>
      </c>
      <c r="AC309" s="331">
        <v>78.099999999999994</v>
      </c>
      <c r="AD309" s="331">
        <v>89.1</v>
      </c>
      <c r="AE309" s="358">
        <v>79.3</v>
      </c>
      <c r="AF309" s="358">
        <v>67.2</v>
      </c>
      <c r="AG309" s="358">
        <v>69.099999999999994</v>
      </c>
      <c r="AH309" s="358">
        <v>90.3</v>
      </c>
      <c r="AI309" s="358">
        <v>57.6</v>
      </c>
      <c r="AJ309" s="358">
        <v>67.599999999999994</v>
      </c>
      <c r="AK309" s="358">
        <v>92.6</v>
      </c>
      <c r="AL309" s="358">
        <v>103</v>
      </c>
      <c r="AM309" s="329"/>
      <c r="AN309" s="341"/>
      <c r="AO309" s="329" t="s">
        <v>86</v>
      </c>
      <c r="AP309" s="331">
        <v>94.1</v>
      </c>
      <c r="AQ309" s="331">
        <v>97.9</v>
      </c>
      <c r="AR309" s="344">
        <v>87.5</v>
      </c>
      <c r="AS309" s="344">
        <v>93.4</v>
      </c>
      <c r="AT309" s="344">
        <v>71.599999999999994</v>
      </c>
      <c r="AU309" s="344">
        <v>110.9</v>
      </c>
      <c r="AV309" s="344">
        <v>63</v>
      </c>
      <c r="AW309" s="344">
        <v>123</v>
      </c>
      <c r="AX309" s="344">
        <v>89.8</v>
      </c>
      <c r="AY309" s="344">
        <v>89.7</v>
      </c>
      <c r="AZ309" s="344">
        <v>92.8</v>
      </c>
    </row>
    <row r="310" spans="1:52" x14ac:dyDescent="0.15">
      <c r="A310" s="329"/>
      <c r="B310" s="341"/>
      <c r="C310" s="329" t="s">
        <v>88</v>
      </c>
      <c r="D310" s="453">
        <v>89.5</v>
      </c>
      <c r="E310" s="331">
        <v>89.5</v>
      </c>
      <c r="F310" s="331">
        <v>76.5</v>
      </c>
      <c r="G310" s="331">
        <v>80.7</v>
      </c>
      <c r="H310" s="331">
        <v>54.8</v>
      </c>
      <c r="I310" s="331">
        <v>81.900000000000006</v>
      </c>
      <c r="J310" s="331">
        <v>92.5</v>
      </c>
      <c r="K310" s="331">
        <v>110.7</v>
      </c>
      <c r="L310" s="331">
        <v>110.1</v>
      </c>
      <c r="M310" s="331">
        <v>121.2</v>
      </c>
      <c r="N310" s="331">
        <v>71.5</v>
      </c>
      <c r="O310" s="331">
        <v>73.8</v>
      </c>
      <c r="P310" s="331">
        <v>70.599999999999994</v>
      </c>
      <c r="Q310" s="331">
        <v>81.099999999999994</v>
      </c>
      <c r="R310" s="331">
        <v>91.9</v>
      </c>
      <c r="S310" s="331">
        <v>113.5</v>
      </c>
      <c r="T310" s="331">
        <v>56.6</v>
      </c>
      <c r="U310" s="331">
        <v>105.1</v>
      </c>
      <c r="V310" s="331">
        <v>129.1</v>
      </c>
      <c r="W310" s="331">
        <v>93.2</v>
      </c>
      <c r="X310" s="331">
        <v>141.9</v>
      </c>
      <c r="Y310" s="331">
        <v>91.5</v>
      </c>
      <c r="Z310" s="331">
        <v>106.4</v>
      </c>
      <c r="AA310" s="331">
        <v>109.3</v>
      </c>
      <c r="AB310" s="331">
        <v>89.4</v>
      </c>
      <c r="AC310" s="331">
        <v>77.5</v>
      </c>
      <c r="AD310" s="331">
        <v>79.3</v>
      </c>
      <c r="AE310" s="358">
        <v>52.1</v>
      </c>
      <c r="AF310" s="358">
        <v>67.7</v>
      </c>
      <c r="AG310" s="358">
        <v>68.400000000000006</v>
      </c>
      <c r="AH310" s="358">
        <v>93.9</v>
      </c>
      <c r="AI310" s="358">
        <v>60.2</v>
      </c>
      <c r="AJ310" s="358">
        <v>64</v>
      </c>
      <c r="AK310" s="358">
        <v>89.9</v>
      </c>
      <c r="AL310" s="358">
        <v>101.3</v>
      </c>
      <c r="AM310" s="329"/>
      <c r="AN310" s="341"/>
      <c r="AO310" s="329" t="s">
        <v>88</v>
      </c>
      <c r="AP310" s="331">
        <v>89.5</v>
      </c>
      <c r="AQ310" s="331">
        <v>90.8</v>
      </c>
      <c r="AR310" s="344">
        <v>85.7</v>
      </c>
      <c r="AS310" s="344">
        <v>87.3</v>
      </c>
      <c r="AT310" s="344">
        <v>88.5</v>
      </c>
      <c r="AU310" s="344">
        <v>109</v>
      </c>
      <c r="AV310" s="344">
        <v>71.599999999999994</v>
      </c>
      <c r="AW310" s="344">
        <v>118.8</v>
      </c>
      <c r="AX310" s="344">
        <v>88.6</v>
      </c>
      <c r="AY310" s="344">
        <v>88.4</v>
      </c>
      <c r="AZ310" s="344">
        <v>91.2</v>
      </c>
    </row>
    <row r="311" spans="1:52" x14ac:dyDescent="0.15">
      <c r="A311" s="329"/>
      <c r="B311" s="341"/>
      <c r="C311" s="329" t="s">
        <v>89</v>
      </c>
      <c r="D311" s="453">
        <v>95.3</v>
      </c>
      <c r="E311" s="331">
        <v>95.3</v>
      </c>
      <c r="F311" s="331">
        <v>78.8</v>
      </c>
      <c r="G311" s="331">
        <v>83.6</v>
      </c>
      <c r="H311" s="331">
        <v>52.8</v>
      </c>
      <c r="I311" s="331">
        <v>79.3</v>
      </c>
      <c r="J311" s="331">
        <v>92.3</v>
      </c>
      <c r="K311" s="331">
        <v>110</v>
      </c>
      <c r="L311" s="331">
        <v>109.6</v>
      </c>
      <c r="M311" s="331">
        <v>117.1</v>
      </c>
      <c r="N311" s="331">
        <v>69.900000000000006</v>
      </c>
      <c r="O311" s="331">
        <v>79.7</v>
      </c>
      <c r="P311" s="331">
        <v>73</v>
      </c>
      <c r="Q311" s="331">
        <v>88.5</v>
      </c>
      <c r="R311" s="331">
        <v>103.7</v>
      </c>
      <c r="S311" s="331">
        <v>115</v>
      </c>
      <c r="T311" s="331">
        <v>97</v>
      </c>
      <c r="U311" s="331">
        <v>105.9</v>
      </c>
      <c r="V311" s="331">
        <v>130.1</v>
      </c>
      <c r="W311" s="331">
        <v>94.5</v>
      </c>
      <c r="X311" s="331">
        <v>142.9</v>
      </c>
      <c r="Y311" s="331">
        <v>89.6</v>
      </c>
      <c r="Z311" s="331">
        <v>104.8</v>
      </c>
      <c r="AA311" s="331">
        <v>109.4</v>
      </c>
      <c r="AB311" s="331">
        <v>91</v>
      </c>
      <c r="AC311" s="331">
        <v>77.599999999999994</v>
      </c>
      <c r="AD311" s="331">
        <v>78.900000000000006</v>
      </c>
      <c r="AE311" s="358">
        <v>60.5</v>
      </c>
      <c r="AF311" s="358">
        <v>72.099999999999994</v>
      </c>
      <c r="AG311" s="358">
        <v>69.900000000000006</v>
      </c>
      <c r="AH311" s="358">
        <v>94.4</v>
      </c>
      <c r="AI311" s="358">
        <v>59.1</v>
      </c>
      <c r="AJ311" s="358">
        <v>63.6</v>
      </c>
      <c r="AK311" s="358">
        <v>86</v>
      </c>
      <c r="AL311" s="358">
        <v>101.7</v>
      </c>
      <c r="AM311" s="329"/>
      <c r="AN311" s="341"/>
      <c r="AO311" s="329" t="s">
        <v>89</v>
      </c>
      <c r="AP311" s="331">
        <v>95.3</v>
      </c>
      <c r="AQ311" s="331">
        <v>98.8</v>
      </c>
      <c r="AR311" s="344">
        <v>88.8</v>
      </c>
      <c r="AS311" s="344">
        <v>90.9</v>
      </c>
      <c r="AT311" s="344">
        <v>81.400000000000006</v>
      </c>
      <c r="AU311" s="344">
        <v>110.3</v>
      </c>
      <c r="AV311" s="344">
        <v>75.2</v>
      </c>
      <c r="AW311" s="344">
        <v>119.8</v>
      </c>
      <c r="AX311" s="344">
        <v>91.8</v>
      </c>
      <c r="AY311" s="344">
        <v>91.8</v>
      </c>
      <c r="AZ311" s="344">
        <v>88.9</v>
      </c>
    </row>
    <row r="312" spans="1:52" x14ac:dyDescent="0.15">
      <c r="A312" s="329"/>
      <c r="B312" s="341"/>
      <c r="C312" s="329" t="s">
        <v>90</v>
      </c>
      <c r="D312" s="453">
        <v>93.4</v>
      </c>
      <c r="E312" s="331">
        <v>93.4</v>
      </c>
      <c r="F312" s="331">
        <v>77.7</v>
      </c>
      <c r="G312" s="331">
        <v>82.3</v>
      </c>
      <c r="H312" s="331">
        <v>53.4</v>
      </c>
      <c r="I312" s="331">
        <v>73.5</v>
      </c>
      <c r="J312" s="331">
        <v>93.6</v>
      </c>
      <c r="K312" s="331">
        <v>110.5</v>
      </c>
      <c r="L312" s="331">
        <v>110.6</v>
      </c>
      <c r="M312" s="331">
        <v>116.8</v>
      </c>
      <c r="N312" s="331">
        <v>67.2</v>
      </c>
      <c r="O312" s="331">
        <v>71.599999999999994</v>
      </c>
      <c r="P312" s="331">
        <v>65.7</v>
      </c>
      <c r="Q312" s="331">
        <v>89.1</v>
      </c>
      <c r="R312" s="331">
        <v>102.9</v>
      </c>
      <c r="S312" s="331">
        <v>113</v>
      </c>
      <c r="T312" s="331">
        <v>99.4</v>
      </c>
      <c r="U312" s="331">
        <v>106.6</v>
      </c>
      <c r="V312" s="331">
        <v>125.2</v>
      </c>
      <c r="W312" s="331">
        <v>92.8</v>
      </c>
      <c r="X312" s="331">
        <v>136.80000000000001</v>
      </c>
      <c r="Y312" s="331">
        <v>88.1</v>
      </c>
      <c r="Z312" s="331">
        <v>104.3</v>
      </c>
      <c r="AA312" s="331">
        <v>113.2</v>
      </c>
      <c r="AB312" s="331">
        <v>91.8</v>
      </c>
      <c r="AC312" s="331">
        <v>77.8</v>
      </c>
      <c r="AD312" s="331">
        <v>76.599999999999994</v>
      </c>
      <c r="AE312" s="358">
        <v>60.6</v>
      </c>
      <c r="AF312" s="358">
        <v>70.3</v>
      </c>
      <c r="AG312" s="358">
        <v>70.2</v>
      </c>
      <c r="AH312" s="358">
        <v>99.4</v>
      </c>
      <c r="AI312" s="358">
        <v>62</v>
      </c>
      <c r="AJ312" s="358">
        <v>63.5</v>
      </c>
      <c r="AK312" s="358">
        <v>86.5</v>
      </c>
      <c r="AL312" s="358">
        <v>101.9</v>
      </c>
      <c r="AM312" s="329"/>
      <c r="AN312" s="341"/>
      <c r="AO312" s="329" t="s">
        <v>90</v>
      </c>
      <c r="AP312" s="331">
        <v>93.4</v>
      </c>
      <c r="AQ312" s="331">
        <v>96.7</v>
      </c>
      <c r="AR312" s="344">
        <v>87.1</v>
      </c>
      <c r="AS312" s="344">
        <v>89.3</v>
      </c>
      <c r="AT312" s="344">
        <v>80.5</v>
      </c>
      <c r="AU312" s="344">
        <v>108.4</v>
      </c>
      <c r="AV312" s="344">
        <v>74.3</v>
      </c>
      <c r="AW312" s="344">
        <v>117.7</v>
      </c>
      <c r="AX312" s="344">
        <v>90.1</v>
      </c>
      <c r="AY312" s="344">
        <v>90</v>
      </c>
      <c r="AZ312" s="344">
        <v>92.7</v>
      </c>
    </row>
    <row r="313" spans="1:52" x14ac:dyDescent="0.15">
      <c r="A313" s="329"/>
      <c r="B313" s="341"/>
      <c r="C313" s="329" t="s">
        <v>91</v>
      </c>
      <c r="D313" s="453">
        <v>95.1</v>
      </c>
      <c r="E313" s="331">
        <v>95.1</v>
      </c>
      <c r="F313" s="331">
        <v>77</v>
      </c>
      <c r="G313" s="331">
        <v>81.400000000000006</v>
      </c>
      <c r="H313" s="331">
        <v>53.5</v>
      </c>
      <c r="I313" s="331">
        <v>91.5</v>
      </c>
      <c r="J313" s="331">
        <v>94.1</v>
      </c>
      <c r="K313" s="331">
        <v>113.6</v>
      </c>
      <c r="L313" s="331">
        <v>113.2</v>
      </c>
      <c r="M313" s="331">
        <v>124.4</v>
      </c>
      <c r="N313" s="331">
        <v>66.5</v>
      </c>
      <c r="O313" s="331">
        <v>76.3</v>
      </c>
      <c r="P313" s="331">
        <v>66.599999999999994</v>
      </c>
      <c r="Q313" s="331">
        <v>106.3</v>
      </c>
      <c r="R313" s="331">
        <v>93.4</v>
      </c>
      <c r="S313" s="331">
        <v>113.1</v>
      </c>
      <c r="T313" s="331">
        <v>75.8</v>
      </c>
      <c r="U313" s="331">
        <v>105.4</v>
      </c>
      <c r="V313" s="331">
        <v>134.5</v>
      </c>
      <c r="W313" s="331">
        <v>96.3</v>
      </c>
      <c r="X313" s="331">
        <v>148.80000000000001</v>
      </c>
      <c r="Y313" s="331">
        <v>88.9</v>
      </c>
      <c r="Z313" s="331">
        <v>105.6</v>
      </c>
      <c r="AA313" s="331">
        <v>113.1</v>
      </c>
      <c r="AB313" s="331">
        <v>91.3</v>
      </c>
      <c r="AC313" s="331">
        <v>78</v>
      </c>
      <c r="AD313" s="331">
        <v>80.400000000000006</v>
      </c>
      <c r="AE313" s="358">
        <v>57.9</v>
      </c>
      <c r="AF313" s="358">
        <v>66.400000000000006</v>
      </c>
      <c r="AG313" s="358">
        <v>69.599999999999994</v>
      </c>
      <c r="AH313" s="358">
        <v>94.6</v>
      </c>
      <c r="AI313" s="358">
        <v>64.099999999999994</v>
      </c>
      <c r="AJ313" s="358">
        <v>61.8</v>
      </c>
      <c r="AK313" s="358">
        <v>86.7</v>
      </c>
      <c r="AL313" s="358">
        <v>104.3</v>
      </c>
      <c r="AM313" s="329"/>
      <c r="AN313" s="341"/>
      <c r="AO313" s="329" t="s">
        <v>91</v>
      </c>
      <c r="AP313" s="331">
        <v>95.1</v>
      </c>
      <c r="AQ313" s="331">
        <v>99.9</v>
      </c>
      <c r="AR313" s="344">
        <v>88.4</v>
      </c>
      <c r="AS313" s="344">
        <v>89.7</v>
      </c>
      <c r="AT313" s="344">
        <v>84.4</v>
      </c>
      <c r="AU313" s="344">
        <v>114.4</v>
      </c>
      <c r="AV313" s="344">
        <v>88.1</v>
      </c>
      <c r="AW313" s="344">
        <v>123.5</v>
      </c>
      <c r="AX313" s="344">
        <v>90.5</v>
      </c>
      <c r="AY313" s="344">
        <v>90.3</v>
      </c>
      <c r="AZ313" s="344">
        <v>94.8</v>
      </c>
    </row>
    <row r="314" spans="1:52" x14ac:dyDescent="0.15">
      <c r="A314" s="329"/>
      <c r="B314" s="341"/>
      <c r="C314" s="329" t="s">
        <v>92</v>
      </c>
      <c r="D314" s="453">
        <v>95.1</v>
      </c>
      <c r="E314" s="331">
        <v>95.1</v>
      </c>
      <c r="F314" s="331">
        <v>76</v>
      </c>
      <c r="G314" s="331">
        <v>80.3</v>
      </c>
      <c r="H314" s="331">
        <v>52.4</v>
      </c>
      <c r="I314" s="331">
        <v>77.599999999999994</v>
      </c>
      <c r="J314" s="331">
        <v>104.5</v>
      </c>
      <c r="K314" s="331">
        <v>122</v>
      </c>
      <c r="L314" s="331">
        <v>122.1</v>
      </c>
      <c r="M314" s="331">
        <v>122.9</v>
      </c>
      <c r="N314" s="331">
        <v>63.1</v>
      </c>
      <c r="O314" s="331">
        <v>72.7</v>
      </c>
      <c r="P314" s="331">
        <v>67.2</v>
      </c>
      <c r="Q314" s="331">
        <v>93</v>
      </c>
      <c r="R314" s="331">
        <v>102.6</v>
      </c>
      <c r="S314" s="331">
        <v>110.8</v>
      </c>
      <c r="T314" s="331">
        <v>104.8</v>
      </c>
      <c r="U314" s="331">
        <v>108.6</v>
      </c>
      <c r="V314" s="331">
        <v>128.6</v>
      </c>
      <c r="W314" s="331">
        <v>81.5</v>
      </c>
      <c r="X314" s="331">
        <v>141.6</v>
      </c>
      <c r="Y314" s="331">
        <v>84.5</v>
      </c>
      <c r="Z314" s="331">
        <v>106.7</v>
      </c>
      <c r="AA314" s="331">
        <v>110.2</v>
      </c>
      <c r="AB314" s="331">
        <v>88.9</v>
      </c>
      <c r="AC314" s="331">
        <v>76</v>
      </c>
      <c r="AD314" s="331">
        <v>76</v>
      </c>
      <c r="AE314" s="358">
        <v>58</v>
      </c>
      <c r="AF314" s="358">
        <v>66.7</v>
      </c>
      <c r="AG314" s="358">
        <v>68.7</v>
      </c>
      <c r="AH314" s="358">
        <v>92.5</v>
      </c>
      <c r="AI314" s="358">
        <v>62.5</v>
      </c>
      <c r="AJ314" s="358">
        <v>60.1</v>
      </c>
      <c r="AK314" s="358">
        <v>84.6</v>
      </c>
      <c r="AL314" s="358">
        <v>112.6</v>
      </c>
      <c r="AM314" s="329"/>
      <c r="AN314" s="341"/>
      <c r="AO314" s="329" t="s">
        <v>92</v>
      </c>
      <c r="AP314" s="331">
        <v>95.1</v>
      </c>
      <c r="AQ314" s="331">
        <v>99.9</v>
      </c>
      <c r="AR314" s="344">
        <v>89.5</v>
      </c>
      <c r="AS314" s="344">
        <v>91.8</v>
      </c>
      <c r="AT314" s="344">
        <v>83.7</v>
      </c>
      <c r="AU314" s="344">
        <v>110.9</v>
      </c>
      <c r="AV314" s="344">
        <v>73.8</v>
      </c>
      <c r="AW314" s="344">
        <v>120.7</v>
      </c>
      <c r="AX314" s="344">
        <v>90.4</v>
      </c>
      <c r="AY314" s="344">
        <v>90.4</v>
      </c>
      <c r="AZ314" s="344">
        <v>93.1</v>
      </c>
    </row>
    <row r="315" spans="1:52" x14ac:dyDescent="0.15">
      <c r="A315" s="329"/>
      <c r="B315" s="341"/>
      <c r="C315" s="329" t="s">
        <v>93</v>
      </c>
      <c r="D315" s="453">
        <v>95.7</v>
      </c>
      <c r="E315" s="331">
        <v>95.7</v>
      </c>
      <c r="F315" s="331">
        <v>76.3</v>
      </c>
      <c r="G315" s="331">
        <v>80.5</v>
      </c>
      <c r="H315" s="331">
        <v>53.2</v>
      </c>
      <c r="I315" s="331">
        <v>81.2</v>
      </c>
      <c r="J315" s="331">
        <v>100.9</v>
      </c>
      <c r="K315" s="331">
        <v>116.7</v>
      </c>
      <c r="L315" s="331">
        <v>116.6</v>
      </c>
      <c r="M315" s="331">
        <v>119</v>
      </c>
      <c r="N315" s="331">
        <v>61</v>
      </c>
      <c r="O315" s="331">
        <v>80.3</v>
      </c>
      <c r="P315" s="331">
        <v>71</v>
      </c>
      <c r="Q315" s="331">
        <v>113.9</v>
      </c>
      <c r="R315" s="331">
        <v>104.4</v>
      </c>
      <c r="S315" s="331">
        <v>114.9</v>
      </c>
      <c r="T315" s="331">
        <v>92.1</v>
      </c>
      <c r="U315" s="331">
        <v>104.1</v>
      </c>
      <c r="V315" s="331">
        <v>132.30000000000001</v>
      </c>
      <c r="W315" s="331">
        <v>88</v>
      </c>
      <c r="X315" s="331">
        <v>148.5</v>
      </c>
      <c r="Y315" s="331">
        <v>93.2</v>
      </c>
      <c r="Z315" s="331">
        <v>107.6</v>
      </c>
      <c r="AA315" s="331">
        <v>108.9</v>
      </c>
      <c r="AB315" s="331">
        <v>90.1</v>
      </c>
      <c r="AC315" s="331">
        <v>77.8</v>
      </c>
      <c r="AD315" s="331">
        <v>80.5</v>
      </c>
      <c r="AE315" s="358">
        <v>58.9</v>
      </c>
      <c r="AF315" s="358">
        <v>82.3</v>
      </c>
      <c r="AG315" s="358">
        <v>67.3</v>
      </c>
      <c r="AH315" s="358">
        <v>92.5</v>
      </c>
      <c r="AI315" s="358">
        <v>64.900000000000006</v>
      </c>
      <c r="AJ315" s="358">
        <v>58.4</v>
      </c>
      <c r="AK315" s="358">
        <v>81.8</v>
      </c>
      <c r="AL315" s="358">
        <v>109.1</v>
      </c>
      <c r="AM315" s="329"/>
      <c r="AN315" s="341"/>
      <c r="AO315" s="329" t="s">
        <v>93</v>
      </c>
      <c r="AP315" s="331">
        <v>95.7</v>
      </c>
      <c r="AQ315" s="331">
        <v>102.7</v>
      </c>
      <c r="AR315" s="344">
        <v>96.9</v>
      </c>
      <c r="AS315" s="344">
        <v>98.9</v>
      </c>
      <c r="AT315" s="344">
        <v>87.5</v>
      </c>
      <c r="AU315" s="344">
        <v>112.2</v>
      </c>
      <c r="AV315" s="344">
        <v>73.3</v>
      </c>
      <c r="AW315" s="344">
        <v>122.8</v>
      </c>
      <c r="AX315" s="344">
        <v>89.3</v>
      </c>
      <c r="AY315" s="344">
        <v>89.3</v>
      </c>
      <c r="AZ315" s="344">
        <v>95</v>
      </c>
    </row>
    <row r="316" spans="1:52" x14ac:dyDescent="0.15">
      <c r="A316" s="329"/>
      <c r="B316" s="341"/>
      <c r="C316" s="329" t="s">
        <v>94</v>
      </c>
      <c r="D316" s="453">
        <v>96.7</v>
      </c>
      <c r="E316" s="331">
        <v>96.7</v>
      </c>
      <c r="F316" s="331">
        <v>76</v>
      </c>
      <c r="G316" s="331">
        <v>80.099999999999994</v>
      </c>
      <c r="H316" s="331">
        <v>54.3</v>
      </c>
      <c r="I316" s="331">
        <v>84.7</v>
      </c>
      <c r="J316" s="331">
        <v>106.2</v>
      </c>
      <c r="K316" s="331">
        <v>123.4</v>
      </c>
      <c r="L316" s="331">
        <v>123.1</v>
      </c>
      <c r="M316" s="331">
        <v>128.19999999999999</v>
      </c>
      <c r="N316" s="331">
        <v>59.1</v>
      </c>
      <c r="O316" s="331">
        <v>75.8</v>
      </c>
      <c r="P316" s="331">
        <v>66.8</v>
      </c>
      <c r="Q316" s="331">
        <v>106.4</v>
      </c>
      <c r="R316" s="331">
        <v>105</v>
      </c>
      <c r="S316" s="331">
        <v>115.6</v>
      </c>
      <c r="T316" s="331">
        <v>94.2</v>
      </c>
      <c r="U316" s="331">
        <v>105.7</v>
      </c>
      <c r="V316" s="331">
        <v>131.30000000000001</v>
      </c>
      <c r="W316" s="331">
        <v>86.3</v>
      </c>
      <c r="X316" s="331">
        <v>147.69999999999999</v>
      </c>
      <c r="Y316" s="331">
        <v>76.2</v>
      </c>
      <c r="Z316" s="331">
        <v>104.8</v>
      </c>
      <c r="AA316" s="331">
        <v>109.6</v>
      </c>
      <c r="AB316" s="331">
        <v>90.8</v>
      </c>
      <c r="AC316" s="331">
        <v>77.5</v>
      </c>
      <c r="AD316" s="331">
        <v>79.599999999999994</v>
      </c>
      <c r="AE316" s="358">
        <v>52.9</v>
      </c>
      <c r="AF316" s="358">
        <v>67.8</v>
      </c>
      <c r="AG316" s="358">
        <v>67</v>
      </c>
      <c r="AH316" s="358">
        <v>94.9</v>
      </c>
      <c r="AI316" s="358">
        <v>64.900000000000006</v>
      </c>
      <c r="AJ316" s="358">
        <v>63.2</v>
      </c>
      <c r="AK316" s="358">
        <v>85.3</v>
      </c>
      <c r="AL316" s="358">
        <v>114.9</v>
      </c>
      <c r="AM316" s="329"/>
      <c r="AN316" s="341"/>
      <c r="AO316" s="329" t="s">
        <v>94</v>
      </c>
      <c r="AP316" s="331">
        <v>96.7</v>
      </c>
      <c r="AQ316" s="331">
        <v>101.4</v>
      </c>
      <c r="AR316" s="344">
        <v>92.3</v>
      </c>
      <c r="AS316" s="344">
        <v>92.1</v>
      </c>
      <c r="AT316" s="344">
        <v>89.9</v>
      </c>
      <c r="AU316" s="344">
        <v>112.7</v>
      </c>
      <c r="AV316" s="344">
        <v>74.099999999999994</v>
      </c>
      <c r="AW316" s="344">
        <v>122.8</v>
      </c>
      <c r="AX316" s="344">
        <v>92.4</v>
      </c>
      <c r="AY316" s="344">
        <v>92.4</v>
      </c>
      <c r="AZ316" s="344">
        <v>93.2</v>
      </c>
    </row>
    <row r="317" spans="1:52" x14ac:dyDescent="0.15">
      <c r="A317" s="329"/>
      <c r="B317" s="341"/>
      <c r="C317" s="329" t="s">
        <v>95</v>
      </c>
      <c r="D317" s="453">
        <v>97.6</v>
      </c>
      <c r="E317" s="331">
        <v>97.6</v>
      </c>
      <c r="F317" s="331">
        <v>74.2</v>
      </c>
      <c r="G317" s="331">
        <v>78.5</v>
      </c>
      <c r="H317" s="331">
        <v>52.5</v>
      </c>
      <c r="I317" s="331">
        <v>87.6</v>
      </c>
      <c r="J317" s="331">
        <v>114.6</v>
      </c>
      <c r="K317" s="331">
        <v>120</v>
      </c>
      <c r="L317" s="331">
        <v>120</v>
      </c>
      <c r="M317" s="331">
        <v>121.8</v>
      </c>
      <c r="N317" s="331">
        <v>57.6</v>
      </c>
      <c r="O317" s="331">
        <v>77.7</v>
      </c>
      <c r="P317" s="331">
        <v>65.2</v>
      </c>
      <c r="Q317" s="331">
        <v>108.4</v>
      </c>
      <c r="R317" s="331">
        <v>109.2</v>
      </c>
      <c r="S317" s="331">
        <v>109</v>
      </c>
      <c r="T317" s="331">
        <v>103.4</v>
      </c>
      <c r="U317" s="331">
        <v>105.9</v>
      </c>
      <c r="V317" s="331">
        <v>135.5</v>
      </c>
      <c r="W317" s="331">
        <v>87.5</v>
      </c>
      <c r="X317" s="331">
        <v>153.1</v>
      </c>
      <c r="Y317" s="331">
        <v>80.8</v>
      </c>
      <c r="Z317" s="331">
        <v>103.9</v>
      </c>
      <c r="AA317" s="331">
        <v>110.1</v>
      </c>
      <c r="AB317" s="331">
        <v>90.9</v>
      </c>
      <c r="AC317" s="331">
        <v>78.8</v>
      </c>
      <c r="AD317" s="331">
        <v>79.3</v>
      </c>
      <c r="AE317" s="358">
        <v>55.8</v>
      </c>
      <c r="AF317" s="358">
        <v>69.2</v>
      </c>
      <c r="AG317" s="358">
        <v>68.400000000000006</v>
      </c>
      <c r="AH317" s="358">
        <v>99.2</v>
      </c>
      <c r="AI317" s="358">
        <v>65</v>
      </c>
      <c r="AJ317" s="358">
        <v>60.8</v>
      </c>
      <c r="AK317" s="358">
        <v>82.6</v>
      </c>
      <c r="AL317" s="358">
        <v>116.9</v>
      </c>
      <c r="AM317" s="329"/>
      <c r="AN317" s="341"/>
      <c r="AO317" s="329" t="s">
        <v>95</v>
      </c>
      <c r="AP317" s="331">
        <v>97.6</v>
      </c>
      <c r="AQ317" s="331">
        <v>104.9</v>
      </c>
      <c r="AR317" s="344">
        <v>98.9</v>
      </c>
      <c r="AS317" s="344">
        <v>102.6</v>
      </c>
      <c r="AT317" s="344">
        <v>88.9</v>
      </c>
      <c r="AU317" s="344">
        <v>112.5</v>
      </c>
      <c r="AV317" s="344">
        <v>69.5</v>
      </c>
      <c r="AW317" s="344">
        <v>124.7</v>
      </c>
      <c r="AX317" s="344">
        <v>91.1</v>
      </c>
      <c r="AY317" s="344">
        <v>91.1</v>
      </c>
      <c r="AZ317" s="344">
        <v>90.3</v>
      </c>
    </row>
    <row r="318" spans="1:52" x14ac:dyDescent="0.15">
      <c r="A318" s="329"/>
      <c r="B318" s="341"/>
      <c r="C318" s="329" t="s">
        <v>96</v>
      </c>
      <c r="D318" s="453">
        <v>98.2</v>
      </c>
      <c r="E318" s="331">
        <v>98.2</v>
      </c>
      <c r="F318" s="331">
        <v>73.2</v>
      </c>
      <c r="G318" s="331">
        <v>77.7</v>
      </c>
      <c r="H318" s="331">
        <v>51</v>
      </c>
      <c r="I318" s="331">
        <v>91.1</v>
      </c>
      <c r="J318" s="331">
        <v>118.6</v>
      </c>
      <c r="K318" s="331">
        <v>121.6</v>
      </c>
      <c r="L318" s="331">
        <v>121.4</v>
      </c>
      <c r="M318" s="331">
        <v>124.9</v>
      </c>
      <c r="N318" s="331">
        <v>56.9</v>
      </c>
      <c r="O318" s="331">
        <v>81.8</v>
      </c>
      <c r="P318" s="331">
        <v>71</v>
      </c>
      <c r="Q318" s="331">
        <v>115.3</v>
      </c>
      <c r="R318" s="331">
        <v>106.8</v>
      </c>
      <c r="S318" s="331">
        <v>107.2</v>
      </c>
      <c r="T318" s="331">
        <v>95.5</v>
      </c>
      <c r="U318" s="331">
        <v>104.2</v>
      </c>
      <c r="V318" s="331">
        <v>125.3</v>
      </c>
      <c r="W318" s="331">
        <v>83.7</v>
      </c>
      <c r="X318" s="331">
        <v>139.5</v>
      </c>
      <c r="Y318" s="331">
        <v>81.8</v>
      </c>
      <c r="Z318" s="331">
        <v>102.1</v>
      </c>
      <c r="AA318" s="331">
        <v>109.7</v>
      </c>
      <c r="AB318" s="331">
        <v>92.4</v>
      </c>
      <c r="AC318" s="331">
        <v>78.3</v>
      </c>
      <c r="AD318" s="331">
        <v>76.400000000000006</v>
      </c>
      <c r="AE318" s="358">
        <v>55.1</v>
      </c>
      <c r="AF318" s="358">
        <v>68.099999999999994</v>
      </c>
      <c r="AG318" s="358">
        <v>69.3</v>
      </c>
      <c r="AH318" s="358">
        <v>101.4</v>
      </c>
      <c r="AI318" s="358">
        <v>63.8</v>
      </c>
      <c r="AJ318" s="358">
        <v>58.1</v>
      </c>
      <c r="AK318" s="358">
        <v>82.6</v>
      </c>
      <c r="AL318" s="358">
        <v>120.1</v>
      </c>
      <c r="AM318" s="329"/>
      <c r="AN318" s="341"/>
      <c r="AO318" s="329" t="s">
        <v>96</v>
      </c>
      <c r="AP318" s="331">
        <v>98.2</v>
      </c>
      <c r="AQ318" s="331">
        <v>105.8</v>
      </c>
      <c r="AR318" s="344">
        <v>101.5</v>
      </c>
      <c r="AS318" s="344">
        <v>104.4</v>
      </c>
      <c r="AT318" s="344">
        <v>95.4</v>
      </c>
      <c r="AU318" s="344">
        <v>107.7</v>
      </c>
      <c r="AV318" s="344">
        <v>69.8</v>
      </c>
      <c r="AW318" s="344">
        <v>118.4</v>
      </c>
      <c r="AX318" s="344">
        <v>92.5</v>
      </c>
      <c r="AY318" s="344">
        <v>92.7</v>
      </c>
      <c r="AZ318" s="344">
        <v>86.5</v>
      </c>
    </row>
    <row r="319" spans="1:52" x14ac:dyDescent="0.15">
      <c r="A319" s="329"/>
      <c r="B319" s="342"/>
      <c r="C319" s="335" t="s">
        <v>97</v>
      </c>
      <c r="D319" s="452">
        <v>97.5</v>
      </c>
      <c r="E319" s="337">
        <v>97.5</v>
      </c>
      <c r="F319" s="337">
        <v>72.5</v>
      </c>
      <c r="G319" s="337">
        <v>76.5</v>
      </c>
      <c r="H319" s="337">
        <v>52.9</v>
      </c>
      <c r="I319" s="337">
        <v>91.2</v>
      </c>
      <c r="J319" s="337">
        <v>111</v>
      </c>
      <c r="K319" s="337">
        <v>125.7</v>
      </c>
      <c r="L319" s="337">
        <v>125.4</v>
      </c>
      <c r="M319" s="337">
        <v>128</v>
      </c>
      <c r="N319" s="337">
        <v>55.4</v>
      </c>
      <c r="O319" s="337">
        <v>76.599999999999994</v>
      </c>
      <c r="P319" s="337">
        <v>68.900000000000006</v>
      </c>
      <c r="Q319" s="337">
        <v>104.7</v>
      </c>
      <c r="R319" s="337">
        <v>108.9</v>
      </c>
      <c r="S319" s="337">
        <v>108.6</v>
      </c>
      <c r="T319" s="337">
        <v>101.9</v>
      </c>
      <c r="U319" s="337">
        <v>107.2</v>
      </c>
      <c r="V319" s="337">
        <v>126.1</v>
      </c>
      <c r="W319" s="337">
        <v>83.6</v>
      </c>
      <c r="X319" s="337">
        <v>141.6</v>
      </c>
      <c r="Y319" s="337">
        <v>77.3</v>
      </c>
      <c r="Z319" s="337">
        <v>102</v>
      </c>
      <c r="AA319" s="337">
        <v>109</v>
      </c>
      <c r="AB319" s="337">
        <v>91.9</v>
      </c>
      <c r="AC319" s="337">
        <v>78.3</v>
      </c>
      <c r="AD319" s="337">
        <v>75.5</v>
      </c>
      <c r="AE319" s="423">
        <v>49.9</v>
      </c>
      <c r="AF319" s="423">
        <v>67.2</v>
      </c>
      <c r="AG319" s="423">
        <v>69.099999999999994</v>
      </c>
      <c r="AH319" s="423">
        <v>100.6</v>
      </c>
      <c r="AI319" s="423">
        <v>64.3</v>
      </c>
      <c r="AJ319" s="423">
        <v>59.2</v>
      </c>
      <c r="AK319" s="423">
        <v>77.5</v>
      </c>
      <c r="AL319" s="423">
        <v>118.4</v>
      </c>
      <c r="AM319" s="329"/>
      <c r="AN319" s="342"/>
      <c r="AO319" s="335" t="s">
        <v>97</v>
      </c>
      <c r="AP319" s="337">
        <v>97.5</v>
      </c>
      <c r="AQ319" s="337">
        <v>104.2</v>
      </c>
      <c r="AR319" s="346">
        <v>100</v>
      </c>
      <c r="AS319" s="346">
        <v>101.6</v>
      </c>
      <c r="AT319" s="346">
        <v>96.1</v>
      </c>
      <c r="AU319" s="346">
        <v>108.9</v>
      </c>
      <c r="AV319" s="346">
        <v>70</v>
      </c>
      <c r="AW319" s="346">
        <v>119.3</v>
      </c>
      <c r="AX319" s="346">
        <v>91.4</v>
      </c>
      <c r="AY319" s="346">
        <v>91.4</v>
      </c>
      <c r="AZ319" s="346">
        <v>88.5</v>
      </c>
    </row>
    <row r="320" spans="1:52" x14ac:dyDescent="0.15">
      <c r="A320" s="329"/>
      <c r="B320" s="341" t="s">
        <v>680</v>
      </c>
      <c r="C320" s="329" t="s">
        <v>84</v>
      </c>
      <c r="D320" s="453">
        <v>100.4</v>
      </c>
      <c r="E320" s="331">
        <v>100.4</v>
      </c>
      <c r="F320" s="331">
        <v>73.3</v>
      </c>
      <c r="G320" s="331">
        <v>78</v>
      </c>
      <c r="H320" s="331">
        <v>49.4</v>
      </c>
      <c r="I320" s="331">
        <v>82.1</v>
      </c>
      <c r="J320" s="331">
        <v>95.5</v>
      </c>
      <c r="K320" s="331">
        <v>112.4</v>
      </c>
      <c r="L320" s="331">
        <v>111.7</v>
      </c>
      <c r="M320" s="331">
        <v>131</v>
      </c>
      <c r="N320" s="331">
        <v>50.6</v>
      </c>
      <c r="O320" s="331">
        <v>82</v>
      </c>
      <c r="P320" s="331">
        <v>79.5</v>
      </c>
      <c r="Q320" s="331">
        <v>93.8</v>
      </c>
      <c r="R320" s="331">
        <v>87.6</v>
      </c>
      <c r="S320" s="331">
        <v>95.7</v>
      </c>
      <c r="T320" s="331">
        <v>81.7</v>
      </c>
      <c r="U320" s="331">
        <v>89</v>
      </c>
      <c r="V320" s="331">
        <v>197.8</v>
      </c>
      <c r="W320" s="331">
        <v>85.6</v>
      </c>
      <c r="X320" s="331">
        <v>242.7</v>
      </c>
      <c r="Y320" s="331">
        <v>73.099999999999994</v>
      </c>
      <c r="Z320" s="331">
        <v>99.1</v>
      </c>
      <c r="AA320" s="331">
        <v>110.2</v>
      </c>
      <c r="AB320" s="331">
        <v>89.1</v>
      </c>
      <c r="AC320" s="331">
        <v>77.2</v>
      </c>
      <c r="AD320" s="331">
        <v>77.400000000000006</v>
      </c>
      <c r="AE320" s="358">
        <v>74.2</v>
      </c>
      <c r="AF320" s="358">
        <v>66.099999999999994</v>
      </c>
      <c r="AG320" s="358">
        <v>67.5</v>
      </c>
      <c r="AH320" s="358">
        <v>92.6</v>
      </c>
      <c r="AI320" s="358">
        <v>61.3</v>
      </c>
      <c r="AJ320" s="358">
        <v>66.400000000000006</v>
      </c>
      <c r="AK320" s="358">
        <v>72.599999999999994</v>
      </c>
      <c r="AL320" s="358">
        <v>103.3</v>
      </c>
      <c r="AM320" s="329"/>
      <c r="AN320" s="341" t="s">
        <v>680</v>
      </c>
      <c r="AO320" s="329" t="s">
        <v>84</v>
      </c>
      <c r="AP320" s="331">
        <v>100.4</v>
      </c>
      <c r="AQ320" s="331">
        <v>116.4</v>
      </c>
      <c r="AR320" s="344">
        <v>93</v>
      </c>
      <c r="AS320" s="344">
        <v>95.2</v>
      </c>
      <c r="AT320" s="344">
        <v>88.8</v>
      </c>
      <c r="AU320" s="344">
        <v>149.1</v>
      </c>
      <c r="AV320" s="344">
        <v>69.2</v>
      </c>
      <c r="AW320" s="344">
        <v>172.6</v>
      </c>
      <c r="AX320" s="344">
        <v>85.3</v>
      </c>
      <c r="AY320" s="344">
        <v>84.8</v>
      </c>
      <c r="AZ320" s="344">
        <v>89.6</v>
      </c>
    </row>
    <row r="321" spans="1:52" x14ac:dyDescent="0.15">
      <c r="A321" s="329"/>
      <c r="B321" s="341"/>
      <c r="C321" s="329" t="s">
        <v>86</v>
      </c>
      <c r="D321" s="453">
        <v>96.1</v>
      </c>
      <c r="E321" s="331">
        <v>96.1</v>
      </c>
      <c r="F321" s="331">
        <v>73.5</v>
      </c>
      <c r="G321" s="331">
        <v>77</v>
      </c>
      <c r="H321" s="331">
        <v>51.8</v>
      </c>
      <c r="I321" s="331">
        <v>75.8</v>
      </c>
      <c r="J321" s="331">
        <v>111.7</v>
      </c>
      <c r="K321" s="331">
        <v>122.1</v>
      </c>
      <c r="L321" s="331">
        <v>121.7</v>
      </c>
      <c r="M321" s="331">
        <v>133.30000000000001</v>
      </c>
      <c r="N321" s="331">
        <v>50.2</v>
      </c>
      <c r="O321" s="331">
        <v>76.7</v>
      </c>
      <c r="P321" s="331">
        <v>72.400000000000006</v>
      </c>
      <c r="Q321" s="331">
        <v>91.6</v>
      </c>
      <c r="R321" s="331">
        <v>94.5</v>
      </c>
      <c r="S321" s="331">
        <v>106.1</v>
      </c>
      <c r="T321" s="331">
        <v>84.9</v>
      </c>
      <c r="U321" s="331">
        <v>85.2</v>
      </c>
      <c r="V321" s="331">
        <v>150.1</v>
      </c>
      <c r="W321" s="331">
        <v>88.4</v>
      </c>
      <c r="X321" s="331">
        <v>170.7</v>
      </c>
      <c r="Y321" s="331">
        <v>82.5</v>
      </c>
      <c r="Z321" s="331">
        <v>99.1</v>
      </c>
      <c r="AA321" s="331">
        <v>104.6</v>
      </c>
      <c r="AB321" s="331">
        <v>86</v>
      </c>
      <c r="AC321" s="331">
        <v>75.099999999999994</v>
      </c>
      <c r="AD321" s="331">
        <v>83.6</v>
      </c>
      <c r="AE321" s="358">
        <v>56.6</v>
      </c>
      <c r="AF321" s="358">
        <v>68.3</v>
      </c>
      <c r="AG321" s="358">
        <v>59.7</v>
      </c>
      <c r="AH321" s="358">
        <v>88.7</v>
      </c>
      <c r="AI321" s="358">
        <v>63.3</v>
      </c>
      <c r="AJ321" s="358">
        <v>58</v>
      </c>
      <c r="AK321" s="358">
        <v>55.5</v>
      </c>
      <c r="AL321" s="358">
        <v>116.6</v>
      </c>
      <c r="AM321" s="329"/>
      <c r="AN321" s="341"/>
      <c r="AO321" s="329" t="s">
        <v>86</v>
      </c>
      <c r="AP321" s="331">
        <v>96.1</v>
      </c>
      <c r="AQ321" s="331">
        <v>103.5</v>
      </c>
      <c r="AR321" s="344">
        <v>92.4</v>
      </c>
      <c r="AS321" s="344">
        <v>97.1</v>
      </c>
      <c r="AT321" s="344">
        <v>81.400000000000006</v>
      </c>
      <c r="AU321" s="344">
        <v>117.6</v>
      </c>
      <c r="AV321" s="344">
        <v>63.6</v>
      </c>
      <c r="AW321" s="344">
        <v>131.4</v>
      </c>
      <c r="AX321" s="344">
        <v>87.4</v>
      </c>
      <c r="AY321" s="344">
        <v>87.5</v>
      </c>
      <c r="AZ321" s="344">
        <v>90.2</v>
      </c>
    </row>
    <row r="322" spans="1:52" x14ac:dyDescent="0.15">
      <c r="A322" s="329"/>
      <c r="B322" s="341"/>
      <c r="C322" s="329" t="s">
        <v>88</v>
      </c>
      <c r="D322" s="453">
        <v>92.7</v>
      </c>
      <c r="E322" s="331">
        <v>92.7</v>
      </c>
      <c r="F322" s="331">
        <v>75.3</v>
      </c>
      <c r="G322" s="331">
        <v>79.900000000000006</v>
      </c>
      <c r="H322" s="331">
        <v>51.4</v>
      </c>
      <c r="I322" s="331">
        <v>69.599999999999994</v>
      </c>
      <c r="J322" s="331">
        <v>97.2</v>
      </c>
      <c r="K322" s="331">
        <v>119.1</v>
      </c>
      <c r="L322" s="331">
        <v>118.7</v>
      </c>
      <c r="M322" s="331">
        <v>124.1</v>
      </c>
      <c r="N322" s="331">
        <v>50</v>
      </c>
      <c r="O322" s="331">
        <v>87.3</v>
      </c>
      <c r="P322" s="331">
        <v>74.900000000000006</v>
      </c>
      <c r="Q322" s="331">
        <v>121.7</v>
      </c>
      <c r="R322" s="331">
        <v>109.9</v>
      </c>
      <c r="S322" s="331">
        <v>113.7</v>
      </c>
      <c r="T322" s="331">
        <v>93.3</v>
      </c>
      <c r="U322" s="331">
        <v>81.900000000000006</v>
      </c>
      <c r="V322" s="331">
        <v>134.4</v>
      </c>
      <c r="W322" s="331">
        <v>89.2</v>
      </c>
      <c r="X322" s="331">
        <v>150.5</v>
      </c>
      <c r="Y322" s="331">
        <v>82.4</v>
      </c>
      <c r="Z322" s="331">
        <v>96.5</v>
      </c>
      <c r="AA322" s="331">
        <v>103.6</v>
      </c>
      <c r="AB322" s="331">
        <v>90.8</v>
      </c>
      <c r="AC322" s="331">
        <v>76.2</v>
      </c>
      <c r="AD322" s="331">
        <v>77.7</v>
      </c>
      <c r="AE322" s="358">
        <v>72.900000000000006</v>
      </c>
      <c r="AF322" s="358">
        <v>55.8</v>
      </c>
      <c r="AG322" s="358">
        <v>65.3</v>
      </c>
      <c r="AH322" s="358">
        <v>86.8</v>
      </c>
      <c r="AI322" s="358">
        <v>65.5</v>
      </c>
      <c r="AJ322" s="358">
        <v>72.2</v>
      </c>
      <c r="AK322" s="358">
        <v>64.7</v>
      </c>
      <c r="AL322" s="358">
        <v>107.9</v>
      </c>
      <c r="AM322" s="329"/>
      <c r="AN322" s="341"/>
      <c r="AO322" s="329" t="s">
        <v>88</v>
      </c>
      <c r="AP322" s="331">
        <v>92.7</v>
      </c>
      <c r="AQ322" s="331">
        <v>97.3</v>
      </c>
      <c r="AR322" s="344">
        <v>95.4</v>
      </c>
      <c r="AS322" s="344">
        <v>102.7</v>
      </c>
      <c r="AT322" s="344">
        <v>81.099999999999994</v>
      </c>
      <c r="AU322" s="344">
        <v>110.9</v>
      </c>
      <c r="AV322" s="344">
        <v>56.9</v>
      </c>
      <c r="AW322" s="344">
        <v>124.9</v>
      </c>
      <c r="AX322" s="344">
        <v>88.2</v>
      </c>
      <c r="AY322" s="344">
        <v>87.9</v>
      </c>
      <c r="AZ322" s="344">
        <v>90.5</v>
      </c>
    </row>
    <row r="323" spans="1:52" x14ac:dyDescent="0.15">
      <c r="A323" s="329"/>
      <c r="B323" s="341"/>
      <c r="C323" s="329" t="s">
        <v>89</v>
      </c>
      <c r="D323" s="453">
        <v>94.2</v>
      </c>
      <c r="E323" s="331">
        <v>94.2</v>
      </c>
      <c r="F323" s="331">
        <v>65.400000000000006</v>
      </c>
      <c r="G323" s="331">
        <v>68</v>
      </c>
      <c r="H323" s="331">
        <v>50.6</v>
      </c>
      <c r="I323" s="331">
        <v>62.6</v>
      </c>
      <c r="J323" s="331">
        <v>98.4</v>
      </c>
      <c r="K323" s="331">
        <v>108.3</v>
      </c>
      <c r="L323" s="331">
        <v>106</v>
      </c>
      <c r="M323" s="331">
        <v>158.6</v>
      </c>
      <c r="N323" s="331">
        <v>47.5</v>
      </c>
      <c r="O323" s="331">
        <v>84.5</v>
      </c>
      <c r="P323" s="331">
        <v>75.900000000000006</v>
      </c>
      <c r="Q323" s="331">
        <v>98.3</v>
      </c>
      <c r="R323" s="331">
        <v>98.7</v>
      </c>
      <c r="S323" s="331">
        <v>107.8</v>
      </c>
      <c r="T323" s="331">
        <v>94.8</v>
      </c>
      <c r="U323" s="331">
        <v>85.5</v>
      </c>
      <c r="V323" s="331">
        <v>156.9</v>
      </c>
      <c r="W323" s="331">
        <v>86.2</v>
      </c>
      <c r="X323" s="331">
        <v>181.5</v>
      </c>
      <c r="Y323" s="331">
        <v>78.7</v>
      </c>
      <c r="Z323" s="331">
        <v>98</v>
      </c>
      <c r="AA323" s="331">
        <v>101.6</v>
      </c>
      <c r="AB323" s="331">
        <v>86.5</v>
      </c>
      <c r="AC323" s="331">
        <v>76</v>
      </c>
      <c r="AD323" s="331">
        <v>77</v>
      </c>
      <c r="AE323" s="358">
        <v>60.8</v>
      </c>
      <c r="AF323" s="358">
        <v>53.9</v>
      </c>
      <c r="AG323" s="358">
        <v>71.5</v>
      </c>
      <c r="AH323" s="358">
        <v>88.1</v>
      </c>
      <c r="AI323" s="358">
        <v>66</v>
      </c>
      <c r="AJ323" s="358">
        <v>82.2</v>
      </c>
      <c r="AK323" s="358">
        <v>64.400000000000006</v>
      </c>
      <c r="AL323" s="358">
        <v>104.3</v>
      </c>
      <c r="AM323" s="329"/>
      <c r="AN323" s="341"/>
      <c r="AO323" s="329" t="s">
        <v>89</v>
      </c>
      <c r="AP323" s="331">
        <v>94.2</v>
      </c>
      <c r="AQ323" s="331">
        <v>103.4</v>
      </c>
      <c r="AR323" s="344">
        <v>88.2</v>
      </c>
      <c r="AS323" s="344">
        <v>93.5</v>
      </c>
      <c r="AT323" s="344">
        <v>74.900000000000006</v>
      </c>
      <c r="AU323" s="344">
        <v>121.4</v>
      </c>
      <c r="AV323" s="344">
        <v>53.4</v>
      </c>
      <c r="AW323" s="344">
        <v>138.69999999999999</v>
      </c>
      <c r="AX323" s="344">
        <v>84.9</v>
      </c>
      <c r="AY323" s="344">
        <v>84.9</v>
      </c>
      <c r="AZ323" s="344">
        <v>84.8</v>
      </c>
    </row>
    <row r="324" spans="1:52" x14ac:dyDescent="0.15">
      <c r="A324" s="329"/>
      <c r="B324" s="341"/>
      <c r="C324" s="329" t="s">
        <v>90</v>
      </c>
      <c r="D324" s="453">
        <v>91.7</v>
      </c>
      <c r="E324" s="331">
        <v>91.7</v>
      </c>
      <c r="F324" s="331">
        <v>75.2</v>
      </c>
      <c r="G324" s="331">
        <v>80.400000000000006</v>
      </c>
      <c r="H324" s="331">
        <v>48.4</v>
      </c>
      <c r="I324" s="331">
        <v>58.3</v>
      </c>
      <c r="J324" s="331">
        <v>91.3</v>
      </c>
      <c r="K324" s="331">
        <v>118.8</v>
      </c>
      <c r="L324" s="331">
        <v>117.4</v>
      </c>
      <c r="M324" s="331">
        <v>153.30000000000001</v>
      </c>
      <c r="N324" s="331">
        <v>42.8</v>
      </c>
      <c r="O324" s="331">
        <v>85.1</v>
      </c>
      <c r="P324" s="331">
        <v>73.400000000000006</v>
      </c>
      <c r="Q324" s="331">
        <v>122.2</v>
      </c>
      <c r="R324" s="331">
        <v>98.5</v>
      </c>
      <c r="S324" s="331">
        <v>106.3</v>
      </c>
      <c r="T324" s="331">
        <v>97.9</v>
      </c>
      <c r="U324" s="331">
        <v>87.6</v>
      </c>
      <c r="V324" s="331">
        <v>125.9</v>
      </c>
      <c r="W324" s="331">
        <v>84.4</v>
      </c>
      <c r="X324" s="331">
        <v>141.19999999999999</v>
      </c>
      <c r="Y324" s="331">
        <v>76.400000000000006</v>
      </c>
      <c r="Z324" s="331">
        <v>100.4</v>
      </c>
      <c r="AA324" s="331">
        <v>96.2</v>
      </c>
      <c r="AB324" s="331">
        <v>91</v>
      </c>
      <c r="AC324" s="331">
        <v>74</v>
      </c>
      <c r="AD324" s="331">
        <v>70.3</v>
      </c>
      <c r="AE324" s="358">
        <v>70.3</v>
      </c>
      <c r="AF324" s="358">
        <v>55.8</v>
      </c>
      <c r="AG324" s="358">
        <v>72.7</v>
      </c>
      <c r="AH324" s="358">
        <v>91</v>
      </c>
      <c r="AI324" s="358">
        <v>63.7</v>
      </c>
      <c r="AJ324" s="358">
        <v>70.8</v>
      </c>
      <c r="AK324" s="358">
        <v>56.5</v>
      </c>
      <c r="AL324" s="358">
        <v>104.7</v>
      </c>
      <c r="AM324" s="329"/>
      <c r="AN324" s="341"/>
      <c r="AO324" s="329" t="s">
        <v>90</v>
      </c>
      <c r="AP324" s="331">
        <v>91.7</v>
      </c>
      <c r="AQ324" s="331">
        <v>94.5</v>
      </c>
      <c r="AR324" s="344">
        <v>86.6</v>
      </c>
      <c r="AS324" s="344">
        <v>93.4</v>
      </c>
      <c r="AT324" s="344">
        <v>70</v>
      </c>
      <c r="AU324" s="344">
        <v>104.1</v>
      </c>
      <c r="AV324" s="344">
        <v>46.5</v>
      </c>
      <c r="AW324" s="344">
        <v>119.5</v>
      </c>
      <c r="AX324" s="344">
        <v>88.4</v>
      </c>
      <c r="AY324" s="344">
        <v>88.4</v>
      </c>
      <c r="AZ324" s="344">
        <v>89.4</v>
      </c>
    </row>
    <row r="325" spans="1:52" x14ac:dyDescent="0.15">
      <c r="A325" s="329"/>
      <c r="B325" s="341"/>
      <c r="C325" s="329" t="s">
        <v>91</v>
      </c>
      <c r="D325" s="453">
        <v>93</v>
      </c>
      <c r="E325" s="331">
        <v>93</v>
      </c>
      <c r="F325" s="331">
        <v>77.400000000000006</v>
      </c>
      <c r="G325" s="331">
        <v>82.1</v>
      </c>
      <c r="H325" s="331">
        <v>52.3</v>
      </c>
      <c r="I325" s="331">
        <v>62.1</v>
      </c>
      <c r="J325" s="331">
        <v>78</v>
      </c>
      <c r="K325" s="331">
        <v>129.9</v>
      </c>
      <c r="L325" s="331">
        <v>130.4</v>
      </c>
      <c r="M325" s="331">
        <v>119.6</v>
      </c>
      <c r="N325" s="331">
        <v>41.9</v>
      </c>
      <c r="O325" s="331">
        <v>77.3</v>
      </c>
      <c r="P325" s="331">
        <v>73</v>
      </c>
      <c r="Q325" s="331">
        <v>90.2</v>
      </c>
      <c r="R325" s="331">
        <v>104.2</v>
      </c>
      <c r="S325" s="331">
        <v>117.1</v>
      </c>
      <c r="T325" s="331">
        <v>95</v>
      </c>
      <c r="U325" s="331">
        <v>77.400000000000006</v>
      </c>
      <c r="V325" s="331">
        <v>146.6</v>
      </c>
      <c r="W325" s="331">
        <v>90.1</v>
      </c>
      <c r="X325" s="331">
        <v>166.7</v>
      </c>
      <c r="Y325" s="331">
        <v>83.7</v>
      </c>
      <c r="Z325" s="331">
        <v>99</v>
      </c>
      <c r="AA325" s="331">
        <v>103.5</v>
      </c>
      <c r="AB325" s="331">
        <v>88</v>
      </c>
      <c r="AC325" s="331">
        <v>73.2</v>
      </c>
      <c r="AD325" s="331">
        <v>69.400000000000006</v>
      </c>
      <c r="AE325" s="358">
        <v>57.9</v>
      </c>
      <c r="AF325" s="358">
        <v>61.5</v>
      </c>
      <c r="AG325" s="358">
        <v>71</v>
      </c>
      <c r="AH325" s="358">
        <v>92.5</v>
      </c>
      <c r="AI325" s="358">
        <v>62</v>
      </c>
      <c r="AJ325" s="358">
        <v>63.9</v>
      </c>
      <c r="AK325" s="358">
        <v>59.7</v>
      </c>
      <c r="AL325" s="358">
        <v>103.9</v>
      </c>
      <c r="AM325" s="329"/>
      <c r="AN325" s="341"/>
      <c r="AO325" s="329" t="s">
        <v>91</v>
      </c>
      <c r="AP325" s="331">
        <v>93</v>
      </c>
      <c r="AQ325" s="331">
        <v>95.8</v>
      </c>
      <c r="AR325" s="344">
        <v>81.400000000000006</v>
      </c>
      <c r="AS325" s="344">
        <v>85</v>
      </c>
      <c r="AT325" s="344">
        <v>71.900000000000006</v>
      </c>
      <c r="AU325" s="344">
        <v>114.3</v>
      </c>
      <c r="AV325" s="344">
        <v>52.9</v>
      </c>
      <c r="AW325" s="344">
        <v>132</v>
      </c>
      <c r="AX325" s="344">
        <v>89.9</v>
      </c>
      <c r="AY325" s="344">
        <v>90.2</v>
      </c>
      <c r="AZ325" s="344">
        <v>84.8</v>
      </c>
    </row>
    <row r="326" spans="1:52" x14ac:dyDescent="0.15">
      <c r="A326" s="329"/>
      <c r="B326" s="341"/>
      <c r="C326" s="329" t="s">
        <v>92</v>
      </c>
      <c r="D326" s="453">
        <v>93.1</v>
      </c>
      <c r="E326" s="331">
        <v>93.1</v>
      </c>
      <c r="F326" s="331">
        <v>76.900000000000006</v>
      </c>
      <c r="G326" s="331">
        <v>81.400000000000006</v>
      </c>
      <c r="H326" s="331">
        <v>52.7</v>
      </c>
      <c r="I326" s="331">
        <v>63.1</v>
      </c>
      <c r="J326" s="331">
        <v>76</v>
      </c>
      <c r="K326" s="331">
        <v>103.1</v>
      </c>
      <c r="L326" s="331">
        <v>102.5</v>
      </c>
      <c r="M326" s="331">
        <v>119.1</v>
      </c>
      <c r="N326" s="331">
        <v>45.8</v>
      </c>
      <c r="O326" s="331">
        <v>82.2</v>
      </c>
      <c r="P326" s="331">
        <v>74.7</v>
      </c>
      <c r="Q326" s="331">
        <v>108.6</v>
      </c>
      <c r="R326" s="331">
        <v>120.1</v>
      </c>
      <c r="S326" s="331">
        <v>121.5</v>
      </c>
      <c r="T326" s="331">
        <v>132.6</v>
      </c>
      <c r="U326" s="331">
        <v>77.2</v>
      </c>
      <c r="V326" s="331">
        <v>144.5</v>
      </c>
      <c r="W326" s="331">
        <v>86.7</v>
      </c>
      <c r="X326" s="331">
        <v>160.5</v>
      </c>
      <c r="Y326" s="331">
        <v>80.099999999999994</v>
      </c>
      <c r="Z326" s="331">
        <v>98</v>
      </c>
      <c r="AA326" s="331">
        <v>106.7</v>
      </c>
      <c r="AB326" s="331">
        <v>85.3</v>
      </c>
      <c r="AC326" s="331">
        <v>78.099999999999994</v>
      </c>
      <c r="AD326" s="331">
        <v>79</v>
      </c>
      <c r="AE326" s="358">
        <v>58</v>
      </c>
      <c r="AF326" s="358">
        <v>55.3</v>
      </c>
      <c r="AG326" s="358">
        <v>71</v>
      </c>
      <c r="AH326" s="358">
        <v>95.3</v>
      </c>
      <c r="AI326" s="358">
        <v>64.2</v>
      </c>
      <c r="AJ326" s="358">
        <v>72</v>
      </c>
      <c r="AK326" s="358">
        <v>62.3</v>
      </c>
      <c r="AL326" s="358">
        <v>88.7</v>
      </c>
      <c r="AM326" s="329"/>
      <c r="AN326" s="341"/>
      <c r="AO326" s="329" t="s">
        <v>92</v>
      </c>
      <c r="AP326" s="331">
        <v>93.1</v>
      </c>
      <c r="AQ326" s="331">
        <v>95.5</v>
      </c>
      <c r="AR326" s="344">
        <v>80.900000000000006</v>
      </c>
      <c r="AS326" s="344">
        <v>85.3</v>
      </c>
      <c r="AT326" s="344">
        <v>70.099999999999994</v>
      </c>
      <c r="AU326" s="344">
        <v>112</v>
      </c>
      <c r="AV326" s="344">
        <v>46.3</v>
      </c>
      <c r="AW326" s="344">
        <v>129.5</v>
      </c>
      <c r="AX326" s="344">
        <v>90.4</v>
      </c>
      <c r="AY326" s="344">
        <v>90.7</v>
      </c>
      <c r="AZ326" s="344">
        <v>86.4</v>
      </c>
    </row>
    <row r="327" spans="1:52" x14ac:dyDescent="0.15">
      <c r="A327" s="329"/>
      <c r="B327" s="341"/>
      <c r="C327" s="329" t="s">
        <v>93</v>
      </c>
      <c r="D327" s="453">
        <v>89.7</v>
      </c>
      <c r="E327" s="331">
        <v>89.7</v>
      </c>
      <c r="F327" s="331">
        <v>72.5</v>
      </c>
      <c r="G327" s="331">
        <v>75.400000000000006</v>
      </c>
      <c r="H327" s="331">
        <v>56.6</v>
      </c>
      <c r="I327" s="331">
        <v>60.1</v>
      </c>
      <c r="J327" s="331">
        <v>73.5</v>
      </c>
      <c r="K327" s="331">
        <v>95.7</v>
      </c>
      <c r="L327" s="331">
        <v>94.2</v>
      </c>
      <c r="M327" s="331">
        <v>131.80000000000001</v>
      </c>
      <c r="N327" s="331">
        <v>42.9</v>
      </c>
      <c r="O327" s="331">
        <v>65.599999999999994</v>
      </c>
      <c r="P327" s="331">
        <v>65</v>
      </c>
      <c r="Q327" s="331">
        <v>74.400000000000006</v>
      </c>
      <c r="R327" s="331">
        <v>118.3</v>
      </c>
      <c r="S327" s="331">
        <v>117.7</v>
      </c>
      <c r="T327" s="331">
        <v>118.1</v>
      </c>
      <c r="U327" s="331">
        <v>79.599999999999994</v>
      </c>
      <c r="V327" s="331">
        <v>157.19999999999999</v>
      </c>
      <c r="W327" s="331">
        <v>84.9</v>
      </c>
      <c r="X327" s="331">
        <v>184.4</v>
      </c>
      <c r="Y327" s="331">
        <v>79.5</v>
      </c>
      <c r="Z327" s="331">
        <v>101.9</v>
      </c>
      <c r="AA327" s="331">
        <v>109.2</v>
      </c>
      <c r="AB327" s="331">
        <v>89.5</v>
      </c>
      <c r="AC327" s="331">
        <v>75.599999999999994</v>
      </c>
      <c r="AD327" s="331">
        <v>77.7</v>
      </c>
      <c r="AE327" s="358">
        <v>58.9</v>
      </c>
      <c r="AF327" s="358">
        <v>72.900000000000006</v>
      </c>
      <c r="AG327" s="358">
        <v>68</v>
      </c>
      <c r="AH327" s="358">
        <v>89.1</v>
      </c>
      <c r="AI327" s="358">
        <v>64.400000000000006</v>
      </c>
      <c r="AJ327" s="358">
        <v>66.3</v>
      </c>
      <c r="AK327" s="358">
        <v>70.599999999999994</v>
      </c>
      <c r="AL327" s="358">
        <v>84.9</v>
      </c>
      <c r="AM327" s="329"/>
      <c r="AN327" s="341"/>
      <c r="AO327" s="329" t="s">
        <v>93</v>
      </c>
      <c r="AP327" s="331">
        <v>89.7</v>
      </c>
      <c r="AQ327" s="331">
        <v>92.2</v>
      </c>
      <c r="AR327" s="344">
        <v>73.599999999999994</v>
      </c>
      <c r="AS327" s="344">
        <v>74.900000000000006</v>
      </c>
      <c r="AT327" s="344">
        <v>66.900000000000006</v>
      </c>
      <c r="AU327" s="344">
        <v>121.5</v>
      </c>
      <c r="AV327" s="344">
        <v>47.4</v>
      </c>
      <c r="AW327" s="344">
        <v>142.30000000000001</v>
      </c>
      <c r="AX327" s="344">
        <v>86.9</v>
      </c>
      <c r="AY327" s="344">
        <v>87.4</v>
      </c>
      <c r="AZ327" s="344">
        <v>83.7</v>
      </c>
    </row>
    <row r="328" spans="1:52" x14ac:dyDescent="0.15">
      <c r="A328" s="329"/>
      <c r="B328" s="341"/>
      <c r="C328" s="329" t="s">
        <v>94</v>
      </c>
      <c r="D328" s="453">
        <v>92.3</v>
      </c>
      <c r="E328" s="331">
        <v>92.3</v>
      </c>
      <c r="F328" s="331">
        <v>72.099999999999994</v>
      </c>
      <c r="G328" s="331">
        <v>75.5</v>
      </c>
      <c r="H328" s="331">
        <v>53.4</v>
      </c>
      <c r="I328" s="331">
        <v>57.4</v>
      </c>
      <c r="J328" s="331">
        <v>68.099999999999994</v>
      </c>
      <c r="K328" s="331">
        <v>116.6</v>
      </c>
      <c r="L328" s="331">
        <v>115.7</v>
      </c>
      <c r="M328" s="331">
        <v>137.5</v>
      </c>
      <c r="N328" s="331">
        <v>43.2</v>
      </c>
      <c r="O328" s="331">
        <v>86.3</v>
      </c>
      <c r="P328" s="331">
        <v>71.900000000000006</v>
      </c>
      <c r="Q328" s="331">
        <v>134.4</v>
      </c>
      <c r="R328" s="331">
        <v>99.5</v>
      </c>
      <c r="S328" s="331">
        <v>131.19999999999999</v>
      </c>
      <c r="T328" s="331">
        <v>64.900000000000006</v>
      </c>
      <c r="U328" s="331">
        <v>75.8</v>
      </c>
      <c r="V328" s="331">
        <v>157.80000000000001</v>
      </c>
      <c r="W328" s="331">
        <v>85.2</v>
      </c>
      <c r="X328" s="331">
        <v>183.5</v>
      </c>
      <c r="Y328" s="331">
        <v>64.900000000000006</v>
      </c>
      <c r="Z328" s="331">
        <v>97.5</v>
      </c>
      <c r="AA328" s="331">
        <v>102.2</v>
      </c>
      <c r="AB328" s="331">
        <v>86.3</v>
      </c>
      <c r="AC328" s="331">
        <v>74</v>
      </c>
      <c r="AD328" s="331">
        <v>75.2</v>
      </c>
      <c r="AE328" s="358">
        <v>74.400000000000006</v>
      </c>
      <c r="AF328" s="358">
        <v>59.9</v>
      </c>
      <c r="AG328" s="358">
        <v>66.5</v>
      </c>
      <c r="AH328" s="358">
        <v>86.5</v>
      </c>
      <c r="AI328" s="358">
        <v>64.2</v>
      </c>
      <c r="AJ328" s="358">
        <v>60.7</v>
      </c>
      <c r="AK328" s="358">
        <v>57.4</v>
      </c>
      <c r="AL328" s="358">
        <v>93.3</v>
      </c>
      <c r="AM328" s="329"/>
      <c r="AN328" s="341"/>
      <c r="AO328" s="329" t="s">
        <v>94</v>
      </c>
      <c r="AP328" s="331">
        <v>92.3</v>
      </c>
      <c r="AQ328" s="331">
        <v>99.5</v>
      </c>
      <c r="AR328" s="344">
        <v>84</v>
      </c>
      <c r="AS328" s="344">
        <v>89.2</v>
      </c>
      <c r="AT328" s="344">
        <v>67.7</v>
      </c>
      <c r="AU328" s="344">
        <v>120.8</v>
      </c>
      <c r="AV328" s="344">
        <v>49.2</v>
      </c>
      <c r="AW328" s="344">
        <v>141</v>
      </c>
      <c r="AX328" s="344">
        <v>85.3</v>
      </c>
      <c r="AY328" s="344">
        <v>85.2</v>
      </c>
      <c r="AZ328" s="344">
        <v>86.8</v>
      </c>
    </row>
    <row r="329" spans="1:52" x14ac:dyDescent="0.15">
      <c r="A329" s="329"/>
      <c r="B329" s="341"/>
      <c r="C329" s="329" t="s">
        <v>95</v>
      </c>
      <c r="D329" s="453">
        <v>90.9</v>
      </c>
      <c r="E329" s="331">
        <v>90.9</v>
      </c>
      <c r="F329" s="331">
        <v>72.400000000000006</v>
      </c>
      <c r="G329" s="331">
        <v>76.3</v>
      </c>
      <c r="H329" s="331">
        <v>52.7</v>
      </c>
      <c r="I329" s="331">
        <v>60.4</v>
      </c>
      <c r="J329" s="331">
        <v>65.3</v>
      </c>
      <c r="K329" s="331">
        <v>108.9</v>
      </c>
      <c r="L329" s="331">
        <v>108.3</v>
      </c>
      <c r="M329" s="331">
        <v>123</v>
      </c>
      <c r="N329" s="331">
        <v>48</v>
      </c>
      <c r="O329" s="331">
        <v>84.4</v>
      </c>
      <c r="P329" s="331">
        <v>68.3</v>
      </c>
      <c r="Q329" s="331">
        <v>125.8</v>
      </c>
      <c r="R329" s="331">
        <v>121.6</v>
      </c>
      <c r="S329" s="331">
        <v>130.5</v>
      </c>
      <c r="T329" s="331">
        <v>106.7</v>
      </c>
      <c r="U329" s="331">
        <v>73.2</v>
      </c>
      <c r="V329" s="331">
        <v>140.4</v>
      </c>
      <c r="W329" s="331">
        <v>77.099999999999994</v>
      </c>
      <c r="X329" s="331">
        <v>163.4</v>
      </c>
      <c r="Y329" s="331">
        <v>64.7</v>
      </c>
      <c r="Z329" s="331">
        <v>101.8</v>
      </c>
      <c r="AA329" s="331">
        <v>105.8</v>
      </c>
      <c r="AB329" s="331">
        <v>86</v>
      </c>
      <c r="AC329" s="331">
        <v>75.5</v>
      </c>
      <c r="AD329" s="331">
        <v>79.7</v>
      </c>
      <c r="AE329" s="358">
        <v>64.8</v>
      </c>
      <c r="AF329" s="358">
        <v>54.5</v>
      </c>
      <c r="AG329" s="358">
        <v>69.7</v>
      </c>
      <c r="AH329" s="358">
        <v>91.2</v>
      </c>
      <c r="AI329" s="358">
        <v>59.2</v>
      </c>
      <c r="AJ329" s="358">
        <v>60.8</v>
      </c>
      <c r="AK329" s="358">
        <v>71.099999999999994</v>
      </c>
      <c r="AL329" s="358">
        <v>85</v>
      </c>
      <c r="AM329" s="329"/>
      <c r="AN329" s="341"/>
      <c r="AO329" s="329" t="s">
        <v>95</v>
      </c>
      <c r="AP329" s="331">
        <v>90.9</v>
      </c>
      <c r="AQ329" s="331">
        <v>93.7</v>
      </c>
      <c r="AR329" s="344">
        <v>79.3</v>
      </c>
      <c r="AS329" s="344">
        <v>82.3</v>
      </c>
      <c r="AT329" s="344">
        <v>71.2</v>
      </c>
      <c r="AU329" s="344">
        <v>112.2</v>
      </c>
      <c r="AV329" s="344">
        <v>55.3</v>
      </c>
      <c r="AW329" s="344">
        <v>128.1</v>
      </c>
      <c r="AX329" s="344">
        <v>88.5</v>
      </c>
      <c r="AY329" s="344">
        <v>88.4</v>
      </c>
      <c r="AZ329" s="344">
        <v>90.2</v>
      </c>
    </row>
    <row r="330" spans="1:52" x14ac:dyDescent="0.15">
      <c r="A330" s="329"/>
      <c r="B330" s="341"/>
      <c r="C330" s="329" t="s">
        <v>96</v>
      </c>
      <c r="D330" s="453">
        <v>90.8</v>
      </c>
      <c r="E330" s="331">
        <v>90.8</v>
      </c>
      <c r="F330" s="331">
        <v>70.400000000000006</v>
      </c>
      <c r="G330" s="331">
        <v>74.5</v>
      </c>
      <c r="H330" s="331">
        <v>50.7</v>
      </c>
      <c r="I330" s="331">
        <v>66.3</v>
      </c>
      <c r="J330" s="331">
        <v>77.3</v>
      </c>
      <c r="K330" s="331">
        <v>111.6</v>
      </c>
      <c r="L330" s="331">
        <v>111.4</v>
      </c>
      <c r="M330" s="331">
        <v>116</v>
      </c>
      <c r="N330" s="331">
        <v>45.3</v>
      </c>
      <c r="O330" s="331">
        <v>71.8</v>
      </c>
      <c r="P330" s="331">
        <v>60.4</v>
      </c>
      <c r="Q330" s="331">
        <v>107</v>
      </c>
      <c r="R330" s="331">
        <v>126.2</v>
      </c>
      <c r="S330" s="331">
        <v>118.6</v>
      </c>
      <c r="T330" s="331">
        <v>121.6</v>
      </c>
      <c r="U330" s="331">
        <v>67.7</v>
      </c>
      <c r="V330" s="331">
        <v>134.5</v>
      </c>
      <c r="W330" s="331">
        <v>73.900000000000006</v>
      </c>
      <c r="X330" s="331">
        <v>153.80000000000001</v>
      </c>
      <c r="Y330" s="331">
        <v>59</v>
      </c>
      <c r="Z330" s="331">
        <v>95.1</v>
      </c>
      <c r="AA330" s="331">
        <v>106.3</v>
      </c>
      <c r="AB330" s="331">
        <v>85.8</v>
      </c>
      <c r="AC330" s="331">
        <v>76.2</v>
      </c>
      <c r="AD330" s="331">
        <v>77.599999999999994</v>
      </c>
      <c r="AE330" s="358">
        <v>64.400000000000006</v>
      </c>
      <c r="AF330" s="358">
        <v>72.099999999999994</v>
      </c>
      <c r="AG330" s="358">
        <v>68.7</v>
      </c>
      <c r="AH330" s="358">
        <v>93.1</v>
      </c>
      <c r="AI330" s="358">
        <v>59.1</v>
      </c>
      <c r="AJ330" s="358">
        <v>61.9</v>
      </c>
      <c r="AK330" s="358">
        <v>63.1</v>
      </c>
      <c r="AL330" s="358">
        <v>94.6</v>
      </c>
      <c r="AM330" s="329"/>
      <c r="AN330" s="341"/>
      <c r="AO330" s="329" t="s">
        <v>96</v>
      </c>
      <c r="AP330" s="331">
        <v>90.8</v>
      </c>
      <c r="AQ330" s="331">
        <v>93.1</v>
      </c>
      <c r="AR330" s="344">
        <v>80</v>
      </c>
      <c r="AS330" s="344">
        <v>80.900000000000006</v>
      </c>
      <c r="AT330" s="344">
        <v>78.900000000000006</v>
      </c>
      <c r="AU330" s="344">
        <v>106.1</v>
      </c>
      <c r="AV330" s="344">
        <v>52.7</v>
      </c>
      <c r="AW330" s="344">
        <v>121.4</v>
      </c>
      <c r="AX330" s="344">
        <v>89.9</v>
      </c>
      <c r="AY330" s="344">
        <v>90.1</v>
      </c>
      <c r="AZ330" s="344">
        <v>84.5</v>
      </c>
    </row>
    <row r="331" spans="1:52" x14ac:dyDescent="0.15">
      <c r="A331" s="329"/>
      <c r="B331" s="342"/>
      <c r="C331" s="335" t="s">
        <v>97</v>
      </c>
      <c r="D331" s="452">
        <v>91.9</v>
      </c>
      <c r="E331" s="337">
        <v>91.9</v>
      </c>
      <c r="F331" s="337">
        <v>68.7</v>
      </c>
      <c r="G331" s="337">
        <v>72.599999999999994</v>
      </c>
      <c r="H331" s="337">
        <v>48.1</v>
      </c>
      <c r="I331" s="337">
        <v>67.8</v>
      </c>
      <c r="J331" s="337">
        <v>84.6</v>
      </c>
      <c r="K331" s="337">
        <v>103</v>
      </c>
      <c r="L331" s="337">
        <v>101.9</v>
      </c>
      <c r="M331" s="337">
        <v>130</v>
      </c>
      <c r="N331" s="337">
        <v>50</v>
      </c>
      <c r="O331" s="337">
        <v>76.8</v>
      </c>
      <c r="P331" s="337">
        <v>71.400000000000006</v>
      </c>
      <c r="Q331" s="337">
        <v>96.5</v>
      </c>
      <c r="R331" s="337">
        <v>106.5</v>
      </c>
      <c r="S331" s="337">
        <v>122.3</v>
      </c>
      <c r="T331" s="337">
        <v>81.7</v>
      </c>
      <c r="U331" s="337">
        <v>78.2</v>
      </c>
      <c r="V331" s="337">
        <v>148.9</v>
      </c>
      <c r="W331" s="337">
        <v>89.5</v>
      </c>
      <c r="X331" s="337">
        <v>170.6</v>
      </c>
      <c r="Y331" s="337">
        <v>62</v>
      </c>
      <c r="Z331" s="337">
        <v>95.5</v>
      </c>
      <c r="AA331" s="337">
        <v>110.5</v>
      </c>
      <c r="AB331" s="337">
        <v>88.5</v>
      </c>
      <c r="AC331" s="337">
        <v>73.7</v>
      </c>
      <c r="AD331" s="337">
        <v>66.7</v>
      </c>
      <c r="AE331" s="423">
        <v>70.3</v>
      </c>
      <c r="AF331" s="423">
        <v>64.900000000000006</v>
      </c>
      <c r="AG331" s="423">
        <v>69.099999999999994</v>
      </c>
      <c r="AH331" s="423">
        <v>96</v>
      </c>
      <c r="AI331" s="423">
        <v>59</v>
      </c>
      <c r="AJ331" s="423">
        <v>53.6</v>
      </c>
      <c r="AK331" s="423">
        <v>81.900000000000006</v>
      </c>
      <c r="AL331" s="423">
        <v>94.1</v>
      </c>
      <c r="AM331" s="329"/>
      <c r="AN331" s="342"/>
      <c r="AO331" s="335" t="s">
        <v>97</v>
      </c>
      <c r="AP331" s="337">
        <v>91.9</v>
      </c>
      <c r="AQ331" s="337">
        <v>98.9</v>
      </c>
      <c r="AR331" s="346">
        <v>85.2</v>
      </c>
      <c r="AS331" s="346">
        <v>88.2</v>
      </c>
      <c r="AT331" s="346">
        <v>76.5</v>
      </c>
      <c r="AU331" s="346">
        <v>115.9</v>
      </c>
      <c r="AV331" s="346">
        <v>55.6</v>
      </c>
      <c r="AW331" s="346">
        <v>132.19999999999999</v>
      </c>
      <c r="AX331" s="346">
        <v>85.6</v>
      </c>
      <c r="AY331" s="346">
        <v>85.8</v>
      </c>
      <c r="AZ331" s="346">
        <v>79.400000000000006</v>
      </c>
    </row>
    <row r="332" spans="1:52" hidden="1" x14ac:dyDescent="0.15">
      <c r="A332" s="329"/>
      <c r="B332" s="341" t="s">
        <v>681</v>
      </c>
      <c r="C332" s="329" t="s">
        <v>84</v>
      </c>
      <c r="D332" s="453"/>
      <c r="E332" s="331"/>
      <c r="F332" s="331"/>
      <c r="G332" s="331"/>
      <c r="H332" s="331"/>
      <c r="I332" s="331"/>
      <c r="J332" s="331"/>
      <c r="K332" s="331"/>
      <c r="L332" s="331"/>
      <c r="M332" s="331"/>
      <c r="N332" s="331"/>
      <c r="O332" s="331"/>
      <c r="P332" s="331"/>
      <c r="Q332" s="331"/>
      <c r="R332" s="331"/>
      <c r="S332" s="331"/>
      <c r="T332" s="331"/>
      <c r="U332" s="331"/>
      <c r="V332" s="331"/>
      <c r="W332" s="331"/>
      <c r="X332" s="331"/>
      <c r="Y332" s="331"/>
      <c r="Z332" s="331"/>
      <c r="AA332" s="331"/>
      <c r="AB332" s="331"/>
      <c r="AC332" s="331"/>
      <c r="AD332" s="331"/>
      <c r="AE332" s="358"/>
      <c r="AF332" s="358"/>
      <c r="AG332" s="358"/>
      <c r="AH332" s="358"/>
      <c r="AI332" s="358"/>
      <c r="AJ332" s="358"/>
      <c r="AK332" s="358"/>
      <c r="AL332" s="358"/>
      <c r="AM332" s="329"/>
      <c r="AN332" s="341" t="s">
        <v>681</v>
      </c>
      <c r="AO332" s="329" t="s">
        <v>84</v>
      </c>
      <c r="AP332" s="331"/>
      <c r="AQ332" s="331"/>
      <c r="AR332" s="344"/>
      <c r="AS332" s="344"/>
      <c r="AT332" s="344"/>
      <c r="AU332" s="344"/>
      <c r="AV332" s="344"/>
      <c r="AW332" s="344"/>
      <c r="AX332" s="344"/>
      <c r="AY332" s="344"/>
      <c r="AZ332" s="344"/>
    </row>
    <row r="333" spans="1:52" hidden="1" x14ac:dyDescent="0.15">
      <c r="A333" s="329"/>
      <c r="B333" s="341"/>
      <c r="C333" s="329" t="s">
        <v>86</v>
      </c>
      <c r="D333" s="453"/>
      <c r="E333" s="331"/>
      <c r="F333" s="331"/>
      <c r="G333" s="331"/>
      <c r="H333" s="331"/>
      <c r="I333" s="331"/>
      <c r="J333" s="331"/>
      <c r="K333" s="331"/>
      <c r="L333" s="331"/>
      <c r="M333" s="331"/>
      <c r="N333" s="331"/>
      <c r="O333" s="331"/>
      <c r="P333" s="331"/>
      <c r="Q333" s="331"/>
      <c r="R333" s="331"/>
      <c r="S333" s="331"/>
      <c r="T333" s="331"/>
      <c r="U333" s="331"/>
      <c r="V333" s="331"/>
      <c r="W333" s="331"/>
      <c r="X333" s="331"/>
      <c r="Y333" s="331"/>
      <c r="Z333" s="331"/>
      <c r="AA333" s="331"/>
      <c r="AB333" s="331"/>
      <c r="AC333" s="331"/>
      <c r="AD333" s="331"/>
      <c r="AE333" s="358"/>
      <c r="AF333" s="358"/>
      <c r="AG333" s="358"/>
      <c r="AH333" s="358"/>
      <c r="AI333" s="358"/>
      <c r="AJ333" s="358"/>
      <c r="AK333" s="358"/>
      <c r="AL333" s="358"/>
      <c r="AM333" s="329"/>
      <c r="AN333" s="341"/>
      <c r="AO333" s="329" t="s">
        <v>86</v>
      </c>
      <c r="AP333" s="331"/>
      <c r="AQ333" s="331"/>
      <c r="AR333" s="344"/>
      <c r="AS333" s="344"/>
      <c r="AT333" s="344"/>
      <c r="AU333" s="344"/>
      <c r="AV333" s="344"/>
      <c r="AW333" s="344"/>
      <c r="AX333" s="344"/>
      <c r="AY333" s="344"/>
      <c r="AZ333" s="344"/>
    </row>
    <row r="334" spans="1:52" hidden="1" x14ac:dyDescent="0.15">
      <c r="A334" s="329"/>
      <c r="B334" s="341"/>
      <c r="C334" s="329" t="s">
        <v>88</v>
      </c>
      <c r="D334" s="453"/>
      <c r="E334" s="331"/>
      <c r="F334" s="331"/>
      <c r="G334" s="331"/>
      <c r="H334" s="331"/>
      <c r="I334" s="331"/>
      <c r="J334" s="331"/>
      <c r="K334" s="331"/>
      <c r="L334" s="331"/>
      <c r="M334" s="331"/>
      <c r="N334" s="331"/>
      <c r="O334" s="331"/>
      <c r="P334" s="331"/>
      <c r="Q334" s="331"/>
      <c r="R334" s="331"/>
      <c r="S334" s="331"/>
      <c r="T334" s="331"/>
      <c r="U334" s="331"/>
      <c r="V334" s="331"/>
      <c r="W334" s="331"/>
      <c r="X334" s="331"/>
      <c r="Y334" s="331"/>
      <c r="Z334" s="331"/>
      <c r="AA334" s="331"/>
      <c r="AB334" s="331"/>
      <c r="AC334" s="331"/>
      <c r="AD334" s="331"/>
      <c r="AE334" s="358"/>
      <c r="AF334" s="358"/>
      <c r="AG334" s="358"/>
      <c r="AH334" s="358"/>
      <c r="AI334" s="358"/>
      <c r="AJ334" s="358"/>
      <c r="AK334" s="358"/>
      <c r="AL334" s="358"/>
      <c r="AM334" s="329"/>
      <c r="AN334" s="341"/>
      <c r="AO334" s="329" t="s">
        <v>88</v>
      </c>
      <c r="AP334" s="331"/>
      <c r="AQ334" s="331"/>
      <c r="AR334" s="344"/>
      <c r="AS334" s="344"/>
      <c r="AT334" s="344"/>
      <c r="AU334" s="344"/>
      <c r="AV334" s="344"/>
      <c r="AW334" s="344"/>
      <c r="AX334" s="344"/>
      <c r="AY334" s="344"/>
      <c r="AZ334" s="344"/>
    </row>
    <row r="335" spans="1:52" hidden="1" x14ac:dyDescent="0.15">
      <c r="A335" s="329"/>
      <c r="B335" s="341"/>
      <c r="C335" s="329" t="s">
        <v>89</v>
      </c>
      <c r="D335" s="453"/>
      <c r="E335" s="331"/>
      <c r="F335" s="331"/>
      <c r="G335" s="331"/>
      <c r="H335" s="331"/>
      <c r="I335" s="331"/>
      <c r="J335" s="331"/>
      <c r="K335" s="331"/>
      <c r="L335" s="331"/>
      <c r="M335" s="331"/>
      <c r="N335" s="331"/>
      <c r="O335" s="331"/>
      <c r="P335" s="331"/>
      <c r="Q335" s="331"/>
      <c r="R335" s="331"/>
      <c r="S335" s="331"/>
      <c r="T335" s="331"/>
      <c r="U335" s="331"/>
      <c r="V335" s="331"/>
      <c r="W335" s="331"/>
      <c r="X335" s="331"/>
      <c r="Y335" s="331"/>
      <c r="Z335" s="331"/>
      <c r="AA335" s="331"/>
      <c r="AB335" s="331"/>
      <c r="AC335" s="331"/>
      <c r="AD335" s="331"/>
      <c r="AE335" s="358"/>
      <c r="AF335" s="358"/>
      <c r="AG335" s="358"/>
      <c r="AH335" s="358"/>
      <c r="AI335" s="358"/>
      <c r="AJ335" s="358"/>
      <c r="AK335" s="358"/>
      <c r="AL335" s="358"/>
      <c r="AM335" s="329"/>
      <c r="AN335" s="341"/>
      <c r="AO335" s="329" t="s">
        <v>89</v>
      </c>
      <c r="AP335" s="331"/>
      <c r="AQ335" s="331"/>
      <c r="AR335" s="344"/>
      <c r="AS335" s="344"/>
      <c r="AT335" s="344"/>
      <c r="AU335" s="344"/>
      <c r="AV335" s="344"/>
      <c r="AW335" s="344"/>
      <c r="AX335" s="344"/>
      <c r="AY335" s="344"/>
      <c r="AZ335" s="344"/>
    </row>
    <row r="336" spans="1:52" hidden="1" x14ac:dyDescent="0.15">
      <c r="A336" s="329"/>
      <c r="B336" s="341"/>
      <c r="C336" s="329" t="s">
        <v>90</v>
      </c>
      <c r="D336" s="453"/>
      <c r="E336" s="331"/>
      <c r="F336" s="331"/>
      <c r="G336" s="331"/>
      <c r="H336" s="331"/>
      <c r="I336" s="331"/>
      <c r="J336" s="331"/>
      <c r="K336" s="331"/>
      <c r="L336" s="331"/>
      <c r="M336" s="331"/>
      <c r="N336" s="331"/>
      <c r="O336" s="331"/>
      <c r="P336" s="331"/>
      <c r="Q336" s="331"/>
      <c r="R336" s="331"/>
      <c r="S336" s="331"/>
      <c r="T336" s="331"/>
      <c r="U336" s="331"/>
      <c r="V336" s="331"/>
      <c r="W336" s="331"/>
      <c r="X336" s="331"/>
      <c r="Y336" s="331"/>
      <c r="Z336" s="331"/>
      <c r="AA336" s="331"/>
      <c r="AB336" s="331"/>
      <c r="AC336" s="331"/>
      <c r="AD336" s="331"/>
      <c r="AE336" s="358"/>
      <c r="AF336" s="358"/>
      <c r="AG336" s="358"/>
      <c r="AH336" s="358"/>
      <c r="AI336" s="358"/>
      <c r="AJ336" s="358"/>
      <c r="AK336" s="358"/>
      <c r="AL336" s="358"/>
      <c r="AM336" s="329"/>
      <c r="AN336" s="341"/>
      <c r="AO336" s="329" t="s">
        <v>90</v>
      </c>
      <c r="AP336" s="331"/>
      <c r="AQ336" s="331"/>
      <c r="AR336" s="344"/>
      <c r="AS336" s="344"/>
      <c r="AT336" s="344"/>
      <c r="AU336" s="344"/>
      <c r="AV336" s="344"/>
      <c r="AW336" s="344"/>
      <c r="AX336" s="344"/>
      <c r="AY336" s="344"/>
      <c r="AZ336" s="344"/>
    </row>
    <row r="337" spans="1:52" hidden="1" x14ac:dyDescent="0.15">
      <c r="A337" s="329"/>
      <c r="B337" s="341"/>
      <c r="C337" s="329" t="s">
        <v>91</v>
      </c>
      <c r="D337" s="453"/>
      <c r="E337" s="331"/>
      <c r="F337" s="331"/>
      <c r="G337" s="331"/>
      <c r="H337" s="331"/>
      <c r="I337" s="331"/>
      <c r="J337" s="331"/>
      <c r="K337" s="331"/>
      <c r="L337" s="331"/>
      <c r="M337" s="331"/>
      <c r="N337" s="331"/>
      <c r="O337" s="331"/>
      <c r="P337" s="331"/>
      <c r="Q337" s="331"/>
      <c r="R337" s="331"/>
      <c r="S337" s="331"/>
      <c r="T337" s="331"/>
      <c r="U337" s="331"/>
      <c r="V337" s="331"/>
      <c r="W337" s="331"/>
      <c r="X337" s="331"/>
      <c r="Y337" s="331"/>
      <c r="Z337" s="331"/>
      <c r="AA337" s="331"/>
      <c r="AB337" s="331"/>
      <c r="AC337" s="331"/>
      <c r="AD337" s="331"/>
      <c r="AE337" s="358"/>
      <c r="AF337" s="358"/>
      <c r="AG337" s="358"/>
      <c r="AH337" s="358"/>
      <c r="AI337" s="358"/>
      <c r="AJ337" s="358"/>
      <c r="AK337" s="358"/>
      <c r="AL337" s="358"/>
      <c r="AM337" s="329"/>
      <c r="AN337" s="341"/>
      <c r="AO337" s="329" t="s">
        <v>91</v>
      </c>
      <c r="AP337" s="331"/>
      <c r="AQ337" s="331"/>
      <c r="AR337" s="344"/>
      <c r="AS337" s="344"/>
      <c r="AT337" s="344"/>
      <c r="AU337" s="344"/>
      <c r="AV337" s="344"/>
      <c r="AW337" s="344"/>
      <c r="AX337" s="344"/>
      <c r="AY337" s="344"/>
      <c r="AZ337" s="344"/>
    </row>
    <row r="338" spans="1:52" hidden="1" x14ac:dyDescent="0.15">
      <c r="A338" s="329"/>
      <c r="B338" s="341"/>
      <c r="C338" s="329" t="s">
        <v>92</v>
      </c>
      <c r="D338" s="453"/>
      <c r="E338" s="331"/>
      <c r="F338" s="331"/>
      <c r="G338" s="331"/>
      <c r="H338" s="331"/>
      <c r="I338" s="331"/>
      <c r="J338" s="331"/>
      <c r="K338" s="331"/>
      <c r="L338" s="331"/>
      <c r="M338" s="331"/>
      <c r="N338" s="331"/>
      <c r="O338" s="331"/>
      <c r="P338" s="331"/>
      <c r="Q338" s="331"/>
      <c r="R338" s="331"/>
      <c r="S338" s="331"/>
      <c r="T338" s="331"/>
      <c r="U338" s="331"/>
      <c r="V338" s="331"/>
      <c r="W338" s="331"/>
      <c r="X338" s="331"/>
      <c r="Y338" s="331"/>
      <c r="Z338" s="331"/>
      <c r="AA338" s="331"/>
      <c r="AB338" s="331"/>
      <c r="AC338" s="331"/>
      <c r="AD338" s="331"/>
      <c r="AE338" s="358"/>
      <c r="AF338" s="358"/>
      <c r="AG338" s="358"/>
      <c r="AH338" s="358"/>
      <c r="AI338" s="358"/>
      <c r="AJ338" s="358"/>
      <c r="AK338" s="358"/>
      <c r="AL338" s="358"/>
      <c r="AM338" s="329"/>
      <c r="AN338" s="341"/>
      <c r="AO338" s="329" t="s">
        <v>92</v>
      </c>
      <c r="AP338" s="331"/>
      <c r="AQ338" s="331"/>
      <c r="AR338" s="344"/>
      <c r="AS338" s="344"/>
      <c r="AT338" s="344"/>
      <c r="AU338" s="344"/>
      <c r="AV338" s="344"/>
      <c r="AW338" s="344"/>
      <c r="AX338" s="344"/>
      <c r="AY338" s="344"/>
      <c r="AZ338" s="344"/>
    </row>
    <row r="339" spans="1:52" hidden="1" x14ac:dyDescent="0.15">
      <c r="A339" s="329"/>
      <c r="B339" s="341"/>
      <c r="C339" s="329" t="s">
        <v>93</v>
      </c>
      <c r="D339" s="453"/>
      <c r="E339" s="331"/>
      <c r="F339" s="331"/>
      <c r="G339" s="331"/>
      <c r="H339" s="331"/>
      <c r="I339" s="331"/>
      <c r="J339" s="331"/>
      <c r="K339" s="331"/>
      <c r="L339" s="331"/>
      <c r="M339" s="331"/>
      <c r="N339" s="331"/>
      <c r="O339" s="331"/>
      <c r="P339" s="331"/>
      <c r="Q339" s="331"/>
      <c r="R339" s="331"/>
      <c r="S339" s="331"/>
      <c r="T339" s="331"/>
      <c r="U339" s="331"/>
      <c r="V339" s="331"/>
      <c r="W339" s="331"/>
      <c r="X339" s="331"/>
      <c r="Y339" s="331"/>
      <c r="Z339" s="331"/>
      <c r="AA339" s="331"/>
      <c r="AB339" s="331"/>
      <c r="AC339" s="331"/>
      <c r="AD339" s="331"/>
      <c r="AE339" s="358"/>
      <c r="AF339" s="358"/>
      <c r="AG339" s="358"/>
      <c r="AH339" s="358"/>
      <c r="AI339" s="358"/>
      <c r="AJ339" s="358"/>
      <c r="AK339" s="358"/>
      <c r="AL339" s="358"/>
      <c r="AM339" s="329"/>
      <c r="AN339" s="341"/>
      <c r="AO339" s="329" t="s">
        <v>93</v>
      </c>
      <c r="AP339" s="331"/>
      <c r="AQ339" s="331"/>
      <c r="AR339" s="344"/>
      <c r="AS339" s="344"/>
      <c r="AT339" s="344"/>
      <c r="AU339" s="344"/>
      <c r="AV339" s="344"/>
      <c r="AW339" s="344"/>
      <c r="AX339" s="344"/>
      <c r="AY339" s="344"/>
      <c r="AZ339" s="344"/>
    </row>
    <row r="340" spans="1:52" hidden="1" x14ac:dyDescent="0.15">
      <c r="A340" s="329"/>
      <c r="B340" s="341"/>
      <c r="C340" s="329" t="s">
        <v>94</v>
      </c>
      <c r="D340" s="453"/>
      <c r="E340" s="331"/>
      <c r="F340" s="331"/>
      <c r="G340" s="331"/>
      <c r="H340" s="331"/>
      <c r="I340" s="331"/>
      <c r="J340" s="331"/>
      <c r="K340" s="331"/>
      <c r="L340" s="331"/>
      <c r="M340" s="331"/>
      <c r="N340" s="331"/>
      <c r="O340" s="331"/>
      <c r="P340" s="331"/>
      <c r="Q340" s="331"/>
      <c r="R340" s="331"/>
      <c r="S340" s="331"/>
      <c r="T340" s="331"/>
      <c r="U340" s="331"/>
      <c r="V340" s="331"/>
      <c r="W340" s="331"/>
      <c r="X340" s="331"/>
      <c r="Y340" s="331"/>
      <c r="Z340" s="331"/>
      <c r="AA340" s="331"/>
      <c r="AB340" s="331"/>
      <c r="AC340" s="331"/>
      <c r="AD340" s="331"/>
      <c r="AE340" s="358"/>
      <c r="AF340" s="358"/>
      <c r="AG340" s="358"/>
      <c r="AH340" s="358"/>
      <c r="AI340" s="358"/>
      <c r="AJ340" s="358"/>
      <c r="AK340" s="358"/>
      <c r="AL340" s="358"/>
      <c r="AM340" s="329"/>
      <c r="AN340" s="341"/>
      <c r="AO340" s="329" t="s">
        <v>94</v>
      </c>
      <c r="AP340" s="331"/>
      <c r="AQ340" s="331"/>
      <c r="AR340" s="344"/>
      <c r="AS340" s="344"/>
      <c r="AT340" s="344"/>
      <c r="AU340" s="344"/>
      <c r="AV340" s="344"/>
      <c r="AW340" s="344"/>
      <c r="AX340" s="344"/>
      <c r="AY340" s="344"/>
      <c r="AZ340" s="344"/>
    </row>
    <row r="341" spans="1:52" hidden="1" x14ac:dyDescent="0.15">
      <c r="A341" s="329"/>
      <c r="B341" s="341"/>
      <c r="C341" s="329" t="s">
        <v>95</v>
      </c>
      <c r="D341" s="453"/>
      <c r="E341" s="331"/>
      <c r="F341" s="331"/>
      <c r="G341" s="331"/>
      <c r="H341" s="331"/>
      <c r="I341" s="331"/>
      <c r="J341" s="331"/>
      <c r="K341" s="331"/>
      <c r="L341" s="331"/>
      <c r="M341" s="331"/>
      <c r="N341" s="331"/>
      <c r="O341" s="331"/>
      <c r="P341" s="331"/>
      <c r="Q341" s="331"/>
      <c r="R341" s="331"/>
      <c r="S341" s="331"/>
      <c r="T341" s="331"/>
      <c r="U341" s="331"/>
      <c r="V341" s="331"/>
      <c r="W341" s="331"/>
      <c r="X341" s="331"/>
      <c r="Y341" s="331"/>
      <c r="Z341" s="331"/>
      <c r="AA341" s="331"/>
      <c r="AB341" s="331"/>
      <c r="AC341" s="331"/>
      <c r="AD341" s="331"/>
      <c r="AE341" s="358"/>
      <c r="AF341" s="358"/>
      <c r="AG341" s="358"/>
      <c r="AH341" s="358"/>
      <c r="AI341" s="358"/>
      <c r="AJ341" s="358"/>
      <c r="AK341" s="358"/>
      <c r="AL341" s="358"/>
      <c r="AM341" s="329"/>
      <c r="AN341" s="341"/>
      <c r="AO341" s="329" t="s">
        <v>95</v>
      </c>
      <c r="AP341" s="331"/>
      <c r="AQ341" s="331"/>
      <c r="AR341" s="344"/>
      <c r="AS341" s="344"/>
      <c r="AT341" s="344"/>
      <c r="AU341" s="344"/>
      <c r="AV341" s="344"/>
      <c r="AW341" s="344"/>
      <c r="AX341" s="344"/>
      <c r="AY341" s="344"/>
      <c r="AZ341" s="344"/>
    </row>
    <row r="342" spans="1:52" hidden="1" x14ac:dyDescent="0.15">
      <c r="A342" s="329"/>
      <c r="B342" s="341"/>
      <c r="C342" s="329" t="s">
        <v>96</v>
      </c>
      <c r="D342" s="453"/>
      <c r="E342" s="331"/>
      <c r="F342" s="331"/>
      <c r="G342" s="331"/>
      <c r="H342" s="331"/>
      <c r="I342" s="331"/>
      <c r="J342" s="331"/>
      <c r="K342" s="331"/>
      <c r="L342" s="331"/>
      <c r="M342" s="331"/>
      <c r="N342" s="331"/>
      <c r="O342" s="331"/>
      <c r="P342" s="331"/>
      <c r="Q342" s="331"/>
      <c r="R342" s="331"/>
      <c r="S342" s="331"/>
      <c r="T342" s="331"/>
      <c r="U342" s="331"/>
      <c r="V342" s="331"/>
      <c r="W342" s="331"/>
      <c r="X342" s="331"/>
      <c r="Y342" s="331"/>
      <c r="Z342" s="331"/>
      <c r="AA342" s="331"/>
      <c r="AB342" s="331"/>
      <c r="AC342" s="331"/>
      <c r="AD342" s="331"/>
      <c r="AE342" s="358"/>
      <c r="AF342" s="358"/>
      <c r="AG342" s="358"/>
      <c r="AH342" s="358"/>
      <c r="AI342" s="358"/>
      <c r="AJ342" s="358"/>
      <c r="AK342" s="358"/>
      <c r="AL342" s="358"/>
      <c r="AM342" s="329"/>
      <c r="AN342" s="341"/>
      <c r="AO342" s="329" t="s">
        <v>96</v>
      </c>
      <c r="AP342" s="331"/>
      <c r="AQ342" s="331"/>
      <c r="AR342" s="344"/>
      <c r="AS342" s="344"/>
      <c r="AT342" s="344"/>
      <c r="AU342" s="344"/>
      <c r="AV342" s="344"/>
      <c r="AW342" s="344"/>
      <c r="AX342" s="344"/>
      <c r="AY342" s="344"/>
      <c r="AZ342" s="344"/>
    </row>
    <row r="343" spans="1:52" hidden="1" x14ac:dyDescent="0.15">
      <c r="A343" s="329"/>
      <c r="B343" s="341"/>
      <c r="C343" s="335" t="s">
        <v>97</v>
      </c>
      <c r="D343" s="452"/>
      <c r="E343" s="337"/>
      <c r="F343" s="337"/>
      <c r="G343" s="337"/>
      <c r="H343" s="337"/>
      <c r="I343" s="337"/>
      <c r="J343" s="337"/>
      <c r="K343" s="337"/>
      <c r="L343" s="337"/>
      <c r="M343" s="337"/>
      <c r="N343" s="337"/>
      <c r="O343" s="337"/>
      <c r="P343" s="337"/>
      <c r="Q343" s="337"/>
      <c r="R343" s="337"/>
      <c r="S343" s="337"/>
      <c r="T343" s="337"/>
      <c r="U343" s="337"/>
      <c r="V343" s="337"/>
      <c r="W343" s="337"/>
      <c r="X343" s="337"/>
      <c r="Y343" s="337"/>
      <c r="Z343" s="337"/>
      <c r="AA343" s="337"/>
      <c r="AB343" s="337"/>
      <c r="AC343" s="337"/>
      <c r="AD343" s="337"/>
      <c r="AE343" s="423"/>
      <c r="AF343" s="423"/>
      <c r="AG343" s="423"/>
      <c r="AH343" s="423"/>
      <c r="AI343" s="423"/>
      <c r="AJ343" s="423"/>
      <c r="AK343" s="423"/>
      <c r="AL343" s="423"/>
      <c r="AM343" s="329"/>
      <c r="AN343" s="341"/>
      <c r="AO343" s="335" t="s">
        <v>97</v>
      </c>
      <c r="AP343" s="337"/>
      <c r="AQ343" s="337"/>
      <c r="AR343" s="346"/>
      <c r="AS343" s="346"/>
      <c r="AT343" s="346"/>
      <c r="AU343" s="346"/>
      <c r="AV343" s="346"/>
      <c r="AW343" s="346"/>
      <c r="AX343" s="346"/>
      <c r="AY343" s="346"/>
      <c r="AZ343" s="346"/>
    </row>
    <row r="344" spans="1:52" hidden="1" x14ac:dyDescent="0.15">
      <c r="A344" s="329"/>
      <c r="B344" s="341" t="s">
        <v>682</v>
      </c>
      <c r="C344" s="329" t="s">
        <v>84</v>
      </c>
      <c r="D344" s="453"/>
      <c r="E344" s="331"/>
      <c r="F344" s="331"/>
      <c r="G344" s="331"/>
      <c r="H344" s="331"/>
      <c r="I344" s="331"/>
      <c r="J344" s="331"/>
      <c r="K344" s="331"/>
      <c r="L344" s="331"/>
      <c r="M344" s="331"/>
      <c r="N344" s="331"/>
      <c r="O344" s="331"/>
      <c r="P344" s="331"/>
      <c r="Q344" s="331"/>
      <c r="R344" s="331"/>
      <c r="S344" s="331"/>
      <c r="T344" s="331"/>
      <c r="U344" s="331"/>
      <c r="V344" s="331"/>
      <c r="W344" s="331"/>
      <c r="X344" s="331"/>
      <c r="Y344" s="331"/>
      <c r="Z344" s="331"/>
      <c r="AA344" s="331"/>
      <c r="AB344" s="331"/>
      <c r="AC344" s="331"/>
      <c r="AD344" s="331"/>
      <c r="AE344" s="358"/>
      <c r="AF344" s="358"/>
      <c r="AG344" s="358"/>
      <c r="AH344" s="358"/>
      <c r="AI344" s="358"/>
      <c r="AJ344" s="358"/>
      <c r="AK344" s="358"/>
      <c r="AL344" s="358"/>
      <c r="AM344" s="329"/>
      <c r="AN344" s="341" t="s">
        <v>682</v>
      </c>
      <c r="AO344" s="329" t="s">
        <v>84</v>
      </c>
      <c r="AP344" s="331"/>
      <c r="AQ344" s="331"/>
      <c r="AR344" s="344"/>
      <c r="AS344" s="344"/>
      <c r="AT344" s="344"/>
      <c r="AU344" s="344"/>
      <c r="AV344" s="344"/>
      <c r="AW344" s="344"/>
      <c r="AX344" s="344"/>
      <c r="AY344" s="344"/>
      <c r="AZ344" s="344"/>
    </row>
    <row r="345" spans="1:52" hidden="1" x14ac:dyDescent="0.15">
      <c r="A345" s="329"/>
      <c r="B345" s="341"/>
      <c r="C345" s="329" t="s">
        <v>86</v>
      </c>
      <c r="D345" s="453"/>
      <c r="E345" s="331"/>
      <c r="F345" s="331"/>
      <c r="G345" s="331"/>
      <c r="H345" s="331"/>
      <c r="I345" s="331"/>
      <c r="J345" s="331"/>
      <c r="K345" s="331"/>
      <c r="L345" s="331"/>
      <c r="M345" s="331"/>
      <c r="N345" s="331"/>
      <c r="O345" s="331"/>
      <c r="P345" s="331"/>
      <c r="Q345" s="331"/>
      <c r="R345" s="331"/>
      <c r="S345" s="331"/>
      <c r="T345" s="331"/>
      <c r="U345" s="331"/>
      <c r="V345" s="331"/>
      <c r="W345" s="331"/>
      <c r="X345" s="331"/>
      <c r="Y345" s="331"/>
      <c r="Z345" s="331"/>
      <c r="AA345" s="331"/>
      <c r="AB345" s="331"/>
      <c r="AC345" s="331"/>
      <c r="AD345" s="331"/>
      <c r="AE345" s="358"/>
      <c r="AF345" s="358"/>
      <c r="AG345" s="358"/>
      <c r="AH345" s="358"/>
      <c r="AI345" s="358"/>
      <c r="AJ345" s="358"/>
      <c r="AK345" s="358"/>
      <c r="AL345" s="358"/>
      <c r="AM345" s="329"/>
      <c r="AN345" s="341"/>
      <c r="AO345" s="329" t="s">
        <v>86</v>
      </c>
      <c r="AP345" s="331"/>
      <c r="AQ345" s="331"/>
      <c r="AR345" s="344"/>
      <c r="AS345" s="344"/>
      <c r="AT345" s="344"/>
      <c r="AU345" s="344"/>
      <c r="AV345" s="344"/>
      <c r="AW345" s="344"/>
      <c r="AX345" s="344"/>
      <c r="AY345" s="344"/>
      <c r="AZ345" s="344"/>
    </row>
    <row r="346" spans="1:52" hidden="1" x14ac:dyDescent="0.15">
      <c r="A346" s="329"/>
      <c r="B346" s="341"/>
      <c r="C346" s="329" t="s">
        <v>88</v>
      </c>
      <c r="D346" s="453"/>
      <c r="E346" s="331"/>
      <c r="F346" s="331"/>
      <c r="G346" s="331"/>
      <c r="H346" s="331"/>
      <c r="I346" s="331"/>
      <c r="J346" s="331"/>
      <c r="K346" s="331"/>
      <c r="L346" s="331"/>
      <c r="M346" s="331"/>
      <c r="N346" s="331"/>
      <c r="O346" s="331"/>
      <c r="P346" s="331"/>
      <c r="Q346" s="331"/>
      <c r="R346" s="331"/>
      <c r="S346" s="331"/>
      <c r="T346" s="331"/>
      <c r="U346" s="331"/>
      <c r="V346" s="331"/>
      <c r="W346" s="331"/>
      <c r="X346" s="331"/>
      <c r="Y346" s="331"/>
      <c r="Z346" s="331"/>
      <c r="AA346" s="331"/>
      <c r="AB346" s="331"/>
      <c r="AC346" s="331"/>
      <c r="AD346" s="331"/>
      <c r="AE346" s="358"/>
      <c r="AF346" s="358"/>
      <c r="AG346" s="358"/>
      <c r="AH346" s="358"/>
      <c r="AI346" s="358"/>
      <c r="AJ346" s="358"/>
      <c r="AK346" s="358"/>
      <c r="AL346" s="358"/>
      <c r="AM346" s="329"/>
      <c r="AN346" s="341"/>
      <c r="AO346" s="329" t="s">
        <v>88</v>
      </c>
      <c r="AP346" s="331"/>
      <c r="AQ346" s="331"/>
      <c r="AR346" s="344"/>
      <c r="AS346" s="344"/>
      <c r="AT346" s="344"/>
      <c r="AU346" s="344"/>
      <c r="AV346" s="344"/>
      <c r="AW346" s="344"/>
      <c r="AX346" s="344"/>
      <c r="AY346" s="344"/>
      <c r="AZ346" s="344"/>
    </row>
    <row r="347" spans="1:52" hidden="1" x14ac:dyDescent="0.15">
      <c r="A347" s="329"/>
      <c r="B347" s="341"/>
      <c r="C347" s="329" t="s">
        <v>89</v>
      </c>
      <c r="D347" s="453"/>
      <c r="E347" s="331"/>
      <c r="F347" s="331"/>
      <c r="G347" s="331"/>
      <c r="H347" s="331"/>
      <c r="I347" s="331"/>
      <c r="J347" s="331"/>
      <c r="K347" s="331"/>
      <c r="L347" s="331"/>
      <c r="M347" s="331"/>
      <c r="N347" s="331"/>
      <c r="O347" s="331"/>
      <c r="P347" s="331"/>
      <c r="Q347" s="331"/>
      <c r="R347" s="331"/>
      <c r="S347" s="331"/>
      <c r="T347" s="331"/>
      <c r="U347" s="331"/>
      <c r="V347" s="331"/>
      <c r="W347" s="331"/>
      <c r="X347" s="331"/>
      <c r="Y347" s="331"/>
      <c r="Z347" s="331"/>
      <c r="AA347" s="331"/>
      <c r="AB347" s="331"/>
      <c r="AC347" s="331"/>
      <c r="AD347" s="331"/>
      <c r="AE347" s="358"/>
      <c r="AF347" s="358"/>
      <c r="AG347" s="358"/>
      <c r="AH347" s="358"/>
      <c r="AI347" s="358"/>
      <c r="AJ347" s="358"/>
      <c r="AK347" s="358"/>
      <c r="AL347" s="358"/>
      <c r="AM347" s="329"/>
      <c r="AN347" s="341"/>
      <c r="AO347" s="329" t="s">
        <v>89</v>
      </c>
      <c r="AP347" s="331"/>
      <c r="AQ347" s="331"/>
      <c r="AR347" s="344"/>
      <c r="AS347" s="344"/>
      <c r="AT347" s="344"/>
      <c r="AU347" s="344"/>
      <c r="AV347" s="344"/>
      <c r="AW347" s="344"/>
      <c r="AX347" s="344"/>
      <c r="AY347" s="344"/>
      <c r="AZ347" s="344"/>
    </row>
    <row r="348" spans="1:52" hidden="1" x14ac:dyDescent="0.15">
      <c r="A348" s="329"/>
      <c r="B348" s="341"/>
      <c r="C348" s="329" t="s">
        <v>90</v>
      </c>
      <c r="D348" s="453"/>
      <c r="E348" s="331"/>
      <c r="F348" s="331"/>
      <c r="G348" s="331"/>
      <c r="H348" s="331"/>
      <c r="I348" s="331"/>
      <c r="J348" s="331"/>
      <c r="K348" s="331"/>
      <c r="L348" s="331"/>
      <c r="M348" s="331"/>
      <c r="N348" s="331"/>
      <c r="O348" s="331"/>
      <c r="P348" s="331"/>
      <c r="Q348" s="331"/>
      <c r="R348" s="331"/>
      <c r="S348" s="331"/>
      <c r="T348" s="331"/>
      <c r="U348" s="331"/>
      <c r="V348" s="331"/>
      <c r="W348" s="331"/>
      <c r="X348" s="331"/>
      <c r="Y348" s="331"/>
      <c r="Z348" s="331"/>
      <c r="AA348" s="331"/>
      <c r="AB348" s="331"/>
      <c r="AC348" s="331"/>
      <c r="AD348" s="331"/>
      <c r="AE348" s="358"/>
      <c r="AF348" s="358"/>
      <c r="AG348" s="358"/>
      <c r="AH348" s="358"/>
      <c r="AI348" s="358"/>
      <c r="AJ348" s="358"/>
      <c r="AK348" s="358"/>
      <c r="AL348" s="358"/>
      <c r="AM348" s="329"/>
      <c r="AN348" s="341"/>
      <c r="AO348" s="329" t="s">
        <v>90</v>
      </c>
      <c r="AP348" s="331"/>
      <c r="AQ348" s="331"/>
      <c r="AR348" s="344"/>
      <c r="AS348" s="344"/>
      <c r="AT348" s="344"/>
      <c r="AU348" s="344"/>
      <c r="AV348" s="344"/>
      <c r="AW348" s="344"/>
      <c r="AX348" s="344"/>
      <c r="AY348" s="344"/>
      <c r="AZ348" s="344"/>
    </row>
    <row r="349" spans="1:52" hidden="1" x14ac:dyDescent="0.15">
      <c r="A349" s="329"/>
      <c r="B349" s="341"/>
      <c r="C349" s="329" t="s">
        <v>91</v>
      </c>
      <c r="D349" s="453"/>
      <c r="E349" s="331"/>
      <c r="F349" s="331"/>
      <c r="G349" s="331"/>
      <c r="H349" s="331"/>
      <c r="I349" s="331"/>
      <c r="J349" s="331"/>
      <c r="K349" s="331"/>
      <c r="L349" s="331"/>
      <c r="M349" s="331"/>
      <c r="N349" s="331"/>
      <c r="O349" s="331"/>
      <c r="P349" s="331"/>
      <c r="Q349" s="331"/>
      <c r="R349" s="331"/>
      <c r="S349" s="331"/>
      <c r="T349" s="331"/>
      <c r="U349" s="331"/>
      <c r="V349" s="331"/>
      <c r="W349" s="331"/>
      <c r="X349" s="331"/>
      <c r="Y349" s="331"/>
      <c r="Z349" s="331"/>
      <c r="AA349" s="331"/>
      <c r="AB349" s="331"/>
      <c r="AC349" s="331"/>
      <c r="AD349" s="331"/>
      <c r="AE349" s="358"/>
      <c r="AF349" s="358"/>
      <c r="AG349" s="358"/>
      <c r="AH349" s="358"/>
      <c r="AI349" s="358"/>
      <c r="AJ349" s="358"/>
      <c r="AK349" s="358"/>
      <c r="AL349" s="358"/>
      <c r="AM349" s="329"/>
      <c r="AN349" s="341"/>
      <c r="AO349" s="329" t="s">
        <v>91</v>
      </c>
      <c r="AP349" s="331"/>
      <c r="AQ349" s="331"/>
      <c r="AR349" s="344"/>
      <c r="AS349" s="344"/>
      <c r="AT349" s="344"/>
      <c r="AU349" s="344"/>
      <c r="AV349" s="344"/>
      <c r="AW349" s="344"/>
      <c r="AX349" s="344"/>
      <c r="AY349" s="344"/>
      <c r="AZ349" s="344"/>
    </row>
    <row r="350" spans="1:52" hidden="1" x14ac:dyDescent="0.15">
      <c r="A350" s="329"/>
      <c r="B350" s="341"/>
      <c r="C350" s="329" t="s">
        <v>92</v>
      </c>
      <c r="D350" s="453"/>
      <c r="E350" s="331"/>
      <c r="F350" s="331"/>
      <c r="G350" s="331"/>
      <c r="H350" s="331"/>
      <c r="I350" s="331"/>
      <c r="J350" s="331"/>
      <c r="K350" s="331"/>
      <c r="L350" s="331"/>
      <c r="M350" s="331"/>
      <c r="N350" s="331"/>
      <c r="O350" s="331"/>
      <c r="P350" s="331"/>
      <c r="Q350" s="331"/>
      <c r="R350" s="331"/>
      <c r="S350" s="331"/>
      <c r="T350" s="331"/>
      <c r="U350" s="331"/>
      <c r="V350" s="331"/>
      <c r="W350" s="331"/>
      <c r="X350" s="331"/>
      <c r="Y350" s="331"/>
      <c r="Z350" s="331"/>
      <c r="AA350" s="331"/>
      <c r="AB350" s="331"/>
      <c r="AC350" s="331"/>
      <c r="AD350" s="331"/>
      <c r="AE350" s="358"/>
      <c r="AF350" s="358"/>
      <c r="AG350" s="358"/>
      <c r="AH350" s="358"/>
      <c r="AI350" s="358"/>
      <c r="AJ350" s="358"/>
      <c r="AK350" s="358"/>
      <c r="AL350" s="358"/>
      <c r="AM350" s="329"/>
      <c r="AN350" s="341"/>
      <c r="AO350" s="329" t="s">
        <v>92</v>
      </c>
      <c r="AP350" s="331"/>
      <c r="AQ350" s="331"/>
      <c r="AR350" s="344"/>
      <c r="AS350" s="344"/>
      <c r="AT350" s="344"/>
      <c r="AU350" s="344"/>
      <c r="AV350" s="344"/>
      <c r="AW350" s="344"/>
      <c r="AX350" s="344"/>
      <c r="AY350" s="344"/>
      <c r="AZ350" s="344"/>
    </row>
    <row r="351" spans="1:52" hidden="1" x14ac:dyDescent="0.15">
      <c r="A351" s="329"/>
      <c r="B351" s="341"/>
      <c r="C351" s="329" t="s">
        <v>93</v>
      </c>
      <c r="D351" s="453"/>
      <c r="E351" s="331"/>
      <c r="F351" s="331"/>
      <c r="G351" s="331"/>
      <c r="H351" s="331"/>
      <c r="I351" s="331"/>
      <c r="J351" s="331"/>
      <c r="K351" s="331"/>
      <c r="L351" s="331"/>
      <c r="M351" s="331"/>
      <c r="N351" s="331"/>
      <c r="O351" s="331"/>
      <c r="P351" s="331"/>
      <c r="Q351" s="331"/>
      <c r="R351" s="331"/>
      <c r="S351" s="331"/>
      <c r="T351" s="331"/>
      <c r="U351" s="331"/>
      <c r="V351" s="331"/>
      <c r="W351" s="331"/>
      <c r="X351" s="331"/>
      <c r="Y351" s="331"/>
      <c r="Z351" s="331"/>
      <c r="AA351" s="331"/>
      <c r="AB351" s="331"/>
      <c r="AC351" s="331"/>
      <c r="AD351" s="331"/>
      <c r="AE351" s="358"/>
      <c r="AF351" s="358"/>
      <c r="AG351" s="358"/>
      <c r="AH351" s="358"/>
      <c r="AI351" s="358"/>
      <c r="AJ351" s="358"/>
      <c r="AK351" s="358"/>
      <c r="AL351" s="358"/>
      <c r="AM351" s="329"/>
      <c r="AN351" s="341"/>
      <c r="AO351" s="329" t="s">
        <v>93</v>
      </c>
      <c r="AP351" s="331"/>
      <c r="AQ351" s="331"/>
      <c r="AR351" s="344"/>
      <c r="AS351" s="344"/>
      <c r="AT351" s="344"/>
      <c r="AU351" s="344"/>
      <c r="AV351" s="344"/>
      <c r="AW351" s="344"/>
      <c r="AX351" s="344"/>
      <c r="AY351" s="344"/>
      <c r="AZ351" s="344"/>
    </row>
    <row r="352" spans="1:52" hidden="1" x14ac:dyDescent="0.15">
      <c r="A352" s="329"/>
      <c r="B352" s="341"/>
      <c r="C352" s="329" t="s">
        <v>94</v>
      </c>
      <c r="D352" s="453"/>
      <c r="E352" s="331"/>
      <c r="F352" s="331"/>
      <c r="G352" s="331"/>
      <c r="H352" s="331"/>
      <c r="I352" s="331"/>
      <c r="J352" s="331"/>
      <c r="K352" s="331"/>
      <c r="L352" s="331"/>
      <c r="M352" s="331"/>
      <c r="N352" s="331"/>
      <c r="O352" s="331"/>
      <c r="P352" s="331"/>
      <c r="Q352" s="331"/>
      <c r="R352" s="331"/>
      <c r="S352" s="331"/>
      <c r="T352" s="331"/>
      <c r="U352" s="331"/>
      <c r="V352" s="331"/>
      <c r="W352" s="331"/>
      <c r="X352" s="331"/>
      <c r="Y352" s="331"/>
      <c r="Z352" s="331"/>
      <c r="AA352" s="331"/>
      <c r="AB352" s="331"/>
      <c r="AC352" s="331"/>
      <c r="AD352" s="331"/>
      <c r="AE352" s="358"/>
      <c r="AF352" s="358"/>
      <c r="AG352" s="358"/>
      <c r="AH352" s="358"/>
      <c r="AI352" s="358"/>
      <c r="AJ352" s="358"/>
      <c r="AK352" s="358"/>
      <c r="AL352" s="358"/>
      <c r="AM352" s="329"/>
      <c r="AN352" s="341"/>
      <c r="AO352" s="329" t="s">
        <v>94</v>
      </c>
      <c r="AP352" s="331"/>
      <c r="AQ352" s="331"/>
      <c r="AR352" s="344"/>
      <c r="AS352" s="344"/>
      <c r="AT352" s="344"/>
      <c r="AU352" s="344"/>
      <c r="AV352" s="344"/>
      <c r="AW352" s="344"/>
      <c r="AX352" s="344"/>
      <c r="AY352" s="344"/>
      <c r="AZ352" s="344"/>
    </row>
    <row r="353" spans="1:52" hidden="1" x14ac:dyDescent="0.15">
      <c r="A353" s="329"/>
      <c r="B353" s="341"/>
      <c r="C353" s="329" t="s">
        <v>95</v>
      </c>
      <c r="D353" s="453"/>
      <c r="E353" s="331"/>
      <c r="F353" s="331"/>
      <c r="G353" s="331"/>
      <c r="H353" s="331"/>
      <c r="I353" s="331"/>
      <c r="J353" s="331"/>
      <c r="K353" s="331"/>
      <c r="L353" s="331"/>
      <c r="M353" s="331"/>
      <c r="N353" s="331"/>
      <c r="O353" s="331"/>
      <c r="P353" s="331"/>
      <c r="Q353" s="331"/>
      <c r="R353" s="331"/>
      <c r="S353" s="331"/>
      <c r="T353" s="331"/>
      <c r="U353" s="331"/>
      <c r="V353" s="331"/>
      <c r="W353" s="331"/>
      <c r="X353" s="331"/>
      <c r="Y353" s="331"/>
      <c r="Z353" s="331"/>
      <c r="AA353" s="331"/>
      <c r="AB353" s="331"/>
      <c r="AC353" s="331"/>
      <c r="AD353" s="331"/>
      <c r="AE353" s="358"/>
      <c r="AF353" s="358"/>
      <c r="AG353" s="358"/>
      <c r="AH353" s="358"/>
      <c r="AI353" s="358"/>
      <c r="AJ353" s="358"/>
      <c r="AK353" s="358"/>
      <c r="AL353" s="358"/>
      <c r="AM353" s="329"/>
      <c r="AN353" s="341"/>
      <c r="AO353" s="329" t="s">
        <v>95</v>
      </c>
      <c r="AP353" s="331"/>
      <c r="AQ353" s="331"/>
      <c r="AR353" s="344"/>
      <c r="AS353" s="344"/>
      <c r="AT353" s="344"/>
      <c r="AU353" s="344"/>
      <c r="AV353" s="344"/>
      <c r="AW353" s="344"/>
      <c r="AX353" s="344"/>
      <c r="AY353" s="344"/>
      <c r="AZ353" s="344"/>
    </row>
    <row r="354" spans="1:52" hidden="1" x14ac:dyDescent="0.15">
      <c r="A354" s="329"/>
      <c r="B354" s="341"/>
      <c r="C354" s="329" t="s">
        <v>96</v>
      </c>
      <c r="D354" s="453"/>
      <c r="E354" s="331"/>
      <c r="F354" s="331"/>
      <c r="G354" s="331"/>
      <c r="H354" s="331"/>
      <c r="I354" s="331"/>
      <c r="J354" s="331"/>
      <c r="K354" s="331"/>
      <c r="L354" s="331"/>
      <c r="M354" s="331"/>
      <c r="N354" s="331"/>
      <c r="O354" s="331"/>
      <c r="P354" s="331"/>
      <c r="Q354" s="331"/>
      <c r="R354" s="331"/>
      <c r="S354" s="331"/>
      <c r="T354" s="331"/>
      <c r="U354" s="331"/>
      <c r="V354" s="331"/>
      <c r="W354" s="331"/>
      <c r="X354" s="331"/>
      <c r="Y354" s="331"/>
      <c r="Z354" s="331"/>
      <c r="AA354" s="331"/>
      <c r="AB354" s="331"/>
      <c r="AC354" s="331"/>
      <c r="AD354" s="331"/>
      <c r="AE354" s="358"/>
      <c r="AF354" s="358"/>
      <c r="AG354" s="358"/>
      <c r="AH354" s="358"/>
      <c r="AI354" s="358"/>
      <c r="AJ354" s="358"/>
      <c r="AK354" s="358"/>
      <c r="AL354" s="358"/>
      <c r="AM354" s="329"/>
      <c r="AN354" s="341"/>
      <c r="AO354" s="329" t="s">
        <v>96</v>
      </c>
      <c r="AP354" s="331"/>
      <c r="AQ354" s="331"/>
      <c r="AR354" s="344"/>
      <c r="AS354" s="344"/>
      <c r="AT354" s="344"/>
      <c r="AU354" s="344"/>
      <c r="AV354" s="344"/>
      <c r="AW354" s="344"/>
      <c r="AX354" s="344"/>
      <c r="AY354" s="344"/>
      <c r="AZ354" s="344"/>
    </row>
    <row r="355" spans="1:52" hidden="1" x14ac:dyDescent="0.15">
      <c r="A355" s="329"/>
      <c r="B355" s="465" t="s">
        <v>57</v>
      </c>
      <c r="C355" s="466" t="s">
        <v>97</v>
      </c>
      <c r="D355" s="471"/>
      <c r="E355" s="337"/>
      <c r="F355" s="337"/>
      <c r="G355" s="337"/>
      <c r="H355" s="337"/>
      <c r="I355" s="337"/>
      <c r="J355" s="337"/>
      <c r="K355" s="337"/>
      <c r="L355" s="337"/>
      <c r="M355" s="337"/>
      <c r="N355" s="337"/>
      <c r="O355" s="337"/>
      <c r="P355" s="337"/>
      <c r="Q355" s="337"/>
      <c r="R355" s="337"/>
      <c r="S355" s="337"/>
      <c r="T355" s="337"/>
      <c r="U355" s="337"/>
      <c r="V355" s="337"/>
      <c r="W355" s="337"/>
      <c r="X355" s="337"/>
      <c r="Y355" s="337"/>
      <c r="Z355" s="337"/>
      <c r="AA355" s="337"/>
      <c r="AB355" s="337"/>
      <c r="AC355" s="337"/>
      <c r="AD355" s="337"/>
      <c r="AE355" s="423"/>
      <c r="AF355" s="423"/>
      <c r="AG355" s="423"/>
      <c r="AH355" s="423"/>
      <c r="AI355" s="423"/>
      <c r="AJ355" s="423"/>
      <c r="AK355" s="423"/>
      <c r="AL355" s="423"/>
      <c r="AM355" s="329"/>
      <c r="AN355" s="465" t="s">
        <v>57</v>
      </c>
      <c r="AO355" s="466" t="s">
        <v>97</v>
      </c>
      <c r="AP355" s="337"/>
      <c r="AQ355" s="337"/>
      <c r="AR355" s="346"/>
      <c r="AS355" s="346"/>
      <c r="AT355" s="346"/>
      <c r="AU355" s="346"/>
      <c r="AV355" s="346"/>
      <c r="AW355" s="346"/>
      <c r="AX355" s="346"/>
      <c r="AY355" s="346"/>
      <c r="AZ355" s="346"/>
    </row>
    <row r="356" spans="1:52" hidden="1" x14ac:dyDescent="0.15">
      <c r="A356" s="329"/>
      <c r="B356" s="341" t="s">
        <v>683</v>
      </c>
      <c r="C356" s="329" t="s">
        <v>84</v>
      </c>
      <c r="D356" s="472"/>
      <c r="E356" s="331"/>
      <c r="F356" s="331"/>
      <c r="G356" s="331"/>
      <c r="H356" s="331"/>
      <c r="I356" s="331"/>
      <c r="J356" s="331"/>
      <c r="K356" s="331"/>
      <c r="L356" s="331"/>
      <c r="M356" s="331"/>
      <c r="N356" s="331"/>
      <c r="O356" s="331"/>
      <c r="P356" s="331"/>
      <c r="Q356" s="331"/>
      <c r="R356" s="331"/>
      <c r="S356" s="331"/>
      <c r="T356" s="331"/>
      <c r="U356" s="331"/>
      <c r="V356" s="331"/>
      <c r="W356" s="331"/>
      <c r="X356" s="331"/>
      <c r="Y356" s="331"/>
      <c r="Z356" s="331"/>
      <c r="AA356" s="331"/>
      <c r="AB356" s="331"/>
      <c r="AC356" s="331"/>
      <c r="AD356" s="331"/>
      <c r="AE356" s="358"/>
      <c r="AF356" s="358"/>
      <c r="AG356" s="358"/>
      <c r="AH356" s="358"/>
      <c r="AI356" s="358"/>
      <c r="AJ356" s="358"/>
      <c r="AK356" s="358"/>
      <c r="AL356" s="358"/>
      <c r="AM356" s="329"/>
      <c r="AN356" s="341" t="s">
        <v>683</v>
      </c>
      <c r="AO356" s="329" t="s">
        <v>84</v>
      </c>
      <c r="AP356" s="331"/>
      <c r="AQ356" s="331"/>
      <c r="AR356" s="344"/>
      <c r="AS356" s="344"/>
      <c r="AT356" s="344"/>
      <c r="AU356" s="344"/>
      <c r="AV356" s="344"/>
      <c r="AW356" s="344"/>
      <c r="AX356" s="344"/>
      <c r="AY356" s="344"/>
      <c r="AZ356" s="344"/>
    </row>
    <row r="357" spans="1:52" hidden="1" x14ac:dyDescent="0.15">
      <c r="A357" s="329"/>
      <c r="B357" s="341"/>
      <c r="C357" s="329" t="s">
        <v>86</v>
      </c>
      <c r="D357" s="472"/>
      <c r="E357" s="331"/>
      <c r="F357" s="331"/>
      <c r="G357" s="331"/>
      <c r="H357" s="331"/>
      <c r="I357" s="331"/>
      <c r="J357" s="331"/>
      <c r="K357" s="331"/>
      <c r="L357" s="331"/>
      <c r="M357" s="331"/>
      <c r="N357" s="331"/>
      <c r="O357" s="331"/>
      <c r="P357" s="331"/>
      <c r="Q357" s="331"/>
      <c r="R357" s="331"/>
      <c r="S357" s="331"/>
      <c r="T357" s="331"/>
      <c r="U357" s="331"/>
      <c r="V357" s="331"/>
      <c r="W357" s="331"/>
      <c r="X357" s="331"/>
      <c r="Y357" s="331"/>
      <c r="Z357" s="331"/>
      <c r="AA357" s="331"/>
      <c r="AB357" s="331"/>
      <c r="AC357" s="331"/>
      <c r="AD357" s="331"/>
      <c r="AE357" s="358"/>
      <c r="AF357" s="358"/>
      <c r="AG357" s="358"/>
      <c r="AH357" s="358"/>
      <c r="AI357" s="358"/>
      <c r="AJ357" s="358"/>
      <c r="AK357" s="358"/>
      <c r="AL357" s="358"/>
      <c r="AM357" s="329"/>
      <c r="AN357" s="341"/>
      <c r="AO357" s="329" t="s">
        <v>86</v>
      </c>
      <c r="AP357" s="331"/>
      <c r="AQ357" s="331"/>
      <c r="AR357" s="344"/>
      <c r="AS357" s="344"/>
      <c r="AT357" s="344"/>
      <c r="AU357" s="344"/>
      <c r="AV357" s="344"/>
      <c r="AW357" s="344"/>
      <c r="AX357" s="344"/>
      <c r="AY357" s="344"/>
      <c r="AZ357" s="344"/>
    </row>
    <row r="358" spans="1:52" hidden="1" x14ac:dyDescent="0.15">
      <c r="A358" s="329"/>
      <c r="B358" s="341"/>
      <c r="C358" s="329" t="s">
        <v>88</v>
      </c>
      <c r="D358" s="472"/>
      <c r="E358" s="331"/>
      <c r="F358" s="331"/>
      <c r="G358" s="331"/>
      <c r="H358" s="331"/>
      <c r="I358" s="331"/>
      <c r="J358" s="331"/>
      <c r="K358" s="331"/>
      <c r="L358" s="331"/>
      <c r="M358" s="331"/>
      <c r="N358" s="331"/>
      <c r="O358" s="331"/>
      <c r="P358" s="331"/>
      <c r="Q358" s="331"/>
      <c r="R358" s="331"/>
      <c r="S358" s="331"/>
      <c r="T358" s="331"/>
      <c r="U358" s="331"/>
      <c r="V358" s="331"/>
      <c r="W358" s="331"/>
      <c r="X358" s="331"/>
      <c r="Y358" s="331"/>
      <c r="Z358" s="331"/>
      <c r="AA358" s="331"/>
      <c r="AB358" s="331"/>
      <c r="AC358" s="331"/>
      <c r="AD358" s="331"/>
      <c r="AE358" s="358"/>
      <c r="AF358" s="358"/>
      <c r="AG358" s="358"/>
      <c r="AH358" s="358"/>
      <c r="AI358" s="358"/>
      <c r="AJ358" s="358"/>
      <c r="AK358" s="358"/>
      <c r="AL358" s="358"/>
      <c r="AM358" s="329"/>
      <c r="AN358" s="341"/>
      <c r="AO358" s="329" t="s">
        <v>88</v>
      </c>
      <c r="AP358" s="331"/>
      <c r="AQ358" s="331"/>
      <c r="AR358" s="344"/>
      <c r="AS358" s="344"/>
      <c r="AT358" s="344"/>
      <c r="AU358" s="344"/>
      <c r="AV358" s="344"/>
      <c r="AW358" s="344"/>
      <c r="AX358" s="344"/>
      <c r="AY358" s="344"/>
      <c r="AZ358" s="344"/>
    </row>
    <row r="359" spans="1:52" hidden="1" x14ac:dyDescent="0.15">
      <c r="A359" s="329"/>
      <c r="B359" s="341"/>
      <c r="C359" s="329" t="s">
        <v>89</v>
      </c>
      <c r="D359" s="472"/>
      <c r="E359" s="331"/>
      <c r="F359" s="331"/>
      <c r="G359" s="331"/>
      <c r="H359" s="331"/>
      <c r="I359" s="331"/>
      <c r="J359" s="331"/>
      <c r="K359" s="331"/>
      <c r="L359" s="331"/>
      <c r="M359" s="331"/>
      <c r="N359" s="331"/>
      <c r="O359" s="331"/>
      <c r="P359" s="331"/>
      <c r="Q359" s="331"/>
      <c r="R359" s="331"/>
      <c r="S359" s="331"/>
      <c r="T359" s="331"/>
      <c r="U359" s="331"/>
      <c r="V359" s="331"/>
      <c r="W359" s="331"/>
      <c r="X359" s="331"/>
      <c r="Y359" s="331"/>
      <c r="Z359" s="331"/>
      <c r="AA359" s="331"/>
      <c r="AB359" s="331"/>
      <c r="AC359" s="331"/>
      <c r="AD359" s="331"/>
      <c r="AE359" s="358"/>
      <c r="AF359" s="358"/>
      <c r="AG359" s="358"/>
      <c r="AH359" s="358"/>
      <c r="AI359" s="358"/>
      <c r="AJ359" s="358"/>
      <c r="AK359" s="358"/>
      <c r="AL359" s="358"/>
      <c r="AM359" s="329"/>
      <c r="AN359" s="341"/>
      <c r="AO359" s="329" t="s">
        <v>89</v>
      </c>
      <c r="AP359" s="331"/>
      <c r="AQ359" s="331"/>
      <c r="AR359" s="344"/>
      <c r="AS359" s="344"/>
      <c r="AT359" s="344"/>
      <c r="AU359" s="344"/>
      <c r="AV359" s="344"/>
      <c r="AW359" s="344"/>
      <c r="AX359" s="344"/>
      <c r="AY359" s="344"/>
      <c r="AZ359" s="344"/>
    </row>
    <row r="360" spans="1:52" hidden="1" x14ac:dyDescent="0.15">
      <c r="A360" s="329"/>
      <c r="B360" s="341"/>
      <c r="C360" s="329" t="s">
        <v>90</v>
      </c>
      <c r="D360" s="472"/>
      <c r="E360" s="331"/>
      <c r="F360" s="331"/>
      <c r="G360" s="331"/>
      <c r="H360" s="331"/>
      <c r="I360" s="331"/>
      <c r="J360" s="331"/>
      <c r="K360" s="331"/>
      <c r="L360" s="331"/>
      <c r="M360" s="331"/>
      <c r="N360" s="331"/>
      <c r="O360" s="331"/>
      <c r="P360" s="331"/>
      <c r="Q360" s="331"/>
      <c r="R360" s="331"/>
      <c r="S360" s="331"/>
      <c r="T360" s="331"/>
      <c r="U360" s="331"/>
      <c r="V360" s="331"/>
      <c r="W360" s="331"/>
      <c r="X360" s="331"/>
      <c r="Y360" s="331"/>
      <c r="Z360" s="331"/>
      <c r="AA360" s="331"/>
      <c r="AB360" s="331"/>
      <c r="AC360" s="331"/>
      <c r="AD360" s="331"/>
      <c r="AE360" s="358"/>
      <c r="AF360" s="358"/>
      <c r="AG360" s="358"/>
      <c r="AH360" s="358"/>
      <c r="AI360" s="358"/>
      <c r="AJ360" s="358"/>
      <c r="AK360" s="358"/>
      <c r="AL360" s="358"/>
      <c r="AM360" s="329"/>
      <c r="AN360" s="341"/>
      <c r="AO360" s="329" t="s">
        <v>90</v>
      </c>
      <c r="AP360" s="331"/>
      <c r="AQ360" s="331"/>
      <c r="AR360" s="344"/>
      <c r="AS360" s="344"/>
      <c r="AT360" s="344"/>
      <c r="AU360" s="344"/>
      <c r="AV360" s="344"/>
      <c r="AW360" s="344"/>
      <c r="AX360" s="344"/>
      <c r="AY360" s="344"/>
      <c r="AZ360" s="344"/>
    </row>
    <row r="361" spans="1:52" hidden="1" x14ac:dyDescent="0.15">
      <c r="A361" s="329"/>
      <c r="B361" s="341"/>
      <c r="C361" s="329" t="s">
        <v>91</v>
      </c>
      <c r="D361" s="472"/>
      <c r="E361" s="331"/>
      <c r="F361" s="331"/>
      <c r="G361" s="331"/>
      <c r="H361" s="331"/>
      <c r="I361" s="331"/>
      <c r="J361" s="331"/>
      <c r="K361" s="331"/>
      <c r="L361" s="331"/>
      <c r="M361" s="331"/>
      <c r="N361" s="331"/>
      <c r="O361" s="331"/>
      <c r="P361" s="331"/>
      <c r="Q361" s="331"/>
      <c r="R361" s="331"/>
      <c r="S361" s="331"/>
      <c r="T361" s="331"/>
      <c r="U361" s="331"/>
      <c r="V361" s="331"/>
      <c r="W361" s="331"/>
      <c r="X361" s="331"/>
      <c r="Y361" s="331"/>
      <c r="Z361" s="331"/>
      <c r="AA361" s="331"/>
      <c r="AB361" s="331"/>
      <c r="AC361" s="331"/>
      <c r="AD361" s="331"/>
      <c r="AE361" s="358"/>
      <c r="AF361" s="358"/>
      <c r="AG361" s="358"/>
      <c r="AH361" s="358"/>
      <c r="AI361" s="358"/>
      <c r="AJ361" s="358"/>
      <c r="AK361" s="358"/>
      <c r="AL361" s="358"/>
      <c r="AM361" s="329"/>
      <c r="AN361" s="341"/>
      <c r="AO361" s="329" t="s">
        <v>91</v>
      </c>
      <c r="AP361" s="331"/>
      <c r="AQ361" s="331"/>
      <c r="AR361" s="344"/>
      <c r="AS361" s="344"/>
      <c r="AT361" s="344"/>
      <c r="AU361" s="344"/>
      <c r="AV361" s="344"/>
      <c r="AW361" s="344"/>
      <c r="AX361" s="344"/>
      <c r="AY361" s="344"/>
      <c r="AZ361" s="344"/>
    </row>
    <row r="362" spans="1:52" hidden="1" x14ac:dyDescent="0.15">
      <c r="A362" s="329"/>
      <c r="B362" s="341"/>
      <c r="C362" s="329" t="s">
        <v>92</v>
      </c>
      <c r="D362" s="472"/>
      <c r="E362" s="331"/>
      <c r="F362" s="331"/>
      <c r="G362" s="331"/>
      <c r="H362" s="331"/>
      <c r="I362" s="331"/>
      <c r="J362" s="331"/>
      <c r="K362" s="331"/>
      <c r="L362" s="331"/>
      <c r="M362" s="331"/>
      <c r="N362" s="331"/>
      <c r="O362" s="331"/>
      <c r="P362" s="331"/>
      <c r="Q362" s="331"/>
      <c r="R362" s="331"/>
      <c r="S362" s="331"/>
      <c r="T362" s="331"/>
      <c r="U362" s="331"/>
      <c r="V362" s="331"/>
      <c r="W362" s="331"/>
      <c r="X362" s="331"/>
      <c r="Y362" s="331"/>
      <c r="Z362" s="331"/>
      <c r="AA362" s="331"/>
      <c r="AB362" s="331"/>
      <c r="AC362" s="331"/>
      <c r="AD362" s="331"/>
      <c r="AE362" s="358"/>
      <c r="AF362" s="358"/>
      <c r="AG362" s="358"/>
      <c r="AH362" s="358"/>
      <c r="AI362" s="358"/>
      <c r="AJ362" s="358"/>
      <c r="AK362" s="358"/>
      <c r="AL362" s="358"/>
      <c r="AM362" s="329"/>
      <c r="AN362" s="341"/>
      <c r="AO362" s="329" t="s">
        <v>92</v>
      </c>
      <c r="AP362" s="331"/>
      <c r="AQ362" s="331"/>
      <c r="AR362" s="344"/>
      <c r="AS362" s="344"/>
      <c r="AT362" s="344"/>
      <c r="AU362" s="344"/>
      <c r="AV362" s="344"/>
      <c r="AW362" s="344"/>
      <c r="AX362" s="344"/>
      <c r="AY362" s="344"/>
      <c r="AZ362" s="344"/>
    </row>
    <row r="363" spans="1:52" hidden="1" x14ac:dyDescent="0.15">
      <c r="A363" s="329"/>
      <c r="B363" s="341"/>
      <c r="C363" s="329" t="s">
        <v>93</v>
      </c>
      <c r="D363" s="472"/>
      <c r="E363" s="331"/>
      <c r="F363" s="331"/>
      <c r="G363" s="331"/>
      <c r="H363" s="331"/>
      <c r="I363" s="331"/>
      <c r="J363" s="331"/>
      <c r="K363" s="331"/>
      <c r="L363" s="331"/>
      <c r="M363" s="331"/>
      <c r="N363" s="331"/>
      <c r="O363" s="331"/>
      <c r="P363" s="331"/>
      <c r="Q363" s="331"/>
      <c r="R363" s="331"/>
      <c r="S363" s="331"/>
      <c r="T363" s="331"/>
      <c r="U363" s="331"/>
      <c r="V363" s="331"/>
      <c r="W363" s="331"/>
      <c r="X363" s="331"/>
      <c r="Y363" s="331"/>
      <c r="Z363" s="331"/>
      <c r="AA363" s="331"/>
      <c r="AB363" s="331"/>
      <c r="AC363" s="331"/>
      <c r="AD363" s="331"/>
      <c r="AE363" s="358"/>
      <c r="AF363" s="358"/>
      <c r="AG363" s="358"/>
      <c r="AH363" s="358"/>
      <c r="AI363" s="358"/>
      <c r="AJ363" s="358"/>
      <c r="AK363" s="358"/>
      <c r="AL363" s="358"/>
      <c r="AM363" s="329"/>
      <c r="AN363" s="341"/>
      <c r="AO363" s="329" t="s">
        <v>93</v>
      </c>
      <c r="AP363" s="331"/>
      <c r="AQ363" s="331"/>
      <c r="AR363" s="344"/>
      <c r="AS363" s="344"/>
      <c r="AT363" s="344"/>
      <c r="AU363" s="344"/>
      <c r="AV363" s="344"/>
      <c r="AW363" s="344"/>
      <c r="AX363" s="344"/>
      <c r="AY363" s="344"/>
      <c r="AZ363" s="344"/>
    </row>
    <row r="364" spans="1:52" hidden="1" x14ac:dyDescent="0.15">
      <c r="A364" s="329"/>
      <c r="B364" s="341"/>
      <c r="C364" s="329" t="s">
        <v>94</v>
      </c>
      <c r="D364" s="472"/>
      <c r="E364" s="331"/>
      <c r="F364" s="331"/>
      <c r="G364" s="331"/>
      <c r="H364" s="331"/>
      <c r="I364" s="331"/>
      <c r="J364" s="331"/>
      <c r="K364" s="331"/>
      <c r="L364" s="331"/>
      <c r="M364" s="331"/>
      <c r="N364" s="331"/>
      <c r="O364" s="331"/>
      <c r="P364" s="331"/>
      <c r="Q364" s="331"/>
      <c r="R364" s="331"/>
      <c r="S364" s="331"/>
      <c r="T364" s="331"/>
      <c r="U364" s="331"/>
      <c r="V364" s="331"/>
      <c r="W364" s="331"/>
      <c r="X364" s="331"/>
      <c r="Y364" s="331"/>
      <c r="Z364" s="331"/>
      <c r="AA364" s="331"/>
      <c r="AB364" s="331"/>
      <c r="AC364" s="331"/>
      <c r="AD364" s="331"/>
      <c r="AE364" s="358"/>
      <c r="AF364" s="358"/>
      <c r="AG364" s="358"/>
      <c r="AH364" s="358"/>
      <c r="AI364" s="358"/>
      <c r="AJ364" s="358"/>
      <c r="AK364" s="358"/>
      <c r="AL364" s="358"/>
      <c r="AM364" s="329"/>
      <c r="AN364" s="341"/>
      <c r="AO364" s="329" t="s">
        <v>94</v>
      </c>
      <c r="AP364" s="331"/>
      <c r="AQ364" s="331"/>
      <c r="AR364" s="344"/>
      <c r="AS364" s="344"/>
      <c r="AT364" s="344"/>
      <c r="AU364" s="344"/>
      <c r="AV364" s="344"/>
      <c r="AW364" s="344"/>
      <c r="AX364" s="344"/>
      <c r="AY364" s="344"/>
      <c r="AZ364" s="344"/>
    </row>
    <row r="365" spans="1:52" hidden="1" x14ac:dyDescent="0.15">
      <c r="A365" s="329"/>
      <c r="B365" s="341"/>
      <c r="C365" s="329" t="s">
        <v>95</v>
      </c>
      <c r="D365" s="472"/>
      <c r="E365" s="331"/>
      <c r="F365" s="331"/>
      <c r="G365" s="331"/>
      <c r="H365" s="331"/>
      <c r="I365" s="331"/>
      <c r="J365" s="331"/>
      <c r="K365" s="331"/>
      <c r="L365" s="331"/>
      <c r="M365" s="331"/>
      <c r="N365" s="331"/>
      <c r="O365" s="331"/>
      <c r="P365" s="331"/>
      <c r="Q365" s="331"/>
      <c r="R365" s="331"/>
      <c r="S365" s="331"/>
      <c r="T365" s="331"/>
      <c r="U365" s="331"/>
      <c r="V365" s="331"/>
      <c r="W365" s="331"/>
      <c r="X365" s="331"/>
      <c r="Y365" s="331"/>
      <c r="Z365" s="331"/>
      <c r="AA365" s="331"/>
      <c r="AB365" s="331"/>
      <c r="AC365" s="331"/>
      <c r="AD365" s="331"/>
      <c r="AE365" s="358"/>
      <c r="AF365" s="358"/>
      <c r="AG365" s="358"/>
      <c r="AH365" s="358"/>
      <c r="AI365" s="358"/>
      <c r="AJ365" s="358"/>
      <c r="AK365" s="358"/>
      <c r="AL365" s="358"/>
      <c r="AM365" s="329"/>
      <c r="AN365" s="341"/>
      <c r="AO365" s="329" t="s">
        <v>95</v>
      </c>
      <c r="AP365" s="331"/>
      <c r="AQ365" s="331"/>
      <c r="AR365" s="344"/>
      <c r="AS365" s="344"/>
      <c r="AT365" s="344"/>
      <c r="AU365" s="344"/>
      <c r="AV365" s="344"/>
      <c r="AW365" s="344"/>
      <c r="AX365" s="344"/>
      <c r="AY365" s="344"/>
      <c r="AZ365" s="344"/>
    </row>
    <row r="366" spans="1:52" hidden="1" x14ac:dyDescent="0.15">
      <c r="A366" s="329"/>
      <c r="B366" s="341"/>
      <c r="C366" s="329" t="s">
        <v>96</v>
      </c>
      <c r="D366" s="472"/>
      <c r="E366" s="462"/>
      <c r="F366" s="462"/>
      <c r="G366" s="462"/>
      <c r="H366" s="462"/>
      <c r="I366" s="462"/>
      <c r="J366" s="462"/>
      <c r="K366" s="462"/>
      <c r="L366" s="462"/>
      <c r="M366" s="462"/>
      <c r="N366" s="462"/>
      <c r="O366" s="462"/>
      <c r="P366" s="462"/>
      <c r="Q366" s="462"/>
      <c r="R366" s="462"/>
      <c r="S366" s="462"/>
      <c r="T366" s="462"/>
      <c r="U366" s="462"/>
      <c r="V366" s="462"/>
      <c r="W366" s="462"/>
      <c r="X366" s="462"/>
      <c r="Y366" s="462"/>
      <c r="Z366" s="462"/>
      <c r="AA366" s="462"/>
      <c r="AB366" s="462"/>
      <c r="AC366" s="462"/>
      <c r="AD366" s="462"/>
      <c r="AE366" s="469"/>
      <c r="AF366" s="469"/>
      <c r="AG366" s="469"/>
      <c r="AH366" s="469"/>
      <c r="AI366" s="469"/>
      <c r="AJ366" s="469"/>
      <c r="AK366" s="469"/>
      <c r="AL366" s="469"/>
      <c r="AM366" s="329"/>
      <c r="AN366" s="341"/>
      <c r="AO366" s="329" t="s">
        <v>96</v>
      </c>
      <c r="AP366" s="462"/>
      <c r="AQ366" s="462"/>
      <c r="AR366" s="462"/>
      <c r="AS366" s="462"/>
      <c r="AT366" s="462"/>
      <c r="AU366" s="462"/>
      <c r="AV366" s="462"/>
      <c r="AW366" s="462"/>
      <c r="AX366" s="462"/>
      <c r="AY366" s="462"/>
      <c r="AZ366" s="462"/>
    </row>
    <row r="367" spans="1:52" hidden="1" x14ac:dyDescent="0.15">
      <c r="A367" s="329"/>
      <c r="B367" s="465" t="s">
        <v>57</v>
      </c>
      <c r="C367" s="466" t="s">
        <v>97</v>
      </c>
      <c r="D367" s="471"/>
      <c r="E367" s="461"/>
      <c r="F367" s="461"/>
      <c r="G367" s="461"/>
      <c r="H367" s="461"/>
      <c r="I367" s="461"/>
      <c r="J367" s="461"/>
      <c r="K367" s="461"/>
      <c r="L367" s="461"/>
      <c r="M367" s="461"/>
      <c r="N367" s="461"/>
      <c r="O367" s="461"/>
      <c r="P367" s="461"/>
      <c r="Q367" s="461"/>
      <c r="R367" s="461"/>
      <c r="S367" s="461"/>
      <c r="T367" s="461"/>
      <c r="U367" s="461"/>
      <c r="V367" s="461"/>
      <c r="W367" s="461"/>
      <c r="X367" s="461"/>
      <c r="Y367" s="461"/>
      <c r="Z367" s="461"/>
      <c r="AA367" s="461"/>
      <c r="AB367" s="461"/>
      <c r="AC367" s="461"/>
      <c r="AD367" s="461"/>
      <c r="AE367" s="467"/>
      <c r="AF367" s="467"/>
      <c r="AG367" s="467"/>
      <c r="AH367" s="467"/>
      <c r="AI367" s="467"/>
      <c r="AJ367" s="467"/>
      <c r="AK367" s="467"/>
      <c r="AL367" s="467"/>
      <c r="AM367" s="329"/>
      <c r="AN367" s="465" t="s">
        <v>57</v>
      </c>
      <c r="AO367" s="466" t="s">
        <v>97</v>
      </c>
      <c r="AP367" s="461"/>
      <c r="AQ367" s="461"/>
      <c r="AR367" s="461"/>
      <c r="AS367" s="461"/>
      <c r="AT367" s="461"/>
      <c r="AU367" s="461"/>
      <c r="AV367" s="461"/>
      <c r="AW367" s="461"/>
      <c r="AX367" s="461"/>
      <c r="AY367" s="461"/>
      <c r="AZ367" s="461"/>
    </row>
    <row r="368" spans="1:52" x14ac:dyDescent="0.15">
      <c r="A368" s="329"/>
      <c r="B368" s="341"/>
      <c r="C368" s="329"/>
      <c r="D368" s="462"/>
      <c r="E368" s="331"/>
      <c r="F368" s="331"/>
      <c r="G368" s="331"/>
      <c r="H368" s="331"/>
      <c r="I368" s="331"/>
      <c r="J368" s="331"/>
      <c r="K368" s="331"/>
      <c r="L368" s="331"/>
      <c r="M368" s="331"/>
      <c r="N368" s="331"/>
      <c r="O368" s="331"/>
      <c r="P368" s="331"/>
      <c r="Q368" s="331"/>
      <c r="R368" s="331"/>
      <c r="S368" s="331"/>
      <c r="T368" s="331"/>
      <c r="U368" s="331"/>
      <c r="V368" s="331"/>
      <c r="W368" s="331"/>
      <c r="X368" s="331"/>
      <c r="Y368" s="331"/>
      <c r="Z368" s="331"/>
      <c r="AA368" s="331"/>
      <c r="AB368" s="331"/>
      <c r="AC368" s="331"/>
      <c r="AD368" s="331"/>
      <c r="AE368" s="358"/>
      <c r="AF368" s="358"/>
      <c r="AG368" s="358"/>
      <c r="AH368" s="358"/>
      <c r="AI368" s="358"/>
      <c r="AJ368" s="358"/>
      <c r="AK368" s="358"/>
      <c r="AL368" s="358"/>
      <c r="AM368" s="329"/>
      <c r="AN368" s="341"/>
      <c r="AO368" s="329"/>
      <c r="AP368" s="331"/>
      <c r="AQ368" s="331"/>
      <c r="AR368" s="344"/>
      <c r="AS368" s="344"/>
      <c r="AT368" s="344"/>
      <c r="AU368" s="344"/>
      <c r="AV368" s="344"/>
      <c r="AW368" s="344"/>
      <c r="AX368" s="344"/>
      <c r="AY368" s="344"/>
      <c r="AZ368" s="344"/>
    </row>
    <row r="369" spans="1:53" x14ac:dyDescent="0.15">
      <c r="A369" s="50" t="s">
        <v>12</v>
      </c>
      <c r="B369" s="50" t="s">
        <v>684</v>
      </c>
      <c r="AE369" s="332"/>
      <c r="AF369" s="332"/>
      <c r="AG369" s="332"/>
      <c r="AH369" s="332"/>
      <c r="AI369" s="332"/>
      <c r="AJ369" s="332"/>
      <c r="AK369" s="332"/>
      <c r="AL369" s="332"/>
      <c r="AM369" s="50" t="s">
        <v>12</v>
      </c>
      <c r="AN369" s="50" t="s">
        <v>684</v>
      </c>
    </row>
    <row r="370" spans="1:53" x14ac:dyDescent="0.15">
      <c r="A370" s="418"/>
      <c r="B370" s="418" t="s">
        <v>685</v>
      </c>
      <c r="C370" s="519" t="s">
        <v>686</v>
      </c>
      <c r="D370" s="328">
        <f t="shared" ref="D370:Y370" si="101">ROUND(SUM(D200:D202)/3,1)</f>
        <v>97.5</v>
      </c>
      <c r="E370" s="328">
        <f t="shared" si="101"/>
        <v>97.5</v>
      </c>
      <c r="F370" s="328">
        <f t="shared" si="101"/>
        <v>98</v>
      </c>
      <c r="G370" s="328">
        <f t="shared" si="101"/>
        <v>95.1</v>
      </c>
      <c r="H370" s="328">
        <f t="shared" si="101"/>
        <v>114.7</v>
      </c>
      <c r="I370" s="328">
        <f t="shared" si="101"/>
        <v>99.9</v>
      </c>
      <c r="J370" s="328">
        <f t="shared" si="101"/>
        <v>79.099999999999994</v>
      </c>
      <c r="K370" s="328">
        <f t="shared" si="101"/>
        <v>115.6</v>
      </c>
      <c r="L370" s="328">
        <f t="shared" si="101"/>
        <v>117</v>
      </c>
      <c r="M370" s="328">
        <f t="shared" si="101"/>
        <v>81.400000000000006</v>
      </c>
      <c r="N370" s="328">
        <f t="shared" si="101"/>
        <v>93.8</v>
      </c>
      <c r="O370" s="328">
        <f t="shared" si="101"/>
        <v>95.1</v>
      </c>
      <c r="P370" s="328">
        <f t="shared" si="101"/>
        <v>89.8</v>
      </c>
      <c r="Q370" s="328">
        <f t="shared" si="101"/>
        <v>113</v>
      </c>
      <c r="R370" s="328">
        <f t="shared" si="101"/>
        <v>98</v>
      </c>
      <c r="S370" s="328">
        <f t="shared" si="101"/>
        <v>85.6</v>
      </c>
      <c r="T370" s="328">
        <f t="shared" si="101"/>
        <v>113.1</v>
      </c>
      <c r="U370" s="328">
        <f t="shared" si="101"/>
        <v>92.7</v>
      </c>
      <c r="V370" s="328">
        <f t="shared" si="101"/>
        <v>92.9</v>
      </c>
      <c r="W370" s="328">
        <f t="shared" si="101"/>
        <v>94.4</v>
      </c>
      <c r="X370" s="328">
        <f t="shared" si="101"/>
        <v>96</v>
      </c>
      <c r="Y370" s="328">
        <f t="shared" si="101"/>
        <v>99.4</v>
      </c>
      <c r="Z370" s="328">
        <f t="shared" ref="Z370:AL370" si="102">ROUND(SUM(Z200:Z202)/3,1)</f>
        <v>98</v>
      </c>
      <c r="AA370" s="328">
        <f t="shared" si="102"/>
        <v>104.7</v>
      </c>
      <c r="AB370" s="328">
        <f t="shared" si="102"/>
        <v>98.8</v>
      </c>
      <c r="AC370" s="328">
        <f t="shared" si="102"/>
        <v>111.3</v>
      </c>
      <c r="AD370" s="328">
        <f t="shared" si="102"/>
        <v>102.1</v>
      </c>
      <c r="AE370" s="328">
        <f t="shared" si="102"/>
        <v>218.6</v>
      </c>
      <c r="AF370" s="328">
        <f t="shared" si="102"/>
        <v>83.2</v>
      </c>
      <c r="AG370" s="328">
        <f t="shared" si="102"/>
        <v>143.80000000000001</v>
      </c>
      <c r="AH370" s="328">
        <f t="shared" si="102"/>
        <v>115.3</v>
      </c>
      <c r="AI370" s="328">
        <f t="shared" si="102"/>
        <v>88.9</v>
      </c>
      <c r="AJ370" s="328">
        <f t="shared" si="102"/>
        <v>101.7</v>
      </c>
      <c r="AK370" s="328">
        <f t="shared" si="102"/>
        <v>81.099999999999994</v>
      </c>
      <c r="AL370" s="328">
        <f t="shared" si="102"/>
        <v>96.2</v>
      </c>
      <c r="AN370" s="418" t="s">
        <v>685</v>
      </c>
      <c r="AO370" s="519" t="s">
        <v>686</v>
      </c>
      <c r="AP370" s="328">
        <f t="shared" ref="AP370:AZ370" si="103">ROUND(SUM(AP200:AP202)/3,1)</f>
        <v>97.5</v>
      </c>
      <c r="AQ370" s="328">
        <f t="shared" si="103"/>
        <v>96</v>
      </c>
      <c r="AR370" s="328">
        <f t="shared" si="103"/>
        <v>95.4</v>
      </c>
      <c r="AS370" s="328">
        <f t="shared" si="103"/>
        <v>94.9</v>
      </c>
      <c r="AT370" s="328">
        <f t="shared" si="103"/>
        <v>97.2</v>
      </c>
      <c r="AU370" s="328">
        <f t="shared" si="103"/>
        <v>95.8</v>
      </c>
      <c r="AV370" s="328">
        <f t="shared" si="103"/>
        <v>91</v>
      </c>
      <c r="AW370" s="328">
        <f t="shared" si="103"/>
        <v>97</v>
      </c>
      <c r="AX370" s="328">
        <f t="shared" si="103"/>
        <v>100.1</v>
      </c>
      <c r="AY370" s="328">
        <f t="shared" si="103"/>
        <v>99.5</v>
      </c>
      <c r="AZ370" s="328">
        <f t="shared" si="103"/>
        <v>113.7</v>
      </c>
      <c r="BA370" s="332"/>
    </row>
    <row r="371" spans="1:53" x14ac:dyDescent="0.15">
      <c r="C371" s="520" t="s">
        <v>687</v>
      </c>
      <c r="D371" s="332">
        <f t="shared" ref="D371:AL371" si="104">ROUND(SUM(D203:D205)/3,1)</f>
        <v>97.6</v>
      </c>
      <c r="E371" s="332">
        <f t="shared" si="104"/>
        <v>97.6</v>
      </c>
      <c r="F371" s="332">
        <f t="shared" si="104"/>
        <v>101.7</v>
      </c>
      <c r="G371" s="332">
        <f t="shared" si="104"/>
        <v>100.5</v>
      </c>
      <c r="H371" s="332">
        <f t="shared" si="104"/>
        <v>108.1</v>
      </c>
      <c r="I371" s="332">
        <f t="shared" si="104"/>
        <v>100.2</v>
      </c>
      <c r="J371" s="332">
        <f t="shared" si="104"/>
        <v>91</v>
      </c>
      <c r="K371" s="332">
        <f t="shared" si="104"/>
        <v>106.6</v>
      </c>
      <c r="L371" s="332">
        <f t="shared" si="104"/>
        <v>107.6</v>
      </c>
      <c r="M371" s="332">
        <f t="shared" si="104"/>
        <v>84.2</v>
      </c>
      <c r="N371" s="332">
        <f t="shared" si="104"/>
        <v>98.2</v>
      </c>
      <c r="O371" s="332">
        <f t="shared" si="104"/>
        <v>95.4</v>
      </c>
      <c r="P371" s="332">
        <f t="shared" si="104"/>
        <v>88</v>
      </c>
      <c r="Q371" s="332">
        <f t="shared" si="104"/>
        <v>115</v>
      </c>
      <c r="R371" s="332">
        <f t="shared" si="104"/>
        <v>85.8</v>
      </c>
      <c r="S371" s="332">
        <f t="shared" si="104"/>
        <v>91.6</v>
      </c>
      <c r="T371" s="332">
        <f t="shared" si="104"/>
        <v>78.8</v>
      </c>
      <c r="U371" s="332">
        <f t="shared" si="104"/>
        <v>95.6</v>
      </c>
      <c r="V371" s="332">
        <f t="shared" si="104"/>
        <v>91</v>
      </c>
      <c r="W371" s="332">
        <f t="shared" si="104"/>
        <v>91.5</v>
      </c>
      <c r="X371" s="332">
        <f t="shared" si="104"/>
        <v>93.6</v>
      </c>
      <c r="Y371" s="332">
        <f t="shared" si="104"/>
        <v>100.3</v>
      </c>
      <c r="Z371" s="332">
        <f t="shared" si="104"/>
        <v>103</v>
      </c>
      <c r="AA371" s="332">
        <f t="shared" si="104"/>
        <v>107</v>
      </c>
      <c r="AB371" s="332">
        <f t="shared" si="104"/>
        <v>103.4</v>
      </c>
      <c r="AC371" s="332">
        <f t="shared" si="104"/>
        <v>107.5</v>
      </c>
      <c r="AD371" s="332">
        <f t="shared" si="104"/>
        <v>103.3</v>
      </c>
      <c r="AE371" s="332">
        <f t="shared" si="104"/>
        <v>214.7</v>
      </c>
      <c r="AF371" s="332">
        <f t="shared" si="104"/>
        <v>82.1</v>
      </c>
      <c r="AG371" s="332">
        <f t="shared" si="104"/>
        <v>137.9</v>
      </c>
      <c r="AH371" s="332">
        <f t="shared" si="104"/>
        <v>107</v>
      </c>
      <c r="AI371" s="332">
        <f t="shared" si="104"/>
        <v>84.3</v>
      </c>
      <c r="AJ371" s="332">
        <f t="shared" si="104"/>
        <v>104.6</v>
      </c>
      <c r="AK371" s="332">
        <f t="shared" si="104"/>
        <v>77.8</v>
      </c>
      <c r="AL371" s="332">
        <f t="shared" si="104"/>
        <v>98.7</v>
      </c>
      <c r="AO371" s="520" t="s">
        <v>687</v>
      </c>
      <c r="AP371" s="332">
        <f t="shared" ref="AP371:AZ371" si="105">ROUND(SUM(AP203:AP205)/3,1)</f>
        <v>97.6</v>
      </c>
      <c r="AQ371" s="332">
        <f t="shared" si="105"/>
        <v>96.3</v>
      </c>
      <c r="AR371" s="332">
        <f t="shared" si="105"/>
        <v>95.8</v>
      </c>
      <c r="AS371" s="332">
        <f t="shared" si="105"/>
        <v>93.6</v>
      </c>
      <c r="AT371" s="332">
        <f t="shared" si="105"/>
        <v>101.9</v>
      </c>
      <c r="AU371" s="332">
        <f t="shared" si="105"/>
        <v>96.6</v>
      </c>
      <c r="AV371" s="332">
        <f t="shared" si="105"/>
        <v>92.1</v>
      </c>
      <c r="AW371" s="332">
        <f t="shared" si="105"/>
        <v>97.6</v>
      </c>
      <c r="AX371" s="332">
        <f t="shared" si="105"/>
        <v>99</v>
      </c>
      <c r="AY371" s="332">
        <f t="shared" si="105"/>
        <v>98.3</v>
      </c>
      <c r="AZ371" s="332">
        <f t="shared" si="105"/>
        <v>110.7</v>
      </c>
      <c r="BA371" s="332"/>
    </row>
    <row r="372" spans="1:53" x14ac:dyDescent="0.15">
      <c r="C372" s="520" t="s">
        <v>688</v>
      </c>
      <c r="D372" s="332">
        <f t="shared" ref="D372:AL372" si="106">ROUND(SUM(D206:D208)/3,1)</f>
        <v>101.5</v>
      </c>
      <c r="E372" s="332">
        <f t="shared" si="106"/>
        <v>101.5</v>
      </c>
      <c r="F372" s="332">
        <f t="shared" si="106"/>
        <v>100.8</v>
      </c>
      <c r="G372" s="332">
        <f t="shared" si="106"/>
        <v>101.1</v>
      </c>
      <c r="H372" s="332">
        <f t="shared" si="106"/>
        <v>94.7</v>
      </c>
      <c r="I372" s="332">
        <f t="shared" si="106"/>
        <v>105.3</v>
      </c>
      <c r="J372" s="332">
        <f t="shared" si="106"/>
        <v>99.8</v>
      </c>
      <c r="K372" s="332">
        <f t="shared" si="106"/>
        <v>115.3</v>
      </c>
      <c r="L372" s="332">
        <f t="shared" si="106"/>
        <v>116.5</v>
      </c>
      <c r="M372" s="332">
        <f t="shared" si="106"/>
        <v>90.2</v>
      </c>
      <c r="N372" s="332">
        <f t="shared" si="106"/>
        <v>99.1</v>
      </c>
      <c r="O372" s="332">
        <f t="shared" si="106"/>
        <v>98.6</v>
      </c>
      <c r="P372" s="332">
        <f t="shared" si="106"/>
        <v>91.8</v>
      </c>
      <c r="Q372" s="332">
        <f t="shared" si="106"/>
        <v>120.4</v>
      </c>
      <c r="R372" s="332">
        <f t="shared" si="106"/>
        <v>91.9</v>
      </c>
      <c r="S372" s="332">
        <f t="shared" si="106"/>
        <v>93.9</v>
      </c>
      <c r="T372" s="332">
        <f t="shared" si="106"/>
        <v>90</v>
      </c>
      <c r="U372" s="332">
        <f t="shared" si="106"/>
        <v>86.7</v>
      </c>
      <c r="V372" s="332">
        <f t="shared" si="106"/>
        <v>99.3</v>
      </c>
      <c r="W372" s="332">
        <f t="shared" si="106"/>
        <v>101.3</v>
      </c>
      <c r="X372" s="332">
        <f t="shared" si="106"/>
        <v>99</v>
      </c>
      <c r="Y372" s="332">
        <f t="shared" si="106"/>
        <v>104</v>
      </c>
      <c r="Z372" s="332">
        <f t="shared" si="106"/>
        <v>101.6</v>
      </c>
      <c r="AA372" s="332">
        <f t="shared" si="106"/>
        <v>106.2</v>
      </c>
      <c r="AB372" s="332">
        <f t="shared" si="106"/>
        <v>103.4</v>
      </c>
      <c r="AC372" s="332">
        <f t="shared" si="106"/>
        <v>106.3</v>
      </c>
      <c r="AD372" s="332">
        <f t="shared" si="106"/>
        <v>106.4</v>
      </c>
      <c r="AE372" s="332">
        <f t="shared" si="106"/>
        <v>210.5</v>
      </c>
      <c r="AF372" s="332">
        <f t="shared" si="106"/>
        <v>87.7</v>
      </c>
      <c r="AG372" s="332">
        <f t="shared" si="106"/>
        <v>134.5</v>
      </c>
      <c r="AH372" s="332">
        <f t="shared" si="106"/>
        <v>101.8</v>
      </c>
      <c r="AI372" s="332">
        <f t="shared" si="106"/>
        <v>79.3</v>
      </c>
      <c r="AJ372" s="332">
        <f t="shared" si="106"/>
        <v>102.9</v>
      </c>
      <c r="AK372" s="332">
        <f t="shared" si="106"/>
        <v>81.7</v>
      </c>
      <c r="AL372" s="332">
        <f t="shared" si="106"/>
        <v>109</v>
      </c>
      <c r="AO372" s="520" t="s">
        <v>688</v>
      </c>
      <c r="AP372" s="332">
        <f t="shared" ref="AP372:AZ372" si="107">ROUND(SUM(AP206:AP208)/3,1)</f>
        <v>101.5</v>
      </c>
      <c r="AQ372" s="332">
        <f t="shared" si="107"/>
        <v>101.6</v>
      </c>
      <c r="AR372" s="332">
        <f t="shared" si="107"/>
        <v>103.1</v>
      </c>
      <c r="AS372" s="332">
        <f t="shared" si="107"/>
        <v>103</v>
      </c>
      <c r="AT372" s="332">
        <f t="shared" si="107"/>
        <v>101.5</v>
      </c>
      <c r="AU372" s="332">
        <f t="shared" si="107"/>
        <v>101.2</v>
      </c>
      <c r="AV372" s="332">
        <f t="shared" si="107"/>
        <v>96.2</v>
      </c>
      <c r="AW372" s="332">
        <f t="shared" si="107"/>
        <v>102.8</v>
      </c>
      <c r="AX372" s="332">
        <f t="shared" si="107"/>
        <v>100.1</v>
      </c>
      <c r="AY372" s="332">
        <f t="shared" si="107"/>
        <v>99.6</v>
      </c>
      <c r="AZ372" s="332">
        <f t="shared" si="107"/>
        <v>110.6</v>
      </c>
      <c r="BA372" s="332"/>
    </row>
    <row r="373" spans="1:53" x14ac:dyDescent="0.15">
      <c r="C373" s="520" t="s">
        <v>689</v>
      </c>
      <c r="D373" s="332">
        <f t="shared" ref="D373:AL373" si="108">ROUND(SUM(D209:D211)/3,0)</f>
        <v>105</v>
      </c>
      <c r="E373" s="332">
        <f t="shared" si="108"/>
        <v>105</v>
      </c>
      <c r="F373" s="332">
        <f t="shared" si="108"/>
        <v>107</v>
      </c>
      <c r="G373" s="332">
        <f t="shared" si="108"/>
        <v>108</v>
      </c>
      <c r="H373" s="332">
        <f t="shared" si="108"/>
        <v>107</v>
      </c>
      <c r="I373" s="332">
        <f t="shared" si="108"/>
        <v>107</v>
      </c>
      <c r="J373" s="332">
        <f t="shared" si="108"/>
        <v>108</v>
      </c>
      <c r="K373" s="332">
        <f t="shared" si="108"/>
        <v>113</v>
      </c>
      <c r="L373" s="332">
        <f t="shared" si="108"/>
        <v>114</v>
      </c>
      <c r="M373" s="332">
        <f t="shared" si="108"/>
        <v>89</v>
      </c>
      <c r="N373" s="332">
        <f t="shared" si="108"/>
        <v>102</v>
      </c>
      <c r="O373" s="332">
        <f t="shared" si="108"/>
        <v>100</v>
      </c>
      <c r="P373" s="332">
        <f t="shared" si="108"/>
        <v>96</v>
      </c>
      <c r="Q373" s="332">
        <f t="shared" si="108"/>
        <v>109</v>
      </c>
      <c r="R373" s="332">
        <f t="shared" si="108"/>
        <v>102</v>
      </c>
      <c r="S373" s="332">
        <f t="shared" si="108"/>
        <v>104</v>
      </c>
      <c r="T373" s="332">
        <f t="shared" si="108"/>
        <v>98</v>
      </c>
      <c r="U373" s="332">
        <f t="shared" si="108"/>
        <v>87</v>
      </c>
      <c r="V373" s="332">
        <f t="shared" si="108"/>
        <v>109</v>
      </c>
      <c r="W373" s="332">
        <f t="shared" si="108"/>
        <v>112</v>
      </c>
      <c r="X373" s="332">
        <f t="shared" si="108"/>
        <v>98</v>
      </c>
      <c r="Y373" s="332">
        <f t="shared" si="108"/>
        <v>100</v>
      </c>
      <c r="Z373" s="332">
        <f t="shared" si="108"/>
        <v>106</v>
      </c>
      <c r="AA373" s="332">
        <f t="shared" si="108"/>
        <v>107</v>
      </c>
      <c r="AB373" s="332">
        <f t="shared" si="108"/>
        <v>101</v>
      </c>
      <c r="AC373" s="332">
        <f t="shared" si="108"/>
        <v>108</v>
      </c>
      <c r="AD373" s="332">
        <f t="shared" si="108"/>
        <v>105</v>
      </c>
      <c r="AE373" s="332">
        <f t="shared" si="108"/>
        <v>205</v>
      </c>
      <c r="AF373" s="332">
        <f t="shared" si="108"/>
        <v>95</v>
      </c>
      <c r="AG373" s="332">
        <f t="shared" si="108"/>
        <v>135</v>
      </c>
      <c r="AH373" s="332">
        <f t="shared" si="108"/>
        <v>109</v>
      </c>
      <c r="AI373" s="332">
        <f t="shared" si="108"/>
        <v>82</v>
      </c>
      <c r="AJ373" s="332">
        <f t="shared" si="108"/>
        <v>104</v>
      </c>
      <c r="AK373" s="332">
        <f t="shared" si="108"/>
        <v>78</v>
      </c>
      <c r="AL373" s="332">
        <f t="shared" si="108"/>
        <v>111</v>
      </c>
      <c r="AO373" s="520" t="s">
        <v>689</v>
      </c>
      <c r="AP373" s="332">
        <f t="shared" ref="AP373:AZ373" si="109">ROUND(SUM(AP209:AP211)/3,0)</f>
        <v>105</v>
      </c>
      <c r="AQ373" s="332">
        <f t="shared" si="109"/>
        <v>106</v>
      </c>
      <c r="AR373" s="332">
        <f t="shared" si="109"/>
        <v>106</v>
      </c>
      <c r="AS373" s="332">
        <f t="shared" si="109"/>
        <v>107</v>
      </c>
      <c r="AT373" s="332">
        <f t="shared" si="109"/>
        <v>104</v>
      </c>
      <c r="AU373" s="332">
        <f t="shared" si="109"/>
        <v>107</v>
      </c>
      <c r="AV373" s="332">
        <f t="shared" si="109"/>
        <v>106</v>
      </c>
      <c r="AW373" s="332">
        <f t="shared" si="109"/>
        <v>108</v>
      </c>
      <c r="AX373" s="332">
        <f t="shared" si="109"/>
        <v>103</v>
      </c>
      <c r="AY373" s="332">
        <f t="shared" si="109"/>
        <v>102</v>
      </c>
      <c r="AZ373" s="332">
        <f t="shared" si="109"/>
        <v>115</v>
      </c>
      <c r="BA373" s="332"/>
    </row>
    <row r="374" spans="1:53" x14ac:dyDescent="0.15">
      <c r="B374" s="418" t="s">
        <v>690</v>
      </c>
      <c r="C374" s="519" t="s">
        <v>686</v>
      </c>
      <c r="D374" s="328">
        <f t="shared" ref="D374:AL374" si="110">ROUND(SUM(D212:D214)/3,1)</f>
        <v>103.9</v>
      </c>
      <c r="E374" s="328">
        <f t="shared" si="110"/>
        <v>103.9</v>
      </c>
      <c r="F374" s="328">
        <f t="shared" si="110"/>
        <v>104.7</v>
      </c>
      <c r="G374" s="328">
        <f t="shared" si="110"/>
        <v>104.9</v>
      </c>
      <c r="H374" s="328">
        <f t="shared" si="110"/>
        <v>104.9</v>
      </c>
      <c r="I374" s="328">
        <f t="shared" si="110"/>
        <v>107.7</v>
      </c>
      <c r="J374" s="328">
        <f t="shared" si="110"/>
        <v>107.2</v>
      </c>
      <c r="K374" s="328">
        <f t="shared" si="110"/>
        <v>109.5</v>
      </c>
      <c r="L374" s="328">
        <f t="shared" si="110"/>
        <v>110</v>
      </c>
      <c r="M374" s="328">
        <f t="shared" si="110"/>
        <v>96.7</v>
      </c>
      <c r="N374" s="328">
        <f t="shared" si="110"/>
        <v>105</v>
      </c>
      <c r="O374" s="328">
        <f t="shared" si="110"/>
        <v>103.9</v>
      </c>
      <c r="P374" s="328">
        <f t="shared" si="110"/>
        <v>96.3</v>
      </c>
      <c r="Q374" s="328">
        <f t="shared" si="110"/>
        <v>129.1</v>
      </c>
      <c r="R374" s="328">
        <f t="shared" si="110"/>
        <v>98.1</v>
      </c>
      <c r="S374" s="328">
        <f t="shared" si="110"/>
        <v>108.9</v>
      </c>
      <c r="T374" s="328">
        <f t="shared" si="110"/>
        <v>87.9</v>
      </c>
      <c r="U374" s="328">
        <f t="shared" si="110"/>
        <v>88</v>
      </c>
      <c r="V374" s="328">
        <f t="shared" si="110"/>
        <v>102.4</v>
      </c>
      <c r="W374" s="328">
        <f t="shared" si="110"/>
        <v>103.5</v>
      </c>
      <c r="X374" s="328">
        <f t="shared" si="110"/>
        <v>100.7</v>
      </c>
      <c r="Y374" s="328">
        <f t="shared" si="110"/>
        <v>100.7</v>
      </c>
      <c r="Z374" s="328">
        <f t="shared" si="110"/>
        <v>107</v>
      </c>
      <c r="AA374" s="328">
        <f t="shared" si="110"/>
        <v>104.8</v>
      </c>
      <c r="AB374" s="328">
        <f t="shared" si="110"/>
        <v>103.2</v>
      </c>
      <c r="AC374" s="328">
        <f t="shared" si="110"/>
        <v>105.5</v>
      </c>
      <c r="AD374" s="328">
        <f t="shared" si="110"/>
        <v>105.9</v>
      </c>
      <c r="AE374" s="328">
        <f t="shared" si="110"/>
        <v>150.30000000000001</v>
      </c>
      <c r="AF374" s="328">
        <f t="shared" si="110"/>
        <v>91.5</v>
      </c>
      <c r="AG374" s="328">
        <f t="shared" si="110"/>
        <v>129.80000000000001</v>
      </c>
      <c r="AH374" s="328">
        <f t="shared" si="110"/>
        <v>110.2</v>
      </c>
      <c r="AI374" s="328">
        <f t="shared" si="110"/>
        <v>82.3</v>
      </c>
      <c r="AJ374" s="328">
        <f t="shared" si="110"/>
        <v>109.4</v>
      </c>
      <c r="AK374" s="328">
        <f t="shared" si="110"/>
        <v>89</v>
      </c>
      <c r="AL374" s="328">
        <f t="shared" si="110"/>
        <v>106.8</v>
      </c>
      <c r="AN374" s="418" t="s">
        <v>690</v>
      </c>
      <c r="AO374" s="519" t="s">
        <v>686</v>
      </c>
      <c r="AP374" s="328">
        <f t="shared" ref="AP374:AZ374" si="111">ROUND(SUM(AP212:AP214)/3,1)</f>
        <v>103.9</v>
      </c>
      <c r="AQ374" s="328">
        <f t="shared" si="111"/>
        <v>106.3</v>
      </c>
      <c r="AR374" s="328">
        <f t="shared" si="111"/>
        <v>105.6</v>
      </c>
      <c r="AS374" s="328">
        <f t="shared" si="111"/>
        <v>106.8</v>
      </c>
      <c r="AT374" s="328">
        <f t="shared" si="111"/>
        <v>103.2</v>
      </c>
      <c r="AU374" s="328">
        <f t="shared" si="111"/>
        <v>106.1</v>
      </c>
      <c r="AV374" s="328">
        <f t="shared" si="111"/>
        <v>114.8</v>
      </c>
      <c r="AW374" s="328">
        <f t="shared" si="111"/>
        <v>103.5</v>
      </c>
      <c r="AX374" s="328">
        <f t="shared" si="111"/>
        <v>102.2</v>
      </c>
      <c r="AY374" s="328">
        <f t="shared" si="111"/>
        <v>101.9</v>
      </c>
      <c r="AZ374" s="328">
        <f t="shared" si="111"/>
        <v>109.3</v>
      </c>
      <c r="BA374" s="332"/>
    </row>
    <row r="375" spans="1:53" x14ac:dyDescent="0.15">
      <c r="C375" s="520" t="s">
        <v>687</v>
      </c>
      <c r="D375" s="332">
        <f t="shared" ref="D375:AL375" si="112">ROUND(SUM(D215:D217)/3,1)</f>
        <v>100.9</v>
      </c>
      <c r="E375" s="332">
        <f t="shared" si="112"/>
        <v>100.9</v>
      </c>
      <c r="F375" s="332">
        <f t="shared" si="112"/>
        <v>101.4</v>
      </c>
      <c r="G375" s="332">
        <f t="shared" si="112"/>
        <v>100.5</v>
      </c>
      <c r="H375" s="332">
        <f t="shared" si="112"/>
        <v>106.1</v>
      </c>
      <c r="I375" s="332">
        <f t="shared" si="112"/>
        <v>102</v>
      </c>
      <c r="J375" s="332">
        <f t="shared" si="112"/>
        <v>96.6</v>
      </c>
      <c r="K375" s="332">
        <f t="shared" si="112"/>
        <v>105.4</v>
      </c>
      <c r="L375" s="332">
        <f t="shared" si="112"/>
        <v>105.9</v>
      </c>
      <c r="M375" s="332">
        <f t="shared" si="112"/>
        <v>93.6</v>
      </c>
      <c r="N375" s="332">
        <f t="shared" si="112"/>
        <v>102.5</v>
      </c>
      <c r="O375" s="332">
        <f t="shared" si="112"/>
        <v>102</v>
      </c>
      <c r="P375" s="332">
        <f t="shared" si="112"/>
        <v>97.4</v>
      </c>
      <c r="Q375" s="332">
        <f t="shared" si="112"/>
        <v>115</v>
      </c>
      <c r="R375" s="332">
        <f t="shared" si="112"/>
        <v>103</v>
      </c>
      <c r="S375" s="332">
        <f t="shared" si="112"/>
        <v>107.8</v>
      </c>
      <c r="T375" s="332">
        <f t="shared" si="112"/>
        <v>97.2</v>
      </c>
      <c r="U375" s="332">
        <f t="shared" si="112"/>
        <v>92.2</v>
      </c>
      <c r="V375" s="332">
        <f t="shared" si="112"/>
        <v>102.4</v>
      </c>
      <c r="W375" s="332">
        <f t="shared" si="112"/>
        <v>102.8</v>
      </c>
      <c r="X375" s="332">
        <f t="shared" si="112"/>
        <v>99.5</v>
      </c>
      <c r="Y375" s="332">
        <f t="shared" si="112"/>
        <v>93.1</v>
      </c>
      <c r="Z375" s="332">
        <f t="shared" si="112"/>
        <v>101.4</v>
      </c>
      <c r="AA375" s="332">
        <f t="shared" si="112"/>
        <v>100.8</v>
      </c>
      <c r="AB375" s="332">
        <f t="shared" si="112"/>
        <v>96.5</v>
      </c>
      <c r="AC375" s="332">
        <f t="shared" si="112"/>
        <v>102.7</v>
      </c>
      <c r="AD375" s="332">
        <f t="shared" si="112"/>
        <v>107.4</v>
      </c>
      <c r="AE375" s="332">
        <f t="shared" si="112"/>
        <v>108.5</v>
      </c>
      <c r="AF375" s="332">
        <f t="shared" si="112"/>
        <v>104.5</v>
      </c>
      <c r="AG375" s="332">
        <f t="shared" si="112"/>
        <v>125</v>
      </c>
      <c r="AH375" s="332">
        <f t="shared" si="112"/>
        <v>106.1</v>
      </c>
      <c r="AI375" s="332">
        <f t="shared" si="112"/>
        <v>81.900000000000006</v>
      </c>
      <c r="AJ375" s="332">
        <f t="shared" si="112"/>
        <v>102.7</v>
      </c>
      <c r="AK375" s="332">
        <f t="shared" si="112"/>
        <v>94.3</v>
      </c>
      <c r="AL375" s="332">
        <f t="shared" si="112"/>
        <v>100.8</v>
      </c>
      <c r="AO375" s="520" t="s">
        <v>687</v>
      </c>
      <c r="AP375" s="332">
        <f t="shared" ref="AP375:AZ375" si="113">ROUND(SUM(AP215:AP217)/3,1)</f>
        <v>100.9</v>
      </c>
      <c r="AQ375" s="332">
        <f t="shared" si="113"/>
        <v>100.7</v>
      </c>
      <c r="AR375" s="332">
        <f t="shared" si="113"/>
        <v>99.4</v>
      </c>
      <c r="AS375" s="332">
        <f t="shared" si="113"/>
        <v>100.7</v>
      </c>
      <c r="AT375" s="332">
        <f t="shared" si="113"/>
        <v>97.6</v>
      </c>
      <c r="AU375" s="332">
        <f t="shared" si="113"/>
        <v>101.9</v>
      </c>
      <c r="AV375" s="332">
        <f t="shared" si="113"/>
        <v>106.5</v>
      </c>
      <c r="AW375" s="332">
        <f t="shared" si="113"/>
        <v>100.7</v>
      </c>
      <c r="AX375" s="332">
        <f t="shared" si="113"/>
        <v>101.3</v>
      </c>
      <c r="AY375" s="332">
        <f t="shared" si="113"/>
        <v>101.1</v>
      </c>
      <c r="AZ375" s="332">
        <f t="shared" si="113"/>
        <v>105.1</v>
      </c>
      <c r="BA375" s="332"/>
    </row>
    <row r="376" spans="1:53" x14ac:dyDescent="0.15">
      <c r="C376" s="520" t="s">
        <v>688</v>
      </c>
      <c r="D376" s="332">
        <f t="shared" ref="D376:AL376" si="114">ROUND(SUM(D218:D220)/3,1)</f>
        <v>98.8</v>
      </c>
      <c r="E376" s="332">
        <f t="shared" si="114"/>
        <v>98.8</v>
      </c>
      <c r="F376" s="332">
        <f t="shared" si="114"/>
        <v>102</v>
      </c>
      <c r="G376" s="332">
        <f t="shared" si="114"/>
        <v>103.6</v>
      </c>
      <c r="H376" s="332">
        <f t="shared" si="114"/>
        <v>89.9</v>
      </c>
      <c r="I376" s="332">
        <f t="shared" si="114"/>
        <v>101.1</v>
      </c>
      <c r="J376" s="332">
        <f t="shared" si="114"/>
        <v>99.2</v>
      </c>
      <c r="K376" s="332">
        <f t="shared" si="114"/>
        <v>105.4</v>
      </c>
      <c r="L376" s="332">
        <f t="shared" si="114"/>
        <v>105.8</v>
      </c>
      <c r="M376" s="332">
        <f t="shared" si="114"/>
        <v>97.3</v>
      </c>
      <c r="N376" s="332">
        <f t="shared" si="114"/>
        <v>100.2</v>
      </c>
      <c r="O376" s="332">
        <f t="shared" si="114"/>
        <v>95.8</v>
      </c>
      <c r="P376" s="332">
        <f t="shared" si="114"/>
        <v>90.4</v>
      </c>
      <c r="Q376" s="332">
        <f t="shared" si="114"/>
        <v>113.1</v>
      </c>
      <c r="R376" s="332">
        <f t="shared" si="114"/>
        <v>94.2</v>
      </c>
      <c r="S376" s="332">
        <f t="shared" si="114"/>
        <v>99.2</v>
      </c>
      <c r="T376" s="332">
        <f t="shared" si="114"/>
        <v>88.4</v>
      </c>
      <c r="U376" s="332">
        <f t="shared" si="114"/>
        <v>99</v>
      </c>
      <c r="V376" s="332">
        <f t="shared" si="114"/>
        <v>94.9</v>
      </c>
      <c r="W376" s="332">
        <f t="shared" si="114"/>
        <v>94.1</v>
      </c>
      <c r="X376" s="332">
        <f t="shared" si="114"/>
        <v>95.9</v>
      </c>
      <c r="Y376" s="332">
        <f t="shared" si="114"/>
        <v>101.7</v>
      </c>
      <c r="Z376" s="332">
        <f t="shared" si="114"/>
        <v>101.2</v>
      </c>
      <c r="AA376" s="332">
        <f t="shared" si="114"/>
        <v>99.5</v>
      </c>
      <c r="AB376" s="332">
        <f t="shared" si="114"/>
        <v>96.8</v>
      </c>
      <c r="AC376" s="332">
        <f t="shared" si="114"/>
        <v>100.1</v>
      </c>
      <c r="AD376" s="332">
        <f t="shared" si="114"/>
        <v>105.4</v>
      </c>
      <c r="AE376" s="332">
        <f t="shared" si="114"/>
        <v>98.1</v>
      </c>
      <c r="AF376" s="332">
        <f t="shared" si="114"/>
        <v>93</v>
      </c>
      <c r="AG376" s="332">
        <f t="shared" si="114"/>
        <v>124.8</v>
      </c>
      <c r="AH376" s="332">
        <f t="shared" si="114"/>
        <v>102.2</v>
      </c>
      <c r="AI376" s="332">
        <f t="shared" si="114"/>
        <v>79.400000000000006</v>
      </c>
      <c r="AJ376" s="332">
        <f t="shared" si="114"/>
        <v>99.4</v>
      </c>
      <c r="AK376" s="332">
        <f t="shared" si="114"/>
        <v>93</v>
      </c>
      <c r="AL376" s="332">
        <f t="shared" si="114"/>
        <v>103.3</v>
      </c>
      <c r="AO376" s="520" t="s">
        <v>688</v>
      </c>
      <c r="AP376" s="332">
        <f t="shared" ref="AP376:AZ376" si="115">ROUND(SUM(AP218:AP220)/3,1)</f>
        <v>98.8</v>
      </c>
      <c r="AQ376" s="332">
        <f t="shared" si="115"/>
        <v>95.2</v>
      </c>
      <c r="AR376" s="332">
        <f t="shared" si="115"/>
        <v>95.2</v>
      </c>
      <c r="AS376" s="332">
        <f t="shared" si="115"/>
        <v>94.1</v>
      </c>
      <c r="AT376" s="332">
        <f t="shared" si="115"/>
        <v>97</v>
      </c>
      <c r="AU376" s="332">
        <f t="shared" si="115"/>
        <v>96.7</v>
      </c>
      <c r="AV376" s="332">
        <f t="shared" si="115"/>
        <v>98.8</v>
      </c>
      <c r="AW376" s="332">
        <f t="shared" si="115"/>
        <v>96.2</v>
      </c>
      <c r="AX376" s="332">
        <f t="shared" si="115"/>
        <v>101</v>
      </c>
      <c r="AY376" s="332">
        <f t="shared" si="115"/>
        <v>100.5</v>
      </c>
      <c r="AZ376" s="332">
        <f t="shared" si="115"/>
        <v>111.3</v>
      </c>
      <c r="BA376" s="332"/>
    </row>
    <row r="377" spans="1:53" x14ac:dyDescent="0.15">
      <c r="B377" s="255"/>
      <c r="C377" s="521" t="s">
        <v>689</v>
      </c>
      <c r="D377" s="338">
        <f t="shared" ref="D377:AL377" si="116">ROUND(SUM(D221:D223)/3,1)</f>
        <v>102</v>
      </c>
      <c r="E377" s="338">
        <f t="shared" si="116"/>
        <v>102</v>
      </c>
      <c r="F377" s="338">
        <f t="shared" si="116"/>
        <v>103</v>
      </c>
      <c r="G377" s="338">
        <f t="shared" si="116"/>
        <v>104</v>
      </c>
      <c r="H377" s="338">
        <f t="shared" si="116"/>
        <v>98.6</v>
      </c>
      <c r="I377" s="338">
        <f t="shared" si="116"/>
        <v>101.8</v>
      </c>
      <c r="J377" s="338">
        <f t="shared" si="116"/>
        <v>107.9</v>
      </c>
      <c r="K377" s="338">
        <f t="shared" si="116"/>
        <v>104.4</v>
      </c>
      <c r="L377" s="338">
        <f t="shared" si="116"/>
        <v>104.8</v>
      </c>
      <c r="M377" s="338">
        <f t="shared" si="116"/>
        <v>97</v>
      </c>
      <c r="N377" s="338">
        <f t="shared" si="116"/>
        <v>103.5</v>
      </c>
      <c r="O377" s="338">
        <f t="shared" si="116"/>
        <v>113.5</v>
      </c>
      <c r="P377" s="338">
        <f t="shared" si="116"/>
        <v>106.4</v>
      </c>
      <c r="Q377" s="338">
        <f t="shared" si="116"/>
        <v>133.19999999999999</v>
      </c>
      <c r="R377" s="338">
        <f t="shared" si="116"/>
        <v>93.7</v>
      </c>
      <c r="S377" s="338">
        <f t="shared" si="116"/>
        <v>97.4</v>
      </c>
      <c r="T377" s="338">
        <f t="shared" si="116"/>
        <v>88.7</v>
      </c>
      <c r="U377" s="338">
        <f t="shared" si="116"/>
        <v>96.7</v>
      </c>
      <c r="V377" s="338">
        <f t="shared" si="116"/>
        <v>95.4</v>
      </c>
      <c r="W377" s="338">
        <f t="shared" si="116"/>
        <v>92.8</v>
      </c>
      <c r="X377" s="338">
        <f t="shared" si="116"/>
        <v>93.4</v>
      </c>
      <c r="Y377" s="338">
        <f t="shared" si="116"/>
        <v>104.1</v>
      </c>
      <c r="Z377" s="338">
        <f t="shared" si="116"/>
        <v>99.9</v>
      </c>
      <c r="AA377" s="338">
        <f t="shared" si="116"/>
        <v>96.4</v>
      </c>
      <c r="AB377" s="338">
        <f t="shared" si="116"/>
        <v>98.6</v>
      </c>
      <c r="AC377" s="338">
        <f t="shared" si="116"/>
        <v>99.9</v>
      </c>
      <c r="AD377" s="338">
        <f t="shared" si="116"/>
        <v>103.6</v>
      </c>
      <c r="AE377" s="338">
        <f t="shared" si="116"/>
        <v>97.5</v>
      </c>
      <c r="AF377" s="338">
        <f t="shared" si="116"/>
        <v>101.8</v>
      </c>
      <c r="AG377" s="338">
        <f t="shared" si="116"/>
        <v>119.9</v>
      </c>
      <c r="AH377" s="338">
        <f t="shared" si="116"/>
        <v>104.4</v>
      </c>
      <c r="AI377" s="338">
        <f t="shared" si="116"/>
        <v>79.5</v>
      </c>
      <c r="AJ377" s="338">
        <f t="shared" si="116"/>
        <v>107.1</v>
      </c>
      <c r="AK377" s="338">
        <f t="shared" si="116"/>
        <v>96.3</v>
      </c>
      <c r="AL377" s="338">
        <f t="shared" si="116"/>
        <v>106.9</v>
      </c>
      <c r="AN377" s="255"/>
      <c r="AO377" s="521" t="s">
        <v>689</v>
      </c>
      <c r="AP377" s="338">
        <f t="shared" ref="AP377:AZ377" si="117">ROUND(SUM(AP221:AP223)/3,1)</f>
        <v>102</v>
      </c>
      <c r="AQ377" s="338">
        <f t="shared" si="117"/>
        <v>101.9</v>
      </c>
      <c r="AR377" s="338">
        <f t="shared" si="117"/>
        <v>105.7</v>
      </c>
      <c r="AS377" s="338">
        <f t="shared" si="117"/>
        <v>110.5</v>
      </c>
      <c r="AT377" s="338">
        <f t="shared" si="117"/>
        <v>93.7</v>
      </c>
      <c r="AU377" s="338">
        <f t="shared" si="117"/>
        <v>97.3</v>
      </c>
      <c r="AV377" s="338">
        <f t="shared" si="117"/>
        <v>98.4</v>
      </c>
      <c r="AW377" s="338">
        <f t="shared" si="117"/>
        <v>97</v>
      </c>
      <c r="AX377" s="338">
        <f t="shared" si="117"/>
        <v>102.3</v>
      </c>
      <c r="AY377" s="338">
        <f t="shared" si="117"/>
        <v>102</v>
      </c>
      <c r="AZ377" s="338">
        <f t="shared" si="117"/>
        <v>108.1</v>
      </c>
      <c r="BA377" s="332"/>
    </row>
    <row r="378" spans="1:53" x14ac:dyDescent="0.15">
      <c r="B378" s="50" t="s">
        <v>691</v>
      </c>
      <c r="C378" s="522" t="s">
        <v>686</v>
      </c>
      <c r="D378" s="332">
        <f t="shared" ref="D378:AL378" si="118">ROUND(SUM(D224:D226)/3,1)</f>
        <v>102.8</v>
      </c>
      <c r="E378" s="332">
        <f t="shared" si="118"/>
        <v>102.8</v>
      </c>
      <c r="F378" s="332">
        <f t="shared" si="118"/>
        <v>101.2</v>
      </c>
      <c r="G378" s="332">
        <f t="shared" si="118"/>
        <v>101.9</v>
      </c>
      <c r="H378" s="332">
        <f t="shared" si="118"/>
        <v>99</v>
      </c>
      <c r="I378" s="332">
        <f t="shared" si="118"/>
        <v>100.9</v>
      </c>
      <c r="J378" s="332">
        <f t="shared" si="118"/>
        <v>109.3</v>
      </c>
      <c r="K378" s="332">
        <f t="shared" si="118"/>
        <v>106.2</v>
      </c>
      <c r="L378" s="332">
        <f t="shared" si="118"/>
        <v>106.1</v>
      </c>
      <c r="M378" s="332">
        <f t="shared" si="118"/>
        <v>105.3</v>
      </c>
      <c r="N378" s="332">
        <f t="shared" si="118"/>
        <v>106.7</v>
      </c>
      <c r="O378" s="332">
        <f t="shared" si="118"/>
        <v>108.7</v>
      </c>
      <c r="P378" s="332">
        <f t="shared" si="118"/>
        <v>106.8</v>
      </c>
      <c r="Q378" s="332">
        <f t="shared" si="118"/>
        <v>117.2</v>
      </c>
      <c r="R378" s="332">
        <f t="shared" si="118"/>
        <v>95.5</v>
      </c>
      <c r="S378" s="332">
        <f t="shared" si="118"/>
        <v>100.8</v>
      </c>
      <c r="T378" s="332">
        <f t="shared" si="118"/>
        <v>89.9</v>
      </c>
      <c r="U378" s="332">
        <f t="shared" si="118"/>
        <v>102.8</v>
      </c>
      <c r="V378" s="332">
        <f t="shared" si="118"/>
        <v>101.3</v>
      </c>
      <c r="W378" s="332">
        <f t="shared" si="118"/>
        <v>101.3</v>
      </c>
      <c r="X378" s="332">
        <f t="shared" si="118"/>
        <v>99</v>
      </c>
      <c r="Y378" s="332">
        <f t="shared" si="118"/>
        <v>102.2</v>
      </c>
      <c r="Z378" s="332">
        <f t="shared" si="118"/>
        <v>99.6</v>
      </c>
      <c r="AA378" s="332">
        <f t="shared" si="118"/>
        <v>97.3</v>
      </c>
      <c r="AB378" s="332">
        <f t="shared" si="118"/>
        <v>99.5</v>
      </c>
      <c r="AC378" s="332">
        <f t="shared" si="118"/>
        <v>100.1</v>
      </c>
      <c r="AD378" s="332">
        <f t="shared" si="118"/>
        <v>103.3</v>
      </c>
      <c r="AE378" s="332">
        <f t="shared" si="118"/>
        <v>100.4</v>
      </c>
      <c r="AF378" s="332">
        <f t="shared" si="118"/>
        <v>97</v>
      </c>
      <c r="AG378" s="332">
        <f t="shared" si="118"/>
        <v>104.7</v>
      </c>
      <c r="AH378" s="332">
        <f t="shared" si="118"/>
        <v>98.2</v>
      </c>
      <c r="AI378" s="332">
        <f t="shared" si="118"/>
        <v>97.6</v>
      </c>
      <c r="AJ378" s="332">
        <f t="shared" si="118"/>
        <v>101</v>
      </c>
      <c r="AK378" s="332">
        <f t="shared" si="118"/>
        <v>97.2</v>
      </c>
      <c r="AL378" s="332">
        <f t="shared" si="118"/>
        <v>106.9</v>
      </c>
      <c r="AN378" s="50" t="s">
        <v>691</v>
      </c>
      <c r="AO378" s="522" t="s">
        <v>686</v>
      </c>
      <c r="AP378" s="332">
        <f t="shared" ref="AP378:AZ378" si="119">ROUND(SUM(AP224:AP226)/3,1)</f>
        <v>102.8</v>
      </c>
      <c r="AQ378" s="332">
        <f t="shared" si="119"/>
        <v>102.6</v>
      </c>
      <c r="AR378" s="332">
        <f t="shared" si="119"/>
        <v>104.3</v>
      </c>
      <c r="AS378" s="332">
        <f t="shared" si="119"/>
        <v>106.8</v>
      </c>
      <c r="AT378" s="332">
        <f t="shared" si="119"/>
        <v>98.8</v>
      </c>
      <c r="AU378" s="332">
        <f t="shared" si="119"/>
        <v>98.8</v>
      </c>
      <c r="AV378" s="332">
        <f t="shared" si="119"/>
        <v>96.5</v>
      </c>
      <c r="AW378" s="332">
        <f t="shared" si="119"/>
        <v>99.6</v>
      </c>
      <c r="AX378" s="332">
        <f t="shared" si="119"/>
        <v>103.4</v>
      </c>
      <c r="AY378" s="332">
        <f t="shared" si="119"/>
        <v>103.5</v>
      </c>
      <c r="AZ378" s="332">
        <f t="shared" si="119"/>
        <v>104.1</v>
      </c>
      <c r="BA378" s="332"/>
    </row>
    <row r="379" spans="1:53" x14ac:dyDescent="0.15">
      <c r="C379" s="520" t="s">
        <v>687</v>
      </c>
      <c r="D379" s="332">
        <f t="shared" ref="D379:AL379" si="120">ROUND(SUM(D227:D229)/3,1)</f>
        <v>99.2</v>
      </c>
      <c r="E379" s="332">
        <f t="shared" si="120"/>
        <v>99.2</v>
      </c>
      <c r="F379" s="332">
        <f t="shared" si="120"/>
        <v>99.9</v>
      </c>
      <c r="G379" s="332">
        <f t="shared" si="120"/>
        <v>100.1</v>
      </c>
      <c r="H379" s="332">
        <f t="shared" si="120"/>
        <v>98.8</v>
      </c>
      <c r="I379" s="332">
        <f t="shared" si="120"/>
        <v>97.7</v>
      </c>
      <c r="J379" s="332">
        <f t="shared" si="120"/>
        <v>101.2</v>
      </c>
      <c r="K379" s="332">
        <f t="shared" si="120"/>
        <v>100.7</v>
      </c>
      <c r="L379" s="332">
        <f t="shared" si="120"/>
        <v>100.9</v>
      </c>
      <c r="M379" s="332">
        <f t="shared" si="120"/>
        <v>96.4</v>
      </c>
      <c r="N379" s="332">
        <f t="shared" si="120"/>
        <v>99.3</v>
      </c>
      <c r="O379" s="332">
        <f t="shared" si="120"/>
        <v>97.8</v>
      </c>
      <c r="P379" s="332">
        <f t="shared" si="120"/>
        <v>95.7</v>
      </c>
      <c r="Q379" s="332">
        <f t="shared" si="120"/>
        <v>104</v>
      </c>
      <c r="R379" s="332">
        <f t="shared" si="120"/>
        <v>97.9</v>
      </c>
      <c r="S379" s="332">
        <f t="shared" si="120"/>
        <v>98.5</v>
      </c>
      <c r="T379" s="332">
        <f t="shared" si="120"/>
        <v>97.1</v>
      </c>
      <c r="U379" s="332">
        <f t="shared" si="120"/>
        <v>92</v>
      </c>
      <c r="V379" s="332">
        <f t="shared" si="120"/>
        <v>99.8</v>
      </c>
      <c r="W379" s="332">
        <f t="shared" si="120"/>
        <v>100.9</v>
      </c>
      <c r="X379" s="332">
        <f t="shared" si="120"/>
        <v>99.3</v>
      </c>
      <c r="Y379" s="332">
        <f t="shared" si="120"/>
        <v>98.2</v>
      </c>
      <c r="Z379" s="332">
        <f t="shared" si="120"/>
        <v>98.6</v>
      </c>
      <c r="AA379" s="332">
        <f t="shared" si="120"/>
        <v>100</v>
      </c>
      <c r="AB379" s="332">
        <f t="shared" si="120"/>
        <v>100.2</v>
      </c>
      <c r="AC379" s="332">
        <f t="shared" si="120"/>
        <v>99.9</v>
      </c>
      <c r="AD379" s="332">
        <f t="shared" si="120"/>
        <v>98.4</v>
      </c>
      <c r="AE379" s="332">
        <f t="shared" si="120"/>
        <v>102.7</v>
      </c>
      <c r="AF379" s="332">
        <f t="shared" si="120"/>
        <v>101.6</v>
      </c>
      <c r="AG379" s="332">
        <f t="shared" si="120"/>
        <v>100.7</v>
      </c>
      <c r="AH379" s="332">
        <f t="shared" si="120"/>
        <v>100.7</v>
      </c>
      <c r="AI379" s="332">
        <f t="shared" si="120"/>
        <v>99.9</v>
      </c>
      <c r="AJ379" s="332">
        <f t="shared" si="120"/>
        <v>101.3</v>
      </c>
      <c r="AK379" s="332">
        <f t="shared" si="120"/>
        <v>101.8</v>
      </c>
      <c r="AL379" s="332">
        <f t="shared" si="120"/>
        <v>100.9</v>
      </c>
      <c r="AO379" s="520" t="s">
        <v>687</v>
      </c>
      <c r="AP379" s="332">
        <f t="shared" ref="AP379:AZ379" si="121">ROUND(SUM(AP227:AP229)/3,1)</f>
        <v>99.2</v>
      </c>
      <c r="AQ379" s="332">
        <f t="shared" si="121"/>
        <v>100.1</v>
      </c>
      <c r="AR379" s="332">
        <f t="shared" si="121"/>
        <v>100.1</v>
      </c>
      <c r="AS379" s="332">
        <f t="shared" si="121"/>
        <v>101.3</v>
      </c>
      <c r="AT379" s="332">
        <f t="shared" si="121"/>
        <v>98</v>
      </c>
      <c r="AU379" s="332">
        <f t="shared" si="121"/>
        <v>99.7</v>
      </c>
      <c r="AV379" s="332">
        <f t="shared" si="121"/>
        <v>94.8</v>
      </c>
      <c r="AW379" s="332">
        <f t="shared" si="121"/>
        <v>100.7</v>
      </c>
      <c r="AX379" s="332">
        <f t="shared" si="121"/>
        <v>98.5</v>
      </c>
      <c r="AY379" s="332">
        <f t="shared" si="121"/>
        <v>98.5</v>
      </c>
      <c r="AZ379" s="332">
        <f t="shared" si="121"/>
        <v>99.4</v>
      </c>
      <c r="BA379" s="332"/>
    </row>
    <row r="380" spans="1:53" x14ac:dyDescent="0.15">
      <c r="C380" s="520" t="s">
        <v>688</v>
      </c>
      <c r="D380" s="332">
        <f t="shared" ref="D380:AL380" si="122">ROUND(SUM(D230:D232)/3,1)</f>
        <v>100.5</v>
      </c>
      <c r="E380" s="332">
        <f t="shared" si="122"/>
        <v>100.5</v>
      </c>
      <c r="F380" s="332">
        <f t="shared" si="122"/>
        <v>98.9</v>
      </c>
      <c r="G380" s="332">
        <f t="shared" si="122"/>
        <v>97.9</v>
      </c>
      <c r="H380" s="332">
        <f t="shared" si="122"/>
        <v>103</v>
      </c>
      <c r="I380" s="332">
        <f t="shared" si="122"/>
        <v>100.3</v>
      </c>
      <c r="J380" s="332">
        <f t="shared" si="122"/>
        <v>98.5</v>
      </c>
      <c r="K380" s="332">
        <f t="shared" si="122"/>
        <v>101.4</v>
      </c>
      <c r="L380" s="332">
        <f t="shared" si="122"/>
        <v>101.6</v>
      </c>
      <c r="M380" s="332">
        <f t="shared" si="122"/>
        <v>98.9</v>
      </c>
      <c r="N380" s="332">
        <f t="shared" si="122"/>
        <v>97.6</v>
      </c>
      <c r="O380" s="332">
        <f t="shared" si="122"/>
        <v>101.3</v>
      </c>
      <c r="P380" s="332">
        <f t="shared" si="122"/>
        <v>101.4</v>
      </c>
      <c r="Q380" s="332">
        <f t="shared" si="122"/>
        <v>100.8</v>
      </c>
      <c r="R380" s="332">
        <f t="shared" si="122"/>
        <v>101.6</v>
      </c>
      <c r="S380" s="332">
        <f t="shared" si="122"/>
        <v>99.3</v>
      </c>
      <c r="T380" s="332">
        <f t="shared" si="122"/>
        <v>104</v>
      </c>
      <c r="U380" s="332">
        <f t="shared" si="122"/>
        <v>98.8</v>
      </c>
      <c r="V380" s="332">
        <f t="shared" si="122"/>
        <v>99.6</v>
      </c>
      <c r="W380" s="332">
        <f t="shared" si="122"/>
        <v>99.5</v>
      </c>
      <c r="X380" s="332">
        <f t="shared" si="122"/>
        <v>98.8</v>
      </c>
      <c r="Y380" s="332">
        <f t="shared" si="122"/>
        <v>99.6</v>
      </c>
      <c r="Z380" s="332">
        <f t="shared" si="122"/>
        <v>99.5</v>
      </c>
      <c r="AA380" s="332">
        <f t="shared" si="122"/>
        <v>101.3</v>
      </c>
      <c r="AB380" s="332">
        <f t="shared" si="122"/>
        <v>101.4</v>
      </c>
      <c r="AC380" s="332">
        <f t="shared" si="122"/>
        <v>101.4</v>
      </c>
      <c r="AD380" s="332">
        <f t="shared" si="122"/>
        <v>99.3</v>
      </c>
      <c r="AE380" s="332">
        <f t="shared" si="122"/>
        <v>103.1</v>
      </c>
      <c r="AF380" s="332">
        <f t="shared" si="122"/>
        <v>99.3</v>
      </c>
      <c r="AG380" s="332">
        <f t="shared" si="122"/>
        <v>100.9</v>
      </c>
      <c r="AH380" s="332">
        <f t="shared" si="122"/>
        <v>103.2</v>
      </c>
      <c r="AI380" s="332">
        <f t="shared" si="122"/>
        <v>101.8</v>
      </c>
      <c r="AJ380" s="332">
        <f t="shared" si="122"/>
        <v>103.5</v>
      </c>
      <c r="AK380" s="332">
        <f t="shared" si="122"/>
        <v>102.2</v>
      </c>
      <c r="AL380" s="332">
        <f t="shared" si="122"/>
        <v>100.6</v>
      </c>
      <c r="AO380" s="520" t="s">
        <v>688</v>
      </c>
      <c r="AP380" s="332">
        <f t="shared" ref="AP380:AZ380" si="123">ROUND(SUM(AP230:AP232)/3,1)</f>
        <v>100.5</v>
      </c>
      <c r="AQ380" s="332">
        <f t="shared" si="123"/>
        <v>100.5</v>
      </c>
      <c r="AR380" s="332">
        <f t="shared" si="123"/>
        <v>100.8</v>
      </c>
      <c r="AS380" s="332">
        <f t="shared" si="123"/>
        <v>100</v>
      </c>
      <c r="AT380" s="332">
        <f t="shared" si="123"/>
        <v>101.5</v>
      </c>
      <c r="AU380" s="332">
        <f t="shared" si="123"/>
        <v>101.5</v>
      </c>
      <c r="AV380" s="332">
        <f t="shared" si="123"/>
        <v>105</v>
      </c>
      <c r="AW380" s="332">
        <f t="shared" si="123"/>
        <v>100.6</v>
      </c>
      <c r="AX380" s="332">
        <f t="shared" si="123"/>
        <v>99.6</v>
      </c>
      <c r="AY380" s="332">
        <f t="shared" si="123"/>
        <v>99.7</v>
      </c>
      <c r="AZ380" s="332">
        <f t="shared" si="123"/>
        <v>97.7</v>
      </c>
      <c r="BA380" s="332"/>
    </row>
    <row r="381" spans="1:53" x14ac:dyDescent="0.15">
      <c r="C381" s="520" t="s">
        <v>689</v>
      </c>
      <c r="D381" s="332">
        <f t="shared" ref="D381:AL381" si="124">ROUND(SUM(D233:D235)/3,1)</f>
        <v>98.4</v>
      </c>
      <c r="E381" s="332">
        <f t="shared" si="124"/>
        <v>98.4</v>
      </c>
      <c r="F381" s="332">
        <f t="shared" si="124"/>
        <v>100.2</v>
      </c>
      <c r="G381" s="332">
        <f t="shared" si="124"/>
        <v>100.3</v>
      </c>
      <c r="H381" s="332">
        <f t="shared" si="124"/>
        <v>99.6</v>
      </c>
      <c r="I381" s="332">
        <f t="shared" si="124"/>
        <v>101.2</v>
      </c>
      <c r="J381" s="332">
        <f t="shared" si="124"/>
        <v>92</v>
      </c>
      <c r="K381" s="332">
        <f t="shared" si="124"/>
        <v>91.2</v>
      </c>
      <c r="L381" s="332">
        <f t="shared" si="124"/>
        <v>90.8</v>
      </c>
      <c r="M381" s="332">
        <f t="shared" si="124"/>
        <v>100.1</v>
      </c>
      <c r="N381" s="332">
        <f t="shared" si="124"/>
        <v>95.9</v>
      </c>
      <c r="O381" s="332">
        <f t="shared" si="124"/>
        <v>92.6</v>
      </c>
      <c r="P381" s="332">
        <f t="shared" si="124"/>
        <v>96</v>
      </c>
      <c r="Q381" s="332">
        <f t="shared" si="124"/>
        <v>79</v>
      </c>
      <c r="R381" s="332">
        <f t="shared" si="124"/>
        <v>105.2</v>
      </c>
      <c r="S381" s="332">
        <f t="shared" si="124"/>
        <v>100.3</v>
      </c>
      <c r="T381" s="332">
        <f t="shared" si="124"/>
        <v>110.3</v>
      </c>
      <c r="U381" s="332">
        <f t="shared" si="124"/>
        <v>106.8</v>
      </c>
      <c r="V381" s="332">
        <f t="shared" si="124"/>
        <v>100.9</v>
      </c>
      <c r="W381" s="332">
        <f t="shared" si="124"/>
        <v>100.6</v>
      </c>
      <c r="X381" s="332">
        <f t="shared" si="124"/>
        <v>104.5</v>
      </c>
      <c r="Y381" s="332">
        <f t="shared" si="124"/>
        <v>99.9</v>
      </c>
      <c r="Z381" s="332">
        <f t="shared" si="124"/>
        <v>103</v>
      </c>
      <c r="AA381" s="332">
        <f t="shared" si="124"/>
        <v>101.7</v>
      </c>
      <c r="AB381" s="332">
        <f t="shared" si="124"/>
        <v>99.3</v>
      </c>
      <c r="AC381" s="332">
        <f t="shared" si="124"/>
        <v>99.3</v>
      </c>
      <c r="AD381" s="332">
        <f t="shared" si="124"/>
        <v>99.8</v>
      </c>
      <c r="AE381" s="332">
        <f t="shared" si="124"/>
        <v>95.1</v>
      </c>
      <c r="AF381" s="332">
        <f t="shared" si="124"/>
        <v>102.2</v>
      </c>
      <c r="AG381" s="332">
        <f t="shared" si="124"/>
        <v>94.8</v>
      </c>
      <c r="AH381" s="332">
        <f t="shared" si="124"/>
        <v>98.5</v>
      </c>
      <c r="AI381" s="332">
        <f t="shared" si="124"/>
        <v>101.2</v>
      </c>
      <c r="AJ381" s="332">
        <f t="shared" si="124"/>
        <v>95.8</v>
      </c>
      <c r="AK381" s="332">
        <f t="shared" si="124"/>
        <v>100.2</v>
      </c>
      <c r="AL381" s="332">
        <f t="shared" si="124"/>
        <v>92.3</v>
      </c>
      <c r="AO381" s="520" t="s">
        <v>689</v>
      </c>
      <c r="AP381" s="332">
        <f t="shared" ref="AP381:AZ381" si="125">ROUND(SUM(AP233:AP235)/3,1)</f>
        <v>98.4</v>
      </c>
      <c r="AQ381" s="332">
        <f t="shared" si="125"/>
        <v>98.2</v>
      </c>
      <c r="AR381" s="332">
        <f t="shared" si="125"/>
        <v>96</v>
      </c>
      <c r="AS381" s="332">
        <f t="shared" si="125"/>
        <v>92.7</v>
      </c>
      <c r="AT381" s="332">
        <f t="shared" si="125"/>
        <v>102.6</v>
      </c>
      <c r="AU381" s="332">
        <f t="shared" si="125"/>
        <v>101.1</v>
      </c>
      <c r="AV381" s="332">
        <f t="shared" si="125"/>
        <v>104.2</v>
      </c>
      <c r="AW381" s="332">
        <f t="shared" si="125"/>
        <v>100.2</v>
      </c>
      <c r="AX381" s="332">
        <f t="shared" si="125"/>
        <v>98.6</v>
      </c>
      <c r="AY381" s="332">
        <f t="shared" si="125"/>
        <v>98.6</v>
      </c>
      <c r="AZ381" s="332">
        <f t="shared" si="125"/>
        <v>99.5</v>
      </c>
      <c r="BA381" s="332"/>
    </row>
    <row r="382" spans="1:53" x14ac:dyDescent="0.15">
      <c r="B382" s="418" t="s">
        <v>692</v>
      </c>
      <c r="C382" s="519" t="s">
        <v>686</v>
      </c>
      <c r="D382" s="328">
        <f t="shared" ref="D382:AL382" si="126">ROUND(SUM(D236:D238)/3,1)</f>
        <v>99</v>
      </c>
      <c r="E382" s="328">
        <f t="shared" si="126"/>
        <v>99</v>
      </c>
      <c r="F382" s="328">
        <f t="shared" si="126"/>
        <v>98.6</v>
      </c>
      <c r="G382" s="328">
        <f t="shared" si="126"/>
        <v>98.9</v>
      </c>
      <c r="H382" s="328">
        <f t="shared" si="126"/>
        <v>97.6</v>
      </c>
      <c r="I382" s="328">
        <f t="shared" si="126"/>
        <v>98.8</v>
      </c>
      <c r="J382" s="328">
        <f t="shared" si="126"/>
        <v>95.9</v>
      </c>
      <c r="K382" s="328">
        <f t="shared" si="126"/>
        <v>93.3</v>
      </c>
      <c r="L382" s="328">
        <f t="shared" si="126"/>
        <v>93.1</v>
      </c>
      <c r="M382" s="328">
        <f t="shared" si="126"/>
        <v>94.4</v>
      </c>
      <c r="N382" s="328">
        <f t="shared" si="126"/>
        <v>92.3</v>
      </c>
      <c r="O382" s="328">
        <f t="shared" si="126"/>
        <v>94.3</v>
      </c>
      <c r="P382" s="328">
        <f t="shared" si="126"/>
        <v>96.9</v>
      </c>
      <c r="Q382" s="328">
        <f t="shared" si="126"/>
        <v>88.5</v>
      </c>
      <c r="R382" s="328">
        <f t="shared" si="126"/>
        <v>105.5</v>
      </c>
      <c r="S382" s="328">
        <f t="shared" si="126"/>
        <v>98.6</v>
      </c>
      <c r="T382" s="328">
        <f t="shared" si="126"/>
        <v>113.2</v>
      </c>
      <c r="U382" s="328">
        <f t="shared" si="126"/>
        <v>103.4</v>
      </c>
      <c r="V382" s="328">
        <f t="shared" si="126"/>
        <v>104.8</v>
      </c>
      <c r="W382" s="328">
        <f t="shared" si="126"/>
        <v>107.3</v>
      </c>
      <c r="X382" s="328">
        <f t="shared" si="126"/>
        <v>110.4</v>
      </c>
      <c r="Y382" s="328">
        <f t="shared" si="126"/>
        <v>100.7</v>
      </c>
      <c r="Z382" s="328">
        <f t="shared" si="126"/>
        <v>99.8</v>
      </c>
      <c r="AA382" s="328">
        <f t="shared" si="126"/>
        <v>102.5</v>
      </c>
      <c r="AB382" s="328">
        <f t="shared" si="126"/>
        <v>100.4</v>
      </c>
      <c r="AC382" s="328">
        <f t="shared" si="126"/>
        <v>97.8</v>
      </c>
      <c r="AD382" s="328">
        <f t="shared" si="126"/>
        <v>97.6</v>
      </c>
      <c r="AE382" s="328">
        <f t="shared" si="126"/>
        <v>88.9</v>
      </c>
      <c r="AF382" s="328">
        <f t="shared" si="126"/>
        <v>102.4</v>
      </c>
      <c r="AG382" s="328">
        <f t="shared" si="126"/>
        <v>92.4</v>
      </c>
      <c r="AH382" s="328">
        <f t="shared" si="126"/>
        <v>100.4</v>
      </c>
      <c r="AI382" s="328">
        <f t="shared" si="126"/>
        <v>99.9</v>
      </c>
      <c r="AJ382" s="328">
        <f t="shared" si="126"/>
        <v>91.1</v>
      </c>
      <c r="AK382" s="328">
        <f t="shared" si="126"/>
        <v>90.7</v>
      </c>
      <c r="AL382" s="328">
        <f t="shared" si="126"/>
        <v>93.7</v>
      </c>
      <c r="AN382" s="418" t="s">
        <v>692</v>
      </c>
      <c r="AO382" s="519" t="s">
        <v>686</v>
      </c>
      <c r="AP382" s="328">
        <f t="shared" ref="AP382:AZ382" si="127">ROUND(SUM(AP236:AP238)/3,1)</f>
        <v>99</v>
      </c>
      <c r="AQ382" s="328">
        <f t="shared" si="127"/>
        <v>98.6</v>
      </c>
      <c r="AR382" s="328">
        <f t="shared" si="127"/>
        <v>95.1</v>
      </c>
      <c r="AS382" s="328">
        <f t="shared" si="127"/>
        <v>94.2</v>
      </c>
      <c r="AT382" s="328">
        <f t="shared" si="127"/>
        <v>98.4</v>
      </c>
      <c r="AU382" s="328">
        <f t="shared" si="127"/>
        <v>103</v>
      </c>
      <c r="AV382" s="328">
        <f t="shared" si="127"/>
        <v>105.8</v>
      </c>
      <c r="AW382" s="328">
        <f t="shared" si="127"/>
        <v>102.4</v>
      </c>
      <c r="AX382" s="328">
        <f t="shared" si="127"/>
        <v>99.6</v>
      </c>
      <c r="AY382" s="328">
        <f t="shared" si="127"/>
        <v>99.8</v>
      </c>
      <c r="AZ382" s="328">
        <f t="shared" si="127"/>
        <v>96.7</v>
      </c>
      <c r="BA382" s="332"/>
    </row>
    <row r="383" spans="1:53" x14ac:dyDescent="0.15">
      <c r="C383" s="520" t="s">
        <v>687</v>
      </c>
      <c r="D383" s="332">
        <f t="shared" ref="D383:AL383" si="128">ROUND(SUM(D239:D241)/3,1)</f>
        <v>99.8</v>
      </c>
      <c r="E383" s="332">
        <f t="shared" si="128"/>
        <v>99.8</v>
      </c>
      <c r="F383" s="332">
        <f t="shared" si="128"/>
        <v>97.9</v>
      </c>
      <c r="G383" s="332">
        <f t="shared" si="128"/>
        <v>98.8</v>
      </c>
      <c r="H383" s="332">
        <f t="shared" si="128"/>
        <v>93</v>
      </c>
      <c r="I383" s="332">
        <f t="shared" si="128"/>
        <v>100.7</v>
      </c>
      <c r="J383" s="332">
        <f t="shared" si="128"/>
        <v>97.9</v>
      </c>
      <c r="K383" s="332">
        <f t="shared" si="128"/>
        <v>90</v>
      </c>
      <c r="L383" s="332">
        <f t="shared" si="128"/>
        <v>89.4</v>
      </c>
      <c r="M383" s="332">
        <f t="shared" si="128"/>
        <v>103.4</v>
      </c>
      <c r="N383" s="332">
        <f t="shared" si="128"/>
        <v>94.7</v>
      </c>
      <c r="O383" s="332">
        <f t="shared" si="128"/>
        <v>100.3</v>
      </c>
      <c r="P383" s="332">
        <f t="shared" si="128"/>
        <v>105</v>
      </c>
      <c r="Q383" s="332">
        <f t="shared" si="128"/>
        <v>85.3</v>
      </c>
      <c r="R383" s="332">
        <f t="shared" si="128"/>
        <v>108.4</v>
      </c>
      <c r="S383" s="332">
        <f t="shared" si="128"/>
        <v>101.1</v>
      </c>
      <c r="T383" s="332">
        <f t="shared" si="128"/>
        <v>115.8</v>
      </c>
      <c r="U383" s="332">
        <f t="shared" si="128"/>
        <v>102.4</v>
      </c>
      <c r="V383" s="332">
        <f t="shared" si="128"/>
        <v>102.6</v>
      </c>
      <c r="W383" s="332">
        <f t="shared" si="128"/>
        <v>102.7</v>
      </c>
      <c r="X383" s="332">
        <f t="shared" si="128"/>
        <v>101.3</v>
      </c>
      <c r="Y383" s="332">
        <f t="shared" si="128"/>
        <v>102.8</v>
      </c>
      <c r="Z383" s="332">
        <f t="shared" si="128"/>
        <v>97.2</v>
      </c>
      <c r="AA383" s="332">
        <f t="shared" si="128"/>
        <v>101.3</v>
      </c>
      <c r="AB383" s="332">
        <f t="shared" si="128"/>
        <v>100.1</v>
      </c>
      <c r="AC383" s="332">
        <f t="shared" si="128"/>
        <v>98.1</v>
      </c>
      <c r="AD383" s="332">
        <f t="shared" si="128"/>
        <v>99.1</v>
      </c>
      <c r="AE383" s="332">
        <f t="shared" si="128"/>
        <v>93.7</v>
      </c>
      <c r="AF383" s="332">
        <f t="shared" si="128"/>
        <v>91.4</v>
      </c>
      <c r="AG383" s="332">
        <f t="shared" si="128"/>
        <v>90.5</v>
      </c>
      <c r="AH383" s="332">
        <f t="shared" si="128"/>
        <v>99.7</v>
      </c>
      <c r="AI383" s="332">
        <f t="shared" si="128"/>
        <v>99.3</v>
      </c>
      <c r="AJ383" s="332">
        <f t="shared" si="128"/>
        <v>97.7</v>
      </c>
      <c r="AK383" s="332">
        <f t="shared" si="128"/>
        <v>76.8</v>
      </c>
      <c r="AL383" s="332">
        <f t="shared" si="128"/>
        <v>93.9</v>
      </c>
      <c r="AO383" s="520" t="s">
        <v>687</v>
      </c>
      <c r="AP383" s="332">
        <f t="shared" ref="AP383:AZ383" si="129">ROUND(SUM(AP239:AP241)/3,1)</f>
        <v>99.8</v>
      </c>
      <c r="AQ383" s="332">
        <f t="shared" si="129"/>
        <v>100.6</v>
      </c>
      <c r="AR383" s="332">
        <f t="shared" si="129"/>
        <v>97.6</v>
      </c>
      <c r="AS383" s="332">
        <f t="shared" si="129"/>
        <v>99.1</v>
      </c>
      <c r="AT383" s="332">
        <f t="shared" si="129"/>
        <v>95</v>
      </c>
      <c r="AU383" s="332">
        <f t="shared" si="129"/>
        <v>103.9</v>
      </c>
      <c r="AV383" s="332">
        <f t="shared" si="129"/>
        <v>110.9</v>
      </c>
      <c r="AW383" s="332">
        <f t="shared" si="129"/>
        <v>101.9</v>
      </c>
      <c r="AX383" s="332">
        <f t="shared" si="129"/>
        <v>99.4</v>
      </c>
      <c r="AY383" s="332">
        <f t="shared" si="129"/>
        <v>99.6</v>
      </c>
      <c r="AZ383" s="332">
        <f t="shared" si="129"/>
        <v>95.6</v>
      </c>
      <c r="BA383" s="332"/>
    </row>
    <row r="384" spans="1:53" x14ac:dyDescent="0.15">
      <c r="C384" s="520" t="s">
        <v>688</v>
      </c>
      <c r="D384" s="332">
        <f t="shared" ref="D384:AL384" si="130">ROUND(SUM(D242:D244)/3,1)</f>
        <v>99.6</v>
      </c>
      <c r="E384" s="332">
        <f t="shared" si="130"/>
        <v>99.6</v>
      </c>
      <c r="F384" s="332">
        <f t="shared" si="130"/>
        <v>98.1</v>
      </c>
      <c r="G384" s="332">
        <f t="shared" si="130"/>
        <v>99.2</v>
      </c>
      <c r="H384" s="332">
        <f t="shared" si="130"/>
        <v>92.9</v>
      </c>
      <c r="I384" s="332">
        <f t="shared" si="130"/>
        <v>99.1</v>
      </c>
      <c r="J384" s="332">
        <f t="shared" si="130"/>
        <v>92.6</v>
      </c>
      <c r="K384" s="332">
        <f t="shared" si="130"/>
        <v>94.4</v>
      </c>
      <c r="L384" s="332">
        <f t="shared" si="130"/>
        <v>94.3</v>
      </c>
      <c r="M384" s="332">
        <f t="shared" si="130"/>
        <v>95.2</v>
      </c>
      <c r="N384" s="332">
        <f t="shared" si="130"/>
        <v>97.5</v>
      </c>
      <c r="O384" s="332">
        <f t="shared" si="130"/>
        <v>100.1</v>
      </c>
      <c r="P384" s="332">
        <f t="shared" si="130"/>
        <v>103.2</v>
      </c>
      <c r="Q384" s="332">
        <f t="shared" si="130"/>
        <v>90.7</v>
      </c>
      <c r="R384" s="332">
        <f t="shared" si="130"/>
        <v>110.3</v>
      </c>
      <c r="S384" s="332">
        <f t="shared" si="130"/>
        <v>99.6</v>
      </c>
      <c r="T384" s="332">
        <f t="shared" si="130"/>
        <v>123.9</v>
      </c>
      <c r="U384" s="332">
        <f t="shared" si="130"/>
        <v>103.2</v>
      </c>
      <c r="V384" s="332">
        <f t="shared" si="130"/>
        <v>99.9</v>
      </c>
      <c r="W384" s="332">
        <f t="shared" si="130"/>
        <v>100.3</v>
      </c>
      <c r="X384" s="332">
        <f t="shared" si="130"/>
        <v>104.7</v>
      </c>
      <c r="Y384" s="332">
        <f t="shared" si="130"/>
        <v>98.4</v>
      </c>
      <c r="Z384" s="332">
        <f t="shared" si="130"/>
        <v>99.1</v>
      </c>
      <c r="AA384" s="332">
        <f t="shared" si="130"/>
        <v>102.6</v>
      </c>
      <c r="AB384" s="332">
        <f t="shared" si="130"/>
        <v>97.7</v>
      </c>
      <c r="AC384" s="332">
        <f t="shared" si="130"/>
        <v>96.2</v>
      </c>
      <c r="AD384" s="332">
        <f t="shared" si="130"/>
        <v>95.8</v>
      </c>
      <c r="AE384" s="332">
        <f t="shared" si="130"/>
        <v>91</v>
      </c>
      <c r="AF384" s="332">
        <f t="shared" si="130"/>
        <v>96.7</v>
      </c>
      <c r="AG384" s="332">
        <f t="shared" si="130"/>
        <v>90.8</v>
      </c>
      <c r="AH384" s="332">
        <f t="shared" si="130"/>
        <v>96.8</v>
      </c>
      <c r="AI384" s="332">
        <f t="shared" si="130"/>
        <v>98.2</v>
      </c>
      <c r="AJ384" s="332">
        <f t="shared" si="130"/>
        <v>93.9</v>
      </c>
      <c r="AK384" s="332">
        <f t="shared" si="130"/>
        <v>94.1</v>
      </c>
      <c r="AL384" s="332">
        <f t="shared" si="130"/>
        <v>94.1</v>
      </c>
      <c r="AO384" s="520" t="s">
        <v>688</v>
      </c>
      <c r="AP384" s="332">
        <f t="shared" ref="AP384:AZ384" si="131">ROUND(SUM(AP242:AP244)/3,1)</f>
        <v>99.6</v>
      </c>
      <c r="AQ384" s="332">
        <f t="shared" si="131"/>
        <v>97</v>
      </c>
      <c r="AR384" s="332">
        <f t="shared" si="131"/>
        <v>96.5</v>
      </c>
      <c r="AS384" s="332">
        <f t="shared" si="131"/>
        <v>95.3</v>
      </c>
      <c r="AT384" s="332">
        <f t="shared" si="131"/>
        <v>98.4</v>
      </c>
      <c r="AU384" s="332">
        <f t="shared" si="131"/>
        <v>98.8</v>
      </c>
      <c r="AV384" s="332">
        <f t="shared" si="131"/>
        <v>100.6</v>
      </c>
      <c r="AW384" s="332">
        <f t="shared" si="131"/>
        <v>98.4</v>
      </c>
      <c r="AX384" s="332">
        <f t="shared" si="131"/>
        <v>101</v>
      </c>
      <c r="AY384" s="332">
        <f t="shared" si="131"/>
        <v>101.3</v>
      </c>
      <c r="AZ384" s="332">
        <f t="shared" si="131"/>
        <v>94.3</v>
      </c>
      <c r="BA384" s="332"/>
    </row>
    <row r="385" spans="2:53" x14ac:dyDescent="0.15">
      <c r="C385" s="520" t="s">
        <v>689</v>
      </c>
      <c r="D385" s="338">
        <f t="shared" ref="D385:AL385" si="132">ROUND(SUM(D245:D247)/3,1)</f>
        <v>99.2</v>
      </c>
      <c r="E385" s="338">
        <f t="shared" si="132"/>
        <v>99.2</v>
      </c>
      <c r="F385" s="338">
        <f t="shared" si="132"/>
        <v>95.1</v>
      </c>
      <c r="G385" s="338">
        <f t="shared" si="132"/>
        <v>96.5</v>
      </c>
      <c r="H385" s="338">
        <f t="shared" si="132"/>
        <v>87.6</v>
      </c>
      <c r="I385" s="338">
        <f t="shared" si="132"/>
        <v>98.7</v>
      </c>
      <c r="J385" s="338">
        <f t="shared" si="132"/>
        <v>86.7</v>
      </c>
      <c r="K385" s="338">
        <f t="shared" si="132"/>
        <v>103.5</v>
      </c>
      <c r="L385" s="338">
        <f t="shared" si="132"/>
        <v>103.5</v>
      </c>
      <c r="M385" s="338">
        <f t="shared" si="132"/>
        <v>104.6</v>
      </c>
      <c r="N385" s="338">
        <f t="shared" si="132"/>
        <v>90.1</v>
      </c>
      <c r="O385" s="338">
        <f t="shared" si="132"/>
        <v>104.4</v>
      </c>
      <c r="P385" s="338">
        <f t="shared" si="132"/>
        <v>103.7</v>
      </c>
      <c r="Q385" s="338">
        <f t="shared" si="132"/>
        <v>102.8</v>
      </c>
      <c r="R385" s="338">
        <f t="shared" si="132"/>
        <v>103.8</v>
      </c>
      <c r="S385" s="338">
        <f t="shared" si="132"/>
        <v>98.1</v>
      </c>
      <c r="T385" s="338">
        <f t="shared" si="132"/>
        <v>110</v>
      </c>
      <c r="U385" s="338">
        <f t="shared" si="132"/>
        <v>102.8</v>
      </c>
      <c r="V385" s="338">
        <f t="shared" si="132"/>
        <v>100.5</v>
      </c>
      <c r="W385" s="338">
        <f t="shared" si="132"/>
        <v>99.4</v>
      </c>
      <c r="X385" s="338">
        <f t="shared" si="132"/>
        <v>103.4</v>
      </c>
      <c r="Y385" s="338">
        <f t="shared" si="132"/>
        <v>101.4</v>
      </c>
      <c r="Z385" s="338">
        <f t="shared" si="132"/>
        <v>98.4</v>
      </c>
      <c r="AA385" s="338">
        <f t="shared" si="132"/>
        <v>103.5</v>
      </c>
      <c r="AB385" s="338">
        <f t="shared" si="132"/>
        <v>99.9</v>
      </c>
      <c r="AC385" s="338">
        <f t="shared" si="132"/>
        <v>95</v>
      </c>
      <c r="AD385" s="338">
        <f t="shared" si="132"/>
        <v>96</v>
      </c>
      <c r="AE385" s="338">
        <f t="shared" si="132"/>
        <v>93.9</v>
      </c>
      <c r="AF385" s="338">
        <f t="shared" si="132"/>
        <v>94.4</v>
      </c>
      <c r="AG385" s="338">
        <f t="shared" si="132"/>
        <v>89</v>
      </c>
      <c r="AH385" s="338">
        <f t="shared" si="132"/>
        <v>94.8</v>
      </c>
      <c r="AI385" s="338">
        <f t="shared" si="132"/>
        <v>95.6</v>
      </c>
      <c r="AJ385" s="338">
        <f t="shared" si="132"/>
        <v>90.7</v>
      </c>
      <c r="AK385" s="338">
        <f t="shared" si="132"/>
        <v>92.9</v>
      </c>
      <c r="AL385" s="338">
        <f t="shared" si="132"/>
        <v>95.8</v>
      </c>
      <c r="AO385" s="520" t="s">
        <v>689</v>
      </c>
      <c r="AP385" s="338">
        <f t="shared" ref="AP385:AZ385" si="133">ROUND(SUM(AP245:AP247)/3,1)</f>
        <v>99.2</v>
      </c>
      <c r="AQ385" s="338">
        <f t="shared" si="133"/>
        <v>96.6</v>
      </c>
      <c r="AR385" s="338">
        <f t="shared" si="133"/>
        <v>95.1</v>
      </c>
      <c r="AS385" s="338">
        <f t="shared" si="133"/>
        <v>93.4</v>
      </c>
      <c r="AT385" s="338">
        <f t="shared" si="133"/>
        <v>98.7</v>
      </c>
      <c r="AU385" s="338">
        <f t="shared" si="133"/>
        <v>98.2</v>
      </c>
      <c r="AV385" s="338">
        <f t="shared" si="133"/>
        <v>95.3</v>
      </c>
      <c r="AW385" s="338">
        <f t="shared" si="133"/>
        <v>99.1</v>
      </c>
      <c r="AX385" s="338">
        <f t="shared" si="133"/>
        <v>101.8</v>
      </c>
      <c r="AY385" s="338">
        <f t="shared" si="133"/>
        <v>102.3</v>
      </c>
      <c r="AZ385" s="338">
        <f t="shared" si="133"/>
        <v>93.2</v>
      </c>
      <c r="BA385" s="332"/>
    </row>
    <row r="386" spans="2:53" x14ac:dyDescent="0.15">
      <c r="B386" s="418" t="s">
        <v>693</v>
      </c>
      <c r="C386" s="519" t="s">
        <v>686</v>
      </c>
      <c r="D386" s="523">
        <f t="shared" ref="D386:AL386" si="134">ROUND(SUM(D248:D250)/3,1)</f>
        <v>99.6</v>
      </c>
      <c r="E386" s="523">
        <f t="shared" si="134"/>
        <v>99.6</v>
      </c>
      <c r="F386" s="523">
        <f t="shared" si="134"/>
        <v>98.4</v>
      </c>
      <c r="G386" s="523">
        <f t="shared" si="134"/>
        <v>99.2</v>
      </c>
      <c r="H386" s="523">
        <f t="shared" si="134"/>
        <v>93.8</v>
      </c>
      <c r="I386" s="523">
        <f t="shared" si="134"/>
        <v>101.3</v>
      </c>
      <c r="J386" s="523">
        <f t="shared" si="134"/>
        <v>95.1</v>
      </c>
      <c r="K386" s="523">
        <f t="shared" si="134"/>
        <v>100.3</v>
      </c>
      <c r="L386" s="523">
        <f t="shared" si="134"/>
        <v>100.4</v>
      </c>
      <c r="M386" s="523">
        <f t="shared" si="134"/>
        <v>95.1</v>
      </c>
      <c r="N386" s="523">
        <f t="shared" si="134"/>
        <v>89.8</v>
      </c>
      <c r="O386" s="523">
        <f t="shared" si="134"/>
        <v>96.5</v>
      </c>
      <c r="P386" s="523">
        <f t="shared" si="134"/>
        <v>97.3</v>
      </c>
      <c r="Q386" s="523">
        <f t="shared" si="134"/>
        <v>96</v>
      </c>
      <c r="R386" s="523">
        <f t="shared" si="134"/>
        <v>107.9</v>
      </c>
      <c r="S386" s="523">
        <f t="shared" si="134"/>
        <v>99.5</v>
      </c>
      <c r="T386" s="523">
        <f t="shared" si="134"/>
        <v>117.1</v>
      </c>
      <c r="U386" s="523">
        <f t="shared" si="134"/>
        <v>104.3</v>
      </c>
      <c r="V386" s="523">
        <f t="shared" si="134"/>
        <v>101.4</v>
      </c>
      <c r="W386" s="523">
        <f t="shared" si="134"/>
        <v>100.8</v>
      </c>
      <c r="X386" s="523">
        <f t="shared" si="134"/>
        <v>102.1</v>
      </c>
      <c r="Y386" s="523">
        <f t="shared" si="134"/>
        <v>102.7</v>
      </c>
      <c r="Z386" s="523">
        <f t="shared" si="134"/>
        <v>97.3</v>
      </c>
      <c r="AA386" s="523">
        <f t="shared" si="134"/>
        <v>104.7</v>
      </c>
      <c r="AB386" s="523">
        <f t="shared" si="134"/>
        <v>100.6</v>
      </c>
      <c r="AC386" s="523">
        <f t="shared" si="134"/>
        <v>95.8</v>
      </c>
      <c r="AD386" s="523">
        <f t="shared" si="134"/>
        <v>96.5</v>
      </c>
      <c r="AE386" s="523">
        <f t="shared" si="134"/>
        <v>94.7</v>
      </c>
      <c r="AF386" s="523">
        <f t="shared" si="134"/>
        <v>94.9</v>
      </c>
      <c r="AG386" s="523">
        <f t="shared" si="134"/>
        <v>88.3</v>
      </c>
      <c r="AH386" s="523">
        <f t="shared" si="134"/>
        <v>99.5</v>
      </c>
      <c r="AI386" s="523">
        <f t="shared" si="134"/>
        <v>94.9</v>
      </c>
      <c r="AJ386" s="523">
        <f t="shared" si="134"/>
        <v>90.2</v>
      </c>
      <c r="AK386" s="523">
        <f t="shared" si="134"/>
        <v>101.3</v>
      </c>
      <c r="AL386" s="523">
        <f t="shared" si="134"/>
        <v>97.2</v>
      </c>
      <c r="AN386" s="418" t="s">
        <v>693</v>
      </c>
      <c r="AO386" s="519" t="s">
        <v>686</v>
      </c>
      <c r="AP386" s="523">
        <f t="shared" ref="AP386:AZ386" si="135">ROUND(SUM(AP248:AP250)/3,1)</f>
        <v>99.6</v>
      </c>
      <c r="AQ386" s="523">
        <f t="shared" si="135"/>
        <v>97.3</v>
      </c>
      <c r="AR386" s="523">
        <f t="shared" si="135"/>
        <v>95.8</v>
      </c>
      <c r="AS386" s="523">
        <f t="shared" si="135"/>
        <v>94.5</v>
      </c>
      <c r="AT386" s="523">
        <f t="shared" si="135"/>
        <v>99.3</v>
      </c>
      <c r="AU386" s="523">
        <f t="shared" si="135"/>
        <v>99</v>
      </c>
      <c r="AV386" s="523">
        <f t="shared" si="135"/>
        <v>95.5</v>
      </c>
      <c r="AW386" s="523">
        <f t="shared" si="135"/>
        <v>100.1</v>
      </c>
      <c r="AX386" s="523">
        <f t="shared" si="135"/>
        <v>102.1</v>
      </c>
      <c r="AY386" s="523">
        <f t="shared" si="135"/>
        <v>102.8</v>
      </c>
      <c r="AZ386" s="523">
        <f t="shared" si="135"/>
        <v>90</v>
      </c>
      <c r="BA386" s="332"/>
    </row>
    <row r="387" spans="2:53" x14ac:dyDescent="0.15">
      <c r="C387" s="522" t="s">
        <v>687</v>
      </c>
      <c r="D387" s="524">
        <f t="shared" ref="D387:AL387" si="136">ROUND(SUM(D251:D253)/3,1)</f>
        <v>101.7</v>
      </c>
      <c r="E387" s="524">
        <f t="shared" si="136"/>
        <v>101.7</v>
      </c>
      <c r="F387" s="524">
        <f t="shared" si="136"/>
        <v>103.1</v>
      </c>
      <c r="G387" s="524">
        <f t="shared" si="136"/>
        <v>104.2</v>
      </c>
      <c r="H387" s="524">
        <f t="shared" si="136"/>
        <v>96.9</v>
      </c>
      <c r="I387" s="524">
        <f t="shared" si="136"/>
        <v>100.9</v>
      </c>
      <c r="J387" s="524">
        <f t="shared" si="136"/>
        <v>95.3</v>
      </c>
      <c r="K387" s="524">
        <f t="shared" si="136"/>
        <v>103.5</v>
      </c>
      <c r="L387" s="524">
        <f t="shared" si="136"/>
        <v>103.4</v>
      </c>
      <c r="M387" s="524">
        <f t="shared" si="136"/>
        <v>108.3</v>
      </c>
      <c r="N387" s="524">
        <f t="shared" si="136"/>
        <v>94.1</v>
      </c>
      <c r="O387" s="524">
        <f t="shared" si="136"/>
        <v>98.3</v>
      </c>
      <c r="P387" s="524">
        <f t="shared" si="136"/>
        <v>96</v>
      </c>
      <c r="Q387" s="524">
        <f t="shared" si="136"/>
        <v>107.7</v>
      </c>
      <c r="R387" s="524">
        <f t="shared" si="136"/>
        <v>120.4</v>
      </c>
      <c r="S387" s="524">
        <f t="shared" si="136"/>
        <v>108.9</v>
      </c>
      <c r="T387" s="524">
        <f t="shared" si="136"/>
        <v>132.6</v>
      </c>
      <c r="U387" s="524">
        <f t="shared" si="136"/>
        <v>108.3</v>
      </c>
      <c r="V387" s="524">
        <f t="shared" si="136"/>
        <v>100.9</v>
      </c>
      <c r="W387" s="524">
        <f t="shared" si="136"/>
        <v>100.6</v>
      </c>
      <c r="X387" s="524">
        <f t="shared" si="136"/>
        <v>101.7</v>
      </c>
      <c r="Y387" s="524">
        <f t="shared" si="136"/>
        <v>101.1</v>
      </c>
      <c r="Z387" s="524">
        <f t="shared" si="136"/>
        <v>97.6</v>
      </c>
      <c r="AA387" s="524">
        <f t="shared" si="136"/>
        <v>105.7</v>
      </c>
      <c r="AB387" s="524">
        <f t="shared" si="136"/>
        <v>98.9</v>
      </c>
      <c r="AC387" s="524">
        <f t="shared" si="136"/>
        <v>95.4</v>
      </c>
      <c r="AD387" s="524">
        <f t="shared" si="136"/>
        <v>94.2</v>
      </c>
      <c r="AE387" s="524">
        <f t="shared" si="136"/>
        <v>101.3</v>
      </c>
      <c r="AF387" s="524">
        <f t="shared" si="136"/>
        <v>94.1</v>
      </c>
      <c r="AG387" s="524">
        <f t="shared" si="136"/>
        <v>85.3</v>
      </c>
      <c r="AH387" s="524">
        <f t="shared" si="136"/>
        <v>102.2</v>
      </c>
      <c r="AI387" s="524">
        <f t="shared" si="136"/>
        <v>91.7</v>
      </c>
      <c r="AJ387" s="524">
        <f t="shared" si="136"/>
        <v>82.9</v>
      </c>
      <c r="AK387" s="524">
        <f t="shared" si="136"/>
        <v>101.5</v>
      </c>
      <c r="AL387" s="524">
        <f t="shared" si="136"/>
        <v>98.6</v>
      </c>
      <c r="AO387" s="522" t="s">
        <v>687</v>
      </c>
      <c r="AP387" s="524">
        <f t="shared" ref="AP387:AZ387" si="137">ROUND(SUM(AP251:AP253)/3,1)</f>
        <v>101.7</v>
      </c>
      <c r="AQ387" s="524">
        <f t="shared" si="137"/>
        <v>98.5</v>
      </c>
      <c r="AR387" s="524">
        <f t="shared" si="137"/>
        <v>97.8</v>
      </c>
      <c r="AS387" s="524">
        <f t="shared" si="137"/>
        <v>97.2</v>
      </c>
      <c r="AT387" s="524">
        <f t="shared" si="137"/>
        <v>100.1</v>
      </c>
      <c r="AU387" s="524">
        <f t="shared" si="137"/>
        <v>99</v>
      </c>
      <c r="AV387" s="524">
        <f t="shared" si="137"/>
        <v>97.1</v>
      </c>
      <c r="AW387" s="524">
        <f t="shared" si="137"/>
        <v>99.4</v>
      </c>
      <c r="AX387" s="524">
        <f t="shared" si="137"/>
        <v>105</v>
      </c>
      <c r="AY387" s="524">
        <f t="shared" si="137"/>
        <v>105.8</v>
      </c>
      <c r="AZ387" s="524">
        <f t="shared" si="137"/>
        <v>88.2</v>
      </c>
      <c r="BA387" s="332"/>
    </row>
    <row r="388" spans="2:53" x14ac:dyDescent="0.15">
      <c r="C388" s="522" t="s">
        <v>688</v>
      </c>
      <c r="D388" s="524">
        <f t="shared" ref="D388:AL388" si="138">ROUND(SUM(D254:D256)/3,1)</f>
        <v>102.5</v>
      </c>
      <c r="E388" s="524">
        <f t="shared" si="138"/>
        <v>102.5</v>
      </c>
      <c r="F388" s="524">
        <f t="shared" si="138"/>
        <v>101.2</v>
      </c>
      <c r="G388" s="524">
        <f t="shared" si="138"/>
        <v>102.8</v>
      </c>
      <c r="H388" s="524">
        <f t="shared" si="138"/>
        <v>94.4</v>
      </c>
      <c r="I388" s="524">
        <f t="shared" si="138"/>
        <v>100</v>
      </c>
      <c r="J388" s="524">
        <f t="shared" si="138"/>
        <v>99</v>
      </c>
      <c r="K388" s="524">
        <f t="shared" si="138"/>
        <v>103.2</v>
      </c>
      <c r="L388" s="524">
        <f t="shared" si="138"/>
        <v>102.8</v>
      </c>
      <c r="M388" s="524">
        <f t="shared" si="138"/>
        <v>112.1</v>
      </c>
      <c r="N388" s="524">
        <f t="shared" si="138"/>
        <v>91.7</v>
      </c>
      <c r="O388" s="524">
        <f t="shared" si="138"/>
        <v>91.4</v>
      </c>
      <c r="P388" s="524">
        <f t="shared" si="138"/>
        <v>90.6</v>
      </c>
      <c r="Q388" s="524">
        <f t="shared" si="138"/>
        <v>95.6</v>
      </c>
      <c r="R388" s="524">
        <f t="shared" si="138"/>
        <v>130.69999999999999</v>
      </c>
      <c r="S388" s="524">
        <f t="shared" si="138"/>
        <v>120.4</v>
      </c>
      <c r="T388" s="524">
        <f t="shared" si="138"/>
        <v>142.5</v>
      </c>
      <c r="U388" s="524">
        <f t="shared" si="138"/>
        <v>103.5</v>
      </c>
      <c r="V388" s="524">
        <f t="shared" si="138"/>
        <v>104.4</v>
      </c>
      <c r="W388" s="524">
        <f t="shared" si="138"/>
        <v>104.4</v>
      </c>
      <c r="X388" s="524">
        <f t="shared" si="138"/>
        <v>107.9</v>
      </c>
      <c r="Y388" s="524">
        <f t="shared" si="138"/>
        <v>99.2</v>
      </c>
      <c r="Z388" s="524">
        <f t="shared" si="138"/>
        <v>95.8</v>
      </c>
      <c r="AA388" s="524">
        <f t="shared" si="138"/>
        <v>106.8</v>
      </c>
      <c r="AB388" s="524">
        <f t="shared" si="138"/>
        <v>102.2</v>
      </c>
      <c r="AC388" s="524">
        <f t="shared" si="138"/>
        <v>95.1</v>
      </c>
      <c r="AD388" s="524">
        <f t="shared" si="138"/>
        <v>93.2</v>
      </c>
      <c r="AE388" s="524">
        <f t="shared" si="138"/>
        <v>89.2</v>
      </c>
      <c r="AF388" s="524">
        <f t="shared" si="138"/>
        <v>99.6</v>
      </c>
      <c r="AG388" s="524">
        <f t="shared" si="138"/>
        <v>78.099999999999994</v>
      </c>
      <c r="AH388" s="524">
        <f t="shared" si="138"/>
        <v>104.4</v>
      </c>
      <c r="AI388" s="524">
        <f t="shared" si="138"/>
        <v>94</v>
      </c>
      <c r="AJ388" s="524">
        <f t="shared" si="138"/>
        <v>83</v>
      </c>
      <c r="AK388" s="524">
        <f t="shared" si="138"/>
        <v>97</v>
      </c>
      <c r="AL388" s="524">
        <f t="shared" si="138"/>
        <v>100.9</v>
      </c>
      <c r="AO388" s="522" t="s">
        <v>688</v>
      </c>
      <c r="AP388" s="524">
        <f t="shared" ref="AP388:AZ388" si="139">ROUND(SUM(AP254:AP256)/3,1)</f>
        <v>102.5</v>
      </c>
      <c r="AQ388" s="524">
        <f t="shared" si="139"/>
        <v>97.6</v>
      </c>
      <c r="AR388" s="524">
        <f t="shared" si="139"/>
        <v>95.7</v>
      </c>
      <c r="AS388" s="524">
        <f t="shared" si="139"/>
        <v>95.2</v>
      </c>
      <c r="AT388" s="524">
        <f t="shared" si="139"/>
        <v>96.5</v>
      </c>
      <c r="AU388" s="524">
        <f t="shared" si="139"/>
        <v>101.7</v>
      </c>
      <c r="AV388" s="524">
        <f t="shared" si="139"/>
        <v>96.5</v>
      </c>
      <c r="AW388" s="524">
        <f t="shared" si="139"/>
        <v>103.2</v>
      </c>
      <c r="AX388" s="524">
        <f t="shared" si="139"/>
        <v>105.8</v>
      </c>
      <c r="AY388" s="524">
        <f t="shared" si="139"/>
        <v>106.9</v>
      </c>
      <c r="AZ388" s="524">
        <f t="shared" si="139"/>
        <v>82.7</v>
      </c>
      <c r="BA388" s="332"/>
    </row>
    <row r="389" spans="2:53" x14ac:dyDescent="0.15">
      <c r="B389" s="255"/>
      <c r="C389" s="525" t="s">
        <v>689</v>
      </c>
      <c r="D389" s="526">
        <f t="shared" ref="D389:AL389" si="140">ROUND(AVERAGE(D257:D259),1)</f>
        <v>103.8</v>
      </c>
      <c r="E389" s="526">
        <f t="shared" si="140"/>
        <v>103.8</v>
      </c>
      <c r="F389" s="526">
        <f t="shared" si="140"/>
        <v>101</v>
      </c>
      <c r="G389" s="526">
        <f t="shared" si="140"/>
        <v>101.4</v>
      </c>
      <c r="H389" s="526">
        <f t="shared" si="140"/>
        <v>97.5</v>
      </c>
      <c r="I389" s="526">
        <f t="shared" si="140"/>
        <v>100.1</v>
      </c>
      <c r="J389" s="526">
        <f t="shared" si="140"/>
        <v>102.5</v>
      </c>
      <c r="K389" s="526">
        <f t="shared" si="140"/>
        <v>115.1</v>
      </c>
      <c r="L389" s="526">
        <f t="shared" si="140"/>
        <v>115.6</v>
      </c>
      <c r="M389" s="526">
        <f t="shared" si="140"/>
        <v>108.4</v>
      </c>
      <c r="N389" s="526">
        <f t="shared" si="140"/>
        <v>95.5</v>
      </c>
      <c r="O389" s="526">
        <f t="shared" si="140"/>
        <v>94.5</v>
      </c>
      <c r="P389" s="526">
        <f t="shared" si="140"/>
        <v>92</v>
      </c>
      <c r="Q389" s="526">
        <f t="shared" si="140"/>
        <v>98.8</v>
      </c>
      <c r="R389" s="526">
        <f t="shared" si="140"/>
        <v>134.6</v>
      </c>
      <c r="S389" s="526">
        <f t="shared" si="140"/>
        <v>121.7</v>
      </c>
      <c r="T389" s="526">
        <f t="shared" si="140"/>
        <v>150.4</v>
      </c>
      <c r="U389" s="526">
        <f t="shared" si="140"/>
        <v>96.4</v>
      </c>
      <c r="V389" s="526">
        <f t="shared" si="140"/>
        <v>102.7</v>
      </c>
      <c r="W389" s="526">
        <f t="shared" si="140"/>
        <v>101.8</v>
      </c>
      <c r="X389" s="526">
        <f t="shared" si="140"/>
        <v>104.3</v>
      </c>
      <c r="Y389" s="526">
        <f t="shared" si="140"/>
        <v>99.7</v>
      </c>
      <c r="Z389" s="526">
        <f t="shared" si="140"/>
        <v>93.8</v>
      </c>
      <c r="AA389" s="526">
        <f t="shared" si="140"/>
        <v>107.2</v>
      </c>
      <c r="AB389" s="526">
        <f t="shared" si="140"/>
        <v>102.2</v>
      </c>
      <c r="AC389" s="526">
        <f t="shared" si="140"/>
        <v>95.6</v>
      </c>
      <c r="AD389" s="526">
        <f t="shared" si="140"/>
        <v>92.4</v>
      </c>
      <c r="AE389" s="526">
        <f t="shared" si="140"/>
        <v>83.7</v>
      </c>
      <c r="AF389" s="526">
        <f t="shared" si="140"/>
        <v>91.3</v>
      </c>
      <c r="AG389" s="526">
        <f t="shared" si="140"/>
        <v>78.8</v>
      </c>
      <c r="AH389" s="526">
        <f t="shared" si="140"/>
        <v>107</v>
      </c>
      <c r="AI389" s="526">
        <f t="shared" si="140"/>
        <v>95</v>
      </c>
      <c r="AJ389" s="526">
        <f t="shared" si="140"/>
        <v>96.3</v>
      </c>
      <c r="AK389" s="526">
        <f t="shared" si="140"/>
        <v>95.4</v>
      </c>
      <c r="AL389" s="526">
        <f t="shared" si="140"/>
        <v>109.5</v>
      </c>
      <c r="AN389" s="255"/>
      <c r="AO389" s="525" t="s">
        <v>689</v>
      </c>
      <c r="AP389" s="526">
        <f t="shared" ref="AP389:AZ389" si="141">ROUND(AVERAGE(AP257:AP259),1)</f>
        <v>103.8</v>
      </c>
      <c r="AQ389" s="526">
        <f t="shared" si="141"/>
        <v>100.1</v>
      </c>
      <c r="AR389" s="526">
        <f t="shared" si="141"/>
        <v>99.1</v>
      </c>
      <c r="AS389" s="526">
        <f t="shared" si="141"/>
        <v>100.1</v>
      </c>
      <c r="AT389" s="526">
        <f t="shared" si="141"/>
        <v>96.8</v>
      </c>
      <c r="AU389" s="526">
        <f t="shared" si="141"/>
        <v>101.4</v>
      </c>
      <c r="AV389" s="526">
        <f t="shared" si="141"/>
        <v>100.4</v>
      </c>
      <c r="AW389" s="526">
        <f t="shared" si="141"/>
        <v>101.7</v>
      </c>
      <c r="AX389" s="526">
        <f t="shared" si="141"/>
        <v>107.5</v>
      </c>
      <c r="AY389" s="526">
        <f t="shared" si="141"/>
        <v>109.1</v>
      </c>
      <c r="AZ389" s="526">
        <f t="shared" si="141"/>
        <v>76.2</v>
      </c>
      <c r="BA389" s="332"/>
    </row>
    <row r="390" spans="2:53" x14ac:dyDescent="0.15">
      <c r="B390" s="50" t="s">
        <v>694</v>
      </c>
      <c r="C390" s="522" t="s">
        <v>686</v>
      </c>
      <c r="D390" s="524">
        <f t="shared" ref="D390:AL390" si="142">ROUND(AVERAGE(D260:D262),1)</f>
        <v>104.4</v>
      </c>
      <c r="E390" s="524">
        <f t="shared" si="142"/>
        <v>104.4</v>
      </c>
      <c r="F390" s="524">
        <f t="shared" si="142"/>
        <v>97.8</v>
      </c>
      <c r="G390" s="524">
        <f t="shared" si="142"/>
        <v>97.2</v>
      </c>
      <c r="H390" s="524">
        <f t="shared" si="142"/>
        <v>99.5</v>
      </c>
      <c r="I390" s="524">
        <f t="shared" si="142"/>
        <v>101.9</v>
      </c>
      <c r="J390" s="524">
        <f t="shared" si="142"/>
        <v>105.3</v>
      </c>
      <c r="K390" s="524">
        <f t="shared" si="142"/>
        <v>108.6</v>
      </c>
      <c r="L390" s="524">
        <f t="shared" si="142"/>
        <v>108.4</v>
      </c>
      <c r="M390" s="524">
        <f t="shared" si="142"/>
        <v>106.6</v>
      </c>
      <c r="N390" s="524">
        <f t="shared" si="142"/>
        <v>95.1</v>
      </c>
      <c r="O390" s="524">
        <f t="shared" si="142"/>
        <v>102</v>
      </c>
      <c r="P390" s="524">
        <f t="shared" si="142"/>
        <v>100</v>
      </c>
      <c r="Q390" s="524">
        <f t="shared" si="142"/>
        <v>107</v>
      </c>
      <c r="R390" s="524">
        <f t="shared" si="142"/>
        <v>130.9</v>
      </c>
      <c r="S390" s="524">
        <f t="shared" si="142"/>
        <v>124.8</v>
      </c>
      <c r="T390" s="524">
        <f t="shared" si="142"/>
        <v>137.6</v>
      </c>
      <c r="U390" s="524">
        <f t="shared" si="142"/>
        <v>103.6</v>
      </c>
      <c r="V390" s="524">
        <f t="shared" si="142"/>
        <v>106.9</v>
      </c>
      <c r="W390" s="524">
        <f t="shared" si="142"/>
        <v>102.1</v>
      </c>
      <c r="X390" s="524">
        <f t="shared" si="142"/>
        <v>108.7</v>
      </c>
      <c r="Y390" s="524">
        <f t="shared" si="142"/>
        <v>99.4</v>
      </c>
      <c r="Z390" s="524">
        <f t="shared" si="142"/>
        <v>94.5</v>
      </c>
      <c r="AA390" s="524">
        <f t="shared" si="142"/>
        <v>106.6</v>
      </c>
      <c r="AB390" s="524">
        <f t="shared" si="142"/>
        <v>98.8</v>
      </c>
      <c r="AC390" s="524">
        <f t="shared" si="142"/>
        <v>94.1</v>
      </c>
      <c r="AD390" s="524">
        <f t="shared" si="142"/>
        <v>91.6</v>
      </c>
      <c r="AE390" s="524">
        <f t="shared" si="142"/>
        <v>74.900000000000006</v>
      </c>
      <c r="AF390" s="524">
        <f t="shared" si="142"/>
        <v>94.9</v>
      </c>
      <c r="AG390" s="524">
        <f t="shared" si="142"/>
        <v>79.8</v>
      </c>
      <c r="AH390" s="524">
        <f t="shared" si="142"/>
        <v>106.3</v>
      </c>
      <c r="AI390" s="524">
        <f t="shared" si="142"/>
        <v>92.3</v>
      </c>
      <c r="AJ390" s="524">
        <f t="shared" si="142"/>
        <v>76</v>
      </c>
      <c r="AK390" s="524">
        <f t="shared" si="142"/>
        <v>100.3</v>
      </c>
      <c r="AL390" s="524">
        <f t="shared" si="142"/>
        <v>106.9</v>
      </c>
      <c r="AN390" s="50" t="s">
        <v>694</v>
      </c>
      <c r="AO390" s="522" t="s">
        <v>686</v>
      </c>
      <c r="AP390" s="524">
        <f t="shared" ref="AP390:AZ390" si="143">ROUND(AVERAGE(AP260:AP262),1)</f>
        <v>104.4</v>
      </c>
      <c r="AQ390" s="524">
        <f t="shared" si="143"/>
        <v>104.1</v>
      </c>
      <c r="AR390" s="524">
        <f t="shared" si="143"/>
        <v>104.4</v>
      </c>
      <c r="AS390" s="524">
        <f t="shared" si="143"/>
        <v>106.4</v>
      </c>
      <c r="AT390" s="524">
        <f t="shared" si="143"/>
        <v>97.6</v>
      </c>
      <c r="AU390" s="524">
        <f t="shared" si="143"/>
        <v>104.3</v>
      </c>
      <c r="AV390" s="524">
        <f t="shared" si="143"/>
        <v>101.9</v>
      </c>
      <c r="AW390" s="524">
        <f t="shared" si="143"/>
        <v>104.8</v>
      </c>
      <c r="AX390" s="524">
        <f t="shared" si="143"/>
        <v>105.5</v>
      </c>
      <c r="AY390" s="524">
        <f t="shared" si="143"/>
        <v>106.8</v>
      </c>
      <c r="AZ390" s="524">
        <f t="shared" si="143"/>
        <v>78.400000000000006</v>
      </c>
      <c r="BA390" s="332"/>
    </row>
    <row r="391" spans="2:53" x14ac:dyDescent="0.15">
      <c r="C391" s="522" t="s">
        <v>687</v>
      </c>
      <c r="D391" s="524">
        <f t="shared" ref="D391:AL391" si="144">ROUND(AVERAGE(D263:D265),1)</f>
        <v>104.3</v>
      </c>
      <c r="E391" s="524">
        <f t="shared" si="144"/>
        <v>104.3</v>
      </c>
      <c r="F391" s="524">
        <f t="shared" si="144"/>
        <v>98.2</v>
      </c>
      <c r="G391" s="524">
        <f t="shared" si="144"/>
        <v>98.3</v>
      </c>
      <c r="H391" s="524">
        <f t="shared" si="144"/>
        <v>97.9</v>
      </c>
      <c r="I391" s="524">
        <f t="shared" si="144"/>
        <v>102.4</v>
      </c>
      <c r="J391" s="524">
        <f t="shared" si="144"/>
        <v>103.5</v>
      </c>
      <c r="K391" s="524">
        <f t="shared" si="144"/>
        <v>122.2</v>
      </c>
      <c r="L391" s="524">
        <f t="shared" si="144"/>
        <v>122.4</v>
      </c>
      <c r="M391" s="524">
        <f t="shared" si="144"/>
        <v>121.6</v>
      </c>
      <c r="N391" s="524">
        <f t="shared" si="144"/>
        <v>96.5</v>
      </c>
      <c r="O391" s="524">
        <f t="shared" si="144"/>
        <v>96.3</v>
      </c>
      <c r="P391" s="524">
        <f t="shared" si="144"/>
        <v>94.9</v>
      </c>
      <c r="Q391" s="524">
        <f t="shared" si="144"/>
        <v>106.6</v>
      </c>
      <c r="R391" s="524">
        <f t="shared" si="144"/>
        <v>128.5</v>
      </c>
      <c r="S391" s="524">
        <f t="shared" si="144"/>
        <v>125.2</v>
      </c>
      <c r="T391" s="524">
        <f t="shared" si="144"/>
        <v>134</v>
      </c>
      <c r="U391" s="524">
        <f t="shared" si="144"/>
        <v>104.9</v>
      </c>
      <c r="V391" s="524">
        <f t="shared" si="144"/>
        <v>100.8</v>
      </c>
      <c r="W391" s="524">
        <f t="shared" si="144"/>
        <v>100.2</v>
      </c>
      <c r="X391" s="524">
        <f t="shared" si="144"/>
        <v>101.4</v>
      </c>
      <c r="Y391" s="524">
        <f t="shared" si="144"/>
        <v>97.9</v>
      </c>
      <c r="Z391" s="524">
        <f t="shared" si="144"/>
        <v>96.4</v>
      </c>
      <c r="AA391" s="524">
        <f t="shared" si="144"/>
        <v>106.6</v>
      </c>
      <c r="AB391" s="524">
        <f t="shared" si="144"/>
        <v>98.6</v>
      </c>
      <c r="AC391" s="524">
        <f t="shared" si="144"/>
        <v>94.7</v>
      </c>
      <c r="AD391" s="524">
        <f t="shared" si="144"/>
        <v>93.5</v>
      </c>
      <c r="AE391" s="524">
        <f t="shared" si="144"/>
        <v>78.400000000000006</v>
      </c>
      <c r="AF391" s="524">
        <f t="shared" si="144"/>
        <v>94.1</v>
      </c>
      <c r="AG391" s="524">
        <f t="shared" si="144"/>
        <v>77.3</v>
      </c>
      <c r="AH391" s="524">
        <f t="shared" si="144"/>
        <v>107.8</v>
      </c>
      <c r="AI391" s="524">
        <f t="shared" si="144"/>
        <v>91.2</v>
      </c>
      <c r="AJ391" s="524">
        <f t="shared" si="144"/>
        <v>82.6</v>
      </c>
      <c r="AK391" s="524">
        <f t="shared" si="144"/>
        <v>100.6</v>
      </c>
      <c r="AL391" s="524">
        <f t="shared" si="144"/>
        <v>113</v>
      </c>
      <c r="AO391" s="522" t="s">
        <v>687</v>
      </c>
      <c r="AP391" s="524">
        <f t="shared" ref="AP391:AZ391" si="145">ROUND(AVERAGE(AP263:AP265),1)</f>
        <v>104.3</v>
      </c>
      <c r="AQ391" s="524">
        <f t="shared" si="145"/>
        <v>99.8</v>
      </c>
      <c r="AR391" s="524">
        <f t="shared" si="145"/>
        <v>99.2</v>
      </c>
      <c r="AS391" s="524">
        <f t="shared" si="145"/>
        <v>98.9</v>
      </c>
      <c r="AT391" s="524">
        <f t="shared" si="145"/>
        <v>101.6</v>
      </c>
      <c r="AU391" s="524">
        <f t="shared" si="145"/>
        <v>100.2</v>
      </c>
      <c r="AV391" s="524">
        <f t="shared" si="145"/>
        <v>96.9</v>
      </c>
      <c r="AW391" s="524">
        <f t="shared" si="145"/>
        <v>101</v>
      </c>
      <c r="AX391" s="524">
        <f t="shared" si="145"/>
        <v>108.4</v>
      </c>
      <c r="AY391" s="524">
        <f t="shared" si="145"/>
        <v>109.8</v>
      </c>
      <c r="AZ391" s="524">
        <f t="shared" si="145"/>
        <v>80.599999999999994</v>
      </c>
      <c r="BA391" s="332"/>
    </row>
    <row r="392" spans="2:53" x14ac:dyDescent="0.15">
      <c r="C392" s="522" t="s">
        <v>688</v>
      </c>
      <c r="D392" s="524">
        <f t="shared" ref="D392:AL392" si="146">ROUND(AVERAGE(D266:D268),1)</f>
        <v>104.1</v>
      </c>
      <c r="E392" s="524">
        <f t="shared" si="146"/>
        <v>104.1</v>
      </c>
      <c r="F392" s="524">
        <f t="shared" si="146"/>
        <v>95.6</v>
      </c>
      <c r="G392" s="524">
        <f t="shared" si="146"/>
        <v>94.9</v>
      </c>
      <c r="H392" s="524">
        <f t="shared" si="146"/>
        <v>100.8</v>
      </c>
      <c r="I392" s="524">
        <f t="shared" si="146"/>
        <v>101.4</v>
      </c>
      <c r="J392" s="524">
        <f t="shared" si="146"/>
        <v>104.5</v>
      </c>
      <c r="K392" s="524">
        <f t="shared" si="146"/>
        <v>126.6</v>
      </c>
      <c r="L392" s="524">
        <f t="shared" si="146"/>
        <v>127.4</v>
      </c>
      <c r="M392" s="524">
        <f t="shared" si="146"/>
        <v>109.2</v>
      </c>
      <c r="N392" s="524">
        <f t="shared" si="146"/>
        <v>91.3</v>
      </c>
      <c r="O392" s="524">
        <f t="shared" si="146"/>
        <v>93</v>
      </c>
      <c r="P392" s="524">
        <f t="shared" si="146"/>
        <v>94</v>
      </c>
      <c r="Q392" s="524">
        <f t="shared" si="146"/>
        <v>89.3</v>
      </c>
      <c r="R392" s="524">
        <f t="shared" si="146"/>
        <v>132.1</v>
      </c>
      <c r="S392" s="524">
        <f t="shared" si="146"/>
        <v>126.4</v>
      </c>
      <c r="T392" s="524">
        <f t="shared" si="146"/>
        <v>138.1</v>
      </c>
      <c r="U392" s="524">
        <f t="shared" si="146"/>
        <v>107.4</v>
      </c>
      <c r="V392" s="524">
        <f t="shared" si="146"/>
        <v>101.5</v>
      </c>
      <c r="W392" s="524">
        <f t="shared" si="146"/>
        <v>96.7</v>
      </c>
      <c r="X392" s="524">
        <f t="shared" si="146"/>
        <v>103</v>
      </c>
      <c r="Y392" s="524">
        <f t="shared" si="146"/>
        <v>96.3</v>
      </c>
      <c r="Z392" s="524">
        <f t="shared" si="146"/>
        <v>96.6</v>
      </c>
      <c r="AA392" s="524">
        <f t="shared" si="146"/>
        <v>99.3</v>
      </c>
      <c r="AB392" s="524">
        <f t="shared" si="146"/>
        <v>99.2</v>
      </c>
      <c r="AC392" s="524">
        <f t="shared" si="146"/>
        <v>93.9</v>
      </c>
      <c r="AD392" s="524">
        <f t="shared" si="146"/>
        <v>94.3</v>
      </c>
      <c r="AE392" s="524">
        <f t="shared" si="146"/>
        <v>76</v>
      </c>
      <c r="AF392" s="524">
        <f t="shared" si="146"/>
        <v>93</v>
      </c>
      <c r="AG392" s="524">
        <f t="shared" si="146"/>
        <v>73.7</v>
      </c>
      <c r="AH392" s="524">
        <f t="shared" si="146"/>
        <v>107.9</v>
      </c>
      <c r="AI392" s="524">
        <f t="shared" si="146"/>
        <v>87.3</v>
      </c>
      <c r="AJ392" s="524">
        <f t="shared" si="146"/>
        <v>94.6</v>
      </c>
      <c r="AK392" s="524">
        <f t="shared" si="146"/>
        <v>93.5</v>
      </c>
      <c r="AL392" s="524">
        <f t="shared" si="146"/>
        <v>114</v>
      </c>
      <c r="AO392" s="522" t="s">
        <v>688</v>
      </c>
      <c r="AP392" s="524">
        <f t="shared" ref="AP392:AZ392" si="147">ROUND(AVERAGE(AP266:AP268),1)</f>
        <v>104.1</v>
      </c>
      <c r="AQ392" s="524">
        <f t="shared" si="147"/>
        <v>100.3</v>
      </c>
      <c r="AR392" s="524">
        <f t="shared" si="147"/>
        <v>98.7</v>
      </c>
      <c r="AS392" s="524">
        <f t="shared" si="147"/>
        <v>97.1</v>
      </c>
      <c r="AT392" s="524">
        <f t="shared" si="147"/>
        <v>102</v>
      </c>
      <c r="AU392" s="524">
        <f t="shared" si="147"/>
        <v>102</v>
      </c>
      <c r="AV392" s="524">
        <f t="shared" si="147"/>
        <v>100.1</v>
      </c>
      <c r="AW392" s="524">
        <f t="shared" si="147"/>
        <v>102.4</v>
      </c>
      <c r="AX392" s="524">
        <f t="shared" si="147"/>
        <v>107</v>
      </c>
      <c r="AY392" s="524">
        <f t="shared" si="147"/>
        <v>108.4</v>
      </c>
      <c r="AZ392" s="524">
        <f t="shared" si="147"/>
        <v>78.3</v>
      </c>
      <c r="BA392" s="332"/>
    </row>
    <row r="393" spans="2:53" x14ac:dyDescent="0.15">
      <c r="B393" s="255"/>
      <c r="C393" s="525" t="s">
        <v>689</v>
      </c>
      <c r="D393" s="526">
        <f t="shared" ref="D393:AL393" si="148">ROUND(AVERAGE(D269:D271),1)</f>
        <v>105.7</v>
      </c>
      <c r="E393" s="526">
        <f t="shared" si="148"/>
        <v>105.7</v>
      </c>
      <c r="F393" s="526">
        <f t="shared" si="148"/>
        <v>99.5</v>
      </c>
      <c r="G393" s="526">
        <f t="shared" si="148"/>
        <v>100.5</v>
      </c>
      <c r="H393" s="526">
        <f t="shared" si="148"/>
        <v>95.5</v>
      </c>
      <c r="I393" s="526">
        <f t="shared" si="148"/>
        <v>101.6</v>
      </c>
      <c r="J393" s="526">
        <f t="shared" si="148"/>
        <v>109.1</v>
      </c>
      <c r="K393" s="526">
        <f t="shared" si="148"/>
        <v>121</v>
      </c>
      <c r="L393" s="526">
        <f t="shared" si="148"/>
        <v>121.4</v>
      </c>
      <c r="M393" s="526">
        <f t="shared" si="148"/>
        <v>113.4</v>
      </c>
      <c r="N393" s="526">
        <f t="shared" si="148"/>
        <v>89.2</v>
      </c>
      <c r="O393" s="526">
        <f t="shared" si="148"/>
        <v>93.9</v>
      </c>
      <c r="P393" s="526">
        <f t="shared" si="148"/>
        <v>94.6</v>
      </c>
      <c r="Q393" s="526">
        <f t="shared" si="148"/>
        <v>88.7</v>
      </c>
      <c r="R393" s="526">
        <f t="shared" si="148"/>
        <v>140.9</v>
      </c>
      <c r="S393" s="526">
        <f t="shared" si="148"/>
        <v>127.5</v>
      </c>
      <c r="T393" s="526">
        <f t="shared" si="148"/>
        <v>154.9</v>
      </c>
      <c r="U393" s="526">
        <f t="shared" si="148"/>
        <v>111.7</v>
      </c>
      <c r="V393" s="526">
        <f t="shared" si="148"/>
        <v>108.2</v>
      </c>
      <c r="W393" s="526">
        <f t="shared" si="148"/>
        <v>99.2</v>
      </c>
      <c r="X393" s="526">
        <f t="shared" si="148"/>
        <v>111</v>
      </c>
      <c r="Y393" s="526">
        <f t="shared" si="148"/>
        <v>95.9</v>
      </c>
      <c r="Z393" s="526">
        <f t="shared" si="148"/>
        <v>99</v>
      </c>
      <c r="AA393" s="526">
        <f t="shared" si="148"/>
        <v>99.2</v>
      </c>
      <c r="AB393" s="526">
        <f t="shared" si="148"/>
        <v>95.3</v>
      </c>
      <c r="AC393" s="526">
        <f t="shared" si="148"/>
        <v>95</v>
      </c>
      <c r="AD393" s="526">
        <f t="shared" si="148"/>
        <v>96.4</v>
      </c>
      <c r="AE393" s="526">
        <f t="shared" si="148"/>
        <v>78.2</v>
      </c>
      <c r="AF393" s="526">
        <f t="shared" si="148"/>
        <v>99.9</v>
      </c>
      <c r="AG393" s="526">
        <f t="shared" si="148"/>
        <v>73.8</v>
      </c>
      <c r="AH393" s="526">
        <f t="shared" si="148"/>
        <v>108.5</v>
      </c>
      <c r="AI393" s="526">
        <f t="shared" si="148"/>
        <v>86.5</v>
      </c>
      <c r="AJ393" s="526">
        <f t="shared" si="148"/>
        <v>90.3</v>
      </c>
      <c r="AK393" s="526">
        <f t="shared" si="148"/>
        <v>94.8</v>
      </c>
      <c r="AL393" s="526">
        <f t="shared" si="148"/>
        <v>117</v>
      </c>
      <c r="AN393" s="255"/>
      <c r="AO393" s="525" t="s">
        <v>689</v>
      </c>
      <c r="AP393" s="526">
        <f t="shared" ref="AP393:AZ393" si="149">ROUND(AVERAGE(AP269:AP271),1)</f>
        <v>105.7</v>
      </c>
      <c r="AQ393" s="526">
        <f t="shared" si="149"/>
        <v>103.3</v>
      </c>
      <c r="AR393" s="526">
        <f t="shared" si="149"/>
        <v>101.6</v>
      </c>
      <c r="AS393" s="526">
        <f t="shared" si="149"/>
        <v>102</v>
      </c>
      <c r="AT393" s="526">
        <f t="shared" si="149"/>
        <v>100.5</v>
      </c>
      <c r="AU393" s="526">
        <f t="shared" si="149"/>
        <v>104.8</v>
      </c>
      <c r="AV393" s="526">
        <f t="shared" si="149"/>
        <v>102.7</v>
      </c>
      <c r="AW393" s="526">
        <f t="shared" si="149"/>
        <v>105.6</v>
      </c>
      <c r="AX393" s="526">
        <f t="shared" si="149"/>
        <v>108.1</v>
      </c>
      <c r="AY393" s="526">
        <f t="shared" si="149"/>
        <v>109.5</v>
      </c>
      <c r="AZ393" s="526">
        <f t="shared" si="149"/>
        <v>80</v>
      </c>
      <c r="BA393" s="332"/>
    </row>
    <row r="394" spans="2:53" x14ac:dyDescent="0.15">
      <c r="B394" s="418" t="s">
        <v>695</v>
      </c>
      <c r="C394" s="519" t="s">
        <v>686</v>
      </c>
      <c r="D394" s="524">
        <f t="shared" ref="D394:AL394" si="150">ROUND(AVERAGE(D272:D274),1)</f>
        <v>103.7</v>
      </c>
      <c r="E394" s="524">
        <f t="shared" si="150"/>
        <v>103.7</v>
      </c>
      <c r="F394" s="524">
        <f t="shared" si="150"/>
        <v>93.5</v>
      </c>
      <c r="G394" s="524">
        <f t="shared" si="150"/>
        <v>96.2</v>
      </c>
      <c r="H394" s="524">
        <f t="shared" si="150"/>
        <v>78.8</v>
      </c>
      <c r="I394" s="524">
        <f t="shared" si="150"/>
        <v>96.3</v>
      </c>
      <c r="J394" s="524">
        <f t="shared" si="150"/>
        <v>103.7</v>
      </c>
      <c r="K394" s="524">
        <f t="shared" si="150"/>
        <v>124.5</v>
      </c>
      <c r="L394" s="524">
        <f t="shared" si="150"/>
        <v>124.5</v>
      </c>
      <c r="M394" s="524">
        <f t="shared" si="150"/>
        <v>114.1</v>
      </c>
      <c r="N394" s="524">
        <f t="shared" si="150"/>
        <v>72.099999999999994</v>
      </c>
      <c r="O394" s="524">
        <f t="shared" si="150"/>
        <v>91.1</v>
      </c>
      <c r="P394" s="524">
        <f t="shared" si="150"/>
        <v>86.3</v>
      </c>
      <c r="Q394" s="524">
        <f t="shared" si="150"/>
        <v>101.8</v>
      </c>
      <c r="R394" s="524">
        <f t="shared" si="150"/>
        <v>136.9</v>
      </c>
      <c r="S394" s="524">
        <f t="shared" si="150"/>
        <v>130.5</v>
      </c>
      <c r="T394" s="524">
        <f t="shared" si="150"/>
        <v>149</v>
      </c>
      <c r="U394" s="524">
        <f t="shared" si="150"/>
        <v>98.2</v>
      </c>
      <c r="V394" s="524">
        <f t="shared" si="150"/>
        <v>122.7</v>
      </c>
      <c r="W394" s="524">
        <f t="shared" si="150"/>
        <v>100.1</v>
      </c>
      <c r="X394" s="524">
        <f t="shared" si="150"/>
        <v>130.69999999999999</v>
      </c>
      <c r="Y394" s="524">
        <f t="shared" si="150"/>
        <v>94.4</v>
      </c>
      <c r="Z394" s="524">
        <f t="shared" si="150"/>
        <v>94.4</v>
      </c>
      <c r="AA394" s="524">
        <f t="shared" si="150"/>
        <v>102.8</v>
      </c>
      <c r="AB394" s="524">
        <f t="shared" si="150"/>
        <v>92.8</v>
      </c>
      <c r="AC394" s="524">
        <f t="shared" si="150"/>
        <v>90.2</v>
      </c>
      <c r="AD394" s="524">
        <f t="shared" si="150"/>
        <v>88.9</v>
      </c>
      <c r="AE394" s="524">
        <f t="shared" si="150"/>
        <v>81.8</v>
      </c>
      <c r="AF394" s="524">
        <f t="shared" si="150"/>
        <v>96.4</v>
      </c>
      <c r="AG394" s="524">
        <f t="shared" si="150"/>
        <v>75.400000000000006</v>
      </c>
      <c r="AH394" s="524">
        <f t="shared" si="150"/>
        <v>104.1</v>
      </c>
      <c r="AI394" s="524">
        <f t="shared" si="150"/>
        <v>79.3</v>
      </c>
      <c r="AJ394" s="524">
        <f t="shared" si="150"/>
        <v>92.3</v>
      </c>
      <c r="AK394" s="524">
        <f t="shared" si="150"/>
        <v>94.1</v>
      </c>
      <c r="AL394" s="524">
        <f t="shared" si="150"/>
        <v>113</v>
      </c>
      <c r="AN394" s="418" t="s">
        <v>695</v>
      </c>
      <c r="AO394" s="519" t="s">
        <v>686</v>
      </c>
      <c r="AP394" s="524">
        <f t="shared" ref="AP394:AZ394" si="151">ROUND(AVERAGE(AP272:AP274),1)</f>
        <v>103.7</v>
      </c>
      <c r="AQ394" s="524">
        <f t="shared" si="151"/>
        <v>103.6</v>
      </c>
      <c r="AR394" s="524">
        <f t="shared" si="151"/>
        <v>99.3</v>
      </c>
      <c r="AS394" s="524">
        <f t="shared" si="151"/>
        <v>100.7</v>
      </c>
      <c r="AT394" s="524">
        <f t="shared" si="151"/>
        <v>94.3</v>
      </c>
      <c r="AU394" s="524">
        <f t="shared" si="151"/>
        <v>111.3</v>
      </c>
      <c r="AV394" s="524">
        <f t="shared" si="151"/>
        <v>98.1</v>
      </c>
      <c r="AW394" s="524">
        <f t="shared" si="151"/>
        <v>114.8</v>
      </c>
      <c r="AX394" s="524">
        <f t="shared" si="151"/>
        <v>103.6</v>
      </c>
      <c r="AY394" s="524">
        <f t="shared" si="151"/>
        <v>104.9</v>
      </c>
      <c r="AZ394" s="524">
        <f t="shared" si="151"/>
        <v>80.099999999999994</v>
      </c>
      <c r="BA394" s="332"/>
    </row>
    <row r="395" spans="2:53" x14ac:dyDescent="0.15">
      <c r="C395" s="522" t="s">
        <v>687</v>
      </c>
      <c r="D395" s="524">
        <f t="shared" ref="D395:AL395" si="152">ROUND(AVERAGE(D275:D277),1)</f>
        <v>104.5</v>
      </c>
      <c r="E395" s="524">
        <f t="shared" si="152"/>
        <v>104.5</v>
      </c>
      <c r="F395" s="524">
        <f t="shared" si="152"/>
        <v>91.9</v>
      </c>
      <c r="G395" s="524">
        <f t="shared" si="152"/>
        <v>94</v>
      </c>
      <c r="H395" s="524">
        <f t="shared" si="152"/>
        <v>80.2</v>
      </c>
      <c r="I395" s="524">
        <f t="shared" si="152"/>
        <v>97.7</v>
      </c>
      <c r="J395" s="524">
        <f t="shared" si="152"/>
        <v>102.6</v>
      </c>
      <c r="K395" s="524">
        <f t="shared" si="152"/>
        <v>122</v>
      </c>
      <c r="L395" s="524">
        <f t="shared" si="152"/>
        <v>122.4</v>
      </c>
      <c r="M395" s="524">
        <f t="shared" si="152"/>
        <v>117.2</v>
      </c>
      <c r="N395" s="524">
        <f t="shared" si="152"/>
        <v>67.900000000000006</v>
      </c>
      <c r="O395" s="524">
        <f t="shared" si="152"/>
        <v>97.3</v>
      </c>
      <c r="P395" s="524">
        <f t="shared" si="152"/>
        <v>88.3</v>
      </c>
      <c r="Q395" s="524">
        <f t="shared" si="152"/>
        <v>126.3</v>
      </c>
      <c r="R395" s="524">
        <f t="shared" si="152"/>
        <v>132.30000000000001</v>
      </c>
      <c r="S395" s="524">
        <f t="shared" si="152"/>
        <v>121.8</v>
      </c>
      <c r="T395" s="524">
        <f t="shared" si="152"/>
        <v>143.80000000000001</v>
      </c>
      <c r="U395" s="524">
        <f t="shared" si="152"/>
        <v>92</v>
      </c>
      <c r="V395" s="524">
        <f t="shared" si="152"/>
        <v>130</v>
      </c>
      <c r="W395" s="524">
        <f t="shared" si="152"/>
        <v>96.4</v>
      </c>
      <c r="X395" s="524">
        <f t="shared" si="152"/>
        <v>141.4</v>
      </c>
      <c r="Y395" s="524">
        <f t="shared" si="152"/>
        <v>94.7</v>
      </c>
      <c r="Z395" s="524">
        <f t="shared" si="152"/>
        <v>92.5</v>
      </c>
      <c r="AA395" s="524">
        <f t="shared" si="152"/>
        <v>103.7</v>
      </c>
      <c r="AB395" s="524">
        <f t="shared" si="152"/>
        <v>94.4</v>
      </c>
      <c r="AC395" s="524">
        <f t="shared" si="152"/>
        <v>89.9</v>
      </c>
      <c r="AD395" s="524">
        <f t="shared" si="152"/>
        <v>89.5</v>
      </c>
      <c r="AE395" s="524">
        <f t="shared" si="152"/>
        <v>83.6</v>
      </c>
      <c r="AF395" s="524">
        <f t="shared" si="152"/>
        <v>100</v>
      </c>
      <c r="AG395" s="524">
        <f t="shared" si="152"/>
        <v>73.2</v>
      </c>
      <c r="AH395" s="524">
        <f t="shared" si="152"/>
        <v>102.8</v>
      </c>
      <c r="AI395" s="524">
        <f t="shared" si="152"/>
        <v>78.8</v>
      </c>
      <c r="AJ395" s="524">
        <f t="shared" si="152"/>
        <v>97.5</v>
      </c>
      <c r="AK395" s="524">
        <f t="shared" si="152"/>
        <v>92.1</v>
      </c>
      <c r="AL395" s="524">
        <f t="shared" si="152"/>
        <v>110.8</v>
      </c>
      <c r="AO395" s="522" t="s">
        <v>687</v>
      </c>
      <c r="AP395" s="524">
        <f t="shared" ref="AP395:AZ395" si="153">ROUND(AVERAGE(AP275:AP277),1)</f>
        <v>104.5</v>
      </c>
      <c r="AQ395" s="524">
        <f t="shared" si="153"/>
        <v>107.2</v>
      </c>
      <c r="AR395" s="524">
        <f t="shared" si="153"/>
        <v>101.3</v>
      </c>
      <c r="AS395" s="524">
        <f t="shared" si="153"/>
        <v>102.3</v>
      </c>
      <c r="AT395" s="524">
        <f t="shared" si="153"/>
        <v>96.8</v>
      </c>
      <c r="AU395" s="524">
        <f t="shared" si="153"/>
        <v>115.8</v>
      </c>
      <c r="AV395" s="524">
        <f t="shared" si="153"/>
        <v>93.9</v>
      </c>
      <c r="AW395" s="524">
        <f t="shared" si="153"/>
        <v>121.5</v>
      </c>
      <c r="AX395" s="524">
        <f t="shared" si="153"/>
        <v>102.2</v>
      </c>
      <c r="AY395" s="524">
        <f t="shared" si="153"/>
        <v>103.4</v>
      </c>
      <c r="AZ395" s="524">
        <f t="shared" si="153"/>
        <v>77.8</v>
      </c>
      <c r="BA395" s="332"/>
    </row>
    <row r="396" spans="2:53" x14ac:dyDescent="0.15">
      <c r="C396" s="522" t="s">
        <v>688</v>
      </c>
      <c r="D396" s="524">
        <f t="shared" ref="D396:AL396" si="154">ROUND(AVERAGE(D278:D280),1)</f>
        <v>105</v>
      </c>
      <c r="E396" s="524">
        <f t="shared" si="154"/>
        <v>105</v>
      </c>
      <c r="F396" s="524">
        <f t="shared" si="154"/>
        <v>88.9</v>
      </c>
      <c r="G396" s="524">
        <f t="shared" si="154"/>
        <v>89.6</v>
      </c>
      <c r="H396" s="524">
        <f t="shared" si="154"/>
        <v>87.9</v>
      </c>
      <c r="I396" s="524">
        <f t="shared" si="154"/>
        <v>92.5</v>
      </c>
      <c r="J396" s="524">
        <f t="shared" si="154"/>
        <v>101.9</v>
      </c>
      <c r="K396" s="524">
        <f t="shared" si="154"/>
        <v>123.7</v>
      </c>
      <c r="L396" s="524">
        <f t="shared" si="154"/>
        <v>124.2</v>
      </c>
      <c r="M396" s="524">
        <f t="shared" si="154"/>
        <v>121</v>
      </c>
      <c r="N396" s="524">
        <f t="shared" si="154"/>
        <v>62.8</v>
      </c>
      <c r="O396" s="524">
        <f t="shared" si="154"/>
        <v>104.5</v>
      </c>
      <c r="P396" s="524">
        <f t="shared" si="154"/>
        <v>91.5</v>
      </c>
      <c r="Q396" s="524">
        <f t="shared" si="154"/>
        <v>151</v>
      </c>
      <c r="R396" s="524">
        <f t="shared" si="154"/>
        <v>132</v>
      </c>
      <c r="S396" s="524">
        <f t="shared" si="154"/>
        <v>115.7</v>
      </c>
      <c r="T396" s="524">
        <f t="shared" si="154"/>
        <v>148.6</v>
      </c>
      <c r="U396" s="524">
        <f t="shared" si="154"/>
        <v>86.6</v>
      </c>
      <c r="V396" s="524">
        <f t="shared" si="154"/>
        <v>133.6</v>
      </c>
      <c r="W396" s="524">
        <f t="shared" si="154"/>
        <v>90.7</v>
      </c>
      <c r="X396" s="524">
        <f t="shared" si="154"/>
        <v>148.6</v>
      </c>
      <c r="Y396" s="524">
        <f t="shared" si="154"/>
        <v>96.3</v>
      </c>
      <c r="Z396" s="524">
        <f t="shared" si="154"/>
        <v>93</v>
      </c>
      <c r="AA396" s="524">
        <f t="shared" si="154"/>
        <v>98.7</v>
      </c>
      <c r="AB396" s="524">
        <f t="shared" si="154"/>
        <v>93</v>
      </c>
      <c r="AC396" s="524">
        <f t="shared" si="154"/>
        <v>86.7</v>
      </c>
      <c r="AD396" s="524">
        <f t="shared" si="154"/>
        <v>84.5</v>
      </c>
      <c r="AE396" s="524">
        <f t="shared" si="154"/>
        <v>77.099999999999994</v>
      </c>
      <c r="AF396" s="524">
        <f t="shared" si="154"/>
        <v>97.2</v>
      </c>
      <c r="AG396" s="524">
        <f t="shared" si="154"/>
        <v>72.2</v>
      </c>
      <c r="AH396" s="524">
        <f t="shared" si="154"/>
        <v>102.1</v>
      </c>
      <c r="AI396" s="524">
        <f t="shared" si="154"/>
        <v>75.400000000000006</v>
      </c>
      <c r="AJ396" s="524">
        <f t="shared" si="154"/>
        <v>90</v>
      </c>
      <c r="AK396" s="524">
        <f t="shared" si="154"/>
        <v>86.3</v>
      </c>
      <c r="AL396" s="524">
        <f t="shared" si="154"/>
        <v>111.2</v>
      </c>
      <c r="AO396" s="522" t="s">
        <v>688</v>
      </c>
      <c r="AP396" s="524">
        <f t="shared" ref="AP396:AZ396" si="155">ROUND(AVERAGE(AP278:AP280),1)</f>
        <v>105</v>
      </c>
      <c r="AQ396" s="524">
        <f t="shared" si="155"/>
        <v>110.6</v>
      </c>
      <c r="AR396" s="524">
        <f t="shared" si="155"/>
        <v>104.5</v>
      </c>
      <c r="AS396" s="524">
        <f t="shared" si="155"/>
        <v>107.9</v>
      </c>
      <c r="AT396" s="524">
        <f t="shared" si="155"/>
        <v>95</v>
      </c>
      <c r="AU396" s="524">
        <f t="shared" si="155"/>
        <v>116.7</v>
      </c>
      <c r="AV396" s="524">
        <f t="shared" si="155"/>
        <v>89.6</v>
      </c>
      <c r="AW396" s="524">
        <f t="shared" si="155"/>
        <v>124.3</v>
      </c>
      <c r="AX396" s="524">
        <f t="shared" si="155"/>
        <v>100.1</v>
      </c>
      <c r="AY396" s="524">
        <f t="shared" si="155"/>
        <v>101.2</v>
      </c>
      <c r="AZ396" s="524">
        <f t="shared" si="155"/>
        <v>75.7</v>
      </c>
      <c r="BA396" s="332"/>
    </row>
    <row r="397" spans="2:53" x14ac:dyDescent="0.15">
      <c r="B397" s="255"/>
      <c r="C397" s="525" t="s">
        <v>689</v>
      </c>
      <c r="D397" s="526">
        <f t="shared" ref="D397:AL397" si="156">ROUND(AVERAGE(D281:D283),1)</f>
        <v>104.4</v>
      </c>
      <c r="E397" s="526">
        <f t="shared" si="156"/>
        <v>104.4</v>
      </c>
      <c r="F397" s="526">
        <f t="shared" si="156"/>
        <v>85.7</v>
      </c>
      <c r="G397" s="526">
        <f t="shared" si="156"/>
        <v>87.4</v>
      </c>
      <c r="H397" s="526">
        <f t="shared" si="156"/>
        <v>77.099999999999994</v>
      </c>
      <c r="I397" s="526">
        <f t="shared" si="156"/>
        <v>90.8</v>
      </c>
      <c r="J397" s="526">
        <f t="shared" si="156"/>
        <v>83.9</v>
      </c>
      <c r="K397" s="526">
        <f t="shared" si="156"/>
        <v>123.7</v>
      </c>
      <c r="L397" s="526">
        <f t="shared" si="156"/>
        <v>123.8</v>
      </c>
      <c r="M397" s="526">
        <f t="shared" si="156"/>
        <v>120.6</v>
      </c>
      <c r="N397" s="526">
        <f t="shared" si="156"/>
        <v>63.6</v>
      </c>
      <c r="O397" s="526">
        <f t="shared" si="156"/>
        <v>92.7</v>
      </c>
      <c r="P397" s="526">
        <f t="shared" si="156"/>
        <v>81.8</v>
      </c>
      <c r="Q397" s="526">
        <f t="shared" si="156"/>
        <v>132.1</v>
      </c>
      <c r="R397" s="526">
        <f t="shared" si="156"/>
        <v>124.1</v>
      </c>
      <c r="S397" s="526">
        <f t="shared" si="156"/>
        <v>109.9</v>
      </c>
      <c r="T397" s="526">
        <f t="shared" si="156"/>
        <v>139.1</v>
      </c>
      <c r="U397" s="526">
        <f t="shared" si="156"/>
        <v>95.6</v>
      </c>
      <c r="V397" s="526">
        <f t="shared" si="156"/>
        <v>163.9</v>
      </c>
      <c r="W397" s="526">
        <f t="shared" si="156"/>
        <v>87.2</v>
      </c>
      <c r="X397" s="526">
        <f t="shared" si="156"/>
        <v>190.3</v>
      </c>
      <c r="Y397" s="526">
        <f t="shared" si="156"/>
        <v>92.9</v>
      </c>
      <c r="Z397" s="526">
        <f t="shared" si="156"/>
        <v>90.9</v>
      </c>
      <c r="AA397" s="526">
        <f t="shared" si="156"/>
        <v>107.5</v>
      </c>
      <c r="AB397" s="526">
        <f t="shared" si="156"/>
        <v>90.4</v>
      </c>
      <c r="AC397" s="526">
        <f t="shared" si="156"/>
        <v>86.3</v>
      </c>
      <c r="AD397" s="526">
        <f t="shared" si="156"/>
        <v>90.4</v>
      </c>
      <c r="AE397" s="526">
        <f t="shared" si="156"/>
        <v>76.099999999999994</v>
      </c>
      <c r="AF397" s="526">
        <f t="shared" si="156"/>
        <v>94</v>
      </c>
      <c r="AG397" s="526">
        <f t="shared" si="156"/>
        <v>70.7</v>
      </c>
      <c r="AH397" s="526">
        <f t="shared" si="156"/>
        <v>95.6</v>
      </c>
      <c r="AI397" s="526">
        <f t="shared" si="156"/>
        <v>74.400000000000006</v>
      </c>
      <c r="AJ397" s="526">
        <f t="shared" si="156"/>
        <v>70.400000000000006</v>
      </c>
      <c r="AK397" s="526">
        <f t="shared" si="156"/>
        <v>82.1</v>
      </c>
      <c r="AL397" s="526">
        <f t="shared" si="156"/>
        <v>105.8</v>
      </c>
      <c r="AN397" s="255"/>
      <c r="AO397" s="525" t="s">
        <v>689</v>
      </c>
      <c r="AP397" s="526">
        <f t="shared" ref="AP397:AZ397" si="157">ROUND(AVERAGE(AP281:AP283),1)</f>
        <v>104.4</v>
      </c>
      <c r="AQ397" s="526">
        <f t="shared" si="157"/>
        <v>111.1</v>
      </c>
      <c r="AR397" s="526">
        <f t="shared" si="157"/>
        <v>93.9</v>
      </c>
      <c r="AS397" s="526">
        <f t="shared" si="157"/>
        <v>95.1</v>
      </c>
      <c r="AT397" s="526">
        <f t="shared" si="157"/>
        <v>92.3</v>
      </c>
      <c r="AU397" s="526">
        <f t="shared" si="157"/>
        <v>131</v>
      </c>
      <c r="AV397" s="526">
        <f t="shared" si="157"/>
        <v>88</v>
      </c>
      <c r="AW397" s="526">
        <f t="shared" si="157"/>
        <v>143.6</v>
      </c>
      <c r="AX397" s="526">
        <f t="shared" si="157"/>
        <v>98</v>
      </c>
      <c r="AY397" s="526">
        <f t="shared" si="157"/>
        <v>99.2</v>
      </c>
      <c r="AZ397" s="526">
        <f t="shared" si="157"/>
        <v>74.3</v>
      </c>
      <c r="BA397" s="332"/>
    </row>
    <row r="398" spans="2:53" x14ac:dyDescent="0.15">
      <c r="B398" s="418" t="s">
        <v>696</v>
      </c>
      <c r="C398" s="519" t="s">
        <v>686</v>
      </c>
      <c r="D398" s="524">
        <f t="shared" ref="D398:AL398" si="158">ROUND(AVERAGE(D284:D286),1)</f>
        <v>99.3</v>
      </c>
      <c r="E398" s="524">
        <f t="shared" si="158"/>
        <v>99.2</v>
      </c>
      <c r="F398" s="524">
        <f t="shared" si="158"/>
        <v>79.8</v>
      </c>
      <c r="G398" s="524">
        <f t="shared" si="158"/>
        <v>81.7</v>
      </c>
      <c r="H398" s="524">
        <f t="shared" si="158"/>
        <v>66.5</v>
      </c>
      <c r="I398" s="524">
        <f t="shared" si="158"/>
        <v>87.9</v>
      </c>
      <c r="J398" s="524">
        <f t="shared" si="158"/>
        <v>88.9</v>
      </c>
      <c r="K398" s="524">
        <f t="shared" si="158"/>
        <v>128.5</v>
      </c>
      <c r="L398" s="524">
        <f t="shared" si="158"/>
        <v>128.6</v>
      </c>
      <c r="M398" s="524">
        <f t="shared" si="158"/>
        <v>120.8</v>
      </c>
      <c r="N398" s="524">
        <f t="shared" si="158"/>
        <v>69.900000000000006</v>
      </c>
      <c r="O398" s="524">
        <f t="shared" si="158"/>
        <v>81.900000000000006</v>
      </c>
      <c r="P398" s="524">
        <f t="shared" si="158"/>
        <v>78.7</v>
      </c>
      <c r="Q398" s="524">
        <f t="shared" si="158"/>
        <v>91.5</v>
      </c>
      <c r="R398" s="524">
        <f t="shared" si="158"/>
        <v>131.69999999999999</v>
      </c>
      <c r="S398" s="524">
        <f t="shared" si="158"/>
        <v>107.5</v>
      </c>
      <c r="T398" s="524">
        <f t="shared" si="158"/>
        <v>158.30000000000001</v>
      </c>
      <c r="U398" s="524">
        <f t="shared" si="158"/>
        <v>104.8</v>
      </c>
      <c r="V398" s="524">
        <f t="shared" si="158"/>
        <v>125.4</v>
      </c>
      <c r="W398" s="524">
        <f t="shared" si="158"/>
        <v>92.2</v>
      </c>
      <c r="X398" s="524">
        <f t="shared" si="158"/>
        <v>136.9</v>
      </c>
      <c r="Y398" s="524">
        <f t="shared" si="158"/>
        <v>91.4</v>
      </c>
      <c r="Z398" s="524">
        <f t="shared" si="158"/>
        <v>110.9</v>
      </c>
      <c r="AA398" s="524">
        <f t="shared" si="158"/>
        <v>108.8</v>
      </c>
      <c r="AB398" s="524">
        <f t="shared" si="158"/>
        <v>93.4</v>
      </c>
      <c r="AC398" s="524">
        <f t="shared" si="158"/>
        <v>83.5</v>
      </c>
      <c r="AD398" s="524">
        <f t="shared" si="158"/>
        <v>88</v>
      </c>
      <c r="AE398" s="524">
        <f t="shared" si="158"/>
        <v>67.5</v>
      </c>
      <c r="AF398" s="524">
        <f t="shared" si="158"/>
        <v>100.4</v>
      </c>
      <c r="AG398" s="524">
        <f t="shared" si="158"/>
        <v>71</v>
      </c>
      <c r="AH398" s="524">
        <f t="shared" si="158"/>
        <v>91.4</v>
      </c>
      <c r="AI398" s="524">
        <f t="shared" si="158"/>
        <v>69.400000000000006</v>
      </c>
      <c r="AJ398" s="524">
        <f t="shared" si="158"/>
        <v>87.7</v>
      </c>
      <c r="AK398" s="524">
        <f t="shared" si="158"/>
        <v>77.599999999999994</v>
      </c>
      <c r="AL398" s="524">
        <f t="shared" si="158"/>
        <v>109.7</v>
      </c>
      <c r="AN398" s="418" t="s">
        <v>696</v>
      </c>
      <c r="AO398" s="519" t="s">
        <v>686</v>
      </c>
      <c r="AP398" s="524">
        <f t="shared" ref="AP398:AZ398" si="159">ROUND(AVERAGE(AP284:AP286),1)</f>
        <v>99.3</v>
      </c>
      <c r="AQ398" s="524">
        <f t="shared" si="159"/>
        <v>97.5</v>
      </c>
      <c r="AR398" s="524">
        <f t="shared" si="159"/>
        <v>90.9</v>
      </c>
      <c r="AS398" s="524">
        <f t="shared" si="159"/>
        <v>89.9</v>
      </c>
      <c r="AT398" s="524">
        <f t="shared" si="159"/>
        <v>91.6</v>
      </c>
      <c r="AU398" s="524">
        <f t="shared" si="159"/>
        <v>111.3</v>
      </c>
      <c r="AV398" s="524">
        <f t="shared" si="159"/>
        <v>83.2</v>
      </c>
      <c r="AW398" s="524">
        <f t="shared" si="159"/>
        <v>118.7</v>
      </c>
      <c r="AX398" s="524">
        <f t="shared" si="159"/>
        <v>102.3</v>
      </c>
      <c r="AY398" s="524">
        <f t="shared" si="159"/>
        <v>102</v>
      </c>
      <c r="AZ398" s="524">
        <f t="shared" si="159"/>
        <v>102.2</v>
      </c>
      <c r="BA398" s="332"/>
    </row>
    <row r="399" spans="2:53" x14ac:dyDescent="0.15">
      <c r="C399" s="522" t="s">
        <v>687</v>
      </c>
      <c r="D399" s="524">
        <f t="shared" ref="D399:AL399" si="160">ROUND(AVERAGE(D287:D289),1)</f>
        <v>89</v>
      </c>
      <c r="E399" s="524">
        <f t="shared" si="160"/>
        <v>89</v>
      </c>
      <c r="F399" s="524">
        <f t="shared" si="160"/>
        <v>63.8</v>
      </c>
      <c r="G399" s="524">
        <f t="shared" si="160"/>
        <v>65.900000000000006</v>
      </c>
      <c r="H399" s="524">
        <f t="shared" si="160"/>
        <v>53</v>
      </c>
      <c r="I399" s="524">
        <f t="shared" si="160"/>
        <v>79.3</v>
      </c>
      <c r="J399" s="524">
        <f t="shared" si="160"/>
        <v>71.8</v>
      </c>
      <c r="K399" s="524">
        <f t="shared" si="160"/>
        <v>111.6</v>
      </c>
      <c r="L399" s="524">
        <f t="shared" si="160"/>
        <v>111.7</v>
      </c>
      <c r="M399" s="524">
        <f t="shared" si="160"/>
        <v>111.9</v>
      </c>
      <c r="N399" s="524">
        <f t="shared" si="160"/>
        <v>65.900000000000006</v>
      </c>
      <c r="O399" s="524">
        <f t="shared" si="160"/>
        <v>81</v>
      </c>
      <c r="P399" s="524">
        <f t="shared" si="160"/>
        <v>74.3</v>
      </c>
      <c r="Q399" s="524">
        <f t="shared" si="160"/>
        <v>100.2</v>
      </c>
      <c r="R399" s="524">
        <f t="shared" si="160"/>
        <v>85.6</v>
      </c>
      <c r="S399" s="524">
        <f t="shared" si="160"/>
        <v>74.900000000000006</v>
      </c>
      <c r="T399" s="524">
        <f t="shared" si="160"/>
        <v>99.5</v>
      </c>
      <c r="U399" s="524">
        <f t="shared" si="160"/>
        <v>99.4</v>
      </c>
      <c r="V399" s="524">
        <f t="shared" si="160"/>
        <v>123.8</v>
      </c>
      <c r="W399" s="524">
        <f t="shared" si="160"/>
        <v>82</v>
      </c>
      <c r="X399" s="524">
        <f t="shared" si="160"/>
        <v>137.5</v>
      </c>
      <c r="Y399" s="524">
        <f t="shared" si="160"/>
        <v>90.6</v>
      </c>
      <c r="Z399" s="524">
        <f t="shared" si="160"/>
        <v>100.2</v>
      </c>
      <c r="AA399" s="524">
        <f t="shared" si="160"/>
        <v>100.8</v>
      </c>
      <c r="AB399" s="524">
        <f t="shared" si="160"/>
        <v>91.2</v>
      </c>
      <c r="AC399" s="524">
        <f t="shared" si="160"/>
        <v>71.3</v>
      </c>
      <c r="AD399" s="524">
        <f t="shared" si="160"/>
        <v>76.900000000000006</v>
      </c>
      <c r="AE399" s="524">
        <f t="shared" si="160"/>
        <v>59.1</v>
      </c>
      <c r="AF399" s="524">
        <f t="shared" si="160"/>
        <v>109.9</v>
      </c>
      <c r="AG399" s="524">
        <f t="shared" si="160"/>
        <v>66.2</v>
      </c>
      <c r="AH399" s="524">
        <f t="shared" si="160"/>
        <v>74.400000000000006</v>
      </c>
      <c r="AI399" s="524">
        <f t="shared" si="160"/>
        <v>56.8</v>
      </c>
      <c r="AJ399" s="524">
        <f t="shared" si="160"/>
        <v>76.5</v>
      </c>
      <c r="AK399" s="524">
        <f t="shared" si="160"/>
        <v>71.599999999999994</v>
      </c>
      <c r="AL399" s="524">
        <f t="shared" si="160"/>
        <v>90.4</v>
      </c>
      <c r="AO399" s="522" t="s">
        <v>687</v>
      </c>
      <c r="AP399" s="524">
        <f t="shared" ref="AP399:AZ399" si="161">ROUND(AVERAGE(AP287:AP289),1)</f>
        <v>89</v>
      </c>
      <c r="AQ399" s="524">
        <f t="shared" si="161"/>
        <v>96.4</v>
      </c>
      <c r="AR399" s="524">
        <f t="shared" si="161"/>
        <v>87.3</v>
      </c>
      <c r="AS399" s="524">
        <f t="shared" si="161"/>
        <v>88.7</v>
      </c>
      <c r="AT399" s="524">
        <f t="shared" si="161"/>
        <v>84.6</v>
      </c>
      <c r="AU399" s="524">
        <f t="shared" si="161"/>
        <v>108</v>
      </c>
      <c r="AV399" s="524">
        <f t="shared" si="161"/>
        <v>67.2</v>
      </c>
      <c r="AW399" s="524">
        <f t="shared" si="161"/>
        <v>118.2</v>
      </c>
      <c r="AX399" s="524">
        <f t="shared" si="161"/>
        <v>81.400000000000006</v>
      </c>
      <c r="AY399" s="524">
        <f t="shared" si="161"/>
        <v>80.7</v>
      </c>
      <c r="AZ399" s="524">
        <f t="shared" si="161"/>
        <v>95.6</v>
      </c>
      <c r="BA399" s="332"/>
    </row>
    <row r="400" spans="2:53" x14ac:dyDescent="0.15">
      <c r="C400" s="522" t="s">
        <v>688</v>
      </c>
      <c r="D400" s="524">
        <f t="shared" ref="D400:AL400" si="162">ROUND(AVERAGE(D290:D292),1)</f>
        <v>90.9</v>
      </c>
      <c r="E400" s="524">
        <f t="shared" si="162"/>
        <v>90.9</v>
      </c>
      <c r="F400" s="524">
        <f t="shared" si="162"/>
        <v>68</v>
      </c>
      <c r="G400" s="524">
        <f t="shared" si="162"/>
        <v>70.3</v>
      </c>
      <c r="H400" s="524">
        <f t="shared" si="162"/>
        <v>58.2</v>
      </c>
      <c r="I400" s="524">
        <f t="shared" si="162"/>
        <v>83.3</v>
      </c>
      <c r="J400" s="524">
        <f t="shared" si="162"/>
        <v>69.599999999999994</v>
      </c>
      <c r="K400" s="524">
        <f t="shared" si="162"/>
        <v>113.7</v>
      </c>
      <c r="L400" s="524">
        <f t="shared" si="162"/>
        <v>113.2</v>
      </c>
      <c r="M400" s="524">
        <f t="shared" si="162"/>
        <v>123.9</v>
      </c>
      <c r="N400" s="524">
        <f t="shared" si="162"/>
        <v>64.5</v>
      </c>
      <c r="O400" s="524">
        <f t="shared" si="162"/>
        <v>82.3</v>
      </c>
      <c r="P400" s="524">
        <f t="shared" si="162"/>
        <v>70.7</v>
      </c>
      <c r="Q400" s="524">
        <f t="shared" si="162"/>
        <v>118.2</v>
      </c>
      <c r="R400" s="524">
        <f t="shared" si="162"/>
        <v>104</v>
      </c>
      <c r="S400" s="524">
        <f t="shared" si="162"/>
        <v>99.2</v>
      </c>
      <c r="T400" s="524">
        <f t="shared" si="162"/>
        <v>109.1</v>
      </c>
      <c r="U400" s="524">
        <f t="shared" si="162"/>
        <v>102.2</v>
      </c>
      <c r="V400" s="524">
        <f t="shared" si="162"/>
        <v>117.5</v>
      </c>
      <c r="W400" s="524">
        <f t="shared" si="162"/>
        <v>85.6</v>
      </c>
      <c r="X400" s="524">
        <f t="shared" si="162"/>
        <v>128.80000000000001</v>
      </c>
      <c r="Y400" s="524">
        <f t="shared" si="162"/>
        <v>87.1</v>
      </c>
      <c r="Z400" s="524">
        <f t="shared" si="162"/>
        <v>101.4</v>
      </c>
      <c r="AA400" s="524">
        <f t="shared" si="162"/>
        <v>106.1</v>
      </c>
      <c r="AB400" s="524">
        <f t="shared" si="162"/>
        <v>91.5</v>
      </c>
      <c r="AC400" s="524">
        <f t="shared" si="162"/>
        <v>72.400000000000006</v>
      </c>
      <c r="AD400" s="524">
        <f t="shared" si="162"/>
        <v>77.2</v>
      </c>
      <c r="AE400" s="524">
        <f t="shared" si="162"/>
        <v>57</v>
      </c>
      <c r="AF400" s="524">
        <f t="shared" si="162"/>
        <v>101.5</v>
      </c>
      <c r="AG400" s="524">
        <f t="shared" si="162"/>
        <v>66.5</v>
      </c>
      <c r="AH400" s="524">
        <f t="shared" si="162"/>
        <v>80.2</v>
      </c>
      <c r="AI400" s="524">
        <f t="shared" si="162"/>
        <v>55.5</v>
      </c>
      <c r="AJ400" s="524">
        <f t="shared" si="162"/>
        <v>73</v>
      </c>
      <c r="AK400" s="524">
        <f t="shared" si="162"/>
        <v>60.7</v>
      </c>
      <c r="AL400" s="524">
        <f t="shared" si="162"/>
        <v>90</v>
      </c>
      <c r="AO400" s="522" t="s">
        <v>688</v>
      </c>
      <c r="AP400" s="524">
        <f t="shared" ref="AP400:AZ400" si="163">ROUND(AVERAGE(AP290:AP292),1)</f>
        <v>90.9</v>
      </c>
      <c r="AQ400" s="524">
        <f t="shared" si="163"/>
        <v>96.4</v>
      </c>
      <c r="AR400" s="524">
        <f t="shared" si="163"/>
        <v>90.3</v>
      </c>
      <c r="AS400" s="524">
        <f t="shared" si="163"/>
        <v>91.4</v>
      </c>
      <c r="AT400" s="524">
        <f t="shared" si="163"/>
        <v>87.6</v>
      </c>
      <c r="AU400" s="524">
        <f t="shared" si="163"/>
        <v>103.8</v>
      </c>
      <c r="AV400" s="524">
        <f t="shared" si="163"/>
        <v>70.7</v>
      </c>
      <c r="AW400" s="524">
        <f t="shared" si="163"/>
        <v>113.1</v>
      </c>
      <c r="AX400" s="524">
        <f t="shared" si="163"/>
        <v>85.6</v>
      </c>
      <c r="AY400" s="524">
        <f t="shared" si="163"/>
        <v>85.2</v>
      </c>
      <c r="AZ400" s="524">
        <f t="shared" si="163"/>
        <v>96.3</v>
      </c>
      <c r="BA400" s="332"/>
    </row>
    <row r="401" spans="2:53" x14ac:dyDescent="0.15">
      <c r="B401" s="255"/>
      <c r="C401" s="525" t="s">
        <v>689</v>
      </c>
      <c r="D401" s="526">
        <f t="shared" ref="D401:AL401" si="164">ROUND(AVERAGE(D293:D295),1)</f>
        <v>95.3</v>
      </c>
      <c r="E401" s="526">
        <f t="shared" si="164"/>
        <v>95.3</v>
      </c>
      <c r="F401" s="526">
        <f t="shared" si="164"/>
        <v>78.599999999999994</v>
      </c>
      <c r="G401" s="526">
        <f t="shared" si="164"/>
        <v>82.4</v>
      </c>
      <c r="H401" s="526">
        <f t="shared" si="164"/>
        <v>59</v>
      </c>
      <c r="I401" s="526">
        <f t="shared" si="164"/>
        <v>82.7</v>
      </c>
      <c r="J401" s="526">
        <f t="shared" si="164"/>
        <v>75.3</v>
      </c>
      <c r="K401" s="526">
        <f t="shared" si="164"/>
        <v>122.9</v>
      </c>
      <c r="L401" s="526">
        <f t="shared" si="164"/>
        <v>122.7</v>
      </c>
      <c r="M401" s="526">
        <f t="shared" si="164"/>
        <v>129.4</v>
      </c>
      <c r="N401" s="526">
        <f t="shared" si="164"/>
        <v>67.900000000000006</v>
      </c>
      <c r="O401" s="526">
        <f t="shared" si="164"/>
        <v>91.5</v>
      </c>
      <c r="P401" s="526">
        <f t="shared" si="164"/>
        <v>75.2</v>
      </c>
      <c r="Q401" s="526">
        <f t="shared" si="164"/>
        <v>144.1</v>
      </c>
      <c r="R401" s="526">
        <f t="shared" si="164"/>
        <v>110.2</v>
      </c>
      <c r="S401" s="526">
        <f t="shared" si="164"/>
        <v>108.7</v>
      </c>
      <c r="T401" s="526">
        <f t="shared" si="164"/>
        <v>105.7</v>
      </c>
      <c r="U401" s="526">
        <f t="shared" si="164"/>
        <v>99.3</v>
      </c>
      <c r="V401" s="526">
        <f t="shared" si="164"/>
        <v>117.7</v>
      </c>
      <c r="W401" s="526">
        <f t="shared" si="164"/>
        <v>93.2</v>
      </c>
      <c r="X401" s="526">
        <f t="shared" si="164"/>
        <v>127.1</v>
      </c>
      <c r="Y401" s="526">
        <f t="shared" si="164"/>
        <v>92.6</v>
      </c>
      <c r="Z401" s="526">
        <f t="shared" si="164"/>
        <v>100.9</v>
      </c>
      <c r="AA401" s="526">
        <f t="shared" si="164"/>
        <v>106.6</v>
      </c>
      <c r="AB401" s="526">
        <f t="shared" si="164"/>
        <v>90.4</v>
      </c>
      <c r="AC401" s="526">
        <f t="shared" si="164"/>
        <v>71.099999999999994</v>
      </c>
      <c r="AD401" s="526">
        <f t="shared" si="164"/>
        <v>71</v>
      </c>
      <c r="AE401" s="526">
        <f t="shared" si="164"/>
        <v>57.6</v>
      </c>
      <c r="AF401" s="526">
        <f t="shared" si="164"/>
        <v>97</v>
      </c>
      <c r="AG401" s="526">
        <f t="shared" si="164"/>
        <v>66.5</v>
      </c>
      <c r="AH401" s="526">
        <f t="shared" si="164"/>
        <v>81.099999999999994</v>
      </c>
      <c r="AI401" s="526">
        <f t="shared" si="164"/>
        <v>57.5</v>
      </c>
      <c r="AJ401" s="526">
        <f t="shared" si="164"/>
        <v>76.8</v>
      </c>
      <c r="AK401" s="526">
        <f t="shared" si="164"/>
        <v>58.1</v>
      </c>
      <c r="AL401" s="526">
        <f t="shared" si="164"/>
        <v>100.9</v>
      </c>
      <c r="AN401" s="255"/>
      <c r="AO401" s="525" t="s">
        <v>689</v>
      </c>
      <c r="AP401" s="526">
        <f t="shared" ref="AP401:AZ401" si="165">ROUND(AVERAGE(AP293:AP295),1)</f>
        <v>95.3</v>
      </c>
      <c r="AQ401" s="526">
        <f t="shared" si="165"/>
        <v>98.5</v>
      </c>
      <c r="AR401" s="526">
        <f t="shared" si="165"/>
        <v>94</v>
      </c>
      <c r="AS401" s="526">
        <f t="shared" si="165"/>
        <v>98.1</v>
      </c>
      <c r="AT401" s="526">
        <f t="shared" si="165"/>
        <v>85.3</v>
      </c>
      <c r="AU401" s="526">
        <f t="shared" si="165"/>
        <v>102.7</v>
      </c>
      <c r="AV401" s="526">
        <f t="shared" si="165"/>
        <v>77.2</v>
      </c>
      <c r="AW401" s="526">
        <f t="shared" si="165"/>
        <v>109.9</v>
      </c>
      <c r="AX401" s="526">
        <f t="shared" si="165"/>
        <v>92.4</v>
      </c>
      <c r="AY401" s="526">
        <f t="shared" si="165"/>
        <v>92.2</v>
      </c>
      <c r="AZ401" s="526">
        <f t="shared" si="165"/>
        <v>96.5</v>
      </c>
      <c r="BA401" s="332"/>
    </row>
    <row r="402" spans="2:53" x14ac:dyDescent="0.15">
      <c r="B402" s="418" t="s">
        <v>697</v>
      </c>
      <c r="C402" s="519" t="s">
        <v>686</v>
      </c>
      <c r="D402" s="523">
        <f t="shared" ref="D402:AL402" si="166">ROUND(AVERAGE(D296:D298),1)</f>
        <v>96.2</v>
      </c>
      <c r="E402" s="523">
        <f t="shared" si="166"/>
        <v>96.2</v>
      </c>
      <c r="F402" s="523">
        <f t="shared" si="166"/>
        <v>82.6</v>
      </c>
      <c r="G402" s="523">
        <f t="shared" si="166"/>
        <v>86.6</v>
      </c>
      <c r="H402" s="523">
        <f t="shared" si="166"/>
        <v>59.8</v>
      </c>
      <c r="I402" s="523">
        <f t="shared" si="166"/>
        <v>86.6</v>
      </c>
      <c r="J402" s="523">
        <f t="shared" si="166"/>
        <v>88</v>
      </c>
      <c r="K402" s="523">
        <f t="shared" si="166"/>
        <v>121</v>
      </c>
      <c r="L402" s="523">
        <f t="shared" si="166"/>
        <v>120.8</v>
      </c>
      <c r="M402" s="523">
        <f t="shared" si="166"/>
        <v>126.8</v>
      </c>
      <c r="N402" s="523">
        <f t="shared" si="166"/>
        <v>77.8</v>
      </c>
      <c r="O402" s="523">
        <f t="shared" si="166"/>
        <v>90.4</v>
      </c>
      <c r="P402" s="523">
        <f t="shared" si="166"/>
        <v>72.5</v>
      </c>
      <c r="Q402" s="523">
        <f t="shared" si="166"/>
        <v>141.9</v>
      </c>
      <c r="R402" s="523">
        <f t="shared" si="166"/>
        <v>95.8</v>
      </c>
      <c r="S402" s="523">
        <f t="shared" si="166"/>
        <v>114.7</v>
      </c>
      <c r="T402" s="523">
        <f t="shared" si="166"/>
        <v>76.099999999999994</v>
      </c>
      <c r="U402" s="523">
        <f t="shared" si="166"/>
        <v>101.6</v>
      </c>
      <c r="V402" s="523">
        <f t="shared" si="166"/>
        <v>123.2</v>
      </c>
      <c r="W402" s="523">
        <f t="shared" si="166"/>
        <v>96</v>
      </c>
      <c r="X402" s="523">
        <f t="shared" si="166"/>
        <v>132.6</v>
      </c>
      <c r="Y402" s="523">
        <f t="shared" si="166"/>
        <v>92.5</v>
      </c>
      <c r="Z402" s="523">
        <f t="shared" si="166"/>
        <v>106.6</v>
      </c>
      <c r="AA402" s="523">
        <f t="shared" si="166"/>
        <v>108.5</v>
      </c>
      <c r="AB402" s="523">
        <f t="shared" si="166"/>
        <v>91.7</v>
      </c>
      <c r="AC402" s="523">
        <f t="shared" si="166"/>
        <v>74.5</v>
      </c>
      <c r="AD402" s="523">
        <f t="shared" si="166"/>
        <v>73.7</v>
      </c>
      <c r="AE402" s="523">
        <f t="shared" si="166"/>
        <v>57.7</v>
      </c>
      <c r="AF402" s="523">
        <f t="shared" si="166"/>
        <v>96.4</v>
      </c>
      <c r="AG402" s="523">
        <f t="shared" si="166"/>
        <v>67.099999999999994</v>
      </c>
      <c r="AH402" s="523">
        <f t="shared" si="166"/>
        <v>90.9</v>
      </c>
      <c r="AI402" s="523">
        <f t="shared" si="166"/>
        <v>58.2</v>
      </c>
      <c r="AJ402" s="523">
        <f t="shared" si="166"/>
        <v>75.400000000000006</v>
      </c>
      <c r="AK402" s="523">
        <f t="shared" si="166"/>
        <v>71</v>
      </c>
      <c r="AL402" s="523">
        <f t="shared" si="166"/>
        <v>104.8</v>
      </c>
      <c r="AN402" s="418" t="s">
        <v>697</v>
      </c>
      <c r="AO402" s="519" t="s">
        <v>686</v>
      </c>
      <c r="AP402" s="523">
        <f t="shared" ref="AP402:AZ402" si="167">ROUND(AVERAGE(AP296:AP298),1)</f>
        <v>96.2</v>
      </c>
      <c r="AQ402" s="523">
        <f t="shared" si="167"/>
        <v>99.5</v>
      </c>
      <c r="AR402" s="523">
        <f t="shared" si="167"/>
        <v>95.8</v>
      </c>
      <c r="AS402" s="523">
        <f t="shared" si="167"/>
        <v>98.9</v>
      </c>
      <c r="AT402" s="523">
        <f t="shared" si="167"/>
        <v>88</v>
      </c>
      <c r="AU402" s="523">
        <f t="shared" si="167"/>
        <v>107.2</v>
      </c>
      <c r="AV402" s="523">
        <f t="shared" si="167"/>
        <v>79.2</v>
      </c>
      <c r="AW402" s="523">
        <f t="shared" si="167"/>
        <v>114.9</v>
      </c>
      <c r="AX402" s="523">
        <f t="shared" si="167"/>
        <v>92.9</v>
      </c>
      <c r="AY402" s="523">
        <f t="shared" si="167"/>
        <v>92.7</v>
      </c>
      <c r="AZ402" s="523">
        <f t="shared" si="167"/>
        <v>95.2</v>
      </c>
      <c r="BA402" s="332"/>
    </row>
    <row r="403" spans="2:53" x14ac:dyDescent="0.15">
      <c r="C403" s="522" t="s">
        <v>687</v>
      </c>
      <c r="D403" s="524">
        <f t="shared" ref="D403:AL403" si="168">ROUND(AVERAGE(D299:D301),1)</f>
        <v>97.4</v>
      </c>
      <c r="E403" s="524">
        <f t="shared" si="168"/>
        <v>97.4</v>
      </c>
      <c r="F403" s="524">
        <f t="shared" si="168"/>
        <v>85.9</v>
      </c>
      <c r="G403" s="524">
        <f t="shared" si="168"/>
        <v>90.5</v>
      </c>
      <c r="H403" s="524">
        <f t="shared" si="168"/>
        <v>60.1</v>
      </c>
      <c r="I403" s="524">
        <f t="shared" si="168"/>
        <v>82.9</v>
      </c>
      <c r="J403" s="524">
        <f t="shared" si="168"/>
        <v>95.1</v>
      </c>
      <c r="K403" s="524">
        <f t="shared" si="168"/>
        <v>118.9</v>
      </c>
      <c r="L403" s="524">
        <f t="shared" si="168"/>
        <v>118.3</v>
      </c>
      <c r="M403" s="524">
        <f t="shared" si="168"/>
        <v>129.69999999999999</v>
      </c>
      <c r="N403" s="524">
        <f t="shared" si="168"/>
        <v>79.400000000000006</v>
      </c>
      <c r="O403" s="524">
        <f t="shared" si="168"/>
        <v>83.8</v>
      </c>
      <c r="P403" s="524">
        <f t="shared" si="168"/>
        <v>75.8</v>
      </c>
      <c r="Q403" s="524">
        <f t="shared" si="168"/>
        <v>106.9</v>
      </c>
      <c r="R403" s="524">
        <f t="shared" si="168"/>
        <v>101.3</v>
      </c>
      <c r="S403" s="524">
        <f t="shared" si="168"/>
        <v>122.4</v>
      </c>
      <c r="T403" s="524">
        <f t="shared" si="168"/>
        <v>80.7</v>
      </c>
      <c r="U403" s="524">
        <f t="shared" si="168"/>
        <v>106.5</v>
      </c>
      <c r="V403" s="524">
        <f t="shared" si="168"/>
        <v>123.6</v>
      </c>
      <c r="W403" s="524">
        <f t="shared" si="168"/>
        <v>100.7</v>
      </c>
      <c r="X403" s="524">
        <f t="shared" si="168"/>
        <v>131</v>
      </c>
      <c r="Y403" s="524">
        <f t="shared" si="168"/>
        <v>94.4</v>
      </c>
      <c r="Z403" s="524">
        <f t="shared" si="168"/>
        <v>108.2</v>
      </c>
      <c r="AA403" s="524">
        <f t="shared" si="168"/>
        <v>106</v>
      </c>
      <c r="AB403" s="524">
        <f t="shared" si="168"/>
        <v>93</v>
      </c>
      <c r="AC403" s="524">
        <f t="shared" si="168"/>
        <v>76.3</v>
      </c>
      <c r="AD403" s="524">
        <f t="shared" si="168"/>
        <v>76.099999999999994</v>
      </c>
      <c r="AE403" s="524">
        <f t="shared" si="168"/>
        <v>63.1</v>
      </c>
      <c r="AF403" s="524">
        <f t="shared" si="168"/>
        <v>86.8</v>
      </c>
      <c r="AG403" s="524">
        <f t="shared" si="168"/>
        <v>69.400000000000006</v>
      </c>
      <c r="AH403" s="524">
        <f t="shared" si="168"/>
        <v>93</v>
      </c>
      <c r="AI403" s="524">
        <f t="shared" si="168"/>
        <v>59.4</v>
      </c>
      <c r="AJ403" s="524">
        <f t="shared" si="168"/>
        <v>66</v>
      </c>
      <c r="AK403" s="524">
        <f t="shared" si="168"/>
        <v>85.6</v>
      </c>
      <c r="AL403" s="524">
        <f t="shared" si="168"/>
        <v>106.1</v>
      </c>
      <c r="AO403" s="522" t="s">
        <v>687</v>
      </c>
      <c r="AP403" s="524">
        <f t="shared" ref="AP403:AZ403" si="169">ROUND(AVERAGE(AP299:AP301),1)</f>
        <v>97.4</v>
      </c>
      <c r="AQ403" s="524">
        <f t="shared" si="169"/>
        <v>99.6</v>
      </c>
      <c r="AR403" s="524">
        <f t="shared" si="169"/>
        <v>93.8</v>
      </c>
      <c r="AS403" s="524">
        <f t="shared" si="169"/>
        <v>97.3</v>
      </c>
      <c r="AT403" s="524">
        <f t="shared" si="169"/>
        <v>84.8</v>
      </c>
      <c r="AU403" s="524">
        <f t="shared" si="169"/>
        <v>106.9</v>
      </c>
      <c r="AV403" s="524">
        <f t="shared" si="169"/>
        <v>77.3</v>
      </c>
      <c r="AW403" s="524">
        <f t="shared" si="169"/>
        <v>114.8</v>
      </c>
      <c r="AX403" s="524">
        <f t="shared" si="169"/>
        <v>94.9</v>
      </c>
      <c r="AY403" s="524">
        <f t="shared" si="169"/>
        <v>94.8</v>
      </c>
      <c r="AZ403" s="524">
        <f t="shared" si="169"/>
        <v>97</v>
      </c>
      <c r="BA403" s="332"/>
    </row>
    <row r="404" spans="2:53" x14ac:dyDescent="0.15">
      <c r="C404" s="522" t="s">
        <v>688</v>
      </c>
      <c r="D404" s="524">
        <f t="shared" ref="D404:AL404" si="170">ROUND(AVERAGE(D302:D304),1)</f>
        <v>94.8</v>
      </c>
      <c r="E404" s="524">
        <f t="shared" si="170"/>
        <v>94.8</v>
      </c>
      <c r="F404" s="524">
        <f t="shared" si="170"/>
        <v>86.8</v>
      </c>
      <c r="G404" s="524">
        <f t="shared" si="170"/>
        <v>92.2</v>
      </c>
      <c r="H404" s="524">
        <f t="shared" si="170"/>
        <v>57.8</v>
      </c>
      <c r="I404" s="524">
        <f t="shared" si="170"/>
        <v>68.5</v>
      </c>
      <c r="J404" s="524">
        <f t="shared" si="170"/>
        <v>99.4</v>
      </c>
      <c r="K404" s="524">
        <f t="shared" si="170"/>
        <v>111.2</v>
      </c>
      <c r="L404" s="524">
        <f t="shared" si="170"/>
        <v>110.5</v>
      </c>
      <c r="M404" s="524">
        <f t="shared" si="170"/>
        <v>126.3</v>
      </c>
      <c r="N404" s="524">
        <f t="shared" si="170"/>
        <v>82.9</v>
      </c>
      <c r="O404" s="524">
        <f t="shared" si="170"/>
        <v>79.8</v>
      </c>
      <c r="P404" s="524">
        <f t="shared" si="170"/>
        <v>70.8</v>
      </c>
      <c r="Q404" s="524">
        <f t="shared" si="170"/>
        <v>108</v>
      </c>
      <c r="R404" s="524">
        <f t="shared" si="170"/>
        <v>93.2</v>
      </c>
      <c r="S404" s="524">
        <f t="shared" si="170"/>
        <v>107.4</v>
      </c>
      <c r="T404" s="524">
        <f t="shared" si="170"/>
        <v>74.7</v>
      </c>
      <c r="U404" s="524">
        <f t="shared" si="170"/>
        <v>107.9</v>
      </c>
      <c r="V404" s="524">
        <f t="shared" si="170"/>
        <v>131.9</v>
      </c>
      <c r="W404" s="524">
        <f t="shared" si="170"/>
        <v>101.5</v>
      </c>
      <c r="X404" s="524">
        <f t="shared" si="170"/>
        <v>143.1</v>
      </c>
      <c r="Y404" s="524">
        <f t="shared" si="170"/>
        <v>91.5</v>
      </c>
      <c r="Z404" s="524">
        <f t="shared" si="170"/>
        <v>109.4</v>
      </c>
      <c r="AA404" s="524">
        <f t="shared" si="170"/>
        <v>111.9</v>
      </c>
      <c r="AB404" s="524">
        <f t="shared" si="170"/>
        <v>91</v>
      </c>
      <c r="AC404" s="524">
        <f t="shared" si="170"/>
        <v>76.900000000000006</v>
      </c>
      <c r="AD404" s="524">
        <f t="shared" si="170"/>
        <v>77.599999999999994</v>
      </c>
      <c r="AE404" s="524">
        <f t="shared" si="170"/>
        <v>71.900000000000006</v>
      </c>
      <c r="AF404" s="524">
        <f t="shared" si="170"/>
        <v>77.400000000000006</v>
      </c>
      <c r="AG404" s="524">
        <f t="shared" si="170"/>
        <v>66.400000000000006</v>
      </c>
      <c r="AH404" s="524">
        <f t="shared" si="170"/>
        <v>93.5</v>
      </c>
      <c r="AI404" s="524">
        <f t="shared" si="170"/>
        <v>59.1</v>
      </c>
      <c r="AJ404" s="524">
        <f t="shared" si="170"/>
        <v>74</v>
      </c>
      <c r="AK404" s="524">
        <f t="shared" si="170"/>
        <v>94.4</v>
      </c>
      <c r="AL404" s="524">
        <f t="shared" si="170"/>
        <v>103.8</v>
      </c>
      <c r="AO404" s="522" t="s">
        <v>688</v>
      </c>
      <c r="AP404" s="524">
        <f t="shared" ref="AP404:AZ404" si="171">ROUND(AVERAGE(AP302:AP304),1)</f>
        <v>94.8</v>
      </c>
      <c r="AQ404" s="524">
        <f t="shared" si="171"/>
        <v>97.2</v>
      </c>
      <c r="AR404" s="524">
        <f t="shared" si="171"/>
        <v>88.3</v>
      </c>
      <c r="AS404" s="524">
        <f t="shared" si="171"/>
        <v>94.2</v>
      </c>
      <c r="AT404" s="524">
        <f t="shared" si="171"/>
        <v>72.099999999999994</v>
      </c>
      <c r="AU404" s="524">
        <f t="shared" si="171"/>
        <v>108.7</v>
      </c>
      <c r="AV404" s="524">
        <f t="shared" si="171"/>
        <v>71</v>
      </c>
      <c r="AW404" s="524">
        <f t="shared" si="171"/>
        <v>119.1</v>
      </c>
      <c r="AX404" s="524">
        <f t="shared" si="171"/>
        <v>93.1</v>
      </c>
      <c r="AY404" s="524">
        <f t="shared" si="171"/>
        <v>92.8</v>
      </c>
      <c r="AZ404" s="524">
        <f t="shared" si="171"/>
        <v>99.4</v>
      </c>
      <c r="BA404" s="332"/>
    </row>
    <row r="405" spans="2:53" x14ac:dyDescent="0.15">
      <c r="B405" s="255"/>
      <c r="C405" s="525" t="s">
        <v>689</v>
      </c>
      <c r="D405" s="524">
        <f t="shared" ref="D405:AL405" si="172">ROUND(AVERAGE(D305:D307),1)</f>
        <v>91.6</v>
      </c>
      <c r="E405" s="526">
        <f t="shared" si="172"/>
        <v>91.6</v>
      </c>
      <c r="F405" s="526">
        <f t="shared" si="172"/>
        <v>79.2</v>
      </c>
      <c r="G405" s="526">
        <f t="shared" si="172"/>
        <v>84.7</v>
      </c>
      <c r="H405" s="526">
        <f t="shared" si="172"/>
        <v>52.3</v>
      </c>
      <c r="I405" s="526">
        <f t="shared" si="172"/>
        <v>53.4</v>
      </c>
      <c r="J405" s="526">
        <f t="shared" si="172"/>
        <v>100.1</v>
      </c>
      <c r="K405" s="526">
        <f t="shared" si="172"/>
        <v>113.9</v>
      </c>
      <c r="L405" s="526">
        <f t="shared" si="172"/>
        <v>113.8</v>
      </c>
      <c r="M405" s="526">
        <f t="shared" si="172"/>
        <v>120.6</v>
      </c>
      <c r="N405" s="526">
        <f t="shared" si="172"/>
        <v>79.599999999999994</v>
      </c>
      <c r="O405" s="526">
        <f t="shared" si="172"/>
        <v>71.5</v>
      </c>
      <c r="P405" s="526">
        <f t="shared" si="172"/>
        <v>67.7</v>
      </c>
      <c r="Q405" s="526">
        <f t="shared" si="172"/>
        <v>83.1</v>
      </c>
      <c r="R405" s="526">
        <f t="shared" si="172"/>
        <v>89.8</v>
      </c>
      <c r="S405" s="526">
        <f t="shared" si="172"/>
        <v>105.9</v>
      </c>
      <c r="T405" s="526">
        <f t="shared" si="172"/>
        <v>70.3</v>
      </c>
      <c r="U405" s="526">
        <f t="shared" si="172"/>
        <v>101.6</v>
      </c>
      <c r="V405" s="526">
        <f t="shared" si="172"/>
        <v>129.19999999999999</v>
      </c>
      <c r="W405" s="526">
        <f t="shared" si="172"/>
        <v>96.1</v>
      </c>
      <c r="X405" s="526">
        <f t="shared" si="172"/>
        <v>141.1</v>
      </c>
      <c r="Y405" s="526">
        <f t="shared" si="172"/>
        <v>92.8</v>
      </c>
      <c r="Z405" s="526">
        <f t="shared" si="172"/>
        <v>110.3</v>
      </c>
      <c r="AA405" s="526">
        <f t="shared" si="172"/>
        <v>109.5</v>
      </c>
      <c r="AB405" s="526">
        <f t="shared" si="172"/>
        <v>92.2</v>
      </c>
      <c r="AC405" s="526">
        <f t="shared" si="172"/>
        <v>75.900000000000006</v>
      </c>
      <c r="AD405" s="526">
        <f t="shared" si="172"/>
        <v>77.7</v>
      </c>
      <c r="AE405" s="526">
        <f t="shared" si="172"/>
        <v>67.3</v>
      </c>
      <c r="AF405" s="526">
        <f t="shared" si="172"/>
        <v>80.599999999999994</v>
      </c>
      <c r="AG405" s="526">
        <f t="shared" si="172"/>
        <v>67.400000000000006</v>
      </c>
      <c r="AH405" s="526">
        <f t="shared" si="172"/>
        <v>90</v>
      </c>
      <c r="AI405" s="526">
        <f t="shared" si="172"/>
        <v>56.5</v>
      </c>
      <c r="AJ405" s="526">
        <f t="shared" si="172"/>
        <v>73.3</v>
      </c>
      <c r="AK405" s="526">
        <f t="shared" si="172"/>
        <v>92.4</v>
      </c>
      <c r="AL405" s="526">
        <f t="shared" si="172"/>
        <v>108.4</v>
      </c>
      <c r="AN405" s="255"/>
      <c r="AO405" s="525" t="s">
        <v>689</v>
      </c>
      <c r="AP405" s="526">
        <f t="shared" ref="AP405:AZ405" si="173">ROUND(AVERAGE(AP305:AP307),1)</f>
        <v>91.6</v>
      </c>
      <c r="AQ405" s="526">
        <f t="shared" si="173"/>
        <v>93.2</v>
      </c>
      <c r="AR405" s="526">
        <f t="shared" si="173"/>
        <v>81.599999999999994</v>
      </c>
      <c r="AS405" s="526">
        <f t="shared" si="173"/>
        <v>90.2</v>
      </c>
      <c r="AT405" s="526">
        <f t="shared" si="173"/>
        <v>60.8</v>
      </c>
      <c r="AU405" s="526">
        <f t="shared" si="173"/>
        <v>107.5</v>
      </c>
      <c r="AV405" s="526">
        <f t="shared" si="173"/>
        <v>67.099999999999994</v>
      </c>
      <c r="AW405" s="526">
        <f t="shared" si="173"/>
        <v>118.9</v>
      </c>
      <c r="AX405" s="526">
        <f t="shared" si="173"/>
        <v>89.9</v>
      </c>
      <c r="AY405" s="526">
        <f t="shared" si="173"/>
        <v>89.4</v>
      </c>
      <c r="AZ405" s="526">
        <f t="shared" si="173"/>
        <v>100.5</v>
      </c>
      <c r="BA405" s="332"/>
    </row>
    <row r="406" spans="2:53" x14ac:dyDescent="0.15">
      <c r="B406" s="418" t="s">
        <v>698</v>
      </c>
      <c r="C406" s="519" t="s">
        <v>686</v>
      </c>
      <c r="D406" s="523">
        <f t="shared" ref="D406:AL406" si="174">ROUND(AVERAGE(D308:D310),1)</f>
        <v>92.6</v>
      </c>
      <c r="E406" s="523">
        <f t="shared" si="174"/>
        <v>92.6</v>
      </c>
      <c r="F406" s="523">
        <f t="shared" si="174"/>
        <v>77.400000000000006</v>
      </c>
      <c r="G406" s="523">
        <f t="shared" si="174"/>
        <v>81.7</v>
      </c>
      <c r="H406" s="523">
        <f t="shared" si="174"/>
        <v>54</v>
      </c>
      <c r="I406" s="523">
        <f t="shared" si="174"/>
        <v>68.3</v>
      </c>
      <c r="J406" s="523">
        <f t="shared" si="174"/>
        <v>94.9</v>
      </c>
      <c r="K406" s="523">
        <f t="shared" si="174"/>
        <v>113.6</v>
      </c>
      <c r="L406" s="523">
        <f t="shared" si="174"/>
        <v>113.1</v>
      </c>
      <c r="M406" s="523">
        <f t="shared" si="174"/>
        <v>125.6</v>
      </c>
      <c r="N406" s="523">
        <f t="shared" si="174"/>
        <v>73.400000000000006</v>
      </c>
      <c r="O406" s="523">
        <f t="shared" si="174"/>
        <v>75.5</v>
      </c>
      <c r="P406" s="523">
        <f t="shared" si="174"/>
        <v>70.400000000000006</v>
      </c>
      <c r="Q406" s="523">
        <f t="shared" si="174"/>
        <v>91.4</v>
      </c>
      <c r="R406" s="523">
        <f t="shared" si="174"/>
        <v>92.9</v>
      </c>
      <c r="S406" s="523">
        <f t="shared" si="174"/>
        <v>111.3</v>
      </c>
      <c r="T406" s="523">
        <f t="shared" si="174"/>
        <v>70.099999999999994</v>
      </c>
      <c r="U406" s="523">
        <f t="shared" si="174"/>
        <v>106.8</v>
      </c>
      <c r="V406" s="523">
        <f t="shared" si="174"/>
        <v>134.80000000000001</v>
      </c>
      <c r="W406" s="523">
        <f t="shared" si="174"/>
        <v>94</v>
      </c>
      <c r="X406" s="523">
        <f t="shared" si="174"/>
        <v>149.19999999999999</v>
      </c>
      <c r="Y406" s="523">
        <f t="shared" si="174"/>
        <v>92.5</v>
      </c>
      <c r="Z406" s="523">
        <f t="shared" si="174"/>
        <v>106.7</v>
      </c>
      <c r="AA406" s="523">
        <f t="shared" si="174"/>
        <v>108.8</v>
      </c>
      <c r="AB406" s="523">
        <f t="shared" si="174"/>
        <v>91.4</v>
      </c>
      <c r="AC406" s="523">
        <f t="shared" si="174"/>
        <v>75.8</v>
      </c>
      <c r="AD406" s="523">
        <f t="shared" si="174"/>
        <v>82.2</v>
      </c>
      <c r="AE406" s="523">
        <f t="shared" si="174"/>
        <v>64.5</v>
      </c>
      <c r="AF406" s="523">
        <f t="shared" si="174"/>
        <v>64.8</v>
      </c>
      <c r="AG406" s="523">
        <f t="shared" si="174"/>
        <v>68.5</v>
      </c>
      <c r="AH406" s="523">
        <f t="shared" si="174"/>
        <v>87.3</v>
      </c>
      <c r="AI406" s="523">
        <f t="shared" si="174"/>
        <v>58.8</v>
      </c>
      <c r="AJ406" s="523">
        <f t="shared" si="174"/>
        <v>66.599999999999994</v>
      </c>
      <c r="AK406" s="523">
        <f t="shared" si="174"/>
        <v>91</v>
      </c>
      <c r="AL406" s="523">
        <f t="shared" si="174"/>
        <v>103.8</v>
      </c>
      <c r="AN406" s="418" t="s">
        <v>698</v>
      </c>
      <c r="AO406" s="519" t="s">
        <v>686</v>
      </c>
      <c r="AP406" s="523">
        <f t="shared" ref="AP406:AZ406" si="175">ROUND(AVERAGE(AP308:AP310),1)</f>
        <v>92.6</v>
      </c>
      <c r="AQ406" s="523">
        <f t="shared" si="175"/>
        <v>95.5</v>
      </c>
      <c r="AR406" s="523">
        <f t="shared" si="175"/>
        <v>86.2</v>
      </c>
      <c r="AS406" s="523">
        <f t="shared" si="175"/>
        <v>91.4</v>
      </c>
      <c r="AT406" s="523">
        <f t="shared" si="175"/>
        <v>75.400000000000006</v>
      </c>
      <c r="AU406" s="523">
        <f t="shared" si="175"/>
        <v>111.9</v>
      </c>
      <c r="AV406" s="523">
        <f t="shared" si="175"/>
        <v>67.599999999999994</v>
      </c>
      <c r="AW406" s="523">
        <f t="shared" si="175"/>
        <v>123.7</v>
      </c>
      <c r="AX406" s="523">
        <f t="shared" si="175"/>
        <v>89.5</v>
      </c>
      <c r="AY406" s="523">
        <f t="shared" si="175"/>
        <v>89.2</v>
      </c>
      <c r="AZ406" s="523">
        <f t="shared" si="175"/>
        <v>93</v>
      </c>
      <c r="BA406" s="332"/>
    </row>
    <row r="407" spans="2:53" x14ac:dyDescent="0.15">
      <c r="C407" s="522" t="s">
        <v>687</v>
      </c>
      <c r="D407" s="524">
        <f t="shared" ref="D407:AL407" si="176">ROUND(AVERAGE(D311:D313),1)</f>
        <v>94.6</v>
      </c>
      <c r="E407" s="524">
        <f t="shared" si="176"/>
        <v>94.6</v>
      </c>
      <c r="F407" s="524">
        <f t="shared" si="176"/>
        <v>77.8</v>
      </c>
      <c r="G407" s="524">
        <f t="shared" si="176"/>
        <v>82.4</v>
      </c>
      <c r="H407" s="524">
        <f t="shared" si="176"/>
        <v>53.2</v>
      </c>
      <c r="I407" s="524">
        <f t="shared" si="176"/>
        <v>81.400000000000006</v>
      </c>
      <c r="J407" s="524">
        <f t="shared" si="176"/>
        <v>93.3</v>
      </c>
      <c r="K407" s="524">
        <f t="shared" si="176"/>
        <v>111.4</v>
      </c>
      <c r="L407" s="524">
        <f t="shared" si="176"/>
        <v>111.1</v>
      </c>
      <c r="M407" s="524">
        <f t="shared" si="176"/>
        <v>119.4</v>
      </c>
      <c r="N407" s="524">
        <f t="shared" si="176"/>
        <v>67.900000000000006</v>
      </c>
      <c r="O407" s="524">
        <f t="shared" si="176"/>
        <v>75.900000000000006</v>
      </c>
      <c r="P407" s="524">
        <f t="shared" si="176"/>
        <v>68.400000000000006</v>
      </c>
      <c r="Q407" s="524">
        <f t="shared" si="176"/>
        <v>94.6</v>
      </c>
      <c r="R407" s="524">
        <f t="shared" si="176"/>
        <v>100</v>
      </c>
      <c r="S407" s="524">
        <f t="shared" si="176"/>
        <v>113.7</v>
      </c>
      <c r="T407" s="524">
        <f t="shared" si="176"/>
        <v>90.7</v>
      </c>
      <c r="U407" s="524">
        <f t="shared" si="176"/>
        <v>106</v>
      </c>
      <c r="V407" s="524">
        <f t="shared" si="176"/>
        <v>129.9</v>
      </c>
      <c r="W407" s="524">
        <f t="shared" si="176"/>
        <v>94.5</v>
      </c>
      <c r="X407" s="524">
        <f t="shared" si="176"/>
        <v>142.80000000000001</v>
      </c>
      <c r="Y407" s="524">
        <f t="shared" si="176"/>
        <v>88.9</v>
      </c>
      <c r="Z407" s="524">
        <f t="shared" si="176"/>
        <v>104.9</v>
      </c>
      <c r="AA407" s="524">
        <f t="shared" si="176"/>
        <v>111.9</v>
      </c>
      <c r="AB407" s="524">
        <f t="shared" si="176"/>
        <v>91.4</v>
      </c>
      <c r="AC407" s="524">
        <f t="shared" si="176"/>
        <v>77.8</v>
      </c>
      <c r="AD407" s="524">
        <f t="shared" si="176"/>
        <v>78.599999999999994</v>
      </c>
      <c r="AE407" s="524">
        <f t="shared" si="176"/>
        <v>59.7</v>
      </c>
      <c r="AF407" s="524">
        <f t="shared" si="176"/>
        <v>69.599999999999994</v>
      </c>
      <c r="AG407" s="524">
        <f t="shared" si="176"/>
        <v>69.900000000000006</v>
      </c>
      <c r="AH407" s="524">
        <f t="shared" si="176"/>
        <v>96.1</v>
      </c>
      <c r="AI407" s="524">
        <f t="shared" si="176"/>
        <v>61.7</v>
      </c>
      <c r="AJ407" s="524">
        <f t="shared" si="176"/>
        <v>63</v>
      </c>
      <c r="AK407" s="524">
        <f t="shared" si="176"/>
        <v>86.4</v>
      </c>
      <c r="AL407" s="524">
        <f t="shared" si="176"/>
        <v>102.6</v>
      </c>
      <c r="AO407" s="522" t="s">
        <v>687</v>
      </c>
      <c r="AP407" s="524">
        <f t="shared" ref="AP407:AZ407" si="177">ROUND(AVERAGE(AP311:AP313),1)</f>
        <v>94.6</v>
      </c>
      <c r="AQ407" s="524">
        <f t="shared" si="177"/>
        <v>98.5</v>
      </c>
      <c r="AR407" s="524">
        <f t="shared" si="177"/>
        <v>88.1</v>
      </c>
      <c r="AS407" s="524">
        <f t="shared" si="177"/>
        <v>90</v>
      </c>
      <c r="AT407" s="524">
        <f t="shared" si="177"/>
        <v>82.1</v>
      </c>
      <c r="AU407" s="524">
        <f t="shared" si="177"/>
        <v>111</v>
      </c>
      <c r="AV407" s="524">
        <f t="shared" si="177"/>
        <v>79.2</v>
      </c>
      <c r="AW407" s="524">
        <f t="shared" si="177"/>
        <v>120.3</v>
      </c>
      <c r="AX407" s="524">
        <f t="shared" si="177"/>
        <v>90.8</v>
      </c>
      <c r="AY407" s="524">
        <f t="shared" si="177"/>
        <v>90.7</v>
      </c>
      <c r="AZ407" s="524">
        <f t="shared" si="177"/>
        <v>92.1</v>
      </c>
      <c r="BA407" s="332"/>
    </row>
    <row r="408" spans="2:53" x14ac:dyDescent="0.15">
      <c r="C408" s="522" t="s">
        <v>688</v>
      </c>
      <c r="D408" s="524">
        <f t="shared" ref="D408:AL408" si="178">ROUND(AVERAGE(D314:D316),1)</f>
        <v>95.8</v>
      </c>
      <c r="E408" s="524">
        <f t="shared" si="178"/>
        <v>95.8</v>
      </c>
      <c r="F408" s="524">
        <f t="shared" si="178"/>
        <v>76.099999999999994</v>
      </c>
      <c r="G408" s="524">
        <f t="shared" si="178"/>
        <v>80.3</v>
      </c>
      <c r="H408" s="524">
        <f t="shared" si="178"/>
        <v>53.3</v>
      </c>
      <c r="I408" s="524">
        <f t="shared" si="178"/>
        <v>81.2</v>
      </c>
      <c r="J408" s="524">
        <f t="shared" si="178"/>
        <v>103.9</v>
      </c>
      <c r="K408" s="524">
        <f t="shared" si="178"/>
        <v>120.7</v>
      </c>
      <c r="L408" s="524">
        <f t="shared" si="178"/>
        <v>120.6</v>
      </c>
      <c r="M408" s="524">
        <f t="shared" si="178"/>
        <v>123.4</v>
      </c>
      <c r="N408" s="524">
        <f t="shared" si="178"/>
        <v>61.1</v>
      </c>
      <c r="O408" s="524">
        <f t="shared" si="178"/>
        <v>76.3</v>
      </c>
      <c r="P408" s="524">
        <f t="shared" si="178"/>
        <v>68.3</v>
      </c>
      <c r="Q408" s="524">
        <f t="shared" si="178"/>
        <v>104.4</v>
      </c>
      <c r="R408" s="524">
        <f t="shared" si="178"/>
        <v>104</v>
      </c>
      <c r="S408" s="524">
        <f t="shared" si="178"/>
        <v>113.8</v>
      </c>
      <c r="T408" s="524">
        <f t="shared" si="178"/>
        <v>97</v>
      </c>
      <c r="U408" s="524">
        <f t="shared" si="178"/>
        <v>106.1</v>
      </c>
      <c r="V408" s="524">
        <f t="shared" si="178"/>
        <v>130.69999999999999</v>
      </c>
      <c r="W408" s="524">
        <f t="shared" si="178"/>
        <v>85.3</v>
      </c>
      <c r="X408" s="524">
        <f t="shared" si="178"/>
        <v>145.9</v>
      </c>
      <c r="Y408" s="524">
        <f t="shared" si="178"/>
        <v>84.6</v>
      </c>
      <c r="Z408" s="524">
        <f t="shared" si="178"/>
        <v>106.4</v>
      </c>
      <c r="AA408" s="524">
        <f t="shared" si="178"/>
        <v>109.6</v>
      </c>
      <c r="AB408" s="524">
        <f t="shared" si="178"/>
        <v>89.9</v>
      </c>
      <c r="AC408" s="524">
        <f t="shared" si="178"/>
        <v>77.099999999999994</v>
      </c>
      <c r="AD408" s="524">
        <f t="shared" si="178"/>
        <v>78.7</v>
      </c>
      <c r="AE408" s="524">
        <f t="shared" si="178"/>
        <v>56.6</v>
      </c>
      <c r="AF408" s="524">
        <f t="shared" si="178"/>
        <v>72.3</v>
      </c>
      <c r="AG408" s="524">
        <f t="shared" si="178"/>
        <v>67.7</v>
      </c>
      <c r="AH408" s="524">
        <f t="shared" si="178"/>
        <v>93.3</v>
      </c>
      <c r="AI408" s="524">
        <f t="shared" si="178"/>
        <v>64.099999999999994</v>
      </c>
      <c r="AJ408" s="524">
        <f t="shared" si="178"/>
        <v>60.6</v>
      </c>
      <c r="AK408" s="524">
        <f t="shared" si="178"/>
        <v>83.9</v>
      </c>
      <c r="AL408" s="524">
        <f t="shared" si="178"/>
        <v>112.2</v>
      </c>
      <c r="AO408" s="522" t="s">
        <v>688</v>
      </c>
      <c r="AP408" s="524">
        <f t="shared" ref="AP408:AZ408" si="179">ROUND(AVERAGE(AP314:AP316),1)</f>
        <v>95.8</v>
      </c>
      <c r="AQ408" s="524">
        <f t="shared" si="179"/>
        <v>101.3</v>
      </c>
      <c r="AR408" s="524">
        <f t="shared" si="179"/>
        <v>92.9</v>
      </c>
      <c r="AS408" s="524">
        <f t="shared" si="179"/>
        <v>94.3</v>
      </c>
      <c r="AT408" s="524">
        <f t="shared" si="179"/>
        <v>87</v>
      </c>
      <c r="AU408" s="524">
        <f t="shared" si="179"/>
        <v>111.9</v>
      </c>
      <c r="AV408" s="524">
        <f t="shared" si="179"/>
        <v>73.7</v>
      </c>
      <c r="AW408" s="524">
        <f t="shared" si="179"/>
        <v>122.1</v>
      </c>
      <c r="AX408" s="524">
        <f t="shared" si="179"/>
        <v>90.7</v>
      </c>
      <c r="AY408" s="524">
        <f t="shared" si="179"/>
        <v>90.7</v>
      </c>
      <c r="AZ408" s="524">
        <f t="shared" si="179"/>
        <v>93.8</v>
      </c>
      <c r="BA408" s="332"/>
    </row>
    <row r="409" spans="2:53" x14ac:dyDescent="0.15">
      <c r="B409" s="255"/>
      <c r="C409" s="525" t="s">
        <v>689</v>
      </c>
      <c r="D409" s="526">
        <f t="shared" ref="D409:AL409" si="180">ROUND(AVERAGE(D317:D319),1)</f>
        <v>97.8</v>
      </c>
      <c r="E409" s="526">
        <f t="shared" si="180"/>
        <v>97.8</v>
      </c>
      <c r="F409" s="526">
        <f t="shared" si="180"/>
        <v>73.3</v>
      </c>
      <c r="G409" s="526">
        <f t="shared" si="180"/>
        <v>77.599999999999994</v>
      </c>
      <c r="H409" s="526">
        <f t="shared" si="180"/>
        <v>52.1</v>
      </c>
      <c r="I409" s="526">
        <f t="shared" si="180"/>
        <v>90</v>
      </c>
      <c r="J409" s="526">
        <f t="shared" si="180"/>
        <v>114.7</v>
      </c>
      <c r="K409" s="526">
        <f t="shared" si="180"/>
        <v>122.4</v>
      </c>
      <c r="L409" s="526">
        <f t="shared" si="180"/>
        <v>122.3</v>
      </c>
      <c r="M409" s="526">
        <f t="shared" si="180"/>
        <v>124.9</v>
      </c>
      <c r="N409" s="526">
        <f t="shared" si="180"/>
        <v>56.6</v>
      </c>
      <c r="O409" s="526">
        <f t="shared" si="180"/>
        <v>78.7</v>
      </c>
      <c r="P409" s="526">
        <f t="shared" si="180"/>
        <v>68.400000000000006</v>
      </c>
      <c r="Q409" s="526">
        <f t="shared" si="180"/>
        <v>109.5</v>
      </c>
      <c r="R409" s="526">
        <f t="shared" si="180"/>
        <v>108.3</v>
      </c>
      <c r="S409" s="526">
        <f t="shared" si="180"/>
        <v>108.3</v>
      </c>
      <c r="T409" s="526">
        <f t="shared" si="180"/>
        <v>100.3</v>
      </c>
      <c r="U409" s="526">
        <f t="shared" si="180"/>
        <v>105.8</v>
      </c>
      <c r="V409" s="526">
        <f t="shared" si="180"/>
        <v>129</v>
      </c>
      <c r="W409" s="526">
        <f t="shared" si="180"/>
        <v>84.9</v>
      </c>
      <c r="X409" s="526">
        <f t="shared" si="180"/>
        <v>144.69999999999999</v>
      </c>
      <c r="Y409" s="526">
        <f t="shared" si="180"/>
        <v>80</v>
      </c>
      <c r="Z409" s="526">
        <f t="shared" si="180"/>
        <v>102.7</v>
      </c>
      <c r="AA409" s="526">
        <f t="shared" si="180"/>
        <v>109.6</v>
      </c>
      <c r="AB409" s="526">
        <f t="shared" si="180"/>
        <v>91.7</v>
      </c>
      <c r="AC409" s="526">
        <f t="shared" si="180"/>
        <v>78.5</v>
      </c>
      <c r="AD409" s="526">
        <f t="shared" si="180"/>
        <v>77.099999999999994</v>
      </c>
      <c r="AE409" s="526">
        <f t="shared" si="180"/>
        <v>53.6</v>
      </c>
      <c r="AF409" s="526">
        <f t="shared" si="180"/>
        <v>68.2</v>
      </c>
      <c r="AG409" s="526">
        <f t="shared" si="180"/>
        <v>68.900000000000006</v>
      </c>
      <c r="AH409" s="526">
        <f t="shared" si="180"/>
        <v>100.4</v>
      </c>
      <c r="AI409" s="526">
        <f t="shared" si="180"/>
        <v>64.400000000000006</v>
      </c>
      <c r="AJ409" s="526">
        <f t="shared" si="180"/>
        <v>59.4</v>
      </c>
      <c r="AK409" s="526">
        <f t="shared" si="180"/>
        <v>80.900000000000006</v>
      </c>
      <c r="AL409" s="526">
        <f t="shared" si="180"/>
        <v>118.5</v>
      </c>
      <c r="AN409" s="255"/>
      <c r="AO409" s="525" t="s">
        <v>689</v>
      </c>
      <c r="AP409" s="526">
        <f t="shared" ref="AP409:AZ409" si="181">ROUND(AVERAGE(AP317:AP319),1)</f>
        <v>97.8</v>
      </c>
      <c r="AQ409" s="526">
        <f t="shared" si="181"/>
        <v>105</v>
      </c>
      <c r="AR409" s="526">
        <f t="shared" si="181"/>
        <v>100.1</v>
      </c>
      <c r="AS409" s="526">
        <f t="shared" si="181"/>
        <v>102.9</v>
      </c>
      <c r="AT409" s="526">
        <f t="shared" si="181"/>
        <v>93.5</v>
      </c>
      <c r="AU409" s="526">
        <f t="shared" si="181"/>
        <v>109.7</v>
      </c>
      <c r="AV409" s="526">
        <f t="shared" si="181"/>
        <v>69.8</v>
      </c>
      <c r="AW409" s="526">
        <f t="shared" si="181"/>
        <v>120.8</v>
      </c>
      <c r="AX409" s="526">
        <f t="shared" si="181"/>
        <v>91.7</v>
      </c>
      <c r="AY409" s="526">
        <f t="shared" si="181"/>
        <v>91.7</v>
      </c>
      <c r="AZ409" s="526">
        <f t="shared" si="181"/>
        <v>88.4</v>
      </c>
      <c r="BA409" s="332"/>
    </row>
    <row r="410" spans="2:53" x14ac:dyDescent="0.15">
      <c r="B410" s="418" t="s">
        <v>699</v>
      </c>
      <c r="C410" s="519" t="s">
        <v>686</v>
      </c>
      <c r="D410" s="524">
        <f t="shared" ref="D410:AL410" si="182">ROUND(AVERAGE(D320:D322),1)</f>
        <v>96.4</v>
      </c>
      <c r="E410" s="524">
        <f t="shared" si="182"/>
        <v>96.4</v>
      </c>
      <c r="F410" s="524">
        <f t="shared" si="182"/>
        <v>74</v>
      </c>
      <c r="G410" s="524">
        <f t="shared" si="182"/>
        <v>78.3</v>
      </c>
      <c r="H410" s="524">
        <f t="shared" si="182"/>
        <v>50.9</v>
      </c>
      <c r="I410" s="524">
        <f t="shared" si="182"/>
        <v>75.8</v>
      </c>
      <c r="J410" s="524">
        <f t="shared" si="182"/>
        <v>101.5</v>
      </c>
      <c r="K410" s="524">
        <f t="shared" si="182"/>
        <v>117.9</v>
      </c>
      <c r="L410" s="524">
        <f t="shared" si="182"/>
        <v>117.4</v>
      </c>
      <c r="M410" s="524">
        <f t="shared" si="182"/>
        <v>129.5</v>
      </c>
      <c r="N410" s="524">
        <f t="shared" si="182"/>
        <v>50.3</v>
      </c>
      <c r="O410" s="524">
        <f t="shared" si="182"/>
        <v>82</v>
      </c>
      <c r="P410" s="524">
        <f t="shared" si="182"/>
        <v>75.599999999999994</v>
      </c>
      <c r="Q410" s="524">
        <f t="shared" si="182"/>
        <v>102.4</v>
      </c>
      <c r="R410" s="524">
        <f t="shared" si="182"/>
        <v>97.3</v>
      </c>
      <c r="S410" s="524">
        <f t="shared" si="182"/>
        <v>105.2</v>
      </c>
      <c r="T410" s="524">
        <f t="shared" si="182"/>
        <v>86.6</v>
      </c>
      <c r="U410" s="524">
        <f t="shared" si="182"/>
        <v>85.4</v>
      </c>
      <c r="V410" s="524">
        <f t="shared" si="182"/>
        <v>160.80000000000001</v>
      </c>
      <c r="W410" s="524">
        <f t="shared" si="182"/>
        <v>87.7</v>
      </c>
      <c r="X410" s="524">
        <f t="shared" si="182"/>
        <v>188</v>
      </c>
      <c r="Y410" s="524">
        <f t="shared" si="182"/>
        <v>79.3</v>
      </c>
      <c r="Z410" s="524">
        <f t="shared" si="182"/>
        <v>98.2</v>
      </c>
      <c r="AA410" s="524">
        <f t="shared" si="182"/>
        <v>106.1</v>
      </c>
      <c r="AB410" s="524">
        <f t="shared" si="182"/>
        <v>88.6</v>
      </c>
      <c r="AC410" s="524">
        <f t="shared" si="182"/>
        <v>76.2</v>
      </c>
      <c r="AD410" s="524">
        <f t="shared" si="182"/>
        <v>79.599999999999994</v>
      </c>
      <c r="AE410" s="524">
        <f t="shared" si="182"/>
        <v>67.900000000000006</v>
      </c>
      <c r="AF410" s="524">
        <f t="shared" si="182"/>
        <v>63.4</v>
      </c>
      <c r="AG410" s="524">
        <f t="shared" si="182"/>
        <v>64.2</v>
      </c>
      <c r="AH410" s="524">
        <f t="shared" si="182"/>
        <v>89.4</v>
      </c>
      <c r="AI410" s="524">
        <f t="shared" si="182"/>
        <v>63.4</v>
      </c>
      <c r="AJ410" s="524">
        <f t="shared" si="182"/>
        <v>65.5</v>
      </c>
      <c r="AK410" s="524">
        <f t="shared" si="182"/>
        <v>64.3</v>
      </c>
      <c r="AL410" s="524">
        <f t="shared" si="182"/>
        <v>109.3</v>
      </c>
      <c r="AN410" s="418" t="s">
        <v>699</v>
      </c>
      <c r="AO410" s="519" t="s">
        <v>686</v>
      </c>
      <c r="AP410" s="524">
        <f t="shared" ref="AP410:AZ410" si="183">ROUND(AVERAGE(AP320:AP322),1)</f>
        <v>96.4</v>
      </c>
      <c r="AQ410" s="524">
        <f t="shared" si="183"/>
        <v>105.7</v>
      </c>
      <c r="AR410" s="524">
        <f t="shared" si="183"/>
        <v>93.6</v>
      </c>
      <c r="AS410" s="524">
        <f t="shared" si="183"/>
        <v>98.3</v>
      </c>
      <c r="AT410" s="524">
        <f t="shared" si="183"/>
        <v>83.8</v>
      </c>
      <c r="AU410" s="524">
        <f t="shared" si="183"/>
        <v>125.9</v>
      </c>
      <c r="AV410" s="524">
        <f t="shared" si="183"/>
        <v>63.2</v>
      </c>
      <c r="AW410" s="524">
        <f t="shared" si="183"/>
        <v>143</v>
      </c>
      <c r="AX410" s="524">
        <f t="shared" si="183"/>
        <v>87</v>
      </c>
      <c r="AY410" s="524">
        <f t="shared" si="183"/>
        <v>86.7</v>
      </c>
      <c r="AZ410" s="524">
        <f t="shared" si="183"/>
        <v>90.1</v>
      </c>
      <c r="BA410" s="332"/>
    </row>
    <row r="411" spans="2:53" x14ac:dyDescent="0.15">
      <c r="C411" s="522" t="s">
        <v>687</v>
      </c>
      <c r="D411" s="524">
        <f t="shared" ref="D411:AL411" si="184">ROUND(AVERAGE(D323:D325),1)</f>
        <v>93</v>
      </c>
      <c r="E411" s="524">
        <f t="shared" si="184"/>
        <v>93</v>
      </c>
      <c r="F411" s="524">
        <f t="shared" si="184"/>
        <v>72.7</v>
      </c>
      <c r="G411" s="524">
        <f t="shared" si="184"/>
        <v>76.8</v>
      </c>
      <c r="H411" s="524">
        <f t="shared" si="184"/>
        <v>50.4</v>
      </c>
      <c r="I411" s="524">
        <f t="shared" si="184"/>
        <v>61</v>
      </c>
      <c r="J411" s="524">
        <f t="shared" si="184"/>
        <v>89.2</v>
      </c>
      <c r="K411" s="524">
        <f t="shared" si="184"/>
        <v>119</v>
      </c>
      <c r="L411" s="524">
        <f t="shared" si="184"/>
        <v>117.9</v>
      </c>
      <c r="M411" s="524">
        <f t="shared" si="184"/>
        <v>143.80000000000001</v>
      </c>
      <c r="N411" s="524">
        <f t="shared" si="184"/>
        <v>44.1</v>
      </c>
      <c r="O411" s="524">
        <f t="shared" si="184"/>
        <v>82.3</v>
      </c>
      <c r="P411" s="524">
        <f t="shared" si="184"/>
        <v>74.099999999999994</v>
      </c>
      <c r="Q411" s="524">
        <f t="shared" si="184"/>
        <v>103.6</v>
      </c>
      <c r="R411" s="524">
        <f t="shared" si="184"/>
        <v>100.5</v>
      </c>
      <c r="S411" s="524">
        <f t="shared" si="184"/>
        <v>110.4</v>
      </c>
      <c r="T411" s="524">
        <f t="shared" si="184"/>
        <v>95.9</v>
      </c>
      <c r="U411" s="524">
        <f t="shared" si="184"/>
        <v>83.5</v>
      </c>
      <c r="V411" s="524">
        <f t="shared" si="184"/>
        <v>143.1</v>
      </c>
      <c r="W411" s="524">
        <f t="shared" si="184"/>
        <v>86.9</v>
      </c>
      <c r="X411" s="524">
        <f t="shared" si="184"/>
        <v>163.1</v>
      </c>
      <c r="Y411" s="524">
        <f t="shared" si="184"/>
        <v>79.599999999999994</v>
      </c>
      <c r="Z411" s="524">
        <f t="shared" si="184"/>
        <v>99.1</v>
      </c>
      <c r="AA411" s="524">
        <f t="shared" si="184"/>
        <v>100.4</v>
      </c>
      <c r="AB411" s="524">
        <f t="shared" si="184"/>
        <v>88.5</v>
      </c>
      <c r="AC411" s="524">
        <f t="shared" si="184"/>
        <v>74.400000000000006</v>
      </c>
      <c r="AD411" s="524">
        <f t="shared" si="184"/>
        <v>72.2</v>
      </c>
      <c r="AE411" s="524">
        <f t="shared" si="184"/>
        <v>63</v>
      </c>
      <c r="AF411" s="524">
        <f t="shared" si="184"/>
        <v>57.1</v>
      </c>
      <c r="AG411" s="524">
        <f t="shared" si="184"/>
        <v>71.7</v>
      </c>
      <c r="AH411" s="524">
        <f t="shared" si="184"/>
        <v>90.5</v>
      </c>
      <c r="AI411" s="524">
        <f t="shared" si="184"/>
        <v>63.9</v>
      </c>
      <c r="AJ411" s="524">
        <f t="shared" si="184"/>
        <v>72.3</v>
      </c>
      <c r="AK411" s="524">
        <f t="shared" si="184"/>
        <v>60.2</v>
      </c>
      <c r="AL411" s="524">
        <f t="shared" si="184"/>
        <v>104.3</v>
      </c>
      <c r="AO411" s="522" t="s">
        <v>687</v>
      </c>
      <c r="AP411" s="524">
        <f t="shared" ref="AP411:AZ411" si="185">ROUND(AVERAGE(AP323:AP325),1)</f>
        <v>93</v>
      </c>
      <c r="AQ411" s="524">
        <f t="shared" si="185"/>
        <v>97.9</v>
      </c>
      <c r="AR411" s="524">
        <f t="shared" si="185"/>
        <v>85.4</v>
      </c>
      <c r="AS411" s="524">
        <f t="shared" si="185"/>
        <v>90.6</v>
      </c>
      <c r="AT411" s="524">
        <f t="shared" si="185"/>
        <v>72.3</v>
      </c>
      <c r="AU411" s="524">
        <f t="shared" si="185"/>
        <v>113.3</v>
      </c>
      <c r="AV411" s="524">
        <f t="shared" si="185"/>
        <v>50.9</v>
      </c>
      <c r="AW411" s="524">
        <f t="shared" si="185"/>
        <v>130.1</v>
      </c>
      <c r="AX411" s="524">
        <f t="shared" si="185"/>
        <v>87.7</v>
      </c>
      <c r="AY411" s="524">
        <f t="shared" si="185"/>
        <v>87.8</v>
      </c>
      <c r="AZ411" s="524">
        <f t="shared" si="185"/>
        <v>86.3</v>
      </c>
      <c r="BA411" s="332"/>
    </row>
    <row r="412" spans="2:53" x14ac:dyDescent="0.15">
      <c r="C412" s="522" t="s">
        <v>688</v>
      </c>
      <c r="D412" s="524">
        <f t="shared" ref="D412:AL412" si="186">ROUND(AVERAGE(D326:D328),1)</f>
        <v>91.7</v>
      </c>
      <c r="E412" s="524">
        <f t="shared" si="186"/>
        <v>91.7</v>
      </c>
      <c r="F412" s="524">
        <f t="shared" si="186"/>
        <v>73.8</v>
      </c>
      <c r="G412" s="524">
        <f t="shared" si="186"/>
        <v>77.400000000000006</v>
      </c>
      <c r="H412" s="524">
        <f t="shared" si="186"/>
        <v>54.2</v>
      </c>
      <c r="I412" s="524">
        <f t="shared" si="186"/>
        <v>60.2</v>
      </c>
      <c r="J412" s="524">
        <f t="shared" si="186"/>
        <v>72.5</v>
      </c>
      <c r="K412" s="524">
        <f t="shared" si="186"/>
        <v>105.1</v>
      </c>
      <c r="L412" s="524">
        <f t="shared" si="186"/>
        <v>104.1</v>
      </c>
      <c r="M412" s="524">
        <f t="shared" si="186"/>
        <v>129.5</v>
      </c>
      <c r="N412" s="524">
        <f t="shared" si="186"/>
        <v>44</v>
      </c>
      <c r="O412" s="524">
        <f t="shared" si="186"/>
        <v>78</v>
      </c>
      <c r="P412" s="524">
        <f t="shared" si="186"/>
        <v>70.5</v>
      </c>
      <c r="Q412" s="524">
        <f t="shared" si="186"/>
        <v>105.8</v>
      </c>
      <c r="R412" s="524">
        <f t="shared" si="186"/>
        <v>112.6</v>
      </c>
      <c r="S412" s="524">
        <f t="shared" si="186"/>
        <v>123.5</v>
      </c>
      <c r="T412" s="524">
        <f t="shared" si="186"/>
        <v>105.2</v>
      </c>
      <c r="U412" s="524">
        <f t="shared" si="186"/>
        <v>77.5</v>
      </c>
      <c r="V412" s="524">
        <f t="shared" si="186"/>
        <v>153.19999999999999</v>
      </c>
      <c r="W412" s="524">
        <f t="shared" si="186"/>
        <v>85.6</v>
      </c>
      <c r="X412" s="524">
        <f t="shared" si="186"/>
        <v>176.1</v>
      </c>
      <c r="Y412" s="524">
        <f t="shared" si="186"/>
        <v>74.8</v>
      </c>
      <c r="Z412" s="524">
        <f t="shared" si="186"/>
        <v>99.1</v>
      </c>
      <c r="AA412" s="524">
        <f t="shared" si="186"/>
        <v>106</v>
      </c>
      <c r="AB412" s="524">
        <f t="shared" si="186"/>
        <v>87</v>
      </c>
      <c r="AC412" s="524">
        <f t="shared" si="186"/>
        <v>75.900000000000006</v>
      </c>
      <c r="AD412" s="524">
        <f t="shared" si="186"/>
        <v>77.3</v>
      </c>
      <c r="AE412" s="524">
        <f t="shared" si="186"/>
        <v>63.8</v>
      </c>
      <c r="AF412" s="524">
        <f t="shared" si="186"/>
        <v>62.7</v>
      </c>
      <c r="AG412" s="524">
        <f t="shared" si="186"/>
        <v>68.5</v>
      </c>
      <c r="AH412" s="524">
        <f t="shared" si="186"/>
        <v>90.3</v>
      </c>
      <c r="AI412" s="524">
        <f t="shared" si="186"/>
        <v>64.3</v>
      </c>
      <c r="AJ412" s="524">
        <f t="shared" si="186"/>
        <v>66.3</v>
      </c>
      <c r="AK412" s="524">
        <f t="shared" si="186"/>
        <v>63.4</v>
      </c>
      <c r="AL412" s="524">
        <f t="shared" si="186"/>
        <v>89</v>
      </c>
      <c r="AO412" s="522" t="s">
        <v>688</v>
      </c>
      <c r="AP412" s="524">
        <f t="shared" ref="AP412:AZ412" si="187">ROUND(AVERAGE(AP326:AP328),1)</f>
        <v>91.7</v>
      </c>
      <c r="AQ412" s="524">
        <f t="shared" si="187"/>
        <v>95.7</v>
      </c>
      <c r="AR412" s="524">
        <f t="shared" si="187"/>
        <v>79.5</v>
      </c>
      <c r="AS412" s="524">
        <f t="shared" si="187"/>
        <v>83.1</v>
      </c>
      <c r="AT412" s="524">
        <f t="shared" si="187"/>
        <v>68.2</v>
      </c>
      <c r="AU412" s="524">
        <f t="shared" si="187"/>
        <v>118.1</v>
      </c>
      <c r="AV412" s="524">
        <f t="shared" si="187"/>
        <v>47.6</v>
      </c>
      <c r="AW412" s="524">
        <f t="shared" si="187"/>
        <v>137.6</v>
      </c>
      <c r="AX412" s="524">
        <f t="shared" si="187"/>
        <v>87.5</v>
      </c>
      <c r="AY412" s="524">
        <f t="shared" si="187"/>
        <v>87.8</v>
      </c>
      <c r="AZ412" s="524">
        <f t="shared" si="187"/>
        <v>85.6</v>
      </c>
      <c r="BA412" s="332"/>
    </row>
    <row r="413" spans="2:53" x14ac:dyDescent="0.15">
      <c r="B413" s="255"/>
      <c r="C413" s="525" t="s">
        <v>689</v>
      </c>
      <c r="D413" s="526">
        <f t="shared" ref="D413:AL413" si="188">ROUND(AVERAGE(D329:D331),1)</f>
        <v>91.2</v>
      </c>
      <c r="E413" s="526">
        <f t="shared" si="188"/>
        <v>91.2</v>
      </c>
      <c r="F413" s="526">
        <f t="shared" si="188"/>
        <v>70.5</v>
      </c>
      <c r="G413" s="526">
        <f t="shared" si="188"/>
        <v>74.5</v>
      </c>
      <c r="H413" s="526">
        <f t="shared" si="188"/>
        <v>50.5</v>
      </c>
      <c r="I413" s="526">
        <f t="shared" si="188"/>
        <v>64.8</v>
      </c>
      <c r="J413" s="526">
        <f t="shared" si="188"/>
        <v>75.7</v>
      </c>
      <c r="K413" s="526">
        <f t="shared" si="188"/>
        <v>107.8</v>
      </c>
      <c r="L413" s="526">
        <f t="shared" si="188"/>
        <v>107.2</v>
      </c>
      <c r="M413" s="526">
        <f t="shared" si="188"/>
        <v>123</v>
      </c>
      <c r="N413" s="526">
        <f t="shared" si="188"/>
        <v>47.8</v>
      </c>
      <c r="O413" s="526">
        <f t="shared" si="188"/>
        <v>77.7</v>
      </c>
      <c r="P413" s="526">
        <f t="shared" si="188"/>
        <v>66.7</v>
      </c>
      <c r="Q413" s="526">
        <f t="shared" si="188"/>
        <v>109.8</v>
      </c>
      <c r="R413" s="526">
        <f t="shared" si="188"/>
        <v>118.1</v>
      </c>
      <c r="S413" s="526">
        <f t="shared" si="188"/>
        <v>123.8</v>
      </c>
      <c r="T413" s="526">
        <f t="shared" si="188"/>
        <v>103.3</v>
      </c>
      <c r="U413" s="526">
        <f t="shared" si="188"/>
        <v>73</v>
      </c>
      <c r="V413" s="526">
        <f t="shared" si="188"/>
        <v>141.30000000000001</v>
      </c>
      <c r="W413" s="526">
        <f t="shared" si="188"/>
        <v>80.2</v>
      </c>
      <c r="X413" s="526">
        <f t="shared" si="188"/>
        <v>162.6</v>
      </c>
      <c r="Y413" s="526">
        <f t="shared" si="188"/>
        <v>61.9</v>
      </c>
      <c r="Z413" s="526">
        <f t="shared" si="188"/>
        <v>97.5</v>
      </c>
      <c r="AA413" s="526">
        <f t="shared" si="188"/>
        <v>107.5</v>
      </c>
      <c r="AB413" s="526">
        <f t="shared" si="188"/>
        <v>86.8</v>
      </c>
      <c r="AC413" s="526">
        <f t="shared" si="188"/>
        <v>75.099999999999994</v>
      </c>
      <c r="AD413" s="526">
        <f t="shared" si="188"/>
        <v>74.7</v>
      </c>
      <c r="AE413" s="526">
        <f t="shared" si="188"/>
        <v>66.5</v>
      </c>
      <c r="AF413" s="526">
        <f t="shared" si="188"/>
        <v>63.8</v>
      </c>
      <c r="AG413" s="526">
        <f t="shared" si="188"/>
        <v>69.2</v>
      </c>
      <c r="AH413" s="526">
        <f t="shared" si="188"/>
        <v>93.4</v>
      </c>
      <c r="AI413" s="526">
        <f t="shared" si="188"/>
        <v>59.1</v>
      </c>
      <c r="AJ413" s="526">
        <f t="shared" si="188"/>
        <v>58.8</v>
      </c>
      <c r="AK413" s="526">
        <f t="shared" si="188"/>
        <v>72</v>
      </c>
      <c r="AL413" s="526">
        <f t="shared" si="188"/>
        <v>91.2</v>
      </c>
      <c r="AN413" s="255"/>
      <c r="AO413" s="525" t="s">
        <v>689</v>
      </c>
      <c r="AP413" s="526">
        <f t="shared" ref="AP413:AZ413" si="189">ROUND(AVERAGE(AP329:AP331),1)</f>
        <v>91.2</v>
      </c>
      <c r="AQ413" s="526">
        <f t="shared" si="189"/>
        <v>95.2</v>
      </c>
      <c r="AR413" s="526">
        <f t="shared" si="189"/>
        <v>81.5</v>
      </c>
      <c r="AS413" s="526">
        <f t="shared" si="189"/>
        <v>83.8</v>
      </c>
      <c r="AT413" s="526">
        <f t="shared" si="189"/>
        <v>75.5</v>
      </c>
      <c r="AU413" s="526">
        <f t="shared" si="189"/>
        <v>111.4</v>
      </c>
      <c r="AV413" s="526">
        <f t="shared" si="189"/>
        <v>54.5</v>
      </c>
      <c r="AW413" s="526">
        <f t="shared" si="189"/>
        <v>127.2</v>
      </c>
      <c r="AX413" s="526">
        <f t="shared" si="189"/>
        <v>88</v>
      </c>
      <c r="AY413" s="526">
        <f t="shared" si="189"/>
        <v>88.1</v>
      </c>
      <c r="AZ413" s="526">
        <f t="shared" si="189"/>
        <v>84.7</v>
      </c>
      <c r="BA413" s="332"/>
    </row>
    <row r="414" spans="2:53" hidden="1" x14ac:dyDescent="0.15">
      <c r="B414" s="418" t="s">
        <v>700</v>
      </c>
      <c r="C414" s="519" t="s">
        <v>686</v>
      </c>
      <c r="D414" s="524" t="e">
        <f t="shared" ref="D414:AL414" si="190">ROUND(AVERAGE(D332:D334),1)</f>
        <v>#DIV/0!</v>
      </c>
      <c r="E414" s="524" t="e">
        <f t="shared" si="190"/>
        <v>#DIV/0!</v>
      </c>
      <c r="F414" s="524" t="e">
        <f t="shared" si="190"/>
        <v>#DIV/0!</v>
      </c>
      <c r="G414" s="524" t="e">
        <f t="shared" si="190"/>
        <v>#DIV/0!</v>
      </c>
      <c r="H414" s="524" t="e">
        <f t="shared" si="190"/>
        <v>#DIV/0!</v>
      </c>
      <c r="I414" s="524" t="e">
        <f t="shared" si="190"/>
        <v>#DIV/0!</v>
      </c>
      <c r="J414" s="524" t="e">
        <f t="shared" si="190"/>
        <v>#DIV/0!</v>
      </c>
      <c r="K414" s="524" t="e">
        <f t="shared" si="190"/>
        <v>#DIV/0!</v>
      </c>
      <c r="L414" s="524" t="e">
        <f t="shared" si="190"/>
        <v>#DIV/0!</v>
      </c>
      <c r="M414" s="524" t="e">
        <f t="shared" si="190"/>
        <v>#DIV/0!</v>
      </c>
      <c r="N414" s="524" t="e">
        <f t="shared" si="190"/>
        <v>#DIV/0!</v>
      </c>
      <c r="O414" s="524" t="e">
        <f t="shared" si="190"/>
        <v>#DIV/0!</v>
      </c>
      <c r="P414" s="524" t="e">
        <f t="shared" si="190"/>
        <v>#DIV/0!</v>
      </c>
      <c r="Q414" s="524" t="e">
        <f t="shared" si="190"/>
        <v>#DIV/0!</v>
      </c>
      <c r="R414" s="524" t="e">
        <f t="shared" si="190"/>
        <v>#DIV/0!</v>
      </c>
      <c r="S414" s="524" t="e">
        <f t="shared" si="190"/>
        <v>#DIV/0!</v>
      </c>
      <c r="T414" s="524" t="e">
        <f t="shared" si="190"/>
        <v>#DIV/0!</v>
      </c>
      <c r="U414" s="524" t="e">
        <f t="shared" si="190"/>
        <v>#DIV/0!</v>
      </c>
      <c r="V414" s="524" t="e">
        <f t="shared" si="190"/>
        <v>#DIV/0!</v>
      </c>
      <c r="W414" s="524" t="e">
        <f t="shared" si="190"/>
        <v>#DIV/0!</v>
      </c>
      <c r="X414" s="524" t="e">
        <f t="shared" si="190"/>
        <v>#DIV/0!</v>
      </c>
      <c r="Y414" s="524" t="e">
        <f t="shared" si="190"/>
        <v>#DIV/0!</v>
      </c>
      <c r="Z414" s="524" t="e">
        <f t="shared" si="190"/>
        <v>#DIV/0!</v>
      </c>
      <c r="AA414" s="524" t="e">
        <f t="shared" si="190"/>
        <v>#DIV/0!</v>
      </c>
      <c r="AB414" s="524" t="e">
        <f t="shared" si="190"/>
        <v>#DIV/0!</v>
      </c>
      <c r="AC414" s="524" t="e">
        <f t="shared" si="190"/>
        <v>#DIV/0!</v>
      </c>
      <c r="AD414" s="524" t="e">
        <f t="shared" si="190"/>
        <v>#DIV/0!</v>
      </c>
      <c r="AE414" s="524" t="e">
        <f t="shared" si="190"/>
        <v>#DIV/0!</v>
      </c>
      <c r="AF414" s="524" t="e">
        <f t="shared" si="190"/>
        <v>#DIV/0!</v>
      </c>
      <c r="AG414" s="524" t="e">
        <f t="shared" si="190"/>
        <v>#DIV/0!</v>
      </c>
      <c r="AH414" s="524" t="e">
        <f t="shared" si="190"/>
        <v>#DIV/0!</v>
      </c>
      <c r="AI414" s="524" t="e">
        <f t="shared" si="190"/>
        <v>#DIV/0!</v>
      </c>
      <c r="AJ414" s="524" t="e">
        <f t="shared" si="190"/>
        <v>#DIV/0!</v>
      </c>
      <c r="AK414" s="524" t="e">
        <f t="shared" si="190"/>
        <v>#DIV/0!</v>
      </c>
      <c r="AL414" s="524" t="e">
        <f t="shared" si="190"/>
        <v>#DIV/0!</v>
      </c>
      <c r="AN414" s="418" t="s">
        <v>700</v>
      </c>
      <c r="AO414" s="519" t="s">
        <v>686</v>
      </c>
      <c r="AP414" s="524" t="e">
        <f t="shared" ref="AP414:AZ414" si="191">ROUND(AVERAGE(AP332:AP334),1)</f>
        <v>#DIV/0!</v>
      </c>
      <c r="AQ414" s="524" t="e">
        <f t="shared" si="191"/>
        <v>#DIV/0!</v>
      </c>
      <c r="AR414" s="524" t="e">
        <f t="shared" si="191"/>
        <v>#DIV/0!</v>
      </c>
      <c r="AS414" s="524" t="e">
        <f t="shared" si="191"/>
        <v>#DIV/0!</v>
      </c>
      <c r="AT414" s="524" t="e">
        <f t="shared" si="191"/>
        <v>#DIV/0!</v>
      </c>
      <c r="AU414" s="524" t="e">
        <f t="shared" si="191"/>
        <v>#DIV/0!</v>
      </c>
      <c r="AV414" s="524" t="e">
        <f t="shared" si="191"/>
        <v>#DIV/0!</v>
      </c>
      <c r="AW414" s="524" t="e">
        <f t="shared" si="191"/>
        <v>#DIV/0!</v>
      </c>
      <c r="AX414" s="524" t="e">
        <f t="shared" si="191"/>
        <v>#DIV/0!</v>
      </c>
      <c r="AY414" s="524" t="e">
        <f t="shared" si="191"/>
        <v>#DIV/0!</v>
      </c>
      <c r="AZ414" s="524" t="e">
        <f t="shared" si="191"/>
        <v>#DIV/0!</v>
      </c>
    </row>
    <row r="415" spans="2:53" hidden="1" x14ac:dyDescent="0.15">
      <c r="C415" s="522" t="s">
        <v>687</v>
      </c>
      <c r="D415" s="524" t="e">
        <f t="shared" ref="D415:AL415" si="192">ROUND(AVERAGE(D335:D337),1)</f>
        <v>#DIV/0!</v>
      </c>
      <c r="E415" s="524" t="e">
        <f t="shared" si="192"/>
        <v>#DIV/0!</v>
      </c>
      <c r="F415" s="524" t="e">
        <f t="shared" si="192"/>
        <v>#DIV/0!</v>
      </c>
      <c r="G415" s="524" t="e">
        <f t="shared" si="192"/>
        <v>#DIV/0!</v>
      </c>
      <c r="H415" s="524" t="e">
        <f t="shared" si="192"/>
        <v>#DIV/0!</v>
      </c>
      <c r="I415" s="524" t="e">
        <f t="shared" si="192"/>
        <v>#DIV/0!</v>
      </c>
      <c r="J415" s="524" t="e">
        <f t="shared" si="192"/>
        <v>#DIV/0!</v>
      </c>
      <c r="K415" s="524" t="e">
        <f t="shared" si="192"/>
        <v>#DIV/0!</v>
      </c>
      <c r="L415" s="524" t="e">
        <f t="shared" si="192"/>
        <v>#DIV/0!</v>
      </c>
      <c r="M415" s="524" t="e">
        <f t="shared" si="192"/>
        <v>#DIV/0!</v>
      </c>
      <c r="N415" s="524" t="e">
        <f t="shared" si="192"/>
        <v>#DIV/0!</v>
      </c>
      <c r="O415" s="524" t="e">
        <f t="shared" si="192"/>
        <v>#DIV/0!</v>
      </c>
      <c r="P415" s="524" t="e">
        <f t="shared" si="192"/>
        <v>#DIV/0!</v>
      </c>
      <c r="Q415" s="524" t="e">
        <f t="shared" si="192"/>
        <v>#DIV/0!</v>
      </c>
      <c r="R415" s="524" t="e">
        <f t="shared" si="192"/>
        <v>#DIV/0!</v>
      </c>
      <c r="S415" s="524" t="e">
        <f t="shared" si="192"/>
        <v>#DIV/0!</v>
      </c>
      <c r="T415" s="524" t="e">
        <f t="shared" si="192"/>
        <v>#DIV/0!</v>
      </c>
      <c r="U415" s="524" t="e">
        <f t="shared" si="192"/>
        <v>#DIV/0!</v>
      </c>
      <c r="V415" s="524" t="e">
        <f t="shared" si="192"/>
        <v>#DIV/0!</v>
      </c>
      <c r="W415" s="524" t="e">
        <f t="shared" si="192"/>
        <v>#DIV/0!</v>
      </c>
      <c r="X415" s="524" t="e">
        <f t="shared" si="192"/>
        <v>#DIV/0!</v>
      </c>
      <c r="Y415" s="524" t="e">
        <f t="shared" si="192"/>
        <v>#DIV/0!</v>
      </c>
      <c r="Z415" s="524" t="e">
        <f t="shared" si="192"/>
        <v>#DIV/0!</v>
      </c>
      <c r="AA415" s="524" t="e">
        <f t="shared" si="192"/>
        <v>#DIV/0!</v>
      </c>
      <c r="AB415" s="524" t="e">
        <f t="shared" si="192"/>
        <v>#DIV/0!</v>
      </c>
      <c r="AC415" s="524" t="e">
        <f t="shared" si="192"/>
        <v>#DIV/0!</v>
      </c>
      <c r="AD415" s="524" t="e">
        <f t="shared" si="192"/>
        <v>#DIV/0!</v>
      </c>
      <c r="AE415" s="524" t="e">
        <f t="shared" si="192"/>
        <v>#DIV/0!</v>
      </c>
      <c r="AF415" s="524" t="e">
        <f t="shared" si="192"/>
        <v>#DIV/0!</v>
      </c>
      <c r="AG415" s="524" t="e">
        <f t="shared" si="192"/>
        <v>#DIV/0!</v>
      </c>
      <c r="AH415" s="524" t="e">
        <f t="shared" si="192"/>
        <v>#DIV/0!</v>
      </c>
      <c r="AI415" s="524" t="e">
        <f t="shared" si="192"/>
        <v>#DIV/0!</v>
      </c>
      <c r="AJ415" s="524" t="e">
        <f t="shared" si="192"/>
        <v>#DIV/0!</v>
      </c>
      <c r="AK415" s="524" t="e">
        <f t="shared" si="192"/>
        <v>#DIV/0!</v>
      </c>
      <c r="AL415" s="524" t="e">
        <f t="shared" si="192"/>
        <v>#DIV/0!</v>
      </c>
      <c r="AO415" s="522" t="s">
        <v>687</v>
      </c>
      <c r="AP415" s="524" t="e">
        <f t="shared" ref="AP415:AZ415" si="193">ROUND(AVERAGE(AP335:AP337),1)</f>
        <v>#DIV/0!</v>
      </c>
      <c r="AQ415" s="524" t="e">
        <f t="shared" si="193"/>
        <v>#DIV/0!</v>
      </c>
      <c r="AR415" s="524" t="e">
        <f t="shared" si="193"/>
        <v>#DIV/0!</v>
      </c>
      <c r="AS415" s="524" t="e">
        <f t="shared" si="193"/>
        <v>#DIV/0!</v>
      </c>
      <c r="AT415" s="524" t="e">
        <f t="shared" si="193"/>
        <v>#DIV/0!</v>
      </c>
      <c r="AU415" s="524" t="e">
        <f t="shared" si="193"/>
        <v>#DIV/0!</v>
      </c>
      <c r="AV415" s="524" t="e">
        <f t="shared" si="193"/>
        <v>#DIV/0!</v>
      </c>
      <c r="AW415" s="524" t="e">
        <f t="shared" si="193"/>
        <v>#DIV/0!</v>
      </c>
      <c r="AX415" s="524" t="e">
        <f t="shared" si="193"/>
        <v>#DIV/0!</v>
      </c>
      <c r="AY415" s="524" t="e">
        <f t="shared" si="193"/>
        <v>#DIV/0!</v>
      </c>
      <c r="AZ415" s="524" t="e">
        <f t="shared" si="193"/>
        <v>#DIV/0!</v>
      </c>
    </row>
    <row r="416" spans="2:53" hidden="1" x14ac:dyDescent="0.15">
      <c r="C416" s="522" t="s">
        <v>688</v>
      </c>
      <c r="D416" s="524" t="e">
        <f t="shared" ref="D416:AL416" si="194">ROUND(AVERAGE(D338:D340),1)</f>
        <v>#DIV/0!</v>
      </c>
      <c r="E416" s="524" t="e">
        <f t="shared" si="194"/>
        <v>#DIV/0!</v>
      </c>
      <c r="F416" s="524" t="e">
        <f t="shared" si="194"/>
        <v>#DIV/0!</v>
      </c>
      <c r="G416" s="524" t="e">
        <f t="shared" si="194"/>
        <v>#DIV/0!</v>
      </c>
      <c r="H416" s="524" t="e">
        <f t="shared" si="194"/>
        <v>#DIV/0!</v>
      </c>
      <c r="I416" s="524" t="e">
        <f t="shared" si="194"/>
        <v>#DIV/0!</v>
      </c>
      <c r="J416" s="524" t="e">
        <f t="shared" si="194"/>
        <v>#DIV/0!</v>
      </c>
      <c r="K416" s="524" t="e">
        <f t="shared" si="194"/>
        <v>#DIV/0!</v>
      </c>
      <c r="L416" s="524" t="e">
        <f t="shared" si="194"/>
        <v>#DIV/0!</v>
      </c>
      <c r="M416" s="524" t="e">
        <f t="shared" si="194"/>
        <v>#DIV/0!</v>
      </c>
      <c r="N416" s="524" t="e">
        <f t="shared" si="194"/>
        <v>#DIV/0!</v>
      </c>
      <c r="O416" s="524" t="e">
        <f t="shared" si="194"/>
        <v>#DIV/0!</v>
      </c>
      <c r="P416" s="524" t="e">
        <f t="shared" si="194"/>
        <v>#DIV/0!</v>
      </c>
      <c r="Q416" s="524" t="e">
        <f t="shared" si="194"/>
        <v>#DIV/0!</v>
      </c>
      <c r="R416" s="524" t="e">
        <f t="shared" si="194"/>
        <v>#DIV/0!</v>
      </c>
      <c r="S416" s="524" t="e">
        <f t="shared" si="194"/>
        <v>#DIV/0!</v>
      </c>
      <c r="T416" s="524" t="e">
        <f t="shared" si="194"/>
        <v>#DIV/0!</v>
      </c>
      <c r="U416" s="524" t="e">
        <f t="shared" si="194"/>
        <v>#DIV/0!</v>
      </c>
      <c r="V416" s="524" t="e">
        <f t="shared" si="194"/>
        <v>#DIV/0!</v>
      </c>
      <c r="W416" s="524" t="e">
        <f t="shared" si="194"/>
        <v>#DIV/0!</v>
      </c>
      <c r="X416" s="524" t="e">
        <f t="shared" si="194"/>
        <v>#DIV/0!</v>
      </c>
      <c r="Y416" s="524" t="e">
        <f t="shared" si="194"/>
        <v>#DIV/0!</v>
      </c>
      <c r="Z416" s="524" t="e">
        <f t="shared" si="194"/>
        <v>#DIV/0!</v>
      </c>
      <c r="AA416" s="524" t="e">
        <f t="shared" si="194"/>
        <v>#DIV/0!</v>
      </c>
      <c r="AB416" s="524" t="e">
        <f t="shared" si="194"/>
        <v>#DIV/0!</v>
      </c>
      <c r="AC416" s="524" t="e">
        <f t="shared" si="194"/>
        <v>#DIV/0!</v>
      </c>
      <c r="AD416" s="524" t="e">
        <f t="shared" si="194"/>
        <v>#DIV/0!</v>
      </c>
      <c r="AE416" s="524" t="e">
        <f t="shared" si="194"/>
        <v>#DIV/0!</v>
      </c>
      <c r="AF416" s="524" t="e">
        <f t="shared" si="194"/>
        <v>#DIV/0!</v>
      </c>
      <c r="AG416" s="524" t="e">
        <f t="shared" si="194"/>
        <v>#DIV/0!</v>
      </c>
      <c r="AH416" s="524" t="e">
        <f t="shared" si="194"/>
        <v>#DIV/0!</v>
      </c>
      <c r="AI416" s="524" t="e">
        <f t="shared" si="194"/>
        <v>#DIV/0!</v>
      </c>
      <c r="AJ416" s="524" t="e">
        <f t="shared" si="194"/>
        <v>#DIV/0!</v>
      </c>
      <c r="AK416" s="524" t="e">
        <f t="shared" si="194"/>
        <v>#DIV/0!</v>
      </c>
      <c r="AL416" s="524" t="e">
        <f t="shared" si="194"/>
        <v>#DIV/0!</v>
      </c>
      <c r="AO416" s="522" t="s">
        <v>688</v>
      </c>
      <c r="AP416" s="524" t="e">
        <f t="shared" ref="AP416:AZ416" si="195">ROUND(AVERAGE(AP338:AP340),1)</f>
        <v>#DIV/0!</v>
      </c>
      <c r="AQ416" s="524" t="e">
        <f t="shared" si="195"/>
        <v>#DIV/0!</v>
      </c>
      <c r="AR416" s="524" t="e">
        <f t="shared" si="195"/>
        <v>#DIV/0!</v>
      </c>
      <c r="AS416" s="524" t="e">
        <f t="shared" si="195"/>
        <v>#DIV/0!</v>
      </c>
      <c r="AT416" s="524" t="e">
        <f t="shared" si="195"/>
        <v>#DIV/0!</v>
      </c>
      <c r="AU416" s="524" t="e">
        <f t="shared" si="195"/>
        <v>#DIV/0!</v>
      </c>
      <c r="AV416" s="524" t="e">
        <f t="shared" si="195"/>
        <v>#DIV/0!</v>
      </c>
      <c r="AW416" s="524" t="e">
        <f t="shared" si="195"/>
        <v>#DIV/0!</v>
      </c>
      <c r="AX416" s="524" t="e">
        <f t="shared" si="195"/>
        <v>#DIV/0!</v>
      </c>
      <c r="AY416" s="524" t="e">
        <f t="shared" si="195"/>
        <v>#DIV/0!</v>
      </c>
      <c r="AZ416" s="524" t="e">
        <f t="shared" si="195"/>
        <v>#DIV/0!</v>
      </c>
    </row>
    <row r="417" spans="1:52" hidden="1" x14ac:dyDescent="0.15">
      <c r="B417" s="255"/>
      <c r="C417" s="525" t="s">
        <v>689</v>
      </c>
      <c r="D417" s="526" t="e">
        <f t="shared" ref="D417:AL417" si="196">ROUND(AVERAGE(D341:D343),1)</f>
        <v>#DIV/0!</v>
      </c>
      <c r="E417" s="526" t="e">
        <f t="shared" si="196"/>
        <v>#DIV/0!</v>
      </c>
      <c r="F417" s="526" t="e">
        <f t="shared" si="196"/>
        <v>#DIV/0!</v>
      </c>
      <c r="G417" s="526" t="e">
        <f t="shared" si="196"/>
        <v>#DIV/0!</v>
      </c>
      <c r="H417" s="526" t="e">
        <f t="shared" si="196"/>
        <v>#DIV/0!</v>
      </c>
      <c r="I417" s="526" t="e">
        <f t="shared" si="196"/>
        <v>#DIV/0!</v>
      </c>
      <c r="J417" s="526" t="e">
        <f t="shared" si="196"/>
        <v>#DIV/0!</v>
      </c>
      <c r="K417" s="526" t="e">
        <f t="shared" si="196"/>
        <v>#DIV/0!</v>
      </c>
      <c r="L417" s="526" t="e">
        <f t="shared" si="196"/>
        <v>#DIV/0!</v>
      </c>
      <c r="M417" s="526" t="e">
        <f t="shared" si="196"/>
        <v>#DIV/0!</v>
      </c>
      <c r="N417" s="526" t="e">
        <f t="shared" si="196"/>
        <v>#DIV/0!</v>
      </c>
      <c r="O417" s="526" t="e">
        <f t="shared" si="196"/>
        <v>#DIV/0!</v>
      </c>
      <c r="P417" s="526" t="e">
        <f t="shared" si="196"/>
        <v>#DIV/0!</v>
      </c>
      <c r="Q417" s="526" t="e">
        <f t="shared" si="196"/>
        <v>#DIV/0!</v>
      </c>
      <c r="R417" s="526" t="e">
        <f t="shared" si="196"/>
        <v>#DIV/0!</v>
      </c>
      <c r="S417" s="526" t="e">
        <f t="shared" si="196"/>
        <v>#DIV/0!</v>
      </c>
      <c r="T417" s="526" t="e">
        <f t="shared" si="196"/>
        <v>#DIV/0!</v>
      </c>
      <c r="U417" s="526" t="e">
        <f t="shared" si="196"/>
        <v>#DIV/0!</v>
      </c>
      <c r="V417" s="526" t="e">
        <f t="shared" si="196"/>
        <v>#DIV/0!</v>
      </c>
      <c r="W417" s="526" t="e">
        <f t="shared" si="196"/>
        <v>#DIV/0!</v>
      </c>
      <c r="X417" s="526" t="e">
        <f t="shared" si="196"/>
        <v>#DIV/0!</v>
      </c>
      <c r="Y417" s="526" t="e">
        <f t="shared" si="196"/>
        <v>#DIV/0!</v>
      </c>
      <c r="Z417" s="526" t="e">
        <f t="shared" si="196"/>
        <v>#DIV/0!</v>
      </c>
      <c r="AA417" s="526" t="e">
        <f t="shared" si="196"/>
        <v>#DIV/0!</v>
      </c>
      <c r="AB417" s="526" t="e">
        <f t="shared" si="196"/>
        <v>#DIV/0!</v>
      </c>
      <c r="AC417" s="526" t="e">
        <f t="shared" si="196"/>
        <v>#DIV/0!</v>
      </c>
      <c r="AD417" s="526" t="e">
        <f t="shared" si="196"/>
        <v>#DIV/0!</v>
      </c>
      <c r="AE417" s="526" t="e">
        <f t="shared" si="196"/>
        <v>#DIV/0!</v>
      </c>
      <c r="AF417" s="526" t="e">
        <f t="shared" si="196"/>
        <v>#DIV/0!</v>
      </c>
      <c r="AG417" s="526" t="e">
        <f t="shared" si="196"/>
        <v>#DIV/0!</v>
      </c>
      <c r="AH417" s="526" t="e">
        <f t="shared" si="196"/>
        <v>#DIV/0!</v>
      </c>
      <c r="AI417" s="526" t="e">
        <f t="shared" si="196"/>
        <v>#DIV/0!</v>
      </c>
      <c r="AJ417" s="526" t="e">
        <f t="shared" si="196"/>
        <v>#DIV/0!</v>
      </c>
      <c r="AK417" s="526" t="e">
        <f t="shared" si="196"/>
        <v>#DIV/0!</v>
      </c>
      <c r="AL417" s="526" t="e">
        <f t="shared" si="196"/>
        <v>#DIV/0!</v>
      </c>
      <c r="AN417" s="255"/>
      <c r="AO417" s="525" t="s">
        <v>689</v>
      </c>
      <c r="AP417" s="526" t="e">
        <f t="shared" ref="AP417:AZ417" si="197">ROUND(AVERAGE(AP341:AP343),1)</f>
        <v>#DIV/0!</v>
      </c>
      <c r="AQ417" s="526" t="e">
        <f t="shared" si="197"/>
        <v>#DIV/0!</v>
      </c>
      <c r="AR417" s="526" t="e">
        <f t="shared" si="197"/>
        <v>#DIV/0!</v>
      </c>
      <c r="AS417" s="526" t="e">
        <f t="shared" si="197"/>
        <v>#DIV/0!</v>
      </c>
      <c r="AT417" s="526" t="e">
        <f t="shared" si="197"/>
        <v>#DIV/0!</v>
      </c>
      <c r="AU417" s="526" t="e">
        <f t="shared" si="197"/>
        <v>#DIV/0!</v>
      </c>
      <c r="AV417" s="526" t="e">
        <f t="shared" si="197"/>
        <v>#DIV/0!</v>
      </c>
      <c r="AW417" s="526" t="e">
        <f t="shared" si="197"/>
        <v>#DIV/0!</v>
      </c>
      <c r="AX417" s="526" t="e">
        <f t="shared" si="197"/>
        <v>#DIV/0!</v>
      </c>
      <c r="AY417" s="526" t="e">
        <f t="shared" si="197"/>
        <v>#DIV/0!</v>
      </c>
      <c r="AZ417" s="526" t="e">
        <f t="shared" si="197"/>
        <v>#DIV/0!</v>
      </c>
    </row>
    <row r="418" spans="1:52" hidden="1" x14ac:dyDescent="0.15">
      <c r="B418" s="418" t="s">
        <v>701</v>
      </c>
      <c r="C418" s="519" t="s">
        <v>686</v>
      </c>
      <c r="D418" s="524" t="e">
        <f t="shared" ref="D418:AL418" si="198">ROUND(AVERAGE(D344:D346),1)</f>
        <v>#DIV/0!</v>
      </c>
      <c r="E418" s="524" t="e">
        <f t="shared" si="198"/>
        <v>#DIV/0!</v>
      </c>
      <c r="F418" s="524" t="e">
        <f t="shared" si="198"/>
        <v>#DIV/0!</v>
      </c>
      <c r="G418" s="524" t="e">
        <f t="shared" si="198"/>
        <v>#DIV/0!</v>
      </c>
      <c r="H418" s="524" t="e">
        <f t="shared" si="198"/>
        <v>#DIV/0!</v>
      </c>
      <c r="I418" s="524" t="e">
        <f t="shared" si="198"/>
        <v>#DIV/0!</v>
      </c>
      <c r="J418" s="524" t="e">
        <f t="shared" si="198"/>
        <v>#DIV/0!</v>
      </c>
      <c r="K418" s="524" t="e">
        <f t="shared" si="198"/>
        <v>#DIV/0!</v>
      </c>
      <c r="L418" s="524" t="e">
        <f t="shared" si="198"/>
        <v>#DIV/0!</v>
      </c>
      <c r="M418" s="524" t="e">
        <f t="shared" si="198"/>
        <v>#DIV/0!</v>
      </c>
      <c r="N418" s="524" t="e">
        <f t="shared" si="198"/>
        <v>#DIV/0!</v>
      </c>
      <c r="O418" s="524" t="e">
        <f t="shared" si="198"/>
        <v>#DIV/0!</v>
      </c>
      <c r="P418" s="524" t="e">
        <f t="shared" si="198"/>
        <v>#DIV/0!</v>
      </c>
      <c r="Q418" s="524" t="e">
        <f t="shared" si="198"/>
        <v>#DIV/0!</v>
      </c>
      <c r="R418" s="524" t="e">
        <f t="shared" si="198"/>
        <v>#DIV/0!</v>
      </c>
      <c r="S418" s="524" t="e">
        <f t="shared" si="198"/>
        <v>#DIV/0!</v>
      </c>
      <c r="T418" s="524" t="e">
        <f t="shared" si="198"/>
        <v>#DIV/0!</v>
      </c>
      <c r="U418" s="524" t="e">
        <f t="shared" si="198"/>
        <v>#DIV/0!</v>
      </c>
      <c r="V418" s="524" t="e">
        <f t="shared" si="198"/>
        <v>#DIV/0!</v>
      </c>
      <c r="W418" s="524" t="e">
        <f t="shared" si="198"/>
        <v>#DIV/0!</v>
      </c>
      <c r="X418" s="524" t="e">
        <f t="shared" si="198"/>
        <v>#DIV/0!</v>
      </c>
      <c r="Y418" s="524" t="e">
        <f t="shared" si="198"/>
        <v>#DIV/0!</v>
      </c>
      <c r="Z418" s="524" t="e">
        <f t="shared" si="198"/>
        <v>#DIV/0!</v>
      </c>
      <c r="AA418" s="524" t="e">
        <f t="shared" si="198"/>
        <v>#DIV/0!</v>
      </c>
      <c r="AB418" s="524" t="e">
        <f t="shared" si="198"/>
        <v>#DIV/0!</v>
      </c>
      <c r="AC418" s="524" t="e">
        <f t="shared" si="198"/>
        <v>#DIV/0!</v>
      </c>
      <c r="AD418" s="524" t="e">
        <f t="shared" si="198"/>
        <v>#DIV/0!</v>
      </c>
      <c r="AE418" s="524" t="e">
        <f t="shared" si="198"/>
        <v>#DIV/0!</v>
      </c>
      <c r="AF418" s="524" t="e">
        <f t="shared" si="198"/>
        <v>#DIV/0!</v>
      </c>
      <c r="AG418" s="524" t="e">
        <f t="shared" si="198"/>
        <v>#DIV/0!</v>
      </c>
      <c r="AH418" s="524" t="e">
        <f t="shared" si="198"/>
        <v>#DIV/0!</v>
      </c>
      <c r="AI418" s="524" t="e">
        <f t="shared" si="198"/>
        <v>#DIV/0!</v>
      </c>
      <c r="AJ418" s="524" t="e">
        <f t="shared" si="198"/>
        <v>#DIV/0!</v>
      </c>
      <c r="AK418" s="524" t="e">
        <f t="shared" si="198"/>
        <v>#DIV/0!</v>
      </c>
      <c r="AL418" s="524" t="e">
        <f t="shared" si="198"/>
        <v>#DIV/0!</v>
      </c>
      <c r="AN418" s="418" t="s">
        <v>701</v>
      </c>
      <c r="AO418" s="519" t="s">
        <v>686</v>
      </c>
      <c r="AP418" s="524" t="e">
        <f t="shared" ref="AP418:AZ418" si="199">ROUND(AVERAGE(AP344:AP346),1)</f>
        <v>#DIV/0!</v>
      </c>
      <c r="AQ418" s="524" t="e">
        <f t="shared" si="199"/>
        <v>#DIV/0!</v>
      </c>
      <c r="AR418" s="524" t="e">
        <f t="shared" si="199"/>
        <v>#DIV/0!</v>
      </c>
      <c r="AS418" s="524" t="e">
        <f t="shared" si="199"/>
        <v>#DIV/0!</v>
      </c>
      <c r="AT418" s="524" t="e">
        <f t="shared" si="199"/>
        <v>#DIV/0!</v>
      </c>
      <c r="AU418" s="524" t="e">
        <f t="shared" si="199"/>
        <v>#DIV/0!</v>
      </c>
      <c r="AV418" s="524" t="e">
        <f t="shared" si="199"/>
        <v>#DIV/0!</v>
      </c>
      <c r="AW418" s="524" t="e">
        <f t="shared" si="199"/>
        <v>#DIV/0!</v>
      </c>
      <c r="AX418" s="524" t="e">
        <f t="shared" si="199"/>
        <v>#DIV/0!</v>
      </c>
      <c r="AY418" s="524" t="e">
        <f t="shared" si="199"/>
        <v>#DIV/0!</v>
      </c>
      <c r="AZ418" s="524" t="e">
        <f t="shared" si="199"/>
        <v>#DIV/0!</v>
      </c>
    </row>
    <row r="419" spans="1:52" hidden="1" x14ac:dyDescent="0.15">
      <c r="C419" s="522" t="s">
        <v>687</v>
      </c>
      <c r="D419" s="524" t="e">
        <f t="shared" ref="D419:AL419" si="200">ROUND(AVERAGE(D347:D349),1)</f>
        <v>#DIV/0!</v>
      </c>
      <c r="E419" s="524" t="e">
        <f t="shared" si="200"/>
        <v>#DIV/0!</v>
      </c>
      <c r="F419" s="524" t="e">
        <f t="shared" si="200"/>
        <v>#DIV/0!</v>
      </c>
      <c r="G419" s="524" t="e">
        <f t="shared" si="200"/>
        <v>#DIV/0!</v>
      </c>
      <c r="H419" s="524" t="e">
        <f t="shared" si="200"/>
        <v>#DIV/0!</v>
      </c>
      <c r="I419" s="524" t="e">
        <f t="shared" si="200"/>
        <v>#DIV/0!</v>
      </c>
      <c r="J419" s="524" t="e">
        <f t="shared" si="200"/>
        <v>#DIV/0!</v>
      </c>
      <c r="K419" s="524" t="e">
        <f t="shared" si="200"/>
        <v>#DIV/0!</v>
      </c>
      <c r="L419" s="524" t="e">
        <f t="shared" si="200"/>
        <v>#DIV/0!</v>
      </c>
      <c r="M419" s="524" t="e">
        <f t="shared" si="200"/>
        <v>#DIV/0!</v>
      </c>
      <c r="N419" s="524" t="e">
        <f t="shared" si="200"/>
        <v>#DIV/0!</v>
      </c>
      <c r="O419" s="524" t="e">
        <f t="shared" si="200"/>
        <v>#DIV/0!</v>
      </c>
      <c r="P419" s="524" t="e">
        <f t="shared" si="200"/>
        <v>#DIV/0!</v>
      </c>
      <c r="Q419" s="524" t="e">
        <f t="shared" si="200"/>
        <v>#DIV/0!</v>
      </c>
      <c r="R419" s="524" t="e">
        <f t="shared" si="200"/>
        <v>#DIV/0!</v>
      </c>
      <c r="S419" s="524" t="e">
        <f t="shared" si="200"/>
        <v>#DIV/0!</v>
      </c>
      <c r="T419" s="524" t="e">
        <f t="shared" si="200"/>
        <v>#DIV/0!</v>
      </c>
      <c r="U419" s="524" t="e">
        <f t="shared" si="200"/>
        <v>#DIV/0!</v>
      </c>
      <c r="V419" s="524" t="e">
        <f t="shared" si="200"/>
        <v>#DIV/0!</v>
      </c>
      <c r="W419" s="524" t="e">
        <f t="shared" si="200"/>
        <v>#DIV/0!</v>
      </c>
      <c r="X419" s="524" t="e">
        <f t="shared" si="200"/>
        <v>#DIV/0!</v>
      </c>
      <c r="Y419" s="524" t="e">
        <f t="shared" si="200"/>
        <v>#DIV/0!</v>
      </c>
      <c r="Z419" s="524" t="e">
        <f t="shared" si="200"/>
        <v>#DIV/0!</v>
      </c>
      <c r="AA419" s="524" t="e">
        <f t="shared" si="200"/>
        <v>#DIV/0!</v>
      </c>
      <c r="AB419" s="524" t="e">
        <f t="shared" si="200"/>
        <v>#DIV/0!</v>
      </c>
      <c r="AC419" s="524" t="e">
        <f t="shared" si="200"/>
        <v>#DIV/0!</v>
      </c>
      <c r="AD419" s="524" t="e">
        <f t="shared" si="200"/>
        <v>#DIV/0!</v>
      </c>
      <c r="AE419" s="524" t="e">
        <f t="shared" si="200"/>
        <v>#DIV/0!</v>
      </c>
      <c r="AF419" s="524" t="e">
        <f t="shared" si="200"/>
        <v>#DIV/0!</v>
      </c>
      <c r="AG419" s="524" t="e">
        <f t="shared" si="200"/>
        <v>#DIV/0!</v>
      </c>
      <c r="AH419" s="524" t="e">
        <f t="shared" si="200"/>
        <v>#DIV/0!</v>
      </c>
      <c r="AI419" s="524" t="e">
        <f t="shared" si="200"/>
        <v>#DIV/0!</v>
      </c>
      <c r="AJ419" s="524" t="e">
        <f t="shared" si="200"/>
        <v>#DIV/0!</v>
      </c>
      <c r="AK419" s="524" t="e">
        <f t="shared" si="200"/>
        <v>#DIV/0!</v>
      </c>
      <c r="AL419" s="524" t="e">
        <f t="shared" si="200"/>
        <v>#DIV/0!</v>
      </c>
      <c r="AO419" s="522" t="s">
        <v>687</v>
      </c>
      <c r="AP419" s="524" t="e">
        <f t="shared" ref="AP419:AZ419" si="201">ROUND(AVERAGE(AP347:AP349),1)</f>
        <v>#DIV/0!</v>
      </c>
      <c r="AQ419" s="524" t="e">
        <f t="shared" si="201"/>
        <v>#DIV/0!</v>
      </c>
      <c r="AR419" s="524" t="e">
        <f t="shared" si="201"/>
        <v>#DIV/0!</v>
      </c>
      <c r="AS419" s="524" t="e">
        <f t="shared" si="201"/>
        <v>#DIV/0!</v>
      </c>
      <c r="AT419" s="524" t="e">
        <f t="shared" si="201"/>
        <v>#DIV/0!</v>
      </c>
      <c r="AU419" s="524" t="e">
        <f t="shared" si="201"/>
        <v>#DIV/0!</v>
      </c>
      <c r="AV419" s="524" t="e">
        <f t="shared" si="201"/>
        <v>#DIV/0!</v>
      </c>
      <c r="AW419" s="524" t="e">
        <f t="shared" si="201"/>
        <v>#DIV/0!</v>
      </c>
      <c r="AX419" s="524" t="e">
        <f t="shared" si="201"/>
        <v>#DIV/0!</v>
      </c>
      <c r="AY419" s="524" t="e">
        <f t="shared" si="201"/>
        <v>#DIV/0!</v>
      </c>
      <c r="AZ419" s="524" t="e">
        <f t="shared" si="201"/>
        <v>#DIV/0!</v>
      </c>
    </row>
    <row r="420" spans="1:52" hidden="1" x14ac:dyDescent="0.15">
      <c r="C420" s="522" t="s">
        <v>688</v>
      </c>
      <c r="D420" s="524" t="e">
        <f t="shared" ref="D420:AL420" si="202">ROUND(AVERAGE(D350:D352),1)</f>
        <v>#DIV/0!</v>
      </c>
      <c r="E420" s="524" t="e">
        <f t="shared" si="202"/>
        <v>#DIV/0!</v>
      </c>
      <c r="F420" s="524" t="e">
        <f t="shared" si="202"/>
        <v>#DIV/0!</v>
      </c>
      <c r="G420" s="524" t="e">
        <f t="shared" si="202"/>
        <v>#DIV/0!</v>
      </c>
      <c r="H420" s="524" t="e">
        <f t="shared" si="202"/>
        <v>#DIV/0!</v>
      </c>
      <c r="I420" s="524" t="e">
        <f t="shared" si="202"/>
        <v>#DIV/0!</v>
      </c>
      <c r="J420" s="524" t="e">
        <f t="shared" si="202"/>
        <v>#DIV/0!</v>
      </c>
      <c r="K420" s="524" t="e">
        <f t="shared" si="202"/>
        <v>#DIV/0!</v>
      </c>
      <c r="L420" s="524" t="e">
        <f t="shared" si="202"/>
        <v>#DIV/0!</v>
      </c>
      <c r="M420" s="524" t="e">
        <f t="shared" si="202"/>
        <v>#DIV/0!</v>
      </c>
      <c r="N420" s="524" t="e">
        <f t="shared" si="202"/>
        <v>#DIV/0!</v>
      </c>
      <c r="O420" s="524" t="e">
        <f t="shared" si="202"/>
        <v>#DIV/0!</v>
      </c>
      <c r="P420" s="524" t="e">
        <f t="shared" si="202"/>
        <v>#DIV/0!</v>
      </c>
      <c r="Q420" s="524" t="e">
        <f t="shared" si="202"/>
        <v>#DIV/0!</v>
      </c>
      <c r="R420" s="524" t="e">
        <f t="shared" si="202"/>
        <v>#DIV/0!</v>
      </c>
      <c r="S420" s="524" t="e">
        <f t="shared" si="202"/>
        <v>#DIV/0!</v>
      </c>
      <c r="T420" s="524" t="e">
        <f t="shared" si="202"/>
        <v>#DIV/0!</v>
      </c>
      <c r="U420" s="524" t="e">
        <f t="shared" si="202"/>
        <v>#DIV/0!</v>
      </c>
      <c r="V420" s="524" t="e">
        <f t="shared" si="202"/>
        <v>#DIV/0!</v>
      </c>
      <c r="W420" s="524" t="e">
        <f t="shared" si="202"/>
        <v>#DIV/0!</v>
      </c>
      <c r="X420" s="524" t="e">
        <f t="shared" si="202"/>
        <v>#DIV/0!</v>
      </c>
      <c r="Y420" s="524" t="e">
        <f t="shared" si="202"/>
        <v>#DIV/0!</v>
      </c>
      <c r="Z420" s="524" t="e">
        <f t="shared" si="202"/>
        <v>#DIV/0!</v>
      </c>
      <c r="AA420" s="524" t="e">
        <f t="shared" si="202"/>
        <v>#DIV/0!</v>
      </c>
      <c r="AB420" s="524" t="e">
        <f t="shared" si="202"/>
        <v>#DIV/0!</v>
      </c>
      <c r="AC420" s="524" t="e">
        <f t="shared" si="202"/>
        <v>#DIV/0!</v>
      </c>
      <c r="AD420" s="524" t="e">
        <f t="shared" si="202"/>
        <v>#DIV/0!</v>
      </c>
      <c r="AE420" s="524" t="e">
        <f t="shared" si="202"/>
        <v>#DIV/0!</v>
      </c>
      <c r="AF420" s="524" t="e">
        <f t="shared" si="202"/>
        <v>#DIV/0!</v>
      </c>
      <c r="AG420" s="524" t="e">
        <f t="shared" si="202"/>
        <v>#DIV/0!</v>
      </c>
      <c r="AH420" s="524" t="e">
        <f t="shared" si="202"/>
        <v>#DIV/0!</v>
      </c>
      <c r="AI420" s="524" t="e">
        <f t="shared" si="202"/>
        <v>#DIV/0!</v>
      </c>
      <c r="AJ420" s="524" t="e">
        <f t="shared" si="202"/>
        <v>#DIV/0!</v>
      </c>
      <c r="AK420" s="524" t="e">
        <f t="shared" si="202"/>
        <v>#DIV/0!</v>
      </c>
      <c r="AL420" s="524" t="e">
        <f t="shared" si="202"/>
        <v>#DIV/0!</v>
      </c>
      <c r="AO420" s="522" t="s">
        <v>688</v>
      </c>
      <c r="AP420" s="524" t="e">
        <f t="shared" ref="AP420:AZ420" si="203">ROUND(AVERAGE(AP350:AP352),1)</f>
        <v>#DIV/0!</v>
      </c>
      <c r="AQ420" s="524" t="e">
        <f t="shared" si="203"/>
        <v>#DIV/0!</v>
      </c>
      <c r="AR420" s="524" t="e">
        <f t="shared" si="203"/>
        <v>#DIV/0!</v>
      </c>
      <c r="AS420" s="524" t="e">
        <f t="shared" si="203"/>
        <v>#DIV/0!</v>
      </c>
      <c r="AT420" s="524" t="e">
        <f t="shared" si="203"/>
        <v>#DIV/0!</v>
      </c>
      <c r="AU420" s="524" t="e">
        <f t="shared" si="203"/>
        <v>#DIV/0!</v>
      </c>
      <c r="AV420" s="524" t="e">
        <f t="shared" si="203"/>
        <v>#DIV/0!</v>
      </c>
      <c r="AW420" s="524" t="e">
        <f t="shared" si="203"/>
        <v>#DIV/0!</v>
      </c>
      <c r="AX420" s="524" t="e">
        <f t="shared" si="203"/>
        <v>#DIV/0!</v>
      </c>
      <c r="AY420" s="524" t="e">
        <f t="shared" si="203"/>
        <v>#DIV/0!</v>
      </c>
      <c r="AZ420" s="524" t="e">
        <f t="shared" si="203"/>
        <v>#DIV/0!</v>
      </c>
    </row>
    <row r="421" spans="1:52" hidden="1" x14ac:dyDescent="0.15">
      <c r="B421" s="255"/>
      <c r="C421" s="525" t="s">
        <v>689</v>
      </c>
      <c r="D421" s="524" t="e">
        <f t="shared" ref="D421:AL421" si="204">ROUND(AVERAGE(D353:D355),1)</f>
        <v>#DIV/0!</v>
      </c>
      <c r="E421" s="526" t="e">
        <f t="shared" si="204"/>
        <v>#DIV/0!</v>
      </c>
      <c r="F421" s="526" t="e">
        <f t="shared" si="204"/>
        <v>#DIV/0!</v>
      </c>
      <c r="G421" s="526" t="e">
        <f t="shared" si="204"/>
        <v>#DIV/0!</v>
      </c>
      <c r="H421" s="526" t="e">
        <f t="shared" si="204"/>
        <v>#DIV/0!</v>
      </c>
      <c r="I421" s="526" t="e">
        <f t="shared" si="204"/>
        <v>#DIV/0!</v>
      </c>
      <c r="J421" s="526" t="e">
        <f t="shared" si="204"/>
        <v>#DIV/0!</v>
      </c>
      <c r="K421" s="526" t="e">
        <f t="shared" si="204"/>
        <v>#DIV/0!</v>
      </c>
      <c r="L421" s="526" t="e">
        <f t="shared" si="204"/>
        <v>#DIV/0!</v>
      </c>
      <c r="M421" s="526" t="e">
        <f t="shared" si="204"/>
        <v>#DIV/0!</v>
      </c>
      <c r="N421" s="526" t="e">
        <f t="shared" si="204"/>
        <v>#DIV/0!</v>
      </c>
      <c r="O421" s="526" t="e">
        <f t="shared" si="204"/>
        <v>#DIV/0!</v>
      </c>
      <c r="P421" s="526" t="e">
        <f t="shared" si="204"/>
        <v>#DIV/0!</v>
      </c>
      <c r="Q421" s="526" t="e">
        <f t="shared" si="204"/>
        <v>#DIV/0!</v>
      </c>
      <c r="R421" s="526" t="e">
        <f t="shared" si="204"/>
        <v>#DIV/0!</v>
      </c>
      <c r="S421" s="526" t="e">
        <f t="shared" si="204"/>
        <v>#DIV/0!</v>
      </c>
      <c r="T421" s="526" t="e">
        <f t="shared" si="204"/>
        <v>#DIV/0!</v>
      </c>
      <c r="U421" s="526" t="e">
        <f t="shared" si="204"/>
        <v>#DIV/0!</v>
      </c>
      <c r="V421" s="526" t="e">
        <f t="shared" si="204"/>
        <v>#DIV/0!</v>
      </c>
      <c r="W421" s="526" t="e">
        <f t="shared" si="204"/>
        <v>#DIV/0!</v>
      </c>
      <c r="X421" s="526" t="e">
        <f t="shared" si="204"/>
        <v>#DIV/0!</v>
      </c>
      <c r="Y421" s="526" t="e">
        <f t="shared" si="204"/>
        <v>#DIV/0!</v>
      </c>
      <c r="Z421" s="526" t="e">
        <f t="shared" si="204"/>
        <v>#DIV/0!</v>
      </c>
      <c r="AA421" s="526" t="e">
        <f t="shared" si="204"/>
        <v>#DIV/0!</v>
      </c>
      <c r="AB421" s="526" t="e">
        <f t="shared" si="204"/>
        <v>#DIV/0!</v>
      </c>
      <c r="AC421" s="526" t="e">
        <f t="shared" si="204"/>
        <v>#DIV/0!</v>
      </c>
      <c r="AD421" s="526" t="e">
        <f t="shared" si="204"/>
        <v>#DIV/0!</v>
      </c>
      <c r="AE421" s="526" t="e">
        <f t="shared" si="204"/>
        <v>#DIV/0!</v>
      </c>
      <c r="AF421" s="526" t="e">
        <f t="shared" si="204"/>
        <v>#DIV/0!</v>
      </c>
      <c r="AG421" s="526" t="e">
        <f t="shared" si="204"/>
        <v>#DIV/0!</v>
      </c>
      <c r="AH421" s="526" t="e">
        <f t="shared" si="204"/>
        <v>#DIV/0!</v>
      </c>
      <c r="AI421" s="526" t="e">
        <f t="shared" si="204"/>
        <v>#DIV/0!</v>
      </c>
      <c r="AJ421" s="526" t="e">
        <f t="shared" si="204"/>
        <v>#DIV/0!</v>
      </c>
      <c r="AK421" s="526" t="e">
        <f t="shared" si="204"/>
        <v>#DIV/0!</v>
      </c>
      <c r="AL421" s="526" t="e">
        <f t="shared" si="204"/>
        <v>#DIV/0!</v>
      </c>
      <c r="AN421" s="255"/>
      <c r="AO421" s="525" t="s">
        <v>689</v>
      </c>
      <c r="AP421" s="526" t="e">
        <f t="shared" ref="AP421:AZ421" si="205">ROUND(AVERAGE(AP353:AP355),1)</f>
        <v>#DIV/0!</v>
      </c>
      <c r="AQ421" s="526" t="e">
        <f t="shared" si="205"/>
        <v>#DIV/0!</v>
      </c>
      <c r="AR421" s="526" t="e">
        <f t="shared" si="205"/>
        <v>#DIV/0!</v>
      </c>
      <c r="AS421" s="526" t="e">
        <f t="shared" si="205"/>
        <v>#DIV/0!</v>
      </c>
      <c r="AT421" s="526" t="e">
        <f t="shared" si="205"/>
        <v>#DIV/0!</v>
      </c>
      <c r="AU421" s="526" t="e">
        <f t="shared" si="205"/>
        <v>#DIV/0!</v>
      </c>
      <c r="AV421" s="526" t="e">
        <f t="shared" si="205"/>
        <v>#DIV/0!</v>
      </c>
      <c r="AW421" s="526" t="e">
        <f t="shared" si="205"/>
        <v>#DIV/0!</v>
      </c>
      <c r="AX421" s="526" t="e">
        <f t="shared" si="205"/>
        <v>#DIV/0!</v>
      </c>
      <c r="AY421" s="526" t="e">
        <f t="shared" si="205"/>
        <v>#DIV/0!</v>
      </c>
      <c r="AZ421" s="526" t="e">
        <f t="shared" si="205"/>
        <v>#DIV/0!</v>
      </c>
    </row>
    <row r="422" spans="1:52" hidden="1" x14ac:dyDescent="0.15">
      <c r="B422" s="418" t="s">
        <v>702</v>
      </c>
      <c r="C422" s="519" t="s">
        <v>686</v>
      </c>
      <c r="D422" s="523" t="e">
        <f t="shared" ref="D422:AL422" si="206">ROUND(AVERAGE(D356:D358),1)</f>
        <v>#DIV/0!</v>
      </c>
      <c r="E422" s="523" t="e">
        <f t="shared" si="206"/>
        <v>#DIV/0!</v>
      </c>
      <c r="F422" s="523" t="e">
        <f t="shared" si="206"/>
        <v>#DIV/0!</v>
      </c>
      <c r="G422" s="523" t="e">
        <f t="shared" si="206"/>
        <v>#DIV/0!</v>
      </c>
      <c r="H422" s="523" t="e">
        <f t="shared" si="206"/>
        <v>#DIV/0!</v>
      </c>
      <c r="I422" s="523" t="e">
        <f t="shared" si="206"/>
        <v>#DIV/0!</v>
      </c>
      <c r="J422" s="523" t="e">
        <f t="shared" si="206"/>
        <v>#DIV/0!</v>
      </c>
      <c r="K422" s="523" t="e">
        <f t="shared" si="206"/>
        <v>#DIV/0!</v>
      </c>
      <c r="L422" s="523" t="e">
        <f t="shared" si="206"/>
        <v>#DIV/0!</v>
      </c>
      <c r="M422" s="523" t="e">
        <f t="shared" si="206"/>
        <v>#DIV/0!</v>
      </c>
      <c r="N422" s="523" t="e">
        <f t="shared" si="206"/>
        <v>#DIV/0!</v>
      </c>
      <c r="O422" s="523" t="e">
        <f t="shared" si="206"/>
        <v>#DIV/0!</v>
      </c>
      <c r="P422" s="523" t="e">
        <f t="shared" si="206"/>
        <v>#DIV/0!</v>
      </c>
      <c r="Q422" s="523" t="e">
        <f t="shared" si="206"/>
        <v>#DIV/0!</v>
      </c>
      <c r="R422" s="523" t="e">
        <f t="shared" si="206"/>
        <v>#DIV/0!</v>
      </c>
      <c r="S422" s="523" t="e">
        <f t="shared" si="206"/>
        <v>#DIV/0!</v>
      </c>
      <c r="T422" s="523" t="e">
        <f t="shared" si="206"/>
        <v>#DIV/0!</v>
      </c>
      <c r="U422" s="523" t="e">
        <f t="shared" si="206"/>
        <v>#DIV/0!</v>
      </c>
      <c r="V422" s="523" t="e">
        <f t="shared" si="206"/>
        <v>#DIV/0!</v>
      </c>
      <c r="W422" s="523" t="e">
        <f t="shared" si="206"/>
        <v>#DIV/0!</v>
      </c>
      <c r="X422" s="523" t="e">
        <f t="shared" si="206"/>
        <v>#DIV/0!</v>
      </c>
      <c r="Y422" s="523" t="e">
        <f t="shared" si="206"/>
        <v>#DIV/0!</v>
      </c>
      <c r="Z422" s="523" t="e">
        <f t="shared" si="206"/>
        <v>#DIV/0!</v>
      </c>
      <c r="AA422" s="523" t="e">
        <f t="shared" si="206"/>
        <v>#DIV/0!</v>
      </c>
      <c r="AB422" s="523" t="e">
        <f t="shared" si="206"/>
        <v>#DIV/0!</v>
      </c>
      <c r="AC422" s="523" t="e">
        <f t="shared" si="206"/>
        <v>#DIV/0!</v>
      </c>
      <c r="AD422" s="523" t="e">
        <f t="shared" si="206"/>
        <v>#DIV/0!</v>
      </c>
      <c r="AE422" s="523" t="e">
        <f t="shared" si="206"/>
        <v>#DIV/0!</v>
      </c>
      <c r="AF422" s="523" t="e">
        <f t="shared" si="206"/>
        <v>#DIV/0!</v>
      </c>
      <c r="AG422" s="523" t="e">
        <f t="shared" si="206"/>
        <v>#DIV/0!</v>
      </c>
      <c r="AH422" s="523" t="e">
        <f t="shared" si="206"/>
        <v>#DIV/0!</v>
      </c>
      <c r="AI422" s="523" t="e">
        <f t="shared" si="206"/>
        <v>#DIV/0!</v>
      </c>
      <c r="AJ422" s="523" t="e">
        <f t="shared" si="206"/>
        <v>#DIV/0!</v>
      </c>
      <c r="AK422" s="523" t="e">
        <f t="shared" si="206"/>
        <v>#DIV/0!</v>
      </c>
      <c r="AL422" s="523" t="e">
        <f t="shared" si="206"/>
        <v>#DIV/0!</v>
      </c>
      <c r="AN422" s="418" t="s">
        <v>702</v>
      </c>
      <c r="AO422" s="519" t="s">
        <v>686</v>
      </c>
      <c r="AP422" s="523" t="e">
        <f t="shared" ref="AP422:AZ422" si="207">ROUND(AVERAGE(AP356:AP358),1)</f>
        <v>#DIV/0!</v>
      </c>
      <c r="AQ422" s="523" t="e">
        <f t="shared" si="207"/>
        <v>#DIV/0!</v>
      </c>
      <c r="AR422" s="523" t="e">
        <f t="shared" si="207"/>
        <v>#DIV/0!</v>
      </c>
      <c r="AS422" s="523" t="e">
        <f t="shared" si="207"/>
        <v>#DIV/0!</v>
      </c>
      <c r="AT422" s="523" t="e">
        <f t="shared" si="207"/>
        <v>#DIV/0!</v>
      </c>
      <c r="AU422" s="523" t="e">
        <f t="shared" si="207"/>
        <v>#DIV/0!</v>
      </c>
      <c r="AV422" s="523" t="e">
        <f t="shared" si="207"/>
        <v>#DIV/0!</v>
      </c>
      <c r="AW422" s="523" t="e">
        <f t="shared" si="207"/>
        <v>#DIV/0!</v>
      </c>
      <c r="AX422" s="523" t="e">
        <f t="shared" si="207"/>
        <v>#DIV/0!</v>
      </c>
      <c r="AY422" s="523" t="e">
        <f t="shared" si="207"/>
        <v>#DIV/0!</v>
      </c>
      <c r="AZ422" s="523" t="e">
        <f t="shared" si="207"/>
        <v>#DIV/0!</v>
      </c>
    </row>
    <row r="423" spans="1:52" hidden="1" x14ac:dyDescent="0.15">
      <c r="C423" s="522" t="s">
        <v>687</v>
      </c>
      <c r="D423" s="524" t="e">
        <f t="shared" ref="D423:AL423" si="208">ROUND(AVERAGE(D359:D361),1)</f>
        <v>#DIV/0!</v>
      </c>
      <c r="E423" s="524" t="e">
        <f t="shared" si="208"/>
        <v>#DIV/0!</v>
      </c>
      <c r="F423" s="524" t="e">
        <f t="shared" si="208"/>
        <v>#DIV/0!</v>
      </c>
      <c r="G423" s="524" t="e">
        <f t="shared" si="208"/>
        <v>#DIV/0!</v>
      </c>
      <c r="H423" s="524" t="e">
        <f t="shared" si="208"/>
        <v>#DIV/0!</v>
      </c>
      <c r="I423" s="524" t="e">
        <f t="shared" si="208"/>
        <v>#DIV/0!</v>
      </c>
      <c r="J423" s="524" t="e">
        <f t="shared" si="208"/>
        <v>#DIV/0!</v>
      </c>
      <c r="K423" s="524" t="e">
        <f t="shared" si="208"/>
        <v>#DIV/0!</v>
      </c>
      <c r="L423" s="524" t="e">
        <f t="shared" si="208"/>
        <v>#DIV/0!</v>
      </c>
      <c r="M423" s="524" t="e">
        <f t="shared" si="208"/>
        <v>#DIV/0!</v>
      </c>
      <c r="N423" s="524" t="e">
        <f t="shared" si="208"/>
        <v>#DIV/0!</v>
      </c>
      <c r="O423" s="524" t="e">
        <f t="shared" si="208"/>
        <v>#DIV/0!</v>
      </c>
      <c r="P423" s="524" t="e">
        <f t="shared" si="208"/>
        <v>#DIV/0!</v>
      </c>
      <c r="Q423" s="524" t="e">
        <f t="shared" si="208"/>
        <v>#DIV/0!</v>
      </c>
      <c r="R423" s="524" t="e">
        <f t="shared" si="208"/>
        <v>#DIV/0!</v>
      </c>
      <c r="S423" s="524" t="e">
        <f t="shared" si="208"/>
        <v>#DIV/0!</v>
      </c>
      <c r="T423" s="524" t="e">
        <f t="shared" si="208"/>
        <v>#DIV/0!</v>
      </c>
      <c r="U423" s="524" t="e">
        <f t="shared" si="208"/>
        <v>#DIV/0!</v>
      </c>
      <c r="V423" s="524" t="e">
        <f t="shared" si="208"/>
        <v>#DIV/0!</v>
      </c>
      <c r="W423" s="524" t="e">
        <f t="shared" si="208"/>
        <v>#DIV/0!</v>
      </c>
      <c r="X423" s="524" t="e">
        <f t="shared" si="208"/>
        <v>#DIV/0!</v>
      </c>
      <c r="Y423" s="524" t="e">
        <f t="shared" si="208"/>
        <v>#DIV/0!</v>
      </c>
      <c r="Z423" s="524" t="e">
        <f t="shared" si="208"/>
        <v>#DIV/0!</v>
      </c>
      <c r="AA423" s="524" t="e">
        <f t="shared" si="208"/>
        <v>#DIV/0!</v>
      </c>
      <c r="AB423" s="524" t="e">
        <f t="shared" si="208"/>
        <v>#DIV/0!</v>
      </c>
      <c r="AC423" s="524" t="e">
        <f t="shared" si="208"/>
        <v>#DIV/0!</v>
      </c>
      <c r="AD423" s="524" t="e">
        <f t="shared" si="208"/>
        <v>#DIV/0!</v>
      </c>
      <c r="AE423" s="524" t="e">
        <f t="shared" si="208"/>
        <v>#DIV/0!</v>
      </c>
      <c r="AF423" s="524" t="e">
        <f t="shared" si="208"/>
        <v>#DIV/0!</v>
      </c>
      <c r="AG423" s="524" t="e">
        <f t="shared" si="208"/>
        <v>#DIV/0!</v>
      </c>
      <c r="AH423" s="524" t="e">
        <f t="shared" si="208"/>
        <v>#DIV/0!</v>
      </c>
      <c r="AI423" s="524" t="e">
        <f t="shared" si="208"/>
        <v>#DIV/0!</v>
      </c>
      <c r="AJ423" s="524" t="e">
        <f t="shared" si="208"/>
        <v>#DIV/0!</v>
      </c>
      <c r="AK423" s="524" t="e">
        <f t="shared" si="208"/>
        <v>#DIV/0!</v>
      </c>
      <c r="AL423" s="524" t="e">
        <f t="shared" si="208"/>
        <v>#DIV/0!</v>
      </c>
      <c r="AO423" s="522" t="s">
        <v>687</v>
      </c>
      <c r="AP423" s="524" t="e">
        <f t="shared" ref="AP423:AZ423" si="209">ROUND(AVERAGE(AP359:AP361),1)</f>
        <v>#DIV/0!</v>
      </c>
      <c r="AQ423" s="524" t="e">
        <f t="shared" si="209"/>
        <v>#DIV/0!</v>
      </c>
      <c r="AR423" s="524" t="e">
        <f t="shared" si="209"/>
        <v>#DIV/0!</v>
      </c>
      <c r="AS423" s="524" t="e">
        <f t="shared" si="209"/>
        <v>#DIV/0!</v>
      </c>
      <c r="AT423" s="524" t="e">
        <f t="shared" si="209"/>
        <v>#DIV/0!</v>
      </c>
      <c r="AU423" s="524" t="e">
        <f t="shared" si="209"/>
        <v>#DIV/0!</v>
      </c>
      <c r="AV423" s="524" t="e">
        <f t="shared" si="209"/>
        <v>#DIV/0!</v>
      </c>
      <c r="AW423" s="524" t="e">
        <f t="shared" si="209"/>
        <v>#DIV/0!</v>
      </c>
      <c r="AX423" s="524" t="e">
        <f t="shared" si="209"/>
        <v>#DIV/0!</v>
      </c>
      <c r="AY423" s="524" t="e">
        <f t="shared" si="209"/>
        <v>#DIV/0!</v>
      </c>
      <c r="AZ423" s="524" t="e">
        <f t="shared" si="209"/>
        <v>#DIV/0!</v>
      </c>
    </row>
    <row r="424" spans="1:52" hidden="1" x14ac:dyDescent="0.15">
      <c r="C424" s="522" t="s">
        <v>688</v>
      </c>
      <c r="D424" s="524" t="e">
        <f t="shared" ref="D424:AL424" si="210">ROUND(AVERAGE(D362:D364),1)</f>
        <v>#DIV/0!</v>
      </c>
      <c r="E424" s="524" t="e">
        <f t="shared" si="210"/>
        <v>#DIV/0!</v>
      </c>
      <c r="F424" s="524" t="e">
        <f t="shared" si="210"/>
        <v>#DIV/0!</v>
      </c>
      <c r="G424" s="524" t="e">
        <f t="shared" si="210"/>
        <v>#DIV/0!</v>
      </c>
      <c r="H424" s="524" t="e">
        <f t="shared" si="210"/>
        <v>#DIV/0!</v>
      </c>
      <c r="I424" s="524" t="e">
        <f t="shared" si="210"/>
        <v>#DIV/0!</v>
      </c>
      <c r="J424" s="524" t="e">
        <f t="shared" si="210"/>
        <v>#DIV/0!</v>
      </c>
      <c r="K424" s="524" t="e">
        <f t="shared" si="210"/>
        <v>#DIV/0!</v>
      </c>
      <c r="L424" s="524" t="e">
        <f t="shared" si="210"/>
        <v>#DIV/0!</v>
      </c>
      <c r="M424" s="524" t="e">
        <f t="shared" si="210"/>
        <v>#DIV/0!</v>
      </c>
      <c r="N424" s="524" t="e">
        <f t="shared" si="210"/>
        <v>#DIV/0!</v>
      </c>
      <c r="O424" s="524" t="e">
        <f t="shared" si="210"/>
        <v>#DIV/0!</v>
      </c>
      <c r="P424" s="524" t="e">
        <f t="shared" si="210"/>
        <v>#DIV/0!</v>
      </c>
      <c r="Q424" s="524" t="e">
        <f t="shared" si="210"/>
        <v>#DIV/0!</v>
      </c>
      <c r="R424" s="524" t="e">
        <f t="shared" si="210"/>
        <v>#DIV/0!</v>
      </c>
      <c r="S424" s="524" t="e">
        <f t="shared" si="210"/>
        <v>#DIV/0!</v>
      </c>
      <c r="T424" s="524" t="e">
        <f t="shared" si="210"/>
        <v>#DIV/0!</v>
      </c>
      <c r="U424" s="524" t="e">
        <f t="shared" si="210"/>
        <v>#DIV/0!</v>
      </c>
      <c r="V424" s="524" t="e">
        <f t="shared" si="210"/>
        <v>#DIV/0!</v>
      </c>
      <c r="W424" s="524" t="e">
        <f t="shared" si="210"/>
        <v>#DIV/0!</v>
      </c>
      <c r="X424" s="524" t="e">
        <f t="shared" si="210"/>
        <v>#DIV/0!</v>
      </c>
      <c r="Y424" s="524" t="e">
        <f t="shared" si="210"/>
        <v>#DIV/0!</v>
      </c>
      <c r="Z424" s="524" t="e">
        <f t="shared" si="210"/>
        <v>#DIV/0!</v>
      </c>
      <c r="AA424" s="524" t="e">
        <f t="shared" si="210"/>
        <v>#DIV/0!</v>
      </c>
      <c r="AB424" s="524" t="e">
        <f t="shared" si="210"/>
        <v>#DIV/0!</v>
      </c>
      <c r="AC424" s="524" t="e">
        <f t="shared" si="210"/>
        <v>#DIV/0!</v>
      </c>
      <c r="AD424" s="524" t="e">
        <f t="shared" si="210"/>
        <v>#DIV/0!</v>
      </c>
      <c r="AE424" s="524" t="e">
        <f t="shared" si="210"/>
        <v>#DIV/0!</v>
      </c>
      <c r="AF424" s="524" t="e">
        <f t="shared" si="210"/>
        <v>#DIV/0!</v>
      </c>
      <c r="AG424" s="524" t="e">
        <f t="shared" si="210"/>
        <v>#DIV/0!</v>
      </c>
      <c r="AH424" s="524" t="e">
        <f t="shared" si="210"/>
        <v>#DIV/0!</v>
      </c>
      <c r="AI424" s="524" t="e">
        <f t="shared" si="210"/>
        <v>#DIV/0!</v>
      </c>
      <c r="AJ424" s="524" t="e">
        <f t="shared" si="210"/>
        <v>#DIV/0!</v>
      </c>
      <c r="AK424" s="524" t="e">
        <f t="shared" si="210"/>
        <v>#DIV/0!</v>
      </c>
      <c r="AL424" s="524" t="e">
        <f t="shared" si="210"/>
        <v>#DIV/0!</v>
      </c>
      <c r="AO424" s="522" t="s">
        <v>688</v>
      </c>
      <c r="AP424" s="524" t="e">
        <f t="shared" ref="AP424:AZ424" si="211">ROUND(AVERAGE(AP362:AP364),1)</f>
        <v>#DIV/0!</v>
      </c>
      <c r="AQ424" s="524" t="e">
        <f t="shared" si="211"/>
        <v>#DIV/0!</v>
      </c>
      <c r="AR424" s="524" t="e">
        <f t="shared" si="211"/>
        <v>#DIV/0!</v>
      </c>
      <c r="AS424" s="524" t="e">
        <f t="shared" si="211"/>
        <v>#DIV/0!</v>
      </c>
      <c r="AT424" s="524" t="e">
        <f t="shared" si="211"/>
        <v>#DIV/0!</v>
      </c>
      <c r="AU424" s="524" t="e">
        <f t="shared" si="211"/>
        <v>#DIV/0!</v>
      </c>
      <c r="AV424" s="524" t="e">
        <f t="shared" si="211"/>
        <v>#DIV/0!</v>
      </c>
      <c r="AW424" s="524" t="e">
        <f t="shared" si="211"/>
        <v>#DIV/0!</v>
      </c>
      <c r="AX424" s="524" t="e">
        <f t="shared" si="211"/>
        <v>#DIV/0!</v>
      </c>
      <c r="AY424" s="524" t="e">
        <f t="shared" si="211"/>
        <v>#DIV/0!</v>
      </c>
      <c r="AZ424" s="524" t="e">
        <f t="shared" si="211"/>
        <v>#DIV/0!</v>
      </c>
    </row>
    <row r="425" spans="1:52" hidden="1" x14ac:dyDescent="0.15">
      <c r="A425" s="255"/>
      <c r="B425" s="255"/>
      <c r="C425" s="525" t="s">
        <v>689</v>
      </c>
      <c r="D425" s="526" t="e">
        <f t="shared" ref="D425:AL425" si="212">ROUND(AVERAGE(D365:D367),1)</f>
        <v>#DIV/0!</v>
      </c>
      <c r="E425" s="526" t="e">
        <f t="shared" si="212"/>
        <v>#DIV/0!</v>
      </c>
      <c r="F425" s="526" t="e">
        <f t="shared" si="212"/>
        <v>#DIV/0!</v>
      </c>
      <c r="G425" s="526" t="e">
        <f t="shared" si="212"/>
        <v>#DIV/0!</v>
      </c>
      <c r="H425" s="526" t="e">
        <f t="shared" si="212"/>
        <v>#DIV/0!</v>
      </c>
      <c r="I425" s="526" t="e">
        <f t="shared" si="212"/>
        <v>#DIV/0!</v>
      </c>
      <c r="J425" s="526" t="e">
        <f t="shared" si="212"/>
        <v>#DIV/0!</v>
      </c>
      <c r="K425" s="526" t="e">
        <f t="shared" si="212"/>
        <v>#DIV/0!</v>
      </c>
      <c r="L425" s="526" t="e">
        <f t="shared" si="212"/>
        <v>#DIV/0!</v>
      </c>
      <c r="M425" s="526" t="e">
        <f t="shared" si="212"/>
        <v>#DIV/0!</v>
      </c>
      <c r="N425" s="526" t="e">
        <f t="shared" si="212"/>
        <v>#DIV/0!</v>
      </c>
      <c r="O425" s="526" t="e">
        <f t="shared" si="212"/>
        <v>#DIV/0!</v>
      </c>
      <c r="P425" s="526" t="e">
        <f t="shared" si="212"/>
        <v>#DIV/0!</v>
      </c>
      <c r="Q425" s="526" t="e">
        <f t="shared" si="212"/>
        <v>#DIV/0!</v>
      </c>
      <c r="R425" s="526" t="e">
        <f t="shared" si="212"/>
        <v>#DIV/0!</v>
      </c>
      <c r="S425" s="526" t="e">
        <f t="shared" si="212"/>
        <v>#DIV/0!</v>
      </c>
      <c r="T425" s="526" t="e">
        <f t="shared" si="212"/>
        <v>#DIV/0!</v>
      </c>
      <c r="U425" s="526" t="e">
        <f t="shared" si="212"/>
        <v>#DIV/0!</v>
      </c>
      <c r="V425" s="526" t="e">
        <f t="shared" si="212"/>
        <v>#DIV/0!</v>
      </c>
      <c r="W425" s="526" t="e">
        <f t="shared" si="212"/>
        <v>#DIV/0!</v>
      </c>
      <c r="X425" s="526" t="e">
        <f t="shared" si="212"/>
        <v>#DIV/0!</v>
      </c>
      <c r="Y425" s="526" t="e">
        <f t="shared" si="212"/>
        <v>#DIV/0!</v>
      </c>
      <c r="Z425" s="526" t="e">
        <f t="shared" si="212"/>
        <v>#DIV/0!</v>
      </c>
      <c r="AA425" s="526" t="e">
        <f t="shared" si="212"/>
        <v>#DIV/0!</v>
      </c>
      <c r="AB425" s="526" t="e">
        <f t="shared" si="212"/>
        <v>#DIV/0!</v>
      </c>
      <c r="AC425" s="526" t="e">
        <f t="shared" si="212"/>
        <v>#DIV/0!</v>
      </c>
      <c r="AD425" s="526" t="e">
        <f t="shared" si="212"/>
        <v>#DIV/0!</v>
      </c>
      <c r="AE425" s="526" t="e">
        <f t="shared" si="212"/>
        <v>#DIV/0!</v>
      </c>
      <c r="AF425" s="526" t="e">
        <f t="shared" si="212"/>
        <v>#DIV/0!</v>
      </c>
      <c r="AG425" s="526" t="e">
        <f t="shared" si="212"/>
        <v>#DIV/0!</v>
      </c>
      <c r="AH425" s="526" t="e">
        <f t="shared" si="212"/>
        <v>#DIV/0!</v>
      </c>
      <c r="AI425" s="526" t="e">
        <f t="shared" si="212"/>
        <v>#DIV/0!</v>
      </c>
      <c r="AJ425" s="526" t="e">
        <f t="shared" si="212"/>
        <v>#DIV/0!</v>
      </c>
      <c r="AK425" s="526" t="e">
        <f t="shared" si="212"/>
        <v>#DIV/0!</v>
      </c>
      <c r="AL425" s="526" t="e">
        <f t="shared" si="212"/>
        <v>#DIV/0!</v>
      </c>
      <c r="AN425" s="255"/>
      <c r="AO425" s="525" t="s">
        <v>689</v>
      </c>
      <c r="AP425" s="526" t="e">
        <f t="shared" ref="AP425:AZ425" si="213">ROUND(AVERAGE(AP365:AP367),1)</f>
        <v>#DIV/0!</v>
      </c>
      <c r="AQ425" s="526" t="e">
        <f t="shared" si="213"/>
        <v>#DIV/0!</v>
      </c>
      <c r="AR425" s="526" t="e">
        <f t="shared" si="213"/>
        <v>#DIV/0!</v>
      </c>
      <c r="AS425" s="526" t="e">
        <f t="shared" si="213"/>
        <v>#DIV/0!</v>
      </c>
      <c r="AT425" s="526" t="e">
        <f t="shared" si="213"/>
        <v>#DIV/0!</v>
      </c>
      <c r="AU425" s="526" t="e">
        <f t="shared" si="213"/>
        <v>#DIV/0!</v>
      </c>
      <c r="AV425" s="526" t="e">
        <f t="shared" si="213"/>
        <v>#DIV/0!</v>
      </c>
      <c r="AW425" s="526" t="e">
        <f t="shared" si="213"/>
        <v>#DIV/0!</v>
      </c>
      <c r="AX425" s="526" t="e">
        <f t="shared" si="213"/>
        <v>#DIV/0!</v>
      </c>
      <c r="AY425" s="526" t="e">
        <f t="shared" si="213"/>
        <v>#DIV/0!</v>
      </c>
      <c r="AZ425" s="526" t="e">
        <f t="shared" si="213"/>
        <v>#DIV/0!</v>
      </c>
    </row>
    <row r="426" spans="1:52" x14ac:dyDescent="0.15">
      <c r="A426" s="50" t="s">
        <v>703</v>
      </c>
      <c r="AM426" s="50" t="s">
        <v>703</v>
      </c>
    </row>
    <row r="427" spans="1:52" hidden="1" x14ac:dyDescent="0.15">
      <c r="A427" s="418"/>
      <c r="B427" s="418" t="s">
        <v>685</v>
      </c>
      <c r="C427" s="519" t="s">
        <v>686</v>
      </c>
      <c r="D427" s="418"/>
      <c r="E427" s="418"/>
      <c r="F427" s="418"/>
      <c r="G427" s="418"/>
      <c r="H427" s="418"/>
      <c r="I427" s="418"/>
      <c r="J427" s="418"/>
      <c r="K427" s="418"/>
      <c r="L427" s="418"/>
      <c r="M427" s="418"/>
      <c r="N427" s="418"/>
      <c r="O427" s="418"/>
      <c r="P427" s="418"/>
      <c r="Q427" s="418"/>
      <c r="R427" s="418"/>
      <c r="S427" s="418"/>
      <c r="T427" s="418"/>
      <c r="U427" s="418"/>
      <c r="V427" s="418"/>
      <c r="W427" s="418"/>
      <c r="X427" s="418"/>
      <c r="Y427" s="418"/>
      <c r="Z427" s="418"/>
      <c r="AA427" s="418"/>
      <c r="AB427" s="418"/>
      <c r="AC427" s="418"/>
      <c r="AD427" s="418"/>
      <c r="AE427" s="418"/>
      <c r="AF427" s="418"/>
      <c r="AG427" s="418"/>
      <c r="AH427" s="418"/>
      <c r="AI427" s="418"/>
      <c r="AJ427" s="418"/>
      <c r="AK427" s="418"/>
      <c r="AL427" s="418"/>
      <c r="AN427" s="418" t="s">
        <v>685</v>
      </c>
      <c r="AO427" s="519" t="s">
        <v>686</v>
      </c>
      <c r="AP427" s="418"/>
      <c r="AQ427" s="418"/>
      <c r="AR427" s="418"/>
      <c r="AS427" s="418"/>
      <c r="AT427" s="418"/>
      <c r="AU427" s="418"/>
      <c r="AV427" s="418"/>
      <c r="AW427" s="418"/>
      <c r="AX427" s="418"/>
      <c r="AY427" s="418"/>
      <c r="AZ427" s="418"/>
    </row>
    <row r="428" spans="1:52" hidden="1" x14ac:dyDescent="0.15">
      <c r="C428" s="520" t="s">
        <v>687</v>
      </c>
      <c r="D428" s="332">
        <f t="shared" ref="D428:AB438" si="214">ROUND((D371-D370)/D370*100,1)</f>
        <v>0.1</v>
      </c>
      <c r="E428" s="332">
        <f t="shared" si="214"/>
        <v>0.1</v>
      </c>
      <c r="F428" s="332">
        <f t="shared" si="214"/>
        <v>3.8</v>
      </c>
      <c r="G428" s="332">
        <f t="shared" si="214"/>
        <v>5.7</v>
      </c>
      <c r="H428" s="332">
        <f t="shared" si="214"/>
        <v>-5.8</v>
      </c>
      <c r="I428" s="332">
        <f t="shared" si="214"/>
        <v>0.3</v>
      </c>
      <c r="J428" s="332">
        <f t="shared" si="214"/>
        <v>15</v>
      </c>
      <c r="K428" s="332">
        <f t="shared" si="214"/>
        <v>-7.8</v>
      </c>
      <c r="L428" s="332">
        <f t="shared" si="214"/>
        <v>-8</v>
      </c>
      <c r="M428" s="332">
        <f t="shared" si="214"/>
        <v>3.4</v>
      </c>
      <c r="N428" s="332">
        <f t="shared" si="214"/>
        <v>4.7</v>
      </c>
      <c r="O428" s="332">
        <f t="shared" si="214"/>
        <v>0.3</v>
      </c>
      <c r="P428" s="332">
        <f t="shared" si="214"/>
        <v>-2</v>
      </c>
      <c r="Q428" s="332">
        <f t="shared" si="214"/>
        <v>1.8</v>
      </c>
      <c r="R428" s="332">
        <f t="shared" si="214"/>
        <v>-12.4</v>
      </c>
      <c r="S428" s="332">
        <f t="shared" si="214"/>
        <v>7</v>
      </c>
      <c r="T428" s="332">
        <f t="shared" si="214"/>
        <v>-30.3</v>
      </c>
      <c r="U428" s="332">
        <f t="shared" si="214"/>
        <v>3.1</v>
      </c>
      <c r="V428" s="332">
        <f t="shared" si="214"/>
        <v>-2</v>
      </c>
      <c r="W428" s="332">
        <f t="shared" si="214"/>
        <v>-3.1</v>
      </c>
      <c r="X428" s="332">
        <f t="shared" si="214"/>
        <v>-2.5</v>
      </c>
      <c r="Y428" s="332">
        <f t="shared" si="214"/>
        <v>0.9</v>
      </c>
      <c r="Z428" s="332">
        <f t="shared" si="214"/>
        <v>5.0999999999999996</v>
      </c>
      <c r="AA428" s="332">
        <f t="shared" si="214"/>
        <v>2.2000000000000002</v>
      </c>
      <c r="AB428" s="332">
        <f t="shared" si="214"/>
        <v>4.7</v>
      </c>
      <c r="AC428" s="332"/>
      <c r="AD428" s="332"/>
      <c r="AE428" s="332"/>
      <c r="AF428" s="332"/>
      <c r="AG428" s="332"/>
      <c r="AH428" s="332"/>
      <c r="AI428" s="332"/>
      <c r="AJ428" s="332"/>
      <c r="AK428" s="332"/>
      <c r="AL428" s="332">
        <f t="shared" ref="AL428:AL480" si="215">ROUND((AL371-AL370)/AL370*100,1)</f>
        <v>2.6</v>
      </c>
      <c r="AO428" s="520" t="s">
        <v>687</v>
      </c>
      <c r="AP428" s="332">
        <f t="shared" ref="AP428:AZ443" si="216">ROUND((AP371-AP370)/AP370*100,1)</f>
        <v>0.1</v>
      </c>
      <c r="AQ428" s="332">
        <f t="shared" si="216"/>
        <v>0.3</v>
      </c>
      <c r="AR428" s="332">
        <f t="shared" si="216"/>
        <v>0.4</v>
      </c>
      <c r="AS428" s="332">
        <f t="shared" si="216"/>
        <v>-1.4</v>
      </c>
      <c r="AT428" s="332">
        <f t="shared" si="216"/>
        <v>4.8</v>
      </c>
      <c r="AU428" s="332">
        <f t="shared" si="216"/>
        <v>0.8</v>
      </c>
      <c r="AV428" s="332">
        <f t="shared" si="216"/>
        <v>1.2</v>
      </c>
      <c r="AW428" s="332">
        <f t="shared" si="216"/>
        <v>0.6</v>
      </c>
      <c r="AX428" s="332">
        <f t="shared" si="216"/>
        <v>-1.1000000000000001</v>
      </c>
      <c r="AY428" s="332">
        <f t="shared" si="216"/>
        <v>-1.2</v>
      </c>
      <c r="AZ428" s="332">
        <f t="shared" si="216"/>
        <v>-2.6</v>
      </c>
    </row>
    <row r="429" spans="1:52" hidden="1" x14ac:dyDescent="0.15">
      <c r="C429" s="520" t="s">
        <v>688</v>
      </c>
      <c r="D429" s="332">
        <f t="shared" si="214"/>
        <v>4</v>
      </c>
      <c r="E429" s="332">
        <f t="shared" si="214"/>
        <v>4</v>
      </c>
      <c r="F429" s="332">
        <f t="shared" si="214"/>
        <v>-0.9</v>
      </c>
      <c r="G429" s="332">
        <f t="shared" si="214"/>
        <v>0.6</v>
      </c>
      <c r="H429" s="332">
        <f t="shared" si="214"/>
        <v>-12.4</v>
      </c>
      <c r="I429" s="332">
        <f t="shared" si="214"/>
        <v>5.0999999999999996</v>
      </c>
      <c r="J429" s="332">
        <f t="shared" si="214"/>
        <v>9.6999999999999993</v>
      </c>
      <c r="K429" s="332">
        <f t="shared" si="214"/>
        <v>8.1999999999999993</v>
      </c>
      <c r="L429" s="332">
        <f t="shared" si="214"/>
        <v>8.3000000000000007</v>
      </c>
      <c r="M429" s="332">
        <f t="shared" si="214"/>
        <v>7.1</v>
      </c>
      <c r="N429" s="332">
        <f t="shared" si="214"/>
        <v>0.9</v>
      </c>
      <c r="O429" s="332">
        <f t="shared" si="214"/>
        <v>3.4</v>
      </c>
      <c r="P429" s="332">
        <f t="shared" si="214"/>
        <v>4.3</v>
      </c>
      <c r="Q429" s="332">
        <f t="shared" si="214"/>
        <v>4.7</v>
      </c>
      <c r="R429" s="332">
        <f t="shared" si="214"/>
        <v>7.1</v>
      </c>
      <c r="S429" s="332">
        <f t="shared" si="214"/>
        <v>2.5</v>
      </c>
      <c r="T429" s="332">
        <f t="shared" si="214"/>
        <v>14.2</v>
      </c>
      <c r="U429" s="332">
        <f t="shared" si="214"/>
        <v>-9.3000000000000007</v>
      </c>
      <c r="V429" s="332">
        <f t="shared" si="214"/>
        <v>9.1</v>
      </c>
      <c r="W429" s="332">
        <f t="shared" si="214"/>
        <v>10.7</v>
      </c>
      <c r="X429" s="332">
        <f t="shared" si="214"/>
        <v>5.8</v>
      </c>
      <c r="Y429" s="332">
        <f t="shared" si="214"/>
        <v>3.7</v>
      </c>
      <c r="Z429" s="332">
        <f t="shared" si="214"/>
        <v>-1.4</v>
      </c>
      <c r="AA429" s="332">
        <f t="shared" si="214"/>
        <v>-0.7</v>
      </c>
      <c r="AB429" s="332">
        <f t="shared" si="214"/>
        <v>0</v>
      </c>
      <c r="AC429" s="332"/>
      <c r="AD429" s="332"/>
      <c r="AE429" s="332"/>
      <c r="AF429" s="332"/>
      <c r="AG429" s="332"/>
      <c r="AH429" s="332"/>
      <c r="AI429" s="332"/>
      <c r="AJ429" s="332"/>
      <c r="AK429" s="332"/>
      <c r="AL429" s="332">
        <f t="shared" si="215"/>
        <v>10.4</v>
      </c>
      <c r="AO429" s="520" t="s">
        <v>688</v>
      </c>
      <c r="AP429" s="332">
        <f t="shared" si="216"/>
        <v>4</v>
      </c>
      <c r="AQ429" s="332">
        <f t="shared" si="216"/>
        <v>5.5</v>
      </c>
      <c r="AR429" s="332">
        <f t="shared" si="216"/>
        <v>7.6</v>
      </c>
      <c r="AS429" s="332">
        <f t="shared" si="216"/>
        <v>10</v>
      </c>
      <c r="AT429" s="332">
        <f t="shared" si="216"/>
        <v>-0.4</v>
      </c>
      <c r="AU429" s="332">
        <f t="shared" si="216"/>
        <v>4.8</v>
      </c>
      <c r="AV429" s="332">
        <f t="shared" si="216"/>
        <v>4.5</v>
      </c>
      <c r="AW429" s="332">
        <f t="shared" si="216"/>
        <v>5.3</v>
      </c>
      <c r="AX429" s="332">
        <f t="shared" si="216"/>
        <v>1.1000000000000001</v>
      </c>
      <c r="AY429" s="332">
        <f t="shared" si="216"/>
        <v>1.3</v>
      </c>
      <c r="AZ429" s="332">
        <f t="shared" si="216"/>
        <v>-0.1</v>
      </c>
    </row>
    <row r="430" spans="1:52" hidden="1" x14ac:dyDescent="0.15">
      <c r="C430" s="520" t="s">
        <v>689</v>
      </c>
      <c r="D430" s="332">
        <f t="shared" si="214"/>
        <v>3.4</v>
      </c>
      <c r="E430" s="332">
        <f t="shared" si="214"/>
        <v>3.4</v>
      </c>
      <c r="F430" s="332">
        <f t="shared" si="214"/>
        <v>6.2</v>
      </c>
      <c r="G430" s="332">
        <f t="shared" si="214"/>
        <v>6.8</v>
      </c>
      <c r="H430" s="332">
        <f t="shared" si="214"/>
        <v>13</v>
      </c>
      <c r="I430" s="332">
        <f t="shared" si="214"/>
        <v>1.6</v>
      </c>
      <c r="J430" s="332">
        <f t="shared" si="214"/>
        <v>8.1999999999999993</v>
      </c>
      <c r="K430" s="332">
        <f t="shared" si="214"/>
        <v>-2</v>
      </c>
      <c r="L430" s="332">
        <f t="shared" si="214"/>
        <v>-2.1</v>
      </c>
      <c r="M430" s="332">
        <f t="shared" si="214"/>
        <v>-1.3</v>
      </c>
      <c r="N430" s="332">
        <f t="shared" si="214"/>
        <v>2.9</v>
      </c>
      <c r="O430" s="332">
        <f t="shared" si="214"/>
        <v>1.4</v>
      </c>
      <c r="P430" s="332">
        <f t="shared" si="214"/>
        <v>4.5999999999999996</v>
      </c>
      <c r="Q430" s="332">
        <f t="shared" si="214"/>
        <v>-9.5</v>
      </c>
      <c r="R430" s="332">
        <f t="shared" si="214"/>
        <v>11</v>
      </c>
      <c r="S430" s="332">
        <f t="shared" si="214"/>
        <v>10.8</v>
      </c>
      <c r="T430" s="332">
        <f t="shared" si="214"/>
        <v>8.9</v>
      </c>
      <c r="U430" s="332">
        <f t="shared" si="214"/>
        <v>0.3</v>
      </c>
      <c r="V430" s="332">
        <f t="shared" si="214"/>
        <v>9.8000000000000007</v>
      </c>
      <c r="W430" s="332">
        <f t="shared" si="214"/>
        <v>10.6</v>
      </c>
      <c r="X430" s="332">
        <f t="shared" si="214"/>
        <v>-1</v>
      </c>
      <c r="Y430" s="332">
        <f t="shared" si="214"/>
        <v>-3.8</v>
      </c>
      <c r="Z430" s="332">
        <f t="shared" si="214"/>
        <v>4.3</v>
      </c>
      <c r="AA430" s="332">
        <f t="shared" si="214"/>
        <v>0.8</v>
      </c>
      <c r="AB430" s="332">
        <f t="shared" si="214"/>
        <v>-2.2999999999999998</v>
      </c>
      <c r="AC430" s="332"/>
      <c r="AD430" s="332"/>
      <c r="AE430" s="332"/>
      <c r="AF430" s="332"/>
      <c r="AG430" s="332"/>
      <c r="AH430" s="332"/>
      <c r="AI430" s="332"/>
      <c r="AJ430" s="332"/>
      <c r="AK430" s="332"/>
      <c r="AL430" s="332">
        <f t="shared" si="215"/>
        <v>1.8</v>
      </c>
      <c r="AO430" s="520" t="s">
        <v>689</v>
      </c>
      <c r="AP430" s="332">
        <f t="shared" si="216"/>
        <v>3.4</v>
      </c>
      <c r="AQ430" s="332">
        <f t="shared" si="216"/>
        <v>4.3</v>
      </c>
      <c r="AR430" s="332">
        <f t="shared" si="216"/>
        <v>2.8</v>
      </c>
      <c r="AS430" s="332">
        <f t="shared" si="216"/>
        <v>3.9</v>
      </c>
      <c r="AT430" s="332">
        <f t="shared" si="216"/>
        <v>2.5</v>
      </c>
      <c r="AU430" s="332">
        <f t="shared" si="216"/>
        <v>5.7</v>
      </c>
      <c r="AV430" s="332">
        <f t="shared" si="216"/>
        <v>10.199999999999999</v>
      </c>
      <c r="AW430" s="332">
        <f t="shared" si="216"/>
        <v>5.0999999999999996</v>
      </c>
      <c r="AX430" s="332">
        <f t="shared" si="216"/>
        <v>2.9</v>
      </c>
      <c r="AY430" s="332">
        <f t="shared" si="216"/>
        <v>2.4</v>
      </c>
      <c r="AZ430" s="332">
        <f t="shared" si="216"/>
        <v>4</v>
      </c>
    </row>
    <row r="431" spans="1:52" hidden="1" x14ac:dyDescent="0.15">
      <c r="B431" s="418" t="s">
        <v>690</v>
      </c>
      <c r="C431" s="519" t="s">
        <v>686</v>
      </c>
      <c r="D431" s="328">
        <f t="shared" si="214"/>
        <v>-1</v>
      </c>
      <c r="E431" s="328">
        <f t="shared" si="214"/>
        <v>-1</v>
      </c>
      <c r="F431" s="328">
        <f t="shared" si="214"/>
        <v>-2.1</v>
      </c>
      <c r="G431" s="328">
        <f t="shared" si="214"/>
        <v>-2.9</v>
      </c>
      <c r="H431" s="328">
        <f t="shared" si="214"/>
        <v>-2</v>
      </c>
      <c r="I431" s="328">
        <f t="shared" si="214"/>
        <v>0.7</v>
      </c>
      <c r="J431" s="328">
        <f t="shared" si="214"/>
        <v>-0.7</v>
      </c>
      <c r="K431" s="328">
        <f t="shared" si="214"/>
        <v>-3.1</v>
      </c>
      <c r="L431" s="328">
        <f t="shared" si="214"/>
        <v>-3.5</v>
      </c>
      <c r="M431" s="328">
        <f t="shared" si="214"/>
        <v>8.6999999999999993</v>
      </c>
      <c r="N431" s="328">
        <f t="shared" si="214"/>
        <v>2.9</v>
      </c>
      <c r="O431" s="328">
        <f t="shared" si="214"/>
        <v>3.9</v>
      </c>
      <c r="P431" s="328">
        <f t="shared" si="214"/>
        <v>0.3</v>
      </c>
      <c r="Q431" s="328">
        <f t="shared" si="214"/>
        <v>18.399999999999999</v>
      </c>
      <c r="R431" s="328">
        <f t="shared" si="214"/>
        <v>-3.8</v>
      </c>
      <c r="S431" s="328">
        <f t="shared" si="214"/>
        <v>4.7</v>
      </c>
      <c r="T431" s="328">
        <f t="shared" si="214"/>
        <v>-10.3</v>
      </c>
      <c r="U431" s="328">
        <f t="shared" si="214"/>
        <v>1.1000000000000001</v>
      </c>
      <c r="V431" s="328">
        <f t="shared" si="214"/>
        <v>-6.1</v>
      </c>
      <c r="W431" s="328">
        <f t="shared" si="214"/>
        <v>-7.6</v>
      </c>
      <c r="X431" s="328">
        <f t="shared" si="214"/>
        <v>2.8</v>
      </c>
      <c r="Y431" s="328">
        <f t="shared" si="214"/>
        <v>0.7</v>
      </c>
      <c r="Z431" s="328">
        <f t="shared" si="214"/>
        <v>0.9</v>
      </c>
      <c r="AA431" s="328">
        <f t="shared" si="214"/>
        <v>-2.1</v>
      </c>
      <c r="AB431" s="328">
        <f t="shared" si="214"/>
        <v>2.2000000000000002</v>
      </c>
      <c r="AC431" s="328"/>
      <c r="AD431" s="328"/>
      <c r="AE431" s="328"/>
      <c r="AF431" s="328"/>
      <c r="AG431" s="328"/>
      <c r="AH431" s="328"/>
      <c r="AI431" s="328"/>
      <c r="AJ431" s="328"/>
      <c r="AK431" s="328"/>
      <c r="AL431" s="328">
        <f t="shared" si="215"/>
        <v>-3.8</v>
      </c>
      <c r="AN431" s="418" t="s">
        <v>690</v>
      </c>
      <c r="AO431" s="519" t="s">
        <v>686</v>
      </c>
      <c r="AP431" s="328">
        <f t="shared" si="216"/>
        <v>-1</v>
      </c>
      <c r="AQ431" s="328">
        <f t="shared" si="216"/>
        <v>0.3</v>
      </c>
      <c r="AR431" s="328">
        <f t="shared" si="216"/>
        <v>-0.4</v>
      </c>
      <c r="AS431" s="328">
        <f t="shared" si="216"/>
        <v>-0.2</v>
      </c>
      <c r="AT431" s="328">
        <f t="shared" si="216"/>
        <v>-0.8</v>
      </c>
      <c r="AU431" s="328">
        <f t="shared" si="216"/>
        <v>-0.8</v>
      </c>
      <c r="AV431" s="328">
        <f t="shared" si="216"/>
        <v>8.3000000000000007</v>
      </c>
      <c r="AW431" s="328">
        <f t="shared" si="216"/>
        <v>-4.2</v>
      </c>
      <c r="AX431" s="328">
        <f t="shared" si="216"/>
        <v>-0.8</v>
      </c>
      <c r="AY431" s="328">
        <f t="shared" si="216"/>
        <v>-0.1</v>
      </c>
      <c r="AZ431" s="328">
        <f t="shared" si="216"/>
        <v>-5</v>
      </c>
    </row>
    <row r="432" spans="1:52" hidden="1" x14ac:dyDescent="0.15">
      <c r="C432" s="520" t="s">
        <v>687</v>
      </c>
      <c r="D432" s="332">
        <f t="shared" si="214"/>
        <v>-2.9</v>
      </c>
      <c r="E432" s="332">
        <f t="shared" si="214"/>
        <v>-2.9</v>
      </c>
      <c r="F432" s="332">
        <f t="shared" si="214"/>
        <v>-3.2</v>
      </c>
      <c r="G432" s="332">
        <f t="shared" si="214"/>
        <v>-4.2</v>
      </c>
      <c r="H432" s="332">
        <f t="shared" si="214"/>
        <v>1.1000000000000001</v>
      </c>
      <c r="I432" s="332">
        <f t="shared" si="214"/>
        <v>-5.3</v>
      </c>
      <c r="J432" s="332">
        <f t="shared" si="214"/>
        <v>-9.9</v>
      </c>
      <c r="K432" s="332">
        <f t="shared" si="214"/>
        <v>-3.7</v>
      </c>
      <c r="L432" s="332">
        <f t="shared" si="214"/>
        <v>-3.7</v>
      </c>
      <c r="M432" s="332">
        <f t="shared" si="214"/>
        <v>-3.2</v>
      </c>
      <c r="N432" s="332">
        <f t="shared" si="214"/>
        <v>-2.4</v>
      </c>
      <c r="O432" s="332">
        <f t="shared" si="214"/>
        <v>-1.8</v>
      </c>
      <c r="P432" s="332">
        <f t="shared" si="214"/>
        <v>1.1000000000000001</v>
      </c>
      <c r="Q432" s="332">
        <f t="shared" si="214"/>
        <v>-10.9</v>
      </c>
      <c r="R432" s="332">
        <f t="shared" si="214"/>
        <v>5</v>
      </c>
      <c r="S432" s="332">
        <f t="shared" si="214"/>
        <v>-1</v>
      </c>
      <c r="T432" s="332">
        <f t="shared" si="214"/>
        <v>10.6</v>
      </c>
      <c r="U432" s="332">
        <f t="shared" si="214"/>
        <v>4.8</v>
      </c>
      <c r="V432" s="332">
        <f t="shared" si="214"/>
        <v>0</v>
      </c>
      <c r="W432" s="332">
        <f t="shared" si="214"/>
        <v>-0.7</v>
      </c>
      <c r="X432" s="332">
        <f t="shared" si="214"/>
        <v>-1.2</v>
      </c>
      <c r="Y432" s="332">
        <f t="shared" si="214"/>
        <v>-7.5</v>
      </c>
      <c r="Z432" s="332">
        <f t="shared" si="214"/>
        <v>-5.2</v>
      </c>
      <c r="AA432" s="332">
        <f t="shared" si="214"/>
        <v>-3.8</v>
      </c>
      <c r="AB432" s="332">
        <f t="shared" si="214"/>
        <v>-6.5</v>
      </c>
      <c r="AC432" s="332"/>
      <c r="AD432" s="332"/>
      <c r="AE432" s="332"/>
      <c r="AF432" s="332"/>
      <c r="AG432" s="332"/>
      <c r="AH432" s="332"/>
      <c r="AI432" s="332"/>
      <c r="AJ432" s="332"/>
      <c r="AK432" s="332"/>
      <c r="AL432" s="332">
        <f t="shared" si="215"/>
        <v>-5.6</v>
      </c>
      <c r="AO432" s="520" t="s">
        <v>687</v>
      </c>
      <c r="AP432" s="332">
        <f t="shared" si="216"/>
        <v>-2.9</v>
      </c>
      <c r="AQ432" s="332">
        <f t="shared" si="216"/>
        <v>-5.3</v>
      </c>
      <c r="AR432" s="332">
        <f t="shared" si="216"/>
        <v>-5.9</v>
      </c>
      <c r="AS432" s="332">
        <f t="shared" si="216"/>
        <v>-5.7</v>
      </c>
      <c r="AT432" s="332">
        <f t="shared" si="216"/>
        <v>-5.4</v>
      </c>
      <c r="AU432" s="332">
        <f t="shared" si="216"/>
        <v>-4</v>
      </c>
      <c r="AV432" s="332">
        <f t="shared" si="216"/>
        <v>-7.2</v>
      </c>
      <c r="AW432" s="332">
        <f t="shared" si="216"/>
        <v>-2.7</v>
      </c>
      <c r="AX432" s="332">
        <f t="shared" si="216"/>
        <v>-0.9</v>
      </c>
      <c r="AY432" s="332">
        <f t="shared" si="216"/>
        <v>-0.8</v>
      </c>
      <c r="AZ432" s="332">
        <f t="shared" si="216"/>
        <v>-3.8</v>
      </c>
    </row>
    <row r="433" spans="2:52" hidden="1" x14ac:dyDescent="0.15">
      <c r="C433" s="520" t="s">
        <v>688</v>
      </c>
      <c r="D433" s="332">
        <f t="shared" si="214"/>
        <v>-2.1</v>
      </c>
      <c r="E433" s="332">
        <f t="shared" si="214"/>
        <v>-2.1</v>
      </c>
      <c r="F433" s="332">
        <f t="shared" si="214"/>
        <v>0.6</v>
      </c>
      <c r="G433" s="332">
        <f t="shared" si="214"/>
        <v>3.1</v>
      </c>
      <c r="H433" s="332">
        <f t="shared" si="214"/>
        <v>-15.3</v>
      </c>
      <c r="I433" s="332">
        <f t="shared" si="214"/>
        <v>-0.9</v>
      </c>
      <c r="J433" s="332">
        <f t="shared" si="214"/>
        <v>2.7</v>
      </c>
      <c r="K433" s="332">
        <f t="shared" si="214"/>
        <v>0</v>
      </c>
      <c r="L433" s="332">
        <f t="shared" si="214"/>
        <v>-0.1</v>
      </c>
      <c r="M433" s="332">
        <f t="shared" si="214"/>
        <v>4</v>
      </c>
      <c r="N433" s="332">
        <f t="shared" si="214"/>
        <v>-2.2000000000000002</v>
      </c>
      <c r="O433" s="332">
        <f t="shared" si="214"/>
        <v>-6.1</v>
      </c>
      <c r="P433" s="332">
        <f t="shared" si="214"/>
        <v>-7.2</v>
      </c>
      <c r="Q433" s="332">
        <f t="shared" si="214"/>
        <v>-1.7</v>
      </c>
      <c r="R433" s="332">
        <f t="shared" si="214"/>
        <v>-8.5</v>
      </c>
      <c r="S433" s="332">
        <f t="shared" si="214"/>
        <v>-8</v>
      </c>
      <c r="T433" s="332">
        <f t="shared" si="214"/>
        <v>-9.1</v>
      </c>
      <c r="U433" s="332">
        <f t="shared" si="214"/>
        <v>7.4</v>
      </c>
      <c r="V433" s="332">
        <f t="shared" si="214"/>
        <v>-7.3</v>
      </c>
      <c r="W433" s="332">
        <f t="shared" si="214"/>
        <v>-8.5</v>
      </c>
      <c r="X433" s="332">
        <f t="shared" si="214"/>
        <v>-3.6</v>
      </c>
      <c r="Y433" s="332">
        <f t="shared" si="214"/>
        <v>9.1999999999999993</v>
      </c>
      <c r="Z433" s="332">
        <f t="shared" si="214"/>
        <v>-0.2</v>
      </c>
      <c r="AA433" s="332">
        <f t="shared" si="214"/>
        <v>-1.3</v>
      </c>
      <c r="AB433" s="332">
        <f t="shared" si="214"/>
        <v>0.3</v>
      </c>
      <c r="AC433" s="332"/>
      <c r="AD433" s="332"/>
      <c r="AE433" s="332"/>
      <c r="AF433" s="332"/>
      <c r="AG433" s="332"/>
      <c r="AH433" s="332"/>
      <c r="AI433" s="332"/>
      <c r="AJ433" s="332"/>
      <c r="AK433" s="332"/>
      <c r="AL433" s="332">
        <f t="shared" si="215"/>
        <v>2.5</v>
      </c>
      <c r="AO433" s="520" t="s">
        <v>688</v>
      </c>
      <c r="AP433" s="332">
        <f t="shared" si="216"/>
        <v>-2.1</v>
      </c>
      <c r="AQ433" s="332">
        <f t="shared" si="216"/>
        <v>-5.5</v>
      </c>
      <c r="AR433" s="332">
        <f t="shared" si="216"/>
        <v>-4.2</v>
      </c>
      <c r="AS433" s="332">
        <f t="shared" si="216"/>
        <v>-6.6</v>
      </c>
      <c r="AT433" s="332">
        <f t="shared" si="216"/>
        <v>-0.6</v>
      </c>
      <c r="AU433" s="332">
        <f t="shared" si="216"/>
        <v>-5.0999999999999996</v>
      </c>
      <c r="AV433" s="332">
        <f t="shared" si="216"/>
        <v>-7.2</v>
      </c>
      <c r="AW433" s="332">
        <f t="shared" si="216"/>
        <v>-4.5</v>
      </c>
      <c r="AX433" s="332">
        <f t="shared" si="216"/>
        <v>-0.3</v>
      </c>
      <c r="AY433" s="332">
        <f t="shared" si="216"/>
        <v>-0.6</v>
      </c>
      <c r="AZ433" s="332">
        <f t="shared" si="216"/>
        <v>5.9</v>
      </c>
    </row>
    <row r="434" spans="2:52" hidden="1" x14ac:dyDescent="0.15">
      <c r="B434" s="255"/>
      <c r="C434" s="521" t="s">
        <v>689</v>
      </c>
      <c r="D434" s="338">
        <f t="shared" si="214"/>
        <v>3.2</v>
      </c>
      <c r="E434" s="338">
        <f t="shared" si="214"/>
        <v>3.2</v>
      </c>
      <c r="F434" s="338">
        <f t="shared" si="214"/>
        <v>1</v>
      </c>
      <c r="G434" s="338">
        <f t="shared" si="214"/>
        <v>0.4</v>
      </c>
      <c r="H434" s="338">
        <f t="shared" si="214"/>
        <v>9.6999999999999993</v>
      </c>
      <c r="I434" s="338">
        <f t="shared" si="214"/>
        <v>0.7</v>
      </c>
      <c r="J434" s="338">
        <f t="shared" si="214"/>
        <v>8.8000000000000007</v>
      </c>
      <c r="K434" s="338">
        <f t="shared" si="214"/>
        <v>-0.9</v>
      </c>
      <c r="L434" s="338">
        <f t="shared" si="214"/>
        <v>-0.9</v>
      </c>
      <c r="M434" s="338">
        <f t="shared" si="214"/>
        <v>-0.3</v>
      </c>
      <c r="N434" s="338">
        <f t="shared" si="214"/>
        <v>3.3</v>
      </c>
      <c r="O434" s="338">
        <f t="shared" si="214"/>
        <v>18.5</v>
      </c>
      <c r="P434" s="338">
        <f t="shared" si="214"/>
        <v>17.7</v>
      </c>
      <c r="Q434" s="338">
        <f t="shared" si="214"/>
        <v>17.8</v>
      </c>
      <c r="R434" s="338">
        <f t="shared" si="214"/>
        <v>-0.5</v>
      </c>
      <c r="S434" s="338">
        <f t="shared" si="214"/>
        <v>-1.8</v>
      </c>
      <c r="T434" s="338">
        <f t="shared" si="214"/>
        <v>0.3</v>
      </c>
      <c r="U434" s="338">
        <f t="shared" si="214"/>
        <v>-2.2999999999999998</v>
      </c>
      <c r="V434" s="338">
        <f t="shared" si="214"/>
        <v>0.5</v>
      </c>
      <c r="W434" s="338">
        <f t="shared" si="214"/>
        <v>-1.4</v>
      </c>
      <c r="X434" s="338">
        <f t="shared" si="214"/>
        <v>-2.6</v>
      </c>
      <c r="Y434" s="338">
        <f t="shared" si="214"/>
        <v>2.4</v>
      </c>
      <c r="Z434" s="338">
        <f t="shared" si="214"/>
        <v>-1.3</v>
      </c>
      <c r="AA434" s="338">
        <f t="shared" si="214"/>
        <v>-3.1</v>
      </c>
      <c r="AB434" s="338">
        <f t="shared" si="214"/>
        <v>1.9</v>
      </c>
      <c r="AC434" s="338"/>
      <c r="AD434" s="338"/>
      <c r="AE434" s="338"/>
      <c r="AF434" s="338"/>
      <c r="AG434" s="338"/>
      <c r="AH434" s="338"/>
      <c r="AI434" s="338"/>
      <c r="AJ434" s="338"/>
      <c r="AK434" s="338"/>
      <c r="AL434" s="338">
        <f t="shared" si="215"/>
        <v>3.5</v>
      </c>
      <c r="AN434" s="255"/>
      <c r="AO434" s="521" t="s">
        <v>689</v>
      </c>
      <c r="AP434" s="338">
        <f t="shared" si="216"/>
        <v>3.2</v>
      </c>
      <c r="AQ434" s="338">
        <f t="shared" si="216"/>
        <v>7</v>
      </c>
      <c r="AR434" s="338">
        <f t="shared" si="216"/>
        <v>11</v>
      </c>
      <c r="AS434" s="338">
        <f t="shared" si="216"/>
        <v>17.399999999999999</v>
      </c>
      <c r="AT434" s="338">
        <f t="shared" si="216"/>
        <v>-3.4</v>
      </c>
      <c r="AU434" s="338">
        <f t="shared" si="216"/>
        <v>0.6</v>
      </c>
      <c r="AV434" s="338">
        <f t="shared" si="216"/>
        <v>-0.4</v>
      </c>
      <c r="AW434" s="338">
        <f t="shared" si="216"/>
        <v>0.8</v>
      </c>
      <c r="AX434" s="338">
        <f t="shared" si="216"/>
        <v>1.3</v>
      </c>
      <c r="AY434" s="338">
        <f t="shared" si="216"/>
        <v>1.5</v>
      </c>
      <c r="AZ434" s="338">
        <f t="shared" si="216"/>
        <v>-2.9</v>
      </c>
    </row>
    <row r="435" spans="2:52" hidden="1" x14ac:dyDescent="0.15">
      <c r="B435" s="50" t="s">
        <v>691</v>
      </c>
      <c r="C435" s="522" t="s">
        <v>686</v>
      </c>
      <c r="D435" s="332">
        <f t="shared" si="214"/>
        <v>0.8</v>
      </c>
      <c r="E435" s="332">
        <f t="shared" si="214"/>
        <v>0.8</v>
      </c>
      <c r="F435" s="332">
        <f t="shared" si="214"/>
        <v>-1.7</v>
      </c>
      <c r="G435" s="332">
        <f t="shared" si="214"/>
        <v>-2</v>
      </c>
      <c r="H435" s="332">
        <f t="shared" si="214"/>
        <v>0.4</v>
      </c>
      <c r="I435" s="332">
        <f t="shared" si="214"/>
        <v>-0.9</v>
      </c>
      <c r="J435" s="332">
        <f t="shared" si="214"/>
        <v>1.3</v>
      </c>
      <c r="K435" s="332">
        <f t="shared" si="214"/>
        <v>1.7</v>
      </c>
      <c r="L435" s="332">
        <f t="shared" si="214"/>
        <v>1.2</v>
      </c>
      <c r="M435" s="332">
        <f t="shared" si="214"/>
        <v>8.6</v>
      </c>
      <c r="N435" s="332">
        <f t="shared" si="214"/>
        <v>3.1</v>
      </c>
      <c r="O435" s="332">
        <f t="shared" si="214"/>
        <v>-4.2</v>
      </c>
      <c r="P435" s="332">
        <f t="shared" si="214"/>
        <v>0.4</v>
      </c>
      <c r="Q435" s="332">
        <f t="shared" si="214"/>
        <v>-12</v>
      </c>
      <c r="R435" s="332">
        <f t="shared" si="214"/>
        <v>1.9</v>
      </c>
      <c r="S435" s="332">
        <f t="shared" si="214"/>
        <v>3.5</v>
      </c>
      <c r="T435" s="332">
        <f t="shared" si="214"/>
        <v>1.4</v>
      </c>
      <c r="U435" s="332">
        <f t="shared" si="214"/>
        <v>6.3</v>
      </c>
      <c r="V435" s="332">
        <f t="shared" si="214"/>
        <v>6.2</v>
      </c>
      <c r="W435" s="332">
        <f t="shared" si="214"/>
        <v>9.1999999999999993</v>
      </c>
      <c r="X435" s="332">
        <f t="shared" si="214"/>
        <v>6</v>
      </c>
      <c r="Y435" s="332">
        <f t="shared" si="214"/>
        <v>-1.8</v>
      </c>
      <c r="Z435" s="332">
        <f t="shared" si="214"/>
        <v>-0.3</v>
      </c>
      <c r="AA435" s="332">
        <f t="shared" si="214"/>
        <v>0.9</v>
      </c>
      <c r="AB435" s="332">
        <f t="shared" si="214"/>
        <v>0.9</v>
      </c>
      <c r="AC435" s="332"/>
      <c r="AD435" s="332"/>
      <c r="AE435" s="332"/>
      <c r="AF435" s="332"/>
      <c r="AG435" s="332"/>
      <c r="AH435" s="332"/>
      <c r="AI435" s="332"/>
      <c r="AJ435" s="332"/>
      <c r="AK435" s="332"/>
      <c r="AL435" s="332">
        <f t="shared" si="215"/>
        <v>0</v>
      </c>
      <c r="AN435" s="50" t="s">
        <v>691</v>
      </c>
      <c r="AO435" s="522" t="s">
        <v>686</v>
      </c>
      <c r="AP435" s="332">
        <f t="shared" si="216"/>
        <v>0.8</v>
      </c>
      <c r="AQ435" s="332">
        <f t="shared" si="216"/>
        <v>0.7</v>
      </c>
      <c r="AR435" s="332">
        <f t="shared" si="216"/>
        <v>-1.3</v>
      </c>
      <c r="AS435" s="332">
        <f t="shared" si="216"/>
        <v>-3.3</v>
      </c>
      <c r="AT435" s="332">
        <f t="shared" si="216"/>
        <v>5.4</v>
      </c>
      <c r="AU435" s="332">
        <f t="shared" si="216"/>
        <v>1.5</v>
      </c>
      <c r="AV435" s="332">
        <f t="shared" si="216"/>
        <v>-1.9</v>
      </c>
      <c r="AW435" s="332">
        <f t="shared" si="216"/>
        <v>2.7</v>
      </c>
      <c r="AX435" s="332">
        <f t="shared" si="216"/>
        <v>1.1000000000000001</v>
      </c>
      <c r="AY435" s="332">
        <f t="shared" si="216"/>
        <v>1.5</v>
      </c>
      <c r="AZ435" s="332">
        <f t="shared" si="216"/>
        <v>-3.7</v>
      </c>
    </row>
    <row r="436" spans="2:52" hidden="1" x14ac:dyDescent="0.15">
      <c r="C436" s="520" t="s">
        <v>687</v>
      </c>
      <c r="D436" s="332">
        <f t="shared" si="214"/>
        <v>-3.5</v>
      </c>
      <c r="E436" s="332">
        <f t="shared" si="214"/>
        <v>-3.5</v>
      </c>
      <c r="F436" s="332">
        <f t="shared" si="214"/>
        <v>-1.3</v>
      </c>
      <c r="G436" s="332">
        <f t="shared" si="214"/>
        <v>-1.8</v>
      </c>
      <c r="H436" s="332">
        <f t="shared" si="214"/>
        <v>-0.2</v>
      </c>
      <c r="I436" s="332">
        <f t="shared" si="214"/>
        <v>-3.2</v>
      </c>
      <c r="J436" s="332">
        <f t="shared" si="214"/>
        <v>-7.4</v>
      </c>
      <c r="K436" s="332">
        <f t="shared" si="214"/>
        <v>-5.2</v>
      </c>
      <c r="L436" s="332">
        <f t="shared" si="214"/>
        <v>-4.9000000000000004</v>
      </c>
      <c r="M436" s="332">
        <f t="shared" si="214"/>
        <v>-8.5</v>
      </c>
      <c r="N436" s="332">
        <f t="shared" si="214"/>
        <v>-6.9</v>
      </c>
      <c r="O436" s="332">
        <f t="shared" si="214"/>
        <v>-10</v>
      </c>
      <c r="P436" s="332">
        <f t="shared" si="214"/>
        <v>-10.4</v>
      </c>
      <c r="Q436" s="332">
        <f t="shared" si="214"/>
        <v>-11.3</v>
      </c>
      <c r="R436" s="332">
        <f t="shared" si="214"/>
        <v>2.5</v>
      </c>
      <c r="S436" s="332">
        <f t="shared" si="214"/>
        <v>-2.2999999999999998</v>
      </c>
      <c r="T436" s="332">
        <f t="shared" si="214"/>
        <v>8</v>
      </c>
      <c r="U436" s="332">
        <f t="shared" si="214"/>
        <v>-10.5</v>
      </c>
      <c r="V436" s="332">
        <f t="shared" si="214"/>
        <v>-1.5</v>
      </c>
      <c r="W436" s="332">
        <f t="shared" si="214"/>
        <v>-0.4</v>
      </c>
      <c r="X436" s="332">
        <f t="shared" si="214"/>
        <v>0.3</v>
      </c>
      <c r="Y436" s="332">
        <f t="shared" si="214"/>
        <v>-3.9</v>
      </c>
      <c r="Z436" s="332">
        <f t="shared" si="214"/>
        <v>-1</v>
      </c>
      <c r="AA436" s="332">
        <f t="shared" si="214"/>
        <v>2.8</v>
      </c>
      <c r="AB436" s="332">
        <f t="shared" si="214"/>
        <v>0.7</v>
      </c>
      <c r="AC436" s="332"/>
      <c r="AD436" s="332"/>
      <c r="AE436" s="332"/>
      <c r="AF436" s="332"/>
      <c r="AG436" s="332"/>
      <c r="AH436" s="332"/>
      <c r="AI436" s="332"/>
      <c r="AJ436" s="332"/>
      <c r="AK436" s="332"/>
      <c r="AL436" s="332">
        <f t="shared" si="215"/>
        <v>-5.6</v>
      </c>
      <c r="AO436" s="520" t="s">
        <v>687</v>
      </c>
      <c r="AP436" s="332">
        <f t="shared" si="216"/>
        <v>-3.5</v>
      </c>
      <c r="AQ436" s="332">
        <f t="shared" si="216"/>
        <v>-2.4</v>
      </c>
      <c r="AR436" s="332">
        <f t="shared" si="216"/>
        <v>-4</v>
      </c>
      <c r="AS436" s="332">
        <f t="shared" si="216"/>
        <v>-5.0999999999999996</v>
      </c>
      <c r="AT436" s="332">
        <f t="shared" si="216"/>
        <v>-0.8</v>
      </c>
      <c r="AU436" s="332">
        <f t="shared" si="216"/>
        <v>0.9</v>
      </c>
      <c r="AV436" s="332">
        <f t="shared" si="216"/>
        <v>-1.8</v>
      </c>
      <c r="AW436" s="332">
        <f t="shared" si="216"/>
        <v>1.1000000000000001</v>
      </c>
      <c r="AX436" s="332">
        <f t="shared" si="216"/>
        <v>-4.7</v>
      </c>
      <c r="AY436" s="332">
        <f t="shared" si="216"/>
        <v>-4.8</v>
      </c>
      <c r="AZ436" s="332">
        <f t="shared" si="216"/>
        <v>-4.5</v>
      </c>
    </row>
    <row r="437" spans="2:52" hidden="1" x14ac:dyDescent="0.15">
      <c r="C437" s="520" t="s">
        <v>688</v>
      </c>
      <c r="D437" s="332">
        <f t="shared" si="214"/>
        <v>1.3</v>
      </c>
      <c r="E437" s="332">
        <f t="shared" si="214"/>
        <v>1.3</v>
      </c>
      <c r="F437" s="332">
        <f t="shared" si="214"/>
        <v>-1</v>
      </c>
      <c r="G437" s="332">
        <f t="shared" si="214"/>
        <v>-2.2000000000000002</v>
      </c>
      <c r="H437" s="332">
        <f t="shared" si="214"/>
        <v>4.3</v>
      </c>
      <c r="I437" s="332">
        <f t="shared" si="214"/>
        <v>2.7</v>
      </c>
      <c r="J437" s="332">
        <f t="shared" si="214"/>
        <v>-2.7</v>
      </c>
      <c r="K437" s="332">
        <f t="shared" si="214"/>
        <v>0.7</v>
      </c>
      <c r="L437" s="332">
        <f t="shared" si="214"/>
        <v>0.7</v>
      </c>
      <c r="M437" s="332">
        <f t="shared" si="214"/>
        <v>2.6</v>
      </c>
      <c r="N437" s="332">
        <f t="shared" si="214"/>
        <v>-1.7</v>
      </c>
      <c r="O437" s="332">
        <f t="shared" si="214"/>
        <v>3.6</v>
      </c>
      <c r="P437" s="332">
        <f t="shared" si="214"/>
        <v>6</v>
      </c>
      <c r="Q437" s="332">
        <f t="shared" si="214"/>
        <v>-3.1</v>
      </c>
      <c r="R437" s="332">
        <f t="shared" si="214"/>
        <v>3.8</v>
      </c>
      <c r="S437" s="332">
        <f t="shared" si="214"/>
        <v>0.8</v>
      </c>
      <c r="T437" s="332">
        <f t="shared" si="214"/>
        <v>7.1</v>
      </c>
      <c r="U437" s="332">
        <f t="shared" si="214"/>
        <v>7.4</v>
      </c>
      <c r="V437" s="332">
        <f t="shared" si="214"/>
        <v>-0.2</v>
      </c>
      <c r="W437" s="332">
        <f t="shared" si="214"/>
        <v>-1.4</v>
      </c>
      <c r="X437" s="332">
        <f t="shared" si="214"/>
        <v>-0.5</v>
      </c>
      <c r="Y437" s="332">
        <f t="shared" si="214"/>
        <v>1.4</v>
      </c>
      <c r="Z437" s="332">
        <f t="shared" si="214"/>
        <v>0.9</v>
      </c>
      <c r="AA437" s="332">
        <f t="shared" si="214"/>
        <v>1.3</v>
      </c>
      <c r="AB437" s="332">
        <f t="shared" si="214"/>
        <v>1.2</v>
      </c>
      <c r="AC437" s="332"/>
      <c r="AD437" s="332"/>
      <c r="AE437" s="332"/>
      <c r="AF437" s="332"/>
      <c r="AG437" s="332"/>
      <c r="AH437" s="332"/>
      <c r="AI437" s="332"/>
      <c r="AJ437" s="332"/>
      <c r="AK437" s="332"/>
      <c r="AL437" s="332">
        <f t="shared" si="215"/>
        <v>-0.3</v>
      </c>
      <c r="AO437" s="520" t="s">
        <v>688</v>
      </c>
      <c r="AP437" s="332">
        <f t="shared" si="216"/>
        <v>1.3</v>
      </c>
      <c r="AQ437" s="332">
        <f t="shared" si="216"/>
        <v>0.4</v>
      </c>
      <c r="AR437" s="332">
        <f t="shared" si="216"/>
        <v>0.7</v>
      </c>
      <c r="AS437" s="332">
        <f t="shared" si="216"/>
        <v>-1.3</v>
      </c>
      <c r="AT437" s="332">
        <f t="shared" si="216"/>
        <v>3.6</v>
      </c>
      <c r="AU437" s="332">
        <f t="shared" si="216"/>
        <v>1.8</v>
      </c>
      <c r="AV437" s="332">
        <f t="shared" si="216"/>
        <v>10.8</v>
      </c>
      <c r="AW437" s="332">
        <f t="shared" si="216"/>
        <v>-0.1</v>
      </c>
      <c r="AX437" s="332">
        <f t="shared" si="216"/>
        <v>1.1000000000000001</v>
      </c>
      <c r="AY437" s="332">
        <f t="shared" si="216"/>
        <v>1.2</v>
      </c>
      <c r="AZ437" s="332">
        <f t="shared" si="216"/>
        <v>-1.7</v>
      </c>
    </row>
    <row r="438" spans="2:52" hidden="1" x14ac:dyDescent="0.15">
      <c r="C438" s="520" t="s">
        <v>689</v>
      </c>
      <c r="D438" s="332">
        <f t="shared" si="214"/>
        <v>-2.1</v>
      </c>
      <c r="E438" s="332">
        <f t="shared" si="214"/>
        <v>-2.1</v>
      </c>
      <c r="F438" s="332">
        <f t="shared" si="214"/>
        <v>1.3</v>
      </c>
      <c r="G438" s="332">
        <f t="shared" si="214"/>
        <v>2.5</v>
      </c>
      <c r="H438" s="332">
        <f t="shared" si="214"/>
        <v>-3.3</v>
      </c>
      <c r="I438" s="332">
        <f t="shared" ref="I438:AB450" si="217">ROUND((I381-I380)/I380*100,1)</f>
        <v>0.9</v>
      </c>
      <c r="J438" s="332">
        <f t="shared" si="217"/>
        <v>-6.6</v>
      </c>
      <c r="K438" s="332">
        <f t="shared" si="217"/>
        <v>-10.1</v>
      </c>
      <c r="L438" s="332">
        <f t="shared" si="217"/>
        <v>-10.6</v>
      </c>
      <c r="M438" s="332">
        <f t="shared" si="217"/>
        <v>1.2</v>
      </c>
      <c r="N438" s="332">
        <f t="shared" si="217"/>
        <v>-1.7</v>
      </c>
      <c r="O438" s="332">
        <f t="shared" si="217"/>
        <v>-8.6</v>
      </c>
      <c r="P438" s="332">
        <f t="shared" si="217"/>
        <v>-5.3</v>
      </c>
      <c r="Q438" s="332">
        <f t="shared" si="217"/>
        <v>-21.6</v>
      </c>
      <c r="R438" s="332">
        <f t="shared" si="217"/>
        <v>3.5</v>
      </c>
      <c r="S438" s="332">
        <f t="shared" si="217"/>
        <v>1</v>
      </c>
      <c r="T438" s="332">
        <f t="shared" si="217"/>
        <v>6.1</v>
      </c>
      <c r="U438" s="332">
        <f t="shared" si="217"/>
        <v>8.1</v>
      </c>
      <c r="V438" s="332">
        <f t="shared" si="217"/>
        <v>1.3</v>
      </c>
      <c r="W438" s="332">
        <f t="shared" si="217"/>
        <v>1.1000000000000001</v>
      </c>
      <c r="X438" s="332">
        <f t="shared" si="217"/>
        <v>5.8</v>
      </c>
      <c r="Y438" s="332">
        <f t="shared" si="217"/>
        <v>0.3</v>
      </c>
      <c r="Z438" s="332">
        <f t="shared" si="217"/>
        <v>3.5</v>
      </c>
      <c r="AA438" s="332">
        <f t="shared" si="217"/>
        <v>0.4</v>
      </c>
      <c r="AB438" s="332">
        <f t="shared" si="217"/>
        <v>-2.1</v>
      </c>
      <c r="AC438" s="332"/>
      <c r="AD438" s="332"/>
      <c r="AE438" s="332"/>
      <c r="AF438" s="332"/>
      <c r="AG438" s="332"/>
      <c r="AH438" s="332"/>
      <c r="AI438" s="332"/>
      <c r="AJ438" s="332"/>
      <c r="AK438" s="332"/>
      <c r="AL438" s="332">
        <f t="shared" si="215"/>
        <v>-8.3000000000000007</v>
      </c>
      <c r="AO438" s="520" t="s">
        <v>689</v>
      </c>
      <c r="AP438" s="332">
        <f t="shared" si="216"/>
        <v>-2.1</v>
      </c>
      <c r="AQ438" s="332">
        <f t="shared" si="216"/>
        <v>-2.2999999999999998</v>
      </c>
      <c r="AR438" s="332">
        <f t="shared" si="216"/>
        <v>-4.8</v>
      </c>
      <c r="AS438" s="332">
        <f t="shared" si="216"/>
        <v>-7.3</v>
      </c>
      <c r="AT438" s="332">
        <f t="shared" si="216"/>
        <v>1.1000000000000001</v>
      </c>
      <c r="AU438" s="332">
        <f t="shared" si="216"/>
        <v>-0.4</v>
      </c>
      <c r="AV438" s="332">
        <f t="shared" si="216"/>
        <v>-0.8</v>
      </c>
      <c r="AW438" s="332">
        <f t="shared" si="216"/>
        <v>-0.4</v>
      </c>
      <c r="AX438" s="332">
        <f t="shared" si="216"/>
        <v>-1</v>
      </c>
      <c r="AY438" s="332">
        <f t="shared" si="216"/>
        <v>-1.1000000000000001</v>
      </c>
      <c r="AZ438" s="332">
        <f t="shared" si="216"/>
        <v>1.8</v>
      </c>
    </row>
    <row r="439" spans="2:52" hidden="1" x14ac:dyDescent="0.15">
      <c r="B439" s="418" t="s">
        <v>692</v>
      </c>
      <c r="C439" s="519" t="s">
        <v>686</v>
      </c>
      <c r="D439" s="328">
        <f t="shared" ref="D439:S454" si="218">ROUND((D382-D381)/D381*100,1)</f>
        <v>0.6</v>
      </c>
      <c r="E439" s="328">
        <f t="shared" si="218"/>
        <v>0.6</v>
      </c>
      <c r="F439" s="328">
        <f t="shared" si="218"/>
        <v>-1.6</v>
      </c>
      <c r="G439" s="328">
        <f t="shared" si="218"/>
        <v>-1.4</v>
      </c>
      <c r="H439" s="328">
        <f t="shared" si="218"/>
        <v>-2</v>
      </c>
      <c r="I439" s="328">
        <f t="shared" si="217"/>
        <v>-2.4</v>
      </c>
      <c r="J439" s="328">
        <f t="shared" si="217"/>
        <v>4.2</v>
      </c>
      <c r="K439" s="328">
        <f t="shared" si="217"/>
        <v>2.2999999999999998</v>
      </c>
      <c r="L439" s="328">
        <f t="shared" si="217"/>
        <v>2.5</v>
      </c>
      <c r="M439" s="328">
        <f t="shared" si="217"/>
        <v>-5.7</v>
      </c>
      <c r="N439" s="328">
        <f t="shared" si="217"/>
        <v>-3.8</v>
      </c>
      <c r="O439" s="328">
        <f t="shared" si="217"/>
        <v>1.8</v>
      </c>
      <c r="P439" s="328">
        <f t="shared" si="217"/>
        <v>0.9</v>
      </c>
      <c r="Q439" s="328">
        <f t="shared" si="217"/>
        <v>12</v>
      </c>
      <c r="R439" s="328">
        <f t="shared" si="217"/>
        <v>0.3</v>
      </c>
      <c r="S439" s="328">
        <f t="shared" si="217"/>
        <v>-1.7</v>
      </c>
      <c r="T439" s="328">
        <f t="shared" si="217"/>
        <v>2.6</v>
      </c>
      <c r="U439" s="328">
        <f t="shared" si="217"/>
        <v>-3.2</v>
      </c>
      <c r="V439" s="328">
        <f t="shared" si="217"/>
        <v>3.9</v>
      </c>
      <c r="W439" s="328">
        <f t="shared" si="217"/>
        <v>6.7</v>
      </c>
      <c r="X439" s="328">
        <f t="shared" si="217"/>
        <v>5.6</v>
      </c>
      <c r="Y439" s="328">
        <f t="shared" si="217"/>
        <v>0.8</v>
      </c>
      <c r="Z439" s="328">
        <f t="shared" si="217"/>
        <v>-3.1</v>
      </c>
      <c r="AA439" s="328">
        <f t="shared" si="217"/>
        <v>0.8</v>
      </c>
      <c r="AB439" s="328">
        <f t="shared" si="217"/>
        <v>1.1000000000000001</v>
      </c>
      <c r="AC439" s="328"/>
      <c r="AD439" s="328"/>
      <c r="AE439" s="328"/>
      <c r="AF439" s="328"/>
      <c r="AG439" s="328"/>
      <c r="AH439" s="328"/>
      <c r="AI439" s="328"/>
      <c r="AJ439" s="328"/>
      <c r="AK439" s="328"/>
      <c r="AL439" s="328">
        <f t="shared" si="215"/>
        <v>1.5</v>
      </c>
      <c r="AN439" s="418" t="s">
        <v>692</v>
      </c>
      <c r="AO439" s="519" t="s">
        <v>686</v>
      </c>
      <c r="AP439" s="328">
        <f t="shared" si="216"/>
        <v>0.6</v>
      </c>
      <c r="AQ439" s="328">
        <f t="shared" si="216"/>
        <v>0.4</v>
      </c>
      <c r="AR439" s="328">
        <f t="shared" si="216"/>
        <v>-0.9</v>
      </c>
      <c r="AS439" s="328">
        <f t="shared" si="216"/>
        <v>1.6</v>
      </c>
      <c r="AT439" s="328">
        <f t="shared" si="216"/>
        <v>-4.0999999999999996</v>
      </c>
      <c r="AU439" s="328">
        <f t="shared" si="216"/>
        <v>1.9</v>
      </c>
      <c r="AV439" s="328">
        <f t="shared" si="216"/>
        <v>1.5</v>
      </c>
      <c r="AW439" s="328">
        <f t="shared" si="216"/>
        <v>2.2000000000000002</v>
      </c>
      <c r="AX439" s="328">
        <f t="shared" si="216"/>
        <v>1</v>
      </c>
      <c r="AY439" s="328">
        <f t="shared" si="216"/>
        <v>1.2</v>
      </c>
      <c r="AZ439" s="328">
        <f t="shared" si="216"/>
        <v>-2.8</v>
      </c>
    </row>
    <row r="440" spans="2:52" hidden="1" x14ac:dyDescent="0.15">
      <c r="C440" s="520" t="s">
        <v>687</v>
      </c>
      <c r="D440" s="332">
        <f t="shared" si="218"/>
        <v>0.8</v>
      </c>
      <c r="E440" s="332">
        <f t="shared" si="218"/>
        <v>0.8</v>
      </c>
      <c r="F440" s="332">
        <f t="shared" si="218"/>
        <v>-0.7</v>
      </c>
      <c r="G440" s="332">
        <f t="shared" si="218"/>
        <v>-0.1</v>
      </c>
      <c r="H440" s="332">
        <f t="shared" si="218"/>
        <v>-4.7</v>
      </c>
      <c r="I440" s="332">
        <f t="shared" si="217"/>
        <v>1.9</v>
      </c>
      <c r="J440" s="332">
        <f t="shared" si="217"/>
        <v>2.1</v>
      </c>
      <c r="K440" s="332">
        <f t="shared" si="217"/>
        <v>-3.5</v>
      </c>
      <c r="L440" s="332">
        <f t="shared" si="217"/>
        <v>-4</v>
      </c>
      <c r="M440" s="332">
        <f t="shared" si="217"/>
        <v>9.5</v>
      </c>
      <c r="N440" s="332">
        <f t="shared" si="217"/>
        <v>2.6</v>
      </c>
      <c r="O440" s="332">
        <f t="shared" si="217"/>
        <v>6.4</v>
      </c>
      <c r="P440" s="332">
        <f t="shared" si="217"/>
        <v>8.4</v>
      </c>
      <c r="Q440" s="332">
        <f t="shared" si="217"/>
        <v>-3.6</v>
      </c>
      <c r="R440" s="332">
        <f t="shared" si="217"/>
        <v>2.7</v>
      </c>
      <c r="S440" s="332">
        <f t="shared" si="217"/>
        <v>2.5</v>
      </c>
      <c r="T440" s="332">
        <f t="shared" si="217"/>
        <v>2.2999999999999998</v>
      </c>
      <c r="U440" s="332">
        <f t="shared" si="217"/>
        <v>-1</v>
      </c>
      <c r="V440" s="332">
        <f t="shared" si="217"/>
        <v>-2.1</v>
      </c>
      <c r="W440" s="332">
        <f t="shared" si="217"/>
        <v>-4.3</v>
      </c>
      <c r="X440" s="332">
        <f t="shared" si="217"/>
        <v>-8.1999999999999993</v>
      </c>
      <c r="Y440" s="332">
        <f t="shared" si="217"/>
        <v>2.1</v>
      </c>
      <c r="Z440" s="332">
        <f t="shared" si="217"/>
        <v>-2.6</v>
      </c>
      <c r="AA440" s="332">
        <f t="shared" si="217"/>
        <v>-1.2</v>
      </c>
      <c r="AB440" s="332">
        <f t="shared" si="217"/>
        <v>-0.3</v>
      </c>
      <c r="AC440" s="332"/>
      <c r="AD440" s="332"/>
      <c r="AE440" s="332"/>
      <c r="AF440" s="332"/>
      <c r="AG440" s="332"/>
      <c r="AH440" s="332"/>
      <c r="AI440" s="332"/>
      <c r="AJ440" s="332"/>
      <c r="AK440" s="332"/>
      <c r="AL440" s="332">
        <f t="shared" si="215"/>
        <v>0.2</v>
      </c>
      <c r="AO440" s="520" t="s">
        <v>687</v>
      </c>
      <c r="AP440" s="332">
        <f t="shared" si="216"/>
        <v>0.8</v>
      </c>
      <c r="AQ440" s="332">
        <f t="shared" si="216"/>
        <v>2</v>
      </c>
      <c r="AR440" s="332">
        <f t="shared" si="216"/>
        <v>2.6</v>
      </c>
      <c r="AS440" s="332">
        <f t="shared" si="216"/>
        <v>5.2</v>
      </c>
      <c r="AT440" s="332">
        <f t="shared" si="216"/>
        <v>-3.5</v>
      </c>
      <c r="AU440" s="332">
        <f t="shared" si="216"/>
        <v>0.9</v>
      </c>
      <c r="AV440" s="332">
        <f t="shared" si="216"/>
        <v>4.8</v>
      </c>
      <c r="AW440" s="332">
        <f t="shared" si="216"/>
        <v>-0.5</v>
      </c>
      <c r="AX440" s="332">
        <f t="shared" si="216"/>
        <v>-0.2</v>
      </c>
      <c r="AY440" s="332">
        <f t="shared" si="216"/>
        <v>-0.2</v>
      </c>
      <c r="AZ440" s="332">
        <f t="shared" si="216"/>
        <v>-1.1000000000000001</v>
      </c>
    </row>
    <row r="441" spans="2:52" hidden="1" x14ac:dyDescent="0.15">
      <c r="C441" s="520" t="s">
        <v>688</v>
      </c>
      <c r="D441" s="332">
        <f t="shared" si="218"/>
        <v>-0.2</v>
      </c>
      <c r="E441" s="332">
        <f t="shared" si="218"/>
        <v>-0.2</v>
      </c>
      <c r="F441" s="332">
        <f t="shared" si="218"/>
        <v>0.2</v>
      </c>
      <c r="G441" s="332">
        <f t="shared" si="218"/>
        <v>0.4</v>
      </c>
      <c r="H441" s="332">
        <f t="shared" si="218"/>
        <v>-0.1</v>
      </c>
      <c r="I441" s="332">
        <f t="shared" si="217"/>
        <v>-1.6</v>
      </c>
      <c r="J441" s="332">
        <f t="shared" si="217"/>
        <v>-5.4</v>
      </c>
      <c r="K441" s="332">
        <f t="shared" si="217"/>
        <v>4.9000000000000004</v>
      </c>
      <c r="L441" s="332">
        <f t="shared" si="217"/>
        <v>5.5</v>
      </c>
      <c r="M441" s="332">
        <f t="shared" si="217"/>
        <v>-7.9</v>
      </c>
      <c r="N441" s="332">
        <f t="shared" si="217"/>
        <v>3</v>
      </c>
      <c r="O441" s="332">
        <f t="shared" si="217"/>
        <v>-0.2</v>
      </c>
      <c r="P441" s="332">
        <f t="shared" si="217"/>
        <v>-1.7</v>
      </c>
      <c r="Q441" s="332">
        <f t="shared" si="217"/>
        <v>6.3</v>
      </c>
      <c r="R441" s="332">
        <f t="shared" si="217"/>
        <v>1.8</v>
      </c>
      <c r="S441" s="332">
        <f t="shared" si="217"/>
        <v>-1.5</v>
      </c>
      <c r="T441" s="332">
        <f t="shared" si="217"/>
        <v>7</v>
      </c>
      <c r="U441" s="332">
        <f t="shared" si="217"/>
        <v>0.8</v>
      </c>
      <c r="V441" s="332">
        <f t="shared" si="217"/>
        <v>-2.6</v>
      </c>
      <c r="W441" s="332">
        <f t="shared" si="217"/>
        <v>-2.2999999999999998</v>
      </c>
      <c r="X441" s="332">
        <f t="shared" si="217"/>
        <v>3.4</v>
      </c>
      <c r="Y441" s="332">
        <f t="shared" si="217"/>
        <v>-4.3</v>
      </c>
      <c r="Z441" s="332">
        <f t="shared" si="217"/>
        <v>2</v>
      </c>
      <c r="AA441" s="332">
        <f t="shared" si="217"/>
        <v>1.3</v>
      </c>
      <c r="AB441" s="332">
        <f t="shared" si="217"/>
        <v>-2.4</v>
      </c>
      <c r="AC441" s="332"/>
      <c r="AD441" s="332"/>
      <c r="AE441" s="332"/>
      <c r="AF441" s="332"/>
      <c r="AG441" s="332"/>
      <c r="AH441" s="332"/>
      <c r="AI441" s="332"/>
      <c r="AJ441" s="332"/>
      <c r="AK441" s="332"/>
      <c r="AL441" s="332">
        <f t="shared" si="215"/>
        <v>0.2</v>
      </c>
      <c r="AO441" s="520" t="s">
        <v>688</v>
      </c>
      <c r="AP441" s="332">
        <f t="shared" si="216"/>
        <v>-0.2</v>
      </c>
      <c r="AQ441" s="332">
        <f t="shared" si="216"/>
        <v>-3.6</v>
      </c>
      <c r="AR441" s="332">
        <f t="shared" si="216"/>
        <v>-1.1000000000000001</v>
      </c>
      <c r="AS441" s="332">
        <f t="shared" si="216"/>
        <v>-3.8</v>
      </c>
      <c r="AT441" s="332">
        <f t="shared" si="216"/>
        <v>3.6</v>
      </c>
      <c r="AU441" s="332">
        <f t="shared" si="216"/>
        <v>-4.9000000000000004</v>
      </c>
      <c r="AV441" s="332">
        <f t="shared" si="216"/>
        <v>-9.3000000000000007</v>
      </c>
      <c r="AW441" s="332">
        <f t="shared" si="216"/>
        <v>-3.4</v>
      </c>
      <c r="AX441" s="332">
        <f t="shared" si="216"/>
        <v>1.6</v>
      </c>
      <c r="AY441" s="332">
        <f t="shared" si="216"/>
        <v>1.7</v>
      </c>
      <c r="AZ441" s="332">
        <f t="shared" si="216"/>
        <v>-1.4</v>
      </c>
    </row>
    <row r="442" spans="2:52" hidden="1" x14ac:dyDescent="0.15">
      <c r="C442" s="520" t="s">
        <v>689</v>
      </c>
      <c r="D442" s="332">
        <f t="shared" si="218"/>
        <v>-0.4</v>
      </c>
      <c r="E442" s="332">
        <f t="shared" si="218"/>
        <v>-0.4</v>
      </c>
      <c r="F442" s="332">
        <f t="shared" si="218"/>
        <v>-3.1</v>
      </c>
      <c r="G442" s="332">
        <f t="shared" si="218"/>
        <v>-2.7</v>
      </c>
      <c r="H442" s="332">
        <f t="shared" si="218"/>
        <v>-5.7</v>
      </c>
      <c r="I442" s="332">
        <f t="shared" si="217"/>
        <v>-0.4</v>
      </c>
      <c r="J442" s="332">
        <f t="shared" si="217"/>
        <v>-6.4</v>
      </c>
      <c r="K442" s="332">
        <f t="shared" si="217"/>
        <v>9.6</v>
      </c>
      <c r="L442" s="332">
        <f t="shared" si="217"/>
        <v>9.8000000000000007</v>
      </c>
      <c r="M442" s="332">
        <f t="shared" si="217"/>
        <v>9.9</v>
      </c>
      <c r="N442" s="332">
        <f t="shared" si="217"/>
        <v>-7.6</v>
      </c>
      <c r="O442" s="332">
        <f t="shared" si="217"/>
        <v>4.3</v>
      </c>
      <c r="P442" s="332">
        <f t="shared" si="217"/>
        <v>0.5</v>
      </c>
      <c r="Q442" s="332">
        <f t="shared" si="217"/>
        <v>13.3</v>
      </c>
      <c r="R442" s="332">
        <f t="shared" si="217"/>
        <v>-5.9</v>
      </c>
      <c r="S442" s="332">
        <f t="shared" si="217"/>
        <v>-1.5</v>
      </c>
      <c r="T442" s="332">
        <f t="shared" si="217"/>
        <v>-11.2</v>
      </c>
      <c r="U442" s="332">
        <f t="shared" si="217"/>
        <v>-0.4</v>
      </c>
      <c r="V442" s="332">
        <f t="shared" si="217"/>
        <v>0.6</v>
      </c>
      <c r="W442" s="332">
        <f t="shared" si="217"/>
        <v>-0.9</v>
      </c>
      <c r="X442" s="332">
        <f t="shared" si="217"/>
        <v>-1.2</v>
      </c>
      <c r="Y442" s="332">
        <f t="shared" si="217"/>
        <v>3</v>
      </c>
      <c r="Z442" s="332">
        <f t="shared" si="217"/>
        <v>-0.7</v>
      </c>
      <c r="AA442" s="332">
        <f t="shared" si="217"/>
        <v>0.9</v>
      </c>
      <c r="AB442" s="332">
        <f t="shared" si="217"/>
        <v>2.2999999999999998</v>
      </c>
      <c r="AC442" s="332"/>
      <c r="AD442" s="332"/>
      <c r="AE442" s="332"/>
      <c r="AF442" s="332"/>
      <c r="AG442" s="332"/>
      <c r="AH442" s="332"/>
      <c r="AI442" s="332"/>
      <c r="AJ442" s="332"/>
      <c r="AK442" s="332"/>
      <c r="AL442" s="332">
        <f t="shared" si="215"/>
        <v>1.8</v>
      </c>
      <c r="AO442" s="520" t="s">
        <v>689</v>
      </c>
      <c r="AP442" s="332">
        <f t="shared" si="216"/>
        <v>-0.4</v>
      </c>
      <c r="AQ442" s="332">
        <f t="shared" si="216"/>
        <v>-0.4</v>
      </c>
      <c r="AR442" s="332">
        <f t="shared" si="216"/>
        <v>-1.5</v>
      </c>
      <c r="AS442" s="332">
        <f t="shared" si="216"/>
        <v>-2</v>
      </c>
      <c r="AT442" s="332">
        <f t="shared" si="216"/>
        <v>0.3</v>
      </c>
      <c r="AU442" s="332">
        <f t="shared" si="216"/>
        <v>-0.6</v>
      </c>
      <c r="AV442" s="332">
        <f t="shared" si="216"/>
        <v>-5.3</v>
      </c>
      <c r="AW442" s="332">
        <f t="shared" si="216"/>
        <v>0.7</v>
      </c>
      <c r="AX442" s="332">
        <f t="shared" si="216"/>
        <v>0.8</v>
      </c>
      <c r="AY442" s="332">
        <f t="shared" si="216"/>
        <v>1</v>
      </c>
      <c r="AZ442" s="332">
        <f t="shared" si="216"/>
        <v>-1.2</v>
      </c>
    </row>
    <row r="443" spans="2:52" x14ac:dyDescent="0.15">
      <c r="B443" s="418" t="s">
        <v>693</v>
      </c>
      <c r="C443" s="519" t="s">
        <v>686</v>
      </c>
      <c r="D443" s="523">
        <f t="shared" si="218"/>
        <v>0.4</v>
      </c>
      <c r="E443" s="523">
        <f t="shared" si="218"/>
        <v>0.4</v>
      </c>
      <c r="F443" s="523">
        <f t="shared" si="218"/>
        <v>3.5</v>
      </c>
      <c r="G443" s="523">
        <f t="shared" si="218"/>
        <v>2.8</v>
      </c>
      <c r="H443" s="523">
        <f t="shared" si="218"/>
        <v>7.1</v>
      </c>
      <c r="I443" s="523">
        <f t="shared" si="217"/>
        <v>2.6</v>
      </c>
      <c r="J443" s="523">
        <f t="shared" si="217"/>
        <v>9.6999999999999993</v>
      </c>
      <c r="K443" s="523">
        <f t="shared" si="217"/>
        <v>-3.1</v>
      </c>
      <c r="L443" s="523">
        <f t="shared" si="217"/>
        <v>-3</v>
      </c>
      <c r="M443" s="523">
        <f t="shared" si="217"/>
        <v>-9.1</v>
      </c>
      <c r="N443" s="523">
        <f t="shared" si="217"/>
        <v>-0.3</v>
      </c>
      <c r="O443" s="523">
        <f t="shared" si="217"/>
        <v>-7.6</v>
      </c>
      <c r="P443" s="523">
        <f t="shared" si="217"/>
        <v>-6.2</v>
      </c>
      <c r="Q443" s="523">
        <f t="shared" si="217"/>
        <v>-6.6</v>
      </c>
      <c r="R443" s="523">
        <f t="shared" si="217"/>
        <v>3.9</v>
      </c>
      <c r="S443" s="523">
        <f t="shared" si="217"/>
        <v>1.4</v>
      </c>
      <c r="T443" s="523">
        <f t="shared" si="217"/>
        <v>6.5</v>
      </c>
      <c r="U443" s="523">
        <f t="shared" si="217"/>
        <v>1.5</v>
      </c>
      <c r="V443" s="523">
        <f t="shared" si="217"/>
        <v>0.9</v>
      </c>
      <c r="W443" s="523">
        <f t="shared" si="217"/>
        <v>1.4</v>
      </c>
      <c r="X443" s="523">
        <f t="shared" si="217"/>
        <v>-1.3</v>
      </c>
      <c r="Y443" s="523">
        <f t="shared" si="217"/>
        <v>1.3</v>
      </c>
      <c r="Z443" s="523">
        <f t="shared" si="217"/>
        <v>-1.1000000000000001</v>
      </c>
      <c r="AA443" s="523">
        <f t="shared" si="217"/>
        <v>1.2</v>
      </c>
      <c r="AB443" s="523">
        <f t="shared" si="217"/>
        <v>0.7</v>
      </c>
      <c r="AC443" s="523" t="s">
        <v>57</v>
      </c>
      <c r="AD443" s="523" t="s">
        <v>57</v>
      </c>
      <c r="AE443" s="523" t="s">
        <v>57</v>
      </c>
      <c r="AF443" s="523" t="s">
        <v>57</v>
      </c>
      <c r="AG443" s="523" t="s">
        <v>57</v>
      </c>
      <c r="AH443" s="523" t="s">
        <v>57</v>
      </c>
      <c r="AI443" s="523" t="s">
        <v>57</v>
      </c>
      <c r="AJ443" s="523" t="s">
        <v>57</v>
      </c>
      <c r="AK443" s="523" t="s">
        <v>57</v>
      </c>
      <c r="AL443" s="523">
        <f t="shared" si="215"/>
        <v>1.5</v>
      </c>
      <c r="AN443" s="418" t="s">
        <v>693</v>
      </c>
      <c r="AO443" s="519" t="s">
        <v>686</v>
      </c>
      <c r="AP443" s="523">
        <f t="shared" si="216"/>
        <v>0.4</v>
      </c>
      <c r="AQ443" s="523">
        <f t="shared" si="216"/>
        <v>0.7</v>
      </c>
      <c r="AR443" s="523">
        <f t="shared" si="216"/>
        <v>0.7</v>
      </c>
      <c r="AS443" s="523">
        <f t="shared" si="216"/>
        <v>1.2</v>
      </c>
      <c r="AT443" s="523">
        <f t="shared" si="216"/>
        <v>0.6</v>
      </c>
      <c r="AU443" s="523">
        <f t="shared" si="216"/>
        <v>0.8</v>
      </c>
      <c r="AV443" s="523">
        <f t="shared" si="216"/>
        <v>0.2</v>
      </c>
      <c r="AW443" s="523">
        <f t="shared" si="216"/>
        <v>1</v>
      </c>
      <c r="AX443" s="523">
        <f t="shared" si="216"/>
        <v>0.3</v>
      </c>
      <c r="AY443" s="523">
        <f t="shared" si="216"/>
        <v>0.5</v>
      </c>
      <c r="AZ443" s="523">
        <f t="shared" si="216"/>
        <v>-3.4</v>
      </c>
    </row>
    <row r="444" spans="2:52" x14ac:dyDescent="0.15">
      <c r="C444" s="520" t="s">
        <v>687</v>
      </c>
      <c r="D444" s="524">
        <f t="shared" si="218"/>
        <v>2.1</v>
      </c>
      <c r="E444" s="524">
        <f t="shared" si="218"/>
        <v>2.1</v>
      </c>
      <c r="F444" s="524">
        <f t="shared" si="218"/>
        <v>4.8</v>
      </c>
      <c r="G444" s="524">
        <f t="shared" si="218"/>
        <v>5</v>
      </c>
      <c r="H444" s="524">
        <f t="shared" si="218"/>
        <v>3.3</v>
      </c>
      <c r="I444" s="524">
        <f t="shared" si="217"/>
        <v>-0.4</v>
      </c>
      <c r="J444" s="524">
        <f t="shared" si="217"/>
        <v>0.2</v>
      </c>
      <c r="K444" s="524">
        <f t="shared" si="217"/>
        <v>3.2</v>
      </c>
      <c r="L444" s="524">
        <f t="shared" si="217"/>
        <v>3</v>
      </c>
      <c r="M444" s="524">
        <f t="shared" si="217"/>
        <v>13.9</v>
      </c>
      <c r="N444" s="524">
        <f t="shared" si="217"/>
        <v>4.8</v>
      </c>
      <c r="O444" s="524">
        <f t="shared" si="217"/>
        <v>1.9</v>
      </c>
      <c r="P444" s="524">
        <f t="shared" si="217"/>
        <v>-1.3</v>
      </c>
      <c r="Q444" s="524">
        <f t="shared" si="217"/>
        <v>12.2</v>
      </c>
      <c r="R444" s="524">
        <f t="shared" si="217"/>
        <v>11.6</v>
      </c>
      <c r="S444" s="524">
        <f t="shared" si="217"/>
        <v>9.4</v>
      </c>
      <c r="T444" s="524">
        <f t="shared" si="217"/>
        <v>13.2</v>
      </c>
      <c r="U444" s="524">
        <f t="shared" si="217"/>
        <v>3.8</v>
      </c>
      <c r="V444" s="524">
        <f t="shared" si="217"/>
        <v>-0.5</v>
      </c>
      <c r="W444" s="524">
        <f t="shared" si="217"/>
        <v>-0.2</v>
      </c>
      <c r="X444" s="524">
        <f t="shared" si="217"/>
        <v>-0.4</v>
      </c>
      <c r="Y444" s="524">
        <f t="shared" si="217"/>
        <v>-1.6</v>
      </c>
      <c r="Z444" s="524">
        <f t="shared" si="217"/>
        <v>0.3</v>
      </c>
      <c r="AA444" s="524">
        <f t="shared" si="217"/>
        <v>1</v>
      </c>
      <c r="AB444" s="524">
        <f t="shared" si="217"/>
        <v>-1.7</v>
      </c>
      <c r="AC444" s="524" t="s">
        <v>57</v>
      </c>
      <c r="AD444" s="524" t="s">
        <v>57</v>
      </c>
      <c r="AE444" s="524" t="s">
        <v>57</v>
      </c>
      <c r="AF444" s="524" t="s">
        <v>57</v>
      </c>
      <c r="AG444" s="524" t="s">
        <v>57</v>
      </c>
      <c r="AH444" s="524" t="s">
        <v>57</v>
      </c>
      <c r="AI444" s="524" t="s">
        <v>57</v>
      </c>
      <c r="AJ444" s="524" t="s">
        <v>57</v>
      </c>
      <c r="AK444" s="524" t="s">
        <v>57</v>
      </c>
      <c r="AL444" s="524">
        <f t="shared" si="215"/>
        <v>1.4</v>
      </c>
      <c r="AO444" s="520" t="s">
        <v>687</v>
      </c>
      <c r="AP444" s="524">
        <f t="shared" ref="AP444:AZ459" si="219">ROUND((AP387-AP386)/AP386*100,1)</f>
        <v>2.1</v>
      </c>
      <c r="AQ444" s="524">
        <f t="shared" si="219"/>
        <v>1.2</v>
      </c>
      <c r="AR444" s="524">
        <f t="shared" si="219"/>
        <v>2.1</v>
      </c>
      <c r="AS444" s="524">
        <f t="shared" si="219"/>
        <v>2.9</v>
      </c>
      <c r="AT444" s="524">
        <f t="shared" si="219"/>
        <v>0.8</v>
      </c>
      <c r="AU444" s="524">
        <f t="shared" si="219"/>
        <v>0</v>
      </c>
      <c r="AV444" s="524">
        <f t="shared" si="219"/>
        <v>1.7</v>
      </c>
      <c r="AW444" s="524">
        <f t="shared" si="219"/>
        <v>-0.7</v>
      </c>
      <c r="AX444" s="524">
        <f t="shared" si="219"/>
        <v>2.8</v>
      </c>
      <c r="AY444" s="524">
        <f t="shared" si="219"/>
        <v>2.9</v>
      </c>
      <c r="AZ444" s="524">
        <f t="shared" si="219"/>
        <v>-2</v>
      </c>
    </row>
    <row r="445" spans="2:52" x14ac:dyDescent="0.15">
      <c r="C445" s="520" t="s">
        <v>688</v>
      </c>
      <c r="D445" s="524">
        <f t="shared" si="218"/>
        <v>0.8</v>
      </c>
      <c r="E445" s="524">
        <f t="shared" si="218"/>
        <v>0.8</v>
      </c>
      <c r="F445" s="524">
        <f t="shared" si="218"/>
        <v>-1.8</v>
      </c>
      <c r="G445" s="524">
        <f t="shared" si="218"/>
        <v>-1.3</v>
      </c>
      <c r="H445" s="524">
        <f t="shared" si="218"/>
        <v>-2.6</v>
      </c>
      <c r="I445" s="524">
        <f t="shared" si="217"/>
        <v>-0.9</v>
      </c>
      <c r="J445" s="524">
        <f t="shared" si="217"/>
        <v>3.9</v>
      </c>
      <c r="K445" s="524">
        <f t="shared" si="217"/>
        <v>-0.3</v>
      </c>
      <c r="L445" s="524">
        <f t="shared" si="217"/>
        <v>-0.6</v>
      </c>
      <c r="M445" s="524">
        <f t="shared" si="217"/>
        <v>3.5</v>
      </c>
      <c r="N445" s="524">
        <f t="shared" si="217"/>
        <v>-2.6</v>
      </c>
      <c r="O445" s="524">
        <f t="shared" si="217"/>
        <v>-7</v>
      </c>
      <c r="P445" s="524">
        <f t="shared" si="217"/>
        <v>-5.6</v>
      </c>
      <c r="Q445" s="524">
        <f t="shared" si="217"/>
        <v>-11.2</v>
      </c>
      <c r="R445" s="524">
        <f t="shared" si="217"/>
        <v>8.6</v>
      </c>
      <c r="S445" s="524">
        <f t="shared" si="217"/>
        <v>10.6</v>
      </c>
      <c r="T445" s="524">
        <f t="shared" si="217"/>
        <v>7.5</v>
      </c>
      <c r="U445" s="524">
        <f t="shared" si="217"/>
        <v>-4.4000000000000004</v>
      </c>
      <c r="V445" s="524">
        <f t="shared" si="217"/>
        <v>3.5</v>
      </c>
      <c r="W445" s="524">
        <f t="shared" si="217"/>
        <v>3.8</v>
      </c>
      <c r="X445" s="524">
        <f t="shared" si="217"/>
        <v>6.1</v>
      </c>
      <c r="Y445" s="524">
        <f t="shared" si="217"/>
        <v>-1.9</v>
      </c>
      <c r="Z445" s="524">
        <f t="shared" si="217"/>
        <v>-1.8</v>
      </c>
      <c r="AA445" s="524">
        <f t="shared" si="217"/>
        <v>1</v>
      </c>
      <c r="AB445" s="524">
        <f t="shared" si="217"/>
        <v>3.3</v>
      </c>
      <c r="AC445" s="524" t="s">
        <v>57</v>
      </c>
      <c r="AD445" s="524" t="s">
        <v>57</v>
      </c>
      <c r="AE445" s="524" t="s">
        <v>57</v>
      </c>
      <c r="AF445" s="524" t="s">
        <v>57</v>
      </c>
      <c r="AG445" s="524" t="s">
        <v>57</v>
      </c>
      <c r="AH445" s="524" t="s">
        <v>57</v>
      </c>
      <c r="AI445" s="524" t="s">
        <v>57</v>
      </c>
      <c r="AJ445" s="524" t="s">
        <v>57</v>
      </c>
      <c r="AK445" s="524" t="s">
        <v>57</v>
      </c>
      <c r="AL445" s="524">
        <f t="shared" si="215"/>
        <v>2.2999999999999998</v>
      </c>
      <c r="AO445" s="520" t="s">
        <v>688</v>
      </c>
      <c r="AP445" s="524">
        <f t="shared" si="219"/>
        <v>0.8</v>
      </c>
      <c r="AQ445" s="524">
        <f t="shared" si="219"/>
        <v>-0.9</v>
      </c>
      <c r="AR445" s="524">
        <f t="shared" si="219"/>
        <v>-2.1</v>
      </c>
      <c r="AS445" s="524">
        <f t="shared" si="219"/>
        <v>-2.1</v>
      </c>
      <c r="AT445" s="524">
        <f t="shared" si="219"/>
        <v>-3.6</v>
      </c>
      <c r="AU445" s="524">
        <f t="shared" si="219"/>
        <v>2.7</v>
      </c>
      <c r="AV445" s="524">
        <f t="shared" si="219"/>
        <v>-0.6</v>
      </c>
      <c r="AW445" s="524">
        <f t="shared" si="219"/>
        <v>3.8</v>
      </c>
      <c r="AX445" s="524">
        <f t="shared" si="219"/>
        <v>0.8</v>
      </c>
      <c r="AY445" s="524">
        <f t="shared" si="219"/>
        <v>1</v>
      </c>
      <c r="AZ445" s="524">
        <f t="shared" si="219"/>
        <v>-6.2</v>
      </c>
    </row>
    <row r="446" spans="2:52" x14ac:dyDescent="0.15">
      <c r="B446" s="255"/>
      <c r="C446" s="521" t="s">
        <v>689</v>
      </c>
      <c r="D446" s="524">
        <f t="shared" si="218"/>
        <v>1.3</v>
      </c>
      <c r="E446" s="524">
        <f t="shared" si="218"/>
        <v>1.3</v>
      </c>
      <c r="F446" s="524">
        <f t="shared" si="218"/>
        <v>-0.2</v>
      </c>
      <c r="G446" s="524">
        <f t="shared" si="218"/>
        <v>-1.4</v>
      </c>
      <c r="H446" s="524">
        <f t="shared" si="218"/>
        <v>3.3</v>
      </c>
      <c r="I446" s="524">
        <f t="shared" si="217"/>
        <v>0.1</v>
      </c>
      <c r="J446" s="524">
        <f t="shared" si="217"/>
        <v>3.5</v>
      </c>
      <c r="K446" s="524">
        <f t="shared" si="217"/>
        <v>11.5</v>
      </c>
      <c r="L446" s="524">
        <f t="shared" si="217"/>
        <v>12.5</v>
      </c>
      <c r="M446" s="524">
        <f t="shared" si="217"/>
        <v>-3.3</v>
      </c>
      <c r="N446" s="524">
        <f t="shared" si="217"/>
        <v>4.0999999999999996</v>
      </c>
      <c r="O446" s="524">
        <f t="shared" si="217"/>
        <v>3.4</v>
      </c>
      <c r="P446" s="524">
        <f t="shared" si="217"/>
        <v>1.5</v>
      </c>
      <c r="Q446" s="524">
        <f t="shared" si="217"/>
        <v>3.3</v>
      </c>
      <c r="R446" s="524">
        <f t="shared" si="217"/>
        <v>3</v>
      </c>
      <c r="S446" s="524">
        <f t="shared" si="217"/>
        <v>1.1000000000000001</v>
      </c>
      <c r="T446" s="524">
        <f t="shared" si="217"/>
        <v>5.5</v>
      </c>
      <c r="U446" s="524">
        <f t="shared" si="217"/>
        <v>-6.9</v>
      </c>
      <c r="V446" s="524">
        <f t="shared" si="217"/>
        <v>-1.6</v>
      </c>
      <c r="W446" s="524">
        <f t="shared" si="217"/>
        <v>-2.5</v>
      </c>
      <c r="X446" s="524">
        <f t="shared" si="217"/>
        <v>-3.3</v>
      </c>
      <c r="Y446" s="524">
        <f t="shared" si="217"/>
        <v>0.5</v>
      </c>
      <c r="Z446" s="524">
        <f t="shared" si="217"/>
        <v>-2.1</v>
      </c>
      <c r="AA446" s="524">
        <f t="shared" si="217"/>
        <v>0.4</v>
      </c>
      <c r="AB446" s="524">
        <f t="shared" si="217"/>
        <v>0</v>
      </c>
      <c r="AC446" s="524" t="s">
        <v>57</v>
      </c>
      <c r="AD446" s="524" t="s">
        <v>57</v>
      </c>
      <c r="AE446" s="524" t="s">
        <v>57</v>
      </c>
      <c r="AF446" s="524" t="s">
        <v>57</v>
      </c>
      <c r="AG446" s="524" t="s">
        <v>57</v>
      </c>
      <c r="AH446" s="524" t="s">
        <v>57</v>
      </c>
      <c r="AI446" s="524" t="s">
        <v>57</v>
      </c>
      <c r="AJ446" s="524" t="s">
        <v>57</v>
      </c>
      <c r="AK446" s="524" t="s">
        <v>57</v>
      </c>
      <c r="AL446" s="524">
        <f t="shared" si="215"/>
        <v>8.5</v>
      </c>
      <c r="AN446" s="255"/>
      <c r="AO446" s="521" t="s">
        <v>689</v>
      </c>
      <c r="AP446" s="524">
        <f t="shared" si="219"/>
        <v>1.3</v>
      </c>
      <c r="AQ446" s="524">
        <f t="shared" si="219"/>
        <v>2.6</v>
      </c>
      <c r="AR446" s="524">
        <f t="shared" si="219"/>
        <v>3.6</v>
      </c>
      <c r="AS446" s="524">
        <f t="shared" si="219"/>
        <v>5.0999999999999996</v>
      </c>
      <c r="AT446" s="524">
        <f t="shared" si="219"/>
        <v>0.3</v>
      </c>
      <c r="AU446" s="524">
        <f t="shared" si="219"/>
        <v>-0.3</v>
      </c>
      <c r="AV446" s="524">
        <f t="shared" si="219"/>
        <v>4</v>
      </c>
      <c r="AW446" s="524">
        <f t="shared" si="219"/>
        <v>-1.5</v>
      </c>
      <c r="AX446" s="524">
        <f t="shared" si="219"/>
        <v>1.6</v>
      </c>
      <c r="AY446" s="524">
        <f t="shared" si="219"/>
        <v>2.1</v>
      </c>
      <c r="AZ446" s="524">
        <f t="shared" si="219"/>
        <v>-7.9</v>
      </c>
    </row>
    <row r="447" spans="2:52" x14ac:dyDescent="0.15">
      <c r="B447" s="50" t="s">
        <v>694</v>
      </c>
      <c r="C447" s="522" t="s">
        <v>686</v>
      </c>
      <c r="D447" s="523">
        <f t="shared" si="218"/>
        <v>0.6</v>
      </c>
      <c r="E447" s="523">
        <f t="shared" si="218"/>
        <v>0.6</v>
      </c>
      <c r="F447" s="523">
        <f t="shared" si="218"/>
        <v>-3.2</v>
      </c>
      <c r="G447" s="523">
        <f t="shared" si="218"/>
        <v>-4.0999999999999996</v>
      </c>
      <c r="H447" s="523">
        <f t="shared" si="218"/>
        <v>2.1</v>
      </c>
      <c r="I447" s="523">
        <f t="shared" si="217"/>
        <v>1.8</v>
      </c>
      <c r="J447" s="523">
        <f t="shared" si="217"/>
        <v>2.7</v>
      </c>
      <c r="K447" s="523">
        <f t="shared" si="217"/>
        <v>-5.6</v>
      </c>
      <c r="L447" s="523">
        <f t="shared" si="217"/>
        <v>-6.2</v>
      </c>
      <c r="M447" s="523">
        <f t="shared" si="217"/>
        <v>-1.7</v>
      </c>
      <c r="N447" s="523">
        <f t="shared" si="217"/>
        <v>-0.4</v>
      </c>
      <c r="O447" s="523">
        <f t="shared" si="217"/>
        <v>7.9</v>
      </c>
      <c r="P447" s="523">
        <f t="shared" si="217"/>
        <v>8.6999999999999993</v>
      </c>
      <c r="Q447" s="523">
        <f t="shared" si="217"/>
        <v>8.3000000000000007</v>
      </c>
      <c r="R447" s="523">
        <f t="shared" si="217"/>
        <v>-2.7</v>
      </c>
      <c r="S447" s="523">
        <f t="shared" si="217"/>
        <v>2.5</v>
      </c>
      <c r="T447" s="523">
        <f t="shared" si="217"/>
        <v>-8.5</v>
      </c>
      <c r="U447" s="523">
        <f t="shared" si="217"/>
        <v>7.5</v>
      </c>
      <c r="V447" s="523">
        <f t="shared" si="217"/>
        <v>4.0999999999999996</v>
      </c>
      <c r="W447" s="523">
        <f t="shared" si="217"/>
        <v>0.3</v>
      </c>
      <c r="X447" s="523">
        <f t="shared" si="217"/>
        <v>4.2</v>
      </c>
      <c r="Y447" s="523">
        <f t="shared" si="217"/>
        <v>-0.3</v>
      </c>
      <c r="Z447" s="523">
        <f t="shared" si="217"/>
        <v>0.7</v>
      </c>
      <c r="AA447" s="523">
        <f t="shared" si="217"/>
        <v>-0.6</v>
      </c>
      <c r="AB447" s="523">
        <f t="shared" si="217"/>
        <v>-3.3</v>
      </c>
      <c r="AC447" s="523" t="s">
        <v>57</v>
      </c>
      <c r="AD447" s="523" t="s">
        <v>57</v>
      </c>
      <c r="AE447" s="523" t="s">
        <v>57</v>
      </c>
      <c r="AF447" s="523" t="s">
        <v>57</v>
      </c>
      <c r="AG447" s="523" t="s">
        <v>57</v>
      </c>
      <c r="AH447" s="523" t="s">
        <v>57</v>
      </c>
      <c r="AI447" s="523" t="s">
        <v>57</v>
      </c>
      <c r="AJ447" s="523" t="s">
        <v>57</v>
      </c>
      <c r="AK447" s="523" t="s">
        <v>57</v>
      </c>
      <c r="AL447" s="523">
        <f t="shared" si="215"/>
        <v>-2.4</v>
      </c>
      <c r="AN447" s="50" t="s">
        <v>694</v>
      </c>
      <c r="AO447" s="522" t="s">
        <v>686</v>
      </c>
      <c r="AP447" s="523">
        <f t="shared" si="219"/>
        <v>0.6</v>
      </c>
      <c r="AQ447" s="523">
        <f t="shared" si="219"/>
        <v>4</v>
      </c>
      <c r="AR447" s="523">
        <f t="shared" si="219"/>
        <v>5.3</v>
      </c>
      <c r="AS447" s="523">
        <f t="shared" si="219"/>
        <v>6.3</v>
      </c>
      <c r="AT447" s="523">
        <f t="shared" si="219"/>
        <v>0.8</v>
      </c>
      <c r="AU447" s="523">
        <f t="shared" si="219"/>
        <v>2.9</v>
      </c>
      <c r="AV447" s="523">
        <f t="shared" si="219"/>
        <v>1.5</v>
      </c>
      <c r="AW447" s="523">
        <f t="shared" si="219"/>
        <v>3</v>
      </c>
      <c r="AX447" s="523">
        <f t="shared" si="219"/>
        <v>-1.9</v>
      </c>
      <c r="AY447" s="523">
        <f t="shared" si="219"/>
        <v>-2.1</v>
      </c>
      <c r="AZ447" s="523">
        <f t="shared" si="219"/>
        <v>2.9</v>
      </c>
    </row>
    <row r="448" spans="2:52" x14ac:dyDescent="0.15">
      <c r="C448" s="520" t="s">
        <v>687</v>
      </c>
      <c r="D448" s="524">
        <f t="shared" si="218"/>
        <v>-0.1</v>
      </c>
      <c r="E448" s="524">
        <f t="shared" si="218"/>
        <v>-0.1</v>
      </c>
      <c r="F448" s="524">
        <f t="shared" si="218"/>
        <v>0.4</v>
      </c>
      <c r="G448" s="524">
        <f t="shared" si="218"/>
        <v>1.1000000000000001</v>
      </c>
      <c r="H448" s="524">
        <f t="shared" si="218"/>
        <v>-1.6</v>
      </c>
      <c r="I448" s="524">
        <f t="shared" si="217"/>
        <v>0.5</v>
      </c>
      <c r="J448" s="524">
        <f t="shared" si="217"/>
        <v>-1.7</v>
      </c>
      <c r="K448" s="524">
        <f t="shared" si="217"/>
        <v>12.5</v>
      </c>
      <c r="L448" s="524">
        <f t="shared" si="217"/>
        <v>12.9</v>
      </c>
      <c r="M448" s="524">
        <f t="shared" si="217"/>
        <v>14.1</v>
      </c>
      <c r="N448" s="524">
        <f t="shared" si="217"/>
        <v>1.5</v>
      </c>
      <c r="O448" s="524">
        <f t="shared" si="217"/>
        <v>-5.6</v>
      </c>
      <c r="P448" s="524">
        <f t="shared" si="217"/>
        <v>-5.0999999999999996</v>
      </c>
      <c r="Q448" s="524">
        <f t="shared" si="217"/>
        <v>-0.4</v>
      </c>
      <c r="R448" s="524">
        <f t="shared" si="217"/>
        <v>-1.8</v>
      </c>
      <c r="S448" s="524">
        <f t="shared" si="217"/>
        <v>0.3</v>
      </c>
      <c r="T448" s="524">
        <f t="shared" si="217"/>
        <v>-2.6</v>
      </c>
      <c r="U448" s="524">
        <f t="shared" si="217"/>
        <v>1.3</v>
      </c>
      <c r="V448" s="524">
        <f t="shared" si="217"/>
        <v>-5.7</v>
      </c>
      <c r="W448" s="524">
        <f t="shared" si="217"/>
        <v>-1.9</v>
      </c>
      <c r="X448" s="524">
        <f t="shared" si="217"/>
        <v>-6.7</v>
      </c>
      <c r="Y448" s="524">
        <f t="shared" si="217"/>
        <v>-1.5</v>
      </c>
      <c r="Z448" s="524">
        <f t="shared" si="217"/>
        <v>2</v>
      </c>
      <c r="AA448" s="524">
        <f t="shared" si="217"/>
        <v>0</v>
      </c>
      <c r="AB448" s="524">
        <f t="shared" si="217"/>
        <v>-0.2</v>
      </c>
      <c r="AC448" s="524" t="s">
        <v>57</v>
      </c>
      <c r="AD448" s="524" t="s">
        <v>57</v>
      </c>
      <c r="AE448" s="524" t="s">
        <v>57</v>
      </c>
      <c r="AF448" s="524" t="s">
        <v>57</v>
      </c>
      <c r="AG448" s="524" t="s">
        <v>57</v>
      </c>
      <c r="AH448" s="524" t="s">
        <v>57</v>
      </c>
      <c r="AI448" s="524" t="s">
        <v>57</v>
      </c>
      <c r="AJ448" s="524" t="s">
        <v>57</v>
      </c>
      <c r="AK448" s="524" t="s">
        <v>57</v>
      </c>
      <c r="AL448" s="524">
        <f t="shared" si="215"/>
        <v>5.7</v>
      </c>
      <c r="AO448" s="520" t="s">
        <v>687</v>
      </c>
      <c r="AP448" s="524">
        <f t="shared" si="219"/>
        <v>-0.1</v>
      </c>
      <c r="AQ448" s="524">
        <f t="shared" si="219"/>
        <v>-4.0999999999999996</v>
      </c>
      <c r="AR448" s="524">
        <f t="shared" si="219"/>
        <v>-5</v>
      </c>
      <c r="AS448" s="524">
        <f t="shared" si="219"/>
        <v>-7</v>
      </c>
      <c r="AT448" s="524">
        <f t="shared" si="219"/>
        <v>4.0999999999999996</v>
      </c>
      <c r="AU448" s="524">
        <f t="shared" si="219"/>
        <v>-3.9</v>
      </c>
      <c r="AV448" s="524">
        <f t="shared" si="219"/>
        <v>-4.9000000000000004</v>
      </c>
      <c r="AW448" s="524">
        <f t="shared" si="219"/>
        <v>-3.6</v>
      </c>
      <c r="AX448" s="524">
        <f t="shared" si="219"/>
        <v>2.7</v>
      </c>
      <c r="AY448" s="524">
        <f t="shared" si="219"/>
        <v>2.8</v>
      </c>
      <c r="AZ448" s="524">
        <f t="shared" si="219"/>
        <v>2.8</v>
      </c>
    </row>
    <row r="449" spans="2:52" x14ac:dyDescent="0.15">
      <c r="C449" s="520" t="s">
        <v>688</v>
      </c>
      <c r="D449" s="524">
        <f t="shared" si="218"/>
        <v>-0.2</v>
      </c>
      <c r="E449" s="524">
        <f t="shared" si="218"/>
        <v>-0.2</v>
      </c>
      <c r="F449" s="524">
        <f t="shared" si="218"/>
        <v>-2.6</v>
      </c>
      <c r="G449" s="524">
        <f t="shared" si="218"/>
        <v>-3.5</v>
      </c>
      <c r="H449" s="524">
        <f t="shared" si="218"/>
        <v>3</v>
      </c>
      <c r="I449" s="524">
        <f t="shared" si="217"/>
        <v>-1</v>
      </c>
      <c r="J449" s="524">
        <f t="shared" si="217"/>
        <v>1</v>
      </c>
      <c r="K449" s="524">
        <f t="shared" si="217"/>
        <v>3.6</v>
      </c>
      <c r="L449" s="524">
        <f t="shared" si="217"/>
        <v>4.0999999999999996</v>
      </c>
      <c r="M449" s="524">
        <f t="shared" si="217"/>
        <v>-10.199999999999999</v>
      </c>
      <c r="N449" s="524">
        <f t="shared" si="217"/>
        <v>-5.4</v>
      </c>
      <c r="O449" s="524">
        <f t="shared" si="217"/>
        <v>-3.4</v>
      </c>
      <c r="P449" s="524">
        <f t="shared" si="217"/>
        <v>-0.9</v>
      </c>
      <c r="Q449" s="524">
        <f t="shared" si="217"/>
        <v>-16.2</v>
      </c>
      <c r="R449" s="524">
        <f t="shared" si="217"/>
        <v>2.8</v>
      </c>
      <c r="S449" s="524">
        <f t="shared" si="217"/>
        <v>1</v>
      </c>
      <c r="T449" s="524">
        <f t="shared" si="217"/>
        <v>3.1</v>
      </c>
      <c r="U449" s="524">
        <f t="shared" si="217"/>
        <v>2.4</v>
      </c>
      <c r="V449" s="524">
        <f t="shared" si="217"/>
        <v>0.7</v>
      </c>
      <c r="W449" s="524">
        <f t="shared" si="217"/>
        <v>-3.5</v>
      </c>
      <c r="X449" s="524">
        <f t="shared" si="217"/>
        <v>1.6</v>
      </c>
      <c r="Y449" s="524">
        <f t="shared" si="217"/>
        <v>-1.6</v>
      </c>
      <c r="Z449" s="524">
        <f t="shared" si="217"/>
        <v>0.2</v>
      </c>
      <c r="AA449" s="524">
        <f t="shared" si="217"/>
        <v>-6.8</v>
      </c>
      <c r="AB449" s="524">
        <f t="shared" si="217"/>
        <v>0.6</v>
      </c>
      <c r="AC449" s="524" t="s">
        <v>57</v>
      </c>
      <c r="AD449" s="524" t="s">
        <v>57</v>
      </c>
      <c r="AE449" s="524" t="s">
        <v>57</v>
      </c>
      <c r="AF449" s="524" t="s">
        <v>57</v>
      </c>
      <c r="AG449" s="524" t="s">
        <v>57</v>
      </c>
      <c r="AH449" s="524" t="s">
        <v>57</v>
      </c>
      <c r="AI449" s="524" t="s">
        <v>57</v>
      </c>
      <c r="AJ449" s="524" t="s">
        <v>57</v>
      </c>
      <c r="AK449" s="524" t="s">
        <v>57</v>
      </c>
      <c r="AL449" s="524">
        <f t="shared" si="215"/>
        <v>0.9</v>
      </c>
      <c r="AO449" s="520" t="s">
        <v>688</v>
      </c>
      <c r="AP449" s="524">
        <f t="shared" si="219"/>
        <v>-0.2</v>
      </c>
      <c r="AQ449" s="524">
        <f t="shared" si="219"/>
        <v>0.5</v>
      </c>
      <c r="AR449" s="524">
        <f t="shared" si="219"/>
        <v>-0.5</v>
      </c>
      <c r="AS449" s="524">
        <f t="shared" si="219"/>
        <v>-1.8</v>
      </c>
      <c r="AT449" s="524">
        <f t="shared" si="219"/>
        <v>0.4</v>
      </c>
      <c r="AU449" s="524">
        <f t="shared" si="219"/>
        <v>1.8</v>
      </c>
      <c r="AV449" s="524">
        <f t="shared" si="219"/>
        <v>3.3</v>
      </c>
      <c r="AW449" s="524">
        <f t="shared" si="219"/>
        <v>1.4</v>
      </c>
      <c r="AX449" s="524">
        <f t="shared" si="219"/>
        <v>-1.3</v>
      </c>
      <c r="AY449" s="524">
        <f t="shared" si="219"/>
        <v>-1.3</v>
      </c>
      <c r="AZ449" s="524">
        <f t="shared" si="219"/>
        <v>-2.9</v>
      </c>
    </row>
    <row r="450" spans="2:52" x14ac:dyDescent="0.15">
      <c r="B450" s="255"/>
      <c r="C450" s="521" t="s">
        <v>689</v>
      </c>
      <c r="D450" s="526">
        <f t="shared" si="218"/>
        <v>1.5</v>
      </c>
      <c r="E450" s="526">
        <f t="shared" si="218"/>
        <v>1.5</v>
      </c>
      <c r="F450" s="526">
        <f t="shared" si="218"/>
        <v>4.0999999999999996</v>
      </c>
      <c r="G450" s="526">
        <f t="shared" si="218"/>
        <v>5.9</v>
      </c>
      <c r="H450" s="526">
        <f t="shared" si="218"/>
        <v>-5.3</v>
      </c>
      <c r="I450" s="526">
        <f t="shared" si="217"/>
        <v>0.2</v>
      </c>
      <c r="J450" s="526">
        <f t="shared" si="217"/>
        <v>4.4000000000000004</v>
      </c>
      <c r="K450" s="526">
        <f t="shared" si="217"/>
        <v>-4.4000000000000004</v>
      </c>
      <c r="L450" s="526">
        <f t="shared" si="217"/>
        <v>-4.7</v>
      </c>
      <c r="M450" s="526">
        <f t="shared" si="217"/>
        <v>3.8</v>
      </c>
      <c r="N450" s="526">
        <f t="shared" si="217"/>
        <v>-2.2999999999999998</v>
      </c>
      <c r="O450" s="526">
        <f t="shared" si="217"/>
        <v>1</v>
      </c>
      <c r="P450" s="526">
        <f t="shared" si="217"/>
        <v>0.6</v>
      </c>
      <c r="Q450" s="526">
        <f t="shared" si="217"/>
        <v>-0.7</v>
      </c>
      <c r="R450" s="526">
        <f t="shared" si="217"/>
        <v>6.7</v>
      </c>
      <c r="S450" s="526">
        <f t="shared" si="217"/>
        <v>0.9</v>
      </c>
      <c r="T450" s="526">
        <f t="shared" si="217"/>
        <v>12.2</v>
      </c>
      <c r="U450" s="526">
        <f t="shared" si="217"/>
        <v>4</v>
      </c>
      <c r="V450" s="526">
        <f t="shared" si="217"/>
        <v>6.6</v>
      </c>
      <c r="W450" s="526">
        <f t="shared" si="217"/>
        <v>2.6</v>
      </c>
      <c r="X450" s="526">
        <f t="shared" ref="X450:AB450" si="220">ROUND((X393-X392)/X392*100,1)</f>
        <v>7.8</v>
      </c>
      <c r="Y450" s="526">
        <f t="shared" si="220"/>
        <v>-0.4</v>
      </c>
      <c r="Z450" s="526">
        <f t="shared" si="220"/>
        <v>2.5</v>
      </c>
      <c r="AA450" s="526">
        <f t="shared" si="220"/>
        <v>-0.1</v>
      </c>
      <c r="AB450" s="526">
        <f t="shared" si="220"/>
        <v>-3.9</v>
      </c>
      <c r="AC450" s="526" t="s">
        <v>57</v>
      </c>
      <c r="AD450" s="526" t="s">
        <v>57</v>
      </c>
      <c r="AE450" s="526" t="s">
        <v>57</v>
      </c>
      <c r="AF450" s="526" t="s">
        <v>57</v>
      </c>
      <c r="AG450" s="526" t="s">
        <v>57</v>
      </c>
      <c r="AH450" s="526" t="s">
        <v>57</v>
      </c>
      <c r="AI450" s="526" t="s">
        <v>57</v>
      </c>
      <c r="AJ450" s="526" t="s">
        <v>57</v>
      </c>
      <c r="AK450" s="526" t="s">
        <v>57</v>
      </c>
      <c r="AL450" s="526">
        <f t="shared" si="215"/>
        <v>2.6</v>
      </c>
      <c r="AN450" s="255"/>
      <c r="AO450" s="521" t="s">
        <v>689</v>
      </c>
      <c r="AP450" s="526">
        <f t="shared" si="219"/>
        <v>1.5</v>
      </c>
      <c r="AQ450" s="526">
        <f t="shared" si="219"/>
        <v>3</v>
      </c>
      <c r="AR450" s="526">
        <f t="shared" si="219"/>
        <v>2.9</v>
      </c>
      <c r="AS450" s="526">
        <f t="shared" si="219"/>
        <v>5</v>
      </c>
      <c r="AT450" s="526">
        <f t="shared" si="219"/>
        <v>-1.5</v>
      </c>
      <c r="AU450" s="526">
        <f t="shared" si="219"/>
        <v>2.7</v>
      </c>
      <c r="AV450" s="526">
        <f t="shared" si="219"/>
        <v>2.6</v>
      </c>
      <c r="AW450" s="526">
        <f t="shared" si="219"/>
        <v>3.1</v>
      </c>
      <c r="AX450" s="526">
        <f t="shared" si="219"/>
        <v>1</v>
      </c>
      <c r="AY450" s="526">
        <f t="shared" si="219"/>
        <v>1</v>
      </c>
      <c r="AZ450" s="526">
        <f t="shared" si="219"/>
        <v>2.2000000000000002</v>
      </c>
    </row>
    <row r="451" spans="2:52" x14ac:dyDescent="0.15">
      <c r="B451" s="418" t="s">
        <v>695</v>
      </c>
      <c r="C451" s="519" t="s">
        <v>686</v>
      </c>
      <c r="D451" s="524">
        <f t="shared" si="218"/>
        <v>-1.9</v>
      </c>
      <c r="E451" s="524">
        <f t="shared" si="218"/>
        <v>-1.9</v>
      </c>
      <c r="F451" s="524">
        <f t="shared" si="218"/>
        <v>-6</v>
      </c>
      <c r="G451" s="524">
        <f t="shared" si="218"/>
        <v>-4.3</v>
      </c>
      <c r="H451" s="524">
        <f t="shared" si="218"/>
        <v>-17.5</v>
      </c>
      <c r="I451" s="524">
        <f t="shared" si="218"/>
        <v>-5.2</v>
      </c>
      <c r="J451" s="524">
        <f t="shared" si="218"/>
        <v>-4.9000000000000004</v>
      </c>
      <c r="K451" s="524">
        <f t="shared" si="218"/>
        <v>2.9</v>
      </c>
      <c r="L451" s="524">
        <f t="shared" si="218"/>
        <v>2.6</v>
      </c>
      <c r="M451" s="524">
        <f t="shared" si="218"/>
        <v>0.6</v>
      </c>
      <c r="N451" s="524">
        <f t="shared" si="218"/>
        <v>-19.2</v>
      </c>
      <c r="O451" s="524">
        <f t="shared" si="218"/>
        <v>-3</v>
      </c>
      <c r="P451" s="524">
        <f t="shared" si="218"/>
        <v>-8.8000000000000007</v>
      </c>
      <c r="Q451" s="524">
        <f t="shared" si="218"/>
        <v>14.8</v>
      </c>
      <c r="R451" s="524">
        <f t="shared" si="218"/>
        <v>-2.8</v>
      </c>
      <c r="S451" s="524">
        <f t="shared" si="218"/>
        <v>2.4</v>
      </c>
      <c r="T451" s="524">
        <f t="shared" ref="T451:AB454" si="221">ROUND((T394-T393)/T393*100,1)</f>
        <v>-3.8</v>
      </c>
      <c r="U451" s="524">
        <f t="shared" si="221"/>
        <v>-12.1</v>
      </c>
      <c r="V451" s="524">
        <f t="shared" si="221"/>
        <v>13.4</v>
      </c>
      <c r="W451" s="524">
        <f t="shared" si="221"/>
        <v>0.9</v>
      </c>
      <c r="X451" s="524">
        <f t="shared" si="221"/>
        <v>17.7</v>
      </c>
      <c r="Y451" s="524">
        <f t="shared" si="221"/>
        <v>-1.6</v>
      </c>
      <c r="Z451" s="524">
        <f t="shared" si="221"/>
        <v>-4.5999999999999996</v>
      </c>
      <c r="AA451" s="524">
        <f t="shared" si="221"/>
        <v>3.6</v>
      </c>
      <c r="AB451" s="524">
        <f t="shared" si="221"/>
        <v>-2.6</v>
      </c>
      <c r="AC451" s="524" t="s">
        <v>57</v>
      </c>
      <c r="AD451" s="524" t="s">
        <v>57</v>
      </c>
      <c r="AE451" s="524" t="s">
        <v>57</v>
      </c>
      <c r="AF451" s="524" t="s">
        <v>57</v>
      </c>
      <c r="AG451" s="524" t="s">
        <v>57</v>
      </c>
      <c r="AH451" s="524" t="s">
        <v>57</v>
      </c>
      <c r="AI451" s="524" t="s">
        <v>57</v>
      </c>
      <c r="AJ451" s="524" t="s">
        <v>57</v>
      </c>
      <c r="AK451" s="524" t="s">
        <v>57</v>
      </c>
      <c r="AL451" s="524">
        <f t="shared" si="215"/>
        <v>-3.4</v>
      </c>
      <c r="AN451" s="418" t="s">
        <v>695</v>
      </c>
      <c r="AO451" s="519" t="s">
        <v>686</v>
      </c>
      <c r="AP451" s="524">
        <f t="shared" si="219"/>
        <v>-1.9</v>
      </c>
      <c r="AQ451" s="524">
        <f t="shared" si="219"/>
        <v>0.3</v>
      </c>
      <c r="AR451" s="524">
        <f t="shared" si="219"/>
        <v>-2.2999999999999998</v>
      </c>
      <c r="AS451" s="524">
        <f t="shared" si="219"/>
        <v>-1.3</v>
      </c>
      <c r="AT451" s="524">
        <f t="shared" si="219"/>
        <v>-6.2</v>
      </c>
      <c r="AU451" s="524">
        <f t="shared" si="219"/>
        <v>6.2</v>
      </c>
      <c r="AV451" s="524">
        <f t="shared" si="219"/>
        <v>-4.5</v>
      </c>
      <c r="AW451" s="524">
        <f t="shared" si="219"/>
        <v>8.6999999999999993</v>
      </c>
      <c r="AX451" s="524">
        <f t="shared" si="219"/>
        <v>-4.2</v>
      </c>
      <c r="AY451" s="524">
        <f t="shared" si="219"/>
        <v>-4.2</v>
      </c>
      <c r="AZ451" s="524">
        <f t="shared" si="219"/>
        <v>0.1</v>
      </c>
    </row>
    <row r="452" spans="2:52" x14ac:dyDescent="0.15">
      <c r="C452" s="522" t="s">
        <v>687</v>
      </c>
      <c r="D452" s="524">
        <f t="shared" si="218"/>
        <v>0.8</v>
      </c>
      <c r="E452" s="524">
        <f t="shared" si="218"/>
        <v>0.8</v>
      </c>
      <c r="F452" s="524">
        <f t="shared" si="218"/>
        <v>-1.7</v>
      </c>
      <c r="G452" s="524">
        <f t="shared" si="218"/>
        <v>-2.2999999999999998</v>
      </c>
      <c r="H452" s="524">
        <f t="shared" si="218"/>
        <v>1.8</v>
      </c>
      <c r="I452" s="524">
        <f t="shared" si="218"/>
        <v>1.5</v>
      </c>
      <c r="J452" s="524">
        <f t="shared" si="218"/>
        <v>-1.1000000000000001</v>
      </c>
      <c r="K452" s="524">
        <f t="shared" si="218"/>
        <v>-2</v>
      </c>
      <c r="L452" s="524">
        <f t="shared" si="218"/>
        <v>-1.7</v>
      </c>
      <c r="M452" s="524">
        <f t="shared" si="218"/>
        <v>2.7</v>
      </c>
      <c r="N452" s="524">
        <f t="shared" si="218"/>
        <v>-5.8</v>
      </c>
      <c r="O452" s="524">
        <f t="shared" si="218"/>
        <v>6.8</v>
      </c>
      <c r="P452" s="524">
        <f t="shared" si="218"/>
        <v>2.2999999999999998</v>
      </c>
      <c r="Q452" s="524">
        <f t="shared" si="218"/>
        <v>24.1</v>
      </c>
      <c r="R452" s="524">
        <f t="shared" si="218"/>
        <v>-3.4</v>
      </c>
      <c r="S452" s="524">
        <f t="shared" si="218"/>
        <v>-6.7</v>
      </c>
      <c r="T452" s="524">
        <f t="shared" si="221"/>
        <v>-3.5</v>
      </c>
      <c r="U452" s="524">
        <f t="shared" si="221"/>
        <v>-6.3</v>
      </c>
      <c r="V452" s="524">
        <f t="shared" si="221"/>
        <v>5.9</v>
      </c>
      <c r="W452" s="524">
        <f t="shared" si="221"/>
        <v>-3.7</v>
      </c>
      <c r="X452" s="524">
        <f t="shared" si="221"/>
        <v>8.1999999999999993</v>
      </c>
      <c r="Y452" s="524">
        <f t="shared" si="221"/>
        <v>0.3</v>
      </c>
      <c r="Z452" s="524">
        <f t="shared" si="221"/>
        <v>-2</v>
      </c>
      <c r="AA452" s="524">
        <f t="shared" si="221"/>
        <v>0.9</v>
      </c>
      <c r="AB452" s="524">
        <f t="shared" si="221"/>
        <v>1.7</v>
      </c>
      <c r="AC452" s="524" t="s">
        <v>57</v>
      </c>
      <c r="AD452" s="524" t="s">
        <v>57</v>
      </c>
      <c r="AE452" s="524" t="s">
        <v>57</v>
      </c>
      <c r="AF452" s="524" t="s">
        <v>57</v>
      </c>
      <c r="AG452" s="524" t="s">
        <v>57</v>
      </c>
      <c r="AH452" s="524" t="s">
        <v>57</v>
      </c>
      <c r="AI452" s="524" t="s">
        <v>57</v>
      </c>
      <c r="AJ452" s="524" t="s">
        <v>57</v>
      </c>
      <c r="AK452" s="524" t="s">
        <v>57</v>
      </c>
      <c r="AL452" s="524">
        <f t="shared" si="215"/>
        <v>-1.9</v>
      </c>
      <c r="AO452" s="522" t="s">
        <v>687</v>
      </c>
      <c r="AP452" s="524">
        <f t="shared" si="219"/>
        <v>0.8</v>
      </c>
      <c r="AQ452" s="524">
        <f t="shared" si="219"/>
        <v>3.5</v>
      </c>
      <c r="AR452" s="524">
        <f t="shared" si="219"/>
        <v>2</v>
      </c>
      <c r="AS452" s="524">
        <f t="shared" si="219"/>
        <v>1.6</v>
      </c>
      <c r="AT452" s="524">
        <f t="shared" si="219"/>
        <v>2.7</v>
      </c>
      <c r="AU452" s="524">
        <f t="shared" si="219"/>
        <v>4</v>
      </c>
      <c r="AV452" s="524">
        <f t="shared" si="219"/>
        <v>-4.3</v>
      </c>
      <c r="AW452" s="524">
        <f t="shared" si="219"/>
        <v>5.8</v>
      </c>
      <c r="AX452" s="524">
        <f t="shared" si="219"/>
        <v>-1.4</v>
      </c>
      <c r="AY452" s="524">
        <f t="shared" si="219"/>
        <v>-1.4</v>
      </c>
      <c r="AZ452" s="524">
        <f t="shared" si="219"/>
        <v>-2.9</v>
      </c>
    </row>
    <row r="453" spans="2:52" x14ac:dyDescent="0.15">
      <c r="C453" s="522" t="s">
        <v>688</v>
      </c>
      <c r="D453" s="524">
        <f t="shared" si="218"/>
        <v>0.5</v>
      </c>
      <c r="E453" s="524">
        <f t="shared" si="218"/>
        <v>0.5</v>
      </c>
      <c r="F453" s="524">
        <f t="shared" si="218"/>
        <v>-3.3</v>
      </c>
      <c r="G453" s="524">
        <f t="shared" si="218"/>
        <v>-4.7</v>
      </c>
      <c r="H453" s="524">
        <f t="shared" si="218"/>
        <v>9.6</v>
      </c>
      <c r="I453" s="524">
        <f t="shared" si="218"/>
        <v>-5.3</v>
      </c>
      <c r="J453" s="524">
        <f t="shared" si="218"/>
        <v>-0.7</v>
      </c>
      <c r="K453" s="524">
        <f t="shared" si="218"/>
        <v>1.4</v>
      </c>
      <c r="L453" s="524">
        <f t="shared" si="218"/>
        <v>1.5</v>
      </c>
      <c r="M453" s="524">
        <f t="shared" si="218"/>
        <v>3.2</v>
      </c>
      <c r="N453" s="524">
        <f t="shared" si="218"/>
        <v>-7.5</v>
      </c>
      <c r="O453" s="524">
        <f t="shared" si="218"/>
        <v>7.4</v>
      </c>
      <c r="P453" s="524">
        <f t="shared" si="218"/>
        <v>3.6</v>
      </c>
      <c r="Q453" s="524">
        <f t="shared" si="218"/>
        <v>19.600000000000001</v>
      </c>
      <c r="R453" s="524">
        <f t="shared" si="218"/>
        <v>-0.2</v>
      </c>
      <c r="S453" s="524">
        <f t="shared" si="218"/>
        <v>-5</v>
      </c>
      <c r="T453" s="524">
        <f t="shared" si="221"/>
        <v>3.3</v>
      </c>
      <c r="U453" s="524">
        <f t="shared" si="221"/>
        <v>-5.9</v>
      </c>
      <c r="V453" s="524">
        <f t="shared" si="221"/>
        <v>2.8</v>
      </c>
      <c r="W453" s="524">
        <f t="shared" si="221"/>
        <v>-5.9</v>
      </c>
      <c r="X453" s="524">
        <f t="shared" si="221"/>
        <v>5.0999999999999996</v>
      </c>
      <c r="Y453" s="524">
        <f t="shared" si="221"/>
        <v>1.7</v>
      </c>
      <c r="Z453" s="524">
        <f t="shared" si="221"/>
        <v>0.5</v>
      </c>
      <c r="AA453" s="524">
        <f t="shared" si="221"/>
        <v>-4.8</v>
      </c>
      <c r="AB453" s="524">
        <f t="shared" si="221"/>
        <v>-1.5</v>
      </c>
      <c r="AC453" s="524" t="s">
        <v>57</v>
      </c>
      <c r="AD453" s="524" t="s">
        <v>57</v>
      </c>
      <c r="AE453" s="524" t="s">
        <v>57</v>
      </c>
      <c r="AF453" s="524" t="s">
        <v>57</v>
      </c>
      <c r="AG453" s="524" t="s">
        <v>57</v>
      </c>
      <c r="AH453" s="524" t="s">
        <v>57</v>
      </c>
      <c r="AI453" s="524" t="s">
        <v>57</v>
      </c>
      <c r="AJ453" s="524" t="s">
        <v>57</v>
      </c>
      <c r="AK453" s="524" t="s">
        <v>57</v>
      </c>
      <c r="AL453" s="524">
        <f t="shared" si="215"/>
        <v>0.4</v>
      </c>
      <c r="AO453" s="522" t="s">
        <v>688</v>
      </c>
      <c r="AP453" s="524">
        <f t="shared" si="219"/>
        <v>0.5</v>
      </c>
      <c r="AQ453" s="524">
        <f t="shared" si="219"/>
        <v>3.2</v>
      </c>
      <c r="AR453" s="524">
        <f t="shared" si="219"/>
        <v>3.2</v>
      </c>
      <c r="AS453" s="524">
        <f t="shared" si="219"/>
        <v>5.5</v>
      </c>
      <c r="AT453" s="524">
        <f t="shared" si="219"/>
        <v>-1.9</v>
      </c>
      <c r="AU453" s="524">
        <f t="shared" si="219"/>
        <v>0.8</v>
      </c>
      <c r="AV453" s="524">
        <f t="shared" si="219"/>
        <v>-4.5999999999999996</v>
      </c>
      <c r="AW453" s="524">
        <f t="shared" si="219"/>
        <v>2.2999999999999998</v>
      </c>
      <c r="AX453" s="524">
        <f t="shared" si="219"/>
        <v>-2.1</v>
      </c>
      <c r="AY453" s="524">
        <f t="shared" si="219"/>
        <v>-2.1</v>
      </c>
      <c r="AZ453" s="524">
        <f t="shared" si="219"/>
        <v>-2.7</v>
      </c>
    </row>
    <row r="454" spans="2:52" x14ac:dyDescent="0.15">
      <c r="B454" s="255"/>
      <c r="C454" s="525" t="s">
        <v>689</v>
      </c>
      <c r="D454" s="526">
        <f t="shared" si="218"/>
        <v>-0.6</v>
      </c>
      <c r="E454" s="526">
        <f t="shared" si="218"/>
        <v>-0.6</v>
      </c>
      <c r="F454" s="526">
        <f t="shared" si="218"/>
        <v>-3.6</v>
      </c>
      <c r="G454" s="526">
        <f t="shared" si="218"/>
        <v>-2.5</v>
      </c>
      <c r="H454" s="526">
        <f t="shared" si="218"/>
        <v>-12.3</v>
      </c>
      <c r="I454" s="526">
        <f t="shared" si="218"/>
        <v>-1.8</v>
      </c>
      <c r="J454" s="526">
        <f t="shared" si="218"/>
        <v>-17.7</v>
      </c>
      <c r="K454" s="526">
        <f t="shared" si="218"/>
        <v>0</v>
      </c>
      <c r="L454" s="526">
        <f t="shared" si="218"/>
        <v>-0.3</v>
      </c>
      <c r="M454" s="526">
        <f t="shared" si="218"/>
        <v>-0.3</v>
      </c>
      <c r="N454" s="526">
        <f t="shared" si="218"/>
        <v>1.3</v>
      </c>
      <c r="O454" s="526">
        <f t="shared" si="218"/>
        <v>-11.3</v>
      </c>
      <c r="P454" s="526">
        <f t="shared" si="218"/>
        <v>-10.6</v>
      </c>
      <c r="Q454" s="526">
        <f t="shared" si="218"/>
        <v>-12.5</v>
      </c>
      <c r="R454" s="526">
        <f t="shared" si="218"/>
        <v>-6</v>
      </c>
      <c r="S454" s="526">
        <f t="shared" si="218"/>
        <v>-5</v>
      </c>
      <c r="T454" s="526">
        <f t="shared" si="221"/>
        <v>-6.4</v>
      </c>
      <c r="U454" s="526">
        <f t="shared" si="221"/>
        <v>10.4</v>
      </c>
      <c r="V454" s="526">
        <f t="shared" si="221"/>
        <v>22.7</v>
      </c>
      <c r="W454" s="526">
        <f t="shared" si="221"/>
        <v>-3.9</v>
      </c>
      <c r="X454" s="526">
        <f t="shared" si="221"/>
        <v>28.1</v>
      </c>
      <c r="Y454" s="526">
        <f t="shared" si="221"/>
        <v>-3.5</v>
      </c>
      <c r="Z454" s="526">
        <f t="shared" si="221"/>
        <v>-2.2999999999999998</v>
      </c>
      <c r="AA454" s="526">
        <f t="shared" si="221"/>
        <v>8.9</v>
      </c>
      <c r="AB454" s="526">
        <f t="shared" si="221"/>
        <v>-2.8</v>
      </c>
      <c r="AC454" s="526" t="s">
        <v>57</v>
      </c>
      <c r="AD454" s="526" t="s">
        <v>57</v>
      </c>
      <c r="AE454" s="526" t="s">
        <v>57</v>
      </c>
      <c r="AF454" s="526" t="s">
        <v>57</v>
      </c>
      <c r="AG454" s="526" t="s">
        <v>57</v>
      </c>
      <c r="AH454" s="526" t="s">
        <v>57</v>
      </c>
      <c r="AI454" s="526" t="s">
        <v>57</v>
      </c>
      <c r="AJ454" s="526" t="s">
        <v>57</v>
      </c>
      <c r="AK454" s="526" t="s">
        <v>57</v>
      </c>
      <c r="AL454" s="526">
        <f t="shared" si="215"/>
        <v>-4.9000000000000004</v>
      </c>
      <c r="AN454" s="255"/>
      <c r="AO454" s="525" t="s">
        <v>689</v>
      </c>
      <c r="AP454" s="526">
        <f t="shared" si="219"/>
        <v>-0.6</v>
      </c>
      <c r="AQ454" s="526">
        <f t="shared" si="219"/>
        <v>0.5</v>
      </c>
      <c r="AR454" s="526">
        <f t="shared" si="219"/>
        <v>-10.1</v>
      </c>
      <c r="AS454" s="526">
        <f t="shared" si="219"/>
        <v>-11.9</v>
      </c>
      <c r="AT454" s="526">
        <f t="shared" si="219"/>
        <v>-2.8</v>
      </c>
      <c r="AU454" s="526">
        <f t="shared" si="219"/>
        <v>12.3</v>
      </c>
      <c r="AV454" s="526">
        <f t="shared" si="219"/>
        <v>-1.8</v>
      </c>
      <c r="AW454" s="526">
        <f t="shared" si="219"/>
        <v>15.5</v>
      </c>
      <c r="AX454" s="526">
        <f t="shared" si="219"/>
        <v>-2.1</v>
      </c>
      <c r="AY454" s="526">
        <f t="shared" si="219"/>
        <v>-2</v>
      </c>
      <c r="AZ454" s="526">
        <f t="shared" si="219"/>
        <v>-1.8</v>
      </c>
    </row>
    <row r="455" spans="2:52" x14ac:dyDescent="0.15">
      <c r="B455" s="418" t="s">
        <v>696</v>
      </c>
      <c r="C455" s="519" t="s">
        <v>686</v>
      </c>
      <c r="D455" s="524">
        <f t="shared" ref="D455:AB465" si="222">ROUND((D398-D397)/D397*100,1)</f>
        <v>-4.9000000000000004</v>
      </c>
      <c r="E455" s="524">
        <f t="shared" si="222"/>
        <v>-5</v>
      </c>
      <c r="F455" s="524">
        <f t="shared" si="222"/>
        <v>-6.9</v>
      </c>
      <c r="G455" s="524">
        <f t="shared" si="222"/>
        <v>-6.5</v>
      </c>
      <c r="H455" s="524">
        <f t="shared" si="222"/>
        <v>-13.7</v>
      </c>
      <c r="I455" s="524">
        <f t="shared" si="222"/>
        <v>-3.2</v>
      </c>
      <c r="J455" s="524">
        <f t="shared" si="222"/>
        <v>6</v>
      </c>
      <c r="K455" s="524">
        <f t="shared" si="222"/>
        <v>3.9</v>
      </c>
      <c r="L455" s="524">
        <f t="shared" si="222"/>
        <v>3.9</v>
      </c>
      <c r="M455" s="524">
        <f t="shared" si="222"/>
        <v>0.2</v>
      </c>
      <c r="N455" s="524">
        <f t="shared" si="222"/>
        <v>9.9</v>
      </c>
      <c r="O455" s="524">
        <f t="shared" si="222"/>
        <v>-11.7</v>
      </c>
      <c r="P455" s="524">
        <f t="shared" si="222"/>
        <v>-3.8</v>
      </c>
      <c r="Q455" s="524">
        <f t="shared" si="222"/>
        <v>-30.7</v>
      </c>
      <c r="R455" s="524">
        <f t="shared" si="222"/>
        <v>6.1</v>
      </c>
      <c r="S455" s="524">
        <f t="shared" si="222"/>
        <v>-2.2000000000000002</v>
      </c>
      <c r="T455" s="524">
        <f t="shared" si="222"/>
        <v>13.8</v>
      </c>
      <c r="U455" s="524">
        <f t="shared" si="222"/>
        <v>9.6</v>
      </c>
      <c r="V455" s="524">
        <f t="shared" si="222"/>
        <v>-23.5</v>
      </c>
      <c r="W455" s="524">
        <f t="shared" si="222"/>
        <v>5.7</v>
      </c>
      <c r="X455" s="524">
        <f t="shared" si="222"/>
        <v>-28.1</v>
      </c>
      <c r="Y455" s="524">
        <f t="shared" si="222"/>
        <v>-1.6</v>
      </c>
      <c r="Z455" s="524">
        <f t="shared" si="222"/>
        <v>22</v>
      </c>
      <c r="AA455" s="524">
        <f t="shared" si="222"/>
        <v>1.2</v>
      </c>
      <c r="AB455" s="524">
        <f t="shared" si="222"/>
        <v>3.3</v>
      </c>
      <c r="AC455" s="524"/>
      <c r="AD455" s="524"/>
      <c r="AE455" s="524"/>
      <c r="AF455" s="524"/>
      <c r="AG455" s="524"/>
      <c r="AH455" s="524"/>
      <c r="AI455" s="524"/>
      <c r="AJ455" s="524"/>
      <c r="AK455" s="524"/>
      <c r="AL455" s="524">
        <f t="shared" si="215"/>
        <v>3.7</v>
      </c>
      <c r="AN455" s="418" t="s">
        <v>696</v>
      </c>
      <c r="AO455" s="519" t="s">
        <v>686</v>
      </c>
      <c r="AP455" s="524">
        <f t="shared" si="219"/>
        <v>-4.9000000000000004</v>
      </c>
      <c r="AQ455" s="524">
        <f t="shared" si="219"/>
        <v>-12.2</v>
      </c>
      <c r="AR455" s="524">
        <f t="shared" si="219"/>
        <v>-3.2</v>
      </c>
      <c r="AS455" s="524">
        <f t="shared" si="219"/>
        <v>-5.5</v>
      </c>
      <c r="AT455" s="524">
        <f t="shared" si="219"/>
        <v>-0.8</v>
      </c>
      <c r="AU455" s="524">
        <f t="shared" si="219"/>
        <v>-15</v>
      </c>
      <c r="AV455" s="524">
        <f t="shared" si="219"/>
        <v>-5.5</v>
      </c>
      <c r="AW455" s="524">
        <f t="shared" si="219"/>
        <v>-17.3</v>
      </c>
      <c r="AX455" s="524">
        <f t="shared" si="219"/>
        <v>4.4000000000000004</v>
      </c>
      <c r="AY455" s="524">
        <f t="shared" si="219"/>
        <v>2.8</v>
      </c>
      <c r="AZ455" s="524">
        <f t="shared" si="219"/>
        <v>37.6</v>
      </c>
    </row>
    <row r="456" spans="2:52" x14ac:dyDescent="0.15">
      <c r="C456" s="522" t="s">
        <v>687</v>
      </c>
      <c r="D456" s="524">
        <f t="shared" si="222"/>
        <v>-10.4</v>
      </c>
      <c r="E456" s="524">
        <f t="shared" si="222"/>
        <v>-10.3</v>
      </c>
      <c r="F456" s="524">
        <f t="shared" si="222"/>
        <v>-20.100000000000001</v>
      </c>
      <c r="G456" s="524">
        <f t="shared" si="222"/>
        <v>-19.3</v>
      </c>
      <c r="H456" s="524">
        <f t="shared" si="222"/>
        <v>-20.3</v>
      </c>
      <c r="I456" s="524">
        <f t="shared" si="222"/>
        <v>-9.8000000000000007</v>
      </c>
      <c r="J456" s="524">
        <f t="shared" si="222"/>
        <v>-19.2</v>
      </c>
      <c r="K456" s="524">
        <f t="shared" si="222"/>
        <v>-13.2</v>
      </c>
      <c r="L456" s="524">
        <f t="shared" si="222"/>
        <v>-13.1</v>
      </c>
      <c r="M456" s="524">
        <f t="shared" si="222"/>
        <v>-7.4</v>
      </c>
      <c r="N456" s="524">
        <f t="shared" si="222"/>
        <v>-5.7</v>
      </c>
      <c r="O456" s="524">
        <f t="shared" si="222"/>
        <v>-1.1000000000000001</v>
      </c>
      <c r="P456" s="524">
        <f t="shared" si="222"/>
        <v>-5.6</v>
      </c>
      <c r="Q456" s="524">
        <f t="shared" si="222"/>
        <v>9.5</v>
      </c>
      <c r="R456" s="524">
        <f t="shared" si="222"/>
        <v>-35</v>
      </c>
      <c r="S456" s="524">
        <f t="shared" si="222"/>
        <v>-30.3</v>
      </c>
      <c r="T456" s="524">
        <f t="shared" si="222"/>
        <v>-37.1</v>
      </c>
      <c r="U456" s="524">
        <f t="shared" si="222"/>
        <v>-5.2</v>
      </c>
      <c r="V456" s="524">
        <f t="shared" si="222"/>
        <v>-1.3</v>
      </c>
      <c r="W456" s="524">
        <f t="shared" si="222"/>
        <v>-11.1</v>
      </c>
      <c r="X456" s="524">
        <f t="shared" si="222"/>
        <v>0.4</v>
      </c>
      <c r="Y456" s="524">
        <f t="shared" si="222"/>
        <v>-0.9</v>
      </c>
      <c r="Z456" s="524">
        <f t="shared" si="222"/>
        <v>-9.6</v>
      </c>
      <c r="AA456" s="524">
        <f t="shared" si="222"/>
        <v>-7.4</v>
      </c>
      <c r="AB456" s="524">
        <f t="shared" si="222"/>
        <v>-2.4</v>
      </c>
      <c r="AC456" s="524"/>
      <c r="AD456" s="524"/>
      <c r="AE456" s="524"/>
      <c r="AF456" s="524"/>
      <c r="AG456" s="524"/>
      <c r="AH456" s="524"/>
      <c r="AI456" s="524"/>
      <c r="AJ456" s="524"/>
      <c r="AK456" s="524"/>
      <c r="AL456" s="524">
        <f t="shared" si="215"/>
        <v>-17.600000000000001</v>
      </c>
      <c r="AO456" s="522" t="s">
        <v>687</v>
      </c>
      <c r="AP456" s="524">
        <f t="shared" si="219"/>
        <v>-10.4</v>
      </c>
      <c r="AQ456" s="524">
        <f t="shared" si="219"/>
        <v>-1.1000000000000001</v>
      </c>
      <c r="AR456" s="524">
        <f t="shared" si="219"/>
        <v>-4</v>
      </c>
      <c r="AS456" s="524">
        <f t="shared" si="219"/>
        <v>-1.3</v>
      </c>
      <c r="AT456" s="524">
        <f t="shared" si="219"/>
        <v>-7.6</v>
      </c>
      <c r="AU456" s="524">
        <f t="shared" si="219"/>
        <v>-3</v>
      </c>
      <c r="AV456" s="524">
        <f t="shared" si="219"/>
        <v>-19.2</v>
      </c>
      <c r="AW456" s="524">
        <f t="shared" si="219"/>
        <v>-0.4</v>
      </c>
      <c r="AX456" s="524">
        <f t="shared" si="219"/>
        <v>-20.399999999999999</v>
      </c>
      <c r="AY456" s="524">
        <f t="shared" si="219"/>
        <v>-20.9</v>
      </c>
      <c r="AZ456" s="524">
        <f t="shared" si="219"/>
        <v>-6.5</v>
      </c>
    </row>
    <row r="457" spans="2:52" x14ac:dyDescent="0.15">
      <c r="C457" s="522" t="s">
        <v>688</v>
      </c>
      <c r="D457" s="524">
        <f t="shared" si="222"/>
        <v>2.1</v>
      </c>
      <c r="E457" s="524">
        <f t="shared" si="222"/>
        <v>2.1</v>
      </c>
      <c r="F457" s="524">
        <f t="shared" si="222"/>
        <v>6.6</v>
      </c>
      <c r="G457" s="524">
        <f t="shared" si="222"/>
        <v>6.7</v>
      </c>
      <c r="H457" s="524">
        <f t="shared" si="222"/>
        <v>9.8000000000000007</v>
      </c>
      <c r="I457" s="524">
        <f t="shared" si="222"/>
        <v>5</v>
      </c>
      <c r="J457" s="524">
        <f t="shared" si="222"/>
        <v>-3.1</v>
      </c>
      <c r="K457" s="524">
        <f t="shared" si="222"/>
        <v>1.9</v>
      </c>
      <c r="L457" s="524">
        <f t="shared" si="222"/>
        <v>1.3</v>
      </c>
      <c r="M457" s="524">
        <f t="shared" si="222"/>
        <v>10.7</v>
      </c>
      <c r="N457" s="524">
        <f t="shared" si="222"/>
        <v>-2.1</v>
      </c>
      <c r="O457" s="524">
        <f t="shared" si="222"/>
        <v>1.6</v>
      </c>
      <c r="P457" s="524">
        <f t="shared" si="222"/>
        <v>-4.8</v>
      </c>
      <c r="Q457" s="524">
        <f t="shared" si="222"/>
        <v>18</v>
      </c>
      <c r="R457" s="524">
        <f t="shared" si="222"/>
        <v>21.5</v>
      </c>
      <c r="S457" s="524">
        <f t="shared" si="222"/>
        <v>32.4</v>
      </c>
      <c r="T457" s="524">
        <f t="shared" si="222"/>
        <v>9.6</v>
      </c>
      <c r="U457" s="524">
        <f t="shared" si="222"/>
        <v>2.8</v>
      </c>
      <c r="V457" s="524">
        <f t="shared" si="222"/>
        <v>-5.0999999999999996</v>
      </c>
      <c r="W457" s="524">
        <f t="shared" si="222"/>
        <v>4.4000000000000004</v>
      </c>
      <c r="X457" s="524">
        <f t="shared" si="222"/>
        <v>-6.3</v>
      </c>
      <c r="Y457" s="524">
        <f t="shared" si="222"/>
        <v>-3.9</v>
      </c>
      <c r="Z457" s="524">
        <f t="shared" si="222"/>
        <v>1.2</v>
      </c>
      <c r="AA457" s="524">
        <f t="shared" si="222"/>
        <v>5.3</v>
      </c>
      <c r="AB457" s="524">
        <f t="shared" si="222"/>
        <v>0.3</v>
      </c>
      <c r="AC457" s="524"/>
      <c r="AD457" s="524"/>
      <c r="AE457" s="524"/>
      <c r="AF457" s="524"/>
      <c r="AG457" s="524"/>
      <c r="AH457" s="524"/>
      <c r="AI457" s="524"/>
      <c r="AJ457" s="524"/>
      <c r="AK457" s="524"/>
      <c r="AL457" s="524">
        <f t="shared" si="215"/>
        <v>-0.4</v>
      </c>
      <c r="AO457" s="522" t="s">
        <v>688</v>
      </c>
      <c r="AP457" s="524">
        <f t="shared" si="219"/>
        <v>2.1</v>
      </c>
      <c r="AQ457" s="524">
        <f t="shared" si="219"/>
        <v>0</v>
      </c>
      <c r="AR457" s="524">
        <f t="shared" si="219"/>
        <v>3.4</v>
      </c>
      <c r="AS457" s="524">
        <f t="shared" si="219"/>
        <v>3</v>
      </c>
      <c r="AT457" s="524">
        <f t="shared" si="219"/>
        <v>3.5</v>
      </c>
      <c r="AU457" s="524">
        <f t="shared" si="219"/>
        <v>-3.9</v>
      </c>
      <c r="AV457" s="524">
        <f t="shared" si="219"/>
        <v>5.2</v>
      </c>
      <c r="AW457" s="524">
        <f t="shared" si="219"/>
        <v>-4.3</v>
      </c>
      <c r="AX457" s="524">
        <f t="shared" si="219"/>
        <v>5.2</v>
      </c>
      <c r="AY457" s="524">
        <f t="shared" si="219"/>
        <v>5.6</v>
      </c>
      <c r="AZ457" s="524">
        <f t="shared" si="219"/>
        <v>0.7</v>
      </c>
    </row>
    <row r="458" spans="2:52" x14ac:dyDescent="0.15">
      <c r="B458" s="255"/>
      <c r="C458" s="525" t="s">
        <v>689</v>
      </c>
      <c r="D458" s="526">
        <f t="shared" si="222"/>
        <v>4.8</v>
      </c>
      <c r="E458" s="526">
        <f t="shared" si="222"/>
        <v>4.8</v>
      </c>
      <c r="F458" s="526">
        <f t="shared" si="222"/>
        <v>15.6</v>
      </c>
      <c r="G458" s="526">
        <f t="shared" si="222"/>
        <v>17.2</v>
      </c>
      <c r="H458" s="526">
        <f t="shared" si="222"/>
        <v>1.4</v>
      </c>
      <c r="I458" s="526">
        <f t="shared" si="222"/>
        <v>-0.7</v>
      </c>
      <c r="J458" s="526">
        <f t="shared" si="222"/>
        <v>8.1999999999999993</v>
      </c>
      <c r="K458" s="526">
        <f t="shared" si="222"/>
        <v>8.1</v>
      </c>
      <c r="L458" s="526">
        <f t="shared" si="222"/>
        <v>8.4</v>
      </c>
      <c r="M458" s="526">
        <f t="shared" si="222"/>
        <v>4.4000000000000004</v>
      </c>
      <c r="N458" s="526">
        <f t="shared" si="222"/>
        <v>5.3</v>
      </c>
      <c r="O458" s="526">
        <f t="shared" si="222"/>
        <v>11.2</v>
      </c>
      <c r="P458" s="526">
        <f t="shared" si="222"/>
        <v>6.4</v>
      </c>
      <c r="Q458" s="526">
        <f t="shared" si="222"/>
        <v>21.9</v>
      </c>
      <c r="R458" s="526">
        <f t="shared" si="222"/>
        <v>6</v>
      </c>
      <c r="S458" s="526">
        <f t="shared" si="222"/>
        <v>9.6</v>
      </c>
      <c r="T458" s="526">
        <f t="shared" si="222"/>
        <v>-3.1</v>
      </c>
      <c r="U458" s="526">
        <f t="shared" si="222"/>
        <v>-2.8</v>
      </c>
      <c r="V458" s="526">
        <f t="shared" si="222"/>
        <v>0.2</v>
      </c>
      <c r="W458" s="526">
        <f t="shared" si="222"/>
        <v>8.9</v>
      </c>
      <c r="X458" s="526">
        <f t="shared" si="222"/>
        <v>-1.3</v>
      </c>
      <c r="Y458" s="526">
        <f t="shared" si="222"/>
        <v>6.3</v>
      </c>
      <c r="Z458" s="526">
        <f t="shared" si="222"/>
        <v>-0.5</v>
      </c>
      <c r="AA458" s="526">
        <f t="shared" si="222"/>
        <v>0.5</v>
      </c>
      <c r="AB458" s="526">
        <f t="shared" si="222"/>
        <v>-1.2</v>
      </c>
      <c r="AC458" s="526"/>
      <c r="AD458" s="526"/>
      <c r="AE458" s="526"/>
      <c r="AF458" s="526"/>
      <c r="AG458" s="526"/>
      <c r="AH458" s="526"/>
      <c r="AI458" s="526"/>
      <c r="AJ458" s="526"/>
      <c r="AK458" s="526"/>
      <c r="AL458" s="526">
        <f t="shared" si="215"/>
        <v>12.1</v>
      </c>
      <c r="AN458" s="255"/>
      <c r="AO458" s="525" t="s">
        <v>689</v>
      </c>
      <c r="AP458" s="526">
        <f t="shared" si="219"/>
        <v>4.8</v>
      </c>
      <c r="AQ458" s="526">
        <f t="shared" si="219"/>
        <v>2.2000000000000002</v>
      </c>
      <c r="AR458" s="526">
        <f t="shared" si="219"/>
        <v>4.0999999999999996</v>
      </c>
      <c r="AS458" s="526">
        <f t="shared" si="219"/>
        <v>7.3</v>
      </c>
      <c r="AT458" s="526">
        <f t="shared" si="219"/>
        <v>-2.6</v>
      </c>
      <c r="AU458" s="526">
        <f t="shared" si="219"/>
        <v>-1.1000000000000001</v>
      </c>
      <c r="AV458" s="526">
        <f t="shared" si="219"/>
        <v>9.1999999999999993</v>
      </c>
      <c r="AW458" s="526">
        <f t="shared" si="219"/>
        <v>-2.8</v>
      </c>
      <c r="AX458" s="526">
        <f t="shared" si="219"/>
        <v>7.9</v>
      </c>
      <c r="AY458" s="526">
        <f t="shared" si="219"/>
        <v>8.1999999999999993</v>
      </c>
      <c r="AZ458" s="526">
        <f t="shared" si="219"/>
        <v>0.2</v>
      </c>
    </row>
    <row r="459" spans="2:52" x14ac:dyDescent="0.15">
      <c r="B459" s="418" t="s">
        <v>697</v>
      </c>
      <c r="C459" s="519" t="s">
        <v>686</v>
      </c>
      <c r="D459" s="523">
        <f t="shared" si="222"/>
        <v>0.9</v>
      </c>
      <c r="E459" s="523">
        <f t="shared" si="222"/>
        <v>0.9</v>
      </c>
      <c r="F459" s="523">
        <f t="shared" si="222"/>
        <v>5.0999999999999996</v>
      </c>
      <c r="G459" s="523">
        <f t="shared" si="222"/>
        <v>5.0999999999999996</v>
      </c>
      <c r="H459" s="523">
        <f t="shared" si="222"/>
        <v>1.4</v>
      </c>
      <c r="I459" s="523">
        <f t="shared" si="222"/>
        <v>4.7</v>
      </c>
      <c r="J459" s="523">
        <f t="shared" si="222"/>
        <v>16.899999999999999</v>
      </c>
      <c r="K459" s="523">
        <f t="shared" si="222"/>
        <v>-1.5</v>
      </c>
      <c r="L459" s="523">
        <f t="shared" si="222"/>
        <v>-1.5</v>
      </c>
      <c r="M459" s="523">
        <f t="shared" si="222"/>
        <v>-2</v>
      </c>
      <c r="N459" s="523">
        <f t="shared" si="222"/>
        <v>14.6</v>
      </c>
      <c r="O459" s="523">
        <f t="shared" si="222"/>
        <v>-1.2</v>
      </c>
      <c r="P459" s="523">
        <f t="shared" si="222"/>
        <v>-3.6</v>
      </c>
      <c r="Q459" s="523">
        <f t="shared" si="222"/>
        <v>-1.5</v>
      </c>
      <c r="R459" s="523">
        <f t="shared" si="222"/>
        <v>-13.1</v>
      </c>
      <c r="S459" s="523">
        <f t="shared" si="222"/>
        <v>5.5</v>
      </c>
      <c r="T459" s="523">
        <f t="shared" si="222"/>
        <v>-28</v>
      </c>
      <c r="U459" s="523">
        <f t="shared" si="222"/>
        <v>2.2999999999999998</v>
      </c>
      <c r="V459" s="523">
        <f t="shared" si="222"/>
        <v>4.7</v>
      </c>
      <c r="W459" s="523">
        <f t="shared" si="222"/>
        <v>3</v>
      </c>
      <c r="X459" s="523">
        <f t="shared" si="222"/>
        <v>4.3</v>
      </c>
      <c r="Y459" s="523">
        <f t="shared" si="222"/>
        <v>-0.1</v>
      </c>
      <c r="Z459" s="523">
        <f t="shared" si="222"/>
        <v>5.6</v>
      </c>
      <c r="AA459" s="523">
        <f t="shared" si="222"/>
        <v>1.8</v>
      </c>
      <c r="AB459" s="523">
        <f t="shared" si="222"/>
        <v>1.4</v>
      </c>
      <c r="AC459" s="523">
        <f t="shared" ref="AC459:AK474" si="223">ROUND((AC402-AC401)/AC401*100,1)</f>
        <v>4.8</v>
      </c>
      <c r="AD459" s="523">
        <f t="shared" si="223"/>
        <v>3.8</v>
      </c>
      <c r="AE459" s="523">
        <f t="shared" si="223"/>
        <v>0.2</v>
      </c>
      <c r="AF459" s="523">
        <f t="shared" si="223"/>
        <v>-0.6</v>
      </c>
      <c r="AG459" s="523">
        <f t="shared" si="223"/>
        <v>0.9</v>
      </c>
      <c r="AH459" s="523">
        <f t="shared" si="223"/>
        <v>12.1</v>
      </c>
      <c r="AI459" s="523">
        <f t="shared" si="223"/>
        <v>1.2</v>
      </c>
      <c r="AJ459" s="523">
        <f t="shared" si="223"/>
        <v>-1.8</v>
      </c>
      <c r="AK459" s="523">
        <f t="shared" si="223"/>
        <v>22.2</v>
      </c>
      <c r="AL459" s="523">
        <f t="shared" si="215"/>
        <v>3.9</v>
      </c>
      <c r="AN459" s="418" t="s">
        <v>697</v>
      </c>
      <c r="AO459" s="519" t="s">
        <v>686</v>
      </c>
      <c r="AP459" s="523">
        <f t="shared" si="219"/>
        <v>0.9</v>
      </c>
      <c r="AQ459" s="523">
        <f t="shared" si="219"/>
        <v>1</v>
      </c>
      <c r="AR459" s="523">
        <f t="shared" si="219"/>
        <v>1.9</v>
      </c>
      <c r="AS459" s="523">
        <f t="shared" si="219"/>
        <v>0.8</v>
      </c>
      <c r="AT459" s="523">
        <f t="shared" si="219"/>
        <v>3.2</v>
      </c>
      <c r="AU459" s="523">
        <f t="shared" si="219"/>
        <v>4.4000000000000004</v>
      </c>
      <c r="AV459" s="523">
        <f t="shared" si="219"/>
        <v>2.6</v>
      </c>
      <c r="AW459" s="523">
        <f t="shared" si="219"/>
        <v>4.5</v>
      </c>
      <c r="AX459" s="523">
        <f t="shared" si="219"/>
        <v>0.5</v>
      </c>
      <c r="AY459" s="523">
        <f t="shared" si="219"/>
        <v>0.5</v>
      </c>
      <c r="AZ459" s="523">
        <f t="shared" si="219"/>
        <v>-1.3</v>
      </c>
    </row>
    <row r="460" spans="2:52" x14ac:dyDescent="0.15">
      <c r="C460" s="522" t="s">
        <v>687</v>
      </c>
      <c r="D460" s="524">
        <f t="shared" si="222"/>
        <v>1.2</v>
      </c>
      <c r="E460" s="524">
        <f t="shared" si="222"/>
        <v>1.2</v>
      </c>
      <c r="F460" s="524">
        <f t="shared" si="222"/>
        <v>4</v>
      </c>
      <c r="G460" s="524">
        <f t="shared" si="222"/>
        <v>4.5</v>
      </c>
      <c r="H460" s="524">
        <f t="shared" si="222"/>
        <v>0.5</v>
      </c>
      <c r="I460" s="524">
        <f t="shared" si="222"/>
        <v>-4.3</v>
      </c>
      <c r="J460" s="524">
        <f t="shared" si="222"/>
        <v>8.1</v>
      </c>
      <c r="K460" s="524">
        <f t="shared" si="222"/>
        <v>-1.7</v>
      </c>
      <c r="L460" s="524">
        <f t="shared" si="222"/>
        <v>-2.1</v>
      </c>
      <c r="M460" s="524">
        <f t="shared" si="222"/>
        <v>2.2999999999999998</v>
      </c>
      <c r="N460" s="524">
        <f t="shared" si="222"/>
        <v>2.1</v>
      </c>
      <c r="O460" s="524">
        <f t="shared" si="222"/>
        <v>-7.3</v>
      </c>
      <c r="P460" s="524">
        <f t="shared" si="222"/>
        <v>4.5999999999999996</v>
      </c>
      <c r="Q460" s="524">
        <f t="shared" si="222"/>
        <v>-24.7</v>
      </c>
      <c r="R460" s="524">
        <f t="shared" si="222"/>
        <v>5.7</v>
      </c>
      <c r="S460" s="524">
        <f t="shared" si="222"/>
        <v>6.7</v>
      </c>
      <c r="T460" s="524">
        <f t="shared" si="222"/>
        <v>6</v>
      </c>
      <c r="U460" s="524">
        <f t="shared" si="222"/>
        <v>4.8</v>
      </c>
      <c r="V460" s="524">
        <f t="shared" si="222"/>
        <v>0.3</v>
      </c>
      <c r="W460" s="524">
        <f t="shared" si="222"/>
        <v>4.9000000000000004</v>
      </c>
      <c r="X460" s="524">
        <f t="shared" si="222"/>
        <v>-1.2</v>
      </c>
      <c r="Y460" s="524">
        <f t="shared" si="222"/>
        <v>2.1</v>
      </c>
      <c r="Z460" s="524">
        <f t="shared" si="222"/>
        <v>1.5</v>
      </c>
      <c r="AA460" s="524">
        <f t="shared" si="222"/>
        <v>-2.2999999999999998</v>
      </c>
      <c r="AB460" s="524">
        <f t="shared" si="222"/>
        <v>1.4</v>
      </c>
      <c r="AC460" s="524">
        <f t="shared" si="223"/>
        <v>2.4</v>
      </c>
      <c r="AD460" s="524">
        <f t="shared" si="223"/>
        <v>3.3</v>
      </c>
      <c r="AE460" s="524">
        <f t="shared" si="223"/>
        <v>9.4</v>
      </c>
      <c r="AF460" s="524">
        <f t="shared" si="223"/>
        <v>-10</v>
      </c>
      <c r="AG460" s="524">
        <f t="shared" si="223"/>
        <v>3.4</v>
      </c>
      <c r="AH460" s="524">
        <f t="shared" si="223"/>
        <v>2.2999999999999998</v>
      </c>
      <c r="AI460" s="524">
        <f t="shared" si="223"/>
        <v>2.1</v>
      </c>
      <c r="AJ460" s="524">
        <f t="shared" si="223"/>
        <v>-12.5</v>
      </c>
      <c r="AK460" s="524">
        <f t="shared" si="223"/>
        <v>20.6</v>
      </c>
      <c r="AL460" s="524">
        <f t="shared" si="215"/>
        <v>1.2</v>
      </c>
      <c r="AO460" s="522" t="s">
        <v>687</v>
      </c>
      <c r="AP460" s="524">
        <f t="shared" ref="AP460:AZ475" si="224">ROUND((AP403-AP402)/AP402*100,1)</f>
        <v>1.2</v>
      </c>
      <c r="AQ460" s="524">
        <f t="shared" si="224"/>
        <v>0.1</v>
      </c>
      <c r="AR460" s="524">
        <f t="shared" si="224"/>
        <v>-2.1</v>
      </c>
      <c r="AS460" s="524">
        <f t="shared" si="224"/>
        <v>-1.6</v>
      </c>
      <c r="AT460" s="524">
        <f t="shared" si="224"/>
        <v>-3.6</v>
      </c>
      <c r="AU460" s="524">
        <f t="shared" si="224"/>
        <v>-0.3</v>
      </c>
      <c r="AV460" s="524">
        <f t="shared" si="224"/>
        <v>-2.4</v>
      </c>
      <c r="AW460" s="524">
        <f t="shared" si="224"/>
        <v>-0.1</v>
      </c>
      <c r="AX460" s="524">
        <f t="shared" si="224"/>
        <v>2.2000000000000002</v>
      </c>
      <c r="AY460" s="524">
        <f t="shared" si="224"/>
        <v>2.2999999999999998</v>
      </c>
      <c r="AZ460" s="524">
        <f t="shared" si="224"/>
        <v>1.9</v>
      </c>
    </row>
    <row r="461" spans="2:52" x14ac:dyDescent="0.15">
      <c r="C461" s="522" t="s">
        <v>688</v>
      </c>
      <c r="D461" s="524">
        <f t="shared" si="222"/>
        <v>-2.7</v>
      </c>
      <c r="E461" s="524">
        <f t="shared" si="222"/>
        <v>-2.7</v>
      </c>
      <c r="F461" s="524">
        <f t="shared" si="222"/>
        <v>1</v>
      </c>
      <c r="G461" s="524">
        <f t="shared" si="222"/>
        <v>1.9</v>
      </c>
      <c r="H461" s="524">
        <f t="shared" si="222"/>
        <v>-3.8</v>
      </c>
      <c r="I461" s="524">
        <f t="shared" si="222"/>
        <v>-17.399999999999999</v>
      </c>
      <c r="J461" s="524">
        <f t="shared" si="222"/>
        <v>4.5</v>
      </c>
      <c r="K461" s="524">
        <f t="shared" si="222"/>
        <v>-6.5</v>
      </c>
      <c r="L461" s="524">
        <f t="shared" si="222"/>
        <v>-6.6</v>
      </c>
      <c r="M461" s="524">
        <f t="shared" si="222"/>
        <v>-2.6</v>
      </c>
      <c r="N461" s="524">
        <f t="shared" si="222"/>
        <v>4.4000000000000004</v>
      </c>
      <c r="O461" s="524">
        <f t="shared" si="222"/>
        <v>-4.8</v>
      </c>
      <c r="P461" s="524">
        <f t="shared" si="222"/>
        <v>-6.6</v>
      </c>
      <c r="Q461" s="524">
        <f t="shared" si="222"/>
        <v>1</v>
      </c>
      <c r="R461" s="524">
        <f t="shared" si="222"/>
        <v>-8</v>
      </c>
      <c r="S461" s="524">
        <f t="shared" si="222"/>
        <v>-12.3</v>
      </c>
      <c r="T461" s="524">
        <f t="shared" si="222"/>
        <v>-7.4</v>
      </c>
      <c r="U461" s="524">
        <f t="shared" si="222"/>
        <v>1.3</v>
      </c>
      <c r="V461" s="524">
        <f t="shared" si="222"/>
        <v>6.7</v>
      </c>
      <c r="W461" s="524">
        <f t="shared" si="222"/>
        <v>0.8</v>
      </c>
      <c r="X461" s="524">
        <f t="shared" si="222"/>
        <v>9.1999999999999993</v>
      </c>
      <c r="Y461" s="524">
        <f t="shared" si="222"/>
        <v>-3.1</v>
      </c>
      <c r="Z461" s="524">
        <f t="shared" si="222"/>
        <v>1.1000000000000001</v>
      </c>
      <c r="AA461" s="524">
        <f t="shared" si="222"/>
        <v>5.6</v>
      </c>
      <c r="AB461" s="524">
        <f t="shared" si="222"/>
        <v>-2.2000000000000002</v>
      </c>
      <c r="AC461" s="524">
        <f t="shared" si="223"/>
        <v>0.8</v>
      </c>
      <c r="AD461" s="524">
        <f t="shared" si="223"/>
        <v>2</v>
      </c>
      <c r="AE461" s="524">
        <f t="shared" si="223"/>
        <v>13.9</v>
      </c>
      <c r="AF461" s="524">
        <f t="shared" si="223"/>
        <v>-10.8</v>
      </c>
      <c r="AG461" s="524">
        <f t="shared" si="223"/>
        <v>-4.3</v>
      </c>
      <c r="AH461" s="524">
        <f t="shared" si="223"/>
        <v>0.5</v>
      </c>
      <c r="AI461" s="524">
        <f t="shared" si="223"/>
        <v>-0.5</v>
      </c>
      <c r="AJ461" s="524">
        <f t="shared" si="223"/>
        <v>12.1</v>
      </c>
      <c r="AK461" s="524">
        <f t="shared" si="223"/>
        <v>10.3</v>
      </c>
      <c r="AL461" s="524">
        <f t="shared" si="215"/>
        <v>-2.2000000000000002</v>
      </c>
      <c r="AO461" s="522" t="s">
        <v>688</v>
      </c>
      <c r="AP461" s="524">
        <f t="shared" si="224"/>
        <v>-2.7</v>
      </c>
      <c r="AQ461" s="524">
        <f t="shared" si="224"/>
        <v>-2.4</v>
      </c>
      <c r="AR461" s="524">
        <f t="shared" si="224"/>
        <v>-5.9</v>
      </c>
      <c r="AS461" s="524">
        <f t="shared" si="224"/>
        <v>-3.2</v>
      </c>
      <c r="AT461" s="524">
        <f t="shared" si="224"/>
        <v>-15</v>
      </c>
      <c r="AU461" s="524">
        <f t="shared" si="224"/>
        <v>1.7</v>
      </c>
      <c r="AV461" s="524">
        <f t="shared" si="224"/>
        <v>-8.1999999999999993</v>
      </c>
      <c r="AW461" s="524">
        <f t="shared" si="224"/>
        <v>3.7</v>
      </c>
      <c r="AX461" s="524">
        <f t="shared" si="224"/>
        <v>-1.9</v>
      </c>
      <c r="AY461" s="524">
        <f t="shared" si="224"/>
        <v>-2.1</v>
      </c>
      <c r="AZ461" s="524">
        <f t="shared" si="224"/>
        <v>2.5</v>
      </c>
    </row>
    <row r="462" spans="2:52" x14ac:dyDescent="0.15">
      <c r="B462" s="255"/>
      <c r="C462" s="525" t="s">
        <v>689</v>
      </c>
      <c r="D462" s="524">
        <f t="shared" si="222"/>
        <v>-3.4</v>
      </c>
      <c r="E462" s="526">
        <f t="shared" si="222"/>
        <v>-3.4</v>
      </c>
      <c r="F462" s="526">
        <f t="shared" si="222"/>
        <v>-8.8000000000000007</v>
      </c>
      <c r="G462" s="526">
        <f t="shared" si="222"/>
        <v>-8.1</v>
      </c>
      <c r="H462" s="526">
        <f t="shared" si="222"/>
        <v>-9.5</v>
      </c>
      <c r="I462" s="526">
        <f t="shared" si="222"/>
        <v>-22</v>
      </c>
      <c r="J462" s="526">
        <f t="shared" si="222"/>
        <v>0.7</v>
      </c>
      <c r="K462" s="526">
        <f t="shared" si="222"/>
        <v>2.4</v>
      </c>
      <c r="L462" s="526">
        <f t="shared" si="222"/>
        <v>3</v>
      </c>
      <c r="M462" s="526">
        <f t="shared" si="222"/>
        <v>-4.5</v>
      </c>
      <c r="N462" s="526">
        <f t="shared" si="222"/>
        <v>-4</v>
      </c>
      <c r="O462" s="526">
        <f t="shared" si="222"/>
        <v>-10.4</v>
      </c>
      <c r="P462" s="526">
        <f t="shared" si="222"/>
        <v>-4.4000000000000004</v>
      </c>
      <c r="Q462" s="526">
        <f t="shared" si="222"/>
        <v>-23.1</v>
      </c>
      <c r="R462" s="526">
        <f t="shared" si="222"/>
        <v>-3.6</v>
      </c>
      <c r="S462" s="526">
        <f t="shared" si="222"/>
        <v>-1.4</v>
      </c>
      <c r="T462" s="526">
        <f t="shared" si="222"/>
        <v>-5.9</v>
      </c>
      <c r="U462" s="526">
        <f t="shared" si="222"/>
        <v>-5.8</v>
      </c>
      <c r="V462" s="526">
        <f t="shared" si="222"/>
        <v>-2</v>
      </c>
      <c r="W462" s="526">
        <f t="shared" si="222"/>
        <v>-5.3</v>
      </c>
      <c r="X462" s="526">
        <f t="shared" si="222"/>
        <v>-1.4</v>
      </c>
      <c r="Y462" s="526">
        <f t="shared" si="222"/>
        <v>1.4</v>
      </c>
      <c r="Z462" s="526">
        <f t="shared" si="222"/>
        <v>0.8</v>
      </c>
      <c r="AA462" s="526">
        <f t="shared" si="222"/>
        <v>-2.1</v>
      </c>
      <c r="AB462" s="526">
        <f t="shared" si="222"/>
        <v>1.3</v>
      </c>
      <c r="AC462" s="526">
        <f t="shared" si="223"/>
        <v>-1.3</v>
      </c>
      <c r="AD462" s="526">
        <f t="shared" si="223"/>
        <v>0.1</v>
      </c>
      <c r="AE462" s="526">
        <f t="shared" si="223"/>
        <v>-6.4</v>
      </c>
      <c r="AF462" s="526">
        <f t="shared" si="223"/>
        <v>4.0999999999999996</v>
      </c>
      <c r="AG462" s="526">
        <f t="shared" si="223"/>
        <v>1.5</v>
      </c>
      <c r="AH462" s="526">
        <f t="shared" si="223"/>
        <v>-3.7</v>
      </c>
      <c r="AI462" s="526">
        <f t="shared" si="223"/>
        <v>-4.4000000000000004</v>
      </c>
      <c r="AJ462" s="526">
        <f t="shared" si="223"/>
        <v>-0.9</v>
      </c>
      <c r="AK462" s="526">
        <f t="shared" si="223"/>
        <v>-2.1</v>
      </c>
      <c r="AL462" s="526">
        <f t="shared" si="215"/>
        <v>4.4000000000000004</v>
      </c>
      <c r="AN462" s="255"/>
      <c r="AO462" s="525" t="s">
        <v>689</v>
      </c>
      <c r="AP462" s="526">
        <f t="shared" si="224"/>
        <v>-3.4</v>
      </c>
      <c r="AQ462" s="526">
        <f t="shared" si="224"/>
        <v>-4.0999999999999996</v>
      </c>
      <c r="AR462" s="526">
        <f t="shared" si="224"/>
        <v>-7.6</v>
      </c>
      <c r="AS462" s="526">
        <f t="shared" si="224"/>
        <v>-4.2</v>
      </c>
      <c r="AT462" s="526">
        <f t="shared" si="224"/>
        <v>-15.7</v>
      </c>
      <c r="AU462" s="526">
        <f t="shared" si="224"/>
        <v>-1.1000000000000001</v>
      </c>
      <c r="AV462" s="526">
        <f t="shared" si="224"/>
        <v>-5.5</v>
      </c>
      <c r="AW462" s="526">
        <f t="shared" si="224"/>
        <v>-0.2</v>
      </c>
      <c r="AX462" s="526">
        <f t="shared" si="224"/>
        <v>-3.4</v>
      </c>
      <c r="AY462" s="526">
        <f t="shared" si="224"/>
        <v>-3.7</v>
      </c>
      <c r="AZ462" s="526">
        <f t="shared" si="224"/>
        <v>1.1000000000000001</v>
      </c>
    </row>
    <row r="463" spans="2:52" hidden="1" x14ac:dyDescent="0.15">
      <c r="B463" s="418" t="s">
        <v>698</v>
      </c>
      <c r="C463" s="519" t="s">
        <v>686</v>
      </c>
      <c r="D463" s="523">
        <f t="shared" si="222"/>
        <v>1.1000000000000001</v>
      </c>
      <c r="E463" s="523">
        <f t="shared" si="222"/>
        <v>1.1000000000000001</v>
      </c>
      <c r="F463" s="523">
        <f t="shared" si="222"/>
        <v>-2.2999999999999998</v>
      </c>
      <c r="G463" s="523">
        <f t="shared" si="222"/>
        <v>-3.5</v>
      </c>
      <c r="H463" s="523">
        <f t="shared" si="222"/>
        <v>3.3</v>
      </c>
      <c r="I463" s="523">
        <f t="shared" si="222"/>
        <v>27.9</v>
      </c>
      <c r="J463" s="523">
        <f t="shared" si="222"/>
        <v>-5.2</v>
      </c>
      <c r="K463" s="523">
        <f t="shared" si="222"/>
        <v>-0.3</v>
      </c>
      <c r="L463" s="523">
        <f t="shared" si="222"/>
        <v>-0.6</v>
      </c>
      <c r="M463" s="523">
        <f t="shared" si="222"/>
        <v>4.0999999999999996</v>
      </c>
      <c r="N463" s="523">
        <f t="shared" si="222"/>
        <v>-7.8</v>
      </c>
      <c r="O463" s="523">
        <f t="shared" si="222"/>
        <v>5.6</v>
      </c>
      <c r="P463" s="523">
        <f t="shared" si="222"/>
        <v>4</v>
      </c>
      <c r="Q463" s="523">
        <f t="shared" si="222"/>
        <v>10</v>
      </c>
      <c r="R463" s="523">
        <f t="shared" si="222"/>
        <v>3.5</v>
      </c>
      <c r="S463" s="523">
        <f t="shared" si="222"/>
        <v>5.0999999999999996</v>
      </c>
      <c r="T463" s="523">
        <f t="shared" si="222"/>
        <v>-0.3</v>
      </c>
      <c r="U463" s="523">
        <f t="shared" si="222"/>
        <v>5.0999999999999996</v>
      </c>
      <c r="V463" s="523">
        <f t="shared" si="222"/>
        <v>4.3</v>
      </c>
      <c r="W463" s="523">
        <f t="shared" si="222"/>
        <v>-2.2000000000000002</v>
      </c>
      <c r="X463" s="523">
        <f t="shared" si="222"/>
        <v>5.7</v>
      </c>
      <c r="Y463" s="523">
        <f t="shared" si="222"/>
        <v>-0.3</v>
      </c>
      <c r="Z463" s="523">
        <f t="shared" si="222"/>
        <v>-3.3</v>
      </c>
      <c r="AA463" s="523">
        <f t="shared" si="222"/>
        <v>-0.6</v>
      </c>
      <c r="AB463" s="523">
        <f t="shared" si="222"/>
        <v>-0.9</v>
      </c>
      <c r="AC463" s="523">
        <f t="shared" si="223"/>
        <v>-0.1</v>
      </c>
      <c r="AD463" s="523">
        <f t="shared" si="223"/>
        <v>5.8</v>
      </c>
      <c r="AE463" s="523">
        <f t="shared" si="223"/>
        <v>-4.2</v>
      </c>
      <c r="AF463" s="523">
        <f t="shared" si="223"/>
        <v>-19.600000000000001</v>
      </c>
      <c r="AG463" s="523">
        <f t="shared" si="223"/>
        <v>1.6</v>
      </c>
      <c r="AH463" s="523">
        <f t="shared" si="223"/>
        <v>-3</v>
      </c>
      <c r="AI463" s="523">
        <f t="shared" si="223"/>
        <v>4.0999999999999996</v>
      </c>
      <c r="AJ463" s="523">
        <f t="shared" si="223"/>
        <v>-9.1</v>
      </c>
      <c r="AK463" s="523">
        <f t="shared" si="223"/>
        <v>-1.5</v>
      </c>
      <c r="AL463" s="523">
        <f t="shared" si="215"/>
        <v>-4.2</v>
      </c>
      <c r="AN463" s="418" t="s">
        <v>698</v>
      </c>
      <c r="AO463" s="519" t="s">
        <v>686</v>
      </c>
      <c r="AP463" s="523">
        <f t="shared" si="224"/>
        <v>1.1000000000000001</v>
      </c>
      <c r="AQ463" s="523">
        <f t="shared" si="224"/>
        <v>2.5</v>
      </c>
      <c r="AR463" s="523">
        <f t="shared" si="224"/>
        <v>5.6</v>
      </c>
      <c r="AS463" s="523">
        <f t="shared" si="224"/>
        <v>1.3</v>
      </c>
      <c r="AT463" s="523">
        <f t="shared" si="224"/>
        <v>24</v>
      </c>
      <c r="AU463" s="523">
        <f t="shared" si="224"/>
        <v>4.0999999999999996</v>
      </c>
      <c r="AV463" s="523">
        <f t="shared" si="224"/>
        <v>0.7</v>
      </c>
      <c r="AW463" s="523">
        <f t="shared" si="224"/>
        <v>4</v>
      </c>
      <c r="AX463" s="523">
        <f t="shared" si="224"/>
        <v>-0.4</v>
      </c>
      <c r="AY463" s="523">
        <f t="shared" si="224"/>
        <v>-0.2</v>
      </c>
      <c r="AZ463" s="523">
        <f t="shared" si="224"/>
        <v>-7.5</v>
      </c>
    </row>
    <row r="464" spans="2:52" hidden="1" x14ac:dyDescent="0.15">
      <c r="C464" s="522" t="s">
        <v>687</v>
      </c>
      <c r="D464" s="524">
        <f t="shared" si="222"/>
        <v>2.2000000000000002</v>
      </c>
      <c r="E464" s="524">
        <f t="shared" si="222"/>
        <v>2.2000000000000002</v>
      </c>
      <c r="F464" s="524">
        <f t="shared" si="222"/>
        <v>0.5</v>
      </c>
      <c r="G464" s="524">
        <f t="shared" si="222"/>
        <v>0.9</v>
      </c>
      <c r="H464" s="524">
        <f t="shared" si="222"/>
        <v>-1.5</v>
      </c>
      <c r="I464" s="524">
        <f t="shared" si="222"/>
        <v>19.2</v>
      </c>
      <c r="J464" s="524">
        <f t="shared" si="222"/>
        <v>-1.7</v>
      </c>
      <c r="K464" s="524">
        <f t="shared" si="222"/>
        <v>-1.9</v>
      </c>
      <c r="L464" s="524">
        <f t="shared" si="222"/>
        <v>-1.8</v>
      </c>
      <c r="M464" s="524">
        <f t="shared" si="222"/>
        <v>-4.9000000000000004</v>
      </c>
      <c r="N464" s="524">
        <f t="shared" si="222"/>
        <v>-7.5</v>
      </c>
      <c r="O464" s="524">
        <f t="shared" si="222"/>
        <v>0.5</v>
      </c>
      <c r="P464" s="524">
        <f t="shared" si="222"/>
        <v>-2.8</v>
      </c>
      <c r="Q464" s="524">
        <f t="shared" si="222"/>
        <v>3.5</v>
      </c>
      <c r="R464" s="524">
        <f t="shared" si="222"/>
        <v>7.6</v>
      </c>
      <c r="S464" s="524">
        <f t="shared" si="222"/>
        <v>2.2000000000000002</v>
      </c>
      <c r="T464" s="524">
        <f t="shared" si="222"/>
        <v>29.4</v>
      </c>
      <c r="U464" s="524">
        <f t="shared" si="222"/>
        <v>-0.7</v>
      </c>
      <c r="V464" s="524">
        <f t="shared" si="222"/>
        <v>-3.6</v>
      </c>
      <c r="W464" s="524">
        <f t="shared" si="222"/>
        <v>0.5</v>
      </c>
      <c r="X464" s="524">
        <f t="shared" si="222"/>
        <v>-4.3</v>
      </c>
      <c r="Y464" s="524">
        <f t="shared" si="222"/>
        <v>-3.9</v>
      </c>
      <c r="Z464" s="524">
        <f t="shared" si="222"/>
        <v>-1.7</v>
      </c>
      <c r="AA464" s="524">
        <f t="shared" si="222"/>
        <v>2.8</v>
      </c>
      <c r="AB464" s="524">
        <f t="shared" si="222"/>
        <v>0</v>
      </c>
      <c r="AC464" s="524">
        <f t="shared" si="223"/>
        <v>2.6</v>
      </c>
      <c r="AD464" s="524">
        <f t="shared" si="223"/>
        <v>-4.4000000000000004</v>
      </c>
      <c r="AE464" s="524">
        <f t="shared" si="223"/>
        <v>-7.4</v>
      </c>
      <c r="AF464" s="524">
        <f t="shared" si="223"/>
        <v>7.4</v>
      </c>
      <c r="AG464" s="524">
        <f t="shared" si="223"/>
        <v>2</v>
      </c>
      <c r="AH464" s="524">
        <f t="shared" si="223"/>
        <v>10.1</v>
      </c>
      <c r="AI464" s="524">
        <f t="shared" si="223"/>
        <v>4.9000000000000004</v>
      </c>
      <c r="AJ464" s="524">
        <f t="shared" si="223"/>
        <v>-5.4</v>
      </c>
      <c r="AK464" s="524">
        <f t="shared" si="223"/>
        <v>-5.0999999999999996</v>
      </c>
      <c r="AL464" s="524">
        <f t="shared" si="215"/>
        <v>-1.2</v>
      </c>
      <c r="AO464" s="522" t="s">
        <v>687</v>
      </c>
      <c r="AP464" s="524">
        <f t="shared" si="224"/>
        <v>2.2000000000000002</v>
      </c>
      <c r="AQ464" s="524">
        <f t="shared" si="224"/>
        <v>3.1</v>
      </c>
      <c r="AR464" s="524">
        <f t="shared" si="224"/>
        <v>2.2000000000000002</v>
      </c>
      <c r="AS464" s="524">
        <f t="shared" si="224"/>
        <v>-1.5</v>
      </c>
      <c r="AT464" s="524">
        <f t="shared" si="224"/>
        <v>8.9</v>
      </c>
      <c r="AU464" s="524">
        <f t="shared" si="224"/>
        <v>-0.8</v>
      </c>
      <c r="AV464" s="524">
        <f t="shared" si="224"/>
        <v>17.2</v>
      </c>
      <c r="AW464" s="524">
        <f t="shared" si="224"/>
        <v>-2.7</v>
      </c>
      <c r="AX464" s="524">
        <f t="shared" si="224"/>
        <v>1.5</v>
      </c>
      <c r="AY464" s="524">
        <f t="shared" si="224"/>
        <v>1.7</v>
      </c>
      <c r="AZ464" s="524">
        <f t="shared" si="224"/>
        <v>-1</v>
      </c>
    </row>
    <row r="465" spans="2:52" hidden="1" x14ac:dyDescent="0.15">
      <c r="C465" s="522" t="s">
        <v>688</v>
      </c>
      <c r="D465" s="524">
        <f t="shared" si="222"/>
        <v>1.3</v>
      </c>
      <c r="E465" s="524">
        <f t="shared" si="222"/>
        <v>1.3</v>
      </c>
      <c r="F465" s="524">
        <f t="shared" si="222"/>
        <v>-2.2000000000000002</v>
      </c>
      <c r="G465" s="524">
        <f t="shared" si="222"/>
        <v>-2.5</v>
      </c>
      <c r="H465" s="524">
        <f t="shared" si="222"/>
        <v>0.2</v>
      </c>
      <c r="I465" s="524">
        <f t="shared" ref="I465:AB480" si="225">ROUND((I408-I407)/I407*100,1)</f>
        <v>-0.2</v>
      </c>
      <c r="J465" s="524">
        <f t="shared" si="225"/>
        <v>11.4</v>
      </c>
      <c r="K465" s="524">
        <f t="shared" si="225"/>
        <v>8.3000000000000007</v>
      </c>
      <c r="L465" s="524">
        <f t="shared" si="225"/>
        <v>8.6</v>
      </c>
      <c r="M465" s="524">
        <f t="shared" si="225"/>
        <v>3.4</v>
      </c>
      <c r="N465" s="524">
        <f t="shared" si="225"/>
        <v>-10</v>
      </c>
      <c r="O465" s="524">
        <f t="shared" si="225"/>
        <v>0.5</v>
      </c>
      <c r="P465" s="524">
        <f t="shared" si="225"/>
        <v>-0.1</v>
      </c>
      <c r="Q465" s="524">
        <f t="shared" si="225"/>
        <v>10.4</v>
      </c>
      <c r="R465" s="524">
        <f t="shared" si="225"/>
        <v>4</v>
      </c>
      <c r="S465" s="524">
        <f t="shared" si="225"/>
        <v>0.1</v>
      </c>
      <c r="T465" s="524">
        <f t="shared" si="225"/>
        <v>6.9</v>
      </c>
      <c r="U465" s="524">
        <f t="shared" si="225"/>
        <v>0.1</v>
      </c>
      <c r="V465" s="524">
        <f t="shared" si="225"/>
        <v>0.6</v>
      </c>
      <c r="W465" s="524">
        <f t="shared" si="225"/>
        <v>-9.6999999999999993</v>
      </c>
      <c r="X465" s="524">
        <f t="shared" si="225"/>
        <v>2.2000000000000002</v>
      </c>
      <c r="Y465" s="524">
        <f t="shared" si="225"/>
        <v>-4.8</v>
      </c>
      <c r="Z465" s="524">
        <f t="shared" si="225"/>
        <v>1.4</v>
      </c>
      <c r="AA465" s="524">
        <f t="shared" si="225"/>
        <v>-2.1</v>
      </c>
      <c r="AB465" s="524">
        <f t="shared" si="225"/>
        <v>-1.6</v>
      </c>
      <c r="AC465" s="524">
        <f t="shared" si="223"/>
        <v>-0.9</v>
      </c>
      <c r="AD465" s="524">
        <f t="shared" si="223"/>
        <v>0.1</v>
      </c>
      <c r="AE465" s="524">
        <f t="shared" si="223"/>
        <v>-5.2</v>
      </c>
      <c r="AF465" s="524">
        <f t="shared" si="223"/>
        <v>3.9</v>
      </c>
      <c r="AG465" s="524">
        <f t="shared" si="223"/>
        <v>-3.1</v>
      </c>
      <c r="AH465" s="524">
        <f t="shared" si="223"/>
        <v>-2.9</v>
      </c>
      <c r="AI465" s="524">
        <f t="shared" si="223"/>
        <v>3.9</v>
      </c>
      <c r="AJ465" s="524">
        <f t="shared" si="223"/>
        <v>-3.8</v>
      </c>
      <c r="AK465" s="524">
        <f t="shared" si="223"/>
        <v>-2.9</v>
      </c>
      <c r="AL465" s="524">
        <f t="shared" si="215"/>
        <v>9.4</v>
      </c>
      <c r="AO465" s="522" t="s">
        <v>688</v>
      </c>
      <c r="AP465" s="524">
        <f t="shared" si="224"/>
        <v>1.3</v>
      </c>
      <c r="AQ465" s="524">
        <f t="shared" si="224"/>
        <v>2.8</v>
      </c>
      <c r="AR465" s="524">
        <f t="shared" si="224"/>
        <v>5.4</v>
      </c>
      <c r="AS465" s="524">
        <f t="shared" si="224"/>
        <v>4.8</v>
      </c>
      <c r="AT465" s="524">
        <f t="shared" si="224"/>
        <v>6</v>
      </c>
      <c r="AU465" s="524">
        <f t="shared" si="224"/>
        <v>0.8</v>
      </c>
      <c r="AV465" s="524">
        <f t="shared" si="224"/>
        <v>-6.9</v>
      </c>
      <c r="AW465" s="524">
        <f t="shared" si="224"/>
        <v>1.5</v>
      </c>
      <c r="AX465" s="524">
        <f t="shared" si="224"/>
        <v>-0.1</v>
      </c>
      <c r="AY465" s="524">
        <f t="shared" si="224"/>
        <v>0</v>
      </c>
      <c r="AZ465" s="524">
        <f t="shared" si="224"/>
        <v>1.8</v>
      </c>
    </row>
    <row r="466" spans="2:52" hidden="1" x14ac:dyDescent="0.15">
      <c r="B466" s="255"/>
      <c r="C466" s="525" t="s">
        <v>689</v>
      </c>
      <c r="D466" s="526">
        <f t="shared" ref="D466:S481" si="226">ROUND((D409-D408)/D408*100,1)</f>
        <v>2.1</v>
      </c>
      <c r="E466" s="526">
        <f t="shared" si="226"/>
        <v>2.1</v>
      </c>
      <c r="F466" s="526">
        <f t="shared" si="226"/>
        <v>-3.7</v>
      </c>
      <c r="G466" s="526">
        <f t="shared" si="226"/>
        <v>-3.4</v>
      </c>
      <c r="H466" s="526">
        <f t="shared" si="226"/>
        <v>-2.2999999999999998</v>
      </c>
      <c r="I466" s="526">
        <f t="shared" si="225"/>
        <v>10.8</v>
      </c>
      <c r="J466" s="526">
        <f t="shared" si="225"/>
        <v>10.4</v>
      </c>
      <c r="K466" s="526">
        <f t="shared" si="225"/>
        <v>1.4</v>
      </c>
      <c r="L466" s="526">
        <f t="shared" si="225"/>
        <v>1.4</v>
      </c>
      <c r="M466" s="526">
        <f t="shared" si="225"/>
        <v>1.2</v>
      </c>
      <c r="N466" s="526">
        <f t="shared" si="225"/>
        <v>-7.4</v>
      </c>
      <c r="O466" s="526">
        <f t="shared" si="225"/>
        <v>3.1</v>
      </c>
      <c r="P466" s="526">
        <f t="shared" si="225"/>
        <v>0.1</v>
      </c>
      <c r="Q466" s="526">
        <f t="shared" si="225"/>
        <v>4.9000000000000004</v>
      </c>
      <c r="R466" s="526">
        <f t="shared" si="225"/>
        <v>4.0999999999999996</v>
      </c>
      <c r="S466" s="526">
        <f t="shared" si="225"/>
        <v>-4.8</v>
      </c>
      <c r="T466" s="526">
        <f t="shared" si="225"/>
        <v>3.4</v>
      </c>
      <c r="U466" s="526">
        <f t="shared" si="225"/>
        <v>-0.3</v>
      </c>
      <c r="V466" s="526">
        <f t="shared" si="225"/>
        <v>-1.3</v>
      </c>
      <c r="W466" s="526">
        <f t="shared" si="225"/>
        <v>-0.5</v>
      </c>
      <c r="X466" s="526">
        <f t="shared" si="225"/>
        <v>-0.8</v>
      </c>
      <c r="Y466" s="526">
        <f t="shared" si="225"/>
        <v>-5.4</v>
      </c>
      <c r="Z466" s="526">
        <f t="shared" si="225"/>
        <v>-3.5</v>
      </c>
      <c r="AA466" s="526">
        <f t="shared" si="225"/>
        <v>0</v>
      </c>
      <c r="AB466" s="526">
        <f t="shared" si="225"/>
        <v>2</v>
      </c>
      <c r="AC466" s="526">
        <f t="shared" si="223"/>
        <v>1.8</v>
      </c>
      <c r="AD466" s="526">
        <f t="shared" si="223"/>
        <v>-2</v>
      </c>
      <c r="AE466" s="526">
        <f t="shared" si="223"/>
        <v>-5.3</v>
      </c>
      <c r="AF466" s="526">
        <f t="shared" si="223"/>
        <v>-5.7</v>
      </c>
      <c r="AG466" s="526">
        <f t="shared" si="223"/>
        <v>1.8</v>
      </c>
      <c r="AH466" s="526">
        <f t="shared" si="223"/>
        <v>7.6</v>
      </c>
      <c r="AI466" s="526">
        <f t="shared" si="223"/>
        <v>0.5</v>
      </c>
      <c r="AJ466" s="526">
        <f t="shared" si="223"/>
        <v>-2</v>
      </c>
      <c r="AK466" s="526">
        <f t="shared" si="223"/>
        <v>-3.6</v>
      </c>
      <c r="AL466" s="526">
        <f t="shared" si="215"/>
        <v>5.6</v>
      </c>
      <c r="AN466" s="255"/>
      <c r="AO466" s="525" t="s">
        <v>689</v>
      </c>
      <c r="AP466" s="526">
        <f t="shared" si="224"/>
        <v>2.1</v>
      </c>
      <c r="AQ466" s="526">
        <f t="shared" si="224"/>
        <v>3.7</v>
      </c>
      <c r="AR466" s="526">
        <f t="shared" si="224"/>
        <v>7.8</v>
      </c>
      <c r="AS466" s="526">
        <f t="shared" si="224"/>
        <v>9.1</v>
      </c>
      <c r="AT466" s="526">
        <f t="shared" si="224"/>
        <v>7.5</v>
      </c>
      <c r="AU466" s="526">
        <f t="shared" si="224"/>
        <v>-2</v>
      </c>
      <c r="AV466" s="526">
        <f t="shared" si="224"/>
        <v>-5.3</v>
      </c>
      <c r="AW466" s="526">
        <f t="shared" si="224"/>
        <v>-1.1000000000000001</v>
      </c>
      <c r="AX466" s="526">
        <f t="shared" si="224"/>
        <v>1.1000000000000001</v>
      </c>
      <c r="AY466" s="526">
        <f t="shared" si="224"/>
        <v>1.1000000000000001</v>
      </c>
      <c r="AZ466" s="526">
        <f t="shared" si="224"/>
        <v>-5.8</v>
      </c>
    </row>
    <row r="467" spans="2:52" hidden="1" x14ac:dyDescent="0.15">
      <c r="B467" s="418" t="s">
        <v>699</v>
      </c>
      <c r="C467" s="519" t="s">
        <v>686</v>
      </c>
      <c r="D467" s="523">
        <f t="shared" si="226"/>
        <v>-1.4</v>
      </c>
      <c r="E467" s="523">
        <f t="shared" si="226"/>
        <v>-1.4</v>
      </c>
      <c r="F467" s="523">
        <f t="shared" si="226"/>
        <v>1</v>
      </c>
      <c r="G467" s="523">
        <f t="shared" si="226"/>
        <v>0.9</v>
      </c>
      <c r="H467" s="523">
        <f t="shared" si="226"/>
        <v>-2.2999999999999998</v>
      </c>
      <c r="I467" s="523">
        <f t="shared" si="225"/>
        <v>-15.8</v>
      </c>
      <c r="J467" s="523">
        <f t="shared" si="225"/>
        <v>-11.5</v>
      </c>
      <c r="K467" s="523">
        <f t="shared" si="225"/>
        <v>-3.7</v>
      </c>
      <c r="L467" s="523">
        <f t="shared" si="225"/>
        <v>-4</v>
      </c>
      <c r="M467" s="523">
        <f t="shared" si="225"/>
        <v>3.7</v>
      </c>
      <c r="N467" s="523">
        <f t="shared" si="225"/>
        <v>-11.1</v>
      </c>
      <c r="O467" s="523">
        <f t="shared" si="225"/>
        <v>4.2</v>
      </c>
      <c r="P467" s="523">
        <f t="shared" si="225"/>
        <v>10.5</v>
      </c>
      <c r="Q467" s="523">
        <f t="shared" si="225"/>
        <v>-6.5</v>
      </c>
      <c r="R467" s="523">
        <f t="shared" si="225"/>
        <v>-10.199999999999999</v>
      </c>
      <c r="S467" s="523">
        <f t="shared" si="225"/>
        <v>-2.9</v>
      </c>
      <c r="T467" s="523">
        <f t="shared" si="225"/>
        <v>-13.7</v>
      </c>
      <c r="U467" s="523">
        <f t="shared" si="225"/>
        <v>-19.3</v>
      </c>
      <c r="V467" s="523">
        <f t="shared" si="225"/>
        <v>24.7</v>
      </c>
      <c r="W467" s="523">
        <f t="shared" si="225"/>
        <v>3.3</v>
      </c>
      <c r="X467" s="523">
        <f t="shared" si="225"/>
        <v>29.9</v>
      </c>
      <c r="Y467" s="523">
        <f t="shared" si="225"/>
        <v>-0.9</v>
      </c>
      <c r="Z467" s="523">
        <f t="shared" si="225"/>
        <v>-4.4000000000000004</v>
      </c>
      <c r="AA467" s="523">
        <f t="shared" si="225"/>
        <v>-3.2</v>
      </c>
      <c r="AB467" s="523">
        <f t="shared" si="225"/>
        <v>-3.4</v>
      </c>
      <c r="AC467" s="523">
        <f t="shared" si="223"/>
        <v>-2.9</v>
      </c>
      <c r="AD467" s="523">
        <f t="shared" si="223"/>
        <v>3.2</v>
      </c>
      <c r="AE467" s="523">
        <f t="shared" si="223"/>
        <v>26.7</v>
      </c>
      <c r="AF467" s="523">
        <f t="shared" si="223"/>
        <v>-7</v>
      </c>
      <c r="AG467" s="523">
        <f t="shared" si="223"/>
        <v>-6.8</v>
      </c>
      <c r="AH467" s="523">
        <f t="shared" si="223"/>
        <v>-11</v>
      </c>
      <c r="AI467" s="523">
        <f t="shared" si="223"/>
        <v>-1.6</v>
      </c>
      <c r="AJ467" s="523">
        <f t="shared" si="223"/>
        <v>10.3</v>
      </c>
      <c r="AK467" s="523">
        <f t="shared" si="223"/>
        <v>-20.5</v>
      </c>
      <c r="AL467" s="523">
        <f t="shared" si="215"/>
        <v>-7.8</v>
      </c>
      <c r="AN467" s="418" t="s">
        <v>699</v>
      </c>
      <c r="AO467" s="519" t="s">
        <v>686</v>
      </c>
      <c r="AP467" s="523">
        <f t="shared" si="224"/>
        <v>-1.4</v>
      </c>
      <c r="AQ467" s="523">
        <f t="shared" si="224"/>
        <v>0.7</v>
      </c>
      <c r="AR467" s="523">
        <f t="shared" si="224"/>
        <v>-6.5</v>
      </c>
      <c r="AS467" s="523">
        <f t="shared" si="224"/>
        <v>-4.5</v>
      </c>
      <c r="AT467" s="523">
        <f t="shared" si="224"/>
        <v>-10.4</v>
      </c>
      <c r="AU467" s="523">
        <f t="shared" si="224"/>
        <v>14.8</v>
      </c>
      <c r="AV467" s="523">
        <f t="shared" si="224"/>
        <v>-9.5</v>
      </c>
      <c r="AW467" s="523">
        <f t="shared" si="224"/>
        <v>18.399999999999999</v>
      </c>
      <c r="AX467" s="523">
        <f t="shared" si="224"/>
        <v>-5.0999999999999996</v>
      </c>
      <c r="AY467" s="523">
        <f t="shared" si="224"/>
        <v>-5.5</v>
      </c>
      <c r="AZ467" s="523">
        <f t="shared" si="224"/>
        <v>1.9</v>
      </c>
    </row>
    <row r="468" spans="2:52" hidden="1" x14ac:dyDescent="0.15">
      <c r="C468" s="522" t="s">
        <v>687</v>
      </c>
      <c r="D468" s="524">
        <f t="shared" si="226"/>
        <v>-3.5</v>
      </c>
      <c r="E468" s="524">
        <f t="shared" si="226"/>
        <v>-3.5</v>
      </c>
      <c r="F468" s="524">
        <f t="shared" si="226"/>
        <v>-1.8</v>
      </c>
      <c r="G468" s="524">
        <f t="shared" si="226"/>
        <v>-1.9</v>
      </c>
      <c r="H468" s="524">
        <f t="shared" si="226"/>
        <v>-1</v>
      </c>
      <c r="I468" s="524">
        <f t="shared" si="225"/>
        <v>-19.5</v>
      </c>
      <c r="J468" s="524">
        <f t="shared" si="225"/>
        <v>-12.1</v>
      </c>
      <c r="K468" s="524">
        <f t="shared" si="225"/>
        <v>0.9</v>
      </c>
      <c r="L468" s="524">
        <f t="shared" si="225"/>
        <v>0.4</v>
      </c>
      <c r="M468" s="524">
        <f t="shared" si="225"/>
        <v>11</v>
      </c>
      <c r="N468" s="524">
        <f t="shared" si="225"/>
        <v>-12.3</v>
      </c>
      <c r="O468" s="524">
        <f t="shared" si="225"/>
        <v>0.4</v>
      </c>
      <c r="P468" s="524">
        <f t="shared" si="225"/>
        <v>-2</v>
      </c>
      <c r="Q468" s="524">
        <f t="shared" si="225"/>
        <v>1.2</v>
      </c>
      <c r="R468" s="524">
        <f t="shared" si="225"/>
        <v>3.3</v>
      </c>
      <c r="S468" s="524">
        <f t="shared" si="225"/>
        <v>4.9000000000000004</v>
      </c>
      <c r="T468" s="524">
        <f t="shared" si="225"/>
        <v>10.7</v>
      </c>
      <c r="U468" s="524">
        <f t="shared" si="225"/>
        <v>-2.2000000000000002</v>
      </c>
      <c r="V468" s="524">
        <f t="shared" si="225"/>
        <v>-11</v>
      </c>
      <c r="W468" s="524">
        <f t="shared" si="225"/>
        <v>-0.9</v>
      </c>
      <c r="X468" s="524">
        <f t="shared" si="225"/>
        <v>-13.2</v>
      </c>
      <c r="Y468" s="524">
        <f t="shared" si="225"/>
        <v>0.4</v>
      </c>
      <c r="Z468" s="524">
        <f t="shared" si="225"/>
        <v>0.9</v>
      </c>
      <c r="AA468" s="524">
        <f t="shared" si="225"/>
        <v>-5.4</v>
      </c>
      <c r="AB468" s="524">
        <f t="shared" si="225"/>
        <v>-0.1</v>
      </c>
      <c r="AC468" s="524">
        <f t="shared" si="223"/>
        <v>-2.4</v>
      </c>
      <c r="AD468" s="524">
        <f t="shared" si="223"/>
        <v>-9.3000000000000007</v>
      </c>
      <c r="AE468" s="524">
        <f t="shared" si="223"/>
        <v>-7.2</v>
      </c>
      <c r="AF468" s="524">
        <f t="shared" si="223"/>
        <v>-9.9</v>
      </c>
      <c r="AG468" s="524">
        <f t="shared" si="223"/>
        <v>11.7</v>
      </c>
      <c r="AH468" s="524">
        <f t="shared" si="223"/>
        <v>1.2</v>
      </c>
      <c r="AI468" s="524">
        <f t="shared" si="223"/>
        <v>0.8</v>
      </c>
      <c r="AJ468" s="524">
        <f t="shared" si="223"/>
        <v>10.4</v>
      </c>
      <c r="AK468" s="524">
        <f t="shared" si="223"/>
        <v>-6.4</v>
      </c>
      <c r="AL468" s="524">
        <f t="shared" si="215"/>
        <v>-4.5999999999999996</v>
      </c>
      <c r="AO468" s="522" t="s">
        <v>687</v>
      </c>
      <c r="AP468" s="524">
        <f t="shared" si="224"/>
        <v>-3.5</v>
      </c>
      <c r="AQ468" s="524">
        <f t="shared" si="224"/>
        <v>-7.4</v>
      </c>
      <c r="AR468" s="524">
        <f t="shared" si="224"/>
        <v>-8.8000000000000007</v>
      </c>
      <c r="AS468" s="524">
        <f t="shared" si="224"/>
        <v>-7.8</v>
      </c>
      <c r="AT468" s="524">
        <f t="shared" si="224"/>
        <v>-13.7</v>
      </c>
      <c r="AU468" s="524">
        <f t="shared" si="224"/>
        <v>-10</v>
      </c>
      <c r="AV468" s="524">
        <f t="shared" si="224"/>
        <v>-19.5</v>
      </c>
      <c r="AW468" s="524">
        <f t="shared" si="224"/>
        <v>-9</v>
      </c>
      <c r="AX468" s="524">
        <f t="shared" si="224"/>
        <v>0.8</v>
      </c>
      <c r="AY468" s="524">
        <f t="shared" si="224"/>
        <v>1.3</v>
      </c>
      <c r="AZ468" s="524">
        <f t="shared" si="224"/>
        <v>-4.2</v>
      </c>
    </row>
    <row r="469" spans="2:52" hidden="1" x14ac:dyDescent="0.15">
      <c r="C469" s="522" t="s">
        <v>688</v>
      </c>
      <c r="D469" s="524">
        <f t="shared" si="226"/>
        <v>-1.4</v>
      </c>
      <c r="E469" s="524">
        <f t="shared" si="226"/>
        <v>-1.4</v>
      </c>
      <c r="F469" s="524">
        <f t="shared" si="226"/>
        <v>1.5</v>
      </c>
      <c r="G469" s="524">
        <f t="shared" si="226"/>
        <v>0.8</v>
      </c>
      <c r="H469" s="524">
        <f t="shared" si="226"/>
        <v>7.5</v>
      </c>
      <c r="I469" s="524">
        <f t="shared" si="225"/>
        <v>-1.3</v>
      </c>
      <c r="J469" s="524">
        <f t="shared" si="225"/>
        <v>-18.7</v>
      </c>
      <c r="K469" s="524">
        <f t="shared" si="225"/>
        <v>-11.7</v>
      </c>
      <c r="L469" s="524">
        <f t="shared" si="225"/>
        <v>-11.7</v>
      </c>
      <c r="M469" s="524">
        <f t="shared" si="225"/>
        <v>-9.9</v>
      </c>
      <c r="N469" s="524">
        <f t="shared" si="225"/>
        <v>-0.2</v>
      </c>
      <c r="O469" s="524">
        <f t="shared" si="225"/>
        <v>-5.2</v>
      </c>
      <c r="P469" s="524">
        <f t="shared" si="225"/>
        <v>-4.9000000000000004</v>
      </c>
      <c r="Q469" s="524">
        <f t="shared" si="225"/>
        <v>2.1</v>
      </c>
      <c r="R469" s="524">
        <f t="shared" si="225"/>
        <v>12</v>
      </c>
      <c r="S469" s="524">
        <f t="shared" si="225"/>
        <v>11.9</v>
      </c>
      <c r="T469" s="524">
        <f t="shared" si="225"/>
        <v>9.6999999999999993</v>
      </c>
      <c r="U469" s="524">
        <f t="shared" si="225"/>
        <v>-7.2</v>
      </c>
      <c r="V469" s="524">
        <f t="shared" si="225"/>
        <v>7.1</v>
      </c>
      <c r="W469" s="524">
        <f t="shared" si="225"/>
        <v>-1.5</v>
      </c>
      <c r="X469" s="524">
        <f t="shared" si="225"/>
        <v>8</v>
      </c>
      <c r="Y469" s="524">
        <f t="shared" si="225"/>
        <v>-6</v>
      </c>
      <c r="Z469" s="524">
        <f t="shared" si="225"/>
        <v>0</v>
      </c>
      <c r="AA469" s="524">
        <f t="shared" si="225"/>
        <v>5.6</v>
      </c>
      <c r="AB469" s="524">
        <f t="shared" si="225"/>
        <v>-1.7</v>
      </c>
      <c r="AC469" s="524">
        <f t="shared" si="223"/>
        <v>2</v>
      </c>
      <c r="AD469" s="524">
        <f t="shared" si="223"/>
        <v>7.1</v>
      </c>
      <c r="AE469" s="524">
        <f t="shared" si="223"/>
        <v>1.3</v>
      </c>
      <c r="AF469" s="524">
        <f t="shared" si="223"/>
        <v>9.8000000000000007</v>
      </c>
      <c r="AG469" s="524">
        <f t="shared" si="223"/>
        <v>-4.5</v>
      </c>
      <c r="AH469" s="524">
        <f t="shared" si="223"/>
        <v>-0.2</v>
      </c>
      <c r="AI469" s="524">
        <f t="shared" si="223"/>
        <v>0.6</v>
      </c>
      <c r="AJ469" s="524">
        <f t="shared" si="223"/>
        <v>-8.3000000000000007</v>
      </c>
      <c r="AK469" s="524">
        <f t="shared" si="223"/>
        <v>5.3</v>
      </c>
      <c r="AL469" s="524">
        <f t="shared" si="215"/>
        <v>-14.7</v>
      </c>
      <c r="AO469" s="522" t="s">
        <v>688</v>
      </c>
      <c r="AP469" s="524">
        <f t="shared" si="224"/>
        <v>-1.4</v>
      </c>
      <c r="AQ469" s="524">
        <f t="shared" si="224"/>
        <v>-2.2000000000000002</v>
      </c>
      <c r="AR469" s="524">
        <f t="shared" si="224"/>
        <v>-6.9</v>
      </c>
      <c r="AS469" s="524">
        <f t="shared" si="224"/>
        <v>-8.3000000000000007</v>
      </c>
      <c r="AT469" s="524">
        <f t="shared" si="224"/>
        <v>-5.7</v>
      </c>
      <c r="AU469" s="524">
        <f t="shared" si="224"/>
        <v>4.2</v>
      </c>
      <c r="AV469" s="524">
        <f t="shared" si="224"/>
        <v>-6.5</v>
      </c>
      <c r="AW469" s="524">
        <f t="shared" si="224"/>
        <v>5.8</v>
      </c>
      <c r="AX469" s="524">
        <f t="shared" si="224"/>
        <v>-0.2</v>
      </c>
      <c r="AY469" s="524">
        <f t="shared" si="224"/>
        <v>0</v>
      </c>
      <c r="AZ469" s="524">
        <f t="shared" si="224"/>
        <v>-0.8</v>
      </c>
    </row>
    <row r="470" spans="2:52" hidden="1" x14ac:dyDescent="0.15">
      <c r="B470" s="255"/>
      <c r="C470" s="525" t="s">
        <v>689</v>
      </c>
      <c r="D470" s="526">
        <f t="shared" si="226"/>
        <v>-0.5</v>
      </c>
      <c r="E470" s="526">
        <f t="shared" si="226"/>
        <v>-0.5</v>
      </c>
      <c r="F470" s="526">
        <f t="shared" si="226"/>
        <v>-4.5</v>
      </c>
      <c r="G470" s="526">
        <f t="shared" si="226"/>
        <v>-3.7</v>
      </c>
      <c r="H470" s="526">
        <f t="shared" si="226"/>
        <v>-6.8</v>
      </c>
      <c r="I470" s="526">
        <f t="shared" si="226"/>
        <v>7.6</v>
      </c>
      <c r="J470" s="526">
        <f t="shared" si="226"/>
        <v>4.4000000000000004</v>
      </c>
      <c r="K470" s="526">
        <f t="shared" si="226"/>
        <v>2.6</v>
      </c>
      <c r="L470" s="526">
        <f t="shared" si="226"/>
        <v>3</v>
      </c>
      <c r="M470" s="526">
        <f t="shared" si="226"/>
        <v>-5</v>
      </c>
      <c r="N470" s="526">
        <f t="shared" si="226"/>
        <v>8.6</v>
      </c>
      <c r="O470" s="526">
        <f t="shared" si="226"/>
        <v>-0.4</v>
      </c>
      <c r="P470" s="526">
        <f t="shared" si="226"/>
        <v>-5.4</v>
      </c>
      <c r="Q470" s="526">
        <f t="shared" si="226"/>
        <v>3.8</v>
      </c>
      <c r="R470" s="526">
        <f t="shared" si="226"/>
        <v>4.9000000000000004</v>
      </c>
      <c r="S470" s="526">
        <f t="shared" si="226"/>
        <v>0.2</v>
      </c>
      <c r="T470" s="526">
        <f t="shared" si="225"/>
        <v>-1.8</v>
      </c>
      <c r="U470" s="526">
        <f t="shared" si="225"/>
        <v>-5.8</v>
      </c>
      <c r="V470" s="526">
        <f t="shared" si="225"/>
        <v>-7.8</v>
      </c>
      <c r="W470" s="526">
        <f t="shared" si="225"/>
        <v>-6.3</v>
      </c>
      <c r="X470" s="526">
        <f t="shared" si="225"/>
        <v>-7.7</v>
      </c>
      <c r="Y470" s="526">
        <f t="shared" si="225"/>
        <v>-17.2</v>
      </c>
      <c r="Z470" s="526">
        <f t="shared" si="225"/>
        <v>-1.6</v>
      </c>
      <c r="AA470" s="526">
        <f t="shared" si="225"/>
        <v>1.4</v>
      </c>
      <c r="AB470" s="526">
        <f t="shared" si="225"/>
        <v>-0.2</v>
      </c>
      <c r="AC470" s="526">
        <f t="shared" si="223"/>
        <v>-1.1000000000000001</v>
      </c>
      <c r="AD470" s="526">
        <f t="shared" si="223"/>
        <v>-3.4</v>
      </c>
      <c r="AE470" s="526">
        <f t="shared" si="223"/>
        <v>4.2</v>
      </c>
      <c r="AF470" s="526">
        <f t="shared" si="223"/>
        <v>1.8</v>
      </c>
      <c r="AG470" s="526">
        <f t="shared" si="223"/>
        <v>1</v>
      </c>
      <c r="AH470" s="526">
        <f t="shared" si="223"/>
        <v>3.4</v>
      </c>
      <c r="AI470" s="526">
        <f t="shared" si="223"/>
        <v>-8.1</v>
      </c>
      <c r="AJ470" s="526">
        <f t="shared" si="223"/>
        <v>-11.3</v>
      </c>
      <c r="AK470" s="526">
        <f t="shared" si="223"/>
        <v>13.6</v>
      </c>
      <c r="AL470" s="526">
        <f t="shared" si="215"/>
        <v>2.5</v>
      </c>
      <c r="AN470" s="255"/>
      <c r="AO470" s="525" t="s">
        <v>689</v>
      </c>
      <c r="AP470" s="526">
        <f t="shared" si="224"/>
        <v>-0.5</v>
      </c>
      <c r="AQ470" s="526">
        <f t="shared" si="224"/>
        <v>-0.5</v>
      </c>
      <c r="AR470" s="526">
        <f t="shared" si="224"/>
        <v>2.5</v>
      </c>
      <c r="AS470" s="526">
        <f t="shared" si="224"/>
        <v>0.8</v>
      </c>
      <c r="AT470" s="526">
        <f t="shared" si="224"/>
        <v>10.7</v>
      </c>
      <c r="AU470" s="526">
        <f t="shared" si="224"/>
        <v>-5.7</v>
      </c>
      <c r="AV470" s="526">
        <f t="shared" si="224"/>
        <v>14.5</v>
      </c>
      <c r="AW470" s="526">
        <f t="shared" si="224"/>
        <v>-7.6</v>
      </c>
      <c r="AX470" s="526">
        <f t="shared" si="224"/>
        <v>0.6</v>
      </c>
      <c r="AY470" s="526">
        <f t="shared" si="224"/>
        <v>0.3</v>
      </c>
      <c r="AZ470" s="526">
        <f t="shared" si="224"/>
        <v>-1.1000000000000001</v>
      </c>
    </row>
    <row r="471" spans="2:52" hidden="1" x14ac:dyDescent="0.15">
      <c r="B471" s="418" t="s">
        <v>700</v>
      </c>
      <c r="C471" s="519" t="s">
        <v>686</v>
      </c>
      <c r="D471" s="524" t="e">
        <f t="shared" si="226"/>
        <v>#DIV/0!</v>
      </c>
      <c r="E471" s="524" t="e">
        <f t="shared" si="226"/>
        <v>#DIV/0!</v>
      </c>
      <c r="F471" s="524" t="e">
        <f t="shared" si="226"/>
        <v>#DIV/0!</v>
      </c>
      <c r="G471" s="524" t="e">
        <f t="shared" si="226"/>
        <v>#DIV/0!</v>
      </c>
      <c r="H471" s="524" t="e">
        <f t="shared" si="226"/>
        <v>#DIV/0!</v>
      </c>
      <c r="I471" s="524" t="e">
        <f t="shared" si="226"/>
        <v>#DIV/0!</v>
      </c>
      <c r="J471" s="524" t="e">
        <f t="shared" si="226"/>
        <v>#DIV/0!</v>
      </c>
      <c r="K471" s="524" t="e">
        <f t="shared" si="226"/>
        <v>#DIV/0!</v>
      </c>
      <c r="L471" s="524" t="e">
        <f t="shared" si="226"/>
        <v>#DIV/0!</v>
      </c>
      <c r="M471" s="524" t="e">
        <f t="shared" si="226"/>
        <v>#DIV/0!</v>
      </c>
      <c r="N471" s="524" t="e">
        <f t="shared" si="226"/>
        <v>#DIV/0!</v>
      </c>
      <c r="O471" s="524" t="e">
        <f t="shared" si="226"/>
        <v>#DIV/0!</v>
      </c>
      <c r="P471" s="524" t="e">
        <f t="shared" si="226"/>
        <v>#DIV/0!</v>
      </c>
      <c r="Q471" s="524" t="e">
        <f t="shared" si="226"/>
        <v>#DIV/0!</v>
      </c>
      <c r="R471" s="524" t="e">
        <f t="shared" si="226"/>
        <v>#DIV/0!</v>
      </c>
      <c r="S471" s="524" t="e">
        <f t="shared" si="226"/>
        <v>#DIV/0!</v>
      </c>
      <c r="T471" s="524" t="e">
        <f t="shared" si="225"/>
        <v>#DIV/0!</v>
      </c>
      <c r="U471" s="524" t="e">
        <f t="shared" si="225"/>
        <v>#DIV/0!</v>
      </c>
      <c r="V471" s="524" t="e">
        <f t="shared" si="225"/>
        <v>#DIV/0!</v>
      </c>
      <c r="W471" s="524" t="e">
        <f t="shared" si="225"/>
        <v>#DIV/0!</v>
      </c>
      <c r="X471" s="524" t="e">
        <f t="shared" si="225"/>
        <v>#DIV/0!</v>
      </c>
      <c r="Y471" s="524" t="e">
        <f t="shared" si="225"/>
        <v>#DIV/0!</v>
      </c>
      <c r="Z471" s="524" t="e">
        <f t="shared" si="225"/>
        <v>#DIV/0!</v>
      </c>
      <c r="AA471" s="524" t="e">
        <f t="shared" si="225"/>
        <v>#DIV/0!</v>
      </c>
      <c r="AB471" s="524" t="e">
        <f t="shared" si="225"/>
        <v>#DIV/0!</v>
      </c>
      <c r="AC471" s="524" t="e">
        <f t="shared" si="223"/>
        <v>#DIV/0!</v>
      </c>
      <c r="AD471" s="524" t="e">
        <f t="shared" si="223"/>
        <v>#DIV/0!</v>
      </c>
      <c r="AE471" s="524" t="e">
        <f t="shared" si="223"/>
        <v>#DIV/0!</v>
      </c>
      <c r="AF471" s="524" t="e">
        <f t="shared" si="223"/>
        <v>#DIV/0!</v>
      </c>
      <c r="AG471" s="524" t="e">
        <f t="shared" si="223"/>
        <v>#DIV/0!</v>
      </c>
      <c r="AH471" s="524" t="e">
        <f t="shared" si="223"/>
        <v>#DIV/0!</v>
      </c>
      <c r="AI471" s="524" t="e">
        <f t="shared" si="223"/>
        <v>#DIV/0!</v>
      </c>
      <c r="AJ471" s="524" t="e">
        <f t="shared" si="223"/>
        <v>#DIV/0!</v>
      </c>
      <c r="AK471" s="524" t="e">
        <f t="shared" si="223"/>
        <v>#DIV/0!</v>
      </c>
      <c r="AL471" s="524" t="e">
        <f t="shared" si="215"/>
        <v>#DIV/0!</v>
      </c>
      <c r="AN471" s="418" t="s">
        <v>700</v>
      </c>
      <c r="AO471" s="519" t="s">
        <v>686</v>
      </c>
      <c r="AP471" s="524" t="e">
        <f t="shared" si="224"/>
        <v>#DIV/0!</v>
      </c>
      <c r="AQ471" s="524" t="e">
        <f t="shared" si="224"/>
        <v>#DIV/0!</v>
      </c>
      <c r="AR471" s="524" t="e">
        <f t="shared" si="224"/>
        <v>#DIV/0!</v>
      </c>
      <c r="AS471" s="524" t="e">
        <f t="shared" si="224"/>
        <v>#DIV/0!</v>
      </c>
      <c r="AT471" s="524" t="e">
        <f t="shared" si="224"/>
        <v>#DIV/0!</v>
      </c>
      <c r="AU471" s="524" t="e">
        <f t="shared" si="224"/>
        <v>#DIV/0!</v>
      </c>
      <c r="AV471" s="524" t="e">
        <f t="shared" si="224"/>
        <v>#DIV/0!</v>
      </c>
      <c r="AW471" s="524" t="e">
        <f t="shared" si="224"/>
        <v>#DIV/0!</v>
      </c>
      <c r="AX471" s="524" t="e">
        <f t="shared" si="224"/>
        <v>#DIV/0!</v>
      </c>
      <c r="AY471" s="524" t="e">
        <f t="shared" si="224"/>
        <v>#DIV/0!</v>
      </c>
      <c r="AZ471" s="524" t="e">
        <f t="shared" si="224"/>
        <v>#DIV/0!</v>
      </c>
    </row>
    <row r="472" spans="2:52" hidden="1" x14ac:dyDescent="0.15">
      <c r="C472" s="522" t="s">
        <v>687</v>
      </c>
      <c r="D472" s="524" t="e">
        <f t="shared" si="226"/>
        <v>#DIV/0!</v>
      </c>
      <c r="E472" s="524" t="e">
        <f t="shared" si="226"/>
        <v>#DIV/0!</v>
      </c>
      <c r="F472" s="524" t="e">
        <f t="shared" si="226"/>
        <v>#DIV/0!</v>
      </c>
      <c r="G472" s="524" t="e">
        <f t="shared" si="226"/>
        <v>#DIV/0!</v>
      </c>
      <c r="H472" s="524" t="e">
        <f t="shared" si="226"/>
        <v>#DIV/0!</v>
      </c>
      <c r="I472" s="524" t="e">
        <f t="shared" si="226"/>
        <v>#DIV/0!</v>
      </c>
      <c r="J472" s="524" t="e">
        <f t="shared" si="226"/>
        <v>#DIV/0!</v>
      </c>
      <c r="K472" s="524" t="e">
        <f t="shared" si="226"/>
        <v>#DIV/0!</v>
      </c>
      <c r="L472" s="524" t="e">
        <f t="shared" si="226"/>
        <v>#DIV/0!</v>
      </c>
      <c r="M472" s="524" t="e">
        <f t="shared" si="226"/>
        <v>#DIV/0!</v>
      </c>
      <c r="N472" s="524" t="e">
        <f t="shared" si="226"/>
        <v>#DIV/0!</v>
      </c>
      <c r="O472" s="524" t="e">
        <f t="shared" si="226"/>
        <v>#DIV/0!</v>
      </c>
      <c r="P472" s="524" t="e">
        <f t="shared" si="226"/>
        <v>#DIV/0!</v>
      </c>
      <c r="Q472" s="524" t="e">
        <f t="shared" si="226"/>
        <v>#DIV/0!</v>
      </c>
      <c r="R472" s="524" t="e">
        <f t="shared" si="226"/>
        <v>#DIV/0!</v>
      </c>
      <c r="S472" s="524" t="e">
        <f t="shared" si="226"/>
        <v>#DIV/0!</v>
      </c>
      <c r="T472" s="524" t="e">
        <f t="shared" si="225"/>
        <v>#DIV/0!</v>
      </c>
      <c r="U472" s="524" t="e">
        <f t="shared" si="225"/>
        <v>#DIV/0!</v>
      </c>
      <c r="V472" s="524" t="e">
        <f t="shared" si="225"/>
        <v>#DIV/0!</v>
      </c>
      <c r="W472" s="524" t="e">
        <f t="shared" si="225"/>
        <v>#DIV/0!</v>
      </c>
      <c r="X472" s="524" t="e">
        <f t="shared" si="225"/>
        <v>#DIV/0!</v>
      </c>
      <c r="Y472" s="524" t="e">
        <f t="shared" si="225"/>
        <v>#DIV/0!</v>
      </c>
      <c r="Z472" s="524" t="e">
        <f t="shared" si="225"/>
        <v>#DIV/0!</v>
      </c>
      <c r="AA472" s="524" t="e">
        <f t="shared" si="225"/>
        <v>#DIV/0!</v>
      </c>
      <c r="AB472" s="524" t="e">
        <f t="shared" si="225"/>
        <v>#DIV/0!</v>
      </c>
      <c r="AC472" s="524" t="e">
        <f t="shared" si="223"/>
        <v>#DIV/0!</v>
      </c>
      <c r="AD472" s="524" t="e">
        <f t="shared" si="223"/>
        <v>#DIV/0!</v>
      </c>
      <c r="AE472" s="524" t="e">
        <f t="shared" si="223"/>
        <v>#DIV/0!</v>
      </c>
      <c r="AF472" s="524" t="e">
        <f t="shared" si="223"/>
        <v>#DIV/0!</v>
      </c>
      <c r="AG472" s="524" t="e">
        <f t="shared" si="223"/>
        <v>#DIV/0!</v>
      </c>
      <c r="AH472" s="524" t="e">
        <f t="shared" si="223"/>
        <v>#DIV/0!</v>
      </c>
      <c r="AI472" s="524" t="e">
        <f t="shared" si="223"/>
        <v>#DIV/0!</v>
      </c>
      <c r="AJ472" s="524" t="e">
        <f t="shared" si="223"/>
        <v>#DIV/0!</v>
      </c>
      <c r="AK472" s="524" t="e">
        <f t="shared" si="223"/>
        <v>#DIV/0!</v>
      </c>
      <c r="AL472" s="524" t="e">
        <f t="shared" si="215"/>
        <v>#DIV/0!</v>
      </c>
      <c r="AO472" s="522" t="s">
        <v>687</v>
      </c>
      <c r="AP472" s="524" t="e">
        <f t="shared" si="224"/>
        <v>#DIV/0!</v>
      </c>
      <c r="AQ472" s="524" t="e">
        <f t="shared" si="224"/>
        <v>#DIV/0!</v>
      </c>
      <c r="AR472" s="524" t="e">
        <f t="shared" si="224"/>
        <v>#DIV/0!</v>
      </c>
      <c r="AS472" s="524" t="e">
        <f t="shared" si="224"/>
        <v>#DIV/0!</v>
      </c>
      <c r="AT472" s="524" t="e">
        <f t="shared" si="224"/>
        <v>#DIV/0!</v>
      </c>
      <c r="AU472" s="524" t="e">
        <f t="shared" si="224"/>
        <v>#DIV/0!</v>
      </c>
      <c r="AV472" s="524" t="e">
        <f t="shared" si="224"/>
        <v>#DIV/0!</v>
      </c>
      <c r="AW472" s="524" t="e">
        <f t="shared" si="224"/>
        <v>#DIV/0!</v>
      </c>
      <c r="AX472" s="524" t="e">
        <f t="shared" si="224"/>
        <v>#DIV/0!</v>
      </c>
      <c r="AY472" s="524" t="e">
        <f t="shared" si="224"/>
        <v>#DIV/0!</v>
      </c>
      <c r="AZ472" s="524" t="e">
        <f t="shared" si="224"/>
        <v>#DIV/0!</v>
      </c>
    </row>
    <row r="473" spans="2:52" hidden="1" x14ac:dyDescent="0.15">
      <c r="C473" s="522" t="s">
        <v>688</v>
      </c>
      <c r="D473" s="524" t="e">
        <f t="shared" si="226"/>
        <v>#DIV/0!</v>
      </c>
      <c r="E473" s="524" t="e">
        <f t="shared" si="226"/>
        <v>#DIV/0!</v>
      </c>
      <c r="F473" s="524" t="e">
        <f t="shared" si="226"/>
        <v>#DIV/0!</v>
      </c>
      <c r="G473" s="524" t="e">
        <f t="shared" si="226"/>
        <v>#DIV/0!</v>
      </c>
      <c r="H473" s="524" t="e">
        <f t="shared" si="226"/>
        <v>#DIV/0!</v>
      </c>
      <c r="I473" s="524" t="e">
        <f t="shared" si="226"/>
        <v>#DIV/0!</v>
      </c>
      <c r="J473" s="524" t="e">
        <f t="shared" si="226"/>
        <v>#DIV/0!</v>
      </c>
      <c r="K473" s="524" t="e">
        <f t="shared" si="226"/>
        <v>#DIV/0!</v>
      </c>
      <c r="L473" s="524" t="e">
        <f t="shared" si="226"/>
        <v>#DIV/0!</v>
      </c>
      <c r="M473" s="524" t="e">
        <f t="shared" si="226"/>
        <v>#DIV/0!</v>
      </c>
      <c r="N473" s="524" t="e">
        <f t="shared" si="226"/>
        <v>#DIV/0!</v>
      </c>
      <c r="O473" s="524" t="e">
        <f t="shared" si="226"/>
        <v>#DIV/0!</v>
      </c>
      <c r="P473" s="524" t="e">
        <f t="shared" si="226"/>
        <v>#DIV/0!</v>
      </c>
      <c r="Q473" s="524" t="e">
        <f t="shared" si="226"/>
        <v>#DIV/0!</v>
      </c>
      <c r="R473" s="524" t="e">
        <f t="shared" si="226"/>
        <v>#DIV/0!</v>
      </c>
      <c r="S473" s="524" t="e">
        <f t="shared" si="226"/>
        <v>#DIV/0!</v>
      </c>
      <c r="T473" s="524" t="e">
        <f t="shared" si="225"/>
        <v>#DIV/0!</v>
      </c>
      <c r="U473" s="524" t="e">
        <f t="shared" si="225"/>
        <v>#DIV/0!</v>
      </c>
      <c r="V473" s="524" t="e">
        <f t="shared" si="225"/>
        <v>#DIV/0!</v>
      </c>
      <c r="W473" s="524" t="e">
        <f t="shared" si="225"/>
        <v>#DIV/0!</v>
      </c>
      <c r="X473" s="524" t="e">
        <f t="shared" si="225"/>
        <v>#DIV/0!</v>
      </c>
      <c r="Y473" s="524" t="e">
        <f t="shared" si="225"/>
        <v>#DIV/0!</v>
      </c>
      <c r="Z473" s="524" t="e">
        <f t="shared" si="225"/>
        <v>#DIV/0!</v>
      </c>
      <c r="AA473" s="524" t="e">
        <f t="shared" si="225"/>
        <v>#DIV/0!</v>
      </c>
      <c r="AB473" s="524" t="e">
        <f t="shared" si="225"/>
        <v>#DIV/0!</v>
      </c>
      <c r="AC473" s="524" t="e">
        <f t="shared" si="223"/>
        <v>#DIV/0!</v>
      </c>
      <c r="AD473" s="524" t="e">
        <f t="shared" si="223"/>
        <v>#DIV/0!</v>
      </c>
      <c r="AE473" s="524" t="e">
        <f t="shared" si="223"/>
        <v>#DIV/0!</v>
      </c>
      <c r="AF473" s="524" t="e">
        <f t="shared" si="223"/>
        <v>#DIV/0!</v>
      </c>
      <c r="AG473" s="524" t="e">
        <f t="shared" si="223"/>
        <v>#DIV/0!</v>
      </c>
      <c r="AH473" s="524" t="e">
        <f t="shared" si="223"/>
        <v>#DIV/0!</v>
      </c>
      <c r="AI473" s="524" t="e">
        <f t="shared" si="223"/>
        <v>#DIV/0!</v>
      </c>
      <c r="AJ473" s="524" t="e">
        <f t="shared" si="223"/>
        <v>#DIV/0!</v>
      </c>
      <c r="AK473" s="524" t="e">
        <f t="shared" si="223"/>
        <v>#DIV/0!</v>
      </c>
      <c r="AL473" s="524" t="e">
        <f t="shared" si="215"/>
        <v>#DIV/0!</v>
      </c>
      <c r="AO473" s="522" t="s">
        <v>688</v>
      </c>
      <c r="AP473" s="524" t="e">
        <f t="shared" si="224"/>
        <v>#DIV/0!</v>
      </c>
      <c r="AQ473" s="524" t="e">
        <f t="shared" si="224"/>
        <v>#DIV/0!</v>
      </c>
      <c r="AR473" s="524" t="e">
        <f t="shared" si="224"/>
        <v>#DIV/0!</v>
      </c>
      <c r="AS473" s="524" t="e">
        <f t="shared" si="224"/>
        <v>#DIV/0!</v>
      </c>
      <c r="AT473" s="524" t="e">
        <f t="shared" si="224"/>
        <v>#DIV/0!</v>
      </c>
      <c r="AU473" s="524" t="e">
        <f t="shared" si="224"/>
        <v>#DIV/0!</v>
      </c>
      <c r="AV473" s="524" t="e">
        <f t="shared" si="224"/>
        <v>#DIV/0!</v>
      </c>
      <c r="AW473" s="524" t="e">
        <f t="shared" si="224"/>
        <v>#DIV/0!</v>
      </c>
      <c r="AX473" s="524" t="e">
        <f t="shared" si="224"/>
        <v>#DIV/0!</v>
      </c>
      <c r="AY473" s="524" t="e">
        <f t="shared" si="224"/>
        <v>#DIV/0!</v>
      </c>
      <c r="AZ473" s="524" t="e">
        <f t="shared" si="224"/>
        <v>#DIV/0!</v>
      </c>
    </row>
    <row r="474" spans="2:52" hidden="1" x14ac:dyDescent="0.15">
      <c r="B474" s="255"/>
      <c r="C474" s="525" t="s">
        <v>689</v>
      </c>
      <c r="D474" s="526" t="e">
        <f t="shared" si="226"/>
        <v>#DIV/0!</v>
      </c>
      <c r="E474" s="526" t="e">
        <f t="shared" si="226"/>
        <v>#DIV/0!</v>
      </c>
      <c r="F474" s="526" t="e">
        <f t="shared" si="226"/>
        <v>#DIV/0!</v>
      </c>
      <c r="G474" s="526" t="e">
        <f t="shared" si="226"/>
        <v>#DIV/0!</v>
      </c>
      <c r="H474" s="526" t="e">
        <f t="shared" si="226"/>
        <v>#DIV/0!</v>
      </c>
      <c r="I474" s="526" t="e">
        <f t="shared" si="226"/>
        <v>#DIV/0!</v>
      </c>
      <c r="J474" s="526" t="e">
        <f t="shared" si="226"/>
        <v>#DIV/0!</v>
      </c>
      <c r="K474" s="526" t="e">
        <f t="shared" si="226"/>
        <v>#DIV/0!</v>
      </c>
      <c r="L474" s="526" t="e">
        <f t="shared" si="226"/>
        <v>#DIV/0!</v>
      </c>
      <c r="M474" s="526" t="e">
        <f t="shared" si="226"/>
        <v>#DIV/0!</v>
      </c>
      <c r="N474" s="526" t="e">
        <f t="shared" si="226"/>
        <v>#DIV/0!</v>
      </c>
      <c r="O474" s="526" t="e">
        <f t="shared" si="226"/>
        <v>#DIV/0!</v>
      </c>
      <c r="P474" s="526" t="e">
        <f t="shared" si="226"/>
        <v>#DIV/0!</v>
      </c>
      <c r="Q474" s="526" t="e">
        <f t="shared" si="226"/>
        <v>#DIV/0!</v>
      </c>
      <c r="R474" s="526" t="e">
        <f t="shared" si="226"/>
        <v>#DIV/0!</v>
      </c>
      <c r="S474" s="526" t="e">
        <f t="shared" si="226"/>
        <v>#DIV/0!</v>
      </c>
      <c r="T474" s="526" t="e">
        <f t="shared" si="225"/>
        <v>#DIV/0!</v>
      </c>
      <c r="U474" s="526" t="e">
        <f t="shared" si="225"/>
        <v>#DIV/0!</v>
      </c>
      <c r="V474" s="526" t="e">
        <f t="shared" si="225"/>
        <v>#DIV/0!</v>
      </c>
      <c r="W474" s="526" t="e">
        <f t="shared" si="225"/>
        <v>#DIV/0!</v>
      </c>
      <c r="X474" s="526" t="e">
        <f t="shared" si="225"/>
        <v>#DIV/0!</v>
      </c>
      <c r="Y474" s="526" t="e">
        <f t="shared" si="225"/>
        <v>#DIV/0!</v>
      </c>
      <c r="Z474" s="526" t="e">
        <f t="shared" si="225"/>
        <v>#DIV/0!</v>
      </c>
      <c r="AA474" s="526" t="e">
        <f t="shared" si="225"/>
        <v>#DIV/0!</v>
      </c>
      <c r="AB474" s="526" t="e">
        <f t="shared" si="225"/>
        <v>#DIV/0!</v>
      </c>
      <c r="AC474" s="526" t="e">
        <f t="shared" si="223"/>
        <v>#DIV/0!</v>
      </c>
      <c r="AD474" s="526" t="e">
        <f t="shared" si="223"/>
        <v>#DIV/0!</v>
      </c>
      <c r="AE474" s="526" t="e">
        <f t="shared" si="223"/>
        <v>#DIV/0!</v>
      </c>
      <c r="AF474" s="526" t="e">
        <f t="shared" si="223"/>
        <v>#DIV/0!</v>
      </c>
      <c r="AG474" s="526" t="e">
        <f t="shared" si="223"/>
        <v>#DIV/0!</v>
      </c>
      <c r="AH474" s="526" t="e">
        <f t="shared" si="223"/>
        <v>#DIV/0!</v>
      </c>
      <c r="AI474" s="526" t="e">
        <f t="shared" si="223"/>
        <v>#DIV/0!</v>
      </c>
      <c r="AJ474" s="526" t="e">
        <f t="shared" si="223"/>
        <v>#DIV/0!</v>
      </c>
      <c r="AK474" s="526" t="e">
        <f t="shared" si="223"/>
        <v>#DIV/0!</v>
      </c>
      <c r="AL474" s="526" t="e">
        <f t="shared" si="215"/>
        <v>#DIV/0!</v>
      </c>
      <c r="AN474" s="255"/>
      <c r="AO474" s="525" t="s">
        <v>689</v>
      </c>
      <c r="AP474" s="526" t="e">
        <f t="shared" si="224"/>
        <v>#DIV/0!</v>
      </c>
      <c r="AQ474" s="526" t="e">
        <f t="shared" si="224"/>
        <v>#DIV/0!</v>
      </c>
      <c r="AR474" s="526" t="e">
        <f t="shared" si="224"/>
        <v>#DIV/0!</v>
      </c>
      <c r="AS474" s="526" t="e">
        <f t="shared" si="224"/>
        <v>#DIV/0!</v>
      </c>
      <c r="AT474" s="526" t="e">
        <f t="shared" si="224"/>
        <v>#DIV/0!</v>
      </c>
      <c r="AU474" s="526" t="e">
        <f t="shared" si="224"/>
        <v>#DIV/0!</v>
      </c>
      <c r="AV474" s="526" t="e">
        <f t="shared" si="224"/>
        <v>#DIV/0!</v>
      </c>
      <c r="AW474" s="526" t="e">
        <f t="shared" si="224"/>
        <v>#DIV/0!</v>
      </c>
      <c r="AX474" s="526" t="e">
        <f t="shared" si="224"/>
        <v>#DIV/0!</v>
      </c>
      <c r="AY474" s="526" t="e">
        <f t="shared" si="224"/>
        <v>#DIV/0!</v>
      </c>
      <c r="AZ474" s="526" t="e">
        <f t="shared" si="224"/>
        <v>#DIV/0!</v>
      </c>
    </row>
    <row r="475" spans="2:52" hidden="1" x14ac:dyDescent="0.15">
      <c r="B475" s="418" t="s">
        <v>701</v>
      </c>
      <c r="C475" s="519" t="s">
        <v>686</v>
      </c>
      <c r="D475" s="524" t="e">
        <f t="shared" si="226"/>
        <v>#DIV/0!</v>
      </c>
      <c r="E475" s="524" t="e">
        <f t="shared" si="226"/>
        <v>#DIV/0!</v>
      </c>
      <c r="F475" s="524" t="e">
        <f t="shared" si="226"/>
        <v>#DIV/0!</v>
      </c>
      <c r="G475" s="524" t="e">
        <f t="shared" si="226"/>
        <v>#DIV/0!</v>
      </c>
      <c r="H475" s="524" t="e">
        <f t="shared" si="226"/>
        <v>#DIV/0!</v>
      </c>
      <c r="I475" s="524" t="e">
        <f t="shared" si="226"/>
        <v>#DIV/0!</v>
      </c>
      <c r="J475" s="524" t="e">
        <f t="shared" si="226"/>
        <v>#DIV/0!</v>
      </c>
      <c r="K475" s="524" t="e">
        <f t="shared" si="226"/>
        <v>#DIV/0!</v>
      </c>
      <c r="L475" s="524" t="e">
        <f t="shared" si="226"/>
        <v>#DIV/0!</v>
      </c>
      <c r="M475" s="524" t="e">
        <f t="shared" si="226"/>
        <v>#DIV/0!</v>
      </c>
      <c r="N475" s="524" t="e">
        <f t="shared" si="226"/>
        <v>#DIV/0!</v>
      </c>
      <c r="O475" s="524" t="e">
        <f t="shared" si="226"/>
        <v>#DIV/0!</v>
      </c>
      <c r="P475" s="524" t="e">
        <f t="shared" si="226"/>
        <v>#DIV/0!</v>
      </c>
      <c r="Q475" s="524" t="e">
        <f t="shared" si="226"/>
        <v>#DIV/0!</v>
      </c>
      <c r="R475" s="524" t="e">
        <f t="shared" si="226"/>
        <v>#DIV/0!</v>
      </c>
      <c r="S475" s="524" t="e">
        <f t="shared" si="226"/>
        <v>#DIV/0!</v>
      </c>
      <c r="T475" s="524" t="e">
        <f t="shared" si="225"/>
        <v>#DIV/0!</v>
      </c>
      <c r="U475" s="524" t="e">
        <f t="shared" si="225"/>
        <v>#DIV/0!</v>
      </c>
      <c r="V475" s="524" t="e">
        <f t="shared" si="225"/>
        <v>#DIV/0!</v>
      </c>
      <c r="W475" s="524" t="e">
        <f t="shared" si="225"/>
        <v>#DIV/0!</v>
      </c>
      <c r="X475" s="524" t="e">
        <f t="shared" si="225"/>
        <v>#DIV/0!</v>
      </c>
      <c r="Y475" s="524" t="e">
        <f t="shared" si="225"/>
        <v>#DIV/0!</v>
      </c>
      <c r="Z475" s="524" t="e">
        <f t="shared" si="225"/>
        <v>#DIV/0!</v>
      </c>
      <c r="AA475" s="524" t="e">
        <f t="shared" si="225"/>
        <v>#DIV/0!</v>
      </c>
      <c r="AB475" s="524" t="e">
        <f t="shared" si="225"/>
        <v>#DIV/0!</v>
      </c>
      <c r="AC475" s="524" t="e">
        <f t="shared" ref="AC475:AK482" si="227">ROUND((AC418-AC417)/AC417*100,1)</f>
        <v>#DIV/0!</v>
      </c>
      <c r="AD475" s="524" t="e">
        <f t="shared" si="227"/>
        <v>#DIV/0!</v>
      </c>
      <c r="AE475" s="524" t="e">
        <f t="shared" si="227"/>
        <v>#DIV/0!</v>
      </c>
      <c r="AF475" s="524" t="e">
        <f t="shared" si="227"/>
        <v>#DIV/0!</v>
      </c>
      <c r="AG475" s="524" t="e">
        <f t="shared" si="227"/>
        <v>#DIV/0!</v>
      </c>
      <c r="AH475" s="524" t="e">
        <f t="shared" si="227"/>
        <v>#DIV/0!</v>
      </c>
      <c r="AI475" s="524" t="e">
        <f t="shared" si="227"/>
        <v>#DIV/0!</v>
      </c>
      <c r="AJ475" s="524" t="e">
        <f t="shared" si="227"/>
        <v>#DIV/0!</v>
      </c>
      <c r="AK475" s="524" t="e">
        <f t="shared" si="227"/>
        <v>#DIV/0!</v>
      </c>
      <c r="AL475" s="524" t="e">
        <f t="shared" si="215"/>
        <v>#DIV/0!</v>
      </c>
      <c r="AN475" s="418" t="s">
        <v>701</v>
      </c>
      <c r="AO475" s="519" t="s">
        <v>686</v>
      </c>
      <c r="AP475" s="524" t="e">
        <f t="shared" si="224"/>
        <v>#DIV/0!</v>
      </c>
      <c r="AQ475" s="524" t="e">
        <f t="shared" si="224"/>
        <v>#DIV/0!</v>
      </c>
      <c r="AR475" s="524" t="e">
        <f t="shared" si="224"/>
        <v>#DIV/0!</v>
      </c>
      <c r="AS475" s="524" t="e">
        <f t="shared" si="224"/>
        <v>#DIV/0!</v>
      </c>
      <c r="AT475" s="524" t="e">
        <f t="shared" si="224"/>
        <v>#DIV/0!</v>
      </c>
      <c r="AU475" s="524" t="e">
        <f t="shared" si="224"/>
        <v>#DIV/0!</v>
      </c>
      <c r="AV475" s="524" t="e">
        <f t="shared" si="224"/>
        <v>#DIV/0!</v>
      </c>
      <c r="AW475" s="524" t="e">
        <f t="shared" si="224"/>
        <v>#DIV/0!</v>
      </c>
      <c r="AX475" s="524" t="e">
        <f t="shared" si="224"/>
        <v>#DIV/0!</v>
      </c>
      <c r="AY475" s="524" t="e">
        <f t="shared" si="224"/>
        <v>#DIV/0!</v>
      </c>
      <c r="AZ475" s="524" t="e">
        <f t="shared" si="224"/>
        <v>#DIV/0!</v>
      </c>
    </row>
    <row r="476" spans="2:52" hidden="1" x14ac:dyDescent="0.15">
      <c r="C476" s="522" t="s">
        <v>687</v>
      </c>
      <c r="D476" s="524" t="e">
        <f t="shared" si="226"/>
        <v>#DIV/0!</v>
      </c>
      <c r="E476" s="524" t="e">
        <f t="shared" si="226"/>
        <v>#DIV/0!</v>
      </c>
      <c r="F476" s="524" t="e">
        <f t="shared" si="226"/>
        <v>#DIV/0!</v>
      </c>
      <c r="G476" s="524" t="e">
        <f t="shared" si="226"/>
        <v>#DIV/0!</v>
      </c>
      <c r="H476" s="524" t="e">
        <f t="shared" si="226"/>
        <v>#DIV/0!</v>
      </c>
      <c r="I476" s="524" t="e">
        <f t="shared" si="226"/>
        <v>#DIV/0!</v>
      </c>
      <c r="J476" s="524" t="e">
        <f t="shared" si="226"/>
        <v>#DIV/0!</v>
      </c>
      <c r="K476" s="524" t="e">
        <f t="shared" si="226"/>
        <v>#DIV/0!</v>
      </c>
      <c r="L476" s="524" t="e">
        <f t="shared" si="226"/>
        <v>#DIV/0!</v>
      </c>
      <c r="M476" s="524" t="e">
        <f t="shared" si="226"/>
        <v>#DIV/0!</v>
      </c>
      <c r="N476" s="524" t="e">
        <f t="shared" si="226"/>
        <v>#DIV/0!</v>
      </c>
      <c r="O476" s="524" t="e">
        <f t="shared" si="226"/>
        <v>#DIV/0!</v>
      </c>
      <c r="P476" s="524" t="e">
        <f t="shared" si="226"/>
        <v>#DIV/0!</v>
      </c>
      <c r="Q476" s="524" t="e">
        <f t="shared" si="226"/>
        <v>#DIV/0!</v>
      </c>
      <c r="R476" s="524" t="e">
        <f t="shared" si="226"/>
        <v>#DIV/0!</v>
      </c>
      <c r="S476" s="524" t="e">
        <f t="shared" si="226"/>
        <v>#DIV/0!</v>
      </c>
      <c r="T476" s="524" t="e">
        <f t="shared" si="225"/>
        <v>#DIV/0!</v>
      </c>
      <c r="U476" s="524" t="e">
        <f t="shared" si="225"/>
        <v>#DIV/0!</v>
      </c>
      <c r="V476" s="524" t="e">
        <f t="shared" si="225"/>
        <v>#DIV/0!</v>
      </c>
      <c r="W476" s="524" t="e">
        <f t="shared" si="225"/>
        <v>#DIV/0!</v>
      </c>
      <c r="X476" s="524" t="e">
        <f t="shared" si="225"/>
        <v>#DIV/0!</v>
      </c>
      <c r="Y476" s="524" t="e">
        <f t="shared" si="225"/>
        <v>#DIV/0!</v>
      </c>
      <c r="Z476" s="524" t="e">
        <f t="shared" si="225"/>
        <v>#DIV/0!</v>
      </c>
      <c r="AA476" s="524" t="e">
        <f t="shared" si="225"/>
        <v>#DIV/0!</v>
      </c>
      <c r="AB476" s="524" t="e">
        <f t="shared" si="225"/>
        <v>#DIV/0!</v>
      </c>
      <c r="AC476" s="524" t="e">
        <f t="shared" si="227"/>
        <v>#DIV/0!</v>
      </c>
      <c r="AD476" s="524" t="e">
        <f t="shared" si="227"/>
        <v>#DIV/0!</v>
      </c>
      <c r="AE476" s="524" t="e">
        <f t="shared" si="227"/>
        <v>#DIV/0!</v>
      </c>
      <c r="AF476" s="524" t="e">
        <f t="shared" si="227"/>
        <v>#DIV/0!</v>
      </c>
      <c r="AG476" s="524" t="e">
        <f t="shared" si="227"/>
        <v>#DIV/0!</v>
      </c>
      <c r="AH476" s="524" t="e">
        <f t="shared" si="227"/>
        <v>#DIV/0!</v>
      </c>
      <c r="AI476" s="524" t="e">
        <f t="shared" si="227"/>
        <v>#DIV/0!</v>
      </c>
      <c r="AJ476" s="524" t="e">
        <f t="shared" si="227"/>
        <v>#DIV/0!</v>
      </c>
      <c r="AK476" s="524" t="e">
        <f t="shared" si="227"/>
        <v>#DIV/0!</v>
      </c>
      <c r="AL476" s="524" t="e">
        <f t="shared" si="215"/>
        <v>#DIV/0!</v>
      </c>
      <c r="AO476" s="522" t="s">
        <v>687</v>
      </c>
      <c r="AP476" s="524" t="e">
        <f t="shared" ref="AP476:AZ479" si="228">ROUND((AP419-AP418)/AP418*100,1)</f>
        <v>#DIV/0!</v>
      </c>
      <c r="AQ476" s="524" t="e">
        <f t="shared" si="228"/>
        <v>#DIV/0!</v>
      </c>
      <c r="AR476" s="524" t="e">
        <f t="shared" si="228"/>
        <v>#DIV/0!</v>
      </c>
      <c r="AS476" s="524" t="e">
        <f t="shared" si="228"/>
        <v>#DIV/0!</v>
      </c>
      <c r="AT476" s="524" t="e">
        <f t="shared" si="228"/>
        <v>#DIV/0!</v>
      </c>
      <c r="AU476" s="524" t="e">
        <f t="shared" si="228"/>
        <v>#DIV/0!</v>
      </c>
      <c r="AV476" s="524" t="e">
        <f t="shared" si="228"/>
        <v>#DIV/0!</v>
      </c>
      <c r="AW476" s="524" t="e">
        <f t="shared" si="228"/>
        <v>#DIV/0!</v>
      </c>
      <c r="AX476" s="524" t="e">
        <f t="shared" si="228"/>
        <v>#DIV/0!</v>
      </c>
      <c r="AY476" s="524" t="e">
        <f t="shared" si="228"/>
        <v>#DIV/0!</v>
      </c>
      <c r="AZ476" s="524" t="e">
        <f t="shared" si="228"/>
        <v>#DIV/0!</v>
      </c>
    </row>
    <row r="477" spans="2:52" hidden="1" x14ac:dyDescent="0.15">
      <c r="C477" s="522" t="s">
        <v>688</v>
      </c>
      <c r="D477" s="524" t="e">
        <f t="shared" si="226"/>
        <v>#DIV/0!</v>
      </c>
      <c r="E477" s="524" t="e">
        <f t="shared" si="226"/>
        <v>#DIV/0!</v>
      </c>
      <c r="F477" s="524" t="e">
        <f t="shared" si="226"/>
        <v>#DIV/0!</v>
      </c>
      <c r="G477" s="524" t="e">
        <f t="shared" si="226"/>
        <v>#DIV/0!</v>
      </c>
      <c r="H477" s="524" t="e">
        <f t="shared" si="226"/>
        <v>#DIV/0!</v>
      </c>
      <c r="I477" s="524" t="e">
        <f t="shared" si="226"/>
        <v>#DIV/0!</v>
      </c>
      <c r="J477" s="524" t="e">
        <f t="shared" si="226"/>
        <v>#DIV/0!</v>
      </c>
      <c r="K477" s="524" t="e">
        <f t="shared" si="226"/>
        <v>#DIV/0!</v>
      </c>
      <c r="L477" s="524" t="e">
        <f t="shared" si="226"/>
        <v>#DIV/0!</v>
      </c>
      <c r="M477" s="524" t="e">
        <f t="shared" si="226"/>
        <v>#DIV/0!</v>
      </c>
      <c r="N477" s="524" t="e">
        <f t="shared" si="226"/>
        <v>#DIV/0!</v>
      </c>
      <c r="O477" s="524" t="e">
        <f t="shared" si="226"/>
        <v>#DIV/0!</v>
      </c>
      <c r="P477" s="524" t="e">
        <f t="shared" si="226"/>
        <v>#DIV/0!</v>
      </c>
      <c r="Q477" s="524" t="e">
        <f t="shared" si="226"/>
        <v>#DIV/0!</v>
      </c>
      <c r="R477" s="524" t="e">
        <f t="shared" si="226"/>
        <v>#DIV/0!</v>
      </c>
      <c r="S477" s="524" t="e">
        <f t="shared" si="226"/>
        <v>#DIV/0!</v>
      </c>
      <c r="T477" s="524" t="e">
        <f t="shared" si="225"/>
        <v>#DIV/0!</v>
      </c>
      <c r="U477" s="524" t="e">
        <f t="shared" si="225"/>
        <v>#DIV/0!</v>
      </c>
      <c r="V477" s="524" t="e">
        <f t="shared" si="225"/>
        <v>#DIV/0!</v>
      </c>
      <c r="W477" s="524" t="e">
        <f t="shared" si="225"/>
        <v>#DIV/0!</v>
      </c>
      <c r="X477" s="524" t="e">
        <f t="shared" si="225"/>
        <v>#DIV/0!</v>
      </c>
      <c r="Y477" s="524" t="e">
        <f t="shared" si="225"/>
        <v>#DIV/0!</v>
      </c>
      <c r="Z477" s="524" t="e">
        <f t="shared" si="225"/>
        <v>#DIV/0!</v>
      </c>
      <c r="AA477" s="524" t="e">
        <f t="shared" si="225"/>
        <v>#DIV/0!</v>
      </c>
      <c r="AB477" s="524" t="e">
        <f t="shared" si="225"/>
        <v>#DIV/0!</v>
      </c>
      <c r="AC477" s="524" t="e">
        <f t="shared" si="227"/>
        <v>#DIV/0!</v>
      </c>
      <c r="AD477" s="524" t="e">
        <f t="shared" si="227"/>
        <v>#DIV/0!</v>
      </c>
      <c r="AE477" s="524" t="e">
        <f t="shared" si="227"/>
        <v>#DIV/0!</v>
      </c>
      <c r="AF477" s="524" t="e">
        <f t="shared" si="227"/>
        <v>#DIV/0!</v>
      </c>
      <c r="AG477" s="524" t="e">
        <f t="shared" si="227"/>
        <v>#DIV/0!</v>
      </c>
      <c r="AH477" s="524" t="e">
        <f t="shared" si="227"/>
        <v>#DIV/0!</v>
      </c>
      <c r="AI477" s="524" t="e">
        <f t="shared" si="227"/>
        <v>#DIV/0!</v>
      </c>
      <c r="AJ477" s="524" t="e">
        <f t="shared" si="227"/>
        <v>#DIV/0!</v>
      </c>
      <c r="AK477" s="524" t="e">
        <f t="shared" si="227"/>
        <v>#DIV/0!</v>
      </c>
      <c r="AL477" s="524" t="e">
        <f t="shared" si="215"/>
        <v>#DIV/0!</v>
      </c>
      <c r="AO477" s="522" t="s">
        <v>688</v>
      </c>
      <c r="AP477" s="524" t="e">
        <f t="shared" si="228"/>
        <v>#DIV/0!</v>
      </c>
      <c r="AQ477" s="524" t="e">
        <f t="shared" si="228"/>
        <v>#DIV/0!</v>
      </c>
      <c r="AR477" s="524" t="e">
        <f t="shared" si="228"/>
        <v>#DIV/0!</v>
      </c>
      <c r="AS477" s="524" t="e">
        <f t="shared" si="228"/>
        <v>#DIV/0!</v>
      </c>
      <c r="AT477" s="524" t="e">
        <f t="shared" si="228"/>
        <v>#DIV/0!</v>
      </c>
      <c r="AU477" s="524" t="e">
        <f t="shared" si="228"/>
        <v>#DIV/0!</v>
      </c>
      <c r="AV477" s="524" t="e">
        <f t="shared" si="228"/>
        <v>#DIV/0!</v>
      </c>
      <c r="AW477" s="524" t="e">
        <f t="shared" si="228"/>
        <v>#DIV/0!</v>
      </c>
      <c r="AX477" s="524" t="e">
        <f t="shared" si="228"/>
        <v>#DIV/0!</v>
      </c>
      <c r="AY477" s="524" t="e">
        <f t="shared" si="228"/>
        <v>#DIV/0!</v>
      </c>
      <c r="AZ477" s="524" t="e">
        <f t="shared" si="228"/>
        <v>#DIV/0!</v>
      </c>
    </row>
    <row r="478" spans="2:52" hidden="1" x14ac:dyDescent="0.15">
      <c r="B478" s="255"/>
      <c r="C478" s="525" t="s">
        <v>689</v>
      </c>
      <c r="D478" s="524" t="e">
        <f t="shared" si="226"/>
        <v>#DIV/0!</v>
      </c>
      <c r="E478" s="526" t="e">
        <f t="shared" si="226"/>
        <v>#DIV/0!</v>
      </c>
      <c r="F478" s="526" t="e">
        <f t="shared" si="226"/>
        <v>#DIV/0!</v>
      </c>
      <c r="G478" s="526" t="e">
        <f t="shared" si="226"/>
        <v>#DIV/0!</v>
      </c>
      <c r="H478" s="526" t="e">
        <f t="shared" si="226"/>
        <v>#DIV/0!</v>
      </c>
      <c r="I478" s="526" t="e">
        <f t="shared" si="226"/>
        <v>#DIV/0!</v>
      </c>
      <c r="J478" s="526" t="e">
        <f t="shared" si="226"/>
        <v>#DIV/0!</v>
      </c>
      <c r="K478" s="526" t="e">
        <f t="shared" si="226"/>
        <v>#DIV/0!</v>
      </c>
      <c r="L478" s="526" t="e">
        <f t="shared" si="226"/>
        <v>#DIV/0!</v>
      </c>
      <c r="M478" s="526" t="e">
        <f t="shared" si="226"/>
        <v>#DIV/0!</v>
      </c>
      <c r="N478" s="526" t="e">
        <f t="shared" si="226"/>
        <v>#DIV/0!</v>
      </c>
      <c r="O478" s="526" t="e">
        <f t="shared" si="226"/>
        <v>#DIV/0!</v>
      </c>
      <c r="P478" s="526" t="e">
        <f t="shared" si="226"/>
        <v>#DIV/0!</v>
      </c>
      <c r="Q478" s="526" t="e">
        <f t="shared" si="226"/>
        <v>#DIV/0!</v>
      </c>
      <c r="R478" s="526" t="e">
        <f t="shared" si="226"/>
        <v>#DIV/0!</v>
      </c>
      <c r="S478" s="526" t="e">
        <f t="shared" si="226"/>
        <v>#DIV/0!</v>
      </c>
      <c r="T478" s="526" t="e">
        <f t="shared" si="225"/>
        <v>#DIV/0!</v>
      </c>
      <c r="U478" s="526" t="e">
        <f t="shared" si="225"/>
        <v>#DIV/0!</v>
      </c>
      <c r="V478" s="526" t="e">
        <f t="shared" si="225"/>
        <v>#DIV/0!</v>
      </c>
      <c r="W478" s="526" t="e">
        <f t="shared" si="225"/>
        <v>#DIV/0!</v>
      </c>
      <c r="X478" s="526" t="e">
        <f t="shared" si="225"/>
        <v>#DIV/0!</v>
      </c>
      <c r="Y478" s="526" t="e">
        <f t="shared" si="225"/>
        <v>#DIV/0!</v>
      </c>
      <c r="Z478" s="526" t="e">
        <f t="shared" si="225"/>
        <v>#DIV/0!</v>
      </c>
      <c r="AA478" s="526" t="e">
        <f t="shared" si="225"/>
        <v>#DIV/0!</v>
      </c>
      <c r="AB478" s="526" t="e">
        <f t="shared" si="225"/>
        <v>#DIV/0!</v>
      </c>
      <c r="AC478" s="526" t="e">
        <f t="shared" si="227"/>
        <v>#DIV/0!</v>
      </c>
      <c r="AD478" s="526" t="e">
        <f t="shared" si="227"/>
        <v>#DIV/0!</v>
      </c>
      <c r="AE478" s="526" t="e">
        <f t="shared" si="227"/>
        <v>#DIV/0!</v>
      </c>
      <c r="AF478" s="526" t="e">
        <f t="shared" si="227"/>
        <v>#DIV/0!</v>
      </c>
      <c r="AG478" s="526" t="e">
        <f t="shared" si="227"/>
        <v>#DIV/0!</v>
      </c>
      <c r="AH478" s="526" t="e">
        <f t="shared" si="227"/>
        <v>#DIV/0!</v>
      </c>
      <c r="AI478" s="526" t="e">
        <f t="shared" si="227"/>
        <v>#DIV/0!</v>
      </c>
      <c r="AJ478" s="526" t="e">
        <f t="shared" si="227"/>
        <v>#DIV/0!</v>
      </c>
      <c r="AK478" s="526" t="e">
        <f t="shared" si="227"/>
        <v>#DIV/0!</v>
      </c>
      <c r="AL478" s="526" t="e">
        <f t="shared" si="215"/>
        <v>#DIV/0!</v>
      </c>
      <c r="AN478" s="255"/>
      <c r="AO478" s="525" t="s">
        <v>689</v>
      </c>
      <c r="AP478" s="526" t="e">
        <f t="shared" si="228"/>
        <v>#DIV/0!</v>
      </c>
      <c r="AQ478" s="526" t="e">
        <f t="shared" si="228"/>
        <v>#DIV/0!</v>
      </c>
      <c r="AR478" s="526" t="e">
        <f t="shared" si="228"/>
        <v>#DIV/0!</v>
      </c>
      <c r="AS478" s="526" t="e">
        <f t="shared" si="228"/>
        <v>#DIV/0!</v>
      </c>
      <c r="AT478" s="526" t="e">
        <f t="shared" si="228"/>
        <v>#DIV/0!</v>
      </c>
      <c r="AU478" s="526" t="e">
        <f t="shared" si="228"/>
        <v>#DIV/0!</v>
      </c>
      <c r="AV478" s="526" t="e">
        <f t="shared" si="228"/>
        <v>#DIV/0!</v>
      </c>
      <c r="AW478" s="526" t="e">
        <f t="shared" si="228"/>
        <v>#DIV/0!</v>
      </c>
      <c r="AX478" s="526" t="e">
        <f t="shared" si="228"/>
        <v>#DIV/0!</v>
      </c>
      <c r="AY478" s="526" t="e">
        <f t="shared" si="228"/>
        <v>#DIV/0!</v>
      </c>
      <c r="AZ478" s="526" t="e">
        <f t="shared" si="228"/>
        <v>#DIV/0!</v>
      </c>
    </row>
    <row r="479" spans="2:52" hidden="1" x14ac:dyDescent="0.15">
      <c r="B479" s="418" t="s">
        <v>702</v>
      </c>
      <c r="C479" s="519" t="s">
        <v>686</v>
      </c>
      <c r="D479" s="523" t="e">
        <f t="shared" si="226"/>
        <v>#DIV/0!</v>
      </c>
      <c r="E479" s="523" t="e">
        <f t="shared" si="226"/>
        <v>#DIV/0!</v>
      </c>
      <c r="F479" s="523" t="e">
        <f t="shared" si="226"/>
        <v>#DIV/0!</v>
      </c>
      <c r="G479" s="523" t="e">
        <f t="shared" si="226"/>
        <v>#DIV/0!</v>
      </c>
      <c r="H479" s="523" t="e">
        <f t="shared" si="226"/>
        <v>#DIV/0!</v>
      </c>
      <c r="I479" s="523" t="e">
        <f t="shared" si="226"/>
        <v>#DIV/0!</v>
      </c>
      <c r="J479" s="523" t="e">
        <f t="shared" si="226"/>
        <v>#DIV/0!</v>
      </c>
      <c r="K479" s="523" t="e">
        <f t="shared" si="226"/>
        <v>#DIV/0!</v>
      </c>
      <c r="L479" s="523" t="e">
        <f t="shared" si="226"/>
        <v>#DIV/0!</v>
      </c>
      <c r="M479" s="523" t="e">
        <f t="shared" si="226"/>
        <v>#DIV/0!</v>
      </c>
      <c r="N479" s="523" t="e">
        <f t="shared" si="226"/>
        <v>#DIV/0!</v>
      </c>
      <c r="O479" s="523" t="e">
        <f t="shared" si="226"/>
        <v>#DIV/0!</v>
      </c>
      <c r="P479" s="523" t="e">
        <f t="shared" si="226"/>
        <v>#DIV/0!</v>
      </c>
      <c r="Q479" s="523" t="e">
        <f t="shared" si="226"/>
        <v>#DIV/0!</v>
      </c>
      <c r="R479" s="523" t="e">
        <f t="shared" si="226"/>
        <v>#DIV/0!</v>
      </c>
      <c r="S479" s="523" t="e">
        <f t="shared" si="226"/>
        <v>#DIV/0!</v>
      </c>
      <c r="T479" s="523" t="e">
        <f t="shared" si="225"/>
        <v>#DIV/0!</v>
      </c>
      <c r="U479" s="523" t="e">
        <f t="shared" si="225"/>
        <v>#DIV/0!</v>
      </c>
      <c r="V479" s="523" t="e">
        <f t="shared" si="225"/>
        <v>#DIV/0!</v>
      </c>
      <c r="W479" s="523" t="e">
        <f t="shared" si="225"/>
        <v>#DIV/0!</v>
      </c>
      <c r="X479" s="523" t="e">
        <f t="shared" si="225"/>
        <v>#DIV/0!</v>
      </c>
      <c r="Y479" s="523" t="e">
        <f t="shared" si="225"/>
        <v>#DIV/0!</v>
      </c>
      <c r="Z479" s="523" t="e">
        <f t="shared" si="225"/>
        <v>#DIV/0!</v>
      </c>
      <c r="AA479" s="523" t="e">
        <f t="shared" si="225"/>
        <v>#DIV/0!</v>
      </c>
      <c r="AB479" s="523" t="e">
        <f t="shared" si="225"/>
        <v>#DIV/0!</v>
      </c>
      <c r="AC479" s="523" t="e">
        <f t="shared" si="227"/>
        <v>#DIV/0!</v>
      </c>
      <c r="AD479" s="523" t="e">
        <f t="shared" si="227"/>
        <v>#DIV/0!</v>
      </c>
      <c r="AE479" s="523" t="e">
        <f t="shared" si="227"/>
        <v>#DIV/0!</v>
      </c>
      <c r="AF479" s="523" t="e">
        <f t="shared" si="227"/>
        <v>#DIV/0!</v>
      </c>
      <c r="AG479" s="523" t="e">
        <f t="shared" si="227"/>
        <v>#DIV/0!</v>
      </c>
      <c r="AH479" s="523" t="e">
        <f t="shared" si="227"/>
        <v>#DIV/0!</v>
      </c>
      <c r="AI479" s="523" t="e">
        <f t="shared" si="227"/>
        <v>#DIV/0!</v>
      </c>
      <c r="AJ479" s="523" t="e">
        <f t="shared" si="227"/>
        <v>#DIV/0!</v>
      </c>
      <c r="AK479" s="523" t="e">
        <f t="shared" si="227"/>
        <v>#DIV/0!</v>
      </c>
      <c r="AL479" s="523" t="e">
        <f t="shared" si="215"/>
        <v>#DIV/0!</v>
      </c>
      <c r="AN479" s="418" t="s">
        <v>702</v>
      </c>
      <c r="AO479" s="519" t="s">
        <v>686</v>
      </c>
      <c r="AP479" s="523" t="e">
        <f>ROUND((AP422-AP421)/AP421*100,1)</f>
        <v>#DIV/0!</v>
      </c>
      <c r="AQ479" s="523" t="e">
        <f t="shared" si="228"/>
        <v>#DIV/0!</v>
      </c>
      <c r="AR479" s="523" t="e">
        <f t="shared" si="228"/>
        <v>#DIV/0!</v>
      </c>
      <c r="AS479" s="523" t="e">
        <f t="shared" si="228"/>
        <v>#DIV/0!</v>
      </c>
      <c r="AT479" s="523" t="e">
        <f t="shared" si="228"/>
        <v>#DIV/0!</v>
      </c>
      <c r="AU479" s="523" t="e">
        <f t="shared" si="228"/>
        <v>#DIV/0!</v>
      </c>
      <c r="AV479" s="523" t="e">
        <f t="shared" si="228"/>
        <v>#DIV/0!</v>
      </c>
      <c r="AW479" s="523" t="e">
        <f t="shared" si="228"/>
        <v>#DIV/0!</v>
      </c>
      <c r="AX479" s="523" t="e">
        <f t="shared" si="228"/>
        <v>#DIV/0!</v>
      </c>
      <c r="AY479" s="523" t="e">
        <f t="shared" si="228"/>
        <v>#DIV/0!</v>
      </c>
      <c r="AZ479" s="523" t="e">
        <f t="shared" si="228"/>
        <v>#DIV/0!</v>
      </c>
    </row>
    <row r="480" spans="2:52" hidden="1" x14ac:dyDescent="0.15">
      <c r="C480" s="522" t="s">
        <v>687</v>
      </c>
      <c r="D480" s="524" t="e">
        <f t="shared" si="226"/>
        <v>#DIV/0!</v>
      </c>
      <c r="E480" s="524" t="e">
        <f t="shared" si="226"/>
        <v>#DIV/0!</v>
      </c>
      <c r="F480" s="524" t="e">
        <f t="shared" si="226"/>
        <v>#DIV/0!</v>
      </c>
      <c r="G480" s="524" t="e">
        <f t="shared" si="226"/>
        <v>#DIV/0!</v>
      </c>
      <c r="H480" s="524" t="e">
        <f t="shared" si="226"/>
        <v>#DIV/0!</v>
      </c>
      <c r="I480" s="524" t="e">
        <f t="shared" si="226"/>
        <v>#DIV/0!</v>
      </c>
      <c r="J480" s="524" t="e">
        <f t="shared" si="226"/>
        <v>#DIV/0!</v>
      </c>
      <c r="K480" s="524" t="e">
        <f t="shared" si="226"/>
        <v>#DIV/0!</v>
      </c>
      <c r="L480" s="524" t="e">
        <f t="shared" si="226"/>
        <v>#DIV/0!</v>
      </c>
      <c r="M480" s="524" t="e">
        <f t="shared" si="226"/>
        <v>#DIV/0!</v>
      </c>
      <c r="N480" s="524" t="e">
        <f t="shared" si="226"/>
        <v>#DIV/0!</v>
      </c>
      <c r="O480" s="524" t="e">
        <f t="shared" si="226"/>
        <v>#DIV/0!</v>
      </c>
      <c r="P480" s="524" t="e">
        <f t="shared" si="226"/>
        <v>#DIV/0!</v>
      </c>
      <c r="Q480" s="524" t="e">
        <f t="shared" si="226"/>
        <v>#DIV/0!</v>
      </c>
      <c r="R480" s="524" t="e">
        <f t="shared" si="226"/>
        <v>#DIV/0!</v>
      </c>
      <c r="S480" s="524" t="e">
        <f t="shared" si="226"/>
        <v>#DIV/0!</v>
      </c>
      <c r="T480" s="524" t="e">
        <f t="shared" si="225"/>
        <v>#DIV/0!</v>
      </c>
      <c r="U480" s="524" t="e">
        <f t="shared" si="225"/>
        <v>#DIV/0!</v>
      </c>
      <c r="V480" s="524" t="e">
        <f t="shared" si="225"/>
        <v>#DIV/0!</v>
      </c>
      <c r="W480" s="524" t="e">
        <f t="shared" si="225"/>
        <v>#DIV/0!</v>
      </c>
      <c r="X480" s="524" t="e">
        <f t="shared" si="225"/>
        <v>#DIV/0!</v>
      </c>
      <c r="Y480" s="524" t="e">
        <f t="shared" si="225"/>
        <v>#DIV/0!</v>
      </c>
      <c r="Z480" s="524" t="e">
        <f t="shared" si="225"/>
        <v>#DIV/0!</v>
      </c>
      <c r="AA480" s="524" t="e">
        <f t="shared" si="225"/>
        <v>#DIV/0!</v>
      </c>
      <c r="AB480" s="524" t="e">
        <f t="shared" si="225"/>
        <v>#DIV/0!</v>
      </c>
      <c r="AC480" s="524" t="e">
        <f t="shared" si="227"/>
        <v>#DIV/0!</v>
      </c>
      <c r="AD480" s="524" t="e">
        <f t="shared" si="227"/>
        <v>#DIV/0!</v>
      </c>
      <c r="AE480" s="524" t="e">
        <f t="shared" si="227"/>
        <v>#DIV/0!</v>
      </c>
      <c r="AF480" s="524" t="e">
        <f t="shared" si="227"/>
        <v>#DIV/0!</v>
      </c>
      <c r="AG480" s="524" t="e">
        <f t="shared" si="227"/>
        <v>#DIV/0!</v>
      </c>
      <c r="AH480" s="524" t="e">
        <f t="shared" si="227"/>
        <v>#DIV/0!</v>
      </c>
      <c r="AI480" s="524" t="e">
        <f t="shared" si="227"/>
        <v>#DIV/0!</v>
      </c>
      <c r="AJ480" s="524" t="e">
        <f t="shared" si="227"/>
        <v>#DIV/0!</v>
      </c>
      <c r="AK480" s="524" t="e">
        <f t="shared" si="227"/>
        <v>#DIV/0!</v>
      </c>
      <c r="AL480" s="524" t="e">
        <f t="shared" si="215"/>
        <v>#DIV/0!</v>
      </c>
      <c r="AO480" s="522" t="s">
        <v>687</v>
      </c>
      <c r="AP480" s="524" t="e">
        <f t="shared" ref="AP480:AZ482" si="229">ROUND((AP423-AP422)/AP422*100,1)</f>
        <v>#DIV/0!</v>
      </c>
      <c r="AQ480" s="524" t="e">
        <f t="shared" si="229"/>
        <v>#DIV/0!</v>
      </c>
      <c r="AR480" s="524" t="e">
        <f t="shared" si="229"/>
        <v>#DIV/0!</v>
      </c>
      <c r="AS480" s="524" t="e">
        <f t="shared" si="229"/>
        <v>#DIV/0!</v>
      </c>
      <c r="AT480" s="524" t="e">
        <f t="shared" si="229"/>
        <v>#DIV/0!</v>
      </c>
      <c r="AU480" s="524" t="e">
        <f t="shared" si="229"/>
        <v>#DIV/0!</v>
      </c>
      <c r="AV480" s="524" t="e">
        <f t="shared" si="229"/>
        <v>#DIV/0!</v>
      </c>
      <c r="AW480" s="524" t="e">
        <f t="shared" si="229"/>
        <v>#DIV/0!</v>
      </c>
      <c r="AX480" s="524" t="e">
        <f t="shared" si="229"/>
        <v>#DIV/0!</v>
      </c>
      <c r="AY480" s="524" t="e">
        <f t="shared" si="229"/>
        <v>#DIV/0!</v>
      </c>
      <c r="AZ480" s="524" t="e">
        <f t="shared" si="229"/>
        <v>#DIV/0!</v>
      </c>
    </row>
    <row r="481" spans="1:53" hidden="1" x14ac:dyDescent="0.15">
      <c r="C481" s="522" t="s">
        <v>688</v>
      </c>
      <c r="D481" s="524" t="e">
        <f t="shared" si="226"/>
        <v>#DIV/0!</v>
      </c>
      <c r="E481" s="524" t="e">
        <f t="shared" si="226"/>
        <v>#DIV/0!</v>
      </c>
      <c r="F481" s="524" t="e">
        <f t="shared" si="226"/>
        <v>#DIV/0!</v>
      </c>
      <c r="G481" s="524" t="e">
        <f t="shared" si="226"/>
        <v>#DIV/0!</v>
      </c>
      <c r="H481" s="524" t="e">
        <f t="shared" si="226"/>
        <v>#DIV/0!</v>
      </c>
      <c r="I481" s="524" t="e">
        <f t="shared" si="226"/>
        <v>#DIV/0!</v>
      </c>
      <c r="J481" s="524" t="e">
        <f t="shared" si="226"/>
        <v>#DIV/0!</v>
      </c>
      <c r="K481" s="524" t="e">
        <f t="shared" si="226"/>
        <v>#DIV/0!</v>
      </c>
      <c r="L481" s="524" t="e">
        <f t="shared" si="226"/>
        <v>#DIV/0!</v>
      </c>
      <c r="M481" s="524" t="e">
        <f t="shared" si="226"/>
        <v>#DIV/0!</v>
      </c>
      <c r="N481" s="524" t="e">
        <f t="shared" si="226"/>
        <v>#DIV/0!</v>
      </c>
      <c r="O481" s="524" t="e">
        <f t="shared" si="226"/>
        <v>#DIV/0!</v>
      </c>
      <c r="P481" s="524" t="e">
        <f t="shared" si="226"/>
        <v>#DIV/0!</v>
      </c>
      <c r="Q481" s="524" t="e">
        <f t="shared" si="226"/>
        <v>#DIV/0!</v>
      </c>
      <c r="R481" s="524" t="e">
        <f t="shared" si="226"/>
        <v>#DIV/0!</v>
      </c>
      <c r="S481" s="524" t="e">
        <f t="shared" si="226"/>
        <v>#DIV/0!</v>
      </c>
      <c r="T481" s="524" t="e">
        <f t="shared" ref="T481:AL482" si="230">ROUND((T424-T423)/T423*100,1)</f>
        <v>#DIV/0!</v>
      </c>
      <c r="U481" s="524" t="e">
        <f t="shared" si="230"/>
        <v>#DIV/0!</v>
      </c>
      <c r="V481" s="524" t="e">
        <f t="shared" si="230"/>
        <v>#DIV/0!</v>
      </c>
      <c r="W481" s="524" t="e">
        <f t="shared" si="230"/>
        <v>#DIV/0!</v>
      </c>
      <c r="X481" s="524" t="e">
        <f t="shared" si="230"/>
        <v>#DIV/0!</v>
      </c>
      <c r="Y481" s="524" t="e">
        <f t="shared" si="230"/>
        <v>#DIV/0!</v>
      </c>
      <c r="Z481" s="524" t="e">
        <f t="shared" si="230"/>
        <v>#DIV/0!</v>
      </c>
      <c r="AA481" s="524" t="e">
        <f t="shared" si="230"/>
        <v>#DIV/0!</v>
      </c>
      <c r="AB481" s="524" t="e">
        <f t="shared" si="230"/>
        <v>#DIV/0!</v>
      </c>
      <c r="AC481" s="524" t="e">
        <f t="shared" si="230"/>
        <v>#DIV/0!</v>
      </c>
      <c r="AD481" s="524" t="e">
        <f t="shared" si="227"/>
        <v>#DIV/0!</v>
      </c>
      <c r="AE481" s="524" t="e">
        <f t="shared" si="227"/>
        <v>#DIV/0!</v>
      </c>
      <c r="AF481" s="524" t="e">
        <f t="shared" si="227"/>
        <v>#DIV/0!</v>
      </c>
      <c r="AG481" s="524" t="e">
        <f t="shared" si="227"/>
        <v>#DIV/0!</v>
      </c>
      <c r="AH481" s="524" t="e">
        <f t="shared" si="227"/>
        <v>#DIV/0!</v>
      </c>
      <c r="AI481" s="524" t="e">
        <f t="shared" si="227"/>
        <v>#DIV/0!</v>
      </c>
      <c r="AJ481" s="524" t="e">
        <f t="shared" si="227"/>
        <v>#DIV/0!</v>
      </c>
      <c r="AK481" s="524" t="e">
        <f t="shared" si="227"/>
        <v>#DIV/0!</v>
      </c>
      <c r="AL481" s="524" t="e">
        <f t="shared" si="230"/>
        <v>#DIV/0!</v>
      </c>
      <c r="AO481" s="522" t="s">
        <v>688</v>
      </c>
      <c r="AP481" s="524" t="e">
        <f t="shared" si="229"/>
        <v>#DIV/0!</v>
      </c>
      <c r="AQ481" s="524" t="e">
        <f t="shared" si="229"/>
        <v>#DIV/0!</v>
      </c>
      <c r="AR481" s="524" t="e">
        <f t="shared" si="229"/>
        <v>#DIV/0!</v>
      </c>
      <c r="AS481" s="524" t="e">
        <f t="shared" si="229"/>
        <v>#DIV/0!</v>
      </c>
      <c r="AT481" s="524" t="e">
        <f t="shared" si="229"/>
        <v>#DIV/0!</v>
      </c>
      <c r="AU481" s="524" t="e">
        <f t="shared" si="229"/>
        <v>#DIV/0!</v>
      </c>
      <c r="AV481" s="524" t="e">
        <f t="shared" si="229"/>
        <v>#DIV/0!</v>
      </c>
      <c r="AW481" s="524" t="e">
        <f t="shared" si="229"/>
        <v>#DIV/0!</v>
      </c>
      <c r="AX481" s="524" t="e">
        <f t="shared" si="229"/>
        <v>#DIV/0!</v>
      </c>
      <c r="AY481" s="524" t="e">
        <f t="shared" si="229"/>
        <v>#DIV/0!</v>
      </c>
      <c r="AZ481" s="524" t="e">
        <f t="shared" si="229"/>
        <v>#DIV/0!</v>
      </c>
    </row>
    <row r="482" spans="1:53" hidden="1" x14ac:dyDescent="0.15">
      <c r="B482" s="255"/>
      <c r="C482" s="525" t="s">
        <v>689</v>
      </c>
      <c r="D482" s="526" t="e">
        <f t="shared" ref="D482:S482" si="231">ROUND((D425-D424)/D424*100,1)</f>
        <v>#DIV/0!</v>
      </c>
      <c r="E482" s="526" t="e">
        <f t="shared" si="231"/>
        <v>#DIV/0!</v>
      </c>
      <c r="F482" s="526" t="e">
        <f t="shared" si="231"/>
        <v>#DIV/0!</v>
      </c>
      <c r="G482" s="526" t="e">
        <f t="shared" si="231"/>
        <v>#DIV/0!</v>
      </c>
      <c r="H482" s="526" t="e">
        <f t="shared" si="231"/>
        <v>#DIV/0!</v>
      </c>
      <c r="I482" s="526" t="e">
        <f t="shared" si="231"/>
        <v>#DIV/0!</v>
      </c>
      <c r="J482" s="526" t="e">
        <f t="shared" si="231"/>
        <v>#DIV/0!</v>
      </c>
      <c r="K482" s="526" t="e">
        <f t="shared" si="231"/>
        <v>#DIV/0!</v>
      </c>
      <c r="L482" s="526" t="e">
        <f t="shared" si="231"/>
        <v>#DIV/0!</v>
      </c>
      <c r="M482" s="526" t="e">
        <f t="shared" si="231"/>
        <v>#DIV/0!</v>
      </c>
      <c r="N482" s="526" t="e">
        <f t="shared" si="231"/>
        <v>#DIV/0!</v>
      </c>
      <c r="O482" s="526" t="e">
        <f t="shared" si="231"/>
        <v>#DIV/0!</v>
      </c>
      <c r="P482" s="526" t="e">
        <f t="shared" si="231"/>
        <v>#DIV/0!</v>
      </c>
      <c r="Q482" s="526" t="e">
        <f t="shared" si="231"/>
        <v>#DIV/0!</v>
      </c>
      <c r="R482" s="526" t="e">
        <f t="shared" si="231"/>
        <v>#DIV/0!</v>
      </c>
      <c r="S482" s="526" t="e">
        <f t="shared" si="231"/>
        <v>#DIV/0!</v>
      </c>
      <c r="T482" s="526" t="e">
        <f t="shared" si="230"/>
        <v>#DIV/0!</v>
      </c>
      <c r="U482" s="526" t="e">
        <f t="shared" si="230"/>
        <v>#DIV/0!</v>
      </c>
      <c r="V482" s="526" t="e">
        <f t="shared" si="230"/>
        <v>#DIV/0!</v>
      </c>
      <c r="W482" s="526" t="e">
        <f t="shared" si="230"/>
        <v>#DIV/0!</v>
      </c>
      <c r="X482" s="526" t="e">
        <f t="shared" si="230"/>
        <v>#DIV/0!</v>
      </c>
      <c r="Y482" s="526" t="e">
        <f t="shared" si="230"/>
        <v>#DIV/0!</v>
      </c>
      <c r="Z482" s="526" t="e">
        <f t="shared" si="230"/>
        <v>#DIV/0!</v>
      </c>
      <c r="AA482" s="526" t="e">
        <f t="shared" si="230"/>
        <v>#DIV/0!</v>
      </c>
      <c r="AB482" s="526" t="e">
        <f t="shared" si="230"/>
        <v>#DIV/0!</v>
      </c>
      <c r="AC482" s="526" t="e">
        <f t="shared" si="230"/>
        <v>#DIV/0!</v>
      </c>
      <c r="AD482" s="526" t="e">
        <f t="shared" si="227"/>
        <v>#DIV/0!</v>
      </c>
      <c r="AE482" s="526" t="e">
        <f t="shared" si="227"/>
        <v>#DIV/0!</v>
      </c>
      <c r="AF482" s="526" t="e">
        <f t="shared" si="227"/>
        <v>#DIV/0!</v>
      </c>
      <c r="AG482" s="526" t="e">
        <f t="shared" si="227"/>
        <v>#DIV/0!</v>
      </c>
      <c r="AH482" s="526" t="e">
        <f t="shared" si="227"/>
        <v>#DIV/0!</v>
      </c>
      <c r="AI482" s="526" t="e">
        <f t="shared" si="227"/>
        <v>#DIV/0!</v>
      </c>
      <c r="AJ482" s="526" t="e">
        <f t="shared" si="227"/>
        <v>#DIV/0!</v>
      </c>
      <c r="AK482" s="526" t="e">
        <f t="shared" si="227"/>
        <v>#DIV/0!</v>
      </c>
      <c r="AL482" s="526" t="e">
        <f t="shared" si="230"/>
        <v>#DIV/0!</v>
      </c>
      <c r="AN482" s="255"/>
      <c r="AO482" s="525" t="s">
        <v>689</v>
      </c>
      <c r="AP482" s="526" t="e">
        <f t="shared" si="229"/>
        <v>#DIV/0!</v>
      </c>
      <c r="AQ482" s="526" t="e">
        <f t="shared" si="229"/>
        <v>#DIV/0!</v>
      </c>
      <c r="AR482" s="526" t="e">
        <f t="shared" si="229"/>
        <v>#DIV/0!</v>
      </c>
      <c r="AS482" s="526" t="e">
        <f t="shared" si="229"/>
        <v>#DIV/0!</v>
      </c>
      <c r="AT482" s="526" t="e">
        <f t="shared" si="229"/>
        <v>#DIV/0!</v>
      </c>
      <c r="AU482" s="526" t="e">
        <f t="shared" si="229"/>
        <v>#DIV/0!</v>
      </c>
      <c r="AV482" s="526" t="e">
        <f t="shared" si="229"/>
        <v>#DIV/0!</v>
      </c>
      <c r="AW482" s="526" t="e">
        <f t="shared" si="229"/>
        <v>#DIV/0!</v>
      </c>
      <c r="AX482" s="526" t="e">
        <f t="shared" si="229"/>
        <v>#DIV/0!</v>
      </c>
      <c r="AY482" s="526" t="e">
        <f t="shared" si="229"/>
        <v>#DIV/0!</v>
      </c>
      <c r="AZ482" s="526" t="e">
        <f t="shared" si="229"/>
        <v>#DIV/0!</v>
      </c>
    </row>
    <row r="483" spans="1:53" x14ac:dyDescent="0.15">
      <c r="A483" s="50" t="s">
        <v>704</v>
      </c>
      <c r="AM483" s="50" t="s">
        <v>704</v>
      </c>
    </row>
    <row r="484" spans="1:53" x14ac:dyDescent="0.15">
      <c r="A484" s="418"/>
      <c r="B484" s="418" t="s">
        <v>690</v>
      </c>
      <c r="C484" s="519" t="s">
        <v>686</v>
      </c>
      <c r="D484" s="328">
        <f t="shared" ref="D484:AL491" si="232">ROUND((D541-D537)/D537*100,1)</f>
        <v>6.8</v>
      </c>
      <c r="E484" s="328">
        <f t="shared" si="232"/>
        <v>6.8</v>
      </c>
      <c r="F484" s="328">
        <f t="shared" si="232"/>
        <v>6.9</v>
      </c>
      <c r="G484" s="328">
        <f t="shared" si="232"/>
        <v>10.5</v>
      </c>
      <c r="H484" s="328">
        <f t="shared" si="232"/>
        <v>-8.1999999999999993</v>
      </c>
      <c r="I484" s="328">
        <f t="shared" si="232"/>
        <v>8.1</v>
      </c>
      <c r="J484" s="328">
        <f t="shared" si="232"/>
        <v>37.799999999999997</v>
      </c>
      <c r="K484" s="328">
        <f t="shared" si="232"/>
        <v>-6.1</v>
      </c>
      <c r="L484" s="328">
        <f t="shared" si="232"/>
        <v>-6.9</v>
      </c>
      <c r="M484" s="328">
        <f t="shared" si="232"/>
        <v>18</v>
      </c>
      <c r="N484" s="328">
        <f t="shared" si="232"/>
        <v>12.2</v>
      </c>
      <c r="O484" s="328">
        <f t="shared" si="232"/>
        <v>9.3000000000000007</v>
      </c>
      <c r="P484" s="328">
        <f t="shared" si="232"/>
        <v>8.4</v>
      </c>
      <c r="Q484" s="328">
        <f t="shared" si="232"/>
        <v>10.9</v>
      </c>
      <c r="R484" s="328">
        <f t="shared" si="232"/>
        <v>0.2</v>
      </c>
      <c r="S484" s="328">
        <f t="shared" si="232"/>
        <v>27.5</v>
      </c>
      <c r="T484" s="328">
        <f t="shared" si="232"/>
        <v>-22.7</v>
      </c>
      <c r="U484" s="328">
        <f t="shared" si="232"/>
        <v>-5.4</v>
      </c>
      <c r="V484" s="328">
        <f t="shared" si="232"/>
        <v>10.8</v>
      </c>
      <c r="W484" s="328">
        <f t="shared" si="232"/>
        <v>12</v>
      </c>
      <c r="X484" s="328">
        <f t="shared" si="232"/>
        <v>10.5</v>
      </c>
      <c r="Y484" s="328">
        <f t="shared" si="232"/>
        <v>1.5</v>
      </c>
      <c r="Z484" s="328">
        <f t="shared" si="232"/>
        <v>9.4</v>
      </c>
      <c r="AA484" s="328">
        <f t="shared" si="232"/>
        <v>0.5</v>
      </c>
      <c r="AB484" s="328">
        <f t="shared" si="232"/>
        <v>4.5999999999999996</v>
      </c>
      <c r="AC484" s="328">
        <f t="shared" si="232"/>
        <v>-5.3</v>
      </c>
      <c r="AD484" s="328">
        <f t="shared" si="232"/>
        <v>3.5</v>
      </c>
      <c r="AE484" s="328">
        <f t="shared" si="232"/>
        <v>-32</v>
      </c>
      <c r="AF484" s="328">
        <f t="shared" si="232"/>
        <v>9.4</v>
      </c>
      <c r="AG484" s="328">
        <f t="shared" si="232"/>
        <v>-10.6</v>
      </c>
      <c r="AH484" s="328">
        <f t="shared" si="232"/>
        <v>-4.4000000000000004</v>
      </c>
      <c r="AI484" s="328">
        <f t="shared" si="232"/>
        <v>-7</v>
      </c>
      <c r="AJ484" s="328">
        <f t="shared" si="232"/>
        <v>7.8</v>
      </c>
      <c r="AK484" s="328">
        <f t="shared" si="232"/>
        <v>8.9</v>
      </c>
      <c r="AL484" s="328">
        <f t="shared" si="232"/>
        <v>11</v>
      </c>
      <c r="AN484" s="418" t="s">
        <v>685</v>
      </c>
      <c r="AO484" s="519" t="s">
        <v>686</v>
      </c>
      <c r="AP484" s="328">
        <f>ROUND((AP541-AP537)/AP537*100,1)</f>
        <v>6.8</v>
      </c>
      <c r="AQ484" s="328">
        <f t="shared" ref="AQ484:AZ484" si="233">ROUND((AQ541-AQ537)/AQ537*100,1)</f>
        <v>11.4</v>
      </c>
      <c r="AR484" s="328">
        <f t="shared" si="233"/>
        <v>11.7</v>
      </c>
      <c r="AS484" s="328">
        <f t="shared" si="233"/>
        <v>13.6</v>
      </c>
      <c r="AT484" s="328">
        <f t="shared" si="233"/>
        <v>6.4</v>
      </c>
      <c r="AU484" s="328">
        <f t="shared" si="233"/>
        <v>10.9</v>
      </c>
      <c r="AV484" s="328">
        <f t="shared" si="233"/>
        <v>26.1</v>
      </c>
      <c r="AW484" s="328">
        <f t="shared" si="233"/>
        <v>7</v>
      </c>
      <c r="AX484" s="328">
        <f t="shared" si="233"/>
        <v>2.4</v>
      </c>
      <c r="AY484" s="328">
        <f t="shared" si="233"/>
        <v>2.8</v>
      </c>
      <c r="AZ484" s="328">
        <f t="shared" si="233"/>
        <v>-4.0999999999999996</v>
      </c>
      <c r="BA484" s="332"/>
    </row>
    <row r="485" spans="1:53" x14ac:dyDescent="0.15">
      <c r="C485" s="520" t="s">
        <v>687</v>
      </c>
      <c r="D485" s="332">
        <f t="shared" si="232"/>
        <v>3.1</v>
      </c>
      <c r="E485" s="332">
        <f t="shared" si="232"/>
        <v>3.1</v>
      </c>
      <c r="F485" s="332">
        <f t="shared" si="232"/>
        <v>-0.3</v>
      </c>
      <c r="G485" s="332">
        <f t="shared" si="232"/>
        <v>0</v>
      </c>
      <c r="H485" s="332">
        <f t="shared" si="232"/>
        <v>-1.4</v>
      </c>
      <c r="I485" s="332">
        <f t="shared" si="232"/>
        <v>1.6</v>
      </c>
      <c r="J485" s="332">
        <f t="shared" si="232"/>
        <v>6.2</v>
      </c>
      <c r="K485" s="332">
        <f t="shared" si="232"/>
        <v>-3.2</v>
      </c>
      <c r="L485" s="332">
        <f t="shared" si="232"/>
        <v>-3.6</v>
      </c>
      <c r="M485" s="332">
        <f t="shared" si="232"/>
        <v>11.5</v>
      </c>
      <c r="N485" s="332">
        <f t="shared" si="232"/>
        <v>4.2</v>
      </c>
      <c r="O485" s="332">
        <f t="shared" si="232"/>
        <v>6.7</v>
      </c>
      <c r="P485" s="332">
        <f t="shared" si="232"/>
        <v>10.7</v>
      </c>
      <c r="Q485" s="332">
        <f t="shared" si="232"/>
        <v>-3.7</v>
      </c>
      <c r="R485" s="332">
        <f t="shared" si="232"/>
        <v>21.5</v>
      </c>
      <c r="S485" s="332">
        <f t="shared" si="232"/>
        <v>18.8</v>
      </c>
      <c r="T485" s="332">
        <f t="shared" si="232"/>
        <v>24.7</v>
      </c>
      <c r="U485" s="332">
        <f t="shared" si="232"/>
        <v>-3.8</v>
      </c>
      <c r="V485" s="332">
        <f t="shared" si="232"/>
        <v>12</v>
      </c>
      <c r="W485" s="332">
        <f t="shared" si="232"/>
        <v>13</v>
      </c>
      <c r="X485" s="332">
        <f t="shared" si="232"/>
        <v>11.7</v>
      </c>
      <c r="Y485" s="332">
        <f t="shared" si="232"/>
        <v>-8</v>
      </c>
      <c r="Z485" s="332">
        <f t="shared" si="232"/>
        <v>-2</v>
      </c>
      <c r="AA485" s="332">
        <f t="shared" si="232"/>
        <v>-6.1</v>
      </c>
      <c r="AB485" s="332">
        <f t="shared" si="232"/>
        <v>-6.4</v>
      </c>
      <c r="AC485" s="332">
        <f t="shared" si="232"/>
        <v>-4.5</v>
      </c>
      <c r="AD485" s="332">
        <f t="shared" si="232"/>
        <v>3.8</v>
      </c>
      <c r="AE485" s="332">
        <f t="shared" si="232"/>
        <v>-49.5</v>
      </c>
      <c r="AF485" s="332">
        <f t="shared" si="232"/>
        <v>25.7</v>
      </c>
      <c r="AG485" s="332">
        <f t="shared" si="232"/>
        <v>-9.4</v>
      </c>
      <c r="AH485" s="332">
        <f t="shared" si="232"/>
        <v>-0.8</v>
      </c>
      <c r="AI485" s="332">
        <f t="shared" si="232"/>
        <v>-2.8</v>
      </c>
      <c r="AJ485" s="332">
        <f t="shared" si="232"/>
        <v>-1.5</v>
      </c>
      <c r="AK485" s="332">
        <f t="shared" si="232"/>
        <v>19.8</v>
      </c>
      <c r="AL485" s="332">
        <f t="shared" si="232"/>
        <v>1.3</v>
      </c>
      <c r="AO485" s="520" t="s">
        <v>687</v>
      </c>
      <c r="AP485" s="332">
        <f t="shared" ref="AP485:AZ500" si="234">ROUND((AP542-AP538)/AP538*100,1)</f>
        <v>3.1</v>
      </c>
      <c r="AQ485" s="332">
        <f t="shared" si="234"/>
        <v>4.5999999999999996</v>
      </c>
      <c r="AR485" s="332">
        <f t="shared" si="234"/>
        <v>3.9</v>
      </c>
      <c r="AS485" s="332">
        <f t="shared" si="234"/>
        <v>7.8</v>
      </c>
      <c r="AT485" s="332">
        <f t="shared" si="234"/>
        <v>-4.5999999999999996</v>
      </c>
      <c r="AU485" s="332">
        <f t="shared" si="234"/>
        <v>5.4</v>
      </c>
      <c r="AV485" s="332">
        <f t="shared" si="234"/>
        <v>17</v>
      </c>
      <c r="AW485" s="332">
        <f t="shared" si="234"/>
        <v>2.7</v>
      </c>
      <c r="AX485" s="332">
        <f t="shared" si="234"/>
        <v>1.9</v>
      </c>
      <c r="AY485" s="332">
        <f t="shared" si="234"/>
        <v>2.2999999999999998</v>
      </c>
      <c r="AZ485" s="332">
        <f t="shared" si="234"/>
        <v>-5.7</v>
      </c>
      <c r="BA485" s="332"/>
    </row>
    <row r="486" spans="1:53" x14ac:dyDescent="0.15">
      <c r="C486" s="520" t="s">
        <v>688</v>
      </c>
      <c r="D486" s="332">
        <f t="shared" si="232"/>
        <v>-2.7</v>
      </c>
      <c r="E486" s="332">
        <f t="shared" si="232"/>
        <v>-2.7</v>
      </c>
      <c r="F486" s="332">
        <f t="shared" si="232"/>
        <v>0.8</v>
      </c>
      <c r="G486" s="332">
        <f t="shared" si="232"/>
        <v>2</v>
      </c>
      <c r="H486" s="332">
        <f t="shared" si="232"/>
        <v>-6.4</v>
      </c>
      <c r="I486" s="332">
        <f t="shared" si="232"/>
        <v>-3.8</v>
      </c>
      <c r="J486" s="332">
        <f t="shared" si="232"/>
        <v>-1.3</v>
      </c>
      <c r="K486" s="332">
        <f t="shared" si="232"/>
        <v>-8.3000000000000007</v>
      </c>
      <c r="L486" s="332">
        <f t="shared" si="232"/>
        <v>-8.8000000000000007</v>
      </c>
      <c r="M486" s="332">
        <f t="shared" si="232"/>
        <v>7.6</v>
      </c>
      <c r="N486" s="332">
        <f t="shared" si="232"/>
        <v>1.1000000000000001</v>
      </c>
      <c r="O486" s="332">
        <f t="shared" si="232"/>
        <v>-3.3</v>
      </c>
      <c r="P486" s="332">
        <f t="shared" si="232"/>
        <v>-2.2000000000000002</v>
      </c>
      <c r="Q486" s="332">
        <f t="shared" si="232"/>
        <v>-6</v>
      </c>
      <c r="R486" s="332">
        <f t="shared" si="232"/>
        <v>2</v>
      </c>
      <c r="S486" s="332">
        <f t="shared" si="232"/>
        <v>5.4</v>
      </c>
      <c r="T486" s="332">
        <f t="shared" si="232"/>
        <v>-2</v>
      </c>
      <c r="U486" s="332">
        <f t="shared" si="232"/>
        <v>14.4</v>
      </c>
      <c r="V486" s="332">
        <f t="shared" si="232"/>
        <v>-4.5999999999999996</v>
      </c>
      <c r="W486" s="332">
        <f t="shared" si="232"/>
        <v>4</v>
      </c>
      <c r="X486" s="332">
        <f t="shared" si="232"/>
        <v>-7.2</v>
      </c>
      <c r="Y486" s="332">
        <f t="shared" si="232"/>
        <v>-2</v>
      </c>
      <c r="Z486" s="332">
        <f t="shared" si="232"/>
        <v>-0.4</v>
      </c>
      <c r="AA486" s="332">
        <f t="shared" si="232"/>
        <v>-6.1</v>
      </c>
      <c r="AB486" s="332">
        <f t="shared" si="232"/>
        <v>-6.4</v>
      </c>
      <c r="AC486" s="332">
        <f t="shared" si="232"/>
        <v>-5.7</v>
      </c>
      <c r="AD486" s="332">
        <f t="shared" si="232"/>
        <v>-0.6</v>
      </c>
      <c r="AE486" s="332">
        <f t="shared" si="232"/>
        <v>-53</v>
      </c>
      <c r="AF486" s="332">
        <f t="shared" si="232"/>
        <v>8.3000000000000007</v>
      </c>
      <c r="AG486" s="332">
        <f t="shared" si="232"/>
        <v>-6.9</v>
      </c>
      <c r="AH486" s="332">
        <f t="shared" si="232"/>
        <v>0</v>
      </c>
      <c r="AI486" s="332">
        <f t="shared" si="232"/>
        <v>-0.3</v>
      </c>
      <c r="AJ486" s="332">
        <f t="shared" si="232"/>
        <v>-4.7</v>
      </c>
      <c r="AK486" s="332">
        <f t="shared" si="232"/>
        <v>14.7</v>
      </c>
      <c r="AL486" s="332">
        <f t="shared" si="232"/>
        <v>-5</v>
      </c>
      <c r="AO486" s="520" t="s">
        <v>688</v>
      </c>
      <c r="AP486" s="332">
        <f t="shared" si="234"/>
        <v>-2.7</v>
      </c>
      <c r="AQ486" s="332">
        <f t="shared" si="234"/>
        <v>-6.5</v>
      </c>
      <c r="AR486" s="332">
        <f t="shared" si="234"/>
        <v>-8</v>
      </c>
      <c r="AS486" s="332">
        <f t="shared" si="234"/>
        <v>-9.4</v>
      </c>
      <c r="AT486" s="332">
        <f t="shared" si="234"/>
        <v>-4.2</v>
      </c>
      <c r="AU486" s="332">
        <f t="shared" si="234"/>
        <v>-4.5</v>
      </c>
      <c r="AV486" s="332">
        <f t="shared" si="234"/>
        <v>3.4</v>
      </c>
      <c r="AW486" s="332">
        <f t="shared" si="234"/>
        <v>-6.4</v>
      </c>
      <c r="AX486" s="332">
        <f t="shared" si="234"/>
        <v>0.7</v>
      </c>
      <c r="AY486" s="332">
        <f t="shared" si="234"/>
        <v>0.7</v>
      </c>
      <c r="AZ486" s="332">
        <f t="shared" si="234"/>
        <v>0.6</v>
      </c>
      <c r="BA486" s="332"/>
    </row>
    <row r="487" spans="1:53" x14ac:dyDescent="0.15">
      <c r="C487" s="520" t="s">
        <v>689</v>
      </c>
      <c r="D487" s="332">
        <f t="shared" si="232"/>
        <v>-2.8</v>
      </c>
      <c r="E487" s="332">
        <f t="shared" si="232"/>
        <v>-2.8</v>
      </c>
      <c r="F487" s="332">
        <f t="shared" si="232"/>
        <v>-3.9</v>
      </c>
      <c r="G487" s="332">
        <f t="shared" si="232"/>
        <v>-3.3</v>
      </c>
      <c r="H487" s="332">
        <f t="shared" si="232"/>
        <v>-7.3</v>
      </c>
      <c r="I487" s="332">
        <f t="shared" si="232"/>
        <v>-5.2</v>
      </c>
      <c r="J487" s="332">
        <f t="shared" si="232"/>
        <v>-1.7</v>
      </c>
      <c r="K487" s="332">
        <f t="shared" si="232"/>
        <v>-6.9</v>
      </c>
      <c r="L487" s="332">
        <f t="shared" si="232"/>
        <v>-7.5</v>
      </c>
      <c r="M487" s="332">
        <f t="shared" si="232"/>
        <v>9.4</v>
      </c>
      <c r="N487" s="332">
        <f t="shared" si="232"/>
        <v>2.2999999999999998</v>
      </c>
      <c r="O487" s="332">
        <f t="shared" si="232"/>
        <v>14.1</v>
      </c>
      <c r="P487" s="332">
        <f t="shared" si="232"/>
        <v>11.3</v>
      </c>
      <c r="Q487" s="332">
        <f t="shared" si="232"/>
        <v>22.2</v>
      </c>
      <c r="R487" s="332">
        <f t="shared" si="232"/>
        <v>-8.6</v>
      </c>
      <c r="S487" s="332">
        <f t="shared" si="232"/>
        <v>-6.6</v>
      </c>
      <c r="T487" s="332">
        <f t="shared" si="232"/>
        <v>-11.2</v>
      </c>
      <c r="U487" s="332">
        <f t="shared" si="232"/>
        <v>11.4</v>
      </c>
      <c r="V487" s="332">
        <f t="shared" si="232"/>
        <v>-13.4</v>
      </c>
      <c r="W487" s="332">
        <f t="shared" si="232"/>
        <v>4.2</v>
      </c>
      <c r="X487" s="332">
        <f t="shared" si="232"/>
        <v>-18.600000000000001</v>
      </c>
      <c r="Y487" s="332">
        <f t="shared" si="232"/>
        <v>5.4</v>
      </c>
      <c r="Z487" s="332">
        <f t="shared" si="232"/>
        <v>-5.8</v>
      </c>
      <c r="AA487" s="332">
        <f t="shared" si="232"/>
        <v>-10.7</v>
      </c>
      <c r="AB487" s="332">
        <f t="shared" si="232"/>
        <v>-2.6</v>
      </c>
      <c r="AC487" s="332">
        <f t="shared" si="232"/>
        <v>-8.1</v>
      </c>
      <c r="AD487" s="332">
        <f t="shared" si="232"/>
        <v>-1.5</v>
      </c>
      <c r="AE487" s="332">
        <f t="shared" si="232"/>
        <v>-52.8</v>
      </c>
      <c r="AF487" s="332">
        <f t="shared" si="232"/>
        <v>6</v>
      </c>
      <c r="AG487" s="332">
        <f t="shared" si="232"/>
        <v>-11.7</v>
      </c>
      <c r="AH487" s="332">
        <f t="shared" si="232"/>
        <v>-4.2</v>
      </c>
      <c r="AI487" s="332">
        <f t="shared" si="232"/>
        <v>-3.5</v>
      </c>
      <c r="AJ487" s="332">
        <f t="shared" si="232"/>
        <v>3.2</v>
      </c>
      <c r="AK487" s="332">
        <f t="shared" si="232"/>
        <v>23</v>
      </c>
      <c r="AL487" s="332">
        <f t="shared" si="232"/>
        <v>-4.2</v>
      </c>
      <c r="AO487" s="520" t="s">
        <v>689</v>
      </c>
      <c r="AP487" s="332">
        <f t="shared" si="234"/>
        <v>-2.8</v>
      </c>
      <c r="AQ487" s="332">
        <f t="shared" si="234"/>
        <v>-5.2</v>
      </c>
      <c r="AR487" s="332">
        <f t="shared" si="234"/>
        <v>-1.2</v>
      </c>
      <c r="AS487" s="332">
        <f t="shared" si="234"/>
        <v>2.6</v>
      </c>
      <c r="AT487" s="332">
        <f t="shared" si="234"/>
        <v>-10.4</v>
      </c>
      <c r="AU487" s="332">
        <f t="shared" si="234"/>
        <v>-10.199999999999999</v>
      </c>
      <c r="AV487" s="332">
        <f t="shared" si="234"/>
        <v>-8.3000000000000007</v>
      </c>
      <c r="AW487" s="332">
        <f t="shared" si="234"/>
        <v>-10.7</v>
      </c>
      <c r="AX487" s="332">
        <f t="shared" si="234"/>
        <v>-0.4</v>
      </c>
      <c r="AY487" s="332">
        <f t="shared" si="234"/>
        <v>0</v>
      </c>
      <c r="AZ487" s="332">
        <f t="shared" si="234"/>
        <v>-5.6</v>
      </c>
      <c r="BA487" s="332"/>
    </row>
    <row r="488" spans="1:53" x14ac:dyDescent="0.15">
      <c r="B488" s="418" t="s">
        <v>691</v>
      </c>
      <c r="C488" s="519" t="s">
        <v>686</v>
      </c>
      <c r="D488" s="328">
        <f t="shared" si="232"/>
        <v>-0.3</v>
      </c>
      <c r="E488" s="328">
        <f t="shared" si="232"/>
        <v>-0.3</v>
      </c>
      <c r="F488" s="328">
        <f t="shared" si="232"/>
        <v>-3.1</v>
      </c>
      <c r="G488" s="328">
        <f t="shared" si="232"/>
        <v>-2.7</v>
      </c>
      <c r="H488" s="328">
        <f t="shared" si="232"/>
        <v>-4.8</v>
      </c>
      <c r="I488" s="328">
        <f t="shared" si="232"/>
        <v>-5.6</v>
      </c>
      <c r="J488" s="328">
        <f t="shared" si="232"/>
        <v>4.3</v>
      </c>
      <c r="K488" s="328">
        <f t="shared" si="232"/>
        <v>0.3</v>
      </c>
      <c r="L488" s="328">
        <f t="shared" si="232"/>
        <v>0.1</v>
      </c>
      <c r="M488" s="328">
        <f t="shared" si="232"/>
        <v>7.6</v>
      </c>
      <c r="N488" s="328">
        <f t="shared" si="232"/>
        <v>0.8</v>
      </c>
      <c r="O488" s="328">
        <f t="shared" si="232"/>
        <v>4.5999999999999996</v>
      </c>
      <c r="P488" s="328">
        <f t="shared" si="232"/>
        <v>11.1</v>
      </c>
      <c r="Q488" s="328">
        <f t="shared" si="232"/>
        <v>-8.1999999999999993</v>
      </c>
      <c r="R488" s="328">
        <f t="shared" si="232"/>
        <v>-2.1</v>
      </c>
      <c r="S488" s="328">
        <f t="shared" si="232"/>
        <v>-7.4</v>
      </c>
      <c r="T488" s="328">
        <f t="shared" si="232"/>
        <v>5.0999999999999996</v>
      </c>
      <c r="U488" s="328">
        <f t="shared" si="232"/>
        <v>16.399999999999999</v>
      </c>
      <c r="V488" s="328">
        <f t="shared" si="232"/>
        <v>0.9</v>
      </c>
      <c r="W488" s="328">
        <f t="shared" si="232"/>
        <v>1.9</v>
      </c>
      <c r="X488" s="328">
        <f t="shared" si="232"/>
        <v>0.4</v>
      </c>
      <c r="Y488" s="328">
        <f t="shared" si="232"/>
        <v>0.6</v>
      </c>
      <c r="Z488" s="328">
        <f t="shared" si="232"/>
        <v>-6.5</v>
      </c>
      <c r="AA488" s="328">
        <f t="shared" si="232"/>
        <v>-6.6</v>
      </c>
      <c r="AB488" s="328">
        <f t="shared" si="232"/>
        <v>-3.5</v>
      </c>
      <c r="AC488" s="328">
        <f t="shared" si="232"/>
        <v>-4.7</v>
      </c>
      <c r="AD488" s="328">
        <f t="shared" si="232"/>
        <v>-2</v>
      </c>
      <c r="AE488" s="328">
        <f t="shared" si="232"/>
        <v>-33.5</v>
      </c>
      <c r="AF488" s="328">
        <f t="shared" si="232"/>
        <v>7</v>
      </c>
      <c r="AG488" s="328">
        <f t="shared" si="232"/>
        <v>-19.100000000000001</v>
      </c>
      <c r="AH488" s="328">
        <f t="shared" si="232"/>
        <v>-10.8</v>
      </c>
      <c r="AI488" s="328">
        <f t="shared" si="232"/>
        <v>19.7</v>
      </c>
      <c r="AJ488" s="328">
        <f t="shared" si="232"/>
        <v>-7</v>
      </c>
      <c r="AK488" s="328">
        <f t="shared" si="232"/>
        <v>10.6</v>
      </c>
      <c r="AL488" s="328">
        <f t="shared" si="232"/>
        <v>2.2000000000000002</v>
      </c>
      <c r="AN488" s="418" t="s">
        <v>690</v>
      </c>
      <c r="AO488" s="519" t="s">
        <v>686</v>
      </c>
      <c r="AP488" s="328">
        <f t="shared" si="234"/>
        <v>-0.3</v>
      </c>
      <c r="AQ488" s="328">
        <f t="shared" si="234"/>
        <v>-2.4</v>
      </c>
      <c r="AR488" s="328">
        <f t="shared" si="234"/>
        <v>-0.3</v>
      </c>
      <c r="AS488" s="328">
        <f t="shared" si="234"/>
        <v>0.7</v>
      </c>
      <c r="AT488" s="328">
        <f t="shared" si="234"/>
        <v>-3.4</v>
      </c>
      <c r="AU488" s="328">
        <f t="shared" si="234"/>
        <v>-5.7</v>
      </c>
      <c r="AV488" s="328">
        <f t="shared" si="234"/>
        <v>-15.2</v>
      </c>
      <c r="AW488" s="328">
        <f t="shared" si="234"/>
        <v>-2.6</v>
      </c>
      <c r="AX488" s="328">
        <f t="shared" si="234"/>
        <v>2</v>
      </c>
      <c r="AY488" s="328">
        <f t="shared" si="234"/>
        <v>2.2999999999999998</v>
      </c>
      <c r="AZ488" s="328">
        <f t="shared" si="234"/>
        <v>-4.7</v>
      </c>
      <c r="BA488" s="332"/>
    </row>
    <row r="489" spans="1:53" x14ac:dyDescent="0.15">
      <c r="C489" s="520" t="s">
        <v>687</v>
      </c>
      <c r="D489" s="332">
        <f t="shared" si="232"/>
        <v>-2</v>
      </c>
      <c r="E489" s="332">
        <f t="shared" si="232"/>
        <v>-2</v>
      </c>
      <c r="F489" s="332">
        <f t="shared" si="232"/>
        <v>-1.5</v>
      </c>
      <c r="G489" s="332">
        <f t="shared" si="232"/>
        <v>-0.3</v>
      </c>
      <c r="H489" s="332">
        <f t="shared" si="232"/>
        <v>-7</v>
      </c>
      <c r="I489" s="332">
        <f t="shared" si="232"/>
        <v>-4.7</v>
      </c>
      <c r="J489" s="332">
        <f t="shared" si="232"/>
        <v>4.3</v>
      </c>
      <c r="K489" s="332">
        <f t="shared" si="232"/>
        <v>-5.2</v>
      </c>
      <c r="L489" s="332">
        <f t="shared" si="232"/>
        <v>-5.6</v>
      </c>
      <c r="M489" s="332">
        <f t="shared" si="232"/>
        <v>3.4</v>
      </c>
      <c r="N489" s="332">
        <f t="shared" si="232"/>
        <v>-2.9</v>
      </c>
      <c r="O489" s="332">
        <f t="shared" si="232"/>
        <v>-4.2</v>
      </c>
      <c r="P489" s="332">
        <f t="shared" si="232"/>
        <v>-2.4</v>
      </c>
      <c r="Q489" s="332">
        <f t="shared" si="232"/>
        <v>-9.6</v>
      </c>
      <c r="R489" s="332">
        <f t="shared" si="232"/>
        <v>-4.3</v>
      </c>
      <c r="S489" s="332">
        <f t="shared" si="232"/>
        <v>-7.9</v>
      </c>
      <c r="T489" s="332">
        <f t="shared" si="232"/>
        <v>-0.4</v>
      </c>
      <c r="U489" s="332">
        <f t="shared" si="232"/>
        <v>-1.2</v>
      </c>
      <c r="V489" s="332">
        <f t="shared" si="232"/>
        <v>-3.5</v>
      </c>
      <c r="W489" s="332">
        <f t="shared" si="232"/>
        <v>-4.5</v>
      </c>
      <c r="X489" s="332">
        <f t="shared" si="232"/>
        <v>-3.2</v>
      </c>
      <c r="Y489" s="332">
        <f t="shared" si="232"/>
        <v>6.6</v>
      </c>
      <c r="Z489" s="332">
        <f t="shared" si="232"/>
        <v>-3.6</v>
      </c>
      <c r="AA489" s="332">
        <f t="shared" si="232"/>
        <v>-0.9</v>
      </c>
      <c r="AB489" s="332">
        <f t="shared" si="232"/>
        <v>4</v>
      </c>
      <c r="AC489" s="332">
        <f t="shared" si="232"/>
        <v>-3.1</v>
      </c>
      <c r="AD489" s="332">
        <f t="shared" si="232"/>
        <v>-8.6999999999999993</v>
      </c>
      <c r="AE489" s="332">
        <f t="shared" si="232"/>
        <v>-5.8</v>
      </c>
      <c r="AF489" s="332">
        <f t="shared" si="232"/>
        <v>-3.6</v>
      </c>
      <c r="AG489" s="332">
        <f t="shared" si="232"/>
        <v>-19.8</v>
      </c>
      <c r="AH489" s="332">
        <f t="shared" si="232"/>
        <v>-4.9000000000000004</v>
      </c>
      <c r="AI489" s="332">
        <f t="shared" si="232"/>
        <v>21.5</v>
      </c>
      <c r="AJ489" s="332">
        <f t="shared" si="232"/>
        <v>-1.9</v>
      </c>
      <c r="AK489" s="332">
        <f t="shared" si="232"/>
        <v>6.4</v>
      </c>
      <c r="AL489" s="332">
        <f t="shared" si="232"/>
        <v>-0.5</v>
      </c>
      <c r="AO489" s="520" t="s">
        <v>687</v>
      </c>
      <c r="AP489" s="332">
        <f t="shared" si="234"/>
        <v>-2</v>
      </c>
      <c r="AQ489" s="332">
        <f t="shared" si="234"/>
        <v>-0.8</v>
      </c>
      <c r="AR489" s="332">
        <f t="shared" si="234"/>
        <v>0.5</v>
      </c>
      <c r="AS489" s="332">
        <f t="shared" si="234"/>
        <v>0.9</v>
      </c>
      <c r="AT489" s="332">
        <f t="shared" si="234"/>
        <v>-0.6</v>
      </c>
      <c r="AU489" s="332">
        <f t="shared" si="234"/>
        <v>-2.5</v>
      </c>
      <c r="AV489" s="332">
        <f t="shared" si="234"/>
        <v>-10.8</v>
      </c>
      <c r="AW489" s="332">
        <f t="shared" si="234"/>
        <v>-0.5</v>
      </c>
      <c r="AX489" s="332">
        <f t="shared" si="234"/>
        <v>-3.3</v>
      </c>
      <c r="AY489" s="332">
        <f t="shared" si="234"/>
        <v>-3.1</v>
      </c>
      <c r="AZ489" s="332">
        <f t="shared" si="234"/>
        <v>-5.9</v>
      </c>
      <c r="BA489" s="332"/>
    </row>
    <row r="490" spans="1:53" x14ac:dyDescent="0.15">
      <c r="C490" s="520" t="s">
        <v>688</v>
      </c>
      <c r="D490" s="332">
        <f t="shared" si="232"/>
        <v>0.9</v>
      </c>
      <c r="E490" s="332">
        <f t="shared" si="232"/>
        <v>0.9</v>
      </c>
      <c r="F490" s="332">
        <f t="shared" si="232"/>
        <v>-3.3</v>
      </c>
      <c r="G490" s="332">
        <f t="shared" si="232"/>
        <v>-5.7</v>
      </c>
      <c r="H490" s="332">
        <f t="shared" si="232"/>
        <v>14</v>
      </c>
      <c r="I490" s="332">
        <f t="shared" si="232"/>
        <v>-1.5</v>
      </c>
      <c r="J490" s="332">
        <f t="shared" si="232"/>
        <v>-2.4</v>
      </c>
      <c r="K490" s="332">
        <f t="shared" si="232"/>
        <v>-4.3</v>
      </c>
      <c r="L490" s="332">
        <f t="shared" si="232"/>
        <v>-4.5</v>
      </c>
      <c r="M490" s="332">
        <f t="shared" si="232"/>
        <v>1.1000000000000001</v>
      </c>
      <c r="N490" s="332">
        <f t="shared" si="232"/>
        <v>-2.1</v>
      </c>
      <c r="O490" s="332">
        <f t="shared" si="232"/>
        <v>4.0999999999999996</v>
      </c>
      <c r="P490" s="332">
        <f t="shared" si="232"/>
        <v>10.9</v>
      </c>
      <c r="Q490" s="332">
        <f t="shared" si="232"/>
        <v>-13.6</v>
      </c>
      <c r="R490" s="332">
        <f t="shared" si="232"/>
        <v>7.3</v>
      </c>
      <c r="S490" s="332">
        <f t="shared" si="232"/>
        <v>-0.3</v>
      </c>
      <c r="T490" s="332">
        <f t="shared" si="232"/>
        <v>17.600000000000001</v>
      </c>
      <c r="U490" s="332">
        <f t="shared" si="232"/>
        <v>0</v>
      </c>
      <c r="V490" s="332">
        <f t="shared" si="232"/>
        <v>3.9</v>
      </c>
      <c r="W490" s="332">
        <f t="shared" si="232"/>
        <v>3.7</v>
      </c>
      <c r="X490" s="332">
        <f t="shared" si="232"/>
        <v>3.8</v>
      </c>
      <c r="Y490" s="332">
        <f t="shared" si="232"/>
        <v>-1.4</v>
      </c>
      <c r="Z490" s="332">
        <f t="shared" si="232"/>
        <v>-2.2000000000000002</v>
      </c>
      <c r="AA490" s="332">
        <f t="shared" si="232"/>
        <v>1.7</v>
      </c>
      <c r="AB490" s="332">
        <f t="shared" si="232"/>
        <v>4.4000000000000004</v>
      </c>
      <c r="AC490" s="332">
        <f t="shared" si="232"/>
        <v>0.8</v>
      </c>
      <c r="AD490" s="332">
        <f t="shared" si="232"/>
        <v>-6.4</v>
      </c>
      <c r="AE490" s="332">
        <f t="shared" si="232"/>
        <v>4.8</v>
      </c>
      <c r="AF490" s="332">
        <f t="shared" si="232"/>
        <v>6.4</v>
      </c>
      <c r="AG490" s="332">
        <f t="shared" si="232"/>
        <v>-19.8</v>
      </c>
      <c r="AH490" s="332">
        <f t="shared" si="232"/>
        <v>0.8</v>
      </c>
      <c r="AI490" s="332">
        <f t="shared" si="232"/>
        <v>27.2</v>
      </c>
      <c r="AJ490" s="332">
        <f t="shared" si="232"/>
        <v>2.2000000000000002</v>
      </c>
      <c r="AK490" s="332">
        <f t="shared" si="232"/>
        <v>9.5</v>
      </c>
      <c r="AL490" s="332">
        <f t="shared" si="232"/>
        <v>-3.4</v>
      </c>
      <c r="AO490" s="520" t="s">
        <v>688</v>
      </c>
      <c r="AP490" s="332">
        <f t="shared" si="234"/>
        <v>0.9</v>
      </c>
      <c r="AQ490" s="332">
        <f t="shared" si="234"/>
        <v>4.2</v>
      </c>
      <c r="AR490" s="332">
        <f t="shared" si="234"/>
        <v>4.4000000000000004</v>
      </c>
      <c r="AS490" s="332">
        <f t="shared" si="234"/>
        <v>4.8</v>
      </c>
      <c r="AT490" s="332">
        <f t="shared" si="234"/>
        <v>3.3</v>
      </c>
      <c r="AU490" s="332">
        <f t="shared" si="234"/>
        <v>4.0999999999999996</v>
      </c>
      <c r="AV490" s="332">
        <f t="shared" si="234"/>
        <v>4.9000000000000004</v>
      </c>
      <c r="AW490" s="332">
        <f t="shared" si="234"/>
        <v>3.8</v>
      </c>
      <c r="AX490" s="332">
        <f t="shared" si="234"/>
        <v>-1.7</v>
      </c>
      <c r="AY490" s="332">
        <f t="shared" si="234"/>
        <v>-1.2</v>
      </c>
      <c r="AZ490" s="332">
        <f t="shared" si="234"/>
        <v>-12.3</v>
      </c>
      <c r="BA490" s="332"/>
    </row>
    <row r="491" spans="1:53" x14ac:dyDescent="0.15">
      <c r="B491" s="255"/>
      <c r="C491" s="521" t="s">
        <v>689</v>
      </c>
      <c r="D491" s="338">
        <f t="shared" si="232"/>
        <v>-3.7</v>
      </c>
      <c r="E491" s="338">
        <f t="shared" si="232"/>
        <v>-3.7</v>
      </c>
      <c r="F491" s="338">
        <f t="shared" si="232"/>
        <v>-2.6</v>
      </c>
      <c r="G491" s="338">
        <f t="shared" si="232"/>
        <v>-3.4</v>
      </c>
      <c r="H491" s="338">
        <f t="shared" si="232"/>
        <v>1.4</v>
      </c>
      <c r="I491" s="338">
        <f t="shared" si="232"/>
        <v>-0.6</v>
      </c>
      <c r="J491" s="338">
        <f t="shared" si="232"/>
        <v>-15.7</v>
      </c>
      <c r="K491" s="338">
        <f t="shared" si="232"/>
        <v>-12.6</v>
      </c>
      <c r="L491" s="338">
        <f t="shared" si="232"/>
        <v>-13.3</v>
      </c>
      <c r="M491" s="338">
        <f t="shared" si="232"/>
        <v>3.8</v>
      </c>
      <c r="N491" s="338">
        <f t="shared" ref="D491:AL498" si="235">ROUND((N548-N544)/N544*100,1)</f>
        <v>-7</v>
      </c>
      <c r="O491" s="338">
        <f t="shared" si="235"/>
        <v>-17.899999999999999</v>
      </c>
      <c r="P491" s="338">
        <f t="shared" si="235"/>
        <v>-9.6</v>
      </c>
      <c r="Q491" s="338">
        <f t="shared" si="235"/>
        <v>-39.700000000000003</v>
      </c>
      <c r="R491" s="338">
        <f t="shared" si="235"/>
        <v>11.7</v>
      </c>
      <c r="S491" s="338">
        <f t="shared" si="235"/>
        <v>2.6</v>
      </c>
      <c r="T491" s="338">
        <f t="shared" si="235"/>
        <v>24.3</v>
      </c>
      <c r="U491" s="338">
        <f t="shared" si="235"/>
        <v>10.6</v>
      </c>
      <c r="V491" s="338">
        <f t="shared" si="235"/>
        <v>5.2</v>
      </c>
      <c r="W491" s="338">
        <f t="shared" si="235"/>
        <v>-1.6</v>
      </c>
      <c r="X491" s="338">
        <f t="shared" si="235"/>
        <v>7.7</v>
      </c>
      <c r="Y491" s="338">
        <f t="shared" si="235"/>
        <v>-4.0999999999999996</v>
      </c>
      <c r="Z491" s="338">
        <f t="shared" si="235"/>
        <v>3.5</v>
      </c>
      <c r="AA491" s="338">
        <f t="shared" si="235"/>
        <v>5.0999999999999996</v>
      </c>
      <c r="AB491" s="338">
        <f t="shared" si="235"/>
        <v>0.8</v>
      </c>
      <c r="AC491" s="338">
        <f t="shared" si="235"/>
        <v>-0.7</v>
      </c>
      <c r="AD491" s="338">
        <f t="shared" si="235"/>
        <v>-3.8</v>
      </c>
      <c r="AE491" s="338">
        <f t="shared" si="235"/>
        <v>-2.9</v>
      </c>
      <c r="AF491" s="338">
        <f t="shared" si="235"/>
        <v>0</v>
      </c>
      <c r="AG491" s="338">
        <f t="shared" si="235"/>
        <v>-20.9</v>
      </c>
      <c r="AH491" s="338">
        <f t="shared" si="235"/>
        <v>-5.5</v>
      </c>
      <c r="AI491" s="338">
        <f t="shared" si="235"/>
        <v>27.6</v>
      </c>
      <c r="AJ491" s="338">
        <f t="shared" si="235"/>
        <v>-9.9</v>
      </c>
      <c r="AK491" s="338">
        <f t="shared" si="235"/>
        <v>4.4000000000000004</v>
      </c>
      <c r="AL491" s="338">
        <f t="shared" si="235"/>
        <v>-14.3</v>
      </c>
      <c r="AN491" s="255"/>
      <c r="AO491" s="521" t="s">
        <v>689</v>
      </c>
      <c r="AP491" s="338">
        <f t="shared" si="234"/>
        <v>-3.7</v>
      </c>
      <c r="AQ491" s="338">
        <f t="shared" si="234"/>
        <v>-3.9</v>
      </c>
      <c r="AR491" s="338">
        <f t="shared" si="234"/>
        <v>-9.3000000000000007</v>
      </c>
      <c r="AS491" s="338">
        <f t="shared" si="234"/>
        <v>-16.3</v>
      </c>
      <c r="AT491" s="338">
        <f t="shared" si="234"/>
        <v>9.6</v>
      </c>
      <c r="AU491" s="338">
        <f t="shared" si="234"/>
        <v>3.3</v>
      </c>
      <c r="AV491" s="338">
        <f t="shared" si="234"/>
        <v>5</v>
      </c>
      <c r="AW491" s="338">
        <f t="shared" si="234"/>
        <v>2.9</v>
      </c>
      <c r="AX491" s="338">
        <f t="shared" si="234"/>
        <v>-3.4</v>
      </c>
      <c r="AY491" s="338">
        <f t="shared" si="234"/>
        <v>-3.2</v>
      </c>
      <c r="AZ491" s="338">
        <f t="shared" si="234"/>
        <v>-7.7</v>
      </c>
      <c r="BA491" s="332"/>
    </row>
    <row r="492" spans="1:53" x14ac:dyDescent="0.15">
      <c r="B492" s="50" t="s">
        <v>692</v>
      </c>
      <c r="C492" s="522" t="s">
        <v>686</v>
      </c>
      <c r="D492" s="332">
        <f t="shared" si="235"/>
        <v>-2.2999999999999998</v>
      </c>
      <c r="E492" s="332">
        <f t="shared" si="235"/>
        <v>-2.2999999999999998</v>
      </c>
      <c r="F492" s="332">
        <f t="shared" si="235"/>
        <v>-1.8</v>
      </c>
      <c r="G492" s="332">
        <f t="shared" si="235"/>
        <v>-1.9</v>
      </c>
      <c r="H492" s="332">
        <f t="shared" si="235"/>
        <v>-1.5</v>
      </c>
      <c r="I492" s="332">
        <f t="shared" si="235"/>
        <v>-1.4</v>
      </c>
      <c r="J492" s="332">
        <f t="shared" si="235"/>
        <v>-12.4</v>
      </c>
      <c r="K492" s="332">
        <f t="shared" si="235"/>
        <v>-7.1</v>
      </c>
      <c r="L492" s="332">
        <f t="shared" si="235"/>
        <v>-7.1</v>
      </c>
      <c r="M492" s="332">
        <f t="shared" si="235"/>
        <v>-6.3</v>
      </c>
      <c r="N492" s="332">
        <f t="shared" si="235"/>
        <v>-12.8</v>
      </c>
      <c r="O492" s="332">
        <f t="shared" si="235"/>
        <v>-9.1999999999999993</v>
      </c>
      <c r="P492" s="332">
        <f t="shared" si="235"/>
        <v>-6.9</v>
      </c>
      <c r="Q492" s="332">
        <f t="shared" si="235"/>
        <v>-14.6</v>
      </c>
      <c r="R492" s="332">
        <f t="shared" si="235"/>
        <v>10.3</v>
      </c>
      <c r="S492" s="332">
        <f t="shared" si="235"/>
        <v>-3.3</v>
      </c>
      <c r="T492" s="332">
        <f t="shared" si="235"/>
        <v>27</v>
      </c>
      <c r="U492" s="332">
        <f t="shared" si="235"/>
        <v>1.2</v>
      </c>
      <c r="V492" s="332">
        <f t="shared" si="235"/>
        <v>4.7</v>
      </c>
      <c r="W492" s="332">
        <f t="shared" si="235"/>
        <v>-2.6</v>
      </c>
      <c r="X492" s="332">
        <f t="shared" si="235"/>
        <v>7.5</v>
      </c>
      <c r="Y492" s="332">
        <f t="shared" si="235"/>
        <v>1.9</v>
      </c>
      <c r="Z492" s="332">
        <f t="shared" si="235"/>
        <v>1.6</v>
      </c>
      <c r="AA492" s="332">
        <f t="shared" si="235"/>
        <v>5.7</v>
      </c>
      <c r="AB492" s="332">
        <f t="shared" si="235"/>
        <v>1.6</v>
      </c>
      <c r="AC492" s="332">
        <f t="shared" si="235"/>
        <v>-2.1</v>
      </c>
      <c r="AD492" s="332">
        <f t="shared" si="235"/>
        <v>-6</v>
      </c>
      <c r="AE492" s="332">
        <f t="shared" si="235"/>
        <v>-12.7</v>
      </c>
      <c r="AF492" s="332">
        <f t="shared" si="235"/>
        <v>4</v>
      </c>
      <c r="AG492" s="332">
        <f t="shared" si="235"/>
        <v>-13.1</v>
      </c>
      <c r="AH492" s="332">
        <f t="shared" si="235"/>
        <v>3.6</v>
      </c>
      <c r="AI492" s="332">
        <f t="shared" si="235"/>
        <v>2.9</v>
      </c>
      <c r="AJ492" s="332">
        <f t="shared" si="235"/>
        <v>-6.7</v>
      </c>
      <c r="AK492" s="332">
        <f t="shared" si="235"/>
        <v>-4.4000000000000004</v>
      </c>
      <c r="AL492" s="332">
        <f t="shared" si="235"/>
        <v>-9.6999999999999993</v>
      </c>
      <c r="AN492" s="50" t="s">
        <v>691</v>
      </c>
      <c r="AO492" s="522" t="s">
        <v>686</v>
      </c>
      <c r="AP492" s="332">
        <f t="shared" si="234"/>
        <v>-2.2999999999999998</v>
      </c>
      <c r="AQ492" s="332">
        <f t="shared" si="234"/>
        <v>-1.8</v>
      </c>
      <c r="AR492" s="332">
        <f t="shared" si="234"/>
        <v>-6.1</v>
      </c>
      <c r="AS492" s="332">
        <f t="shared" si="234"/>
        <v>-8.3000000000000007</v>
      </c>
      <c r="AT492" s="332">
        <f t="shared" si="234"/>
        <v>0.6</v>
      </c>
      <c r="AU492" s="332">
        <f t="shared" si="234"/>
        <v>5.3</v>
      </c>
      <c r="AV492" s="332">
        <f t="shared" si="234"/>
        <v>8.6999999999999993</v>
      </c>
      <c r="AW492" s="332">
        <f t="shared" si="234"/>
        <v>4.3</v>
      </c>
      <c r="AX492" s="332">
        <f t="shared" si="234"/>
        <v>-2.9</v>
      </c>
      <c r="AY492" s="332">
        <f t="shared" si="234"/>
        <v>-2.7</v>
      </c>
      <c r="AZ492" s="332">
        <f t="shared" si="234"/>
        <v>-5.8</v>
      </c>
      <c r="BA492" s="332"/>
    </row>
    <row r="493" spans="1:53" x14ac:dyDescent="0.15">
      <c r="C493" s="520" t="s">
        <v>687</v>
      </c>
      <c r="D493" s="332">
        <f t="shared" si="235"/>
        <v>0.7</v>
      </c>
      <c r="E493" s="332">
        <f t="shared" si="235"/>
        <v>0.7</v>
      </c>
      <c r="F493" s="332">
        <f t="shared" si="235"/>
        <v>-2.1</v>
      </c>
      <c r="G493" s="332">
        <f t="shared" si="235"/>
        <v>-1.3</v>
      </c>
      <c r="H493" s="332">
        <f t="shared" si="235"/>
        <v>-5.7</v>
      </c>
      <c r="I493" s="332">
        <f t="shared" si="235"/>
        <v>3</v>
      </c>
      <c r="J493" s="332">
        <f t="shared" si="235"/>
        <v>-2.6</v>
      </c>
      <c r="K493" s="332">
        <f t="shared" si="235"/>
        <v>-10.9</v>
      </c>
      <c r="L493" s="332">
        <f t="shared" si="235"/>
        <v>-11.7</v>
      </c>
      <c r="M493" s="332">
        <f t="shared" si="235"/>
        <v>7</v>
      </c>
      <c r="N493" s="332">
        <f t="shared" si="235"/>
        <v>-4.5</v>
      </c>
      <c r="O493" s="332">
        <f t="shared" si="235"/>
        <v>2.7</v>
      </c>
      <c r="P493" s="332">
        <f t="shared" si="235"/>
        <v>9.8000000000000007</v>
      </c>
      <c r="Q493" s="332">
        <f t="shared" si="235"/>
        <v>-19.3</v>
      </c>
      <c r="R493" s="332">
        <f t="shared" si="235"/>
        <v>11.5</v>
      </c>
      <c r="S493" s="332">
        <f t="shared" si="235"/>
        <v>2.9</v>
      </c>
      <c r="T493" s="332">
        <f t="shared" si="235"/>
        <v>20.3</v>
      </c>
      <c r="U493" s="332">
        <f t="shared" si="235"/>
        <v>11.5</v>
      </c>
      <c r="V493" s="332">
        <f t="shared" si="235"/>
        <v>2.7</v>
      </c>
      <c r="W493" s="332">
        <f t="shared" si="235"/>
        <v>6.4</v>
      </c>
      <c r="X493" s="332">
        <f t="shared" si="235"/>
        <v>1.4</v>
      </c>
      <c r="Y493" s="332">
        <f t="shared" si="235"/>
        <v>4.3</v>
      </c>
      <c r="Z493" s="332">
        <f t="shared" si="235"/>
        <v>-1.8</v>
      </c>
      <c r="AA493" s="332">
        <f t="shared" si="235"/>
        <v>1.1000000000000001</v>
      </c>
      <c r="AB493" s="332">
        <f t="shared" si="235"/>
        <v>-0.2</v>
      </c>
      <c r="AC493" s="332">
        <f t="shared" si="235"/>
        <v>-1.8</v>
      </c>
      <c r="AD493" s="332">
        <f t="shared" si="235"/>
        <v>0.7</v>
      </c>
      <c r="AE493" s="332">
        <f t="shared" si="235"/>
        <v>-7.9</v>
      </c>
      <c r="AF493" s="332">
        <f t="shared" si="235"/>
        <v>-10.9</v>
      </c>
      <c r="AG493" s="332">
        <f t="shared" si="235"/>
        <v>-10</v>
      </c>
      <c r="AH493" s="332">
        <f t="shared" si="235"/>
        <v>-0.9</v>
      </c>
      <c r="AI493" s="332">
        <f t="shared" si="235"/>
        <v>-1</v>
      </c>
      <c r="AJ493" s="332">
        <f t="shared" si="235"/>
        <v>-3.4</v>
      </c>
      <c r="AK493" s="332">
        <f t="shared" si="235"/>
        <v>-25.2</v>
      </c>
      <c r="AL493" s="332">
        <f t="shared" si="235"/>
        <v>-6.5</v>
      </c>
      <c r="AO493" s="520" t="s">
        <v>687</v>
      </c>
      <c r="AP493" s="332">
        <f t="shared" si="234"/>
        <v>0.7</v>
      </c>
      <c r="AQ493" s="332">
        <f t="shared" si="234"/>
        <v>0.8</v>
      </c>
      <c r="AR493" s="332">
        <f t="shared" si="234"/>
        <v>-1.7</v>
      </c>
      <c r="AS493" s="332">
        <f t="shared" si="234"/>
        <v>-1.2</v>
      </c>
      <c r="AT493" s="332">
        <f t="shared" si="234"/>
        <v>-3.3</v>
      </c>
      <c r="AU493" s="332">
        <f t="shared" si="234"/>
        <v>4.0999999999999996</v>
      </c>
      <c r="AV493" s="332">
        <f t="shared" si="234"/>
        <v>18.2</v>
      </c>
      <c r="AW493" s="332">
        <f t="shared" si="234"/>
        <v>0.9</v>
      </c>
      <c r="AX493" s="332">
        <f t="shared" si="234"/>
        <v>0.7</v>
      </c>
      <c r="AY493" s="332">
        <f t="shared" si="234"/>
        <v>0.9</v>
      </c>
      <c r="AZ493" s="332">
        <f t="shared" si="234"/>
        <v>-3.9</v>
      </c>
      <c r="BA493" s="332"/>
    </row>
    <row r="494" spans="1:53" x14ac:dyDescent="0.15">
      <c r="C494" s="520" t="s">
        <v>688</v>
      </c>
      <c r="D494" s="332">
        <f t="shared" si="235"/>
        <v>-1</v>
      </c>
      <c r="E494" s="332">
        <f t="shared" si="235"/>
        <v>-1</v>
      </c>
      <c r="F494" s="332">
        <f t="shared" si="235"/>
        <v>-0.7</v>
      </c>
      <c r="G494" s="332">
        <f t="shared" si="235"/>
        <v>1.1000000000000001</v>
      </c>
      <c r="H494" s="332">
        <f t="shared" si="235"/>
        <v>-11.6</v>
      </c>
      <c r="I494" s="332">
        <f t="shared" si="235"/>
        <v>-1.8</v>
      </c>
      <c r="J494" s="332">
        <f t="shared" si="235"/>
        <v>-6.5</v>
      </c>
      <c r="K494" s="332">
        <f t="shared" si="235"/>
        <v>-6</v>
      </c>
      <c r="L494" s="332">
        <f t="shared" si="235"/>
        <v>-6.2</v>
      </c>
      <c r="M494" s="332">
        <f t="shared" si="235"/>
        <v>-4.0999999999999996</v>
      </c>
      <c r="N494" s="332">
        <f t="shared" si="235"/>
        <v>-0.2</v>
      </c>
      <c r="O494" s="332">
        <f t="shared" si="235"/>
        <v>-1.2</v>
      </c>
      <c r="P494" s="332">
        <f t="shared" si="235"/>
        <v>1.6</v>
      </c>
      <c r="Q494" s="332">
        <f t="shared" si="235"/>
        <v>-10.3</v>
      </c>
      <c r="R494" s="332">
        <f t="shared" si="235"/>
        <v>9</v>
      </c>
      <c r="S494" s="332">
        <f t="shared" si="235"/>
        <v>-0.2</v>
      </c>
      <c r="T494" s="332">
        <f t="shared" si="235"/>
        <v>19.5</v>
      </c>
      <c r="U494" s="332">
        <f t="shared" si="235"/>
        <v>5</v>
      </c>
      <c r="V494" s="332">
        <f t="shared" si="235"/>
        <v>0.1</v>
      </c>
      <c r="W494" s="332">
        <f t="shared" si="235"/>
        <v>-1.4</v>
      </c>
      <c r="X494" s="332">
        <f t="shared" si="235"/>
        <v>0.7</v>
      </c>
      <c r="Y494" s="332">
        <f t="shared" si="235"/>
        <v>-1.4</v>
      </c>
      <c r="Z494" s="332">
        <f t="shared" si="235"/>
        <v>-0.2</v>
      </c>
      <c r="AA494" s="332">
        <f t="shared" si="235"/>
        <v>1.4</v>
      </c>
      <c r="AB494" s="332">
        <f t="shared" si="235"/>
        <v>-4</v>
      </c>
      <c r="AC494" s="332">
        <f t="shared" si="235"/>
        <v>-5.0999999999999996</v>
      </c>
      <c r="AD494" s="332">
        <f t="shared" si="235"/>
        <v>-3.6</v>
      </c>
      <c r="AE494" s="332">
        <f t="shared" si="235"/>
        <v>-11.2</v>
      </c>
      <c r="AF494" s="332">
        <f t="shared" si="235"/>
        <v>-1.7</v>
      </c>
      <c r="AG494" s="332">
        <f t="shared" si="235"/>
        <v>-10</v>
      </c>
      <c r="AH494" s="332">
        <f t="shared" si="235"/>
        <v>-6</v>
      </c>
      <c r="AI494" s="332">
        <f t="shared" si="235"/>
        <v>-3.5</v>
      </c>
      <c r="AJ494" s="332">
        <f t="shared" si="235"/>
        <v>-9.6999999999999993</v>
      </c>
      <c r="AK494" s="332">
        <f t="shared" si="235"/>
        <v>-7.5</v>
      </c>
      <c r="AL494" s="332">
        <f t="shared" si="235"/>
        <v>-6.2</v>
      </c>
      <c r="AO494" s="520" t="s">
        <v>688</v>
      </c>
      <c r="AP494" s="332">
        <f t="shared" si="234"/>
        <v>-1</v>
      </c>
      <c r="AQ494" s="332">
        <f t="shared" si="234"/>
        <v>-3.6</v>
      </c>
      <c r="AR494" s="332">
        <f t="shared" si="234"/>
        <v>-4.4000000000000004</v>
      </c>
      <c r="AS494" s="332">
        <f t="shared" si="234"/>
        <v>-4.7</v>
      </c>
      <c r="AT494" s="332">
        <f t="shared" si="234"/>
        <v>-3.1</v>
      </c>
      <c r="AU494" s="332">
        <f t="shared" si="234"/>
        <v>-2.7</v>
      </c>
      <c r="AV494" s="332">
        <f t="shared" si="234"/>
        <v>-4.4000000000000004</v>
      </c>
      <c r="AW494" s="332">
        <f t="shared" si="234"/>
        <v>-2.1</v>
      </c>
      <c r="AX494" s="332">
        <f t="shared" si="234"/>
        <v>1.2</v>
      </c>
      <c r="AY494" s="332">
        <f t="shared" si="234"/>
        <v>1.5</v>
      </c>
      <c r="AZ494" s="332">
        <f t="shared" si="234"/>
        <v>-3.2</v>
      </c>
      <c r="BA494" s="332"/>
    </row>
    <row r="495" spans="1:53" x14ac:dyDescent="0.15">
      <c r="C495" s="520" t="s">
        <v>689</v>
      </c>
      <c r="D495" s="332">
        <f t="shared" si="235"/>
        <v>0.3</v>
      </c>
      <c r="E495" s="332">
        <f t="shared" si="235"/>
        <v>0.3</v>
      </c>
      <c r="F495" s="332">
        <f t="shared" si="235"/>
        <v>-5.4</v>
      </c>
      <c r="G495" s="332">
        <f t="shared" si="235"/>
        <v>-3.9</v>
      </c>
      <c r="H495" s="332">
        <f t="shared" si="235"/>
        <v>-12.3</v>
      </c>
      <c r="I495" s="332">
        <f t="shared" si="235"/>
        <v>-3.1</v>
      </c>
      <c r="J495" s="332">
        <f t="shared" si="235"/>
        <v>-7</v>
      </c>
      <c r="K495" s="332">
        <f t="shared" si="235"/>
        <v>14.7</v>
      </c>
      <c r="L495" s="332">
        <f t="shared" si="235"/>
        <v>15.2</v>
      </c>
      <c r="M495" s="332">
        <f t="shared" si="235"/>
        <v>4</v>
      </c>
      <c r="N495" s="332">
        <f t="shared" si="235"/>
        <v>-6.3</v>
      </c>
      <c r="O495" s="332">
        <f t="shared" si="235"/>
        <v>11.9</v>
      </c>
      <c r="P495" s="332">
        <f t="shared" si="235"/>
        <v>7.2</v>
      </c>
      <c r="Q495" s="332">
        <f t="shared" si="235"/>
        <v>30.3</v>
      </c>
      <c r="R495" s="332">
        <f t="shared" si="235"/>
        <v>-2.5</v>
      </c>
      <c r="S495" s="332">
        <f t="shared" si="235"/>
        <v>-3.3</v>
      </c>
      <c r="T495" s="332">
        <f t="shared" si="235"/>
        <v>-1.7</v>
      </c>
      <c r="U495" s="332">
        <f t="shared" si="235"/>
        <v>-3.8</v>
      </c>
      <c r="V495" s="332">
        <f t="shared" si="235"/>
        <v>-1.8</v>
      </c>
      <c r="W495" s="332">
        <f t="shared" si="235"/>
        <v>1.4</v>
      </c>
      <c r="X495" s="332">
        <f t="shared" si="235"/>
        <v>-2.9</v>
      </c>
      <c r="Y495" s="332">
        <f t="shared" si="235"/>
        <v>1.7</v>
      </c>
      <c r="Z495" s="332">
        <f t="shared" si="235"/>
        <v>-4.9000000000000004</v>
      </c>
      <c r="AA495" s="332">
        <f t="shared" si="235"/>
        <v>1.3</v>
      </c>
      <c r="AB495" s="332">
        <f t="shared" si="235"/>
        <v>0.2</v>
      </c>
      <c r="AC495" s="332">
        <f t="shared" si="235"/>
        <v>-4.8</v>
      </c>
      <c r="AD495" s="332">
        <f t="shared" si="235"/>
        <v>-4.3</v>
      </c>
      <c r="AE495" s="332">
        <f t="shared" si="235"/>
        <v>-2.7</v>
      </c>
      <c r="AF495" s="332">
        <f t="shared" si="235"/>
        <v>-9.6</v>
      </c>
      <c r="AG495" s="332">
        <f t="shared" si="235"/>
        <v>-6</v>
      </c>
      <c r="AH495" s="332">
        <f t="shared" si="235"/>
        <v>-4</v>
      </c>
      <c r="AI495" s="332">
        <f t="shared" si="235"/>
        <v>-5.5</v>
      </c>
      <c r="AJ495" s="332">
        <f t="shared" si="235"/>
        <v>-6.2</v>
      </c>
      <c r="AK495" s="332">
        <f t="shared" si="235"/>
        <v>-7.4</v>
      </c>
      <c r="AL495" s="332">
        <f t="shared" si="235"/>
        <v>3.7</v>
      </c>
      <c r="AO495" s="520" t="s">
        <v>689</v>
      </c>
      <c r="AP495" s="332">
        <f t="shared" si="234"/>
        <v>0.3</v>
      </c>
      <c r="AQ495" s="332">
        <f t="shared" si="234"/>
        <v>-2.5</v>
      </c>
      <c r="AR495" s="332">
        <f t="shared" si="234"/>
        <v>-1.5</v>
      </c>
      <c r="AS495" s="332">
        <f t="shared" si="234"/>
        <v>-0.1</v>
      </c>
      <c r="AT495" s="332">
        <f t="shared" si="234"/>
        <v>-4.4000000000000004</v>
      </c>
      <c r="AU495" s="332">
        <f t="shared" si="234"/>
        <v>-3.7</v>
      </c>
      <c r="AV495" s="332">
        <f t="shared" si="234"/>
        <v>-10</v>
      </c>
      <c r="AW495" s="332">
        <f t="shared" si="234"/>
        <v>-2</v>
      </c>
      <c r="AX495" s="332">
        <f t="shared" si="234"/>
        <v>3</v>
      </c>
      <c r="AY495" s="332">
        <f t="shared" si="234"/>
        <v>3.5</v>
      </c>
      <c r="AZ495" s="332">
        <f t="shared" si="234"/>
        <v>-7.1</v>
      </c>
      <c r="BA495" s="332"/>
    </row>
    <row r="496" spans="1:53" x14ac:dyDescent="0.15">
      <c r="B496" s="418" t="s">
        <v>693</v>
      </c>
      <c r="C496" s="519" t="s">
        <v>686</v>
      </c>
      <c r="D496" s="328">
        <f t="shared" si="235"/>
        <v>0.3</v>
      </c>
      <c r="E496" s="328">
        <f t="shared" si="235"/>
        <v>0.3</v>
      </c>
      <c r="F496" s="328">
        <f t="shared" si="235"/>
        <v>-0.8</v>
      </c>
      <c r="G496" s="328">
        <f t="shared" si="235"/>
        <v>-0.4</v>
      </c>
      <c r="H496" s="328">
        <f t="shared" si="235"/>
        <v>-2.8</v>
      </c>
      <c r="I496" s="328">
        <f t="shared" si="235"/>
        <v>2.5</v>
      </c>
      <c r="J496" s="328">
        <f t="shared" si="235"/>
        <v>2.6</v>
      </c>
      <c r="K496" s="328">
        <f t="shared" si="235"/>
        <v>3.2</v>
      </c>
      <c r="L496" s="328">
        <f t="shared" si="235"/>
        <v>3.3</v>
      </c>
      <c r="M496" s="328">
        <f t="shared" si="235"/>
        <v>-1.8</v>
      </c>
      <c r="N496" s="328">
        <f t="shared" si="235"/>
        <v>-3.3</v>
      </c>
      <c r="O496" s="328">
        <f t="shared" si="235"/>
        <v>-0.8</v>
      </c>
      <c r="P496" s="328">
        <f t="shared" si="235"/>
        <v>-0.4</v>
      </c>
      <c r="Q496" s="328">
        <f t="shared" si="235"/>
        <v>-1.8</v>
      </c>
      <c r="R496" s="328">
        <f t="shared" si="235"/>
        <v>3.3</v>
      </c>
      <c r="S496" s="328">
        <f t="shared" si="235"/>
        <v>2.7</v>
      </c>
      <c r="T496" s="328">
        <f t="shared" si="235"/>
        <v>3.9</v>
      </c>
      <c r="U496" s="328">
        <f t="shared" si="235"/>
        <v>0.1</v>
      </c>
      <c r="V496" s="328">
        <f t="shared" si="235"/>
        <v>-2.5</v>
      </c>
      <c r="W496" s="328">
        <f t="shared" si="235"/>
        <v>4.4000000000000004</v>
      </c>
      <c r="X496" s="328">
        <f t="shared" si="235"/>
        <v>-4.8</v>
      </c>
      <c r="Y496" s="328">
        <f t="shared" si="235"/>
        <v>-0.8</v>
      </c>
      <c r="Z496" s="328">
        <f t="shared" si="235"/>
        <v>-3.3</v>
      </c>
      <c r="AA496" s="328">
        <f t="shared" si="235"/>
        <v>2.7</v>
      </c>
      <c r="AB496" s="328">
        <f t="shared" si="235"/>
        <v>0.7</v>
      </c>
      <c r="AC496" s="328">
        <f t="shared" si="235"/>
        <v>-1.8</v>
      </c>
      <c r="AD496" s="328">
        <f t="shared" si="235"/>
        <v>-0.1</v>
      </c>
      <c r="AE496" s="328">
        <f t="shared" si="235"/>
        <v>7.1</v>
      </c>
      <c r="AF496" s="328">
        <f t="shared" si="235"/>
        <v>-4.7</v>
      </c>
      <c r="AG496" s="328">
        <f t="shared" si="235"/>
        <v>-3.4</v>
      </c>
      <c r="AH496" s="328">
        <f t="shared" si="235"/>
        <v>-1.9</v>
      </c>
      <c r="AI496" s="328">
        <f t="shared" si="235"/>
        <v>-4.7</v>
      </c>
      <c r="AJ496" s="328">
        <f t="shared" si="235"/>
        <v>-2.2999999999999998</v>
      </c>
      <c r="AK496" s="328">
        <f t="shared" si="235"/>
        <v>9.6999999999999993</v>
      </c>
      <c r="AL496" s="328">
        <f t="shared" si="235"/>
        <v>2.9</v>
      </c>
      <c r="AN496" s="418" t="s">
        <v>692</v>
      </c>
      <c r="AO496" s="519" t="s">
        <v>686</v>
      </c>
      <c r="AP496" s="328">
        <f t="shared" si="234"/>
        <v>0.3</v>
      </c>
      <c r="AQ496" s="328">
        <f t="shared" si="234"/>
        <v>-1.8</v>
      </c>
      <c r="AR496" s="328">
        <f t="shared" si="234"/>
        <v>-0.7</v>
      </c>
      <c r="AS496" s="328">
        <f t="shared" si="234"/>
        <v>-1.3</v>
      </c>
      <c r="AT496" s="328">
        <f t="shared" si="234"/>
        <v>0.8</v>
      </c>
      <c r="AU496" s="328">
        <f t="shared" si="234"/>
        <v>-3.3</v>
      </c>
      <c r="AV496" s="328">
        <f t="shared" si="234"/>
        <v>-8.6</v>
      </c>
      <c r="AW496" s="328">
        <f t="shared" si="234"/>
        <v>-2</v>
      </c>
      <c r="AX496" s="328">
        <f t="shared" si="234"/>
        <v>2.5</v>
      </c>
      <c r="AY496" s="328">
        <f t="shared" si="234"/>
        <v>2.9</v>
      </c>
      <c r="AZ496" s="328">
        <f t="shared" si="234"/>
        <v>-8.3000000000000007</v>
      </c>
      <c r="BA496" s="332"/>
    </row>
    <row r="497" spans="1:53" x14ac:dyDescent="0.15">
      <c r="C497" s="520" t="s">
        <v>687</v>
      </c>
      <c r="D497" s="332">
        <f t="shared" si="235"/>
        <v>2.5</v>
      </c>
      <c r="E497" s="332">
        <f t="shared" si="235"/>
        <v>2.5</v>
      </c>
      <c r="F497" s="332">
        <f t="shared" si="235"/>
        <v>5.2</v>
      </c>
      <c r="G497" s="332">
        <f t="shared" si="235"/>
        <v>5.0999999999999996</v>
      </c>
      <c r="H497" s="332">
        <f t="shared" si="235"/>
        <v>5.0999999999999996</v>
      </c>
      <c r="I497" s="332">
        <f t="shared" si="235"/>
        <v>1.2</v>
      </c>
      <c r="J497" s="332">
        <f t="shared" si="235"/>
        <v>-1.9</v>
      </c>
      <c r="K497" s="332">
        <f t="shared" si="235"/>
        <v>14.2</v>
      </c>
      <c r="L497" s="332">
        <f t="shared" si="235"/>
        <v>14.8</v>
      </c>
      <c r="M497" s="332">
        <f t="shared" si="235"/>
        <v>5.6</v>
      </c>
      <c r="N497" s="332">
        <f t="shared" si="235"/>
        <v>-1.2</v>
      </c>
      <c r="O497" s="332">
        <f t="shared" si="235"/>
        <v>-1.1000000000000001</v>
      </c>
      <c r="P497" s="332">
        <f t="shared" si="235"/>
        <v>-7.4</v>
      </c>
      <c r="Q497" s="332">
        <f t="shared" si="235"/>
        <v>25.2</v>
      </c>
      <c r="R497" s="332">
        <f t="shared" si="235"/>
        <v>11.8</v>
      </c>
      <c r="S497" s="332">
        <f t="shared" si="235"/>
        <v>8.1</v>
      </c>
      <c r="T497" s="332">
        <f t="shared" si="235"/>
        <v>15.2</v>
      </c>
      <c r="U497" s="332">
        <f t="shared" si="235"/>
        <v>5.8</v>
      </c>
      <c r="V497" s="332">
        <f t="shared" si="235"/>
        <v>-0.4</v>
      </c>
      <c r="W497" s="332">
        <f t="shared" si="235"/>
        <v>-0.4</v>
      </c>
      <c r="X497" s="332">
        <f t="shared" si="235"/>
        <v>-0.4</v>
      </c>
      <c r="Y497" s="332">
        <f t="shared" si="235"/>
        <v>-2.2000000000000002</v>
      </c>
      <c r="Z497" s="332">
        <f t="shared" si="235"/>
        <v>0.9</v>
      </c>
      <c r="AA497" s="332">
        <f t="shared" si="235"/>
        <v>4.4000000000000004</v>
      </c>
      <c r="AB497" s="332">
        <f t="shared" si="235"/>
        <v>-1.2</v>
      </c>
      <c r="AC497" s="332">
        <f t="shared" si="235"/>
        <v>-2.4</v>
      </c>
      <c r="AD497" s="332">
        <f t="shared" si="235"/>
        <v>-4.0999999999999996</v>
      </c>
      <c r="AE497" s="332">
        <f t="shared" si="235"/>
        <v>10</v>
      </c>
      <c r="AF497" s="332">
        <f t="shared" si="235"/>
        <v>4.0999999999999996</v>
      </c>
      <c r="AG497" s="332">
        <f t="shared" si="235"/>
        <v>-5</v>
      </c>
      <c r="AH497" s="332">
        <f t="shared" si="235"/>
        <v>2.2999999999999998</v>
      </c>
      <c r="AI497" s="332">
        <f t="shared" si="235"/>
        <v>-7.8</v>
      </c>
      <c r="AJ497" s="332">
        <f t="shared" si="235"/>
        <v>-14.4</v>
      </c>
      <c r="AK497" s="332">
        <f t="shared" si="235"/>
        <v>32.200000000000003</v>
      </c>
      <c r="AL497" s="332">
        <f t="shared" si="235"/>
        <v>5.4</v>
      </c>
      <c r="AO497" s="520" t="s">
        <v>687</v>
      </c>
      <c r="AP497" s="332">
        <f t="shared" si="234"/>
        <v>2.5</v>
      </c>
      <c r="AQ497" s="332">
        <f t="shared" si="234"/>
        <v>-1.1000000000000001</v>
      </c>
      <c r="AR497" s="332">
        <f t="shared" si="234"/>
        <v>1.1000000000000001</v>
      </c>
      <c r="AS497" s="332">
        <f t="shared" si="234"/>
        <v>-0.9</v>
      </c>
      <c r="AT497" s="332">
        <f t="shared" si="234"/>
        <v>6.6</v>
      </c>
      <c r="AU497" s="332">
        <f t="shared" si="234"/>
        <v>-3.7</v>
      </c>
      <c r="AV497" s="332">
        <f t="shared" si="234"/>
        <v>-10.9</v>
      </c>
      <c r="AW497" s="332">
        <f t="shared" si="234"/>
        <v>-1.8</v>
      </c>
      <c r="AX497" s="332">
        <f t="shared" si="234"/>
        <v>5.8</v>
      </c>
      <c r="AY497" s="332">
        <f t="shared" si="234"/>
        <v>6.4</v>
      </c>
      <c r="AZ497" s="332">
        <f t="shared" si="234"/>
        <v>-7.1</v>
      </c>
      <c r="BA497" s="332"/>
    </row>
    <row r="498" spans="1:53" x14ac:dyDescent="0.15">
      <c r="C498" s="520" t="s">
        <v>688</v>
      </c>
      <c r="D498" s="332">
        <f t="shared" si="235"/>
        <v>2.5</v>
      </c>
      <c r="E498" s="332">
        <f t="shared" si="235"/>
        <v>2.5</v>
      </c>
      <c r="F498" s="332">
        <f t="shared" si="235"/>
        <v>3.3</v>
      </c>
      <c r="G498" s="332">
        <f t="shared" si="235"/>
        <v>3.5</v>
      </c>
      <c r="H498" s="332">
        <f t="shared" si="235"/>
        <v>1.8</v>
      </c>
      <c r="I498" s="332">
        <f t="shared" si="235"/>
        <v>0.8</v>
      </c>
      <c r="J498" s="332">
        <f t="shared" si="235"/>
        <v>5.8</v>
      </c>
      <c r="K498" s="332">
        <f t="shared" si="235"/>
        <v>5.7</v>
      </c>
      <c r="L498" s="332">
        <f t="shared" si="235"/>
        <v>5.3</v>
      </c>
      <c r="M498" s="332">
        <f t="shared" si="235"/>
        <v>16.899999999999999</v>
      </c>
      <c r="N498" s="332">
        <f t="shared" si="235"/>
        <v>-6.6</v>
      </c>
      <c r="O498" s="332">
        <f t="shared" si="235"/>
        <v>-9.6</v>
      </c>
      <c r="P498" s="332">
        <f t="shared" si="235"/>
        <v>-13.4</v>
      </c>
      <c r="Q498" s="332">
        <f t="shared" si="235"/>
        <v>4.9000000000000004</v>
      </c>
      <c r="R498" s="332">
        <f t="shared" si="235"/>
        <v>17.899999999999999</v>
      </c>
      <c r="S498" s="332">
        <f t="shared" si="235"/>
        <v>20</v>
      </c>
      <c r="T498" s="332">
        <f t="shared" si="235"/>
        <v>15.8</v>
      </c>
      <c r="U498" s="332">
        <f t="shared" si="235"/>
        <v>0.4</v>
      </c>
      <c r="V498" s="332">
        <f t="shared" si="235"/>
        <v>5</v>
      </c>
      <c r="W498" s="332">
        <f t="shared" si="235"/>
        <v>5.9</v>
      </c>
      <c r="X498" s="332">
        <f t="shared" ref="D498:AL505" si="236">ROUND((X555-X551)/X551*100,1)</f>
        <v>4.7</v>
      </c>
      <c r="Y498" s="332">
        <f t="shared" si="236"/>
        <v>0.3</v>
      </c>
      <c r="Z498" s="332">
        <f t="shared" si="236"/>
        <v>-3.2</v>
      </c>
      <c r="AA498" s="332">
        <f t="shared" si="236"/>
        <v>4.2</v>
      </c>
      <c r="AB498" s="332">
        <f t="shared" si="236"/>
        <v>4.3</v>
      </c>
      <c r="AC498" s="332">
        <f t="shared" si="236"/>
        <v>-0.8</v>
      </c>
      <c r="AD498" s="332">
        <f t="shared" si="236"/>
        <v>-2.5</v>
      </c>
      <c r="AE498" s="332">
        <f t="shared" si="236"/>
        <v>-1.1000000000000001</v>
      </c>
      <c r="AF498" s="332">
        <f t="shared" si="236"/>
        <v>3.6</v>
      </c>
      <c r="AG498" s="332">
        <f t="shared" si="236"/>
        <v>-13.4</v>
      </c>
      <c r="AH498" s="332">
        <f t="shared" si="236"/>
        <v>7.7</v>
      </c>
      <c r="AI498" s="332">
        <f t="shared" si="236"/>
        <v>-4.2</v>
      </c>
      <c r="AJ498" s="332">
        <f t="shared" si="236"/>
        <v>-12.4</v>
      </c>
      <c r="AK498" s="332">
        <f t="shared" si="236"/>
        <v>4</v>
      </c>
      <c r="AL498" s="332">
        <f t="shared" si="236"/>
        <v>5.7</v>
      </c>
      <c r="AO498" s="520" t="s">
        <v>688</v>
      </c>
      <c r="AP498" s="332">
        <f t="shared" si="234"/>
        <v>2.5</v>
      </c>
      <c r="AQ498" s="332">
        <f t="shared" si="234"/>
        <v>0.2</v>
      </c>
      <c r="AR498" s="332">
        <f t="shared" si="234"/>
        <v>-1.8</v>
      </c>
      <c r="AS498" s="332">
        <f t="shared" si="234"/>
        <v>-1.8</v>
      </c>
      <c r="AT498" s="332">
        <f t="shared" si="234"/>
        <v>-2</v>
      </c>
      <c r="AU498" s="332">
        <f t="shared" si="234"/>
        <v>3.1</v>
      </c>
      <c r="AV498" s="332">
        <f t="shared" si="234"/>
        <v>-3.6</v>
      </c>
      <c r="AW498" s="332">
        <f t="shared" si="234"/>
        <v>5.0999999999999996</v>
      </c>
      <c r="AX498" s="332">
        <f t="shared" si="234"/>
        <v>4.4000000000000004</v>
      </c>
      <c r="AY498" s="332">
        <f t="shared" si="234"/>
        <v>5.0999999999999996</v>
      </c>
      <c r="AZ498" s="332">
        <f t="shared" si="234"/>
        <v>-12.1</v>
      </c>
      <c r="BA498" s="332"/>
    </row>
    <row r="499" spans="1:53" x14ac:dyDescent="0.15">
      <c r="C499" s="521" t="s">
        <v>689</v>
      </c>
      <c r="D499" s="332">
        <f t="shared" si="236"/>
        <v>5</v>
      </c>
      <c r="E499" s="332">
        <f t="shared" si="236"/>
        <v>5</v>
      </c>
      <c r="F499" s="332">
        <f t="shared" si="236"/>
        <v>6.1</v>
      </c>
      <c r="G499" s="332">
        <f t="shared" si="236"/>
        <v>4.9000000000000004</v>
      </c>
      <c r="H499" s="332">
        <f t="shared" si="236"/>
        <v>11.8</v>
      </c>
      <c r="I499" s="332">
        <f t="shared" si="236"/>
        <v>1.6</v>
      </c>
      <c r="J499" s="332">
        <f t="shared" si="236"/>
        <v>18.399999999999999</v>
      </c>
      <c r="K499" s="332">
        <f t="shared" si="236"/>
        <v>10.199999999999999</v>
      </c>
      <c r="L499" s="332">
        <f t="shared" si="236"/>
        <v>10.4</v>
      </c>
      <c r="M499" s="332">
        <f t="shared" si="236"/>
        <v>4.5</v>
      </c>
      <c r="N499" s="332">
        <f t="shared" si="236"/>
        <v>5.4</v>
      </c>
      <c r="O499" s="332">
        <f t="shared" si="236"/>
        <v>-8.6999999999999993</v>
      </c>
      <c r="P499" s="332">
        <f t="shared" si="236"/>
        <v>-10.5</v>
      </c>
      <c r="Q499" s="332">
        <f t="shared" si="236"/>
        <v>-2.9</v>
      </c>
      <c r="R499" s="332">
        <f t="shared" si="236"/>
        <v>29.6</v>
      </c>
      <c r="S499" s="332">
        <f t="shared" si="236"/>
        <v>23.8</v>
      </c>
      <c r="T499" s="332">
        <f t="shared" si="236"/>
        <v>35.9</v>
      </c>
      <c r="U499" s="332">
        <f t="shared" si="236"/>
        <v>-6</v>
      </c>
      <c r="V499" s="332">
        <f t="shared" si="236"/>
        <v>3</v>
      </c>
      <c r="W499" s="332">
        <f t="shared" si="236"/>
        <v>1.4</v>
      </c>
      <c r="X499" s="332">
        <f t="shared" si="236"/>
        <v>3.4</v>
      </c>
      <c r="Y499" s="332">
        <f t="shared" si="236"/>
        <v>-2.4</v>
      </c>
      <c r="Z499" s="332">
        <f t="shared" si="236"/>
        <v>-4.0999999999999996</v>
      </c>
      <c r="AA499" s="332">
        <f t="shared" si="236"/>
        <v>3.8</v>
      </c>
      <c r="AB499" s="332">
        <f t="shared" si="236"/>
        <v>2.5</v>
      </c>
      <c r="AC499" s="332">
        <f t="shared" si="236"/>
        <v>1.1000000000000001</v>
      </c>
      <c r="AD499" s="332">
        <f t="shared" si="236"/>
        <v>-3.2</v>
      </c>
      <c r="AE499" s="332">
        <f t="shared" si="236"/>
        <v>-10.6</v>
      </c>
      <c r="AF499" s="332">
        <f t="shared" si="236"/>
        <v>-2.4</v>
      </c>
      <c r="AG499" s="332">
        <f t="shared" si="236"/>
        <v>-10.8</v>
      </c>
      <c r="AH499" s="332">
        <f t="shared" si="236"/>
        <v>12.7</v>
      </c>
      <c r="AI499" s="332">
        <f t="shared" si="236"/>
        <v>0.1</v>
      </c>
      <c r="AJ499" s="332">
        <f t="shared" si="236"/>
        <v>7.2</v>
      </c>
      <c r="AK499" s="332">
        <f t="shared" si="236"/>
        <v>3.6</v>
      </c>
      <c r="AL499" s="332">
        <f t="shared" si="236"/>
        <v>13.9</v>
      </c>
      <c r="AO499" s="521" t="s">
        <v>689</v>
      </c>
      <c r="AP499" s="332">
        <f t="shared" si="234"/>
        <v>5</v>
      </c>
      <c r="AQ499" s="332">
        <f t="shared" si="234"/>
        <v>4.0999999999999996</v>
      </c>
      <c r="AR499" s="332">
        <f t="shared" si="234"/>
        <v>4.4000000000000004</v>
      </c>
      <c r="AS499" s="332">
        <f t="shared" si="234"/>
        <v>7.1</v>
      </c>
      <c r="AT499" s="332">
        <f t="shared" si="234"/>
        <v>-1.2</v>
      </c>
      <c r="AU499" s="332">
        <f t="shared" si="234"/>
        <v>3.7</v>
      </c>
      <c r="AV499" s="332">
        <f t="shared" si="234"/>
        <v>6</v>
      </c>
      <c r="AW499" s="332">
        <f t="shared" si="234"/>
        <v>3.1</v>
      </c>
      <c r="AX499" s="332">
        <f t="shared" si="234"/>
        <v>5.9</v>
      </c>
      <c r="AY499" s="332">
        <f t="shared" si="234"/>
        <v>6.9</v>
      </c>
      <c r="AZ499" s="332">
        <f t="shared" si="234"/>
        <v>-18.100000000000001</v>
      </c>
      <c r="BA499" s="332"/>
    </row>
    <row r="500" spans="1:53" x14ac:dyDescent="0.15">
      <c r="B500" s="418" t="s">
        <v>694</v>
      </c>
      <c r="C500" s="519" t="s">
        <v>686</v>
      </c>
      <c r="D500" s="328">
        <f t="shared" si="236"/>
        <v>4.8</v>
      </c>
      <c r="E500" s="328">
        <f t="shared" si="236"/>
        <v>4.8</v>
      </c>
      <c r="F500" s="328">
        <f t="shared" si="236"/>
        <v>-0.9</v>
      </c>
      <c r="G500" s="328">
        <f t="shared" si="236"/>
        <v>-2.2000000000000002</v>
      </c>
      <c r="H500" s="328">
        <f t="shared" si="236"/>
        <v>5.9</v>
      </c>
      <c r="I500" s="328">
        <f t="shared" si="236"/>
        <v>0</v>
      </c>
      <c r="J500" s="328">
        <f t="shared" si="236"/>
        <v>10.5</v>
      </c>
      <c r="K500" s="328">
        <f t="shared" si="236"/>
        <v>5.4</v>
      </c>
      <c r="L500" s="328">
        <f t="shared" si="236"/>
        <v>5.2</v>
      </c>
      <c r="M500" s="328">
        <f t="shared" si="236"/>
        <v>9.4</v>
      </c>
      <c r="N500" s="328">
        <f t="shared" si="236"/>
        <v>5.4</v>
      </c>
      <c r="O500" s="328">
        <f t="shared" si="236"/>
        <v>7</v>
      </c>
      <c r="P500" s="328">
        <f t="shared" si="236"/>
        <v>3.6</v>
      </c>
      <c r="Q500" s="328">
        <f t="shared" si="236"/>
        <v>16</v>
      </c>
      <c r="R500" s="328">
        <f t="shared" si="236"/>
        <v>19.399999999999999</v>
      </c>
      <c r="S500" s="328">
        <f t="shared" si="236"/>
        <v>24.5</v>
      </c>
      <c r="T500" s="328">
        <f t="shared" si="236"/>
        <v>14.7</v>
      </c>
      <c r="U500" s="328">
        <f t="shared" si="236"/>
        <v>-0.4</v>
      </c>
      <c r="V500" s="328">
        <f t="shared" si="236"/>
        <v>5.4</v>
      </c>
      <c r="W500" s="328">
        <f t="shared" si="236"/>
        <v>-1.1000000000000001</v>
      </c>
      <c r="X500" s="328">
        <f t="shared" si="236"/>
        <v>7.9</v>
      </c>
      <c r="Y500" s="328">
        <f t="shared" si="236"/>
        <v>-1.9</v>
      </c>
      <c r="Z500" s="328">
        <f t="shared" si="236"/>
        <v>-4</v>
      </c>
      <c r="AA500" s="328">
        <f t="shared" si="236"/>
        <v>1.1000000000000001</v>
      </c>
      <c r="AB500" s="328">
        <f t="shared" si="236"/>
        <v>-2.2999999999999998</v>
      </c>
      <c r="AC500" s="328">
        <f t="shared" si="236"/>
        <v>-2.5</v>
      </c>
      <c r="AD500" s="328">
        <f t="shared" si="236"/>
        <v>-5.7</v>
      </c>
      <c r="AE500" s="328">
        <f t="shared" si="236"/>
        <v>-24.2</v>
      </c>
      <c r="AF500" s="328">
        <f t="shared" si="236"/>
        <v>0.1</v>
      </c>
      <c r="AG500" s="328">
        <f t="shared" si="236"/>
        <v>-8.8000000000000007</v>
      </c>
      <c r="AH500" s="328">
        <f t="shared" si="236"/>
        <v>7</v>
      </c>
      <c r="AI500" s="328">
        <f t="shared" si="236"/>
        <v>-3.5</v>
      </c>
      <c r="AJ500" s="328">
        <f t="shared" si="236"/>
        <v>-18.5</v>
      </c>
      <c r="AK500" s="328">
        <f t="shared" si="236"/>
        <v>0.1</v>
      </c>
      <c r="AL500" s="328">
        <f t="shared" si="236"/>
        <v>7.8</v>
      </c>
      <c r="AN500" s="418" t="s">
        <v>693</v>
      </c>
      <c r="AO500" s="519" t="s">
        <v>686</v>
      </c>
      <c r="AP500" s="328">
        <f t="shared" si="234"/>
        <v>4.8</v>
      </c>
      <c r="AQ500" s="328">
        <f t="shared" si="234"/>
        <v>7.3</v>
      </c>
      <c r="AR500" s="328">
        <f t="shared" si="234"/>
        <v>9.1999999999999993</v>
      </c>
      <c r="AS500" s="328">
        <f t="shared" si="234"/>
        <v>14</v>
      </c>
      <c r="AT500" s="328">
        <f t="shared" si="234"/>
        <v>-3.4</v>
      </c>
      <c r="AU500" s="328">
        <f t="shared" si="234"/>
        <v>4.3</v>
      </c>
      <c r="AV500" s="328">
        <f t="shared" si="234"/>
        <v>5.6</v>
      </c>
      <c r="AW500" s="328">
        <f t="shared" si="234"/>
        <v>4</v>
      </c>
      <c r="AX500" s="328">
        <f t="shared" si="234"/>
        <v>2.5</v>
      </c>
      <c r="AY500" s="328">
        <f t="shared" si="234"/>
        <v>3.2</v>
      </c>
      <c r="AZ500" s="328">
        <f t="shared" si="234"/>
        <v>-13.3</v>
      </c>
      <c r="BA500" s="332"/>
    </row>
    <row r="501" spans="1:53" x14ac:dyDescent="0.15">
      <c r="C501" s="520" t="s">
        <v>687</v>
      </c>
      <c r="D501" s="332">
        <f t="shared" si="236"/>
        <v>2.4</v>
      </c>
      <c r="E501" s="332">
        <f t="shared" si="236"/>
        <v>2.4</v>
      </c>
      <c r="F501" s="332">
        <f t="shared" si="236"/>
        <v>-4.5999999999999996</v>
      </c>
      <c r="G501" s="332">
        <f t="shared" si="236"/>
        <v>-5.4</v>
      </c>
      <c r="H501" s="332">
        <f t="shared" si="236"/>
        <v>0.1</v>
      </c>
      <c r="I501" s="332">
        <f t="shared" si="236"/>
        <v>2.2000000000000002</v>
      </c>
      <c r="J501" s="332">
        <f t="shared" si="236"/>
        <v>8.1999999999999993</v>
      </c>
      <c r="K501" s="332">
        <f t="shared" si="236"/>
        <v>19.399999999999999</v>
      </c>
      <c r="L501" s="332">
        <f t="shared" si="236"/>
        <v>19.5</v>
      </c>
      <c r="M501" s="332">
        <f t="shared" si="236"/>
        <v>15.2</v>
      </c>
      <c r="N501" s="332">
        <f t="shared" si="236"/>
        <v>4.7</v>
      </c>
      <c r="O501" s="332">
        <f t="shared" si="236"/>
        <v>-0.6</v>
      </c>
      <c r="P501" s="332">
        <f t="shared" si="236"/>
        <v>-2.4</v>
      </c>
      <c r="Q501" s="332">
        <f t="shared" si="236"/>
        <v>5.5</v>
      </c>
      <c r="R501" s="332">
        <f t="shared" si="236"/>
        <v>6.5</v>
      </c>
      <c r="S501" s="332">
        <f t="shared" si="236"/>
        <v>14.7</v>
      </c>
      <c r="T501" s="332">
        <f t="shared" si="236"/>
        <v>-0.4</v>
      </c>
      <c r="U501" s="332">
        <f t="shared" si="236"/>
        <v>-2</v>
      </c>
      <c r="V501" s="332">
        <f t="shared" si="236"/>
        <v>-1.1000000000000001</v>
      </c>
      <c r="W501" s="332">
        <f t="shared" si="236"/>
        <v>-2.7</v>
      </c>
      <c r="X501" s="332">
        <f t="shared" si="236"/>
        <v>-0.5</v>
      </c>
      <c r="Y501" s="332">
        <f t="shared" si="236"/>
        <v>-3.1</v>
      </c>
      <c r="Z501" s="332">
        <f t="shared" si="236"/>
        <v>-0.7</v>
      </c>
      <c r="AA501" s="332">
        <f t="shared" si="236"/>
        <v>1.9</v>
      </c>
      <c r="AB501" s="332">
        <f t="shared" si="236"/>
        <v>-0.7</v>
      </c>
      <c r="AC501" s="332">
        <f t="shared" si="236"/>
        <v>-0.4</v>
      </c>
      <c r="AD501" s="332">
        <f t="shared" si="236"/>
        <v>-0.4</v>
      </c>
      <c r="AE501" s="332">
        <f t="shared" si="236"/>
        <v>-20.399999999999999</v>
      </c>
      <c r="AF501" s="332">
        <f t="shared" si="236"/>
        <v>-2.2000000000000002</v>
      </c>
      <c r="AG501" s="332">
        <f t="shared" si="236"/>
        <v>-9.1999999999999993</v>
      </c>
      <c r="AH501" s="332">
        <f t="shared" si="236"/>
        <v>5.3</v>
      </c>
      <c r="AI501" s="332">
        <f t="shared" si="236"/>
        <v>-0.5</v>
      </c>
      <c r="AJ501" s="332">
        <f t="shared" si="236"/>
        <v>-0.6</v>
      </c>
      <c r="AK501" s="332">
        <f t="shared" si="236"/>
        <v>0.7</v>
      </c>
      <c r="AL501" s="332">
        <f t="shared" si="236"/>
        <v>13.7</v>
      </c>
      <c r="AO501" s="520" t="s">
        <v>687</v>
      </c>
      <c r="AP501" s="332">
        <f t="shared" ref="AP501:AZ510" si="237">ROUND((AP558-AP554)/AP554*100,1)</f>
        <v>2.4</v>
      </c>
      <c r="AQ501" s="332">
        <f t="shared" si="237"/>
        <v>1.4</v>
      </c>
      <c r="AR501" s="332">
        <f t="shared" si="237"/>
        <v>2.1</v>
      </c>
      <c r="AS501" s="332">
        <f t="shared" si="237"/>
        <v>2.1</v>
      </c>
      <c r="AT501" s="332">
        <f t="shared" si="237"/>
        <v>1.9</v>
      </c>
      <c r="AU501" s="332">
        <f t="shared" si="237"/>
        <v>0.5</v>
      </c>
      <c r="AV501" s="332">
        <f t="shared" si="237"/>
        <v>-1.4</v>
      </c>
      <c r="AW501" s="332">
        <f t="shared" si="237"/>
        <v>0.9</v>
      </c>
      <c r="AX501" s="332">
        <f t="shared" si="237"/>
        <v>3.3</v>
      </c>
      <c r="AY501" s="332">
        <f t="shared" si="237"/>
        <v>3.7</v>
      </c>
      <c r="AZ501" s="332">
        <f t="shared" si="237"/>
        <v>-7</v>
      </c>
      <c r="BA501" s="332"/>
    </row>
    <row r="502" spans="1:53" x14ac:dyDescent="0.15">
      <c r="C502" s="520" t="s">
        <v>688</v>
      </c>
      <c r="D502" s="332">
        <f t="shared" si="236"/>
        <v>1.1000000000000001</v>
      </c>
      <c r="E502" s="332">
        <f t="shared" si="236"/>
        <v>1.1000000000000001</v>
      </c>
      <c r="F502" s="332">
        <f t="shared" si="236"/>
        <v>-5.5</v>
      </c>
      <c r="G502" s="332">
        <f t="shared" si="236"/>
        <v>-7.6</v>
      </c>
      <c r="H502" s="332">
        <f t="shared" si="236"/>
        <v>9.1999999999999993</v>
      </c>
      <c r="I502" s="332">
        <f t="shared" si="236"/>
        <v>0.6</v>
      </c>
      <c r="J502" s="332">
        <f t="shared" si="236"/>
        <v>4.0999999999999996</v>
      </c>
      <c r="K502" s="332">
        <f t="shared" si="236"/>
        <v>26.2</v>
      </c>
      <c r="L502" s="332">
        <f t="shared" si="236"/>
        <v>27.7</v>
      </c>
      <c r="M502" s="332">
        <f t="shared" si="236"/>
        <v>-4.8</v>
      </c>
      <c r="N502" s="332">
        <f t="shared" si="236"/>
        <v>-0.9</v>
      </c>
      <c r="O502" s="332">
        <f t="shared" si="236"/>
        <v>-0.1</v>
      </c>
      <c r="P502" s="332">
        <f t="shared" si="236"/>
        <v>3.3</v>
      </c>
      <c r="Q502" s="332">
        <f t="shared" si="236"/>
        <v>-10.9</v>
      </c>
      <c r="R502" s="332">
        <f t="shared" si="236"/>
        <v>0.5</v>
      </c>
      <c r="S502" s="332">
        <f t="shared" si="236"/>
        <v>5.6</v>
      </c>
      <c r="T502" s="332">
        <f t="shared" si="236"/>
        <v>-4.7</v>
      </c>
      <c r="U502" s="332">
        <f t="shared" si="236"/>
        <v>3.1</v>
      </c>
      <c r="V502" s="332">
        <f t="shared" si="236"/>
        <v>-4.3</v>
      </c>
      <c r="W502" s="332">
        <f t="shared" si="236"/>
        <v>-8.5</v>
      </c>
      <c r="X502" s="332">
        <f t="shared" si="236"/>
        <v>-2.8</v>
      </c>
      <c r="Y502" s="332">
        <f t="shared" si="236"/>
        <v>-3.5</v>
      </c>
      <c r="Z502" s="332">
        <f t="shared" si="236"/>
        <v>0.6</v>
      </c>
      <c r="AA502" s="332">
        <f t="shared" si="236"/>
        <v>-7.1</v>
      </c>
      <c r="AB502" s="332">
        <f t="shared" si="236"/>
        <v>-2.8</v>
      </c>
      <c r="AC502" s="332">
        <f t="shared" si="236"/>
        <v>-1.6</v>
      </c>
      <c r="AD502" s="332">
        <f t="shared" si="236"/>
        <v>1.1000000000000001</v>
      </c>
      <c r="AE502" s="332">
        <f t="shared" si="236"/>
        <v>-15.3</v>
      </c>
      <c r="AF502" s="332">
        <f t="shared" si="236"/>
        <v>-8.6</v>
      </c>
      <c r="AG502" s="332">
        <f t="shared" si="236"/>
        <v>-7.5</v>
      </c>
      <c r="AH502" s="332">
        <f t="shared" si="236"/>
        <v>3.4</v>
      </c>
      <c r="AI502" s="332">
        <f t="shared" si="236"/>
        <v>-7.9</v>
      </c>
      <c r="AJ502" s="332">
        <f t="shared" si="236"/>
        <v>15.8</v>
      </c>
      <c r="AK502" s="332">
        <f t="shared" si="236"/>
        <v>-4.8</v>
      </c>
      <c r="AL502" s="332">
        <f t="shared" si="236"/>
        <v>15.5</v>
      </c>
      <c r="AO502" s="520" t="s">
        <v>688</v>
      </c>
      <c r="AP502" s="332">
        <f t="shared" si="237"/>
        <v>1.1000000000000001</v>
      </c>
      <c r="AQ502" s="332">
        <f t="shared" si="237"/>
        <v>0.9</v>
      </c>
      <c r="AR502" s="332">
        <f t="shared" si="237"/>
        <v>1.8</v>
      </c>
      <c r="AS502" s="332">
        <f t="shared" si="237"/>
        <v>0.1</v>
      </c>
      <c r="AT502" s="332">
        <f t="shared" si="237"/>
        <v>6.1</v>
      </c>
      <c r="AU502" s="332">
        <f t="shared" si="237"/>
        <v>-0.2</v>
      </c>
      <c r="AV502" s="332">
        <f t="shared" si="237"/>
        <v>3.1</v>
      </c>
      <c r="AW502" s="332">
        <f t="shared" si="237"/>
        <v>-1.2</v>
      </c>
      <c r="AX502" s="332">
        <f t="shared" si="237"/>
        <v>1.3</v>
      </c>
      <c r="AY502" s="332">
        <f t="shared" si="237"/>
        <v>1.6</v>
      </c>
      <c r="AZ502" s="332">
        <f t="shared" si="237"/>
        <v>-5.9</v>
      </c>
      <c r="BA502" s="332"/>
    </row>
    <row r="503" spans="1:53" x14ac:dyDescent="0.15">
      <c r="B503" s="255"/>
      <c r="C503" s="521" t="s">
        <v>689</v>
      </c>
      <c r="D503" s="338">
        <f t="shared" si="236"/>
        <v>2.5</v>
      </c>
      <c r="E503" s="338">
        <f t="shared" si="236"/>
        <v>-2.4</v>
      </c>
      <c r="F503" s="338">
        <f t="shared" si="236"/>
        <v>-5.4</v>
      </c>
      <c r="G503" s="338">
        <f t="shared" si="236"/>
        <v>-2.8</v>
      </c>
      <c r="H503" s="338">
        <f t="shared" si="236"/>
        <v>-17.899999999999999</v>
      </c>
      <c r="I503" s="338">
        <f t="shared" si="236"/>
        <v>-5.5</v>
      </c>
      <c r="J503" s="338">
        <f t="shared" si="236"/>
        <v>8.1</v>
      </c>
      <c r="K503" s="338">
        <f t="shared" si="236"/>
        <v>26.6</v>
      </c>
      <c r="L503" s="338">
        <f t="shared" si="236"/>
        <v>27.7</v>
      </c>
      <c r="M503" s="338">
        <f t="shared" si="236"/>
        <v>1.7</v>
      </c>
      <c r="N503" s="338">
        <f t="shared" si="236"/>
        <v>-2.2999999999999998</v>
      </c>
      <c r="O503" s="338">
        <f t="shared" si="236"/>
        <v>-5.7</v>
      </c>
      <c r="P503" s="338">
        <f t="shared" si="236"/>
        <v>-0.7</v>
      </c>
      <c r="Q503" s="338">
        <f t="shared" si="236"/>
        <v>-20.399999999999999</v>
      </c>
      <c r="R503" s="338">
        <f t="shared" si="236"/>
        <v>-7.3</v>
      </c>
      <c r="S503" s="338">
        <f t="shared" si="236"/>
        <v>-3</v>
      </c>
      <c r="T503" s="338">
        <f t="shared" si="236"/>
        <v>-11.7</v>
      </c>
      <c r="U503" s="338">
        <f t="shared" si="236"/>
        <v>9.6</v>
      </c>
      <c r="V503" s="338">
        <f t="shared" si="236"/>
        <v>-0.9</v>
      </c>
      <c r="W503" s="338">
        <f t="shared" si="236"/>
        <v>-3.7</v>
      </c>
      <c r="X503" s="338">
        <f t="shared" si="236"/>
        <v>0.2</v>
      </c>
      <c r="Y503" s="338">
        <f t="shared" si="236"/>
        <v>-1.5</v>
      </c>
      <c r="Z503" s="338">
        <f t="shared" si="236"/>
        <v>-1.1000000000000001</v>
      </c>
      <c r="AA503" s="338">
        <f t="shared" si="236"/>
        <v>-12.6</v>
      </c>
      <c r="AB503" s="338">
        <f t="shared" si="236"/>
        <v>-18.2</v>
      </c>
      <c r="AC503" s="338">
        <f t="shared" si="236"/>
        <v>-3.6</v>
      </c>
      <c r="AD503" s="338">
        <f t="shared" si="236"/>
        <v>1.2</v>
      </c>
      <c r="AE503" s="338">
        <f t="shared" si="236"/>
        <v>-9.4</v>
      </c>
      <c r="AF503" s="338">
        <f t="shared" si="236"/>
        <v>-2.1</v>
      </c>
      <c r="AG503" s="338">
        <f t="shared" si="236"/>
        <v>-6.3</v>
      </c>
      <c r="AH503" s="338">
        <f t="shared" si="236"/>
        <v>-2.1</v>
      </c>
      <c r="AI503" s="338">
        <f t="shared" si="236"/>
        <v>-11.4</v>
      </c>
      <c r="AJ503" s="338">
        <f t="shared" si="236"/>
        <v>-11.6</v>
      </c>
      <c r="AK503" s="338">
        <f t="shared" si="236"/>
        <v>-4.2</v>
      </c>
      <c r="AL503" s="338">
        <f t="shared" si="236"/>
        <v>17.899999999999999</v>
      </c>
      <c r="AN503" s="255"/>
      <c r="AO503" s="521" t="s">
        <v>689</v>
      </c>
      <c r="AP503" s="338">
        <f t="shared" si="237"/>
        <v>-2.4</v>
      </c>
      <c r="AQ503" s="338">
        <f t="shared" si="237"/>
        <v>-3.7</v>
      </c>
      <c r="AR503" s="338">
        <f t="shared" si="237"/>
        <v>-0.7</v>
      </c>
      <c r="AS503" s="338">
        <f t="shared" si="237"/>
        <v>1</v>
      </c>
      <c r="AT503" s="338">
        <f t="shared" si="237"/>
        <v>-4.8</v>
      </c>
      <c r="AU503" s="338">
        <f t="shared" si="237"/>
        <v>-7.2</v>
      </c>
      <c r="AV503" s="338">
        <f t="shared" si="237"/>
        <v>-4.3</v>
      </c>
      <c r="AW503" s="338">
        <f t="shared" si="237"/>
        <v>-8.1</v>
      </c>
      <c r="AX503" s="338">
        <f t="shared" si="237"/>
        <v>-1.2</v>
      </c>
      <c r="AY503" s="338">
        <f t="shared" si="237"/>
        <v>-1.1000000000000001</v>
      </c>
      <c r="AZ503" s="338">
        <f t="shared" si="237"/>
        <v>-1.5</v>
      </c>
      <c r="BA503" s="332"/>
    </row>
    <row r="504" spans="1:53" x14ac:dyDescent="0.15">
      <c r="B504" s="50" t="s">
        <v>695</v>
      </c>
      <c r="C504" s="519" t="s">
        <v>686</v>
      </c>
      <c r="D504" s="332">
        <f t="shared" si="236"/>
        <v>-2.7</v>
      </c>
      <c r="E504" s="332">
        <f t="shared" si="236"/>
        <v>-2.7</v>
      </c>
      <c r="F504" s="332">
        <f t="shared" si="236"/>
        <v>-4.8</v>
      </c>
      <c r="G504" s="332">
        <f t="shared" si="236"/>
        <v>-1.1000000000000001</v>
      </c>
      <c r="H504" s="332">
        <f t="shared" si="236"/>
        <v>-23.6</v>
      </c>
      <c r="I504" s="332">
        <f t="shared" si="236"/>
        <v>-6.9</v>
      </c>
      <c r="J504" s="332">
        <f t="shared" si="236"/>
        <v>-4</v>
      </c>
      <c r="K504" s="332">
        <f t="shared" si="236"/>
        <v>9.8000000000000007</v>
      </c>
      <c r="L504" s="332">
        <f t="shared" si="236"/>
        <v>10</v>
      </c>
      <c r="M504" s="332">
        <f t="shared" si="236"/>
        <v>4.8</v>
      </c>
      <c r="N504" s="332">
        <f t="shared" si="236"/>
        <v>-26.1</v>
      </c>
      <c r="O504" s="332">
        <f t="shared" si="236"/>
        <v>-14.9</v>
      </c>
      <c r="P504" s="332">
        <f t="shared" si="236"/>
        <v>-16.8</v>
      </c>
      <c r="Q504" s="332">
        <f t="shared" si="236"/>
        <v>-10.3</v>
      </c>
      <c r="R504" s="332">
        <f t="shared" si="236"/>
        <v>4.4000000000000004</v>
      </c>
      <c r="S504" s="332">
        <f t="shared" si="236"/>
        <v>3.8</v>
      </c>
      <c r="T504" s="332">
        <f t="shared" si="236"/>
        <v>5</v>
      </c>
      <c r="U504" s="332">
        <f t="shared" si="236"/>
        <v>-6.1</v>
      </c>
      <c r="V504" s="332">
        <f t="shared" si="236"/>
        <v>14.2</v>
      </c>
      <c r="W504" s="332">
        <f t="shared" si="236"/>
        <v>-1.1000000000000001</v>
      </c>
      <c r="X504" s="332">
        <f t="shared" si="236"/>
        <v>19.399999999999999</v>
      </c>
      <c r="Y504" s="332">
        <f t="shared" si="236"/>
        <v>-5.0999999999999996</v>
      </c>
      <c r="Z504" s="332">
        <f t="shared" si="236"/>
        <v>-1</v>
      </c>
      <c r="AA504" s="332">
        <f t="shared" si="236"/>
        <v>-3.3</v>
      </c>
      <c r="AB504" s="332">
        <f t="shared" si="236"/>
        <v>-7.1</v>
      </c>
      <c r="AC504" s="332">
        <f t="shared" si="236"/>
        <v>-5.4</v>
      </c>
      <c r="AD504" s="332">
        <f t="shared" si="236"/>
        <v>-4.2</v>
      </c>
      <c r="AE504" s="332">
        <f t="shared" si="236"/>
        <v>9.4</v>
      </c>
      <c r="AF504" s="332">
        <f t="shared" si="236"/>
        <v>-0.9</v>
      </c>
      <c r="AG504" s="332">
        <f t="shared" si="236"/>
        <v>-4.0999999999999996</v>
      </c>
      <c r="AH504" s="332">
        <f t="shared" si="236"/>
        <v>-3.1</v>
      </c>
      <c r="AI504" s="332">
        <f t="shared" si="236"/>
        <v>-15.4</v>
      </c>
      <c r="AJ504" s="332">
        <f t="shared" si="236"/>
        <v>17.600000000000001</v>
      </c>
      <c r="AK504" s="332">
        <f t="shared" si="236"/>
        <v>-5.3</v>
      </c>
      <c r="AL504" s="332">
        <f t="shared" si="236"/>
        <v>3.1</v>
      </c>
      <c r="AN504" s="50" t="s">
        <v>694</v>
      </c>
      <c r="AO504" s="519" t="s">
        <v>686</v>
      </c>
      <c r="AP504" s="332">
        <f t="shared" si="237"/>
        <v>-2.7</v>
      </c>
      <c r="AQ504" s="332">
        <f t="shared" si="237"/>
        <v>-3</v>
      </c>
      <c r="AR504" s="332">
        <f t="shared" si="237"/>
        <v>-8.8000000000000007</v>
      </c>
      <c r="AS504" s="332">
        <f t="shared" si="237"/>
        <v>-9.8000000000000007</v>
      </c>
      <c r="AT504" s="332">
        <f t="shared" si="237"/>
        <v>-5.7</v>
      </c>
      <c r="AU504" s="332">
        <f t="shared" si="237"/>
        <v>6.2</v>
      </c>
      <c r="AV504" s="332">
        <f t="shared" si="237"/>
        <v>-3.6</v>
      </c>
      <c r="AW504" s="332">
        <f t="shared" si="237"/>
        <v>8.8000000000000007</v>
      </c>
      <c r="AX504" s="332">
        <f t="shared" si="237"/>
        <v>-2.4</v>
      </c>
      <c r="AY504" s="332">
        <f t="shared" si="237"/>
        <v>-2.7</v>
      </c>
      <c r="AZ504" s="332">
        <f t="shared" si="237"/>
        <v>2.2000000000000002</v>
      </c>
      <c r="BA504" s="332"/>
    </row>
    <row r="505" spans="1:53" x14ac:dyDescent="0.15">
      <c r="C505" s="522" t="s">
        <v>687</v>
      </c>
      <c r="D505" s="332">
        <f t="shared" si="236"/>
        <v>-0.4</v>
      </c>
      <c r="E505" s="332">
        <f t="shared" si="236"/>
        <v>-0.4</v>
      </c>
      <c r="F505" s="332">
        <f t="shared" si="236"/>
        <v>-6.3</v>
      </c>
      <c r="G505" s="332">
        <f t="shared" si="236"/>
        <v>-3.8</v>
      </c>
      <c r="H505" s="332">
        <f t="shared" si="236"/>
        <v>-19.5</v>
      </c>
      <c r="I505" s="332">
        <f t="shared" si="236"/>
        <v>-5.5</v>
      </c>
      <c r="J505" s="332">
        <f t="shared" si="236"/>
        <v>-3</v>
      </c>
      <c r="K505" s="332">
        <f t="shared" si="236"/>
        <v>-3.8</v>
      </c>
      <c r="L505" s="332">
        <f t="shared" si="236"/>
        <v>-3.7</v>
      </c>
      <c r="M505" s="332">
        <f t="shared" si="236"/>
        <v>-4.4000000000000004</v>
      </c>
      <c r="N505" s="332">
        <f t="shared" si="236"/>
        <v>-30.4</v>
      </c>
      <c r="O505" s="332">
        <f t="shared" si="236"/>
        <v>1.6</v>
      </c>
      <c r="P505" s="332">
        <f t="shared" si="236"/>
        <v>-6.4</v>
      </c>
      <c r="Q505" s="332">
        <f t="shared" si="236"/>
        <v>24.7</v>
      </c>
      <c r="R505" s="332">
        <f t="shared" si="236"/>
        <v>-1.2</v>
      </c>
      <c r="S505" s="332">
        <f t="shared" si="236"/>
        <v>-3.4</v>
      </c>
      <c r="T505" s="332">
        <f t="shared" si="236"/>
        <v>0.9</v>
      </c>
      <c r="U505" s="332">
        <f t="shared" si="236"/>
        <v>-13.5</v>
      </c>
      <c r="V505" s="332">
        <f t="shared" si="236"/>
        <v>28.8</v>
      </c>
      <c r="W505" s="332">
        <f t="shared" si="236"/>
        <v>-3.3</v>
      </c>
      <c r="X505" s="332">
        <f t="shared" si="236"/>
        <v>39.299999999999997</v>
      </c>
      <c r="Y505" s="332">
        <f t="shared" si="236"/>
        <v>-0.3</v>
      </c>
      <c r="Z505" s="332">
        <f t="shared" si="236"/>
        <v>-6.3</v>
      </c>
      <c r="AA505" s="332">
        <f t="shared" si="236"/>
        <v>-3.1</v>
      </c>
      <c r="AB505" s="332">
        <f t="shared" si="236"/>
        <v>-4.7</v>
      </c>
      <c r="AC505" s="332">
        <f t="shared" si="236"/>
        <v>-6.6</v>
      </c>
      <c r="AD505" s="332">
        <f t="shared" si="236"/>
        <v>-6.9</v>
      </c>
      <c r="AE505" s="332">
        <f t="shared" si="236"/>
        <v>8.4</v>
      </c>
      <c r="AF505" s="332">
        <f t="shared" si="236"/>
        <v>3.5</v>
      </c>
      <c r="AG505" s="332">
        <f t="shared" si="236"/>
        <v>-7.2</v>
      </c>
      <c r="AH505" s="332">
        <f t="shared" ref="AH505:AL520" si="238">ROUND((AH562-AH558)/AH558*100,1)</f>
        <v>-5</v>
      </c>
      <c r="AI505" s="332">
        <f t="shared" si="238"/>
        <v>-14</v>
      </c>
      <c r="AJ505" s="332">
        <f t="shared" si="238"/>
        <v>14.8</v>
      </c>
      <c r="AK505" s="332">
        <f t="shared" si="238"/>
        <v>-8</v>
      </c>
      <c r="AL505" s="332">
        <f t="shared" si="238"/>
        <v>-3.4</v>
      </c>
      <c r="AO505" s="522" t="s">
        <v>687</v>
      </c>
      <c r="AP505" s="332">
        <f t="shared" si="237"/>
        <v>-0.4</v>
      </c>
      <c r="AQ505" s="332">
        <f t="shared" si="237"/>
        <v>6.8</v>
      </c>
      <c r="AR505" s="332">
        <f t="shared" si="237"/>
        <v>-0.2</v>
      </c>
      <c r="AS505" s="332">
        <f t="shared" si="237"/>
        <v>1.8</v>
      </c>
      <c r="AT505" s="332">
        <f t="shared" si="237"/>
        <v>-5.4</v>
      </c>
      <c r="AU505" s="332">
        <f t="shared" si="237"/>
        <v>15.4</v>
      </c>
      <c r="AV505" s="332">
        <f t="shared" si="237"/>
        <v>-6.7</v>
      </c>
      <c r="AW505" s="332">
        <f t="shared" si="237"/>
        <v>20.7</v>
      </c>
      <c r="AX505" s="332">
        <f t="shared" si="237"/>
        <v>-6.5</v>
      </c>
      <c r="AY505" s="332">
        <f t="shared" si="237"/>
        <v>-6.7</v>
      </c>
      <c r="AZ505" s="332">
        <f t="shared" si="237"/>
        <v>-5.0999999999999996</v>
      </c>
      <c r="BA505" s="332"/>
    </row>
    <row r="506" spans="1:53" x14ac:dyDescent="0.15">
      <c r="C506" s="522" t="s">
        <v>688</v>
      </c>
      <c r="D506" s="332">
        <f t="shared" ref="D506:AK514" si="239">ROUND((D563-D559)/D559*100,1)</f>
        <v>1.8</v>
      </c>
      <c r="E506" s="332">
        <f t="shared" si="239"/>
        <v>1.8</v>
      </c>
      <c r="F506" s="332">
        <f t="shared" si="239"/>
        <v>-7</v>
      </c>
      <c r="G506" s="332">
        <f t="shared" si="239"/>
        <v>-6.4</v>
      </c>
      <c r="H506" s="332">
        <f t="shared" si="239"/>
        <v>-10.9</v>
      </c>
      <c r="I506" s="332">
        <f t="shared" si="239"/>
        <v>-8.4</v>
      </c>
      <c r="J506" s="332">
        <f t="shared" si="239"/>
        <v>-0.7</v>
      </c>
      <c r="K506" s="332">
        <f t="shared" si="239"/>
        <v>-4.2</v>
      </c>
      <c r="L506" s="332">
        <f t="shared" si="239"/>
        <v>-4.8</v>
      </c>
      <c r="M506" s="332">
        <f t="shared" si="239"/>
        <v>11.5</v>
      </c>
      <c r="N506" s="332">
        <f t="shared" si="239"/>
        <v>-30.9</v>
      </c>
      <c r="O506" s="332">
        <f t="shared" si="239"/>
        <v>15.3</v>
      </c>
      <c r="P506" s="332">
        <f t="shared" si="239"/>
        <v>-1.2</v>
      </c>
      <c r="Q506" s="332">
        <f t="shared" si="239"/>
        <v>75.2</v>
      </c>
      <c r="R506" s="332">
        <f t="shared" si="239"/>
        <v>0.6</v>
      </c>
      <c r="S506" s="332">
        <f t="shared" si="239"/>
        <v>-7.8</v>
      </c>
      <c r="T506" s="332">
        <f t="shared" si="239"/>
        <v>9.9</v>
      </c>
      <c r="U506" s="332">
        <f t="shared" si="239"/>
        <v>-20.2</v>
      </c>
      <c r="V506" s="332">
        <f t="shared" si="239"/>
        <v>33.799999999999997</v>
      </c>
      <c r="W506" s="332">
        <f t="shared" si="239"/>
        <v>-7</v>
      </c>
      <c r="X506" s="332">
        <f t="shared" si="239"/>
        <v>47.5</v>
      </c>
      <c r="Y506" s="332">
        <f t="shared" si="239"/>
        <v>1.2</v>
      </c>
      <c r="Z506" s="332">
        <f t="shared" si="239"/>
        <v>-3.4</v>
      </c>
      <c r="AA506" s="332">
        <f t="shared" si="239"/>
        <v>-1.7</v>
      </c>
      <c r="AB506" s="332">
        <f t="shared" si="239"/>
        <v>-5.3</v>
      </c>
      <c r="AC506" s="332">
        <f t="shared" si="239"/>
        <v>-8.4</v>
      </c>
      <c r="AD506" s="332">
        <f t="shared" si="239"/>
        <v>-12.5</v>
      </c>
      <c r="AE506" s="332">
        <f t="shared" si="239"/>
        <v>0</v>
      </c>
      <c r="AF506" s="332">
        <f t="shared" si="239"/>
        <v>7.2</v>
      </c>
      <c r="AG506" s="332">
        <f t="shared" si="239"/>
        <v>-2.9</v>
      </c>
      <c r="AH506" s="332">
        <f t="shared" si="239"/>
        <v>-4.5</v>
      </c>
      <c r="AI506" s="332">
        <f t="shared" si="239"/>
        <v>-13.9</v>
      </c>
      <c r="AJ506" s="332">
        <f t="shared" si="239"/>
        <v>-1.9</v>
      </c>
      <c r="AK506" s="332">
        <f t="shared" si="239"/>
        <v>-9</v>
      </c>
      <c r="AL506" s="332">
        <f t="shared" si="238"/>
        <v>-2.7</v>
      </c>
      <c r="AO506" s="522" t="s">
        <v>688</v>
      </c>
      <c r="AP506" s="332">
        <f t="shared" si="237"/>
        <v>1.8</v>
      </c>
      <c r="AQ506" s="332">
        <f t="shared" si="237"/>
        <v>12.3</v>
      </c>
      <c r="AR506" s="332">
        <f t="shared" si="237"/>
        <v>9.1</v>
      </c>
      <c r="AS506" s="332">
        <f t="shared" si="237"/>
        <v>15.1</v>
      </c>
      <c r="AT506" s="332">
        <f t="shared" si="237"/>
        <v>-5.7</v>
      </c>
      <c r="AU506" s="332">
        <f t="shared" si="237"/>
        <v>16.2</v>
      </c>
      <c r="AV506" s="332">
        <f t="shared" si="237"/>
        <v>-11</v>
      </c>
      <c r="AW506" s="332">
        <f t="shared" si="237"/>
        <v>23.9</v>
      </c>
      <c r="AX506" s="332">
        <f t="shared" si="237"/>
        <v>-7</v>
      </c>
      <c r="AY506" s="332">
        <f t="shared" si="237"/>
        <v>-7.1</v>
      </c>
      <c r="AZ506" s="332">
        <f t="shared" si="237"/>
        <v>-3.2</v>
      </c>
      <c r="BA506" s="332"/>
    </row>
    <row r="507" spans="1:53" x14ac:dyDescent="0.15">
      <c r="B507" s="255"/>
      <c r="C507" s="525" t="s">
        <v>689</v>
      </c>
      <c r="D507" s="338">
        <f t="shared" si="239"/>
        <v>-0.8</v>
      </c>
      <c r="E507" s="338">
        <f t="shared" si="239"/>
        <v>4.0999999999999996</v>
      </c>
      <c r="F507" s="338">
        <f t="shared" si="239"/>
        <v>-9.4</v>
      </c>
      <c r="G507" s="338">
        <f t="shared" si="239"/>
        <v>-10.6</v>
      </c>
      <c r="H507" s="338">
        <f t="shared" si="239"/>
        <v>-2.7</v>
      </c>
      <c r="I507" s="338">
        <f t="shared" si="239"/>
        <v>-3.2</v>
      </c>
      <c r="J507" s="338">
        <f t="shared" si="239"/>
        <v>-22.2</v>
      </c>
      <c r="K507" s="338">
        <f t="shared" si="239"/>
        <v>-11.5</v>
      </c>
      <c r="L507" s="338">
        <f t="shared" si="239"/>
        <v>-12.2</v>
      </c>
      <c r="M507" s="338">
        <f t="shared" si="239"/>
        <v>11</v>
      </c>
      <c r="N507" s="338">
        <f t="shared" si="239"/>
        <v>-29.1</v>
      </c>
      <c r="O507" s="338">
        <f t="shared" si="239"/>
        <v>3.4</v>
      </c>
      <c r="P507" s="338">
        <f t="shared" si="239"/>
        <v>-10.4</v>
      </c>
      <c r="Q507" s="338">
        <f t="shared" si="239"/>
        <v>53.6</v>
      </c>
      <c r="R507" s="338">
        <f t="shared" si="239"/>
        <v>2.6</v>
      </c>
      <c r="S507" s="338">
        <f t="shared" si="239"/>
        <v>-6.5</v>
      </c>
      <c r="T507" s="338">
        <f t="shared" si="239"/>
        <v>12.8</v>
      </c>
      <c r="U507" s="338">
        <f t="shared" si="239"/>
        <v>-8</v>
      </c>
      <c r="V507" s="338">
        <f t="shared" si="239"/>
        <v>66.7</v>
      </c>
      <c r="W507" s="338">
        <f t="shared" si="239"/>
        <v>-12.8</v>
      </c>
      <c r="X507" s="338">
        <f t="shared" si="239"/>
        <v>93.6</v>
      </c>
      <c r="Y507" s="338">
        <f t="shared" si="239"/>
        <v>-6.4</v>
      </c>
      <c r="Z507" s="338">
        <f t="shared" si="239"/>
        <v>-0.4</v>
      </c>
      <c r="AA507" s="338">
        <f t="shared" si="239"/>
        <v>14.2</v>
      </c>
      <c r="AB507" s="338">
        <f t="shared" si="239"/>
        <v>8.3000000000000007</v>
      </c>
      <c r="AC507" s="338">
        <f t="shared" si="239"/>
        <v>-4.9000000000000004</v>
      </c>
      <c r="AD507" s="338">
        <f t="shared" si="239"/>
        <v>-0.1</v>
      </c>
      <c r="AE507" s="338">
        <f t="shared" si="239"/>
        <v>0</v>
      </c>
      <c r="AF507" s="338">
        <f t="shared" si="239"/>
        <v>6.9</v>
      </c>
      <c r="AG507" s="338">
        <f t="shared" si="239"/>
        <v>-5</v>
      </c>
      <c r="AH507" s="338">
        <f t="shared" si="239"/>
        <v>-8.1</v>
      </c>
      <c r="AI507" s="338">
        <f t="shared" si="239"/>
        <v>-11.1</v>
      </c>
      <c r="AJ507" s="338">
        <f t="shared" si="239"/>
        <v>-15.9</v>
      </c>
      <c r="AK507" s="338">
        <f t="shared" si="239"/>
        <v>-13.5</v>
      </c>
      <c r="AL507" s="338">
        <f t="shared" si="238"/>
        <v>-16.2</v>
      </c>
      <c r="AN507" s="255"/>
      <c r="AO507" s="525" t="s">
        <v>689</v>
      </c>
      <c r="AP507" s="338">
        <f t="shared" si="237"/>
        <v>4.0999999999999996</v>
      </c>
      <c r="AQ507" s="338">
        <f t="shared" si="237"/>
        <v>16</v>
      </c>
      <c r="AR507" s="338">
        <f t="shared" si="237"/>
        <v>-3.4</v>
      </c>
      <c r="AS507" s="338">
        <f t="shared" si="237"/>
        <v>-5</v>
      </c>
      <c r="AT507" s="338">
        <f t="shared" si="237"/>
        <v>1</v>
      </c>
      <c r="AU507" s="338">
        <f t="shared" si="237"/>
        <v>41.8</v>
      </c>
      <c r="AV507" s="338">
        <f t="shared" si="237"/>
        <v>-6.3</v>
      </c>
      <c r="AW507" s="338">
        <f t="shared" si="237"/>
        <v>55.7</v>
      </c>
      <c r="AX507" s="338">
        <f t="shared" si="237"/>
        <v>-6.4</v>
      </c>
      <c r="AY507" s="338">
        <f t="shared" si="237"/>
        <v>-6.5</v>
      </c>
      <c r="AZ507" s="338">
        <f t="shared" si="237"/>
        <v>-2.1</v>
      </c>
      <c r="BA507" s="332"/>
    </row>
    <row r="508" spans="1:53" x14ac:dyDescent="0.15">
      <c r="B508" s="418" t="s">
        <v>696</v>
      </c>
      <c r="C508" s="519" t="s">
        <v>686</v>
      </c>
      <c r="D508" s="332">
        <f t="shared" si="239"/>
        <v>-1.8</v>
      </c>
      <c r="E508" s="332">
        <f t="shared" si="239"/>
        <v>-1.8</v>
      </c>
      <c r="F508" s="332">
        <f t="shared" si="239"/>
        <v>-13.2</v>
      </c>
      <c r="G508" s="332">
        <f t="shared" si="239"/>
        <v>-12.9</v>
      </c>
      <c r="H508" s="332">
        <f t="shared" si="239"/>
        <v>-15.4</v>
      </c>
      <c r="I508" s="332">
        <f t="shared" si="239"/>
        <v>-7.2</v>
      </c>
      <c r="J508" s="332">
        <f t="shared" si="239"/>
        <v>-12.6</v>
      </c>
      <c r="K508" s="332">
        <f t="shared" si="239"/>
        <v>10.3</v>
      </c>
      <c r="L508" s="332">
        <f t="shared" si="239"/>
        <v>10.4</v>
      </c>
      <c r="M508" s="332">
        <f t="shared" si="239"/>
        <v>9.6999999999999993</v>
      </c>
      <c r="N508" s="332">
        <f t="shared" si="239"/>
        <v>2</v>
      </c>
      <c r="O508" s="332">
        <f t="shared" si="239"/>
        <v>-10.8</v>
      </c>
      <c r="P508" s="332">
        <f t="shared" si="239"/>
        <v>-8.6</v>
      </c>
      <c r="Q508" s="332">
        <f t="shared" si="239"/>
        <v>-15.4</v>
      </c>
      <c r="R508" s="332">
        <f t="shared" si="239"/>
        <v>4.2</v>
      </c>
      <c r="S508" s="332">
        <f t="shared" si="239"/>
        <v>-12.7</v>
      </c>
      <c r="T508" s="332">
        <f t="shared" si="239"/>
        <v>20.8</v>
      </c>
      <c r="U508" s="332">
        <f t="shared" si="239"/>
        <v>9.4</v>
      </c>
      <c r="V508" s="332">
        <f t="shared" si="239"/>
        <v>-1.5</v>
      </c>
      <c r="W508" s="332">
        <f t="shared" si="239"/>
        <v>-4.2</v>
      </c>
      <c r="X508" s="332">
        <f t="shared" si="239"/>
        <v>-0.8</v>
      </c>
      <c r="Y508" s="332">
        <f t="shared" si="239"/>
        <v>-1.2</v>
      </c>
      <c r="Z508" s="332">
        <f t="shared" si="239"/>
        <v>22.8</v>
      </c>
      <c r="AA508" s="332">
        <f t="shared" si="239"/>
        <v>7</v>
      </c>
      <c r="AB508" s="332">
        <f t="shared" si="239"/>
        <v>2.2999999999999998</v>
      </c>
      <c r="AC508" s="332">
        <f t="shared" si="239"/>
        <v>-5.8</v>
      </c>
      <c r="AD508" s="332">
        <f t="shared" si="239"/>
        <v>-0.1</v>
      </c>
      <c r="AE508" s="332">
        <f t="shared" si="239"/>
        <v>-17.399999999999999</v>
      </c>
      <c r="AF508" s="332">
        <f t="shared" si="239"/>
        <v>6.9</v>
      </c>
      <c r="AG508" s="332">
        <f t="shared" si="239"/>
        <v>-4.2</v>
      </c>
      <c r="AH508" s="332">
        <f t="shared" si="239"/>
        <v>-10.7</v>
      </c>
      <c r="AI508" s="332">
        <f t="shared" si="239"/>
        <v>-9</v>
      </c>
      <c r="AJ508" s="332">
        <f t="shared" si="239"/>
        <v>-1.7</v>
      </c>
      <c r="AK508" s="332">
        <f t="shared" si="239"/>
        <v>-14</v>
      </c>
      <c r="AL508" s="332">
        <f t="shared" si="238"/>
        <v>-0.2</v>
      </c>
      <c r="AN508" s="418" t="s">
        <v>695</v>
      </c>
      <c r="AO508" s="519" t="s">
        <v>686</v>
      </c>
      <c r="AP508" s="332">
        <f t="shared" si="237"/>
        <v>-1.8</v>
      </c>
      <c r="AQ508" s="332">
        <f t="shared" si="237"/>
        <v>-5.6</v>
      </c>
      <c r="AR508" s="332">
        <f t="shared" si="237"/>
        <v>-8.1999999999999993</v>
      </c>
      <c r="AS508" s="332">
        <f t="shared" si="237"/>
        <v>-11.1</v>
      </c>
      <c r="AT508" s="332">
        <f t="shared" si="237"/>
        <v>0.3</v>
      </c>
      <c r="AU508" s="332">
        <f t="shared" si="237"/>
        <v>-1.8</v>
      </c>
      <c r="AV508" s="332">
        <f t="shared" si="237"/>
        <v>-13.2</v>
      </c>
      <c r="AW508" s="332">
        <f t="shared" si="237"/>
        <v>0.8</v>
      </c>
      <c r="AX508" s="332">
        <f t="shared" si="237"/>
        <v>2</v>
      </c>
      <c r="AY508" s="332">
        <f t="shared" si="237"/>
        <v>0.9</v>
      </c>
      <c r="AZ508" s="332">
        <f t="shared" si="237"/>
        <v>35</v>
      </c>
      <c r="BA508" s="332"/>
    </row>
    <row r="509" spans="1:53" x14ac:dyDescent="0.15">
      <c r="C509" s="522" t="s">
        <v>687</v>
      </c>
      <c r="D509" s="332">
        <f t="shared" si="239"/>
        <v>-15.9</v>
      </c>
      <c r="E509" s="332">
        <f t="shared" si="239"/>
        <v>-15.9</v>
      </c>
      <c r="F509" s="332">
        <f t="shared" si="239"/>
        <v>-32.5</v>
      </c>
      <c r="G509" s="332">
        <f t="shared" si="239"/>
        <v>-31.6</v>
      </c>
      <c r="H509" s="332">
        <f t="shared" si="239"/>
        <v>-37.5</v>
      </c>
      <c r="I509" s="332">
        <f t="shared" si="239"/>
        <v>-18.899999999999999</v>
      </c>
      <c r="J509" s="332">
        <f t="shared" si="239"/>
        <v>-29.1</v>
      </c>
      <c r="K509" s="332">
        <f t="shared" si="239"/>
        <v>-7.6</v>
      </c>
      <c r="L509" s="332">
        <f t="shared" si="239"/>
        <v>-7.8</v>
      </c>
      <c r="M509" s="332">
        <f t="shared" si="239"/>
        <v>-4.5</v>
      </c>
      <c r="N509" s="332">
        <f t="shared" si="239"/>
        <v>-3.1</v>
      </c>
      <c r="O509" s="332">
        <f t="shared" si="239"/>
        <v>-17.899999999999999</v>
      </c>
      <c r="P509" s="332">
        <f t="shared" si="239"/>
        <v>-16.399999999999999</v>
      </c>
      <c r="Q509" s="332">
        <f t="shared" si="239"/>
        <v>-21</v>
      </c>
      <c r="R509" s="332">
        <f t="shared" si="239"/>
        <v>-37.6</v>
      </c>
      <c r="S509" s="332">
        <f t="shared" si="239"/>
        <v>-43</v>
      </c>
      <c r="T509" s="332">
        <f t="shared" si="239"/>
        <v>-32.700000000000003</v>
      </c>
      <c r="U509" s="332">
        <f t="shared" si="239"/>
        <v>7.8</v>
      </c>
      <c r="V509" s="332">
        <f t="shared" si="239"/>
        <v>-6</v>
      </c>
      <c r="W509" s="332">
        <f t="shared" si="239"/>
        <v>-16.2</v>
      </c>
      <c r="X509" s="332">
        <f t="shared" si="239"/>
        <v>-3.7</v>
      </c>
      <c r="Y509" s="332">
        <f t="shared" si="239"/>
        <v>-6.8</v>
      </c>
      <c r="Z509" s="332">
        <f t="shared" si="239"/>
        <v>9.6</v>
      </c>
      <c r="AA509" s="332">
        <f t="shared" si="239"/>
        <v>-2.7</v>
      </c>
      <c r="AB509" s="332">
        <f t="shared" si="239"/>
        <v>-2.6</v>
      </c>
      <c r="AC509" s="332">
        <f t="shared" si="239"/>
        <v>-20.6</v>
      </c>
      <c r="AD509" s="332">
        <f t="shared" si="239"/>
        <v>-12.8</v>
      </c>
      <c r="AE509" s="332">
        <f t="shared" si="239"/>
        <v>-30.8</v>
      </c>
      <c r="AF509" s="332">
        <f t="shared" si="239"/>
        <v>16.7</v>
      </c>
      <c r="AG509" s="332">
        <f t="shared" si="239"/>
        <v>-9.6</v>
      </c>
      <c r="AH509" s="332">
        <f t="shared" si="239"/>
        <v>-29.1</v>
      </c>
      <c r="AI509" s="332">
        <f t="shared" si="239"/>
        <v>-28.6</v>
      </c>
      <c r="AJ509" s="332">
        <f t="shared" si="239"/>
        <v>-18.5</v>
      </c>
      <c r="AK509" s="332">
        <f t="shared" si="239"/>
        <v>-20.5</v>
      </c>
      <c r="AL509" s="332">
        <f t="shared" si="238"/>
        <v>-18</v>
      </c>
      <c r="AO509" s="522" t="s">
        <v>687</v>
      </c>
      <c r="AP509" s="332">
        <f>ROUND((AP566-AP562)/AP562*100,1)</f>
        <v>-15.9</v>
      </c>
      <c r="AQ509" s="332">
        <f t="shared" si="237"/>
        <v>-10.1</v>
      </c>
      <c r="AR509" s="332">
        <f t="shared" si="237"/>
        <v>-12.5</v>
      </c>
      <c r="AS509" s="332">
        <f t="shared" si="237"/>
        <v>-12.4</v>
      </c>
      <c r="AT509" s="332">
        <f t="shared" si="237"/>
        <v>-12.7</v>
      </c>
      <c r="AU509" s="332">
        <f t="shared" si="237"/>
        <v>-7.4</v>
      </c>
      <c r="AV509" s="332">
        <f t="shared" si="237"/>
        <v>-29.8</v>
      </c>
      <c r="AW509" s="332">
        <f t="shared" si="237"/>
        <v>-3.3</v>
      </c>
      <c r="AX509" s="332">
        <f t="shared" si="237"/>
        <v>-21.6</v>
      </c>
      <c r="AY509" s="332">
        <f t="shared" si="237"/>
        <v>-23.4</v>
      </c>
      <c r="AZ509" s="332">
        <f t="shared" si="237"/>
        <v>25.9</v>
      </c>
      <c r="BA509" s="332"/>
    </row>
    <row r="510" spans="1:53" x14ac:dyDescent="0.15">
      <c r="C510" s="522" t="s">
        <v>688</v>
      </c>
      <c r="D510" s="332">
        <f>ROUND((D567-D563)/D563*100,1)</f>
        <v>-14.4</v>
      </c>
      <c r="E510" s="332">
        <f t="shared" si="239"/>
        <v>-14.4</v>
      </c>
      <c r="F510" s="332">
        <f t="shared" si="239"/>
        <v>-25.8</v>
      </c>
      <c r="G510" s="332">
        <f t="shared" si="239"/>
        <v>-24.7</v>
      </c>
      <c r="H510" s="332">
        <f t="shared" si="239"/>
        <v>-31.8</v>
      </c>
      <c r="I510" s="332">
        <f t="shared" si="239"/>
        <v>-10.7</v>
      </c>
      <c r="J510" s="332">
        <f t="shared" si="239"/>
        <v>-34.299999999999997</v>
      </c>
      <c r="K510" s="332">
        <f t="shared" si="239"/>
        <v>-9.8000000000000007</v>
      </c>
      <c r="L510" s="332">
        <f t="shared" si="239"/>
        <v>-10.199999999999999</v>
      </c>
      <c r="M510" s="332">
        <f t="shared" si="239"/>
        <v>1</v>
      </c>
      <c r="N510" s="332">
        <f t="shared" si="239"/>
        <v>1.6</v>
      </c>
      <c r="O510" s="332">
        <f t="shared" si="239"/>
        <v>-20.8</v>
      </c>
      <c r="P510" s="332">
        <f t="shared" si="239"/>
        <v>-23.3</v>
      </c>
      <c r="Q510" s="332">
        <f t="shared" si="239"/>
        <v>-15.7</v>
      </c>
      <c r="R510" s="332">
        <f t="shared" si="239"/>
        <v>-22.3</v>
      </c>
      <c r="S510" s="332">
        <f t="shared" si="239"/>
        <v>-15.9</v>
      </c>
      <c r="T510" s="332">
        <f t="shared" si="239"/>
        <v>-28.2</v>
      </c>
      <c r="U510" s="332">
        <f t="shared" si="239"/>
        <v>17.600000000000001</v>
      </c>
      <c r="V510" s="332">
        <f t="shared" si="239"/>
        <v>-11.5</v>
      </c>
      <c r="W510" s="332">
        <f t="shared" si="239"/>
        <v>-7.9</v>
      </c>
      <c r="X510" s="332">
        <f t="shared" si="239"/>
        <v>-12.2</v>
      </c>
      <c r="Y510" s="332">
        <f t="shared" si="239"/>
        <v>-9.8000000000000007</v>
      </c>
      <c r="Z510" s="332">
        <f t="shared" si="239"/>
        <v>7.7</v>
      </c>
      <c r="AA510" s="332">
        <f t="shared" si="239"/>
        <v>5.4</v>
      </c>
      <c r="AB510" s="332">
        <f t="shared" si="239"/>
        <v>-1.1000000000000001</v>
      </c>
      <c r="AC510" s="332">
        <f t="shared" si="239"/>
        <v>-17.600000000000001</v>
      </c>
      <c r="AD510" s="332">
        <f t="shared" si="239"/>
        <v>-10.4</v>
      </c>
      <c r="AE510" s="332">
        <f t="shared" si="239"/>
        <v>-27.2</v>
      </c>
      <c r="AF510" s="332">
        <f t="shared" si="239"/>
        <v>3.8</v>
      </c>
      <c r="AG510" s="332">
        <f t="shared" si="239"/>
        <v>-9.5</v>
      </c>
      <c r="AH510" s="332">
        <f t="shared" si="239"/>
        <v>-21.6</v>
      </c>
      <c r="AI510" s="332">
        <f t="shared" si="239"/>
        <v>-28.9</v>
      </c>
      <c r="AJ510" s="332">
        <f t="shared" si="239"/>
        <v>-20.100000000000001</v>
      </c>
      <c r="AK510" s="332">
        <f t="shared" si="239"/>
        <v>-31.3</v>
      </c>
      <c r="AL510" s="332">
        <f t="shared" si="238"/>
        <v>-20.6</v>
      </c>
      <c r="AO510" s="522" t="s">
        <v>688</v>
      </c>
      <c r="AP510" s="332">
        <f>ROUND((AP567-AP563)/AP563*100,1)</f>
        <v>-14.4</v>
      </c>
      <c r="AQ510" s="332">
        <f t="shared" si="237"/>
        <v>-12.4</v>
      </c>
      <c r="AR510" s="332">
        <f t="shared" si="237"/>
        <v>-13.5</v>
      </c>
      <c r="AS510" s="332">
        <f t="shared" si="237"/>
        <v>-15.3</v>
      </c>
      <c r="AT510" s="332">
        <f t="shared" si="237"/>
        <v>-8.3000000000000007</v>
      </c>
      <c r="AU510" s="332">
        <f t="shared" si="237"/>
        <v>-10.9</v>
      </c>
      <c r="AV510" s="332">
        <f t="shared" si="237"/>
        <v>-23.5</v>
      </c>
      <c r="AW510" s="332">
        <f t="shared" si="237"/>
        <v>-8.1999999999999993</v>
      </c>
      <c r="AX510" s="332">
        <f t="shared" si="237"/>
        <v>-16.3</v>
      </c>
      <c r="AY510" s="332">
        <f t="shared" si="237"/>
        <v>-17.8</v>
      </c>
      <c r="AZ510" s="332">
        <f t="shared" si="237"/>
        <v>23.1</v>
      </c>
      <c r="BA510" s="332"/>
    </row>
    <row r="511" spans="1:53" x14ac:dyDescent="0.15">
      <c r="B511" s="255"/>
      <c r="C511" s="525" t="s">
        <v>689</v>
      </c>
      <c r="D511" s="338">
        <f>ROUND((D568-D564)/D564*100,1)</f>
        <v>-7</v>
      </c>
      <c r="E511" s="338">
        <f t="shared" si="239"/>
        <v>-7</v>
      </c>
      <c r="F511" s="338">
        <f t="shared" si="239"/>
        <v>-4.2</v>
      </c>
      <c r="G511" s="338">
        <f t="shared" si="239"/>
        <v>-1.3</v>
      </c>
      <c r="H511" s="338">
        <f t="shared" si="239"/>
        <v>-20.399999999999999</v>
      </c>
      <c r="I511" s="338">
        <f t="shared" si="239"/>
        <v>-7.4</v>
      </c>
      <c r="J511" s="338">
        <f t="shared" si="239"/>
        <v>-8.8000000000000007</v>
      </c>
      <c r="K511" s="338">
        <f t="shared" si="239"/>
        <v>3.4</v>
      </c>
      <c r="L511" s="338">
        <f t="shared" si="239"/>
        <v>3.1</v>
      </c>
      <c r="M511" s="338">
        <f t="shared" si="239"/>
        <v>9.5</v>
      </c>
      <c r="N511" s="338">
        <f t="shared" si="239"/>
        <v>4</v>
      </c>
      <c r="O511" s="338">
        <f t="shared" si="239"/>
        <v>2.2999999999999998</v>
      </c>
      <c r="P511" s="338">
        <f t="shared" si="239"/>
        <v>-5.8</v>
      </c>
      <c r="Q511" s="338">
        <f t="shared" si="239"/>
        <v>20.5</v>
      </c>
      <c r="R511" s="338">
        <f t="shared" si="239"/>
        <v>-9.1999999999999993</v>
      </c>
      <c r="S511" s="338">
        <f t="shared" si="239"/>
        <v>2.8</v>
      </c>
      <c r="T511" s="338">
        <f t="shared" si="239"/>
        <v>-20.3</v>
      </c>
      <c r="U511" s="338">
        <f t="shared" si="239"/>
        <v>4</v>
      </c>
      <c r="V511" s="338">
        <f t="shared" si="239"/>
        <v>-26.8</v>
      </c>
      <c r="W511" s="338">
        <f t="shared" si="239"/>
        <v>8.3000000000000007</v>
      </c>
      <c r="X511" s="338">
        <f t="shared" si="239"/>
        <v>-32.200000000000003</v>
      </c>
      <c r="Y511" s="338">
        <f t="shared" si="239"/>
        <v>0.8</v>
      </c>
      <c r="Z511" s="338">
        <f t="shared" si="239"/>
        <v>9.8000000000000007</v>
      </c>
      <c r="AA511" s="338">
        <f t="shared" si="239"/>
        <v>1.3</v>
      </c>
      <c r="AB511" s="338">
        <f t="shared" si="239"/>
        <v>-0.4</v>
      </c>
      <c r="AC511" s="338">
        <f t="shared" si="239"/>
        <v>-16.3</v>
      </c>
      <c r="AD511" s="338">
        <f t="shared" si="239"/>
        <v>-20.100000000000001</v>
      </c>
      <c r="AE511" s="338">
        <f t="shared" si="239"/>
        <v>-21.7</v>
      </c>
      <c r="AF511" s="338">
        <f t="shared" si="239"/>
        <v>1.2</v>
      </c>
      <c r="AG511" s="338">
        <f t="shared" si="239"/>
        <v>-4.8</v>
      </c>
      <c r="AH511" s="338">
        <f t="shared" si="239"/>
        <v>-13.6</v>
      </c>
      <c r="AI511" s="338">
        <f t="shared" si="239"/>
        <v>-21</v>
      </c>
      <c r="AJ511" s="338">
        <f t="shared" si="239"/>
        <v>8.3000000000000007</v>
      </c>
      <c r="AK511" s="338">
        <f t="shared" si="239"/>
        <v>-29.5</v>
      </c>
      <c r="AL511" s="338">
        <f t="shared" si="238"/>
        <v>-1.6</v>
      </c>
      <c r="AN511" s="255"/>
      <c r="AO511" s="525" t="s">
        <v>689</v>
      </c>
      <c r="AP511" s="338">
        <f t="shared" ref="AP511:AZ526" si="240">ROUND((AP568-AP564)/AP564*100,1)</f>
        <v>-7</v>
      </c>
      <c r="AQ511" s="338">
        <f t="shared" si="240"/>
        <v>-9.6</v>
      </c>
      <c r="AR511" s="338">
        <f t="shared" si="240"/>
        <v>2.2000000000000002</v>
      </c>
      <c r="AS511" s="338">
        <f t="shared" si="240"/>
        <v>6.1</v>
      </c>
      <c r="AT511" s="338">
        <f t="shared" si="240"/>
        <v>-6.9</v>
      </c>
      <c r="AU511" s="338">
        <f t="shared" si="240"/>
        <v>-20.399999999999999</v>
      </c>
      <c r="AV511" s="338">
        <f t="shared" si="240"/>
        <v>-8.4</v>
      </c>
      <c r="AW511" s="338">
        <f t="shared" si="240"/>
        <v>-22.5</v>
      </c>
      <c r="AX511" s="338">
        <f t="shared" si="240"/>
        <v>-4.2</v>
      </c>
      <c r="AY511" s="338">
        <f t="shared" si="240"/>
        <v>-5.3</v>
      </c>
      <c r="AZ511" s="338">
        <f t="shared" si="240"/>
        <v>26.4</v>
      </c>
      <c r="BA511" s="332"/>
    </row>
    <row r="512" spans="1:53" x14ac:dyDescent="0.15">
      <c r="A512" s="527"/>
      <c r="B512" s="418" t="s">
        <v>697</v>
      </c>
      <c r="C512" s="519" t="s">
        <v>686</v>
      </c>
      <c r="D512" s="328">
        <f t="shared" ref="D512:S527" si="241">ROUND((D569-D565)/D565*100,1)</f>
        <v>-3.7</v>
      </c>
      <c r="E512" s="328">
        <f t="shared" si="241"/>
        <v>-3.7</v>
      </c>
      <c r="F512" s="328">
        <f t="shared" si="241"/>
        <v>3.5</v>
      </c>
      <c r="G512" s="328">
        <f t="shared" si="241"/>
        <v>5.6</v>
      </c>
      <c r="H512" s="328">
        <f t="shared" si="241"/>
        <v>-9.5</v>
      </c>
      <c r="I512" s="328">
        <f t="shared" si="241"/>
        <v>-1.9</v>
      </c>
      <c r="J512" s="328">
        <f t="shared" si="241"/>
        <v>2.4</v>
      </c>
      <c r="K512" s="328">
        <f t="shared" si="241"/>
        <v>-6</v>
      </c>
      <c r="L512" s="328">
        <f t="shared" si="241"/>
        <v>-6.3</v>
      </c>
      <c r="M512" s="328">
        <f t="shared" si="241"/>
        <v>2.4</v>
      </c>
      <c r="N512" s="328">
        <f t="shared" si="241"/>
        <v>10.199999999999999</v>
      </c>
      <c r="O512" s="328">
        <f t="shared" si="241"/>
        <v>9.5</v>
      </c>
      <c r="P512" s="328">
        <f t="shared" si="241"/>
        <v>-9.4</v>
      </c>
      <c r="Q512" s="328">
        <f t="shared" si="241"/>
        <v>53.8</v>
      </c>
      <c r="R512" s="328">
        <f t="shared" si="241"/>
        <v>-30.1</v>
      </c>
      <c r="S512" s="328">
        <f t="shared" si="241"/>
        <v>5.9</v>
      </c>
      <c r="T512" s="328">
        <f t="shared" si="239"/>
        <v>-55.6</v>
      </c>
      <c r="U512" s="328">
        <f t="shared" si="239"/>
        <v>-3.4</v>
      </c>
      <c r="V512" s="328">
        <f t="shared" si="239"/>
        <v>1.1000000000000001</v>
      </c>
      <c r="W512" s="328">
        <f t="shared" si="239"/>
        <v>2.4</v>
      </c>
      <c r="X512" s="328">
        <f t="shared" si="239"/>
        <v>0.6</v>
      </c>
      <c r="Y512" s="328">
        <f t="shared" si="239"/>
        <v>-1.5</v>
      </c>
      <c r="Z512" s="328">
        <f t="shared" si="239"/>
        <v>-3.9</v>
      </c>
      <c r="AA512" s="328">
        <f t="shared" si="239"/>
        <v>1.3</v>
      </c>
      <c r="AB512" s="328">
        <f t="shared" si="239"/>
        <v>-2.2000000000000002</v>
      </c>
      <c r="AC512" s="328">
        <f t="shared" si="239"/>
        <v>-9.6999999999999993</v>
      </c>
      <c r="AD512" s="328">
        <f t="shared" si="239"/>
        <v>-15.2</v>
      </c>
      <c r="AE512" s="328">
        <f t="shared" si="239"/>
        <v>-15.7</v>
      </c>
      <c r="AF512" s="328">
        <f t="shared" si="239"/>
        <v>-4</v>
      </c>
      <c r="AG512" s="328">
        <f t="shared" si="239"/>
        <v>-5.6</v>
      </c>
      <c r="AH512" s="328">
        <f t="shared" si="239"/>
        <v>-0.3</v>
      </c>
      <c r="AI512" s="328">
        <f t="shared" si="239"/>
        <v>-16.3</v>
      </c>
      <c r="AJ512" s="328">
        <f t="shared" si="239"/>
        <v>-14.5</v>
      </c>
      <c r="AK512" s="328">
        <f t="shared" si="239"/>
        <v>-11.4</v>
      </c>
      <c r="AL512" s="328">
        <f t="shared" si="238"/>
        <v>-2.6</v>
      </c>
      <c r="AM512" s="527"/>
      <c r="AN512" s="418" t="s">
        <v>696</v>
      </c>
      <c r="AO512" s="519" t="s">
        <v>686</v>
      </c>
      <c r="AP512" s="328">
        <f t="shared" si="240"/>
        <v>-3.7</v>
      </c>
      <c r="AQ512" s="328">
        <f t="shared" si="240"/>
        <v>2.2000000000000002</v>
      </c>
      <c r="AR512" s="328">
        <f t="shared" si="240"/>
        <v>4.9000000000000004</v>
      </c>
      <c r="AS512" s="328">
        <f t="shared" si="240"/>
        <v>9.1</v>
      </c>
      <c r="AT512" s="328">
        <f t="shared" si="240"/>
        <v>-6.1</v>
      </c>
      <c r="AU512" s="328">
        <f t="shared" si="240"/>
        <v>-1.3</v>
      </c>
      <c r="AV512" s="328">
        <f t="shared" si="240"/>
        <v>-1.8</v>
      </c>
      <c r="AW512" s="328">
        <f t="shared" si="240"/>
        <v>-1.1000000000000001</v>
      </c>
      <c r="AX512" s="328">
        <f t="shared" si="240"/>
        <v>-9.1999999999999993</v>
      </c>
      <c r="AY512" s="328">
        <f t="shared" si="240"/>
        <v>-9.1999999999999993</v>
      </c>
      <c r="AZ512" s="328">
        <f t="shared" si="240"/>
        <v>-7.5</v>
      </c>
      <c r="BA512" s="332"/>
    </row>
    <row r="513" spans="1:53" x14ac:dyDescent="0.15">
      <c r="C513" s="522" t="s">
        <v>687</v>
      </c>
      <c r="D513" s="332">
        <f t="shared" si="241"/>
        <v>9.8000000000000007</v>
      </c>
      <c r="E513" s="332">
        <f t="shared" si="241"/>
        <v>9.8000000000000007</v>
      </c>
      <c r="F513" s="332">
        <f t="shared" si="241"/>
        <v>34.1</v>
      </c>
      <c r="G513" s="332">
        <f t="shared" si="241"/>
        <v>37.1</v>
      </c>
      <c r="H513" s="332">
        <f t="shared" si="241"/>
        <v>14.1</v>
      </c>
      <c r="I513" s="332">
        <f t="shared" si="241"/>
        <v>7</v>
      </c>
      <c r="J513" s="332">
        <f t="shared" si="241"/>
        <v>33.700000000000003</v>
      </c>
      <c r="K513" s="332">
        <f t="shared" si="241"/>
        <v>6.3</v>
      </c>
      <c r="L513" s="332">
        <f t="shared" si="241"/>
        <v>5.8</v>
      </c>
      <c r="M513" s="332">
        <f t="shared" si="241"/>
        <v>17.600000000000001</v>
      </c>
      <c r="N513" s="332">
        <f t="shared" si="241"/>
        <v>21.6</v>
      </c>
      <c r="O513" s="332">
        <f t="shared" si="241"/>
        <v>3</v>
      </c>
      <c r="P513" s="332">
        <f t="shared" si="241"/>
        <v>2.6</v>
      </c>
      <c r="Q513" s="332">
        <f t="shared" si="241"/>
        <v>3.6</v>
      </c>
      <c r="R513" s="332">
        <f t="shared" si="241"/>
        <v>18.2</v>
      </c>
      <c r="S513" s="332">
        <f t="shared" si="241"/>
        <v>69.900000000000006</v>
      </c>
      <c r="T513" s="332">
        <f t="shared" si="239"/>
        <v>-21.6</v>
      </c>
      <c r="U513" s="332">
        <f t="shared" si="239"/>
        <v>7.2</v>
      </c>
      <c r="V513" s="332">
        <f t="shared" si="239"/>
        <v>0.9</v>
      </c>
      <c r="W513" s="332">
        <f t="shared" si="239"/>
        <v>22.9</v>
      </c>
      <c r="X513" s="332">
        <f t="shared" si="239"/>
        <v>-3.5</v>
      </c>
      <c r="Y513" s="332">
        <f t="shared" si="239"/>
        <v>4.8</v>
      </c>
      <c r="Z513" s="332">
        <f t="shared" si="239"/>
        <v>8.1</v>
      </c>
      <c r="AA513" s="332">
        <f t="shared" si="239"/>
        <v>2.1</v>
      </c>
      <c r="AB513" s="332">
        <f t="shared" si="239"/>
        <v>2.5</v>
      </c>
      <c r="AC513" s="332">
        <f t="shared" si="239"/>
        <v>6.8</v>
      </c>
      <c r="AD513" s="332">
        <f t="shared" si="239"/>
        <v>-0.8</v>
      </c>
      <c r="AE513" s="332">
        <f t="shared" si="239"/>
        <v>5.6</v>
      </c>
      <c r="AF513" s="332">
        <f t="shared" si="239"/>
        <v>-21.1</v>
      </c>
      <c r="AG513" s="332">
        <f t="shared" si="239"/>
        <v>7.3</v>
      </c>
      <c r="AH513" s="332">
        <f t="shared" si="239"/>
        <v>24.3</v>
      </c>
      <c r="AI513" s="332">
        <f t="shared" si="239"/>
        <v>4.5999999999999996</v>
      </c>
      <c r="AJ513" s="332">
        <f t="shared" si="239"/>
        <v>-16.899999999999999</v>
      </c>
      <c r="AK513" s="332">
        <f t="shared" si="239"/>
        <v>21.7</v>
      </c>
      <c r="AL513" s="332">
        <f t="shared" si="238"/>
        <v>17.8</v>
      </c>
      <c r="AO513" s="522" t="s">
        <v>687</v>
      </c>
      <c r="AP513" s="332">
        <f t="shared" si="240"/>
        <v>9.8000000000000007</v>
      </c>
      <c r="AQ513" s="332">
        <f t="shared" si="240"/>
        <v>3.9</v>
      </c>
      <c r="AR513" s="332">
        <f t="shared" si="240"/>
        <v>7.7</v>
      </c>
      <c r="AS513" s="332">
        <f t="shared" si="240"/>
        <v>9.5</v>
      </c>
      <c r="AT513" s="332">
        <f t="shared" si="240"/>
        <v>2.9</v>
      </c>
      <c r="AU513" s="332">
        <f t="shared" si="240"/>
        <v>0</v>
      </c>
      <c r="AV513" s="332">
        <f t="shared" si="240"/>
        <v>15.1</v>
      </c>
      <c r="AW513" s="332">
        <f t="shared" si="240"/>
        <v>-1.9</v>
      </c>
      <c r="AX513" s="332">
        <f t="shared" si="240"/>
        <v>16.3</v>
      </c>
      <c r="AY513" s="332">
        <f t="shared" si="240"/>
        <v>17.3</v>
      </c>
      <c r="AZ513" s="332">
        <f t="shared" si="240"/>
        <v>1.4</v>
      </c>
      <c r="BA513" s="332"/>
    </row>
    <row r="514" spans="1:53" x14ac:dyDescent="0.15">
      <c r="C514" s="522" t="s">
        <v>688</v>
      </c>
      <c r="D514" s="332">
        <f t="shared" si="241"/>
        <v>4.2</v>
      </c>
      <c r="E514" s="332">
        <f t="shared" si="241"/>
        <v>4.2</v>
      </c>
      <c r="F514" s="332">
        <f t="shared" si="241"/>
        <v>28.3</v>
      </c>
      <c r="G514" s="332">
        <f t="shared" si="241"/>
        <v>32.4</v>
      </c>
      <c r="H514" s="332">
        <f t="shared" si="241"/>
        <v>1.3</v>
      </c>
      <c r="I514" s="332">
        <f t="shared" si="241"/>
        <v>-17.600000000000001</v>
      </c>
      <c r="J514" s="332">
        <f t="shared" si="241"/>
        <v>42.1</v>
      </c>
      <c r="K514" s="332">
        <f t="shared" si="241"/>
        <v>-4.5</v>
      </c>
      <c r="L514" s="332">
        <f t="shared" si="241"/>
        <v>-4.8</v>
      </c>
      <c r="M514" s="332">
        <f t="shared" si="241"/>
        <v>2.8</v>
      </c>
      <c r="N514" s="332">
        <f t="shared" si="241"/>
        <v>28.4</v>
      </c>
      <c r="O514" s="332">
        <f t="shared" si="241"/>
        <v>-2</v>
      </c>
      <c r="P514" s="332">
        <f t="shared" si="241"/>
        <v>0.6</v>
      </c>
      <c r="Q514" s="332">
        <f t="shared" si="241"/>
        <v>-6.9</v>
      </c>
      <c r="R514" s="332">
        <f t="shared" si="241"/>
        <v>-11.6</v>
      </c>
      <c r="S514" s="332">
        <f t="shared" si="241"/>
        <v>7.1</v>
      </c>
      <c r="T514" s="332">
        <f t="shared" si="239"/>
        <v>-31.6</v>
      </c>
      <c r="U514" s="332">
        <f t="shared" si="239"/>
        <v>6.6</v>
      </c>
      <c r="V514" s="332">
        <f t="shared" si="239"/>
        <v>7.9</v>
      </c>
      <c r="W514" s="332">
        <f t="shared" si="239"/>
        <v>19.8</v>
      </c>
      <c r="X514" s="332">
        <f t="shared" si="239"/>
        <v>5.2</v>
      </c>
      <c r="Y514" s="332">
        <f t="shared" si="239"/>
        <v>4</v>
      </c>
      <c r="Z514" s="332">
        <f t="shared" si="239"/>
        <v>8</v>
      </c>
      <c r="AA514" s="332">
        <f t="shared" si="239"/>
        <v>6.7</v>
      </c>
      <c r="AB514" s="332">
        <f t="shared" si="239"/>
        <v>-1.3</v>
      </c>
      <c r="AC514" s="332">
        <f t="shared" si="239"/>
        <v>6.9</v>
      </c>
      <c r="AD514" s="332">
        <f t="shared" si="239"/>
        <v>0.9</v>
      </c>
      <c r="AE514" s="332">
        <f t="shared" si="239"/>
        <v>31.2</v>
      </c>
      <c r="AF514" s="332">
        <f t="shared" si="239"/>
        <v>-26.3</v>
      </c>
      <c r="AG514" s="332">
        <f t="shared" si="239"/>
        <v>-0.9</v>
      </c>
      <c r="AH514" s="332">
        <f t="shared" si="239"/>
        <v>17.899999999999999</v>
      </c>
      <c r="AI514" s="332">
        <f t="shared" si="239"/>
        <v>7.4</v>
      </c>
      <c r="AJ514" s="332">
        <f t="shared" si="239"/>
        <v>2.8</v>
      </c>
      <c r="AK514" s="332">
        <f t="shared" ref="AK514" si="242">ROUND((AK571-AK567)/AK567*100,1)</f>
        <v>56.9</v>
      </c>
      <c r="AL514" s="332">
        <f t="shared" si="238"/>
        <v>12.6</v>
      </c>
      <c r="AO514" s="522" t="s">
        <v>688</v>
      </c>
      <c r="AP514" s="332">
        <f t="shared" si="240"/>
        <v>4.2</v>
      </c>
      <c r="AQ514" s="332">
        <f t="shared" si="240"/>
        <v>-0.4</v>
      </c>
      <c r="AR514" s="332">
        <f t="shared" si="240"/>
        <v>-2</v>
      </c>
      <c r="AS514" s="332">
        <f t="shared" si="240"/>
        <v>3.5</v>
      </c>
      <c r="AT514" s="332">
        <f t="shared" si="240"/>
        <v>-17.399999999999999</v>
      </c>
      <c r="AU514" s="332">
        <f t="shared" si="240"/>
        <v>1.5</v>
      </c>
      <c r="AV514" s="332">
        <f t="shared" si="240"/>
        <v>-0.4</v>
      </c>
      <c r="AW514" s="332">
        <f t="shared" si="240"/>
        <v>1.8</v>
      </c>
      <c r="AX514" s="332">
        <f t="shared" si="240"/>
        <v>9.1</v>
      </c>
      <c r="AY514" s="332">
        <f t="shared" si="240"/>
        <v>9.4</v>
      </c>
      <c r="AZ514" s="332">
        <f t="shared" si="240"/>
        <v>3.9</v>
      </c>
      <c r="BA514" s="332"/>
    </row>
    <row r="515" spans="1:53" x14ac:dyDescent="0.15">
      <c r="B515" s="255"/>
      <c r="C515" s="525" t="s">
        <v>689</v>
      </c>
      <c r="D515" s="338">
        <f t="shared" si="241"/>
        <v>-4.0999999999999996</v>
      </c>
      <c r="E515" s="338">
        <f t="shared" si="241"/>
        <v>-4.0999999999999996</v>
      </c>
      <c r="F515" s="338">
        <f t="shared" si="241"/>
        <v>-0.4</v>
      </c>
      <c r="G515" s="338">
        <f t="shared" si="241"/>
        <v>1.5</v>
      </c>
      <c r="H515" s="338">
        <f t="shared" si="241"/>
        <v>-13.6</v>
      </c>
      <c r="I515" s="338">
        <f t="shared" si="241"/>
        <v>-37.6</v>
      </c>
      <c r="J515" s="338">
        <f t="shared" si="241"/>
        <v>29.5</v>
      </c>
      <c r="K515" s="338">
        <f t="shared" si="241"/>
        <v>-7.9</v>
      </c>
      <c r="L515" s="338">
        <f t="shared" si="241"/>
        <v>-7.9</v>
      </c>
      <c r="M515" s="338">
        <f t="shared" si="241"/>
        <v>-7.5</v>
      </c>
      <c r="N515" s="338">
        <f t="shared" si="241"/>
        <v>15.9</v>
      </c>
      <c r="O515" s="338">
        <f t="shared" si="241"/>
        <v>-21.1</v>
      </c>
      <c r="P515" s="338">
        <f t="shared" si="241"/>
        <v>-9.6999999999999993</v>
      </c>
      <c r="Q515" s="338">
        <f t="shared" si="241"/>
        <v>-40.700000000000003</v>
      </c>
      <c r="R515" s="338">
        <f t="shared" si="241"/>
        <v>-16.899999999999999</v>
      </c>
      <c r="S515" s="338">
        <f t="shared" si="241"/>
        <v>-3.8</v>
      </c>
      <c r="T515" s="338">
        <f t="shared" ref="T515:AK529" si="243">ROUND((T572-T568)/T568*100,1)</f>
        <v>-32.5</v>
      </c>
      <c r="U515" s="338">
        <f t="shared" si="243"/>
        <v>0.4</v>
      </c>
      <c r="V515" s="338">
        <f t="shared" si="243"/>
        <v>10.6</v>
      </c>
      <c r="W515" s="338">
        <f t="shared" si="243"/>
        <v>1.9</v>
      </c>
      <c r="X515" s="338">
        <f t="shared" si="243"/>
        <v>12.7</v>
      </c>
      <c r="Y515" s="338">
        <f t="shared" si="243"/>
        <v>0</v>
      </c>
      <c r="Z515" s="338">
        <f t="shared" si="243"/>
        <v>6.9</v>
      </c>
      <c r="AA515" s="338">
        <f t="shared" si="243"/>
        <v>2.7</v>
      </c>
      <c r="AB515" s="338">
        <f t="shared" si="243"/>
        <v>1.2</v>
      </c>
      <c r="AC515" s="338">
        <f t="shared" si="243"/>
        <v>5.6</v>
      </c>
      <c r="AD515" s="338">
        <f t="shared" si="243"/>
        <v>8.1999999999999993</v>
      </c>
      <c r="AE515" s="338">
        <f t="shared" si="243"/>
        <v>16.7</v>
      </c>
      <c r="AF515" s="338">
        <f t="shared" si="243"/>
        <v>-16.7</v>
      </c>
      <c r="AG515" s="338">
        <f t="shared" si="243"/>
        <v>0.1</v>
      </c>
      <c r="AH515" s="338">
        <f t="shared" si="243"/>
        <v>10.1</v>
      </c>
      <c r="AI515" s="338">
        <f t="shared" si="243"/>
        <v>-1.7</v>
      </c>
      <c r="AJ515" s="338">
        <f t="shared" si="243"/>
        <v>-5.0999999999999996</v>
      </c>
      <c r="AK515" s="338">
        <f t="shared" si="243"/>
        <v>55.5</v>
      </c>
      <c r="AL515" s="338">
        <f t="shared" si="238"/>
        <v>6.1</v>
      </c>
      <c r="AN515" s="255"/>
      <c r="AO515" s="525" t="s">
        <v>689</v>
      </c>
      <c r="AP515" s="338">
        <f t="shared" si="240"/>
        <v>-4.0999999999999996</v>
      </c>
      <c r="AQ515" s="338">
        <f t="shared" si="240"/>
        <v>-5.5</v>
      </c>
      <c r="AR515" s="338">
        <f t="shared" si="240"/>
        <v>-14</v>
      </c>
      <c r="AS515" s="338">
        <f t="shared" si="240"/>
        <v>-7.7</v>
      </c>
      <c r="AT515" s="338">
        <f t="shared" si="240"/>
        <v>-30.6</v>
      </c>
      <c r="AU515" s="338">
        <f t="shared" si="240"/>
        <v>4.5999999999999996</v>
      </c>
      <c r="AV515" s="338">
        <f t="shared" si="240"/>
        <v>-14.5</v>
      </c>
      <c r="AW515" s="338">
        <f t="shared" si="240"/>
        <v>8.5</v>
      </c>
      <c r="AX515" s="338">
        <f t="shared" si="240"/>
        <v>-3</v>
      </c>
      <c r="AY515" s="338">
        <f t="shared" si="240"/>
        <v>-3.2</v>
      </c>
      <c r="AZ515" s="338">
        <f t="shared" si="240"/>
        <v>3.5</v>
      </c>
      <c r="BA515" s="332"/>
    </row>
    <row r="516" spans="1:53" hidden="1" x14ac:dyDescent="0.15">
      <c r="B516" s="418" t="s">
        <v>698</v>
      </c>
      <c r="C516" s="519" t="s">
        <v>686</v>
      </c>
      <c r="D516" s="328">
        <f t="shared" si="241"/>
        <v>-5.3</v>
      </c>
      <c r="E516" s="328">
        <f t="shared" si="241"/>
        <v>-5.3</v>
      </c>
      <c r="F516" s="328">
        <f t="shared" si="241"/>
        <v>-9.1</v>
      </c>
      <c r="G516" s="328">
        <f t="shared" si="241"/>
        <v>-9.1</v>
      </c>
      <c r="H516" s="328">
        <f t="shared" si="241"/>
        <v>-9.6</v>
      </c>
      <c r="I516" s="328">
        <f t="shared" si="241"/>
        <v>-20.6</v>
      </c>
      <c r="J516" s="328">
        <f t="shared" si="241"/>
        <v>2.4</v>
      </c>
      <c r="K516" s="328">
        <f t="shared" si="241"/>
        <v>-6.4</v>
      </c>
      <c r="L516" s="328">
        <f t="shared" si="241"/>
        <v>-6.7</v>
      </c>
      <c r="M516" s="328">
        <f t="shared" si="241"/>
        <v>-0.5</v>
      </c>
      <c r="N516" s="328">
        <f t="shared" si="241"/>
        <v>-6.3</v>
      </c>
      <c r="O516" s="328">
        <f t="shared" si="241"/>
        <v>-17.100000000000001</v>
      </c>
      <c r="P516" s="328">
        <f t="shared" si="241"/>
        <v>-3.4</v>
      </c>
      <c r="Q516" s="328">
        <f t="shared" si="241"/>
        <v>-36.1</v>
      </c>
      <c r="R516" s="328">
        <f t="shared" si="241"/>
        <v>-7.2</v>
      </c>
      <c r="S516" s="328">
        <f t="shared" si="241"/>
        <v>-3.5</v>
      </c>
      <c r="T516" s="328">
        <f t="shared" si="243"/>
        <v>-13.3</v>
      </c>
      <c r="U516" s="328">
        <f t="shared" si="243"/>
        <v>4.5</v>
      </c>
      <c r="V516" s="328">
        <f t="shared" si="243"/>
        <v>5.9</v>
      </c>
      <c r="W516" s="328">
        <f t="shared" si="243"/>
        <v>-4.0999999999999996</v>
      </c>
      <c r="X516" s="328">
        <f t="shared" si="243"/>
        <v>8.8000000000000007</v>
      </c>
      <c r="Y516" s="328">
        <f t="shared" si="243"/>
        <v>1</v>
      </c>
      <c r="Z516" s="328">
        <f t="shared" si="243"/>
        <v>-0.5</v>
      </c>
      <c r="AA516" s="328">
        <f t="shared" si="243"/>
        <v>-1.3</v>
      </c>
      <c r="AB516" s="328">
        <f t="shared" si="243"/>
        <v>-0.4</v>
      </c>
      <c r="AC516" s="328">
        <f t="shared" si="243"/>
        <v>0.9</v>
      </c>
      <c r="AD516" s="328">
        <f t="shared" si="243"/>
        <v>10.9</v>
      </c>
      <c r="AE516" s="328">
        <f t="shared" si="243"/>
        <v>6.3</v>
      </c>
      <c r="AF516" s="328">
        <f t="shared" si="243"/>
        <v>-33.700000000000003</v>
      </c>
      <c r="AG516" s="328">
        <f t="shared" si="243"/>
        <v>0.7</v>
      </c>
      <c r="AH516" s="328">
        <f t="shared" si="243"/>
        <v>-2.4</v>
      </c>
      <c r="AI516" s="328">
        <f t="shared" si="243"/>
        <v>-1.2</v>
      </c>
      <c r="AJ516" s="328">
        <f t="shared" si="243"/>
        <v>-11</v>
      </c>
      <c r="AK516" s="328">
        <f t="shared" si="243"/>
        <v>24.8</v>
      </c>
      <c r="AL516" s="328">
        <f t="shared" si="238"/>
        <v>-2.6</v>
      </c>
      <c r="AN516" s="418" t="s">
        <v>697</v>
      </c>
      <c r="AO516" s="519" t="s">
        <v>686</v>
      </c>
      <c r="AP516" s="328">
        <f t="shared" si="240"/>
        <v>-5.3</v>
      </c>
      <c r="AQ516" s="328">
        <f t="shared" si="240"/>
        <v>-5.0999999999999996</v>
      </c>
      <c r="AR516" s="328">
        <f t="shared" si="240"/>
        <v>-10.6</v>
      </c>
      <c r="AS516" s="328">
        <f t="shared" si="240"/>
        <v>-9.1</v>
      </c>
      <c r="AT516" s="328">
        <f t="shared" si="240"/>
        <v>-15.1</v>
      </c>
      <c r="AU516" s="328">
        <f t="shared" si="240"/>
        <v>2.2000000000000002</v>
      </c>
      <c r="AV516" s="328">
        <f t="shared" si="240"/>
        <v>-16.3</v>
      </c>
      <c r="AW516" s="328">
        <f t="shared" si="240"/>
        <v>5.9</v>
      </c>
      <c r="AX516" s="328">
        <f t="shared" si="240"/>
        <v>-5.4</v>
      </c>
      <c r="AY516" s="328">
        <f t="shared" si="240"/>
        <v>-5.4</v>
      </c>
      <c r="AZ516" s="328">
        <f t="shared" si="240"/>
        <v>-4.7</v>
      </c>
      <c r="BA516" s="332"/>
    </row>
    <row r="517" spans="1:53" hidden="1" x14ac:dyDescent="0.15">
      <c r="C517" s="522" t="s">
        <v>687</v>
      </c>
      <c r="D517" s="332">
        <f t="shared" si="241"/>
        <v>-1.9</v>
      </c>
      <c r="E517" s="332">
        <f t="shared" si="241"/>
        <v>-1.9</v>
      </c>
      <c r="F517" s="332">
        <f t="shared" si="241"/>
        <v>-7.6</v>
      </c>
      <c r="G517" s="332">
        <f t="shared" si="241"/>
        <v>-7.2</v>
      </c>
      <c r="H517" s="332">
        <f t="shared" si="241"/>
        <v>-11</v>
      </c>
      <c r="I517" s="332">
        <f t="shared" si="241"/>
        <v>5</v>
      </c>
      <c r="J517" s="332">
        <f t="shared" si="241"/>
        <v>-4.8</v>
      </c>
      <c r="K517" s="332">
        <f t="shared" si="241"/>
        <v>-8.8000000000000007</v>
      </c>
      <c r="L517" s="332">
        <f t="shared" si="241"/>
        <v>-8.8000000000000007</v>
      </c>
      <c r="M517" s="332">
        <f t="shared" si="241"/>
        <v>-9.6</v>
      </c>
      <c r="N517" s="332">
        <f t="shared" si="241"/>
        <v>-14.2</v>
      </c>
      <c r="O517" s="332">
        <f t="shared" si="241"/>
        <v>-8.6</v>
      </c>
      <c r="P517" s="332">
        <f t="shared" si="241"/>
        <v>-7.5</v>
      </c>
      <c r="Q517" s="332">
        <f t="shared" si="241"/>
        <v>-11.4</v>
      </c>
      <c r="R517" s="332">
        <f t="shared" si="241"/>
        <v>2.1</v>
      </c>
      <c r="S517" s="332">
        <f t="shared" si="241"/>
        <v>-4.3</v>
      </c>
      <c r="T517" s="332">
        <f t="shared" si="243"/>
        <v>12.9</v>
      </c>
      <c r="U517" s="332">
        <f t="shared" si="243"/>
        <v>0.6</v>
      </c>
      <c r="V517" s="332">
        <f t="shared" si="243"/>
        <v>5.7</v>
      </c>
      <c r="W517" s="332">
        <f t="shared" si="243"/>
        <v>-4.2</v>
      </c>
      <c r="X517" s="332">
        <f t="shared" si="243"/>
        <v>8.1999999999999993</v>
      </c>
      <c r="Y517" s="332">
        <f t="shared" si="243"/>
        <v>-3.9</v>
      </c>
      <c r="Z517" s="332">
        <f t="shared" si="243"/>
        <v>-3.8</v>
      </c>
      <c r="AA517" s="332">
        <f t="shared" si="243"/>
        <v>7.4</v>
      </c>
      <c r="AB517" s="332">
        <f t="shared" si="243"/>
        <v>-0.8</v>
      </c>
      <c r="AC517" s="332">
        <f t="shared" si="243"/>
        <v>3.9</v>
      </c>
      <c r="AD517" s="332">
        <f t="shared" si="243"/>
        <v>4.7</v>
      </c>
      <c r="AE517" s="332">
        <f t="shared" si="243"/>
        <v>-5.3</v>
      </c>
      <c r="AF517" s="332">
        <f t="shared" si="243"/>
        <v>-20.100000000000001</v>
      </c>
      <c r="AG517" s="332">
        <f t="shared" si="243"/>
        <v>4.3</v>
      </c>
      <c r="AH517" s="332">
        <f t="shared" si="243"/>
        <v>6.3</v>
      </c>
      <c r="AI517" s="332">
        <f t="shared" si="243"/>
        <v>5.0999999999999996</v>
      </c>
      <c r="AJ517" s="332">
        <f t="shared" si="243"/>
        <v>-4.5999999999999996</v>
      </c>
      <c r="AK517" s="332">
        <f t="shared" si="243"/>
        <v>2.4</v>
      </c>
      <c r="AL517" s="332">
        <f t="shared" si="238"/>
        <v>-6.9</v>
      </c>
      <c r="AO517" s="522" t="s">
        <v>687</v>
      </c>
      <c r="AP517" s="332">
        <f t="shared" si="240"/>
        <v>-1.9</v>
      </c>
      <c r="AQ517" s="332">
        <f t="shared" si="240"/>
        <v>-0.7</v>
      </c>
      <c r="AR517" s="332">
        <f t="shared" si="240"/>
        <v>-6.7</v>
      </c>
      <c r="AS517" s="332">
        <f t="shared" si="240"/>
        <v>-9.9</v>
      </c>
      <c r="AT517" s="332">
        <f t="shared" si="240"/>
        <v>2.7</v>
      </c>
      <c r="AU517" s="332">
        <f t="shared" si="240"/>
        <v>5.8</v>
      </c>
      <c r="AV517" s="332">
        <f t="shared" si="240"/>
        <v>7.3</v>
      </c>
      <c r="AW517" s="332">
        <f t="shared" si="240"/>
        <v>5.5</v>
      </c>
      <c r="AX517" s="332">
        <f t="shared" si="240"/>
        <v>-2.9</v>
      </c>
      <c r="AY517" s="332">
        <f t="shared" si="240"/>
        <v>-2.8</v>
      </c>
      <c r="AZ517" s="332">
        <f t="shared" si="240"/>
        <v>-6</v>
      </c>
      <c r="BA517" s="332"/>
    </row>
    <row r="518" spans="1:53" hidden="1" x14ac:dyDescent="0.15">
      <c r="C518" s="522" t="s">
        <v>688</v>
      </c>
      <c r="D518" s="332">
        <f t="shared" si="241"/>
        <v>2.6</v>
      </c>
      <c r="E518" s="332">
        <f t="shared" si="241"/>
        <v>2.6</v>
      </c>
      <c r="F518" s="332">
        <f t="shared" si="241"/>
        <v>-9.1999999999999993</v>
      </c>
      <c r="G518" s="332">
        <f t="shared" si="241"/>
        <v>-9.6</v>
      </c>
      <c r="H518" s="332">
        <f t="shared" si="241"/>
        <v>-6.3</v>
      </c>
      <c r="I518" s="332">
        <f t="shared" si="241"/>
        <v>21.7</v>
      </c>
      <c r="J518" s="332">
        <f t="shared" si="241"/>
        <v>9.9</v>
      </c>
      <c r="K518" s="332">
        <f t="shared" si="241"/>
        <v>12.1</v>
      </c>
      <c r="L518" s="332">
        <f t="shared" si="241"/>
        <v>12.8</v>
      </c>
      <c r="M518" s="332">
        <f t="shared" si="241"/>
        <v>-1.4</v>
      </c>
      <c r="N518" s="332">
        <f t="shared" si="241"/>
        <v>-26.8</v>
      </c>
      <c r="O518" s="332">
        <f t="shared" si="241"/>
        <v>-2.8</v>
      </c>
      <c r="P518" s="332">
        <f t="shared" si="241"/>
        <v>-3.6</v>
      </c>
      <c r="Q518" s="332">
        <f t="shared" si="241"/>
        <v>-1</v>
      </c>
      <c r="R518" s="332">
        <f t="shared" si="241"/>
        <v>17.3</v>
      </c>
      <c r="S518" s="332">
        <f t="shared" si="241"/>
        <v>7.7</v>
      </c>
      <c r="T518" s="332">
        <f t="shared" si="243"/>
        <v>33.5</v>
      </c>
      <c r="U518" s="332">
        <f t="shared" si="243"/>
        <v>-0.7</v>
      </c>
      <c r="V518" s="332">
        <f t="shared" si="243"/>
        <v>0.6</v>
      </c>
      <c r="W518" s="332">
        <f t="shared" si="243"/>
        <v>-15.8</v>
      </c>
      <c r="X518" s="332">
        <f t="shared" si="243"/>
        <v>4.9000000000000004</v>
      </c>
      <c r="Y518" s="332">
        <f t="shared" si="243"/>
        <v>-8.4</v>
      </c>
      <c r="Z518" s="332">
        <f t="shared" si="243"/>
        <v>-1.3</v>
      </c>
      <c r="AA518" s="332">
        <f t="shared" si="243"/>
        <v>-1.1000000000000001</v>
      </c>
      <c r="AB518" s="332">
        <f t="shared" si="243"/>
        <v>-1.9</v>
      </c>
      <c r="AC518" s="332">
        <f t="shared" si="243"/>
        <v>0.5</v>
      </c>
      <c r="AD518" s="332">
        <f t="shared" si="243"/>
        <v>2.5</v>
      </c>
      <c r="AE518" s="332">
        <f t="shared" si="243"/>
        <v>-19.100000000000001</v>
      </c>
      <c r="AF518" s="332">
        <f t="shared" si="243"/>
        <v>-6.7</v>
      </c>
      <c r="AG518" s="332">
        <f t="shared" si="243"/>
        <v>1.4</v>
      </c>
      <c r="AH518" s="332">
        <f t="shared" si="243"/>
        <v>-2.2999999999999998</v>
      </c>
      <c r="AI518" s="332">
        <f t="shared" si="243"/>
        <v>10.8</v>
      </c>
      <c r="AJ518" s="332">
        <f t="shared" si="243"/>
        <v>-18.100000000000001</v>
      </c>
      <c r="AK518" s="332">
        <f t="shared" si="243"/>
        <v>-8.5</v>
      </c>
      <c r="AL518" s="332">
        <f t="shared" si="238"/>
        <v>11.1</v>
      </c>
      <c r="AO518" s="522" t="s">
        <v>688</v>
      </c>
      <c r="AP518" s="332">
        <f t="shared" si="240"/>
        <v>2.6</v>
      </c>
      <c r="AQ518" s="332">
        <f t="shared" si="240"/>
        <v>6</v>
      </c>
      <c r="AR518" s="332">
        <f t="shared" si="240"/>
        <v>7.8</v>
      </c>
      <c r="AS518" s="332">
        <f t="shared" si="240"/>
        <v>2.4</v>
      </c>
      <c r="AT518" s="332">
        <f t="shared" si="240"/>
        <v>26.8</v>
      </c>
      <c r="AU518" s="332">
        <f t="shared" si="240"/>
        <v>3.9</v>
      </c>
      <c r="AV518" s="332">
        <f t="shared" si="240"/>
        <v>8.4</v>
      </c>
      <c r="AW518" s="332">
        <f t="shared" si="240"/>
        <v>3.2</v>
      </c>
      <c r="AX518" s="332">
        <f t="shared" si="240"/>
        <v>-0.6</v>
      </c>
      <c r="AY518" s="332">
        <f t="shared" si="240"/>
        <v>-0.4</v>
      </c>
      <c r="AZ518" s="332">
        <f t="shared" si="240"/>
        <v>-3.5</v>
      </c>
      <c r="BA518" s="332"/>
    </row>
    <row r="519" spans="1:53" hidden="1" x14ac:dyDescent="0.15">
      <c r="B519" s="255"/>
      <c r="C519" s="525" t="s">
        <v>689</v>
      </c>
      <c r="D519" s="338">
        <f t="shared" si="241"/>
        <v>4.5</v>
      </c>
      <c r="E519" s="338">
        <f t="shared" si="241"/>
        <v>4.5999999999999996</v>
      </c>
      <c r="F519" s="338">
        <f t="shared" si="241"/>
        <v>-9.3000000000000007</v>
      </c>
      <c r="G519" s="338">
        <f t="shared" si="241"/>
        <v>-9.9</v>
      </c>
      <c r="H519" s="338">
        <f t="shared" si="241"/>
        <v>-3.6</v>
      </c>
      <c r="I519" s="338">
        <f t="shared" si="241"/>
        <v>52.7</v>
      </c>
      <c r="J519" s="338">
        <f t="shared" si="241"/>
        <v>17.3</v>
      </c>
      <c r="K519" s="338">
        <f t="shared" si="241"/>
        <v>7.4</v>
      </c>
      <c r="L519" s="338">
        <f t="shared" si="241"/>
        <v>7.6</v>
      </c>
      <c r="M519" s="338">
        <f t="shared" si="241"/>
        <v>2.2999999999999998</v>
      </c>
      <c r="N519" s="338">
        <f t="shared" si="241"/>
        <v>-29.5</v>
      </c>
      <c r="O519" s="338">
        <f t="shared" si="241"/>
        <v>6.8</v>
      </c>
      <c r="P519" s="338">
        <f t="shared" si="241"/>
        <v>-0.7</v>
      </c>
      <c r="Q519" s="338">
        <f t="shared" si="241"/>
        <v>26.5</v>
      </c>
      <c r="R519" s="338">
        <f t="shared" si="241"/>
        <v>14.8</v>
      </c>
      <c r="S519" s="338">
        <f t="shared" si="241"/>
        <v>-2.2999999999999998</v>
      </c>
      <c r="T519" s="338">
        <f t="shared" si="243"/>
        <v>43.3</v>
      </c>
      <c r="U519" s="338">
        <f t="shared" si="243"/>
        <v>1</v>
      </c>
      <c r="V519" s="338">
        <f t="shared" si="243"/>
        <v>-1.4</v>
      </c>
      <c r="W519" s="338">
        <f t="shared" si="243"/>
        <v>-11.6</v>
      </c>
      <c r="X519" s="338">
        <f t="shared" si="243"/>
        <v>0.8</v>
      </c>
      <c r="Y519" s="338">
        <f t="shared" si="243"/>
        <v>-15.8</v>
      </c>
      <c r="Z519" s="338">
        <f t="shared" si="243"/>
        <v>-7.1</v>
      </c>
      <c r="AA519" s="338">
        <f t="shared" si="243"/>
        <v>-1.2</v>
      </c>
      <c r="AB519" s="338">
        <f t="shared" si="243"/>
        <v>-1.7</v>
      </c>
      <c r="AC519" s="338">
        <f t="shared" si="243"/>
        <v>1.5</v>
      </c>
      <c r="AD519" s="338">
        <f t="shared" si="243"/>
        <v>-4.0999999999999996</v>
      </c>
      <c r="AE519" s="338">
        <f t="shared" si="243"/>
        <v>-19.100000000000001</v>
      </c>
      <c r="AF519" s="338">
        <f t="shared" si="243"/>
        <v>-14.7</v>
      </c>
      <c r="AG519" s="338">
        <f t="shared" si="243"/>
        <v>0.9</v>
      </c>
      <c r="AH519" s="338">
        <f t="shared" si="243"/>
        <v>8.1999999999999993</v>
      </c>
      <c r="AI519" s="338">
        <f t="shared" si="243"/>
        <v>12.8</v>
      </c>
      <c r="AJ519" s="338">
        <f t="shared" si="243"/>
        <v>-19.2</v>
      </c>
      <c r="AK519" s="338">
        <f t="shared" si="243"/>
        <v>-13.8</v>
      </c>
      <c r="AL519" s="338">
        <f t="shared" si="238"/>
        <v>12</v>
      </c>
      <c r="AN519" s="255"/>
      <c r="AO519" s="525" t="s">
        <v>689</v>
      </c>
      <c r="AP519" s="338">
        <f t="shared" si="240"/>
        <v>4.5</v>
      </c>
      <c r="AQ519" s="338">
        <f t="shared" si="240"/>
        <v>9.6</v>
      </c>
      <c r="AR519" s="338">
        <f t="shared" si="240"/>
        <v>20.6</v>
      </c>
      <c r="AS519" s="338">
        <f t="shared" si="240"/>
        <v>15.1</v>
      </c>
      <c r="AT519" s="338">
        <f t="shared" si="240"/>
        <v>39.5</v>
      </c>
      <c r="AU519" s="338">
        <f t="shared" si="240"/>
        <v>-0.8</v>
      </c>
      <c r="AV519" s="338">
        <f t="shared" si="240"/>
        <v>-2.2000000000000002</v>
      </c>
      <c r="AW519" s="338">
        <f t="shared" si="240"/>
        <v>-0.5</v>
      </c>
      <c r="AX519" s="338">
        <f t="shared" si="240"/>
        <v>-0.3</v>
      </c>
      <c r="AY519" s="338">
        <f t="shared" si="240"/>
        <v>0.2</v>
      </c>
      <c r="AZ519" s="338">
        <f t="shared" si="240"/>
        <v>-10.9</v>
      </c>
      <c r="BA519" s="332"/>
    </row>
    <row r="520" spans="1:53" hidden="1" x14ac:dyDescent="0.15">
      <c r="B520" s="418" t="s">
        <v>699</v>
      </c>
      <c r="C520" s="519" t="s">
        <v>686</v>
      </c>
      <c r="D520" s="332">
        <f t="shared" si="241"/>
        <v>4.8</v>
      </c>
      <c r="E520" s="332">
        <f t="shared" si="241"/>
        <v>4.8</v>
      </c>
      <c r="F520" s="332">
        <f t="shared" si="241"/>
        <v>-4.4000000000000004</v>
      </c>
      <c r="G520" s="332">
        <f t="shared" si="241"/>
        <v>-4.3</v>
      </c>
      <c r="H520" s="332">
        <f t="shared" si="241"/>
        <v>-5.2</v>
      </c>
      <c r="I520" s="332">
        <f t="shared" si="241"/>
        <v>10.3</v>
      </c>
      <c r="J520" s="332">
        <f t="shared" si="241"/>
        <v>8.4</v>
      </c>
      <c r="K520" s="332">
        <f t="shared" si="241"/>
        <v>5.5</v>
      </c>
      <c r="L520" s="332">
        <f t="shared" si="241"/>
        <v>5.6</v>
      </c>
      <c r="M520" s="332">
        <f t="shared" si="241"/>
        <v>4.2</v>
      </c>
      <c r="N520" s="332">
        <f t="shared" si="241"/>
        <v>-30.7</v>
      </c>
      <c r="O520" s="332">
        <f t="shared" si="241"/>
        <v>10.1</v>
      </c>
      <c r="P520" s="332">
        <f t="shared" si="241"/>
        <v>7.6</v>
      </c>
      <c r="Q520" s="332">
        <f t="shared" si="241"/>
        <v>15.5</v>
      </c>
      <c r="R520" s="332">
        <f t="shared" si="241"/>
        <v>6.5</v>
      </c>
      <c r="S520" s="332">
        <f t="shared" si="241"/>
        <v>-4.5</v>
      </c>
      <c r="T520" s="332">
        <f t="shared" si="243"/>
        <v>27.2</v>
      </c>
      <c r="U520" s="332">
        <f t="shared" si="243"/>
        <v>-19.600000000000001</v>
      </c>
      <c r="V520" s="332">
        <f t="shared" si="243"/>
        <v>19.8</v>
      </c>
      <c r="W520" s="332">
        <f t="shared" si="243"/>
        <v>-6.4</v>
      </c>
      <c r="X520" s="332">
        <f t="shared" si="243"/>
        <v>26.1</v>
      </c>
      <c r="Y520" s="332">
        <f t="shared" si="243"/>
        <v>-14.2</v>
      </c>
      <c r="Z520" s="332">
        <f t="shared" si="243"/>
        <v>-7.5</v>
      </c>
      <c r="AA520" s="332">
        <f t="shared" si="243"/>
        <v>-2.2000000000000002</v>
      </c>
      <c r="AB520" s="332">
        <f t="shared" si="243"/>
        <v>-2.1</v>
      </c>
      <c r="AC520" s="332">
        <f t="shared" si="243"/>
        <v>0.7</v>
      </c>
      <c r="AD520" s="332">
        <f t="shared" si="243"/>
        <v>-2.4</v>
      </c>
      <c r="AE520" s="332">
        <f t="shared" si="243"/>
        <v>5.7</v>
      </c>
      <c r="AF520" s="332">
        <f t="shared" si="243"/>
        <v>-1.5</v>
      </c>
      <c r="AG520" s="332">
        <f t="shared" si="243"/>
        <v>-6.4</v>
      </c>
      <c r="AH520" s="332">
        <f t="shared" si="243"/>
        <v>1.6</v>
      </c>
      <c r="AI520" s="332">
        <f t="shared" si="243"/>
        <v>7.7</v>
      </c>
      <c r="AJ520" s="332">
        <f t="shared" si="243"/>
        <v>0</v>
      </c>
      <c r="AK520" s="332">
        <f t="shared" si="243"/>
        <v>-29.5</v>
      </c>
      <c r="AL520" s="332">
        <f t="shared" si="238"/>
        <v>6.7</v>
      </c>
      <c r="AN520" s="418" t="s">
        <v>698</v>
      </c>
      <c r="AO520" s="519" t="s">
        <v>686</v>
      </c>
      <c r="AP520" s="332">
        <f t="shared" si="240"/>
        <v>4.8</v>
      </c>
      <c r="AQ520" s="332">
        <f t="shared" si="240"/>
        <v>11.2</v>
      </c>
      <c r="AR520" s="332">
        <f t="shared" si="240"/>
        <v>9.9</v>
      </c>
      <c r="AS520" s="332">
        <f t="shared" si="240"/>
        <v>9.6999999999999993</v>
      </c>
      <c r="AT520" s="332">
        <f t="shared" si="240"/>
        <v>10.7</v>
      </c>
      <c r="AU520" s="332">
        <f t="shared" si="240"/>
        <v>12.8</v>
      </c>
      <c r="AV520" s="332">
        <f t="shared" si="240"/>
        <v>-6</v>
      </c>
      <c r="AW520" s="332">
        <f t="shared" si="240"/>
        <v>15.7</v>
      </c>
      <c r="AX520" s="332">
        <f t="shared" si="240"/>
        <v>-2</v>
      </c>
      <c r="AY520" s="332">
        <f t="shared" si="240"/>
        <v>-2</v>
      </c>
      <c r="AZ520" s="332">
        <f t="shared" si="240"/>
        <v>-2.5</v>
      </c>
      <c r="BA520" s="332"/>
    </row>
    <row r="521" spans="1:53" hidden="1" x14ac:dyDescent="0.15">
      <c r="C521" s="522" t="s">
        <v>687</v>
      </c>
      <c r="D521" s="332">
        <f t="shared" si="241"/>
        <v>-1.4</v>
      </c>
      <c r="E521" s="332">
        <f t="shared" si="241"/>
        <v>-1.4</v>
      </c>
      <c r="F521" s="332">
        <f t="shared" si="241"/>
        <v>-6</v>
      </c>
      <c r="G521" s="332">
        <f t="shared" si="241"/>
        <v>-6</v>
      </c>
      <c r="H521" s="332">
        <f t="shared" si="241"/>
        <v>-5.4</v>
      </c>
      <c r="I521" s="332">
        <f t="shared" si="241"/>
        <v>-24.7</v>
      </c>
      <c r="J521" s="332">
        <f t="shared" si="241"/>
        <v>-3.6</v>
      </c>
      <c r="K521" s="332">
        <f t="shared" si="241"/>
        <v>8.4</v>
      </c>
      <c r="L521" s="332">
        <f t="shared" si="241"/>
        <v>7.9</v>
      </c>
      <c r="M521" s="332">
        <f t="shared" si="241"/>
        <v>19.3</v>
      </c>
      <c r="N521" s="332">
        <f t="shared" si="241"/>
        <v>-35</v>
      </c>
      <c r="O521" s="332">
        <f t="shared" si="241"/>
        <v>8.1999999999999993</v>
      </c>
      <c r="P521" s="332">
        <f t="shared" si="241"/>
        <v>8.6999999999999993</v>
      </c>
      <c r="Q521" s="332">
        <f t="shared" si="241"/>
        <v>7.2</v>
      </c>
      <c r="R521" s="332">
        <f t="shared" si="241"/>
        <v>1.2</v>
      </c>
      <c r="S521" s="332">
        <f t="shared" si="241"/>
        <v>-2.8</v>
      </c>
      <c r="T521" s="332">
        <f t="shared" si="243"/>
        <v>6.9</v>
      </c>
      <c r="U521" s="332">
        <f t="shared" si="243"/>
        <v>-21.1</v>
      </c>
      <c r="V521" s="332">
        <f t="shared" si="243"/>
        <v>10.1</v>
      </c>
      <c r="W521" s="332">
        <f t="shared" si="243"/>
        <v>-7.8</v>
      </c>
      <c r="X521" s="332">
        <f t="shared" si="243"/>
        <v>14.3</v>
      </c>
      <c r="Y521" s="332">
        <f t="shared" si="243"/>
        <v>-10.7</v>
      </c>
      <c r="Z521" s="332">
        <f t="shared" si="243"/>
        <v>-5.2</v>
      </c>
      <c r="AA521" s="332">
        <f t="shared" si="243"/>
        <v>-9.6</v>
      </c>
      <c r="AB521" s="332">
        <f t="shared" si="243"/>
        <v>-2.7</v>
      </c>
      <c r="AC521" s="332">
        <f t="shared" si="243"/>
        <v>-3.8</v>
      </c>
      <c r="AD521" s="332">
        <f t="shared" si="243"/>
        <v>-7.3</v>
      </c>
      <c r="AE521" s="332">
        <f t="shared" si="243"/>
        <v>5.6</v>
      </c>
      <c r="AF521" s="332">
        <f t="shared" si="243"/>
        <v>-17.100000000000001</v>
      </c>
      <c r="AG521" s="332">
        <f t="shared" si="243"/>
        <v>3.3</v>
      </c>
      <c r="AH521" s="332">
        <f t="shared" si="243"/>
        <v>-5.7</v>
      </c>
      <c r="AI521" s="332">
        <f t="shared" si="243"/>
        <v>3.2</v>
      </c>
      <c r="AJ521" s="332">
        <f t="shared" si="243"/>
        <v>15</v>
      </c>
      <c r="AK521" s="332">
        <f t="shared" si="243"/>
        <v>-29.7</v>
      </c>
      <c r="AL521" s="332">
        <f t="shared" ref="AL521:AL535" si="244">ROUND((AL578-AL574)/AL574*100,1)</f>
        <v>2.5</v>
      </c>
      <c r="AO521" s="522" t="s">
        <v>687</v>
      </c>
      <c r="AP521" s="332">
        <f t="shared" si="240"/>
        <v>-1.4</v>
      </c>
      <c r="AQ521" s="332">
        <f t="shared" si="240"/>
        <v>-0.2</v>
      </c>
      <c r="AR521" s="332">
        <f t="shared" si="240"/>
        <v>-2.5</v>
      </c>
      <c r="AS521" s="332">
        <f t="shared" si="240"/>
        <v>0.9</v>
      </c>
      <c r="AT521" s="332">
        <f t="shared" si="240"/>
        <v>-11.1</v>
      </c>
      <c r="AU521" s="332">
        <f t="shared" si="240"/>
        <v>2.2000000000000002</v>
      </c>
      <c r="AV521" s="332">
        <f t="shared" si="240"/>
        <v>-35.299999999999997</v>
      </c>
      <c r="AW521" s="332">
        <f t="shared" si="240"/>
        <v>8.1</v>
      </c>
      <c r="AX521" s="332">
        <f t="shared" si="240"/>
        <v>-2.7</v>
      </c>
      <c r="AY521" s="332">
        <f t="shared" si="240"/>
        <v>-2.5</v>
      </c>
      <c r="AZ521" s="332">
        <f t="shared" si="240"/>
        <v>-6.1</v>
      </c>
      <c r="BA521" s="332"/>
    </row>
    <row r="522" spans="1:53" hidden="1" x14ac:dyDescent="0.15">
      <c r="A522" s="528"/>
      <c r="C522" s="522" t="s">
        <v>688</v>
      </c>
      <c r="D522" s="332">
        <f t="shared" si="241"/>
        <v>-4.5999999999999996</v>
      </c>
      <c r="E522" s="332">
        <f t="shared" si="241"/>
        <v>-2.8</v>
      </c>
      <c r="F522" s="332">
        <f t="shared" si="241"/>
        <v>0.3</v>
      </c>
      <c r="G522" s="332">
        <f t="shared" si="241"/>
        <v>0.2</v>
      </c>
      <c r="H522" s="332">
        <f t="shared" si="241"/>
        <v>-0.2</v>
      </c>
      <c r="I522" s="332">
        <f t="shared" si="241"/>
        <v>-20.7</v>
      </c>
      <c r="J522" s="332">
        <f t="shared" si="241"/>
        <v>-21.2</v>
      </c>
      <c r="K522" s="332">
        <f t="shared" si="241"/>
        <v>-13</v>
      </c>
      <c r="L522" s="332">
        <f t="shared" si="241"/>
        <v>-13.8</v>
      </c>
      <c r="M522" s="332">
        <f t="shared" si="241"/>
        <v>3.6</v>
      </c>
      <c r="N522" s="332">
        <f t="shared" si="241"/>
        <v>-27.7</v>
      </c>
      <c r="O522" s="332">
        <f t="shared" si="241"/>
        <v>1.2</v>
      </c>
      <c r="P522" s="332">
        <f t="shared" si="241"/>
        <v>5.5</v>
      </c>
      <c r="Q522" s="332">
        <f t="shared" si="241"/>
        <v>-7.2</v>
      </c>
      <c r="R522" s="332">
        <f t="shared" si="241"/>
        <v>1.6</v>
      </c>
      <c r="S522" s="332">
        <f t="shared" si="241"/>
        <v>-4.3</v>
      </c>
      <c r="T522" s="332">
        <f t="shared" si="243"/>
        <v>9.5</v>
      </c>
      <c r="U522" s="332">
        <f t="shared" si="243"/>
        <v>-25.3</v>
      </c>
      <c r="V522" s="332">
        <f t="shared" si="243"/>
        <v>16.100000000000001</v>
      </c>
      <c r="W522" s="332">
        <f t="shared" si="243"/>
        <v>7.2</v>
      </c>
      <c r="X522" s="332">
        <f t="shared" si="243"/>
        <v>17.8</v>
      </c>
      <c r="Y522" s="332">
        <f t="shared" si="243"/>
        <v>-9.9</v>
      </c>
      <c r="Z522" s="332">
        <f t="shared" si="243"/>
        <v>-1.7</v>
      </c>
      <c r="AA522" s="332">
        <f t="shared" si="243"/>
        <v>-6.9</v>
      </c>
      <c r="AB522" s="332">
        <f t="shared" si="243"/>
        <v>6.2</v>
      </c>
      <c r="AC522" s="332">
        <f t="shared" si="243"/>
        <v>-0.4</v>
      </c>
      <c r="AD522" s="332">
        <f t="shared" si="243"/>
        <v>-4.8</v>
      </c>
      <c r="AE522" s="332">
        <f t="shared" si="243"/>
        <v>11.8</v>
      </c>
      <c r="AF522" s="332">
        <f t="shared" si="243"/>
        <v>-18.600000000000001</v>
      </c>
      <c r="AG522" s="332">
        <f t="shared" si="243"/>
        <v>5.9</v>
      </c>
      <c r="AH522" s="332">
        <f t="shared" si="243"/>
        <v>1.7</v>
      </c>
      <c r="AI522" s="332">
        <f t="shared" si="243"/>
        <v>1.6</v>
      </c>
      <c r="AJ522" s="332">
        <f t="shared" si="243"/>
        <v>13.6</v>
      </c>
      <c r="AK522" s="332">
        <f t="shared" si="243"/>
        <v>-28</v>
      </c>
      <c r="AL522" s="332">
        <f t="shared" si="244"/>
        <v>-16.8</v>
      </c>
      <c r="AM522" s="528"/>
      <c r="AO522" s="522" t="s">
        <v>688</v>
      </c>
      <c r="AP522" s="332">
        <f t="shared" si="240"/>
        <v>-2.8</v>
      </c>
      <c r="AQ522" s="332">
        <f t="shared" si="240"/>
        <v>-4.2</v>
      </c>
      <c r="AR522" s="332">
        <f t="shared" si="240"/>
        <v>-13.7</v>
      </c>
      <c r="AS522" s="332">
        <f t="shared" si="240"/>
        <v>-13.5</v>
      </c>
      <c r="AT522" s="332">
        <f t="shared" si="240"/>
        <v>-14.8</v>
      </c>
      <c r="AU522" s="332">
        <f t="shared" si="240"/>
        <v>7.4</v>
      </c>
      <c r="AV522" s="332">
        <f t="shared" si="240"/>
        <v>-35.4</v>
      </c>
      <c r="AW522" s="332">
        <f t="shared" si="240"/>
        <v>14.8</v>
      </c>
      <c r="AX522" s="332">
        <f t="shared" si="240"/>
        <v>-1.6</v>
      </c>
      <c r="AY522" s="332">
        <f t="shared" si="240"/>
        <v>-1.5</v>
      </c>
      <c r="AZ522" s="332">
        <f t="shared" si="240"/>
        <v>-2.4</v>
      </c>
      <c r="BA522" s="332"/>
    </row>
    <row r="523" spans="1:53" hidden="1" x14ac:dyDescent="0.15">
      <c r="B523" s="255"/>
      <c r="C523" s="525" t="s">
        <v>689</v>
      </c>
      <c r="D523" s="338">
        <f t="shared" si="241"/>
        <v>-6.7</v>
      </c>
      <c r="E523" s="338">
        <f t="shared" si="241"/>
        <v>-9.3000000000000007</v>
      </c>
      <c r="F523" s="338">
        <f t="shared" si="241"/>
        <v>-2.9</v>
      </c>
      <c r="G523" s="338">
        <f t="shared" si="241"/>
        <v>-2.9</v>
      </c>
      <c r="H523" s="338">
        <f t="shared" si="241"/>
        <v>-3.9</v>
      </c>
      <c r="I523" s="338">
        <f t="shared" si="241"/>
        <v>-32.4</v>
      </c>
      <c r="J523" s="338">
        <f t="shared" si="241"/>
        <v>-37.9</v>
      </c>
      <c r="K523" s="338">
        <f t="shared" si="241"/>
        <v>-12.1</v>
      </c>
      <c r="L523" s="338">
        <f t="shared" si="241"/>
        <v>-12.8</v>
      </c>
      <c r="M523" s="338">
        <f t="shared" si="241"/>
        <v>4.2</v>
      </c>
      <c r="N523" s="338">
        <f t="shared" si="241"/>
        <v>-20.2</v>
      </c>
      <c r="O523" s="338">
        <f t="shared" si="241"/>
        <v>1.2</v>
      </c>
      <c r="P523" s="338">
        <f t="shared" si="241"/>
        <v>-1.6</v>
      </c>
      <c r="Q523" s="338">
        <f t="shared" si="241"/>
        <v>6.7</v>
      </c>
      <c r="R523" s="338">
        <f t="shared" si="241"/>
        <v>-2.7</v>
      </c>
      <c r="S523" s="338">
        <f t="shared" si="241"/>
        <v>7.1</v>
      </c>
      <c r="T523" s="338">
        <f t="shared" si="243"/>
        <v>-13.9</v>
      </c>
      <c r="U523" s="338">
        <f t="shared" si="243"/>
        <v>-29</v>
      </c>
      <c r="V523" s="338">
        <f t="shared" si="243"/>
        <v>12.6</v>
      </c>
      <c r="W523" s="338">
        <f t="shared" si="243"/>
        <v>1.5</v>
      </c>
      <c r="X523" s="338">
        <f t="shared" si="243"/>
        <v>14.8</v>
      </c>
      <c r="Y523" s="338">
        <f t="shared" si="243"/>
        <v>-8.4</v>
      </c>
      <c r="Z523" s="338">
        <f t="shared" si="243"/>
        <v>-5</v>
      </c>
      <c r="AA523" s="338">
        <f t="shared" si="243"/>
        <v>-4.7</v>
      </c>
      <c r="AB523" s="338">
        <f t="shared" si="243"/>
        <v>-18</v>
      </c>
      <c r="AC523" s="338">
        <f t="shared" si="243"/>
        <v>-6.6</v>
      </c>
      <c r="AD523" s="338">
        <f t="shared" si="243"/>
        <v>-2.8</v>
      </c>
      <c r="AE523" s="338">
        <f t="shared" si="243"/>
        <v>17.7</v>
      </c>
      <c r="AF523" s="338">
        <f t="shared" si="243"/>
        <v>-16.899999999999999</v>
      </c>
      <c r="AG523" s="338">
        <f t="shared" si="243"/>
        <v>-1.6</v>
      </c>
      <c r="AH523" s="338">
        <f t="shared" si="243"/>
        <v>-12.9</v>
      </c>
      <c r="AI523" s="338">
        <f t="shared" si="243"/>
        <v>-7.3</v>
      </c>
      <c r="AJ523" s="338">
        <f t="shared" si="243"/>
        <v>0.8</v>
      </c>
      <c r="AK523" s="338">
        <f t="shared" si="243"/>
        <v>-15.4</v>
      </c>
      <c r="AL523" s="338">
        <f t="shared" si="244"/>
        <v>-24.4</v>
      </c>
      <c r="AN523" s="255"/>
      <c r="AO523" s="525" t="s">
        <v>689</v>
      </c>
      <c r="AP523" s="338">
        <f t="shared" si="240"/>
        <v>-9.1999999999999993</v>
      </c>
      <c r="AQ523" s="338">
        <f t="shared" si="240"/>
        <v>-11.4</v>
      </c>
      <c r="AR523" s="338">
        <f t="shared" si="240"/>
        <v>-18.899999999999999</v>
      </c>
      <c r="AS523" s="338">
        <f t="shared" si="240"/>
        <v>-16.8</v>
      </c>
      <c r="AT523" s="338">
        <f t="shared" si="240"/>
        <v>-24.9</v>
      </c>
      <c r="AU523" s="338">
        <f t="shared" si="240"/>
        <v>-2.9</v>
      </c>
      <c r="AV523" s="338">
        <f t="shared" si="240"/>
        <v>-31.2</v>
      </c>
      <c r="AW523" s="338">
        <f t="shared" si="240"/>
        <v>1.7</v>
      </c>
      <c r="AX523" s="338">
        <f t="shared" si="240"/>
        <v>-6.6</v>
      </c>
      <c r="AY523" s="338">
        <f t="shared" si="240"/>
        <v>-6.8</v>
      </c>
      <c r="AZ523" s="338">
        <f t="shared" si="240"/>
        <v>-3.9</v>
      </c>
      <c r="BA523" s="332"/>
    </row>
    <row r="524" spans="1:53" hidden="1" x14ac:dyDescent="0.15">
      <c r="B524" s="418" t="s">
        <v>700</v>
      </c>
      <c r="C524" s="519" t="s">
        <v>686</v>
      </c>
      <c r="D524" s="328" t="e">
        <f t="shared" si="241"/>
        <v>#DIV/0!</v>
      </c>
      <c r="E524" s="328" t="e">
        <f t="shared" si="241"/>
        <v>#DIV/0!</v>
      </c>
      <c r="F524" s="328" t="e">
        <f t="shared" si="241"/>
        <v>#DIV/0!</v>
      </c>
      <c r="G524" s="328" t="e">
        <f t="shared" si="241"/>
        <v>#DIV/0!</v>
      </c>
      <c r="H524" s="328" t="e">
        <f t="shared" si="241"/>
        <v>#DIV/0!</v>
      </c>
      <c r="I524" s="328" t="e">
        <f t="shared" si="241"/>
        <v>#DIV/0!</v>
      </c>
      <c r="J524" s="328" t="e">
        <f t="shared" si="241"/>
        <v>#DIV/0!</v>
      </c>
      <c r="K524" s="328" t="e">
        <f t="shared" si="241"/>
        <v>#DIV/0!</v>
      </c>
      <c r="L524" s="328" t="e">
        <f t="shared" si="241"/>
        <v>#DIV/0!</v>
      </c>
      <c r="M524" s="328" t="e">
        <f t="shared" si="241"/>
        <v>#DIV/0!</v>
      </c>
      <c r="N524" s="328" t="e">
        <f t="shared" si="241"/>
        <v>#DIV/0!</v>
      </c>
      <c r="O524" s="328" t="e">
        <f t="shared" si="241"/>
        <v>#DIV/0!</v>
      </c>
      <c r="P524" s="328" t="e">
        <f t="shared" si="241"/>
        <v>#DIV/0!</v>
      </c>
      <c r="Q524" s="328" t="e">
        <f t="shared" si="241"/>
        <v>#DIV/0!</v>
      </c>
      <c r="R524" s="328" t="e">
        <f t="shared" si="241"/>
        <v>#DIV/0!</v>
      </c>
      <c r="S524" s="328" t="e">
        <f t="shared" si="241"/>
        <v>#DIV/0!</v>
      </c>
      <c r="T524" s="328" t="e">
        <f t="shared" si="243"/>
        <v>#DIV/0!</v>
      </c>
      <c r="U524" s="328" t="e">
        <f t="shared" si="243"/>
        <v>#DIV/0!</v>
      </c>
      <c r="V524" s="328" t="e">
        <f t="shared" si="243"/>
        <v>#DIV/0!</v>
      </c>
      <c r="W524" s="328" t="e">
        <f t="shared" si="243"/>
        <v>#DIV/0!</v>
      </c>
      <c r="X524" s="328" t="e">
        <f t="shared" si="243"/>
        <v>#DIV/0!</v>
      </c>
      <c r="Y524" s="328" t="e">
        <f t="shared" si="243"/>
        <v>#DIV/0!</v>
      </c>
      <c r="Z524" s="328" t="e">
        <f t="shared" si="243"/>
        <v>#DIV/0!</v>
      </c>
      <c r="AA524" s="328" t="e">
        <f t="shared" si="243"/>
        <v>#DIV/0!</v>
      </c>
      <c r="AB524" s="328" t="e">
        <f t="shared" si="243"/>
        <v>#DIV/0!</v>
      </c>
      <c r="AC524" s="328" t="e">
        <f t="shared" si="243"/>
        <v>#DIV/0!</v>
      </c>
      <c r="AD524" s="328" t="e">
        <f t="shared" si="243"/>
        <v>#DIV/0!</v>
      </c>
      <c r="AE524" s="328" t="e">
        <f t="shared" si="243"/>
        <v>#DIV/0!</v>
      </c>
      <c r="AF524" s="328" t="e">
        <f t="shared" si="243"/>
        <v>#DIV/0!</v>
      </c>
      <c r="AG524" s="328" t="e">
        <f t="shared" si="243"/>
        <v>#DIV/0!</v>
      </c>
      <c r="AH524" s="328" t="e">
        <f t="shared" si="243"/>
        <v>#DIV/0!</v>
      </c>
      <c r="AI524" s="328" t="e">
        <f t="shared" si="243"/>
        <v>#DIV/0!</v>
      </c>
      <c r="AJ524" s="328" t="e">
        <f t="shared" si="243"/>
        <v>#DIV/0!</v>
      </c>
      <c r="AK524" s="328" t="e">
        <f t="shared" si="243"/>
        <v>#DIV/0!</v>
      </c>
      <c r="AL524" s="328" t="e">
        <f t="shared" si="244"/>
        <v>#DIV/0!</v>
      </c>
      <c r="AN524" s="418" t="s">
        <v>699</v>
      </c>
      <c r="AO524" s="519" t="s">
        <v>686</v>
      </c>
      <c r="AP524" s="328" t="e">
        <f t="shared" si="240"/>
        <v>#DIV/0!</v>
      </c>
      <c r="AQ524" s="328" t="e">
        <f t="shared" si="240"/>
        <v>#DIV/0!</v>
      </c>
      <c r="AR524" s="328" t="e">
        <f t="shared" si="240"/>
        <v>#DIV/0!</v>
      </c>
      <c r="AS524" s="328" t="e">
        <f t="shared" si="240"/>
        <v>#DIV/0!</v>
      </c>
      <c r="AT524" s="328" t="e">
        <f t="shared" si="240"/>
        <v>#DIV/0!</v>
      </c>
      <c r="AU524" s="328" t="e">
        <f t="shared" si="240"/>
        <v>#DIV/0!</v>
      </c>
      <c r="AV524" s="328" t="e">
        <f t="shared" si="240"/>
        <v>#DIV/0!</v>
      </c>
      <c r="AW524" s="328" t="e">
        <f t="shared" si="240"/>
        <v>#DIV/0!</v>
      </c>
      <c r="AX524" s="328" t="e">
        <f t="shared" si="240"/>
        <v>#DIV/0!</v>
      </c>
      <c r="AY524" s="328" t="e">
        <f t="shared" si="240"/>
        <v>#DIV/0!</v>
      </c>
      <c r="AZ524" s="328" t="e">
        <f t="shared" si="240"/>
        <v>#DIV/0!</v>
      </c>
    </row>
    <row r="525" spans="1:53" hidden="1" x14ac:dyDescent="0.15">
      <c r="C525" s="522" t="s">
        <v>687</v>
      </c>
      <c r="D525" s="332" t="e">
        <f t="shared" si="241"/>
        <v>#DIV/0!</v>
      </c>
      <c r="E525" s="332" t="e">
        <f t="shared" si="241"/>
        <v>#DIV/0!</v>
      </c>
      <c r="F525" s="332" t="e">
        <f t="shared" si="241"/>
        <v>#DIV/0!</v>
      </c>
      <c r="G525" s="332" t="e">
        <f t="shared" si="241"/>
        <v>#DIV/0!</v>
      </c>
      <c r="H525" s="332" t="e">
        <f t="shared" si="241"/>
        <v>#DIV/0!</v>
      </c>
      <c r="I525" s="332" t="e">
        <f t="shared" si="241"/>
        <v>#DIV/0!</v>
      </c>
      <c r="J525" s="332" t="e">
        <f t="shared" si="241"/>
        <v>#DIV/0!</v>
      </c>
      <c r="K525" s="332" t="e">
        <f t="shared" si="241"/>
        <v>#DIV/0!</v>
      </c>
      <c r="L525" s="332" t="e">
        <f t="shared" si="241"/>
        <v>#DIV/0!</v>
      </c>
      <c r="M525" s="332" t="e">
        <f t="shared" si="241"/>
        <v>#DIV/0!</v>
      </c>
      <c r="N525" s="332" t="e">
        <f t="shared" si="241"/>
        <v>#DIV/0!</v>
      </c>
      <c r="O525" s="332" t="e">
        <f t="shared" si="241"/>
        <v>#DIV/0!</v>
      </c>
      <c r="P525" s="332" t="e">
        <f t="shared" si="241"/>
        <v>#DIV/0!</v>
      </c>
      <c r="Q525" s="332" t="e">
        <f t="shared" si="241"/>
        <v>#DIV/0!</v>
      </c>
      <c r="R525" s="332" t="e">
        <f t="shared" si="241"/>
        <v>#DIV/0!</v>
      </c>
      <c r="S525" s="332" t="e">
        <f t="shared" si="241"/>
        <v>#DIV/0!</v>
      </c>
      <c r="T525" s="332" t="e">
        <f t="shared" si="243"/>
        <v>#DIV/0!</v>
      </c>
      <c r="U525" s="332" t="e">
        <f t="shared" si="243"/>
        <v>#DIV/0!</v>
      </c>
      <c r="V525" s="332" t="e">
        <f t="shared" si="243"/>
        <v>#DIV/0!</v>
      </c>
      <c r="W525" s="332" t="e">
        <f t="shared" si="243"/>
        <v>#DIV/0!</v>
      </c>
      <c r="X525" s="332" t="e">
        <f t="shared" si="243"/>
        <v>#DIV/0!</v>
      </c>
      <c r="Y525" s="332" t="e">
        <f t="shared" si="243"/>
        <v>#DIV/0!</v>
      </c>
      <c r="Z525" s="332" t="e">
        <f t="shared" si="243"/>
        <v>#DIV/0!</v>
      </c>
      <c r="AA525" s="332" t="e">
        <f t="shared" si="243"/>
        <v>#DIV/0!</v>
      </c>
      <c r="AB525" s="332" t="e">
        <f t="shared" si="243"/>
        <v>#DIV/0!</v>
      </c>
      <c r="AC525" s="332" t="e">
        <f t="shared" si="243"/>
        <v>#DIV/0!</v>
      </c>
      <c r="AD525" s="332" t="e">
        <f t="shared" si="243"/>
        <v>#DIV/0!</v>
      </c>
      <c r="AE525" s="332" t="e">
        <f t="shared" si="243"/>
        <v>#DIV/0!</v>
      </c>
      <c r="AF525" s="332" t="e">
        <f t="shared" si="243"/>
        <v>#DIV/0!</v>
      </c>
      <c r="AG525" s="332" t="e">
        <f t="shared" si="243"/>
        <v>#DIV/0!</v>
      </c>
      <c r="AH525" s="332" t="e">
        <f t="shared" si="243"/>
        <v>#DIV/0!</v>
      </c>
      <c r="AI525" s="332" t="e">
        <f t="shared" si="243"/>
        <v>#DIV/0!</v>
      </c>
      <c r="AJ525" s="332" t="e">
        <f t="shared" si="243"/>
        <v>#DIV/0!</v>
      </c>
      <c r="AK525" s="332" t="e">
        <f t="shared" si="243"/>
        <v>#DIV/0!</v>
      </c>
      <c r="AL525" s="332" t="e">
        <f t="shared" si="244"/>
        <v>#DIV/0!</v>
      </c>
      <c r="AO525" s="522" t="s">
        <v>687</v>
      </c>
      <c r="AP525" s="332" t="e">
        <f t="shared" si="240"/>
        <v>#DIV/0!</v>
      </c>
      <c r="AQ525" s="332" t="e">
        <f t="shared" si="240"/>
        <v>#DIV/0!</v>
      </c>
      <c r="AR525" s="332" t="e">
        <f t="shared" si="240"/>
        <v>#DIV/0!</v>
      </c>
      <c r="AS525" s="332" t="e">
        <f t="shared" si="240"/>
        <v>#DIV/0!</v>
      </c>
      <c r="AT525" s="332" t="e">
        <f t="shared" si="240"/>
        <v>#DIV/0!</v>
      </c>
      <c r="AU525" s="332" t="e">
        <f t="shared" si="240"/>
        <v>#DIV/0!</v>
      </c>
      <c r="AV525" s="332" t="e">
        <f t="shared" si="240"/>
        <v>#DIV/0!</v>
      </c>
      <c r="AW525" s="332" t="e">
        <f t="shared" si="240"/>
        <v>#DIV/0!</v>
      </c>
      <c r="AX525" s="332" t="e">
        <f t="shared" si="240"/>
        <v>#DIV/0!</v>
      </c>
      <c r="AY525" s="332" t="e">
        <f t="shared" si="240"/>
        <v>#DIV/0!</v>
      </c>
      <c r="AZ525" s="332" t="e">
        <f t="shared" si="240"/>
        <v>#DIV/0!</v>
      </c>
    </row>
    <row r="526" spans="1:53" hidden="1" x14ac:dyDescent="0.15">
      <c r="C526" s="522" t="s">
        <v>688</v>
      </c>
      <c r="D526" s="332" t="e">
        <f t="shared" si="241"/>
        <v>#DIV/0!</v>
      </c>
      <c r="E526" s="332" t="e">
        <f t="shared" si="241"/>
        <v>#DIV/0!</v>
      </c>
      <c r="F526" s="332" t="e">
        <f t="shared" si="241"/>
        <v>#DIV/0!</v>
      </c>
      <c r="G526" s="332" t="e">
        <f t="shared" si="241"/>
        <v>#DIV/0!</v>
      </c>
      <c r="H526" s="332" t="e">
        <f t="shared" si="241"/>
        <v>#DIV/0!</v>
      </c>
      <c r="I526" s="332" t="e">
        <f t="shared" si="241"/>
        <v>#DIV/0!</v>
      </c>
      <c r="J526" s="332" t="e">
        <f t="shared" si="241"/>
        <v>#DIV/0!</v>
      </c>
      <c r="K526" s="332" t="e">
        <f t="shared" si="241"/>
        <v>#DIV/0!</v>
      </c>
      <c r="L526" s="332" t="e">
        <f t="shared" si="241"/>
        <v>#DIV/0!</v>
      </c>
      <c r="M526" s="332" t="e">
        <f t="shared" si="241"/>
        <v>#DIV/0!</v>
      </c>
      <c r="N526" s="332" t="e">
        <f t="shared" si="241"/>
        <v>#DIV/0!</v>
      </c>
      <c r="O526" s="332" t="e">
        <f t="shared" si="241"/>
        <v>#DIV/0!</v>
      </c>
      <c r="P526" s="332" t="e">
        <f t="shared" si="241"/>
        <v>#DIV/0!</v>
      </c>
      <c r="Q526" s="332" t="e">
        <f t="shared" si="241"/>
        <v>#DIV/0!</v>
      </c>
      <c r="R526" s="332" t="e">
        <f t="shared" si="241"/>
        <v>#DIV/0!</v>
      </c>
      <c r="S526" s="332" t="e">
        <f t="shared" si="241"/>
        <v>#DIV/0!</v>
      </c>
      <c r="T526" s="332" t="e">
        <f t="shared" si="243"/>
        <v>#DIV/0!</v>
      </c>
      <c r="U526" s="332" t="e">
        <f t="shared" si="243"/>
        <v>#DIV/0!</v>
      </c>
      <c r="V526" s="332" t="e">
        <f t="shared" si="243"/>
        <v>#DIV/0!</v>
      </c>
      <c r="W526" s="332" t="e">
        <f t="shared" si="243"/>
        <v>#DIV/0!</v>
      </c>
      <c r="X526" s="332" t="e">
        <f t="shared" si="243"/>
        <v>#DIV/0!</v>
      </c>
      <c r="Y526" s="332" t="e">
        <f t="shared" si="243"/>
        <v>#DIV/0!</v>
      </c>
      <c r="Z526" s="332" t="e">
        <f t="shared" si="243"/>
        <v>#DIV/0!</v>
      </c>
      <c r="AA526" s="332" t="e">
        <f t="shared" si="243"/>
        <v>#DIV/0!</v>
      </c>
      <c r="AB526" s="332" t="e">
        <f t="shared" si="243"/>
        <v>#DIV/0!</v>
      </c>
      <c r="AC526" s="332" t="e">
        <f t="shared" si="243"/>
        <v>#DIV/0!</v>
      </c>
      <c r="AD526" s="332" t="e">
        <f t="shared" si="243"/>
        <v>#DIV/0!</v>
      </c>
      <c r="AE526" s="332" t="e">
        <f t="shared" si="243"/>
        <v>#DIV/0!</v>
      </c>
      <c r="AF526" s="332" t="e">
        <f t="shared" si="243"/>
        <v>#DIV/0!</v>
      </c>
      <c r="AG526" s="332" t="e">
        <f t="shared" si="243"/>
        <v>#DIV/0!</v>
      </c>
      <c r="AH526" s="332" t="e">
        <f t="shared" si="243"/>
        <v>#DIV/0!</v>
      </c>
      <c r="AI526" s="332" t="e">
        <f t="shared" si="243"/>
        <v>#DIV/0!</v>
      </c>
      <c r="AJ526" s="332" t="e">
        <f t="shared" si="243"/>
        <v>#DIV/0!</v>
      </c>
      <c r="AK526" s="332" t="e">
        <f t="shared" si="243"/>
        <v>#DIV/0!</v>
      </c>
      <c r="AL526" s="332" t="e">
        <f t="shared" si="244"/>
        <v>#DIV/0!</v>
      </c>
      <c r="AO526" s="522" t="s">
        <v>688</v>
      </c>
      <c r="AP526" s="332" t="e">
        <f t="shared" si="240"/>
        <v>#DIV/0!</v>
      </c>
      <c r="AQ526" s="332" t="e">
        <f t="shared" si="240"/>
        <v>#DIV/0!</v>
      </c>
      <c r="AR526" s="332" t="e">
        <f t="shared" si="240"/>
        <v>#DIV/0!</v>
      </c>
      <c r="AS526" s="332" t="e">
        <f t="shared" si="240"/>
        <v>#DIV/0!</v>
      </c>
      <c r="AT526" s="332" t="e">
        <f t="shared" si="240"/>
        <v>#DIV/0!</v>
      </c>
      <c r="AU526" s="332" t="e">
        <f t="shared" si="240"/>
        <v>#DIV/0!</v>
      </c>
      <c r="AV526" s="332" t="e">
        <f t="shared" si="240"/>
        <v>#DIV/0!</v>
      </c>
      <c r="AW526" s="332" t="e">
        <f t="shared" si="240"/>
        <v>#DIV/0!</v>
      </c>
      <c r="AX526" s="332" t="e">
        <f t="shared" si="240"/>
        <v>#DIV/0!</v>
      </c>
      <c r="AY526" s="332" t="e">
        <f t="shared" si="240"/>
        <v>#DIV/0!</v>
      </c>
      <c r="AZ526" s="332" t="e">
        <f t="shared" si="240"/>
        <v>#DIV/0!</v>
      </c>
    </row>
    <row r="527" spans="1:53" hidden="1" x14ac:dyDescent="0.15">
      <c r="B527" s="255"/>
      <c r="C527" s="525" t="s">
        <v>689</v>
      </c>
      <c r="D527" s="338" t="e">
        <f t="shared" si="241"/>
        <v>#DIV/0!</v>
      </c>
      <c r="E527" s="338" t="e">
        <f t="shared" si="241"/>
        <v>#DIV/0!</v>
      </c>
      <c r="F527" s="338" t="e">
        <f t="shared" si="241"/>
        <v>#DIV/0!</v>
      </c>
      <c r="G527" s="338" t="e">
        <f t="shared" si="241"/>
        <v>#DIV/0!</v>
      </c>
      <c r="H527" s="338" t="e">
        <f t="shared" si="241"/>
        <v>#DIV/0!</v>
      </c>
      <c r="I527" s="338" t="e">
        <f t="shared" si="241"/>
        <v>#DIV/0!</v>
      </c>
      <c r="J527" s="338" t="e">
        <f t="shared" si="241"/>
        <v>#DIV/0!</v>
      </c>
      <c r="K527" s="338" t="e">
        <f t="shared" si="241"/>
        <v>#DIV/0!</v>
      </c>
      <c r="L527" s="338" t="e">
        <f t="shared" si="241"/>
        <v>#DIV/0!</v>
      </c>
      <c r="M527" s="338" t="e">
        <f t="shared" si="241"/>
        <v>#DIV/0!</v>
      </c>
      <c r="N527" s="338" t="e">
        <f t="shared" si="241"/>
        <v>#DIV/0!</v>
      </c>
      <c r="O527" s="338" t="e">
        <f t="shared" si="241"/>
        <v>#DIV/0!</v>
      </c>
      <c r="P527" s="338" t="e">
        <f t="shared" si="241"/>
        <v>#DIV/0!</v>
      </c>
      <c r="Q527" s="338" t="e">
        <f t="shared" si="241"/>
        <v>#DIV/0!</v>
      </c>
      <c r="R527" s="338" t="e">
        <f t="shared" si="241"/>
        <v>#DIV/0!</v>
      </c>
      <c r="S527" s="338" t="e">
        <f>ROUND((S584-S580)/S580*100,1)</f>
        <v>#DIV/0!</v>
      </c>
      <c r="T527" s="338" t="e">
        <f t="shared" si="243"/>
        <v>#DIV/0!</v>
      </c>
      <c r="U527" s="338" t="e">
        <f t="shared" si="243"/>
        <v>#DIV/0!</v>
      </c>
      <c r="V527" s="338" t="e">
        <f t="shared" si="243"/>
        <v>#DIV/0!</v>
      </c>
      <c r="W527" s="338" t="e">
        <f t="shared" si="243"/>
        <v>#DIV/0!</v>
      </c>
      <c r="X527" s="338" t="e">
        <f t="shared" si="243"/>
        <v>#DIV/0!</v>
      </c>
      <c r="Y527" s="338" t="e">
        <f t="shared" si="243"/>
        <v>#DIV/0!</v>
      </c>
      <c r="Z527" s="338" t="e">
        <f t="shared" si="243"/>
        <v>#DIV/0!</v>
      </c>
      <c r="AA527" s="338" t="e">
        <f t="shared" si="243"/>
        <v>#DIV/0!</v>
      </c>
      <c r="AB527" s="338" t="e">
        <f t="shared" si="243"/>
        <v>#DIV/0!</v>
      </c>
      <c r="AC527" s="338" t="e">
        <f t="shared" si="243"/>
        <v>#DIV/0!</v>
      </c>
      <c r="AD527" s="338" t="e">
        <f t="shared" si="243"/>
        <v>#DIV/0!</v>
      </c>
      <c r="AE527" s="338" t="e">
        <f t="shared" si="243"/>
        <v>#DIV/0!</v>
      </c>
      <c r="AF527" s="338" t="e">
        <f t="shared" si="243"/>
        <v>#DIV/0!</v>
      </c>
      <c r="AG527" s="338" t="e">
        <f t="shared" si="243"/>
        <v>#DIV/0!</v>
      </c>
      <c r="AH527" s="338" t="e">
        <f t="shared" si="243"/>
        <v>#DIV/0!</v>
      </c>
      <c r="AI527" s="338" t="e">
        <f t="shared" si="243"/>
        <v>#DIV/0!</v>
      </c>
      <c r="AJ527" s="338" t="e">
        <f t="shared" si="243"/>
        <v>#DIV/0!</v>
      </c>
      <c r="AK527" s="338" t="e">
        <f t="shared" si="243"/>
        <v>#DIV/0!</v>
      </c>
      <c r="AL527" s="338" t="e">
        <f t="shared" si="244"/>
        <v>#DIV/0!</v>
      </c>
      <c r="AN527" s="255"/>
      <c r="AO527" s="525" t="s">
        <v>689</v>
      </c>
      <c r="AP527" s="338" t="e">
        <f t="shared" ref="AP527:AZ535" si="245">ROUND((AP584-AP580)/AP580*100,1)</f>
        <v>#DIV/0!</v>
      </c>
      <c r="AQ527" s="338" t="e">
        <f t="shared" si="245"/>
        <v>#DIV/0!</v>
      </c>
      <c r="AR527" s="338" t="e">
        <f t="shared" si="245"/>
        <v>#DIV/0!</v>
      </c>
      <c r="AS527" s="338" t="e">
        <f t="shared" si="245"/>
        <v>#DIV/0!</v>
      </c>
      <c r="AT527" s="338" t="e">
        <f t="shared" si="245"/>
        <v>#DIV/0!</v>
      </c>
      <c r="AU527" s="338" t="e">
        <f t="shared" si="245"/>
        <v>#DIV/0!</v>
      </c>
      <c r="AV527" s="338" t="e">
        <f t="shared" si="245"/>
        <v>#DIV/0!</v>
      </c>
      <c r="AW527" s="338" t="e">
        <f t="shared" si="245"/>
        <v>#DIV/0!</v>
      </c>
      <c r="AX527" s="338" t="e">
        <f t="shared" si="245"/>
        <v>#DIV/0!</v>
      </c>
      <c r="AY527" s="338" t="e">
        <f t="shared" si="245"/>
        <v>#DIV/0!</v>
      </c>
      <c r="AZ527" s="338" t="e">
        <f t="shared" si="245"/>
        <v>#DIV/0!</v>
      </c>
    </row>
    <row r="528" spans="1:53" hidden="1" x14ac:dyDescent="0.15">
      <c r="B528" s="418" t="s">
        <v>701</v>
      </c>
      <c r="C528" s="519" t="s">
        <v>686</v>
      </c>
      <c r="D528" s="332" t="e">
        <f>ROUND((D585-D581)/D581*100,1)</f>
        <v>#DIV/0!</v>
      </c>
      <c r="E528" s="332" t="e">
        <f t="shared" ref="E528:T535" si="246">ROUND((E585-E581)/E581*100,1)</f>
        <v>#DIV/0!</v>
      </c>
      <c r="F528" s="332" t="e">
        <f t="shared" si="246"/>
        <v>#DIV/0!</v>
      </c>
      <c r="G528" s="332" t="e">
        <f t="shared" si="246"/>
        <v>#DIV/0!</v>
      </c>
      <c r="H528" s="332" t="e">
        <f t="shared" si="246"/>
        <v>#DIV/0!</v>
      </c>
      <c r="I528" s="332" t="e">
        <f t="shared" si="246"/>
        <v>#DIV/0!</v>
      </c>
      <c r="J528" s="332" t="e">
        <f t="shared" si="246"/>
        <v>#DIV/0!</v>
      </c>
      <c r="K528" s="332" t="e">
        <f t="shared" si="246"/>
        <v>#DIV/0!</v>
      </c>
      <c r="L528" s="332" t="e">
        <f t="shared" si="246"/>
        <v>#DIV/0!</v>
      </c>
      <c r="M528" s="332" t="e">
        <f t="shared" si="246"/>
        <v>#DIV/0!</v>
      </c>
      <c r="N528" s="332" t="e">
        <f t="shared" si="246"/>
        <v>#DIV/0!</v>
      </c>
      <c r="O528" s="332" t="e">
        <f t="shared" si="246"/>
        <v>#DIV/0!</v>
      </c>
      <c r="P528" s="332" t="e">
        <f t="shared" si="246"/>
        <v>#DIV/0!</v>
      </c>
      <c r="Q528" s="332" t="e">
        <f t="shared" si="246"/>
        <v>#DIV/0!</v>
      </c>
      <c r="R528" s="332" t="e">
        <f t="shared" si="246"/>
        <v>#DIV/0!</v>
      </c>
      <c r="S528" s="332" t="e">
        <f t="shared" si="246"/>
        <v>#DIV/0!</v>
      </c>
      <c r="T528" s="332" t="e">
        <f t="shared" si="246"/>
        <v>#DIV/0!</v>
      </c>
      <c r="U528" s="332" t="e">
        <f t="shared" si="243"/>
        <v>#DIV/0!</v>
      </c>
      <c r="V528" s="332" t="e">
        <f t="shared" si="243"/>
        <v>#DIV/0!</v>
      </c>
      <c r="W528" s="332" t="e">
        <f t="shared" si="243"/>
        <v>#DIV/0!</v>
      </c>
      <c r="X528" s="332" t="e">
        <f t="shared" si="243"/>
        <v>#DIV/0!</v>
      </c>
      <c r="Y528" s="332" t="e">
        <f t="shared" si="243"/>
        <v>#DIV/0!</v>
      </c>
      <c r="Z528" s="332" t="e">
        <f t="shared" si="243"/>
        <v>#DIV/0!</v>
      </c>
      <c r="AA528" s="332" t="e">
        <f t="shared" si="243"/>
        <v>#DIV/0!</v>
      </c>
      <c r="AB528" s="332" t="e">
        <f t="shared" si="243"/>
        <v>#DIV/0!</v>
      </c>
      <c r="AC528" s="332" t="e">
        <f t="shared" si="243"/>
        <v>#DIV/0!</v>
      </c>
      <c r="AD528" s="332" t="e">
        <f t="shared" si="243"/>
        <v>#DIV/0!</v>
      </c>
      <c r="AE528" s="332" t="e">
        <f t="shared" si="243"/>
        <v>#DIV/0!</v>
      </c>
      <c r="AF528" s="332" t="e">
        <f t="shared" si="243"/>
        <v>#DIV/0!</v>
      </c>
      <c r="AG528" s="332" t="e">
        <f t="shared" si="243"/>
        <v>#DIV/0!</v>
      </c>
      <c r="AH528" s="332" t="e">
        <f t="shared" si="243"/>
        <v>#DIV/0!</v>
      </c>
      <c r="AI528" s="332" t="e">
        <f t="shared" si="243"/>
        <v>#DIV/0!</v>
      </c>
      <c r="AJ528" s="332" t="e">
        <f t="shared" si="243"/>
        <v>#DIV/0!</v>
      </c>
      <c r="AK528" s="332" t="e">
        <f t="shared" si="243"/>
        <v>#DIV/0!</v>
      </c>
      <c r="AL528" s="332" t="e">
        <f t="shared" si="244"/>
        <v>#DIV/0!</v>
      </c>
      <c r="AN528" s="418" t="s">
        <v>700</v>
      </c>
      <c r="AO528" s="519" t="s">
        <v>686</v>
      </c>
      <c r="AP528" s="332" t="e">
        <f t="shared" si="245"/>
        <v>#DIV/0!</v>
      </c>
      <c r="AQ528" s="332" t="e">
        <f t="shared" si="245"/>
        <v>#DIV/0!</v>
      </c>
      <c r="AR528" s="332" t="e">
        <f t="shared" si="245"/>
        <v>#DIV/0!</v>
      </c>
      <c r="AS528" s="332" t="e">
        <f t="shared" si="245"/>
        <v>#DIV/0!</v>
      </c>
      <c r="AT528" s="332" t="e">
        <f t="shared" si="245"/>
        <v>#DIV/0!</v>
      </c>
      <c r="AU528" s="332" t="e">
        <f t="shared" si="245"/>
        <v>#DIV/0!</v>
      </c>
      <c r="AV528" s="332" t="e">
        <f t="shared" si="245"/>
        <v>#DIV/0!</v>
      </c>
      <c r="AW528" s="332" t="e">
        <f t="shared" si="245"/>
        <v>#DIV/0!</v>
      </c>
      <c r="AX528" s="332" t="e">
        <f t="shared" si="245"/>
        <v>#DIV/0!</v>
      </c>
      <c r="AY528" s="332" t="e">
        <f t="shared" si="245"/>
        <v>#DIV/0!</v>
      </c>
      <c r="AZ528" s="332" t="e">
        <f t="shared" si="245"/>
        <v>#DIV/0!</v>
      </c>
    </row>
    <row r="529" spans="2:52" hidden="1" x14ac:dyDescent="0.15">
      <c r="C529" s="522" t="s">
        <v>687</v>
      </c>
      <c r="D529" s="332" t="e">
        <f>ROUND((D586-D582)/D582*100,1)</f>
        <v>#DIV/0!</v>
      </c>
      <c r="E529" s="332" t="e">
        <f t="shared" si="246"/>
        <v>#DIV/0!</v>
      </c>
      <c r="F529" s="332" t="e">
        <f t="shared" si="246"/>
        <v>#DIV/0!</v>
      </c>
      <c r="G529" s="332" t="e">
        <f t="shared" si="246"/>
        <v>#DIV/0!</v>
      </c>
      <c r="H529" s="332" t="e">
        <f t="shared" si="246"/>
        <v>#DIV/0!</v>
      </c>
      <c r="I529" s="332" t="e">
        <f t="shared" si="246"/>
        <v>#DIV/0!</v>
      </c>
      <c r="J529" s="332" t="e">
        <f t="shared" si="246"/>
        <v>#DIV/0!</v>
      </c>
      <c r="K529" s="332" t="e">
        <f t="shared" si="246"/>
        <v>#DIV/0!</v>
      </c>
      <c r="L529" s="332" t="e">
        <f t="shared" si="246"/>
        <v>#DIV/0!</v>
      </c>
      <c r="M529" s="332" t="e">
        <f t="shared" si="246"/>
        <v>#DIV/0!</v>
      </c>
      <c r="N529" s="332" t="e">
        <f t="shared" si="246"/>
        <v>#DIV/0!</v>
      </c>
      <c r="O529" s="332" t="e">
        <f t="shared" si="246"/>
        <v>#DIV/0!</v>
      </c>
      <c r="P529" s="332" t="e">
        <f t="shared" si="246"/>
        <v>#DIV/0!</v>
      </c>
      <c r="Q529" s="332" t="e">
        <f t="shared" si="246"/>
        <v>#DIV/0!</v>
      </c>
      <c r="R529" s="332" t="e">
        <f t="shared" si="246"/>
        <v>#DIV/0!</v>
      </c>
      <c r="S529" s="332" t="e">
        <f t="shared" si="246"/>
        <v>#DIV/0!</v>
      </c>
      <c r="T529" s="332" t="e">
        <f t="shared" si="246"/>
        <v>#DIV/0!</v>
      </c>
      <c r="U529" s="332" t="e">
        <f t="shared" si="243"/>
        <v>#DIV/0!</v>
      </c>
      <c r="V529" s="332" t="e">
        <f t="shared" si="243"/>
        <v>#DIV/0!</v>
      </c>
      <c r="W529" s="332" t="e">
        <f t="shared" si="243"/>
        <v>#DIV/0!</v>
      </c>
      <c r="X529" s="332" t="e">
        <f t="shared" si="243"/>
        <v>#DIV/0!</v>
      </c>
      <c r="Y529" s="332" t="e">
        <f t="shared" ref="Y529:AK535" si="247">ROUND((Y586-Y582)/Y582*100,1)</f>
        <v>#DIV/0!</v>
      </c>
      <c r="Z529" s="332" t="e">
        <f t="shared" si="247"/>
        <v>#DIV/0!</v>
      </c>
      <c r="AA529" s="332" t="e">
        <f t="shared" si="247"/>
        <v>#DIV/0!</v>
      </c>
      <c r="AB529" s="332" t="e">
        <f t="shared" si="247"/>
        <v>#DIV/0!</v>
      </c>
      <c r="AC529" s="332" t="e">
        <f t="shared" si="247"/>
        <v>#DIV/0!</v>
      </c>
      <c r="AD529" s="332" t="e">
        <f t="shared" si="247"/>
        <v>#DIV/0!</v>
      </c>
      <c r="AE529" s="332" t="e">
        <f t="shared" si="247"/>
        <v>#DIV/0!</v>
      </c>
      <c r="AF529" s="332" t="e">
        <f t="shared" si="247"/>
        <v>#DIV/0!</v>
      </c>
      <c r="AG529" s="332" t="e">
        <f t="shared" si="247"/>
        <v>#DIV/0!</v>
      </c>
      <c r="AH529" s="332" t="e">
        <f t="shared" si="247"/>
        <v>#DIV/0!</v>
      </c>
      <c r="AI529" s="332" t="e">
        <f t="shared" si="247"/>
        <v>#DIV/0!</v>
      </c>
      <c r="AJ529" s="332" t="e">
        <f t="shared" si="247"/>
        <v>#DIV/0!</v>
      </c>
      <c r="AK529" s="332" t="e">
        <f t="shared" si="247"/>
        <v>#DIV/0!</v>
      </c>
      <c r="AL529" s="332" t="e">
        <f t="shared" si="244"/>
        <v>#DIV/0!</v>
      </c>
      <c r="AO529" s="522" t="s">
        <v>687</v>
      </c>
      <c r="AP529" s="332" t="e">
        <f t="shared" si="245"/>
        <v>#DIV/0!</v>
      </c>
      <c r="AQ529" s="332" t="e">
        <f t="shared" si="245"/>
        <v>#DIV/0!</v>
      </c>
      <c r="AR529" s="332" t="e">
        <f t="shared" si="245"/>
        <v>#DIV/0!</v>
      </c>
      <c r="AS529" s="332" t="e">
        <f t="shared" si="245"/>
        <v>#DIV/0!</v>
      </c>
      <c r="AT529" s="332" t="e">
        <f t="shared" si="245"/>
        <v>#DIV/0!</v>
      </c>
      <c r="AU529" s="332" t="e">
        <f t="shared" si="245"/>
        <v>#DIV/0!</v>
      </c>
      <c r="AV529" s="332" t="e">
        <f t="shared" si="245"/>
        <v>#DIV/0!</v>
      </c>
      <c r="AW529" s="332" t="e">
        <f t="shared" si="245"/>
        <v>#DIV/0!</v>
      </c>
      <c r="AX529" s="332" t="e">
        <f t="shared" si="245"/>
        <v>#DIV/0!</v>
      </c>
      <c r="AY529" s="332" t="e">
        <f t="shared" si="245"/>
        <v>#DIV/0!</v>
      </c>
      <c r="AZ529" s="332" t="e">
        <f t="shared" si="245"/>
        <v>#DIV/0!</v>
      </c>
    </row>
    <row r="530" spans="2:52" hidden="1" x14ac:dyDescent="0.15">
      <c r="C530" s="522" t="s">
        <v>688</v>
      </c>
      <c r="D530" s="332" t="e">
        <f>ROUND((D587-D583)/D583*100,1)</f>
        <v>#DIV/0!</v>
      </c>
      <c r="E530" s="332" t="e">
        <f t="shared" si="246"/>
        <v>#DIV/0!</v>
      </c>
      <c r="F530" s="332" t="e">
        <f t="shared" si="246"/>
        <v>#DIV/0!</v>
      </c>
      <c r="G530" s="332" t="e">
        <f t="shared" si="246"/>
        <v>#DIV/0!</v>
      </c>
      <c r="H530" s="332" t="e">
        <f t="shared" si="246"/>
        <v>#DIV/0!</v>
      </c>
      <c r="I530" s="332" t="e">
        <f t="shared" si="246"/>
        <v>#DIV/0!</v>
      </c>
      <c r="J530" s="332" t="e">
        <f t="shared" si="246"/>
        <v>#DIV/0!</v>
      </c>
      <c r="K530" s="332" t="e">
        <f t="shared" si="246"/>
        <v>#DIV/0!</v>
      </c>
      <c r="L530" s="332" t="e">
        <f t="shared" si="246"/>
        <v>#DIV/0!</v>
      </c>
      <c r="M530" s="332" t="e">
        <f t="shared" si="246"/>
        <v>#DIV/0!</v>
      </c>
      <c r="N530" s="332" t="e">
        <f t="shared" si="246"/>
        <v>#DIV/0!</v>
      </c>
      <c r="O530" s="332" t="e">
        <f t="shared" si="246"/>
        <v>#DIV/0!</v>
      </c>
      <c r="P530" s="332" t="e">
        <f t="shared" si="246"/>
        <v>#DIV/0!</v>
      </c>
      <c r="Q530" s="332" t="e">
        <f t="shared" si="246"/>
        <v>#DIV/0!</v>
      </c>
      <c r="R530" s="332" t="e">
        <f t="shared" si="246"/>
        <v>#DIV/0!</v>
      </c>
      <c r="S530" s="332" t="e">
        <f t="shared" si="246"/>
        <v>#DIV/0!</v>
      </c>
      <c r="T530" s="332" t="e">
        <f t="shared" si="246"/>
        <v>#DIV/0!</v>
      </c>
      <c r="U530" s="332" t="e">
        <f t="shared" ref="U530:AB535" si="248">ROUND((U587-U583)/U583*100,1)</f>
        <v>#DIV/0!</v>
      </c>
      <c r="V530" s="332" t="e">
        <f t="shared" si="248"/>
        <v>#DIV/0!</v>
      </c>
      <c r="W530" s="332" t="e">
        <f t="shared" si="248"/>
        <v>#DIV/0!</v>
      </c>
      <c r="X530" s="332" t="e">
        <f t="shared" si="248"/>
        <v>#DIV/0!</v>
      </c>
      <c r="Y530" s="332" t="e">
        <f t="shared" si="248"/>
        <v>#DIV/0!</v>
      </c>
      <c r="Z530" s="332" t="e">
        <f t="shared" si="248"/>
        <v>#DIV/0!</v>
      </c>
      <c r="AA530" s="332" t="e">
        <f t="shared" si="248"/>
        <v>#DIV/0!</v>
      </c>
      <c r="AB530" s="332" t="e">
        <f t="shared" si="248"/>
        <v>#DIV/0!</v>
      </c>
      <c r="AC530" s="332" t="e">
        <f t="shared" si="247"/>
        <v>#DIV/0!</v>
      </c>
      <c r="AD530" s="332" t="e">
        <f t="shared" si="247"/>
        <v>#DIV/0!</v>
      </c>
      <c r="AE530" s="332" t="e">
        <f t="shared" si="247"/>
        <v>#DIV/0!</v>
      </c>
      <c r="AF530" s="332" t="e">
        <f t="shared" si="247"/>
        <v>#DIV/0!</v>
      </c>
      <c r="AG530" s="332" t="e">
        <f t="shared" si="247"/>
        <v>#DIV/0!</v>
      </c>
      <c r="AH530" s="332" t="e">
        <f t="shared" si="247"/>
        <v>#DIV/0!</v>
      </c>
      <c r="AI530" s="332" t="e">
        <f t="shared" si="247"/>
        <v>#DIV/0!</v>
      </c>
      <c r="AJ530" s="332" t="e">
        <f t="shared" si="247"/>
        <v>#DIV/0!</v>
      </c>
      <c r="AK530" s="332" t="e">
        <f t="shared" si="247"/>
        <v>#DIV/0!</v>
      </c>
      <c r="AL530" s="332" t="e">
        <f t="shared" si="244"/>
        <v>#DIV/0!</v>
      </c>
      <c r="AO530" s="522" t="s">
        <v>688</v>
      </c>
      <c r="AP530" s="332" t="e">
        <f t="shared" si="245"/>
        <v>#DIV/0!</v>
      </c>
      <c r="AQ530" s="332" t="e">
        <f t="shared" si="245"/>
        <v>#DIV/0!</v>
      </c>
      <c r="AR530" s="332" t="e">
        <f t="shared" si="245"/>
        <v>#DIV/0!</v>
      </c>
      <c r="AS530" s="332" t="e">
        <f t="shared" si="245"/>
        <v>#DIV/0!</v>
      </c>
      <c r="AT530" s="332" t="e">
        <f t="shared" si="245"/>
        <v>#DIV/0!</v>
      </c>
      <c r="AU530" s="332" t="e">
        <f t="shared" si="245"/>
        <v>#DIV/0!</v>
      </c>
      <c r="AV530" s="332" t="e">
        <f t="shared" si="245"/>
        <v>#DIV/0!</v>
      </c>
      <c r="AW530" s="332" t="e">
        <f t="shared" si="245"/>
        <v>#DIV/0!</v>
      </c>
      <c r="AX530" s="332" t="e">
        <f t="shared" si="245"/>
        <v>#DIV/0!</v>
      </c>
      <c r="AY530" s="332" t="e">
        <f t="shared" si="245"/>
        <v>#DIV/0!</v>
      </c>
      <c r="AZ530" s="332" t="e">
        <f t="shared" si="245"/>
        <v>#DIV/0!</v>
      </c>
    </row>
    <row r="531" spans="2:52" hidden="1" x14ac:dyDescent="0.15">
      <c r="B531" s="255"/>
      <c r="C531" s="525" t="s">
        <v>689</v>
      </c>
      <c r="D531" s="332" t="e">
        <f>ROUND((D588-D584)/D584*100,1)</f>
        <v>#DIV/0!</v>
      </c>
      <c r="E531" s="338" t="e">
        <f t="shared" si="246"/>
        <v>#DIV/0!</v>
      </c>
      <c r="F531" s="338" t="e">
        <f t="shared" si="246"/>
        <v>#DIV/0!</v>
      </c>
      <c r="G531" s="338" t="e">
        <f t="shared" si="246"/>
        <v>#DIV/0!</v>
      </c>
      <c r="H531" s="338" t="e">
        <f t="shared" si="246"/>
        <v>#DIV/0!</v>
      </c>
      <c r="I531" s="338" t="e">
        <f t="shared" si="246"/>
        <v>#DIV/0!</v>
      </c>
      <c r="J531" s="338" t="e">
        <f t="shared" si="246"/>
        <v>#DIV/0!</v>
      </c>
      <c r="K531" s="338" t="e">
        <f t="shared" si="246"/>
        <v>#DIV/0!</v>
      </c>
      <c r="L531" s="338" t="e">
        <f t="shared" si="246"/>
        <v>#DIV/0!</v>
      </c>
      <c r="M531" s="338" t="e">
        <f t="shared" si="246"/>
        <v>#DIV/0!</v>
      </c>
      <c r="N531" s="338" t="e">
        <f t="shared" si="246"/>
        <v>#DIV/0!</v>
      </c>
      <c r="O531" s="338" t="e">
        <f t="shared" si="246"/>
        <v>#DIV/0!</v>
      </c>
      <c r="P531" s="338" t="e">
        <f t="shared" si="246"/>
        <v>#DIV/0!</v>
      </c>
      <c r="Q531" s="338" t="e">
        <f t="shared" si="246"/>
        <v>#DIV/0!</v>
      </c>
      <c r="R531" s="338" t="e">
        <f t="shared" si="246"/>
        <v>#DIV/0!</v>
      </c>
      <c r="S531" s="338" t="e">
        <f t="shared" si="246"/>
        <v>#DIV/0!</v>
      </c>
      <c r="T531" s="338" t="e">
        <f t="shared" si="246"/>
        <v>#DIV/0!</v>
      </c>
      <c r="U531" s="338" t="e">
        <f t="shared" si="248"/>
        <v>#DIV/0!</v>
      </c>
      <c r="V531" s="338" t="e">
        <f t="shared" si="248"/>
        <v>#DIV/0!</v>
      </c>
      <c r="W531" s="338" t="e">
        <f t="shared" si="248"/>
        <v>#DIV/0!</v>
      </c>
      <c r="X531" s="338" t="e">
        <f t="shared" si="248"/>
        <v>#DIV/0!</v>
      </c>
      <c r="Y531" s="338" t="e">
        <f t="shared" si="248"/>
        <v>#DIV/0!</v>
      </c>
      <c r="Z531" s="338" t="e">
        <f t="shared" si="248"/>
        <v>#DIV/0!</v>
      </c>
      <c r="AA531" s="338" t="e">
        <f t="shared" si="248"/>
        <v>#DIV/0!</v>
      </c>
      <c r="AB531" s="338" t="e">
        <f t="shared" si="248"/>
        <v>#DIV/0!</v>
      </c>
      <c r="AC531" s="338" t="e">
        <f t="shared" si="247"/>
        <v>#DIV/0!</v>
      </c>
      <c r="AD531" s="338" t="e">
        <f t="shared" si="247"/>
        <v>#DIV/0!</v>
      </c>
      <c r="AE531" s="338" t="e">
        <f t="shared" si="247"/>
        <v>#DIV/0!</v>
      </c>
      <c r="AF531" s="338" t="e">
        <f t="shared" si="247"/>
        <v>#DIV/0!</v>
      </c>
      <c r="AG531" s="338" t="e">
        <f t="shared" si="247"/>
        <v>#DIV/0!</v>
      </c>
      <c r="AH531" s="338" t="e">
        <f t="shared" si="247"/>
        <v>#DIV/0!</v>
      </c>
      <c r="AI531" s="338" t="e">
        <f t="shared" si="247"/>
        <v>#DIV/0!</v>
      </c>
      <c r="AJ531" s="338" t="e">
        <f t="shared" si="247"/>
        <v>#DIV/0!</v>
      </c>
      <c r="AK531" s="338" t="e">
        <f t="shared" si="247"/>
        <v>#DIV/0!</v>
      </c>
      <c r="AL531" s="338" t="e">
        <f t="shared" si="244"/>
        <v>#DIV/0!</v>
      </c>
      <c r="AN531" s="255"/>
      <c r="AO531" s="525" t="s">
        <v>689</v>
      </c>
      <c r="AP531" s="338" t="e">
        <f t="shared" si="245"/>
        <v>#DIV/0!</v>
      </c>
      <c r="AQ531" s="338" t="e">
        <f t="shared" si="245"/>
        <v>#DIV/0!</v>
      </c>
      <c r="AR531" s="338" t="e">
        <f t="shared" si="245"/>
        <v>#DIV/0!</v>
      </c>
      <c r="AS531" s="338" t="e">
        <f t="shared" si="245"/>
        <v>#DIV/0!</v>
      </c>
      <c r="AT531" s="338" t="e">
        <f t="shared" si="245"/>
        <v>#DIV/0!</v>
      </c>
      <c r="AU531" s="338" t="e">
        <f t="shared" si="245"/>
        <v>#DIV/0!</v>
      </c>
      <c r="AV531" s="338" t="e">
        <f t="shared" si="245"/>
        <v>#DIV/0!</v>
      </c>
      <c r="AW531" s="338" t="e">
        <f t="shared" si="245"/>
        <v>#DIV/0!</v>
      </c>
      <c r="AX531" s="338" t="e">
        <f t="shared" si="245"/>
        <v>#DIV/0!</v>
      </c>
      <c r="AY531" s="338" t="e">
        <f t="shared" si="245"/>
        <v>#DIV/0!</v>
      </c>
      <c r="AZ531" s="338" t="e">
        <f t="shared" si="245"/>
        <v>#DIV/0!</v>
      </c>
    </row>
    <row r="532" spans="2:52" hidden="1" x14ac:dyDescent="0.15">
      <c r="B532" s="418" t="s">
        <v>702</v>
      </c>
      <c r="C532" s="519" t="s">
        <v>686</v>
      </c>
      <c r="D532" s="328" t="e">
        <f t="shared" ref="D532:S535" si="249">ROUND((D589-D585)/D585*100,1)</f>
        <v>#DIV/0!</v>
      </c>
      <c r="E532" s="328" t="e">
        <f t="shared" si="249"/>
        <v>#DIV/0!</v>
      </c>
      <c r="F532" s="328" t="e">
        <f t="shared" si="249"/>
        <v>#DIV/0!</v>
      </c>
      <c r="G532" s="328" t="e">
        <f t="shared" si="249"/>
        <v>#DIV/0!</v>
      </c>
      <c r="H532" s="328" t="e">
        <f t="shared" si="249"/>
        <v>#DIV/0!</v>
      </c>
      <c r="I532" s="328" t="e">
        <f t="shared" si="249"/>
        <v>#DIV/0!</v>
      </c>
      <c r="J532" s="328" t="e">
        <f t="shared" si="249"/>
        <v>#DIV/0!</v>
      </c>
      <c r="K532" s="328" t="e">
        <f t="shared" si="249"/>
        <v>#DIV/0!</v>
      </c>
      <c r="L532" s="328" t="e">
        <f t="shared" si="249"/>
        <v>#DIV/0!</v>
      </c>
      <c r="M532" s="328" t="e">
        <f t="shared" si="249"/>
        <v>#DIV/0!</v>
      </c>
      <c r="N532" s="328" t="e">
        <f t="shared" si="249"/>
        <v>#DIV/0!</v>
      </c>
      <c r="O532" s="328" t="e">
        <f t="shared" si="249"/>
        <v>#DIV/0!</v>
      </c>
      <c r="P532" s="328" t="e">
        <f t="shared" si="249"/>
        <v>#DIV/0!</v>
      </c>
      <c r="Q532" s="328" t="e">
        <f t="shared" si="249"/>
        <v>#DIV/0!</v>
      </c>
      <c r="R532" s="328" t="e">
        <f t="shared" si="249"/>
        <v>#DIV/0!</v>
      </c>
      <c r="S532" s="328" t="e">
        <f t="shared" si="249"/>
        <v>#DIV/0!</v>
      </c>
      <c r="T532" s="328" t="e">
        <f t="shared" si="246"/>
        <v>#DIV/0!</v>
      </c>
      <c r="U532" s="328" t="e">
        <f t="shared" si="248"/>
        <v>#DIV/0!</v>
      </c>
      <c r="V532" s="328" t="e">
        <f t="shared" si="248"/>
        <v>#DIV/0!</v>
      </c>
      <c r="W532" s="328" t="e">
        <f t="shared" si="248"/>
        <v>#DIV/0!</v>
      </c>
      <c r="X532" s="328" t="e">
        <f t="shared" si="248"/>
        <v>#DIV/0!</v>
      </c>
      <c r="Y532" s="328" t="e">
        <f t="shared" si="248"/>
        <v>#DIV/0!</v>
      </c>
      <c r="Z532" s="328" t="e">
        <f t="shared" si="248"/>
        <v>#DIV/0!</v>
      </c>
      <c r="AA532" s="328" t="e">
        <f t="shared" si="248"/>
        <v>#DIV/0!</v>
      </c>
      <c r="AB532" s="328" t="e">
        <f t="shared" si="248"/>
        <v>#DIV/0!</v>
      </c>
      <c r="AC532" s="328" t="e">
        <f t="shared" si="247"/>
        <v>#DIV/0!</v>
      </c>
      <c r="AD532" s="328" t="e">
        <f t="shared" si="247"/>
        <v>#DIV/0!</v>
      </c>
      <c r="AE532" s="328" t="e">
        <f t="shared" si="247"/>
        <v>#DIV/0!</v>
      </c>
      <c r="AF532" s="328" t="e">
        <f t="shared" si="247"/>
        <v>#DIV/0!</v>
      </c>
      <c r="AG532" s="328" t="e">
        <f t="shared" si="247"/>
        <v>#DIV/0!</v>
      </c>
      <c r="AH532" s="328" t="e">
        <f t="shared" si="247"/>
        <v>#DIV/0!</v>
      </c>
      <c r="AI532" s="328" t="e">
        <f t="shared" si="247"/>
        <v>#DIV/0!</v>
      </c>
      <c r="AJ532" s="328" t="e">
        <f t="shared" si="247"/>
        <v>#DIV/0!</v>
      </c>
      <c r="AK532" s="328" t="e">
        <f t="shared" si="247"/>
        <v>#DIV/0!</v>
      </c>
      <c r="AL532" s="328" t="e">
        <f t="shared" si="244"/>
        <v>#DIV/0!</v>
      </c>
      <c r="AN532" s="418" t="s">
        <v>701</v>
      </c>
      <c r="AO532" s="519" t="s">
        <v>686</v>
      </c>
      <c r="AP532" s="328" t="e">
        <f t="shared" si="245"/>
        <v>#DIV/0!</v>
      </c>
      <c r="AQ532" s="328" t="e">
        <f t="shared" si="245"/>
        <v>#DIV/0!</v>
      </c>
      <c r="AR532" s="328" t="e">
        <f t="shared" si="245"/>
        <v>#DIV/0!</v>
      </c>
      <c r="AS532" s="328" t="e">
        <f t="shared" si="245"/>
        <v>#DIV/0!</v>
      </c>
      <c r="AT532" s="328" t="e">
        <f t="shared" si="245"/>
        <v>#DIV/0!</v>
      </c>
      <c r="AU532" s="328" t="e">
        <f t="shared" si="245"/>
        <v>#DIV/0!</v>
      </c>
      <c r="AV532" s="328" t="e">
        <f t="shared" si="245"/>
        <v>#DIV/0!</v>
      </c>
      <c r="AW532" s="328" t="e">
        <f t="shared" si="245"/>
        <v>#DIV/0!</v>
      </c>
      <c r="AX532" s="328" t="e">
        <f t="shared" si="245"/>
        <v>#DIV/0!</v>
      </c>
      <c r="AY532" s="328" t="e">
        <f t="shared" si="245"/>
        <v>#DIV/0!</v>
      </c>
      <c r="AZ532" s="328" t="e">
        <f t="shared" si="245"/>
        <v>#DIV/0!</v>
      </c>
    </row>
    <row r="533" spans="2:52" hidden="1" x14ac:dyDescent="0.15">
      <c r="C533" s="522" t="s">
        <v>687</v>
      </c>
      <c r="D533" s="332" t="e">
        <f>ROUND((D590-D586)/D586*100,1)</f>
        <v>#DIV/0!</v>
      </c>
      <c r="E533" s="332" t="e">
        <f t="shared" si="249"/>
        <v>#DIV/0!</v>
      </c>
      <c r="F533" s="332" t="e">
        <f t="shared" si="249"/>
        <v>#DIV/0!</v>
      </c>
      <c r="G533" s="332" t="e">
        <f t="shared" si="249"/>
        <v>#DIV/0!</v>
      </c>
      <c r="H533" s="332" t="e">
        <f t="shared" si="249"/>
        <v>#DIV/0!</v>
      </c>
      <c r="I533" s="332" t="e">
        <f t="shared" si="249"/>
        <v>#DIV/0!</v>
      </c>
      <c r="J533" s="332" t="e">
        <f t="shared" si="249"/>
        <v>#DIV/0!</v>
      </c>
      <c r="K533" s="332" t="e">
        <f t="shared" si="249"/>
        <v>#DIV/0!</v>
      </c>
      <c r="L533" s="332" t="e">
        <f t="shared" si="249"/>
        <v>#DIV/0!</v>
      </c>
      <c r="M533" s="332" t="e">
        <f t="shared" si="249"/>
        <v>#DIV/0!</v>
      </c>
      <c r="N533" s="332" t="e">
        <f t="shared" si="249"/>
        <v>#DIV/0!</v>
      </c>
      <c r="O533" s="332" t="e">
        <f t="shared" si="249"/>
        <v>#DIV/0!</v>
      </c>
      <c r="P533" s="332" t="e">
        <f t="shared" si="249"/>
        <v>#DIV/0!</v>
      </c>
      <c r="Q533" s="332" t="e">
        <f t="shared" si="249"/>
        <v>#DIV/0!</v>
      </c>
      <c r="R533" s="332" t="e">
        <f t="shared" si="249"/>
        <v>#DIV/0!</v>
      </c>
      <c r="S533" s="332" t="e">
        <f t="shared" si="249"/>
        <v>#DIV/0!</v>
      </c>
      <c r="T533" s="332" t="e">
        <f t="shared" si="246"/>
        <v>#DIV/0!</v>
      </c>
      <c r="U533" s="332" t="e">
        <f t="shared" si="248"/>
        <v>#DIV/0!</v>
      </c>
      <c r="V533" s="332" t="e">
        <f t="shared" si="248"/>
        <v>#DIV/0!</v>
      </c>
      <c r="W533" s="332" t="e">
        <f t="shared" si="248"/>
        <v>#DIV/0!</v>
      </c>
      <c r="X533" s="332" t="e">
        <f t="shared" si="248"/>
        <v>#DIV/0!</v>
      </c>
      <c r="Y533" s="332" t="e">
        <f t="shared" si="248"/>
        <v>#DIV/0!</v>
      </c>
      <c r="Z533" s="332" t="e">
        <f t="shared" si="248"/>
        <v>#DIV/0!</v>
      </c>
      <c r="AA533" s="332" t="e">
        <f t="shared" si="248"/>
        <v>#DIV/0!</v>
      </c>
      <c r="AB533" s="332" t="e">
        <f t="shared" si="248"/>
        <v>#DIV/0!</v>
      </c>
      <c r="AC533" s="332" t="e">
        <f t="shared" si="247"/>
        <v>#DIV/0!</v>
      </c>
      <c r="AD533" s="332" t="e">
        <f t="shared" si="247"/>
        <v>#DIV/0!</v>
      </c>
      <c r="AE533" s="332" t="e">
        <f t="shared" si="247"/>
        <v>#DIV/0!</v>
      </c>
      <c r="AF533" s="332" t="e">
        <f t="shared" si="247"/>
        <v>#DIV/0!</v>
      </c>
      <c r="AG533" s="332" t="e">
        <f t="shared" si="247"/>
        <v>#DIV/0!</v>
      </c>
      <c r="AH533" s="332" t="e">
        <f t="shared" si="247"/>
        <v>#DIV/0!</v>
      </c>
      <c r="AI533" s="332" t="e">
        <f t="shared" si="247"/>
        <v>#DIV/0!</v>
      </c>
      <c r="AJ533" s="332" t="e">
        <f t="shared" si="247"/>
        <v>#DIV/0!</v>
      </c>
      <c r="AK533" s="332" t="e">
        <f t="shared" si="247"/>
        <v>#DIV/0!</v>
      </c>
      <c r="AL533" s="332" t="e">
        <f t="shared" si="244"/>
        <v>#DIV/0!</v>
      </c>
      <c r="AO533" s="522" t="s">
        <v>687</v>
      </c>
      <c r="AP533" s="332" t="e">
        <f>ROUND((AP590-AP586)/AP586*100,1)</f>
        <v>#DIV/0!</v>
      </c>
      <c r="AQ533" s="332" t="e">
        <f t="shared" si="245"/>
        <v>#DIV/0!</v>
      </c>
      <c r="AR533" s="332" t="e">
        <f t="shared" si="245"/>
        <v>#DIV/0!</v>
      </c>
      <c r="AS533" s="332" t="e">
        <f t="shared" si="245"/>
        <v>#DIV/0!</v>
      </c>
      <c r="AT533" s="332" t="e">
        <f t="shared" si="245"/>
        <v>#DIV/0!</v>
      </c>
      <c r="AU533" s="332" t="e">
        <f t="shared" si="245"/>
        <v>#DIV/0!</v>
      </c>
      <c r="AV533" s="332" t="e">
        <f t="shared" si="245"/>
        <v>#DIV/0!</v>
      </c>
      <c r="AW533" s="332" t="e">
        <f t="shared" si="245"/>
        <v>#DIV/0!</v>
      </c>
      <c r="AX533" s="332" t="e">
        <f t="shared" si="245"/>
        <v>#DIV/0!</v>
      </c>
      <c r="AY533" s="332" t="e">
        <f t="shared" si="245"/>
        <v>#DIV/0!</v>
      </c>
      <c r="AZ533" s="332" t="e">
        <f t="shared" si="245"/>
        <v>#DIV/0!</v>
      </c>
    </row>
    <row r="534" spans="2:52" hidden="1" x14ac:dyDescent="0.15">
      <c r="C534" s="522" t="s">
        <v>688</v>
      </c>
      <c r="D534" s="332" t="e">
        <f t="shared" si="249"/>
        <v>#DIV/0!</v>
      </c>
      <c r="E534" s="332" t="e">
        <f t="shared" si="249"/>
        <v>#DIV/0!</v>
      </c>
      <c r="F534" s="332" t="e">
        <f t="shared" si="249"/>
        <v>#DIV/0!</v>
      </c>
      <c r="G534" s="332" t="e">
        <f t="shared" si="249"/>
        <v>#DIV/0!</v>
      </c>
      <c r="H534" s="332" t="e">
        <f t="shared" si="249"/>
        <v>#DIV/0!</v>
      </c>
      <c r="I534" s="332" t="e">
        <f t="shared" si="249"/>
        <v>#DIV/0!</v>
      </c>
      <c r="J534" s="332" t="e">
        <f t="shared" si="249"/>
        <v>#DIV/0!</v>
      </c>
      <c r="K534" s="332" t="e">
        <f t="shared" si="249"/>
        <v>#DIV/0!</v>
      </c>
      <c r="L534" s="332" t="e">
        <f t="shared" si="249"/>
        <v>#DIV/0!</v>
      </c>
      <c r="M534" s="332" t="e">
        <f t="shared" si="249"/>
        <v>#DIV/0!</v>
      </c>
      <c r="N534" s="332" t="e">
        <f t="shared" si="249"/>
        <v>#DIV/0!</v>
      </c>
      <c r="O534" s="332" t="e">
        <f t="shared" si="249"/>
        <v>#DIV/0!</v>
      </c>
      <c r="P534" s="332" t="e">
        <f t="shared" si="249"/>
        <v>#DIV/0!</v>
      </c>
      <c r="Q534" s="332" t="e">
        <f t="shared" si="249"/>
        <v>#DIV/0!</v>
      </c>
      <c r="R534" s="332" t="e">
        <f t="shared" si="249"/>
        <v>#DIV/0!</v>
      </c>
      <c r="S534" s="332" t="e">
        <f t="shared" si="249"/>
        <v>#DIV/0!</v>
      </c>
      <c r="T534" s="332" t="e">
        <f t="shared" si="246"/>
        <v>#DIV/0!</v>
      </c>
      <c r="U534" s="332" t="e">
        <f t="shared" si="248"/>
        <v>#DIV/0!</v>
      </c>
      <c r="V534" s="332" t="e">
        <f t="shared" si="248"/>
        <v>#DIV/0!</v>
      </c>
      <c r="W534" s="332" t="e">
        <f t="shared" si="248"/>
        <v>#DIV/0!</v>
      </c>
      <c r="X534" s="332" t="e">
        <f t="shared" si="248"/>
        <v>#DIV/0!</v>
      </c>
      <c r="Y534" s="332" t="e">
        <f t="shared" si="248"/>
        <v>#DIV/0!</v>
      </c>
      <c r="Z534" s="332" t="e">
        <f t="shared" si="248"/>
        <v>#DIV/0!</v>
      </c>
      <c r="AA534" s="332" t="e">
        <f t="shared" si="248"/>
        <v>#DIV/0!</v>
      </c>
      <c r="AB534" s="332" t="e">
        <f t="shared" si="248"/>
        <v>#DIV/0!</v>
      </c>
      <c r="AC534" s="332" t="e">
        <f t="shared" si="247"/>
        <v>#DIV/0!</v>
      </c>
      <c r="AD534" s="332" t="e">
        <f t="shared" si="247"/>
        <v>#DIV/0!</v>
      </c>
      <c r="AE534" s="332" t="e">
        <f t="shared" si="247"/>
        <v>#DIV/0!</v>
      </c>
      <c r="AF534" s="332" t="e">
        <f t="shared" si="247"/>
        <v>#DIV/0!</v>
      </c>
      <c r="AG534" s="332" t="e">
        <f t="shared" si="247"/>
        <v>#DIV/0!</v>
      </c>
      <c r="AH534" s="332" t="e">
        <f t="shared" si="247"/>
        <v>#DIV/0!</v>
      </c>
      <c r="AI534" s="332" t="e">
        <f t="shared" si="247"/>
        <v>#DIV/0!</v>
      </c>
      <c r="AJ534" s="332" t="e">
        <f t="shared" si="247"/>
        <v>#DIV/0!</v>
      </c>
      <c r="AK534" s="332" t="e">
        <f t="shared" si="247"/>
        <v>#DIV/0!</v>
      </c>
      <c r="AL534" s="332" t="e">
        <f t="shared" si="244"/>
        <v>#DIV/0!</v>
      </c>
      <c r="AO534" s="522" t="s">
        <v>688</v>
      </c>
      <c r="AP534" s="332" t="e">
        <f>ROUND((AP591-AP587)/AP587*100,1)</f>
        <v>#DIV/0!</v>
      </c>
      <c r="AQ534" s="332" t="e">
        <f t="shared" si="245"/>
        <v>#DIV/0!</v>
      </c>
      <c r="AR534" s="332" t="e">
        <f t="shared" si="245"/>
        <v>#DIV/0!</v>
      </c>
      <c r="AS534" s="332" t="e">
        <f t="shared" si="245"/>
        <v>#DIV/0!</v>
      </c>
      <c r="AT534" s="332" t="e">
        <f t="shared" si="245"/>
        <v>#DIV/0!</v>
      </c>
      <c r="AU534" s="332" t="e">
        <f t="shared" si="245"/>
        <v>#DIV/0!</v>
      </c>
      <c r="AV534" s="332" t="e">
        <f t="shared" si="245"/>
        <v>#DIV/0!</v>
      </c>
      <c r="AW534" s="332" t="e">
        <f t="shared" si="245"/>
        <v>#DIV/0!</v>
      </c>
      <c r="AX534" s="332" t="e">
        <f t="shared" si="245"/>
        <v>#DIV/0!</v>
      </c>
      <c r="AY534" s="332" t="e">
        <f t="shared" si="245"/>
        <v>#DIV/0!</v>
      </c>
      <c r="AZ534" s="332" t="e">
        <f t="shared" si="245"/>
        <v>#DIV/0!</v>
      </c>
    </row>
    <row r="535" spans="2:52" hidden="1" x14ac:dyDescent="0.15">
      <c r="B535" s="255"/>
      <c r="C535" s="525" t="s">
        <v>689</v>
      </c>
      <c r="D535" s="338" t="e">
        <f t="shared" si="249"/>
        <v>#DIV/0!</v>
      </c>
      <c r="E535" s="338" t="e">
        <f t="shared" si="249"/>
        <v>#DIV/0!</v>
      </c>
      <c r="F535" s="338" t="e">
        <f t="shared" si="249"/>
        <v>#DIV/0!</v>
      </c>
      <c r="G535" s="338" t="e">
        <f t="shared" si="249"/>
        <v>#DIV/0!</v>
      </c>
      <c r="H535" s="338" t="e">
        <f t="shared" si="249"/>
        <v>#DIV/0!</v>
      </c>
      <c r="I535" s="338" t="e">
        <f t="shared" si="249"/>
        <v>#DIV/0!</v>
      </c>
      <c r="J535" s="338" t="e">
        <f t="shared" si="249"/>
        <v>#DIV/0!</v>
      </c>
      <c r="K535" s="338" t="e">
        <f t="shared" si="249"/>
        <v>#DIV/0!</v>
      </c>
      <c r="L535" s="338" t="e">
        <f t="shared" si="249"/>
        <v>#DIV/0!</v>
      </c>
      <c r="M535" s="338" t="e">
        <f t="shared" si="249"/>
        <v>#DIV/0!</v>
      </c>
      <c r="N535" s="338" t="e">
        <f t="shared" si="249"/>
        <v>#DIV/0!</v>
      </c>
      <c r="O535" s="338" t="e">
        <f t="shared" si="249"/>
        <v>#DIV/0!</v>
      </c>
      <c r="P535" s="338" t="e">
        <f t="shared" si="249"/>
        <v>#DIV/0!</v>
      </c>
      <c r="Q535" s="338" t="e">
        <f t="shared" si="249"/>
        <v>#DIV/0!</v>
      </c>
      <c r="R535" s="338" t="e">
        <f t="shared" si="249"/>
        <v>#DIV/0!</v>
      </c>
      <c r="S535" s="338" t="e">
        <f t="shared" si="249"/>
        <v>#DIV/0!</v>
      </c>
      <c r="T535" s="338" t="e">
        <f t="shared" si="246"/>
        <v>#DIV/0!</v>
      </c>
      <c r="U535" s="338" t="e">
        <f t="shared" si="248"/>
        <v>#DIV/0!</v>
      </c>
      <c r="V535" s="338" t="e">
        <f t="shared" si="248"/>
        <v>#DIV/0!</v>
      </c>
      <c r="W535" s="338" t="e">
        <f t="shared" si="248"/>
        <v>#DIV/0!</v>
      </c>
      <c r="X535" s="338" t="e">
        <f t="shared" si="248"/>
        <v>#DIV/0!</v>
      </c>
      <c r="Y535" s="338" t="e">
        <f t="shared" si="248"/>
        <v>#DIV/0!</v>
      </c>
      <c r="Z535" s="338" t="e">
        <f t="shared" si="248"/>
        <v>#DIV/0!</v>
      </c>
      <c r="AA535" s="338" t="e">
        <f t="shared" si="248"/>
        <v>#DIV/0!</v>
      </c>
      <c r="AB535" s="338" t="e">
        <f t="shared" si="248"/>
        <v>#DIV/0!</v>
      </c>
      <c r="AC535" s="338" t="e">
        <f t="shared" si="247"/>
        <v>#DIV/0!</v>
      </c>
      <c r="AD535" s="338" t="e">
        <f t="shared" si="247"/>
        <v>#DIV/0!</v>
      </c>
      <c r="AE535" s="338" t="e">
        <f t="shared" si="247"/>
        <v>#DIV/0!</v>
      </c>
      <c r="AF535" s="338" t="e">
        <f t="shared" si="247"/>
        <v>#DIV/0!</v>
      </c>
      <c r="AG535" s="338" t="e">
        <f t="shared" si="247"/>
        <v>#DIV/0!</v>
      </c>
      <c r="AH535" s="338" t="e">
        <f t="shared" si="247"/>
        <v>#DIV/0!</v>
      </c>
      <c r="AI535" s="338" t="e">
        <f t="shared" si="247"/>
        <v>#DIV/0!</v>
      </c>
      <c r="AJ535" s="338" t="e">
        <f t="shared" si="247"/>
        <v>#DIV/0!</v>
      </c>
      <c r="AK535" s="338" t="e">
        <f t="shared" si="247"/>
        <v>#DIV/0!</v>
      </c>
      <c r="AL535" s="338" t="e">
        <f t="shared" si="244"/>
        <v>#DIV/0!</v>
      </c>
      <c r="AN535" s="255"/>
      <c r="AO535" s="525" t="s">
        <v>689</v>
      </c>
      <c r="AP535" s="338" t="e">
        <f>ROUND((AP592-AP588)/AP588*100,1)</f>
        <v>#DIV/0!</v>
      </c>
      <c r="AQ535" s="338" t="e">
        <f t="shared" si="245"/>
        <v>#DIV/0!</v>
      </c>
      <c r="AR535" s="338" t="e">
        <f t="shared" si="245"/>
        <v>#DIV/0!</v>
      </c>
      <c r="AS535" s="338" t="e">
        <f t="shared" si="245"/>
        <v>#DIV/0!</v>
      </c>
      <c r="AT535" s="338" t="e">
        <f t="shared" si="245"/>
        <v>#DIV/0!</v>
      </c>
      <c r="AU535" s="338" t="e">
        <f t="shared" si="245"/>
        <v>#DIV/0!</v>
      </c>
      <c r="AV535" s="338" t="e">
        <f t="shared" si="245"/>
        <v>#DIV/0!</v>
      </c>
      <c r="AW535" s="338" t="e">
        <f t="shared" si="245"/>
        <v>#DIV/0!</v>
      </c>
      <c r="AX535" s="338" t="e">
        <f t="shared" si="245"/>
        <v>#DIV/0!</v>
      </c>
      <c r="AY535" s="338" t="e">
        <f t="shared" si="245"/>
        <v>#DIV/0!</v>
      </c>
      <c r="AZ535" s="338" t="e">
        <f t="shared" si="245"/>
        <v>#DIV/0!</v>
      </c>
    </row>
    <row r="536" spans="2:52" x14ac:dyDescent="0.15">
      <c r="B536" s="418" t="s">
        <v>11</v>
      </c>
      <c r="AN536" s="418" t="s">
        <v>11</v>
      </c>
    </row>
    <row r="537" spans="2:52" x14ac:dyDescent="0.15">
      <c r="B537" s="418" t="s">
        <v>685</v>
      </c>
      <c r="C537" s="519" t="s">
        <v>686</v>
      </c>
      <c r="D537" s="328">
        <f t="shared" ref="D537:AB537" si="250">ROUND(SUM(D31:D33)/3,1)</f>
        <v>99.7</v>
      </c>
      <c r="E537" s="328">
        <f t="shared" si="250"/>
        <v>99.7</v>
      </c>
      <c r="F537" s="328">
        <f t="shared" si="250"/>
        <v>99.3</v>
      </c>
      <c r="G537" s="328">
        <f t="shared" si="250"/>
        <v>95.6</v>
      </c>
      <c r="H537" s="328">
        <f t="shared" si="250"/>
        <v>118.8</v>
      </c>
      <c r="I537" s="328">
        <f t="shared" si="250"/>
        <v>101.6</v>
      </c>
      <c r="J537" s="328">
        <f t="shared" si="250"/>
        <v>78.5</v>
      </c>
      <c r="K537" s="328">
        <f t="shared" si="250"/>
        <v>123.1</v>
      </c>
      <c r="L537" s="328">
        <f t="shared" si="250"/>
        <v>124.8</v>
      </c>
      <c r="M537" s="328">
        <f t="shared" si="250"/>
        <v>85.4</v>
      </c>
      <c r="N537" s="328">
        <f t="shared" si="250"/>
        <v>93.7</v>
      </c>
      <c r="O537" s="328">
        <f t="shared" si="250"/>
        <v>107.8</v>
      </c>
      <c r="P537" s="328">
        <f t="shared" si="250"/>
        <v>95.8</v>
      </c>
      <c r="Q537" s="328">
        <f t="shared" si="250"/>
        <v>144.4</v>
      </c>
      <c r="R537" s="328">
        <f t="shared" si="250"/>
        <v>102.6</v>
      </c>
      <c r="S537" s="328">
        <f t="shared" si="250"/>
        <v>88.3</v>
      </c>
      <c r="T537" s="328">
        <f t="shared" si="250"/>
        <v>118.6</v>
      </c>
      <c r="U537" s="328">
        <f t="shared" si="250"/>
        <v>92.1</v>
      </c>
      <c r="V537" s="328">
        <f t="shared" si="250"/>
        <v>89.5</v>
      </c>
      <c r="W537" s="328">
        <f t="shared" si="250"/>
        <v>92</v>
      </c>
      <c r="X537" s="328">
        <f t="shared" si="250"/>
        <v>88.6</v>
      </c>
      <c r="Y537" s="328">
        <f t="shared" si="250"/>
        <v>98.8</v>
      </c>
      <c r="Z537" s="328">
        <f t="shared" si="250"/>
        <v>94.9</v>
      </c>
      <c r="AA537" s="328">
        <f t="shared" si="250"/>
        <v>99.5</v>
      </c>
      <c r="AB537" s="328">
        <f t="shared" si="250"/>
        <v>95.6</v>
      </c>
      <c r="AC537" s="328">
        <f t="shared" ref="AC537:AK537" si="251">ROUND(SUM(AC31:AC33)/3,1)</f>
        <v>109.6</v>
      </c>
      <c r="AD537" s="328">
        <f t="shared" si="251"/>
        <v>97.9</v>
      </c>
      <c r="AE537" s="328">
        <f t="shared" si="251"/>
        <v>221.9</v>
      </c>
      <c r="AF537" s="328">
        <f t="shared" si="251"/>
        <v>87.5</v>
      </c>
      <c r="AG537" s="328">
        <f t="shared" si="251"/>
        <v>139.69999999999999</v>
      </c>
      <c r="AH537" s="328">
        <f t="shared" si="251"/>
        <v>115.5</v>
      </c>
      <c r="AI537" s="328">
        <f t="shared" si="251"/>
        <v>86.9</v>
      </c>
      <c r="AJ537" s="328">
        <f t="shared" si="251"/>
        <v>106</v>
      </c>
      <c r="AK537" s="328">
        <f t="shared" si="251"/>
        <v>77.400000000000006</v>
      </c>
      <c r="AL537" s="328">
        <f>ROUND(SUM(AL31:AL33)/3,1)</f>
        <v>100.8</v>
      </c>
      <c r="AN537" s="418" t="s">
        <v>685</v>
      </c>
      <c r="AO537" s="519" t="s">
        <v>686</v>
      </c>
      <c r="AP537" s="328">
        <f t="shared" ref="AP537:AZ537" si="252">ROUND(SUM(AP31:AP33)/3,1)</f>
        <v>99.7</v>
      </c>
      <c r="AQ537" s="328">
        <f t="shared" si="252"/>
        <v>99.4</v>
      </c>
      <c r="AR537" s="328">
        <f t="shared" si="252"/>
        <v>104.5</v>
      </c>
      <c r="AS537" s="328">
        <f t="shared" si="252"/>
        <v>105.8</v>
      </c>
      <c r="AT537" s="328">
        <f t="shared" si="252"/>
        <v>101.4</v>
      </c>
      <c r="AU537" s="328">
        <f t="shared" si="252"/>
        <v>92.4</v>
      </c>
      <c r="AV537" s="328">
        <f t="shared" si="252"/>
        <v>89</v>
      </c>
      <c r="AW537" s="328">
        <f t="shared" si="252"/>
        <v>93.3</v>
      </c>
      <c r="AX537" s="328">
        <f t="shared" si="252"/>
        <v>100</v>
      </c>
      <c r="AY537" s="328">
        <f t="shared" si="252"/>
        <v>99.4</v>
      </c>
      <c r="AZ537" s="328">
        <f t="shared" si="252"/>
        <v>112.2</v>
      </c>
    </row>
    <row r="538" spans="2:52" x14ac:dyDescent="0.15">
      <c r="C538" s="520" t="s">
        <v>687</v>
      </c>
      <c r="D538" s="332">
        <f t="shared" ref="D538:AK538" si="253">ROUND(SUM(D34:D36)/3,1)</f>
        <v>95.7</v>
      </c>
      <c r="E538" s="332">
        <f t="shared" si="253"/>
        <v>95.7</v>
      </c>
      <c r="F538" s="332">
        <f t="shared" si="253"/>
        <v>101.2</v>
      </c>
      <c r="G538" s="332">
        <f t="shared" si="253"/>
        <v>99.1</v>
      </c>
      <c r="H538" s="332">
        <f t="shared" si="253"/>
        <v>111.8</v>
      </c>
      <c r="I538" s="332">
        <f t="shared" si="253"/>
        <v>95.1</v>
      </c>
      <c r="J538" s="332">
        <f t="shared" si="253"/>
        <v>91.6</v>
      </c>
      <c r="K538" s="332">
        <f t="shared" si="253"/>
        <v>101.5</v>
      </c>
      <c r="L538" s="332">
        <f t="shared" si="253"/>
        <v>102.5</v>
      </c>
      <c r="M538" s="332">
        <f t="shared" si="253"/>
        <v>78.099999999999994</v>
      </c>
      <c r="N538" s="332">
        <f t="shared" si="253"/>
        <v>96.3</v>
      </c>
      <c r="O538" s="332">
        <f t="shared" si="253"/>
        <v>86.2</v>
      </c>
      <c r="P538" s="332">
        <f t="shared" si="253"/>
        <v>81.900000000000006</v>
      </c>
      <c r="Q538" s="332">
        <f t="shared" si="253"/>
        <v>99.8</v>
      </c>
      <c r="R538" s="332">
        <f t="shared" si="253"/>
        <v>79.900000000000006</v>
      </c>
      <c r="S538" s="332">
        <f t="shared" si="253"/>
        <v>81.2</v>
      </c>
      <c r="T538" s="332">
        <f t="shared" si="253"/>
        <v>78.400000000000006</v>
      </c>
      <c r="U538" s="332">
        <f t="shared" si="253"/>
        <v>94.3</v>
      </c>
      <c r="V538" s="332">
        <f t="shared" si="253"/>
        <v>96.5</v>
      </c>
      <c r="W538" s="332">
        <f t="shared" si="253"/>
        <v>90.8</v>
      </c>
      <c r="X538" s="332">
        <f t="shared" si="253"/>
        <v>98.5</v>
      </c>
      <c r="Y538" s="332">
        <f t="shared" si="253"/>
        <v>97</v>
      </c>
      <c r="Z538" s="332">
        <f t="shared" si="253"/>
        <v>108</v>
      </c>
      <c r="AA538" s="332">
        <f t="shared" si="253"/>
        <v>108.3</v>
      </c>
      <c r="AB538" s="332">
        <f t="shared" si="253"/>
        <v>104.2</v>
      </c>
      <c r="AC538" s="332">
        <f t="shared" si="253"/>
        <v>107.6</v>
      </c>
      <c r="AD538" s="332">
        <f t="shared" si="253"/>
        <v>103.9</v>
      </c>
      <c r="AE538" s="332">
        <f t="shared" si="253"/>
        <v>211.5</v>
      </c>
      <c r="AF538" s="332">
        <f t="shared" si="253"/>
        <v>78.099999999999994</v>
      </c>
      <c r="AG538" s="332">
        <f t="shared" si="253"/>
        <v>132.69999999999999</v>
      </c>
      <c r="AH538" s="332">
        <f t="shared" si="253"/>
        <v>107.5</v>
      </c>
      <c r="AI538" s="332">
        <f t="shared" si="253"/>
        <v>85.7</v>
      </c>
      <c r="AJ538" s="332">
        <f t="shared" si="253"/>
        <v>99.6</v>
      </c>
      <c r="AK538" s="332">
        <f t="shared" si="253"/>
        <v>78.599999999999994</v>
      </c>
      <c r="AL538" s="332">
        <f>ROUND(SUM(AL34:AL36)/3,1)</f>
        <v>96.5</v>
      </c>
      <c r="AO538" s="520" t="s">
        <v>687</v>
      </c>
      <c r="AP538" s="332">
        <f t="shared" ref="AP538:AZ538" si="254">ROUND(SUM(AP34:AP36)/3,1)</f>
        <v>95.7</v>
      </c>
      <c r="AQ538" s="332">
        <f t="shared" si="254"/>
        <v>92.6</v>
      </c>
      <c r="AR538" s="332">
        <f t="shared" si="254"/>
        <v>88.7</v>
      </c>
      <c r="AS538" s="332">
        <f t="shared" si="254"/>
        <v>85.4</v>
      </c>
      <c r="AT538" s="332">
        <f t="shared" si="254"/>
        <v>97.2</v>
      </c>
      <c r="AU538" s="332">
        <f t="shared" si="254"/>
        <v>98</v>
      </c>
      <c r="AV538" s="332">
        <f t="shared" si="254"/>
        <v>84.1</v>
      </c>
      <c r="AW538" s="332">
        <f t="shared" si="254"/>
        <v>101.9</v>
      </c>
      <c r="AX538" s="332">
        <f t="shared" si="254"/>
        <v>98.6</v>
      </c>
      <c r="AY538" s="332">
        <f t="shared" si="254"/>
        <v>97.9</v>
      </c>
      <c r="AZ538" s="332">
        <f t="shared" si="254"/>
        <v>112.5</v>
      </c>
    </row>
    <row r="539" spans="2:52" x14ac:dyDescent="0.15">
      <c r="C539" s="520" t="s">
        <v>688</v>
      </c>
      <c r="D539" s="332">
        <f t="shared" ref="D539:AK539" si="255">ROUND(SUM(D37:D39)/3,1)</f>
        <v>99.4</v>
      </c>
      <c r="E539" s="332">
        <f t="shared" si="255"/>
        <v>99.4</v>
      </c>
      <c r="F539" s="332">
        <f t="shared" si="255"/>
        <v>99.7</v>
      </c>
      <c r="G539" s="332">
        <f t="shared" si="255"/>
        <v>102.6</v>
      </c>
      <c r="H539" s="332">
        <f t="shared" si="255"/>
        <v>83.9</v>
      </c>
      <c r="I539" s="332">
        <f t="shared" si="255"/>
        <v>101.3</v>
      </c>
      <c r="J539" s="332">
        <f t="shared" si="255"/>
        <v>101.1</v>
      </c>
      <c r="K539" s="332">
        <f t="shared" si="255"/>
        <v>119.8</v>
      </c>
      <c r="L539" s="332">
        <f t="shared" si="255"/>
        <v>121</v>
      </c>
      <c r="M539" s="332">
        <f t="shared" si="255"/>
        <v>93.2</v>
      </c>
      <c r="N539" s="332">
        <f t="shared" si="255"/>
        <v>101.6</v>
      </c>
      <c r="O539" s="332">
        <f t="shared" si="255"/>
        <v>97.2</v>
      </c>
      <c r="P539" s="332">
        <f t="shared" si="255"/>
        <v>92.2</v>
      </c>
      <c r="Q539" s="332">
        <f t="shared" si="255"/>
        <v>112.5</v>
      </c>
      <c r="R539" s="332">
        <f t="shared" si="255"/>
        <v>88.2</v>
      </c>
      <c r="S539" s="332">
        <f t="shared" si="255"/>
        <v>92.1</v>
      </c>
      <c r="T539" s="332">
        <f t="shared" si="255"/>
        <v>83.7</v>
      </c>
      <c r="U539" s="332">
        <f t="shared" si="255"/>
        <v>85.5</v>
      </c>
      <c r="V539" s="332">
        <f t="shared" si="255"/>
        <v>97.6</v>
      </c>
      <c r="W539" s="332">
        <f t="shared" si="255"/>
        <v>92.1</v>
      </c>
      <c r="X539" s="332">
        <f t="shared" si="255"/>
        <v>99.4</v>
      </c>
      <c r="Y539" s="332">
        <f t="shared" si="255"/>
        <v>106.5</v>
      </c>
      <c r="Z539" s="332">
        <f t="shared" si="255"/>
        <v>98.5</v>
      </c>
      <c r="AA539" s="332">
        <f t="shared" si="255"/>
        <v>107.3</v>
      </c>
      <c r="AB539" s="332">
        <f t="shared" si="255"/>
        <v>95.2</v>
      </c>
      <c r="AC539" s="332">
        <f t="shared" si="255"/>
        <v>105.4</v>
      </c>
      <c r="AD539" s="332">
        <f t="shared" si="255"/>
        <v>106.9</v>
      </c>
      <c r="AE539" s="332">
        <f t="shared" si="255"/>
        <v>203.4</v>
      </c>
      <c r="AF539" s="332">
        <f t="shared" si="255"/>
        <v>81.2</v>
      </c>
      <c r="AG539" s="332">
        <f t="shared" si="255"/>
        <v>141.5</v>
      </c>
      <c r="AH539" s="332">
        <f t="shared" si="255"/>
        <v>99.3</v>
      </c>
      <c r="AI539" s="332">
        <f t="shared" si="255"/>
        <v>79.5</v>
      </c>
      <c r="AJ539" s="332">
        <f t="shared" si="255"/>
        <v>98.7</v>
      </c>
      <c r="AK539" s="332">
        <f t="shared" si="255"/>
        <v>81</v>
      </c>
      <c r="AL539" s="332">
        <f>ROUND(SUM(AL37:AL39)/3,1)</f>
        <v>110.4</v>
      </c>
      <c r="AO539" s="520" t="s">
        <v>688</v>
      </c>
      <c r="AP539" s="332">
        <f t="shared" ref="AP539:AZ539" si="256">ROUND(SUM(AP37:AP39)/3,1)</f>
        <v>99.4</v>
      </c>
      <c r="AQ539" s="332">
        <f t="shared" si="256"/>
        <v>98.6</v>
      </c>
      <c r="AR539" s="332">
        <f t="shared" si="256"/>
        <v>100.2</v>
      </c>
      <c r="AS539" s="332">
        <f t="shared" si="256"/>
        <v>102.8</v>
      </c>
      <c r="AT539" s="332">
        <f t="shared" si="256"/>
        <v>93.7</v>
      </c>
      <c r="AU539" s="332">
        <f t="shared" si="256"/>
        <v>96.3</v>
      </c>
      <c r="AV539" s="332">
        <f t="shared" si="256"/>
        <v>95.7</v>
      </c>
      <c r="AW539" s="332">
        <f t="shared" si="256"/>
        <v>96.4</v>
      </c>
      <c r="AX539" s="332">
        <f t="shared" si="256"/>
        <v>100.2</v>
      </c>
      <c r="AY539" s="332">
        <f t="shared" si="256"/>
        <v>99.9</v>
      </c>
      <c r="AZ539" s="332">
        <f t="shared" si="256"/>
        <v>107.6</v>
      </c>
    </row>
    <row r="540" spans="2:52" x14ac:dyDescent="0.15">
      <c r="C540" s="520" t="s">
        <v>689</v>
      </c>
      <c r="D540" s="332">
        <f t="shared" ref="D540:AK540" si="257">ROUND(SUM(D40:D42)/3,1)</f>
        <v>106.3</v>
      </c>
      <c r="E540" s="332">
        <f t="shared" si="257"/>
        <v>106.3</v>
      </c>
      <c r="F540" s="332">
        <f t="shared" si="257"/>
        <v>107.4</v>
      </c>
      <c r="G540" s="332">
        <f t="shared" si="257"/>
        <v>106.8</v>
      </c>
      <c r="H540" s="332">
        <f t="shared" si="257"/>
        <v>110.8</v>
      </c>
      <c r="I540" s="332">
        <f t="shared" si="257"/>
        <v>115.1</v>
      </c>
      <c r="J540" s="332">
        <f t="shared" si="257"/>
        <v>106.7</v>
      </c>
      <c r="K540" s="332">
        <f t="shared" si="257"/>
        <v>105.3</v>
      </c>
      <c r="L540" s="332">
        <f t="shared" si="257"/>
        <v>106</v>
      </c>
      <c r="M540" s="332">
        <f t="shared" si="257"/>
        <v>88</v>
      </c>
      <c r="N540" s="332">
        <f t="shared" si="257"/>
        <v>101.1</v>
      </c>
      <c r="O540" s="332">
        <f t="shared" si="257"/>
        <v>97</v>
      </c>
      <c r="P540" s="332">
        <f t="shared" si="257"/>
        <v>95.6</v>
      </c>
      <c r="Q540" s="332">
        <f t="shared" si="257"/>
        <v>101.5</v>
      </c>
      <c r="R540" s="332">
        <f t="shared" si="257"/>
        <v>107.6</v>
      </c>
      <c r="S540" s="332">
        <f t="shared" si="257"/>
        <v>114.9</v>
      </c>
      <c r="T540" s="332">
        <f t="shared" si="257"/>
        <v>99.4</v>
      </c>
      <c r="U540" s="332">
        <f t="shared" si="257"/>
        <v>90.3</v>
      </c>
      <c r="V540" s="332">
        <f t="shared" si="257"/>
        <v>108.7</v>
      </c>
      <c r="W540" s="332">
        <f t="shared" si="257"/>
        <v>95.2</v>
      </c>
      <c r="X540" s="332">
        <f t="shared" si="257"/>
        <v>113.5</v>
      </c>
      <c r="Y540" s="332">
        <f t="shared" si="257"/>
        <v>100.1</v>
      </c>
      <c r="Z540" s="332">
        <f t="shared" si="257"/>
        <v>107.7</v>
      </c>
      <c r="AA540" s="332">
        <f t="shared" si="257"/>
        <v>110.2</v>
      </c>
      <c r="AB540" s="332">
        <f t="shared" si="257"/>
        <v>111.2</v>
      </c>
      <c r="AC540" s="332">
        <f t="shared" si="257"/>
        <v>111</v>
      </c>
      <c r="AD540" s="332">
        <f t="shared" si="257"/>
        <v>108.5</v>
      </c>
      <c r="AE540" s="332">
        <f t="shared" si="257"/>
        <v>215.9</v>
      </c>
      <c r="AF540" s="332">
        <f t="shared" si="257"/>
        <v>103.2</v>
      </c>
      <c r="AG540" s="332">
        <f t="shared" si="257"/>
        <v>138.69999999999999</v>
      </c>
      <c r="AH540" s="332">
        <f t="shared" si="257"/>
        <v>110.5</v>
      </c>
      <c r="AI540" s="332">
        <f t="shared" si="257"/>
        <v>82.2</v>
      </c>
      <c r="AJ540" s="332">
        <f t="shared" si="257"/>
        <v>108.8</v>
      </c>
      <c r="AK540" s="332">
        <f t="shared" si="257"/>
        <v>81.8</v>
      </c>
      <c r="AL540" s="332">
        <f>ROUND(SUM(AL40:AL42)/3,1)</f>
        <v>106</v>
      </c>
      <c r="AO540" s="520" t="s">
        <v>689</v>
      </c>
      <c r="AP540" s="332">
        <f t="shared" ref="AP540:AZ540" si="258">ROUND(SUM(AP40:AP42)/3,1)</f>
        <v>106.3</v>
      </c>
      <c r="AQ540" s="332">
        <f t="shared" si="258"/>
        <v>109.6</v>
      </c>
      <c r="AR540" s="332">
        <f t="shared" si="258"/>
        <v>105.7</v>
      </c>
      <c r="AS540" s="332">
        <f t="shared" si="258"/>
        <v>102.9</v>
      </c>
      <c r="AT540" s="332">
        <f t="shared" si="258"/>
        <v>112.8</v>
      </c>
      <c r="AU540" s="332">
        <f t="shared" si="258"/>
        <v>115</v>
      </c>
      <c r="AV540" s="332">
        <f t="shared" si="258"/>
        <v>117.7</v>
      </c>
      <c r="AW540" s="332">
        <f t="shared" si="258"/>
        <v>114.2</v>
      </c>
      <c r="AX540" s="332">
        <f t="shared" si="258"/>
        <v>103.1</v>
      </c>
      <c r="AY540" s="332">
        <f t="shared" si="258"/>
        <v>102.3</v>
      </c>
      <c r="AZ540" s="332">
        <f t="shared" si="258"/>
        <v>118.1</v>
      </c>
    </row>
    <row r="541" spans="2:52" x14ac:dyDescent="0.15">
      <c r="B541" s="418" t="s">
        <v>690</v>
      </c>
      <c r="C541" s="519" t="s">
        <v>686</v>
      </c>
      <c r="D541" s="328">
        <f t="shared" ref="D541:AK541" si="259">ROUND(SUM(D43:D45)/3,1)</f>
        <v>106.5</v>
      </c>
      <c r="E541" s="328">
        <f t="shared" si="259"/>
        <v>106.5</v>
      </c>
      <c r="F541" s="328">
        <f t="shared" si="259"/>
        <v>106.2</v>
      </c>
      <c r="G541" s="328">
        <f t="shared" si="259"/>
        <v>105.6</v>
      </c>
      <c r="H541" s="328">
        <f t="shared" si="259"/>
        <v>109.1</v>
      </c>
      <c r="I541" s="328">
        <f t="shared" si="259"/>
        <v>109.8</v>
      </c>
      <c r="J541" s="328">
        <f t="shared" si="259"/>
        <v>108.2</v>
      </c>
      <c r="K541" s="328">
        <f t="shared" si="259"/>
        <v>115.6</v>
      </c>
      <c r="L541" s="328">
        <f t="shared" si="259"/>
        <v>116.2</v>
      </c>
      <c r="M541" s="328">
        <f t="shared" si="259"/>
        <v>100.8</v>
      </c>
      <c r="N541" s="328">
        <f t="shared" si="259"/>
        <v>105.1</v>
      </c>
      <c r="O541" s="328">
        <f t="shared" si="259"/>
        <v>117.8</v>
      </c>
      <c r="P541" s="328">
        <f t="shared" si="259"/>
        <v>103.8</v>
      </c>
      <c r="Q541" s="328">
        <f t="shared" si="259"/>
        <v>160.19999999999999</v>
      </c>
      <c r="R541" s="328">
        <f t="shared" si="259"/>
        <v>102.8</v>
      </c>
      <c r="S541" s="328">
        <f t="shared" si="259"/>
        <v>112.6</v>
      </c>
      <c r="T541" s="328">
        <f t="shared" si="259"/>
        <v>91.7</v>
      </c>
      <c r="U541" s="328">
        <f t="shared" si="259"/>
        <v>87.1</v>
      </c>
      <c r="V541" s="328">
        <f t="shared" si="259"/>
        <v>99.2</v>
      </c>
      <c r="W541" s="328">
        <f t="shared" si="259"/>
        <v>103</v>
      </c>
      <c r="X541" s="328">
        <f t="shared" si="259"/>
        <v>97.9</v>
      </c>
      <c r="Y541" s="328">
        <f t="shared" si="259"/>
        <v>100.3</v>
      </c>
      <c r="Z541" s="328">
        <f t="shared" si="259"/>
        <v>103.8</v>
      </c>
      <c r="AA541" s="328">
        <f t="shared" si="259"/>
        <v>100</v>
      </c>
      <c r="AB541" s="328">
        <f t="shared" si="259"/>
        <v>100</v>
      </c>
      <c r="AC541" s="328">
        <f t="shared" si="259"/>
        <v>103.8</v>
      </c>
      <c r="AD541" s="328">
        <f t="shared" si="259"/>
        <v>101.3</v>
      </c>
      <c r="AE541" s="328">
        <f t="shared" si="259"/>
        <v>151</v>
      </c>
      <c r="AF541" s="328">
        <f t="shared" si="259"/>
        <v>95.7</v>
      </c>
      <c r="AG541" s="328">
        <f t="shared" si="259"/>
        <v>124.9</v>
      </c>
      <c r="AH541" s="328">
        <f t="shared" si="259"/>
        <v>110.4</v>
      </c>
      <c r="AI541" s="328">
        <f t="shared" si="259"/>
        <v>80.8</v>
      </c>
      <c r="AJ541" s="328">
        <f t="shared" si="259"/>
        <v>114.3</v>
      </c>
      <c r="AK541" s="328">
        <f t="shared" si="259"/>
        <v>84.3</v>
      </c>
      <c r="AL541" s="328">
        <f>ROUND(SUM(AL43:AL45)/3,1)</f>
        <v>111.9</v>
      </c>
      <c r="AN541" s="418" t="s">
        <v>690</v>
      </c>
      <c r="AO541" s="519" t="s">
        <v>686</v>
      </c>
      <c r="AP541" s="328">
        <f t="shared" ref="AP541:AZ541" si="260">ROUND(SUM(AP43:AP45)/3,1)</f>
        <v>106.5</v>
      </c>
      <c r="AQ541" s="328">
        <f t="shared" si="260"/>
        <v>110.7</v>
      </c>
      <c r="AR541" s="328">
        <f t="shared" si="260"/>
        <v>116.7</v>
      </c>
      <c r="AS541" s="328">
        <f t="shared" si="260"/>
        <v>120.2</v>
      </c>
      <c r="AT541" s="328">
        <f t="shared" si="260"/>
        <v>107.9</v>
      </c>
      <c r="AU541" s="328">
        <f t="shared" si="260"/>
        <v>102.5</v>
      </c>
      <c r="AV541" s="328">
        <f t="shared" si="260"/>
        <v>112.2</v>
      </c>
      <c r="AW541" s="328">
        <f t="shared" si="260"/>
        <v>99.8</v>
      </c>
      <c r="AX541" s="328">
        <f t="shared" si="260"/>
        <v>102.4</v>
      </c>
      <c r="AY541" s="328">
        <f t="shared" si="260"/>
        <v>102.2</v>
      </c>
      <c r="AZ541" s="328">
        <f t="shared" si="260"/>
        <v>107.6</v>
      </c>
    </row>
    <row r="542" spans="2:52" x14ac:dyDescent="0.15">
      <c r="C542" s="520" t="s">
        <v>687</v>
      </c>
      <c r="D542" s="332">
        <f t="shared" ref="D542:AK542" si="261">ROUND(SUM(D46:D48)/3,1)</f>
        <v>98.7</v>
      </c>
      <c r="E542" s="332">
        <f t="shared" si="261"/>
        <v>98.7</v>
      </c>
      <c r="F542" s="332">
        <f t="shared" si="261"/>
        <v>100.9</v>
      </c>
      <c r="G542" s="332">
        <f t="shared" si="261"/>
        <v>99.1</v>
      </c>
      <c r="H542" s="332">
        <f t="shared" si="261"/>
        <v>110.2</v>
      </c>
      <c r="I542" s="332">
        <f t="shared" si="261"/>
        <v>96.6</v>
      </c>
      <c r="J542" s="332">
        <f t="shared" si="261"/>
        <v>97.3</v>
      </c>
      <c r="K542" s="332">
        <f t="shared" si="261"/>
        <v>98.3</v>
      </c>
      <c r="L542" s="332">
        <f t="shared" si="261"/>
        <v>98.8</v>
      </c>
      <c r="M542" s="332">
        <f t="shared" si="261"/>
        <v>87.1</v>
      </c>
      <c r="N542" s="332">
        <f t="shared" si="261"/>
        <v>100.3</v>
      </c>
      <c r="O542" s="332">
        <f t="shared" si="261"/>
        <v>92</v>
      </c>
      <c r="P542" s="332">
        <f t="shared" si="261"/>
        <v>90.7</v>
      </c>
      <c r="Q542" s="332">
        <f t="shared" si="261"/>
        <v>96.1</v>
      </c>
      <c r="R542" s="332">
        <f t="shared" si="261"/>
        <v>97.1</v>
      </c>
      <c r="S542" s="332">
        <f t="shared" si="261"/>
        <v>96.5</v>
      </c>
      <c r="T542" s="332">
        <f t="shared" si="261"/>
        <v>97.8</v>
      </c>
      <c r="U542" s="332">
        <f t="shared" si="261"/>
        <v>90.7</v>
      </c>
      <c r="V542" s="332">
        <f t="shared" si="261"/>
        <v>108.1</v>
      </c>
      <c r="W542" s="332">
        <f t="shared" si="261"/>
        <v>102.6</v>
      </c>
      <c r="X542" s="332">
        <f t="shared" si="261"/>
        <v>110</v>
      </c>
      <c r="Y542" s="332">
        <f t="shared" si="261"/>
        <v>89.2</v>
      </c>
      <c r="Z542" s="332">
        <f t="shared" si="261"/>
        <v>105.8</v>
      </c>
      <c r="AA542" s="332">
        <f t="shared" si="261"/>
        <v>101.7</v>
      </c>
      <c r="AB542" s="332">
        <f t="shared" si="261"/>
        <v>97.5</v>
      </c>
      <c r="AC542" s="332">
        <f t="shared" si="261"/>
        <v>102.8</v>
      </c>
      <c r="AD542" s="332">
        <f t="shared" si="261"/>
        <v>107.8</v>
      </c>
      <c r="AE542" s="332">
        <f t="shared" si="261"/>
        <v>106.8</v>
      </c>
      <c r="AF542" s="332">
        <f t="shared" si="261"/>
        <v>98.2</v>
      </c>
      <c r="AG542" s="332">
        <f t="shared" si="261"/>
        <v>120.2</v>
      </c>
      <c r="AH542" s="332">
        <f t="shared" si="261"/>
        <v>106.6</v>
      </c>
      <c r="AI542" s="332">
        <f t="shared" si="261"/>
        <v>83.3</v>
      </c>
      <c r="AJ542" s="332">
        <f t="shared" si="261"/>
        <v>98.1</v>
      </c>
      <c r="AK542" s="332">
        <f t="shared" si="261"/>
        <v>94.2</v>
      </c>
      <c r="AL542" s="332">
        <f>ROUND(SUM(AL46:AL48)/3,1)</f>
        <v>97.8</v>
      </c>
      <c r="AO542" s="520" t="s">
        <v>687</v>
      </c>
      <c r="AP542" s="332">
        <f t="shared" ref="AP542:AZ542" si="262">ROUND(SUM(AP46:AP48)/3,1)</f>
        <v>98.7</v>
      </c>
      <c r="AQ542" s="332">
        <f t="shared" si="262"/>
        <v>96.9</v>
      </c>
      <c r="AR542" s="332">
        <f t="shared" si="262"/>
        <v>92.2</v>
      </c>
      <c r="AS542" s="332">
        <f t="shared" si="262"/>
        <v>92.1</v>
      </c>
      <c r="AT542" s="332">
        <f t="shared" si="262"/>
        <v>92.7</v>
      </c>
      <c r="AU542" s="332">
        <f t="shared" si="262"/>
        <v>103.3</v>
      </c>
      <c r="AV542" s="332">
        <f t="shared" si="262"/>
        <v>98.4</v>
      </c>
      <c r="AW542" s="332">
        <f t="shared" si="262"/>
        <v>104.7</v>
      </c>
      <c r="AX542" s="332">
        <f t="shared" si="262"/>
        <v>100.5</v>
      </c>
      <c r="AY542" s="332">
        <f t="shared" si="262"/>
        <v>100.2</v>
      </c>
      <c r="AZ542" s="332">
        <f t="shared" si="262"/>
        <v>106.1</v>
      </c>
    </row>
    <row r="543" spans="2:52" x14ac:dyDescent="0.15">
      <c r="C543" s="520" t="s">
        <v>688</v>
      </c>
      <c r="D543" s="332">
        <f t="shared" ref="D543:AK543" si="263">ROUND(SUM(D49:D51)/3,1)</f>
        <v>96.7</v>
      </c>
      <c r="E543" s="332">
        <f t="shared" si="263"/>
        <v>96.7</v>
      </c>
      <c r="F543" s="332">
        <f t="shared" si="263"/>
        <v>100.5</v>
      </c>
      <c r="G543" s="332">
        <f t="shared" si="263"/>
        <v>104.7</v>
      </c>
      <c r="H543" s="332">
        <f t="shared" si="263"/>
        <v>78.5</v>
      </c>
      <c r="I543" s="332">
        <f t="shared" si="263"/>
        <v>97.4</v>
      </c>
      <c r="J543" s="332">
        <f t="shared" si="263"/>
        <v>99.8</v>
      </c>
      <c r="K543" s="332">
        <f t="shared" si="263"/>
        <v>109.9</v>
      </c>
      <c r="L543" s="332">
        <f t="shared" si="263"/>
        <v>110.4</v>
      </c>
      <c r="M543" s="332">
        <f t="shared" si="263"/>
        <v>100.3</v>
      </c>
      <c r="N543" s="332">
        <f t="shared" si="263"/>
        <v>102.7</v>
      </c>
      <c r="O543" s="332">
        <f t="shared" si="263"/>
        <v>94</v>
      </c>
      <c r="P543" s="332">
        <f t="shared" si="263"/>
        <v>90.2</v>
      </c>
      <c r="Q543" s="332">
        <f t="shared" si="263"/>
        <v>105.7</v>
      </c>
      <c r="R543" s="332">
        <f t="shared" si="263"/>
        <v>90</v>
      </c>
      <c r="S543" s="332">
        <f t="shared" si="263"/>
        <v>97.1</v>
      </c>
      <c r="T543" s="332">
        <f t="shared" si="263"/>
        <v>82</v>
      </c>
      <c r="U543" s="332">
        <f t="shared" si="263"/>
        <v>97.8</v>
      </c>
      <c r="V543" s="332">
        <f t="shared" si="263"/>
        <v>93.1</v>
      </c>
      <c r="W543" s="332">
        <f t="shared" si="263"/>
        <v>95.8</v>
      </c>
      <c r="X543" s="332">
        <f t="shared" si="263"/>
        <v>92.2</v>
      </c>
      <c r="Y543" s="332">
        <f t="shared" si="263"/>
        <v>104.4</v>
      </c>
      <c r="Z543" s="332">
        <f t="shared" si="263"/>
        <v>98.1</v>
      </c>
      <c r="AA543" s="332">
        <f t="shared" si="263"/>
        <v>100.8</v>
      </c>
      <c r="AB543" s="332">
        <f t="shared" si="263"/>
        <v>89.1</v>
      </c>
      <c r="AC543" s="332">
        <f t="shared" si="263"/>
        <v>99.4</v>
      </c>
      <c r="AD543" s="332">
        <f t="shared" si="263"/>
        <v>106.3</v>
      </c>
      <c r="AE543" s="332">
        <f t="shared" si="263"/>
        <v>95.6</v>
      </c>
      <c r="AF543" s="332">
        <f t="shared" si="263"/>
        <v>87.9</v>
      </c>
      <c r="AG543" s="332">
        <f t="shared" si="263"/>
        <v>131.80000000000001</v>
      </c>
      <c r="AH543" s="332">
        <f t="shared" si="263"/>
        <v>99.3</v>
      </c>
      <c r="AI543" s="332">
        <f t="shared" si="263"/>
        <v>79.3</v>
      </c>
      <c r="AJ543" s="332">
        <f t="shared" si="263"/>
        <v>94.1</v>
      </c>
      <c r="AK543" s="332">
        <f t="shared" si="263"/>
        <v>92.9</v>
      </c>
      <c r="AL543" s="332">
        <f>ROUND(SUM(AL49:AL51)/3,1)</f>
        <v>104.9</v>
      </c>
      <c r="AO543" s="520" t="s">
        <v>688</v>
      </c>
      <c r="AP543" s="332">
        <f t="shared" ref="AP543:AZ543" si="264">ROUND(SUM(AP49:AP51)/3,1)</f>
        <v>96.7</v>
      </c>
      <c r="AQ543" s="332">
        <f t="shared" si="264"/>
        <v>92.2</v>
      </c>
      <c r="AR543" s="332">
        <f t="shared" si="264"/>
        <v>92.2</v>
      </c>
      <c r="AS543" s="332">
        <f t="shared" si="264"/>
        <v>93.1</v>
      </c>
      <c r="AT543" s="332">
        <f t="shared" si="264"/>
        <v>89.8</v>
      </c>
      <c r="AU543" s="332">
        <f t="shared" si="264"/>
        <v>92</v>
      </c>
      <c r="AV543" s="332">
        <f t="shared" si="264"/>
        <v>99</v>
      </c>
      <c r="AW543" s="332">
        <f t="shared" si="264"/>
        <v>90.2</v>
      </c>
      <c r="AX543" s="332">
        <f t="shared" si="264"/>
        <v>100.9</v>
      </c>
      <c r="AY543" s="332">
        <f t="shared" si="264"/>
        <v>100.6</v>
      </c>
      <c r="AZ543" s="332">
        <f t="shared" si="264"/>
        <v>108.2</v>
      </c>
    </row>
    <row r="544" spans="2:52" x14ac:dyDescent="0.15">
      <c r="B544" s="255"/>
      <c r="C544" s="521" t="s">
        <v>689</v>
      </c>
      <c r="D544" s="338">
        <f t="shared" ref="D544:AK544" si="265">ROUND(SUM(D52:D54)/3,1)</f>
        <v>103.3</v>
      </c>
      <c r="E544" s="338">
        <f t="shared" si="265"/>
        <v>103.3</v>
      </c>
      <c r="F544" s="338">
        <f t="shared" si="265"/>
        <v>103.2</v>
      </c>
      <c r="G544" s="338">
        <f t="shared" si="265"/>
        <v>103.3</v>
      </c>
      <c r="H544" s="338">
        <f t="shared" si="265"/>
        <v>102.7</v>
      </c>
      <c r="I544" s="338">
        <f t="shared" si="265"/>
        <v>109.1</v>
      </c>
      <c r="J544" s="338">
        <f t="shared" si="265"/>
        <v>104.9</v>
      </c>
      <c r="K544" s="338">
        <f t="shared" si="265"/>
        <v>98</v>
      </c>
      <c r="L544" s="338">
        <f t="shared" si="265"/>
        <v>98.1</v>
      </c>
      <c r="M544" s="338">
        <f t="shared" si="265"/>
        <v>96.3</v>
      </c>
      <c r="N544" s="338">
        <f t="shared" si="265"/>
        <v>103.4</v>
      </c>
      <c r="O544" s="338">
        <f t="shared" si="265"/>
        <v>110.7</v>
      </c>
      <c r="P544" s="338">
        <f t="shared" si="265"/>
        <v>106.4</v>
      </c>
      <c r="Q544" s="338">
        <f t="shared" si="265"/>
        <v>124</v>
      </c>
      <c r="R544" s="338">
        <f t="shared" si="265"/>
        <v>98.4</v>
      </c>
      <c r="S544" s="338">
        <f t="shared" si="265"/>
        <v>107.3</v>
      </c>
      <c r="T544" s="338">
        <f t="shared" si="265"/>
        <v>88.3</v>
      </c>
      <c r="U544" s="338">
        <f t="shared" si="265"/>
        <v>100.6</v>
      </c>
      <c r="V544" s="338">
        <f t="shared" si="265"/>
        <v>94.1</v>
      </c>
      <c r="W544" s="338">
        <f t="shared" si="265"/>
        <v>99.2</v>
      </c>
      <c r="X544" s="338">
        <f t="shared" si="265"/>
        <v>92.4</v>
      </c>
      <c r="Y544" s="338">
        <f t="shared" si="265"/>
        <v>105.5</v>
      </c>
      <c r="Z544" s="338">
        <f t="shared" si="265"/>
        <v>101.4</v>
      </c>
      <c r="AA544" s="338">
        <f t="shared" si="265"/>
        <v>98.4</v>
      </c>
      <c r="AB544" s="338">
        <f t="shared" si="265"/>
        <v>108.3</v>
      </c>
      <c r="AC544" s="338">
        <f t="shared" si="265"/>
        <v>102</v>
      </c>
      <c r="AD544" s="338">
        <f t="shared" si="265"/>
        <v>106.9</v>
      </c>
      <c r="AE544" s="338">
        <f t="shared" si="265"/>
        <v>101.8</v>
      </c>
      <c r="AF544" s="338">
        <f t="shared" si="265"/>
        <v>109.4</v>
      </c>
      <c r="AG544" s="338">
        <f t="shared" si="265"/>
        <v>122.5</v>
      </c>
      <c r="AH544" s="338">
        <f t="shared" si="265"/>
        <v>105.9</v>
      </c>
      <c r="AI544" s="338">
        <f t="shared" si="265"/>
        <v>79.3</v>
      </c>
      <c r="AJ544" s="338">
        <f t="shared" si="265"/>
        <v>112.3</v>
      </c>
      <c r="AK544" s="338">
        <f t="shared" si="265"/>
        <v>100.6</v>
      </c>
      <c r="AL544" s="338">
        <f>ROUND(SUM(AL52:AL54)/3,1)</f>
        <v>101.5</v>
      </c>
      <c r="AN544" s="255"/>
      <c r="AO544" s="521" t="s">
        <v>689</v>
      </c>
      <c r="AP544" s="338">
        <f t="shared" ref="AP544:AZ544" si="266">ROUND(SUM(AP52:AP54)/3,1)</f>
        <v>103.3</v>
      </c>
      <c r="AQ544" s="338">
        <f t="shared" si="266"/>
        <v>103.9</v>
      </c>
      <c r="AR544" s="338">
        <f t="shared" si="266"/>
        <v>104.4</v>
      </c>
      <c r="AS544" s="338">
        <f t="shared" si="266"/>
        <v>105.6</v>
      </c>
      <c r="AT544" s="338">
        <f t="shared" si="266"/>
        <v>101.1</v>
      </c>
      <c r="AU544" s="338">
        <f t="shared" si="266"/>
        <v>103.3</v>
      </c>
      <c r="AV544" s="338">
        <f t="shared" si="266"/>
        <v>107.9</v>
      </c>
      <c r="AW544" s="338">
        <f t="shared" si="266"/>
        <v>102</v>
      </c>
      <c r="AX544" s="338">
        <f t="shared" si="266"/>
        <v>102.7</v>
      </c>
      <c r="AY544" s="338">
        <f t="shared" si="266"/>
        <v>102.3</v>
      </c>
      <c r="AZ544" s="338">
        <f t="shared" si="266"/>
        <v>111.5</v>
      </c>
    </row>
    <row r="545" spans="2:52" x14ac:dyDescent="0.15">
      <c r="B545" s="50" t="s">
        <v>691</v>
      </c>
      <c r="C545" s="519" t="s">
        <v>686</v>
      </c>
      <c r="D545" s="332">
        <f t="shared" ref="D545:AK545" si="267">ROUND(SUM(D55:D57)/3,1)</f>
        <v>106.2</v>
      </c>
      <c r="E545" s="332">
        <f t="shared" si="267"/>
        <v>106.2</v>
      </c>
      <c r="F545" s="332">
        <f t="shared" si="267"/>
        <v>102.9</v>
      </c>
      <c r="G545" s="332">
        <f t="shared" si="267"/>
        <v>102.7</v>
      </c>
      <c r="H545" s="332">
        <f t="shared" si="267"/>
        <v>103.9</v>
      </c>
      <c r="I545" s="332">
        <f t="shared" si="267"/>
        <v>103.6</v>
      </c>
      <c r="J545" s="332">
        <f t="shared" si="267"/>
        <v>112.8</v>
      </c>
      <c r="K545" s="332">
        <f t="shared" si="267"/>
        <v>116</v>
      </c>
      <c r="L545" s="332">
        <f t="shared" si="267"/>
        <v>116.3</v>
      </c>
      <c r="M545" s="332">
        <f t="shared" si="267"/>
        <v>108.5</v>
      </c>
      <c r="N545" s="332">
        <f t="shared" si="267"/>
        <v>105.9</v>
      </c>
      <c r="O545" s="332">
        <f t="shared" si="267"/>
        <v>123.2</v>
      </c>
      <c r="P545" s="332">
        <f t="shared" si="267"/>
        <v>115.3</v>
      </c>
      <c r="Q545" s="332">
        <f t="shared" si="267"/>
        <v>147</v>
      </c>
      <c r="R545" s="332">
        <f t="shared" si="267"/>
        <v>100.6</v>
      </c>
      <c r="S545" s="332">
        <f t="shared" si="267"/>
        <v>104.3</v>
      </c>
      <c r="T545" s="332">
        <f t="shared" si="267"/>
        <v>96.4</v>
      </c>
      <c r="U545" s="332">
        <f t="shared" si="267"/>
        <v>101.4</v>
      </c>
      <c r="V545" s="332">
        <f t="shared" si="267"/>
        <v>100.1</v>
      </c>
      <c r="W545" s="332">
        <f t="shared" si="267"/>
        <v>105</v>
      </c>
      <c r="X545" s="332">
        <f t="shared" si="267"/>
        <v>98.3</v>
      </c>
      <c r="Y545" s="332">
        <f t="shared" si="267"/>
        <v>100.9</v>
      </c>
      <c r="Z545" s="332">
        <f t="shared" si="267"/>
        <v>97.1</v>
      </c>
      <c r="AA545" s="332">
        <f t="shared" si="267"/>
        <v>93.4</v>
      </c>
      <c r="AB545" s="332">
        <f t="shared" si="267"/>
        <v>96.5</v>
      </c>
      <c r="AC545" s="332">
        <f t="shared" si="267"/>
        <v>98.9</v>
      </c>
      <c r="AD545" s="332">
        <f t="shared" si="267"/>
        <v>99.3</v>
      </c>
      <c r="AE545" s="332">
        <f t="shared" si="267"/>
        <v>100.4</v>
      </c>
      <c r="AF545" s="332">
        <f t="shared" si="267"/>
        <v>102.4</v>
      </c>
      <c r="AG545" s="332">
        <f t="shared" si="267"/>
        <v>101</v>
      </c>
      <c r="AH545" s="332">
        <f t="shared" si="267"/>
        <v>98.5</v>
      </c>
      <c r="AI545" s="332">
        <f t="shared" si="267"/>
        <v>96.7</v>
      </c>
      <c r="AJ545" s="332">
        <f t="shared" si="267"/>
        <v>106.3</v>
      </c>
      <c r="AK545" s="332">
        <f t="shared" si="267"/>
        <v>93.2</v>
      </c>
      <c r="AL545" s="332">
        <f>ROUND(SUM(AL55:AL57)/3,1)</f>
        <v>114.4</v>
      </c>
      <c r="AN545" s="50" t="s">
        <v>691</v>
      </c>
      <c r="AO545" s="519" t="s">
        <v>686</v>
      </c>
      <c r="AP545" s="332">
        <f t="shared" ref="AP545:AZ545" si="268">ROUND(SUM(AP55:AP57)/3,1)</f>
        <v>106.2</v>
      </c>
      <c r="AQ545" s="332">
        <f t="shared" si="268"/>
        <v>108</v>
      </c>
      <c r="AR545" s="332">
        <f t="shared" si="268"/>
        <v>116.4</v>
      </c>
      <c r="AS545" s="332">
        <f t="shared" si="268"/>
        <v>121.1</v>
      </c>
      <c r="AT545" s="332">
        <f t="shared" si="268"/>
        <v>104.2</v>
      </c>
      <c r="AU545" s="332">
        <f t="shared" si="268"/>
        <v>96.7</v>
      </c>
      <c r="AV545" s="332">
        <f t="shared" si="268"/>
        <v>95.1</v>
      </c>
      <c r="AW545" s="332">
        <f t="shared" si="268"/>
        <v>97.2</v>
      </c>
      <c r="AX545" s="332">
        <f t="shared" si="268"/>
        <v>104.4</v>
      </c>
      <c r="AY545" s="332">
        <f t="shared" si="268"/>
        <v>104.5</v>
      </c>
      <c r="AZ545" s="332">
        <f t="shared" si="268"/>
        <v>102.5</v>
      </c>
    </row>
    <row r="546" spans="2:52" x14ac:dyDescent="0.15">
      <c r="C546" s="520" t="s">
        <v>687</v>
      </c>
      <c r="D546" s="332">
        <f t="shared" ref="D546:AK546" si="269">ROUND(SUM(D58:D60)/3,1)</f>
        <v>96.7</v>
      </c>
      <c r="E546" s="332">
        <f t="shared" si="269"/>
        <v>96.7</v>
      </c>
      <c r="F546" s="332">
        <f t="shared" si="269"/>
        <v>99.4</v>
      </c>
      <c r="G546" s="332">
        <f t="shared" si="269"/>
        <v>98.8</v>
      </c>
      <c r="H546" s="332">
        <f t="shared" si="269"/>
        <v>102.5</v>
      </c>
      <c r="I546" s="332">
        <f t="shared" si="269"/>
        <v>92.1</v>
      </c>
      <c r="J546" s="332">
        <f t="shared" si="269"/>
        <v>101.5</v>
      </c>
      <c r="K546" s="332">
        <f t="shared" si="269"/>
        <v>93.2</v>
      </c>
      <c r="L546" s="332">
        <f t="shared" si="269"/>
        <v>93.3</v>
      </c>
      <c r="M546" s="332">
        <f t="shared" si="269"/>
        <v>90.1</v>
      </c>
      <c r="N546" s="332">
        <f t="shared" si="269"/>
        <v>97.4</v>
      </c>
      <c r="O546" s="332">
        <f t="shared" si="269"/>
        <v>88.1</v>
      </c>
      <c r="P546" s="332">
        <f t="shared" si="269"/>
        <v>88.5</v>
      </c>
      <c r="Q546" s="332">
        <f t="shared" si="269"/>
        <v>86.9</v>
      </c>
      <c r="R546" s="332">
        <f t="shared" si="269"/>
        <v>92.9</v>
      </c>
      <c r="S546" s="332">
        <f t="shared" si="269"/>
        <v>88.9</v>
      </c>
      <c r="T546" s="332">
        <f t="shared" si="269"/>
        <v>97.4</v>
      </c>
      <c r="U546" s="332">
        <f t="shared" si="269"/>
        <v>89.6</v>
      </c>
      <c r="V546" s="332">
        <f t="shared" si="269"/>
        <v>104.3</v>
      </c>
      <c r="W546" s="332">
        <f t="shared" si="269"/>
        <v>98</v>
      </c>
      <c r="X546" s="332">
        <f t="shared" si="269"/>
        <v>106.5</v>
      </c>
      <c r="Y546" s="332">
        <f t="shared" si="269"/>
        <v>95.1</v>
      </c>
      <c r="Z546" s="332">
        <f t="shared" si="269"/>
        <v>102</v>
      </c>
      <c r="AA546" s="332">
        <f t="shared" si="269"/>
        <v>100.8</v>
      </c>
      <c r="AB546" s="332">
        <f t="shared" si="269"/>
        <v>101.4</v>
      </c>
      <c r="AC546" s="332">
        <f t="shared" si="269"/>
        <v>99.6</v>
      </c>
      <c r="AD546" s="332">
        <f t="shared" si="269"/>
        <v>98.4</v>
      </c>
      <c r="AE546" s="332">
        <f t="shared" si="269"/>
        <v>100.6</v>
      </c>
      <c r="AF546" s="332">
        <f t="shared" si="269"/>
        <v>94.7</v>
      </c>
      <c r="AG546" s="332">
        <f t="shared" si="269"/>
        <v>96.4</v>
      </c>
      <c r="AH546" s="332">
        <f t="shared" si="269"/>
        <v>101.4</v>
      </c>
      <c r="AI546" s="332">
        <f t="shared" si="269"/>
        <v>101.2</v>
      </c>
      <c r="AJ546" s="332">
        <f t="shared" si="269"/>
        <v>96.2</v>
      </c>
      <c r="AK546" s="332">
        <f t="shared" si="269"/>
        <v>100.2</v>
      </c>
      <c r="AL546" s="332">
        <f>ROUND(SUM(AL58:AL60)/3,1)</f>
        <v>97.3</v>
      </c>
      <c r="AO546" s="520" t="s">
        <v>687</v>
      </c>
      <c r="AP546" s="332">
        <f t="shared" ref="AP546:AZ546" si="270">ROUND(SUM(AP58:AP60)/3,1)</f>
        <v>96.7</v>
      </c>
      <c r="AQ546" s="332">
        <f t="shared" si="270"/>
        <v>96.1</v>
      </c>
      <c r="AR546" s="332">
        <f t="shared" si="270"/>
        <v>92.7</v>
      </c>
      <c r="AS546" s="332">
        <f t="shared" si="270"/>
        <v>92.9</v>
      </c>
      <c r="AT546" s="332">
        <f t="shared" si="270"/>
        <v>92.1</v>
      </c>
      <c r="AU546" s="332">
        <f t="shared" si="270"/>
        <v>100.7</v>
      </c>
      <c r="AV546" s="332">
        <f t="shared" si="270"/>
        <v>87.8</v>
      </c>
      <c r="AW546" s="332">
        <f t="shared" si="270"/>
        <v>104.2</v>
      </c>
      <c r="AX546" s="332">
        <f t="shared" si="270"/>
        <v>97.2</v>
      </c>
      <c r="AY546" s="332">
        <f t="shared" si="270"/>
        <v>97.1</v>
      </c>
      <c r="AZ546" s="332">
        <f t="shared" si="270"/>
        <v>99.8</v>
      </c>
    </row>
    <row r="547" spans="2:52" x14ac:dyDescent="0.15">
      <c r="C547" s="520" t="s">
        <v>688</v>
      </c>
      <c r="D547" s="332">
        <f t="shared" ref="D547:AK547" si="271">ROUND(SUM(D61:D63)/3,1)</f>
        <v>97.6</v>
      </c>
      <c r="E547" s="332">
        <f t="shared" si="271"/>
        <v>97.6</v>
      </c>
      <c r="F547" s="332">
        <f t="shared" si="271"/>
        <v>97.2</v>
      </c>
      <c r="G547" s="332">
        <f t="shared" si="271"/>
        <v>98.7</v>
      </c>
      <c r="H547" s="332">
        <f t="shared" si="271"/>
        <v>89.5</v>
      </c>
      <c r="I547" s="332">
        <f t="shared" si="271"/>
        <v>95.9</v>
      </c>
      <c r="J547" s="332">
        <f t="shared" si="271"/>
        <v>97.4</v>
      </c>
      <c r="K547" s="332">
        <f t="shared" si="271"/>
        <v>105.2</v>
      </c>
      <c r="L547" s="332">
        <f t="shared" si="271"/>
        <v>105.4</v>
      </c>
      <c r="M547" s="332">
        <f t="shared" si="271"/>
        <v>101.4</v>
      </c>
      <c r="N547" s="332">
        <f t="shared" si="271"/>
        <v>100.5</v>
      </c>
      <c r="O547" s="332">
        <f t="shared" si="271"/>
        <v>97.9</v>
      </c>
      <c r="P547" s="332">
        <f t="shared" si="271"/>
        <v>100</v>
      </c>
      <c r="Q547" s="332">
        <f t="shared" si="271"/>
        <v>91.3</v>
      </c>
      <c r="R547" s="332">
        <f t="shared" si="271"/>
        <v>96.6</v>
      </c>
      <c r="S547" s="332">
        <f t="shared" si="271"/>
        <v>96.8</v>
      </c>
      <c r="T547" s="332">
        <f t="shared" si="271"/>
        <v>96.4</v>
      </c>
      <c r="U547" s="332">
        <f t="shared" si="271"/>
        <v>97.8</v>
      </c>
      <c r="V547" s="332">
        <f t="shared" si="271"/>
        <v>96.7</v>
      </c>
      <c r="W547" s="332">
        <f t="shared" si="271"/>
        <v>99.3</v>
      </c>
      <c r="X547" s="332">
        <f t="shared" si="271"/>
        <v>95.7</v>
      </c>
      <c r="Y547" s="332">
        <f t="shared" si="271"/>
        <v>102.9</v>
      </c>
      <c r="Z547" s="332">
        <f t="shared" si="271"/>
        <v>95.9</v>
      </c>
      <c r="AA547" s="332">
        <f t="shared" si="271"/>
        <v>102.5</v>
      </c>
      <c r="AB547" s="332">
        <f t="shared" si="271"/>
        <v>93</v>
      </c>
      <c r="AC547" s="332">
        <f t="shared" si="271"/>
        <v>100.2</v>
      </c>
      <c r="AD547" s="332">
        <f t="shared" si="271"/>
        <v>99.5</v>
      </c>
      <c r="AE547" s="332">
        <f t="shared" si="271"/>
        <v>100.2</v>
      </c>
      <c r="AF547" s="332">
        <f t="shared" si="271"/>
        <v>93.5</v>
      </c>
      <c r="AG547" s="332">
        <f t="shared" si="271"/>
        <v>105.7</v>
      </c>
      <c r="AH547" s="332">
        <f t="shared" si="271"/>
        <v>100.1</v>
      </c>
      <c r="AI547" s="332">
        <f t="shared" si="271"/>
        <v>100.9</v>
      </c>
      <c r="AJ547" s="332">
        <f t="shared" si="271"/>
        <v>96.2</v>
      </c>
      <c r="AK547" s="332">
        <f t="shared" si="271"/>
        <v>101.7</v>
      </c>
      <c r="AL547" s="332">
        <f>ROUND(SUM(AL61:AL63)/3,1)</f>
        <v>101.3</v>
      </c>
      <c r="AO547" s="520" t="s">
        <v>688</v>
      </c>
      <c r="AP547" s="332">
        <f t="shared" ref="AP547:AZ547" si="272">ROUND(SUM(AP61:AP63)/3,1)</f>
        <v>97.6</v>
      </c>
      <c r="AQ547" s="332">
        <f t="shared" si="272"/>
        <v>96.1</v>
      </c>
      <c r="AR547" s="332">
        <f t="shared" si="272"/>
        <v>96.3</v>
      </c>
      <c r="AS547" s="332">
        <f t="shared" si="272"/>
        <v>97.6</v>
      </c>
      <c r="AT547" s="332">
        <f t="shared" si="272"/>
        <v>92.8</v>
      </c>
      <c r="AU547" s="332">
        <f t="shared" si="272"/>
        <v>95.8</v>
      </c>
      <c r="AV547" s="332">
        <f t="shared" si="272"/>
        <v>103.9</v>
      </c>
      <c r="AW547" s="332">
        <f t="shared" si="272"/>
        <v>93.6</v>
      </c>
      <c r="AX547" s="332">
        <f t="shared" si="272"/>
        <v>99.2</v>
      </c>
      <c r="AY547" s="332">
        <f t="shared" si="272"/>
        <v>99.4</v>
      </c>
      <c r="AZ547" s="332">
        <f t="shared" si="272"/>
        <v>94.9</v>
      </c>
    </row>
    <row r="548" spans="2:52" x14ac:dyDescent="0.15">
      <c r="C548" s="521" t="s">
        <v>689</v>
      </c>
      <c r="D548" s="332">
        <f t="shared" ref="D548:AK548" si="273">ROUND(SUM(D64:D66)/3,1)</f>
        <v>99.5</v>
      </c>
      <c r="E548" s="332">
        <f t="shared" si="273"/>
        <v>99.5</v>
      </c>
      <c r="F548" s="332">
        <f t="shared" si="273"/>
        <v>100.5</v>
      </c>
      <c r="G548" s="332">
        <f t="shared" si="273"/>
        <v>99.8</v>
      </c>
      <c r="H548" s="332">
        <f t="shared" si="273"/>
        <v>104.1</v>
      </c>
      <c r="I548" s="332">
        <f t="shared" si="273"/>
        <v>108.4</v>
      </c>
      <c r="J548" s="332">
        <f t="shared" si="273"/>
        <v>88.4</v>
      </c>
      <c r="K548" s="332">
        <f t="shared" si="273"/>
        <v>85.7</v>
      </c>
      <c r="L548" s="332">
        <f t="shared" si="273"/>
        <v>85.1</v>
      </c>
      <c r="M548" s="332">
        <f t="shared" si="273"/>
        <v>100</v>
      </c>
      <c r="N548" s="332">
        <f t="shared" si="273"/>
        <v>96.2</v>
      </c>
      <c r="O548" s="332">
        <f t="shared" si="273"/>
        <v>90.9</v>
      </c>
      <c r="P548" s="332">
        <f t="shared" si="273"/>
        <v>96.2</v>
      </c>
      <c r="Q548" s="332">
        <f t="shared" si="273"/>
        <v>74.8</v>
      </c>
      <c r="R548" s="332">
        <f t="shared" si="273"/>
        <v>109.9</v>
      </c>
      <c r="S548" s="332">
        <f t="shared" si="273"/>
        <v>110.1</v>
      </c>
      <c r="T548" s="332">
        <f t="shared" si="273"/>
        <v>109.8</v>
      </c>
      <c r="U548" s="332">
        <f t="shared" si="273"/>
        <v>111.3</v>
      </c>
      <c r="V548" s="332">
        <f t="shared" si="273"/>
        <v>99</v>
      </c>
      <c r="W548" s="332">
        <f t="shared" si="273"/>
        <v>97.6</v>
      </c>
      <c r="X548" s="332">
        <f t="shared" si="273"/>
        <v>99.5</v>
      </c>
      <c r="Y548" s="332">
        <f t="shared" si="273"/>
        <v>101.2</v>
      </c>
      <c r="Z548" s="332">
        <f t="shared" si="273"/>
        <v>104.9</v>
      </c>
      <c r="AA548" s="332">
        <f t="shared" si="273"/>
        <v>103.4</v>
      </c>
      <c r="AB548" s="332">
        <f t="shared" si="273"/>
        <v>109.2</v>
      </c>
      <c r="AC548" s="332">
        <f t="shared" si="273"/>
        <v>101.3</v>
      </c>
      <c r="AD548" s="332">
        <f t="shared" si="273"/>
        <v>102.8</v>
      </c>
      <c r="AE548" s="332">
        <f t="shared" si="273"/>
        <v>98.8</v>
      </c>
      <c r="AF548" s="332">
        <f t="shared" si="273"/>
        <v>109.4</v>
      </c>
      <c r="AG548" s="332">
        <f t="shared" si="273"/>
        <v>96.9</v>
      </c>
      <c r="AH548" s="332">
        <f t="shared" si="273"/>
        <v>100.1</v>
      </c>
      <c r="AI548" s="332">
        <f t="shared" si="273"/>
        <v>101.2</v>
      </c>
      <c r="AJ548" s="332">
        <f t="shared" si="273"/>
        <v>101.2</v>
      </c>
      <c r="AK548" s="332">
        <f t="shared" si="273"/>
        <v>105</v>
      </c>
      <c r="AL548" s="332">
        <f>ROUND(SUM(AL64:AL66)/3,1)</f>
        <v>87</v>
      </c>
      <c r="AO548" s="521" t="s">
        <v>689</v>
      </c>
      <c r="AP548" s="332">
        <f t="shared" ref="AP548:AZ548" si="274">ROUND(SUM(AP64:AP66)/3,1)</f>
        <v>99.5</v>
      </c>
      <c r="AQ548" s="332">
        <f t="shared" si="274"/>
        <v>99.8</v>
      </c>
      <c r="AR548" s="332">
        <f t="shared" si="274"/>
        <v>94.7</v>
      </c>
      <c r="AS548" s="332">
        <f t="shared" si="274"/>
        <v>88.4</v>
      </c>
      <c r="AT548" s="332">
        <f t="shared" si="274"/>
        <v>110.8</v>
      </c>
      <c r="AU548" s="332">
        <f t="shared" si="274"/>
        <v>106.7</v>
      </c>
      <c r="AV548" s="332">
        <f t="shared" si="274"/>
        <v>113.3</v>
      </c>
      <c r="AW548" s="332">
        <f t="shared" si="274"/>
        <v>105</v>
      </c>
      <c r="AX548" s="332">
        <f t="shared" si="274"/>
        <v>99.2</v>
      </c>
      <c r="AY548" s="332">
        <f t="shared" si="274"/>
        <v>99</v>
      </c>
      <c r="AZ548" s="332">
        <f t="shared" si="274"/>
        <v>102.9</v>
      </c>
    </row>
    <row r="549" spans="2:52" x14ac:dyDescent="0.15">
      <c r="B549" s="418" t="s">
        <v>692</v>
      </c>
      <c r="C549" s="522" t="s">
        <v>686</v>
      </c>
      <c r="D549" s="328">
        <f t="shared" ref="D549:AK549" si="275">ROUND(SUM(D67:D69)/3,1)</f>
        <v>103.8</v>
      </c>
      <c r="E549" s="328">
        <f t="shared" si="275"/>
        <v>103.8</v>
      </c>
      <c r="F549" s="328">
        <f t="shared" si="275"/>
        <v>101</v>
      </c>
      <c r="G549" s="328">
        <f t="shared" si="275"/>
        <v>100.8</v>
      </c>
      <c r="H549" s="328">
        <f t="shared" si="275"/>
        <v>102.3</v>
      </c>
      <c r="I549" s="328">
        <f t="shared" si="275"/>
        <v>102.2</v>
      </c>
      <c r="J549" s="328">
        <f t="shared" si="275"/>
        <v>98.8</v>
      </c>
      <c r="K549" s="328">
        <f t="shared" si="275"/>
        <v>107.8</v>
      </c>
      <c r="L549" s="328">
        <f t="shared" si="275"/>
        <v>108.1</v>
      </c>
      <c r="M549" s="328">
        <f t="shared" si="275"/>
        <v>101.7</v>
      </c>
      <c r="N549" s="328">
        <f t="shared" si="275"/>
        <v>92.3</v>
      </c>
      <c r="O549" s="328">
        <f t="shared" si="275"/>
        <v>111.9</v>
      </c>
      <c r="P549" s="328">
        <f t="shared" si="275"/>
        <v>107.4</v>
      </c>
      <c r="Q549" s="328">
        <f t="shared" si="275"/>
        <v>125.6</v>
      </c>
      <c r="R549" s="328">
        <f t="shared" si="275"/>
        <v>111</v>
      </c>
      <c r="S549" s="328">
        <f t="shared" si="275"/>
        <v>100.9</v>
      </c>
      <c r="T549" s="328">
        <f t="shared" si="275"/>
        <v>122.4</v>
      </c>
      <c r="U549" s="328">
        <f t="shared" si="275"/>
        <v>102.6</v>
      </c>
      <c r="V549" s="328">
        <f t="shared" si="275"/>
        <v>104.8</v>
      </c>
      <c r="W549" s="328">
        <f t="shared" si="275"/>
        <v>102.3</v>
      </c>
      <c r="X549" s="328">
        <f t="shared" si="275"/>
        <v>105.7</v>
      </c>
      <c r="Y549" s="328">
        <f t="shared" si="275"/>
        <v>102.8</v>
      </c>
      <c r="Z549" s="328">
        <f t="shared" si="275"/>
        <v>98.7</v>
      </c>
      <c r="AA549" s="328">
        <f t="shared" si="275"/>
        <v>98.7</v>
      </c>
      <c r="AB549" s="328">
        <f t="shared" si="275"/>
        <v>98</v>
      </c>
      <c r="AC549" s="328">
        <f t="shared" si="275"/>
        <v>96.8</v>
      </c>
      <c r="AD549" s="328">
        <f t="shared" si="275"/>
        <v>93.3</v>
      </c>
      <c r="AE549" s="328">
        <f t="shared" si="275"/>
        <v>87.6</v>
      </c>
      <c r="AF549" s="328">
        <f t="shared" si="275"/>
        <v>106.5</v>
      </c>
      <c r="AG549" s="328">
        <f t="shared" si="275"/>
        <v>87.8</v>
      </c>
      <c r="AH549" s="328">
        <f t="shared" si="275"/>
        <v>102</v>
      </c>
      <c r="AI549" s="328">
        <f t="shared" si="275"/>
        <v>99.5</v>
      </c>
      <c r="AJ549" s="328">
        <f t="shared" si="275"/>
        <v>99.2</v>
      </c>
      <c r="AK549" s="328">
        <f t="shared" si="275"/>
        <v>89.1</v>
      </c>
      <c r="AL549" s="328">
        <f>ROUND(SUM(AL67:AL69)/3,1)</f>
        <v>103.3</v>
      </c>
      <c r="AN549" s="418" t="s">
        <v>692</v>
      </c>
      <c r="AO549" s="522" t="s">
        <v>686</v>
      </c>
      <c r="AP549" s="328">
        <f t="shared" ref="AP549:AZ549" si="276">ROUND(SUM(AP67:AP69)/3,1)</f>
        <v>103.8</v>
      </c>
      <c r="AQ549" s="328">
        <f t="shared" si="276"/>
        <v>106.1</v>
      </c>
      <c r="AR549" s="328">
        <f t="shared" si="276"/>
        <v>109.3</v>
      </c>
      <c r="AS549" s="328">
        <f t="shared" si="276"/>
        <v>111</v>
      </c>
      <c r="AT549" s="328">
        <f t="shared" si="276"/>
        <v>104.8</v>
      </c>
      <c r="AU549" s="328">
        <f t="shared" si="276"/>
        <v>101.8</v>
      </c>
      <c r="AV549" s="328">
        <f t="shared" si="276"/>
        <v>103.4</v>
      </c>
      <c r="AW549" s="328">
        <f t="shared" si="276"/>
        <v>101.4</v>
      </c>
      <c r="AX549" s="328">
        <f t="shared" si="276"/>
        <v>101.4</v>
      </c>
      <c r="AY549" s="328">
        <f t="shared" si="276"/>
        <v>101.7</v>
      </c>
      <c r="AZ549" s="328">
        <f t="shared" si="276"/>
        <v>96.6</v>
      </c>
    </row>
    <row r="550" spans="2:52" x14ac:dyDescent="0.15">
      <c r="C550" s="520" t="s">
        <v>687</v>
      </c>
      <c r="D550" s="332">
        <f t="shared" ref="D550:AK550" si="277">ROUND(SUM(D70:D72)/3,1)</f>
        <v>97.4</v>
      </c>
      <c r="E550" s="332">
        <f t="shared" si="277"/>
        <v>97.4</v>
      </c>
      <c r="F550" s="332">
        <f t="shared" si="277"/>
        <v>97.3</v>
      </c>
      <c r="G550" s="332">
        <f t="shared" si="277"/>
        <v>97.5</v>
      </c>
      <c r="H550" s="332">
        <f t="shared" si="277"/>
        <v>96.7</v>
      </c>
      <c r="I550" s="332">
        <f t="shared" si="277"/>
        <v>94.9</v>
      </c>
      <c r="J550" s="332">
        <f t="shared" si="277"/>
        <v>98.9</v>
      </c>
      <c r="K550" s="332">
        <f t="shared" si="277"/>
        <v>83</v>
      </c>
      <c r="L550" s="332">
        <f t="shared" si="277"/>
        <v>82.4</v>
      </c>
      <c r="M550" s="332">
        <f t="shared" si="277"/>
        <v>96.4</v>
      </c>
      <c r="N550" s="332">
        <f t="shared" si="277"/>
        <v>93</v>
      </c>
      <c r="O550" s="332">
        <f t="shared" si="277"/>
        <v>90.5</v>
      </c>
      <c r="P550" s="332">
        <f t="shared" si="277"/>
        <v>97.2</v>
      </c>
      <c r="Q550" s="332">
        <f t="shared" si="277"/>
        <v>70.099999999999994</v>
      </c>
      <c r="R550" s="332">
        <f t="shared" si="277"/>
        <v>103.6</v>
      </c>
      <c r="S550" s="332">
        <f t="shared" si="277"/>
        <v>91.5</v>
      </c>
      <c r="T550" s="332">
        <f t="shared" si="277"/>
        <v>117.2</v>
      </c>
      <c r="U550" s="332">
        <f t="shared" si="277"/>
        <v>99.9</v>
      </c>
      <c r="V550" s="332">
        <f t="shared" si="277"/>
        <v>107.1</v>
      </c>
      <c r="W550" s="332">
        <f t="shared" si="277"/>
        <v>104.3</v>
      </c>
      <c r="X550" s="332">
        <f t="shared" si="277"/>
        <v>108</v>
      </c>
      <c r="Y550" s="332">
        <f t="shared" si="277"/>
        <v>99.2</v>
      </c>
      <c r="Z550" s="332">
        <f t="shared" si="277"/>
        <v>100.2</v>
      </c>
      <c r="AA550" s="332">
        <f t="shared" si="277"/>
        <v>101.9</v>
      </c>
      <c r="AB550" s="332">
        <f t="shared" si="277"/>
        <v>101.2</v>
      </c>
      <c r="AC550" s="332">
        <f t="shared" si="277"/>
        <v>97.8</v>
      </c>
      <c r="AD550" s="332">
        <f t="shared" si="277"/>
        <v>99.1</v>
      </c>
      <c r="AE550" s="332">
        <f t="shared" si="277"/>
        <v>92.7</v>
      </c>
      <c r="AF550" s="332">
        <f t="shared" si="277"/>
        <v>84.4</v>
      </c>
      <c r="AG550" s="332">
        <f t="shared" si="277"/>
        <v>86.8</v>
      </c>
      <c r="AH550" s="332">
        <f t="shared" si="277"/>
        <v>100.5</v>
      </c>
      <c r="AI550" s="332">
        <f t="shared" si="277"/>
        <v>100.2</v>
      </c>
      <c r="AJ550" s="332">
        <f t="shared" si="277"/>
        <v>92.9</v>
      </c>
      <c r="AK550" s="332">
        <f t="shared" si="277"/>
        <v>74.900000000000006</v>
      </c>
      <c r="AL550" s="332">
        <f>ROUND(SUM(AL70:AL72)/3,1)</f>
        <v>91</v>
      </c>
      <c r="AO550" s="520" t="s">
        <v>687</v>
      </c>
      <c r="AP550" s="332">
        <f t="shared" ref="AP550:AZ550" si="278">ROUND(SUM(AP70:AP72)/3,1)</f>
        <v>97.4</v>
      </c>
      <c r="AQ550" s="332">
        <f t="shared" si="278"/>
        <v>96.9</v>
      </c>
      <c r="AR550" s="332">
        <f t="shared" si="278"/>
        <v>91.1</v>
      </c>
      <c r="AS550" s="332">
        <f t="shared" si="278"/>
        <v>91.8</v>
      </c>
      <c r="AT550" s="332">
        <f t="shared" si="278"/>
        <v>89.1</v>
      </c>
      <c r="AU550" s="332">
        <f t="shared" si="278"/>
        <v>104.8</v>
      </c>
      <c r="AV550" s="332">
        <f t="shared" si="278"/>
        <v>103.8</v>
      </c>
      <c r="AW550" s="332">
        <f t="shared" si="278"/>
        <v>105.1</v>
      </c>
      <c r="AX550" s="332">
        <f t="shared" si="278"/>
        <v>97.9</v>
      </c>
      <c r="AY550" s="332">
        <f t="shared" si="278"/>
        <v>98</v>
      </c>
      <c r="AZ550" s="332">
        <f t="shared" si="278"/>
        <v>95.9</v>
      </c>
    </row>
    <row r="551" spans="2:52" x14ac:dyDescent="0.15">
      <c r="C551" s="520" t="s">
        <v>688</v>
      </c>
      <c r="D551" s="332">
        <f t="shared" ref="D551:AK551" si="279">ROUND(SUM(D73:D75)/3,1)</f>
        <v>96.6</v>
      </c>
      <c r="E551" s="332">
        <f t="shared" si="279"/>
        <v>96.6</v>
      </c>
      <c r="F551" s="332">
        <f t="shared" si="279"/>
        <v>96.5</v>
      </c>
      <c r="G551" s="332">
        <f t="shared" si="279"/>
        <v>99.8</v>
      </c>
      <c r="H551" s="332">
        <f t="shared" si="279"/>
        <v>79.099999999999994</v>
      </c>
      <c r="I551" s="332">
        <f t="shared" si="279"/>
        <v>94.2</v>
      </c>
      <c r="J551" s="332">
        <f t="shared" si="279"/>
        <v>91.1</v>
      </c>
      <c r="K551" s="332">
        <f t="shared" si="279"/>
        <v>98.9</v>
      </c>
      <c r="L551" s="332">
        <f t="shared" si="279"/>
        <v>98.9</v>
      </c>
      <c r="M551" s="332">
        <f t="shared" si="279"/>
        <v>97.2</v>
      </c>
      <c r="N551" s="332">
        <f t="shared" si="279"/>
        <v>100.3</v>
      </c>
      <c r="O551" s="332">
        <f t="shared" si="279"/>
        <v>96.7</v>
      </c>
      <c r="P551" s="332">
        <f t="shared" si="279"/>
        <v>101.6</v>
      </c>
      <c r="Q551" s="332">
        <f t="shared" si="279"/>
        <v>81.900000000000006</v>
      </c>
      <c r="R551" s="332">
        <f t="shared" si="279"/>
        <v>105.3</v>
      </c>
      <c r="S551" s="332">
        <f t="shared" si="279"/>
        <v>96.6</v>
      </c>
      <c r="T551" s="332">
        <f t="shared" si="279"/>
        <v>115.2</v>
      </c>
      <c r="U551" s="332">
        <f t="shared" si="279"/>
        <v>102.7</v>
      </c>
      <c r="V551" s="332">
        <f t="shared" si="279"/>
        <v>96.8</v>
      </c>
      <c r="W551" s="332">
        <f t="shared" si="279"/>
        <v>97.9</v>
      </c>
      <c r="X551" s="332">
        <f t="shared" si="279"/>
        <v>96.4</v>
      </c>
      <c r="Y551" s="332">
        <f t="shared" si="279"/>
        <v>101.5</v>
      </c>
      <c r="Z551" s="332">
        <f t="shared" si="279"/>
        <v>95.7</v>
      </c>
      <c r="AA551" s="332">
        <f t="shared" si="279"/>
        <v>103.9</v>
      </c>
      <c r="AB551" s="332">
        <f t="shared" si="279"/>
        <v>89.3</v>
      </c>
      <c r="AC551" s="332">
        <f t="shared" si="279"/>
        <v>95.1</v>
      </c>
      <c r="AD551" s="332">
        <f t="shared" si="279"/>
        <v>95.9</v>
      </c>
      <c r="AE551" s="332">
        <f t="shared" si="279"/>
        <v>89</v>
      </c>
      <c r="AF551" s="332">
        <f t="shared" si="279"/>
        <v>91.9</v>
      </c>
      <c r="AG551" s="332">
        <f t="shared" si="279"/>
        <v>95.1</v>
      </c>
      <c r="AH551" s="332">
        <f t="shared" si="279"/>
        <v>94.1</v>
      </c>
      <c r="AI551" s="332">
        <f t="shared" si="279"/>
        <v>97.4</v>
      </c>
      <c r="AJ551" s="332">
        <f t="shared" si="279"/>
        <v>86.9</v>
      </c>
      <c r="AK551" s="332">
        <f t="shared" si="279"/>
        <v>94.1</v>
      </c>
      <c r="AL551" s="332">
        <f>ROUND(SUM(AL73:AL75)/3,1)</f>
        <v>95</v>
      </c>
      <c r="AO551" s="520" t="s">
        <v>688</v>
      </c>
      <c r="AP551" s="332">
        <f t="shared" ref="AP551:AZ551" si="280">ROUND(SUM(AP73:AP75)/3,1)</f>
        <v>96.6</v>
      </c>
      <c r="AQ551" s="332">
        <f t="shared" si="280"/>
        <v>92.6</v>
      </c>
      <c r="AR551" s="332">
        <f t="shared" si="280"/>
        <v>92.1</v>
      </c>
      <c r="AS551" s="332">
        <f t="shared" si="280"/>
        <v>93</v>
      </c>
      <c r="AT551" s="332">
        <f t="shared" si="280"/>
        <v>89.9</v>
      </c>
      <c r="AU551" s="332">
        <f t="shared" si="280"/>
        <v>93.2</v>
      </c>
      <c r="AV551" s="332">
        <f t="shared" si="280"/>
        <v>99.3</v>
      </c>
      <c r="AW551" s="332">
        <f t="shared" si="280"/>
        <v>91.6</v>
      </c>
      <c r="AX551" s="332">
        <f t="shared" si="280"/>
        <v>100.4</v>
      </c>
      <c r="AY551" s="332">
        <f t="shared" si="280"/>
        <v>100.9</v>
      </c>
      <c r="AZ551" s="332">
        <f t="shared" si="280"/>
        <v>91.9</v>
      </c>
    </row>
    <row r="552" spans="2:52" x14ac:dyDescent="0.15">
      <c r="C552" s="520" t="s">
        <v>689</v>
      </c>
      <c r="D552" s="338">
        <f t="shared" ref="D552:AK552" si="281">ROUND(SUM(D76:D78)/3,1)</f>
        <v>99.8</v>
      </c>
      <c r="E552" s="338">
        <f t="shared" si="281"/>
        <v>99.8</v>
      </c>
      <c r="F552" s="338">
        <f t="shared" si="281"/>
        <v>95.1</v>
      </c>
      <c r="G552" s="338">
        <f t="shared" si="281"/>
        <v>95.9</v>
      </c>
      <c r="H552" s="338">
        <f t="shared" si="281"/>
        <v>91.3</v>
      </c>
      <c r="I552" s="338">
        <f t="shared" si="281"/>
        <v>105</v>
      </c>
      <c r="J552" s="338">
        <f t="shared" si="281"/>
        <v>82.2</v>
      </c>
      <c r="K552" s="338">
        <f t="shared" si="281"/>
        <v>98.3</v>
      </c>
      <c r="L552" s="338">
        <f t="shared" si="281"/>
        <v>98</v>
      </c>
      <c r="M552" s="338">
        <f t="shared" si="281"/>
        <v>104</v>
      </c>
      <c r="N552" s="338">
        <f t="shared" si="281"/>
        <v>90.1</v>
      </c>
      <c r="O552" s="338">
        <f t="shared" si="281"/>
        <v>101.7</v>
      </c>
      <c r="P552" s="338">
        <f t="shared" si="281"/>
        <v>103.1</v>
      </c>
      <c r="Q552" s="338">
        <f t="shared" si="281"/>
        <v>97.5</v>
      </c>
      <c r="R552" s="338">
        <f t="shared" si="281"/>
        <v>107.1</v>
      </c>
      <c r="S552" s="338">
        <f t="shared" si="281"/>
        <v>106.5</v>
      </c>
      <c r="T552" s="338">
        <f t="shared" si="281"/>
        <v>107.9</v>
      </c>
      <c r="U552" s="338">
        <f t="shared" si="281"/>
        <v>107.1</v>
      </c>
      <c r="V552" s="338">
        <f t="shared" si="281"/>
        <v>97.2</v>
      </c>
      <c r="W552" s="338">
        <f t="shared" si="281"/>
        <v>99</v>
      </c>
      <c r="X552" s="338">
        <f t="shared" si="281"/>
        <v>96.6</v>
      </c>
      <c r="Y552" s="338">
        <f t="shared" si="281"/>
        <v>102.9</v>
      </c>
      <c r="Z552" s="338">
        <f t="shared" si="281"/>
        <v>99.8</v>
      </c>
      <c r="AA552" s="338">
        <f t="shared" si="281"/>
        <v>104.7</v>
      </c>
      <c r="AB552" s="338">
        <f t="shared" si="281"/>
        <v>109.4</v>
      </c>
      <c r="AC552" s="338">
        <f t="shared" si="281"/>
        <v>96.4</v>
      </c>
      <c r="AD552" s="338">
        <f t="shared" si="281"/>
        <v>98.4</v>
      </c>
      <c r="AE552" s="338">
        <f t="shared" si="281"/>
        <v>96.1</v>
      </c>
      <c r="AF552" s="338">
        <f t="shared" si="281"/>
        <v>98.9</v>
      </c>
      <c r="AG552" s="338">
        <f t="shared" si="281"/>
        <v>91.1</v>
      </c>
      <c r="AH552" s="338">
        <f t="shared" si="281"/>
        <v>96.1</v>
      </c>
      <c r="AI552" s="338">
        <f t="shared" si="281"/>
        <v>95.6</v>
      </c>
      <c r="AJ552" s="338">
        <f t="shared" si="281"/>
        <v>94.9</v>
      </c>
      <c r="AK552" s="338">
        <f t="shared" si="281"/>
        <v>97.2</v>
      </c>
      <c r="AL552" s="338">
        <f>ROUND(SUM(AL76:AL78)/3,1)</f>
        <v>90.2</v>
      </c>
      <c r="AO552" s="520" t="s">
        <v>689</v>
      </c>
      <c r="AP552" s="332">
        <f t="shared" ref="AP552:AZ552" si="282">ROUND(SUM(AP76:AP78)/3,1)</f>
        <v>99.8</v>
      </c>
      <c r="AQ552" s="332">
        <f t="shared" si="282"/>
        <v>97.3</v>
      </c>
      <c r="AR552" s="332">
        <f t="shared" si="282"/>
        <v>93.3</v>
      </c>
      <c r="AS552" s="332">
        <f t="shared" si="282"/>
        <v>88.3</v>
      </c>
      <c r="AT552" s="332">
        <f t="shared" si="282"/>
        <v>105.9</v>
      </c>
      <c r="AU552" s="332">
        <f t="shared" si="282"/>
        <v>102.7</v>
      </c>
      <c r="AV552" s="332">
        <f t="shared" si="282"/>
        <v>102</v>
      </c>
      <c r="AW552" s="332">
        <f t="shared" si="282"/>
        <v>102.9</v>
      </c>
      <c r="AX552" s="332">
        <f t="shared" si="282"/>
        <v>102.2</v>
      </c>
      <c r="AY552" s="332">
        <f t="shared" si="282"/>
        <v>102.5</v>
      </c>
      <c r="AZ552" s="332">
        <f t="shared" si="282"/>
        <v>95.6</v>
      </c>
    </row>
    <row r="553" spans="2:52" x14ac:dyDescent="0.15">
      <c r="B553" s="418" t="s">
        <v>693</v>
      </c>
      <c r="C553" s="519" t="s">
        <v>686</v>
      </c>
      <c r="D553" s="328">
        <f t="shared" ref="D553:AK553" si="283">ROUND(SUM(D79:D81)/3,1)</f>
        <v>104.1</v>
      </c>
      <c r="E553" s="328">
        <f t="shared" si="283"/>
        <v>104.1</v>
      </c>
      <c r="F553" s="328">
        <f t="shared" si="283"/>
        <v>100.2</v>
      </c>
      <c r="G553" s="328">
        <f t="shared" si="283"/>
        <v>100.4</v>
      </c>
      <c r="H553" s="328">
        <f t="shared" si="283"/>
        <v>99.4</v>
      </c>
      <c r="I553" s="328">
        <f t="shared" si="283"/>
        <v>104.8</v>
      </c>
      <c r="J553" s="328">
        <f t="shared" si="283"/>
        <v>101.4</v>
      </c>
      <c r="K553" s="328">
        <f t="shared" si="283"/>
        <v>111.2</v>
      </c>
      <c r="L553" s="328">
        <f t="shared" si="283"/>
        <v>111.7</v>
      </c>
      <c r="M553" s="328">
        <f t="shared" si="283"/>
        <v>99.9</v>
      </c>
      <c r="N553" s="328">
        <f t="shared" si="283"/>
        <v>89.3</v>
      </c>
      <c r="O553" s="328">
        <f t="shared" si="283"/>
        <v>111</v>
      </c>
      <c r="P553" s="328">
        <f t="shared" si="283"/>
        <v>107</v>
      </c>
      <c r="Q553" s="328">
        <f t="shared" si="283"/>
        <v>123.3</v>
      </c>
      <c r="R553" s="328">
        <f t="shared" si="283"/>
        <v>114.7</v>
      </c>
      <c r="S553" s="328">
        <f t="shared" si="283"/>
        <v>103.6</v>
      </c>
      <c r="T553" s="328">
        <f t="shared" si="283"/>
        <v>127.2</v>
      </c>
      <c r="U553" s="328">
        <f t="shared" si="283"/>
        <v>102.7</v>
      </c>
      <c r="V553" s="328">
        <f t="shared" si="283"/>
        <v>102.2</v>
      </c>
      <c r="W553" s="328">
        <f t="shared" si="283"/>
        <v>106.8</v>
      </c>
      <c r="X553" s="328">
        <f t="shared" si="283"/>
        <v>100.6</v>
      </c>
      <c r="Y553" s="328">
        <f t="shared" si="283"/>
        <v>102</v>
      </c>
      <c r="Z553" s="328">
        <f t="shared" si="283"/>
        <v>95.4</v>
      </c>
      <c r="AA553" s="328">
        <f t="shared" si="283"/>
        <v>101.4</v>
      </c>
      <c r="AB553" s="328">
        <f t="shared" si="283"/>
        <v>98.7</v>
      </c>
      <c r="AC553" s="328">
        <f t="shared" si="283"/>
        <v>95.1</v>
      </c>
      <c r="AD553" s="328">
        <f t="shared" si="283"/>
        <v>93.2</v>
      </c>
      <c r="AE553" s="328">
        <f t="shared" si="283"/>
        <v>93.8</v>
      </c>
      <c r="AF553" s="328">
        <f t="shared" si="283"/>
        <v>101.5</v>
      </c>
      <c r="AG553" s="328">
        <f t="shared" si="283"/>
        <v>84.8</v>
      </c>
      <c r="AH553" s="328">
        <f t="shared" si="283"/>
        <v>100.1</v>
      </c>
      <c r="AI553" s="328">
        <f t="shared" si="283"/>
        <v>94.8</v>
      </c>
      <c r="AJ553" s="328">
        <f t="shared" si="283"/>
        <v>96.9</v>
      </c>
      <c r="AK553" s="328">
        <f t="shared" si="283"/>
        <v>97.7</v>
      </c>
      <c r="AL553" s="328">
        <f>ROUND(SUM(AL79:AL81)/3,1)</f>
        <v>106.3</v>
      </c>
      <c r="AN553" s="418" t="s">
        <v>693</v>
      </c>
      <c r="AO553" s="519" t="s">
        <v>686</v>
      </c>
      <c r="AP553" s="328">
        <f t="shared" ref="AP553:AZ553" si="284">ROUND(SUM(AP79:AP81)/3,1)</f>
        <v>104.1</v>
      </c>
      <c r="AQ553" s="328">
        <f t="shared" si="284"/>
        <v>104.2</v>
      </c>
      <c r="AR553" s="328">
        <f t="shared" si="284"/>
        <v>108.5</v>
      </c>
      <c r="AS553" s="328">
        <f t="shared" si="284"/>
        <v>109.6</v>
      </c>
      <c r="AT553" s="328">
        <f t="shared" si="284"/>
        <v>105.6</v>
      </c>
      <c r="AU553" s="328">
        <f t="shared" si="284"/>
        <v>98.4</v>
      </c>
      <c r="AV553" s="328">
        <f t="shared" si="284"/>
        <v>94.5</v>
      </c>
      <c r="AW553" s="328">
        <f t="shared" si="284"/>
        <v>99.4</v>
      </c>
      <c r="AX553" s="328">
        <f t="shared" si="284"/>
        <v>103.9</v>
      </c>
      <c r="AY553" s="328">
        <f t="shared" si="284"/>
        <v>104.7</v>
      </c>
      <c r="AZ553" s="328">
        <f t="shared" si="284"/>
        <v>88.6</v>
      </c>
    </row>
    <row r="554" spans="2:52" x14ac:dyDescent="0.15">
      <c r="C554" s="520" t="s">
        <v>687</v>
      </c>
      <c r="D554" s="332">
        <f>ROUND(SUM(D82:D84)/3,1)</f>
        <v>99.8</v>
      </c>
      <c r="E554" s="332">
        <f t="shared" ref="E554:AK554" si="285">ROUND(SUM(E82:E84)/3,1)</f>
        <v>99.8</v>
      </c>
      <c r="F554" s="332">
        <f t="shared" si="285"/>
        <v>102.4</v>
      </c>
      <c r="G554" s="332">
        <f t="shared" si="285"/>
        <v>102.5</v>
      </c>
      <c r="H554" s="332">
        <f t="shared" si="285"/>
        <v>101.6</v>
      </c>
      <c r="I554" s="332">
        <f t="shared" si="285"/>
        <v>96</v>
      </c>
      <c r="J554" s="332">
        <f t="shared" si="285"/>
        <v>97</v>
      </c>
      <c r="K554" s="332">
        <f t="shared" si="285"/>
        <v>94.8</v>
      </c>
      <c r="L554" s="332">
        <f t="shared" si="285"/>
        <v>94.6</v>
      </c>
      <c r="M554" s="332">
        <f t="shared" si="285"/>
        <v>101.8</v>
      </c>
      <c r="N554" s="332">
        <f t="shared" si="285"/>
        <v>91.9</v>
      </c>
      <c r="O554" s="332">
        <f t="shared" si="285"/>
        <v>89.5</v>
      </c>
      <c r="P554" s="332">
        <f t="shared" si="285"/>
        <v>90</v>
      </c>
      <c r="Q554" s="332">
        <f t="shared" si="285"/>
        <v>87.8</v>
      </c>
      <c r="R554" s="332">
        <f t="shared" si="285"/>
        <v>115.8</v>
      </c>
      <c r="S554" s="332">
        <f t="shared" si="285"/>
        <v>98.9</v>
      </c>
      <c r="T554" s="332">
        <f t="shared" si="285"/>
        <v>135</v>
      </c>
      <c r="U554" s="332">
        <f t="shared" si="285"/>
        <v>105.7</v>
      </c>
      <c r="V554" s="332">
        <f t="shared" si="285"/>
        <v>106.7</v>
      </c>
      <c r="W554" s="332">
        <f t="shared" si="285"/>
        <v>103.9</v>
      </c>
      <c r="X554" s="332">
        <f t="shared" si="285"/>
        <v>107.6</v>
      </c>
      <c r="Y554" s="332">
        <f t="shared" si="285"/>
        <v>97</v>
      </c>
      <c r="Z554" s="332">
        <f t="shared" si="285"/>
        <v>101.1</v>
      </c>
      <c r="AA554" s="332">
        <f t="shared" si="285"/>
        <v>106.4</v>
      </c>
      <c r="AB554" s="332">
        <f t="shared" si="285"/>
        <v>100</v>
      </c>
      <c r="AC554" s="332">
        <f t="shared" si="285"/>
        <v>95.5</v>
      </c>
      <c r="AD554" s="332">
        <f t="shared" si="285"/>
        <v>95</v>
      </c>
      <c r="AE554" s="332">
        <f t="shared" si="285"/>
        <v>102</v>
      </c>
      <c r="AF554" s="332">
        <f t="shared" si="285"/>
        <v>87.9</v>
      </c>
      <c r="AG554" s="332">
        <f t="shared" si="285"/>
        <v>82.5</v>
      </c>
      <c r="AH554" s="332">
        <f t="shared" si="285"/>
        <v>102.8</v>
      </c>
      <c r="AI554" s="332">
        <f t="shared" si="285"/>
        <v>92.4</v>
      </c>
      <c r="AJ554" s="332">
        <f t="shared" si="285"/>
        <v>79.5</v>
      </c>
      <c r="AK554" s="332">
        <f t="shared" si="285"/>
        <v>99</v>
      </c>
      <c r="AL554" s="332">
        <f>ROUND(SUM(AL82:AL84)/3,1)</f>
        <v>95.9</v>
      </c>
      <c r="AO554" s="520" t="s">
        <v>687</v>
      </c>
      <c r="AP554" s="332">
        <f t="shared" ref="AP554:AZ554" si="286">ROUND(SUM(AP82:AP84)/3,1)</f>
        <v>99.8</v>
      </c>
      <c r="AQ554" s="332">
        <f t="shared" si="286"/>
        <v>95.8</v>
      </c>
      <c r="AR554" s="332">
        <f t="shared" si="286"/>
        <v>92.1</v>
      </c>
      <c r="AS554" s="332">
        <f t="shared" si="286"/>
        <v>91</v>
      </c>
      <c r="AT554" s="332">
        <f t="shared" si="286"/>
        <v>95</v>
      </c>
      <c r="AU554" s="332">
        <f t="shared" si="286"/>
        <v>100.9</v>
      </c>
      <c r="AV554" s="332">
        <f t="shared" si="286"/>
        <v>92.5</v>
      </c>
      <c r="AW554" s="332">
        <f t="shared" si="286"/>
        <v>103.2</v>
      </c>
      <c r="AX554" s="332">
        <f t="shared" si="286"/>
        <v>103.6</v>
      </c>
      <c r="AY554" s="332">
        <f t="shared" si="286"/>
        <v>104.3</v>
      </c>
      <c r="AZ554" s="332">
        <f t="shared" si="286"/>
        <v>89.1</v>
      </c>
    </row>
    <row r="555" spans="2:52" x14ac:dyDescent="0.15">
      <c r="C555" s="520" t="s">
        <v>688</v>
      </c>
      <c r="D555" s="332">
        <f>ROUND(SUM(D85:D87)/3,1)</f>
        <v>99</v>
      </c>
      <c r="E555" s="332">
        <f t="shared" ref="E555:AK555" si="287">ROUND(SUM(E85:E87)/3,1)</f>
        <v>99</v>
      </c>
      <c r="F555" s="332">
        <f t="shared" si="287"/>
        <v>99.7</v>
      </c>
      <c r="G555" s="332">
        <f t="shared" si="287"/>
        <v>103.3</v>
      </c>
      <c r="H555" s="332">
        <f t="shared" si="287"/>
        <v>80.5</v>
      </c>
      <c r="I555" s="332">
        <f t="shared" si="287"/>
        <v>95</v>
      </c>
      <c r="J555" s="332">
        <f t="shared" si="287"/>
        <v>96.4</v>
      </c>
      <c r="K555" s="332">
        <f t="shared" si="287"/>
        <v>104.5</v>
      </c>
      <c r="L555" s="332">
        <f t="shared" si="287"/>
        <v>104.1</v>
      </c>
      <c r="M555" s="332">
        <f t="shared" si="287"/>
        <v>113.6</v>
      </c>
      <c r="N555" s="332">
        <f t="shared" si="287"/>
        <v>93.7</v>
      </c>
      <c r="O555" s="332">
        <f t="shared" si="287"/>
        <v>87.4</v>
      </c>
      <c r="P555" s="332">
        <f t="shared" si="287"/>
        <v>88</v>
      </c>
      <c r="Q555" s="332">
        <f t="shared" si="287"/>
        <v>85.9</v>
      </c>
      <c r="R555" s="332">
        <f t="shared" si="287"/>
        <v>124.1</v>
      </c>
      <c r="S555" s="332">
        <f t="shared" si="287"/>
        <v>115.9</v>
      </c>
      <c r="T555" s="332">
        <f t="shared" si="287"/>
        <v>133.4</v>
      </c>
      <c r="U555" s="332">
        <f t="shared" si="287"/>
        <v>103.1</v>
      </c>
      <c r="V555" s="332">
        <f t="shared" si="287"/>
        <v>101.6</v>
      </c>
      <c r="W555" s="332">
        <f t="shared" si="287"/>
        <v>103.7</v>
      </c>
      <c r="X555" s="332">
        <f t="shared" si="287"/>
        <v>100.9</v>
      </c>
      <c r="Y555" s="332">
        <f t="shared" si="287"/>
        <v>101.8</v>
      </c>
      <c r="Z555" s="332">
        <f t="shared" si="287"/>
        <v>92.6</v>
      </c>
      <c r="AA555" s="332">
        <f t="shared" si="287"/>
        <v>108.3</v>
      </c>
      <c r="AB555" s="332">
        <f t="shared" si="287"/>
        <v>93.1</v>
      </c>
      <c r="AC555" s="332">
        <f t="shared" si="287"/>
        <v>94.3</v>
      </c>
      <c r="AD555" s="332">
        <f t="shared" si="287"/>
        <v>93.5</v>
      </c>
      <c r="AE555" s="332">
        <f t="shared" si="287"/>
        <v>88</v>
      </c>
      <c r="AF555" s="332">
        <f t="shared" si="287"/>
        <v>95.2</v>
      </c>
      <c r="AG555" s="332">
        <f t="shared" si="287"/>
        <v>82.4</v>
      </c>
      <c r="AH555" s="332">
        <f t="shared" si="287"/>
        <v>101.3</v>
      </c>
      <c r="AI555" s="332">
        <f t="shared" si="287"/>
        <v>93.3</v>
      </c>
      <c r="AJ555" s="332">
        <f t="shared" si="287"/>
        <v>76.099999999999994</v>
      </c>
      <c r="AK555" s="332">
        <f t="shared" si="287"/>
        <v>97.9</v>
      </c>
      <c r="AL555" s="332">
        <f>ROUND(SUM(AL85:AL87)/3,1)</f>
        <v>100.4</v>
      </c>
      <c r="AO555" s="520" t="s">
        <v>688</v>
      </c>
      <c r="AP555" s="332">
        <f t="shared" ref="AP555:AZ555" si="288">ROUND(SUM(AP85:AP87)/3,1)</f>
        <v>99</v>
      </c>
      <c r="AQ555" s="332">
        <f t="shared" si="288"/>
        <v>92.8</v>
      </c>
      <c r="AR555" s="332">
        <f t="shared" si="288"/>
        <v>90.4</v>
      </c>
      <c r="AS555" s="332">
        <f t="shared" si="288"/>
        <v>91.3</v>
      </c>
      <c r="AT555" s="332">
        <f t="shared" si="288"/>
        <v>88.1</v>
      </c>
      <c r="AU555" s="332">
        <f t="shared" si="288"/>
        <v>96.1</v>
      </c>
      <c r="AV555" s="332">
        <f t="shared" si="288"/>
        <v>95.7</v>
      </c>
      <c r="AW555" s="332">
        <f t="shared" si="288"/>
        <v>96.3</v>
      </c>
      <c r="AX555" s="332">
        <f t="shared" si="288"/>
        <v>104.8</v>
      </c>
      <c r="AY555" s="332">
        <f t="shared" si="288"/>
        <v>106</v>
      </c>
      <c r="AZ555" s="332">
        <f t="shared" si="288"/>
        <v>80.8</v>
      </c>
    </row>
    <row r="556" spans="2:52" x14ac:dyDescent="0.15">
      <c r="B556" s="255"/>
      <c r="C556" s="521" t="s">
        <v>689</v>
      </c>
      <c r="D556" s="338">
        <f>ROUND(AVERAGE(D88:D90),1)</f>
        <v>104.8</v>
      </c>
      <c r="E556" s="338">
        <f t="shared" ref="E556:AK556" si="289">ROUND(AVERAGE(E88:E90),1)</f>
        <v>104.8</v>
      </c>
      <c r="F556" s="338">
        <f t="shared" si="289"/>
        <v>100.9</v>
      </c>
      <c r="G556" s="338">
        <f t="shared" si="289"/>
        <v>100.6</v>
      </c>
      <c r="H556" s="338">
        <f t="shared" si="289"/>
        <v>102.1</v>
      </c>
      <c r="I556" s="338">
        <f t="shared" si="289"/>
        <v>106.7</v>
      </c>
      <c r="J556" s="338">
        <f t="shared" si="289"/>
        <v>97.3</v>
      </c>
      <c r="K556" s="338">
        <f t="shared" si="289"/>
        <v>108.3</v>
      </c>
      <c r="L556" s="338">
        <f t="shared" si="289"/>
        <v>108.2</v>
      </c>
      <c r="M556" s="338">
        <f t="shared" si="289"/>
        <v>108.7</v>
      </c>
      <c r="N556" s="338">
        <f t="shared" si="289"/>
        <v>95</v>
      </c>
      <c r="O556" s="338">
        <f t="shared" si="289"/>
        <v>92.9</v>
      </c>
      <c r="P556" s="338">
        <f t="shared" si="289"/>
        <v>92.3</v>
      </c>
      <c r="Q556" s="338">
        <f t="shared" si="289"/>
        <v>94.7</v>
      </c>
      <c r="R556" s="338">
        <f t="shared" si="289"/>
        <v>138.80000000000001</v>
      </c>
      <c r="S556" s="338">
        <f t="shared" si="289"/>
        <v>131.9</v>
      </c>
      <c r="T556" s="338">
        <f t="shared" si="289"/>
        <v>146.6</v>
      </c>
      <c r="U556" s="338">
        <f t="shared" si="289"/>
        <v>100.7</v>
      </c>
      <c r="V556" s="338">
        <f t="shared" si="289"/>
        <v>100.1</v>
      </c>
      <c r="W556" s="338">
        <f t="shared" si="289"/>
        <v>100.4</v>
      </c>
      <c r="X556" s="338">
        <f t="shared" si="289"/>
        <v>99.9</v>
      </c>
      <c r="Y556" s="338">
        <f t="shared" si="289"/>
        <v>100.4</v>
      </c>
      <c r="Z556" s="338">
        <f t="shared" si="289"/>
        <v>95.7</v>
      </c>
      <c r="AA556" s="338">
        <f t="shared" si="289"/>
        <v>108.7</v>
      </c>
      <c r="AB556" s="338">
        <f t="shared" si="289"/>
        <v>112.1</v>
      </c>
      <c r="AC556" s="338">
        <f t="shared" si="289"/>
        <v>97.5</v>
      </c>
      <c r="AD556" s="338">
        <f t="shared" si="289"/>
        <v>95.3</v>
      </c>
      <c r="AE556" s="338">
        <f t="shared" si="289"/>
        <v>85.9</v>
      </c>
      <c r="AF556" s="338">
        <f t="shared" si="289"/>
        <v>96.5</v>
      </c>
      <c r="AG556" s="338">
        <f t="shared" si="289"/>
        <v>81.3</v>
      </c>
      <c r="AH556" s="338">
        <f t="shared" si="289"/>
        <v>108.3</v>
      </c>
      <c r="AI556" s="338">
        <f t="shared" si="289"/>
        <v>95.7</v>
      </c>
      <c r="AJ556" s="338">
        <f t="shared" si="289"/>
        <v>101.7</v>
      </c>
      <c r="AK556" s="338">
        <f t="shared" si="289"/>
        <v>100.7</v>
      </c>
      <c r="AL556" s="338">
        <f>ROUND(AVERAGE(AL88:AL90),1)</f>
        <v>102.7</v>
      </c>
      <c r="AN556" s="255"/>
      <c r="AO556" s="521" t="s">
        <v>689</v>
      </c>
      <c r="AP556" s="338">
        <f t="shared" ref="AP556:AZ556" si="290">ROUND(AVERAGE(AP88:AP90),1)</f>
        <v>104.8</v>
      </c>
      <c r="AQ556" s="338">
        <f t="shared" si="290"/>
        <v>101.3</v>
      </c>
      <c r="AR556" s="338">
        <f t="shared" si="290"/>
        <v>97.4</v>
      </c>
      <c r="AS556" s="338">
        <f t="shared" si="290"/>
        <v>94.6</v>
      </c>
      <c r="AT556" s="338">
        <f t="shared" si="290"/>
        <v>104.6</v>
      </c>
      <c r="AU556" s="338">
        <f t="shared" si="290"/>
        <v>106.5</v>
      </c>
      <c r="AV556" s="338">
        <f t="shared" si="290"/>
        <v>108.1</v>
      </c>
      <c r="AW556" s="338">
        <f t="shared" si="290"/>
        <v>106.1</v>
      </c>
      <c r="AX556" s="338">
        <f t="shared" si="290"/>
        <v>108.2</v>
      </c>
      <c r="AY556" s="338">
        <f t="shared" si="290"/>
        <v>109.6</v>
      </c>
      <c r="AZ556" s="338">
        <f t="shared" si="290"/>
        <v>78.3</v>
      </c>
    </row>
    <row r="557" spans="2:52" x14ac:dyDescent="0.15">
      <c r="B557" s="50" t="s">
        <v>694</v>
      </c>
      <c r="C557" s="522" t="s">
        <v>686</v>
      </c>
      <c r="D557" s="529">
        <f>ROUND(AVERAGE(D91:D93),1)</f>
        <v>109.1</v>
      </c>
      <c r="E557" s="529">
        <f t="shared" ref="E557:AK557" si="291">ROUND(AVERAGE(E91:E93),1)</f>
        <v>109.1</v>
      </c>
      <c r="F557" s="529">
        <f t="shared" si="291"/>
        <v>99.3</v>
      </c>
      <c r="G557" s="529">
        <f t="shared" si="291"/>
        <v>98.2</v>
      </c>
      <c r="H557" s="529">
        <f t="shared" si="291"/>
        <v>105.3</v>
      </c>
      <c r="I557" s="529">
        <f t="shared" si="291"/>
        <v>104.8</v>
      </c>
      <c r="J557" s="529">
        <f t="shared" si="291"/>
        <v>112</v>
      </c>
      <c r="K557" s="529">
        <f t="shared" si="291"/>
        <v>117.2</v>
      </c>
      <c r="L557" s="529">
        <f t="shared" si="291"/>
        <v>117.5</v>
      </c>
      <c r="M557" s="529">
        <f t="shared" si="291"/>
        <v>109.3</v>
      </c>
      <c r="N557" s="529">
        <f t="shared" si="291"/>
        <v>94.1</v>
      </c>
      <c r="O557" s="529">
        <f t="shared" si="291"/>
        <v>118.8</v>
      </c>
      <c r="P557" s="529">
        <f t="shared" si="291"/>
        <v>110.8</v>
      </c>
      <c r="Q557" s="529">
        <f t="shared" si="291"/>
        <v>143</v>
      </c>
      <c r="R557" s="529">
        <f t="shared" si="291"/>
        <v>137</v>
      </c>
      <c r="S557" s="529">
        <f t="shared" si="291"/>
        <v>129</v>
      </c>
      <c r="T557" s="529">
        <f t="shared" si="291"/>
        <v>145.9</v>
      </c>
      <c r="U557" s="529">
        <f t="shared" si="291"/>
        <v>102.3</v>
      </c>
      <c r="V557" s="529">
        <f t="shared" si="291"/>
        <v>107.7</v>
      </c>
      <c r="W557" s="529">
        <f t="shared" si="291"/>
        <v>105.6</v>
      </c>
      <c r="X557" s="529">
        <f t="shared" si="291"/>
        <v>108.5</v>
      </c>
      <c r="Y557" s="529">
        <f t="shared" si="291"/>
        <v>100.1</v>
      </c>
      <c r="Z557" s="529">
        <f t="shared" si="291"/>
        <v>91.6</v>
      </c>
      <c r="AA557" s="529">
        <f t="shared" si="291"/>
        <v>102.5</v>
      </c>
      <c r="AB557" s="529">
        <f t="shared" si="291"/>
        <v>96.4</v>
      </c>
      <c r="AC557" s="529">
        <f t="shared" si="291"/>
        <v>92.7</v>
      </c>
      <c r="AD557" s="529">
        <f t="shared" si="291"/>
        <v>87.9</v>
      </c>
      <c r="AE557" s="529">
        <f t="shared" si="291"/>
        <v>71.099999999999994</v>
      </c>
      <c r="AF557" s="529">
        <f t="shared" si="291"/>
        <v>101.6</v>
      </c>
      <c r="AG557" s="529">
        <f t="shared" si="291"/>
        <v>77.3</v>
      </c>
      <c r="AH557" s="529">
        <f t="shared" si="291"/>
        <v>107.1</v>
      </c>
      <c r="AI557" s="529">
        <f t="shared" si="291"/>
        <v>91.5</v>
      </c>
      <c r="AJ557" s="529">
        <f t="shared" si="291"/>
        <v>79</v>
      </c>
      <c r="AK557" s="529">
        <f t="shared" si="291"/>
        <v>97.8</v>
      </c>
      <c r="AL557" s="529">
        <f>ROUND(AVERAGE(AL91:AL93),1)</f>
        <v>114.6</v>
      </c>
      <c r="AN557" s="50" t="s">
        <v>694</v>
      </c>
      <c r="AO557" s="522" t="s">
        <v>686</v>
      </c>
      <c r="AP557" s="529">
        <f t="shared" ref="AP557:AZ557" si="292">ROUND(AVERAGE(AP91:AP93),1)</f>
        <v>109.1</v>
      </c>
      <c r="AQ557" s="529">
        <f t="shared" si="292"/>
        <v>111.8</v>
      </c>
      <c r="AR557" s="529">
        <f t="shared" si="292"/>
        <v>118.5</v>
      </c>
      <c r="AS557" s="529">
        <f t="shared" si="292"/>
        <v>124.9</v>
      </c>
      <c r="AT557" s="529">
        <f t="shared" si="292"/>
        <v>102</v>
      </c>
      <c r="AU557" s="529">
        <f t="shared" si="292"/>
        <v>102.6</v>
      </c>
      <c r="AV557" s="529">
        <f t="shared" si="292"/>
        <v>99.8</v>
      </c>
      <c r="AW557" s="529">
        <f t="shared" si="292"/>
        <v>103.4</v>
      </c>
      <c r="AX557" s="529">
        <f t="shared" si="292"/>
        <v>106.5</v>
      </c>
      <c r="AY557" s="529">
        <f t="shared" si="292"/>
        <v>108</v>
      </c>
      <c r="AZ557" s="529">
        <f t="shared" si="292"/>
        <v>76.8</v>
      </c>
    </row>
    <row r="558" spans="2:52" x14ac:dyDescent="0.15">
      <c r="C558" s="520" t="s">
        <v>687</v>
      </c>
      <c r="D558" s="529">
        <f>ROUND(AVERAGE(D94:D96),1)</f>
        <v>102.2</v>
      </c>
      <c r="E558" s="529">
        <f t="shared" ref="E558:AK558" si="293">ROUND(AVERAGE(E94:E96),1)</f>
        <v>102.2</v>
      </c>
      <c r="F558" s="529">
        <f t="shared" si="293"/>
        <v>97.7</v>
      </c>
      <c r="G558" s="529">
        <f t="shared" si="293"/>
        <v>97</v>
      </c>
      <c r="H558" s="529">
        <f t="shared" si="293"/>
        <v>101.7</v>
      </c>
      <c r="I558" s="529">
        <f t="shared" si="293"/>
        <v>98.1</v>
      </c>
      <c r="J558" s="529">
        <f t="shared" si="293"/>
        <v>105</v>
      </c>
      <c r="K558" s="529">
        <f t="shared" si="293"/>
        <v>113.2</v>
      </c>
      <c r="L558" s="529">
        <f>ROUND(AVERAGE(L94:L96),1)</f>
        <v>113</v>
      </c>
      <c r="M558" s="529">
        <f t="shared" si="293"/>
        <v>117.3</v>
      </c>
      <c r="N558" s="529">
        <f t="shared" si="293"/>
        <v>96.2</v>
      </c>
      <c r="O558" s="529">
        <f t="shared" si="293"/>
        <v>89</v>
      </c>
      <c r="P558" s="529">
        <f t="shared" si="293"/>
        <v>87.8</v>
      </c>
      <c r="Q558" s="529">
        <f t="shared" si="293"/>
        <v>92.6</v>
      </c>
      <c r="R558" s="529">
        <f t="shared" si="293"/>
        <v>123.3</v>
      </c>
      <c r="S558" s="529">
        <f t="shared" si="293"/>
        <v>113.4</v>
      </c>
      <c r="T558" s="529">
        <f t="shared" si="293"/>
        <v>134.4</v>
      </c>
      <c r="U558" s="529">
        <f t="shared" si="293"/>
        <v>103.6</v>
      </c>
      <c r="V558" s="529">
        <f t="shared" si="293"/>
        <v>105.5</v>
      </c>
      <c r="W558" s="529">
        <f t="shared" si="293"/>
        <v>101.1</v>
      </c>
      <c r="X558" s="529">
        <f t="shared" si="293"/>
        <v>107.1</v>
      </c>
      <c r="Y558" s="529">
        <f t="shared" si="293"/>
        <v>94</v>
      </c>
      <c r="Z558" s="529">
        <f t="shared" si="293"/>
        <v>100.4</v>
      </c>
      <c r="AA558" s="529">
        <f t="shared" si="293"/>
        <v>108.4</v>
      </c>
      <c r="AB558" s="529">
        <f t="shared" si="293"/>
        <v>99.3</v>
      </c>
      <c r="AC558" s="529">
        <f t="shared" si="293"/>
        <v>95.1</v>
      </c>
      <c r="AD558" s="529">
        <f t="shared" si="293"/>
        <v>94.6</v>
      </c>
      <c r="AE558" s="529">
        <f t="shared" si="293"/>
        <v>81.2</v>
      </c>
      <c r="AF558" s="529">
        <f t="shared" si="293"/>
        <v>86</v>
      </c>
      <c r="AG558" s="529">
        <f t="shared" si="293"/>
        <v>74.900000000000006</v>
      </c>
      <c r="AH558" s="529">
        <f t="shared" si="293"/>
        <v>108.2</v>
      </c>
      <c r="AI558" s="529">
        <f t="shared" si="293"/>
        <v>91.9</v>
      </c>
      <c r="AJ558" s="529">
        <f t="shared" si="293"/>
        <v>79</v>
      </c>
      <c r="AK558" s="529">
        <f t="shared" si="293"/>
        <v>99.7</v>
      </c>
      <c r="AL558" s="529">
        <f>ROUND(AVERAGE(AL94:AL96),1)</f>
        <v>109</v>
      </c>
      <c r="AO558" s="520" t="s">
        <v>687</v>
      </c>
      <c r="AP558" s="529">
        <f t="shared" ref="AP558:AZ558" si="294">ROUND(AVERAGE(AP94:AP96),1)</f>
        <v>102.2</v>
      </c>
      <c r="AQ558" s="529">
        <f t="shared" si="294"/>
        <v>97.1</v>
      </c>
      <c r="AR558" s="529">
        <f t="shared" si="294"/>
        <v>94</v>
      </c>
      <c r="AS558" s="529">
        <f t="shared" si="294"/>
        <v>92.9</v>
      </c>
      <c r="AT558" s="529">
        <f t="shared" si="294"/>
        <v>96.8</v>
      </c>
      <c r="AU558" s="529">
        <f t="shared" si="294"/>
        <v>101.4</v>
      </c>
      <c r="AV558" s="529">
        <f t="shared" si="294"/>
        <v>91.2</v>
      </c>
      <c r="AW558" s="529">
        <f t="shared" si="294"/>
        <v>104.1</v>
      </c>
      <c r="AX558" s="529">
        <f t="shared" si="294"/>
        <v>107</v>
      </c>
      <c r="AY558" s="529">
        <f t="shared" si="294"/>
        <v>108.2</v>
      </c>
      <c r="AZ558" s="529">
        <f t="shared" si="294"/>
        <v>82.9</v>
      </c>
    </row>
    <row r="559" spans="2:52" x14ac:dyDescent="0.15">
      <c r="C559" s="520" t="s">
        <v>688</v>
      </c>
      <c r="D559" s="529">
        <f>ROUND(AVERAGE(D97:D99),1)</f>
        <v>100.1</v>
      </c>
      <c r="E559" s="529">
        <f t="shared" ref="E559:AK560" si="295">ROUND(AVERAGE(E97:E99),1)</f>
        <v>100.1</v>
      </c>
      <c r="F559" s="529">
        <f t="shared" si="295"/>
        <v>94.2</v>
      </c>
      <c r="G559" s="529">
        <f t="shared" si="295"/>
        <v>95.4</v>
      </c>
      <c r="H559" s="529">
        <f t="shared" si="295"/>
        <v>87.9</v>
      </c>
      <c r="I559" s="529">
        <f t="shared" si="295"/>
        <v>95.6</v>
      </c>
      <c r="J559" s="529">
        <f t="shared" si="295"/>
        <v>100.4</v>
      </c>
      <c r="K559" s="529">
        <f t="shared" si="295"/>
        <v>131.9</v>
      </c>
      <c r="L559" s="529">
        <f t="shared" si="295"/>
        <v>132.9</v>
      </c>
      <c r="M559" s="529">
        <f t="shared" si="295"/>
        <v>108.2</v>
      </c>
      <c r="N559" s="529">
        <f t="shared" si="295"/>
        <v>92.9</v>
      </c>
      <c r="O559" s="529">
        <f t="shared" si="295"/>
        <v>87.3</v>
      </c>
      <c r="P559" s="529">
        <f t="shared" si="295"/>
        <v>90.9</v>
      </c>
      <c r="Q559" s="529">
        <f t="shared" si="295"/>
        <v>76.5</v>
      </c>
      <c r="R559" s="529">
        <f t="shared" si="295"/>
        <v>124.7</v>
      </c>
      <c r="S559" s="529">
        <f t="shared" si="295"/>
        <v>122.4</v>
      </c>
      <c r="T559" s="529">
        <f t="shared" si="295"/>
        <v>127.1</v>
      </c>
      <c r="U559" s="529">
        <f t="shared" si="295"/>
        <v>106.3</v>
      </c>
      <c r="V559" s="529">
        <f t="shared" si="295"/>
        <v>97.2</v>
      </c>
      <c r="W559" s="529">
        <f t="shared" si="295"/>
        <v>94.9</v>
      </c>
      <c r="X559" s="529">
        <f t="shared" si="295"/>
        <v>98.1</v>
      </c>
      <c r="Y559" s="529">
        <f t="shared" si="295"/>
        <v>98.2</v>
      </c>
      <c r="Z559" s="529">
        <f t="shared" si="295"/>
        <v>93.2</v>
      </c>
      <c r="AA559" s="529">
        <f t="shared" si="295"/>
        <v>100.6</v>
      </c>
      <c r="AB559" s="529">
        <f t="shared" si="295"/>
        <v>90.5</v>
      </c>
      <c r="AC559" s="529">
        <f t="shared" si="295"/>
        <v>92.8</v>
      </c>
      <c r="AD559" s="529">
        <f t="shared" si="295"/>
        <v>94.5</v>
      </c>
      <c r="AE559" s="529">
        <f t="shared" si="295"/>
        <v>74.5</v>
      </c>
      <c r="AF559" s="529">
        <f t="shared" si="295"/>
        <v>87</v>
      </c>
      <c r="AG559" s="529">
        <f t="shared" si="295"/>
        <v>76.2</v>
      </c>
      <c r="AH559" s="529">
        <f t="shared" si="295"/>
        <v>104.7</v>
      </c>
      <c r="AI559" s="529">
        <f t="shared" si="295"/>
        <v>85.9</v>
      </c>
      <c r="AJ559" s="529">
        <f t="shared" si="295"/>
        <v>88.1</v>
      </c>
      <c r="AK559" s="529">
        <f t="shared" si="295"/>
        <v>93.2</v>
      </c>
      <c r="AL559" s="529">
        <f>ROUND(AVERAGE(AL97:AL99),1)</f>
        <v>116</v>
      </c>
      <c r="AO559" s="520" t="s">
        <v>688</v>
      </c>
      <c r="AP559" s="529">
        <f>ROUND(AVERAGE(AP97:AP99),1)</f>
        <v>100.1</v>
      </c>
      <c r="AQ559" s="529">
        <f t="shared" ref="AQ559:AZ560" si="296">ROUND(AVERAGE(AQ97:AQ99),1)</f>
        <v>93.6</v>
      </c>
      <c r="AR559" s="529">
        <f t="shared" si="296"/>
        <v>92</v>
      </c>
      <c r="AS559" s="529">
        <f t="shared" si="296"/>
        <v>91.4</v>
      </c>
      <c r="AT559" s="529">
        <f t="shared" si="296"/>
        <v>93.5</v>
      </c>
      <c r="AU559" s="529">
        <f t="shared" si="296"/>
        <v>95.9</v>
      </c>
      <c r="AV559" s="529">
        <f t="shared" si="296"/>
        <v>98.7</v>
      </c>
      <c r="AW559" s="529">
        <f t="shared" si="296"/>
        <v>95.1</v>
      </c>
      <c r="AX559" s="529">
        <f t="shared" si="296"/>
        <v>106.2</v>
      </c>
      <c r="AY559" s="529">
        <f t="shared" si="296"/>
        <v>107.7</v>
      </c>
      <c r="AZ559" s="529">
        <f t="shared" si="296"/>
        <v>76</v>
      </c>
    </row>
    <row r="560" spans="2:52" x14ac:dyDescent="0.15">
      <c r="B560" s="255"/>
      <c r="C560" s="521" t="s">
        <v>689</v>
      </c>
      <c r="D560" s="337">
        <f>ROUND(AVERAGE(D100:D102),1)</f>
        <v>107.4</v>
      </c>
      <c r="E560" s="530">
        <f t="shared" si="295"/>
        <v>102.3</v>
      </c>
      <c r="F560" s="530">
        <f t="shared" si="295"/>
        <v>95.5</v>
      </c>
      <c r="G560" s="530">
        <f t="shared" si="295"/>
        <v>97.8</v>
      </c>
      <c r="H560" s="530">
        <f t="shared" si="295"/>
        <v>83.8</v>
      </c>
      <c r="I560" s="530">
        <f t="shared" si="295"/>
        <v>100.8</v>
      </c>
      <c r="J560" s="530">
        <f t="shared" si="295"/>
        <v>105.2</v>
      </c>
      <c r="K560" s="530">
        <f t="shared" si="295"/>
        <v>137.1</v>
      </c>
      <c r="L560" s="530">
        <f t="shared" si="295"/>
        <v>138.19999999999999</v>
      </c>
      <c r="M560" s="530">
        <f t="shared" si="295"/>
        <v>110.5</v>
      </c>
      <c r="N560" s="530">
        <f t="shared" si="295"/>
        <v>92.8</v>
      </c>
      <c r="O560" s="530">
        <f t="shared" si="295"/>
        <v>87.6</v>
      </c>
      <c r="P560" s="530">
        <f t="shared" si="295"/>
        <v>91.7</v>
      </c>
      <c r="Q560" s="530">
        <f t="shared" si="295"/>
        <v>75.400000000000006</v>
      </c>
      <c r="R560" s="530">
        <f t="shared" si="295"/>
        <v>128.69999999999999</v>
      </c>
      <c r="S560" s="530">
        <f t="shared" si="295"/>
        <v>128</v>
      </c>
      <c r="T560" s="530">
        <f t="shared" si="295"/>
        <v>129.4</v>
      </c>
      <c r="U560" s="530">
        <f t="shared" si="295"/>
        <v>110.4</v>
      </c>
      <c r="V560" s="530">
        <f t="shared" si="295"/>
        <v>99.2</v>
      </c>
      <c r="W560" s="530">
        <f t="shared" si="295"/>
        <v>96.7</v>
      </c>
      <c r="X560" s="530">
        <f t="shared" si="295"/>
        <v>100.1</v>
      </c>
      <c r="Y560" s="530">
        <f t="shared" si="295"/>
        <v>98.9</v>
      </c>
      <c r="Z560" s="530">
        <f t="shared" si="295"/>
        <v>94.6</v>
      </c>
      <c r="AA560" s="530">
        <f t="shared" si="295"/>
        <v>95</v>
      </c>
      <c r="AB560" s="530">
        <f t="shared" si="295"/>
        <v>91.7</v>
      </c>
      <c r="AC560" s="530">
        <f t="shared" si="295"/>
        <v>94</v>
      </c>
      <c r="AD560" s="530">
        <f t="shared" si="295"/>
        <v>96.4</v>
      </c>
      <c r="AE560" s="530">
        <f t="shared" si="295"/>
        <v>77.8</v>
      </c>
      <c r="AF560" s="530">
        <f t="shared" si="295"/>
        <v>94.5</v>
      </c>
      <c r="AG560" s="530">
        <f t="shared" si="295"/>
        <v>76.2</v>
      </c>
      <c r="AH560" s="530">
        <f t="shared" si="295"/>
        <v>106</v>
      </c>
      <c r="AI560" s="530">
        <f t="shared" si="295"/>
        <v>84.8</v>
      </c>
      <c r="AJ560" s="530">
        <f t="shared" si="295"/>
        <v>89.9</v>
      </c>
      <c r="AK560" s="530">
        <f t="shared" si="295"/>
        <v>96.5</v>
      </c>
      <c r="AL560" s="530">
        <f>ROUND(AVERAGE(AL98:AL100),1)</f>
        <v>121.1</v>
      </c>
      <c r="AN560" s="255"/>
      <c r="AO560" s="521" t="s">
        <v>689</v>
      </c>
      <c r="AP560" s="530">
        <f>ROUND(AVERAGE(AP98:AP100),1)</f>
        <v>102.3</v>
      </c>
      <c r="AQ560" s="530">
        <f t="shared" si="296"/>
        <v>97.6</v>
      </c>
      <c r="AR560" s="530">
        <f t="shared" si="296"/>
        <v>96.7</v>
      </c>
      <c r="AS560" s="530">
        <f t="shared" si="296"/>
        <v>95.5</v>
      </c>
      <c r="AT560" s="530">
        <f t="shared" si="296"/>
        <v>99.6</v>
      </c>
      <c r="AU560" s="530">
        <f t="shared" si="296"/>
        <v>98.8</v>
      </c>
      <c r="AV560" s="530">
        <f t="shared" si="296"/>
        <v>103.5</v>
      </c>
      <c r="AW560" s="530">
        <f t="shared" si="296"/>
        <v>97.5</v>
      </c>
      <c r="AX560" s="530">
        <f t="shared" si="296"/>
        <v>106.9</v>
      </c>
      <c r="AY560" s="530">
        <f t="shared" si="296"/>
        <v>108.4</v>
      </c>
      <c r="AZ560" s="530">
        <f t="shared" si="296"/>
        <v>77.099999999999994</v>
      </c>
    </row>
    <row r="561" spans="2:53" x14ac:dyDescent="0.15">
      <c r="B561" s="418" t="s">
        <v>695</v>
      </c>
      <c r="C561" s="522" t="s">
        <v>686</v>
      </c>
      <c r="D561" s="531">
        <f>ROUND(AVERAGE(D103:D105),1)</f>
        <v>106.2</v>
      </c>
      <c r="E561" s="531">
        <f t="shared" ref="E561:AK561" si="297">ROUND(AVERAGE(E103:E105),1)</f>
        <v>106.2</v>
      </c>
      <c r="F561" s="531">
        <f t="shared" si="297"/>
        <v>94.5</v>
      </c>
      <c r="G561" s="531">
        <f t="shared" si="297"/>
        <v>97.1</v>
      </c>
      <c r="H561" s="531">
        <f t="shared" si="297"/>
        <v>80.5</v>
      </c>
      <c r="I561" s="531">
        <f t="shared" si="297"/>
        <v>97.6</v>
      </c>
      <c r="J561" s="531">
        <f t="shared" si="297"/>
        <v>107.5</v>
      </c>
      <c r="K561" s="531">
        <f t="shared" si="297"/>
        <v>128.69999999999999</v>
      </c>
      <c r="L561" s="531">
        <f t="shared" si="297"/>
        <v>129.30000000000001</v>
      </c>
      <c r="M561" s="531">
        <f t="shared" si="297"/>
        <v>114.5</v>
      </c>
      <c r="N561" s="531">
        <f t="shared" si="297"/>
        <v>69.5</v>
      </c>
      <c r="O561" s="531">
        <f t="shared" si="297"/>
        <v>101.1</v>
      </c>
      <c r="P561" s="531">
        <f t="shared" si="297"/>
        <v>92.2</v>
      </c>
      <c r="Q561" s="531">
        <f t="shared" si="297"/>
        <v>128.19999999999999</v>
      </c>
      <c r="R561" s="531">
        <f t="shared" si="297"/>
        <v>143</v>
      </c>
      <c r="S561" s="531">
        <f t="shared" si="297"/>
        <v>133.9</v>
      </c>
      <c r="T561" s="531">
        <f t="shared" si="297"/>
        <v>153.19999999999999</v>
      </c>
      <c r="U561" s="531">
        <f t="shared" si="297"/>
        <v>96.1</v>
      </c>
      <c r="V561" s="531">
        <f t="shared" si="297"/>
        <v>123</v>
      </c>
      <c r="W561" s="531">
        <f t="shared" si="297"/>
        <v>104.4</v>
      </c>
      <c r="X561" s="531">
        <f t="shared" si="297"/>
        <v>129.5</v>
      </c>
      <c r="Y561" s="531">
        <f t="shared" si="297"/>
        <v>95</v>
      </c>
      <c r="Z561" s="531">
        <f t="shared" si="297"/>
        <v>90.7</v>
      </c>
      <c r="AA561" s="531">
        <f t="shared" si="297"/>
        <v>99.1</v>
      </c>
      <c r="AB561" s="531">
        <f t="shared" si="297"/>
        <v>89.6</v>
      </c>
      <c r="AC561" s="531">
        <f t="shared" si="297"/>
        <v>87.7</v>
      </c>
      <c r="AD561" s="531">
        <f t="shared" si="297"/>
        <v>84.2</v>
      </c>
      <c r="AE561" s="531">
        <f t="shared" si="297"/>
        <v>77.8</v>
      </c>
      <c r="AF561" s="531">
        <f t="shared" si="297"/>
        <v>100.7</v>
      </c>
      <c r="AG561" s="531">
        <f t="shared" si="297"/>
        <v>74.099999999999994</v>
      </c>
      <c r="AH561" s="531">
        <f t="shared" si="297"/>
        <v>103.8</v>
      </c>
      <c r="AI561" s="531">
        <f t="shared" si="297"/>
        <v>77.400000000000006</v>
      </c>
      <c r="AJ561" s="531">
        <f t="shared" si="297"/>
        <v>92.9</v>
      </c>
      <c r="AK561" s="531">
        <f t="shared" si="297"/>
        <v>92.6</v>
      </c>
      <c r="AL561" s="531">
        <f>ROUND(AVERAGE(AL103:AL105),1)</f>
        <v>118.1</v>
      </c>
      <c r="AN561" s="418" t="s">
        <v>695</v>
      </c>
      <c r="AO561" s="522" t="s">
        <v>686</v>
      </c>
      <c r="AP561" s="531">
        <f t="shared" ref="AP561:AZ561" si="298">ROUND(AVERAGE(AP103:AP105),1)</f>
        <v>106.2</v>
      </c>
      <c r="AQ561" s="531">
        <f t="shared" si="298"/>
        <v>108.5</v>
      </c>
      <c r="AR561" s="531">
        <f t="shared" si="298"/>
        <v>108.1</v>
      </c>
      <c r="AS561" s="531">
        <f t="shared" si="298"/>
        <v>112.7</v>
      </c>
      <c r="AT561" s="531">
        <f t="shared" si="298"/>
        <v>96.2</v>
      </c>
      <c r="AU561" s="531">
        <f t="shared" si="298"/>
        <v>109</v>
      </c>
      <c r="AV561" s="531">
        <f t="shared" si="298"/>
        <v>96.2</v>
      </c>
      <c r="AW561" s="531">
        <f t="shared" si="298"/>
        <v>112.5</v>
      </c>
      <c r="AX561" s="531">
        <f t="shared" si="298"/>
        <v>103.9</v>
      </c>
      <c r="AY561" s="531">
        <f t="shared" si="298"/>
        <v>105.1</v>
      </c>
      <c r="AZ561" s="531">
        <f t="shared" si="298"/>
        <v>78.5</v>
      </c>
    </row>
    <row r="562" spans="2:53" x14ac:dyDescent="0.15">
      <c r="C562" s="520" t="s">
        <v>687</v>
      </c>
      <c r="D562" s="529">
        <f>ROUND(AVERAGE(D106:D108),1)</f>
        <v>101.8</v>
      </c>
      <c r="E562" s="529">
        <f t="shared" ref="E562:AK562" si="299">ROUND(AVERAGE(E106:E108),1)</f>
        <v>101.8</v>
      </c>
      <c r="F562" s="529">
        <f t="shared" si="299"/>
        <v>91.5</v>
      </c>
      <c r="G562" s="529">
        <f t="shared" si="299"/>
        <v>93.3</v>
      </c>
      <c r="H562" s="529">
        <f t="shared" si="299"/>
        <v>81.900000000000006</v>
      </c>
      <c r="I562" s="529">
        <f t="shared" si="299"/>
        <v>92.7</v>
      </c>
      <c r="J562" s="529">
        <f t="shared" si="299"/>
        <v>101.8</v>
      </c>
      <c r="K562" s="529">
        <f t="shared" si="299"/>
        <v>108.9</v>
      </c>
      <c r="L562" s="529">
        <f t="shared" si="299"/>
        <v>108.8</v>
      </c>
      <c r="M562" s="529">
        <f t="shared" si="299"/>
        <v>112.1</v>
      </c>
      <c r="N562" s="529">
        <f t="shared" si="299"/>
        <v>67</v>
      </c>
      <c r="O562" s="529">
        <f t="shared" si="299"/>
        <v>90.4</v>
      </c>
      <c r="P562" s="529">
        <f t="shared" si="299"/>
        <v>82.2</v>
      </c>
      <c r="Q562" s="529">
        <f t="shared" si="299"/>
        <v>115.5</v>
      </c>
      <c r="R562" s="529">
        <f t="shared" si="299"/>
        <v>121.8</v>
      </c>
      <c r="S562" s="529">
        <f t="shared" si="299"/>
        <v>109.5</v>
      </c>
      <c r="T562" s="529">
        <f t="shared" si="299"/>
        <v>135.6</v>
      </c>
      <c r="U562" s="529">
        <f t="shared" si="299"/>
        <v>89.6</v>
      </c>
      <c r="V562" s="529">
        <f t="shared" si="299"/>
        <v>135.9</v>
      </c>
      <c r="W562" s="529">
        <f t="shared" si="299"/>
        <v>97.8</v>
      </c>
      <c r="X562" s="529">
        <f t="shared" si="299"/>
        <v>149.19999999999999</v>
      </c>
      <c r="Y562" s="529">
        <f t="shared" si="299"/>
        <v>93.7</v>
      </c>
      <c r="Z562" s="529">
        <f t="shared" si="299"/>
        <v>94.1</v>
      </c>
      <c r="AA562" s="529">
        <f t="shared" si="299"/>
        <v>105</v>
      </c>
      <c r="AB562" s="529">
        <f t="shared" si="299"/>
        <v>94.6</v>
      </c>
      <c r="AC562" s="529">
        <f t="shared" si="299"/>
        <v>88.8</v>
      </c>
      <c r="AD562" s="529">
        <f t="shared" si="299"/>
        <v>88.1</v>
      </c>
      <c r="AE562" s="529">
        <f t="shared" si="299"/>
        <v>88</v>
      </c>
      <c r="AF562" s="529">
        <f t="shared" si="299"/>
        <v>89</v>
      </c>
      <c r="AG562" s="529">
        <f t="shared" si="299"/>
        <v>69.5</v>
      </c>
      <c r="AH562" s="529">
        <f t="shared" si="299"/>
        <v>102.8</v>
      </c>
      <c r="AI562" s="529">
        <f t="shared" si="299"/>
        <v>79</v>
      </c>
      <c r="AJ562" s="529">
        <f t="shared" si="299"/>
        <v>90.7</v>
      </c>
      <c r="AK562" s="529">
        <f t="shared" si="299"/>
        <v>91.7</v>
      </c>
      <c r="AL562" s="529">
        <f>ROUND(AVERAGE(AL106:AL108),1)</f>
        <v>105.3</v>
      </c>
      <c r="AO562" s="520" t="s">
        <v>687</v>
      </c>
      <c r="AP562" s="529">
        <f t="shared" ref="AP562:AZ562" si="300">ROUND(AVERAGE(AP106:AP108),1)</f>
        <v>101.8</v>
      </c>
      <c r="AQ562" s="529">
        <f t="shared" si="300"/>
        <v>103.7</v>
      </c>
      <c r="AR562" s="529">
        <f t="shared" si="300"/>
        <v>93.8</v>
      </c>
      <c r="AS562" s="529">
        <f t="shared" si="300"/>
        <v>94.6</v>
      </c>
      <c r="AT562" s="529">
        <f t="shared" si="300"/>
        <v>91.6</v>
      </c>
      <c r="AU562" s="529">
        <f t="shared" si="300"/>
        <v>117</v>
      </c>
      <c r="AV562" s="529">
        <f t="shared" si="300"/>
        <v>85.1</v>
      </c>
      <c r="AW562" s="529">
        <f t="shared" si="300"/>
        <v>125.7</v>
      </c>
      <c r="AX562" s="529">
        <f t="shared" si="300"/>
        <v>100</v>
      </c>
      <c r="AY562" s="529">
        <f t="shared" si="300"/>
        <v>101</v>
      </c>
      <c r="AZ562" s="529">
        <f t="shared" si="300"/>
        <v>78.7</v>
      </c>
    </row>
    <row r="563" spans="2:53" x14ac:dyDescent="0.15">
      <c r="C563" s="520" t="s">
        <v>688</v>
      </c>
      <c r="D563" s="529">
        <f>ROUND(AVERAGE(D109:D111),1)</f>
        <v>101.9</v>
      </c>
      <c r="E563" s="529">
        <f t="shared" ref="E563:AK563" si="301">ROUND(AVERAGE(E109:E111),1)</f>
        <v>101.9</v>
      </c>
      <c r="F563" s="529">
        <f t="shared" si="301"/>
        <v>87.6</v>
      </c>
      <c r="G563" s="529">
        <f t="shared" si="301"/>
        <v>89.3</v>
      </c>
      <c r="H563" s="529">
        <f t="shared" si="301"/>
        <v>78.3</v>
      </c>
      <c r="I563" s="529">
        <f t="shared" si="301"/>
        <v>87.6</v>
      </c>
      <c r="J563" s="529">
        <f t="shared" si="301"/>
        <v>99.7</v>
      </c>
      <c r="K563" s="529">
        <f t="shared" si="301"/>
        <v>126.3</v>
      </c>
      <c r="L563" s="529">
        <f t="shared" si="301"/>
        <v>126.5</v>
      </c>
      <c r="M563" s="529">
        <f t="shared" si="301"/>
        <v>120.6</v>
      </c>
      <c r="N563" s="529">
        <f t="shared" si="301"/>
        <v>64.2</v>
      </c>
      <c r="O563" s="529">
        <f t="shared" si="301"/>
        <v>100.7</v>
      </c>
      <c r="P563" s="529">
        <f t="shared" si="301"/>
        <v>89.8</v>
      </c>
      <c r="Q563" s="529">
        <f t="shared" si="301"/>
        <v>134</v>
      </c>
      <c r="R563" s="529">
        <f t="shared" si="301"/>
        <v>125.5</v>
      </c>
      <c r="S563" s="529">
        <f t="shared" si="301"/>
        <v>112.9</v>
      </c>
      <c r="T563" s="529">
        <f t="shared" si="301"/>
        <v>139.69999999999999</v>
      </c>
      <c r="U563" s="529">
        <f t="shared" si="301"/>
        <v>84.8</v>
      </c>
      <c r="V563" s="529">
        <f t="shared" si="301"/>
        <v>130.1</v>
      </c>
      <c r="W563" s="529">
        <f t="shared" si="301"/>
        <v>88.3</v>
      </c>
      <c r="X563" s="529">
        <f t="shared" si="301"/>
        <v>144.69999999999999</v>
      </c>
      <c r="Y563" s="529">
        <f t="shared" si="301"/>
        <v>99.4</v>
      </c>
      <c r="Z563" s="529">
        <f t="shared" si="301"/>
        <v>90</v>
      </c>
      <c r="AA563" s="529">
        <f t="shared" si="301"/>
        <v>98.9</v>
      </c>
      <c r="AB563" s="529">
        <f t="shared" si="301"/>
        <v>85.7</v>
      </c>
      <c r="AC563" s="529">
        <f t="shared" si="301"/>
        <v>85</v>
      </c>
      <c r="AD563" s="529">
        <f t="shared" si="301"/>
        <v>82.7</v>
      </c>
      <c r="AE563" s="529">
        <f t="shared" si="301"/>
        <v>74.5</v>
      </c>
      <c r="AF563" s="529">
        <f t="shared" si="301"/>
        <v>93.3</v>
      </c>
      <c r="AG563" s="529">
        <f t="shared" si="301"/>
        <v>74</v>
      </c>
      <c r="AH563" s="529">
        <f t="shared" si="301"/>
        <v>100</v>
      </c>
      <c r="AI563" s="529">
        <f t="shared" si="301"/>
        <v>74</v>
      </c>
      <c r="AJ563" s="529">
        <f t="shared" si="301"/>
        <v>86.4</v>
      </c>
      <c r="AK563" s="529">
        <f t="shared" si="301"/>
        <v>84.8</v>
      </c>
      <c r="AL563" s="529">
        <f>ROUND(AVERAGE(AL109:AL111),1)</f>
        <v>112.9</v>
      </c>
      <c r="AO563" s="520" t="s">
        <v>688</v>
      </c>
      <c r="AP563" s="529">
        <f>ROUND(AVERAGE(AP109:AP111),1)</f>
        <v>101.9</v>
      </c>
      <c r="AQ563" s="529">
        <f t="shared" ref="AQ563:AZ563" si="302">ROUND(AVERAGE(AQ109:AQ111),1)</f>
        <v>105.1</v>
      </c>
      <c r="AR563" s="529">
        <f t="shared" si="302"/>
        <v>100.4</v>
      </c>
      <c r="AS563" s="529">
        <f t="shared" si="302"/>
        <v>105.2</v>
      </c>
      <c r="AT563" s="529">
        <f t="shared" si="302"/>
        <v>88.2</v>
      </c>
      <c r="AU563" s="529">
        <f t="shared" si="302"/>
        <v>111.4</v>
      </c>
      <c r="AV563" s="529">
        <f t="shared" si="302"/>
        <v>87.8</v>
      </c>
      <c r="AW563" s="529">
        <f t="shared" si="302"/>
        <v>117.8</v>
      </c>
      <c r="AX563" s="529">
        <f t="shared" si="302"/>
        <v>98.8</v>
      </c>
      <c r="AY563" s="529">
        <f t="shared" si="302"/>
        <v>100.1</v>
      </c>
      <c r="AZ563" s="529">
        <f t="shared" si="302"/>
        <v>73.599999999999994</v>
      </c>
    </row>
    <row r="564" spans="2:53" x14ac:dyDescent="0.15">
      <c r="B564" s="255"/>
      <c r="C564" s="521" t="s">
        <v>689</v>
      </c>
      <c r="D564" s="530">
        <f>ROUND(AVERAGE(D112:D114),1)</f>
        <v>106.5</v>
      </c>
      <c r="E564" s="530">
        <f t="shared" ref="E564:AK564" si="303">ROUND(AVERAGE(E112:E114),1)</f>
        <v>106.5</v>
      </c>
      <c r="F564" s="530">
        <f t="shared" si="303"/>
        <v>86.5</v>
      </c>
      <c r="G564" s="530">
        <f t="shared" si="303"/>
        <v>87.4</v>
      </c>
      <c r="H564" s="530">
        <f t="shared" si="303"/>
        <v>81.5</v>
      </c>
      <c r="I564" s="530">
        <f t="shared" si="303"/>
        <v>97.6</v>
      </c>
      <c r="J564" s="530">
        <f t="shared" si="303"/>
        <v>81.8</v>
      </c>
      <c r="K564" s="530">
        <f t="shared" si="303"/>
        <v>121.4</v>
      </c>
      <c r="L564" s="530">
        <f t="shared" si="303"/>
        <v>121.3</v>
      </c>
      <c r="M564" s="530">
        <f t="shared" si="303"/>
        <v>122.6</v>
      </c>
      <c r="N564" s="530">
        <f t="shared" si="303"/>
        <v>65.8</v>
      </c>
      <c r="O564" s="530">
        <f t="shared" si="303"/>
        <v>90.6</v>
      </c>
      <c r="P564" s="530">
        <f t="shared" si="303"/>
        <v>82.2</v>
      </c>
      <c r="Q564" s="530">
        <f t="shared" si="303"/>
        <v>115.8</v>
      </c>
      <c r="R564" s="530">
        <f t="shared" si="303"/>
        <v>132.1</v>
      </c>
      <c r="S564" s="530">
        <f t="shared" si="303"/>
        <v>119.7</v>
      </c>
      <c r="T564" s="530">
        <f t="shared" si="303"/>
        <v>146</v>
      </c>
      <c r="U564" s="530">
        <f t="shared" si="303"/>
        <v>101.6</v>
      </c>
      <c r="V564" s="530">
        <f t="shared" si="303"/>
        <v>165.4</v>
      </c>
      <c r="W564" s="530">
        <f t="shared" si="303"/>
        <v>84.3</v>
      </c>
      <c r="X564" s="530">
        <f t="shared" si="303"/>
        <v>193.8</v>
      </c>
      <c r="Y564" s="530">
        <f t="shared" si="303"/>
        <v>92.6</v>
      </c>
      <c r="Z564" s="530">
        <f t="shared" si="303"/>
        <v>94.2</v>
      </c>
      <c r="AA564" s="530">
        <f t="shared" si="303"/>
        <v>108.5</v>
      </c>
      <c r="AB564" s="530">
        <f t="shared" si="303"/>
        <v>99.3</v>
      </c>
      <c r="AC564" s="530">
        <f t="shared" si="303"/>
        <v>89.4</v>
      </c>
      <c r="AD564" s="530">
        <f t="shared" si="303"/>
        <v>96.3</v>
      </c>
      <c r="AE564" s="530">
        <f t="shared" si="303"/>
        <v>77.8</v>
      </c>
      <c r="AF564" s="530">
        <f t="shared" si="303"/>
        <v>101</v>
      </c>
      <c r="AG564" s="530">
        <f t="shared" si="303"/>
        <v>72.400000000000006</v>
      </c>
      <c r="AH564" s="530">
        <f t="shared" si="303"/>
        <v>97.4</v>
      </c>
      <c r="AI564" s="530">
        <f t="shared" si="303"/>
        <v>75.400000000000006</v>
      </c>
      <c r="AJ564" s="530">
        <f t="shared" si="303"/>
        <v>75.599999999999994</v>
      </c>
      <c r="AK564" s="530">
        <f t="shared" si="303"/>
        <v>83.5</v>
      </c>
      <c r="AL564" s="530">
        <f>ROUND(AVERAGE(AL112:AL114),1)</f>
        <v>101.5</v>
      </c>
      <c r="AN564" s="255"/>
      <c r="AO564" s="521" t="s">
        <v>689</v>
      </c>
      <c r="AP564" s="530">
        <f t="shared" ref="AP564:AZ564" si="304">ROUND(AVERAGE(AP112:AP114),1)</f>
        <v>106.5</v>
      </c>
      <c r="AQ564" s="530">
        <f t="shared" si="304"/>
        <v>113.2</v>
      </c>
      <c r="AR564" s="530">
        <f t="shared" si="304"/>
        <v>93.4</v>
      </c>
      <c r="AS564" s="530">
        <f t="shared" si="304"/>
        <v>90.7</v>
      </c>
      <c r="AT564" s="530">
        <f t="shared" si="304"/>
        <v>100.6</v>
      </c>
      <c r="AU564" s="530">
        <f t="shared" si="304"/>
        <v>140.1</v>
      </c>
      <c r="AV564" s="530">
        <f t="shared" si="304"/>
        <v>97</v>
      </c>
      <c r="AW564" s="530">
        <f t="shared" si="304"/>
        <v>151.80000000000001</v>
      </c>
      <c r="AX564" s="530">
        <f t="shared" si="304"/>
        <v>100.1</v>
      </c>
      <c r="AY564" s="530">
        <f t="shared" si="304"/>
        <v>101.3</v>
      </c>
      <c r="AZ564" s="530">
        <f t="shared" si="304"/>
        <v>75.5</v>
      </c>
      <c r="BA564" s="529"/>
    </row>
    <row r="565" spans="2:53" x14ac:dyDescent="0.15">
      <c r="B565" s="418" t="s">
        <v>696</v>
      </c>
      <c r="C565" s="522" t="s">
        <v>686</v>
      </c>
      <c r="D565" s="529">
        <f>ROUND(AVERAGE(D115:D117),1)</f>
        <v>104.3</v>
      </c>
      <c r="E565" s="529">
        <f t="shared" ref="E565:AK565" si="305">ROUND(AVERAGE(E115:E117),1)</f>
        <v>104.3</v>
      </c>
      <c r="F565" s="529">
        <f t="shared" si="305"/>
        <v>82</v>
      </c>
      <c r="G565" s="529">
        <f t="shared" si="305"/>
        <v>84.6</v>
      </c>
      <c r="H565" s="529">
        <f t="shared" si="305"/>
        <v>68.099999999999994</v>
      </c>
      <c r="I565" s="529">
        <f t="shared" si="305"/>
        <v>90.6</v>
      </c>
      <c r="J565" s="529">
        <f t="shared" si="305"/>
        <v>94</v>
      </c>
      <c r="K565" s="529">
        <f t="shared" si="305"/>
        <v>142</v>
      </c>
      <c r="L565" s="529">
        <f t="shared" si="305"/>
        <v>142.69999999999999</v>
      </c>
      <c r="M565" s="529">
        <f t="shared" si="305"/>
        <v>125.6</v>
      </c>
      <c r="N565" s="529">
        <f t="shared" si="305"/>
        <v>70.900000000000006</v>
      </c>
      <c r="O565" s="529">
        <f t="shared" si="305"/>
        <v>90.2</v>
      </c>
      <c r="P565" s="529">
        <f t="shared" si="305"/>
        <v>84.3</v>
      </c>
      <c r="Q565" s="529">
        <f t="shared" si="305"/>
        <v>108.4</v>
      </c>
      <c r="R565" s="529">
        <f t="shared" si="305"/>
        <v>149</v>
      </c>
      <c r="S565" s="529">
        <f t="shared" si="305"/>
        <v>116.9</v>
      </c>
      <c r="T565" s="529">
        <f t="shared" si="305"/>
        <v>185.1</v>
      </c>
      <c r="U565" s="529">
        <f t="shared" si="305"/>
        <v>105.1</v>
      </c>
      <c r="V565" s="529">
        <f t="shared" si="305"/>
        <v>121.1</v>
      </c>
      <c r="W565" s="529">
        <f t="shared" si="305"/>
        <v>100</v>
      </c>
      <c r="X565" s="529">
        <f t="shared" si="305"/>
        <v>128.5</v>
      </c>
      <c r="Y565" s="529">
        <f t="shared" si="305"/>
        <v>93.9</v>
      </c>
      <c r="Z565" s="529">
        <f t="shared" si="305"/>
        <v>111.4</v>
      </c>
      <c r="AA565" s="529">
        <f t="shared" si="305"/>
        <v>106</v>
      </c>
      <c r="AB565" s="529">
        <f t="shared" si="305"/>
        <v>91.7</v>
      </c>
      <c r="AC565" s="529">
        <f t="shared" si="305"/>
        <v>82.6</v>
      </c>
      <c r="AD565" s="529">
        <f t="shared" si="305"/>
        <v>84.1</v>
      </c>
      <c r="AE565" s="529">
        <f t="shared" si="305"/>
        <v>64.3</v>
      </c>
      <c r="AF565" s="529">
        <f t="shared" si="305"/>
        <v>107.6</v>
      </c>
      <c r="AG565" s="529">
        <f t="shared" si="305"/>
        <v>71</v>
      </c>
      <c r="AH565" s="529">
        <f t="shared" si="305"/>
        <v>92.7</v>
      </c>
      <c r="AI565" s="529">
        <f t="shared" si="305"/>
        <v>70.400000000000006</v>
      </c>
      <c r="AJ565" s="529">
        <f t="shared" si="305"/>
        <v>91.3</v>
      </c>
      <c r="AK565" s="529">
        <f t="shared" si="305"/>
        <v>79.599999999999994</v>
      </c>
      <c r="AL565" s="529">
        <f>ROUND(AVERAGE(AL115:AL117),1)</f>
        <v>117.9</v>
      </c>
      <c r="AN565" s="418" t="s">
        <v>696</v>
      </c>
      <c r="AO565" s="522" t="s">
        <v>686</v>
      </c>
      <c r="AP565" s="529">
        <f t="shared" ref="AP565:AZ565" si="306">ROUND(AVERAGE(AP115:AP117),1)</f>
        <v>104.3</v>
      </c>
      <c r="AQ565" s="529">
        <f t="shared" si="306"/>
        <v>102.4</v>
      </c>
      <c r="AR565" s="529">
        <f t="shared" si="306"/>
        <v>99.2</v>
      </c>
      <c r="AS565" s="529">
        <f t="shared" si="306"/>
        <v>100.2</v>
      </c>
      <c r="AT565" s="529">
        <f t="shared" si="306"/>
        <v>96.5</v>
      </c>
      <c r="AU565" s="529">
        <f t="shared" si="306"/>
        <v>107</v>
      </c>
      <c r="AV565" s="529">
        <f t="shared" si="306"/>
        <v>83.5</v>
      </c>
      <c r="AW565" s="529">
        <f t="shared" si="306"/>
        <v>113.4</v>
      </c>
      <c r="AX565" s="529">
        <f t="shared" si="306"/>
        <v>106</v>
      </c>
      <c r="AY565" s="529">
        <f t="shared" si="306"/>
        <v>106</v>
      </c>
      <c r="AZ565" s="529">
        <f t="shared" si="306"/>
        <v>106</v>
      </c>
    </row>
    <row r="566" spans="2:53" x14ac:dyDescent="0.15">
      <c r="C566" s="520" t="s">
        <v>687</v>
      </c>
      <c r="D566" s="529">
        <f>ROUND(AVERAGE(D118:D120),1)</f>
        <v>85.6</v>
      </c>
      <c r="E566" s="529">
        <f t="shared" ref="E566:AK566" si="307">ROUND(AVERAGE(E118:E120),1)</f>
        <v>85.6</v>
      </c>
      <c r="F566" s="529">
        <f t="shared" si="307"/>
        <v>61.8</v>
      </c>
      <c r="G566" s="529">
        <f t="shared" si="307"/>
        <v>63.8</v>
      </c>
      <c r="H566" s="529">
        <f t="shared" si="307"/>
        <v>51.2</v>
      </c>
      <c r="I566" s="529">
        <f t="shared" si="307"/>
        <v>75.2</v>
      </c>
      <c r="J566" s="529">
        <f t="shared" si="307"/>
        <v>72.2</v>
      </c>
      <c r="K566" s="529">
        <f t="shared" si="307"/>
        <v>100.6</v>
      </c>
      <c r="L566" s="529">
        <f t="shared" si="307"/>
        <v>100.3</v>
      </c>
      <c r="M566" s="529">
        <f t="shared" si="307"/>
        <v>107.1</v>
      </c>
      <c r="N566" s="529">
        <f t="shared" si="307"/>
        <v>64.900000000000006</v>
      </c>
      <c r="O566" s="529">
        <f t="shared" si="307"/>
        <v>74.2</v>
      </c>
      <c r="P566" s="529">
        <f t="shared" si="307"/>
        <v>68.7</v>
      </c>
      <c r="Q566" s="529">
        <f t="shared" si="307"/>
        <v>91.2</v>
      </c>
      <c r="R566" s="529">
        <f t="shared" si="307"/>
        <v>76</v>
      </c>
      <c r="S566" s="529">
        <f t="shared" si="307"/>
        <v>62.4</v>
      </c>
      <c r="T566" s="529">
        <f t="shared" si="307"/>
        <v>91.2</v>
      </c>
      <c r="U566" s="529">
        <f t="shared" si="307"/>
        <v>96.6</v>
      </c>
      <c r="V566" s="529">
        <f t="shared" si="307"/>
        <v>127.7</v>
      </c>
      <c r="W566" s="529">
        <f t="shared" si="307"/>
        <v>82</v>
      </c>
      <c r="X566" s="529">
        <f t="shared" si="307"/>
        <v>143.69999999999999</v>
      </c>
      <c r="Y566" s="529">
        <f t="shared" si="307"/>
        <v>87.3</v>
      </c>
      <c r="Z566" s="529">
        <f t="shared" si="307"/>
        <v>103.1</v>
      </c>
      <c r="AA566" s="529">
        <f t="shared" si="307"/>
        <v>102.2</v>
      </c>
      <c r="AB566" s="529">
        <f t="shared" si="307"/>
        <v>92.1</v>
      </c>
      <c r="AC566" s="529">
        <f t="shared" si="307"/>
        <v>70.5</v>
      </c>
      <c r="AD566" s="529">
        <f t="shared" si="307"/>
        <v>76.8</v>
      </c>
      <c r="AE566" s="529">
        <f t="shared" si="307"/>
        <v>60.9</v>
      </c>
      <c r="AF566" s="529">
        <f t="shared" si="307"/>
        <v>103.9</v>
      </c>
      <c r="AG566" s="529">
        <f t="shared" si="307"/>
        <v>62.8</v>
      </c>
      <c r="AH566" s="529">
        <f t="shared" si="307"/>
        <v>72.900000000000006</v>
      </c>
      <c r="AI566" s="529">
        <f t="shared" si="307"/>
        <v>56.4</v>
      </c>
      <c r="AJ566" s="529">
        <f t="shared" si="307"/>
        <v>73.900000000000006</v>
      </c>
      <c r="AK566" s="529">
        <f t="shared" si="307"/>
        <v>72.900000000000006</v>
      </c>
      <c r="AL566" s="529">
        <f>ROUND(AVERAGE(AL118:AL120),1)</f>
        <v>86.3</v>
      </c>
      <c r="AO566" s="520" t="s">
        <v>687</v>
      </c>
      <c r="AP566" s="529">
        <f t="shared" ref="AP566:AZ566" si="308">ROUND(AVERAGE(AP118:AP120),1)</f>
        <v>85.6</v>
      </c>
      <c r="AQ566" s="529">
        <f t="shared" si="308"/>
        <v>93.2</v>
      </c>
      <c r="AR566" s="529">
        <f t="shared" si="308"/>
        <v>82.1</v>
      </c>
      <c r="AS566" s="529">
        <f t="shared" si="308"/>
        <v>82.9</v>
      </c>
      <c r="AT566" s="529">
        <f t="shared" si="308"/>
        <v>80</v>
      </c>
      <c r="AU566" s="529">
        <f t="shared" si="308"/>
        <v>108.3</v>
      </c>
      <c r="AV566" s="529">
        <f t="shared" si="308"/>
        <v>59.7</v>
      </c>
      <c r="AW566" s="529">
        <f t="shared" si="308"/>
        <v>121.5</v>
      </c>
      <c r="AX566" s="529">
        <f t="shared" si="308"/>
        <v>78.400000000000006</v>
      </c>
      <c r="AY566" s="529">
        <f t="shared" si="308"/>
        <v>77.400000000000006</v>
      </c>
      <c r="AZ566" s="529">
        <f t="shared" si="308"/>
        <v>99.1</v>
      </c>
    </row>
    <row r="567" spans="2:53" x14ac:dyDescent="0.15">
      <c r="C567" s="520" t="s">
        <v>688</v>
      </c>
      <c r="D567" s="529">
        <f>ROUND(AVERAGE(D121:D123),1)</f>
        <v>87.2</v>
      </c>
      <c r="E567" s="529">
        <f t="shared" ref="E567:AK567" si="309">ROUND(AVERAGE(E121:E123),1)</f>
        <v>87.2</v>
      </c>
      <c r="F567" s="529">
        <f t="shared" si="309"/>
        <v>65</v>
      </c>
      <c r="G567" s="529">
        <f t="shared" si="309"/>
        <v>67.2</v>
      </c>
      <c r="H567" s="529">
        <f t="shared" si="309"/>
        <v>53.4</v>
      </c>
      <c r="I567" s="529">
        <f t="shared" si="309"/>
        <v>78.2</v>
      </c>
      <c r="J567" s="529">
        <f t="shared" si="309"/>
        <v>65.5</v>
      </c>
      <c r="K567" s="529">
        <f t="shared" si="309"/>
        <v>113.9</v>
      </c>
      <c r="L567" s="529">
        <f t="shared" si="309"/>
        <v>113.6</v>
      </c>
      <c r="M567" s="529">
        <f t="shared" si="309"/>
        <v>121.8</v>
      </c>
      <c r="N567" s="529">
        <f t="shared" si="309"/>
        <v>65.2</v>
      </c>
      <c r="O567" s="529">
        <f t="shared" si="309"/>
        <v>79.8</v>
      </c>
      <c r="P567" s="529">
        <f t="shared" si="309"/>
        <v>68.900000000000006</v>
      </c>
      <c r="Q567" s="529">
        <f t="shared" si="309"/>
        <v>112.9</v>
      </c>
      <c r="R567" s="529">
        <f t="shared" si="309"/>
        <v>97.5</v>
      </c>
      <c r="S567" s="529">
        <f t="shared" si="309"/>
        <v>95</v>
      </c>
      <c r="T567" s="529">
        <f t="shared" si="309"/>
        <v>100.3</v>
      </c>
      <c r="U567" s="529">
        <f t="shared" si="309"/>
        <v>99.7</v>
      </c>
      <c r="V567" s="529">
        <f t="shared" si="309"/>
        <v>115.2</v>
      </c>
      <c r="W567" s="529">
        <f t="shared" si="309"/>
        <v>81.3</v>
      </c>
      <c r="X567" s="529">
        <f t="shared" si="309"/>
        <v>127.1</v>
      </c>
      <c r="Y567" s="529">
        <f t="shared" si="309"/>
        <v>89.7</v>
      </c>
      <c r="Z567" s="529">
        <f t="shared" si="309"/>
        <v>96.9</v>
      </c>
      <c r="AA567" s="529">
        <f t="shared" si="309"/>
        <v>104.2</v>
      </c>
      <c r="AB567" s="529">
        <f t="shared" si="309"/>
        <v>84.8</v>
      </c>
      <c r="AC567" s="529">
        <f t="shared" si="309"/>
        <v>70</v>
      </c>
      <c r="AD567" s="529">
        <f t="shared" si="309"/>
        <v>74.099999999999994</v>
      </c>
      <c r="AE567" s="529">
        <f t="shared" si="309"/>
        <v>54.2</v>
      </c>
      <c r="AF567" s="529">
        <f t="shared" si="309"/>
        <v>96.8</v>
      </c>
      <c r="AG567" s="529">
        <f t="shared" si="309"/>
        <v>67</v>
      </c>
      <c r="AH567" s="529">
        <f t="shared" si="309"/>
        <v>78.400000000000006</v>
      </c>
      <c r="AI567" s="529">
        <f t="shared" si="309"/>
        <v>52.6</v>
      </c>
      <c r="AJ567" s="529">
        <f t="shared" si="309"/>
        <v>69</v>
      </c>
      <c r="AK567" s="529">
        <f t="shared" si="309"/>
        <v>58.3</v>
      </c>
      <c r="AL567" s="529">
        <f>ROUND(AVERAGE(AL121:AL123),1)</f>
        <v>89.6</v>
      </c>
      <c r="AO567" s="520" t="s">
        <v>688</v>
      </c>
      <c r="AP567" s="529">
        <f>ROUND(AVERAGE(AP121:AP123),1)</f>
        <v>87.2</v>
      </c>
      <c r="AQ567" s="529">
        <f t="shared" ref="AQ567:AZ567" si="310">ROUND(AVERAGE(AQ121:AQ123),1)</f>
        <v>92.1</v>
      </c>
      <c r="AR567" s="529">
        <f t="shared" si="310"/>
        <v>86.8</v>
      </c>
      <c r="AS567" s="529">
        <f t="shared" si="310"/>
        <v>89.1</v>
      </c>
      <c r="AT567" s="529">
        <f t="shared" si="310"/>
        <v>80.900000000000006</v>
      </c>
      <c r="AU567" s="529">
        <f t="shared" si="310"/>
        <v>99.3</v>
      </c>
      <c r="AV567" s="529">
        <f t="shared" si="310"/>
        <v>67.2</v>
      </c>
      <c r="AW567" s="529">
        <f t="shared" si="310"/>
        <v>108.1</v>
      </c>
      <c r="AX567" s="529">
        <f t="shared" si="310"/>
        <v>82.7</v>
      </c>
      <c r="AY567" s="529">
        <f t="shared" si="310"/>
        <v>82.3</v>
      </c>
      <c r="AZ567" s="529">
        <f t="shared" si="310"/>
        <v>90.6</v>
      </c>
    </row>
    <row r="568" spans="2:53" x14ac:dyDescent="0.15">
      <c r="B568" s="255"/>
      <c r="C568" s="521" t="s">
        <v>689</v>
      </c>
      <c r="D568" s="530">
        <f>ROUND(AVERAGE(D124:D126),1)</f>
        <v>99</v>
      </c>
      <c r="E568" s="530">
        <f t="shared" ref="E568:AK568" si="311">ROUND(AVERAGE(E124:E126),1)</f>
        <v>99</v>
      </c>
      <c r="F568" s="530">
        <f t="shared" si="311"/>
        <v>82.9</v>
      </c>
      <c r="G568" s="530">
        <f t="shared" si="311"/>
        <v>86.3</v>
      </c>
      <c r="H568" s="530">
        <f t="shared" si="311"/>
        <v>64.900000000000006</v>
      </c>
      <c r="I568" s="530">
        <f t="shared" si="311"/>
        <v>90.4</v>
      </c>
      <c r="J568" s="530">
        <f t="shared" si="311"/>
        <v>74.599999999999994</v>
      </c>
      <c r="K568" s="530">
        <f t="shared" si="311"/>
        <v>125.5</v>
      </c>
      <c r="L568" s="530">
        <f t="shared" si="311"/>
        <v>125.1</v>
      </c>
      <c r="M568" s="530">
        <f t="shared" si="311"/>
        <v>134.19999999999999</v>
      </c>
      <c r="N568" s="530">
        <f t="shared" si="311"/>
        <v>68.400000000000006</v>
      </c>
      <c r="O568" s="530">
        <f t="shared" si="311"/>
        <v>92.7</v>
      </c>
      <c r="P568" s="530">
        <f t="shared" si="311"/>
        <v>77.400000000000006</v>
      </c>
      <c r="Q568" s="530">
        <f t="shared" si="311"/>
        <v>139.5</v>
      </c>
      <c r="R568" s="530">
        <f t="shared" si="311"/>
        <v>119.9</v>
      </c>
      <c r="S568" s="530">
        <f t="shared" si="311"/>
        <v>123</v>
      </c>
      <c r="T568" s="530">
        <f t="shared" si="311"/>
        <v>116.4</v>
      </c>
      <c r="U568" s="530">
        <f t="shared" si="311"/>
        <v>105.7</v>
      </c>
      <c r="V568" s="530">
        <f t="shared" si="311"/>
        <v>121</v>
      </c>
      <c r="W568" s="530">
        <f t="shared" si="311"/>
        <v>91.3</v>
      </c>
      <c r="X568" s="530">
        <f t="shared" si="311"/>
        <v>131.4</v>
      </c>
      <c r="Y568" s="530">
        <f t="shared" si="311"/>
        <v>93.3</v>
      </c>
      <c r="Z568" s="530">
        <f t="shared" si="311"/>
        <v>103.4</v>
      </c>
      <c r="AA568" s="530">
        <f t="shared" si="311"/>
        <v>109.9</v>
      </c>
      <c r="AB568" s="530">
        <f t="shared" si="311"/>
        <v>98.9</v>
      </c>
      <c r="AC568" s="530">
        <f t="shared" si="311"/>
        <v>74.8</v>
      </c>
      <c r="AD568" s="530">
        <f t="shared" si="311"/>
        <v>76.900000000000006</v>
      </c>
      <c r="AE568" s="530">
        <f t="shared" si="311"/>
        <v>60.9</v>
      </c>
      <c r="AF568" s="530">
        <f t="shared" si="311"/>
        <v>102.2</v>
      </c>
      <c r="AG568" s="530">
        <f t="shared" si="311"/>
        <v>68.900000000000006</v>
      </c>
      <c r="AH568" s="530">
        <f t="shared" si="311"/>
        <v>84.2</v>
      </c>
      <c r="AI568" s="530">
        <f t="shared" si="311"/>
        <v>59.6</v>
      </c>
      <c r="AJ568" s="530">
        <f t="shared" si="311"/>
        <v>81.900000000000006</v>
      </c>
      <c r="AK568" s="530">
        <f t="shared" si="311"/>
        <v>58.9</v>
      </c>
      <c r="AL568" s="530">
        <f>ROUND(AVERAGE(AL124:AL126),1)</f>
        <v>99.9</v>
      </c>
      <c r="AN568" s="255"/>
      <c r="AO568" s="521" t="s">
        <v>689</v>
      </c>
      <c r="AP568" s="530">
        <f t="shared" ref="AP568:AZ568" si="312">ROUND(AVERAGE(AP124:AP126),1)</f>
        <v>99</v>
      </c>
      <c r="AQ568" s="530">
        <f t="shared" si="312"/>
        <v>102.3</v>
      </c>
      <c r="AR568" s="530">
        <f t="shared" si="312"/>
        <v>95.5</v>
      </c>
      <c r="AS568" s="530">
        <f t="shared" si="312"/>
        <v>96.2</v>
      </c>
      <c r="AT568" s="530">
        <f t="shared" si="312"/>
        <v>93.7</v>
      </c>
      <c r="AU568" s="530">
        <f t="shared" si="312"/>
        <v>111.5</v>
      </c>
      <c r="AV568" s="530">
        <f t="shared" si="312"/>
        <v>88.9</v>
      </c>
      <c r="AW568" s="530">
        <f t="shared" si="312"/>
        <v>117.7</v>
      </c>
      <c r="AX568" s="530">
        <f t="shared" si="312"/>
        <v>95.9</v>
      </c>
      <c r="AY568" s="530">
        <f t="shared" si="312"/>
        <v>95.9</v>
      </c>
      <c r="AZ568" s="530">
        <f t="shared" si="312"/>
        <v>95.4</v>
      </c>
    </row>
    <row r="569" spans="2:53" x14ac:dyDescent="0.15">
      <c r="B569" s="418" t="s">
        <v>697</v>
      </c>
      <c r="C569" s="522" t="s">
        <v>686</v>
      </c>
      <c r="D569" s="531">
        <f>ROUND(AVERAGE(D127:D129),1)</f>
        <v>100.4</v>
      </c>
      <c r="E569" s="531">
        <f t="shared" ref="E569:AK569" si="313">ROUND(AVERAGE(E127:E129),1)</f>
        <v>100.4</v>
      </c>
      <c r="F569" s="531">
        <f t="shared" si="313"/>
        <v>84.9</v>
      </c>
      <c r="G569" s="531">
        <f t="shared" si="313"/>
        <v>89.3</v>
      </c>
      <c r="H569" s="531">
        <f t="shared" si="313"/>
        <v>61.6</v>
      </c>
      <c r="I569" s="531">
        <f t="shared" si="313"/>
        <v>88.9</v>
      </c>
      <c r="J569" s="531">
        <f t="shared" si="313"/>
        <v>96.3</v>
      </c>
      <c r="K569" s="531">
        <f t="shared" si="313"/>
        <v>133.5</v>
      </c>
      <c r="L569" s="531">
        <f t="shared" si="313"/>
        <v>133.69999999999999</v>
      </c>
      <c r="M569" s="531">
        <f t="shared" si="313"/>
        <v>128.6</v>
      </c>
      <c r="N569" s="531">
        <f t="shared" si="313"/>
        <v>78.099999999999994</v>
      </c>
      <c r="O569" s="531">
        <f t="shared" si="313"/>
        <v>98.8</v>
      </c>
      <c r="P569" s="531">
        <f t="shared" si="313"/>
        <v>76.400000000000006</v>
      </c>
      <c r="Q569" s="531">
        <f t="shared" si="313"/>
        <v>166.7</v>
      </c>
      <c r="R569" s="531">
        <f t="shared" si="313"/>
        <v>104.2</v>
      </c>
      <c r="S569" s="531">
        <f t="shared" si="313"/>
        <v>123.8</v>
      </c>
      <c r="T569" s="531">
        <f t="shared" si="313"/>
        <v>82.1</v>
      </c>
      <c r="U569" s="531">
        <f t="shared" si="313"/>
        <v>101.5</v>
      </c>
      <c r="V569" s="531">
        <f t="shared" si="313"/>
        <v>122.4</v>
      </c>
      <c r="W569" s="531">
        <f t="shared" si="313"/>
        <v>102.4</v>
      </c>
      <c r="X569" s="531">
        <f t="shared" si="313"/>
        <v>129.30000000000001</v>
      </c>
      <c r="Y569" s="531">
        <f t="shared" si="313"/>
        <v>92.5</v>
      </c>
      <c r="Z569" s="531">
        <f t="shared" si="313"/>
        <v>107.1</v>
      </c>
      <c r="AA569" s="531">
        <f t="shared" si="313"/>
        <v>107.4</v>
      </c>
      <c r="AB569" s="531">
        <f t="shared" si="313"/>
        <v>89.7</v>
      </c>
      <c r="AC569" s="531">
        <f t="shared" si="313"/>
        <v>74.599999999999994</v>
      </c>
      <c r="AD569" s="531">
        <f t="shared" si="313"/>
        <v>71.3</v>
      </c>
      <c r="AE569" s="531">
        <f t="shared" si="313"/>
        <v>54.2</v>
      </c>
      <c r="AF569" s="531">
        <f t="shared" si="313"/>
        <v>103.3</v>
      </c>
      <c r="AG569" s="531">
        <f t="shared" si="313"/>
        <v>67</v>
      </c>
      <c r="AH569" s="531">
        <f t="shared" si="313"/>
        <v>92.4</v>
      </c>
      <c r="AI569" s="531">
        <f t="shared" si="313"/>
        <v>58.9</v>
      </c>
      <c r="AJ569" s="531">
        <f t="shared" si="313"/>
        <v>78.099999999999994</v>
      </c>
      <c r="AK569" s="531">
        <f t="shared" si="313"/>
        <v>70.5</v>
      </c>
      <c r="AL569" s="531">
        <f>ROUND(AVERAGE(AL127:AL129),1)</f>
        <v>114.8</v>
      </c>
      <c r="AN569" s="418" t="s">
        <v>697</v>
      </c>
      <c r="AO569" s="522" t="s">
        <v>686</v>
      </c>
      <c r="AP569" s="531">
        <f t="shared" ref="AP569:AZ569" si="314">ROUND(AVERAGE(AP127:AP129),1)</f>
        <v>100.4</v>
      </c>
      <c r="AQ569" s="531">
        <f t="shared" si="314"/>
        <v>104.7</v>
      </c>
      <c r="AR569" s="531">
        <f t="shared" si="314"/>
        <v>104.1</v>
      </c>
      <c r="AS569" s="531">
        <f t="shared" si="314"/>
        <v>109.3</v>
      </c>
      <c r="AT569" s="531">
        <f t="shared" si="314"/>
        <v>90.6</v>
      </c>
      <c r="AU569" s="531">
        <f t="shared" si="314"/>
        <v>105.6</v>
      </c>
      <c r="AV569" s="531">
        <f t="shared" si="314"/>
        <v>82</v>
      </c>
      <c r="AW569" s="531">
        <f t="shared" si="314"/>
        <v>112.1</v>
      </c>
      <c r="AX569" s="531">
        <f t="shared" si="314"/>
        <v>96.3</v>
      </c>
      <c r="AY569" s="531">
        <f t="shared" si="314"/>
        <v>96.2</v>
      </c>
      <c r="AZ569" s="531">
        <f t="shared" si="314"/>
        <v>98.1</v>
      </c>
    </row>
    <row r="570" spans="2:53" x14ac:dyDescent="0.15">
      <c r="C570" s="520" t="s">
        <v>687</v>
      </c>
      <c r="D570" s="529">
        <f>ROUND(AVERAGE(D130:D132),1)</f>
        <v>94</v>
      </c>
      <c r="E570" s="529">
        <f t="shared" ref="E570:AK570" si="315">ROUND(AVERAGE(E130:E132),1)</f>
        <v>94</v>
      </c>
      <c r="F570" s="529">
        <f t="shared" si="315"/>
        <v>82.9</v>
      </c>
      <c r="G570" s="529">
        <f t="shared" si="315"/>
        <v>87.5</v>
      </c>
      <c r="H570" s="529">
        <f t="shared" si="315"/>
        <v>58.4</v>
      </c>
      <c r="I570" s="529">
        <f t="shared" si="315"/>
        <v>80.5</v>
      </c>
      <c r="J570" s="529">
        <f t="shared" si="315"/>
        <v>96.5</v>
      </c>
      <c r="K570" s="529">
        <f t="shared" si="315"/>
        <v>106.9</v>
      </c>
      <c r="L570" s="529">
        <f t="shared" si="315"/>
        <v>106.1</v>
      </c>
      <c r="M570" s="529">
        <f t="shared" si="315"/>
        <v>125.9</v>
      </c>
      <c r="N570" s="529">
        <f t="shared" si="315"/>
        <v>78.900000000000006</v>
      </c>
      <c r="O570" s="529">
        <f t="shared" si="315"/>
        <v>76.400000000000006</v>
      </c>
      <c r="P570" s="529">
        <f t="shared" si="315"/>
        <v>70.5</v>
      </c>
      <c r="Q570" s="529">
        <f t="shared" si="315"/>
        <v>94.5</v>
      </c>
      <c r="R570" s="529">
        <f t="shared" si="315"/>
        <v>89.8</v>
      </c>
      <c r="S570" s="529">
        <f t="shared" si="315"/>
        <v>106</v>
      </c>
      <c r="T570" s="529">
        <f t="shared" si="315"/>
        <v>71.5</v>
      </c>
      <c r="U570" s="529">
        <f t="shared" si="315"/>
        <v>103.6</v>
      </c>
      <c r="V570" s="529">
        <f t="shared" si="315"/>
        <v>128.9</v>
      </c>
      <c r="W570" s="529">
        <f t="shared" si="315"/>
        <v>100.8</v>
      </c>
      <c r="X570" s="529">
        <f t="shared" si="315"/>
        <v>138.69999999999999</v>
      </c>
      <c r="Y570" s="529">
        <f t="shared" si="315"/>
        <v>91.5</v>
      </c>
      <c r="Z570" s="529">
        <f t="shared" si="315"/>
        <v>111.4</v>
      </c>
      <c r="AA570" s="529">
        <f t="shared" si="315"/>
        <v>104.3</v>
      </c>
      <c r="AB570" s="529">
        <f t="shared" si="315"/>
        <v>94.4</v>
      </c>
      <c r="AC570" s="529">
        <f t="shared" si="315"/>
        <v>75.3</v>
      </c>
      <c r="AD570" s="529">
        <f t="shared" si="315"/>
        <v>76.2</v>
      </c>
      <c r="AE570" s="529">
        <f t="shared" si="315"/>
        <v>64.3</v>
      </c>
      <c r="AF570" s="529">
        <f t="shared" si="315"/>
        <v>82</v>
      </c>
      <c r="AG570" s="529">
        <f t="shared" si="315"/>
        <v>67.400000000000006</v>
      </c>
      <c r="AH570" s="529">
        <f t="shared" si="315"/>
        <v>90.6</v>
      </c>
      <c r="AI570" s="529">
        <f t="shared" si="315"/>
        <v>59</v>
      </c>
      <c r="AJ570" s="529">
        <f t="shared" si="315"/>
        <v>61.4</v>
      </c>
      <c r="AK570" s="529">
        <f t="shared" si="315"/>
        <v>88.7</v>
      </c>
      <c r="AL570" s="529">
        <f>ROUND(AVERAGE(AL130:AL132),1)</f>
        <v>101.7</v>
      </c>
      <c r="AO570" s="520" t="s">
        <v>687</v>
      </c>
      <c r="AP570" s="529">
        <f t="shared" ref="AP570:AZ570" si="316">ROUND(AVERAGE(AP130:AP132),1)</f>
        <v>94</v>
      </c>
      <c r="AQ570" s="529">
        <f t="shared" si="316"/>
        <v>96.8</v>
      </c>
      <c r="AR570" s="529">
        <f t="shared" si="316"/>
        <v>88.4</v>
      </c>
      <c r="AS570" s="529">
        <f t="shared" si="316"/>
        <v>90.8</v>
      </c>
      <c r="AT570" s="529">
        <f t="shared" si="316"/>
        <v>82.3</v>
      </c>
      <c r="AU570" s="529">
        <f t="shared" si="316"/>
        <v>108.3</v>
      </c>
      <c r="AV570" s="529">
        <f t="shared" si="316"/>
        <v>68.7</v>
      </c>
      <c r="AW570" s="529">
        <f t="shared" si="316"/>
        <v>119.2</v>
      </c>
      <c r="AX570" s="529">
        <f t="shared" si="316"/>
        <v>91.2</v>
      </c>
      <c r="AY570" s="529">
        <f t="shared" si="316"/>
        <v>90.8</v>
      </c>
      <c r="AZ570" s="529">
        <f t="shared" si="316"/>
        <v>100.5</v>
      </c>
    </row>
    <row r="571" spans="2:53" x14ac:dyDescent="0.15">
      <c r="C571" s="520" t="s">
        <v>688</v>
      </c>
      <c r="D571" s="529">
        <f>ROUND(AVERAGE(D133:D135),1)</f>
        <v>90.9</v>
      </c>
      <c r="E571" s="529">
        <f t="shared" ref="E571:AK571" si="317">ROUND(AVERAGE(E133:E135),1)</f>
        <v>90.9</v>
      </c>
      <c r="F571" s="529">
        <f t="shared" si="317"/>
        <v>83.4</v>
      </c>
      <c r="G571" s="529">
        <f t="shared" si="317"/>
        <v>89</v>
      </c>
      <c r="H571" s="529">
        <f t="shared" si="317"/>
        <v>54.1</v>
      </c>
      <c r="I571" s="529">
        <f t="shared" si="317"/>
        <v>64.400000000000006</v>
      </c>
      <c r="J571" s="529">
        <f t="shared" si="317"/>
        <v>93.1</v>
      </c>
      <c r="K571" s="529">
        <f t="shared" si="317"/>
        <v>108.8</v>
      </c>
      <c r="L571" s="529">
        <f t="shared" si="317"/>
        <v>108.1</v>
      </c>
      <c r="M571" s="529">
        <f t="shared" si="317"/>
        <v>125.2</v>
      </c>
      <c r="N571" s="529">
        <f t="shared" si="317"/>
        <v>83.7</v>
      </c>
      <c r="O571" s="529">
        <f t="shared" si="317"/>
        <v>78.2</v>
      </c>
      <c r="P571" s="529">
        <f t="shared" si="317"/>
        <v>69.3</v>
      </c>
      <c r="Q571" s="529">
        <f t="shared" si="317"/>
        <v>105.1</v>
      </c>
      <c r="R571" s="529">
        <f t="shared" si="317"/>
        <v>86.2</v>
      </c>
      <c r="S571" s="529">
        <f t="shared" si="317"/>
        <v>101.7</v>
      </c>
      <c r="T571" s="529">
        <f t="shared" si="317"/>
        <v>68.599999999999994</v>
      </c>
      <c r="U571" s="529">
        <f t="shared" si="317"/>
        <v>106.3</v>
      </c>
      <c r="V571" s="529">
        <f t="shared" si="317"/>
        <v>124.3</v>
      </c>
      <c r="W571" s="529">
        <f t="shared" si="317"/>
        <v>97.4</v>
      </c>
      <c r="X571" s="529">
        <f t="shared" si="317"/>
        <v>133.69999999999999</v>
      </c>
      <c r="Y571" s="529">
        <f t="shared" si="317"/>
        <v>93.3</v>
      </c>
      <c r="Z571" s="529">
        <f t="shared" si="317"/>
        <v>104.7</v>
      </c>
      <c r="AA571" s="529">
        <f t="shared" si="317"/>
        <v>111.2</v>
      </c>
      <c r="AB571" s="529">
        <f t="shared" si="317"/>
        <v>83.7</v>
      </c>
      <c r="AC571" s="529">
        <f t="shared" si="317"/>
        <v>74.8</v>
      </c>
      <c r="AD571" s="529">
        <f t="shared" si="317"/>
        <v>74.8</v>
      </c>
      <c r="AE571" s="529">
        <f t="shared" si="317"/>
        <v>71.099999999999994</v>
      </c>
      <c r="AF571" s="529">
        <f t="shared" si="317"/>
        <v>71.3</v>
      </c>
      <c r="AG571" s="529">
        <f t="shared" si="317"/>
        <v>66.400000000000006</v>
      </c>
      <c r="AH571" s="529">
        <f t="shared" si="317"/>
        <v>92.4</v>
      </c>
      <c r="AI571" s="529">
        <f t="shared" si="317"/>
        <v>56.5</v>
      </c>
      <c r="AJ571" s="529">
        <f t="shared" si="317"/>
        <v>70.900000000000006</v>
      </c>
      <c r="AK571" s="529">
        <f t="shared" si="317"/>
        <v>91.5</v>
      </c>
      <c r="AL571" s="529">
        <f>ROUND(AVERAGE(AL133:AL135),1)</f>
        <v>100.9</v>
      </c>
      <c r="AO571" s="520" t="s">
        <v>688</v>
      </c>
      <c r="AP571" s="529">
        <f t="shared" ref="AP571:AZ571" si="318">ROUND(AVERAGE(AP133:AP135),1)</f>
        <v>90.9</v>
      </c>
      <c r="AQ571" s="529">
        <f t="shared" si="318"/>
        <v>91.7</v>
      </c>
      <c r="AR571" s="529">
        <f t="shared" si="318"/>
        <v>85.1</v>
      </c>
      <c r="AS571" s="529">
        <f t="shared" si="318"/>
        <v>92.2</v>
      </c>
      <c r="AT571" s="529">
        <f t="shared" si="318"/>
        <v>66.8</v>
      </c>
      <c r="AU571" s="529">
        <f t="shared" si="318"/>
        <v>100.8</v>
      </c>
      <c r="AV571" s="529">
        <f t="shared" si="318"/>
        <v>66.900000000000006</v>
      </c>
      <c r="AW571" s="529">
        <f t="shared" si="318"/>
        <v>110</v>
      </c>
      <c r="AX571" s="529">
        <f t="shared" si="318"/>
        <v>90.2</v>
      </c>
      <c r="AY571" s="529">
        <f t="shared" si="318"/>
        <v>90</v>
      </c>
      <c r="AZ571" s="529">
        <f t="shared" si="318"/>
        <v>94.1</v>
      </c>
    </row>
    <row r="572" spans="2:53" x14ac:dyDescent="0.15">
      <c r="B572" s="255"/>
      <c r="C572" s="521" t="s">
        <v>689</v>
      </c>
      <c r="D572" s="530">
        <f>ROUND(AVERAGE(D136:D138),1)</f>
        <v>94.9</v>
      </c>
      <c r="E572" s="530">
        <f t="shared" ref="E572:AK572" si="319">ROUND(AVERAGE(E136:E138),1)</f>
        <v>94.9</v>
      </c>
      <c r="F572" s="530">
        <f t="shared" si="319"/>
        <v>82.6</v>
      </c>
      <c r="G572" s="530">
        <f t="shared" si="319"/>
        <v>87.6</v>
      </c>
      <c r="H572" s="530">
        <f t="shared" si="319"/>
        <v>56.1</v>
      </c>
      <c r="I572" s="530">
        <f t="shared" si="319"/>
        <v>56.4</v>
      </c>
      <c r="J572" s="530">
        <f t="shared" si="319"/>
        <v>96.6</v>
      </c>
      <c r="K572" s="530">
        <f t="shared" si="319"/>
        <v>115.6</v>
      </c>
      <c r="L572" s="530">
        <f t="shared" si="319"/>
        <v>115.2</v>
      </c>
      <c r="M572" s="530">
        <f t="shared" si="319"/>
        <v>124.2</v>
      </c>
      <c r="N572" s="530">
        <f t="shared" si="319"/>
        <v>79.3</v>
      </c>
      <c r="O572" s="530">
        <f t="shared" si="319"/>
        <v>73.099999999999994</v>
      </c>
      <c r="P572" s="530">
        <f t="shared" si="319"/>
        <v>69.900000000000006</v>
      </c>
      <c r="Q572" s="530">
        <f t="shared" si="319"/>
        <v>82.7</v>
      </c>
      <c r="R572" s="530">
        <f t="shared" si="319"/>
        <v>99.6</v>
      </c>
      <c r="S572" s="530">
        <f t="shared" si="319"/>
        <v>118.3</v>
      </c>
      <c r="T572" s="530">
        <f t="shared" si="319"/>
        <v>78.599999999999994</v>
      </c>
      <c r="U572" s="530">
        <f t="shared" si="319"/>
        <v>106.1</v>
      </c>
      <c r="V572" s="530">
        <f t="shared" si="319"/>
        <v>133.80000000000001</v>
      </c>
      <c r="W572" s="530">
        <f t="shared" si="319"/>
        <v>93</v>
      </c>
      <c r="X572" s="530">
        <f t="shared" si="319"/>
        <v>148.1</v>
      </c>
      <c r="Y572" s="530">
        <f t="shared" si="319"/>
        <v>93.3</v>
      </c>
      <c r="Z572" s="530">
        <f t="shared" si="319"/>
        <v>110.5</v>
      </c>
      <c r="AA572" s="530">
        <f t="shared" si="319"/>
        <v>112.9</v>
      </c>
      <c r="AB572" s="530">
        <f t="shared" si="319"/>
        <v>100.1</v>
      </c>
      <c r="AC572" s="530">
        <f t="shared" si="319"/>
        <v>79</v>
      </c>
      <c r="AD572" s="530">
        <f t="shared" si="319"/>
        <v>83.2</v>
      </c>
      <c r="AE572" s="530">
        <f t="shared" si="319"/>
        <v>71.099999999999994</v>
      </c>
      <c r="AF572" s="530">
        <f t="shared" si="319"/>
        <v>85.1</v>
      </c>
      <c r="AG572" s="530">
        <f t="shared" si="319"/>
        <v>69</v>
      </c>
      <c r="AH572" s="530">
        <f t="shared" si="319"/>
        <v>92.7</v>
      </c>
      <c r="AI572" s="530">
        <f t="shared" si="319"/>
        <v>58.6</v>
      </c>
      <c r="AJ572" s="530">
        <f t="shared" si="319"/>
        <v>77.7</v>
      </c>
      <c r="AK572" s="530">
        <f t="shared" si="319"/>
        <v>91.6</v>
      </c>
      <c r="AL572" s="530">
        <f>ROUND(AVERAGE(AL136:AL138),1)</f>
        <v>106</v>
      </c>
      <c r="AN572" s="255"/>
      <c r="AO572" s="521" t="s">
        <v>689</v>
      </c>
      <c r="AP572" s="530">
        <f t="shared" ref="AP572:AZ572" si="320">ROUND(AVERAGE(AP136:AP138),1)</f>
        <v>94.9</v>
      </c>
      <c r="AQ572" s="530">
        <f t="shared" si="320"/>
        <v>96.7</v>
      </c>
      <c r="AR572" s="530">
        <f t="shared" si="320"/>
        <v>82.1</v>
      </c>
      <c r="AS572" s="530">
        <f t="shared" si="320"/>
        <v>88.8</v>
      </c>
      <c r="AT572" s="530">
        <f t="shared" si="320"/>
        <v>65</v>
      </c>
      <c r="AU572" s="530">
        <f t="shared" si="320"/>
        <v>116.6</v>
      </c>
      <c r="AV572" s="530">
        <f t="shared" si="320"/>
        <v>76</v>
      </c>
      <c r="AW572" s="530">
        <f t="shared" si="320"/>
        <v>127.7</v>
      </c>
      <c r="AX572" s="530">
        <f t="shared" si="320"/>
        <v>93</v>
      </c>
      <c r="AY572" s="530">
        <f t="shared" si="320"/>
        <v>92.8</v>
      </c>
      <c r="AZ572" s="530">
        <f t="shared" si="320"/>
        <v>98.7</v>
      </c>
    </row>
    <row r="573" spans="2:53" hidden="1" x14ac:dyDescent="0.15">
      <c r="B573" s="418" t="s">
        <v>698</v>
      </c>
      <c r="C573" s="522" t="s">
        <v>686</v>
      </c>
      <c r="D573" s="531">
        <f>ROUND(AVERAGE(D139:D141),1)</f>
        <v>95.1</v>
      </c>
      <c r="E573" s="531">
        <f t="shared" ref="E573:AK573" si="321">ROUND(AVERAGE(E139:E141),1)</f>
        <v>95.1</v>
      </c>
      <c r="F573" s="531">
        <f t="shared" si="321"/>
        <v>77.2</v>
      </c>
      <c r="G573" s="531">
        <f t="shared" si="321"/>
        <v>81.2</v>
      </c>
      <c r="H573" s="531">
        <f t="shared" si="321"/>
        <v>55.7</v>
      </c>
      <c r="I573" s="531">
        <f t="shared" si="321"/>
        <v>70.599999999999994</v>
      </c>
      <c r="J573" s="531">
        <f t="shared" si="321"/>
        <v>98.6</v>
      </c>
      <c r="K573" s="531">
        <f t="shared" si="321"/>
        <v>124.9</v>
      </c>
      <c r="L573" s="531">
        <f t="shared" si="321"/>
        <v>124.8</v>
      </c>
      <c r="M573" s="531">
        <f t="shared" si="321"/>
        <v>128</v>
      </c>
      <c r="N573" s="531">
        <f t="shared" si="321"/>
        <v>73.2</v>
      </c>
      <c r="O573" s="531">
        <f t="shared" si="321"/>
        <v>81.900000000000006</v>
      </c>
      <c r="P573" s="531">
        <f t="shared" si="321"/>
        <v>73.8</v>
      </c>
      <c r="Q573" s="531">
        <f t="shared" si="321"/>
        <v>106.6</v>
      </c>
      <c r="R573" s="531">
        <f t="shared" si="321"/>
        <v>96.7</v>
      </c>
      <c r="S573" s="531">
        <f t="shared" si="321"/>
        <v>119.5</v>
      </c>
      <c r="T573" s="531">
        <f t="shared" si="321"/>
        <v>71.2</v>
      </c>
      <c r="U573" s="531">
        <f t="shared" si="321"/>
        <v>106.1</v>
      </c>
      <c r="V573" s="531">
        <f t="shared" si="321"/>
        <v>129.6</v>
      </c>
      <c r="W573" s="531">
        <f t="shared" si="321"/>
        <v>98.2</v>
      </c>
      <c r="X573" s="531">
        <f t="shared" si="321"/>
        <v>140.69999999999999</v>
      </c>
      <c r="Y573" s="531">
        <f t="shared" si="321"/>
        <v>93.4</v>
      </c>
      <c r="Z573" s="531">
        <f t="shared" si="321"/>
        <v>106.6</v>
      </c>
      <c r="AA573" s="531">
        <f t="shared" si="321"/>
        <v>106</v>
      </c>
      <c r="AB573" s="531">
        <f t="shared" si="321"/>
        <v>89.3</v>
      </c>
      <c r="AC573" s="531">
        <f t="shared" si="321"/>
        <v>75.3</v>
      </c>
      <c r="AD573" s="531">
        <f t="shared" si="321"/>
        <v>79.099999999999994</v>
      </c>
      <c r="AE573" s="531">
        <f t="shared" si="321"/>
        <v>57.6</v>
      </c>
      <c r="AF573" s="531">
        <f t="shared" si="321"/>
        <v>68.5</v>
      </c>
      <c r="AG573" s="531">
        <f t="shared" si="321"/>
        <v>67.5</v>
      </c>
      <c r="AH573" s="531">
        <f t="shared" si="321"/>
        <v>90.2</v>
      </c>
      <c r="AI573" s="531">
        <f t="shared" si="321"/>
        <v>58.2</v>
      </c>
      <c r="AJ573" s="531">
        <f t="shared" si="321"/>
        <v>69.5</v>
      </c>
      <c r="AK573" s="531">
        <f t="shared" si="321"/>
        <v>88</v>
      </c>
      <c r="AL573" s="531">
        <f>ROUND(AVERAGE(AL139:AL141),1)</f>
        <v>111.8</v>
      </c>
      <c r="AN573" s="418" t="s">
        <v>698</v>
      </c>
      <c r="AO573" s="522" t="s">
        <v>686</v>
      </c>
      <c r="AP573" s="531">
        <f t="shared" ref="AP573:AZ573" si="322">ROUND(AVERAGE(AP139:AP141),1)</f>
        <v>95.1</v>
      </c>
      <c r="AQ573" s="531">
        <f t="shared" si="322"/>
        <v>99.4</v>
      </c>
      <c r="AR573" s="531">
        <f t="shared" si="322"/>
        <v>93.1</v>
      </c>
      <c r="AS573" s="531">
        <f t="shared" si="322"/>
        <v>99.4</v>
      </c>
      <c r="AT573" s="531">
        <f t="shared" si="322"/>
        <v>76.900000000000006</v>
      </c>
      <c r="AU573" s="531">
        <f t="shared" si="322"/>
        <v>107.9</v>
      </c>
      <c r="AV573" s="531">
        <f t="shared" si="322"/>
        <v>68.599999999999994</v>
      </c>
      <c r="AW573" s="531">
        <f t="shared" si="322"/>
        <v>118.7</v>
      </c>
      <c r="AX573" s="531">
        <f t="shared" si="322"/>
        <v>91.1</v>
      </c>
      <c r="AY573" s="531">
        <f t="shared" si="322"/>
        <v>91</v>
      </c>
      <c r="AZ573" s="531">
        <f t="shared" si="322"/>
        <v>93.5</v>
      </c>
    </row>
    <row r="574" spans="2:53" hidden="1" x14ac:dyDescent="0.15">
      <c r="C574" s="520" t="s">
        <v>687</v>
      </c>
      <c r="D574" s="529">
        <f>ROUND(AVERAGE(D142:D144),1)</f>
        <v>92.2</v>
      </c>
      <c r="E574" s="529">
        <f t="shared" ref="E574:AK574" si="323">ROUND(AVERAGE(E142:E144),1)</f>
        <v>92.2</v>
      </c>
      <c r="F574" s="529">
        <f t="shared" si="323"/>
        <v>76.599999999999994</v>
      </c>
      <c r="G574" s="529">
        <f t="shared" si="323"/>
        <v>81.2</v>
      </c>
      <c r="H574" s="529">
        <f t="shared" si="323"/>
        <v>52</v>
      </c>
      <c r="I574" s="529">
        <f t="shared" si="323"/>
        <v>84.5</v>
      </c>
      <c r="J574" s="529">
        <f t="shared" si="323"/>
        <v>91.9</v>
      </c>
      <c r="K574" s="529">
        <f t="shared" si="323"/>
        <v>97.5</v>
      </c>
      <c r="L574" s="529">
        <f t="shared" si="323"/>
        <v>96.8</v>
      </c>
      <c r="M574" s="529">
        <f t="shared" si="323"/>
        <v>113.8</v>
      </c>
      <c r="N574" s="529">
        <f t="shared" si="323"/>
        <v>67.7</v>
      </c>
      <c r="O574" s="529">
        <f t="shared" si="323"/>
        <v>69.8</v>
      </c>
      <c r="P574" s="529">
        <f t="shared" si="323"/>
        <v>65.2</v>
      </c>
      <c r="Q574" s="529">
        <f t="shared" si="323"/>
        <v>83.7</v>
      </c>
      <c r="R574" s="529">
        <f t="shared" si="323"/>
        <v>91.7</v>
      </c>
      <c r="S574" s="529">
        <f t="shared" si="323"/>
        <v>101.4</v>
      </c>
      <c r="T574" s="529">
        <f t="shared" si="323"/>
        <v>80.7</v>
      </c>
      <c r="U574" s="529">
        <f t="shared" si="323"/>
        <v>104.2</v>
      </c>
      <c r="V574" s="529">
        <f t="shared" si="323"/>
        <v>136.30000000000001</v>
      </c>
      <c r="W574" s="529">
        <f t="shared" si="323"/>
        <v>96.6</v>
      </c>
      <c r="X574" s="529">
        <f t="shared" si="323"/>
        <v>150.1</v>
      </c>
      <c r="Y574" s="529">
        <f t="shared" si="323"/>
        <v>87.9</v>
      </c>
      <c r="Z574" s="529">
        <f t="shared" si="323"/>
        <v>107.2</v>
      </c>
      <c r="AA574" s="529">
        <f t="shared" si="323"/>
        <v>112</v>
      </c>
      <c r="AB574" s="529">
        <f t="shared" si="323"/>
        <v>93.6</v>
      </c>
      <c r="AC574" s="529">
        <f t="shared" si="323"/>
        <v>78.2</v>
      </c>
      <c r="AD574" s="529">
        <f t="shared" si="323"/>
        <v>79.8</v>
      </c>
      <c r="AE574" s="529">
        <f t="shared" si="323"/>
        <v>60.9</v>
      </c>
      <c r="AF574" s="529">
        <f t="shared" si="323"/>
        <v>65.5</v>
      </c>
      <c r="AG574" s="529">
        <f t="shared" si="323"/>
        <v>70.3</v>
      </c>
      <c r="AH574" s="529">
        <f t="shared" si="323"/>
        <v>96.3</v>
      </c>
      <c r="AI574" s="529">
        <f t="shared" si="323"/>
        <v>62</v>
      </c>
      <c r="AJ574" s="529">
        <f t="shared" si="323"/>
        <v>58.6</v>
      </c>
      <c r="AK574" s="529">
        <f t="shared" si="323"/>
        <v>90.8</v>
      </c>
      <c r="AL574" s="529">
        <f>ROUND(AVERAGE(AL142:AL144),1)</f>
        <v>94.7</v>
      </c>
      <c r="AO574" s="520" t="s">
        <v>687</v>
      </c>
      <c r="AP574" s="529">
        <f t="shared" ref="AP574:AZ574" si="324">ROUND(AVERAGE(AP142:AP144),1)</f>
        <v>92.2</v>
      </c>
      <c r="AQ574" s="529">
        <f t="shared" si="324"/>
        <v>96.1</v>
      </c>
      <c r="AR574" s="529">
        <f t="shared" si="324"/>
        <v>82.5</v>
      </c>
      <c r="AS574" s="529">
        <f t="shared" si="324"/>
        <v>81.8</v>
      </c>
      <c r="AT574" s="529">
        <f t="shared" si="324"/>
        <v>84.5</v>
      </c>
      <c r="AU574" s="529">
        <f t="shared" si="324"/>
        <v>114.6</v>
      </c>
      <c r="AV574" s="529">
        <f t="shared" si="324"/>
        <v>73.7</v>
      </c>
      <c r="AW574" s="529">
        <f t="shared" si="324"/>
        <v>125.8</v>
      </c>
      <c r="AX574" s="529">
        <f t="shared" si="324"/>
        <v>88.6</v>
      </c>
      <c r="AY574" s="529">
        <f t="shared" si="324"/>
        <v>88.3</v>
      </c>
      <c r="AZ574" s="529">
        <f t="shared" si="324"/>
        <v>94.5</v>
      </c>
    </row>
    <row r="575" spans="2:53" hidden="1" x14ac:dyDescent="0.15">
      <c r="C575" s="520" t="s">
        <v>688</v>
      </c>
      <c r="D575" s="529">
        <f>ROUND(AVERAGE(D145:D147),1)</f>
        <v>93.3</v>
      </c>
      <c r="E575" s="529">
        <f t="shared" ref="E575:AK575" si="325">ROUND(AVERAGE(E145:E147),1)</f>
        <v>93.3</v>
      </c>
      <c r="F575" s="529">
        <f t="shared" si="325"/>
        <v>75.7</v>
      </c>
      <c r="G575" s="529">
        <f t="shared" si="325"/>
        <v>80.5</v>
      </c>
      <c r="H575" s="529">
        <f t="shared" si="325"/>
        <v>50.7</v>
      </c>
      <c r="I575" s="529">
        <f t="shared" si="325"/>
        <v>78.400000000000006</v>
      </c>
      <c r="J575" s="529">
        <f t="shared" si="325"/>
        <v>102.3</v>
      </c>
      <c r="K575" s="529">
        <f t="shared" si="325"/>
        <v>122</v>
      </c>
      <c r="L575" s="529">
        <f t="shared" si="325"/>
        <v>121.9</v>
      </c>
      <c r="M575" s="529">
        <f t="shared" si="325"/>
        <v>123.5</v>
      </c>
      <c r="N575" s="529">
        <f t="shared" si="325"/>
        <v>61.3</v>
      </c>
      <c r="O575" s="529">
        <f t="shared" si="325"/>
        <v>76</v>
      </c>
      <c r="P575" s="529">
        <f t="shared" si="325"/>
        <v>66.8</v>
      </c>
      <c r="Q575" s="529">
        <f t="shared" si="325"/>
        <v>104</v>
      </c>
      <c r="R575" s="529">
        <f t="shared" si="325"/>
        <v>101.1</v>
      </c>
      <c r="S575" s="529">
        <f t="shared" si="325"/>
        <v>109.5</v>
      </c>
      <c r="T575" s="529">
        <f t="shared" si="325"/>
        <v>91.6</v>
      </c>
      <c r="U575" s="529">
        <f t="shared" si="325"/>
        <v>105.6</v>
      </c>
      <c r="V575" s="529">
        <f t="shared" si="325"/>
        <v>125.1</v>
      </c>
      <c r="W575" s="529">
        <f t="shared" si="325"/>
        <v>82</v>
      </c>
      <c r="X575" s="529">
        <f t="shared" si="325"/>
        <v>140.19999999999999</v>
      </c>
      <c r="Y575" s="529">
        <f t="shared" si="325"/>
        <v>85.5</v>
      </c>
      <c r="Z575" s="529">
        <f t="shared" si="325"/>
        <v>103.3</v>
      </c>
      <c r="AA575" s="529">
        <f t="shared" si="325"/>
        <v>110</v>
      </c>
      <c r="AB575" s="529">
        <f t="shared" si="325"/>
        <v>82.1</v>
      </c>
      <c r="AC575" s="529">
        <f t="shared" si="325"/>
        <v>75.2</v>
      </c>
      <c r="AD575" s="529">
        <f t="shared" si="325"/>
        <v>76.7</v>
      </c>
      <c r="AE575" s="529">
        <f t="shared" si="325"/>
        <v>57.5</v>
      </c>
      <c r="AF575" s="529">
        <f t="shared" si="325"/>
        <v>66.5</v>
      </c>
      <c r="AG575" s="529">
        <f t="shared" si="325"/>
        <v>67.3</v>
      </c>
      <c r="AH575" s="529">
        <f t="shared" si="325"/>
        <v>90.3</v>
      </c>
      <c r="AI575" s="529">
        <f t="shared" si="325"/>
        <v>62.6</v>
      </c>
      <c r="AJ575" s="529">
        <f t="shared" si="325"/>
        <v>58.1</v>
      </c>
      <c r="AK575" s="529">
        <f t="shared" si="325"/>
        <v>83.7</v>
      </c>
      <c r="AL575" s="529">
        <f>ROUND(AVERAGE(AL145:AL147),1)</f>
        <v>112.1</v>
      </c>
      <c r="AO575" s="520" t="s">
        <v>688</v>
      </c>
      <c r="AP575" s="529">
        <f t="shared" ref="AP575:AZ575" si="326">ROUND(AVERAGE(AP145:AP147),1)</f>
        <v>93.3</v>
      </c>
      <c r="AQ575" s="529">
        <f t="shared" si="326"/>
        <v>97.2</v>
      </c>
      <c r="AR575" s="529">
        <f t="shared" si="326"/>
        <v>91.7</v>
      </c>
      <c r="AS575" s="529">
        <f t="shared" si="326"/>
        <v>94.4</v>
      </c>
      <c r="AT575" s="529">
        <f t="shared" si="326"/>
        <v>84.7</v>
      </c>
      <c r="AU575" s="529">
        <f t="shared" si="326"/>
        <v>104.7</v>
      </c>
      <c r="AV575" s="529">
        <f t="shared" si="326"/>
        <v>72.5</v>
      </c>
      <c r="AW575" s="529">
        <f t="shared" si="326"/>
        <v>113.5</v>
      </c>
      <c r="AX575" s="529">
        <f t="shared" si="326"/>
        <v>89.7</v>
      </c>
      <c r="AY575" s="529">
        <f t="shared" si="326"/>
        <v>89.6</v>
      </c>
      <c r="AZ575" s="529">
        <f t="shared" si="326"/>
        <v>90.8</v>
      </c>
    </row>
    <row r="576" spans="2:53" hidden="1" x14ac:dyDescent="0.15">
      <c r="B576" s="255"/>
      <c r="C576" s="521" t="s">
        <v>689</v>
      </c>
      <c r="D576" s="530">
        <f>ROUND(AVERAGE(D148:D150),1)</f>
        <v>99.2</v>
      </c>
      <c r="E576" s="530">
        <f t="shared" ref="E576:AK576" si="327">ROUND(AVERAGE(E148:E150),1)</f>
        <v>99.3</v>
      </c>
      <c r="F576" s="530">
        <f t="shared" si="327"/>
        <v>74.900000000000006</v>
      </c>
      <c r="G576" s="530">
        <f t="shared" si="327"/>
        <v>78.900000000000006</v>
      </c>
      <c r="H576" s="530">
        <f t="shared" si="327"/>
        <v>54.1</v>
      </c>
      <c r="I576" s="530">
        <f t="shared" si="327"/>
        <v>86.1</v>
      </c>
      <c r="J576" s="530">
        <f t="shared" si="327"/>
        <v>113.3</v>
      </c>
      <c r="K576" s="530">
        <f t="shared" si="327"/>
        <v>124.1</v>
      </c>
      <c r="L576" s="530">
        <f t="shared" si="327"/>
        <v>123.9</v>
      </c>
      <c r="M576" s="530">
        <f t="shared" si="327"/>
        <v>127</v>
      </c>
      <c r="N576" s="530">
        <f t="shared" si="327"/>
        <v>55.9</v>
      </c>
      <c r="O576" s="530">
        <f t="shared" si="327"/>
        <v>78.099999999999994</v>
      </c>
      <c r="P576" s="530">
        <f t="shared" si="327"/>
        <v>69.400000000000006</v>
      </c>
      <c r="Q576" s="530">
        <f t="shared" si="327"/>
        <v>104.6</v>
      </c>
      <c r="R576" s="530">
        <f t="shared" si="327"/>
        <v>114.3</v>
      </c>
      <c r="S576" s="530">
        <f t="shared" si="327"/>
        <v>115.6</v>
      </c>
      <c r="T576" s="530">
        <f t="shared" si="327"/>
        <v>112.6</v>
      </c>
      <c r="U576" s="530">
        <f t="shared" si="327"/>
        <v>107.2</v>
      </c>
      <c r="V576" s="530">
        <f t="shared" si="327"/>
        <v>131.9</v>
      </c>
      <c r="W576" s="530">
        <f t="shared" si="327"/>
        <v>82.2</v>
      </c>
      <c r="X576" s="530">
        <f t="shared" si="327"/>
        <v>149.30000000000001</v>
      </c>
      <c r="Y576" s="530">
        <f t="shared" si="327"/>
        <v>78.599999999999994</v>
      </c>
      <c r="Z576" s="530">
        <f t="shared" si="327"/>
        <v>102.6</v>
      </c>
      <c r="AA576" s="530">
        <f t="shared" si="327"/>
        <v>111.5</v>
      </c>
      <c r="AB576" s="530">
        <f t="shared" si="327"/>
        <v>98.4</v>
      </c>
      <c r="AC576" s="530">
        <f t="shared" si="327"/>
        <v>80.2</v>
      </c>
      <c r="AD576" s="530">
        <f t="shared" si="327"/>
        <v>79.8</v>
      </c>
      <c r="AE576" s="530">
        <f t="shared" si="327"/>
        <v>57.5</v>
      </c>
      <c r="AF576" s="530">
        <f t="shared" si="327"/>
        <v>72.599999999999994</v>
      </c>
      <c r="AG576" s="530">
        <f t="shared" si="327"/>
        <v>69.599999999999994</v>
      </c>
      <c r="AH576" s="530">
        <f t="shared" si="327"/>
        <v>100.3</v>
      </c>
      <c r="AI576" s="530">
        <f t="shared" si="327"/>
        <v>66.099999999999994</v>
      </c>
      <c r="AJ576" s="530">
        <f t="shared" si="327"/>
        <v>62.8</v>
      </c>
      <c r="AK576" s="530">
        <f t="shared" si="327"/>
        <v>79</v>
      </c>
      <c r="AL576" s="530">
        <f>ROUND(AVERAGE(AL148:AL150),1)</f>
        <v>118.7</v>
      </c>
      <c r="AN576" s="255"/>
      <c r="AO576" s="521" t="s">
        <v>689</v>
      </c>
      <c r="AP576" s="530">
        <f t="shared" ref="AP576:AZ576" si="328">ROUND(AVERAGE(AP148:AP150),1)</f>
        <v>99.2</v>
      </c>
      <c r="AQ576" s="530">
        <f t="shared" si="328"/>
        <v>106</v>
      </c>
      <c r="AR576" s="530">
        <f t="shared" si="328"/>
        <v>99</v>
      </c>
      <c r="AS576" s="530">
        <f t="shared" si="328"/>
        <v>102.2</v>
      </c>
      <c r="AT576" s="530">
        <f t="shared" si="328"/>
        <v>90.7</v>
      </c>
      <c r="AU576" s="530">
        <f t="shared" si="328"/>
        <v>115.7</v>
      </c>
      <c r="AV576" s="530">
        <f t="shared" si="328"/>
        <v>74.3</v>
      </c>
      <c r="AW576" s="530">
        <f t="shared" si="328"/>
        <v>127</v>
      </c>
      <c r="AX576" s="530">
        <f t="shared" si="328"/>
        <v>92.7</v>
      </c>
      <c r="AY576" s="530">
        <f t="shared" si="328"/>
        <v>93</v>
      </c>
      <c r="AZ576" s="530">
        <f t="shared" si="328"/>
        <v>87.9</v>
      </c>
    </row>
    <row r="577" spans="2:52" hidden="1" x14ac:dyDescent="0.15">
      <c r="B577" s="418" t="s">
        <v>699</v>
      </c>
      <c r="C577" s="522" t="s">
        <v>686</v>
      </c>
      <c r="D577" s="531">
        <f>ROUND(AVERAGE(D151:D153),1)</f>
        <v>99.7</v>
      </c>
      <c r="E577" s="531">
        <f t="shared" ref="E577:AK577" si="329">ROUND(AVERAGE(E151:E153),1)</f>
        <v>99.7</v>
      </c>
      <c r="F577" s="531">
        <f t="shared" si="329"/>
        <v>73.8</v>
      </c>
      <c r="G577" s="531">
        <f t="shared" si="329"/>
        <v>77.7</v>
      </c>
      <c r="H577" s="531">
        <f t="shared" si="329"/>
        <v>52.8</v>
      </c>
      <c r="I577" s="531">
        <f t="shared" si="329"/>
        <v>77.900000000000006</v>
      </c>
      <c r="J577" s="531">
        <f t="shared" si="329"/>
        <v>106.9</v>
      </c>
      <c r="K577" s="531">
        <f t="shared" si="329"/>
        <v>131.80000000000001</v>
      </c>
      <c r="L577" s="531">
        <f t="shared" si="329"/>
        <v>131.80000000000001</v>
      </c>
      <c r="M577" s="531">
        <f t="shared" si="329"/>
        <v>133.4</v>
      </c>
      <c r="N577" s="531">
        <f t="shared" si="329"/>
        <v>50.7</v>
      </c>
      <c r="O577" s="531">
        <f t="shared" si="329"/>
        <v>90.2</v>
      </c>
      <c r="P577" s="531">
        <f t="shared" si="329"/>
        <v>79.400000000000006</v>
      </c>
      <c r="Q577" s="531">
        <f t="shared" si="329"/>
        <v>123.1</v>
      </c>
      <c r="R577" s="531">
        <f t="shared" si="329"/>
        <v>103</v>
      </c>
      <c r="S577" s="531">
        <f t="shared" si="329"/>
        <v>114.1</v>
      </c>
      <c r="T577" s="531">
        <f t="shared" si="329"/>
        <v>90.6</v>
      </c>
      <c r="U577" s="531">
        <f t="shared" si="329"/>
        <v>85.3</v>
      </c>
      <c r="V577" s="531">
        <f t="shared" si="329"/>
        <v>155.19999999999999</v>
      </c>
      <c r="W577" s="531">
        <f t="shared" si="329"/>
        <v>91.9</v>
      </c>
      <c r="X577" s="531">
        <f t="shared" si="329"/>
        <v>177.4</v>
      </c>
      <c r="Y577" s="531">
        <f t="shared" si="329"/>
        <v>80.099999999999994</v>
      </c>
      <c r="Z577" s="531">
        <f t="shared" si="329"/>
        <v>98.6</v>
      </c>
      <c r="AA577" s="531">
        <f t="shared" si="329"/>
        <v>103.7</v>
      </c>
      <c r="AB577" s="531">
        <f t="shared" si="329"/>
        <v>87.4</v>
      </c>
      <c r="AC577" s="531">
        <f t="shared" si="329"/>
        <v>75.8</v>
      </c>
      <c r="AD577" s="531">
        <f t="shared" si="329"/>
        <v>77.2</v>
      </c>
      <c r="AE577" s="531">
        <f t="shared" si="329"/>
        <v>60.9</v>
      </c>
      <c r="AF577" s="531">
        <f t="shared" si="329"/>
        <v>67.5</v>
      </c>
      <c r="AG577" s="531">
        <f t="shared" si="329"/>
        <v>63.2</v>
      </c>
      <c r="AH577" s="531">
        <f t="shared" si="329"/>
        <v>91.6</v>
      </c>
      <c r="AI577" s="531">
        <f t="shared" si="329"/>
        <v>62.7</v>
      </c>
      <c r="AJ577" s="531">
        <f t="shared" si="329"/>
        <v>69.5</v>
      </c>
      <c r="AK577" s="531">
        <f t="shared" si="329"/>
        <v>62</v>
      </c>
      <c r="AL577" s="531">
        <f>ROUND(AVERAGE(AL151:AL153),1)</f>
        <v>119.3</v>
      </c>
      <c r="AN577" s="418" t="s">
        <v>699</v>
      </c>
      <c r="AO577" s="522" t="s">
        <v>686</v>
      </c>
      <c r="AP577" s="531">
        <f t="shared" ref="AP577:AZ577" si="330">ROUND(AVERAGE(AP151:AP153),1)</f>
        <v>99.7</v>
      </c>
      <c r="AQ577" s="531">
        <f t="shared" si="330"/>
        <v>110.5</v>
      </c>
      <c r="AR577" s="531">
        <f t="shared" si="330"/>
        <v>102.3</v>
      </c>
      <c r="AS577" s="531">
        <f t="shared" si="330"/>
        <v>109</v>
      </c>
      <c r="AT577" s="531">
        <f t="shared" si="330"/>
        <v>85.1</v>
      </c>
      <c r="AU577" s="531">
        <f t="shared" si="330"/>
        <v>121.7</v>
      </c>
      <c r="AV577" s="531">
        <f t="shared" si="330"/>
        <v>64.5</v>
      </c>
      <c r="AW577" s="531">
        <f t="shared" si="330"/>
        <v>137.30000000000001</v>
      </c>
      <c r="AX577" s="531">
        <f t="shared" si="330"/>
        <v>89.3</v>
      </c>
      <c r="AY577" s="531">
        <f t="shared" si="330"/>
        <v>89.2</v>
      </c>
      <c r="AZ577" s="531">
        <f t="shared" si="330"/>
        <v>91.2</v>
      </c>
    </row>
    <row r="578" spans="2:52" hidden="1" x14ac:dyDescent="0.15">
      <c r="C578" s="520" t="s">
        <v>687</v>
      </c>
      <c r="D578" s="529">
        <f t="shared" ref="D578:AK579" si="331">ROUND(AVERAGE(D154:D156),1)</f>
        <v>90.9</v>
      </c>
      <c r="E578" s="529">
        <f t="shared" si="331"/>
        <v>90.9</v>
      </c>
      <c r="F578" s="529">
        <f t="shared" si="331"/>
        <v>72</v>
      </c>
      <c r="G578" s="529">
        <f t="shared" si="331"/>
        <v>76.3</v>
      </c>
      <c r="H578" s="529">
        <f t="shared" si="331"/>
        <v>49.2</v>
      </c>
      <c r="I578" s="529">
        <f t="shared" si="331"/>
        <v>63.6</v>
      </c>
      <c r="J578" s="529">
        <f t="shared" si="331"/>
        <v>88.6</v>
      </c>
      <c r="K578" s="529">
        <f t="shared" si="331"/>
        <v>105.7</v>
      </c>
      <c r="L578" s="529">
        <f t="shared" si="331"/>
        <v>104.4</v>
      </c>
      <c r="M578" s="529">
        <f t="shared" si="331"/>
        <v>135.80000000000001</v>
      </c>
      <c r="N578" s="529">
        <f t="shared" si="331"/>
        <v>44</v>
      </c>
      <c r="O578" s="529">
        <f t="shared" si="331"/>
        <v>75.5</v>
      </c>
      <c r="P578" s="529">
        <f t="shared" si="331"/>
        <v>70.900000000000006</v>
      </c>
      <c r="Q578" s="529">
        <f t="shared" si="331"/>
        <v>89.7</v>
      </c>
      <c r="R578" s="529">
        <f t="shared" si="331"/>
        <v>92.8</v>
      </c>
      <c r="S578" s="529">
        <f t="shared" si="331"/>
        <v>98.6</v>
      </c>
      <c r="T578" s="529">
        <f t="shared" si="331"/>
        <v>86.3</v>
      </c>
      <c r="U578" s="529">
        <f t="shared" si="331"/>
        <v>82.2</v>
      </c>
      <c r="V578" s="529">
        <f t="shared" si="331"/>
        <v>150.1</v>
      </c>
      <c r="W578" s="529">
        <f t="shared" si="331"/>
        <v>89.1</v>
      </c>
      <c r="X578" s="529">
        <f t="shared" si="331"/>
        <v>171.5</v>
      </c>
      <c r="Y578" s="529">
        <f t="shared" si="331"/>
        <v>78.5</v>
      </c>
      <c r="Z578" s="529">
        <f t="shared" si="331"/>
        <v>101.6</v>
      </c>
      <c r="AA578" s="529">
        <f t="shared" si="331"/>
        <v>101.2</v>
      </c>
      <c r="AB578" s="529">
        <f t="shared" si="331"/>
        <v>91.1</v>
      </c>
      <c r="AC578" s="529">
        <f t="shared" si="331"/>
        <v>75.2</v>
      </c>
      <c r="AD578" s="529">
        <f t="shared" si="331"/>
        <v>74</v>
      </c>
      <c r="AE578" s="529">
        <f t="shared" si="331"/>
        <v>64.3</v>
      </c>
      <c r="AF578" s="529">
        <f t="shared" si="331"/>
        <v>54.3</v>
      </c>
      <c r="AG578" s="529">
        <f t="shared" si="331"/>
        <v>72.599999999999994</v>
      </c>
      <c r="AH578" s="529">
        <f t="shared" si="331"/>
        <v>90.8</v>
      </c>
      <c r="AI578" s="529">
        <f t="shared" si="331"/>
        <v>64</v>
      </c>
      <c r="AJ578" s="529">
        <f t="shared" si="331"/>
        <v>67.400000000000006</v>
      </c>
      <c r="AK578" s="529">
        <f t="shared" si="331"/>
        <v>63.8</v>
      </c>
      <c r="AL578" s="529">
        <f>ROUND(AVERAGE(AL154:AL156),1)</f>
        <v>97.1</v>
      </c>
      <c r="AO578" s="520" t="s">
        <v>687</v>
      </c>
      <c r="AP578" s="529">
        <f t="shared" ref="AP578:AZ579" si="332">ROUND(AVERAGE(AP154:AP156),1)</f>
        <v>90.9</v>
      </c>
      <c r="AQ578" s="529">
        <f t="shared" si="332"/>
        <v>95.9</v>
      </c>
      <c r="AR578" s="529">
        <f t="shared" si="332"/>
        <v>80.400000000000006</v>
      </c>
      <c r="AS578" s="529">
        <f t="shared" si="332"/>
        <v>82.5</v>
      </c>
      <c r="AT578" s="529">
        <f t="shared" si="332"/>
        <v>75.099999999999994</v>
      </c>
      <c r="AU578" s="529">
        <f t="shared" si="332"/>
        <v>117.1</v>
      </c>
      <c r="AV578" s="529">
        <f t="shared" si="332"/>
        <v>47.7</v>
      </c>
      <c r="AW578" s="529">
        <f t="shared" si="332"/>
        <v>136</v>
      </c>
      <c r="AX578" s="529">
        <f t="shared" si="332"/>
        <v>86.2</v>
      </c>
      <c r="AY578" s="529">
        <f t="shared" si="332"/>
        <v>86.1</v>
      </c>
      <c r="AZ578" s="529">
        <f t="shared" si="332"/>
        <v>88.7</v>
      </c>
    </row>
    <row r="579" spans="2:52" hidden="1" x14ac:dyDescent="0.15">
      <c r="C579" s="522" t="s">
        <v>688</v>
      </c>
      <c r="D579" s="529">
        <f>ROUND(AVERAGE(D157:D159),1)</f>
        <v>89</v>
      </c>
      <c r="E579" s="529">
        <f t="shared" si="331"/>
        <v>90.7</v>
      </c>
      <c r="F579" s="529">
        <f t="shared" si="331"/>
        <v>75.900000000000006</v>
      </c>
      <c r="G579" s="529">
        <f t="shared" si="331"/>
        <v>80.7</v>
      </c>
      <c r="H579" s="529">
        <f t="shared" si="331"/>
        <v>50.6</v>
      </c>
      <c r="I579" s="529">
        <f t="shared" si="331"/>
        <v>62.2</v>
      </c>
      <c r="J579" s="529">
        <f t="shared" si="331"/>
        <v>80.599999999999994</v>
      </c>
      <c r="K579" s="529">
        <f t="shared" si="331"/>
        <v>106.1</v>
      </c>
      <c r="L579" s="529">
        <f t="shared" si="331"/>
        <v>105.1</v>
      </c>
      <c r="M579" s="529">
        <f t="shared" si="331"/>
        <v>127.9</v>
      </c>
      <c r="N579" s="529">
        <f t="shared" si="331"/>
        <v>44.3</v>
      </c>
      <c r="O579" s="529">
        <f t="shared" si="331"/>
        <v>76.900000000000006</v>
      </c>
      <c r="P579" s="529">
        <f t="shared" si="331"/>
        <v>70.5</v>
      </c>
      <c r="Q579" s="529">
        <f t="shared" si="331"/>
        <v>96.5</v>
      </c>
      <c r="R579" s="529">
        <f t="shared" si="331"/>
        <v>102.7</v>
      </c>
      <c r="S579" s="529">
        <f t="shared" si="331"/>
        <v>104.8</v>
      </c>
      <c r="T579" s="529">
        <f t="shared" si="331"/>
        <v>100.3</v>
      </c>
      <c r="U579" s="529">
        <f t="shared" si="331"/>
        <v>78.900000000000006</v>
      </c>
      <c r="V579" s="529">
        <f t="shared" si="331"/>
        <v>145.19999999999999</v>
      </c>
      <c r="W579" s="529">
        <f t="shared" si="331"/>
        <v>87.9</v>
      </c>
      <c r="X579" s="529">
        <f t="shared" si="331"/>
        <v>165.2</v>
      </c>
      <c r="Y579" s="529">
        <f t="shared" si="331"/>
        <v>77</v>
      </c>
      <c r="Z579" s="529">
        <f t="shared" si="331"/>
        <v>101.5</v>
      </c>
      <c r="AA579" s="529">
        <f t="shared" si="331"/>
        <v>102.4</v>
      </c>
      <c r="AB579" s="529">
        <f t="shared" si="331"/>
        <v>87.2</v>
      </c>
      <c r="AC579" s="529">
        <f t="shared" si="331"/>
        <v>74.900000000000006</v>
      </c>
      <c r="AD579" s="529">
        <f t="shared" si="331"/>
        <v>73</v>
      </c>
      <c r="AE579" s="529">
        <f t="shared" si="331"/>
        <v>64.3</v>
      </c>
      <c r="AF579" s="529">
        <f t="shared" si="331"/>
        <v>54.1</v>
      </c>
      <c r="AG579" s="529">
        <f t="shared" si="331"/>
        <v>71.3</v>
      </c>
      <c r="AH579" s="529">
        <f t="shared" si="331"/>
        <v>91.8</v>
      </c>
      <c r="AI579" s="529">
        <f t="shared" si="331"/>
        <v>63.6</v>
      </c>
      <c r="AJ579" s="529">
        <f t="shared" si="331"/>
        <v>66</v>
      </c>
      <c r="AK579" s="529">
        <f t="shared" si="331"/>
        <v>60.3</v>
      </c>
      <c r="AL579" s="529">
        <f>ROUND(AVERAGE(AL155:AL157),1)</f>
        <v>93.3</v>
      </c>
      <c r="AO579" s="522" t="s">
        <v>688</v>
      </c>
      <c r="AP579" s="529">
        <f t="shared" si="332"/>
        <v>90.7</v>
      </c>
      <c r="AQ579" s="529">
        <f t="shared" si="332"/>
        <v>93.1</v>
      </c>
      <c r="AR579" s="529">
        <f t="shared" si="332"/>
        <v>79.099999999999994</v>
      </c>
      <c r="AS579" s="529">
        <f t="shared" si="332"/>
        <v>81.7</v>
      </c>
      <c r="AT579" s="529">
        <f t="shared" si="332"/>
        <v>72.2</v>
      </c>
      <c r="AU579" s="529">
        <f t="shared" si="332"/>
        <v>112.4</v>
      </c>
      <c r="AV579" s="529">
        <f t="shared" si="332"/>
        <v>46.8</v>
      </c>
      <c r="AW579" s="529">
        <f t="shared" si="332"/>
        <v>130.30000000000001</v>
      </c>
      <c r="AX579" s="529">
        <f t="shared" si="332"/>
        <v>88.3</v>
      </c>
      <c r="AY579" s="529">
        <f t="shared" si="332"/>
        <v>88.3</v>
      </c>
      <c r="AZ579" s="529">
        <f t="shared" si="332"/>
        <v>88.6</v>
      </c>
    </row>
    <row r="580" spans="2:52" hidden="1" x14ac:dyDescent="0.15">
      <c r="B580" s="255"/>
      <c r="C580" s="525" t="s">
        <v>689</v>
      </c>
      <c r="D580" s="529">
        <f>ROUND(AVERAGE(D160:D162),1)</f>
        <v>92.6</v>
      </c>
      <c r="E580" s="530">
        <f t="shared" ref="E580:AK580" si="333">ROUND(AVERAGE(E158:E160),1)</f>
        <v>90.1</v>
      </c>
      <c r="F580" s="530">
        <f t="shared" si="333"/>
        <v>72.7</v>
      </c>
      <c r="G580" s="530">
        <f t="shared" si="333"/>
        <v>76.599999999999994</v>
      </c>
      <c r="H580" s="530">
        <f t="shared" si="333"/>
        <v>52</v>
      </c>
      <c r="I580" s="530">
        <f t="shared" si="333"/>
        <v>58.2</v>
      </c>
      <c r="J580" s="530">
        <f t="shared" si="333"/>
        <v>70.400000000000006</v>
      </c>
      <c r="K580" s="530">
        <f t="shared" si="333"/>
        <v>109.1</v>
      </c>
      <c r="L580" s="530">
        <f t="shared" si="333"/>
        <v>108.1</v>
      </c>
      <c r="M580" s="530">
        <f t="shared" si="333"/>
        <v>132.30000000000001</v>
      </c>
      <c r="N580" s="530">
        <f t="shared" si="333"/>
        <v>44.6</v>
      </c>
      <c r="O580" s="530">
        <f t="shared" si="333"/>
        <v>79</v>
      </c>
      <c r="P580" s="530">
        <f t="shared" si="333"/>
        <v>68.3</v>
      </c>
      <c r="Q580" s="530">
        <f t="shared" si="333"/>
        <v>111.6</v>
      </c>
      <c r="R580" s="530">
        <f t="shared" si="333"/>
        <v>111.2</v>
      </c>
      <c r="S580" s="530">
        <f t="shared" si="333"/>
        <v>123.8</v>
      </c>
      <c r="T580" s="530">
        <f t="shared" si="333"/>
        <v>96.9</v>
      </c>
      <c r="U580" s="530">
        <f t="shared" si="333"/>
        <v>76.099999999999994</v>
      </c>
      <c r="V580" s="530">
        <f t="shared" si="333"/>
        <v>148.5</v>
      </c>
      <c r="W580" s="530">
        <f t="shared" si="333"/>
        <v>83.4</v>
      </c>
      <c r="X580" s="530">
        <f t="shared" si="333"/>
        <v>171.4</v>
      </c>
      <c r="Y580" s="530">
        <f t="shared" si="333"/>
        <v>72</v>
      </c>
      <c r="Z580" s="530">
        <f t="shared" si="333"/>
        <v>97.5</v>
      </c>
      <c r="AA580" s="530">
        <f t="shared" si="333"/>
        <v>106.3</v>
      </c>
      <c r="AB580" s="530">
        <f t="shared" si="333"/>
        <v>80.7</v>
      </c>
      <c r="AC580" s="530">
        <f t="shared" si="333"/>
        <v>74.900000000000006</v>
      </c>
      <c r="AD580" s="530">
        <f t="shared" si="333"/>
        <v>77.599999999999994</v>
      </c>
      <c r="AE580" s="530">
        <f t="shared" si="333"/>
        <v>67.7</v>
      </c>
      <c r="AF580" s="530">
        <f t="shared" si="333"/>
        <v>60.3</v>
      </c>
      <c r="AG580" s="530">
        <f t="shared" si="333"/>
        <v>68.5</v>
      </c>
      <c r="AH580" s="530">
        <f t="shared" si="333"/>
        <v>87.4</v>
      </c>
      <c r="AI580" s="530">
        <f t="shared" si="333"/>
        <v>61.3</v>
      </c>
      <c r="AJ580" s="530">
        <f t="shared" si="333"/>
        <v>63.3</v>
      </c>
      <c r="AK580" s="530">
        <f t="shared" si="333"/>
        <v>66.8</v>
      </c>
      <c r="AL580" s="530">
        <f>ROUND(AVERAGE(AL158:AL160),1)</f>
        <v>89.7</v>
      </c>
      <c r="AN580" s="255"/>
      <c r="AO580" s="525" t="s">
        <v>689</v>
      </c>
      <c r="AP580" s="530">
        <f>ROUND(AVERAGE(AP158:AP160),1)</f>
        <v>90.1</v>
      </c>
      <c r="AQ580" s="530">
        <f t="shared" ref="AQ580:AZ580" si="334">ROUND(AVERAGE(AQ158:AQ160),1)</f>
        <v>93.9</v>
      </c>
      <c r="AR580" s="530">
        <f t="shared" si="334"/>
        <v>80.3</v>
      </c>
      <c r="AS580" s="530">
        <f t="shared" si="334"/>
        <v>85</v>
      </c>
      <c r="AT580" s="530">
        <f t="shared" si="334"/>
        <v>68.099999999999994</v>
      </c>
      <c r="AU580" s="530">
        <f t="shared" si="334"/>
        <v>112.4</v>
      </c>
      <c r="AV580" s="530">
        <f t="shared" si="334"/>
        <v>51.1</v>
      </c>
      <c r="AW580" s="530">
        <f t="shared" si="334"/>
        <v>129.1</v>
      </c>
      <c r="AX580" s="530">
        <f t="shared" si="334"/>
        <v>86.6</v>
      </c>
      <c r="AY580" s="530">
        <f t="shared" si="334"/>
        <v>86.7</v>
      </c>
      <c r="AZ580" s="530">
        <f t="shared" si="334"/>
        <v>84.5</v>
      </c>
    </row>
    <row r="581" spans="2:52" hidden="1" x14ac:dyDescent="0.15">
      <c r="B581" s="418" t="s">
        <v>700</v>
      </c>
      <c r="C581" s="522" t="s">
        <v>686</v>
      </c>
      <c r="D581" s="531" t="e">
        <f>ROUND(AVERAGE(D163:D165),1)</f>
        <v>#DIV/0!</v>
      </c>
      <c r="E581" s="531" t="e">
        <f t="shared" ref="E581:AK581" si="335">ROUND(AVERAGE(E163:E165),1)</f>
        <v>#DIV/0!</v>
      </c>
      <c r="F581" s="531" t="e">
        <f t="shared" si="335"/>
        <v>#DIV/0!</v>
      </c>
      <c r="G581" s="531" t="e">
        <f t="shared" si="335"/>
        <v>#DIV/0!</v>
      </c>
      <c r="H581" s="531" t="e">
        <f t="shared" si="335"/>
        <v>#DIV/0!</v>
      </c>
      <c r="I581" s="531" t="e">
        <f t="shared" si="335"/>
        <v>#DIV/0!</v>
      </c>
      <c r="J581" s="531" t="e">
        <f t="shared" si="335"/>
        <v>#DIV/0!</v>
      </c>
      <c r="K581" s="531" t="e">
        <f t="shared" si="335"/>
        <v>#DIV/0!</v>
      </c>
      <c r="L581" s="531" t="e">
        <f t="shared" si="335"/>
        <v>#DIV/0!</v>
      </c>
      <c r="M581" s="531" t="e">
        <f t="shared" si="335"/>
        <v>#DIV/0!</v>
      </c>
      <c r="N581" s="531" t="e">
        <f t="shared" si="335"/>
        <v>#DIV/0!</v>
      </c>
      <c r="O581" s="531" t="e">
        <f t="shared" si="335"/>
        <v>#DIV/0!</v>
      </c>
      <c r="P581" s="531" t="e">
        <f t="shared" si="335"/>
        <v>#DIV/0!</v>
      </c>
      <c r="Q581" s="531" t="e">
        <f t="shared" si="335"/>
        <v>#DIV/0!</v>
      </c>
      <c r="R581" s="531" t="e">
        <f t="shared" si="335"/>
        <v>#DIV/0!</v>
      </c>
      <c r="S581" s="531" t="e">
        <f t="shared" si="335"/>
        <v>#DIV/0!</v>
      </c>
      <c r="T581" s="531" t="e">
        <f t="shared" si="335"/>
        <v>#DIV/0!</v>
      </c>
      <c r="U581" s="531" t="e">
        <f t="shared" si="335"/>
        <v>#DIV/0!</v>
      </c>
      <c r="V581" s="531" t="e">
        <f t="shared" si="335"/>
        <v>#DIV/0!</v>
      </c>
      <c r="W581" s="531" t="e">
        <f t="shared" si="335"/>
        <v>#DIV/0!</v>
      </c>
      <c r="X581" s="531" t="e">
        <f t="shared" si="335"/>
        <v>#DIV/0!</v>
      </c>
      <c r="Y581" s="531" t="e">
        <f t="shared" si="335"/>
        <v>#DIV/0!</v>
      </c>
      <c r="Z581" s="531" t="e">
        <f t="shared" si="335"/>
        <v>#DIV/0!</v>
      </c>
      <c r="AA581" s="531" t="e">
        <f t="shared" si="335"/>
        <v>#DIV/0!</v>
      </c>
      <c r="AB581" s="531" t="e">
        <f t="shared" si="335"/>
        <v>#DIV/0!</v>
      </c>
      <c r="AC581" s="531" t="e">
        <f t="shared" si="335"/>
        <v>#DIV/0!</v>
      </c>
      <c r="AD581" s="531" t="e">
        <f t="shared" si="335"/>
        <v>#DIV/0!</v>
      </c>
      <c r="AE581" s="531" t="e">
        <f t="shared" si="335"/>
        <v>#DIV/0!</v>
      </c>
      <c r="AF581" s="531" t="e">
        <f t="shared" si="335"/>
        <v>#DIV/0!</v>
      </c>
      <c r="AG581" s="531" t="e">
        <f t="shared" si="335"/>
        <v>#DIV/0!</v>
      </c>
      <c r="AH581" s="531" t="e">
        <f t="shared" si="335"/>
        <v>#DIV/0!</v>
      </c>
      <c r="AI581" s="531" t="e">
        <f t="shared" si="335"/>
        <v>#DIV/0!</v>
      </c>
      <c r="AJ581" s="531" t="e">
        <f t="shared" si="335"/>
        <v>#DIV/0!</v>
      </c>
      <c r="AK581" s="531" t="e">
        <f t="shared" si="335"/>
        <v>#DIV/0!</v>
      </c>
      <c r="AL581" s="531" t="e">
        <f>ROUND(AVERAGE(AL163:AL165),1)</f>
        <v>#DIV/0!</v>
      </c>
      <c r="AN581" s="418" t="s">
        <v>700</v>
      </c>
      <c r="AO581" s="522" t="s">
        <v>686</v>
      </c>
      <c r="AP581" s="531" t="e">
        <f>ROUND(AVERAGE(AP163:AP165),1)</f>
        <v>#DIV/0!</v>
      </c>
      <c r="AQ581" s="531" t="e">
        <f t="shared" ref="AQ581:AZ581" si="336">ROUND(AVERAGE(AQ163:AQ165),1)</f>
        <v>#DIV/0!</v>
      </c>
      <c r="AR581" s="531" t="e">
        <f t="shared" si="336"/>
        <v>#DIV/0!</v>
      </c>
      <c r="AS581" s="531" t="e">
        <f t="shared" si="336"/>
        <v>#DIV/0!</v>
      </c>
      <c r="AT581" s="531" t="e">
        <f t="shared" si="336"/>
        <v>#DIV/0!</v>
      </c>
      <c r="AU581" s="531" t="e">
        <f t="shared" si="336"/>
        <v>#DIV/0!</v>
      </c>
      <c r="AV581" s="531" t="e">
        <f t="shared" si="336"/>
        <v>#DIV/0!</v>
      </c>
      <c r="AW581" s="531" t="e">
        <f t="shared" si="336"/>
        <v>#DIV/0!</v>
      </c>
      <c r="AX581" s="531" t="e">
        <f t="shared" si="336"/>
        <v>#DIV/0!</v>
      </c>
      <c r="AY581" s="531" t="e">
        <f t="shared" si="336"/>
        <v>#DIV/0!</v>
      </c>
      <c r="AZ581" s="531" t="e">
        <f t="shared" si="336"/>
        <v>#DIV/0!</v>
      </c>
    </row>
    <row r="582" spans="2:52" hidden="1" x14ac:dyDescent="0.15">
      <c r="C582" s="520" t="s">
        <v>687</v>
      </c>
      <c r="D582" s="529" t="e">
        <f>ROUND(AVERAGE(D166:D168),1)</f>
        <v>#DIV/0!</v>
      </c>
      <c r="E582" s="529" t="e">
        <f t="shared" ref="E582:AK582" si="337">ROUND(AVERAGE(E166:E168),1)</f>
        <v>#DIV/0!</v>
      </c>
      <c r="F582" s="529" t="e">
        <f t="shared" si="337"/>
        <v>#DIV/0!</v>
      </c>
      <c r="G582" s="529" t="e">
        <f t="shared" si="337"/>
        <v>#DIV/0!</v>
      </c>
      <c r="H582" s="529" t="e">
        <f t="shared" si="337"/>
        <v>#DIV/0!</v>
      </c>
      <c r="I582" s="529" t="e">
        <f t="shared" si="337"/>
        <v>#DIV/0!</v>
      </c>
      <c r="J582" s="529" t="e">
        <f t="shared" si="337"/>
        <v>#DIV/0!</v>
      </c>
      <c r="K582" s="529" t="e">
        <f t="shared" si="337"/>
        <v>#DIV/0!</v>
      </c>
      <c r="L582" s="529" t="e">
        <f t="shared" si="337"/>
        <v>#DIV/0!</v>
      </c>
      <c r="M582" s="529" t="e">
        <f t="shared" si="337"/>
        <v>#DIV/0!</v>
      </c>
      <c r="N582" s="529" t="e">
        <f t="shared" si="337"/>
        <v>#DIV/0!</v>
      </c>
      <c r="O582" s="529" t="e">
        <f t="shared" si="337"/>
        <v>#DIV/0!</v>
      </c>
      <c r="P582" s="529" t="e">
        <f t="shared" si="337"/>
        <v>#DIV/0!</v>
      </c>
      <c r="Q582" s="529" t="e">
        <f t="shared" si="337"/>
        <v>#DIV/0!</v>
      </c>
      <c r="R582" s="529" t="e">
        <f t="shared" si="337"/>
        <v>#DIV/0!</v>
      </c>
      <c r="S582" s="529" t="e">
        <f t="shared" si="337"/>
        <v>#DIV/0!</v>
      </c>
      <c r="T582" s="529" t="e">
        <f t="shared" si="337"/>
        <v>#DIV/0!</v>
      </c>
      <c r="U582" s="529" t="e">
        <f t="shared" si="337"/>
        <v>#DIV/0!</v>
      </c>
      <c r="V582" s="529" t="e">
        <f t="shared" si="337"/>
        <v>#DIV/0!</v>
      </c>
      <c r="W582" s="529" t="e">
        <f t="shared" si="337"/>
        <v>#DIV/0!</v>
      </c>
      <c r="X582" s="529" t="e">
        <f t="shared" si="337"/>
        <v>#DIV/0!</v>
      </c>
      <c r="Y582" s="529" t="e">
        <f t="shared" si="337"/>
        <v>#DIV/0!</v>
      </c>
      <c r="Z582" s="529" t="e">
        <f t="shared" si="337"/>
        <v>#DIV/0!</v>
      </c>
      <c r="AA582" s="529" t="e">
        <f t="shared" si="337"/>
        <v>#DIV/0!</v>
      </c>
      <c r="AB582" s="529" t="e">
        <f t="shared" si="337"/>
        <v>#DIV/0!</v>
      </c>
      <c r="AC582" s="529" t="e">
        <f t="shared" si="337"/>
        <v>#DIV/0!</v>
      </c>
      <c r="AD582" s="529" t="e">
        <f t="shared" si="337"/>
        <v>#DIV/0!</v>
      </c>
      <c r="AE582" s="529" t="e">
        <f t="shared" si="337"/>
        <v>#DIV/0!</v>
      </c>
      <c r="AF582" s="529" t="e">
        <f t="shared" si="337"/>
        <v>#DIV/0!</v>
      </c>
      <c r="AG582" s="529" t="e">
        <f t="shared" si="337"/>
        <v>#DIV/0!</v>
      </c>
      <c r="AH582" s="529" t="e">
        <f t="shared" si="337"/>
        <v>#DIV/0!</v>
      </c>
      <c r="AI582" s="529" t="e">
        <f t="shared" si="337"/>
        <v>#DIV/0!</v>
      </c>
      <c r="AJ582" s="529" t="e">
        <f t="shared" si="337"/>
        <v>#DIV/0!</v>
      </c>
      <c r="AK582" s="529" t="e">
        <f t="shared" si="337"/>
        <v>#DIV/0!</v>
      </c>
      <c r="AL582" s="529" t="e">
        <f>ROUND(AVERAGE(AL166:AL168),1)</f>
        <v>#DIV/0!</v>
      </c>
      <c r="AO582" s="520" t="s">
        <v>687</v>
      </c>
      <c r="AP582" s="529" t="e">
        <f>ROUND(AVERAGE(AP166:AP168),1)</f>
        <v>#DIV/0!</v>
      </c>
      <c r="AQ582" s="529" t="e">
        <f t="shared" ref="AQ582:AZ582" si="338">ROUND(AVERAGE(AQ166:AQ168),1)</f>
        <v>#DIV/0!</v>
      </c>
      <c r="AR582" s="529" t="e">
        <f t="shared" si="338"/>
        <v>#DIV/0!</v>
      </c>
      <c r="AS582" s="529" t="e">
        <f t="shared" si="338"/>
        <v>#DIV/0!</v>
      </c>
      <c r="AT582" s="529" t="e">
        <f t="shared" si="338"/>
        <v>#DIV/0!</v>
      </c>
      <c r="AU582" s="529" t="e">
        <f t="shared" si="338"/>
        <v>#DIV/0!</v>
      </c>
      <c r="AV582" s="529" t="e">
        <f t="shared" si="338"/>
        <v>#DIV/0!</v>
      </c>
      <c r="AW582" s="529" t="e">
        <f t="shared" si="338"/>
        <v>#DIV/0!</v>
      </c>
      <c r="AX582" s="529" t="e">
        <f t="shared" si="338"/>
        <v>#DIV/0!</v>
      </c>
      <c r="AY582" s="529" t="e">
        <f t="shared" si="338"/>
        <v>#DIV/0!</v>
      </c>
      <c r="AZ582" s="529" t="e">
        <f t="shared" si="338"/>
        <v>#DIV/0!</v>
      </c>
    </row>
    <row r="583" spans="2:52" hidden="1" x14ac:dyDescent="0.15">
      <c r="C583" s="522" t="s">
        <v>688</v>
      </c>
      <c r="D583" s="529" t="e">
        <f>ROUND(AVERAGE(D169:D171),1)</f>
        <v>#DIV/0!</v>
      </c>
      <c r="E583" s="529" t="e">
        <f t="shared" ref="E583:AK583" si="339">ROUND(AVERAGE(E169:E171),1)</f>
        <v>#DIV/0!</v>
      </c>
      <c r="F583" s="529" t="e">
        <f t="shared" si="339"/>
        <v>#DIV/0!</v>
      </c>
      <c r="G583" s="529" t="e">
        <f t="shared" si="339"/>
        <v>#DIV/0!</v>
      </c>
      <c r="H583" s="529" t="e">
        <f t="shared" si="339"/>
        <v>#DIV/0!</v>
      </c>
      <c r="I583" s="529" t="e">
        <f t="shared" si="339"/>
        <v>#DIV/0!</v>
      </c>
      <c r="J583" s="529" t="e">
        <f t="shared" si="339"/>
        <v>#DIV/0!</v>
      </c>
      <c r="K583" s="529" t="e">
        <f t="shared" si="339"/>
        <v>#DIV/0!</v>
      </c>
      <c r="L583" s="529" t="e">
        <f t="shared" si="339"/>
        <v>#DIV/0!</v>
      </c>
      <c r="M583" s="529" t="e">
        <f t="shared" si="339"/>
        <v>#DIV/0!</v>
      </c>
      <c r="N583" s="529" t="e">
        <f t="shared" si="339"/>
        <v>#DIV/0!</v>
      </c>
      <c r="O583" s="529" t="e">
        <f t="shared" si="339"/>
        <v>#DIV/0!</v>
      </c>
      <c r="P583" s="529" t="e">
        <f t="shared" si="339"/>
        <v>#DIV/0!</v>
      </c>
      <c r="Q583" s="529" t="e">
        <f t="shared" si="339"/>
        <v>#DIV/0!</v>
      </c>
      <c r="R583" s="529" t="e">
        <f t="shared" si="339"/>
        <v>#DIV/0!</v>
      </c>
      <c r="S583" s="529" t="e">
        <f t="shared" si="339"/>
        <v>#DIV/0!</v>
      </c>
      <c r="T583" s="529" t="e">
        <f t="shared" si="339"/>
        <v>#DIV/0!</v>
      </c>
      <c r="U583" s="529" t="e">
        <f t="shared" si="339"/>
        <v>#DIV/0!</v>
      </c>
      <c r="V583" s="529" t="e">
        <f t="shared" si="339"/>
        <v>#DIV/0!</v>
      </c>
      <c r="W583" s="529" t="e">
        <f t="shared" si="339"/>
        <v>#DIV/0!</v>
      </c>
      <c r="X583" s="529" t="e">
        <f t="shared" si="339"/>
        <v>#DIV/0!</v>
      </c>
      <c r="Y583" s="529" t="e">
        <f t="shared" si="339"/>
        <v>#DIV/0!</v>
      </c>
      <c r="Z583" s="529" t="e">
        <f t="shared" si="339"/>
        <v>#DIV/0!</v>
      </c>
      <c r="AA583" s="529" t="e">
        <f t="shared" si="339"/>
        <v>#DIV/0!</v>
      </c>
      <c r="AB583" s="529" t="e">
        <f t="shared" si="339"/>
        <v>#DIV/0!</v>
      </c>
      <c r="AC583" s="529" t="e">
        <f t="shared" si="339"/>
        <v>#DIV/0!</v>
      </c>
      <c r="AD583" s="529" t="e">
        <f t="shared" si="339"/>
        <v>#DIV/0!</v>
      </c>
      <c r="AE583" s="529" t="e">
        <f t="shared" si="339"/>
        <v>#DIV/0!</v>
      </c>
      <c r="AF583" s="529" t="e">
        <f t="shared" si="339"/>
        <v>#DIV/0!</v>
      </c>
      <c r="AG583" s="529" t="e">
        <f t="shared" si="339"/>
        <v>#DIV/0!</v>
      </c>
      <c r="AH583" s="529" t="e">
        <f t="shared" si="339"/>
        <v>#DIV/0!</v>
      </c>
      <c r="AI583" s="529" t="e">
        <f t="shared" si="339"/>
        <v>#DIV/0!</v>
      </c>
      <c r="AJ583" s="529" t="e">
        <f t="shared" si="339"/>
        <v>#DIV/0!</v>
      </c>
      <c r="AK583" s="529" t="e">
        <f t="shared" si="339"/>
        <v>#DIV/0!</v>
      </c>
      <c r="AL583" s="529" t="e">
        <f>ROUND(AVERAGE(AL169:AL171),1)</f>
        <v>#DIV/0!</v>
      </c>
      <c r="AO583" s="522" t="s">
        <v>688</v>
      </c>
      <c r="AP583" s="529" t="e">
        <f>ROUND(AVERAGE(AP169:AP171),1)</f>
        <v>#DIV/0!</v>
      </c>
      <c r="AQ583" s="529" t="e">
        <f t="shared" ref="AQ583:AZ583" si="340">ROUND(AVERAGE(AQ169:AQ171),1)</f>
        <v>#DIV/0!</v>
      </c>
      <c r="AR583" s="529" t="e">
        <f t="shared" si="340"/>
        <v>#DIV/0!</v>
      </c>
      <c r="AS583" s="529" t="e">
        <f t="shared" si="340"/>
        <v>#DIV/0!</v>
      </c>
      <c r="AT583" s="529" t="e">
        <f t="shared" si="340"/>
        <v>#DIV/0!</v>
      </c>
      <c r="AU583" s="529" t="e">
        <f t="shared" si="340"/>
        <v>#DIV/0!</v>
      </c>
      <c r="AV583" s="529" t="e">
        <f t="shared" si="340"/>
        <v>#DIV/0!</v>
      </c>
      <c r="AW583" s="529" t="e">
        <f t="shared" si="340"/>
        <v>#DIV/0!</v>
      </c>
      <c r="AX583" s="529" t="e">
        <f t="shared" si="340"/>
        <v>#DIV/0!</v>
      </c>
      <c r="AY583" s="529" t="e">
        <f t="shared" si="340"/>
        <v>#DIV/0!</v>
      </c>
      <c r="AZ583" s="529" t="e">
        <f t="shared" si="340"/>
        <v>#DIV/0!</v>
      </c>
    </row>
    <row r="584" spans="2:52" hidden="1" x14ac:dyDescent="0.15">
      <c r="B584" s="255"/>
      <c r="C584" s="525" t="s">
        <v>689</v>
      </c>
      <c r="D584" s="530" t="e">
        <f>ROUND(AVERAGE(D172:D174),1)</f>
        <v>#DIV/0!</v>
      </c>
      <c r="E584" s="530" t="e">
        <f t="shared" ref="E584:AK584" si="341">ROUND(AVERAGE(E172:E174),1)</f>
        <v>#DIV/0!</v>
      </c>
      <c r="F584" s="530" t="e">
        <f t="shared" si="341"/>
        <v>#DIV/0!</v>
      </c>
      <c r="G584" s="530" t="e">
        <f t="shared" si="341"/>
        <v>#DIV/0!</v>
      </c>
      <c r="H584" s="530" t="e">
        <f t="shared" si="341"/>
        <v>#DIV/0!</v>
      </c>
      <c r="I584" s="530" t="e">
        <f t="shared" si="341"/>
        <v>#DIV/0!</v>
      </c>
      <c r="J584" s="530" t="e">
        <f t="shared" si="341"/>
        <v>#DIV/0!</v>
      </c>
      <c r="K584" s="530" t="e">
        <f t="shared" si="341"/>
        <v>#DIV/0!</v>
      </c>
      <c r="L584" s="530" t="e">
        <f t="shared" si="341"/>
        <v>#DIV/0!</v>
      </c>
      <c r="M584" s="530" t="e">
        <f t="shared" si="341"/>
        <v>#DIV/0!</v>
      </c>
      <c r="N584" s="530" t="e">
        <f t="shared" si="341"/>
        <v>#DIV/0!</v>
      </c>
      <c r="O584" s="530" t="e">
        <f t="shared" si="341"/>
        <v>#DIV/0!</v>
      </c>
      <c r="P584" s="530" t="e">
        <f t="shared" si="341"/>
        <v>#DIV/0!</v>
      </c>
      <c r="Q584" s="530" t="e">
        <f t="shared" si="341"/>
        <v>#DIV/0!</v>
      </c>
      <c r="R584" s="530" t="e">
        <f t="shared" si="341"/>
        <v>#DIV/0!</v>
      </c>
      <c r="S584" s="530" t="e">
        <f t="shared" si="341"/>
        <v>#DIV/0!</v>
      </c>
      <c r="T584" s="530" t="e">
        <f t="shared" si="341"/>
        <v>#DIV/0!</v>
      </c>
      <c r="U584" s="530" t="e">
        <f t="shared" si="341"/>
        <v>#DIV/0!</v>
      </c>
      <c r="V584" s="530" t="e">
        <f t="shared" si="341"/>
        <v>#DIV/0!</v>
      </c>
      <c r="W584" s="530" t="e">
        <f t="shared" si="341"/>
        <v>#DIV/0!</v>
      </c>
      <c r="X584" s="530" t="e">
        <f t="shared" si="341"/>
        <v>#DIV/0!</v>
      </c>
      <c r="Y584" s="530" t="e">
        <f t="shared" si="341"/>
        <v>#DIV/0!</v>
      </c>
      <c r="Z584" s="530" t="e">
        <f t="shared" si="341"/>
        <v>#DIV/0!</v>
      </c>
      <c r="AA584" s="530" t="e">
        <f t="shared" si="341"/>
        <v>#DIV/0!</v>
      </c>
      <c r="AB584" s="530" t="e">
        <f t="shared" si="341"/>
        <v>#DIV/0!</v>
      </c>
      <c r="AC584" s="530" t="e">
        <f t="shared" si="341"/>
        <v>#DIV/0!</v>
      </c>
      <c r="AD584" s="530" t="e">
        <f t="shared" si="341"/>
        <v>#DIV/0!</v>
      </c>
      <c r="AE584" s="530" t="e">
        <f t="shared" si="341"/>
        <v>#DIV/0!</v>
      </c>
      <c r="AF584" s="530" t="e">
        <f t="shared" si="341"/>
        <v>#DIV/0!</v>
      </c>
      <c r="AG584" s="530" t="e">
        <f t="shared" si="341"/>
        <v>#DIV/0!</v>
      </c>
      <c r="AH584" s="530" t="e">
        <f t="shared" si="341"/>
        <v>#DIV/0!</v>
      </c>
      <c r="AI584" s="530" t="e">
        <f t="shared" si="341"/>
        <v>#DIV/0!</v>
      </c>
      <c r="AJ584" s="530" t="e">
        <f t="shared" si="341"/>
        <v>#DIV/0!</v>
      </c>
      <c r="AK584" s="530" t="e">
        <f t="shared" si="341"/>
        <v>#DIV/0!</v>
      </c>
      <c r="AL584" s="530" t="e">
        <f>ROUND(AVERAGE(AL172:AL174),1)</f>
        <v>#DIV/0!</v>
      </c>
      <c r="AN584" s="255"/>
      <c r="AO584" s="525" t="s">
        <v>689</v>
      </c>
      <c r="AP584" s="530" t="e">
        <f>ROUND(AVERAGE(AP172:AP174),1)</f>
        <v>#DIV/0!</v>
      </c>
      <c r="AQ584" s="530" t="e">
        <f t="shared" ref="AQ584:AZ584" si="342">ROUND(AVERAGE(AQ172:AQ174),1)</f>
        <v>#DIV/0!</v>
      </c>
      <c r="AR584" s="530" t="e">
        <f t="shared" si="342"/>
        <v>#DIV/0!</v>
      </c>
      <c r="AS584" s="530" t="e">
        <f t="shared" si="342"/>
        <v>#DIV/0!</v>
      </c>
      <c r="AT584" s="530" t="e">
        <f t="shared" si="342"/>
        <v>#DIV/0!</v>
      </c>
      <c r="AU584" s="530" t="e">
        <f t="shared" si="342"/>
        <v>#DIV/0!</v>
      </c>
      <c r="AV584" s="530" t="e">
        <f t="shared" si="342"/>
        <v>#DIV/0!</v>
      </c>
      <c r="AW584" s="530" t="e">
        <f t="shared" si="342"/>
        <v>#DIV/0!</v>
      </c>
      <c r="AX584" s="530" t="e">
        <f t="shared" si="342"/>
        <v>#DIV/0!</v>
      </c>
      <c r="AY584" s="530" t="e">
        <f t="shared" si="342"/>
        <v>#DIV/0!</v>
      </c>
      <c r="AZ584" s="530" t="e">
        <f t="shared" si="342"/>
        <v>#DIV/0!</v>
      </c>
    </row>
    <row r="585" spans="2:52" hidden="1" x14ac:dyDescent="0.15">
      <c r="B585" s="418" t="s">
        <v>701</v>
      </c>
      <c r="C585" s="519" t="s">
        <v>686</v>
      </c>
      <c r="D585" s="529" t="e">
        <f>ROUND(AVERAGE(D175:D177),1)</f>
        <v>#DIV/0!</v>
      </c>
      <c r="E585" s="529" t="e">
        <f t="shared" ref="E585:AK585" si="343">ROUND(AVERAGE(E175:E177),1)</f>
        <v>#DIV/0!</v>
      </c>
      <c r="F585" s="529" t="e">
        <f t="shared" si="343"/>
        <v>#DIV/0!</v>
      </c>
      <c r="G585" s="529" t="e">
        <f t="shared" si="343"/>
        <v>#DIV/0!</v>
      </c>
      <c r="H585" s="529" t="e">
        <f t="shared" si="343"/>
        <v>#DIV/0!</v>
      </c>
      <c r="I585" s="529" t="e">
        <f t="shared" si="343"/>
        <v>#DIV/0!</v>
      </c>
      <c r="J585" s="529" t="e">
        <f t="shared" si="343"/>
        <v>#DIV/0!</v>
      </c>
      <c r="K585" s="529" t="e">
        <f t="shared" si="343"/>
        <v>#DIV/0!</v>
      </c>
      <c r="L585" s="529" t="e">
        <f t="shared" si="343"/>
        <v>#DIV/0!</v>
      </c>
      <c r="M585" s="529" t="e">
        <f t="shared" si="343"/>
        <v>#DIV/0!</v>
      </c>
      <c r="N585" s="529" t="e">
        <f t="shared" si="343"/>
        <v>#DIV/0!</v>
      </c>
      <c r="O585" s="529" t="e">
        <f t="shared" si="343"/>
        <v>#DIV/0!</v>
      </c>
      <c r="P585" s="529" t="e">
        <f t="shared" si="343"/>
        <v>#DIV/0!</v>
      </c>
      <c r="Q585" s="529" t="e">
        <f t="shared" si="343"/>
        <v>#DIV/0!</v>
      </c>
      <c r="R585" s="529" t="e">
        <f t="shared" si="343"/>
        <v>#DIV/0!</v>
      </c>
      <c r="S585" s="529" t="e">
        <f t="shared" si="343"/>
        <v>#DIV/0!</v>
      </c>
      <c r="T585" s="529" t="e">
        <f t="shared" si="343"/>
        <v>#DIV/0!</v>
      </c>
      <c r="U585" s="529" t="e">
        <f t="shared" si="343"/>
        <v>#DIV/0!</v>
      </c>
      <c r="V585" s="529" t="e">
        <f t="shared" si="343"/>
        <v>#DIV/0!</v>
      </c>
      <c r="W585" s="529" t="e">
        <f t="shared" si="343"/>
        <v>#DIV/0!</v>
      </c>
      <c r="X585" s="529" t="e">
        <f t="shared" si="343"/>
        <v>#DIV/0!</v>
      </c>
      <c r="Y585" s="529" t="e">
        <f t="shared" si="343"/>
        <v>#DIV/0!</v>
      </c>
      <c r="Z585" s="529" t="e">
        <f t="shared" si="343"/>
        <v>#DIV/0!</v>
      </c>
      <c r="AA585" s="529" t="e">
        <f t="shared" si="343"/>
        <v>#DIV/0!</v>
      </c>
      <c r="AB585" s="529" t="e">
        <f t="shared" si="343"/>
        <v>#DIV/0!</v>
      </c>
      <c r="AC585" s="529" t="e">
        <f t="shared" si="343"/>
        <v>#DIV/0!</v>
      </c>
      <c r="AD585" s="529" t="e">
        <f t="shared" si="343"/>
        <v>#DIV/0!</v>
      </c>
      <c r="AE585" s="529" t="e">
        <f t="shared" si="343"/>
        <v>#DIV/0!</v>
      </c>
      <c r="AF585" s="529" t="e">
        <f t="shared" si="343"/>
        <v>#DIV/0!</v>
      </c>
      <c r="AG585" s="529" t="e">
        <f t="shared" si="343"/>
        <v>#DIV/0!</v>
      </c>
      <c r="AH585" s="529" t="e">
        <f t="shared" si="343"/>
        <v>#DIV/0!</v>
      </c>
      <c r="AI585" s="529" t="e">
        <f t="shared" si="343"/>
        <v>#DIV/0!</v>
      </c>
      <c r="AJ585" s="529" t="e">
        <f t="shared" si="343"/>
        <v>#DIV/0!</v>
      </c>
      <c r="AK585" s="529" t="e">
        <f t="shared" si="343"/>
        <v>#DIV/0!</v>
      </c>
      <c r="AL585" s="529" t="e">
        <f>ROUND(AVERAGE(AL175:AL177),1)</f>
        <v>#DIV/0!</v>
      </c>
      <c r="AN585" s="418" t="s">
        <v>701</v>
      </c>
      <c r="AO585" s="519" t="s">
        <v>686</v>
      </c>
      <c r="AP585" s="529" t="e">
        <f t="shared" ref="AP585:AZ585" si="344">ROUND(AVERAGE(AP175:AP177),1)</f>
        <v>#DIV/0!</v>
      </c>
      <c r="AQ585" s="529" t="e">
        <f t="shared" si="344"/>
        <v>#DIV/0!</v>
      </c>
      <c r="AR585" s="529" t="e">
        <f t="shared" si="344"/>
        <v>#DIV/0!</v>
      </c>
      <c r="AS585" s="529" t="e">
        <f t="shared" si="344"/>
        <v>#DIV/0!</v>
      </c>
      <c r="AT585" s="529" t="e">
        <f t="shared" si="344"/>
        <v>#DIV/0!</v>
      </c>
      <c r="AU585" s="529" t="e">
        <f t="shared" si="344"/>
        <v>#DIV/0!</v>
      </c>
      <c r="AV585" s="529" t="e">
        <f t="shared" si="344"/>
        <v>#DIV/0!</v>
      </c>
      <c r="AW585" s="529" t="e">
        <f t="shared" si="344"/>
        <v>#DIV/0!</v>
      </c>
      <c r="AX585" s="529" t="e">
        <f t="shared" si="344"/>
        <v>#DIV/0!</v>
      </c>
      <c r="AY585" s="529" t="e">
        <f t="shared" si="344"/>
        <v>#DIV/0!</v>
      </c>
      <c r="AZ585" s="529" t="e">
        <f t="shared" si="344"/>
        <v>#DIV/0!</v>
      </c>
    </row>
    <row r="586" spans="2:52" hidden="1" x14ac:dyDescent="0.15">
      <c r="C586" s="522" t="s">
        <v>687</v>
      </c>
      <c r="D586" s="529" t="e">
        <f>ROUND(AVERAGE(D178:D180),1)</f>
        <v>#DIV/0!</v>
      </c>
      <c r="E586" s="529" t="e">
        <f t="shared" ref="E586:AL586" si="345">ROUND(AVERAGE(E178:E180),1)</f>
        <v>#DIV/0!</v>
      </c>
      <c r="F586" s="529" t="e">
        <f t="shared" si="345"/>
        <v>#DIV/0!</v>
      </c>
      <c r="G586" s="529" t="e">
        <f t="shared" si="345"/>
        <v>#DIV/0!</v>
      </c>
      <c r="H586" s="529" t="e">
        <f t="shared" si="345"/>
        <v>#DIV/0!</v>
      </c>
      <c r="I586" s="529" t="e">
        <f t="shared" si="345"/>
        <v>#DIV/0!</v>
      </c>
      <c r="J586" s="529" t="e">
        <f t="shared" si="345"/>
        <v>#DIV/0!</v>
      </c>
      <c r="K586" s="529" t="e">
        <f t="shared" si="345"/>
        <v>#DIV/0!</v>
      </c>
      <c r="L586" s="529" t="e">
        <f t="shared" si="345"/>
        <v>#DIV/0!</v>
      </c>
      <c r="M586" s="529" t="e">
        <f t="shared" si="345"/>
        <v>#DIV/0!</v>
      </c>
      <c r="N586" s="529" t="e">
        <f t="shared" si="345"/>
        <v>#DIV/0!</v>
      </c>
      <c r="O586" s="529" t="e">
        <f t="shared" si="345"/>
        <v>#DIV/0!</v>
      </c>
      <c r="P586" s="529" t="e">
        <f t="shared" si="345"/>
        <v>#DIV/0!</v>
      </c>
      <c r="Q586" s="529" t="e">
        <f t="shared" si="345"/>
        <v>#DIV/0!</v>
      </c>
      <c r="R586" s="529" t="e">
        <f t="shared" si="345"/>
        <v>#DIV/0!</v>
      </c>
      <c r="S586" s="529" t="e">
        <f t="shared" si="345"/>
        <v>#DIV/0!</v>
      </c>
      <c r="T586" s="529" t="e">
        <f t="shared" si="345"/>
        <v>#DIV/0!</v>
      </c>
      <c r="U586" s="529" t="e">
        <f t="shared" si="345"/>
        <v>#DIV/0!</v>
      </c>
      <c r="V586" s="529" t="e">
        <f t="shared" si="345"/>
        <v>#DIV/0!</v>
      </c>
      <c r="W586" s="529" t="e">
        <f t="shared" si="345"/>
        <v>#DIV/0!</v>
      </c>
      <c r="X586" s="529" t="e">
        <f t="shared" si="345"/>
        <v>#DIV/0!</v>
      </c>
      <c r="Y586" s="529" t="e">
        <f t="shared" si="345"/>
        <v>#DIV/0!</v>
      </c>
      <c r="Z586" s="529" t="e">
        <f t="shared" si="345"/>
        <v>#DIV/0!</v>
      </c>
      <c r="AA586" s="529" t="e">
        <f t="shared" si="345"/>
        <v>#DIV/0!</v>
      </c>
      <c r="AB586" s="529" t="e">
        <f t="shared" si="345"/>
        <v>#DIV/0!</v>
      </c>
      <c r="AC586" s="529" t="e">
        <f t="shared" si="345"/>
        <v>#DIV/0!</v>
      </c>
      <c r="AD586" s="529" t="e">
        <f t="shared" si="345"/>
        <v>#DIV/0!</v>
      </c>
      <c r="AE586" s="529" t="e">
        <f t="shared" si="345"/>
        <v>#DIV/0!</v>
      </c>
      <c r="AF586" s="529" t="e">
        <f t="shared" si="345"/>
        <v>#DIV/0!</v>
      </c>
      <c r="AG586" s="529" t="e">
        <f t="shared" si="345"/>
        <v>#DIV/0!</v>
      </c>
      <c r="AH586" s="529" t="e">
        <f t="shared" si="345"/>
        <v>#DIV/0!</v>
      </c>
      <c r="AI586" s="529" t="e">
        <f t="shared" si="345"/>
        <v>#DIV/0!</v>
      </c>
      <c r="AJ586" s="529" t="e">
        <f t="shared" si="345"/>
        <v>#DIV/0!</v>
      </c>
      <c r="AK586" s="529" t="e">
        <f t="shared" si="345"/>
        <v>#DIV/0!</v>
      </c>
      <c r="AL586" s="529" t="e">
        <f t="shared" si="345"/>
        <v>#DIV/0!</v>
      </c>
      <c r="AO586" s="522" t="s">
        <v>687</v>
      </c>
      <c r="AP586" s="529" t="e">
        <f t="shared" ref="AP586:AZ586" si="346">ROUND(AVERAGE(AP178:AP180),1)</f>
        <v>#DIV/0!</v>
      </c>
      <c r="AQ586" s="529" t="e">
        <f t="shared" si="346"/>
        <v>#DIV/0!</v>
      </c>
      <c r="AR586" s="529" t="e">
        <f t="shared" si="346"/>
        <v>#DIV/0!</v>
      </c>
      <c r="AS586" s="529" t="e">
        <f t="shared" si="346"/>
        <v>#DIV/0!</v>
      </c>
      <c r="AT586" s="529" t="e">
        <f t="shared" si="346"/>
        <v>#DIV/0!</v>
      </c>
      <c r="AU586" s="529" t="e">
        <f t="shared" si="346"/>
        <v>#DIV/0!</v>
      </c>
      <c r="AV586" s="529" t="e">
        <f t="shared" si="346"/>
        <v>#DIV/0!</v>
      </c>
      <c r="AW586" s="529" t="e">
        <f t="shared" si="346"/>
        <v>#DIV/0!</v>
      </c>
      <c r="AX586" s="529" t="e">
        <f t="shared" si="346"/>
        <v>#DIV/0!</v>
      </c>
      <c r="AY586" s="529" t="e">
        <f t="shared" si="346"/>
        <v>#DIV/0!</v>
      </c>
      <c r="AZ586" s="529" t="e">
        <f t="shared" si="346"/>
        <v>#DIV/0!</v>
      </c>
    </row>
    <row r="587" spans="2:52" hidden="1" x14ac:dyDescent="0.15">
      <c r="C587" s="522" t="s">
        <v>688</v>
      </c>
      <c r="D587" s="529" t="e">
        <f>ROUND(AVERAGE(D181:D183),1)</f>
        <v>#DIV/0!</v>
      </c>
      <c r="E587" s="529" t="e">
        <f t="shared" ref="E587:AL587" si="347">ROUND(AVERAGE(E181:E183),1)</f>
        <v>#DIV/0!</v>
      </c>
      <c r="F587" s="529" t="e">
        <f t="shared" si="347"/>
        <v>#DIV/0!</v>
      </c>
      <c r="G587" s="529" t="e">
        <f t="shared" si="347"/>
        <v>#DIV/0!</v>
      </c>
      <c r="H587" s="529" t="e">
        <f t="shared" si="347"/>
        <v>#DIV/0!</v>
      </c>
      <c r="I587" s="529" t="e">
        <f t="shared" si="347"/>
        <v>#DIV/0!</v>
      </c>
      <c r="J587" s="529" t="e">
        <f t="shared" si="347"/>
        <v>#DIV/0!</v>
      </c>
      <c r="K587" s="529" t="e">
        <f t="shared" si="347"/>
        <v>#DIV/0!</v>
      </c>
      <c r="L587" s="529" t="e">
        <f t="shared" si="347"/>
        <v>#DIV/0!</v>
      </c>
      <c r="M587" s="529" t="e">
        <f t="shared" si="347"/>
        <v>#DIV/0!</v>
      </c>
      <c r="N587" s="529" t="e">
        <f t="shared" si="347"/>
        <v>#DIV/0!</v>
      </c>
      <c r="O587" s="529" t="e">
        <f t="shared" si="347"/>
        <v>#DIV/0!</v>
      </c>
      <c r="P587" s="529" t="e">
        <f t="shared" si="347"/>
        <v>#DIV/0!</v>
      </c>
      <c r="Q587" s="529" t="e">
        <f t="shared" si="347"/>
        <v>#DIV/0!</v>
      </c>
      <c r="R587" s="529" t="e">
        <f t="shared" si="347"/>
        <v>#DIV/0!</v>
      </c>
      <c r="S587" s="529" t="e">
        <f t="shared" si="347"/>
        <v>#DIV/0!</v>
      </c>
      <c r="T587" s="529" t="e">
        <f t="shared" si="347"/>
        <v>#DIV/0!</v>
      </c>
      <c r="U587" s="529" t="e">
        <f t="shared" si="347"/>
        <v>#DIV/0!</v>
      </c>
      <c r="V587" s="529" t="e">
        <f t="shared" si="347"/>
        <v>#DIV/0!</v>
      </c>
      <c r="W587" s="529" t="e">
        <f t="shared" si="347"/>
        <v>#DIV/0!</v>
      </c>
      <c r="X587" s="529" t="e">
        <f t="shared" si="347"/>
        <v>#DIV/0!</v>
      </c>
      <c r="Y587" s="529" t="e">
        <f t="shared" si="347"/>
        <v>#DIV/0!</v>
      </c>
      <c r="Z587" s="529" t="e">
        <f t="shared" si="347"/>
        <v>#DIV/0!</v>
      </c>
      <c r="AA587" s="529" t="e">
        <f t="shared" si="347"/>
        <v>#DIV/0!</v>
      </c>
      <c r="AB587" s="529" t="e">
        <f t="shared" si="347"/>
        <v>#DIV/0!</v>
      </c>
      <c r="AC587" s="529" t="e">
        <f t="shared" si="347"/>
        <v>#DIV/0!</v>
      </c>
      <c r="AD587" s="529" t="e">
        <f t="shared" si="347"/>
        <v>#DIV/0!</v>
      </c>
      <c r="AE587" s="529" t="e">
        <f t="shared" si="347"/>
        <v>#DIV/0!</v>
      </c>
      <c r="AF587" s="529" t="e">
        <f t="shared" si="347"/>
        <v>#DIV/0!</v>
      </c>
      <c r="AG587" s="529" t="e">
        <f t="shared" si="347"/>
        <v>#DIV/0!</v>
      </c>
      <c r="AH587" s="529" t="e">
        <f t="shared" si="347"/>
        <v>#DIV/0!</v>
      </c>
      <c r="AI587" s="529" t="e">
        <f t="shared" si="347"/>
        <v>#DIV/0!</v>
      </c>
      <c r="AJ587" s="529" t="e">
        <f t="shared" si="347"/>
        <v>#DIV/0!</v>
      </c>
      <c r="AK587" s="529" t="e">
        <f t="shared" si="347"/>
        <v>#DIV/0!</v>
      </c>
      <c r="AL587" s="529" t="e">
        <f t="shared" si="347"/>
        <v>#DIV/0!</v>
      </c>
      <c r="AO587" s="522" t="s">
        <v>688</v>
      </c>
      <c r="AP587" s="529" t="e">
        <f>ROUND(AVERAGE(AP181:AP183),1)</f>
        <v>#DIV/0!</v>
      </c>
      <c r="AQ587" s="529" t="e">
        <f t="shared" ref="AQ587:AZ587" si="348">ROUND(AVERAGE(AQ181:AQ183),1)</f>
        <v>#DIV/0!</v>
      </c>
      <c r="AR587" s="529" t="e">
        <f t="shared" si="348"/>
        <v>#DIV/0!</v>
      </c>
      <c r="AS587" s="529" t="e">
        <f t="shared" si="348"/>
        <v>#DIV/0!</v>
      </c>
      <c r="AT587" s="529" t="e">
        <f t="shared" si="348"/>
        <v>#DIV/0!</v>
      </c>
      <c r="AU587" s="529" t="e">
        <f t="shared" si="348"/>
        <v>#DIV/0!</v>
      </c>
      <c r="AV587" s="529" t="e">
        <f t="shared" si="348"/>
        <v>#DIV/0!</v>
      </c>
      <c r="AW587" s="529" t="e">
        <f t="shared" si="348"/>
        <v>#DIV/0!</v>
      </c>
      <c r="AX587" s="529" t="e">
        <f t="shared" si="348"/>
        <v>#DIV/0!</v>
      </c>
      <c r="AY587" s="529" t="e">
        <f t="shared" si="348"/>
        <v>#DIV/0!</v>
      </c>
      <c r="AZ587" s="529" t="e">
        <f t="shared" si="348"/>
        <v>#DIV/0!</v>
      </c>
    </row>
    <row r="588" spans="2:52" hidden="1" x14ac:dyDescent="0.15">
      <c r="B588" s="255"/>
      <c r="C588" s="525" t="s">
        <v>689</v>
      </c>
      <c r="D588" s="529" t="e">
        <f>ROUND(AVERAGE(D184:D186),1)</f>
        <v>#DIV/0!</v>
      </c>
      <c r="E588" s="530" t="e">
        <f t="shared" ref="E588:AL588" si="349">ROUND(AVERAGE(E184:E186),1)</f>
        <v>#DIV/0!</v>
      </c>
      <c r="F588" s="530" t="e">
        <f t="shared" si="349"/>
        <v>#DIV/0!</v>
      </c>
      <c r="G588" s="530" t="e">
        <f t="shared" si="349"/>
        <v>#DIV/0!</v>
      </c>
      <c r="H588" s="530" t="e">
        <f t="shared" si="349"/>
        <v>#DIV/0!</v>
      </c>
      <c r="I588" s="530" t="e">
        <f t="shared" si="349"/>
        <v>#DIV/0!</v>
      </c>
      <c r="J588" s="530" t="e">
        <f t="shared" si="349"/>
        <v>#DIV/0!</v>
      </c>
      <c r="K588" s="530" t="e">
        <f t="shared" si="349"/>
        <v>#DIV/0!</v>
      </c>
      <c r="L588" s="530" t="e">
        <f t="shared" si="349"/>
        <v>#DIV/0!</v>
      </c>
      <c r="M588" s="530" t="e">
        <f t="shared" si="349"/>
        <v>#DIV/0!</v>
      </c>
      <c r="N588" s="530" t="e">
        <f t="shared" si="349"/>
        <v>#DIV/0!</v>
      </c>
      <c r="O588" s="530" t="e">
        <f t="shared" si="349"/>
        <v>#DIV/0!</v>
      </c>
      <c r="P588" s="530" t="e">
        <f t="shared" si="349"/>
        <v>#DIV/0!</v>
      </c>
      <c r="Q588" s="530" t="e">
        <f t="shared" si="349"/>
        <v>#DIV/0!</v>
      </c>
      <c r="R588" s="530" t="e">
        <f t="shared" si="349"/>
        <v>#DIV/0!</v>
      </c>
      <c r="S588" s="530" t="e">
        <f t="shared" si="349"/>
        <v>#DIV/0!</v>
      </c>
      <c r="T588" s="530" t="e">
        <f t="shared" si="349"/>
        <v>#DIV/0!</v>
      </c>
      <c r="U588" s="530" t="e">
        <f t="shared" si="349"/>
        <v>#DIV/0!</v>
      </c>
      <c r="V588" s="530" t="e">
        <f t="shared" si="349"/>
        <v>#DIV/0!</v>
      </c>
      <c r="W588" s="530" t="e">
        <f t="shared" si="349"/>
        <v>#DIV/0!</v>
      </c>
      <c r="X588" s="530" t="e">
        <f t="shared" si="349"/>
        <v>#DIV/0!</v>
      </c>
      <c r="Y588" s="530" t="e">
        <f t="shared" si="349"/>
        <v>#DIV/0!</v>
      </c>
      <c r="Z588" s="530" t="e">
        <f t="shared" si="349"/>
        <v>#DIV/0!</v>
      </c>
      <c r="AA588" s="530" t="e">
        <f t="shared" si="349"/>
        <v>#DIV/0!</v>
      </c>
      <c r="AB588" s="530" t="e">
        <f t="shared" si="349"/>
        <v>#DIV/0!</v>
      </c>
      <c r="AC588" s="530" t="e">
        <f t="shared" si="349"/>
        <v>#DIV/0!</v>
      </c>
      <c r="AD588" s="530" t="e">
        <f t="shared" si="349"/>
        <v>#DIV/0!</v>
      </c>
      <c r="AE588" s="530" t="e">
        <f t="shared" si="349"/>
        <v>#DIV/0!</v>
      </c>
      <c r="AF588" s="530" t="e">
        <f t="shared" si="349"/>
        <v>#DIV/0!</v>
      </c>
      <c r="AG588" s="530" t="e">
        <f t="shared" si="349"/>
        <v>#DIV/0!</v>
      </c>
      <c r="AH588" s="530" t="e">
        <f t="shared" si="349"/>
        <v>#DIV/0!</v>
      </c>
      <c r="AI588" s="530" t="e">
        <f t="shared" si="349"/>
        <v>#DIV/0!</v>
      </c>
      <c r="AJ588" s="530" t="e">
        <f t="shared" si="349"/>
        <v>#DIV/0!</v>
      </c>
      <c r="AK588" s="530" t="e">
        <f t="shared" si="349"/>
        <v>#DIV/0!</v>
      </c>
      <c r="AL588" s="530" t="e">
        <f t="shared" si="349"/>
        <v>#DIV/0!</v>
      </c>
      <c r="AN588" s="255"/>
      <c r="AO588" s="525" t="s">
        <v>689</v>
      </c>
      <c r="AP588" s="530" t="e">
        <f t="shared" ref="AP588:AZ588" si="350">ROUND(AVERAGE(AP184:AP186),1)</f>
        <v>#DIV/0!</v>
      </c>
      <c r="AQ588" s="530" t="e">
        <f t="shared" si="350"/>
        <v>#DIV/0!</v>
      </c>
      <c r="AR588" s="530" t="e">
        <f t="shared" si="350"/>
        <v>#DIV/0!</v>
      </c>
      <c r="AS588" s="530" t="e">
        <f t="shared" si="350"/>
        <v>#DIV/0!</v>
      </c>
      <c r="AT588" s="530" t="e">
        <f t="shared" si="350"/>
        <v>#DIV/0!</v>
      </c>
      <c r="AU588" s="530" t="e">
        <f t="shared" si="350"/>
        <v>#DIV/0!</v>
      </c>
      <c r="AV588" s="530" t="e">
        <f t="shared" si="350"/>
        <v>#DIV/0!</v>
      </c>
      <c r="AW588" s="530" t="e">
        <f t="shared" si="350"/>
        <v>#DIV/0!</v>
      </c>
      <c r="AX588" s="530" t="e">
        <f t="shared" si="350"/>
        <v>#DIV/0!</v>
      </c>
      <c r="AY588" s="530" t="e">
        <f t="shared" si="350"/>
        <v>#DIV/0!</v>
      </c>
      <c r="AZ588" s="530" t="e">
        <f t="shared" si="350"/>
        <v>#DIV/0!</v>
      </c>
    </row>
    <row r="589" spans="2:52" hidden="1" x14ac:dyDescent="0.15">
      <c r="B589" s="418" t="s">
        <v>702</v>
      </c>
      <c r="C589" s="519" t="s">
        <v>686</v>
      </c>
      <c r="D589" s="531" t="e">
        <f>ROUND(AVERAGE(D187:D189),1)</f>
        <v>#DIV/0!</v>
      </c>
      <c r="E589" s="531" t="e">
        <f t="shared" ref="E589:AL589" si="351">ROUND(AVERAGE(E187:E189),1)</f>
        <v>#DIV/0!</v>
      </c>
      <c r="F589" s="531" t="e">
        <f t="shared" si="351"/>
        <v>#DIV/0!</v>
      </c>
      <c r="G589" s="531" t="e">
        <f t="shared" si="351"/>
        <v>#DIV/0!</v>
      </c>
      <c r="H589" s="531" t="e">
        <f t="shared" si="351"/>
        <v>#DIV/0!</v>
      </c>
      <c r="I589" s="531" t="e">
        <f t="shared" si="351"/>
        <v>#DIV/0!</v>
      </c>
      <c r="J589" s="531" t="e">
        <f t="shared" si="351"/>
        <v>#DIV/0!</v>
      </c>
      <c r="K589" s="531" t="e">
        <f t="shared" si="351"/>
        <v>#DIV/0!</v>
      </c>
      <c r="L589" s="531" t="e">
        <f t="shared" si="351"/>
        <v>#DIV/0!</v>
      </c>
      <c r="M589" s="531" t="e">
        <f t="shared" si="351"/>
        <v>#DIV/0!</v>
      </c>
      <c r="N589" s="531" t="e">
        <f t="shared" si="351"/>
        <v>#DIV/0!</v>
      </c>
      <c r="O589" s="531" t="e">
        <f t="shared" si="351"/>
        <v>#DIV/0!</v>
      </c>
      <c r="P589" s="531" t="e">
        <f t="shared" si="351"/>
        <v>#DIV/0!</v>
      </c>
      <c r="Q589" s="531" t="e">
        <f t="shared" si="351"/>
        <v>#DIV/0!</v>
      </c>
      <c r="R589" s="531" t="e">
        <f t="shared" si="351"/>
        <v>#DIV/0!</v>
      </c>
      <c r="S589" s="531" t="e">
        <f t="shared" si="351"/>
        <v>#DIV/0!</v>
      </c>
      <c r="T589" s="531" t="e">
        <f t="shared" si="351"/>
        <v>#DIV/0!</v>
      </c>
      <c r="U589" s="531" t="e">
        <f t="shared" si="351"/>
        <v>#DIV/0!</v>
      </c>
      <c r="V589" s="531" t="e">
        <f t="shared" si="351"/>
        <v>#DIV/0!</v>
      </c>
      <c r="W589" s="531" t="e">
        <f t="shared" si="351"/>
        <v>#DIV/0!</v>
      </c>
      <c r="X589" s="531" t="e">
        <f t="shared" si="351"/>
        <v>#DIV/0!</v>
      </c>
      <c r="Y589" s="531" t="e">
        <f t="shared" si="351"/>
        <v>#DIV/0!</v>
      </c>
      <c r="Z589" s="531" t="e">
        <f t="shared" si="351"/>
        <v>#DIV/0!</v>
      </c>
      <c r="AA589" s="531" t="e">
        <f t="shared" si="351"/>
        <v>#DIV/0!</v>
      </c>
      <c r="AB589" s="531" t="e">
        <f t="shared" si="351"/>
        <v>#DIV/0!</v>
      </c>
      <c r="AC589" s="531" t="e">
        <f t="shared" si="351"/>
        <v>#DIV/0!</v>
      </c>
      <c r="AD589" s="531" t="e">
        <f t="shared" si="351"/>
        <v>#DIV/0!</v>
      </c>
      <c r="AE589" s="531" t="e">
        <f t="shared" si="351"/>
        <v>#DIV/0!</v>
      </c>
      <c r="AF589" s="531" t="e">
        <f t="shared" si="351"/>
        <v>#DIV/0!</v>
      </c>
      <c r="AG589" s="531" t="e">
        <f t="shared" si="351"/>
        <v>#DIV/0!</v>
      </c>
      <c r="AH589" s="531" t="e">
        <f t="shared" si="351"/>
        <v>#DIV/0!</v>
      </c>
      <c r="AI589" s="531" t="e">
        <f t="shared" si="351"/>
        <v>#DIV/0!</v>
      </c>
      <c r="AJ589" s="531" t="e">
        <f t="shared" si="351"/>
        <v>#DIV/0!</v>
      </c>
      <c r="AK589" s="531" t="e">
        <f t="shared" si="351"/>
        <v>#DIV/0!</v>
      </c>
      <c r="AL589" s="531" t="e">
        <f t="shared" si="351"/>
        <v>#DIV/0!</v>
      </c>
      <c r="AN589" s="418" t="s">
        <v>702</v>
      </c>
      <c r="AO589" s="519" t="s">
        <v>686</v>
      </c>
      <c r="AP589" s="531" t="e">
        <f t="shared" ref="AP589:AZ589" si="352">ROUND(AVERAGE(AP187:AP189),1)</f>
        <v>#DIV/0!</v>
      </c>
      <c r="AQ589" s="531" t="e">
        <f t="shared" si="352"/>
        <v>#DIV/0!</v>
      </c>
      <c r="AR589" s="531" t="e">
        <f t="shared" si="352"/>
        <v>#DIV/0!</v>
      </c>
      <c r="AS589" s="531" t="e">
        <f t="shared" si="352"/>
        <v>#DIV/0!</v>
      </c>
      <c r="AT589" s="531" t="e">
        <f t="shared" si="352"/>
        <v>#DIV/0!</v>
      </c>
      <c r="AU589" s="531" t="e">
        <f t="shared" si="352"/>
        <v>#DIV/0!</v>
      </c>
      <c r="AV589" s="531" t="e">
        <f t="shared" si="352"/>
        <v>#DIV/0!</v>
      </c>
      <c r="AW589" s="531" t="e">
        <f t="shared" si="352"/>
        <v>#DIV/0!</v>
      </c>
      <c r="AX589" s="531" t="e">
        <f t="shared" si="352"/>
        <v>#DIV/0!</v>
      </c>
      <c r="AY589" s="531" t="e">
        <f t="shared" si="352"/>
        <v>#DIV/0!</v>
      </c>
      <c r="AZ589" s="531" t="e">
        <f t="shared" si="352"/>
        <v>#DIV/0!</v>
      </c>
    </row>
    <row r="590" spans="2:52" hidden="1" x14ac:dyDescent="0.15">
      <c r="C590" s="522" t="s">
        <v>687</v>
      </c>
      <c r="D590" s="529" t="e">
        <f>ROUND(AVERAGE(D190:D192),1)</f>
        <v>#DIV/0!</v>
      </c>
      <c r="E590" s="529" t="e">
        <f t="shared" ref="E590:AL590" si="353">ROUND(AVERAGE(E190:E192),1)</f>
        <v>#DIV/0!</v>
      </c>
      <c r="F590" s="529" t="e">
        <f t="shared" si="353"/>
        <v>#DIV/0!</v>
      </c>
      <c r="G590" s="529" t="e">
        <f t="shared" si="353"/>
        <v>#DIV/0!</v>
      </c>
      <c r="H590" s="529" t="e">
        <f t="shared" si="353"/>
        <v>#DIV/0!</v>
      </c>
      <c r="I590" s="529" t="e">
        <f t="shared" si="353"/>
        <v>#DIV/0!</v>
      </c>
      <c r="J590" s="529" t="e">
        <f t="shared" si="353"/>
        <v>#DIV/0!</v>
      </c>
      <c r="K590" s="529" t="e">
        <f t="shared" si="353"/>
        <v>#DIV/0!</v>
      </c>
      <c r="L590" s="529" t="e">
        <f t="shared" si="353"/>
        <v>#DIV/0!</v>
      </c>
      <c r="M590" s="529" t="e">
        <f t="shared" si="353"/>
        <v>#DIV/0!</v>
      </c>
      <c r="N590" s="529" t="e">
        <f t="shared" si="353"/>
        <v>#DIV/0!</v>
      </c>
      <c r="O590" s="529" t="e">
        <f t="shared" si="353"/>
        <v>#DIV/0!</v>
      </c>
      <c r="P590" s="529" t="e">
        <f t="shared" si="353"/>
        <v>#DIV/0!</v>
      </c>
      <c r="Q590" s="529" t="e">
        <f t="shared" si="353"/>
        <v>#DIV/0!</v>
      </c>
      <c r="R590" s="529" t="e">
        <f t="shared" si="353"/>
        <v>#DIV/0!</v>
      </c>
      <c r="S590" s="529" t="e">
        <f t="shared" si="353"/>
        <v>#DIV/0!</v>
      </c>
      <c r="T590" s="529" t="e">
        <f t="shared" si="353"/>
        <v>#DIV/0!</v>
      </c>
      <c r="U590" s="529" t="e">
        <f t="shared" si="353"/>
        <v>#DIV/0!</v>
      </c>
      <c r="V590" s="529" t="e">
        <f t="shared" si="353"/>
        <v>#DIV/0!</v>
      </c>
      <c r="W590" s="529" t="e">
        <f t="shared" si="353"/>
        <v>#DIV/0!</v>
      </c>
      <c r="X590" s="529" t="e">
        <f t="shared" si="353"/>
        <v>#DIV/0!</v>
      </c>
      <c r="Y590" s="529" t="e">
        <f t="shared" si="353"/>
        <v>#DIV/0!</v>
      </c>
      <c r="Z590" s="529" t="e">
        <f t="shared" si="353"/>
        <v>#DIV/0!</v>
      </c>
      <c r="AA590" s="529" t="e">
        <f t="shared" si="353"/>
        <v>#DIV/0!</v>
      </c>
      <c r="AB590" s="529" t="e">
        <f t="shared" si="353"/>
        <v>#DIV/0!</v>
      </c>
      <c r="AC590" s="529" t="e">
        <f t="shared" si="353"/>
        <v>#DIV/0!</v>
      </c>
      <c r="AD590" s="529" t="e">
        <f t="shared" si="353"/>
        <v>#DIV/0!</v>
      </c>
      <c r="AE590" s="529" t="e">
        <f t="shared" si="353"/>
        <v>#DIV/0!</v>
      </c>
      <c r="AF590" s="529" t="e">
        <f t="shared" si="353"/>
        <v>#DIV/0!</v>
      </c>
      <c r="AG590" s="529" t="e">
        <f t="shared" si="353"/>
        <v>#DIV/0!</v>
      </c>
      <c r="AH590" s="529" t="e">
        <f t="shared" si="353"/>
        <v>#DIV/0!</v>
      </c>
      <c r="AI590" s="529" t="e">
        <f t="shared" si="353"/>
        <v>#DIV/0!</v>
      </c>
      <c r="AJ590" s="529" t="e">
        <f t="shared" si="353"/>
        <v>#DIV/0!</v>
      </c>
      <c r="AK590" s="529" t="e">
        <f t="shared" si="353"/>
        <v>#DIV/0!</v>
      </c>
      <c r="AL590" s="529" t="e">
        <f t="shared" si="353"/>
        <v>#DIV/0!</v>
      </c>
      <c r="AO590" s="522" t="s">
        <v>687</v>
      </c>
      <c r="AP590" s="529" t="e">
        <f t="shared" ref="AP590:AZ590" si="354">ROUND(AVERAGE(AP190:AP192),1)</f>
        <v>#DIV/0!</v>
      </c>
      <c r="AQ590" s="529" t="e">
        <f t="shared" si="354"/>
        <v>#DIV/0!</v>
      </c>
      <c r="AR590" s="529" t="e">
        <f t="shared" si="354"/>
        <v>#DIV/0!</v>
      </c>
      <c r="AS590" s="529" t="e">
        <f t="shared" si="354"/>
        <v>#DIV/0!</v>
      </c>
      <c r="AT590" s="529" t="e">
        <f t="shared" si="354"/>
        <v>#DIV/0!</v>
      </c>
      <c r="AU590" s="529" t="e">
        <f t="shared" si="354"/>
        <v>#DIV/0!</v>
      </c>
      <c r="AV590" s="529" t="e">
        <f t="shared" si="354"/>
        <v>#DIV/0!</v>
      </c>
      <c r="AW590" s="529" t="e">
        <f t="shared" si="354"/>
        <v>#DIV/0!</v>
      </c>
      <c r="AX590" s="529" t="e">
        <f t="shared" si="354"/>
        <v>#DIV/0!</v>
      </c>
      <c r="AY590" s="529" t="e">
        <f t="shared" si="354"/>
        <v>#DIV/0!</v>
      </c>
      <c r="AZ590" s="529" t="e">
        <f t="shared" si="354"/>
        <v>#DIV/0!</v>
      </c>
    </row>
    <row r="591" spans="2:52" hidden="1" x14ac:dyDescent="0.15">
      <c r="C591" s="522" t="s">
        <v>688</v>
      </c>
      <c r="D591" s="529" t="e">
        <f>ROUND(AVERAGE(D193:D195),1)</f>
        <v>#DIV/0!</v>
      </c>
      <c r="E591" s="529" t="e">
        <f t="shared" ref="E591:AL591" si="355">ROUND(AVERAGE(E193:E195),1)</f>
        <v>#DIV/0!</v>
      </c>
      <c r="F591" s="529" t="e">
        <f t="shared" si="355"/>
        <v>#DIV/0!</v>
      </c>
      <c r="G591" s="529" t="e">
        <f t="shared" si="355"/>
        <v>#DIV/0!</v>
      </c>
      <c r="H591" s="529" t="e">
        <f t="shared" si="355"/>
        <v>#DIV/0!</v>
      </c>
      <c r="I591" s="529" t="e">
        <f t="shared" si="355"/>
        <v>#DIV/0!</v>
      </c>
      <c r="J591" s="529" t="e">
        <f t="shared" si="355"/>
        <v>#DIV/0!</v>
      </c>
      <c r="K591" s="529" t="e">
        <f t="shared" si="355"/>
        <v>#DIV/0!</v>
      </c>
      <c r="L591" s="529" t="e">
        <f t="shared" si="355"/>
        <v>#DIV/0!</v>
      </c>
      <c r="M591" s="529" t="e">
        <f t="shared" si="355"/>
        <v>#DIV/0!</v>
      </c>
      <c r="N591" s="529" t="e">
        <f t="shared" si="355"/>
        <v>#DIV/0!</v>
      </c>
      <c r="O591" s="529" t="e">
        <f t="shared" si="355"/>
        <v>#DIV/0!</v>
      </c>
      <c r="P591" s="529" t="e">
        <f t="shared" si="355"/>
        <v>#DIV/0!</v>
      </c>
      <c r="Q591" s="529" t="e">
        <f t="shared" si="355"/>
        <v>#DIV/0!</v>
      </c>
      <c r="R591" s="529" t="e">
        <f t="shared" si="355"/>
        <v>#DIV/0!</v>
      </c>
      <c r="S591" s="529" t="e">
        <f t="shared" si="355"/>
        <v>#DIV/0!</v>
      </c>
      <c r="T591" s="529" t="e">
        <f t="shared" si="355"/>
        <v>#DIV/0!</v>
      </c>
      <c r="U591" s="529" t="e">
        <f t="shared" si="355"/>
        <v>#DIV/0!</v>
      </c>
      <c r="V591" s="529" t="e">
        <f t="shared" si="355"/>
        <v>#DIV/0!</v>
      </c>
      <c r="W591" s="529" t="e">
        <f t="shared" si="355"/>
        <v>#DIV/0!</v>
      </c>
      <c r="X591" s="529" t="e">
        <f t="shared" si="355"/>
        <v>#DIV/0!</v>
      </c>
      <c r="Y591" s="529" t="e">
        <f t="shared" si="355"/>
        <v>#DIV/0!</v>
      </c>
      <c r="Z591" s="529" t="e">
        <f t="shared" si="355"/>
        <v>#DIV/0!</v>
      </c>
      <c r="AA591" s="529" t="e">
        <f t="shared" si="355"/>
        <v>#DIV/0!</v>
      </c>
      <c r="AB591" s="529" t="e">
        <f t="shared" si="355"/>
        <v>#DIV/0!</v>
      </c>
      <c r="AC591" s="529" t="e">
        <f t="shared" si="355"/>
        <v>#DIV/0!</v>
      </c>
      <c r="AD591" s="529" t="e">
        <f t="shared" si="355"/>
        <v>#DIV/0!</v>
      </c>
      <c r="AE591" s="529" t="e">
        <f t="shared" si="355"/>
        <v>#DIV/0!</v>
      </c>
      <c r="AF591" s="529" t="e">
        <f t="shared" si="355"/>
        <v>#DIV/0!</v>
      </c>
      <c r="AG591" s="529" t="e">
        <f t="shared" si="355"/>
        <v>#DIV/0!</v>
      </c>
      <c r="AH591" s="529" t="e">
        <f t="shared" si="355"/>
        <v>#DIV/0!</v>
      </c>
      <c r="AI591" s="529" t="e">
        <f t="shared" si="355"/>
        <v>#DIV/0!</v>
      </c>
      <c r="AJ591" s="529" t="e">
        <f t="shared" si="355"/>
        <v>#DIV/0!</v>
      </c>
      <c r="AK591" s="529" t="e">
        <f t="shared" si="355"/>
        <v>#DIV/0!</v>
      </c>
      <c r="AL591" s="529" t="e">
        <f t="shared" si="355"/>
        <v>#DIV/0!</v>
      </c>
      <c r="AO591" s="522" t="s">
        <v>688</v>
      </c>
      <c r="AP591" s="529" t="e">
        <f t="shared" ref="AP591:AZ591" si="356">ROUND(AVERAGE(AP193:AP195),1)</f>
        <v>#DIV/0!</v>
      </c>
      <c r="AQ591" s="529" t="e">
        <f t="shared" si="356"/>
        <v>#DIV/0!</v>
      </c>
      <c r="AR591" s="529" t="e">
        <f t="shared" si="356"/>
        <v>#DIV/0!</v>
      </c>
      <c r="AS591" s="529" t="e">
        <f t="shared" si="356"/>
        <v>#DIV/0!</v>
      </c>
      <c r="AT591" s="529" t="e">
        <f t="shared" si="356"/>
        <v>#DIV/0!</v>
      </c>
      <c r="AU591" s="529" t="e">
        <f t="shared" si="356"/>
        <v>#DIV/0!</v>
      </c>
      <c r="AV591" s="529" t="e">
        <f t="shared" si="356"/>
        <v>#DIV/0!</v>
      </c>
      <c r="AW591" s="529" t="e">
        <f t="shared" si="356"/>
        <v>#DIV/0!</v>
      </c>
      <c r="AX591" s="529" t="e">
        <f t="shared" si="356"/>
        <v>#DIV/0!</v>
      </c>
      <c r="AY591" s="529" t="e">
        <f t="shared" si="356"/>
        <v>#DIV/0!</v>
      </c>
      <c r="AZ591" s="529" t="e">
        <f t="shared" si="356"/>
        <v>#DIV/0!</v>
      </c>
    </row>
    <row r="592" spans="2:52" hidden="1" x14ac:dyDescent="0.15">
      <c r="B592" s="255"/>
      <c r="C592" s="525" t="s">
        <v>689</v>
      </c>
      <c r="D592" s="530" t="e">
        <f>ROUND(AVERAGE(D196:D198),1)</f>
        <v>#DIV/0!</v>
      </c>
      <c r="E592" s="530" t="e">
        <f t="shared" ref="E592:AL592" si="357">ROUND(AVERAGE(E196:E198),1)</f>
        <v>#DIV/0!</v>
      </c>
      <c r="F592" s="530" t="e">
        <f t="shared" si="357"/>
        <v>#DIV/0!</v>
      </c>
      <c r="G592" s="530" t="e">
        <f t="shared" si="357"/>
        <v>#DIV/0!</v>
      </c>
      <c r="H592" s="530" t="e">
        <f t="shared" si="357"/>
        <v>#DIV/0!</v>
      </c>
      <c r="I592" s="530" t="e">
        <f t="shared" si="357"/>
        <v>#DIV/0!</v>
      </c>
      <c r="J592" s="530" t="e">
        <f t="shared" si="357"/>
        <v>#DIV/0!</v>
      </c>
      <c r="K592" s="530" t="e">
        <f t="shared" si="357"/>
        <v>#DIV/0!</v>
      </c>
      <c r="L592" s="530" t="e">
        <f t="shared" si="357"/>
        <v>#DIV/0!</v>
      </c>
      <c r="M592" s="530" t="e">
        <f t="shared" si="357"/>
        <v>#DIV/0!</v>
      </c>
      <c r="N592" s="530" t="e">
        <f t="shared" si="357"/>
        <v>#DIV/0!</v>
      </c>
      <c r="O592" s="530" t="e">
        <f t="shared" si="357"/>
        <v>#DIV/0!</v>
      </c>
      <c r="P592" s="530" t="e">
        <f t="shared" si="357"/>
        <v>#DIV/0!</v>
      </c>
      <c r="Q592" s="530" t="e">
        <f t="shared" si="357"/>
        <v>#DIV/0!</v>
      </c>
      <c r="R592" s="530" t="e">
        <f t="shared" si="357"/>
        <v>#DIV/0!</v>
      </c>
      <c r="S592" s="530" t="e">
        <f t="shared" si="357"/>
        <v>#DIV/0!</v>
      </c>
      <c r="T592" s="530" t="e">
        <f t="shared" si="357"/>
        <v>#DIV/0!</v>
      </c>
      <c r="U592" s="530" t="e">
        <f t="shared" si="357"/>
        <v>#DIV/0!</v>
      </c>
      <c r="V592" s="530" t="e">
        <f t="shared" si="357"/>
        <v>#DIV/0!</v>
      </c>
      <c r="W592" s="530" t="e">
        <f t="shared" si="357"/>
        <v>#DIV/0!</v>
      </c>
      <c r="X592" s="530" t="e">
        <f t="shared" si="357"/>
        <v>#DIV/0!</v>
      </c>
      <c r="Y592" s="530" t="e">
        <f t="shared" si="357"/>
        <v>#DIV/0!</v>
      </c>
      <c r="Z592" s="530" t="e">
        <f t="shared" si="357"/>
        <v>#DIV/0!</v>
      </c>
      <c r="AA592" s="530" t="e">
        <f t="shared" si="357"/>
        <v>#DIV/0!</v>
      </c>
      <c r="AB592" s="530" t="e">
        <f t="shared" si="357"/>
        <v>#DIV/0!</v>
      </c>
      <c r="AC592" s="530" t="e">
        <f t="shared" si="357"/>
        <v>#DIV/0!</v>
      </c>
      <c r="AD592" s="530" t="e">
        <f t="shared" si="357"/>
        <v>#DIV/0!</v>
      </c>
      <c r="AE592" s="530" t="e">
        <f t="shared" si="357"/>
        <v>#DIV/0!</v>
      </c>
      <c r="AF592" s="530" t="e">
        <f t="shared" si="357"/>
        <v>#DIV/0!</v>
      </c>
      <c r="AG592" s="530" t="e">
        <f t="shared" si="357"/>
        <v>#DIV/0!</v>
      </c>
      <c r="AH592" s="530" t="e">
        <f t="shared" si="357"/>
        <v>#DIV/0!</v>
      </c>
      <c r="AI592" s="530" t="e">
        <f t="shared" si="357"/>
        <v>#DIV/0!</v>
      </c>
      <c r="AJ592" s="530" t="e">
        <f t="shared" si="357"/>
        <v>#DIV/0!</v>
      </c>
      <c r="AK592" s="530" t="e">
        <f t="shared" si="357"/>
        <v>#DIV/0!</v>
      </c>
      <c r="AL592" s="530" t="e">
        <f t="shared" si="357"/>
        <v>#DIV/0!</v>
      </c>
      <c r="AN592" s="255"/>
      <c r="AO592" s="525" t="s">
        <v>689</v>
      </c>
      <c r="AP592" s="530" t="e">
        <f t="shared" ref="AP592:AZ592" si="358">ROUND(AVERAGE(AP196:AP198),1)</f>
        <v>#DIV/0!</v>
      </c>
      <c r="AQ592" s="530" t="e">
        <f t="shared" si="358"/>
        <v>#DIV/0!</v>
      </c>
      <c r="AR592" s="530" t="e">
        <f t="shared" si="358"/>
        <v>#DIV/0!</v>
      </c>
      <c r="AS592" s="530" t="e">
        <f t="shared" si="358"/>
        <v>#DIV/0!</v>
      </c>
      <c r="AT592" s="530" t="e">
        <f t="shared" si="358"/>
        <v>#DIV/0!</v>
      </c>
      <c r="AU592" s="530" t="e">
        <f t="shared" si="358"/>
        <v>#DIV/0!</v>
      </c>
      <c r="AV592" s="530" t="e">
        <f t="shared" si="358"/>
        <v>#DIV/0!</v>
      </c>
      <c r="AW592" s="530" t="e">
        <f t="shared" si="358"/>
        <v>#DIV/0!</v>
      </c>
      <c r="AX592" s="530" t="e">
        <f t="shared" si="358"/>
        <v>#DIV/0!</v>
      </c>
      <c r="AY592" s="530" t="e">
        <f t="shared" si="358"/>
        <v>#DIV/0!</v>
      </c>
      <c r="AZ592" s="530" t="e">
        <f t="shared" si="358"/>
        <v>#DIV/0!</v>
      </c>
    </row>
    <row r="595" spans="2:5" x14ac:dyDescent="0.15">
      <c r="B595" s="50" t="s">
        <v>11</v>
      </c>
      <c r="C595" s="522" t="s">
        <v>11</v>
      </c>
      <c r="D595" s="419" t="s">
        <v>11</v>
      </c>
      <c r="E595" s="50" t="s">
        <v>11</v>
      </c>
    </row>
  </sheetData>
  <phoneticPr fontId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AG545"/>
  <sheetViews>
    <sheetView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875" style="1" customWidth="1"/>
    <col min="2" max="11" width="9" style="1"/>
    <col min="12" max="12" width="5.875" style="1" customWidth="1"/>
    <col min="13" max="22" width="9" style="1"/>
    <col min="23" max="23" width="4.875" style="1" customWidth="1"/>
    <col min="24" max="256" width="9" style="1"/>
    <col min="257" max="257" width="4.875" style="1" customWidth="1"/>
    <col min="258" max="512" width="9" style="1"/>
    <col min="513" max="513" width="4.875" style="1" customWidth="1"/>
    <col min="514" max="768" width="9" style="1"/>
    <col min="769" max="769" width="4.875" style="1" customWidth="1"/>
    <col min="770" max="1024" width="9" style="1"/>
    <col min="1025" max="1025" width="4.875" style="1" customWidth="1"/>
    <col min="1026" max="1280" width="9" style="1"/>
    <col min="1281" max="1281" width="4.875" style="1" customWidth="1"/>
    <col min="1282" max="1536" width="9" style="1"/>
    <col min="1537" max="1537" width="4.875" style="1" customWidth="1"/>
    <col min="1538" max="1792" width="9" style="1"/>
    <col min="1793" max="1793" width="4.875" style="1" customWidth="1"/>
    <col min="1794" max="2048" width="9" style="1"/>
    <col min="2049" max="2049" width="4.875" style="1" customWidth="1"/>
    <col min="2050" max="2304" width="9" style="1"/>
    <col min="2305" max="2305" width="4.875" style="1" customWidth="1"/>
    <col min="2306" max="2560" width="9" style="1"/>
    <col min="2561" max="2561" width="4.875" style="1" customWidth="1"/>
    <col min="2562" max="2816" width="9" style="1"/>
    <col min="2817" max="2817" width="4.875" style="1" customWidth="1"/>
    <col min="2818" max="3072" width="9" style="1"/>
    <col min="3073" max="3073" width="4.875" style="1" customWidth="1"/>
    <col min="3074" max="3328" width="9" style="1"/>
    <col min="3329" max="3329" width="4.875" style="1" customWidth="1"/>
    <col min="3330" max="3584" width="9" style="1"/>
    <col min="3585" max="3585" width="4.875" style="1" customWidth="1"/>
    <col min="3586" max="3840" width="9" style="1"/>
    <col min="3841" max="3841" width="4.875" style="1" customWidth="1"/>
    <col min="3842" max="4096" width="9" style="1"/>
    <col min="4097" max="4097" width="4.875" style="1" customWidth="1"/>
    <col min="4098" max="4352" width="9" style="1"/>
    <col min="4353" max="4353" width="4.875" style="1" customWidth="1"/>
    <col min="4354" max="4608" width="9" style="1"/>
    <col min="4609" max="4609" width="4.875" style="1" customWidth="1"/>
    <col min="4610" max="4864" width="9" style="1"/>
    <col min="4865" max="4865" width="4.875" style="1" customWidth="1"/>
    <col min="4866" max="5120" width="9" style="1"/>
    <col min="5121" max="5121" width="4.875" style="1" customWidth="1"/>
    <col min="5122" max="5376" width="9" style="1"/>
    <col min="5377" max="5377" width="4.875" style="1" customWidth="1"/>
    <col min="5378" max="5632" width="9" style="1"/>
    <col min="5633" max="5633" width="4.875" style="1" customWidth="1"/>
    <col min="5634" max="5888" width="9" style="1"/>
    <col min="5889" max="5889" width="4.875" style="1" customWidth="1"/>
    <col min="5890" max="6144" width="9" style="1"/>
    <col min="6145" max="6145" width="4.875" style="1" customWidth="1"/>
    <col min="6146" max="6400" width="9" style="1"/>
    <col min="6401" max="6401" width="4.875" style="1" customWidth="1"/>
    <col min="6402" max="6656" width="9" style="1"/>
    <col min="6657" max="6657" width="4.875" style="1" customWidth="1"/>
    <col min="6658" max="6912" width="9" style="1"/>
    <col min="6913" max="6913" width="4.875" style="1" customWidth="1"/>
    <col min="6914" max="7168" width="9" style="1"/>
    <col min="7169" max="7169" width="4.875" style="1" customWidth="1"/>
    <col min="7170" max="7424" width="9" style="1"/>
    <col min="7425" max="7425" width="4.875" style="1" customWidth="1"/>
    <col min="7426" max="7680" width="9" style="1"/>
    <col min="7681" max="7681" width="4.875" style="1" customWidth="1"/>
    <col min="7682" max="7936" width="9" style="1"/>
    <col min="7937" max="7937" width="4.875" style="1" customWidth="1"/>
    <col min="7938" max="8192" width="9" style="1"/>
    <col min="8193" max="8193" width="4.875" style="1" customWidth="1"/>
    <col min="8194" max="8448" width="9" style="1"/>
    <col min="8449" max="8449" width="4.875" style="1" customWidth="1"/>
    <col min="8450" max="8704" width="9" style="1"/>
    <col min="8705" max="8705" width="4.875" style="1" customWidth="1"/>
    <col min="8706" max="8960" width="9" style="1"/>
    <col min="8961" max="8961" width="4.875" style="1" customWidth="1"/>
    <col min="8962" max="9216" width="9" style="1"/>
    <col min="9217" max="9217" width="4.875" style="1" customWidth="1"/>
    <col min="9218" max="9472" width="9" style="1"/>
    <col min="9473" max="9473" width="4.875" style="1" customWidth="1"/>
    <col min="9474" max="9728" width="9" style="1"/>
    <col min="9729" max="9729" width="4.875" style="1" customWidth="1"/>
    <col min="9730" max="9984" width="9" style="1"/>
    <col min="9985" max="9985" width="4.875" style="1" customWidth="1"/>
    <col min="9986" max="10240" width="9" style="1"/>
    <col min="10241" max="10241" width="4.875" style="1" customWidth="1"/>
    <col min="10242" max="10496" width="9" style="1"/>
    <col min="10497" max="10497" width="4.875" style="1" customWidth="1"/>
    <col min="10498" max="10752" width="9" style="1"/>
    <col min="10753" max="10753" width="4.875" style="1" customWidth="1"/>
    <col min="10754" max="11008" width="9" style="1"/>
    <col min="11009" max="11009" width="4.875" style="1" customWidth="1"/>
    <col min="11010" max="11264" width="9" style="1"/>
    <col min="11265" max="11265" width="4.875" style="1" customWidth="1"/>
    <col min="11266" max="11520" width="9" style="1"/>
    <col min="11521" max="11521" width="4.875" style="1" customWidth="1"/>
    <col min="11522" max="11776" width="9" style="1"/>
    <col min="11777" max="11777" width="4.875" style="1" customWidth="1"/>
    <col min="11778" max="12032" width="9" style="1"/>
    <col min="12033" max="12033" width="4.875" style="1" customWidth="1"/>
    <col min="12034" max="12288" width="9" style="1"/>
    <col min="12289" max="12289" width="4.875" style="1" customWidth="1"/>
    <col min="12290" max="12544" width="9" style="1"/>
    <col min="12545" max="12545" width="4.875" style="1" customWidth="1"/>
    <col min="12546" max="12800" width="9" style="1"/>
    <col min="12801" max="12801" width="4.875" style="1" customWidth="1"/>
    <col min="12802" max="13056" width="9" style="1"/>
    <col min="13057" max="13057" width="4.875" style="1" customWidth="1"/>
    <col min="13058" max="13312" width="9" style="1"/>
    <col min="13313" max="13313" width="4.875" style="1" customWidth="1"/>
    <col min="13314" max="13568" width="9" style="1"/>
    <col min="13569" max="13569" width="4.875" style="1" customWidth="1"/>
    <col min="13570" max="13824" width="9" style="1"/>
    <col min="13825" max="13825" width="4.875" style="1" customWidth="1"/>
    <col min="13826" max="14080" width="9" style="1"/>
    <col min="14081" max="14081" width="4.875" style="1" customWidth="1"/>
    <col min="14082" max="14336" width="9" style="1"/>
    <col min="14337" max="14337" width="4.875" style="1" customWidth="1"/>
    <col min="14338" max="14592" width="9" style="1"/>
    <col min="14593" max="14593" width="4.875" style="1" customWidth="1"/>
    <col min="14594" max="14848" width="9" style="1"/>
    <col min="14849" max="14849" width="4.875" style="1" customWidth="1"/>
    <col min="14850" max="15104" width="9" style="1"/>
    <col min="15105" max="15105" width="4.875" style="1" customWidth="1"/>
    <col min="15106" max="15360" width="9" style="1"/>
    <col min="15361" max="15361" width="4.875" style="1" customWidth="1"/>
    <col min="15362" max="15616" width="9" style="1"/>
    <col min="15617" max="15617" width="4.875" style="1" customWidth="1"/>
    <col min="15618" max="15872" width="9" style="1"/>
    <col min="15873" max="15873" width="4.875" style="1" customWidth="1"/>
    <col min="15874" max="16128" width="9" style="1"/>
    <col min="16129" max="16129" width="4.875" style="1" customWidth="1"/>
    <col min="16130" max="16384" width="9" style="1"/>
  </cols>
  <sheetData>
    <row r="1" spans="2:33" x14ac:dyDescent="0.15">
      <c r="B1" s="51" t="s">
        <v>656</v>
      </c>
    </row>
    <row r="2" spans="2:33" x14ac:dyDescent="0.15">
      <c r="B2" s="116" t="s">
        <v>628</v>
      </c>
    </row>
    <row r="3" spans="2:33" ht="14.25" thickBot="1" x14ac:dyDescent="0.2">
      <c r="B3" s="116" t="s">
        <v>629</v>
      </c>
      <c r="M3" s="132" t="s">
        <v>626</v>
      </c>
      <c r="X3" s="132" t="s">
        <v>627</v>
      </c>
    </row>
    <row r="4" spans="2:33" x14ac:dyDescent="0.15">
      <c r="B4" s="570" t="s">
        <v>630</v>
      </c>
      <c r="C4" s="574" t="s">
        <v>340</v>
      </c>
      <c r="D4" s="567" t="s">
        <v>341</v>
      </c>
      <c r="E4" s="568"/>
      <c r="F4" s="568"/>
      <c r="G4" s="569"/>
      <c r="H4" s="567" t="s">
        <v>342</v>
      </c>
      <c r="I4" s="568"/>
      <c r="J4" s="568"/>
      <c r="K4" s="569"/>
      <c r="M4" s="570" t="s">
        <v>631</v>
      </c>
      <c r="N4" s="571"/>
      <c r="O4" s="567" t="s">
        <v>341</v>
      </c>
      <c r="P4" s="568"/>
      <c r="Q4" s="568"/>
      <c r="R4" s="576"/>
      <c r="S4" s="567" t="s">
        <v>342</v>
      </c>
      <c r="T4" s="568"/>
      <c r="U4" s="568"/>
      <c r="V4" s="569"/>
      <c r="X4" s="570" t="s">
        <v>631</v>
      </c>
      <c r="Y4" s="571"/>
      <c r="Z4" s="567" t="s">
        <v>341</v>
      </c>
      <c r="AA4" s="568"/>
      <c r="AB4" s="568"/>
      <c r="AC4" s="569"/>
      <c r="AD4" s="567" t="s">
        <v>342</v>
      </c>
      <c r="AE4" s="568"/>
      <c r="AF4" s="568"/>
      <c r="AG4" s="569"/>
    </row>
    <row r="5" spans="2:33" ht="14.25" thickBot="1" x14ac:dyDescent="0.2">
      <c r="B5" s="572"/>
      <c r="C5" s="575"/>
      <c r="D5" s="139" t="s">
        <v>343</v>
      </c>
      <c r="E5" s="134" t="s">
        <v>344</v>
      </c>
      <c r="F5" s="134" t="s">
        <v>345</v>
      </c>
      <c r="G5" s="136" t="s">
        <v>346</v>
      </c>
      <c r="H5" s="139" t="s">
        <v>343</v>
      </c>
      <c r="I5" s="134" t="s">
        <v>344</v>
      </c>
      <c r="J5" s="134" t="s">
        <v>345</v>
      </c>
      <c r="K5" s="136" t="s">
        <v>346</v>
      </c>
      <c r="L5" s="126"/>
      <c r="M5" s="572"/>
      <c r="N5" s="573"/>
      <c r="O5" s="139" t="s">
        <v>343</v>
      </c>
      <c r="P5" s="134" t="s">
        <v>344</v>
      </c>
      <c r="Q5" s="134" t="s">
        <v>345</v>
      </c>
      <c r="R5" s="135" t="s">
        <v>346</v>
      </c>
      <c r="S5" s="139" t="s">
        <v>343</v>
      </c>
      <c r="T5" s="134" t="s">
        <v>344</v>
      </c>
      <c r="U5" s="134" t="s">
        <v>345</v>
      </c>
      <c r="V5" s="136" t="s">
        <v>346</v>
      </c>
      <c r="X5" s="572"/>
      <c r="Y5" s="573"/>
      <c r="Z5" s="139" t="s">
        <v>343</v>
      </c>
      <c r="AA5" s="134" t="s">
        <v>344</v>
      </c>
      <c r="AB5" s="134" t="s">
        <v>345</v>
      </c>
      <c r="AC5" s="136" t="s">
        <v>346</v>
      </c>
      <c r="AD5" s="139" t="s">
        <v>343</v>
      </c>
      <c r="AE5" s="134" t="s">
        <v>344</v>
      </c>
      <c r="AF5" s="134" t="s">
        <v>345</v>
      </c>
      <c r="AG5" s="136" t="s">
        <v>346</v>
      </c>
    </row>
    <row r="6" spans="2:33" x14ac:dyDescent="0.15">
      <c r="B6" s="163" t="s">
        <v>441</v>
      </c>
      <c r="C6" s="124">
        <v>1</v>
      </c>
      <c r="D6" s="140">
        <v>17.2</v>
      </c>
      <c r="E6" s="127" t="s">
        <v>442</v>
      </c>
      <c r="F6" s="127" t="s">
        <v>442</v>
      </c>
      <c r="G6" s="141" t="s">
        <v>442</v>
      </c>
      <c r="H6" s="160" t="s">
        <v>442</v>
      </c>
      <c r="I6" s="127" t="s">
        <v>442</v>
      </c>
      <c r="J6" s="127" t="s">
        <v>442</v>
      </c>
      <c r="K6" s="141" t="s">
        <v>442</v>
      </c>
      <c r="M6" s="175" t="s">
        <v>563</v>
      </c>
      <c r="N6" s="176"/>
      <c r="O6" s="140">
        <f>ROUND(SUM(D9:D20)/12,1)</f>
        <v>18</v>
      </c>
      <c r="P6" s="179" t="s">
        <v>442</v>
      </c>
      <c r="Q6" s="179" t="s">
        <v>442</v>
      </c>
      <c r="R6" s="181" t="s">
        <v>442</v>
      </c>
      <c r="S6" s="183" t="s">
        <v>442</v>
      </c>
      <c r="T6" s="179" t="s">
        <v>442</v>
      </c>
      <c r="U6" s="179" t="s">
        <v>442</v>
      </c>
      <c r="V6" s="180" t="s">
        <v>442</v>
      </c>
      <c r="X6" s="175" t="s">
        <v>518</v>
      </c>
      <c r="Y6" s="176"/>
      <c r="Z6" s="140">
        <f>ROUND(SUM(D6:D17)/12,1)</f>
        <v>17.7</v>
      </c>
      <c r="AA6" s="179" t="s">
        <v>442</v>
      </c>
      <c r="AB6" s="179" t="s">
        <v>442</v>
      </c>
      <c r="AC6" s="180" t="s">
        <v>442</v>
      </c>
      <c r="AD6" s="183" t="s">
        <v>442</v>
      </c>
      <c r="AE6" s="179" t="s">
        <v>442</v>
      </c>
      <c r="AF6" s="179" t="s">
        <v>442</v>
      </c>
      <c r="AG6" s="180" t="s">
        <v>442</v>
      </c>
    </row>
    <row r="7" spans="2:33" x14ac:dyDescent="0.15">
      <c r="B7" s="164" t="s">
        <v>443</v>
      </c>
      <c r="C7" s="124">
        <v>2</v>
      </c>
      <c r="D7" s="140">
        <v>18.600000000000001</v>
      </c>
      <c r="E7" s="127" t="s">
        <v>442</v>
      </c>
      <c r="F7" s="127" t="s">
        <v>442</v>
      </c>
      <c r="G7" s="141" t="s">
        <v>442</v>
      </c>
      <c r="H7" s="160" t="s">
        <v>442</v>
      </c>
      <c r="I7" s="127" t="s">
        <v>442</v>
      </c>
      <c r="J7" s="127" t="s">
        <v>442</v>
      </c>
      <c r="K7" s="141" t="s">
        <v>442</v>
      </c>
      <c r="M7" s="175" t="s">
        <v>564</v>
      </c>
      <c r="N7" s="176"/>
      <c r="O7" s="140">
        <f>ROUND(SUM(D21:D32)/12,1)</f>
        <v>21.3</v>
      </c>
      <c r="P7" s="127" t="s">
        <v>442</v>
      </c>
      <c r="Q7" s="127" t="s">
        <v>442</v>
      </c>
      <c r="R7" s="128" t="s">
        <v>442</v>
      </c>
      <c r="S7" s="160" t="s">
        <v>442</v>
      </c>
      <c r="T7" s="127" t="s">
        <v>442</v>
      </c>
      <c r="U7" s="127" t="s">
        <v>442</v>
      </c>
      <c r="V7" s="141" t="s">
        <v>442</v>
      </c>
      <c r="X7" s="175" t="s">
        <v>519</v>
      </c>
      <c r="Y7" s="176"/>
      <c r="Z7" s="140">
        <f>ROUND(SUM(D18:D29)/12,1)</f>
        <v>20.399999999999999</v>
      </c>
      <c r="AA7" s="127" t="s">
        <v>442</v>
      </c>
      <c r="AB7" s="127" t="s">
        <v>442</v>
      </c>
      <c r="AC7" s="141" t="s">
        <v>442</v>
      </c>
      <c r="AD7" s="160" t="s">
        <v>442</v>
      </c>
      <c r="AE7" s="127" t="s">
        <v>442</v>
      </c>
      <c r="AF7" s="127" t="s">
        <v>442</v>
      </c>
      <c r="AG7" s="141" t="s">
        <v>442</v>
      </c>
    </row>
    <row r="8" spans="2:33" x14ac:dyDescent="0.15">
      <c r="B8" s="163"/>
      <c r="C8" s="124">
        <v>3</v>
      </c>
      <c r="D8" s="140">
        <v>20.5</v>
      </c>
      <c r="E8" s="127" t="s">
        <v>442</v>
      </c>
      <c r="F8" s="127" t="s">
        <v>442</v>
      </c>
      <c r="G8" s="141" t="s">
        <v>442</v>
      </c>
      <c r="H8" s="160" t="s">
        <v>442</v>
      </c>
      <c r="I8" s="127" t="s">
        <v>442</v>
      </c>
      <c r="J8" s="127" t="s">
        <v>442</v>
      </c>
      <c r="K8" s="141" t="s">
        <v>442</v>
      </c>
      <c r="M8" s="175" t="s">
        <v>565</v>
      </c>
      <c r="N8" s="176"/>
      <c r="O8" s="140">
        <f>ROUND(SUM(D33:D44)/12,1)</f>
        <v>24.5</v>
      </c>
      <c r="P8" s="127" t="s">
        <v>442</v>
      </c>
      <c r="Q8" s="127" t="s">
        <v>442</v>
      </c>
      <c r="R8" s="128" t="s">
        <v>442</v>
      </c>
      <c r="S8" s="160" t="s">
        <v>442</v>
      </c>
      <c r="T8" s="127" t="s">
        <v>442</v>
      </c>
      <c r="U8" s="127" t="s">
        <v>442</v>
      </c>
      <c r="V8" s="141" t="s">
        <v>442</v>
      </c>
      <c r="X8" s="175" t="s">
        <v>520</v>
      </c>
      <c r="Y8" s="176"/>
      <c r="Z8" s="140">
        <f>ROUND(SUM(D30:D41)/12,1)</f>
        <v>23.5</v>
      </c>
      <c r="AA8" s="127" t="s">
        <v>442</v>
      </c>
      <c r="AB8" s="127" t="s">
        <v>442</v>
      </c>
      <c r="AC8" s="141" t="s">
        <v>442</v>
      </c>
      <c r="AD8" s="160" t="s">
        <v>442</v>
      </c>
      <c r="AE8" s="127" t="s">
        <v>442</v>
      </c>
      <c r="AF8" s="127" t="s">
        <v>442</v>
      </c>
      <c r="AG8" s="141" t="s">
        <v>442</v>
      </c>
    </row>
    <row r="9" spans="2:33" x14ac:dyDescent="0.15">
      <c r="B9" s="163"/>
      <c r="C9" s="124">
        <v>4</v>
      </c>
      <c r="D9" s="140">
        <v>16.600000000000001</v>
      </c>
      <c r="E9" s="127" t="s">
        <v>442</v>
      </c>
      <c r="F9" s="127" t="s">
        <v>442</v>
      </c>
      <c r="G9" s="141" t="s">
        <v>442</v>
      </c>
      <c r="H9" s="160" t="s">
        <v>442</v>
      </c>
      <c r="I9" s="127" t="s">
        <v>442</v>
      </c>
      <c r="J9" s="127" t="s">
        <v>442</v>
      </c>
      <c r="K9" s="141" t="s">
        <v>442</v>
      </c>
      <c r="M9" s="175" t="s">
        <v>566</v>
      </c>
      <c r="N9" s="176"/>
      <c r="O9" s="140">
        <f>ROUND(SUM(D45:D56)/12,1)</f>
        <v>29.9</v>
      </c>
      <c r="P9" s="127" t="s">
        <v>442</v>
      </c>
      <c r="Q9" s="127" t="s">
        <v>442</v>
      </c>
      <c r="R9" s="128" t="s">
        <v>442</v>
      </c>
      <c r="S9" s="140">
        <f>ROUND(SUM(H45:H56)/12,1)</f>
        <v>29.9</v>
      </c>
      <c r="T9" s="127" t="s">
        <v>442</v>
      </c>
      <c r="U9" s="127" t="s">
        <v>442</v>
      </c>
      <c r="V9" s="141" t="s">
        <v>442</v>
      </c>
      <c r="X9" s="175" t="s">
        <v>521</v>
      </c>
      <c r="Y9" s="176"/>
      <c r="Z9" s="140">
        <f>ROUND(SUM(D42:D53)/12,1)</f>
        <v>28.7</v>
      </c>
      <c r="AA9" s="127" t="s">
        <v>442</v>
      </c>
      <c r="AB9" s="127" t="s">
        <v>442</v>
      </c>
      <c r="AC9" s="141" t="s">
        <v>442</v>
      </c>
      <c r="AD9" s="140">
        <f>ROUND(SUM(H42:H53)/12,1)</f>
        <v>28.7</v>
      </c>
      <c r="AE9" s="127" t="s">
        <v>442</v>
      </c>
      <c r="AF9" s="127" t="s">
        <v>442</v>
      </c>
      <c r="AG9" s="141" t="s">
        <v>442</v>
      </c>
    </row>
    <row r="10" spans="2:33" x14ac:dyDescent="0.15">
      <c r="B10" s="163"/>
      <c r="C10" s="124">
        <v>5</v>
      </c>
      <c r="D10" s="140">
        <v>16.899999999999999</v>
      </c>
      <c r="E10" s="127" t="s">
        <v>442</v>
      </c>
      <c r="F10" s="127" t="s">
        <v>442</v>
      </c>
      <c r="G10" s="141" t="s">
        <v>442</v>
      </c>
      <c r="H10" s="160" t="s">
        <v>442</v>
      </c>
      <c r="I10" s="127" t="s">
        <v>442</v>
      </c>
      <c r="J10" s="127" t="s">
        <v>442</v>
      </c>
      <c r="K10" s="141" t="s">
        <v>442</v>
      </c>
      <c r="M10" s="175" t="s">
        <v>567</v>
      </c>
      <c r="N10" s="176"/>
      <c r="O10" s="140">
        <f>ROUND(SUM(D57:D68)/12,1)</f>
        <v>31.8</v>
      </c>
      <c r="P10" s="127" t="s">
        <v>442</v>
      </c>
      <c r="Q10" s="127" t="s">
        <v>442</v>
      </c>
      <c r="R10" s="128" t="s">
        <v>442</v>
      </c>
      <c r="S10" s="140">
        <f>ROUND(SUM(H57:H68)/12,1)</f>
        <v>32</v>
      </c>
      <c r="T10" s="127" t="s">
        <v>442</v>
      </c>
      <c r="U10" s="127" t="s">
        <v>442</v>
      </c>
      <c r="V10" s="141" t="s">
        <v>442</v>
      </c>
      <c r="X10" s="175" t="s">
        <v>522</v>
      </c>
      <c r="Y10" s="176"/>
      <c r="Z10" s="140">
        <f>ROUND(SUM(D54:D65)/12,1)</f>
        <v>31.8</v>
      </c>
      <c r="AA10" s="127" t="s">
        <v>442</v>
      </c>
      <c r="AB10" s="127" t="s">
        <v>442</v>
      </c>
      <c r="AC10" s="141" t="s">
        <v>442</v>
      </c>
      <c r="AD10" s="140">
        <f>ROUND(SUM(H54:H65)/12,1)</f>
        <v>31.8</v>
      </c>
      <c r="AE10" s="127" t="s">
        <v>442</v>
      </c>
      <c r="AF10" s="127" t="s">
        <v>442</v>
      </c>
      <c r="AG10" s="141" t="s">
        <v>442</v>
      </c>
    </row>
    <row r="11" spans="2:33" x14ac:dyDescent="0.15">
      <c r="B11" s="163"/>
      <c r="C11" s="124">
        <v>6</v>
      </c>
      <c r="D11" s="140">
        <v>17</v>
      </c>
      <c r="E11" s="127" t="s">
        <v>442</v>
      </c>
      <c r="F11" s="127" t="s">
        <v>442</v>
      </c>
      <c r="G11" s="141" t="s">
        <v>442</v>
      </c>
      <c r="H11" s="160" t="s">
        <v>442</v>
      </c>
      <c r="I11" s="127" t="s">
        <v>442</v>
      </c>
      <c r="J11" s="127" t="s">
        <v>442</v>
      </c>
      <c r="K11" s="141" t="s">
        <v>442</v>
      </c>
      <c r="M11" s="175" t="s">
        <v>568</v>
      </c>
      <c r="N11" s="176"/>
      <c r="O11" s="140">
        <f>ROUND(SUM(D69:D80)/12,1)</f>
        <v>35.9</v>
      </c>
      <c r="P11" s="127" t="s">
        <v>442</v>
      </c>
      <c r="Q11" s="127" t="s">
        <v>442</v>
      </c>
      <c r="R11" s="128" t="s">
        <v>442</v>
      </c>
      <c r="S11" s="140">
        <f>ROUND(SUM(H69:H80)/12,1)</f>
        <v>35.5</v>
      </c>
      <c r="T11" s="127" t="s">
        <v>442</v>
      </c>
      <c r="U11" s="127" t="s">
        <v>442</v>
      </c>
      <c r="V11" s="141" t="s">
        <v>442</v>
      </c>
      <c r="X11" s="175" t="s">
        <v>523</v>
      </c>
      <c r="Y11" s="176"/>
      <c r="Z11" s="140">
        <f>ROUND(SUM(D66:D77)/12,1)</f>
        <v>34.200000000000003</v>
      </c>
      <c r="AA11" s="127" t="s">
        <v>442</v>
      </c>
      <c r="AB11" s="127" t="s">
        <v>442</v>
      </c>
      <c r="AC11" s="141" t="s">
        <v>442</v>
      </c>
      <c r="AD11" s="140">
        <f>ROUND(SUM(H66:H77)/12,1)</f>
        <v>34.299999999999997</v>
      </c>
      <c r="AE11" s="127" t="s">
        <v>442</v>
      </c>
      <c r="AF11" s="127" t="s">
        <v>442</v>
      </c>
      <c r="AG11" s="141" t="s">
        <v>442</v>
      </c>
    </row>
    <row r="12" spans="2:33" x14ac:dyDescent="0.15">
      <c r="B12" s="163"/>
      <c r="C12" s="124">
        <v>7</v>
      </c>
      <c r="D12" s="140">
        <v>17.3</v>
      </c>
      <c r="E12" s="127" t="s">
        <v>442</v>
      </c>
      <c r="F12" s="127" t="s">
        <v>442</v>
      </c>
      <c r="G12" s="141" t="s">
        <v>442</v>
      </c>
      <c r="H12" s="160" t="s">
        <v>442</v>
      </c>
      <c r="I12" s="127" t="s">
        <v>442</v>
      </c>
      <c r="J12" s="127" t="s">
        <v>442</v>
      </c>
      <c r="K12" s="141" t="s">
        <v>442</v>
      </c>
      <c r="M12" s="175" t="s">
        <v>569</v>
      </c>
      <c r="N12" s="176"/>
      <c r="O12" s="140">
        <f>ROUND(SUM(D81:D92)/12,1)</f>
        <v>39.6</v>
      </c>
      <c r="P12" s="127" t="s">
        <v>442</v>
      </c>
      <c r="Q12" s="127" t="s">
        <v>442</v>
      </c>
      <c r="R12" s="128" t="s">
        <v>442</v>
      </c>
      <c r="S12" s="140">
        <f>ROUND(SUM(H81:H92)/12,1)</f>
        <v>39.6</v>
      </c>
      <c r="T12" s="127" t="s">
        <v>442</v>
      </c>
      <c r="U12" s="127" t="s">
        <v>442</v>
      </c>
      <c r="V12" s="141" t="s">
        <v>442</v>
      </c>
      <c r="X12" s="175" t="s">
        <v>524</v>
      </c>
      <c r="Y12" s="176"/>
      <c r="Z12" s="140">
        <f>ROUND(SUM(D78:D89)/12,1)</f>
        <v>38.5</v>
      </c>
      <c r="AA12" s="127" t="s">
        <v>442</v>
      </c>
      <c r="AB12" s="127" t="s">
        <v>442</v>
      </c>
      <c r="AC12" s="141" t="s">
        <v>442</v>
      </c>
      <c r="AD12" s="140">
        <f>ROUND(SUM(H78:H89)/12,1)</f>
        <v>38.6</v>
      </c>
      <c r="AE12" s="127" t="s">
        <v>442</v>
      </c>
      <c r="AF12" s="127" t="s">
        <v>442</v>
      </c>
      <c r="AG12" s="141" t="s">
        <v>442</v>
      </c>
    </row>
    <row r="13" spans="2:33" x14ac:dyDescent="0.15">
      <c r="B13" s="163"/>
      <c r="C13" s="124">
        <v>8</v>
      </c>
      <c r="D13" s="140">
        <v>16.100000000000001</v>
      </c>
      <c r="E13" s="127" t="s">
        <v>442</v>
      </c>
      <c r="F13" s="127" t="s">
        <v>442</v>
      </c>
      <c r="G13" s="141" t="s">
        <v>442</v>
      </c>
      <c r="H13" s="160" t="s">
        <v>442</v>
      </c>
      <c r="I13" s="127" t="s">
        <v>442</v>
      </c>
      <c r="J13" s="127" t="s">
        <v>442</v>
      </c>
      <c r="K13" s="141" t="s">
        <v>442</v>
      </c>
      <c r="M13" s="175" t="s">
        <v>570</v>
      </c>
      <c r="N13" s="176"/>
      <c r="O13" s="140">
        <f>ROUND(SUM(D93:D104)/12,1)</f>
        <v>40.1</v>
      </c>
      <c r="P13" s="127" t="s">
        <v>442</v>
      </c>
      <c r="Q13" s="127" t="s">
        <v>442</v>
      </c>
      <c r="R13" s="128" t="s">
        <v>442</v>
      </c>
      <c r="S13" s="140">
        <f>ROUND(SUM(H93:H104)/12,1)</f>
        <v>39.9</v>
      </c>
      <c r="T13" s="127" t="s">
        <v>442</v>
      </c>
      <c r="U13" s="127" t="s">
        <v>442</v>
      </c>
      <c r="V13" s="141" t="s">
        <v>442</v>
      </c>
      <c r="X13" s="175" t="s">
        <v>525</v>
      </c>
      <c r="Y13" s="176"/>
      <c r="Z13" s="140">
        <f>ROUND(SUM(D90:D101)/12,1)</f>
        <v>40.299999999999997</v>
      </c>
      <c r="AA13" s="127" t="s">
        <v>442</v>
      </c>
      <c r="AB13" s="127" t="s">
        <v>442</v>
      </c>
      <c r="AC13" s="141" t="s">
        <v>442</v>
      </c>
      <c r="AD13" s="140">
        <f>ROUND(SUM(H90:H101)/12,1)</f>
        <v>40.200000000000003</v>
      </c>
      <c r="AE13" s="127" t="s">
        <v>442</v>
      </c>
      <c r="AF13" s="127" t="s">
        <v>442</v>
      </c>
      <c r="AG13" s="141" t="s">
        <v>442</v>
      </c>
    </row>
    <row r="14" spans="2:33" x14ac:dyDescent="0.15">
      <c r="B14" s="163"/>
      <c r="C14" s="124">
        <v>9</v>
      </c>
      <c r="D14" s="140">
        <v>16.600000000000001</v>
      </c>
      <c r="E14" s="127" t="s">
        <v>442</v>
      </c>
      <c r="F14" s="127" t="s">
        <v>442</v>
      </c>
      <c r="G14" s="141" t="s">
        <v>442</v>
      </c>
      <c r="H14" s="160" t="s">
        <v>442</v>
      </c>
      <c r="I14" s="127" t="s">
        <v>442</v>
      </c>
      <c r="J14" s="127" t="s">
        <v>442</v>
      </c>
      <c r="K14" s="141" t="s">
        <v>442</v>
      </c>
      <c r="M14" s="175" t="s">
        <v>571</v>
      </c>
      <c r="N14" s="176"/>
      <c r="O14" s="140">
        <f>ROUND(SUM(D105:D116)/12,1)</f>
        <v>45.8</v>
      </c>
      <c r="P14" s="127" t="s">
        <v>442</v>
      </c>
      <c r="Q14" s="127" t="s">
        <v>442</v>
      </c>
      <c r="R14" s="128" t="s">
        <v>442</v>
      </c>
      <c r="S14" s="140">
        <f>ROUND(SUM(H105:H116)/12,1)</f>
        <v>46</v>
      </c>
      <c r="T14" s="127" t="s">
        <v>442</v>
      </c>
      <c r="U14" s="127" t="s">
        <v>442</v>
      </c>
      <c r="V14" s="141" t="s">
        <v>442</v>
      </c>
      <c r="X14" s="175" t="s">
        <v>526</v>
      </c>
      <c r="Y14" s="176"/>
      <c r="Z14" s="140">
        <f>ROUND(SUM(D102:D113)/12,1)</f>
        <v>43.6</v>
      </c>
      <c r="AA14" s="127" t="s">
        <v>442</v>
      </c>
      <c r="AB14" s="127" t="s">
        <v>442</v>
      </c>
      <c r="AC14" s="141" t="s">
        <v>442</v>
      </c>
      <c r="AD14" s="140">
        <f>ROUND(SUM(H102:H113)/12,1)</f>
        <v>43.7</v>
      </c>
      <c r="AE14" s="127" t="s">
        <v>442</v>
      </c>
      <c r="AF14" s="127" t="s">
        <v>442</v>
      </c>
      <c r="AG14" s="141" t="s">
        <v>442</v>
      </c>
    </row>
    <row r="15" spans="2:33" x14ac:dyDescent="0.15">
      <c r="B15" s="163"/>
      <c r="C15" s="124">
        <v>10</v>
      </c>
      <c r="D15" s="140">
        <v>17.600000000000001</v>
      </c>
      <c r="E15" s="127" t="s">
        <v>442</v>
      </c>
      <c r="F15" s="127" t="s">
        <v>442</v>
      </c>
      <c r="G15" s="141" t="s">
        <v>442</v>
      </c>
      <c r="H15" s="160" t="s">
        <v>442</v>
      </c>
      <c r="I15" s="127" t="s">
        <v>442</v>
      </c>
      <c r="J15" s="127" t="s">
        <v>442</v>
      </c>
      <c r="K15" s="141" t="s">
        <v>442</v>
      </c>
      <c r="M15" s="175" t="s">
        <v>572</v>
      </c>
      <c r="N15" s="176"/>
      <c r="O15" s="140">
        <f>ROUND(SUM(D117:D128)/12,1)</f>
        <v>52</v>
      </c>
      <c r="P15" s="127" t="s">
        <v>442</v>
      </c>
      <c r="Q15" s="127" t="s">
        <v>442</v>
      </c>
      <c r="R15" s="128" t="s">
        <v>442</v>
      </c>
      <c r="S15" s="140">
        <f>ROUND(SUM(H117:H128)/12,1)</f>
        <v>51.8</v>
      </c>
      <c r="T15" s="127" t="s">
        <v>442</v>
      </c>
      <c r="U15" s="127" t="s">
        <v>442</v>
      </c>
      <c r="V15" s="141" t="s">
        <v>442</v>
      </c>
      <c r="X15" s="175" t="s">
        <v>527</v>
      </c>
      <c r="Y15" s="176"/>
      <c r="Z15" s="140">
        <f>ROUND(SUM(D114:D125)/12,1)</f>
        <v>50.9</v>
      </c>
      <c r="AA15" s="127" t="s">
        <v>442</v>
      </c>
      <c r="AB15" s="127" t="s">
        <v>442</v>
      </c>
      <c r="AC15" s="141" t="s">
        <v>442</v>
      </c>
      <c r="AD15" s="140">
        <f>ROUND(SUM(H114:H125)/12,1)</f>
        <v>51</v>
      </c>
      <c r="AE15" s="127" t="s">
        <v>442</v>
      </c>
      <c r="AF15" s="127" t="s">
        <v>442</v>
      </c>
      <c r="AG15" s="141" t="s">
        <v>442</v>
      </c>
    </row>
    <row r="16" spans="2:33" x14ac:dyDescent="0.15">
      <c r="B16" s="163"/>
      <c r="C16" s="124">
        <v>11</v>
      </c>
      <c r="D16" s="140">
        <v>17.5</v>
      </c>
      <c r="E16" s="127" t="s">
        <v>442</v>
      </c>
      <c r="F16" s="127" t="s">
        <v>442</v>
      </c>
      <c r="G16" s="141" t="s">
        <v>442</v>
      </c>
      <c r="H16" s="160" t="s">
        <v>442</v>
      </c>
      <c r="I16" s="127" t="s">
        <v>442</v>
      </c>
      <c r="J16" s="127" t="s">
        <v>442</v>
      </c>
      <c r="K16" s="141" t="s">
        <v>442</v>
      </c>
      <c r="M16" s="175" t="s">
        <v>573</v>
      </c>
      <c r="N16" s="176"/>
      <c r="O16" s="140">
        <f>ROUND(SUM(D129:D140)/12,1)</f>
        <v>55</v>
      </c>
      <c r="P16" s="127" t="s">
        <v>442</v>
      </c>
      <c r="Q16" s="127" t="s">
        <v>442</v>
      </c>
      <c r="R16" s="128" t="s">
        <v>442</v>
      </c>
      <c r="S16" s="140">
        <f>ROUND(SUM(H129:H140)/12,1)</f>
        <v>54.9</v>
      </c>
      <c r="T16" s="127" t="s">
        <v>442</v>
      </c>
      <c r="U16" s="127" t="s">
        <v>442</v>
      </c>
      <c r="V16" s="141" t="s">
        <v>442</v>
      </c>
      <c r="X16" s="175" t="s">
        <v>528</v>
      </c>
      <c r="Y16" s="176"/>
      <c r="Z16" s="140">
        <f>ROUND(SUM(D126:D137)/12,1)</f>
        <v>53.6</v>
      </c>
      <c r="AA16" s="127" t="s">
        <v>442</v>
      </c>
      <c r="AB16" s="127" t="s">
        <v>442</v>
      </c>
      <c r="AC16" s="141" t="s">
        <v>442</v>
      </c>
      <c r="AD16" s="140">
        <f>ROUND(SUM(H126:H137)/12,1)</f>
        <v>53.7</v>
      </c>
      <c r="AE16" s="127" t="s">
        <v>442</v>
      </c>
      <c r="AF16" s="127" t="s">
        <v>442</v>
      </c>
      <c r="AG16" s="141" t="s">
        <v>442</v>
      </c>
    </row>
    <row r="17" spans="2:33" x14ac:dyDescent="0.15">
      <c r="B17" s="163"/>
      <c r="C17" s="124">
        <v>12</v>
      </c>
      <c r="D17" s="140">
        <v>20.2</v>
      </c>
      <c r="E17" s="127" t="s">
        <v>442</v>
      </c>
      <c r="F17" s="127" t="s">
        <v>442</v>
      </c>
      <c r="G17" s="141" t="s">
        <v>442</v>
      </c>
      <c r="H17" s="160" t="s">
        <v>442</v>
      </c>
      <c r="I17" s="127" t="s">
        <v>442</v>
      </c>
      <c r="J17" s="127" t="s">
        <v>442</v>
      </c>
      <c r="K17" s="141" t="s">
        <v>442</v>
      </c>
      <c r="L17" s="118"/>
      <c r="M17" s="175" t="s">
        <v>574</v>
      </c>
      <c r="N17" s="176"/>
      <c r="O17" s="140">
        <f>ROUND(SUM(D141:D152)/12,1)</f>
        <v>62.3</v>
      </c>
      <c r="P17" s="127" t="s">
        <v>442</v>
      </c>
      <c r="Q17" s="127" t="s">
        <v>442</v>
      </c>
      <c r="R17" s="128" t="s">
        <v>442</v>
      </c>
      <c r="S17" s="140">
        <f>ROUND(SUM(H141:H152)/12,1)</f>
        <v>62.2</v>
      </c>
      <c r="T17" s="127" t="s">
        <v>442</v>
      </c>
      <c r="U17" s="127" t="s">
        <v>442</v>
      </c>
      <c r="V17" s="141" t="s">
        <v>442</v>
      </c>
      <c r="X17" s="175" t="s">
        <v>529</v>
      </c>
      <c r="Y17" s="176"/>
      <c r="Z17" s="140">
        <f>ROUND(SUM(D138:D149)/12,1)</f>
        <v>60.3</v>
      </c>
      <c r="AA17" s="127" t="s">
        <v>442</v>
      </c>
      <c r="AB17" s="127" t="s">
        <v>442</v>
      </c>
      <c r="AC17" s="141" t="s">
        <v>442</v>
      </c>
      <c r="AD17" s="140">
        <f>ROUND(SUM(H138:H149)/12,1)</f>
        <v>60.4</v>
      </c>
      <c r="AE17" s="127" t="s">
        <v>442</v>
      </c>
      <c r="AF17" s="127" t="s">
        <v>442</v>
      </c>
      <c r="AG17" s="141" t="s">
        <v>442</v>
      </c>
    </row>
    <row r="18" spans="2:33" x14ac:dyDescent="0.15">
      <c r="B18" s="165" t="s">
        <v>444</v>
      </c>
      <c r="C18" s="137">
        <v>1</v>
      </c>
      <c r="D18" s="142">
        <v>18.8</v>
      </c>
      <c r="E18" s="129" t="s">
        <v>442</v>
      </c>
      <c r="F18" s="129" t="s">
        <v>442</v>
      </c>
      <c r="G18" s="143" t="s">
        <v>442</v>
      </c>
      <c r="H18" s="161" t="s">
        <v>442</v>
      </c>
      <c r="I18" s="129" t="s">
        <v>442</v>
      </c>
      <c r="J18" s="129" t="s">
        <v>442</v>
      </c>
      <c r="K18" s="143" t="s">
        <v>442</v>
      </c>
      <c r="M18" s="175" t="s">
        <v>575</v>
      </c>
      <c r="N18" s="176"/>
      <c r="O18" s="140">
        <f>ROUND(SUM(D153:D164)/12,1)</f>
        <v>67.2</v>
      </c>
      <c r="P18" s="127" t="s">
        <v>442</v>
      </c>
      <c r="Q18" s="127" t="s">
        <v>442</v>
      </c>
      <c r="R18" s="128" t="s">
        <v>442</v>
      </c>
      <c r="S18" s="140">
        <f>ROUND(SUM(H153:H164)/12,1)</f>
        <v>67.099999999999994</v>
      </c>
      <c r="T18" s="127" t="s">
        <v>442</v>
      </c>
      <c r="U18" s="127" t="s">
        <v>442</v>
      </c>
      <c r="V18" s="141" t="s">
        <v>442</v>
      </c>
      <c r="X18" s="175" t="s">
        <v>530</v>
      </c>
      <c r="Y18" s="176"/>
      <c r="Z18" s="140">
        <f>ROUND(SUM(D150:D161)/12,1)</f>
        <v>66.7</v>
      </c>
      <c r="AA18" s="127" t="s">
        <v>442</v>
      </c>
      <c r="AB18" s="127" t="s">
        <v>442</v>
      </c>
      <c r="AC18" s="141" t="s">
        <v>442</v>
      </c>
      <c r="AD18" s="140">
        <f>ROUND(SUM(H150:H161)/12,1)</f>
        <v>66.8</v>
      </c>
      <c r="AE18" s="127" t="s">
        <v>442</v>
      </c>
      <c r="AF18" s="127" t="s">
        <v>442</v>
      </c>
      <c r="AG18" s="141" t="s">
        <v>442</v>
      </c>
    </row>
    <row r="19" spans="2:33" x14ac:dyDescent="0.15">
      <c r="B19" s="164" t="s">
        <v>445</v>
      </c>
      <c r="C19" s="124">
        <v>2</v>
      </c>
      <c r="D19" s="140">
        <v>20.100000000000001</v>
      </c>
      <c r="E19" s="127" t="s">
        <v>442</v>
      </c>
      <c r="F19" s="127" t="s">
        <v>442</v>
      </c>
      <c r="G19" s="141" t="s">
        <v>442</v>
      </c>
      <c r="H19" s="160" t="s">
        <v>442</v>
      </c>
      <c r="I19" s="127" t="s">
        <v>442</v>
      </c>
      <c r="J19" s="127" t="s">
        <v>442</v>
      </c>
      <c r="K19" s="141" t="s">
        <v>442</v>
      </c>
      <c r="M19" s="175" t="s">
        <v>576</v>
      </c>
      <c r="N19" s="176"/>
      <c r="O19" s="140">
        <f>ROUND(SUM(D165:D176)/12,1)</f>
        <v>66.599999999999994</v>
      </c>
      <c r="P19" s="127" t="s">
        <v>442</v>
      </c>
      <c r="Q19" s="127" t="s">
        <v>442</v>
      </c>
      <c r="R19" s="128" t="s">
        <v>442</v>
      </c>
      <c r="S19" s="140">
        <f>ROUND(SUM(H165:H176)/12,1)</f>
        <v>66.599999999999994</v>
      </c>
      <c r="T19" s="127" t="s">
        <v>442</v>
      </c>
      <c r="U19" s="127" t="s">
        <v>442</v>
      </c>
      <c r="V19" s="141" t="s">
        <v>442</v>
      </c>
      <c r="X19" s="175" t="s">
        <v>531</v>
      </c>
      <c r="Y19" s="176"/>
      <c r="Z19" s="140">
        <f>ROUND(SUM(D162:D173)/12,1)</f>
        <v>66.599999999999994</v>
      </c>
      <c r="AA19" s="127" t="s">
        <v>442</v>
      </c>
      <c r="AB19" s="127" t="s">
        <v>442</v>
      </c>
      <c r="AC19" s="141" t="s">
        <v>442</v>
      </c>
      <c r="AD19" s="140">
        <f>ROUND(SUM(H162:H173)/12,1)</f>
        <v>66.5</v>
      </c>
      <c r="AE19" s="127" t="s">
        <v>442</v>
      </c>
      <c r="AF19" s="127" t="s">
        <v>442</v>
      </c>
      <c r="AG19" s="141" t="s">
        <v>442</v>
      </c>
    </row>
    <row r="20" spans="2:33" x14ac:dyDescent="0.15">
      <c r="B20" s="163"/>
      <c r="C20" s="124">
        <v>3</v>
      </c>
      <c r="D20" s="140">
        <v>20.9</v>
      </c>
      <c r="E20" s="127" t="s">
        <v>442</v>
      </c>
      <c r="F20" s="127" t="s">
        <v>442</v>
      </c>
      <c r="G20" s="141" t="s">
        <v>442</v>
      </c>
      <c r="H20" s="160" t="s">
        <v>442</v>
      </c>
      <c r="I20" s="127" t="s">
        <v>442</v>
      </c>
      <c r="J20" s="127" t="s">
        <v>442</v>
      </c>
      <c r="K20" s="141" t="s">
        <v>442</v>
      </c>
      <c r="M20" s="175" t="s">
        <v>577</v>
      </c>
      <c r="N20" s="176"/>
      <c r="O20" s="140">
        <f>ROUND(SUM(D177:D188)/12,1)</f>
        <v>70.8</v>
      </c>
      <c r="P20" s="127" t="s">
        <v>442</v>
      </c>
      <c r="Q20" s="127" t="s">
        <v>442</v>
      </c>
      <c r="R20" s="128" t="s">
        <v>442</v>
      </c>
      <c r="S20" s="140">
        <f>ROUND(SUM(H177:H188)/12,1)</f>
        <v>69.8</v>
      </c>
      <c r="T20" s="127" t="s">
        <v>442</v>
      </c>
      <c r="U20" s="127" t="s">
        <v>442</v>
      </c>
      <c r="V20" s="141" t="s">
        <v>442</v>
      </c>
      <c r="X20" s="175" t="s">
        <v>532</v>
      </c>
      <c r="Y20" s="176"/>
      <c r="Z20" s="140">
        <f>ROUND(SUM(D174:D185)/12,1)</f>
        <v>68</v>
      </c>
      <c r="AA20" s="127" t="s">
        <v>442</v>
      </c>
      <c r="AB20" s="127" t="s">
        <v>442</v>
      </c>
      <c r="AC20" s="141" t="s">
        <v>442</v>
      </c>
      <c r="AD20" s="140">
        <f>ROUND(SUM(H174:H185)/12,1)</f>
        <v>68</v>
      </c>
      <c r="AE20" s="127" t="s">
        <v>442</v>
      </c>
      <c r="AF20" s="127" t="s">
        <v>442</v>
      </c>
      <c r="AG20" s="141" t="s">
        <v>442</v>
      </c>
    </row>
    <row r="21" spans="2:33" x14ac:dyDescent="0.15">
      <c r="B21" s="163"/>
      <c r="C21" s="124">
        <v>4</v>
      </c>
      <c r="D21" s="140">
        <v>17.8</v>
      </c>
      <c r="E21" s="127" t="s">
        <v>442</v>
      </c>
      <c r="F21" s="127" t="s">
        <v>442</v>
      </c>
      <c r="G21" s="141" t="s">
        <v>442</v>
      </c>
      <c r="H21" s="160" t="s">
        <v>442</v>
      </c>
      <c r="I21" s="127" t="s">
        <v>442</v>
      </c>
      <c r="J21" s="127" t="s">
        <v>442</v>
      </c>
      <c r="K21" s="141" t="s">
        <v>442</v>
      </c>
      <c r="M21" s="175" t="s">
        <v>578</v>
      </c>
      <c r="N21" s="176"/>
      <c r="O21" s="140">
        <f>ROUND(SUM(D189:D200)/12,1)</f>
        <v>79.599999999999994</v>
      </c>
      <c r="P21" s="127" t="s">
        <v>442</v>
      </c>
      <c r="Q21" s="127" t="s">
        <v>442</v>
      </c>
      <c r="R21" s="128" t="s">
        <v>442</v>
      </c>
      <c r="S21" s="140">
        <f>ROUND(SUM(H189:H200)/12,1)</f>
        <v>79.599999999999994</v>
      </c>
      <c r="T21" s="127" t="s">
        <v>442</v>
      </c>
      <c r="U21" s="127" t="s">
        <v>442</v>
      </c>
      <c r="V21" s="141" t="s">
        <v>442</v>
      </c>
      <c r="X21" s="175" t="s">
        <v>533</v>
      </c>
      <c r="Y21" s="176"/>
      <c r="Z21" s="140">
        <f>ROUND(SUM(D186:D197)/12,1)</f>
        <v>78.3</v>
      </c>
      <c r="AA21" s="127" t="s">
        <v>442</v>
      </c>
      <c r="AB21" s="127" t="s">
        <v>442</v>
      </c>
      <c r="AC21" s="141" t="s">
        <v>442</v>
      </c>
      <c r="AD21" s="140">
        <f>ROUND(SUM(H186:H197)/12,1)</f>
        <v>78.5</v>
      </c>
      <c r="AE21" s="127" t="s">
        <v>442</v>
      </c>
      <c r="AF21" s="127" t="s">
        <v>442</v>
      </c>
      <c r="AG21" s="141" t="s">
        <v>442</v>
      </c>
    </row>
    <row r="22" spans="2:33" x14ac:dyDescent="0.15">
      <c r="B22" s="163"/>
      <c r="C22" s="124">
        <v>5</v>
      </c>
      <c r="D22" s="140">
        <v>19.7</v>
      </c>
      <c r="E22" s="127" t="s">
        <v>442</v>
      </c>
      <c r="F22" s="127" t="s">
        <v>442</v>
      </c>
      <c r="G22" s="141" t="s">
        <v>442</v>
      </c>
      <c r="H22" s="160" t="s">
        <v>442</v>
      </c>
      <c r="I22" s="127" t="s">
        <v>442</v>
      </c>
      <c r="J22" s="127" t="s">
        <v>442</v>
      </c>
      <c r="K22" s="141" t="s">
        <v>442</v>
      </c>
      <c r="M22" s="175" t="s">
        <v>579</v>
      </c>
      <c r="N22" s="176"/>
      <c r="O22" s="140">
        <f>ROUND(SUM(D201:D212)/12,1)</f>
        <v>72.900000000000006</v>
      </c>
      <c r="P22" s="127" t="s">
        <v>442</v>
      </c>
      <c r="Q22" s="127" t="s">
        <v>442</v>
      </c>
      <c r="R22" s="128" t="s">
        <v>442</v>
      </c>
      <c r="S22" s="140">
        <f>ROUND(SUM(H201:H212)/12,1)</f>
        <v>73.2</v>
      </c>
      <c r="T22" s="127" t="s">
        <v>442</v>
      </c>
      <c r="U22" s="127" t="s">
        <v>442</v>
      </c>
      <c r="V22" s="141" t="s">
        <v>442</v>
      </c>
      <c r="X22" s="175" t="s">
        <v>534</v>
      </c>
      <c r="Y22" s="176"/>
      <c r="Z22" s="140">
        <f>ROUND(SUM(D198:D209)/12,1)</f>
        <v>76</v>
      </c>
      <c r="AA22" s="127" t="s">
        <v>442</v>
      </c>
      <c r="AB22" s="127" t="s">
        <v>442</v>
      </c>
      <c r="AC22" s="141" t="s">
        <v>442</v>
      </c>
      <c r="AD22" s="140">
        <f>ROUND(SUM(H198:H209)/12,1)</f>
        <v>75.900000000000006</v>
      </c>
      <c r="AE22" s="127" t="s">
        <v>442</v>
      </c>
      <c r="AF22" s="127" t="s">
        <v>442</v>
      </c>
      <c r="AG22" s="141" t="s">
        <v>442</v>
      </c>
    </row>
    <row r="23" spans="2:33" x14ac:dyDescent="0.15">
      <c r="B23" s="163"/>
      <c r="C23" s="124">
        <v>6</v>
      </c>
      <c r="D23" s="140">
        <v>20.2</v>
      </c>
      <c r="E23" s="127" t="s">
        <v>442</v>
      </c>
      <c r="F23" s="127" t="s">
        <v>442</v>
      </c>
      <c r="G23" s="141" t="s">
        <v>442</v>
      </c>
      <c r="H23" s="160" t="s">
        <v>442</v>
      </c>
      <c r="I23" s="127" t="s">
        <v>442</v>
      </c>
      <c r="J23" s="127" t="s">
        <v>442</v>
      </c>
      <c r="K23" s="141" t="s">
        <v>442</v>
      </c>
      <c r="M23" s="175" t="s">
        <v>580</v>
      </c>
      <c r="N23" s="176"/>
      <c r="O23" s="140">
        <f>ROUND(SUM(D213:D224)/12,1)</f>
        <v>66.3</v>
      </c>
      <c r="P23" s="127" t="s">
        <v>442</v>
      </c>
      <c r="Q23" s="127" t="s">
        <v>442</v>
      </c>
      <c r="R23" s="128" t="s">
        <v>442</v>
      </c>
      <c r="S23" s="140">
        <f>ROUND(SUM(H213:H224)/12,1)</f>
        <v>66.099999999999994</v>
      </c>
      <c r="T23" s="127" t="s">
        <v>442</v>
      </c>
      <c r="U23" s="127" t="s">
        <v>442</v>
      </c>
      <c r="V23" s="141" t="s">
        <v>442</v>
      </c>
      <c r="X23" s="175" t="s">
        <v>535</v>
      </c>
      <c r="Y23" s="176"/>
      <c r="Z23" s="140">
        <f>ROUND(SUM(D210:D221)/12,1)</f>
        <v>65.8</v>
      </c>
      <c r="AA23" s="127" t="s">
        <v>442</v>
      </c>
      <c r="AB23" s="127" t="s">
        <v>442</v>
      </c>
      <c r="AC23" s="141" t="s">
        <v>442</v>
      </c>
      <c r="AD23" s="140">
        <f>ROUND(SUM(H210:H221)/12,1)</f>
        <v>65.7</v>
      </c>
      <c r="AE23" s="127" t="s">
        <v>442</v>
      </c>
      <c r="AF23" s="127" t="s">
        <v>442</v>
      </c>
      <c r="AG23" s="141" t="s">
        <v>442</v>
      </c>
    </row>
    <row r="24" spans="2:33" x14ac:dyDescent="0.15">
      <c r="B24" s="163"/>
      <c r="C24" s="124">
        <v>7</v>
      </c>
      <c r="D24" s="140">
        <v>20.2</v>
      </c>
      <c r="E24" s="127" t="s">
        <v>442</v>
      </c>
      <c r="F24" s="127" t="s">
        <v>442</v>
      </c>
      <c r="G24" s="141" t="s">
        <v>442</v>
      </c>
      <c r="H24" s="160" t="s">
        <v>442</v>
      </c>
      <c r="I24" s="127" t="s">
        <v>442</v>
      </c>
      <c r="J24" s="127" t="s">
        <v>442</v>
      </c>
      <c r="K24" s="141" t="s">
        <v>442</v>
      </c>
      <c r="M24" s="175" t="s">
        <v>581</v>
      </c>
      <c r="N24" s="176"/>
      <c r="O24" s="140">
        <f>ROUND(SUM(D225:D236)/12,1)</f>
        <v>72.599999999999994</v>
      </c>
      <c r="P24" s="127" t="s">
        <v>442</v>
      </c>
      <c r="Q24" s="127" t="s">
        <v>442</v>
      </c>
      <c r="R24" s="128" t="s">
        <v>442</v>
      </c>
      <c r="S24" s="140">
        <f>ROUND(SUM(H225:H236)/12,1)</f>
        <v>72.599999999999994</v>
      </c>
      <c r="T24" s="127" t="s">
        <v>442</v>
      </c>
      <c r="U24" s="127" t="s">
        <v>442</v>
      </c>
      <c r="V24" s="141" t="s">
        <v>442</v>
      </c>
      <c r="X24" s="175" t="s">
        <v>536</v>
      </c>
      <c r="Y24" s="176"/>
      <c r="Z24" s="140">
        <f>ROUND(SUM(D222:D233)/12,1)</f>
        <v>71.900000000000006</v>
      </c>
      <c r="AA24" s="127" t="s">
        <v>442</v>
      </c>
      <c r="AB24" s="127" t="s">
        <v>442</v>
      </c>
      <c r="AC24" s="141" t="s">
        <v>442</v>
      </c>
      <c r="AD24" s="140">
        <f>ROUND(SUM(H222:H233)/12,1)</f>
        <v>71.900000000000006</v>
      </c>
      <c r="AE24" s="127" t="s">
        <v>442</v>
      </c>
      <c r="AF24" s="127" t="s">
        <v>442</v>
      </c>
      <c r="AG24" s="141" t="s">
        <v>442</v>
      </c>
    </row>
    <row r="25" spans="2:33" x14ac:dyDescent="0.15">
      <c r="B25" s="163"/>
      <c r="C25" s="124">
        <v>8</v>
      </c>
      <c r="D25" s="140">
        <v>20.6</v>
      </c>
      <c r="E25" s="127" t="s">
        <v>442</v>
      </c>
      <c r="F25" s="127" t="s">
        <v>442</v>
      </c>
      <c r="G25" s="141" t="s">
        <v>442</v>
      </c>
      <c r="H25" s="160" t="s">
        <v>442</v>
      </c>
      <c r="I25" s="127" t="s">
        <v>442</v>
      </c>
      <c r="J25" s="127" t="s">
        <v>442</v>
      </c>
      <c r="K25" s="141" t="s">
        <v>442</v>
      </c>
      <c r="M25" s="175" t="s">
        <v>582</v>
      </c>
      <c r="N25" s="176"/>
      <c r="O25" s="140">
        <f>ROUND(SUM(D237:D248)/12,1)</f>
        <v>72.599999999999994</v>
      </c>
      <c r="P25" s="127" t="s">
        <v>442</v>
      </c>
      <c r="Q25" s="127" t="s">
        <v>442</v>
      </c>
      <c r="R25" s="128" t="s">
        <v>442</v>
      </c>
      <c r="S25" s="140">
        <f>ROUND(SUM(H237:H248)/12,1)</f>
        <v>74.099999999999994</v>
      </c>
      <c r="T25" s="127" t="s">
        <v>442</v>
      </c>
      <c r="U25" s="127" t="s">
        <v>442</v>
      </c>
      <c r="V25" s="141" t="s">
        <v>442</v>
      </c>
      <c r="X25" s="175" t="s">
        <v>537</v>
      </c>
      <c r="Y25" s="176"/>
      <c r="Z25" s="140">
        <f>ROUND(SUM(D234:D245)/12,1)</f>
        <v>73.7</v>
      </c>
      <c r="AA25" s="127" t="s">
        <v>442</v>
      </c>
      <c r="AB25" s="127" t="s">
        <v>442</v>
      </c>
      <c r="AC25" s="141" t="s">
        <v>442</v>
      </c>
      <c r="AD25" s="140">
        <f>ROUND(SUM(H234:H245)/12,1)</f>
        <v>73.8</v>
      </c>
      <c r="AE25" s="127" t="s">
        <v>442</v>
      </c>
      <c r="AF25" s="127" t="s">
        <v>442</v>
      </c>
      <c r="AG25" s="141" t="s">
        <v>442</v>
      </c>
    </row>
    <row r="26" spans="2:33" x14ac:dyDescent="0.15">
      <c r="B26" s="163"/>
      <c r="C26" s="124">
        <v>9</v>
      </c>
      <c r="D26" s="140">
        <v>21.2</v>
      </c>
      <c r="E26" s="127" t="s">
        <v>442</v>
      </c>
      <c r="F26" s="127" t="s">
        <v>442</v>
      </c>
      <c r="G26" s="141" t="s">
        <v>442</v>
      </c>
      <c r="H26" s="160" t="s">
        <v>442</v>
      </c>
      <c r="I26" s="127" t="s">
        <v>442</v>
      </c>
      <c r="J26" s="127" t="s">
        <v>442</v>
      </c>
      <c r="K26" s="141" t="s">
        <v>442</v>
      </c>
      <c r="M26" s="175" t="s">
        <v>583</v>
      </c>
      <c r="N26" s="176"/>
      <c r="O26" s="140">
        <f>ROUND(SUM(D249:D260)/12,1)</f>
        <v>77.599999999999994</v>
      </c>
      <c r="P26" s="127" t="s">
        <v>442</v>
      </c>
      <c r="Q26" s="127" t="s">
        <v>442</v>
      </c>
      <c r="R26" s="128" t="s">
        <v>442</v>
      </c>
      <c r="S26" s="140">
        <f>ROUND(SUM(H249:H260)/12,1)</f>
        <v>77.5</v>
      </c>
      <c r="T26" s="127" t="s">
        <v>442</v>
      </c>
      <c r="U26" s="127" t="s">
        <v>442</v>
      </c>
      <c r="V26" s="141" t="s">
        <v>442</v>
      </c>
      <c r="X26" s="175" t="s">
        <v>538</v>
      </c>
      <c r="Y26" s="176"/>
      <c r="Z26" s="140">
        <f>ROUND(SUM(D246:D257)/12,1)</f>
        <v>75.900000000000006</v>
      </c>
      <c r="AA26" s="127" t="s">
        <v>442</v>
      </c>
      <c r="AB26" s="127" t="s">
        <v>442</v>
      </c>
      <c r="AC26" s="141" t="s">
        <v>442</v>
      </c>
      <c r="AD26" s="140">
        <f>ROUND(SUM(H246:H257)/12,1)</f>
        <v>75.900000000000006</v>
      </c>
      <c r="AE26" s="127" t="s">
        <v>442</v>
      </c>
      <c r="AF26" s="127" t="s">
        <v>442</v>
      </c>
      <c r="AG26" s="141" t="s">
        <v>442</v>
      </c>
    </row>
    <row r="27" spans="2:33" x14ac:dyDescent="0.15">
      <c r="B27" s="163"/>
      <c r="C27" s="124">
        <v>10</v>
      </c>
      <c r="D27" s="140">
        <v>20.7</v>
      </c>
      <c r="E27" s="127" t="s">
        <v>442</v>
      </c>
      <c r="F27" s="127" t="s">
        <v>442</v>
      </c>
      <c r="G27" s="141" t="s">
        <v>442</v>
      </c>
      <c r="H27" s="160" t="s">
        <v>442</v>
      </c>
      <c r="I27" s="127" t="s">
        <v>442</v>
      </c>
      <c r="J27" s="127" t="s">
        <v>442</v>
      </c>
      <c r="K27" s="141" t="s">
        <v>442</v>
      </c>
      <c r="M27" s="175" t="s">
        <v>584</v>
      </c>
      <c r="N27" s="176"/>
      <c r="O27" s="140">
        <f>ROUND(SUM(D261:D272)/12,1)</f>
        <v>83.2</v>
      </c>
      <c r="P27" s="127" t="s">
        <v>442</v>
      </c>
      <c r="Q27" s="127" t="s">
        <v>442</v>
      </c>
      <c r="R27" s="128" t="s">
        <v>442</v>
      </c>
      <c r="S27" s="140">
        <f>ROUND(SUM(H261:H272)/12,1)</f>
        <v>83.2</v>
      </c>
      <c r="T27" s="127" t="s">
        <v>442</v>
      </c>
      <c r="U27" s="127" t="s">
        <v>442</v>
      </c>
      <c r="V27" s="141" t="s">
        <v>442</v>
      </c>
      <c r="X27" s="175" t="s">
        <v>539</v>
      </c>
      <c r="Y27" s="176"/>
      <c r="Z27" s="140">
        <f>ROUND(SUM(D258:D269)/12,1)</f>
        <v>81.7</v>
      </c>
      <c r="AA27" s="127" t="s">
        <v>442</v>
      </c>
      <c r="AB27" s="127" t="s">
        <v>442</v>
      </c>
      <c r="AC27" s="141" t="s">
        <v>442</v>
      </c>
      <c r="AD27" s="140">
        <f>ROUND(SUM(H258:H269)/12,1)</f>
        <v>81.8</v>
      </c>
      <c r="AE27" s="127" t="s">
        <v>442</v>
      </c>
      <c r="AF27" s="127" t="s">
        <v>442</v>
      </c>
      <c r="AG27" s="141" t="s">
        <v>442</v>
      </c>
    </row>
    <row r="28" spans="2:33" x14ac:dyDescent="0.15">
      <c r="B28" s="163"/>
      <c r="C28" s="124">
        <v>11</v>
      </c>
      <c r="D28" s="140">
        <v>21.6</v>
      </c>
      <c r="E28" s="127" t="s">
        <v>442</v>
      </c>
      <c r="F28" s="127" t="s">
        <v>442</v>
      </c>
      <c r="G28" s="141" t="s">
        <v>442</v>
      </c>
      <c r="H28" s="160" t="s">
        <v>442</v>
      </c>
      <c r="I28" s="127" t="s">
        <v>442</v>
      </c>
      <c r="J28" s="127" t="s">
        <v>442</v>
      </c>
      <c r="K28" s="141" t="s">
        <v>442</v>
      </c>
      <c r="M28" s="175" t="s">
        <v>585</v>
      </c>
      <c r="N28" s="176"/>
      <c r="O28" s="140">
        <f>ROUND(SUM(D273:D284)/12,1)</f>
        <v>85.1</v>
      </c>
      <c r="P28" s="127" t="s">
        <v>442</v>
      </c>
      <c r="Q28" s="127" t="s">
        <v>442</v>
      </c>
      <c r="R28" s="128" t="s">
        <v>442</v>
      </c>
      <c r="S28" s="140">
        <f>ROUND(SUM(H273:H284)/12,1)</f>
        <v>85.1</v>
      </c>
      <c r="T28" s="127" t="s">
        <v>442</v>
      </c>
      <c r="U28" s="127" t="s">
        <v>442</v>
      </c>
      <c r="V28" s="141" t="s">
        <v>442</v>
      </c>
      <c r="X28" s="175" t="s">
        <v>540</v>
      </c>
      <c r="Y28" s="176"/>
      <c r="Z28" s="140">
        <f>ROUND(SUM(D270:D281)/12,1)</f>
        <v>85.7</v>
      </c>
      <c r="AA28" s="127" t="s">
        <v>442</v>
      </c>
      <c r="AB28" s="127" t="s">
        <v>442</v>
      </c>
      <c r="AC28" s="141" t="s">
        <v>442</v>
      </c>
      <c r="AD28" s="140">
        <f>ROUND(SUM(H270:H281)/12,1)</f>
        <v>85.7</v>
      </c>
      <c r="AE28" s="127" t="s">
        <v>442</v>
      </c>
      <c r="AF28" s="127" t="s">
        <v>442</v>
      </c>
      <c r="AG28" s="141" t="s">
        <v>442</v>
      </c>
    </row>
    <row r="29" spans="2:33" x14ac:dyDescent="0.15">
      <c r="B29" s="163"/>
      <c r="C29" s="124">
        <v>12</v>
      </c>
      <c r="D29" s="140">
        <v>22.6</v>
      </c>
      <c r="E29" s="127" t="s">
        <v>442</v>
      </c>
      <c r="F29" s="127" t="s">
        <v>442</v>
      </c>
      <c r="G29" s="141" t="s">
        <v>442</v>
      </c>
      <c r="H29" s="160" t="s">
        <v>442</v>
      </c>
      <c r="I29" s="127" t="s">
        <v>442</v>
      </c>
      <c r="J29" s="127" t="s">
        <v>442</v>
      </c>
      <c r="K29" s="141" t="s">
        <v>442</v>
      </c>
      <c r="L29" s="118"/>
      <c r="M29" s="175" t="s">
        <v>586</v>
      </c>
      <c r="N29" s="176"/>
      <c r="O29" s="140">
        <f>ROUND(SUM(D285:D296)/12,1)</f>
        <v>87.2</v>
      </c>
      <c r="P29" s="127" t="s">
        <v>442</v>
      </c>
      <c r="Q29" s="127" t="s">
        <v>442</v>
      </c>
      <c r="R29" s="128" t="s">
        <v>442</v>
      </c>
      <c r="S29" s="140">
        <f>ROUND(SUM(H285:H296)/12,1)</f>
        <v>87.2</v>
      </c>
      <c r="T29" s="127" t="s">
        <v>442</v>
      </c>
      <c r="U29" s="127" t="s">
        <v>442</v>
      </c>
      <c r="V29" s="141" t="s">
        <v>442</v>
      </c>
      <c r="X29" s="175" t="s">
        <v>541</v>
      </c>
      <c r="Y29" s="176"/>
      <c r="Z29" s="140">
        <f>ROUND(SUM(D282:D293)/12,1)</f>
        <v>85.7</v>
      </c>
      <c r="AA29" s="127" t="s">
        <v>442</v>
      </c>
      <c r="AB29" s="127" t="s">
        <v>442</v>
      </c>
      <c r="AC29" s="141" t="s">
        <v>442</v>
      </c>
      <c r="AD29" s="140">
        <f>ROUND(SUM(H282:H293)/12,1)</f>
        <v>85.7</v>
      </c>
      <c r="AE29" s="127" t="s">
        <v>442</v>
      </c>
      <c r="AF29" s="127" t="s">
        <v>442</v>
      </c>
      <c r="AG29" s="141" t="s">
        <v>442</v>
      </c>
    </row>
    <row r="30" spans="2:33" x14ac:dyDescent="0.15">
      <c r="B30" s="165" t="s">
        <v>446</v>
      </c>
      <c r="C30" s="137">
        <v>1</v>
      </c>
      <c r="D30" s="142">
        <v>22.1</v>
      </c>
      <c r="E30" s="129" t="s">
        <v>442</v>
      </c>
      <c r="F30" s="129" t="s">
        <v>442</v>
      </c>
      <c r="G30" s="143" t="s">
        <v>442</v>
      </c>
      <c r="H30" s="161" t="s">
        <v>442</v>
      </c>
      <c r="I30" s="129" t="s">
        <v>442</v>
      </c>
      <c r="J30" s="129" t="s">
        <v>442</v>
      </c>
      <c r="K30" s="143" t="s">
        <v>442</v>
      </c>
      <c r="M30" s="175" t="s">
        <v>587</v>
      </c>
      <c r="N30" s="176"/>
      <c r="O30" s="140">
        <f>ROUND(SUM(D297:D308)/12,1)</f>
        <v>85.2</v>
      </c>
      <c r="P30" s="127" t="s">
        <v>442</v>
      </c>
      <c r="Q30" s="127" t="s">
        <v>442</v>
      </c>
      <c r="R30" s="128" t="s">
        <v>442</v>
      </c>
      <c r="S30" s="140">
        <f>ROUND(SUM(H297:H308)/12,1)</f>
        <v>85.1</v>
      </c>
      <c r="T30" s="127" t="s">
        <v>442</v>
      </c>
      <c r="U30" s="127" t="s">
        <v>442</v>
      </c>
      <c r="V30" s="141" t="s">
        <v>442</v>
      </c>
      <c r="X30" s="175" t="s">
        <v>542</v>
      </c>
      <c r="Y30" s="176"/>
      <c r="Z30" s="140">
        <f>ROUND(SUM(D294:D305)/12,1)</f>
        <v>86.8</v>
      </c>
      <c r="AA30" s="127" t="s">
        <v>442</v>
      </c>
      <c r="AB30" s="127" t="s">
        <v>442</v>
      </c>
      <c r="AC30" s="141" t="s">
        <v>442</v>
      </c>
      <c r="AD30" s="140">
        <f>ROUND(SUM(H294:H305)/12,1)</f>
        <v>86.8</v>
      </c>
      <c r="AE30" s="127" t="s">
        <v>442</v>
      </c>
      <c r="AF30" s="127" t="s">
        <v>442</v>
      </c>
      <c r="AG30" s="141" t="s">
        <v>442</v>
      </c>
    </row>
    <row r="31" spans="2:33" x14ac:dyDescent="0.15">
      <c r="B31" s="164" t="s">
        <v>447</v>
      </c>
      <c r="C31" s="124">
        <v>2</v>
      </c>
      <c r="D31" s="140">
        <v>23.7</v>
      </c>
      <c r="E31" s="127" t="s">
        <v>442</v>
      </c>
      <c r="F31" s="127" t="s">
        <v>442</v>
      </c>
      <c r="G31" s="141" t="s">
        <v>442</v>
      </c>
      <c r="H31" s="160" t="s">
        <v>442</v>
      </c>
      <c r="I31" s="127" t="s">
        <v>442</v>
      </c>
      <c r="J31" s="127" t="s">
        <v>442</v>
      </c>
      <c r="K31" s="141" t="s">
        <v>442</v>
      </c>
      <c r="M31" s="175" t="s">
        <v>588</v>
      </c>
      <c r="N31" s="176"/>
      <c r="O31" s="140">
        <f>ROUND(SUM(D309:D320)/12,1)</f>
        <v>84.1</v>
      </c>
      <c r="P31" s="127" t="s">
        <v>442</v>
      </c>
      <c r="Q31" s="127" t="s">
        <v>442</v>
      </c>
      <c r="R31" s="128" t="s">
        <v>442</v>
      </c>
      <c r="S31" s="140">
        <f>ROUND(SUM(H309:H320)/12,1)</f>
        <v>84</v>
      </c>
      <c r="T31" s="127" t="s">
        <v>442</v>
      </c>
      <c r="U31" s="127" t="s">
        <v>442</v>
      </c>
      <c r="V31" s="141" t="s">
        <v>442</v>
      </c>
      <c r="X31" s="175" t="s">
        <v>543</v>
      </c>
      <c r="Y31" s="176"/>
      <c r="Z31" s="140">
        <f>ROUND(SUM(D306:D317)/12,1)</f>
        <v>82.8</v>
      </c>
      <c r="AA31" s="127" t="s">
        <v>442</v>
      </c>
      <c r="AB31" s="127" t="s">
        <v>442</v>
      </c>
      <c r="AC31" s="141" t="s">
        <v>442</v>
      </c>
      <c r="AD31" s="140">
        <f>ROUND(SUM(H306:H317)/12,1)</f>
        <v>82.8</v>
      </c>
      <c r="AE31" s="127" t="s">
        <v>625</v>
      </c>
      <c r="AF31" s="127" t="s">
        <v>442</v>
      </c>
      <c r="AG31" s="141" t="s">
        <v>442</v>
      </c>
    </row>
    <row r="32" spans="2:33" x14ac:dyDescent="0.15">
      <c r="B32" s="163"/>
      <c r="C32" s="124">
        <v>3</v>
      </c>
      <c r="D32" s="140">
        <v>25.7</v>
      </c>
      <c r="E32" s="127" t="s">
        <v>442</v>
      </c>
      <c r="F32" s="127" t="s">
        <v>442</v>
      </c>
      <c r="G32" s="141" t="s">
        <v>442</v>
      </c>
      <c r="H32" s="160" t="s">
        <v>442</v>
      </c>
      <c r="I32" s="127" t="s">
        <v>442</v>
      </c>
      <c r="J32" s="127" t="s">
        <v>442</v>
      </c>
      <c r="K32" s="141" t="s">
        <v>442</v>
      </c>
      <c r="M32" s="175" t="s">
        <v>589</v>
      </c>
      <c r="N32" s="176"/>
      <c r="O32" s="140">
        <f t="shared" ref="O32:V32" si="0">ROUND(SUM(D321:D332)/12,1)</f>
        <v>88.7</v>
      </c>
      <c r="P32" s="117">
        <f t="shared" si="0"/>
        <v>88.9</v>
      </c>
      <c r="Q32" s="117">
        <f t="shared" si="0"/>
        <v>113.9</v>
      </c>
      <c r="R32" s="122">
        <f t="shared" si="0"/>
        <v>128.80000000000001</v>
      </c>
      <c r="S32" s="140">
        <f t="shared" si="0"/>
        <v>88.7</v>
      </c>
      <c r="T32" s="117">
        <f t="shared" si="0"/>
        <v>88.9</v>
      </c>
      <c r="U32" s="117">
        <f t="shared" si="0"/>
        <v>113.9</v>
      </c>
      <c r="V32" s="152">
        <f t="shared" si="0"/>
        <v>128.19999999999999</v>
      </c>
      <c r="X32" s="175" t="s">
        <v>544</v>
      </c>
      <c r="Y32" s="176"/>
      <c r="Z32" s="140">
        <f t="shared" ref="Z32:AG32" si="1">ROUND(SUM(D318:D329)/12,1)</f>
        <v>88.3</v>
      </c>
      <c r="AA32" s="117">
        <f t="shared" si="1"/>
        <v>88.2</v>
      </c>
      <c r="AB32" s="117">
        <f t="shared" si="1"/>
        <v>112.5</v>
      </c>
      <c r="AC32" s="152">
        <f t="shared" si="1"/>
        <v>128.19999999999999</v>
      </c>
      <c r="AD32" s="140">
        <f t="shared" si="1"/>
        <v>88.3</v>
      </c>
      <c r="AE32" s="117">
        <f t="shared" si="1"/>
        <v>88.2</v>
      </c>
      <c r="AF32" s="117">
        <f t="shared" si="1"/>
        <v>112.5</v>
      </c>
      <c r="AG32" s="152">
        <f t="shared" si="1"/>
        <v>127.6</v>
      </c>
    </row>
    <row r="33" spans="2:33" x14ac:dyDescent="0.15">
      <c r="B33" s="163"/>
      <c r="C33" s="124">
        <v>4</v>
      </c>
      <c r="D33" s="140">
        <v>22.9</v>
      </c>
      <c r="E33" s="127" t="s">
        <v>442</v>
      </c>
      <c r="F33" s="127" t="s">
        <v>442</v>
      </c>
      <c r="G33" s="141" t="s">
        <v>442</v>
      </c>
      <c r="H33" s="160" t="s">
        <v>442</v>
      </c>
      <c r="I33" s="127" t="s">
        <v>442</v>
      </c>
      <c r="J33" s="127" t="s">
        <v>442</v>
      </c>
      <c r="K33" s="141" t="s">
        <v>442</v>
      </c>
      <c r="M33" s="175" t="s">
        <v>590</v>
      </c>
      <c r="N33" s="176"/>
      <c r="O33" s="140">
        <f t="shared" ref="O33:V33" si="2">ROUND(SUM(D333:D344)/12,1)</f>
        <v>88.4</v>
      </c>
      <c r="P33" s="117">
        <f t="shared" si="2"/>
        <v>89.1</v>
      </c>
      <c r="Q33" s="117">
        <f t="shared" si="2"/>
        <v>119.9</v>
      </c>
      <c r="R33" s="122">
        <f t="shared" si="2"/>
        <v>135.19999999999999</v>
      </c>
      <c r="S33" s="140">
        <f t="shared" si="2"/>
        <v>88.5</v>
      </c>
      <c r="T33" s="117">
        <f t="shared" si="2"/>
        <v>89.2</v>
      </c>
      <c r="U33" s="117">
        <f t="shared" si="2"/>
        <v>119.9</v>
      </c>
      <c r="V33" s="152">
        <f t="shared" si="2"/>
        <v>134.6</v>
      </c>
      <c r="X33" s="175" t="s">
        <v>545</v>
      </c>
      <c r="Y33" s="176"/>
      <c r="Z33" s="140">
        <f t="shared" ref="Z33:AG33" si="3">ROUND(SUM(D330:D341)/12,1)</f>
        <v>88.8</v>
      </c>
      <c r="AA33" s="117">
        <f t="shared" si="3"/>
        <v>89.5</v>
      </c>
      <c r="AB33" s="117">
        <f t="shared" si="3"/>
        <v>119.5</v>
      </c>
      <c r="AC33" s="152">
        <f t="shared" si="3"/>
        <v>134.1</v>
      </c>
      <c r="AD33" s="140">
        <f t="shared" si="3"/>
        <v>88.9</v>
      </c>
      <c r="AE33" s="117">
        <f t="shared" si="3"/>
        <v>89.5</v>
      </c>
      <c r="AF33" s="117">
        <f t="shared" si="3"/>
        <v>119.5</v>
      </c>
      <c r="AG33" s="184">
        <f t="shared" si="3"/>
        <v>133.5</v>
      </c>
    </row>
    <row r="34" spans="2:33" x14ac:dyDescent="0.15">
      <c r="B34" s="163"/>
      <c r="C34" s="124">
        <v>5</v>
      </c>
      <c r="D34" s="140">
        <v>22.7</v>
      </c>
      <c r="E34" s="127" t="s">
        <v>442</v>
      </c>
      <c r="F34" s="127" t="s">
        <v>442</v>
      </c>
      <c r="G34" s="141" t="s">
        <v>442</v>
      </c>
      <c r="H34" s="160" t="s">
        <v>442</v>
      </c>
      <c r="I34" s="127" t="s">
        <v>442</v>
      </c>
      <c r="J34" s="127" t="s">
        <v>442</v>
      </c>
      <c r="K34" s="141" t="s">
        <v>442</v>
      </c>
      <c r="M34" s="175" t="s">
        <v>591</v>
      </c>
      <c r="N34" s="176"/>
      <c r="O34" s="140">
        <f t="shared" ref="O34:V34" si="4">ROUND(SUM(D345:D356)/12,1)</f>
        <v>88.3</v>
      </c>
      <c r="P34" s="117">
        <f t="shared" si="4"/>
        <v>88.7</v>
      </c>
      <c r="Q34" s="117">
        <f t="shared" si="4"/>
        <v>114.4</v>
      </c>
      <c r="R34" s="122">
        <f t="shared" si="4"/>
        <v>129.69999999999999</v>
      </c>
      <c r="S34" s="140">
        <f t="shared" si="4"/>
        <v>88.3</v>
      </c>
      <c r="T34" s="117">
        <f t="shared" si="4"/>
        <v>88.8</v>
      </c>
      <c r="U34" s="117">
        <f t="shared" si="4"/>
        <v>114.4</v>
      </c>
      <c r="V34" s="152">
        <f t="shared" si="4"/>
        <v>128.9</v>
      </c>
      <c r="X34" s="175" t="s">
        <v>546</v>
      </c>
      <c r="Y34" s="176"/>
      <c r="Z34" s="140">
        <f t="shared" ref="Z34:AG34" si="5">ROUND(SUM(D342:D353)/12,1)</f>
        <v>87.9</v>
      </c>
      <c r="AA34" s="117">
        <f t="shared" si="5"/>
        <v>88.7</v>
      </c>
      <c r="AB34" s="117">
        <f t="shared" si="5"/>
        <v>116.8</v>
      </c>
      <c r="AC34" s="152">
        <f t="shared" si="5"/>
        <v>132.5</v>
      </c>
      <c r="AD34" s="140">
        <f t="shared" si="5"/>
        <v>87.9</v>
      </c>
      <c r="AE34" s="117">
        <f t="shared" si="5"/>
        <v>88.7</v>
      </c>
      <c r="AF34" s="117">
        <f t="shared" si="5"/>
        <v>116.8</v>
      </c>
      <c r="AG34" s="184">
        <f t="shared" si="5"/>
        <v>131.80000000000001</v>
      </c>
    </row>
    <row r="35" spans="2:33" x14ac:dyDescent="0.15">
      <c r="B35" s="163"/>
      <c r="C35" s="124">
        <v>6</v>
      </c>
      <c r="D35" s="140">
        <v>25</v>
      </c>
      <c r="E35" s="127" t="s">
        <v>442</v>
      </c>
      <c r="F35" s="127" t="s">
        <v>442</v>
      </c>
      <c r="G35" s="141" t="s">
        <v>442</v>
      </c>
      <c r="H35" s="160" t="s">
        <v>442</v>
      </c>
      <c r="I35" s="127" t="s">
        <v>442</v>
      </c>
      <c r="J35" s="127" t="s">
        <v>442</v>
      </c>
      <c r="K35" s="141" t="s">
        <v>442</v>
      </c>
      <c r="M35" s="175" t="s">
        <v>592</v>
      </c>
      <c r="N35" s="176"/>
      <c r="O35" s="140">
        <f t="shared" ref="O35:V35" si="6">ROUND(SUM(D357:D368)/12,1)</f>
        <v>96.7</v>
      </c>
      <c r="P35" s="117">
        <f t="shared" si="6"/>
        <v>95.2</v>
      </c>
      <c r="Q35" s="117">
        <f t="shared" si="6"/>
        <v>103.7</v>
      </c>
      <c r="R35" s="122">
        <f t="shared" si="6"/>
        <v>109.9</v>
      </c>
      <c r="S35" s="140">
        <f t="shared" si="6"/>
        <v>96.8</v>
      </c>
      <c r="T35" s="117">
        <f t="shared" si="6"/>
        <v>94.8</v>
      </c>
      <c r="U35" s="117">
        <f t="shared" si="6"/>
        <v>103.5</v>
      </c>
      <c r="V35" s="152">
        <f t="shared" si="6"/>
        <v>109.5</v>
      </c>
      <c r="X35" s="175" t="s">
        <v>547</v>
      </c>
      <c r="Y35" s="176"/>
      <c r="Z35" s="140">
        <f t="shared" ref="Z35:AG35" si="7">ROUND(SUM(D354:D365)/12,1)</f>
        <v>93.3</v>
      </c>
      <c r="AA35" s="117">
        <f t="shared" si="7"/>
        <v>91.9</v>
      </c>
      <c r="AB35" s="117">
        <f t="shared" si="7"/>
        <v>104.9</v>
      </c>
      <c r="AC35" s="152">
        <f t="shared" si="7"/>
        <v>115.3</v>
      </c>
      <c r="AD35" s="140">
        <f t="shared" si="7"/>
        <v>93.2</v>
      </c>
      <c r="AE35" s="117">
        <f t="shared" si="7"/>
        <v>91.8</v>
      </c>
      <c r="AF35" s="117">
        <f t="shared" si="7"/>
        <v>104.9</v>
      </c>
      <c r="AG35" s="184">
        <f t="shared" si="7"/>
        <v>114.5</v>
      </c>
    </row>
    <row r="36" spans="2:33" x14ac:dyDescent="0.15">
      <c r="B36" s="163"/>
      <c r="C36" s="124">
        <v>7</v>
      </c>
      <c r="D36" s="140">
        <v>22.2</v>
      </c>
      <c r="E36" s="127" t="s">
        <v>442</v>
      </c>
      <c r="F36" s="127" t="s">
        <v>442</v>
      </c>
      <c r="G36" s="141" t="s">
        <v>442</v>
      </c>
      <c r="H36" s="160" t="s">
        <v>442</v>
      </c>
      <c r="I36" s="127" t="s">
        <v>442</v>
      </c>
      <c r="J36" s="127" t="s">
        <v>442</v>
      </c>
      <c r="K36" s="141" t="s">
        <v>442</v>
      </c>
      <c r="M36" s="175" t="s">
        <v>593</v>
      </c>
      <c r="N36" s="176"/>
      <c r="O36" s="140">
        <f t="shared" ref="O36:V36" si="8">ROUND(SUM(D369:D380)/12,1)</f>
        <v>101.9</v>
      </c>
      <c r="P36" s="117">
        <f t="shared" si="8"/>
        <v>100.5</v>
      </c>
      <c r="Q36" s="117">
        <f t="shared" si="8"/>
        <v>103.3</v>
      </c>
      <c r="R36" s="122">
        <f t="shared" si="8"/>
        <v>103.5</v>
      </c>
      <c r="S36" s="140">
        <f t="shared" si="8"/>
        <v>101.9</v>
      </c>
      <c r="T36" s="117">
        <f t="shared" si="8"/>
        <v>100.5</v>
      </c>
      <c r="U36" s="117">
        <f t="shared" si="8"/>
        <v>103.4</v>
      </c>
      <c r="V36" s="152">
        <f t="shared" si="8"/>
        <v>102.9</v>
      </c>
      <c r="X36" s="175" t="s">
        <v>548</v>
      </c>
      <c r="Y36" s="176"/>
      <c r="Z36" s="140">
        <f t="shared" ref="Z36:AG36" si="9">ROUND(SUM(D366:D377)/12,1)</f>
        <v>101.9</v>
      </c>
      <c r="AA36" s="117">
        <f t="shared" si="9"/>
        <v>100.3</v>
      </c>
      <c r="AB36" s="117">
        <f t="shared" si="9"/>
        <v>103.2</v>
      </c>
      <c r="AC36" s="152">
        <f t="shared" si="9"/>
        <v>103.6</v>
      </c>
      <c r="AD36" s="140">
        <f t="shared" si="9"/>
        <v>101.8</v>
      </c>
      <c r="AE36" s="117">
        <f t="shared" si="9"/>
        <v>100.3</v>
      </c>
      <c r="AF36" s="117">
        <f t="shared" si="9"/>
        <v>103.3</v>
      </c>
      <c r="AG36" s="184">
        <f t="shared" si="9"/>
        <v>103</v>
      </c>
    </row>
    <row r="37" spans="2:33" x14ac:dyDescent="0.15">
      <c r="B37" s="163"/>
      <c r="C37" s="124">
        <v>8</v>
      </c>
      <c r="D37" s="140">
        <v>22.5</v>
      </c>
      <c r="E37" s="127" t="s">
        <v>442</v>
      </c>
      <c r="F37" s="127" t="s">
        <v>442</v>
      </c>
      <c r="G37" s="141" t="s">
        <v>442</v>
      </c>
      <c r="H37" s="160" t="s">
        <v>442</v>
      </c>
      <c r="I37" s="127" t="s">
        <v>442</v>
      </c>
      <c r="J37" s="127" t="s">
        <v>442</v>
      </c>
      <c r="K37" s="141" t="s">
        <v>442</v>
      </c>
      <c r="M37" s="175" t="s">
        <v>594</v>
      </c>
      <c r="N37" s="176"/>
      <c r="O37" s="140">
        <f t="shared" ref="O37:V37" si="10">ROUND(SUM(D381:D392)/12,1)</f>
        <v>103.6</v>
      </c>
      <c r="P37" s="117">
        <f t="shared" si="10"/>
        <v>102</v>
      </c>
      <c r="Q37" s="117">
        <f t="shared" si="10"/>
        <v>107.4</v>
      </c>
      <c r="R37" s="122">
        <f t="shared" si="10"/>
        <v>105.9</v>
      </c>
      <c r="S37" s="140">
        <f t="shared" si="10"/>
        <v>103.6</v>
      </c>
      <c r="T37" s="117">
        <f t="shared" si="10"/>
        <v>102</v>
      </c>
      <c r="U37" s="117">
        <f t="shared" si="10"/>
        <v>107.4</v>
      </c>
      <c r="V37" s="152">
        <f t="shared" si="10"/>
        <v>105.3</v>
      </c>
      <c r="X37" s="175" t="s">
        <v>549</v>
      </c>
      <c r="Y37" s="176"/>
      <c r="Z37" s="140">
        <f t="shared" ref="Z37:AG37" si="11">ROUND(SUM(D378:D389)/12,1)</f>
        <v>103.6</v>
      </c>
      <c r="AA37" s="117">
        <f t="shared" si="11"/>
        <v>102</v>
      </c>
      <c r="AB37" s="117">
        <f t="shared" si="11"/>
        <v>106.5</v>
      </c>
      <c r="AC37" s="152">
        <f t="shared" si="11"/>
        <v>105</v>
      </c>
      <c r="AD37" s="140">
        <f t="shared" si="11"/>
        <v>103.6</v>
      </c>
      <c r="AE37" s="117">
        <f t="shared" si="11"/>
        <v>102</v>
      </c>
      <c r="AF37" s="117">
        <f t="shared" si="11"/>
        <v>106.5</v>
      </c>
      <c r="AG37" s="184">
        <f t="shared" si="11"/>
        <v>104.4</v>
      </c>
    </row>
    <row r="38" spans="2:33" x14ac:dyDescent="0.15">
      <c r="B38" s="163"/>
      <c r="C38" s="124">
        <v>9</v>
      </c>
      <c r="D38" s="140">
        <v>22.8</v>
      </c>
      <c r="E38" s="127" t="s">
        <v>442</v>
      </c>
      <c r="F38" s="127" t="s">
        <v>442</v>
      </c>
      <c r="G38" s="141" t="s">
        <v>442</v>
      </c>
      <c r="H38" s="160" t="s">
        <v>442</v>
      </c>
      <c r="I38" s="127" t="s">
        <v>442</v>
      </c>
      <c r="J38" s="127" t="s">
        <v>442</v>
      </c>
      <c r="K38" s="141" t="s">
        <v>442</v>
      </c>
      <c r="M38" s="175" t="s">
        <v>595</v>
      </c>
      <c r="N38" s="176"/>
      <c r="O38" s="140">
        <f t="shared" ref="O38:V38" si="12">ROUND(SUM(D393:D404)/12,1)</f>
        <v>106.6</v>
      </c>
      <c r="P38" s="117">
        <f t="shared" si="12"/>
        <v>105.9</v>
      </c>
      <c r="Q38" s="117">
        <f t="shared" si="12"/>
        <v>107.3</v>
      </c>
      <c r="R38" s="122">
        <f t="shared" si="12"/>
        <v>101.7</v>
      </c>
      <c r="S38" s="140">
        <f t="shared" si="12"/>
        <v>106.6</v>
      </c>
      <c r="T38" s="117">
        <f t="shared" si="12"/>
        <v>106</v>
      </c>
      <c r="U38" s="117">
        <f t="shared" si="12"/>
        <v>107.3</v>
      </c>
      <c r="V38" s="152">
        <f t="shared" si="12"/>
        <v>101.2</v>
      </c>
      <c r="X38" s="175" t="s">
        <v>550</v>
      </c>
      <c r="Y38" s="176"/>
      <c r="Z38" s="140">
        <f t="shared" ref="Z38:AG38" si="13">ROUND(SUM(D390:D401)/12,1)</f>
        <v>105.4</v>
      </c>
      <c r="AA38" s="117">
        <f t="shared" si="13"/>
        <v>104.9</v>
      </c>
      <c r="AB38" s="117">
        <f t="shared" si="13"/>
        <v>107</v>
      </c>
      <c r="AC38" s="152">
        <f t="shared" si="13"/>
        <v>102.6</v>
      </c>
      <c r="AD38" s="140">
        <f t="shared" si="13"/>
        <v>105.5</v>
      </c>
      <c r="AE38" s="117">
        <f t="shared" si="13"/>
        <v>104.9</v>
      </c>
      <c r="AF38" s="117">
        <f t="shared" si="13"/>
        <v>107</v>
      </c>
      <c r="AG38" s="184">
        <f t="shared" si="13"/>
        <v>102.1</v>
      </c>
    </row>
    <row r="39" spans="2:33" x14ac:dyDescent="0.15">
      <c r="B39" s="163"/>
      <c r="C39" s="124">
        <v>10</v>
      </c>
      <c r="D39" s="140">
        <v>23.6</v>
      </c>
      <c r="E39" s="127" t="s">
        <v>442</v>
      </c>
      <c r="F39" s="127" t="s">
        <v>442</v>
      </c>
      <c r="G39" s="141" t="s">
        <v>442</v>
      </c>
      <c r="H39" s="160" t="s">
        <v>442</v>
      </c>
      <c r="I39" s="127" t="s">
        <v>442</v>
      </c>
      <c r="J39" s="127" t="s">
        <v>442</v>
      </c>
      <c r="K39" s="141" t="s">
        <v>442</v>
      </c>
      <c r="M39" s="175" t="s">
        <v>596</v>
      </c>
      <c r="N39" s="176"/>
      <c r="O39" s="140">
        <f t="shared" ref="O39:V39" si="14">ROUND(SUM(D405:D416)/12,1)</f>
        <v>103.9</v>
      </c>
      <c r="P39" s="117">
        <f t="shared" si="14"/>
        <v>102.3</v>
      </c>
      <c r="Q39" s="117">
        <f t="shared" si="14"/>
        <v>119.3</v>
      </c>
      <c r="R39" s="122">
        <f t="shared" si="14"/>
        <v>117.3</v>
      </c>
      <c r="S39" s="140">
        <f t="shared" si="14"/>
        <v>104</v>
      </c>
      <c r="T39" s="117">
        <f t="shared" si="14"/>
        <v>102.3</v>
      </c>
      <c r="U39" s="117">
        <f t="shared" si="14"/>
        <v>119.4</v>
      </c>
      <c r="V39" s="152">
        <f t="shared" si="14"/>
        <v>116.9</v>
      </c>
      <c r="X39" s="175" t="s">
        <v>551</v>
      </c>
      <c r="Y39" s="176"/>
      <c r="Z39" s="140">
        <f t="shared" ref="Z39:AG39" si="15">ROUND(SUM(D402:D413)/12,1)</f>
        <v>105.9</v>
      </c>
      <c r="AA39" s="117">
        <f t="shared" si="15"/>
        <v>104.1</v>
      </c>
      <c r="AB39" s="117">
        <f t="shared" si="15"/>
        <v>116</v>
      </c>
      <c r="AC39" s="152">
        <f t="shared" si="15"/>
        <v>111.9</v>
      </c>
      <c r="AD39" s="140">
        <f t="shared" si="15"/>
        <v>105.9</v>
      </c>
      <c r="AE39" s="117">
        <f t="shared" si="15"/>
        <v>104.2</v>
      </c>
      <c r="AF39" s="117">
        <f t="shared" si="15"/>
        <v>116.1</v>
      </c>
      <c r="AG39" s="184">
        <f t="shared" si="15"/>
        <v>111.7</v>
      </c>
    </row>
    <row r="40" spans="2:33" x14ac:dyDescent="0.15">
      <c r="B40" s="163"/>
      <c r="C40" s="124">
        <v>11</v>
      </c>
      <c r="D40" s="140">
        <v>23.1</v>
      </c>
      <c r="E40" s="127" t="s">
        <v>442</v>
      </c>
      <c r="F40" s="127" t="s">
        <v>442</v>
      </c>
      <c r="G40" s="141" t="s">
        <v>442</v>
      </c>
      <c r="H40" s="160" t="s">
        <v>442</v>
      </c>
      <c r="I40" s="127" t="s">
        <v>442</v>
      </c>
      <c r="J40" s="127" t="s">
        <v>442</v>
      </c>
      <c r="K40" s="141" t="s">
        <v>442</v>
      </c>
      <c r="M40" s="175" t="s">
        <v>597</v>
      </c>
      <c r="N40" s="176"/>
      <c r="O40" s="140">
        <f t="shared" ref="O40:V40" si="16">ROUND(SUM(D417:D428)/12,1)</f>
        <v>96.2</v>
      </c>
      <c r="P40" s="117">
        <f t="shared" si="16"/>
        <v>95.9</v>
      </c>
      <c r="Q40" s="117">
        <f t="shared" si="16"/>
        <v>118.4</v>
      </c>
      <c r="R40" s="122">
        <f t="shared" si="16"/>
        <v>124.4</v>
      </c>
      <c r="S40" s="140">
        <f t="shared" si="16"/>
        <v>96.3</v>
      </c>
      <c r="T40" s="117">
        <f t="shared" si="16"/>
        <v>95.3</v>
      </c>
      <c r="U40" s="117">
        <f t="shared" si="16"/>
        <v>118.2</v>
      </c>
      <c r="V40" s="152">
        <f t="shared" si="16"/>
        <v>124</v>
      </c>
      <c r="X40" s="175" t="s">
        <v>552</v>
      </c>
      <c r="Y40" s="176"/>
      <c r="Z40" s="140">
        <f t="shared" ref="Z40:AG40" si="17">ROUND(SUM(D414:D425)/12,1)</f>
        <v>97.7</v>
      </c>
      <c r="AA40" s="117">
        <f t="shared" si="17"/>
        <v>96.5</v>
      </c>
      <c r="AB40" s="117">
        <f t="shared" si="17"/>
        <v>118.8</v>
      </c>
      <c r="AC40" s="152">
        <f t="shared" si="17"/>
        <v>123.9</v>
      </c>
      <c r="AD40" s="140">
        <f t="shared" si="17"/>
        <v>97.6</v>
      </c>
      <c r="AE40" s="117">
        <f t="shared" si="17"/>
        <v>96.5</v>
      </c>
      <c r="AF40" s="117">
        <f t="shared" si="17"/>
        <v>118.9</v>
      </c>
      <c r="AG40" s="184">
        <f t="shared" si="17"/>
        <v>123.2</v>
      </c>
    </row>
    <row r="41" spans="2:33" x14ac:dyDescent="0.15">
      <c r="B41" s="163"/>
      <c r="C41" s="124">
        <v>12</v>
      </c>
      <c r="D41" s="140">
        <v>25.8</v>
      </c>
      <c r="E41" s="127" t="s">
        <v>442</v>
      </c>
      <c r="F41" s="127" t="s">
        <v>442</v>
      </c>
      <c r="G41" s="144" t="s">
        <v>442</v>
      </c>
      <c r="H41" s="160" t="s">
        <v>442</v>
      </c>
      <c r="I41" s="127" t="s">
        <v>442</v>
      </c>
      <c r="J41" s="127" t="s">
        <v>442</v>
      </c>
      <c r="K41" s="141" t="s">
        <v>442</v>
      </c>
      <c r="L41" s="118"/>
      <c r="M41" s="175" t="s">
        <v>598</v>
      </c>
      <c r="N41" s="176"/>
      <c r="O41" s="140">
        <f t="shared" ref="O41:V41" si="18">ROUND(SUM(D429:D440)/12,1)</f>
        <v>92.8</v>
      </c>
      <c r="P41" s="117">
        <f t="shared" si="18"/>
        <v>91.6</v>
      </c>
      <c r="Q41" s="117">
        <f t="shared" si="18"/>
        <v>114.8</v>
      </c>
      <c r="R41" s="122">
        <f t="shared" si="18"/>
        <v>126.8</v>
      </c>
      <c r="S41" s="140">
        <f t="shared" si="18"/>
        <v>92.5</v>
      </c>
      <c r="T41" s="117">
        <f t="shared" si="18"/>
        <v>91.4</v>
      </c>
      <c r="U41" s="117">
        <f t="shared" si="18"/>
        <v>114.8</v>
      </c>
      <c r="V41" s="152">
        <f t="shared" si="18"/>
        <v>125.8</v>
      </c>
      <c r="X41" s="175" t="s">
        <v>553</v>
      </c>
      <c r="Y41" s="176"/>
      <c r="Z41" s="140">
        <f t="shared" ref="Z41:AG41" si="19">ROUND(SUM(D426:D437)/12,1)</f>
        <v>92.3</v>
      </c>
      <c r="AA41" s="117">
        <f t="shared" si="19"/>
        <v>91.6</v>
      </c>
      <c r="AB41" s="117">
        <f t="shared" si="19"/>
        <v>115</v>
      </c>
      <c r="AC41" s="152">
        <f t="shared" si="19"/>
        <v>126.4</v>
      </c>
      <c r="AD41" s="140">
        <f t="shared" si="19"/>
        <v>92.3</v>
      </c>
      <c r="AE41" s="117">
        <f t="shared" si="19"/>
        <v>91.6</v>
      </c>
      <c r="AF41" s="117">
        <f t="shared" si="19"/>
        <v>115</v>
      </c>
      <c r="AG41" s="184">
        <f t="shared" si="19"/>
        <v>125.6</v>
      </c>
    </row>
    <row r="42" spans="2:33" x14ac:dyDescent="0.15">
      <c r="B42" s="165" t="s">
        <v>448</v>
      </c>
      <c r="C42" s="137">
        <v>1</v>
      </c>
      <c r="D42" s="142">
        <v>26.2</v>
      </c>
      <c r="E42" s="129" t="s">
        <v>442</v>
      </c>
      <c r="F42" s="129" t="s">
        <v>442</v>
      </c>
      <c r="G42" s="145" t="s">
        <v>442</v>
      </c>
      <c r="H42" s="142">
        <v>27.2</v>
      </c>
      <c r="I42" s="129" t="s">
        <v>442</v>
      </c>
      <c r="J42" s="129" t="s">
        <v>442</v>
      </c>
      <c r="K42" s="143" t="s">
        <v>442</v>
      </c>
      <c r="M42" s="175" t="s">
        <v>599</v>
      </c>
      <c r="N42" s="176"/>
      <c r="O42" s="140">
        <f t="shared" ref="O42:V42" si="20">ROUND(SUM(D441:D452)/12,1)</f>
        <v>91.4</v>
      </c>
      <c r="P42" s="117">
        <f t="shared" si="20"/>
        <v>91.4</v>
      </c>
      <c r="Q42" s="117">
        <f t="shared" si="20"/>
        <v>109.1</v>
      </c>
      <c r="R42" s="122">
        <f t="shared" si="20"/>
        <v>120.8</v>
      </c>
      <c r="S42" s="140">
        <f t="shared" si="20"/>
        <v>91.3</v>
      </c>
      <c r="T42" s="117">
        <f t="shared" si="20"/>
        <v>91.2</v>
      </c>
      <c r="U42" s="117">
        <f t="shared" si="20"/>
        <v>109.1</v>
      </c>
      <c r="V42" s="152">
        <f t="shared" si="20"/>
        <v>119.9</v>
      </c>
      <c r="X42" s="175" t="s">
        <v>554</v>
      </c>
      <c r="Y42" s="176"/>
      <c r="Z42" s="140">
        <f t="shared" ref="Z42:AG42" si="21">ROUND(SUM(D438:D449)/12,1)</f>
        <v>93.6</v>
      </c>
      <c r="AA42" s="117">
        <f t="shared" si="21"/>
        <v>92.8</v>
      </c>
      <c r="AB42" s="117">
        <f t="shared" si="21"/>
        <v>112</v>
      </c>
      <c r="AC42" s="152">
        <f t="shared" si="21"/>
        <v>122.1</v>
      </c>
      <c r="AD42" s="140">
        <f t="shared" si="21"/>
        <v>93.4</v>
      </c>
      <c r="AE42" s="117">
        <f t="shared" si="21"/>
        <v>92.7</v>
      </c>
      <c r="AF42" s="117">
        <f t="shared" si="21"/>
        <v>111.9</v>
      </c>
      <c r="AG42" s="184">
        <f t="shared" si="21"/>
        <v>121.1</v>
      </c>
    </row>
    <row r="43" spans="2:33" x14ac:dyDescent="0.15">
      <c r="B43" s="164" t="s">
        <v>449</v>
      </c>
      <c r="C43" s="124">
        <v>2</v>
      </c>
      <c r="D43" s="140">
        <v>27.8</v>
      </c>
      <c r="E43" s="127" t="s">
        <v>442</v>
      </c>
      <c r="F43" s="127" t="s">
        <v>442</v>
      </c>
      <c r="G43" s="144" t="s">
        <v>442</v>
      </c>
      <c r="H43" s="140">
        <v>26.8</v>
      </c>
      <c r="I43" s="127" t="s">
        <v>442</v>
      </c>
      <c r="J43" s="127" t="s">
        <v>442</v>
      </c>
      <c r="K43" s="141" t="s">
        <v>442</v>
      </c>
      <c r="M43" s="175" t="s">
        <v>600</v>
      </c>
      <c r="N43" s="176"/>
      <c r="O43" s="140">
        <f t="shared" ref="O43:V43" si="22">ROUND(SUM(D453:D464)/12,1)</f>
        <v>93.6</v>
      </c>
      <c r="P43" s="117">
        <f t="shared" si="22"/>
        <v>93.4</v>
      </c>
      <c r="Q43" s="117">
        <f t="shared" si="22"/>
        <v>104.9</v>
      </c>
      <c r="R43" s="122">
        <f t="shared" si="22"/>
        <v>113</v>
      </c>
      <c r="S43" s="140">
        <f t="shared" si="22"/>
        <v>93.6</v>
      </c>
      <c r="T43" s="117">
        <f t="shared" si="22"/>
        <v>93.4</v>
      </c>
      <c r="U43" s="117">
        <f t="shared" si="22"/>
        <v>104.9</v>
      </c>
      <c r="V43" s="152">
        <f t="shared" si="22"/>
        <v>112.4</v>
      </c>
      <c r="X43" s="175" t="s">
        <v>555</v>
      </c>
      <c r="Y43" s="176"/>
      <c r="Z43" s="140">
        <f t="shared" ref="Z43:AG43" si="23">ROUND(SUM(D450:D461)/12,1)</f>
        <v>91.6</v>
      </c>
      <c r="AA43" s="117">
        <f t="shared" si="23"/>
        <v>91.7</v>
      </c>
      <c r="AB43" s="117">
        <f t="shared" si="23"/>
        <v>107.2</v>
      </c>
      <c r="AC43" s="152">
        <f t="shared" si="23"/>
        <v>118.1</v>
      </c>
      <c r="AD43" s="140">
        <f t="shared" si="23"/>
        <v>91.6</v>
      </c>
      <c r="AE43" s="117">
        <f t="shared" si="23"/>
        <v>91.7</v>
      </c>
      <c r="AF43" s="117">
        <f t="shared" si="23"/>
        <v>107.2</v>
      </c>
      <c r="AG43" s="184">
        <f t="shared" si="23"/>
        <v>117.1</v>
      </c>
    </row>
    <row r="44" spans="2:33" x14ac:dyDescent="0.15">
      <c r="B44" s="163"/>
      <c r="C44" s="124">
        <v>3</v>
      </c>
      <c r="D44" s="140">
        <v>29.9</v>
      </c>
      <c r="E44" s="127" t="s">
        <v>442</v>
      </c>
      <c r="F44" s="127" t="s">
        <v>442</v>
      </c>
      <c r="G44" s="144" t="s">
        <v>442</v>
      </c>
      <c r="H44" s="140">
        <v>26.7</v>
      </c>
      <c r="I44" s="127" t="s">
        <v>442</v>
      </c>
      <c r="J44" s="127" t="s">
        <v>442</v>
      </c>
      <c r="K44" s="141" t="s">
        <v>442</v>
      </c>
      <c r="M44" s="175" t="s">
        <v>601</v>
      </c>
      <c r="N44" s="176"/>
      <c r="O44" s="140">
        <f t="shared" ref="O44:V44" si="24">ROUND(SUM(D465:D476)/12,1)</f>
        <v>99</v>
      </c>
      <c r="P44" s="117">
        <f t="shared" si="24"/>
        <v>98.1</v>
      </c>
      <c r="Q44" s="117">
        <f t="shared" si="24"/>
        <v>101.4</v>
      </c>
      <c r="R44" s="122">
        <f t="shared" si="24"/>
        <v>104.3</v>
      </c>
      <c r="S44" s="140">
        <f t="shared" si="24"/>
        <v>99</v>
      </c>
      <c r="T44" s="117">
        <f t="shared" si="24"/>
        <v>98.2</v>
      </c>
      <c r="U44" s="117">
        <f t="shared" si="24"/>
        <v>101.5</v>
      </c>
      <c r="V44" s="152">
        <f t="shared" si="24"/>
        <v>103.4</v>
      </c>
      <c r="X44" s="175" t="s">
        <v>556</v>
      </c>
      <c r="Y44" s="176"/>
      <c r="Z44" s="140">
        <f t="shared" ref="Z44:AG44" si="25">ROUND(SUM(D462:D473)/12,1)</f>
        <v>97.1</v>
      </c>
      <c r="AA44" s="117">
        <f t="shared" si="25"/>
        <v>96.3</v>
      </c>
      <c r="AB44" s="117">
        <f t="shared" si="25"/>
        <v>100.7</v>
      </c>
      <c r="AC44" s="152">
        <f t="shared" si="25"/>
        <v>105.3</v>
      </c>
      <c r="AD44" s="140">
        <f t="shared" si="25"/>
        <v>97</v>
      </c>
      <c r="AE44" s="117">
        <f t="shared" si="25"/>
        <v>96.4</v>
      </c>
      <c r="AF44" s="117">
        <f t="shared" si="25"/>
        <v>100.8</v>
      </c>
      <c r="AG44" s="184">
        <f t="shared" si="25"/>
        <v>104.6</v>
      </c>
    </row>
    <row r="45" spans="2:33" x14ac:dyDescent="0.15">
      <c r="B45" s="163"/>
      <c r="C45" s="124">
        <v>4</v>
      </c>
      <c r="D45" s="140">
        <v>26.9</v>
      </c>
      <c r="E45" s="127" t="s">
        <v>442</v>
      </c>
      <c r="F45" s="127" t="s">
        <v>442</v>
      </c>
      <c r="G45" s="144" t="s">
        <v>442</v>
      </c>
      <c r="H45" s="140">
        <v>27.5</v>
      </c>
      <c r="I45" s="127" t="s">
        <v>442</v>
      </c>
      <c r="J45" s="127" t="s">
        <v>442</v>
      </c>
      <c r="K45" s="141" t="s">
        <v>442</v>
      </c>
      <c r="M45" s="175" t="s">
        <v>602</v>
      </c>
      <c r="N45" s="176"/>
      <c r="O45" s="140">
        <f t="shared" ref="O45:V45" si="26">ROUND(SUM(D477:D488)/12,1)</f>
        <v>104.6</v>
      </c>
      <c r="P45" s="117">
        <f t="shared" si="26"/>
        <v>100.6</v>
      </c>
      <c r="Q45" s="117">
        <f t="shared" si="26"/>
        <v>108.5</v>
      </c>
      <c r="R45" s="122">
        <f t="shared" si="26"/>
        <v>108.7</v>
      </c>
      <c r="S45" s="140">
        <f t="shared" si="26"/>
        <v>104.2</v>
      </c>
      <c r="T45" s="117">
        <f t="shared" si="26"/>
        <v>100.2</v>
      </c>
      <c r="U45" s="117">
        <f t="shared" si="26"/>
        <v>108.2</v>
      </c>
      <c r="V45" s="152">
        <f t="shared" si="26"/>
        <v>108.1</v>
      </c>
      <c r="X45" s="175" t="s">
        <v>557</v>
      </c>
      <c r="Y45" s="176"/>
      <c r="Z45" s="140">
        <f t="shared" ref="Z45:AG45" si="27">ROUND(SUM(D474:D485)/12,1)</f>
        <v>104.7</v>
      </c>
      <c r="AA45" s="117">
        <f t="shared" si="27"/>
        <v>101</v>
      </c>
      <c r="AB45" s="117">
        <f t="shared" si="27"/>
        <v>105.6</v>
      </c>
      <c r="AC45" s="152">
        <f t="shared" si="27"/>
        <v>105.4</v>
      </c>
      <c r="AD45" s="140">
        <f t="shared" si="27"/>
        <v>104.7</v>
      </c>
      <c r="AE45" s="117">
        <f t="shared" si="27"/>
        <v>101</v>
      </c>
      <c r="AF45" s="117">
        <f t="shared" si="27"/>
        <v>105.6</v>
      </c>
      <c r="AG45" s="184">
        <f t="shared" si="27"/>
        <v>104.7</v>
      </c>
    </row>
    <row r="46" spans="2:33" x14ac:dyDescent="0.15">
      <c r="B46" s="163"/>
      <c r="C46" s="124">
        <v>5</v>
      </c>
      <c r="D46" s="140">
        <v>28.3</v>
      </c>
      <c r="E46" s="127" t="s">
        <v>442</v>
      </c>
      <c r="F46" s="127" t="s">
        <v>442</v>
      </c>
      <c r="G46" s="144" t="s">
        <v>442</v>
      </c>
      <c r="H46" s="140">
        <v>28.5</v>
      </c>
      <c r="I46" s="127" t="s">
        <v>442</v>
      </c>
      <c r="J46" s="127" t="s">
        <v>442</v>
      </c>
      <c r="K46" s="141" t="s">
        <v>442</v>
      </c>
      <c r="M46" s="175" t="s">
        <v>603</v>
      </c>
      <c r="N46" s="176"/>
      <c r="O46" s="140">
        <f t="shared" ref="O46:V46" si="28">ROUND(SUM(D489:D500)/12,1)</f>
        <v>97.6</v>
      </c>
      <c r="P46" s="117">
        <f t="shared" si="28"/>
        <v>94.5</v>
      </c>
      <c r="Q46" s="117">
        <f t="shared" si="28"/>
        <v>108</v>
      </c>
      <c r="R46" s="122">
        <f t="shared" si="28"/>
        <v>115.2</v>
      </c>
      <c r="S46" s="140">
        <f t="shared" si="28"/>
        <v>97.7</v>
      </c>
      <c r="T46" s="117">
        <f t="shared" si="28"/>
        <v>94.7</v>
      </c>
      <c r="U46" s="117">
        <f t="shared" si="28"/>
        <v>108</v>
      </c>
      <c r="V46" s="152">
        <f t="shared" si="28"/>
        <v>114.1</v>
      </c>
      <c r="X46" s="175" t="s">
        <v>558</v>
      </c>
      <c r="Y46" s="176"/>
      <c r="Z46" s="140">
        <f t="shared" ref="Z46:AG46" si="29">ROUND(SUM(D486:D497)/12,1)</f>
        <v>98.9</v>
      </c>
      <c r="AA46" s="117">
        <f t="shared" si="29"/>
        <v>95.9</v>
      </c>
      <c r="AB46" s="117">
        <f t="shared" si="29"/>
        <v>109.8</v>
      </c>
      <c r="AC46" s="152">
        <f t="shared" si="29"/>
        <v>115.4</v>
      </c>
      <c r="AD46" s="140">
        <f t="shared" si="29"/>
        <v>98.9</v>
      </c>
      <c r="AE46" s="117">
        <f t="shared" si="29"/>
        <v>95.9</v>
      </c>
      <c r="AF46" s="117">
        <f t="shared" si="29"/>
        <v>109.8</v>
      </c>
      <c r="AG46" s="152">
        <f t="shared" si="29"/>
        <v>114.5</v>
      </c>
    </row>
    <row r="47" spans="2:33" x14ac:dyDescent="0.15">
      <c r="B47" s="163"/>
      <c r="C47" s="124">
        <v>6</v>
      </c>
      <c r="D47" s="140">
        <v>28.8</v>
      </c>
      <c r="E47" s="127" t="s">
        <v>442</v>
      </c>
      <c r="F47" s="127" t="s">
        <v>442</v>
      </c>
      <c r="G47" s="144" t="s">
        <v>442</v>
      </c>
      <c r="H47" s="140">
        <v>27.9</v>
      </c>
      <c r="I47" s="127" t="s">
        <v>442</v>
      </c>
      <c r="J47" s="127" t="s">
        <v>442</v>
      </c>
      <c r="K47" s="141" t="s">
        <v>442</v>
      </c>
      <c r="M47" s="175" t="s">
        <v>604</v>
      </c>
      <c r="N47" s="176"/>
      <c r="O47" s="140">
        <f t="shared" ref="O47:V47" si="30">ROUND(SUM(D501:D512)/12,1)</f>
        <v>97.8</v>
      </c>
      <c r="P47" s="117">
        <f t="shared" si="30"/>
        <v>96.6</v>
      </c>
      <c r="Q47" s="117">
        <f t="shared" si="30"/>
        <v>101.8</v>
      </c>
      <c r="R47" s="122">
        <f t="shared" si="30"/>
        <v>106.8</v>
      </c>
      <c r="S47" s="140">
        <f t="shared" si="30"/>
        <v>97.6</v>
      </c>
      <c r="T47" s="117">
        <f t="shared" si="30"/>
        <v>96.4</v>
      </c>
      <c r="U47" s="117">
        <f t="shared" si="30"/>
        <v>101.8</v>
      </c>
      <c r="V47" s="152">
        <f t="shared" si="30"/>
        <v>105.7</v>
      </c>
      <c r="X47" s="175" t="s">
        <v>559</v>
      </c>
      <c r="Y47" s="176"/>
      <c r="Z47" s="140">
        <f t="shared" ref="Z47:AG47" si="31">ROUND(SUM(D498:D509)/12,1)</f>
        <v>97</v>
      </c>
      <c r="AA47" s="117">
        <f t="shared" si="31"/>
        <v>94.6</v>
      </c>
      <c r="AB47" s="117">
        <f t="shared" si="31"/>
        <v>103</v>
      </c>
      <c r="AC47" s="152">
        <f t="shared" si="31"/>
        <v>110</v>
      </c>
      <c r="AD47" s="140">
        <f t="shared" si="31"/>
        <v>97.3</v>
      </c>
      <c r="AE47" s="117">
        <f t="shared" si="31"/>
        <v>95</v>
      </c>
      <c r="AF47" s="117">
        <f t="shared" si="31"/>
        <v>103</v>
      </c>
      <c r="AG47" s="152">
        <f t="shared" si="31"/>
        <v>108.5</v>
      </c>
    </row>
    <row r="48" spans="2:33" x14ac:dyDescent="0.15">
      <c r="B48" s="163"/>
      <c r="C48" s="124">
        <v>7</v>
      </c>
      <c r="D48" s="140">
        <v>27.6</v>
      </c>
      <c r="E48" s="127" t="s">
        <v>442</v>
      </c>
      <c r="F48" s="127" t="s">
        <v>442</v>
      </c>
      <c r="G48" s="144" t="s">
        <v>442</v>
      </c>
      <c r="H48" s="140">
        <v>28.2</v>
      </c>
      <c r="I48" s="127" t="s">
        <v>442</v>
      </c>
      <c r="J48" s="127" t="s">
        <v>442</v>
      </c>
      <c r="K48" s="141" t="s">
        <v>442</v>
      </c>
      <c r="M48" s="175" t="s">
        <v>605</v>
      </c>
      <c r="N48" s="176"/>
      <c r="O48" s="140">
        <f t="shared" ref="O48:V48" si="32">ROUND(SUM(D513:D524)/12,1)</f>
        <v>99.2</v>
      </c>
      <c r="P48" s="117">
        <f t="shared" si="32"/>
        <v>98.9</v>
      </c>
      <c r="Q48" s="117">
        <f t="shared" si="32"/>
        <v>100.7</v>
      </c>
      <c r="R48" s="122">
        <f t="shared" si="32"/>
        <v>102.7</v>
      </c>
      <c r="S48" s="140">
        <f t="shared" si="32"/>
        <v>99.3</v>
      </c>
      <c r="T48" s="117">
        <f t="shared" si="32"/>
        <v>99</v>
      </c>
      <c r="U48" s="117">
        <f t="shared" si="32"/>
        <v>100.7</v>
      </c>
      <c r="V48" s="152">
        <f t="shared" si="32"/>
        <v>101.8</v>
      </c>
      <c r="X48" s="175" t="s">
        <v>560</v>
      </c>
      <c r="Y48" s="176"/>
      <c r="Z48" s="140">
        <f t="shared" ref="Z48:AG48" si="33">ROUND(SUM(D510:D521)/12,1)</f>
        <v>100</v>
      </c>
      <c r="AA48" s="117">
        <f t="shared" si="33"/>
        <v>100</v>
      </c>
      <c r="AB48" s="117">
        <f t="shared" si="33"/>
        <v>100</v>
      </c>
      <c r="AC48" s="152">
        <f t="shared" si="33"/>
        <v>101</v>
      </c>
      <c r="AD48" s="140">
        <f t="shared" si="33"/>
        <v>99.8</v>
      </c>
      <c r="AE48" s="117">
        <f t="shared" si="33"/>
        <v>99.7</v>
      </c>
      <c r="AF48" s="117">
        <f t="shared" si="33"/>
        <v>100</v>
      </c>
      <c r="AG48" s="152">
        <f t="shared" si="33"/>
        <v>100.3</v>
      </c>
    </row>
    <row r="49" spans="2:33" ht="14.25" thickBot="1" x14ac:dyDescent="0.2">
      <c r="B49" s="163"/>
      <c r="C49" s="124">
        <v>8</v>
      </c>
      <c r="D49" s="140">
        <v>29.1</v>
      </c>
      <c r="E49" s="127" t="s">
        <v>442</v>
      </c>
      <c r="F49" s="127" t="s">
        <v>442</v>
      </c>
      <c r="G49" s="144" t="s">
        <v>442</v>
      </c>
      <c r="H49" s="140">
        <v>30.1</v>
      </c>
      <c r="I49" s="127" t="s">
        <v>442</v>
      </c>
      <c r="J49" s="127" t="s">
        <v>442</v>
      </c>
      <c r="K49" s="141" t="s">
        <v>442</v>
      </c>
      <c r="M49" s="177" t="s">
        <v>606</v>
      </c>
      <c r="N49" s="178"/>
      <c r="O49" s="157">
        <f t="shared" ref="O49:V49" si="34">ROUND(SUM(D525:D536)/12,1)</f>
        <v>90</v>
      </c>
      <c r="P49" s="158">
        <f t="shared" si="34"/>
        <v>90.2</v>
      </c>
      <c r="Q49" s="158">
        <f t="shared" si="34"/>
        <v>102.6</v>
      </c>
      <c r="R49" s="182">
        <f t="shared" si="34"/>
        <v>114.7</v>
      </c>
      <c r="S49" s="157">
        <f t="shared" si="34"/>
        <v>90.1</v>
      </c>
      <c r="T49" s="158">
        <f t="shared" si="34"/>
        <v>90.4</v>
      </c>
      <c r="U49" s="158">
        <f t="shared" si="34"/>
        <v>102.7</v>
      </c>
      <c r="V49" s="159">
        <f t="shared" si="34"/>
        <v>113.6</v>
      </c>
      <c r="X49" s="175" t="s">
        <v>561</v>
      </c>
      <c r="Y49" s="176"/>
      <c r="Z49" s="140">
        <f t="shared" ref="Z49:AG49" si="35">ROUND(SUM(D522:D533)/12,1)</f>
        <v>92</v>
      </c>
      <c r="AA49" s="117">
        <f t="shared" si="35"/>
        <v>92</v>
      </c>
      <c r="AB49" s="117">
        <f t="shared" si="35"/>
        <v>103.5</v>
      </c>
      <c r="AC49" s="152">
        <f t="shared" si="35"/>
        <v>113.6</v>
      </c>
      <c r="AD49" s="140">
        <f t="shared" si="35"/>
        <v>92</v>
      </c>
      <c r="AE49" s="117">
        <f t="shared" si="35"/>
        <v>92</v>
      </c>
      <c r="AF49" s="117">
        <f t="shared" si="35"/>
        <v>103.5</v>
      </c>
      <c r="AG49" s="152">
        <f t="shared" si="35"/>
        <v>112.7</v>
      </c>
    </row>
    <row r="50" spans="2:33" ht="14.25" thickBot="1" x14ac:dyDescent="0.2">
      <c r="B50" s="163"/>
      <c r="C50" s="124">
        <v>9</v>
      </c>
      <c r="D50" s="140">
        <v>28.1</v>
      </c>
      <c r="E50" s="127" t="s">
        <v>442</v>
      </c>
      <c r="F50" s="127" t="s">
        <v>442</v>
      </c>
      <c r="G50" s="144" t="s">
        <v>442</v>
      </c>
      <c r="H50" s="140">
        <v>29.2</v>
      </c>
      <c r="I50" s="127" t="s">
        <v>442</v>
      </c>
      <c r="J50" s="127" t="s">
        <v>442</v>
      </c>
      <c r="K50" s="141" t="s">
        <v>442</v>
      </c>
      <c r="X50" s="177" t="s">
        <v>562</v>
      </c>
      <c r="Y50" s="178"/>
      <c r="Z50" s="157">
        <f t="shared" ref="Z50:AG50" si="36">ROUND(SUM(D534:D545)/12,1)</f>
        <v>92.8</v>
      </c>
      <c r="AA50" s="158">
        <f t="shared" si="36"/>
        <v>95.4</v>
      </c>
      <c r="AB50" s="158">
        <f t="shared" si="36"/>
        <v>95.1</v>
      </c>
      <c r="AC50" s="159">
        <f t="shared" si="36"/>
        <v>100.9</v>
      </c>
      <c r="AD50" s="157">
        <f t="shared" si="36"/>
        <v>92.8</v>
      </c>
      <c r="AE50" s="158">
        <f t="shared" si="36"/>
        <v>95.4</v>
      </c>
      <c r="AF50" s="158">
        <f t="shared" si="36"/>
        <v>95.1</v>
      </c>
      <c r="AG50" s="159">
        <f t="shared" si="36"/>
        <v>100</v>
      </c>
    </row>
    <row r="51" spans="2:33" x14ac:dyDescent="0.15">
      <c r="B51" s="163"/>
      <c r="C51" s="124">
        <v>10</v>
      </c>
      <c r="D51" s="140">
        <v>30.1</v>
      </c>
      <c r="E51" s="127" t="s">
        <v>442</v>
      </c>
      <c r="F51" s="127" t="s">
        <v>442</v>
      </c>
      <c r="G51" s="144" t="s">
        <v>442</v>
      </c>
      <c r="H51" s="140">
        <v>30.6</v>
      </c>
      <c r="I51" s="127" t="s">
        <v>442</v>
      </c>
      <c r="J51" s="127" t="s">
        <v>442</v>
      </c>
      <c r="K51" s="141" t="s">
        <v>442</v>
      </c>
    </row>
    <row r="52" spans="2:33" x14ac:dyDescent="0.15">
      <c r="B52" s="163"/>
      <c r="C52" s="124">
        <v>11</v>
      </c>
      <c r="D52" s="140">
        <v>30.9</v>
      </c>
      <c r="E52" s="127" t="s">
        <v>442</v>
      </c>
      <c r="F52" s="127" t="s">
        <v>442</v>
      </c>
      <c r="G52" s="144" t="s">
        <v>442</v>
      </c>
      <c r="H52" s="140">
        <v>31.8</v>
      </c>
      <c r="I52" s="127" t="s">
        <v>442</v>
      </c>
      <c r="J52" s="127" t="s">
        <v>442</v>
      </c>
      <c r="K52" s="141" t="s">
        <v>442</v>
      </c>
    </row>
    <row r="53" spans="2:33" x14ac:dyDescent="0.15">
      <c r="B53" s="163"/>
      <c r="C53" s="124">
        <v>12</v>
      </c>
      <c r="D53" s="140">
        <v>31</v>
      </c>
      <c r="E53" s="127" t="s">
        <v>442</v>
      </c>
      <c r="F53" s="127" t="s">
        <v>442</v>
      </c>
      <c r="G53" s="144" t="s">
        <v>442</v>
      </c>
      <c r="H53" s="140">
        <v>30</v>
      </c>
      <c r="I53" s="127" t="s">
        <v>442</v>
      </c>
      <c r="J53" s="127" t="s">
        <v>442</v>
      </c>
      <c r="K53" s="141" t="s">
        <v>442</v>
      </c>
      <c r="L53" s="118"/>
      <c r="P53" s="118"/>
    </row>
    <row r="54" spans="2:33" x14ac:dyDescent="0.15">
      <c r="B54" s="165" t="s">
        <v>450</v>
      </c>
      <c r="C54" s="137">
        <v>1</v>
      </c>
      <c r="D54" s="142">
        <v>30.8</v>
      </c>
      <c r="E54" s="129" t="s">
        <v>442</v>
      </c>
      <c r="F54" s="129" t="s">
        <v>442</v>
      </c>
      <c r="G54" s="145" t="s">
        <v>442</v>
      </c>
      <c r="H54" s="142">
        <v>31</v>
      </c>
      <c r="I54" s="129" t="s">
        <v>442</v>
      </c>
      <c r="J54" s="129" t="s">
        <v>442</v>
      </c>
      <c r="K54" s="143" t="s">
        <v>442</v>
      </c>
    </row>
    <row r="55" spans="2:33" x14ac:dyDescent="0.15">
      <c r="B55" s="164" t="s">
        <v>451</v>
      </c>
      <c r="C55" s="124">
        <v>2</v>
      </c>
      <c r="D55" s="140">
        <v>32.1</v>
      </c>
      <c r="E55" s="127" t="s">
        <v>442</v>
      </c>
      <c r="F55" s="127" t="s">
        <v>442</v>
      </c>
      <c r="G55" s="144" t="s">
        <v>442</v>
      </c>
      <c r="H55" s="140">
        <v>31.2</v>
      </c>
      <c r="I55" s="127" t="s">
        <v>442</v>
      </c>
      <c r="J55" s="127" t="s">
        <v>442</v>
      </c>
      <c r="K55" s="141" t="s">
        <v>442</v>
      </c>
    </row>
    <row r="56" spans="2:33" x14ac:dyDescent="0.15">
      <c r="B56" s="163"/>
      <c r="C56" s="124">
        <v>3</v>
      </c>
      <c r="D56" s="140">
        <v>35.6</v>
      </c>
      <c r="E56" s="127" t="s">
        <v>442</v>
      </c>
      <c r="F56" s="127" t="s">
        <v>442</v>
      </c>
      <c r="G56" s="144" t="s">
        <v>442</v>
      </c>
      <c r="H56" s="140">
        <v>32.200000000000003</v>
      </c>
      <c r="I56" s="127" t="s">
        <v>442</v>
      </c>
      <c r="J56" s="127" t="s">
        <v>442</v>
      </c>
      <c r="K56" s="141" t="s">
        <v>442</v>
      </c>
    </row>
    <row r="57" spans="2:33" x14ac:dyDescent="0.15">
      <c r="B57" s="163"/>
      <c r="C57" s="124">
        <v>4</v>
      </c>
      <c r="D57" s="140">
        <v>32.299999999999997</v>
      </c>
      <c r="E57" s="127" t="s">
        <v>442</v>
      </c>
      <c r="F57" s="127" t="s">
        <v>442</v>
      </c>
      <c r="G57" s="144" t="s">
        <v>442</v>
      </c>
      <c r="H57" s="140">
        <v>33.200000000000003</v>
      </c>
      <c r="I57" s="127" t="s">
        <v>442</v>
      </c>
      <c r="J57" s="127" t="s">
        <v>442</v>
      </c>
      <c r="K57" s="141" t="s">
        <v>442</v>
      </c>
    </row>
    <row r="58" spans="2:33" x14ac:dyDescent="0.15">
      <c r="B58" s="163"/>
      <c r="C58" s="124">
        <v>5</v>
      </c>
      <c r="D58" s="140">
        <v>32.799999999999997</v>
      </c>
      <c r="E58" s="127" t="s">
        <v>442</v>
      </c>
      <c r="F58" s="127" t="s">
        <v>442</v>
      </c>
      <c r="G58" s="144" t="s">
        <v>442</v>
      </c>
      <c r="H58" s="140">
        <v>33</v>
      </c>
      <c r="I58" s="127" t="s">
        <v>442</v>
      </c>
      <c r="J58" s="127" t="s">
        <v>442</v>
      </c>
      <c r="K58" s="141" t="s">
        <v>442</v>
      </c>
    </row>
    <row r="59" spans="2:33" x14ac:dyDescent="0.15">
      <c r="B59" s="163"/>
      <c r="C59" s="124">
        <v>6</v>
      </c>
      <c r="D59" s="140">
        <v>31</v>
      </c>
      <c r="E59" s="127" t="s">
        <v>442</v>
      </c>
      <c r="F59" s="127" t="s">
        <v>442</v>
      </c>
      <c r="G59" s="144" t="s">
        <v>442</v>
      </c>
      <c r="H59" s="140">
        <v>30.4</v>
      </c>
      <c r="I59" s="127" t="s">
        <v>442</v>
      </c>
      <c r="J59" s="127" t="s">
        <v>442</v>
      </c>
      <c r="K59" s="141" t="s">
        <v>442</v>
      </c>
    </row>
    <row r="60" spans="2:33" x14ac:dyDescent="0.15">
      <c r="B60" s="163"/>
      <c r="C60" s="124">
        <v>7</v>
      </c>
      <c r="D60" s="140">
        <v>29.7</v>
      </c>
      <c r="E60" s="127" t="s">
        <v>442</v>
      </c>
      <c r="F60" s="127" t="s">
        <v>442</v>
      </c>
      <c r="G60" s="144" t="s">
        <v>442</v>
      </c>
      <c r="H60" s="140">
        <v>30.7</v>
      </c>
      <c r="I60" s="127" t="s">
        <v>442</v>
      </c>
      <c r="J60" s="127" t="s">
        <v>442</v>
      </c>
      <c r="K60" s="141" t="s">
        <v>442</v>
      </c>
    </row>
    <row r="61" spans="2:33" x14ac:dyDescent="0.15">
      <c r="B61" s="163"/>
      <c r="C61" s="124">
        <v>8</v>
      </c>
      <c r="D61" s="140">
        <v>30.5</v>
      </c>
      <c r="E61" s="127" t="s">
        <v>442</v>
      </c>
      <c r="F61" s="127" t="s">
        <v>442</v>
      </c>
      <c r="G61" s="144" t="s">
        <v>442</v>
      </c>
      <c r="H61" s="140">
        <v>31.2</v>
      </c>
      <c r="I61" s="127" t="s">
        <v>442</v>
      </c>
      <c r="J61" s="127" t="s">
        <v>442</v>
      </c>
      <c r="K61" s="141" t="s">
        <v>442</v>
      </c>
    </row>
    <row r="62" spans="2:33" x14ac:dyDescent="0.15">
      <c r="B62" s="163"/>
      <c r="C62" s="124">
        <v>9</v>
      </c>
      <c r="D62" s="140">
        <v>33</v>
      </c>
      <c r="E62" s="127" t="s">
        <v>442</v>
      </c>
      <c r="F62" s="127" t="s">
        <v>442</v>
      </c>
      <c r="G62" s="144" t="s">
        <v>442</v>
      </c>
      <c r="H62" s="140">
        <v>34.5</v>
      </c>
      <c r="I62" s="127" t="s">
        <v>442</v>
      </c>
      <c r="J62" s="127" t="s">
        <v>442</v>
      </c>
      <c r="K62" s="141" t="s">
        <v>442</v>
      </c>
    </row>
    <row r="63" spans="2:33" x14ac:dyDescent="0.15">
      <c r="B63" s="163"/>
      <c r="C63" s="124">
        <v>10</v>
      </c>
      <c r="D63" s="140">
        <v>31.8</v>
      </c>
      <c r="E63" s="127" t="s">
        <v>442</v>
      </c>
      <c r="F63" s="127" t="s">
        <v>442</v>
      </c>
      <c r="G63" s="144" t="s">
        <v>442</v>
      </c>
      <c r="H63" s="140">
        <v>32.6</v>
      </c>
      <c r="I63" s="127" t="s">
        <v>442</v>
      </c>
      <c r="J63" s="127" t="s">
        <v>442</v>
      </c>
      <c r="K63" s="141" t="s">
        <v>442</v>
      </c>
    </row>
    <row r="64" spans="2:33" x14ac:dyDescent="0.15">
      <c r="B64" s="163"/>
      <c r="C64" s="124">
        <v>11</v>
      </c>
      <c r="D64" s="140">
        <v>30.1</v>
      </c>
      <c r="E64" s="127" t="s">
        <v>442</v>
      </c>
      <c r="F64" s="127" t="s">
        <v>442</v>
      </c>
      <c r="G64" s="144" t="s">
        <v>442</v>
      </c>
      <c r="H64" s="140">
        <v>30.6</v>
      </c>
      <c r="I64" s="127" t="s">
        <v>442</v>
      </c>
      <c r="J64" s="127" t="s">
        <v>442</v>
      </c>
      <c r="K64" s="141" t="s">
        <v>442</v>
      </c>
    </row>
    <row r="65" spans="2:16" x14ac:dyDescent="0.15">
      <c r="B65" s="166"/>
      <c r="C65" s="133">
        <v>12</v>
      </c>
      <c r="D65" s="146">
        <v>31.6</v>
      </c>
      <c r="E65" s="130" t="s">
        <v>442</v>
      </c>
      <c r="F65" s="130" t="s">
        <v>442</v>
      </c>
      <c r="G65" s="147" t="s">
        <v>442</v>
      </c>
      <c r="H65" s="146">
        <v>31</v>
      </c>
      <c r="I65" s="130" t="s">
        <v>442</v>
      </c>
      <c r="J65" s="130" t="s">
        <v>442</v>
      </c>
      <c r="K65" s="162" t="s">
        <v>442</v>
      </c>
      <c r="L65" s="118"/>
      <c r="P65" s="118"/>
    </row>
    <row r="66" spans="2:16" x14ac:dyDescent="0.15">
      <c r="B66" s="167" t="s">
        <v>452</v>
      </c>
      <c r="C66" s="124">
        <v>1</v>
      </c>
      <c r="D66" s="140">
        <v>31.4</v>
      </c>
      <c r="E66" s="127" t="s">
        <v>442</v>
      </c>
      <c r="F66" s="127" t="s">
        <v>442</v>
      </c>
      <c r="G66" s="141" t="s">
        <v>442</v>
      </c>
      <c r="H66" s="140">
        <v>32.200000000000003</v>
      </c>
      <c r="I66" s="127" t="s">
        <v>442</v>
      </c>
      <c r="J66" s="127" t="s">
        <v>442</v>
      </c>
      <c r="K66" s="141" t="s">
        <v>442</v>
      </c>
    </row>
    <row r="67" spans="2:16" x14ac:dyDescent="0.15">
      <c r="B67" s="164" t="s">
        <v>453</v>
      </c>
      <c r="C67" s="124">
        <v>2</v>
      </c>
      <c r="D67" s="140">
        <v>32.1</v>
      </c>
      <c r="E67" s="127" t="s">
        <v>442</v>
      </c>
      <c r="F67" s="127" t="s">
        <v>442</v>
      </c>
      <c r="G67" s="141" t="s">
        <v>442</v>
      </c>
      <c r="H67" s="140">
        <v>31.2</v>
      </c>
      <c r="I67" s="127" t="s">
        <v>442</v>
      </c>
      <c r="J67" s="127" t="s">
        <v>442</v>
      </c>
      <c r="K67" s="141" t="s">
        <v>442</v>
      </c>
    </row>
    <row r="68" spans="2:16" x14ac:dyDescent="0.15">
      <c r="B68" s="163"/>
      <c r="C68" s="124">
        <v>3</v>
      </c>
      <c r="D68" s="140">
        <v>35.700000000000003</v>
      </c>
      <c r="E68" s="127" t="s">
        <v>442</v>
      </c>
      <c r="F68" s="127" t="s">
        <v>442</v>
      </c>
      <c r="G68" s="141" t="s">
        <v>442</v>
      </c>
      <c r="H68" s="140">
        <v>32.9</v>
      </c>
      <c r="I68" s="127" t="s">
        <v>442</v>
      </c>
      <c r="J68" s="127" t="s">
        <v>442</v>
      </c>
      <c r="K68" s="141" t="s">
        <v>442</v>
      </c>
    </row>
    <row r="69" spans="2:16" x14ac:dyDescent="0.15">
      <c r="B69" s="163"/>
      <c r="C69" s="124">
        <v>4</v>
      </c>
      <c r="D69" s="140">
        <v>32.799999999999997</v>
      </c>
      <c r="E69" s="127" t="s">
        <v>442</v>
      </c>
      <c r="F69" s="127" t="s">
        <v>442</v>
      </c>
      <c r="G69" s="141" t="s">
        <v>442</v>
      </c>
      <c r="H69" s="140">
        <v>33</v>
      </c>
      <c r="I69" s="127" t="s">
        <v>442</v>
      </c>
      <c r="J69" s="127" t="s">
        <v>442</v>
      </c>
      <c r="K69" s="141" t="s">
        <v>442</v>
      </c>
    </row>
    <row r="70" spans="2:16" x14ac:dyDescent="0.15">
      <c r="B70" s="163"/>
      <c r="C70" s="124">
        <v>5</v>
      </c>
      <c r="D70" s="140">
        <v>32.9</v>
      </c>
      <c r="E70" s="127" t="s">
        <v>442</v>
      </c>
      <c r="F70" s="127" t="s">
        <v>442</v>
      </c>
      <c r="G70" s="141" t="s">
        <v>442</v>
      </c>
      <c r="H70" s="140">
        <v>33.1</v>
      </c>
      <c r="I70" s="127" t="s">
        <v>442</v>
      </c>
      <c r="J70" s="127" t="s">
        <v>442</v>
      </c>
      <c r="K70" s="141" t="s">
        <v>442</v>
      </c>
    </row>
    <row r="71" spans="2:16" x14ac:dyDescent="0.15">
      <c r="B71" s="163"/>
      <c r="C71" s="124">
        <v>6</v>
      </c>
      <c r="D71" s="140">
        <v>32.6</v>
      </c>
      <c r="E71" s="127" t="s">
        <v>442</v>
      </c>
      <c r="F71" s="127" t="s">
        <v>442</v>
      </c>
      <c r="G71" s="141" t="s">
        <v>442</v>
      </c>
      <c r="H71" s="140">
        <v>33</v>
      </c>
      <c r="I71" s="127" t="s">
        <v>442</v>
      </c>
      <c r="J71" s="127" t="s">
        <v>442</v>
      </c>
      <c r="K71" s="141" t="s">
        <v>442</v>
      </c>
    </row>
    <row r="72" spans="2:16" x14ac:dyDescent="0.15">
      <c r="B72" s="163"/>
      <c r="C72" s="124">
        <v>7</v>
      </c>
      <c r="D72" s="140">
        <v>34.1</v>
      </c>
      <c r="E72" s="127" t="s">
        <v>442</v>
      </c>
      <c r="F72" s="127" t="s">
        <v>442</v>
      </c>
      <c r="G72" s="141" t="s">
        <v>442</v>
      </c>
      <c r="H72" s="140">
        <v>34.799999999999997</v>
      </c>
      <c r="I72" s="127" t="s">
        <v>442</v>
      </c>
      <c r="J72" s="127" t="s">
        <v>442</v>
      </c>
      <c r="K72" s="141" t="s">
        <v>442</v>
      </c>
    </row>
    <row r="73" spans="2:16" x14ac:dyDescent="0.15">
      <c r="B73" s="163"/>
      <c r="C73" s="124">
        <v>8</v>
      </c>
      <c r="D73" s="140">
        <v>34.4</v>
      </c>
      <c r="E73" s="127" t="s">
        <v>442</v>
      </c>
      <c r="F73" s="127" t="s">
        <v>442</v>
      </c>
      <c r="G73" s="141" t="s">
        <v>442</v>
      </c>
      <c r="H73" s="140">
        <v>35.4</v>
      </c>
      <c r="I73" s="127" t="s">
        <v>442</v>
      </c>
      <c r="J73" s="127" t="s">
        <v>442</v>
      </c>
      <c r="K73" s="141" t="s">
        <v>442</v>
      </c>
    </row>
    <row r="74" spans="2:16" x14ac:dyDescent="0.15">
      <c r="B74" s="163"/>
      <c r="C74" s="124">
        <v>9</v>
      </c>
      <c r="D74" s="140">
        <v>35</v>
      </c>
      <c r="E74" s="127" t="s">
        <v>442</v>
      </c>
      <c r="F74" s="127" t="s">
        <v>442</v>
      </c>
      <c r="G74" s="141" t="s">
        <v>442</v>
      </c>
      <c r="H74" s="140">
        <v>36</v>
      </c>
      <c r="I74" s="127" t="s">
        <v>442</v>
      </c>
      <c r="J74" s="127" t="s">
        <v>442</v>
      </c>
      <c r="K74" s="141" t="s">
        <v>442</v>
      </c>
    </row>
    <row r="75" spans="2:16" x14ac:dyDescent="0.15">
      <c r="B75" s="163"/>
      <c r="C75" s="124">
        <v>10</v>
      </c>
      <c r="D75" s="140">
        <v>37.1</v>
      </c>
      <c r="E75" s="127" t="s">
        <v>442</v>
      </c>
      <c r="F75" s="127" t="s">
        <v>442</v>
      </c>
      <c r="G75" s="141" t="s">
        <v>442</v>
      </c>
      <c r="H75" s="140">
        <v>36.700000000000003</v>
      </c>
      <c r="I75" s="127" t="s">
        <v>442</v>
      </c>
      <c r="J75" s="127" t="s">
        <v>442</v>
      </c>
      <c r="K75" s="141" t="s">
        <v>442</v>
      </c>
    </row>
    <row r="76" spans="2:16" x14ac:dyDescent="0.15">
      <c r="B76" s="163"/>
      <c r="C76" s="124">
        <v>11</v>
      </c>
      <c r="D76" s="140">
        <v>35</v>
      </c>
      <c r="E76" s="127" t="s">
        <v>442</v>
      </c>
      <c r="F76" s="127" t="s">
        <v>442</v>
      </c>
      <c r="G76" s="141" t="s">
        <v>442</v>
      </c>
      <c r="H76" s="140">
        <v>35.9</v>
      </c>
      <c r="I76" s="127" t="s">
        <v>442</v>
      </c>
      <c r="J76" s="127" t="s">
        <v>442</v>
      </c>
      <c r="K76" s="141" t="s">
        <v>442</v>
      </c>
    </row>
    <row r="77" spans="2:16" x14ac:dyDescent="0.15">
      <c r="B77" s="163"/>
      <c r="C77" s="124">
        <v>12</v>
      </c>
      <c r="D77" s="140">
        <v>37.200000000000003</v>
      </c>
      <c r="E77" s="127" t="s">
        <v>442</v>
      </c>
      <c r="F77" s="127" t="s">
        <v>442</v>
      </c>
      <c r="G77" s="141" t="s">
        <v>442</v>
      </c>
      <c r="H77" s="140">
        <v>36.799999999999997</v>
      </c>
      <c r="I77" s="127" t="s">
        <v>442</v>
      </c>
      <c r="J77" s="127" t="s">
        <v>442</v>
      </c>
      <c r="K77" s="141" t="s">
        <v>442</v>
      </c>
      <c r="L77" s="118"/>
      <c r="P77" s="118"/>
    </row>
    <row r="78" spans="2:16" x14ac:dyDescent="0.15">
      <c r="B78" s="165" t="s">
        <v>454</v>
      </c>
      <c r="C78" s="137">
        <v>1</v>
      </c>
      <c r="D78" s="142">
        <v>36.200000000000003</v>
      </c>
      <c r="E78" s="129" t="s">
        <v>442</v>
      </c>
      <c r="F78" s="129" t="s">
        <v>442</v>
      </c>
      <c r="G78" s="143" t="s">
        <v>442</v>
      </c>
      <c r="H78" s="142">
        <v>36</v>
      </c>
      <c r="I78" s="129" t="s">
        <v>442</v>
      </c>
      <c r="J78" s="129" t="s">
        <v>442</v>
      </c>
      <c r="K78" s="143" t="s">
        <v>442</v>
      </c>
    </row>
    <row r="79" spans="2:16" x14ac:dyDescent="0.15">
      <c r="B79" s="164" t="s">
        <v>455</v>
      </c>
      <c r="C79" s="124">
        <v>2</v>
      </c>
      <c r="D79" s="140">
        <v>41</v>
      </c>
      <c r="E79" s="127" t="s">
        <v>442</v>
      </c>
      <c r="F79" s="127" t="s">
        <v>442</v>
      </c>
      <c r="G79" s="141" t="s">
        <v>442</v>
      </c>
      <c r="H79" s="140">
        <v>38.5</v>
      </c>
      <c r="I79" s="127" t="s">
        <v>442</v>
      </c>
      <c r="J79" s="127" t="s">
        <v>442</v>
      </c>
      <c r="K79" s="141" t="s">
        <v>442</v>
      </c>
    </row>
    <row r="80" spans="2:16" x14ac:dyDescent="0.15">
      <c r="B80" s="163"/>
      <c r="C80" s="124">
        <v>3</v>
      </c>
      <c r="D80" s="140">
        <v>42</v>
      </c>
      <c r="E80" s="127" t="s">
        <v>442</v>
      </c>
      <c r="F80" s="127" t="s">
        <v>442</v>
      </c>
      <c r="G80" s="141" t="s">
        <v>442</v>
      </c>
      <c r="H80" s="140">
        <v>37</v>
      </c>
      <c r="I80" s="127" t="s">
        <v>442</v>
      </c>
      <c r="J80" s="127" t="s">
        <v>442</v>
      </c>
      <c r="K80" s="141" t="s">
        <v>442</v>
      </c>
    </row>
    <row r="81" spans="2:16" x14ac:dyDescent="0.15">
      <c r="B81" s="163"/>
      <c r="C81" s="124">
        <v>4</v>
      </c>
      <c r="D81" s="140">
        <v>37.1</v>
      </c>
      <c r="E81" s="127" t="s">
        <v>442</v>
      </c>
      <c r="F81" s="127" t="s">
        <v>442</v>
      </c>
      <c r="G81" s="141" t="s">
        <v>442</v>
      </c>
      <c r="H81" s="140">
        <v>37.5</v>
      </c>
      <c r="I81" s="127" t="s">
        <v>442</v>
      </c>
      <c r="J81" s="127" t="s">
        <v>442</v>
      </c>
      <c r="K81" s="141" t="s">
        <v>442</v>
      </c>
    </row>
    <row r="82" spans="2:16" x14ac:dyDescent="0.15">
      <c r="B82" s="163"/>
      <c r="C82" s="124">
        <v>5</v>
      </c>
      <c r="D82" s="140">
        <v>36.200000000000003</v>
      </c>
      <c r="E82" s="127" t="s">
        <v>442</v>
      </c>
      <c r="F82" s="127" t="s">
        <v>442</v>
      </c>
      <c r="G82" s="141" t="s">
        <v>442</v>
      </c>
      <c r="H82" s="140">
        <v>37.6</v>
      </c>
      <c r="I82" s="127" t="s">
        <v>442</v>
      </c>
      <c r="J82" s="127" t="s">
        <v>442</v>
      </c>
      <c r="K82" s="141" t="s">
        <v>442</v>
      </c>
    </row>
    <row r="83" spans="2:16" x14ac:dyDescent="0.15">
      <c r="B83" s="163"/>
      <c r="C83" s="124">
        <v>6</v>
      </c>
      <c r="D83" s="140">
        <v>37.1</v>
      </c>
      <c r="E83" s="127" t="s">
        <v>442</v>
      </c>
      <c r="F83" s="127" t="s">
        <v>442</v>
      </c>
      <c r="G83" s="141" t="s">
        <v>442</v>
      </c>
      <c r="H83" s="140">
        <v>38.5</v>
      </c>
      <c r="I83" s="127" t="s">
        <v>442</v>
      </c>
      <c r="J83" s="127" t="s">
        <v>442</v>
      </c>
      <c r="K83" s="141" t="s">
        <v>442</v>
      </c>
    </row>
    <row r="84" spans="2:16" x14ac:dyDescent="0.15">
      <c r="B84" s="163"/>
      <c r="C84" s="124">
        <v>7</v>
      </c>
      <c r="D84" s="140">
        <v>37</v>
      </c>
      <c r="E84" s="127" t="s">
        <v>442</v>
      </c>
      <c r="F84" s="127" t="s">
        <v>442</v>
      </c>
      <c r="G84" s="141" t="s">
        <v>442</v>
      </c>
      <c r="H84" s="140">
        <v>38.299999999999997</v>
      </c>
      <c r="I84" s="127" t="s">
        <v>442</v>
      </c>
      <c r="J84" s="127" t="s">
        <v>442</v>
      </c>
      <c r="K84" s="141" t="s">
        <v>442</v>
      </c>
    </row>
    <row r="85" spans="2:16" x14ac:dyDescent="0.15">
      <c r="B85" s="163"/>
      <c r="C85" s="124">
        <v>8</v>
      </c>
      <c r="D85" s="140">
        <v>37.4</v>
      </c>
      <c r="E85" s="127" t="s">
        <v>442</v>
      </c>
      <c r="F85" s="127" t="s">
        <v>442</v>
      </c>
      <c r="G85" s="141" t="s">
        <v>442</v>
      </c>
      <c r="H85" s="140">
        <v>38.6</v>
      </c>
      <c r="I85" s="127" t="s">
        <v>442</v>
      </c>
      <c r="J85" s="127" t="s">
        <v>442</v>
      </c>
      <c r="K85" s="141" t="s">
        <v>442</v>
      </c>
    </row>
    <row r="86" spans="2:16" x14ac:dyDescent="0.15">
      <c r="B86" s="163"/>
      <c r="C86" s="124">
        <v>9</v>
      </c>
      <c r="D86" s="140">
        <v>38.1</v>
      </c>
      <c r="E86" s="127" t="s">
        <v>442</v>
      </c>
      <c r="F86" s="127" t="s">
        <v>442</v>
      </c>
      <c r="G86" s="141" t="s">
        <v>442</v>
      </c>
      <c r="H86" s="140">
        <v>40.1</v>
      </c>
      <c r="I86" s="127" t="s">
        <v>442</v>
      </c>
      <c r="J86" s="127" t="s">
        <v>442</v>
      </c>
      <c r="K86" s="141" t="s">
        <v>442</v>
      </c>
    </row>
    <row r="87" spans="2:16" x14ac:dyDescent="0.15">
      <c r="B87" s="163"/>
      <c r="C87" s="124">
        <v>10</v>
      </c>
      <c r="D87" s="140">
        <v>38.700000000000003</v>
      </c>
      <c r="E87" s="127" t="s">
        <v>442</v>
      </c>
      <c r="F87" s="127" t="s">
        <v>442</v>
      </c>
      <c r="G87" s="141" t="s">
        <v>442</v>
      </c>
      <c r="H87" s="140">
        <v>39.5</v>
      </c>
      <c r="I87" s="127" t="s">
        <v>442</v>
      </c>
      <c r="J87" s="127" t="s">
        <v>442</v>
      </c>
      <c r="K87" s="141" t="s">
        <v>442</v>
      </c>
    </row>
    <row r="88" spans="2:16" x14ac:dyDescent="0.15">
      <c r="B88" s="163"/>
      <c r="C88" s="124">
        <v>11</v>
      </c>
      <c r="D88" s="140">
        <v>39.799999999999997</v>
      </c>
      <c r="E88" s="127" t="s">
        <v>442</v>
      </c>
      <c r="F88" s="127" t="s">
        <v>442</v>
      </c>
      <c r="G88" s="141" t="s">
        <v>442</v>
      </c>
      <c r="H88" s="140">
        <v>40.5</v>
      </c>
      <c r="I88" s="127" t="s">
        <v>442</v>
      </c>
      <c r="J88" s="127" t="s">
        <v>442</v>
      </c>
      <c r="K88" s="141" t="s">
        <v>442</v>
      </c>
    </row>
    <row r="89" spans="2:16" x14ac:dyDescent="0.15">
      <c r="B89" s="163"/>
      <c r="C89" s="124">
        <v>12</v>
      </c>
      <c r="D89" s="140">
        <v>41.8</v>
      </c>
      <c r="E89" s="127" t="s">
        <v>442</v>
      </c>
      <c r="F89" s="127" t="s">
        <v>442</v>
      </c>
      <c r="G89" s="141" t="s">
        <v>442</v>
      </c>
      <c r="H89" s="140">
        <v>40.5</v>
      </c>
      <c r="I89" s="127" t="s">
        <v>442</v>
      </c>
      <c r="J89" s="127" t="s">
        <v>442</v>
      </c>
      <c r="K89" s="141" t="s">
        <v>442</v>
      </c>
      <c r="L89" s="118"/>
      <c r="P89" s="118"/>
    </row>
    <row r="90" spans="2:16" x14ac:dyDescent="0.15">
      <c r="B90" s="165" t="s">
        <v>456</v>
      </c>
      <c r="C90" s="137">
        <v>1</v>
      </c>
      <c r="D90" s="142">
        <v>40.9</v>
      </c>
      <c r="E90" s="129" t="s">
        <v>442</v>
      </c>
      <c r="F90" s="129" t="s">
        <v>442</v>
      </c>
      <c r="G90" s="143" t="s">
        <v>442</v>
      </c>
      <c r="H90" s="142">
        <v>40.799999999999997</v>
      </c>
      <c r="I90" s="129" t="s">
        <v>442</v>
      </c>
      <c r="J90" s="129" t="s">
        <v>442</v>
      </c>
      <c r="K90" s="143" t="s">
        <v>442</v>
      </c>
    </row>
    <row r="91" spans="2:16" x14ac:dyDescent="0.15">
      <c r="B91" s="164" t="s">
        <v>457</v>
      </c>
      <c r="C91" s="124">
        <v>2</v>
      </c>
      <c r="D91" s="140">
        <v>44.5</v>
      </c>
      <c r="E91" s="127" t="s">
        <v>442</v>
      </c>
      <c r="F91" s="127" t="s">
        <v>442</v>
      </c>
      <c r="G91" s="141" t="s">
        <v>442</v>
      </c>
      <c r="H91" s="140">
        <v>41.8</v>
      </c>
      <c r="I91" s="127" t="s">
        <v>442</v>
      </c>
      <c r="J91" s="127" t="s">
        <v>442</v>
      </c>
      <c r="K91" s="141" t="s">
        <v>442</v>
      </c>
    </row>
    <row r="92" spans="2:16" x14ac:dyDescent="0.15">
      <c r="B92" s="163"/>
      <c r="C92" s="124">
        <v>3</v>
      </c>
      <c r="D92" s="140">
        <v>46.3</v>
      </c>
      <c r="E92" s="127" t="s">
        <v>442</v>
      </c>
      <c r="F92" s="127" t="s">
        <v>442</v>
      </c>
      <c r="G92" s="141" t="s">
        <v>442</v>
      </c>
      <c r="H92" s="140">
        <v>40.9</v>
      </c>
      <c r="I92" s="127" t="s">
        <v>442</v>
      </c>
      <c r="J92" s="127" t="s">
        <v>442</v>
      </c>
      <c r="K92" s="141" t="s">
        <v>442</v>
      </c>
    </row>
    <row r="93" spans="2:16" x14ac:dyDescent="0.15">
      <c r="B93" s="163"/>
      <c r="C93" s="124">
        <v>4</v>
      </c>
      <c r="D93" s="140">
        <v>40.799999999999997</v>
      </c>
      <c r="E93" s="127" t="s">
        <v>442</v>
      </c>
      <c r="F93" s="127" t="s">
        <v>442</v>
      </c>
      <c r="G93" s="141" t="s">
        <v>442</v>
      </c>
      <c r="H93" s="140">
        <v>39.5</v>
      </c>
      <c r="I93" s="127" t="s">
        <v>442</v>
      </c>
      <c r="J93" s="127" t="s">
        <v>442</v>
      </c>
      <c r="K93" s="141" t="s">
        <v>442</v>
      </c>
    </row>
    <row r="94" spans="2:16" x14ac:dyDescent="0.15">
      <c r="B94" s="163"/>
      <c r="C94" s="124">
        <v>5</v>
      </c>
      <c r="D94" s="140">
        <v>37.299999999999997</v>
      </c>
      <c r="E94" s="127" t="s">
        <v>442</v>
      </c>
      <c r="F94" s="127" t="s">
        <v>442</v>
      </c>
      <c r="G94" s="141" t="s">
        <v>442</v>
      </c>
      <c r="H94" s="140">
        <v>39.799999999999997</v>
      </c>
      <c r="I94" s="127" t="s">
        <v>442</v>
      </c>
      <c r="J94" s="127" t="s">
        <v>442</v>
      </c>
      <c r="K94" s="141" t="s">
        <v>442</v>
      </c>
    </row>
    <row r="95" spans="2:16" x14ac:dyDescent="0.15">
      <c r="B95" s="163"/>
      <c r="C95" s="124">
        <v>6</v>
      </c>
      <c r="D95" s="140">
        <v>38.700000000000003</v>
      </c>
      <c r="E95" s="127" t="s">
        <v>442</v>
      </c>
      <c r="F95" s="127" t="s">
        <v>442</v>
      </c>
      <c r="G95" s="141" t="s">
        <v>442</v>
      </c>
      <c r="H95" s="140">
        <v>39.6</v>
      </c>
      <c r="I95" s="127" t="s">
        <v>442</v>
      </c>
      <c r="J95" s="127" t="s">
        <v>442</v>
      </c>
      <c r="K95" s="141" t="s">
        <v>442</v>
      </c>
    </row>
    <row r="96" spans="2:16" x14ac:dyDescent="0.15">
      <c r="B96" s="163"/>
      <c r="C96" s="124">
        <v>7</v>
      </c>
      <c r="D96" s="140">
        <v>39.200000000000003</v>
      </c>
      <c r="E96" s="127" t="s">
        <v>442</v>
      </c>
      <c r="F96" s="127" t="s">
        <v>442</v>
      </c>
      <c r="G96" s="141" t="s">
        <v>442</v>
      </c>
      <c r="H96" s="140">
        <v>40.200000000000003</v>
      </c>
      <c r="I96" s="127" t="s">
        <v>442</v>
      </c>
      <c r="J96" s="127" t="s">
        <v>442</v>
      </c>
      <c r="K96" s="141" t="s">
        <v>442</v>
      </c>
    </row>
    <row r="97" spans="2:16" x14ac:dyDescent="0.15">
      <c r="B97" s="163"/>
      <c r="C97" s="124">
        <v>8</v>
      </c>
      <c r="D97" s="140">
        <v>39.6</v>
      </c>
      <c r="E97" s="127" t="s">
        <v>442</v>
      </c>
      <c r="F97" s="127" t="s">
        <v>442</v>
      </c>
      <c r="G97" s="141" t="s">
        <v>442</v>
      </c>
      <c r="H97" s="140">
        <v>41.7</v>
      </c>
      <c r="I97" s="127" t="s">
        <v>442</v>
      </c>
      <c r="J97" s="127" t="s">
        <v>442</v>
      </c>
      <c r="K97" s="141" t="s">
        <v>442</v>
      </c>
    </row>
    <row r="98" spans="2:16" x14ac:dyDescent="0.15">
      <c r="B98" s="163"/>
      <c r="C98" s="124">
        <v>9</v>
      </c>
      <c r="D98" s="140">
        <v>36.5</v>
      </c>
      <c r="E98" s="127" t="s">
        <v>442</v>
      </c>
      <c r="F98" s="127" t="s">
        <v>442</v>
      </c>
      <c r="G98" s="141" t="s">
        <v>442</v>
      </c>
      <c r="H98" s="140">
        <v>38.6</v>
      </c>
      <c r="I98" s="127" t="s">
        <v>442</v>
      </c>
      <c r="J98" s="127" t="s">
        <v>442</v>
      </c>
      <c r="K98" s="141" t="s">
        <v>442</v>
      </c>
    </row>
    <row r="99" spans="2:16" x14ac:dyDescent="0.15">
      <c r="B99" s="163"/>
      <c r="C99" s="124">
        <v>10</v>
      </c>
      <c r="D99" s="140">
        <v>38.9</v>
      </c>
      <c r="E99" s="127" t="s">
        <v>442</v>
      </c>
      <c r="F99" s="127" t="s">
        <v>442</v>
      </c>
      <c r="G99" s="141" t="s">
        <v>442</v>
      </c>
      <c r="H99" s="140">
        <v>39.9</v>
      </c>
      <c r="I99" s="127" t="s">
        <v>442</v>
      </c>
      <c r="J99" s="127" t="s">
        <v>442</v>
      </c>
      <c r="K99" s="141" t="s">
        <v>442</v>
      </c>
    </row>
    <row r="100" spans="2:16" x14ac:dyDescent="0.15">
      <c r="B100" s="163"/>
      <c r="C100" s="124">
        <v>11</v>
      </c>
      <c r="D100" s="140">
        <v>39.299999999999997</v>
      </c>
      <c r="E100" s="127" t="s">
        <v>442</v>
      </c>
      <c r="F100" s="127" t="s">
        <v>442</v>
      </c>
      <c r="G100" s="141" t="s">
        <v>442</v>
      </c>
      <c r="H100" s="140">
        <v>40.4</v>
      </c>
      <c r="I100" s="127" t="s">
        <v>442</v>
      </c>
      <c r="J100" s="127" t="s">
        <v>442</v>
      </c>
      <c r="K100" s="141" t="s">
        <v>442</v>
      </c>
    </row>
    <row r="101" spans="2:16" x14ac:dyDescent="0.15">
      <c r="B101" s="163"/>
      <c r="C101" s="124">
        <v>12</v>
      </c>
      <c r="D101" s="140">
        <v>41.6</v>
      </c>
      <c r="E101" s="127" t="s">
        <v>442</v>
      </c>
      <c r="F101" s="127" t="s">
        <v>442</v>
      </c>
      <c r="G101" s="144" t="s">
        <v>442</v>
      </c>
      <c r="H101" s="140">
        <v>39.700000000000003</v>
      </c>
      <c r="I101" s="127" t="s">
        <v>442</v>
      </c>
      <c r="J101" s="127" t="s">
        <v>442</v>
      </c>
      <c r="K101" s="141" t="s">
        <v>442</v>
      </c>
      <c r="L101" s="118"/>
      <c r="P101" s="118"/>
    </row>
    <row r="102" spans="2:16" x14ac:dyDescent="0.15">
      <c r="B102" s="165" t="s">
        <v>458</v>
      </c>
      <c r="C102" s="137">
        <v>1</v>
      </c>
      <c r="D102" s="142">
        <v>41</v>
      </c>
      <c r="E102" s="129" t="s">
        <v>442</v>
      </c>
      <c r="F102" s="129" t="s">
        <v>442</v>
      </c>
      <c r="G102" s="145" t="s">
        <v>442</v>
      </c>
      <c r="H102" s="142">
        <v>40.4</v>
      </c>
      <c r="I102" s="129" t="s">
        <v>442</v>
      </c>
      <c r="J102" s="129" t="s">
        <v>442</v>
      </c>
      <c r="K102" s="143" t="s">
        <v>442</v>
      </c>
    </row>
    <row r="103" spans="2:16" x14ac:dyDescent="0.15">
      <c r="B103" s="164" t="s">
        <v>459</v>
      </c>
      <c r="C103" s="124">
        <v>2</v>
      </c>
      <c r="D103" s="140">
        <v>41.6</v>
      </c>
      <c r="E103" s="127" t="s">
        <v>442</v>
      </c>
      <c r="F103" s="127" t="s">
        <v>442</v>
      </c>
      <c r="G103" s="144" t="s">
        <v>442</v>
      </c>
      <c r="H103" s="140">
        <v>38.700000000000003</v>
      </c>
      <c r="I103" s="127" t="s">
        <v>442</v>
      </c>
      <c r="J103" s="127" t="s">
        <v>442</v>
      </c>
      <c r="K103" s="141" t="s">
        <v>442</v>
      </c>
    </row>
    <row r="104" spans="2:16" x14ac:dyDescent="0.15">
      <c r="B104" s="163"/>
      <c r="C104" s="124">
        <v>3</v>
      </c>
      <c r="D104" s="140">
        <v>46.4</v>
      </c>
      <c r="E104" s="127" t="s">
        <v>442</v>
      </c>
      <c r="F104" s="127" t="s">
        <v>442</v>
      </c>
      <c r="G104" s="144" t="s">
        <v>442</v>
      </c>
      <c r="H104" s="140">
        <v>40.799999999999997</v>
      </c>
      <c r="I104" s="127" t="s">
        <v>442</v>
      </c>
      <c r="J104" s="127" t="s">
        <v>442</v>
      </c>
      <c r="K104" s="141" t="s">
        <v>442</v>
      </c>
    </row>
    <row r="105" spans="2:16" x14ac:dyDescent="0.15">
      <c r="B105" s="163"/>
      <c r="C105" s="124">
        <v>4</v>
      </c>
      <c r="D105" s="140">
        <v>43.4</v>
      </c>
      <c r="E105" s="127" t="s">
        <v>442</v>
      </c>
      <c r="F105" s="127" t="s">
        <v>442</v>
      </c>
      <c r="G105" s="144" t="s">
        <v>442</v>
      </c>
      <c r="H105" s="140">
        <v>42.4</v>
      </c>
      <c r="I105" s="127" t="s">
        <v>442</v>
      </c>
      <c r="J105" s="127" t="s">
        <v>442</v>
      </c>
      <c r="K105" s="141" t="s">
        <v>442</v>
      </c>
    </row>
    <row r="106" spans="2:16" x14ac:dyDescent="0.15">
      <c r="B106" s="163"/>
      <c r="C106" s="124">
        <v>5</v>
      </c>
      <c r="D106" s="140">
        <v>39.299999999999997</v>
      </c>
      <c r="E106" s="127" t="s">
        <v>442</v>
      </c>
      <c r="F106" s="127" t="s">
        <v>442</v>
      </c>
      <c r="G106" s="144" t="s">
        <v>442</v>
      </c>
      <c r="H106" s="140">
        <v>42</v>
      </c>
      <c r="I106" s="127" t="s">
        <v>442</v>
      </c>
      <c r="J106" s="127" t="s">
        <v>442</v>
      </c>
      <c r="K106" s="141" t="s">
        <v>442</v>
      </c>
    </row>
    <row r="107" spans="2:16" x14ac:dyDescent="0.15">
      <c r="B107" s="163"/>
      <c r="C107" s="124">
        <v>6</v>
      </c>
      <c r="D107" s="140">
        <v>42.7</v>
      </c>
      <c r="E107" s="127" t="s">
        <v>442</v>
      </c>
      <c r="F107" s="127" t="s">
        <v>442</v>
      </c>
      <c r="G107" s="144" t="s">
        <v>442</v>
      </c>
      <c r="H107" s="140">
        <v>44.1</v>
      </c>
      <c r="I107" s="127" t="s">
        <v>442</v>
      </c>
      <c r="J107" s="127" t="s">
        <v>442</v>
      </c>
      <c r="K107" s="141" t="s">
        <v>442</v>
      </c>
    </row>
    <row r="108" spans="2:16" x14ac:dyDescent="0.15">
      <c r="B108" s="163"/>
      <c r="C108" s="124">
        <v>7</v>
      </c>
      <c r="D108" s="140">
        <v>43</v>
      </c>
      <c r="E108" s="127" t="s">
        <v>442</v>
      </c>
      <c r="F108" s="127" t="s">
        <v>442</v>
      </c>
      <c r="G108" s="144" t="s">
        <v>442</v>
      </c>
      <c r="H108" s="140">
        <v>44</v>
      </c>
      <c r="I108" s="127" t="s">
        <v>442</v>
      </c>
      <c r="J108" s="127" t="s">
        <v>442</v>
      </c>
      <c r="K108" s="141" t="s">
        <v>442</v>
      </c>
    </row>
    <row r="109" spans="2:16" x14ac:dyDescent="0.15">
      <c r="B109" s="163"/>
      <c r="C109" s="124">
        <v>8</v>
      </c>
      <c r="D109" s="140">
        <v>42.7</v>
      </c>
      <c r="E109" s="127" t="s">
        <v>442</v>
      </c>
      <c r="F109" s="127" t="s">
        <v>442</v>
      </c>
      <c r="G109" s="144" t="s">
        <v>442</v>
      </c>
      <c r="H109" s="140">
        <v>45.2</v>
      </c>
      <c r="I109" s="127" t="s">
        <v>442</v>
      </c>
      <c r="J109" s="127" t="s">
        <v>442</v>
      </c>
      <c r="K109" s="141" t="s">
        <v>442</v>
      </c>
    </row>
    <row r="110" spans="2:16" x14ac:dyDescent="0.15">
      <c r="B110" s="163"/>
      <c r="C110" s="124">
        <v>9</v>
      </c>
      <c r="D110" s="140">
        <v>44.3</v>
      </c>
      <c r="E110" s="127" t="s">
        <v>442</v>
      </c>
      <c r="F110" s="127" t="s">
        <v>442</v>
      </c>
      <c r="G110" s="144" t="s">
        <v>442</v>
      </c>
      <c r="H110" s="140">
        <v>46.4</v>
      </c>
      <c r="I110" s="127" t="s">
        <v>442</v>
      </c>
      <c r="J110" s="127" t="s">
        <v>442</v>
      </c>
      <c r="K110" s="141" t="s">
        <v>442</v>
      </c>
    </row>
    <row r="111" spans="2:16" x14ac:dyDescent="0.15">
      <c r="B111" s="163"/>
      <c r="C111" s="124">
        <v>10</v>
      </c>
      <c r="D111" s="140">
        <v>45.7</v>
      </c>
      <c r="E111" s="127" t="s">
        <v>442</v>
      </c>
      <c r="F111" s="127" t="s">
        <v>442</v>
      </c>
      <c r="G111" s="144" t="s">
        <v>442</v>
      </c>
      <c r="H111" s="140">
        <v>46.3</v>
      </c>
      <c r="I111" s="127" t="s">
        <v>442</v>
      </c>
      <c r="J111" s="127" t="s">
        <v>442</v>
      </c>
      <c r="K111" s="141" t="s">
        <v>442</v>
      </c>
    </row>
    <row r="112" spans="2:16" x14ac:dyDescent="0.15">
      <c r="B112" s="163"/>
      <c r="C112" s="124">
        <v>11</v>
      </c>
      <c r="D112" s="140">
        <v>45.3</v>
      </c>
      <c r="E112" s="127" t="s">
        <v>442</v>
      </c>
      <c r="F112" s="127" t="s">
        <v>442</v>
      </c>
      <c r="G112" s="144" t="s">
        <v>442</v>
      </c>
      <c r="H112" s="140">
        <v>46.6</v>
      </c>
      <c r="I112" s="127" t="s">
        <v>442</v>
      </c>
      <c r="J112" s="127" t="s">
        <v>442</v>
      </c>
      <c r="K112" s="141" t="s">
        <v>442</v>
      </c>
    </row>
    <row r="113" spans="2:16" x14ac:dyDescent="0.15">
      <c r="B113" s="163"/>
      <c r="C113" s="124">
        <v>12</v>
      </c>
      <c r="D113" s="140">
        <v>48</v>
      </c>
      <c r="E113" s="127" t="s">
        <v>442</v>
      </c>
      <c r="F113" s="127" t="s">
        <v>442</v>
      </c>
      <c r="G113" s="144" t="s">
        <v>442</v>
      </c>
      <c r="H113" s="140">
        <v>47.6</v>
      </c>
      <c r="I113" s="127" t="s">
        <v>442</v>
      </c>
      <c r="J113" s="127" t="s">
        <v>442</v>
      </c>
      <c r="K113" s="141" t="s">
        <v>442</v>
      </c>
      <c r="L113" s="118"/>
      <c r="P113" s="118"/>
    </row>
    <row r="114" spans="2:16" x14ac:dyDescent="0.15">
      <c r="B114" s="165" t="s">
        <v>460</v>
      </c>
      <c r="C114" s="137">
        <v>1</v>
      </c>
      <c r="D114" s="142">
        <v>48.9</v>
      </c>
      <c r="E114" s="129" t="s">
        <v>442</v>
      </c>
      <c r="F114" s="129" t="s">
        <v>442</v>
      </c>
      <c r="G114" s="145" t="s">
        <v>442</v>
      </c>
      <c r="H114" s="142">
        <v>49.2</v>
      </c>
      <c r="I114" s="129" t="s">
        <v>442</v>
      </c>
      <c r="J114" s="129" t="s">
        <v>442</v>
      </c>
      <c r="K114" s="143" t="s">
        <v>442</v>
      </c>
    </row>
    <row r="115" spans="2:16" x14ac:dyDescent="0.15">
      <c r="B115" s="164" t="s">
        <v>461</v>
      </c>
      <c r="C115" s="124">
        <v>2</v>
      </c>
      <c r="D115" s="140">
        <v>51.1</v>
      </c>
      <c r="E115" s="127" t="s">
        <v>442</v>
      </c>
      <c r="F115" s="127" t="s">
        <v>442</v>
      </c>
      <c r="G115" s="144" t="s">
        <v>442</v>
      </c>
      <c r="H115" s="140">
        <v>48.9</v>
      </c>
      <c r="I115" s="127" t="s">
        <v>442</v>
      </c>
      <c r="J115" s="127" t="s">
        <v>442</v>
      </c>
      <c r="K115" s="141" t="s">
        <v>442</v>
      </c>
    </row>
    <row r="116" spans="2:16" x14ac:dyDescent="0.15">
      <c r="B116" s="163"/>
      <c r="C116" s="124">
        <v>3</v>
      </c>
      <c r="D116" s="140">
        <v>55.4</v>
      </c>
      <c r="E116" s="127" t="s">
        <v>442</v>
      </c>
      <c r="F116" s="127" t="s">
        <v>442</v>
      </c>
      <c r="G116" s="144" t="s">
        <v>442</v>
      </c>
      <c r="H116" s="140">
        <v>49.4</v>
      </c>
      <c r="I116" s="127" t="s">
        <v>442</v>
      </c>
      <c r="J116" s="127" t="s">
        <v>442</v>
      </c>
      <c r="K116" s="141" t="s">
        <v>442</v>
      </c>
    </row>
    <row r="117" spans="2:16" x14ac:dyDescent="0.15">
      <c r="B117" s="163"/>
      <c r="C117" s="124">
        <v>4</v>
      </c>
      <c r="D117" s="140">
        <v>52</v>
      </c>
      <c r="E117" s="127" t="s">
        <v>442</v>
      </c>
      <c r="F117" s="127" t="s">
        <v>442</v>
      </c>
      <c r="G117" s="144" t="s">
        <v>442</v>
      </c>
      <c r="H117" s="140">
        <v>50.5</v>
      </c>
      <c r="I117" s="127" t="s">
        <v>442</v>
      </c>
      <c r="J117" s="127" t="s">
        <v>442</v>
      </c>
      <c r="K117" s="141" t="s">
        <v>442</v>
      </c>
    </row>
    <row r="118" spans="2:16" x14ac:dyDescent="0.15">
      <c r="B118" s="163"/>
      <c r="C118" s="124">
        <v>5</v>
      </c>
      <c r="D118" s="140">
        <v>48.6</v>
      </c>
      <c r="E118" s="127" t="s">
        <v>442</v>
      </c>
      <c r="F118" s="127" t="s">
        <v>442</v>
      </c>
      <c r="G118" s="144" t="s">
        <v>442</v>
      </c>
      <c r="H118" s="140">
        <v>51.8</v>
      </c>
      <c r="I118" s="127" t="s">
        <v>442</v>
      </c>
      <c r="J118" s="127" t="s">
        <v>442</v>
      </c>
      <c r="K118" s="141" t="s">
        <v>442</v>
      </c>
    </row>
    <row r="119" spans="2:16" x14ac:dyDescent="0.15">
      <c r="B119" s="163"/>
      <c r="C119" s="124">
        <v>6</v>
      </c>
      <c r="D119" s="140">
        <v>49.7</v>
      </c>
      <c r="E119" s="127" t="s">
        <v>442</v>
      </c>
      <c r="F119" s="127" t="s">
        <v>442</v>
      </c>
      <c r="G119" s="144" t="s">
        <v>442</v>
      </c>
      <c r="H119" s="140">
        <v>51.1</v>
      </c>
      <c r="I119" s="127" t="s">
        <v>442</v>
      </c>
      <c r="J119" s="127" t="s">
        <v>442</v>
      </c>
      <c r="K119" s="141" t="s">
        <v>442</v>
      </c>
    </row>
    <row r="120" spans="2:16" x14ac:dyDescent="0.15">
      <c r="B120" s="163"/>
      <c r="C120" s="124">
        <v>7</v>
      </c>
      <c r="D120" s="140">
        <v>51.6</v>
      </c>
      <c r="E120" s="127" t="s">
        <v>442</v>
      </c>
      <c r="F120" s="127" t="s">
        <v>442</v>
      </c>
      <c r="G120" s="144" t="s">
        <v>442</v>
      </c>
      <c r="H120" s="140">
        <v>52.5</v>
      </c>
      <c r="I120" s="127" t="s">
        <v>442</v>
      </c>
      <c r="J120" s="127" t="s">
        <v>442</v>
      </c>
      <c r="K120" s="141" t="s">
        <v>442</v>
      </c>
    </row>
    <row r="121" spans="2:16" x14ac:dyDescent="0.15">
      <c r="B121" s="163"/>
      <c r="C121" s="124">
        <v>8</v>
      </c>
      <c r="D121" s="140">
        <v>47.2</v>
      </c>
      <c r="E121" s="127" t="s">
        <v>442</v>
      </c>
      <c r="F121" s="127" t="s">
        <v>442</v>
      </c>
      <c r="G121" s="144" t="s">
        <v>442</v>
      </c>
      <c r="H121" s="140">
        <v>50.2</v>
      </c>
      <c r="I121" s="127" t="s">
        <v>442</v>
      </c>
      <c r="J121" s="127" t="s">
        <v>442</v>
      </c>
      <c r="K121" s="141" t="s">
        <v>442</v>
      </c>
    </row>
    <row r="122" spans="2:16" x14ac:dyDescent="0.15">
      <c r="B122" s="163"/>
      <c r="C122" s="124">
        <v>9</v>
      </c>
      <c r="D122" s="140">
        <v>48.5</v>
      </c>
      <c r="E122" s="127" t="s">
        <v>442</v>
      </c>
      <c r="F122" s="127" t="s">
        <v>442</v>
      </c>
      <c r="G122" s="144" t="s">
        <v>442</v>
      </c>
      <c r="H122" s="140">
        <v>51</v>
      </c>
      <c r="I122" s="127" t="s">
        <v>442</v>
      </c>
      <c r="J122" s="127" t="s">
        <v>442</v>
      </c>
      <c r="K122" s="141" t="s">
        <v>442</v>
      </c>
    </row>
    <row r="123" spans="2:16" x14ac:dyDescent="0.15">
      <c r="B123" s="163"/>
      <c r="C123" s="124">
        <v>10</v>
      </c>
      <c r="D123" s="140">
        <v>51</v>
      </c>
      <c r="E123" s="127" t="s">
        <v>442</v>
      </c>
      <c r="F123" s="127" t="s">
        <v>442</v>
      </c>
      <c r="G123" s="144" t="s">
        <v>442</v>
      </c>
      <c r="H123" s="140">
        <v>52</v>
      </c>
      <c r="I123" s="127" t="s">
        <v>442</v>
      </c>
      <c r="J123" s="127" t="s">
        <v>442</v>
      </c>
      <c r="K123" s="141" t="s">
        <v>442</v>
      </c>
    </row>
    <row r="124" spans="2:16" x14ac:dyDescent="0.15">
      <c r="B124" s="163"/>
      <c r="C124" s="124">
        <v>11</v>
      </c>
      <c r="D124" s="140">
        <v>50</v>
      </c>
      <c r="E124" s="127" t="s">
        <v>442</v>
      </c>
      <c r="F124" s="127" t="s">
        <v>442</v>
      </c>
      <c r="G124" s="144" t="s">
        <v>442</v>
      </c>
      <c r="H124" s="140">
        <v>51.3</v>
      </c>
      <c r="I124" s="127" t="s">
        <v>442</v>
      </c>
      <c r="J124" s="127" t="s">
        <v>442</v>
      </c>
      <c r="K124" s="141" t="s">
        <v>442</v>
      </c>
    </row>
    <row r="125" spans="2:16" x14ac:dyDescent="0.15">
      <c r="B125" s="166"/>
      <c r="C125" s="133">
        <v>12</v>
      </c>
      <c r="D125" s="146">
        <v>56.5</v>
      </c>
      <c r="E125" s="130" t="s">
        <v>442</v>
      </c>
      <c r="F125" s="130" t="s">
        <v>442</v>
      </c>
      <c r="G125" s="147" t="s">
        <v>442</v>
      </c>
      <c r="H125" s="146">
        <v>53.6</v>
      </c>
      <c r="I125" s="130" t="s">
        <v>442</v>
      </c>
      <c r="J125" s="130" t="s">
        <v>442</v>
      </c>
      <c r="K125" s="162" t="s">
        <v>442</v>
      </c>
      <c r="L125" s="118"/>
      <c r="P125" s="118"/>
    </row>
    <row r="126" spans="2:16" x14ac:dyDescent="0.15">
      <c r="B126" s="167" t="s">
        <v>462</v>
      </c>
      <c r="C126" s="124">
        <v>1</v>
      </c>
      <c r="D126" s="140">
        <v>52.3</v>
      </c>
      <c r="E126" s="127" t="s">
        <v>442</v>
      </c>
      <c r="F126" s="127" t="s">
        <v>442</v>
      </c>
      <c r="G126" s="141" t="s">
        <v>442</v>
      </c>
      <c r="H126" s="140">
        <v>51</v>
      </c>
      <c r="I126" s="127" t="s">
        <v>442</v>
      </c>
      <c r="J126" s="127" t="s">
        <v>442</v>
      </c>
      <c r="K126" s="141" t="s">
        <v>442</v>
      </c>
    </row>
    <row r="127" spans="2:16" x14ac:dyDescent="0.15">
      <c r="B127" s="164" t="s">
        <v>463</v>
      </c>
      <c r="C127" s="124">
        <v>2</v>
      </c>
      <c r="D127" s="140">
        <v>55.8</v>
      </c>
      <c r="E127" s="127" t="s">
        <v>442</v>
      </c>
      <c r="F127" s="127" t="s">
        <v>442</v>
      </c>
      <c r="G127" s="141" t="s">
        <v>442</v>
      </c>
      <c r="H127" s="140">
        <v>52.7</v>
      </c>
      <c r="I127" s="127" t="s">
        <v>442</v>
      </c>
      <c r="J127" s="127" t="s">
        <v>442</v>
      </c>
      <c r="K127" s="141" t="s">
        <v>442</v>
      </c>
    </row>
    <row r="128" spans="2:16" x14ac:dyDescent="0.15">
      <c r="B128" s="163"/>
      <c r="C128" s="124">
        <v>3</v>
      </c>
      <c r="D128" s="140">
        <v>60.6</v>
      </c>
      <c r="E128" s="127" t="s">
        <v>442</v>
      </c>
      <c r="F128" s="127" t="s">
        <v>442</v>
      </c>
      <c r="G128" s="141" t="s">
        <v>442</v>
      </c>
      <c r="H128" s="140">
        <v>54.1</v>
      </c>
      <c r="I128" s="127" t="s">
        <v>442</v>
      </c>
      <c r="J128" s="127" t="s">
        <v>442</v>
      </c>
      <c r="K128" s="141" t="s">
        <v>442</v>
      </c>
    </row>
    <row r="129" spans="2:16" x14ac:dyDescent="0.15">
      <c r="B129" s="163"/>
      <c r="C129" s="124">
        <v>4</v>
      </c>
      <c r="D129" s="140">
        <v>54.7</v>
      </c>
      <c r="E129" s="127" t="s">
        <v>442</v>
      </c>
      <c r="F129" s="127" t="s">
        <v>442</v>
      </c>
      <c r="G129" s="141" t="s">
        <v>442</v>
      </c>
      <c r="H129" s="140">
        <v>52.6</v>
      </c>
      <c r="I129" s="127" t="s">
        <v>442</v>
      </c>
      <c r="J129" s="127" t="s">
        <v>442</v>
      </c>
      <c r="K129" s="141" t="s">
        <v>442</v>
      </c>
    </row>
    <row r="130" spans="2:16" x14ac:dyDescent="0.15">
      <c r="B130" s="163"/>
      <c r="C130" s="124">
        <v>5</v>
      </c>
      <c r="D130" s="140">
        <v>49.7</v>
      </c>
      <c r="E130" s="127" t="s">
        <v>442</v>
      </c>
      <c r="F130" s="127" t="s">
        <v>442</v>
      </c>
      <c r="G130" s="141" t="s">
        <v>442</v>
      </c>
      <c r="H130" s="140">
        <v>54.1</v>
      </c>
      <c r="I130" s="127" t="s">
        <v>442</v>
      </c>
      <c r="J130" s="127" t="s">
        <v>442</v>
      </c>
      <c r="K130" s="141" t="s">
        <v>442</v>
      </c>
    </row>
    <row r="131" spans="2:16" x14ac:dyDescent="0.15">
      <c r="B131" s="163"/>
      <c r="C131" s="124">
        <v>6</v>
      </c>
      <c r="D131" s="140">
        <v>51.6</v>
      </c>
      <c r="E131" s="127" t="s">
        <v>442</v>
      </c>
      <c r="F131" s="127" t="s">
        <v>442</v>
      </c>
      <c r="G131" s="141" t="s">
        <v>442</v>
      </c>
      <c r="H131" s="140">
        <v>53.1</v>
      </c>
      <c r="I131" s="127" t="s">
        <v>442</v>
      </c>
      <c r="J131" s="127" t="s">
        <v>442</v>
      </c>
      <c r="K131" s="141" t="s">
        <v>442</v>
      </c>
    </row>
    <row r="132" spans="2:16" x14ac:dyDescent="0.15">
      <c r="B132" s="163"/>
      <c r="C132" s="124">
        <v>7</v>
      </c>
      <c r="D132" s="140">
        <v>51.1</v>
      </c>
      <c r="E132" s="127" t="s">
        <v>442</v>
      </c>
      <c r="F132" s="127" t="s">
        <v>442</v>
      </c>
      <c r="G132" s="141" t="s">
        <v>442</v>
      </c>
      <c r="H132" s="140">
        <v>52.8</v>
      </c>
      <c r="I132" s="127" t="s">
        <v>442</v>
      </c>
      <c r="J132" s="127" t="s">
        <v>442</v>
      </c>
      <c r="K132" s="141" t="s">
        <v>442</v>
      </c>
    </row>
    <row r="133" spans="2:16" x14ac:dyDescent="0.15">
      <c r="B133" s="163"/>
      <c r="C133" s="124">
        <v>8</v>
      </c>
      <c r="D133" s="140">
        <v>50.2</v>
      </c>
      <c r="E133" s="127" t="s">
        <v>442</v>
      </c>
      <c r="F133" s="127" t="s">
        <v>442</v>
      </c>
      <c r="G133" s="141" t="s">
        <v>442</v>
      </c>
      <c r="H133" s="140">
        <v>54</v>
      </c>
      <c r="I133" s="127" t="s">
        <v>442</v>
      </c>
      <c r="J133" s="127" t="s">
        <v>442</v>
      </c>
      <c r="K133" s="141" t="s">
        <v>442</v>
      </c>
    </row>
    <row r="134" spans="2:16" x14ac:dyDescent="0.15">
      <c r="B134" s="163"/>
      <c r="C134" s="124">
        <v>9</v>
      </c>
      <c r="D134" s="140">
        <v>51</v>
      </c>
      <c r="E134" s="127" t="s">
        <v>442</v>
      </c>
      <c r="F134" s="127" t="s">
        <v>442</v>
      </c>
      <c r="G134" s="141" t="s">
        <v>442</v>
      </c>
      <c r="H134" s="140">
        <v>52.6</v>
      </c>
      <c r="I134" s="127" t="s">
        <v>442</v>
      </c>
      <c r="J134" s="127" t="s">
        <v>442</v>
      </c>
      <c r="K134" s="141" t="s">
        <v>442</v>
      </c>
    </row>
    <row r="135" spans="2:16" x14ac:dyDescent="0.15">
      <c r="B135" s="163"/>
      <c r="C135" s="124">
        <v>10</v>
      </c>
      <c r="D135" s="140">
        <v>53.6</v>
      </c>
      <c r="E135" s="127" t="s">
        <v>442</v>
      </c>
      <c r="F135" s="127" t="s">
        <v>442</v>
      </c>
      <c r="G135" s="141" t="s">
        <v>442</v>
      </c>
      <c r="H135" s="140">
        <v>54.1</v>
      </c>
      <c r="I135" s="127" t="s">
        <v>442</v>
      </c>
      <c r="J135" s="127" t="s">
        <v>442</v>
      </c>
      <c r="K135" s="141" t="s">
        <v>442</v>
      </c>
    </row>
    <row r="136" spans="2:16" x14ac:dyDescent="0.15">
      <c r="B136" s="163"/>
      <c r="C136" s="124">
        <v>11</v>
      </c>
      <c r="D136" s="140">
        <v>53</v>
      </c>
      <c r="E136" s="127" t="s">
        <v>442</v>
      </c>
      <c r="F136" s="127" t="s">
        <v>442</v>
      </c>
      <c r="G136" s="141" t="s">
        <v>442</v>
      </c>
      <c r="H136" s="140">
        <v>56.1</v>
      </c>
      <c r="I136" s="127" t="s">
        <v>442</v>
      </c>
      <c r="J136" s="127" t="s">
        <v>442</v>
      </c>
      <c r="K136" s="141" t="s">
        <v>442</v>
      </c>
    </row>
    <row r="137" spans="2:16" x14ac:dyDescent="0.15">
      <c r="B137" s="163"/>
      <c r="C137" s="124">
        <v>12</v>
      </c>
      <c r="D137" s="140">
        <v>60.1</v>
      </c>
      <c r="E137" s="127" t="s">
        <v>442</v>
      </c>
      <c r="F137" s="127" t="s">
        <v>442</v>
      </c>
      <c r="G137" s="141" t="s">
        <v>442</v>
      </c>
      <c r="H137" s="140">
        <v>56.7</v>
      </c>
      <c r="I137" s="127" t="s">
        <v>442</v>
      </c>
      <c r="J137" s="127" t="s">
        <v>442</v>
      </c>
      <c r="K137" s="141" t="s">
        <v>442</v>
      </c>
      <c r="L137" s="118"/>
      <c r="P137" s="118"/>
    </row>
    <row r="138" spans="2:16" x14ac:dyDescent="0.15">
      <c r="B138" s="165" t="s">
        <v>464</v>
      </c>
      <c r="C138" s="137">
        <v>1</v>
      </c>
      <c r="D138" s="142">
        <v>57.4</v>
      </c>
      <c r="E138" s="129" t="s">
        <v>442</v>
      </c>
      <c r="F138" s="129" t="s">
        <v>442</v>
      </c>
      <c r="G138" s="143" t="s">
        <v>442</v>
      </c>
      <c r="H138" s="142">
        <v>56.2</v>
      </c>
      <c r="I138" s="129" t="s">
        <v>442</v>
      </c>
      <c r="J138" s="129" t="s">
        <v>442</v>
      </c>
      <c r="K138" s="143" t="s">
        <v>442</v>
      </c>
    </row>
    <row r="139" spans="2:16" x14ac:dyDescent="0.15">
      <c r="B139" s="164" t="s">
        <v>465</v>
      </c>
      <c r="C139" s="124">
        <v>2</v>
      </c>
      <c r="D139" s="140">
        <v>60.8</v>
      </c>
      <c r="E139" s="127" t="s">
        <v>442</v>
      </c>
      <c r="F139" s="127" t="s">
        <v>442</v>
      </c>
      <c r="G139" s="141" t="s">
        <v>442</v>
      </c>
      <c r="H139" s="140">
        <v>57.6</v>
      </c>
      <c r="I139" s="127" t="s">
        <v>442</v>
      </c>
      <c r="J139" s="127" t="s">
        <v>442</v>
      </c>
      <c r="K139" s="141" t="s">
        <v>442</v>
      </c>
    </row>
    <row r="140" spans="2:16" x14ac:dyDescent="0.15">
      <c r="B140" s="163"/>
      <c r="C140" s="124">
        <v>3</v>
      </c>
      <c r="D140" s="140">
        <v>66.400000000000006</v>
      </c>
      <c r="E140" s="127" t="s">
        <v>442</v>
      </c>
      <c r="F140" s="127" t="s">
        <v>442</v>
      </c>
      <c r="G140" s="141" t="s">
        <v>442</v>
      </c>
      <c r="H140" s="140">
        <v>59</v>
      </c>
      <c r="I140" s="127" t="s">
        <v>442</v>
      </c>
      <c r="J140" s="127" t="s">
        <v>442</v>
      </c>
      <c r="K140" s="141" t="s">
        <v>442</v>
      </c>
    </row>
    <row r="141" spans="2:16" x14ac:dyDescent="0.15">
      <c r="B141" s="163"/>
      <c r="C141" s="124">
        <v>4</v>
      </c>
      <c r="D141" s="140">
        <v>60.2</v>
      </c>
      <c r="E141" s="127" t="s">
        <v>442</v>
      </c>
      <c r="F141" s="127" t="s">
        <v>442</v>
      </c>
      <c r="G141" s="141" t="s">
        <v>442</v>
      </c>
      <c r="H141" s="140">
        <v>57.6</v>
      </c>
      <c r="I141" s="127" t="s">
        <v>442</v>
      </c>
      <c r="J141" s="127" t="s">
        <v>442</v>
      </c>
      <c r="K141" s="141" t="s">
        <v>442</v>
      </c>
    </row>
    <row r="142" spans="2:16" x14ac:dyDescent="0.15">
      <c r="B142" s="163"/>
      <c r="C142" s="124">
        <v>5</v>
      </c>
      <c r="D142" s="140">
        <v>54.3</v>
      </c>
      <c r="E142" s="127" t="s">
        <v>442</v>
      </c>
      <c r="F142" s="127" t="s">
        <v>442</v>
      </c>
      <c r="G142" s="141" t="s">
        <v>442</v>
      </c>
      <c r="H142" s="140">
        <v>59.2</v>
      </c>
      <c r="I142" s="127" t="s">
        <v>442</v>
      </c>
      <c r="J142" s="127" t="s">
        <v>442</v>
      </c>
      <c r="K142" s="141" t="s">
        <v>442</v>
      </c>
    </row>
    <row r="143" spans="2:16" x14ac:dyDescent="0.15">
      <c r="B143" s="163"/>
      <c r="C143" s="124">
        <v>6</v>
      </c>
      <c r="D143" s="140">
        <v>58.2</v>
      </c>
      <c r="E143" s="127" t="s">
        <v>442</v>
      </c>
      <c r="F143" s="127" t="s">
        <v>442</v>
      </c>
      <c r="G143" s="141" t="s">
        <v>442</v>
      </c>
      <c r="H143" s="140">
        <v>60</v>
      </c>
      <c r="I143" s="127" t="s">
        <v>442</v>
      </c>
      <c r="J143" s="127" t="s">
        <v>442</v>
      </c>
      <c r="K143" s="141" t="s">
        <v>442</v>
      </c>
    </row>
    <row r="144" spans="2:16" x14ac:dyDescent="0.15">
      <c r="B144" s="163"/>
      <c r="C144" s="124">
        <v>7</v>
      </c>
      <c r="D144" s="140">
        <v>59.2</v>
      </c>
      <c r="E144" s="127" t="s">
        <v>442</v>
      </c>
      <c r="F144" s="127" t="s">
        <v>442</v>
      </c>
      <c r="G144" s="141" t="s">
        <v>442</v>
      </c>
      <c r="H144" s="140">
        <v>61.3</v>
      </c>
      <c r="I144" s="127" t="s">
        <v>442</v>
      </c>
      <c r="J144" s="127" t="s">
        <v>442</v>
      </c>
      <c r="K144" s="141" t="s">
        <v>442</v>
      </c>
    </row>
    <row r="145" spans="2:16" x14ac:dyDescent="0.15">
      <c r="B145" s="163"/>
      <c r="C145" s="124">
        <v>8</v>
      </c>
      <c r="D145" s="140">
        <v>56.4</v>
      </c>
      <c r="E145" s="127" t="s">
        <v>442</v>
      </c>
      <c r="F145" s="127" t="s">
        <v>442</v>
      </c>
      <c r="G145" s="141" t="s">
        <v>442</v>
      </c>
      <c r="H145" s="140">
        <v>60.7</v>
      </c>
      <c r="I145" s="127" t="s">
        <v>442</v>
      </c>
      <c r="J145" s="127" t="s">
        <v>442</v>
      </c>
      <c r="K145" s="141" t="s">
        <v>442</v>
      </c>
    </row>
    <row r="146" spans="2:16" x14ac:dyDescent="0.15">
      <c r="B146" s="163"/>
      <c r="C146" s="124">
        <v>9</v>
      </c>
      <c r="D146" s="140">
        <v>60.7</v>
      </c>
      <c r="E146" s="127" t="s">
        <v>442</v>
      </c>
      <c r="F146" s="127" t="s">
        <v>442</v>
      </c>
      <c r="G146" s="141" t="s">
        <v>442</v>
      </c>
      <c r="H146" s="140">
        <v>62.6</v>
      </c>
      <c r="I146" s="127" t="s">
        <v>442</v>
      </c>
      <c r="J146" s="127" t="s">
        <v>442</v>
      </c>
      <c r="K146" s="141" t="s">
        <v>442</v>
      </c>
    </row>
    <row r="147" spans="2:16" x14ac:dyDescent="0.15">
      <c r="B147" s="163"/>
      <c r="C147" s="124">
        <v>10</v>
      </c>
      <c r="D147" s="140">
        <v>63.6</v>
      </c>
      <c r="E147" s="127" t="s">
        <v>442</v>
      </c>
      <c r="F147" s="127" t="s">
        <v>442</v>
      </c>
      <c r="G147" s="141" t="s">
        <v>442</v>
      </c>
      <c r="H147" s="140">
        <v>64</v>
      </c>
      <c r="I147" s="127" t="s">
        <v>442</v>
      </c>
      <c r="J147" s="127" t="s">
        <v>442</v>
      </c>
      <c r="K147" s="141" t="s">
        <v>442</v>
      </c>
    </row>
    <row r="148" spans="2:16" x14ac:dyDescent="0.15">
      <c r="B148" s="163"/>
      <c r="C148" s="124">
        <v>11</v>
      </c>
      <c r="D148" s="140">
        <v>58.8</v>
      </c>
      <c r="E148" s="127" t="s">
        <v>442</v>
      </c>
      <c r="F148" s="127" t="s">
        <v>442</v>
      </c>
      <c r="G148" s="141" t="s">
        <v>442</v>
      </c>
      <c r="H148" s="140">
        <v>62.2</v>
      </c>
      <c r="I148" s="127" t="s">
        <v>442</v>
      </c>
      <c r="J148" s="127" t="s">
        <v>442</v>
      </c>
      <c r="K148" s="141" t="s">
        <v>442</v>
      </c>
    </row>
    <row r="149" spans="2:16" x14ac:dyDescent="0.15">
      <c r="B149" s="163"/>
      <c r="C149" s="124">
        <v>12</v>
      </c>
      <c r="D149" s="140">
        <v>67.7</v>
      </c>
      <c r="E149" s="127" t="s">
        <v>442</v>
      </c>
      <c r="F149" s="127" t="s">
        <v>442</v>
      </c>
      <c r="G149" s="141" t="s">
        <v>442</v>
      </c>
      <c r="H149" s="140">
        <v>63.9</v>
      </c>
      <c r="I149" s="127" t="s">
        <v>442</v>
      </c>
      <c r="J149" s="127" t="s">
        <v>442</v>
      </c>
      <c r="K149" s="141" t="s">
        <v>442</v>
      </c>
      <c r="L149" s="118"/>
      <c r="P149" s="118"/>
    </row>
    <row r="150" spans="2:16" x14ac:dyDescent="0.15">
      <c r="B150" s="165" t="s">
        <v>466</v>
      </c>
      <c r="C150" s="137">
        <v>1</v>
      </c>
      <c r="D150" s="142">
        <v>66.400000000000006</v>
      </c>
      <c r="E150" s="129" t="s">
        <v>442</v>
      </c>
      <c r="F150" s="129" t="s">
        <v>442</v>
      </c>
      <c r="G150" s="143" t="s">
        <v>442</v>
      </c>
      <c r="H150" s="142">
        <v>65.2</v>
      </c>
      <c r="I150" s="129" t="s">
        <v>442</v>
      </c>
      <c r="J150" s="129" t="s">
        <v>442</v>
      </c>
      <c r="K150" s="143" t="s">
        <v>442</v>
      </c>
    </row>
    <row r="151" spans="2:16" x14ac:dyDescent="0.15">
      <c r="B151" s="164" t="s">
        <v>467</v>
      </c>
      <c r="C151" s="124">
        <v>2</v>
      </c>
      <c r="D151" s="140">
        <v>68.2</v>
      </c>
      <c r="E151" s="127" t="s">
        <v>442</v>
      </c>
      <c r="F151" s="127" t="s">
        <v>442</v>
      </c>
      <c r="G151" s="141" t="s">
        <v>442</v>
      </c>
      <c r="H151" s="140">
        <v>65</v>
      </c>
      <c r="I151" s="127" t="s">
        <v>442</v>
      </c>
      <c r="J151" s="127" t="s">
        <v>442</v>
      </c>
      <c r="K151" s="141" t="s">
        <v>442</v>
      </c>
    </row>
    <row r="152" spans="2:16" x14ac:dyDescent="0.15">
      <c r="B152" s="163"/>
      <c r="C152" s="124">
        <v>3</v>
      </c>
      <c r="D152" s="140">
        <v>73.7</v>
      </c>
      <c r="E152" s="127" t="s">
        <v>442</v>
      </c>
      <c r="F152" s="127" t="s">
        <v>442</v>
      </c>
      <c r="G152" s="141" t="s">
        <v>442</v>
      </c>
      <c r="H152" s="140">
        <v>64.599999999999994</v>
      </c>
      <c r="I152" s="127" t="s">
        <v>442</v>
      </c>
      <c r="J152" s="127" t="s">
        <v>442</v>
      </c>
      <c r="K152" s="141" t="s">
        <v>442</v>
      </c>
    </row>
    <row r="153" spans="2:16" x14ac:dyDescent="0.15">
      <c r="B153" s="163"/>
      <c r="C153" s="124">
        <v>4</v>
      </c>
      <c r="D153" s="140">
        <v>71.599999999999994</v>
      </c>
      <c r="E153" s="127" t="s">
        <v>442</v>
      </c>
      <c r="F153" s="127" t="s">
        <v>442</v>
      </c>
      <c r="G153" s="141" t="s">
        <v>442</v>
      </c>
      <c r="H153" s="140">
        <v>68.7</v>
      </c>
      <c r="I153" s="127" t="s">
        <v>442</v>
      </c>
      <c r="J153" s="127" t="s">
        <v>442</v>
      </c>
      <c r="K153" s="141" t="s">
        <v>442</v>
      </c>
    </row>
    <row r="154" spans="2:16" x14ac:dyDescent="0.15">
      <c r="B154" s="163"/>
      <c r="C154" s="124">
        <v>5</v>
      </c>
      <c r="D154" s="140">
        <v>60.9</v>
      </c>
      <c r="E154" s="127" t="s">
        <v>442</v>
      </c>
      <c r="F154" s="127" t="s">
        <v>442</v>
      </c>
      <c r="G154" s="141" t="s">
        <v>442</v>
      </c>
      <c r="H154" s="140">
        <v>66.5</v>
      </c>
      <c r="I154" s="127" t="s">
        <v>442</v>
      </c>
      <c r="J154" s="127" t="s">
        <v>442</v>
      </c>
      <c r="K154" s="141" t="s">
        <v>442</v>
      </c>
    </row>
    <row r="155" spans="2:16" x14ac:dyDescent="0.15">
      <c r="B155" s="163"/>
      <c r="C155" s="124">
        <v>6</v>
      </c>
      <c r="D155" s="140">
        <v>65.5</v>
      </c>
      <c r="E155" s="127" t="s">
        <v>442</v>
      </c>
      <c r="F155" s="127" t="s">
        <v>442</v>
      </c>
      <c r="G155" s="141" t="s">
        <v>442</v>
      </c>
      <c r="H155" s="140">
        <v>67.8</v>
      </c>
      <c r="I155" s="127" t="s">
        <v>442</v>
      </c>
      <c r="J155" s="127" t="s">
        <v>442</v>
      </c>
      <c r="K155" s="141" t="s">
        <v>442</v>
      </c>
    </row>
    <row r="156" spans="2:16" x14ac:dyDescent="0.15">
      <c r="B156" s="163"/>
      <c r="C156" s="124">
        <v>7</v>
      </c>
      <c r="D156" s="140">
        <v>64.5</v>
      </c>
      <c r="E156" s="127" t="s">
        <v>442</v>
      </c>
      <c r="F156" s="127" t="s">
        <v>442</v>
      </c>
      <c r="G156" s="141" t="s">
        <v>442</v>
      </c>
      <c r="H156" s="140">
        <v>66.8</v>
      </c>
      <c r="I156" s="127" t="s">
        <v>442</v>
      </c>
      <c r="J156" s="127" t="s">
        <v>442</v>
      </c>
      <c r="K156" s="141" t="s">
        <v>442</v>
      </c>
    </row>
    <row r="157" spans="2:16" x14ac:dyDescent="0.15">
      <c r="B157" s="163"/>
      <c r="C157" s="124">
        <v>8</v>
      </c>
      <c r="D157" s="140">
        <v>62.4</v>
      </c>
      <c r="E157" s="127" t="s">
        <v>442</v>
      </c>
      <c r="F157" s="127" t="s">
        <v>442</v>
      </c>
      <c r="G157" s="141" t="s">
        <v>442</v>
      </c>
      <c r="H157" s="140">
        <v>67</v>
      </c>
      <c r="I157" s="127" t="s">
        <v>442</v>
      </c>
      <c r="J157" s="127" t="s">
        <v>442</v>
      </c>
      <c r="K157" s="141" t="s">
        <v>442</v>
      </c>
    </row>
    <row r="158" spans="2:16" x14ac:dyDescent="0.15">
      <c r="B158" s="163"/>
      <c r="C158" s="124">
        <v>9</v>
      </c>
      <c r="D158" s="140">
        <v>66</v>
      </c>
      <c r="E158" s="127" t="s">
        <v>442</v>
      </c>
      <c r="F158" s="127" t="s">
        <v>442</v>
      </c>
      <c r="G158" s="141" t="s">
        <v>442</v>
      </c>
      <c r="H158" s="140">
        <v>68</v>
      </c>
      <c r="I158" s="127" t="s">
        <v>442</v>
      </c>
      <c r="J158" s="127" t="s">
        <v>442</v>
      </c>
      <c r="K158" s="141" t="s">
        <v>442</v>
      </c>
    </row>
    <row r="159" spans="2:16" x14ac:dyDescent="0.15">
      <c r="B159" s="163"/>
      <c r="C159" s="124">
        <v>10</v>
      </c>
      <c r="D159" s="140">
        <v>66.8</v>
      </c>
      <c r="E159" s="127" t="s">
        <v>442</v>
      </c>
      <c r="F159" s="127" t="s">
        <v>442</v>
      </c>
      <c r="G159" s="141" t="s">
        <v>442</v>
      </c>
      <c r="H159" s="140">
        <v>67.400000000000006</v>
      </c>
      <c r="I159" s="127" t="s">
        <v>442</v>
      </c>
      <c r="J159" s="127" t="s">
        <v>442</v>
      </c>
      <c r="K159" s="141" t="s">
        <v>442</v>
      </c>
    </row>
    <row r="160" spans="2:16" x14ac:dyDescent="0.15">
      <c r="B160" s="163"/>
      <c r="C160" s="124">
        <v>11</v>
      </c>
      <c r="D160" s="140">
        <v>63.4</v>
      </c>
      <c r="E160" s="127" t="s">
        <v>442</v>
      </c>
      <c r="F160" s="127" t="s">
        <v>442</v>
      </c>
      <c r="G160" s="141" t="s">
        <v>442</v>
      </c>
      <c r="H160" s="140">
        <v>67.099999999999994</v>
      </c>
      <c r="I160" s="127" t="s">
        <v>442</v>
      </c>
      <c r="J160" s="127" t="s">
        <v>442</v>
      </c>
      <c r="K160" s="141" t="s">
        <v>442</v>
      </c>
    </row>
    <row r="161" spans="2:16" x14ac:dyDescent="0.15">
      <c r="B161" s="163"/>
      <c r="C161" s="124">
        <v>12</v>
      </c>
      <c r="D161" s="140">
        <v>71.099999999999994</v>
      </c>
      <c r="E161" s="127" t="s">
        <v>442</v>
      </c>
      <c r="F161" s="127" t="s">
        <v>442</v>
      </c>
      <c r="G161" s="144" t="s">
        <v>442</v>
      </c>
      <c r="H161" s="140">
        <v>67</v>
      </c>
      <c r="I161" s="127" t="s">
        <v>442</v>
      </c>
      <c r="J161" s="127" t="s">
        <v>442</v>
      </c>
      <c r="K161" s="141" t="s">
        <v>442</v>
      </c>
      <c r="L161" s="118"/>
      <c r="P161" s="118"/>
    </row>
    <row r="162" spans="2:16" x14ac:dyDescent="0.15">
      <c r="B162" s="165" t="s">
        <v>468</v>
      </c>
      <c r="C162" s="137">
        <v>1</v>
      </c>
      <c r="D162" s="142">
        <v>65.3</v>
      </c>
      <c r="E162" s="129" t="s">
        <v>442</v>
      </c>
      <c r="F162" s="129" t="s">
        <v>442</v>
      </c>
      <c r="G162" s="145" t="s">
        <v>442</v>
      </c>
      <c r="H162" s="142">
        <v>64.3</v>
      </c>
      <c r="I162" s="129" t="s">
        <v>442</v>
      </c>
      <c r="J162" s="129" t="s">
        <v>442</v>
      </c>
      <c r="K162" s="143" t="s">
        <v>442</v>
      </c>
    </row>
    <row r="163" spans="2:16" x14ac:dyDescent="0.15">
      <c r="B163" s="164" t="s">
        <v>469</v>
      </c>
      <c r="C163" s="124">
        <v>2</v>
      </c>
      <c r="D163" s="140">
        <v>69.2</v>
      </c>
      <c r="E163" s="127" t="s">
        <v>442</v>
      </c>
      <c r="F163" s="127" t="s">
        <v>442</v>
      </c>
      <c r="G163" s="144" t="s">
        <v>442</v>
      </c>
      <c r="H163" s="140">
        <v>66.400000000000006</v>
      </c>
      <c r="I163" s="127" t="s">
        <v>442</v>
      </c>
      <c r="J163" s="127" t="s">
        <v>442</v>
      </c>
      <c r="K163" s="141" t="s">
        <v>442</v>
      </c>
    </row>
    <row r="164" spans="2:16" x14ac:dyDescent="0.15">
      <c r="B164" s="163"/>
      <c r="C164" s="124">
        <v>3</v>
      </c>
      <c r="D164" s="140">
        <v>79.3</v>
      </c>
      <c r="E164" s="127" t="s">
        <v>442</v>
      </c>
      <c r="F164" s="127" t="s">
        <v>442</v>
      </c>
      <c r="G164" s="144" t="s">
        <v>442</v>
      </c>
      <c r="H164" s="140">
        <v>68.7</v>
      </c>
      <c r="I164" s="127" t="s">
        <v>442</v>
      </c>
      <c r="J164" s="127" t="s">
        <v>442</v>
      </c>
      <c r="K164" s="141" t="s">
        <v>442</v>
      </c>
    </row>
    <row r="165" spans="2:16" x14ac:dyDescent="0.15">
      <c r="B165" s="163"/>
      <c r="C165" s="124">
        <v>4</v>
      </c>
      <c r="D165" s="140">
        <v>69.900000000000006</v>
      </c>
      <c r="E165" s="127" t="s">
        <v>442</v>
      </c>
      <c r="F165" s="127" t="s">
        <v>442</v>
      </c>
      <c r="G165" s="144" t="s">
        <v>442</v>
      </c>
      <c r="H165" s="140">
        <v>67.099999999999994</v>
      </c>
      <c r="I165" s="127" t="s">
        <v>442</v>
      </c>
      <c r="J165" s="127" t="s">
        <v>442</v>
      </c>
      <c r="K165" s="141" t="s">
        <v>442</v>
      </c>
    </row>
    <row r="166" spans="2:16" x14ac:dyDescent="0.15">
      <c r="B166" s="163"/>
      <c r="C166" s="124">
        <v>5</v>
      </c>
      <c r="D166" s="140">
        <v>60.7</v>
      </c>
      <c r="E166" s="127" t="s">
        <v>442</v>
      </c>
      <c r="F166" s="127" t="s">
        <v>442</v>
      </c>
      <c r="G166" s="144" t="s">
        <v>442</v>
      </c>
      <c r="H166" s="140">
        <v>66.400000000000006</v>
      </c>
      <c r="I166" s="127" t="s">
        <v>442</v>
      </c>
      <c r="J166" s="127" t="s">
        <v>442</v>
      </c>
      <c r="K166" s="141" t="s">
        <v>442</v>
      </c>
    </row>
    <row r="167" spans="2:16" x14ac:dyDescent="0.15">
      <c r="B167" s="163"/>
      <c r="C167" s="124">
        <v>6</v>
      </c>
      <c r="D167" s="140">
        <v>62.8</v>
      </c>
      <c r="E167" s="127" t="s">
        <v>442</v>
      </c>
      <c r="F167" s="127" t="s">
        <v>442</v>
      </c>
      <c r="G167" s="144" t="s">
        <v>442</v>
      </c>
      <c r="H167" s="140">
        <v>65.2</v>
      </c>
      <c r="I167" s="127" t="s">
        <v>442</v>
      </c>
      <c r="J167" s="127" t="s">
        <v>442</v>
      </c>
      <c r="K167" s="141" t="s">
        <v>442</v>
      </c>
    </row>
    <row r="168" spans="2:16" x14ac:dyDescent="0.15">
      <c r="B168" s="163"/>
      <c r="C168" s="124">
        <v>7</v>
      </c>
      <c r="D168" s="140">
        <v>64</v>
      </c>
      <c r="E168" s="127" t="s">
        <v>442</v>
      </c>
      <c r="F168" s="127" t="s">
        <v>442</v>
      </c>
      <c r="G168" s="144" t="s">
        <v>442</v>
      </c>
      <c r="H168" s="140">
        <v>66.2</v>
      </c>
      <c r="I168" s="127" t="s">
        <v>442</v>
      </c>
      <c r="J168" s="127" t="s">
        <v>442</v>
      </c>
      <c r="K168" s="141" t="s">
        <v>442</v>
      </c>
    </row>
    <row r="169" spans="2:16" x14ac:dyDescent="0.15">
      <c r="B169" s="163"/>
      <c r="C169" s="124">
        <v>8</v>
      </c>
      <c r="D169" s="140">
        <v>62.9</v>
      </c>
      <c r="E169" s="127" t="s">
        <v>442</v>
      </c>
      <c r="F169" s="127" t="s">
        <v>442</v>
      </c>
      <c r="G169" s="144" t="s">
        <v>442</v>
      </c>
      <c r="H169" s="140">
        <v>67.400000000000006</v>
      </c>
      <c r="I169" s="127" t="s">
        <v>442</v>
      </c>
      <c r="J169" s="127" t="s">
        <v>442</v>
      </c>
      <c r="K169" s="141" t="s">
        <v>442</v>
      </c>
    </row>
    <row r="170" spans="2:16" x14ac:dyDescent="0.15">
      <c r="B170" s="163"/>
      <c r="C170" s="124">
        <v>9</v>
      </c>
      <c r="D170" s="140">
        <v>63.7</v>
      </c>
      <c r="E170" s="127" t="s">
        <v>442</v>
      </c>
      <c r="F170" s="127" t="s">
        <v>442</v>
      </c>
      <c r="G170" s="144" t="s">
        <v>442</v>
      </c>
      <c r="H170" s="140">
        <v>65.5</v>
      </c>
      <c r="I170" s="127" t="s">
        <v>442</v>
      </c>
      <c r="J170" s="127" t="s">
        <v>442</v>
      </c>
      <c r="K170" s="141" t="s">
        <v>442</v>
      </c>
    </row>
    <row r="171" spans="2:16" x14ac:dyDescent="0.15">
      <c r="B171" s="163"/>
      <c r="C171" s="124">
        <v>10</v>
      </c>
      <c r="D171" s="140">
        <v>66.099999999999994</v>
      </c>
      <c r="E171" s="127" t="s">
        <v>442</v>
      </c>
      <c r="F171" s="127" t="s">
        <v>442</v>
      </c>
      <c r="G171" s="144" t="s">
        <v>442</v>
      </c>
      <c r="H171" s="140">
        <v>66.8</v>
      </c>
      <c r="I171" s="127" t="s">
        <v>442</v>
      </c>
      <c r="J171" s="127" t="s">
        <v>442</v>
      </c>
      <c r="K171" s="141" t="s">
        <v>442</v>
      </c>
    </row>
    <row r="172" spans="2:16" x14ac:dyDescent="0.15">
      <c r="B172" s="163"/>
      <c r="C172" s="124">
        <v>11</v>
      </c>
      <c r="D172" s="140">
        <v>63.6</v>
      </c>
      <c r="E172" s="127" t="s">
        <v>442</v>
      </c>
      <c r="F172" s="127" t="s">
        <v>442</v>
      </c>
      <c r="G172" s="144" t="s">
        <v>442</v>
      </c>
      <c r="H172" s="140">
        <v>67.2</v>
      </c>
      <c r="I172" s="127" t="s">
        <v>442</v>
      </c>
      <c r="J172" s="127" t="s">
        <v>442</v>
      </c>
      <c r="K172" s="141" t="s">
        <v>442</v>
      </c>
    </row>
    <row r="173" spans="2:16" x14ac:dyDescent="0.15">
      <c r="B173" s="163"/>
      <c r="C173" s="124">
        <v>12</v>
      </c>
      <c r="D173" s="140">
        <v>71.099999999999994</v>
      </c>
      <c r="E173" s="127" t="s">
        <v>442</v>
      </c>
      <c r="F173" s="127" t="s">
        <v>442</v>
      </c>
      <c r="G173" s="144" t="s">
        <v>442</v>
      </c>
      <c r="H173" s="140">
        <v>67</v>
      </c>
      <c r="I173" s="127" t="s">
        <v>442</v>
      </c>
      <c r="J173" s="127" t="s">
        <v>442</v>
      </c>
      <c r="K173" s="141" t="s">
        <v>442</v>
      </c>
      <c r="L173" s="118"/>
      <c r="P173" s="118"/>
    </row>
    <row r="174" spans="2:16" x14ac:dyDescent="0.15">
      <c r="B174" s="165" t="s">
        <v>470</v>
      </c>
      <c r="C174" s="137">
        <v>1</v>
      </c>
      <c r="D174" s="142">
        <v>68.599999999999994</v>
      </c>
      <c r="E174" s="129" t="s">
        <v>442</v>
      </c>
      <c r="F174" s="129" t="s">
        <v>442</v>
      </c>
      <c r="G174" s="145" t="s">
        <v>442</v>
      </c>
      <c r="H174" s="142">
        <v>67.400000000000006</v>
      </c>
      <c r="I174" s="129" t="s">
        <v>442</v>
      </c>
      <c r="J174" s="129" t="s">
        <v>442</v>
      </c>
      <c r="K174" s="143" t="s">
        <v>442</v>
      </c>
    </row>
    <row r="175" spans="2:16" x14ac:dyDescent="0.15">
      <c r="B175" s="164" t="s">
        <v>471</v>
      </c>
      <c r="C175" s="124">
        <v>2</v>
      </c>
      <c r="D175" s="140">
        <v>67.900000000000006</v>
      </c>
      <c r="E175" s="127" t="s">
        <v>442</v>
      </c>
      <c r="F175" s="127" t="s">
        <v>442</v>
      </c>
      <c r="G175" s="144" t="s">
        <v>442</v>
      </c>
      <c r="H175" s="140">
        <v>65.3</v>
      </c>
      <c r="I175" s="127" t="s">
        <v>442</v>
      </c>
      <c r="J175" s="127" t="s">
        <v>442</v>
      </c>
      <c r="K175" s="141" t="s">
        <v>442</v>
      </c>
    </row>
    <row r="176" spans="2:16" x14ac:dyDescent="0.15">
      <c r="B176" s="163"/>
      <c r="C176" s="124">
        <v>3</v>
      </c>
      <c r="D176" s="140">
        <v>78.2</v>
      </c>
      <c r="E176" s="127" t="s">
        <v>442</v>
      </c>
      <c r="F176" s="127" t="s">
        <v>442</v>
      </c>
      <c r="G176" s="144" t="s">
        <v>442</v>
      </c>
      <c r="H176" s="140">
        <v>67.7</v>
      </c>
      <c r="I176" s="127" t="s">
        <v>442</v>
      </c>
      <c r="J176" s="127" t="s">
        <v>442</v>
      </c>
      <c r="K176" s="141" t="s">
        <v>442</v>
      </c>
    </row>
    <row r="177" spans="2:16" x14ac:dyDescent="0.15">
      <c r="B177" s="163"/>
      <c r="C177" s="124">
        <v>4</v>
      </c>
      <c r="D177" s="140">
        <v>66.599999999999994</v>
      </c>
      <c r="E177" s="127" t="s">
        <v>442</v>
      </c>
      <c r="F177" s="127" t="s">
        <v>442</v>
      </c>
      <c r="G177" s="144" t="s">
        <v>442</v>
      </c>
      <c r="H177" s="140">
        <v>64</v>
      </c>
      <c r="I177" s="127" t="s">
        <v>442</v>
      </c>
      <c r="J177" s="127" t="s">
        <v>442</v>
      </c>
      <c r="K177" s="141" t="s">
        <v>442</v>
      </c>
    </row>
    <row r="178" spans="2:16" x14ac:dyDescent="0.15">
      <c r="B178" s="163"/>
      <c r="C178" s="124">
        <v>5</v>
      </c>
      <c r="D178" s="140">
        <v>61.2</v>
      </c>
      <c r="E178" s="127" t="s">
        <v>442</v>
      </c>
      <c r="F178" s="127" t="s">
        <v>442</v>
      </c>
      <c r="G178" s="144" t="s">
        <v>442</v>
      </c>
      <c r="H178" s="140">
        <v>66.900000000000006</v>
      </c>
      <c r="I178" s="127" t="s">
        <v>442</v>
      </c>
      <c r="J178" s="127" t="s">
        <v>442</v>
      </c>
      <c r="K178" s="141" t="s">
        <v>442</v>
      </c>
    </row>
    <row r="179" spans="2:16" x14ac:dyDescent="0.15">
      <c r="B179" s="163"/>
      <c r="C179" s="124">
        <v>6</v>
      </c>
      <c r="D179" s="140">
        <v>64.400000000000006</v>
      </c>
      <c r="E179" s="127" t="s">
        <v>442</v>
      </c>
      <c r="F179" s="127" t="s">
        <v>442</v>
      </c>
      <c r="G179" s="144" t="s">
        <v>442</v>
      </c>
      <c r="H179" s="140">
        <v>66.8</v>
      </c>
      <c r="I179" s="127" t="s">
        <v>442</v>
      </c>
      <c r="J179" s="127" t="s">
        <v>442</v>
      </c>
      <c r="K179" s="141" t="s">
        <v>442</v>
      </c>
    </row>
    <row r="180" spans="2:16" x14ac:dyDescent="0.15">
      <c r="B180" s="163"/>
      <c r="C180" s="124">
        <v>7</v>
      </c>
      <c r="D180" s="140">
        <v>66.099999999999994</v>
      </c>
      <c r="E180" s="127" t="s">
        <v>442</v>
      </c>
      <c r="F180" s="127" t="s">
        <v>442</v>
      </c>
      <c r="G180" s="144" t="s">
        <v>442</v>
      </c>
      <c r="H180" s="140">
        <v>68.400000000000006</v>
      </c>
      <c r="I180" s="127" t="s">
        <v>442</v>
      </c>
      <c r="J180" s="127" t="s">
        <v>442</v>
      </c>
      <c r="K180" s="141" t="s">
        <v>442</v>
      </c>
    </row>
    <row r="181" spans="2:16" x14ac:dyDescent="0.15">
      <c r="B181" s="163"/>
      <c r="C181" s="124">
        <v>8</v>
      </c>
      <c r="D181" s="140">
        <v>63.8</v>
      </c>
      <c r="E181" s="127" t="s">
        <v>442</v>
      </c>
      <c r="F181" s="127" t="s">
        <v>442</v>
      </c>
      <c r="G181" s="144" t="s">
        <v>442</v>
      </c>
      <c r="H181" s="140">
        <v>68.400000000000006</v>
      </c>
      <c r="I181" s="127" t="s">
        <v>442</v>
      </c>
      <c r="J181" s="127" t="s">
        <v>442</v>
      </c>
      <c r="K181" s="141" t="s">
        <v>442</v>
      </c>
    </row>
    <row r="182" spans="2:16" x14ac:dyDescent="0.15">
      <c r="B182" s="163"/>
      <c r="C182" s="124">
        <v>9</v>
      </c>
      <c r="D182" s="140">
        <v>67.5</v>
      </c>
      <c r="E182" s="127" t="s">
        <v>442</v>
      </c>
      <c r="F182" s="127" t="s">
        <v>442</v>
      </c>
      <c r="G182" s="144" t="s">
        <v>442</v>
      </c>
      <c r="H182" s="140">
        <v>69.5</v>
      </c>
      <c r="I182" s="127" t="s">
        <v>442</v>
      </c>
      <c r="J182" s="127" t="s">
        <v>442</v>
      </c>
      <c r="K182" s="141" t="s">
        <v>442</v>
      </c>
    </row>
    <row r="183" spans="2:16" x14ac:dyDescent="0.15">
      <c r="B183" s="163"/>
      <c r="C183" s="124">
        <v>10</v>
      </c>
      <c r="D183" s="140">
        <v>66.8</v>
      </c>
      <c r="E183" s="127" t="s">
        <v>442</v>
      </c>
      <c r="F183" s="127" t="s">
        <v>442</v>
      </c>
      <c r="G183" s="144" t="s">
        <v>442</v>
      </c>
      <c r="H183" s="140">
        <v>67.8</v>
      </c>
      <c r="I183" s="127" t="s">
        <v>442</v>
      </c>
      <c r="J183" s="127" t="s">
        <v>442</v>
      </c>
      <c r="K183" s="141" t="s">
        <v>442</v>
      </c>
    </row>
    <row r="184" spans="2:16" x14ac:dyDescent="0.15">
      <c r="B184" s="163"/>
      <c r="C184" s="124">
        <v>11</v>
      </c>
      <c r="D184" s="140">
        <v>67.2</v>
      </c>
      <c r="E184" s="127" t="s">
        <v>442</v>
      </c>
      <c r="F184" s="127" t="s">
        <v>442</v>
      </c>
      <c r="G184" s="144" t="s">
        <v>442</v>
      </c>
      <c r="H184" s="140">
        <v>70.900000000000006</v>
      </c>
      <c r="I184" s="127" t="s">
        <v>442</v>
      </c>
      <c r="J184" s="127" t="s">
        <v>442</v>
      </c>
      <c r="K184" s="141" t="s">
        <v>442</v>
      </c>
    </row>
    <row r="185" spans="2:16" x14ac:dyDescent="0.15">
      <c r="B185" s="166"/>
      <c r="C185" s="133">
        <v>12</v>
      </c>
      <c r="D185" s="146">
        <v>77.099999999999994</v>
      </c>
      <c r="E185" s="130" t="s">
        <v>442</v>
      </c>
      <c r="F185" s="130" t="s">
        <v>442</v>
      </c>
      <c r="G185" s="147" t="s">
        <v>442</v>
      </c>
      <c r="H185" s="146">
        <v>72.599999999999994</v>
      </c>
      <c r="I185" s="130" t="s">
        <v>442</v>
      </c>
      <c r="J185" s="130" t="s">
        <v>442</v>
      </c>
      <c r="K185" s="162" t="s">
        <v>442</v>
      </c>
      <c r="L185" s="118"/>
      <c r="P185" s="118"/>
    </row>
    <row r="186" spans="2:16" x14ac:dyDescent="0.15">
      <c r="B186" s="167" t="s">
        <v>472</v>
      </c>
      <c r="C186" s="124">
        <v>1</v>
      </c>
      <c r="D186" s="140">
        <v>77</v>
      </c>
      <c r="E186" s="127" t="s">
        <v>442</v>
      </c>
      <c r="F186" s="127" t="s">
        <v>442</v>
      </c>
      <c r="G186" s="141" t="s">
        <v>442</v>
      </c>
      <c r="H186" s="140">
        <v>72.7</v>
      </c>
      <c r="I186" s="127" t="s">
        <v>442</v>
      </c>
      <c r="J186" s="127" t="s">
        <v>442</v>
      </c>
      <c r="K186" s="141" t="s">
        <v>442</v>
      </c>
    </row>
    <row r="187" spans="2:16" x14ac:dyDescent="0.15">
      <c r="B187" s="164" t="s">
        <v>473</v>
      </c>
      <c r="C187" s="124">
        <v>2</v>
      </c>
      <c r="D187" s="140">
        <v>79.900000000000006</v>
      </c>
      <c r="E187" s="127" t="s">
        <v>442</v>
      </c>
      <c r="F187" s="127" t="s">
        <v>442</v>
      </c>
      <c r="G187" s="141" t="s">
        <v>442</v>
      </c>
      <c r="H187" s="140">
        <v>73.7</v>
      </c>
      <c r="I187" s="127" t="s">
        <v>442</v>
      </c>
      <c r="J187" s="127" t="s">
        <v>442</v>
      </c>
      <c r="K187" s="141" t="s">
        <v>442</v>
      </c>
    </row>
    <row r="188" spans="2:16" x14ac:dyDescent="0.15">
      <c r="B188" s="163"/>
      <c r="C188" s="124">
        <v>3</v>
      </c>
      <c r="D188" s="140">
        <v>92</v>
      </c>
      <c r="E188" s="127" t="s">
        <v>442</v>
      </c>
      <c r="F188" s="127" t="s">
        <v>442</v>
      </c>
      <c r="G188" s="141" t="s">
        <v>442</v>
      </c>
      <c r="H188" s="140">
        <v>75.5</v>
      </c>
      <c r="I188" s="127" t="s">
        <v>442</v>
      </c>
      <c r="J188" s="127" t="s">
        <v>442</v>
      </c>
      <c r="K188" s="141" t="s">
        <v>442</v>
      </c>
    </row>
    <row r="189" spans="2:16" x14ac:dyDescent="0.15">
      <c r="B189" s="163"/>
      <c r="C189" s="124">
        <v>4</v>
      </c>
      <c r="D189" s="140">
        <v>75.2</v>
      </c>
      <c r="E189" s="127" t="s">
        <v>442</v>
      </c>
      <c r="F189" s="127" t="s">
        <v>442</v>
      </c>
      <c r="G189" s="141" t="s">
        <v>442</v>
      </c>
      <c r="H189" s="140">
        <v>77.7</v>
      </c>
      <c r="I189" s="127" t="s">
        <v>442</v>
      </c>
      <c r="J189" s="127" t="s">
        <v>442</v>
      </c>
      <c r="K189" s="141" t="s">
        <v>442</v>
      </c>
    </row>
    <row r="190" spans="2:16" x14ac:dyDescent="0.15">
      <c r="B190" s="163"/>
      <c r="C190" s="124">
        <v>5</v>
      </c>
      <c r="D190" s="140">
        <v>70.2</v>
      </c>
      <c r="E190" s="127" t="s">
        <v>442</v>
      </c>
      <c r="F190" s="127" t="s">
        <v>442</v>
      </c>
      <c r="G190" s="141" t="s">
        <v>442</v>
      </c>
      <c r="H190" s="140">
        <v>76.599999999999994</v>
      </c>
      <c r="I190" s="127" t="s">
        <v>442</v>
      </c>
      <c r="J190" s="127" t="s">
        <v>442</v>
      </c>
      <c r="K190" s="141" t="s">
        <v>442</v>
      </c>
    </row>
    <row r="191" spans="2:16" x14ac:dyDescent="0.15">
      <c r="B191" s="163"/>
      <c r="C191" s="124">
        <v>6</v>
      </c>
      <c r="D191" s="140">
        <v>74.8</v>
      </c>
      <c r="E191" s="127" t="s">
        <v>442</v>
      </c>
      <c r="F191" s="127" t="s">
        <v>442</v>
      </c>
      <c r="G191" s="141" t="s">
        <v>442</v>
      </c>
      <c r="H191" s="140">
        <v>79.8</v>
      </c>
      <c r="I191" s="127" t="s">
        <v>442</v>
      </c>
      <c r="J191" s="127" t="s">
        <v>442</v>
      </c>
      <c r="K191" s="141" t="s">
        <v>442</v>
      </c>
    </row>
    <row r="192" spans="2:16" x14ac:dyDescent="0.15">
      <c r="B192" s="163"/>
      <c r="C192" s="124">
        <v>7</v>
      </c>
      <c r="D192" s="140">
        <v>75.099999999999994</v>
      </c>
      <c r="E192" s="127" t="s">
        <v>442</v>
      </c>
      <c r="F192" s="127" t="s">
        <v>442</v>
      </c>
      <c r="G192" s="141" t="s">
        <v>442</v>
      </c>
      <c r="H192" s="140">
        <v>80</v>
      </c>
      <c r="I192" s="127" t="s">
        <v>442</v>
      </c>
      <c r="J192" s="127" t="s">
        <v>442</v>
      </c>
      <c r="K192" s="141" t="s">
        <v>442</v>
      </c>
    </row>
    <row r="193" spans="2:16" x14ac:dyDescent="0.15">
      <c r="B193" s="163"/>
      <c r="C193" s="124">
        <v>8</v>
      </c>
      <c r="D193" s="140">
        <v>71.3</v>
      </c>
      <c r="E193" s="127" t="s">
        <v>442</v>
      </c>
      <c r="F193" s="127" t="s">
        <v>442</v>
      </c>
      <c r="G193" s="141" t="s">
        <v>442</v>
      </c>
      <c r="H193" s="140">
        <v>81.3</v>
      </c>
      <c r="I193" s="127" t="s">
        <v>442</v>
      </c>
      <c r="J193" s="127" t="s">
        <v>442</v>
      </c>
      <c r="K193" s="141" t="s">
        <v>442</v>
      </c>
    </row>
    <row r="194" spans="2:16" x14ac:dyDescent="0.15">
      <c r="B194" s="163"/>
      <c r="C194" s="124">
        <v>9</v>
      </c>
      <c r="D194" s="140">
        <v>77.7</v>
      </c>
      <c r="E194" s="127" t="s">
        <v>442</v>
      </c>
      <c r="F194" s="127" t="s">
        <v>442</v>
      </c>
      <c r="G194" s="141" t="s">
        <v>442</v>
      </c>
      <c r="H194" s="140">
        <v>77.900000000000006</v>
      </c>
      <c r="I194" s="127" t="s">
        <v>442</v>
      </c>
      <c r="J194" s="127" t="s">
        <v>442</v>
      </c>
      <c r="K194" s="141" t="s">
        <v>442</v>
      </c>
    </row>
    <row r="195" spans="2:16" x14ac:dyDescent="0.15">
      <c r="B195" s="163"/>
      <c r="C195" s="124">
        <v>10</v>
      </c>
      <c r="D195" s="140">
        <v>78.8</v>
      </c>
      <c r="E195" s="127" t="s">
        <v>442</v>
      </c>
      <c r="F195" s="127" t="s">
        <v>442</v>
      </c>
      <c r="G195" s="141" t="s">
        <v>442</v>
      </c>
      <c r="H195" s="140">
        <v>80.5</v>
      </c>
      <c r="I195" s="127" t="s">
        <v>442</v>
      </c>
      <c r="J195" s="127" t="s">
        <v>442</v>
      </c>
      <c r="K195" s="141" t="s">
        <v>442</v>
      </c>
    </row>
    <row r="196" spans="2:16" x14ac:dyDescent="0.15">
      <c r="B196" s="163"/>
      <c r="C196" s="124">
        <v>11</v>
      </c>
      <c r="D196" s="140">
        <v>81.3</v>
      </c>
      <c r="E196" s="127" t="s">
        <v>442</v>
      </c>
      <c r="F196" s="127" t="s">
        <v>442</v>
      </c>
      <c r="G196" s="141" t="s">
        <v>442</v>
      </c>
      <c r="H196" s="140">
        <v>85.2</v>
      </c>
      <c r="I196" s="127" t="s">
        <v>442</v>
      </c>
      <c r="J196" s="127" t="s">
        <v>442</v>
      </c>
      <c r="K196" s="141" t="s">
        <v>442</v>
      </c>
    </row>
    <row r="197" spans="2:16" x14ac:dyDescent="0.15">
      <c r="B197" s="163"/>
      <c r="C197" s="124">
        <v>12</v>
      </c>
      <c r="D197" s="140">
        <v>86</v>
      </c>
      <c r="E197" s="127" t="s">
        <v>442</v>
      </c>
      <c r="F197" s="127" t="s">
        <v>442</v>
      </c>
      <c r="G197" s="141" t="s">
        <v>442</v>
      </c>
      <c r="H197" s="140">
        <v>80.599999999999994</v>
      </c>
      <c r="I197" s="127" t="s">
        <v>442</v>
      </c>
      <c r="J197" s="127" t="s">
        <v>442</v>
      </c>
      <c r="K197" s="141" t="s">
        <v>442</v>
      </c>
      <c r="L197" s="118"/>
      <c r="P197" s="118"/>
    </row>
    <row r="198" spans="2:16" x14ac:dyDescent="0.15">
      <c r="B198" s="165" t="s">
        <v>474</v>
      </c>
      <c r="C198" s="137">
        <v>1</v>
      </c>
      <c r="D198" s="142">
        <v>85.9</v>
      </c>
      <c r="E198" s="129" t="s">
        <v>442</v>
      </c>
      <c r="F198" s="129" t="s">
        <v>442</v>
      </c>
      <c r="G198" s="143" t="s">
        <v>442</v>
      </c>
      <c r="H198" s="142">
        <v>80.8</v>
      </c>
      <c r="I198" s="129" t="s">
        <v>442</v>
      </c>
      <c r="J198" s="129" t="s">
        <v>442</v>
      </c>
      <c r="K198" s="143" t="s">
        <v>442</v>
      </c>
    </row>
    <row r="199" spans="2:16" x14ac:dyDescent="0.15">
      <c r="B199" s="164" t="s">
        <v>475</v>
      </c>
      <c r="C199" s="124">
        <v>2</v>
      </c>
      <c r="D199" s="140">
        <v>87</v>
      </c>
      <c r="E199" s="127" t="s">
        <v>442</v>
      </c>
      <c r="F199" s="127" t="s">
        <v>442</v>
      </c>
      <c r="G199" s="141" t="s">
        <v>442</v>
      </c>
      <c r="H199" s="140">
        <v>80.400000000000006</v>
      </c>
      <c r="I199" s="127" t="s">
        <v>442</v>
      </c>
      <c r="J199" s="127" t="s">
        <v>442</v>
      </c>
      <c r="K199" s="141" t="s">
        <v>442</v>
      </c>
    </row>
    <row r="200" spans="2:16" x14ac:dyDescent="0.15">
      <c r="B200" s="163"/>
      <c r="C200" s="124">
        <v>3</v>
      </c>
      <c r="D200" s="140">
        <v>91.6</v>
      </c>
      <c r="E200" s="127" t="s">
        <v>442</v>
      </c>
      <c r="F200" s="127" t="s">
        <v>442</v>
      </c>
      <c r="G200" s="141" t="s">
        <v>442</v>
      </c>
      <c r="H200" s="140">
        <v>74.900000000000006</v>
      </c>
      <c r="I200" s="127" t="s">
        <v>442</v>
      </c>
      <c r="J200" s="127" t="s">
        <v>442</v>
      </c>
      <c r="K200" s="141" t="s">
        <v>442</v>
      </c>
    </row>
    <row r="201" spans="2:16" x14ac:dyDescent="0.15">
      <c r="B201" s="163"/>
      <c r="C201" s="124">
        <v>4</v>
      </c>
      <c r="D201" s="140">
        <v>79.3</v>
      </c>
      <c r="E201" s="127" t="s">
        <v>442</v>
      </c>
      <c r="F201" s="127" t="s">
        <v>442</v>
      </c>
      <c r="G201" s="141" t="s">
        <v>442</v>
      </c>
      <c r="H201" s="140">
        <v>82.4</v>
      </c>
      <c r="I201" s="127" t="s">
        <v>442</v>
      </c>
      <c r="J201" s="127" t="s">
        <v>442</v>
      </c>
      <c r="K201" s="141" t="s">
        <v>442</v>
      </c>
    </row>
    <row r="202" spans="2:16" x14ac:dyDescent="0.15">
      <c r="B202" s="163"/>
      <c r="C202" s="124">
        <v>5</v>
      </c>
      <c r="D202" s="140">
        <v>71.400000000000006</v>
      </c>
      <c r="E202" s="127" t="s">
        <v>442</v>
      </c>
      <c r="F202" s="127" t="s">
        <v>442</v>
      </c>
      <c r="G202" s="141" t="s">
        <v>442</v>
      </c>
      <c r="H202" s="140">
        <v>77.7</v>
      </c>
      <c r="I202" s="127" t="s">
        <v>442</v>
      </c>
      <c r="J202" s="127" t="s">
        <v>442</v>
      </c>
      <c r="K202" s="141" t="s">
        <v>442</v>
      </c>
    </row>
    <row r="203" spans="2:16" x14ac:dyDescent="0.15">
      <c r="B203" s="163"/>
      <c r="C203" s="124">
        <v>6</v>
      </c>
      <c r="D203" s="140">
        <v>69.5</v>
      </c>
      <c r="E203" s="127" t="s">
        <v>442</v>
      </c>
      <c r="F203" s="127" t="s">
        <v>442</v>
      </c>
      <c r="G203" s="141" t="s">
        <v>442</v>
      </c>
      <c r="H203" s="140">
        <v>74.099999999999994</v>
      </c>
      <c r="I203" s="127" t="s">
        <v>442</v>
      </c>
      <c r="J203" s="127" t="s">
        <v>442</v>
      </c>
      <c r="K203" s="141" t="s">
        <v>442</v>
      </c>
    </row>
    <row r="204" spans="2:16" x14ac:dyDescent="0.15">
      <c r="B204" s="163"/>
      <c r="C204" s="124">
        <v>7</v>
      </c>
      <c r="D204" s="140">
        <v>72.3</v>
      </c>
      <c r="E204" s="127" t="s">
        <v>442</v>
      </c>
      <c r="F204" s="127" t="s">
        <v>442</v>
      </c>
      <c r="G204" s="141" t="s">
        <v>442</v>
      </c>
      <c r="H204" s="140">
        <v>76.8</v>
      </c>
      <c r="I204" s="127" t="s">
        <v>442</v>
      </c>
      <c r="J204" s="127" t="s">
        <v>442</v>
      </c>
      <c r="K204" s="141" t="s">
        <v>442</v>
      </c>
    </row>
    <row r="205" spans="2:16" x14ac:dyDescent="0.15">
      <c r="B205" s="163"/>
      <c r="C205" s="124">
        <v>8</v>
      </c>
      <c r="D205" s="140">
        <v>65.099999999999994</v>
      </c>
      <c r="E205" s="127" t="s">
        <v>442</v>
      </c>
      <c r="F205" s="127" t="s">
        <v>442</v>
      </c>
      <c r="G205" s="141" t="s">
        <v>442</v>
      </c>
      <c r="H205" s="140">
        <v>74.599999999999994</v>
      </c>
      <c r="I205" s="127" t="s">
        <v>442</v>
      </c>
      <c r="J205" s="127" t="s">
        <v>442</v>
      </c>
      <c r="K205" s="141" t="s">
        <v>442</v>
      </c>
    </row>
    <row r="206" spans="2:16" x14ac:dyDescent="0.15">
      <c r="B206" s="163"/>
      <c r="C206" s="124">
        <v>9</v>
      </c>
      <c r="D206" s="140">
        <v>71.900000000000006</v>
      </c>
      <c r="E206" s="127" t="s">
        <v>442</v>
      </c>
      <c r="F206" s="127" t="s">
        <v>442</v>
      </c>
      <c r="G206" s="141" t="s">
        <v>442</v>
      </c>
      <c r="H206" s="140">
        <v>72.400000000000006</v>
      </c>
      <c r="I206" s="127" t="s">
        <v>442</v>
      </c>
      <c r="J206" s="127" t="s">
        <v>442</v>
      </c>
      <c r="K206" s="141" t="s">
        <v>442</v>
      </c>
    </row>
    <row r="207" spans="2:16" x14ac:dyDescent="0.15">
      <c r="B207" s="163"/>
      <c r="C207" s="124">
        <v>10</v>
      </c>
      <c r="D207" s="140">
        <v>72.900000000000006</v>
      </c>
      <c r="E207" s="127" t="s">
        <v>442</v>
      </c>
      <c r="F207" s="127" t="s">
        <v>442</v>
      </c>
      <c r="G207" s="141" t="s">
        <v>442</v>
      </c>
      <c r="H207" s="140">
        <v>74.3</v>
      </c>
      <c r="I207" s="127" t="s">
        <v>442</v>
      </c>
      <c r="J207" s="127" t="s">
        <v>442</v>
      </c>
      <c r="K207" s="141" t="s">
        <v>442</v>
      </c>
    </row>
    <row r="208" spans="2:16" x14ac:dyDescent="0.15">
      <c r="B208" s="163"/>
      <c r="C208" s="124">
        <v>11</v>
      </c>
      <c r="D208" s="140">
        <v>67.8</v>
      </c>
      <c r="E208" s="127" t="s">
        <v>442</v>
      </c>
      <c r="F208" s="127" t="s">
        <v>442</v>
      </c>
      <c r="G208" s="141" t="s">
        <v>442</v>
      </c>
      <c r="H208" s="140">
        <v>71.2</v>
      </c>
      <c r="I208" s="127" t="s">
        <v>442</v>
      </c>
      <c r="J208" s="127" t="s">
        <v>442</v>
      </c>
      <c r="K208" s="141" t="s">
        <v>442</v>
      </c>
    </row>
    <row r="209" spans="2:16" x14ac:dyDescent="0.15">
      <c r="B209" s="168"/>
      <c r="C209" s="125">
        <v>12</v>
      </c>
      <c r="D209" s="148">
        <v>76.8</v>
      </c>
      <c r="E209" s="131" t="s">
        <v>442</v>
      </c>
      <c r="F209" s="131" t="s">
        <v>442</v>
      </c>
      <c r="G209" s="149" t="s">
        <v>442</v>
      </c>
      <c r="H209" s="148">
        <v>71.599999999999994</v>
      </c>
      <c r="I209" s="131" t="s">
        <v>442</v>
      </c>
      <c r="J209" s="131" t="s">
        <v>442</v>
      </c>
      <c r="K209" s="149" t="s">
        <v>442</v>
      </c>
      <c r="L209" s="118"/>
      <c r="P209" s="118"/>
    </row>
    <row r="210" spans="2:16" x14ac:dyDescent="0.15">
      <c r="B210" s="167" t="s">
        <v>476</v>
      </c>
      <c r="C210" s="124">
        <v>1</v>
      </c>
      <c r="D210" s="140">
        <v>73</v>
      </c>
      <c r="E210" s="127" t="s">
        <v>442</v>
      </c>
      <c r="F210" s="127" t="s">
        <v>442</v>
      </c>
      <c r="G210" s="141" t="s">
        <v>442</v>
      </c>
      <c r="H210" s="140">
        <v>68.8</v>
      </c>
      <c r="I210" s="127" t="s">
        <v>442</v>
      </c>
      <c r="J210" s="127" t="s">
        <v>442</v>
      </c>
      <c r="K210" s="141" t="s">
        <v>442</v>
      </c>
    </row>
    <row r="211" spans="2:16" x14ac:dyDescent="0.15">
      <c r="B211" s="164" t="s">
        <v>477</v>
      </c>
      <c r="C211" s="124">
        <v>2</v>
      </c>
      <c r="D211" s="140">
        <v>73.3</v>
      </c>
      <c r="E211" s="127" t="s">
        <v>442</v>
      </c>
      <c r="F211" s="127" t="s">
        <v>442</v>
      </c>
      <c r="G211" s="141" t="s">
        <v>442</v>
      </c>
      <c r="H211" s="140">
        <v>67.7</v>
      </c>
      <c r="I211" s="127" t="s">
        <v>442</v>
      </c>
      <c r="J211" s="127" t="s">
        <v>442</v>
      </c>
      <c r="K211" s="141" t="s">
        <v>442</v>
      </c>
    </row>
    <row r="212" spans="2:16" x14ac:dyDescent="0.15">
      <c r="B212" s="163"/>
      <c r="C212" s="124">
        <v>3</v>
      </c>
      <c r="D212" s="140">
        <v>81.2</v>
      </c>
      <c r="E212" s="127" t="s">
        <v>442</v>
      </c>
      <c r="F212" s="127" t="s">
        <v>442</v>
      </c>
      <c r="G212" s="141" t="s">
        <v>442</v>
      </c>
      <c r="H212" s="140">
        <v>66.400000000000006</v>
      </c>
      <c r="I212" s="127" t="s">
        <v>442</v>
      </c>
      <c r="J212" s="127" t="s">
        <v>442</v>
      </c>
      <c r="K212" s="141" t="s">
        <v>442</v>
      </c>
    </row>
    <row r="213" spans="2:16" x14ac:dyDescent="0.15">
      <c r="B213" s="163"/>
      <c r="C213" s="124">
        <v>4</v>
      </c>
      <c r="D213" s="140">
        <v>61.5</v>
      </c>
      <c r="E213" s="127" t="s">
        <v>442</v>
      </c>
      <c r="F213" s="127" t="s">
        <v>442</v>
      </c>
      <c r="G213" s="141" t="s">
        <v>442</v>
      </c>
      <c r="H213" s="140">
        <v>64.099999999999994</v>
      </c>
      <c r="I213" s="127" t="s">
        <v>442</v>
      </c>
      <c r="J213" s="127" t="s">
        <v>442</v>
      </c>
      <c r="K213" s="141" t="s">
        <v>442</v>
      </c>
    </row>
    <row r="214" spans="2:16" x14ac:dyDescent="0.15">
      <c r="B214" s="163"/>
      <c r="C214" s="124">
        <v>5</v>
      </c>
      <c r="D214" s="140">
        <v>59.2</v>
      </c>
      <c r="E214" s="127" t="s">
        <v>442</v>
      </c>
      <c r="F214" s="127" t="s">
        <v>442</v>
      </c>
      <c r="G214" s="141" t="s">
        <v>442</v>
      </c>
      <c r="H214" s="140">
        <v>64.400000000000006</v>
      </c>
      <c r="I214" s="127" t="s">
        <v>442</v>
      </c>
      <c r="J214" s="127" t="s">
        <v>442</v>
      </c>
      <c r="K214" s="141" t="s">
        <v>442</v>
      </c>
    </row>
    <row r="215" spans="2:16" x14ac:dyDescent="0.15">
      <c r="B215" s="163"/>
      <c r="C215" s="124">
        <v>6</v>
      </c>
      <c r="D215" s="140">
        <v>61.1</v>
      </c>
      <c r="E215" s="127" t="s">
        <v>442</v>
      </c>
      <c r="F215" s="127" t="s">
        <v>442</v>
      </c>
      <c r="G215" s="141" t="s">
        <v>442</v>
      </c>
      <c r="H215" s="140">
        <v>65.099999999999994</v>
      </c>
      <c r="I215" s="127" t="s">
        <v>442</v>
      </c>
      <c r="J215" s="127" t="s">
        <v>442</v>
      </c>
      <c r="K215" s="141" t="s">
        <v>442</v>
      </c>
    </row>
    <row r="216" spans="2:16" x14ac:dyDescent="0.15">
      <c r="B216" s="163"/>
      <c r="C216" s="124">
        <v>7</v>
      </c>
      <c r="D216" s="140">
        <v>60</v>
      </c>
      <c r="E216" s="127" t="s">
        <v>442</v>
      </c>
      <c r="F216" s="127" t="s">
        <v>442</v>
      </c>
      <c r="G216" s="141" t="s">
        <v>442</v>
      </c>
      <c r="H216" s="140">
        <v>64</v>
      </c>
      <c r="I216" s="127" t="s">
        <v>442</v>
      </c>
      <c r="J216" s="127" t="s">
        <v>442</v>
      </c>
      <c r="K216" s="141" t="s">
        <v>442</v>
      </c>
    </row>
    <row r="217" spans="2:16" x14ac:dyDescent="0.15">
      <c r="B217" s="163"/>
      <c r="C217" s="124">
        <v>8</v>
      </c>
      <c r="D217" s="140">
        <v>56</v>
      </c>
      <c r="E217" s="127" t="s">
        <v>442</v>
      </c>
      <c r="F217" s="127" t="s">
        <v>442</v>
      </c>
      <c r="G217" s="141" t="s">
        <v>442</v>
      </c>
      <c r="H217" s="140">
        <v>64.2</v>
      </c>
      <c r="I217" s="127" t="s">
        <v>442</v>
      </c>
      <c r="J217" s="127" t="s">
        <v>442</v>
      </c>
      <c r="K217" s="141" t="s">
        <v>442</v>
      </c>
    </row>
    <row r="218" spans="2:16" x14ac:dyDescent="0.15">
      <c r="B218" s="163"/>
      <c r="C218" s="124">
        <v>9</v>
      </c>
      <c r="D218" s="140">
        <v>65.3</v>
      </c>
      <c r="E218" s="127" t="s">
        <v>442</v>
      </c>
      <c r="F218" s="127" t="s">
        <v>442</v>
      </c>
      <c r="G218" s="141" t="s">
        <v>442</v>
      </c>
      <c r="H218" s="140">
        <v>65.599999999999994</v>
      </c>
      <c r="I218" s="127" t="s">
        <v>442</v>
      </c>
      <c r="J218" s="127" t="s">
        <v>442</v>
      </c>
      <c r="K218" s="141" t="s">
        <v>442</v>
      </c>
    </row>
    <row r="219" spans="2:16" x14ac:dyDescent="0.15">
      <c r="B219" s="163"/>
      <c r="C219" s="124">
        <v>10</v>
      </c>
      <c r="D219" s="140">
        <v>63.8</v>
      </c>
      <c r="E219" s="127" t="s">
        <v>442</v>
      </c>
      <c r="F219" s="127" t="s">
        <v>442</v>
      </c>
      <c r="G219" s="141" t="s">
        <v>442</v>
      </c>
      <c r="H219" s="140">
        <v>64.900000000000006</v>
      </c>
      <c r="I219" s="127" t="s">
        <v>442</v>
      </c>
      <c r="J219" s="127" t="s">
        <v>442</v>
      </c>
      <c r="K219" s="141" t="s">
        <v>442</v>
      </c>
    </row>
    <row r="220" spans="2:16" x14ac:dyDescent="0.15">
      <c r="B220" s="163"/>
      <c r="C220" s="124">
        <v>11</v>
      </c>
      <c r="D220" s="140">
        <v>63.1</v>
      </c>
      <c r="E220" s="127" t="s">
        <v>442</v>
      </c>
      <c r="F220" s="127" t="s">
        <v>442</v>
      </c>
      <c r="G220" s="141" t="s">
        <v>442</v>
      </c>
      <c r="H220" s="140">
        <v>66.2</v>
      </c>
      <c r="I220" s="127" t="s">
        <v>442</v>
      </c>
      <c r="J220" s="127" t="s">
        <v>442</v>
      </c>
      <c r="K220" s="141" t="s">
        <v>442</v>
      </c>
    </row>
    <row r="221" spans="2:16" x14ac:dyDescent="0.15">
      <c r="B221" s="163"/>
      <c r="C221" s="124">
        <v>12</v>
      </c>
      <c r="D221" s="140">
        <v>72.2</v>
      </c>
      <c r="E221" s="127" t="s">
        <v>442</v>
      </c>
      <c r="F221" s="127" t="s">
        <v>442</v>
      </c>
      <c r="G221" s="144" t="s">
        <v>442</v>
      </c>
      <c r="H221" s="140">
        <v>67.099999999999994</v>
      </c>
      <c r="I221" s="127" t="s">
        <v>442</v>
      </c>
      <c r="J221" s="127" t="s">
        <v>442</v>
      </c>
      <c r="K221" s="141" t="s">
        <v>442</v>
      </c>
      <c r="L221" s="118"/>
      <c r="P221" s="118"/>
    </row>
    <row r="222" spans="2:16" x14ac:dyDescent="0.15">
      <c r="B222" s="165" t="s">
        <v>478</v>
      </c>
      <c r="C222" s="137">
        <v>1</v>
      </c>
      <c r="D222" s="142">
        <v>72.599999999999994</v>
      </c>
      <c r="E222" s="129" t="s">
        <v>442</v>
      </c>
      <c r="F222" s="129" t="s">
        <v>442</v>
      </c>
      <c r="G222" s="145" t="s">
        <v>442</v>
      </c>
      <c r="H222" s="142">
        <v>68.599999999999994</v>
      </c>
      <c r="I222" s="129" t="s">
        <v>442</v>
      </c>
      <c r="J222" s="129" t="s">
        <v>442</v>
      </c>
      <c r="K222" s="143" t="s">
        <v>442</v>
      </c>
    </row>
    <row r="223" spans="2:16" x14ac:dyDescent="0.15">
      <c r="B223" s="164" t="s">
        <v>479</v>
      </c>
      <c r="C223" s="124">
        <v>2</v>
      </c>
      <c r="D223" s="140">
        <v>72.7</v>
      </c>
      <c r="E223" s="127" t="s">
        <v>442</v>
      </c>
      <c r="F223" s="127" t="s">
        <v>442</v>
      </c>
      <c r="G223" s="144" t="s">
        <v>442</v>
      </c>
      <c r="H223" s="140">
        <v>67.099999999999994</v>
      </c>
      <c r="I223" s="127" t="s">
        <v>442</v>
      </c>
      <c r="J223" s="127" t="s">
        <v>442</v>
      </c>
      <c r="K223" s="141" t="s">
        <v>442</v>
      </c>
    </row>
    <row r="224" spans="2:16" x14ac:dyDescent="0.15">
      <c r="B224" s="163"/>
      <c r="C224" s="124">
        <v>3</v>
      </c>
      <c r="D224" s="140">
        <v>87.6</v>
      </c>
      <c r="E224" s="127" t="s">
        <v>442</v>
      </c>
      <c r="F224" s="127" t="s">
        <v>442</v>
      </c>
      <c r="G224" s="144" t="s">
        <v>442</v>
      </c>
      <c r="H224" s="140">
        <v>71.599999999999994</v>
      </c>
      <c r="I224" s="127" t="s">
        <v>442</v>
      </c>
      <c r="J224" s="127" t="s">
        <v>442</v>
      </c>
      <c r="K224" s="141" t="s">
        <v>442</v>
      </c>
    </row>
    <row r="225" spans="2:16" x14ac:dyDescent="0.15">
      <c r="B225" s="163"/>
      <c r="C225" s="124">
        <v>4</v>
      </c>
      <c r="D225" s="140">
        <v>71.599999999999994</v>
      </c>
      <c r="E225" s="127" t="s">
        <v>442</v>
      </c>
      <c r="F225" s="127" t="s">
        <v>442</v>
      </c>
      <c r="G225" s="144" t="s">
        <v>442</v>
      </c>
      <c r="H225" s="140">
        <v>74.900000000000006</v>
      </c>
      <c r="I225" s="127" t="s">
        <v>442</v>
      </c>
      <c r="J225" s="127" t="s">
        <v>442</v>
      </c>
      <c r="K225" s="141" t="s">
        <v>442</v>
      </c>
    </row>
    <row r="226" spans="2:16" x14ac:dyDescent="0.15">
      <c r="B226" s="163"/>
      <c r="C226" s="124">
        <v>5</v>
      </c>
      <c r="D226" s="140">
        <v>63.1</v>
      </c>
      <c r="E226" s="127" t="s">
        <v>442</v>
      </c>
      <c r="F226" s="127" t="s">
        <v>442</v>
      </c>
      <c r="G226" s="144" t="s">
        <v>442</v>
      </c>
      <c r="H226" s="140">
        <v>68.7</v>
      </c>
      <c r="I226" s="127" t="s">
        <v>442</v>
      </c>
      <c r="J226" s="127" t="s">
        <v>442</v>
      </c>
      <c r="K226" s="141" t="s">
        <v>442</v>
      </c>
    </row>
    <row r="227" spans="2:16" x14ac:dyDescent="0.15">
      <c r="B227" s="163"/>
      <c r="C227" s="124">
        <v>6</v>
      </c>
      <c r="D227" s="140">
        <v>67.5</v>
      </c>
      <c r="E227" s="127" t="s">
        <v>442</v>
      </c>
      <c r="F227" s="127" t="s">
        <v>442</v>
      </c>
      <c r="G227" s="144" t="s">
        <v>442</v>
      </c>
      <c r="H227" s="140">
        <v>71.900000000000006</v>
      </c>
      <c r="I227" s="127" t="s">
        <v>442</v>
      </c>
      <c r="J227" s="127" t="s">
        <v>442</v>
      </c>
      <c r="K227" s="141" t="s">
        <v>442</v>
      </c>
    </row>
    <row r="228" spans="2:16" x14ac:dyDescent="0.15">
      <c r="B228" s="163"/>
      <c r="C228" s="124">
        <v>7</v>
      </c>
      <c r="D228" s="140">
        <v>71.400000000000006</v>
      </c>
      <c r="E228" s="127" t="s">
        <v>442</v>
      </c>
      <c r="F228" s="127" t="s">
        <v>442</v>
      </c>
      <c r="G228" s="144" t="s">
        <v>442</v>
      </c>
      <c r="H228" s="140">
        <v>76.3</v>
      </c>
      <c r="I228" s="127" t="s">
        <v>442</v>
      </c>
      <c r="J228" s="127" t="s">
        <v>442</v>
      </c>
      <c r="K228" s="141" t="s">
        <v>442</v>
      </c>
    </row>
    <row r="229" spans="2:16" x14ac:dyDescent="0.15">
      <c r="B229" s="163"/>
      <c r="C229" s="124">
        <v>8</v>
      </c>
      <c r="D229" s="140">
        <v>64.2</v>
      </c>
      <c r="E229" s="127" t="s">
        <v>442</v>
      </c>
      <c r="F229" s="127" t="s">
        <v>442</v>
      </c>
      <c r="G229" s="144" t="s">
        <v>442</v>
      </c>
      <c r="H229" s="140">
        <v>73.8</v>
      </c>
      <c r="I229" s="127" t="s">
        <v>442</v>
      </c>
      <c r="J229" s="127" t="s">
        <v>442</v>
      </c>
      <c r="K229" s="141" t="s">
        <v>442</v>
      </c>
    </row>
    <row r="230" spans="2:16" x14ac:dyDescent="0.15">
      <c r="B230" s="163"/>
      <c r="C230" s="124">
        <v>9</v>
      </c>
      <c r="D230" s="140">
        <v>70.599999999999994</v>
      </c>
      <c r="E230" s="127" t="s">
        <v>442</v>
      </c>
      <c r="F230" s="127" t="s">
        <v>442</v>
      </c>
      <c r="G230" s="144" t="s">
        <v>442</v>
      </c>
      <c r="H230" s="140">
        <v>70.8</v>
      </c>
      <c r="I230" s="127" t="s">
        <v>442</v>
      </c>
      <c r="J230" s="127" t="s">
        <v>442</v>
      </c>
      <c r="K230" s="141" t="s">
        <v>442</v>
      </c>
    </row>
    <row r="231" spans="2:16" x14ac:dyDescent="0.15">
      <c r="B231" s="163"/>
      <c r="C231" s="124">
        <v>10</v>
      </c>
      <c r="D231" s="140">
        <v>67.900000000000006</v>
      </c>
      <c r="E231" s="127" t="s">
        <v>442</v>
      </c>
      <c r="F231" s="127" t="s">
        <v>442</v>
      </c>
      <c r="G231" s="144" t="s">
        <v>442</v>
      </c>
      <c r="H231" s="140">
        <v>69</v>
      </c>
      <c r="I231" s="127" t="s">
        <v>442</v>
      </c>
      <c r="J231" s="127" t="s">
        <v>442</v>
      </c>
      <c r="K231" s="141" t="s">
        <v>442</v>
      </c>
    </row>
    <row r="232" spans="2:16" x14ac:dyDescent="0.15">
      <c r="B232" s="163"/>
      <c r="C232" s="124">
        <v>11</v>
      </c>
      <c r="D232" s="140">
        <v>71</v>
      </c>
      <c r="E232" s="127" t="s">
        <v>442</v>
      </c>
      <c r="F232" s="127" t="s">
        <v>442</v>
      </c>
      <c r="G232" s="144" t="s">
        <v>442</v>
      </c>
      <c r="H232" s="140">
        <v>74.599999999999994</v>
      </c>
      <c r="I232" s="127" t="s">
        <v>442</v>
      </c>
      <c r="J232" s="127" t="s">
        <v>442</v>
      </c>
      <c r="K232" s="141" t="s">
        <v>442</v>
      </c>
    </row>
    <row r="233" spans="2:16" x14ac:dyDescent="0.15">
      <c r="B233" s="168"/>
      <c r="C233" s="125">
        <v>12</v>
      </c>
      <c r="D233" s="148">
        <v>82</v>
      </c>
      <c r="E233" s="131" t="s">
        <v>442</v>
      </c>
      <c r="F233" s="131" t="s">
        <v>442</v>
      </c>
      <c r="G233" s="150" t="s">
        <v>442</v>
      </c>
      <c r="H233" s="148">
        <v>75.8</v>
      </c>
      <c r="I233" s="131" t="s">
        <v>442</v>
      </c>
      <c r="J233" s="131" t="s">
        <v>442</v>
      </c>
      <c r="K233" s="149" t="s">
        <v>442</v>
      </c>
      <c r="L233" s="118"/>
      <c r="P233" s="118"/>
    </row>
    <row r="234" spans="2:16" x14ac:dyDescent="0.15">
      <c r="B234" s="167" t="s">
        <v>480</v>
      </c>
      <c r="C234" s="124">
        <v>1</v>
      </c>
      <c r="D234" s="140">
        <v>74.7</v>
      </c>
      <c r="E234" s="127" t="s">
        <v>442</v>
      </c>
      <c r="F234" s="127" t="s">
        <v>442</v>
      </c>
      <c r="G234" s="144" t="s">
        <v>442</v>
      </c>
      <c r="H234" s="140">
        <v>70.7</v>
      </c>
      <c r="I234" s="127" t="s">
        <v>442</v>
      </c>
      <c r="J234" s="127" t="s">
        <v>442</v>
      </c>
      <c r="K234" s="141" t="s">
        <v>442</v>
      </c>
    </row>
    <row r="235" spans="2:16" x14ac:dyDescent="0.15">
      <c r="B235" s="164" t="s">
        <v>481</v>
      </c>
      <c r="C235" s="124">
        <v>2</v>
      </c>
      <c r="D235" s="140">
        <v>77.3</v>
      </c>
      <c r="E235" s="127" t="s">
        <v>442</v>
      </c>
      <c r="F235" s="127" t="s">
        <v>442</v>
      </c>
      <c r="G235" s="144" t="s">
        <v>442</v>
      </c>
      <c r="H235" s="140">
        <v>71.400000000000006</v>
      </c>
      <c r="I235" s="127" t="s">
        <v>442</v>
      </c>
      <c r="J235" s="127" t="s">
        <v>442</v>
      </c>
      <c r="K235" s="141" t="s">
        <v>442</v>
      </c>
    </row>
    <row r="236" spans="2:16" x14ac:dyDescent="0.15">
      <c r="B236" s="163"/>
      <c r="C236" s="124">
        <v>3</v>
      </c>
      <c r="D236" s="140">
        <v>90.4</v>
      </c>
      <c r="E236" s="127" t="s">
        <v>442</v>
      </c>
      <c r="F236" s="127" t="s">
        <v>442</v>
      </c>
      <c r="G236" s="144" t="s">
        <v>442</v>
      </c>
      <c r="H236" s="140">
        <v>73.7</v>
      </c>
      <c r="I236" s="127" t="s">
        <v>442</v>
      </c>
      <c r="J236" s="127" t="s">
        <v>442</v>
      </c>
      <c r="K236" s="141" t="s">
        <v>442</v>
      </c>
    </row>
    <row r="237" spans="2:16" x14ac:dyDescent="0.15">
      <c r="B237" s="163"/>
      <c r="C237" s="124">
        <v>4</v>
      </c>
      <c r="D237" s="140">
        <v>71.900000000000006</v>
      </c>
      <c r="E237" s="127" t="s">
        <v>442</v>
      </c>
      <c r="F237" s="127" t="s">
        <v>442</v>
      </c>
      <c r="G237" s="144" t="s">
        <v>442</v>
      </c>
      <c r="H237" s="140">
        <v>75.5</v>
      </c>
      <c r="I237" s="127" t="s">
        <v>442</v>
      </c>
      <c r="J237" s="127" t="s">
        <v>442</v>
      </c>
      <c r="K237" s="141" t="s">
        <v>442</v>
      </c>
    </row>
    <row r="238" spans="2:16" x14ac:dyDescent="0.15">
      <c r="B238" s="163"/>
      <c r="C238" s="124">
        <v>5</v>
      </c>
      <c r="D238" s="140">
        <v>65.400000000000006</v>
      </c>
      <c r="E238" s="127" t="s">
        <v>442</v>
      </c>
      <c r="F238" s="127" t="s">
        <v>442</v>
      </c>
      <c r="G238" s="144" t="s">
        <v>442</v>
      </c>
      <c r="H238" s="140">
        <v>71.3</v>
      </c>
      <c r="I238" s="127" t="s">
        <v>442</v>
      </c>
      <c r="J238" s="127" t="s">
        <v>442</v>
      </c>
      <c r="K238" s="141" t="s">
        <v>442</v>
      </c>
    </row>
    <row r="239" spans="2:16" x14ac:dyDescent="0.15">
      <c r="B239" s="163"/>
      <c r="C239" s="124">
        <v>6</v>
      </c>
      <c r="D239" s="140">
        <v>67.7</v>
      </c>
      <c r="E239" s="127" t="s">
        <v>442</v>
      </c>
      <c r="F239" s="127" t="s">
        <v>442</v>
      </c>
      <c r="G239" s="144" t="s">
        <v>442</v>
      </c>
      <c r="H239" s="140">
        <v>72</v>
      </c>
      <c r="I239" s="127" t="s">
        <v>442</v>
      </c>
      <c r="J239" s="127" t="s">
        <v>442</v>
      </c>
      <c r="K239" s="141" t="s">
        <v>442</v>
      </c>
    </row>
    <row r="240" spans="2:16" x14ac:dyDescent="0.15">
      <c r="B240" s="163"/>
      <c r="C240" s="124">
        <v>7</v>
      </c>
      <c r="D240" s="140">
        <v>70.400000000000006</v>
      </c>
      <c r="E240" s="127" t="s">
        <v>442</v>
      </c>
      <c r="F240" s="127" t="s">
        <v>442</v>
      </c>
      <c r="G240" s="144" t="s">
        <v>442</v>
      </c>
      <c r="H240" s="140">
        <v>75.5</v>
      </c>
      <c r="I240" s="127" t="s">
        <v>442</v>
      </c>
      <c r="J240" s="127" t="s">
        <v>442</v>
      </c>
      <c r="K240" s="141" t="s">
        <v>442</v>
      </c>
    </row>
    <row r="241" spans="2:16" x14ac:dyDescent="0.15">
      <c r="B241" s="163"/>
      <c r="C241" s="124">
        <v>8</v>
      </c>
      <c r="D241" s="140">
        <v>68.8</v>
      </c>
      <c r="E241" s="127" t="s">
        <v>442</v>
      </c>
      <c r="F241" s="127" t="s">
        <v>442</v>
      </c>
      <c r="G241" s="144" t="s">
        <v>442</v>
      </c>
      <c r="H241" s="140">
        <v>79.099999999999994</v>
      </c>
      <c r="I241" s="127" t="s">
        <v>442</v>
      </c>
      <c r="J241" s="127" t="s">
        <v>442</v>
      </c>
      <c r="K241" s="141" t="s">
        <v>442</v>
      </c>
    </row>
    <row r="242" spans="2:16" x14ac:dyDescent="0.15">
      <c r="B242" s="163"/>
      <c r="C242" s="124">
        <v>9</v>
      </c>
      <c r="D242" s="140">
        <v>73.8</v>
      </c>
      <c r="E242" s="127" t="s">
        <v>442</v>
      </c>
      <c r="F242" s="127" t="s">
        <v>442</v>
      </c>
      <c r="G242" s="144" t="s">
        <v>442</v>
      </c>
      <c r="H242" s="140">
        <v>73.7</v>
      </c>
      <c r="I242" s="127" t="s">
        <v>442</v>
      </c>
      <c r="J242" s="127" t="s">
        <v>442</v>
      </c>
      <c r="K242" s="141" t="s">
        <v>442</v>
      </c>
    </row>
    <row r="243" spans="2:16" x14ac:dyDescent="0.15">
      <c r="B243" s="163"/>
      <c r="C243" s="124">
        <v>10</v>
      </c>
      <c r="D243" s="140">
        <v>68.900000000000006</v>
      </c>
      <c r="E243" s="127" t="s">
        <v>442</v>
      </c>
      <c r="F243" s="127" t="s">
        <v>442</v>
      </c>
      <c r="G243" s="144" t="s">
        <v>442</v>
      </c>
      <c r="H243" s="140">
        <v>70</v>
      </c>
      <c r="I243" s="127" t="s">
        <v>442</v>
      </c>
      <c r="J243" s="127" t="s">
        <v>442</v>
      </c>
      <c r="K243" s="141" t="s">
        <v>442</v>
      </c>
    </row>
    <row r="244" spans="2:16" x14ac:dyDescent="0.15">
      <c r="B244" s="163"/>
      <c r="C244" s="124">
        <v>11</v>
      </c>
      <c r="D244" s="140">
        <v>72.099999999999994</v>
      </c>
      <c r="E244" s="127" t="s">
        <v>442</v>
      </c>
      <c r="F244" s="127" t="s">
        <v>442</v>
      </c>
      <c r="G244" s="144" t="s">
        <v>442</v>
      </c>
      <c r="H244" s="140">
        <v>75.599999999999994</v>
      </c>
      <c r="I244" s="127" t="s">
        <v>442</v>
      </c>
      <c r="J244" s="127" t="s">
        <v>442</v>
      </c>
      <c r="K244" s="141" t="s">
        <v>442</v>
      </c>
    </row>
    <row r="245" spans="2:16" x14ac:dyDescent="0.15">
      <c r="B245" s="166"/>
      <c r="C245" s="133">
        <v>12</v>
      </c>
      <c r="D245" s="146">
        <v>83.4</v>
      </c>
      <c r="E245" s="130" t="s">
        <v>442</v>
      </c>
      <c r="F245" s="130" t="s">
        <v>442</v>
      </c>
      <c r="G245" s="147" t="s">
        <v>442</v>
      </c>
      <c r="H245" s="146">
        <v>77.099999999999994</v>
      </c>
      <c r="I245" s="130" t="s">
        <v>442</v>
      </c>
      <c r="J245" s="130" t="s">
        <v>442</v>
      </c>
      <c r="K245" s="162" t="s">
        <v>442</v>
      </c>
      <c r="L245" s="118"/>
      <c r="P245" s="118"/>
    </row>
    <row r="246" spans="2:16" x14ac:dyDescent="0.15">
      <c r="B246" s="167" t="s">
        <v>482</v>
      </c>
      <c r="C246" s="124">
        <v>1</v>
      </c>
      <c r="D246" s="140">
        <v>70.2</v>
      </c>
      <c r="E246" s="127" t="s">
        <v>483</v>
      </c>
      <c r="F246" s="127" t="s">
        <v>483</v>
      </c>
      <c r="G246" s="141" t="s">
        <v>483</v>
      </c>
      <c r="H246" s="140">
        <v>72.7</v>
      </c>
      <c r="I246" s="127" t="s">
        <v>442</v>
      </c>
      <c r="J246" s="127" t="s">
        <v>442</v>
      </c>
      <c r="K246" s="141" t="s">
        <v>442</v>
      </c>
    </row>
    <row r="247" spans="2:16" x14ac:dyDescent="0.15">
      <c r="B247" s="164" t="s">
        <v>484</v>
      </c>
      <c r="C247" s="124">
        <v>2</v>
      </c>
      <c r="D247" s="140">
        <v>72.7</v>
      </c>
      <c r="E247" s="127" t="s">
        <v>442</v>
      </c>
      <c r="F247" s="127" t="s">
        <v>442</v>
      </c>
      <c r="G247" s="141" t="s">
        <v>442</v>
      </c>
      <c r="H247" s="140">
        <v>71.900000000000006</v>
      </c>
      <c r="I247" s="127" t="s">
        <v>442</v>
      </c>
      <c r="J247" s="127" t="s">
        <v>442</v>
      </c>
      <c r="K247" s="141" t="s">
        <v>442</v>
      </c>
    </row>
    <row r="248" spans="2:16" x14ac:dyDescent="0.15">
      <c r="B248" s="163"/>
      <c r="C248" s="124">
        <v>3</v>
      </c>
      <c r="D248" s="140">
        <v>86.3</v>
      </c>
      <c r="E248" s="127" t="s">
        <v>442</v>
      </c>
      <c r="F248" s="127" t="s">
        <v>442</v>
      </c>
      <c r="G248" s="141" t="s">
        <v>442</v>
      </c>
      <c r="H248" s="140">
        <v>75.099999999999994</v>
      </c>
      <c r="I248" s="127" t="s">
        <v>442</v>
      </c>
      <c r="J248" s="127" t="s">
        <v>442</v>
      </c>
      <c r="K248" s="141" t="s">
        <v>442</v>
      </c>
    </row>
    <row r="249" spans="2:16" x14ac:dyDescent="0.15">
      <c r="B249" s="163"/>
      <c r="C249" s="124">
        <v>4</v>
      </c>
      <c r="D249" s="140">
        <v>77.8</v>
      </c>
      <c r="E249" s="127" t="s">
        <v>442</v>
      </c>
      <c r="F249" s="127" t="s">
        <v>442</v>
      </c>
      <c r="G249" s="141" t="s">
        <v>442</v>
      </c>
      <c r="H249" s="140">
        <v>76.3</v>
      </c>
      <c r="I249" s="127" t="s">
        <v>442</v>
      </c>
      <c r="J249" s="127" t="s">
        <v>442</v>
      </c>
      <c r="K249" s="141" t="s">
        <v>442</v>
      </c>
    </row>
    <row r="250" spans="2:16" x14ac:dyDescent="0.15">
      <c r="B250" s="163"/>
      <c r="C250" s="124">
        <v>5</v>
      </c>
      <c r="D250" s="140">
        <v>71.900000000000006</v>
      </c>
      <c r="E250" s="127" t="s">
        <v>442</v>
      </c>
      <c r="F250" s="127" t="s">
        <v>442</v>
      </c>
      <c r="G250" s="141" t="s">
        <v>442</v>
      </c>
      <c r="H250" s="140">
        <v>74.7</v>
      </c>
      <c r="I250" s="127" t="s">
        <v>442</v>
      </c>
      <c r="J250" s="127" t="s">
        <v>442</v>
      </c>
      <c r="K250" s="141" t="s">
        <v>442</v>
      </c>
    </row>
    <row r="251" spans="2:16" x14ac:dyDescent="0.15">
      <c r="B251" s="163"/>
      <c r="C251" s="124">
        <v>6</v>
      </c>
      <c r="D251" s="140">
        <v>78.8</v>
      </c>
      <c r="E251" s="127" t="s">
        <v>442</v>
      </c>
      <c r="F251" s="127" t="s">
        <v>442</v>
      </c>
      <c r="G251" s="141" t="s">
        <v>442</v>
      </c>
      <c r="H251" s="140">
        <v>78.7</v>
      </c>
      <c r="I251" s="127" t="s">
        <v>442</v>
      </c>
      <c r="J251" s="127" t="s">
        <v>442</v>
      </c>
      <c r="K251" s="141" t="s">
        <v>442</v>
      </c>
    </row>
    <row r="252" spans="2:16" x14ac:dyDescent="0.15">
      <c r="B252" s="163"/>
      <c r="C252" s="124">
        <v>7</v>
      </c>
      <c r="D252" s="140">
        <v>76.400000000000006</v>
      </c>
      <c r="E252" s="127" t="s">
        <v>442</v>
      </c>
      <c r="F252" s="127" t="s">
        <v>442</v>
      </c>
      <c r="G252" s="141" t="s">
        <v>442</v>
      </c>
      <c r="H252" s="140">
        <v>76.3</v>
      </c>
      <c r="I252" s="127" t="s">
        <v>442</v>
      </c>
      <c r="J252" s="127" t="s">
        <v>442</v>
      </c>
      <c r="K252" s="141" t="s">
        <v>442</v>
      </c>
    </row>
    <row r="253" spans="2:16" x14ac:dyDescent="0.15">
      <c r="B253" s="163"/>
      <c r="C253" s="124">
        <v>8</v>
      </c>
      <c r="D253" s="140">
        <v>69.3</v>
      </c>
      <c r="E253" s="127" t="s">
        <v>442</v>
      </c>
      <c r="F253" s="127" t="s">
        <v>442</v>
      </c>
      <c r="G253" s="141" t="s">
        <v>442</v>
      </c>
      <c r="H253" s="140">
        <v>75.5</v>
      </c>
      <c r="I253" s="127" t="s">
        <v>442</v>
      </c>
      <c r="J253" s="127" t="s">
        <v>442</v>
      </c>
      <c r="K253" s="141" t="s">
        <v>442</v>
      </c>
    </row>
    <row r="254" spans="2:16" x14ac:dyDescent="0.15">
      <c r="B254" s="163"/>
      <c r="C254" s="124">
        <v>9</v>
      </c>
      <c r="D254" s="140">
        <v>77</v>
      </c>
      <c r="E254" s="127" t="s">
        <v>442</v>
      </c>
      <c r="F254" s="127" t="s">
        <v>442</v>
      </c>
      <c r="G254" s="141" t="s">
        <v>442</v>
      </c>
      <c r="H254" s="140">
        <v>77.099999999999994</v>
      </c>
      <c r="I254" s="127" t="s">
        <v>442</v>
      </c>
      <c r="J254" s="127" t="s">
        <v>442</v>
      </c>
      <c r="K254" s="141" t="s">
        <v>442</v>
      </c>
    </row>
    <row r="255" spans="2:16" x14ac:dyDescent="0.15">
      <c r="B255" s="163"/>
      <c r="C255" s="124">
        <v>10</v>
      </c>
      <c r="D255" s="140">
        <v>74.8</v>
      </c>
      <c r="E255" s="127" t="s">
        <v>442</v>
      </c>
      <c r="F255" s="127" t="s">
        <v>442</v>
      </c>
      <c r="G255" s="141" t="s">
        <v>442</v>
      </c>
      <c r="H255" s="140">
        <v>77.5</v>
      </c>
      <c r="I255" s="127" t="s">
        <v>442</v>
      </c>
      <c r="J255" s="127" t="s">
        <v>442</v>
      </c>
      <c r="K255" s="141" t="s">
        <v>442</v>
      </c>
    </row>
    <row r="256" spans="2:16" x14ac:dyDescent="0.15">
      <c r="B256" s="163"/>
      <c r="C256" s="124">
        <v>11</v>
      </c>
      <c r="D256" s="140">
        <v>75.599999999999994</v>
      </c>
      <c r="E256" s="127" t="s">
        <v>442</v>
      </c>
      <c r="F256" s="127" t="s">
        <v>442</v>
      </c>
      <c r="G256" s="141" t="s">
        <v>442</v>
      </c>
      <c r="H256" s="140">
        <v>76.7</v>
      </c>
      <c r="I256" s="127" t="s">
        <v>442</v>
      </c>
      <c r="J256" s="127" t="s">
        <v>442</v>
      </c>
      <c r="K256" s="141" t="s">
        <v>442</v>
      </c>
    </row>
    <row r="257" spans="2:16" x14ac:dyDescent="0.15">
      <c r="B257" s="168"/>
      <c r="C257" s="125">
        <v>12</v>
      </c>
      <c r="D257" s="148">
        <v>79.5</v>
      </c>
      <c r="E257" s="131" t="s">
        <v>442</v>
      </c>
      <c r="F257" s="131" t="s">
        <v>442</v>
      </c>
      <c r="G257" s="149" t="s">
        <v>442</v>
      </c>
      <c r="H257" s="148">
        <v>77.7</v>
      </c>
      <c r="I257" s="131" t="s">
        <v>442</v>
      </c>
      <c r="J257" s="131" t="s">
        <v>442</v>
      </c>
      <c r="K257" s="149" t="s">
        <v>442</v>
      </c>
      <c r="L257" s="118"/>
      <c r="P257" s="118"/>
    </row>
    <row r="258" spans="2:16" x14ac:dyDescent="0.15">
      <c r="B258" s="167" t="s">
        <v>485</v>
      </c>
      <c r="C258" s="124">
        <v>1</v>
      </c>
      <c r="D258" s="140">
        <v>76.099999999999994</v>
      </c>
      <c r="E258" s="127" t="s">
        <v>442</v>
      </c>
      <c r="F258" s="127" t="s">
        <v>442</v>
      </c>
      <c r="G258" s="141" t="s">
        <v>442</v>
      </c>
      <c r="H258" s="140">
        <v>78.7</v>
      </c>
      <c r="I258" s="127" t="s">
        <v>442</v>
      </c>
      <c r="J258" s="127" t="s">
        <v>442</v>
      </c>
      <c r="K258" s="141" t="s">
        <v>442</v>
      </c>
    </row>
    <row r="259" spans="2:16" x14ac:dyDescent="0.15">
      <c r="B259" s="164" t="s">
        <v>486</v>
      </c>
      <c r="C259" s="124">
        <v>2</v>
      </c>
      <c r="D259" s="140">
        <v>82</v>
      </c>
      <c r="E259" s="127" t="s">
        <v>442</v>
      </c>
      <c r="F259" s="127" t="s">
        <v>442</v>
      </c>
      <c r="G259" s="141" t="s">
        <v>442</v>
      </c>
      <c r="H259" s="140">
        <v>81.2</v>
      </c>
      <c r="I259" s="127" t="s">
        <v>442</v>
      </c>
      <c r="J259" s="127" t="s">
        <v>442</v>
      </c>
      <c r="K259" s="141" t="s">
        <v>442</v>
      </c>
    </row>
    <row r="260" spans="2:16" x14ac:dyDescent="0.15">
      <c r="B260" s="163"/>
      <c r="C260" s="124">
        <v>3</v>
      </c>
      <c r="D260" s="140">
        <v>91.7</v>
      </c>
      <c r="E260" s="127" t="s">
        <v>442</v>
      </c>
      <c r="F260" s="127" t="s">
        <v>442</v>
      </c>
      <c r="G260" s="141" t="s">
        <v>442</v>
      </c>
      <c r="H260" s="140">
        <v>80</v>
      </c>
      <c r="I260" s="127" t="s">
        <v>442</v>
      </c>
      <c r="J260" s="127" t="s">
        <v>442</v>
      </c>
      <c r="K260" s="141" t="s">
        <v>442</v>
      </c>
    </row>
    <row r="261" spans="2:16" x14ac:dyDescent="0.15">
      <c r="B261" s="163"/>
      <c r="C261" s="124">
        <v>4</v>
      </c>
      <c r="D261" s="140">
        <v>78.5</v>
      </c>
      <c r="E261" s="127" t="s">
        <v>442</v>
      </c>
      <c r="F261" s="127" t="s">
        <v>442</v>
      </c>
      <c r="G261" s="141" t="s">
        <v>442</v>
      </c>
      <c r="H261" s="140">
        <v>77</v>
      </c>
      <c r="I261" s="127" t="s">
        <v>442</v>
      </c>
      <c r="J261" s="127" t="s">
        <v>442</v>
      </c>
      <c r="K261" s="141" t="s">
        <v>442</v>
      </c>
    </row>
    <row r="262" spans="2:16" x14ac:dyDescent="0.15">
      <c r="B262" s="163"/>
      <c r="C262" s="124">
        <v>5</v>
      </c>
      <c r="D262" s="140">
        <v>78.8</v>
      </c>
      <c r="E262" s="127" t="s">
        <v>442</v>
      </c>
      <c r="F262" s="127" t="s">
        <v>442</v>
      </c>
      <c r="G262" s="141" t="s">
        <v>442</v>
      </c>
      <c r="H262" s="140">
        <v>82</v>
      </c>
      <c r="I262" s="127" t="s">
        <v>625</v>
      </c>
      <c r="J262" s="127" t="s">
        <v>442</v>
      </c>
      <c r="K262" s="141" t="s">
        <v>442</v>
      </c>
    </row>
    <row r="263" spans="2:16" x14ac:dyDescent="0.15">
      <c r="B263" s="163"/>
      <c r="C263" s="124">
        <v>6</v>
      </c>
      <c r="D263" s="140">
        <v>82.8</v>
      </c>
      <c r="E263" s="127" t="s">
        <v>442</v>
      </c>
      <c r="F263" s="127" t="s">
        <v>442</v>
      </c>
      <c r="G263" s="141" t="s">
        <v>442</v>
      </c>
      <c r="H263" s="140">
        <v>82.9</v>
      </c>
      <c r="I263" s="127" t="s">
        <v>442</v>
      </c>
      <c r="J263" s="127" t="s">
        <v>442</v>
      </c>
      <c r="K263" s="141" t="s">
        <v>442</v>
      </c>
    </row>
    <row r="264" spans="2:16" x14ac:dyDescent="0.15">
      <c r="B264" s="163"/>
      <c r="C264" s="124">
        <v>7</v>
      </c>
      <c r="D264" s="140">
        <v>83.2</v>
      </c>
      <c r="E264" s="127" t="s">
        <v>442</v>
      </c>
      <c r="F264" s="127" t="s">
        <v>442</v>
      </c>
      <c r="G264" s="141" t="s">
        <v>442</v>
      </c>
      <c r="H264" s="140">
        <v>83.4</v>
      </c>
      <c r="I264" s="127" t="s">
        <v>442</v>
      </c>
      <c r="J264" s="127" t="s">
        <v>442</v>
      </c>
      <c r="K264" s="141" t="s">
        <v>442</v>
      </c>
    </row>
    <row r="265" spans="2:16" x14ac:dyDescent="0.15">
      <c r="B265" s="163"/>
      <c r="C265" s="124">
        <v>8</v>
      </c>
      <c r="D265" s="140">
        <v>78.900000000000006</v>
      </c>
      <c r="E265" s="127" t="s">
        <v>442</v>
      </c>
      <c r="F265" s="127" t="s">
        <v>442</v>
      </c>
      <c r="G265" s="141" t="s">
        <v>442</v>
      </c>
      <c r="H265" s="140">
        <v>85.8</v>
      </c>
      <c r="I265" s="127" t="s">
        <v>442</v>
      </c>
      <c r="J265" s="127" t="s">
        <v>442</v>
      </c>
      <c r="K265" s="141" t="s">
        <v>442</v>
      </c>
    </row>
    <row r="266" spans="2:16" x14ac:dyDescent="0.15">
      <c r="B266" s="163"/>
      <c r="C266" s="124">
        <v>9</v>
      </c>
      <c r="D266" s="140">
        <v>82.4</v>
      </c>
      <c r="E266" s="127" t="s">
        <v>442</v>
      </c>
      <c r="F266" s="127" t="s">
        <v>442</v>
      </c>
      <c r="G266" s="141" t="s">
        <v>442</v>
      </c>
      <c r="H266" s="140">
        <v>82.4</v>
      </c>
      <c r="I266" s="127" t="s">
        <v>442</v>
      </c>
      <c r="J266" s="127" t="s">
        <v>442</v>
      </c>
      <c r="K266" s="141" t="s">
        <v>442</v>
      </c>
    </row>
    <row r="267" spans="2:16" x14ac:dyDescent="0.15">
      <c r="B267" s="163"/>
      <c r="C267" s="124">
        <v>10</v>
      </c>
      <c r="D267" s="140">
        <v>79.3</v>
      </c>
      <c r="E267" s="127" t="s">
        <v>442</v>
      </c>
      <c r="F267" s="127" t="s">
        <v>442</v>
      </c>
      <c r="G267" s="141" t="s">
        <v>442</v>
      </c>
      <c r="H267" s="140">
        <v>82.1</v>
      </c>
      <c r="I267" s="127" t="s">
        <v>442</v>
      </c>
      <c r="J267" s="127" t="s">
        <v>442</v>
      </c>
      <c r="K267" s="141" t="s">
        <v>442</v>
      </c>
    </row>
    <row r="268" spans="2:16" x14ac:dyDescent="0.15">
      <c r="B268" s="163"/>
      <c r="C268" s="124">
        <v>11</v>
      </c>
      <c r="D268" s="140">
        <v>82.7</v>
      </c>
      <c r="E268" s="127" t="s">
        <v>442</v>
      </c>
      <c r="F268" s="127" t="s">
        <v>442</v>
      </c>
      <c r="G268" s="141" t="s">
        <v>442</v>
      </c>
      <c r="H268" s="140">
        <v>83.7</v>
      </c>
      <c r="I268" s="127" t="s">
        <v>442</v>
      </c>
      <c r="J268" s="127" t="s">
        <v>442</v>
      </c>
      <c r="K268" s="141" t="s">
        <v>442</v>
      </c>
    </row>
    <row r="269" spans="2:16" x14ac:dyDescent="0.15">
      <c r="B269" s="163"/>
      <c r="C269" s="124">
        <v>12</v>
      </c>
      <c r="D269" s="140">
        <v>84.1</v>
      </c>
      <c r="E269" s="127" t="s">
        <v>442</v>
      </c>
      <c r="F269" s="127" t="s">
        <v>442</v>
      </c>
      <c r="G269" s="141" t="s">
        <v>442</v>
      </c>
      <c r="H269" s="140">
        <v>82</v>
      </c>
      <c r="I269" s="127" t="s">
        <v>442</v>
      </c>
      <c r="J269" s="127" t="s">
        <v>442</v>
      </c>
      <c r="K269" s="141" t="s">
        <v>442</v>
      </c>
      <c r="L269" s="118"/>
      <c r="P269" s="118"/>
    </row>
    <row r="270" spans="2:16" x14ac:dyDescent="0.15">
      <c r="B270" s="165" t="s">
        <v>487</v>
      </c>
      <c r="C270" s="137">
        <v>1</v>
      </c>
      <c r="D270" s="142">
        <v>81.599999999999994</v>
      </c>
      <c r="E270" s="129" t="s">
        <v>442</v>
      </c>
      <c r="F270" s="129" t="s">
        <v>442</v>
      </c>
      <c r="G270" s="143" t="s">
        <v>442</v>
      </c>
      <c r="H270" s="142">
        <v>84.1</v>
      </c>
      <c r="I270" s="129" t="s">
        <v>442</v>
      </c>
      <c r="J270" s="129" t="s">
        <v>442</v>
      </c>
      <c r="K270" s="143" t="s">
        <v>442</v>
      </c>
    </row>
    <row r="271" spans="2:16" x14ac:dyDescent="0.15">
      <c r="B271" s="164" t="s">
        <v>488</v>
      </c>
      <c r="C271" s="124">
        <v>2</v>
      </c>
      <c r="D271" s="140">
        <v>87.6</v>
      </c>
      <c r="E271" s="127" t="s">
        <v>442</v>
      </c>
      <c r="F271" s="127" t="s">
        <v>442</v>
      </c>
      <c r="G271" s="141" t="s">
        <v>442</v>
      </c>
      <c r="H271" s="140">
        <v>86.8</v>
      </c>
      <c r="I271" s="127" t="s">
        <v>442</v>
      </c>
      <c r="J271" s="127" t="s">
        <v>442</v>
      </c>
      <c r="K271" s="141" t="s">
        <v>442</v>
      </c>
    </row>
    <row r="272" spans="2:16" x14ac:dyDescent="0.15">
      <c r="B272" s="163"/>
      <c r="C272" s="124">
        <v>3</v>
      </c>
      <c r="D272" s="140">
        <v>98.2</v>
      </c>
      <c r="E272" s="127" t="s">
        <v>442</v>
      </c>
      <c r="F272" s="127" t="s">
        <v>442</v>
      </c>
      <c r="G272" s="141" t="s">
        <v>442</v>
      </c>
      <c r="H272" s="140">
        <v>85.7</v>
      </c>
      <c r="I272" s="127" t="s">
        <v>442</v>
      </c>
      <c r="J272" s="127" t="s">
        <v>442</v>
      </c>
      <c r="K272" s="141" t="s">
        <v>442</v>
      </c>
    </row>
    <row r="273" spans="2:16" x14ac:dyDescent="0.15">
      <c r="B273" s="163"/>
      <c r="C273" s="124">
        <v>4</v>
      </c>
      <c r="D273" s="140">
        <v>89.6</v>
      </c>
      <c r="E273" s="127" t="s">
        <v>442</v>
      </c>
      <c r="F273" s="127" t="s">
        <v>442</v>
      </c>
      <c r="G273" s="141" t="s">
        <v>442</v>
      </c>
      <c r="H273" s="140">
        <v>88.3</v>
      </c>
      <c r="I273" s="127" t="s">
        <v>442</v>
      </c>
      <c r="J273" s="127" t="s">
        <v>442</v>
      </c>
      <c r="K273" s="141" t="s">
        <v>442</v>
      </c>
    </row>
    <row r="274" spans="2:16" x14ac:dyDescent="0.15">
      <c r="B274" s="163"/>
      <c r="C274" s="124">
        <v>5</v>
      </c>
      <c r="D274" s="140">
        <v>85</v>
      </c>
      <c r="E274" s="127" t="s">
        <v>442</v>
      </c>
      <c r="F274" s="127" t="s">
        <v>442</v>
      </c>
      <c r="G274" s="141" t="s">
        <v>442</v>
      </c>
      <c r="H274" s="140">
        <v>88.7</v>
      </c>
      <c r="I274" s="127" t="s">
        <v>442</v>
      </c>
      <c r="J274" s="127" t="s">
        <v>442</v>
      </c>
      <c r="K274" s="141" t="s">
        <v>442</v>
      </c>
    </row>
    <row r="275" spans="2:16" x14ac:dyDescent="0.15">
      <c r="B275" s="163"/>
      <c r="C275" s="124">
        <v>6</v>
      </c>
      <c r="D275" s="140">
        <v>84.7</v>
      </c>
      <c r="E275" s="127" t="s">
        <v>442</v>
      </c>
      <c r="F275" s="127" t="s">
        <v>442</v>
      </c>
      <c r="G275" s="141" t="s">
        <v>442</v>
      </c>
      <c r="H275" s="140">
        <v>85.1</v>
      </c>
      <c r="I275" s="127" t="s">
        <v>442</v>
      </c>
      <c r="J275" s="127" t="s">
        <v>442</v>
      </c>
      <c r="K275" s="141" t="s">
        <v>442</v>
      </c>
    </row>
    <row r="276" spans="2:16" x14ac:dyDescent="0.15">
      <c r="B276" s="163"/>
      <c r="C276" s="124">
        <v>7</v>
      </c>
      <c r="D276" s="140">
        <v>86.5</v>
      </c>
      <c r="E276" s="127" t="s">
        <v>442</v>
      </c>
      <c r="F276" s="127" t="s">
        <v>442</v>
      </c>
      <c r="G276" s="141" t="s">
        <v>442</v>
      </c>
      <c r="H276" s="140">
        <v>87</v>
      </c>
      <c r="I276" s="127" t="s">
        <v>442</v>
      </c>
      <c r="J276" s="127" t="s">
        <v>442</v>
      </c>
      <c r="K276" s="141" t="s">
        <v>442</v>
      </c>
    </row>
    <row r="277" spans="2:16" x14ac:dyDescent="0.15">
      <c r="B277" s="163"/>
      <c r="C277" s="124">
        <v>8</v>
      </c>
      <c r="D277" s="140">
        <v>75.7</v>
      </c>
      <c r="E277" s="127" t="s">
        <v>442</v>
      </c>
      <c r="F277" s="127" t="s">
        <v>442</v>
      </c>
      <c r="G277" s="141" t="s">
        <v>442</v>
      </c>
      <c r="H277" s="140">
        <v>81.900000000000006</v>
      </c>
      <c r="I277" s="127" t="s">
        <v>442</v>
      </c>
      <c r="J277" s="127" t="s">
        <v>442</v>
      </c>
      <c r="K277" s="141" t="s">
        <v>442</v>
      </c>
    </row>
    <row r="278" spans="2:16" x14ac:dyDescent="0.15">
      <c r="B278" s="163"/>
      <c r="C278" s="124">
        <v>9</v>
      </c>
      <c r="D278" s="140">
        <v>84.6</v>
      </c>
      <c r="E278" s="127" t="s">
        <v>442</v>
      </c>
      <c r="F278" s="127" t="s">
        <v>442</v>
      </c>
      <c r="G278" s="141" t="s">
        <v>442</v>
      </c>
      <c r="H278" s="140">
        <v>84.6</v>
      </c>
      <c r="I278" s="127" t="s">
        <v>442</v>
      </c>
      <c r="J278" s="127" t="s">
        <v>442</v>
      </c>
      <c r="K278" s="141" t="s">
        <v>442</v>
      </c>
    </row>
    <row r="279" spans="2:16" x14ac:dyDescent="0.15">
      <c r="B279" s="163"/>
      <c r="C279" s="124">
        <v>10</v>
      </c>
      <c r="D279" s="140">
        <v>83.7</v>
      </c>
      <c r="E279" s="127" t="s">
        <v>442</v>
      </c>
      <c r="F279" s="127" t="s">
        <v>442</v>
      </c>
      <c r="G279" s="141" t="s">
        <v>442</v>
      </c>
      <c r="H279" s="140">
        <v>86.5</v>
      </c>
      <c r="I279" s="127" t="s">
        <v>442</v>
      </c>
      <c r="J279" s="127" t="s">
        <v>442</v>
      </c>
      <c r="K279" s="141" t="s">
        <v>442</v>
      </c>
    </row>
    <row r="280" spans="2:16" x14ac:dyDescent="0.15">
      <c r="B280" s="163"/>
      <c r="C280" s="124">
        <v>11</v>
      </c>
      <c r="D280" s="140">
        <v>82.9</v>
      </c>
      <c r="E280" s="127" t="s">
        <v>442</v>
      </c>
      <c r="F280" s="127" t="s">
        <v>442</v>
      </c>
      <c r="G280" s="141" t="s">
        <v>442</v>
      </c>
      <c r="H280" s="140">
        <v>83.6</v>
      </c>
      <c r="I280" s="127" t="s">
        <v>442</v>
      </c>
      <c r="J280" s="127" t="s">
        <v>442</v>
      </c>
      <c r="K280" s="141" t="s">
        <v>442</v>
      </c>
    </row>
    <row r="281" spans="2:16" x14ac:dyDescent="0.15">
      <c r="B281" s="168"/>
      <c r="C281" s="125">
        <v>12</v>
      </c>
      <c r="D281" s="148">
        <v>88.3</v>
      </c>
      <c r="E281" s="131" t="s">
        <v>442</v>
      </c>
      <c r="F281" s="131" t="s">
        <v>442</v>
      </c>
      <c r="G281" s="150" t="s">
        <v>442</v>
      </c>
      <c r="H281" s="148">
        <v>85.9</v>
      </c>
      <c r="I281" s="131" t="s">
        <v>442</v>
      </c>
      <c r="J281" s="131" t="s">
        <v>442</v>
      </c>
      <c r="K281" s="149" t="s">
        <v>442</v>
      </c>
      <c r="L281" s="118"/>
      <c r="P281" s="118"/>
    </row>
    <row r="282" spans="2:16" x14ac:dyDescent="0.15">
      <c r="B282" s="167" t="s">
        <v>489</v>
      </c>
      <c r="C282" s="124">
        <v>1</v>
      </c>
      <c r="D282" s="140">
        <v>82.3</v>
      </c>
      <c r="E282" s="127" t="s">
        <v>442</v>
      </c>
      <c r="F282" s="127" t="s">
        <v>442</v>
      </c>
      <c r="G282" s="144" t="s">
        <v>442</v>
      </c>
      <c r="H282" s="140">
        <v>84.7</v>
      </c>
      <c r="I282" s="127" t="s">
        <v>442</v>
      </c>
      <c r="J282" s="127" t="s">
        <v>442</v>
      </c>
      <c r="K282" s="141" t="s">
        <v>442</v>
      </c>
    </row>
    <row r="283" spans="2:16" x14ac:dyDescent="0.15">
      <c r="B283" s="164" t="s">
        <v>490</v>
      </c>
      <c r="C283" s="124">
        <v>2</v>
      </c>
      <c r="D283" s="140">
        <v>82.6</v>
      </c>
      <c r="E283" s="127" t="s">
        <v>442</v>
      </c>
      <c r="F283" s="127" t="s">
        <v>442</v>
      </c>
      <c r="G283" s="144" t="s">
        <v>442</v>
      </c>
      <c r="H283" s="140">
        <v>81.8</v>
      </c>
      <c r="I283" s="127" t="s">
        <v>442</v>
      </c>
      <c r="J283" s="127" t="s">
        <v>442</v>
      </c>
      <c r="K283" s="141" t="s">
        <v>442</v>
      </c>
    </row>
    <row r="284" spans="2:16" x14ac:dyDescent="0.15">
      <c r="B284" s="163"/>
      <c r="C284" s="124">
        <v>3</v>
      </c>
      <c r="D284" s="140">
        <v>94.8</v>
      </c>
      <c r="E284" s="127" t="s">
        <v>442</v>
      </c>
      <c r="F284" s="127" t="s">
        <v>442</v>
      </c>
      <c r="G284" s="144" t="s">
        <v>442</v>
      </c>
      <c r="H284" s="140">
        <v>82.7</v>
      </c>
      <c r="I284" s="127" t="s">
        <v>442</v>
      </c>
      <c r="J284" s="127" t="s">
        <v>442</v>
      </c>
      <c r="K284" s="141" t="s">
        <v>442</v>
      </c>
    </row>
    <row r="285" spans="2:16" x14ac:dyDescent="0.15">
      <c r="B285" s="163"/>
      <c r="C285" s="124">
        <v>4</v>
      </c>
      <c r="D285" s="140">
        <v>84.9</v>
      </c>
      <c r="E285" s="127" t="s">
        <v>442</v>
      </c>
      <c r="F285" s="127" t="s">
        <v>442</v>
      </c>
      <c r="G285" s="144" t="s">
        <v>442</v>
      </c>
      <c r="H285" s="140">
        <v>83.7</v>
      </c>
      <c r="I285" s="127" t="s">
        <v>442</v>
      </c>
      <c r="J285" s="127" t="s">
        <v>442</v>
      </c>
      <c r="K285" s="141" t="s">
        <v>442</v>
      </c>
    </row>
    <row r="286" spans="2:16" x14ac:dyDescent="0.15">
      <c r="B286" s="163"/>
      <c r="C286" s="124">
        <v>5</v>
      </c>
      <c r="D286" s="140">
        <v>79.5</v>
      </c>
      <c r="E286" s="127" t="s">
        <v>442</v>
      </c>
      <c r="F286" s="127" t="s">
        <v>442</v>
      </c>
      <c r="G286" s="144" t="s">
        <v>442</v>
      </c>
      <c r="H286" s="140">
        <v>83.3</v>
      </c>
      <c r="I286" s="127" t="s">
        <v>442</v>
      </c>
      <c r="J286" s="127" t="s">
        <v>442</v>
      </c>
      <c r="K286" s="141" t="s">
        <v>442</v>
      </c>
    </row>
    <row r="287" spans="2:16" x14ac:dyDescent="0.15">
      <c r="B287" s="163"/>
      <c r="C287" s="124">
        <v>6</v>
      </c>
      <c r="D287" s="140">
        <v>83.6</v>
      </c>
      <c r="E287" s="127" t="s">
        <v>442</v>
      </c>
      <c r="F287" s="127" t="s">
        <v>442</v>
      </c>
      <c r="G287" s="144" t="s">
        <v>442</v>
      </c>
      <c r="H287" s="140">
        <v>84.4</v>
      </c>
      <c r="I287" s="127" t="s">
        <v>442</v>
      </c>
      <c r="J287" s="127" t="s">
        <v>442</v>
      </c>
      <c r="K287" s="141" t="s">
        <v>442</v>
      </c>
    </row>
    <row r="288" spans="2:16" x14ac:dyDescent="0.15">
      <c r="B288" s="163"/>
      <c r="C288" s="124">
        <v>7</v>
      </c>
      <c r="D288" s="140">
        <v>84.1</v>
      </c>
      <c r="E288" s="127" t="s">
        <v>442</v>
      </c>
      <c r="F288" s="127" t="s">
        <v>442</v>
      </c>
      <c r="G288" s="144" t="s">
        <v>442</v>
      </c>
      <c r="H288" s="140">
        <v>84.9</v>
      </c>
      <c r="I288" s="127" t="s">
        <v>442</v>
      </c>
      <c r="J288" s="127" t="s">
        <v>442</v>
      </c>
      <c r="K288" s="141" t="s">
        <v>442</v>
      </c>
    </row>
    <row r="289" spans="2:16" x14ac:dyDescent="0.15">
      <c r="B289" s="163"/>
      <c r="C289" s="124">
        <v>8</v>
      </c>
      <c r="D289" s="140">
        <v>81</v>
      </c>
      <c r="E289" s="127" t="s">
        <v>442</v>
      </c>
      <c r="F289" s="127" t="s">
        <v>442</v>
      </c>
      <c r="G289" s="144" t="s">
        <v>442</v>
      </c>
      <c r="H289" s="140">
        <v>87.3</v>
      </c>
      <c r="I289" s="127" t="s">
        <v>442</v>
      </c>
      <c r="J289" s="127" t="s">
        <v>442</v>
      </c>
      <c r="K289" s="141" t="s">
        <v>442</v>
      </c>
    </row>
    <row r="290" spans="2:16" x14ac:dyDescent="0.15">
      <c r="B290" s="163"/>
      <c r="C290" s="124">
        <v>9</v>
      </c>
      <c r="D290" s="140">
        <v>89</v>
      </c>
      <c r="E290" s="127" t="s">
        <v>442</v>
      </c>
      <c r="F290" s="127" t="s">
        <v>442</v>
      </c>
      <c r="G290" s="144" t="s">
        <v>442</v>
      </c>
      <c r="H290" s="140">
        <v>89</v>
      </c>
      <c r="I290" s="127" t="s">
        <v>442</v>
      </c>
      <c r="J290" s="127" t="s">
        <v>442</v>
      </c>
      <c r="K290" s="141" t="s">
        <v>442</v>
      </c>
    </row>
    <row r="291" spans="2:16" x14ac:dyDescent="0.15">
      <c r="B291" s="163"/>
      <c r="C291" s="124">
        <v>10</v>
      </c>
      <c r="D291" s="140">
        <v>85.6</v>
      </c>
      <c r="E291" s="127" t="s">
        <v>442</v>
      </c>
      <c r="F291" s="127" t="s">
        <v>442</v>
      </c>
      <c r="G291" s="144" t="s">
        <v>442</v>
      </c>
      <c r="H291" s="140">
        <v>88.5</v>
      </c>
      <c r="I291" s="127" t="s">
        <v>442</v>
      </c>
      <c r="J291" s="127" t="s">
        <v>442</v>
      </c>
      <c r="K291" s="141" t="s">
        <v>442</v>
      </c>
    </row>
    <row r="292" spans="2:16" x14ac:dyDescent="0.15">
      <c r="B292" s="163"/>
      <c r="C292" s="124">
        <v>11</v>
      </c>
      <c r="D292" s="140">
        <v>89</v>
      </c>
      <c r="E292" s="127" t="s">
        <v>442</v>
      </c>
      <c r="F292" s="127" t="s">
        <v>442</v>
      </c>
      <c r="G292" s="144" t="s">
        <v>442</v>
      </c>
      <c r="H292" s="140">
        <v>89.5</v>
      </c>
      <c r="I292" s="127" t="s">
        <v>442</v>
      </c>
      <c r="J292" s="127" t="s">
        <v>442</v>
      </c>
      <c r="K292" s="141" t="s">
        <v>442</v>
      </c>
    </row>
    <row r="293" spans="2:16" x14ac:dyDescent="0.15">
      <c r="B293" s="163"/>
      <c r="C293" s="124">
        <v>12</v>
      </c>
      <c r="D293" s="140">
        <v>91.7</v>
      </c>
      <c r="E293" s="127" t="s">
        <v>442</v>
      </c>
      <c r="F293" s="127" t="s">
        <v>442</v>
      </c>
      <c r="G293" s="144" t="s">
        <v>442</v>
      </c>
      <c r="H293" s="140">
        <v>88.7</v>
      </c>
      <c r="I293" s="127" t="s">
        <v>442</v>
      </c>
      <c r="J293" s="127" t="s">
        <v>442</v>
      </c>
      <c r="K293" s="141" t="s">
        <v>442</v>
      </c>
      <c r="L293" s="118"/>
      <c r="P293" s="118"/>
    </row>
    <row r="294" spans="2:16" x14ac:dyDescent="0.15">
      <c r="B294" s="165" t="s">
        <v>491</v>
      </c>
      <c r="C294" s="137">
        <v>1</v>
      </c>
      <c r="D294" s="142">
        <v>86.6</v>
      </c>
      <c r="E294" s="129" t="s">
        <v>442</v>
      </c>
      <c r="F294" s="129" t="s">
        <v>442</v>
      </c>
      <c r="G294" s="145" t="s">
        <v>442</v>
      </c>
      <c r="H294" s="142">
        <v>88.9</v>
      </c>
      <c r="I294" s="129" t="s">
        <v>442</v>
      </c>
      <c r="J294" s="129" t="s">
        <v>442</v>
      </c>
      <c r="K294" s="143" t="s">
        <v>442</v>
      </c>
    </row>
    <row r="295" spans="2:16" x14ac:dyDescent="0.15">
      <c r="B295" s="164" t="s">
        <v>492</v>
      </c>
      <c r="C295" s="124">
        <v>2</v>
      </c>
      <c r="D295" s="140">
        <v>89.3</v>
      </c>
      <c r="E295" s="127" t="s">
        <v>442</v>
      </c>
      <c r="F295" s="127" t="s">
        <v>442</v>
      </c>
      <c r="G295" s="144" t="s">
        <v>442</v>
      </c>
      <c r="H295" s="140">
        <v>88.8</v>
      </c>
      <c r="I295" s="127" t="s">
        <v>442</v>
      </c>
      <c r="J295" s="127" t="s">
        <v>442</v>
      </c>
      <c r="K295" s="141" t="s">
        <v>442</v>
      </c>
    </row>
    <row r="296" spans="2:16" x14ac:dyDescent="0.15">
      <c r="B296" s="163"/>
      <c r="C296" s="124">
        <v>3</v>
      </c>
      <c r="D296" s="140">
        <v>102.5</v>
      </c>
      <c r="E296" s="127" t="s">
        <v>442</v>
      </c>
      <c r="F296" s="127" t="s">
        <v>442</v>
      </c>
      <c r="G296" s="144" t="s">
        <v>442</v>
      </c>
      <c r="H296" s="140">
        <v>89.5</v>
      </c>
      <c r="I296" s="127" t="s">
        <v>442</v>
      </c>
      <c r="J296" s="127" t="s">
        <v>442</v>
      </c>
      <c r="K296" s="141" t="s">
        <v>442</v>
      </c>
    </row>
    <row r="297" spans="2:16" x14ac:dyDescent="0.15">
      <c r="B297" s="163"/>
      <c r="C297" s="124">
        <v>4</v>
      </c>
      <c r="D297" s="140">
        <v>87.7</v>
      </c>
      <c r="E297" s="127" t="s">
        <v>442</v>
      </c>
      <c r="F297" s="127" t="s">
        <v>442</v>
      </c>
      <c r="G297" s="144" t="s">
        <v>442</v>
      </c>
      <c r="H297" s="140">
        <v>86.5</v>
      </c>
      <c r="I297" s="127" t="s">
        <v>442</v>
      </c>
      <c r="J297" s="127" t="s">
        <v>442</v>
      </c>
      <c r="K297" s="141" t="s">
        <v>442</v>
      </c>
    </row>
    <row r="298" spans="2:16" x14ac:dyDescent="0.15">
      <c r="B298" s="163"/>
      <c r="C298" s="124">
        <v>5</v>
      </c>
      <c r="D298" s="140">
        <v>81.099999999999994</v>
      </c>
      <c r="E298" s="127" t="s">
        <v>442</v>
      </c>
      <c r="F298" s="127" t="s">
        <v>442</v>
      </c>
      <c r="G298" s="144" t="s">
        <v>442</v>
      </c>
      <c r="H298" s="140">
        <v>85.3</v>
      </c>
      <c r="I298" s="127" t="s">
        <v>442</v>
      </c>
      <c r="J298" s="127" t="s">
        <v>442</v>
      </c>
      <c r="K298" s="141" t="s">
        <v>442</v>
      </c>
    </row>
    <row r="299" spans="2:16" x14ac:dyDescent="0.15">
      <c r="B299" s="163"/>
      <c r="C299" s="124">
        <v>6</v>
      </c>
      <c r="D299" s="140">
        <v>86.9</v>
      </c>
      <c r="E299" s="127" t="s">
        <v>442</v>
      </c>
      <c r="F299" s="127" t="s">
        <v>442</v>
      </c>
      <c r="G299" s="144" t="s">
        <v>442</v>
      </c>
      <c r="H299" s="140">
        <v>87.8</v>
      </c>
      <c r="I299" s="127" t="s">
        <v>442</v>
      </c>
      <c r="J299" s="127" t="s">
        <v>442</v>
      </c>
      <c r="K299" s="141" t="s">
        <v>442</v>
      </c>
    </row>
    <row r="300" spans="2:16" x14ac:dyDescent="0.15">
      <c r="B300" s="163"/>
      <c r="C300" s="124">
        <v>7</v>
      </c>
      <c r="D300" s="140">
        <v>84.9</v>
      </c>
      <c r="E300" s="127" t="s">
        <v>442</v>
      </c>
      <c r="F300" s="127" t="s">
        <v>442</v>
      </c>
      <c r="G300" s="144" t="s">
        <v>442</v>
      </c>
      <c r="H300" s="140">
        <v>86</v>
      </c>
      <c r="I300" s="127" t="s">
        <v>442</v>
      </c>
      <c r="J300" s="127" t="s">
        <v>442</v>
      </c>
      <c r="K300" s="141" t="s">
        <v>442</v>
      </c>
    </row>
    <row r="301" spans="2:16" x14ac:dyDescent="0.15">
      <c r="B301" s="163"/>
      <c r="C301" s="124">
        <v>8</v>
      </c>
      <c r="D301" s="140">
        <v>81.2</v>
      </c>
      <c r="E301" s="127" t="s">
        <v>442</v>
      </c>
      <c r="F301" s="127" t="s">
        <v>442</v>
      </c>
      <c r="G301" s="144" t="s">
        <v>442</v>
      </c>
      <c r="H301" s="140">
        <v>87.7</v>
      </c>
      <c r="I301" s="127" t="s">
        <v>442</v>
      </c>
      <c r="J301" s="127" t="s">
        <v>442</v>
      </c>
      <c r="K301" s="141" t="s">
        <v>442</v>
      </c>
    </row>
    <row r="302" spans="2:16" x14ac:dyDescent="0.15">
      <c r="B302" s="163"/>
      <c r="C302" s="124">
        <v>9</v>
      </c>
      <c r="D302" s="140">
        <v>86.4</v>
      </c>
      <c r="E302" s="127" t="s">
        <v>442</v>
      </c>
      <c r="F302" s="127" t="s">
        <v>442</v>
      </c>
      <c r="G302" s="144" t="s">
        <v>442</v>
      </c>
      <c r="H302" s="140">
        <v>86.2</v>
      </c>
      <c r="I302" s="127" t="s">
        <v>442</v>
      </c>
      <c r="J302" s="127" t="s">
        <v>442</v>
      </c>
      <c r="K302" s="141" t="s">
        <v>442</v>
      </c>
    </row>
    <row r="303" spans="2:16" x14ac:dyDescent="0.15">
      <c r="B303" s="163"/>
      <c r="C303" s="124">
        <v>10</v>
      </c>
      <c r="D303" s="140">
        <v>82.7</v>
      </c>
      <c r="E303" s="127" t="s">
        <v>442</v>
      </c>
      <c r="F303" s="127" t="s">
        <v>442</v>
      </c>
      <c r="G303" s="144" t="s">
        <v>442</v>
      </c>
      <c r="H303" s="140">
        <v>85.3</v>
      </c>
      <c r="I303" s="127" t="s">
        <v>442</v>
      </c>
      <c r="J303" s="127" t="s">
        <v>442</v>
      </c>
      <c r="K303" s="141" t="s">
        <v>442</v>
      </c>
    </row>
    <row r="304" spans="2:16" x14ac:dyDescent="0.15">
      <c r="B304" s="163"/>
      <c r="C304" s="124">
        <v>11</v>
      </c>
      <c r="D304" s="140">
        <v>85.3</v>
      </c>
      <c r="E304" s="127" t="s">
        <v>442</v>
      </c>
      <c r="F304" s="127" t="s">
        <v>442</v>
      </c>
      <c r="G304" s="144" t="s">
        <v>442</v>
      </c>
      <c r="H304" s="140">
        <v>85.6</v>
      </c>
      <c r="I304" s="127" t="s">
        <v>442</v>
      </c>
      <c r="J304" s="127" t="s">
        <v>442</v>
      </c>
      <c r="K304" s="141" t="s">
        <v>442</v>
      </c>
    </row>
    <row r="305" spans="2:16" x14ac:dyDescent="0.15">
      <c r="B305" s="166"/>
      <c r="C305" s="133">
        <v>12</v>
      </c>
      <c r="D305" s="146">
        <v>87.1</v>
      </c>
      <c r="E305" s="130" t="s">
        <v>442</v>
      </c>
      <c r="F305" s="130" t="s">
        <v>442</v>
      </c>
      <c r="G305" s="147" t="s">
        <v>442</v>
      </c>
      <c r="H305" s="146">
        <v>84</v>
      </c>
      <c r="I305" s="130" t="s">
        <v>442</v>
      </c>
      <c r="J305" s="130" t="s">
        <v>442</v>
      </c>
      <c r="K305" s="162" t="s">
        <v>442</v>
      </c>
      <c r="L305" s="118"/>
      <c r="P305" s="118"/>
    </row>
    <row r="306" spans="2:16" x14ac:dyDescent="0.15">
      <c r="B306" s="167" t="s">
        <v>493</v>
      </c>
      <c r="C306" s="124">
        <v>1</v>
      </c>
      <c r="D306" s="140">
        <v>81.2</v>
      </c>
      <c r="E306" s="127" t="s">
        <v>483</v>
      </c>
      <c r="F306" s="127" t="s">
        <v>483</v>
      </c>
      <c r="G306" s="141" t="s">
        <v>483</v>
      </c>
      <c r="H306" s="140">
        <v>83.2</v>
      </c>
      <c r="I306" s="127" t="s">
        <v>483</v>
      </c>
      <c r="J306" s="127" t="s">
        <v>483</v>
      </c>
      <c r="K306" s="141" t="s">
        <v>483</v>
      </c>
    </row>
    <row r="307" spans="2:16" x14ac:dyDescent="0.15">
      <c r="B307" s="164" t="s">
        <v>494</v>
      </c>
      <c r="C307" s="124">
        <v>2</v>
      </c>
      <c r="D307" s="140">
        <v>83.1</v>
      </c>
      <c r="E307" s="127" t="s">
        <v>483</v>
      </c>
      <c r="F307" s="127" t="s">
        <v>483</v>
      </c>
      <c r="G307" s="141" t="s">
        <v>483</v>
      </c>
      <c r="H307" s="140">
        <v>82</v>
      </c>
      <c r="I307" s="127" t="s">
        <v>483</v>
      </c>
      <c r="J307" s="127" t="s">
        <v>483</v>
      </c>
      <c r="K307" s="141" t="s">
        <v>483</v>
      </c>
    </row>
    <row r="308" spans="2:16" x14ac:dyDescent="0.15">
      <c r="B308" s="163"/>
      <c r="C308" s="124">
        <v>3</v>
      </c>
      <c r="D308" s="140">
        <v>94.6</v>
      </c>
      <c r="E308" s="127" t="s">
        <v>483</v>
      </c>
      <c r="F308" s="127" t="s">
        <v>483</v>
      </c>
      <c r="G308" s="141" t="s">
        <v>483</v>
      </c>
      <c r="H308" s="140">
        <v>82.1</v>
      </c>
      <c r="I308" s="127" t="s">
        <v>483</v>
      </c>
      <c r="J308" s="127" t="s">
        <v>483</v>
      </c>
      <c r="K308" s="141" t="s">
        <v>483</v>
      </c>
    </row>
    <row r="309" spans="2:16" x14ac:dyDescent="0.15">
      <c r="B309" s="163"/>
      <c r="C309" s="124">
        <v>4</v>
      </c>
      <c r="D309" s="140">
        <v>80.900000000000006</v>
      </c>
      <c r="E309" s="127" t="s">
        <v>483</v>
      </c>
      <c r="F309" s="127" t="s">
        <v>483</v>
      </c>
      <c r="G309" s="141" t="s">
        <v>483</v>
      </c>
      <c r="H309" s="140">
        <v>81.5</v>
      </c>
      <c r="I309" s="127" t="s">
        <v>483</v>
      </c>
      <c r="J309" s="127" t="s">
        <v>483</v>
      </c>
      <c r="K309" s="141" t="s">
        <v>483</v>
      </c>
    </row>
    <row r="310" spans="2:16" x14ac:dyDescent="0.15">
      <c r="B310" s="163"/>
      <c r="C310" s="124">
        <v>5</v>
      </c>
      <c r="D310" s="140">
        <v>75.599999999999994</v>
      </c>
      <c r="E310" s="127" t="s">
        <v>483</v>
      </c>
      <c r="F310" s="127" t="s">
        <v>483</v>
      </c>
      <c r="G310" s="141" t="s">
        <v>483</v>
      </c>
      <c r="H310" s="140">
        <v>80</v>
      </c>
      <c r="I310" s="127" t="s">
        <v>483</v>
      </c>
      <c r="J310" s="127" t="s">
        <v>483</v>
      </c>
      <c r="K310" s="141" t="s">
        <v>483</v>
      </c>
    </row>
    <row r="311" spans="2:16" x14ac:dyDescent="0.15">
      <c r="B311" s="163"/>
      <c r="C311" s="124">
        <v>6</v>
      </c>
      <c r="D311" s="140">
        <v>79.900000000000006</v>
      </c>
      <c r="E311" s="127" t="s">
        <v>483</v>
      </c>
      <c r="F311" s="127" t="s">
        <v>483</v>
      </c>
      <c r="G311" s="141" t="s">
        <v>483</v>
      </c>
      <c r="H311" s="140">
        <v>82.4</v>
      </c>
      <c r="I311" s="127" t="s">
        <v>483</v>
      </c>
      <c r="J311" s="127" t="s">
        <v>483</v>
      </c>
      <c r="K311" s="141" t="s">
        <v>483</v>
      </c>
    </row>
    <row r="312" spans="2:16" x14ac:dyDescent="0.15">
      <c r="B312" s="163"/>
      <c r="C312" s="124">
        <v>7</v>
      </c>
      <c r="D312" s="140">
        <v>79.8</v>
      </c>
      <c r="E312" s="127" t="s">
        <v>483</v>
      </c>
      <c r="F312" s="127" t="s">
        <v>483</v>
      </c>
      <c r="G312" s="141" t="s">
        <v>483</v>
      </c>
      <c r="H312" s="140">
        <v>82.7</v>
      </c>
      <c r="I312" s="127" t="s">
        <v>483</v>
      </c>
      <c r="J312" s="127" t="s">
        <v>483</v>
      </c>
      <c r="K312" s="141" t="s">
        <v>483</v>
      </c>
    </row>
    <row r="313" spans="2:16" x14ac:dyDescent="0.15">
      <c r="B313" s="163"/>
      <c r="C313" s="124">
        <v>8</v>
      </c>
      <c r="D313" s="140">
        <v>76.900000000000006</v>
      </c>
      <c r="E313" s="127" t="s">
        <v>483</v>
      </c>
      <c r="F313" s="127" t="s">
        <v>483</v>
      </c>
      <c r="G313" s="141" t="s">
        <v>483</v>
      </c>
      <c r="H313" s="140">
        <v>84.1</v>
      </c>
      <c r="I313" s="127" t="s">
        <v>483</v>
      </c>
      <c r="J313" s="127" t="s">
        <v>483</v>
      </c>
      <c r="K313" s="141" t="s">
        <v>483</v>
      </c>
    </row>
    <row r="314" spans="2:16" x14ac:dyDescent="0.15">
      <c r="B314" s="163"/>
      <c r="C314" s="124">
        <v>9</v>
      </c>
      <c r="D314" s="140">
        <v>85.6</v>
      </c>
      <c r="E314" s="127" t="s">
        <v>483</v>
      </c>
      <c r="F314" s="127" t="s">
        <v>483</v>
      </c>
      <c r="G314" s="141" t="s">
        <v>483</v>
      </c>
      <c r="H314" s="140">
        <v>84.7</v>
      </c>
      <c r="I314" s="127" t="s">
        <v>483</v>
      </c>
      <c r="J314" s="127" t="s">
        <v>483</v>
      </c>
      <c r="K314" s="141" t="s">
        <v>483</v>
      </c>
    </row>
    <row r="315" spans="2:16" x14ac:dyDescent="0.15">
      <c r="B315" s="163"/>
      <c r="C315" s="124">
        <v>10</v>
      </c>
      <c r="D315" s="140">
        <v>82.4</v>
      </c>
      <c r="E315" s="127" t="s">
        <v>483</v>
      </c>
      <c r="F315" s="127" t="s">
        <v>483</v>
      </c>
      <c r="G315" s="141" t="s">
        <v>483</v>
      </c>
      <c r="H315" s="140">
        <v>81.099999999999994</v>
      </c>
      <c r="I315" s="127" t="s">
        <v>483</v>
      </c>
      <c r="J315" s="127" t="s">
        <v>483</v>
      </c>
      <c r="K315" s="141" t="s">
        <v>483</v>
      </c>
    </row>
    <row r="316" spans="2:16" x14ac:dyDescent="0.15">
      <c r="B316" s="163"/>
      <c r="C316" s="124">
        <v>11</v>
      </c>
      <c r="D316" s="140">
        <v>84.5</v>
      </c>
      <c r="E316" s="127" t="s">
        <v>483</v>
      </c>
      <c r="F316" s="127" t="s">
        <v>483</v>
      </c>
      <c r="G316" s="141" t="s">
        <v>483</v>
      </c>
      <c r="H316" s="140">
        <v>83.7</v>
      </c>
      <c r="I316" s="127" t="s">
        <v>483</v>
      </c>
      <c r="J316" s="127" t="s">
        <v>483</v>
      </c>
      <c r="K316" s="141" t="s">
        <v>483</v>
      </c>
    </row>
    <row r="317" spans="2:16" x14ac:dyDescent="0.15">
      <c r="B317" s="163"/>
      <c r="C317" s="124">
        <v>12</v>
      </c>
      <c r="D317" s="140">
        <v>88.9</v>
      </c>
      <c r="E317" s="127" t="s">
        <v>483</v>
      </c>
      <c r="F317" s="127" t="s">
        <v>483</v>
      </c>
      <c r="G317" s="141" t="s">
        <v>483</v>
      </c>
      <c r="H317" s="140">
        <v>85.7</v>
      </c>
      <c r="I317" s="127" t="s">
        <v>483</v>
      </c>
      <c r="J317" s="127" t="s">
        <v>483</v>
      </c>
      <c r="K317" s="141" t="s">
        <v>483</v>
      </c>
      <c r="L317" s="118"/>
      <c r="P317" s="118"/>
    </row>
    <row r="318" spans="2:16" x14ac:dyDescent="0.15">
      <c r="B318" s="165" t="s">
        <v>495</v>
      </c>
      <c r="C318" s="137">
        <v>1</v>
      </c>
      <c r="D318" s="142">
        <v>83.9</v>
      </c>
      <c r="E318" s="119">
        <v>76</v>
      </c>
      <c r="F318" s="119">
        <v>110.8</v>
      </c>
      <c r="G318" s="151">
        <f>ROUND((F318/E318)*100,1)</f>
        <v>145.80000000000001</v>
      </c>
      <c r="H318" s="142">
        <v>86.3</v>
      </c>
      <c r="I318" s="119">
        <v>85.9</v>
      </c>
      <c r="J318" s="119">
        <v>111.3</v>
      </c>
      <c r="K318" s="151">
        <f>ROUND((J318/I318)*100,1)</f>
        <v>129.6</v>
      </c>
    </row>
    <row r="319" spans="2:16" x14ac:dyDescent="0.15">
      <c r="B319" s="164" t="s">
        <v>496</v>
      </c>
      <c r="C319" s="124">
        <v>2</v>
      </c>
      <c r="D319" s="140">
        <v>90.7</v>
      </c>
      <c r="E319" s="117">
        <v>85.6</v>
      </c>
      <c r="F319" s="117">
        <v>113.3</v>
      </c>
      <c r="G319" s="152">
        <f t="shared" ref="G319:G382" si="37">ROUND((F319/E319)*100,1)</f>
        <v>132.4</v>
      </c>
      <c r="H319" s="140">
        <v>89.6</v>
      </c>
      <c r="I319" s="117">
        <v>89.7</v>
      </c>
      <c r="J319" s="117">
        <v>111.4</v>
      </c>
      <c r="K319" s="152">
        <f t="shared" ref="K319:K382" si="38">ROUND((J319/I319)*100,1)</f>
        <v>124.2</v>
      </c>
    </row>
    <row r="320" spans="2:16" x14ac:dyDescent="0.15">
      <c r="B320" s="163"/>
      <c r="C320" s="124">
        <v>3</v>
      </c>
      <c r="D320" s="140">
        <v>99.8</v>
      </c>
      <c r="E320" s="117">
        <v>97.3</v>
      </c>
      <c r="F320" s="117">
        <v>109.6</v>
      </c>
      <c r="G320" s="152">
        <f t="shared" si="37"/>
        <v>112.6</v>
      </c>
      <c r="H320" s="140">
        <v>86.6</v>
      </c>
      <c r="I320" s="117">
        <v>86.9</v>
      </c>
      <c r="J320" s="117">
        <v>111.1</v>
      </c>
      <c r="K320" s="152">
        <f t="shared" si="38"/>
        <v>127.8</v>
      </c>
    </row>
    <row r="321" spans="2:19" x14ac:dyDescent="0.15">
      <c r="B321" s="163"/>
      <c r="C321" s="124">
        <v>4</v>
      </c>
      <c r="D321" s="140">
        <v>86.3</v>
      </c>
      <c r="E321" s="117">
        <v>84.8</v>
      </c>
      <c r="F321" s="117">
        <v>112.6</v>
      </c>
      <c r="G321" s="152">
        <f t="shared" si="37"/>
        <v>132.80000000000001</v>
      </c>
      <c r="H321" s="140">
        <v>86.8</v>
      </c>
      <c r="I321" s="117">
        <v>85.9</v>
      </c>
      <c r="J321" s="117">
        <v>112.5</v>
      </c>
      <c r="K321" s="152">
        <f t="shared" si="38"/>
        <v>131</v>
      </c>
    </row>
    <row r="322" spans="2:19" x14ac:dyDescent="0.15">
      <c r="B322" s="163"/>
      <c r="C322" s="124">
        <v>5</v>
      </c>
      <c r="D322" s="140">
        <v>83</v>
      </c>
      <c r="E322" s="117">
        <v>83.8</v>
      </c>
      <c r="F322" s="117">
        <v>111.9</v>
      </c>
      <c r="G322" s="152">
        <f t="shared" si="37"/>
        <v>133.5</v>
      </c>
      <c r="H322" s="140">
        <v>87.7</v>
      </c>
      <c r="I322" s="117">
        <v>88</v>
      </c>
      <c r="J322" s="117">
        <v>111</v>
      </c>
      <c r="K322" s="152">
        <f t="shared" si="38"/>
        <v>126.1</v>
      </c>
    </row>
    <row r="323" spans="2:19" x14ac:dyDescent="0.15">
      <c r="B323" s="163"/>
      <c r="C323" s="124">
        <v>6</v>
      </c>
      <c r="D323" s="140">
        <v>86</v>
      </c>
      <c r="E323" s="117">
        <v>84</v>
      </c>
      <c r="F323" s="117">
        <v>114.7</v>
      </c>
      <c r="G323" s="152">
        <f t="shared" si="37"/>
        <v>136.5</v>
      </c>
      <c r="H323" s="140">
        <v>88.8</v>
      </c>
      <c r="I323" s="117">
        <v>87.9</v>
      </c>
      <c r="J323" s="117">
        <v>113</v>
      </c>
      <c r="K323" s="152">
        <f t="shared" si="38"/>
        <v>128.6</v>
      </c>
    </row>
    <row r="324" spans="2:19" x14ac:dyDescent="0.15">
      <c r="B324" s="163"/>
      <c r="C324" s="124">
        <v>7</v>
      </c>
      <c r="D324" s="140">
        <v>85.5</v>
      </c>
      <c r="E324" s="117">
        <v>86.6</v>
      </c>
      <c r="F324" s="117">
        <v>112.6</v>
      </c>
      <c r="G324" s="152">
        <f t="shared" si="37"/>
        <v>130</v>
      </c>
      <c r="H324" s="140">
        <v>88.1</v>
      </c>
      <c r="I324" s="117">
        <v>88.3</v>
      </c>
      <c r="J324" s="117">
        <v>112.2</v>
      </c>
      <c r="K324" s="152">
        <f t="shared" si="38"/>
        <v>127.1</v>
      </c>
    </row>
    <row r="325" spans="2:19" x14ac:dyDescent="0.15">
      <c r="B325" s="163"/>
      <c r="C325" s="124">
        <v>8</v>
      </c>
      <c r="D325" s="140">
        <v>79.900000000000006</v>
      </c>
      <c r="E325" s="117">
        <v>82.4</v>
      </c>
      <c r="F325" s="117">
        <v>115.1</v>
      </c>
      <c r="G325" s="152">
        <f t="shared" si="37"/>
        <v>139.69999999999999</v>
      </c>
      <c r="H325" s="140">
        <v>87.8</v>
      </c>
      <c r="I325" s="117">
        <v>88.3</v>
      </c>
      <c r="J325" s="117">
        <v>114.1</v>
      </c>
      <c r="K325" s="152">
        <f t="shared" si="38"/>
        <v>129.19999999999999</v>
      </c>
    </row>
    <row r="326" spans="2:19" x14ac:dyDescent="0.15">
      <c r="B326" s="163"/>
      <c r="C326" s="124">
        <v>9</v>
      </c>
      <c r="D326" s="140">
        <v>89.7</v>
      </c>
      <c r="E326" s="117">
        <v>93.6</v>
      </c>
      <c r="F326" s="117">
        <v>110.9</v>
      </c>
      <c r="G326" s="152">
        <f t="shared" si="37"/>
        <v>118.5</v>
      </c>
      <c r="H326" s="140">
        <v>88.6</v>
      </c>
      <c r="I326" s="117">
        <v>89</v>
      </c>
      <c r="J326" s="117">
        <v>111.7</v>
      </c>
      <c r="K326" s="152">
        <f t="shared" si="38"/>
        <v>125.5</v>
      </c>
    </row>
    <row r="327" spans="2:19" x14ac:dyDescent="0.15">
      <c r="B327" s="163"/>
      <c r="C327" s="124">
        <v>10</v>
      </c>
      <c r="D327" s="140">
        <v>92</v>
      </c>
      <c r="E327" s="117">
        <v>93.4</v>
      </c>
      <c r="F327" s="117">
        <v>114.4</v>
      </c>
      <c r="G327" s="152">
        <f t="shared" si="37"/>
        <v>122.5</v>
      </c>
      <c r="H327" s="140">
        <v>90.5</v>
      </c>
      <c r="I327" s="117">
        <v>89.8</v>
      </c>
      <c r="J327" s="117">
        <v>113.3</v>
      </c>
      <c r="K327" s="152">
        <f t="shared" si="38"/>
        <v>126.2</v>
      </c>
    </row>
    <row r="328" spans="2:19" x14ac:dyDescent="0.15">
      <c r="B328" s="163"/>
      <c r="C328" s="124">
        <v>11</v>
      </c>
      <c r="D328" s="140">
        <v>90.4</v>
      </c>
      <c r="E328" s="117">
        <v>94.4</v>
      </c>
      <c r="F328" s="117">
        <v>113</v>
      </c>
      <c r="G328" s="152">
        <f t="shared" si="37"/>
        <v>119.7</v>
      </c>
      <c r="H328" s="140">
        <v>89.6</v>
      </c>
      <c r="I328" s="117">
        <v>89.2</v>
      </c>
      <c r="J328" s="117">
        <v>113.5</v>
      </c>
      <c r="K328" s="152">
        <f t="shared" si="38"/>
        <v>127.2</v>
      </c>
    </row>
    <row r="329" spans="2:19" x14ac:dyDescent="0.15">
      <c r="B329" s="168"/>
      <c r="C329" s="125">
        <v>12</v>
      </c>
      <c r="D329" s="148">
        <v>92.8</v>
      </c>
      <c r="E329" s="121">
        <v>96.6</v>
      </c>
      <c r="F329" s="121">
        <v>110.8</v>
      </c>
      <c r="G329" s="153">
        <f t="shared" si="37"/>
        <v>114.7</v>
      </c>
      <c r="H329" s="148">
        <v>89.4</v>
      </c>
      <c r="I329" s="121">
        <v>89.4</v>
      </c>
      <c r="J329" s="121">
        <v>114.5</v>
      </c>
      <c r="K329" s="153">
        <f t="shared" si="38"/>
        <v>128.1</v>
      </c>
      <c r="L329" s="118"/>
      <c r="M329" s="118"/>
      <c r="N329" s="118"/>
      <c r="O329" s="118"/>
      <c r="P329" s="118"/>
      <c r="Q329" s="118"/>
      <c r="R329" s="118"/>
      <c r="S329" s="118"/>
    </row>
    <row r="330" spans="2:19" x14ac:dyDescent="0.15">
      <c r="B330" s="167" t="s">
        <v>497</v>
      </c>
      <c r="C330" s="124">
        <v>1</v>
      </c>
      <c r="D330" s="140">
        <v>86.8</v>
      </c>
      <c r="E330" s="117">
        <v>80.900000000000006</v>
      </c>
      <c r="F330" s="117">
        <v>114.8</v>
      </c>
      <c r="G330" s="152">
        <f t="shared" si="37"/>
        <v>141.9</v>
      </c>
      <c r="H330" s="140">
        <v>89.8</v>
      </c>
      <c r="I330" s="117">
        <v>91.6</v>
      </c>
      <c r="J330" s="117">
        <v>115.3</v>
      </c>
      <c r="K330" s="152">
        <f t="shared" si="38"/>
        <v>125.9</v>
      </c>
    </row>
    <row r="331" spans="2:19" x14ac:dyDescent="0.15">
      <c r="B331" s="164" t="s">
        <v>498</v>
      </c>
      <c r="C331" s="124">
        <v>2</v>
      </c>
      <c r="D331" s="140">
        <v>89.4</v>
      </c>
      <c r="E331" s="117">
        <v>85.6</v>
      </c>
      <c r="F331" s="117">
        <v>119.4</v>
      </c>
      <c r="G331" s="152">
        <f t="shared" si="37"/>
        <v>139.5</v>
      </c>
      <c r="H331" s="140">
        <v>88.3</v>
      </c>
      <c r="I331" s="117">
        <v>89.4</v>
      </c>
      <c r="J331" s="117">
        <v>117.3</v>
      </c>
      <c r="K331" s="152">
        <f t="shared" si="38"/>
        <v>131.19999999999999</v>
      </c>
    </row>
    <row r="332" spans="2:19" x14ac:dyDescent="0.15">
      <c r="B332" s="163"/>
      <c r="C332" s="124">
        <v>3</v>
      </c>
      <c r="D332" s="140">
        <v>102.7</v>
      </c>
      <c r="E332" s="117">
        <v>100.1</v>
      </c>
      <c r="F332" s="117">
        <v>116.5</v>
      </c>
      <c r="G332" s="152">
        <f t="shared" si="37"/>
        <v>116.4</v>
      </c>
      <c r="H332" s="140">
        <v>89</v>
      </c>
      <c r="I332" s="117">
        <v>89.6</v>
      </c>
      <c r="J332" s="117">
        <v>118.2</v>
      </c>
      <c r="K332" s="152">
        <f t="shared" si="38"/>
        <v>131.9</v>
      </c>
    </row>
    <row r="333" spans="2:19" x14ac:dyDescent="0.15">
      <c r="B333" s="163"/>
      <c r="C333" s="124">
        <v>4</v>
      </c>
      <c r="D333" s="140">
        <v>91.7</v>
      </c>
      <c r="E333" s="117">
        <v>89.9</v>
      </c>
      <c r="F333" s="117">
        <v>118.9</v>
      </c>
      <c r="G333" s="152">
        <f t="shared" si="37"/>
        <v>132.30000000000001</v>
      </c>
      <c r="H333" s="140">
        <v>92.3</v>
      </c>
      <c r="I333" s="117">
        <v>91.2</v>
      </c>
      <c r="J333" s="117">
        <v>118.8</v>
      </c>
      <c r="K333" s="152">
        <f t="shared" si="38"/>
        <v>130.30000000000001</v>
      </c>
    </row>
    <row r="334" spans="2:19" x14ac:dyDescent="0.15">
      <c r="B334" s="163"/>
      <c r="C334" s="124">
        <v>5</v>
      </c>
      <c r="D334" s="140">
        <v>84.5</v>
      </c>
      <c r="E334" s="117">
        <v>85</v>
      </c>
      <c r="F334" s="117">
        <v>120.6</v>
      </c>
      <c r="G334" s="152">
        <f t="shared" si="37"/>
        <v>141.9</v>
      </c>
      <c r="H334" s="140">
        <v>89</v>
      </c>
      <c r="I334" s="117">
        <v>89.2</v>
      </c>
      <c r="J334" s="117">
        <v>119.6</v>
      </c>
      <c r="K334" s="152">
        <f t="shared" si="38"/>
        <v>134.1</v>
      </c>
    </row>
    <row r="335" spans="2:19" x14ac:dyDescent="0.15">
      <c r="B335" s="163"/>
      <c r="C335" s="124">
        <v>6</v>
      </c>
      <c r="D335" s="140">
        <v>84.7</v>
      </c>
      <c r="E335" s="117">
        <v>84.2</v>
      </c>
      <c r="F335" s="117">
        <v>121.7</v>
      </c>
      <c r="G335" s="152">
        <f t="shared" si="37"/>
        <v>144.5</v>
      </c>
      <c r="H335" s="140">
        <v>87.7</v>
      </c>
      <c r="I335" s="117">
        <v>87.9</v>
      </c>
      <c r="J335" s="117">
        <v>119.7</v>
      </c>
      <c r="K335" s="152">
        <f t="shared" si="38"/>
        <v>136.19999999999999</v>
      </c>
    </row>
    <row r="336" spans="2:19" x14ac:dyDescent="0.15">
      <c r="B336" s="163"/>
      <c r="C336" s="124">
        <v>7</v>
      </c>
      <c r="D336" s="140">
        <v>85.5</v>
      </c>
      <c r="E336" s="117">
        <v>87.5</v>
      </c>
      <c r="F336" s="117">
        <v>120.9</v>
      </c>
      <c r="G336" s="152">
        <f t="shared" si="37"/>
        <v>138.19999999999999</v>
      </c>
      <c r="H336" s="140">
        <v>87.4</v>
      </c>
      <c r="I336" s="117">
        <v>88.4</v>
      </c>
      <c r="J336" s="117">
        <v>120.3</v>
      </c>
      <c r="K336" s="152">
        <f t="shared" si="38"/>
        <v>136.1</v>
      </c>
    </row>
    <row r="337" spans="2:19" x14ac:dyDescent="0.15">
      <c r="B337" s="163"/>
      <c r="C337" s="124">
        <v>8</v>
      </c>
      <c r="D337" s="140">
        <v>81.8</v>
      </c>
      <c r="E337" s="117">
        <v>84.6</v>
      </c>
      <c r="F337" s="117">
        <v>120.8</v>
      </c>
      <c r="G337" s="152">
        <f t="shared" si="37"/>
        <v>142.80000000000001</v>
      </c>
      <c r="H337" s="140">
        <v>90.5</v>
      </c>
      <c r="I337" s="117">
        <v>91.1</v>
      </c>
      <c r="J337" s="117">
        <v>119.7</v>
      </c>
      <c r="K337" s="152">
        <f t="shared" si="38"/>
        <v>131.4</v>
      </c>
    </row>
    <row r="338" spans="2:19" x14ac:dyDescent="0.15">
      <c r="B338" s="163"/>
      <c r="C338" s="124">
        <v>9</v>
      </c>
      <c r="D338" s="140">
        <v>87.9</v>
      </c>
      <c r="E338" s="117">
        <v>92</v>
      </c>
      <c r="F338" s="117">
        <v>119.3</v>
      </c>
      <c r="G338" s="152">
        <f t="shared" si="37"/>
        <v>129.69999999999999</v>
      </c>
      <c r="H338" s="140">
        <v>86.9</v>
      </c>
      <c r="I338" s="117">
        <v>87.4</v>
      </c>
      <c r="J338" s="117">
        <v>120.1</v>
      </c>
      <c r="K338" s="152">
        <f t="shared" si="38"/>
        <v>137.4</v>
      </c>
    </row>
    <row r="339" spans="2:19" x14ac:dyDescent="0.15">
      <c r="B339" s="163"/>
      <c r="C339" s="124">
        <v>10</v>
      </c>
      <c r="D339" s="140">
        <v>90</v>
      </c>
      <c r="E339" s="117">
        <v>94.2</v>
      </c>
      <c r="F339" s="117">
        <v>122.4</v>
      </c>
      <c r="G339" s="152">
        <f t="shared" si="37"/>
        <v>129.9</v>
      </c>
      <c r="H339" s="140">
        <v>88.6</v>
      </c>
      <c r="I339" s="117">
        <v>90.6</v>
      </c>
      <c r="J339" s="117">
        <v>121.8</v>
      </c>
      <c r="K339" s="152">
        <f t="shared" si="38"/>
        <v>134.4</v>
      </c>
    </row>
    <row r="340" spans="2:19" x14ac:dyDescent="0.15">
      <c r="B340" s="163"/>
      <c r="C340" s="124">
        <v>11</v>
      </c>
      <c r="D340" s="140">
        <v>91</v>
      </c>
      <c r="E340" s="117">
        <v>95</v>
      </c>
      <c r="F340" s="117">
        <v>120.8</v>
      </c>
      <c r="G340" s="152">
        <f t="shared" si="37"/>
        <v>127.2</v>
      </c>
      <c r="H340" s="140">
        <v>90.2</v>
      </c>
      <c r="I340" s="117">
        <v>90.3</v>
      </c>
      <c r="J340" s="117">
        <v>121.3</v>
      </c>
      <c r="K340" s="152">
        <f t="shared" si="38"/>
        <v>134.30000000000001</v>
      </c>
    </row>
    <row r="341" spans="2:19" x14ac:dyDescent="0.15">
      <c r="B341" s="163"/>
      <c r="C341" s="124">
        <v>12</v>
      </c>
      <c r="D341" s="140">
        <v>90</v>
      </c>
      <c r="E341" s="117">
        <v>94.7</v>
      </c>
      <c r="F341" s="117">
        <v>118.1</v>
      </c>
      <c r="G341" s="152">
        <f t="shared" si="37"/>
        <v>124.7</v>
      </c>
      <c r="H341" s="140">
        <v>86.6</v>
      </c>
      <c r="I341" s="117">
        <v>87.6</v>
      </c>
      <c r="J341" s="117">
        <v>122</v>
      </c>
      <c r="K341" s="152">
        <f t="shared" si="38"/>
        <v>139.30000000000001</v>
      </c>
      <c r="L341" s="118"/>
      <c r="M341" s="118"/>
      <c r="N341" s="118"/>
      <c r="O341" s="118"/>
      <c r="P341" s="118"/>
      <c r="Q341" s="118"/>
      <c r="R341" s="118"/>
      <c r="S341" s="118"/>
    </row>
    <row r="342" spans="2:19" x14ac:dyDescent="0.15">
      <c r="B342" s="165" t="s">
        <v>499</v>
      </c>
      <c r="C342" s="137">
        <v>1</v>
      </c>
      <c r="D342" s="142">
        <v>83.7</v>
      </c>
      <c r="E342" s="119">
        <v>77.900000000000006</v>
      </c>
      <c r="F342" s="119">
        <v>119.5</v>
      </c>
      <c r="G342" s="151">
        <f t="shared" si="37"/>
        <v>153.4</v>
      </c>
      <c r="H342" s="142">
        <v>87</v>
      </c>
      <c r="I342" s="119">
        <v>88.4</v>
      </c>
      <c r="J342" s="119">
        <v>120.1</v>
      </c>
      <c r="K342" s="151">
        <f t="shared" si="38"/>
        <v>135.9</v>
      </c>
    </row>
    <row r="343" spans="2:19" x14ac:dyDescent="0.15">
      <c r="B343" s="164" t="s">
        <v>500</v>
      </c>
      <c r="C343" s="124">
        <v>2</v>
      </c>
      <c r="D343" s="140">
        <v>88</v>
      </c>
      <c r="E343" s="117">
        <v>84.2</v>
      </c>
      <c r="F343" s="117">
        <v>117.2</v>
      </c>
      <c r="G343" s="152">
        <f t="shared" si="37"/>
        <v>139.19999999999999</v>
      </c>
      <c r="H343" s="140">
        <v>87</v>
      </c>
      <c r="I343" s="117">
        <v>87.9</v>
      </c>
      <c r="J343" s="117">
        <v>115.3</v>
      </c>
      <c r="K343" s="152">
        <f t="shared" si="38"/>
        <v>131.19999999999999</v>
      </c>
    </row>
    <row r="344" spans="2:19" x14ac:dyDescent="0.15">
      <c r="B344" s="163"/>
      <c r="C344" s="124">
        <v>3</v>
      </c>
      <c r="D344" s="140">
        <v>102.1</v>
      </c>
      <c r="E344" s="117">
        <v>100.2</v>
      </c>
      <c r="F344" s="117">
        <v>118.8</v>
      </c>
      <c r="G344" s="152">
        <f t="shared" si="37"/>
        <v>118.6</v>
      </c>
      <c r="H344" s="140">
        <v>88.5</v>
      </c>
      <c r="I344" s="117">
        <v>89.8</v>
      </c>
      <c r="J344" s="117">
        <v>120.5</v>
      </c>
      <c r="K344" s="152">
        <f t="shared" si="38"/>
        <v>134.19999999999999</v>
      </c>
    </row>
    <row r="345" spans="2:19" x14ac:dyDescent="0.15">
      <c r="B345" s="163"/>
      <c r="C345" s="124">
        <v>4</v>
      </c>
      <c r="D345" s="140">
        <v>87.6</v>
      </c>
      <c r="E345" s="117">
        <v>88.1</v>
      </c>
      <c r="F345" s="117">
        <v>121.3</v>
      </c>
      <c r="G345" s="152">
        <f t="shared" si="37"/>
        <v>137.69999999999999</v>
      </c>
      <c r="H345" s="140">
        <v>88.3</v>
      </c>
      <c r="I345" s="117">
        <v>89.5</v>
      </c>
      <c r="J345" s="117">
        <v>121.1</v>
      </c>
      <c r="K345" s="152">
        <f t="shared" si="38"/>
        <v>135.30000000000001</v>
      </c>
    </row>
    <row r="346" spans="2:19" x14ac:dyDescent="0.15">
      <c r="B346" s="163"/>
      <c r="C346" s="124">
        <v>5</v>
      </c>
      <c r="D346" s="140">
        <v>83.3</v>
      </c>
      <c r="E346" s="117">
        <v>86.4</v>
      </c>
      <c r="F346" s="117">
        <v>119.9</v>
      </c>
      <c r="G346" s="152">
        <f t="shared" si="37"/>
        <v>138.80000000000001</v>
      </c>
      <c r="H346" s="140">
        <v>87.6</v>
      </c>
      <c r="I346" s="117">
        <v>90.6</v>
      </c>
      <c r="J346" s="117">
        <v>118.7</v>
      </c>
      <c r="K346" s="152">
        <f t="shared" si="38"/>
        <v>131</v>
      </c>
    </row>
    <row r="347" spans="2:19" x14ac:dyDescent="0.15">
      <c r="B347" s="163"/>
      <c r="C347" s="124">
        <v>6</v>
      </c>
      <c r="D347" s="140">
        <v>84.7</v>
      </c>
      <c r="E347" s="117">
        <v>86</v>
      </c>
      <c r="F347" s="117">
        <v>119.5</v>
      </c>
      <c r="G347" s="152">
        <f t="shared" si="37"/>
        <v>139</v>
      </c>
      <c r="H347" s="140">
        <v>87.7</v>
      </c>
      <c r="I347" s="117">
        <v>89.6</v>
      </c>
      <c r="J347" s="117">
        <v>117.6</v>
      </c>
      <c r="K347" s="152">
        <f t="shared" si="38"/>
        <v>131.30000000000001</v>
      </c>
    </row>
    <row r="348" spans="2:19" x14ac:dyDescent="0.15">
      <c r="B348" s="163"/>
      <c r="C348" s="124">
        <v>7</v>
      </c>
      <c r="D348" s="140">
        <v>88.4</v>
      </c>
      <c r="E348" s="117">
        <v>90.8</v>
      </c>
      <c r="F348" s="117">
        <v>118.1</v>
      </c>
      <c r="G348" s="152">
        <f t="shared" si="37"/>
        <v>130.1</v>
      </c>
      <c r="H348" s="140">
        <v>89.8</v>
      </c>
      <c r="I348" s="117">
        <v>91</v>
      </c>
      <c r="J348" s="117">
        <v>117.2</v>
      </c>
      <c r="K348" s="152">
        <f t="shared" si="38"/>
        <v>128.80000000000001</v>
      </c>
    </row>
    <row r="349" spans="2:19" x14ac:dyDescent="0.15">
      <c r="B349" s="163"/>
      <c r="C349" s="124">
        <v>8</v>
      </c>
      <c r="D349" s="140">
        <v>78.2</v>
      </c>
      <c r="E349" s="117">
        <v>80.5</v>
      </c>
      <c r="F349" s="117">
        <v>117.9</v>
      </c>
      <c r="G349" s="152">
        <f t="shared" si="37"/>
        <v>146.5</v>
      </c>
      <c r="H349" s="140">
        <v>87</v>
      </c>
      <c r="I349" s="117">
        <v>87.2</v>
      </c>
      <c r="J349" s="117">
        <v>116.8</v>
      </c>
      <c r="K349" s="152">
        <f t="shared" si="38"/>
        <v>133.9</v>
      </c>
    </row>
    <row r="350" spans="2:19" x14ac:dyDescent="0.15">
      <c r="B350" s="163"/>
      <c r="C350" s="124">
        <v>9</v>
      </c>
      <c r="D350" s="140">
        <v>91.8</v>
      </c>
      <c r="E350" s="117">
        <v>92.7</v>
      </c>
      <c r="F350" s="117">
        <v>115.6</v>
      </c>
      <c r="G350" s="152">
        <f t="shared" si="37"/>
        <v>124.7</v>
      </c>
      <c r="H350" s="140">
        <v>90.7</v>
      </c>
      <c r="I350" s="117">
        <v>88.2</v>
      </c>
      <c r="J350" s="117">
        <v>116.4</v>
      </c>
      <c r="K350" s="152">
        <f t="shared" si="38"/>
        <v>132</v>
      </c>
    </row>
    <row r="351" spans="2:19" x14ac:dyDescent="0.15">
      <c r="B351" s="163"/>
      <c r="C351" s="124">
        <v>10</v>
      </c>
      <c r="D351" s="140">
        <v>89.3</v>
      </c>
      <c r="E351" s="117">
        <v>91.3</v>
      </c>
      <c r="F351" s="117">
        <v>113.5</v>
      </c>
      <c r="G351" s="152">
        <f t="shared" si="37"/>
        <v>124.3</v>
      </c>
      <c r="H351" s="140">
        <v>87.8</v>
      </c>
      <c r="I351" s="117">
        <v>87.7</v>
      </c>
      <c r="J351" s="117">
        <v>113.4</v>
      </c>
      <c r="K351" s="152">
        <f t="shared" si="38"/>
        <v>129.30000000000001</v>
      </c>
    </row>
    <row r="352" spans="2:19" x14ac:dyDescent="0.15">
      <c r="B352" s="163"/>
      <c r="C352" s="124">
        <v>11</v>
      </c>
      <c r="D352" s="140">
        <v>85</v>
      </c>
      <c r="E352" s="117">
        <v>89.4</v>
      </c>
      <c r="F352" s="117">
        <v>111.5</v>
      </c>
      <c r="G352" s="152">
        <f t="shared" si="37"/>
        <v>124.7</v>
      </c>
      <c r="H352" s="140">
        <v>84</v>
      </c>
      <c r="I352" s="117">
        <v>85.2</v>
      </c>
      <c r="J352" s="117">
        <v>112.1</v>
      </c>
      <c r="K352" s="152">
        <f t="shared" si="38"/>
        <v>131.6</v>
      </c>
    </row>
    <row r="353" spans="2:19" x14ac:dyDescent="0.15">
      <c r="B353" s="168"/>
      <c r="C353" s="125">
        <v>12</v>
      </c>
      <c r="D353" s="148">
        <v>93</v>
      </c>
      <c r="E353" s="121">
        <v>96.3</v>
      </c>
      <c r="F353" s="121">
        <v>109.1</v>
      </c>
      <c r="G353" s="153">
        <f t="shared" si="37"/>
        <v>113.3</v>
      </c>
      <c r="H353" s="148">
        <v>89.5</v>
      </c>
      <c r="I353" s="121">
        <v>89</v>
      </c>
      <c r="J353" s="121">
        <v>112.6</v>
      </c>
      <c r="K353" s="153">
        <f t="shared" si="38"/>
        <v>126.5</v>
      </c>
      <c r="L353" s="118"/>
      <c r="M353" s="118"/>
      <c r="N353" s="118"/>
      <c r="O353" s="118"/>
      <c r="P353" s="118"/>
      <c r="Q353" s="118"/>
      <c r="R353" s="118"/>
      <c r="S353" s="118"/>
    </row>
    <row r="354" spans="2:19" x14ac:dyDescent="0.15">
      <c r="B354" s="167" t="s">
        <v>501</v>
      </c>
      <c r="C354" s="124">
        <v>1</v>
      </c>
      <c r="D354" s="140">
        <v>83.3</v>
      </c>
      <c r="E354" s="117">
        <v>77.900000000000006</v>
      </c>
      <c r="F354" s="117">
        <v>111.4</v>
      </c>
      <c r="G354" s="152">
        <f t="shared" si="37"/>
        <v>143</v>
      </c>
      <c r="H354" s="140">
        <v>87</v>
      </c>
      <c r="I354" s="117">
        <v>88.4</v>
      </c>
      <c r="J354" s="117">
        <v>112</v>
      </c>
      <c r="K354" s="152">
        <f t="shared" si="38"/>
        <v>126.7</v>
      </c>
    </row>
    <row r="355" spans="2:19" x14ac:dyDescent="0.15">
      <c r="B355" s="164" t="s">
        <v>502</v>
      </c>
      <c r="C355" s="124">
        <v>2</v>
      </c>
      <c r="D355" s="140">
        <v>91.3</v>
      </c>
      <c r="E355" s="117">
        <v>86.3</v>
      </c>
      <c r="F355" s="117">
        <v>111.7</v>
      </c>
      <c r="G355" s="152">
        <f t="shared" si="37"/>
        <v>129.4</v>
      </c>
      <c r="H355" s="140">
        <v>90.3</v>
      </c>
      <c r="I355" s="117">
        <v>90.1</v>
      </c>
      <c r="J355" s="117">
        <v>109.8</v>
      </c>
      <c r="K355" s="152">
        <f t="shared" si="38"/>
        <v>121.9</v>
      </c>
    </row>
    <row r="356" spans="2:19" x14ac:dyDescent="0.15">
      <c r="B356" s="163"/>
      <c r="C356" s="124">
        <v>3</v>
      </c>
      <c r="D356" s="140">
        <v>103.7</v>
      </c>
      <c r="E356" s="117">
        <v>99</v>
      </c>
      <c r="F356" s="117">
        <v>103.6</v>
      </c>
      <c r="G356" s="152">
        <f t="shared" si="37"/>
        <v>104.6</v>
      </c>
      <c r="H356" s="140">
        <v>89.7</v>
      </c>
      <c r="I356" s="117">
        <v>88.6</v>
      </c>
      <c r="J356" s="117">
        <v>105.2</v>
      </c>
      <c r="K356" s="152">
        <f t="shared" si="38"/>
        <v>118.7</v>
      </c>
    </row>
    <row r="357" spans="2:19" x14ac:dyDescent="0.15">
      <c r="B357" s="163"/>
      <c r="C357" s="124">
        <v>4</v>
      </c>
      <c r="D357" s="140">
        <v>88</v>
      </c>
      <c r="E357" s="117">
        <v>86.8</v>
      </c>
      <c r="F357" s="117">
        <v>106.5</v>
      </c>
      <c r="G357" s="152">
        <f t="shared" si="37"/>
        <v>122.7</v>
      </c>
      <c r="H357" s="140">
        <v>88.7</v>
      </c>
      <c r="I357" s="117">
        <v>88.2</v>
      </c>
      <c r="J357" s="117">
        <v>106.4</v>
      </c>
      <c r="K357" s="152">
        <f t="shared" si="38"/>
        <v>120.6</v>
      </c>
    </row>
    <row r="358" spans="2:19" x14ac:dyDescent="0.15">
      <c r="B358" s="163"/>
      <c r="C358" s="124">
        <v>5</v>
      </c>
      <c r="D358" s="140">
        <v>87.8</v>
      </c>
      <c r="E358" s="117">
        <v>85.9</v>
      </c>
      <c r="F358" s="117">
        <v>107.4</v>
      </c>
      <c r="G358" s="152">
        <f t="shared" si="37"/>
        <v>125</v>
      </c>
      <c r="H358" s="140">
        <v>92.2</v>
      </c>
      <c r="I358" s="117">
        <v>90</v>
      </c>
      <c r="J358" s="117">
        <v>106.4</v>
      </c>
      <c r="K358" s="152">
        <f t="shared" si="38"/>
        <v>118.2</v>
      </c>
    </row>
    <row r="359" spans="2:19" x14ac:dyDescent="0.15">
      <c r="B359" s="163"/>
      <c r="C359" s="124">
        <v>6</v>
      </c>
      <c r="D359" s="140">
        <v>89.6</v>
      </c>
      <c r="E359" s="117">
        <v>88.4</v>
      </c>
      <c r="F359" s="117">
        <v>107.3</v>
      </c>
      <c r="G359" s="152">
        <f t="shared" si="37"/>
        <v>121.4</v>
      </c>
      <c r="H359" s="140">
        <v>92.9</v>
      </c>
      <c r="I359" s="117">
        <v>91.9</v>
      </c>
      <c r="J359" s="117">
        <v>105.6</v>
      </c>
      <c r="K359" s="152">
        <f t="shared" si="38"/>
        <v>114.9</v>
      </c>
    </row>
    <row r="360" spans="2:19" x14ac:dyDescent="0.15">
      <c r="B360" s="163"/>
      <c r="C360" s="124">
        <v>7</v>
      </c>
      <c r="D360" s="140">
        <v>93.8</v>
      </c>
      <c r="E360" s="117">
        <v>92.5</v>
      </c>
      <c r="F360" s="117">
        <v>105.4</v>
      </c>
      <c r="G360" s="152">
        <f t="shared" si="37"/>
        <v>113.9</v>
      </c>
      <c r="H360" s="140">
        <v>94.9</v>
      </c>
      <c r="I360" s="117">
        <v>92.3</v>
      </c>
      <c r="J360" s="117">
        <v>104.6</v>
      </c>
      <c r="K360" s="152">
        <f t="shared" si="38"/>
        <v>113.3</v>
      </c>
    </row>
    <row r="361" spans="2:19" x14ac:dyDescent="0.15">
      <c r="B361" s="163"/>
      <c r="C361" s="124">
        <v>8</v>
      </c>
      <c r="D361" s="140">
        <v>82.8</v>
      </c>
      <c r="E361" s="117">
        <v>84.7</v>
      </c>
      <c r="F361" s="117">
        <v>104.1</v>
      </c>
      <c r="G361" s="152">
        <f t="shared" si="37"/>
        <v>122.9</v>
      </c>
      <c r="H361" s="140">
        <v>92.3</v>
      </c>
      <c r="I361" s="117">
        <v>92</v>
      </c>
      <c r="J361" s="117">
        <v>103.1</v>
      </c>
      <c r="K361" s="152">
        <f t="shared" si="38"/>
        <v>112.1</v>
      </c>
    </row>
    <row r="362" spans="2:19" x14ac:dyDescent="0.15">
      <c r="B362" s="163"/>
      <c r="C362" s="124">
        <v>9</v>
      </c>
      <c r="D362" s="140">
        <v>97.2</v>
      </c>
      <c r="E362" s="117">
        <v>98.8</v>
      </c>
      <c r="F362" s="117">
        <v>101.7</v>
      </c>
      <c r="G362" s="152">
        <f t="shared" si="37"/>
        <v>102.9</v>
      </c>
      <c r="H362" s="140">
        <v>95.8</v>
      </c>
      <c r="I362" s="117">
        <v>93.9</v>
      </c>
      <c r="J362" s="117">
        <v>102.2</v>
      </c>
      <c r="K362" s="152">
        <f t="shared" si="38"/>
        <v>108.8</v>
      </c>
    </row>
    <row r="363" spans="2:19" x14ac:dyDescent="0.15">
      <c r="B363" s="163"/>
      <c r="C363" s="124">
        <v>10</v>
      </c>
      <c r="D363" s="140">
        <v>97.6</v>
      </c>
      <c r="E363" s="117">
        <v>97.8</v>
      </c>
      <c r="F363" s="117">
        <v>100.9</v>
      </c>
      <c r="G363" s="152">
        <f t="shared" si="37"/>
        <v>103.2</v>
      </c>
      <c r="H363" s="140">
        <v>96.4</v>
      </c>
      <c r="I363" s="117">
        <v>94.1</v>
      </c>
      <c r="J363" s="117">
        <v>101</v>
      </c>
      <c r="K363" s="152">
        <f t="shared" si="38"/>
        <v>107.3</v>
      </c>
    </row>
    <row r="364" spans="2:19" x14ac:dyDescent="0.15">
      <c r="B364" s="163"/>
      <c r="C364" s="124">
        <v>11</v>
      </c>
      <c r="D364" s="140">
        <v>100.2</v>
      </c>
      <c r="E364" s="117">
        <v>99.2</v>
      </c>
      <c r="F364" s="117">
        <v>101.2</v>
      </c>
      <c r="G364" s="152">
        <f t="shared" si="37"/>
        <v>102</v>
      </c>
      <c r="H364" s="140">
        <v>99</v>
      </c>
      <c r="I364" s="117">
        <v>94.9</v>
      </c>
      <c r="J364" s="117">
        <v>101.6</v>
      </c>
      <c r="K364" s="152">
        <f t="shared" si="38"/>
        <v>107.1</v>
      </c>
    </row>
    <row r="365" spans="2:19" x14ac:dyDescent="0.15">
      <c r="B365" s="166"/>
      <c r="C365" s="133">
        <v>12</v>
      </c>
      <c r="D365" s="146">
        <v>103.7</v>
      </c>
      <c r="E365" s="120">
        <v>105.1</v>
      </c>
      <c r="F365" s="120">
        <v>97.8</v>
      </c>
      <c r="G365" s="154">
        <f t="shared" si="37"/>
        <v>93.1</v>
      </c>
      <c r="H365" s="146">
        <v>99.7</v>
      </c>
      <c r="I365" s="120">
        <v>97</v>
      </c>
      <c r="J365" s="120">
        <v>100.9</v>
      </c>
      <c r="K365" s="154">
        <f t="shared" si="38"/>
        <v>104</v>
      </c>
      <c r="L365" s="118"/>
      <c r="M365" s="118"/>
      <c r="N365" s="118"/>
      <c r="O365" s="118"/>
      <c r="P365" s="118"/>
      <c r="Q365" s="118"/>
      <c r="R365" s="118"/>
      <c r="S365" s="118"/>
    </row>
    <row r="366" spans="2:19" x14ac:dyDescent="0.15">
      <c r="B366" s="167" t="s">
        <v>503</v>
      </c>
      <c r="C366" s="124">
        <v>1</v>
      </c>
      <c r="D366" s="140">
        <v>95.2</v>
      </c>
      <c r="E366" s="117">
        <v>87.2</v>
      </c>
      <c r="F366" s="117">
        <v>102.8</v>
      </c>
      <c r="G366" s="152">
        <f t="shared" si="37"/>
        <v>117.9</v>
      </c>
      <c r="H366" s="140">
        <v>100</v>
      </c>
      <c r="I366" s="117">
        <v>98.2</v>
      </c>
      <c r="J366" s="117">
        <v>101.8</v>
      </c>
      <c r="K366" s="152">
        <f t="shared" si="38"/>
        <v>103.7</v>
      </c>
    </row>
    <row r="367" spans="2:19" x14ac:dyDescent="0.15">
      <c r="B367" s="164" t="s">
        <v>504</v>
      </c>
      <c r="C367" s="124">
        <v>2</v>
      </c>
      <c r="D367" s="140">
        <v>107.1</v>
      </c>
      <c r="E367" s="117">
        <v>101.9</v>
      </c>
      <c r="F367" s="117">
        <v>104.9</v>
      </c>
      <c r="G367" s="152">
        <f t="shared" si="37"/>
        <v>102.9</v>
      </c>
      <c r="H367" s="140">
        <v>108</v>
      </c>
      <c r="I367" s="117">
        <v>105.1</v>
      </c>
      <c r="J367" s="117">
        <v>102.6</v>
      </c>
      <c r="K367" s="152">
        <f t="shared" si="38"/>
        <v>97.6</v>
      </c>
    </row>
    <row r="368" spans="2:19" x14ac:dyDescent="0.15">
      <c r="B368" s="163"/>
      <c r="C368" s="124">
        <v>3</v>
      </c>
      <c r="D368" s="140">
        <v>117.6</v>
      </c>
      <c r="E368" s="117">
        <v>114.6</v>
      </c>
      <c r="F368" s="117">
        <v>103.9</v>
      </c>
      <c r="G368" s="152">
        <f t="shared" si="37"/>
        <v>90.7</v>
      </c>
      <c r="H368" s="140">
        <v>101.8</v>
      </c>
      <c r="I368" s="117">
        <v>100</v>
      </c>
      <c r="J368" s="117">
        <v>106.2</v>
      </c>
      <c r="K368" s="152">
        <f t="shared" si="38"/>
        <v>106.2</v>
      </c>
    </row>
    <row r="369" spans="2:19" x14ac:dyDescent="0.15">
      <c r="B369" s="163"/>
      <c r="C369" s="124">
        <v>4</v>
      </c>
      <c r="D369" s="140">
        <v>102.1</v>
      </c>
      <c r="E369" s="117">
        <v>99.5</v>
      </c>
      <c r="F369" s="117">
        <v>105.3</v>
      </c>
      <c r="G369" s="152">
        <f t="shared" si="37"/>
        <v>105.8</v>
      </c>
      <c r="H369" s="140">
        <v>103.3</v>
      </c>
      <c r="I369" s="117">
        <v>102.7</v>
      </c>
      <c r="J369" s="117">
        <v>105.3</v>
      </c>
      <c r="K369" s="152">
        <f t="shared" si="38"/>
        <v>102.5</v>
      </c>
    </row>
    <row r="370" spans="2:19" x14ac:dyDescent="0.15">
      <c r="B370" s="163"/>
      <c r="C370" s="124">
        <v>5</v>
      </c>
      <c r="D370" s="140">
        <v>92.4</v>
      </c>
      <c r="E370" s="117">
        <v>91.5</v>
      </c>
      <c r="F370" s="117">
        <v>106.7</v>
      </c>
      <c r="G370" s="152">
        <f t="shared" si="37"/>
        <v>116.6</v>
      </c>
      <c r="H370" s="140">
        <v>99.9</v>
      </c>
      <c r="I370" s="117">
        <v>99</v>
      </c>
      <c r="J370" s="117">
        <v>105</v>
      </c>
      <c r="K370" s="152">
        <f t="shared" si="38"/>
        <v>106.1</v>
      </c>
    </row>
    <row r="371" spans="2:19" x14ac:dyDescent="0.15">
      <c r="B371" s="163"/>
      <c r="C371" s="124">
        <v>6</v>
      </c>
      <c r="D371" s="140">
        <v>98.1</v>
      </c>
      <c r="E371" s="117">
        <v>97.6</v>
      </c>
      <c r="F371" s="117">
        <v>106.9</v>
      </c>
      <c r="G371" s="152">
        <f t="shared" si="37"/>
        <v>109.5</v>
      </c>
      <c r="H371" s="140">
        <v>100.2</v>
      </c>
      <c r="I371" s="117">
        <v>99.4</v>
      </c>
      <c r="J371" s="117">
        <v>103.9</v>
      </c>
      <c r="K371" s="152">
        <f t="shared" si="38"/>
        <v>104.5</v>
      </c>
    </row>
    <row r="372" spans="2:19" x14ac:dyDescent="0.15">
      <c r="B372" s="163"/>
      <c r="C372" s="124">
        <v>7</v>
      </c>
      <c r="D372" s="140">
        <v>96.3</v>
      </c>
      <c r="E372" s="117">
        <v>96.5</v>
      </c>
      <c r="F372" s="117">
        <v>103.8</v>
      </c>
      <c r="G372" s="152">
        <f t="shared" si="37"/>
        <v>107.6</v>
      </c>
      <c r="H372" s="140">
        <v>98.5</v>
      </c>
      <c r="I372" s="117">
        <v>96.6</v>
      </c>
      <c r="J372" s="117">
        <v>101.6</v>
      </c>
      <c r="K372" s="152">
        <f t="shared" si="38"/>
        <v>105.2</v>
      </c>
    </row>
    <row r="373" spans="2:19" x14ac:dyDescent="0.15">
      <c r="B373" s="163"/>
      <c r="C373" s="124">
        <v>8</v>
      </c>
      <c r="D373" s="140">
        <v>92.8</v>
      </c>
      <c r="E373" s="117">
        <v>92.7</v>
      </c>
      <c r="F373" s="117">
        <v>102.5</v>
      </c>
      <c r="G373" s="152">
        <f t="shared" si="37"/>
        <v>110.6</v>
      </c>
      <c r="H373" s="140">
        <v>100.2</v>
      </c>
      <c r="I373" s="117">
        <v>98.9</v>
      </c>
      <c r="J373" s="117">
        <v>101</v>
      </c>
      <c r="K373" s="152">
        <f t="shared" si="38"/>
        <v>102.1</v>
      </c>
    </row>
    <row r="374" spans="2:19" x14ac:dyDescent="0.15">
      <c r="B374" s="163"/>
      <c r="C374" s="124">
        <v>9</v>
      </c>
      <c r="D374" s="140">
        <v>105.4</v>
      </c>
      <c r="E374" s="117">
        <v>105.4</v>
      </c>
      <c r="F374" s="117">
        <v>100.8</v>
      </c>
      <c r="G374" s="152">
        <f t="shared" si="37"/>
        <v>95.6</v>
      </c>
      <c r="H374" s="140">
        <v>100.9</v>
      </c>
      <c r="I374" s="117">
        <v>98.6</v>
      </c>
      <c r="J374" s="117">
        <v>103.3</v>
      </c>
      <c r="K374" s="152">
        <f t="shared" si="38"/>
        <v>104.8</v>
      </c>
    </row>
    <row r="375" spans="2:19" x14ac:dyDescent="0.15">
      <c r="B375" s="163"/>
      <c r="C375" s="124">
        <v>10</v>
      </c>
      <c r="D375" s="140">
        <v>100.7</v>
      </c>
      <c r="E375" s="117">
        <v>101.3</v>
      </c>
      <c r="F375" s="117">
        <v>101.6</v>
      </c>
      <c r="G375" s="152">
        <f t="shared" si="37"/>
        <v>100.3</v>
      </c>
      <c r="H375" s="140">
        <v>101.2</v>
      </c>
      <c r="I375" s="117">
        <v>100.3</v>
      </c>
      <c r="J375" s="117">
        <v>103.3</v>
      </c>
      <c r="K375" s="152">
        <f t="shared" si="38"/>
        <v>103</v>
      </c>
    </row>
    <row r="376" spans="2:19" x14ac:dyDescent="0.15">
      <c r="B376" s="163"/>
      <c r="C376" s="124">
        <v>11</v>
      </c>
      <c r="D376" s="140">
        <v>105.1</v>
      </c>
      <c r="E376" s="117">
        <v>105.5</v>
      </c>
      <c r="F376" s="117">
        <v>100.5</v>
      </c>
      <c r="G376" s="152">
        <f t="shared" si="37"/>
        <v>95.3</v>
      </c>
      <c r="H376" s="140">
        <v>103.9</v>
      </c>
      <c r="I376" s="117">
        <v>102.1</v>
      </c>
      <c r="J376" s="117">
        <v>103</v>
      </c>
      <c r="K376" s="152">
        <f t="shared" si="38"/>
        <v>100.9</v>
      </c>
    </row>
    <row r="377" spans="2:19" x14ac:dyDescent="0.15">
      <c r="B377" s="168"/>
      <c r="C377" s="125">
        <v>12</v>
      </c>
      <c r="D377" s="148">
        <v>109.8</v>
      </c>
      <c r="E377" s="121">
        <v>109.9</v>
      </c>
      <c r="F377" s="121">
        <v>99</v>
      </c>
      <c r="G377" s="153">
        <f t="shared" si="37"/>
        <v>90.1</v>
      </c>
      <c r="H377" s="148">
        <v>104.1</v>
      </c>
      <c r="I377" s="121">
        <v>102.5</v>
      </c>
      <c r="J377" s="121">
        <v>102.1</v>
      </c>
      <c r="K377" s="153">
        <f t="shared" si="38"/>
        <v>99.6</v>
      </c>
      <c r="L377" s="118"/>
      <c r="M377" s="118"/>
      <c r="N377" s="118"/>
      <c r="O377" s="118"/>
      <c r="P377" s="118"/>
      <c r="Q377" s="118"/>
      <c r="R377" s="118"/>
      <c r="S377" s="118"/>
    </row>
    <row r="378" spans="2:19" x14ac:dyDescent="0.15">
      <c r="B378" s="167" t="s">
        <v>505</v>
      </c>
      <c r="C378" s="124">
        <v>1</v>
      </c>
      <c r="D378" s="140">
        <v>98.8</v>
      </c>
      <c r="E378" s="117">
        <v>90.9</v>
      </c>
      <c r="F378" s="117">
        <v>105</v>
      </c>
      <c r="G378" s="152">
        <f t="shared" si="37"/>
        <v>115.5</v>
      </c>
      <c r="H378" s="140">
        <v>103.8</v>
      </c>
      <c r="I378" s="117">
        <v>102.3</v>
      </c>
      <c r="J378" s="117">
        <v>104</v>
      </c>
      <c r="K378" s="152">
        <f t="shared" si="38"/>
        <v>101.7</v>
      </c>
    </row>
    <row r="379" spans="2:19" x14ac:dyDescent="0.15">
      <c r="B379" s="164" t="s">
        <v>506</v>
      </c>
      <c r="C379" s="124">
        <v>2</v>
      </c>
      <c r="D379" s="140">
        <v>101.9</v>
      </c>
      <c r="E379" s="117">
        <v>97.7</v>
      </c>
      <c r="F379" s="117">
        <v>107</v>
      </c>
      <c r="G379" s="152">
        <f t="shared" si="37"/>
        <v>109.5</v>
      </c>
      <c r="H379" s="140">
        <v>103</v>
      </c>
      <c r="I379" s="117">
        <v>101</v>
      </c>
      <c r="J379" s="117">
        <v>104.8</v>
      </c>
      <c r="K379" s="152">
        <f t="shared" si="38"/>
        <v>103.8</v>
      </c>
    </row>
    <row r="380" spans="2:19" x14ac:dyDescent="0.15">
      <c r="B380" s="163"/>
      <c r="C380" s="124">
        <v>3</v>
      </c>
      <c r="D380" s="140">
        <v>119.3</v>
      </c>
      <c r="E380" s="117">
        <v>117.7</v>
      </c>
      <c r="F380" s="117">
        <v>101</v>
      </c>
      <c r="G380" s="152">
        <f t="shared" si="37"/>
        <v>85.8</v>
      </c>
      <c r="H380" s="140">
        <v>103.3</v>
      </c>
      <c r="I380" s="117">
        <v>102.9</v>
      </c>
      <c r="J380" s="117">
        <v>103.3</v>
      </c>
      <c r="K380" s="152">
        <f t="shared" si="38"/>
        <v>100.4</v>
      </c>
    </row>
    <row r="381" spans="2:19" x14ac:dyDescent="0.15">
      <c r="B381" s="163"/>
      <c r="C381" s="124">
        <v>4</v>
      </c>
      <c r="D381" s="140">
        <v>102.4</v>
      </c>
      <c r="E381" s="117">
        <v>98.6</v>
      </c>
      <c r="F381" s="117">
        <v>104.8</v>
      </c>
      <c r="G381" s="152">
        <f t="shared" si="37"/>
        <v>106.3</v>
      </c>
      <c r="H381" s="140">
        <v>103.6</v>
      </c>
      <c r="I381" s="117">
        <v>101.9</v>
      </c>
      <c r="J381" s="117">
        <v>104.8</v>
      </c>
      <c r="K381" s="152">
        <f t="shared" si="38"/>
        <v>102.8</v>
      </c>
    </row>
    <row r="382" spans="2:19" x14ac:dyDescent="0.15">
      <c r="B382" s="163"/>
      <c r="C382" s="124">
        <v>5</v>
      </c>
      <c r="D382" s="140">
        <v>95.8</v>
      </c>
      <c r="E382" s="117">
        <v>93.9</v>
      </c>
      <c r="F382" s="117">
        <v>107.9</v>
      </c>
      <c r="G382" s="152">
        <f t="shared" si="37"/>
        <v>114.9</v>
      </c>
      <c r="H382" s="140">
        <v>103.3</v>
      </c>
      <c r="I382" s="117">
        <v>101.3</v>
      </c>
      <c r="J382" s="117">
        <v>106.3</v>
      </c>
      <c r="K382" s="152">
        <f t="shared" si="38"/>
        <v>104.9</v>
      </c>
    </row>
    <row r="383" spans="2:19" x14ac:dyDescent="0.15">
      <c r="B383" s="163"/>
      <c r="C383" s="124">
        <v>6</v>
      </c>
      <c r="D383" s="140">
        <v>101.9</v>
      </c>
      <c r="E383" s="117">
        <v>100.6</v>
      </c>
      <c r="F383" s="117">
        <v>109.6</v>
      </c>
      <c r="G383" s="152">
        <f t="shared" ref="G383:G446" si="39">ROUND((F383/E383)*100,1)</f>
        <v>108.9</v>
      </c>
      <c r="H383" s="140">
        <v>103.9</v>
      </c>
      <c r="I383" s="117">
        <v>102.5</v>
      </c>
      <c r="J383" s="117">
        <v>106.5</v>
      </c>
      <c r="K383" s="152">
        <f t="shared" ref="K383:K446" si="40">ROUND((J383/I383)*100,1)</f>
        <v>103.9</v>
      </c>
    </row>
    <row r="384" spans="2:19" x14ac:dyDescent="0.15">
      <c r="B384" s="163"/>
      <c r="C384" s="124">
        <v>7</v>
      </c>
      <c r="D384" s="140">
        <v>100.4</v>
      </c>
      <c r="E384" s="117">
        <v>101</v>
      </c>
      <c r="F384" s="117">
        <v>110.7</v>
      </c>
      <c r="G384" s="152">
        <f t="shared" si="39"/>
        <v>109.6</v>
      </c>
      <c r="H384" s="140">
        <v>102.3</v>
      </c>
      <c r="I384" s="117">
        <v>100.7</v>
      </c>
      <c r="J384" s="117">
        <v>108.3</v>
      </c>
      <c r="K384" s="152">
        <f t="shared" si="40"/>
        <v>107.5</v>
      </c>
    </row>
    <row r="385" spans="2:19" x14ac:dyDescent="0.15">
      <c r="B385" s="163"/>
      <c r="C385" s="124">
        <v>8</v>
      </c>
      <c r="D385" s="140">
        <v>95.8</v>
      </c>
      <c r="E385" s="117">
        <v>96.8</v>
      </c>
      <c r="F385" s="117">
        <v>110.1</v>
      </c>
      <c r="G385" s="152">
        <f t="shared" si="39"/>
        <v>113.7</v>
      </c>
      <c r="H385" s="140">
        <v>103.5</v>
      </c>
      <c r="I385" s="117">
        <v>103.4</v>
      </c>
      <c r="J385" s="117">
        <v>108.4</v>
      </c>
      <c r="K385" s="152">
        <f t="shared" si="40"/>
        <v>104.8</v>
      </c>
    </row>
    <row r="386" spans="2:19" x14ac:dyDescent="0.15">
      <c r="B386" s="163"/>
      <c r="C386" s="124">
        <v>9</v>
      </c>
      <c r="D386" s="140">
        <v>110.1</v>
      </c>
      <c r="E386" s="117">
        <v>111.1</v>
      </c>
      <c r="F386" s="117">
        <v>105.2</v>
      </c>
      <c r="G386" s="152">
        <f t="shared" si="39"/>
        <v>94.7</v>
      </c>
      <c r="H386" s="140">
        <v>105.4</v>
      </c>
      <c r="I386" s="117">
        <v>103.6</v>
      </c>
      <c r="J386" s="117">
        <v>107.8</v>
      </c>
      <c r="K386" s="152">
        <f t="shared" si="40"/>
        <v>104.1</v>
      </c>
    </row>
    <row r="387" spans="2:19" x14ac:dyDescent="0.15">
      <c r="B387" s="163"/>
      <c r="C387" s="124">
        <v>10</v>
      </c>
      <c r="D387" s="140">
        <v>101.8</v>
      </c>
      <c r="E387" s="117">
        <v>101.6</v>
      </c>
      <c r="F387" s="117">
        <v>105.5</v>
      </c>
      <c r="G387" s="152">
        <f t="shared" si="39"/>
        <v>103.8</v>
      </c>
      <c r="H387" s="140">
        <v>102.3</v>
      </c>
      <c r="I387" s="117">
        <v>100.6</v>
      </c>
      <c r="J387" s="117">
        <v>107.2</v>
      </c>
      <c r="K387" s="152">
        <f t="shared" si="40"/>
        <v>106.6</v>
      </c>
    </row>
    <row r="388" spans="2:19" x14ac:dyDescent="0.15">
      <c r="B388" s="163"/>
      <c r="C388" s="124">
        <v>11</v>
      </c>
      <c r="D388" s="140">
        <v>104.7</v>
      </c>
      <c r="E388" s="117">
        <v>104.6</v>
      </c>
      <c r="F388" s="117">
        <v>105.7</v>
      </c>
      <c r="G388" s="152">
        <f t="shared" si="39"/>
        <v>101.1</v>
      </c>
      <c r="H388" s="140">
        <v>103.6</v>
      </c>
      <c r="I388" s="117">
        <v>101.2</v>
      </c>
      <c r="J388" s="117">
        <v>108.2</v>
      </c>
      <c r="K388" s="152">
        <f t="shared" si="40"/>
        <v>106.9</v>
      </c>
    </row>
    <row r="389" spans="2:19" x14ac:dyDescent="0.15">
      <c r="B389" s="163"/>
      <c r="C389" s="124">
        <v>12</v>
      </c>
      <c r="D389" s="140">
        <v>110.1</v>
      </c>
      <c r="E389" s="117">
        <v>109.8</v>
      </c>
      <c r="F389" s="117">
        <v>105.6</v>
      </c>
      <c r="G389" s="152">
        <f t="shared" si="39"/>
        <v>96.2</v>
      </c>
      <c r="H389" s="140">
        <v>104.7</v>
      </c>
      <c r="I389" s="117">
        <v>102.7</v>
      </c>
      <c r="J389" s="117">
        <v>108.7</v>
      </c>
      <c r="K389" s="152">
        <f t="shared" si="40"/>
        <v>105.8</v>
      </c>
      <c r="L389" s="118"/>
      <c r="M389" s="118"/>
      <c r="N389" s="118"/>
      <c r="O389" s="118"/>
      <c r="P389" s="118"/>
      <c r="Q389" s="118"/>
      <c r="R389" s="118"/>
      <c r="S389" s="118"/>
    </row>
    <row r="390" spans="2:19" x14ac:dyDescent="0.15">
      <c r="B390" s="165" t="s">
        <v>507</v>
      </c>
      <c r="C390" s="137">
        <v>1</v>
      </c>
      <c r="D390" s="142">
        <v>97.1</v>
      </c>
      <c r="E390" s="119">
        <v>89.8</v>
      </c>
      <c r="F390" s="119">
        <v>109.7</v>
      </c>
      <c r="G390" s="151">
        <f t="shared" si="39"/>
        <v>122.2</v>
      </c>
      <c r="H390" s="142">
        <v>102.1</v>
      </c>
      <c r="I390" s="119">
        <v>100.7</v>
      </c>
      <c r="J390" s="119">
        <v>108.7</v>
      </c>
      <c r="K390" s="151">
        <f t="shared" si="40"/>
        <v>107.9</v>
      </c>
    </row>
    <row r="391" spans="2:19" x14ac:dyDescent="0.15">
      <c r="B391" s="164" t="s">
        <v>508</v>
      </c>
      <c r="C391" s="124">
        <v>2</v>
      </c>
      <c r="D391" s="140">
        <v>101.7</v>
      </c>
      <c r="E391" s="117">
        <v>99.4</v>
      </c>
      <c r="F391" s="117">
        <v>108.2</v>
      </c>
      <c r="G391" s="152">
        <f t="shared" si="39"/>
        <v>108.9</v>
      </c>
      <c r="H391" s="140">
        <v>102.9</v>
      </c>
      <c r="I391" s="117">
        <v>103.2</v>
      </c>
      <c r="J391" s="117">
        <v>105.9</v>
      </c>
      <c r="K391" s="152">
        <f t="shared" si="40"/>
        <v>102.6</v>
      </c>
    </row>
    <row r="392" spans="2:19" x14ac:dyDescent="0.15">
      <c r="B392" s="163"/>
      <c r="C392" s="124">
        <v>3</v>
      </c>
      <c r="D392" s="140">
        <v>121.2</v>
      </c>
      <c r="E392" s="117">
        <v>117.2</v>
      </c>
      <c r="F392" s="117">
        <v>106.1</v>
      </c>
      <c r="G392" s="152">
        <f t="shared" si="39"/>
        <v>90.5</v>
      </c>
      <c r="H392" s="140">
        <v>105</v>
      </c>
      <c r="I392" s="117">
        <v>102.5</v>
      </c>
      <c r="J392" s="117">
        <v>108.5</v>
      </c>
      <c r="K392" s="152">
        <f t="shared" si="40"/>
        <v>105.9</v>
      </c>
    </row>
    <row r="393" spans="2:19" x14ac:dyDescent="0.15">
      <c r="B393" s="163"/>
      <c r="C393" s="124">
        <v>4</v>
      </c>
      <c r="D393" s="140">
        <v>102.9</v>
      </c>
      <c r="E393" s="117">
        <v>100.3</v>
      </c>
      <c r="F393" s="117">
        <v>107.6</v>
      </c>
      <c r="G393" s="152">
        <f t="shared" si="39"/>
        <v>107.3</v>
      </c>
      <c r="H393" s="140">
        <v>104.5</v>
      </c>
      <c r="I393" s="117">
        <v>103.7</v>
      </c>
      <c r="J393" s="117">
        <v>107.7</v>
      </c>
      <c r="K393" s="152">
        <f t="shared" si="40"/>
        <v>103.9</v>
      </c>
    </row>
    <row r="394" spans="2:19" x14ac:dyDescent="0.15">
      <c r="B394" s="163"/>
      <c r="C394" s="124">
        <v>5</v>
      </c>
      <c r="D394" s="140">
        <v>101.4</v>
      </c>
      <c r="E394" s="117">
        <v>100.9</v>
      </c>
      <c r="F394" s="117">
        <v>108.7</v>
      </c>
      <c r="G394" s="152">
        <f t="shared" si="39"/>
        <v>107.7</v>
      </c>
      <c r="H394" s="140">
        <v>109.2</v>
      </c>
      <c r="I394" s="117">
        <v>108.8</v>
      </c>
      <c r="J394" s="117">
        <v>107.2</v>
      </c>
      <c r="K394" s="152">
        <f t="shared" si="40"/>
        <v>98.5</v>
      </c>
    </row>
    <row r="395" spans="2:19" x14ac:dyDescent="0.15">
      <c r="B395" s="163"/>
      <c r="C395" s="124">
        <v>6</v>
      </c>
      <c r="D395" s="140">
        <v>103.1</v>
      </c>
      <c r="E395" s="117">
        <v>103</v>
      </c>
      <c r="F395" s="117">
        <v>110.2</v>
      </c>
      <c r="G395" s="152">
        <f t="shared" si="39"/>
        <v>107</v>
      </c>
      <c r="H395" s="140">
        <v>104.8</v>
      </c>
      <c r="I395" s="117">
        <v>104.7</v>
      </c>
      <c r="J395" s="117">
        <v>107.2</v>
      </c>
      <c r="K395" s="152">
        <f t="shared" si="40"/>
        <v>102.4</v>
      </c>
    </row>
    <row r="396" spans="2:19" x14ac:dyDescent="0.15">
      <c r="B396" s="163"/>
      <c r="C396" s="124">
        <v>7</v>
      </c>
      <c r="D396" s="140">
        <v>106</v>
      </c>
      <c r="E396" s="117">
        <v>107.9</v>
      </c>
      <c r="F396" s="117">
        <v>108.9</v>
      </c>
      <c r="G396" s="152">
        <f t="shared" si="39"/>
        <v>100.9</v>
      </c>
      <c r="H396" s="140">
        <v>107.6</v>
      </c>
      <c r="I396" s="117">
        <v>107.3</v>
      </c>
      <c r="J396" s="117">
        <v>106.5</v>
      </c>
      <c r="K396" s="152">
        <f t="shared" si="40"/>
        <v>99.3</v>
      </c>
    </row>
    <row r="397" spans="2:19" x14ac:dyDescent="0.15">
      <c r="B397" s="163"/>
      <c r="C397" s="124">
        <v>8</v>
      </c>
      <c r="D397" s="140">
        <v>99.7</v>
      </c>
      <c r="E397" s="117">
        <v>99.8</v>
      </c>
      <c r="F397" s="117">
        <v>108.3</v>
      </c>
      <c r="G397" s="152">
        <f t="shared" si="39"/>
        <v>108.5</v>
      </c>
      <c r="H397" s="140">
        <v>107.9</v>
      </c>
      <c r="I397" s="117">
        <v>106.9</v>
      </c>
      <c r="J397" s="117">
        <v>106.6</v>
      </c>
      <c r="K397" s="152">
        <f t="shared" si="40"/>
        <v>99.7</v>
      </c>
    </row>
    <row r="398" spans="2:19" x14ac:dyDescent="0.15">
      <c r="B398" s="163"/>
      <c r="C398" s="124">
        <v>9</v>
      </c>
      <c r="D398" s="140">
        <v>105.4</v>
      </c>
      <c r="E398" s="117">
        <v>109.3</v>
      </c>
      <c r="F398" s="117">
        <v>103.8</v>
      </c>
      <c r="G398" s="152">
        <f t="shared" si="39"/>
        <v>95</v>
      </c>
      <c r="H398" s="140">
        <v>100.8</v>
      </c>
      <c r="I398" s="117">
        <v>101.5</v>
      </c>
      <c r="J398" s="117">
        <v>106.4</v>
      </c>
      <c r="K398" s="152">
        <f t="shared" si="40"/>
        <v>104.8</v>
      </c>
    </row>
    <row r="399" spans="2:19" x14ac:dyDescent="0.15">
      <c r="B399" s="163"/>
      <c r="C399" s="124">
        <v>10</v>
      </c>
      <c r="D399" s="140">
        <v>107.6</v>
      </c>
      <c r="E399" s="117">
        <v>108.5</v>
      </c>
      <c r="F399" s="117">
        <v>104.9</v>
      </c>
      <c r="G399" s="152">
        <f t="shared" si="39"/>
        <v>96.7</v>
      </c>
      <c r="H399" s="140">
        <v>107.7</v>
      </c>
      <c r="I399" s="117">
        <v>107.3</v>
      </c>
      <c r="J399" s="117">
        <v>106.6</v>
      </c>
      <c r="K399" s="152">
        <f t="shared" si="40"/>
        <v>99.3</v>
      </c>
    </row>
    <row r="400" spans="2:19" x14ac:dyDescent="0.15">
      <c r="B400" s="163"/>
      <c r="C400" s="124">
        <v>11</v>
      </c>
      <c r="D400" s="140">
        <v>107.7</v>
      </c>
      <c r="E400" s="117">
        <v>110.2</v>
      </c>
      <c r="F400" s="117">
        <v>104.1</v>
      </c>
      <c r="G400" s="152">
        <f t="shared" si="39"/>
        <v>94.5</v>
      </c>
      <c r="H400" s="140">
        <v>107</v>
      </c>
      <c r="I400" s="117">
        <v>106.9</v>
      </c>
      <c r="J400" s="117">
        <v>106.4</v>
      </c>
      <c r="K400" s="152">
        <f t="shared" si="40"/>
        <v>99.5</v>
      </c>
    </row>
    <row r="401" spans="2:19" x14ac:dyDescent="0.15">
      <c r="B401" s="168"/>
      <c r="C401" s="125">
        <v>12</v>
      </c>
      <c r="D401" s="148">
        <v>111</v>
      </c>
      <c r="E401" s="121">
        <v>112.5</v>
      </c>
      <c r="F401" s="121">
        <v>103.7</v>
      </c>
      <c r="G401" s="153">
        <f t="shared" si="39"/>
        <v>92.2</v>
      </c>
      <c r="H401" s="148">
        <v>105.9</v>
      </c>
      <c r="I401" s="121">
        <v>105.5</v>
      </c>
      <c r="J401" s="121">
        <v>106.5</v>
      </c>
      <c r="K401" s="153">
        <f t="shared" si="40"/>
        <v>100.9</v>
      </c>
      <c r="L401" s="118"/>
      <c r="M401" s="118"/>
      <c r="N401" s="118"/>
      <c r="O401" s="118"/>
      <c r="P401" s="118"/>
      <c r="Q401" s="118"/>
      <c r="R401" s="118"/>
      <c r="S401" s="118"/>
    </row>
    <row r="402" spans="2:19" x14ac:dyDescent="0.15">
      <c r="B402" s="167" t="s">
        <v>509</v>
      </c>
      <c r="C402" s="124">
        <v>1</v>
      </c>
      <c r="D402" s="140">
        <v>102.4</v>
      </c>
      <c r="E402" s="117">
        <v>97.7</v>
      </c>
      <c r="F402" s="117">
        <v>108.1</v>
      </c>
      <c r="G402" s="152">
        <f t="shared" si="39"/>
        <v>110.6</v>
      </c>
      <c r="H402" s="140">
        <v>107.8</v>
      </c>
      <c r="I402" s="117">
        <v>109.2</v>
      </c>
      <c r="J402" s="117">
        <v>107.2</v>
      </c>
      <c r="K402" s="152">
        <f t="shared" si="40"/>
        <v>98.2</v>
      </c>
    </row>
    <row r="403" spans="2:19" x14ac:dyDescent="0.15">
      <c r="B403" s="164" t="s">
        <v>510</v>
      </c>
      <c r="C403" s="124">
        <v>2</v>
      </c>
      <c r="D403" s="140">
        <v>107.6</v>
      </c>
      <c r="E403" s="117">
        <v>102.4</v>
      </c>
      <c r="F403" s="117">
        <v>111.4</v>
      </c>
      <c r="G403" s="152">
        <f t="shared" si="39"/>
        <v>108.8</v>
      </c>
      <c r="H403" s="140">
        <v>109.2</v>
      </c>
      <c r="I403" s="117">
        <v>106.7</v>
      </c>
      <c r="J403" s="117">
        <v>109.2</v>
      </c>
      <c r="K403" s="152">
        <f t="shared" si="40"/>
        <v>102.3</v>
      </c>
    </row>
    <row r="404" spans="2:19" x14ac:dyDescent="0.15">
      <c r="B404" s="163"/>
      <c r="C404" s="124">
        <v>3</v>
      </c>
      <c r="D404" s="140">
        <v>123.9</v>
      </c>
      <c r="E404" s="117">
        <v>118.5</v>
      </c>
      <c r="F404" s="117">
        <v>107.6</v>
      </c>
      <c r="G404" s="152">
        <f t="shared" si="39"/>
        <v>90.8</v>
      </c>
      <c r="H404" s="140">
        <v>107.2</v>
      </c>
      <c r="I404" s="117">
        <v>103.9</v>
      </c>
      <c r="J404" s="117">
        <v>110</v>
      </c>
      <c r="K404" s="152">
        <f t="shared" si="40"/>
        <v>105.9</v>
      </c>
    </row>
    <row r="405" spans="2:19" x14ac:dyDescent="0.15">
      <c r="B405" s="163"/>
      <c r="C405" s="124">
        <v>4</v>
      </c>
      <c r="D405" s="140">
        <v>106.4</v>
      </c>
      <c r="E405" s="117">
        <v>102.2</v>
      </c>
      <c r="F405" s="117">
        <v>112.3</v>
      </c>
      <c r="G405" s="152">
        <f t="shared" si="39"/>
        <v>109.9</v>
      </c>
      <c r="H405" s="140">
        <v>108.3</v>
      </c>
      <c r="I405" s="117">
        <v>105.8</v>
      </c>
      <c r="J405" s="117">
        <v>112.5</v>
      </c>
      <c r="K405" s="152">
        <f t="shared" si="40"/>
        <v>106.3</v>
      </c>
    </row>
    <row r="406" spans="2:19" x14ac:dyDescent="0.15">
      <c r="B406" s="163"/>
      <c r="C406" s="124">
        <v>5</v>
      </c>
      <c r="D406" s="140">
        <v>100.9</v>
      </c>
      <c r="E406" s="117">
        <v>98.9</v>
      </c>
      <c r="F406" s="117">
        <v>114.4</v>
      </c>
      <c r="G406" s="152">
        <f t="shared" si="39"/>
        <v>115.7</v>
      </c>
      <c r="H406" s="140">
        <v>108.4</v>
      </c>
      <c r="I406" s="117">
        <v>106.4</v>
      </c>
      <c r="J406" s="117">
        <v>113</v>
      </c>
      <c r="K406" s="152">
        <f t="shared" si="40"/>
        <v>106.2</v>
      </c>
    </row>
    <row r="407" spans="2:19" x14ac:dyDescent="0.15">
      <c r="B407" s="163"/>
      <c r="C407" s="124">
        <v>6</v>
      </c>
      <c r="D407" s="140">
        <v>106.4</v>
      </c>
      <c r="E407" s="117">
        <v>103.5</v>
      </c>
      <c r="F407" s="117">
        <v>118.4</v>
      </c>
      <c r="G407" s="152">
        <f t="shared" si="39"/>
        <v>114.4</v>
      </c>
      <c r="H407" s="140">
        <v>107.8</v>
      </c>
      <c r="I407" s="117">
        <v>105</v>
      </c>
      <c r="J407" s="117">
        <v>115.3</v>
      </c>
      <c r="K407" s="152">
        <f t="shared" si="40"/>
        <v>109.8</v>
      </c>
    </row>
    <row r="408" spans="2:19" x14ac:dyDescent="0.15">
      <c r="B408" s="163"/>
      <c r="C408" s="124">
        <v>7</v>
      </c>
      <c r="D408" s="140">
        <v>105.5</v>
      </c>
      <c r="E408" s="117">
        <v>105.7</v>
      </c>
      <c r="F408" s="117">
        <v>119.6</v>
      </c>
      <c r="G408" s="152">
        <f t="shared" si="39"/>
        <v>113.2</v>
      </c>
      <c r="H408" s="140">
        <v>106.7</v>
      </c>
      <c r="I408" s="117">
        <v>104.7</v>
      </c>
      <c r="J408" s="117">
        <v>116.9</v>
      </c>
      <c r="K408" s="152">
        <f t="shared" si="40"/>
        <v>111.7</v>
      </c>
    </row>
    <row r="409" spans="2:19" x14ac:dyDescent="0.15">
      <c r="B409" s="163"/>
      <c r="C409" s="124">
        <v>8</v>
      </c>
      <c r="D409" s="140">
        <v>97.2</v>
      </c>
      <c r="E409" s="117">
        <v>96.1</v>
      </c>
      <c r="F409" s="117">
        <v>120.9</v>
      </c>
      <c r="G409" s="152">
        <f t="shared" si="39"/>
        <v>125.8</v>
      </c>
      <c r="H409" s="140">
        <v>105.3</v>
      </c>
      <c r="I409" s="117">
        <v>103.2</v>
      </c>
      <c r="J409" s="117">
        <v>119.1</v>
      </c>
      <c r="K409" s="152">
        <f t="shared" si="40"/>
        <v>115.4</v>
      </c>
    </row>
    <row r="410" spans="2:19" x14ac:dyDescent="0.15">
      <c r="B410" s="163"/>
      <c r="C410" s="124">
        <v>9</v>
      </c>
      <c r="D410" s="140">
        <v>108.4</v>
      </c>
      <c r="E410" s="117">
        <v>111.6</v>
      </c>
      <c r="F410" s="117">
        <v>117.2</v>
      </c>
      <c r="G410" s="152">
        <f t="shared" si="39"/>
        <v>105</v>
      </c>
      <c r="H410" s="140">
        <v>103.4</v>
      </c>
      <c r="I410" s="117">
        <v>103.2</v>
      </c>
      <c r="J410" s="117">
        <v>120.1</v>
      </c>
      <c r="K410" s="152">
        <f t="shared" si="40"/>
        <v>116.4</v>
      </c>
    </row>
    <row r="411" spans="2:19" x14ac:dyDescent="0.15">
      <c r="B411" s="163"/>
      <c r="C411" s="124">
        <v>10</v>
      </c>
      <c r="D411" s="140">
        <v>103.3</v>
      </c>
      <c r="E411" s="117">
        <v>102.3</v>
      </c>
      <c r="F411" s="117">
        <v>121.1</v>
      </c>
      <c r="G411" s="152">
        <f t="shared" si="39"/>
        <v>118.4</v>
      </c>
      <c r="H411" s="140">
        <v>103.1</v>
      </c>
      <c r="I411" s="117">
        <v>101.1</v>
      </c>
      <c r="J411" s="117">
        <v>123.1</v>
      </c>
      <c r="K411" s="152">
        <f t="shared" si="40"/>
        <v>121.8</v>
      </c>
    </row>
    <row r="412" spans="2:19" x14ac:dyDescent="0.15">
      <c r="B412" s="163"/>
      <c r="C412" s="124">
        <v>11</v>
      </c>
      <c r="D412" s="140">
        <v>103</v>
      </c>
      <c r="E412" s="117">
        <v>104.3</v>
      </c>
      <c r="F412" s="117">
        <v>120.4</v>
      </c>
      <c r="G412" s="152">
        <f t="shared" si="39"/>
        <v>115.4</v>
      </c>
      <c r="H412" s="140">
        <v>102.6</v>
      </c>
      <c r="I412" s="117">
        <v>101.3</v>
      </c>
      <c r="J412" s="117">
        <v>122.8</v>
      </c>
      <c r="K412" s="152">
        <f t="shared" si="40"/>
        <v>121.2</v>
      </c>
    </row>
    <row r="413" spans="2:19" x14ac:dyDescent="0.15">
      <c r="B413" s="163"/>
      <c r="C413" s="124">
        <v>12</v>
      </c>
      <c r="D413" s="140">
        <v>105.6</v>
      </c>
      <c r="E413" s="117">
        <v>105.7</v>
      </c>
      <c r="F413" s="117">
        <v>121</v>
      </c>
      <c r="G413" s="152">
        <f t="shared" si="39"/>
        <v>114.5</v>
      </c>
      <c r="H413" s="140">
        <v>101.3</v>
      </c>
      <c r="I413" s="117">
        <v>99.5</v>
      </c>
      <c r="J413" s="117">
        <v>124</v>
      </c>
      <c r="K413" s="152">
        <f t="shared" si="40"/>
        <v>124.6</v>
      </c>
      <c r="L413" s="118"/>
      <c r="M413" s="118"/>
      <c r="N413" s="118"/>
      <c r="O413" s="118"/>
      <c r="P413" s="118"/>
      <c r="Q413" s="118"/>
      <c r="R413" s="118"/>
      <c r="S413" s="118"/>
    </row>
    <row r="414" spans="2:19" x14ac:dyDescent="0.15">
      <c r="B414" s="165" t="s">
        <v>511</v>
      </c>
      <c r="C414" s="137">
        <v>1</v>
      </c>
      <c r="D414" s="142">
        <v>95.5</v>
      </c>
      <c r="E414" s="119">
        <v>89.3</v>
      </c>
      <c r="F414" s="119">
        <v>123.2</v>
      </c>
      <c r="G414" s="151">
        <f t="shared" si="39"/>
        <v>138</v>
      </c>
      <c r="H414" s="142">
        <v>100.7</v>
      </c>
      <c r="I414" s="119">
        <v>99.8</v>
      </c>
      <c r="J414" s="119">
        <v>122.3</v>
      </c>
      <c r="K414" s="151">
        <f t="shared" si="40"/>
        <v>122.5</v>
      </c>
    </row>
    <row r="415" spans="2:19" x14ac:dyDescent="0.15">
      <c r="B415" s="164" t="s">
        <v>512</v>
      </c>
      <c r="C415" s="124">
        <v>2</v>
      </c>
      <c r="D415" s="140">
        <v>98.4</v>
      </c>
      <c r="E415" s="117">
        <v>93.8</v>
      </c>
      <c r="F415" s="117">
        <v>124.5</v>
      </c>
      <c r="G415" s="152">
        <f t="shared" si="39"/>
        <v>132.69999999999999</v>
      </c>
      <c r="H415" s="140">
        <v>99.7</v>
      </c>
      <c r="I415" s="117">
        <v>97.9</v>
      </c>
      <c r="J415" s="117">
        <v>122.1</v>
      </c>
      <c r="K415" s="152">
        <f t="shared" si="40"/>
        <v>124.7</v>
      </c>
    </row>
    <row r="416" spans="2:19" x14ac:dyDescent="0.15">
      <c r="B416" s="163"/>
      <c r="C416" s="124">
        <v>3</v>
      </c>
      <c r="D416" s="140">
        <v>115.7</v>
      </c>
      <c r="E416" s="117">
        <v>114</v>
      </c>
      <c r="F416" s="117">
        <v>119</v>
      </c>
      <c r="G416" s="152">
        <f t="shared" si="39"/>
        <v>104.4</v>
      </c>
      <c r="H416" s="140">
        <v>100.1</v>
      </c>
      <c r="I416" s="117">
        <v>99.9</v>
      </c>
      <c r="J416" s="117">
        <v>121.6</v>
      </c>
      <c r="K416" s="152">
        <f t="shared" si="40"/>
        <v>121.7</v>
      </c>
    </row>
    <row r="417" spans="2:19" x14ac:dyDescent="0.15">
      <c r="B417" s="163"/>
      <c r="C417" s="124">
        <v>4</v>
      </c>
      <c r="D417" s="140">
        <v>96.5</v>
      </c>
      <c r="E417" s="117">
        <v>94.1</v>
      </c>
      <c r="F417" s="117">
        <v>119.6</v>
      </c>
      <c r="G417" s="152">
        <f t="shared" si="39"/>
        <v>127.1</v>
      </c>
      <c r="H417" s="140">
        <v>98.4</v>
      </c>
      <c r="I417" s="117">
        <v>97.6</v>
      </c>
      <c r="J417" s="117">
        <v>119.9</v>
      </c>
      <c r="K417" s="152">
        <f t="shared" si="40"/>
        <v>122.8</v>
      </c>
    </row>
    <row r="418" spans="2:19" x14ac:dyDescent="0.15">
      <c r="B418" s="163"/>
      <c r="C418" s="124">
        <v>5</v>
      </c>
      <c r="D418" s="140">
        <v>90</v>
      </c>
      <c r="E418" s="117">
        <v>88.9</v>
      </c>
      <c r="F418" s="117">
        <v>121.4</v>
      </c>
      <c r="G418" s="152">
        <f t="shared" si="39"/>
        <v>136.6</v>
      </c>
      <c r="H418" s="140">
        <v>96.8</v>
      </c>
      <c r="I418" s="117">
        <v>95.5</v>
      </c>
      <c r="J418" s="117">
        <v>119.9</v>
      </c>
      <c r="K418" s="152">
        <f t="shared" si="40"/>
        <v>125.5</v>
      </c>
    </row>
    <row r="419" spans="2:19" x14ac:dyDescent="0.15">
      <c r="B419" s="163"/>
      <c r="C419" s="124">
        <v>6</v>
      </c>
      <c r="D419" s="140">
        <v>97.1</v>
      </c>
      <c r="E419" s="117">
        <v>96.6</v>
      </c>
      <c r="F419" s="117">
        <v>121.6</v>
      </c>
      <c r="G419" s="152">
        <f t="shared" si="39"/>
        <v>125.9</v>
      </c>
      <c r="H419" s="140">
        <v>98.2</v>
      </c>
      <c r="I419" s="117">
        <v>98</v>
      </c>
      <c r="J419" s="117">
        <v>118.5</v>
      </c>
      <c r="K419" s="152">
        <f t="shared" si="40"/>
        <v>120.9</v>
      </c>
    </row>
    <row r="420" spans="2:19" x14ac:dyDescent="0.15">
      <c r="B420" s="163"/>
      <c r="C420" s="124">
        <v>7</v>
      </c>
      <c r="D420" s="140">
        <v>96.1</v>
      </c>
      <c r="E420" s="117">
        <v>96.4</v>
      </c>
      <c r="F420" s="117">
        <v>121</v>
      </c>
      <c r="G420" s="152">
        <f t="shared" si="39"/>
        <v>125.5</v>
      </c>
      <c r="H420" s="140">
        <v>96.9</v>
      </c>
      <c r="I420" s="117">
        <v>95.2</v>
      </c>
      <c r="J420" s="117">
        <v>118.4</v>
      </c>
      <c r="K420" s="152">
        <f t="shared" si="40"/>
        <v>124.4</v>
      </c>
    </row>
    <row r="421" spans="2:19" x14ac:dyDescent="0.15">
      <c r="B421" s="163"/>
      <c r="C421" s="124">
        <v>8</v>
      </c>
      <c r="D421" s="140">
        <v>86.8</v>
      </c>
      <c r="E421" s="117">
        <v>87.2</v>
      </c>
      <c r="F421" s="117">
        <v>118.4</v>
      </c>
      <c r="G421" s="152">
        <f t="shared" si="39"/>
        <v>135.80000000000001</v>
      </c>
      <c r="H421" s="140">
        <v>94.2</v>
      </c>
      <c r="I421" s="117">
        <v>94</v>
      </c>
      <c r="J421" s="117">
        <v>116.8</v>
      </c>
      <c r="K421" s="152">
        <f t="shared" si="40"/>
        <v>124.3</v>
      </c>
    </row>
    <row r="422" spans="2:19" x14ac:dyDescent="0.15">
      <c r="B422" s="163"/>
      <c r="C422" s="124">
        <v>9</v>
      </c>
      <c r="D422" s="140">
        <v>103.9</v>
      </c>
      <c r="E422" s="117">
        <v>104.3</v>
      </c>
      <c r="F422" s="117">
        <v>114.4</v>
      </c>
      <c r="G422" s="152">
        <f t="shared" si="39"/>
        <v>109.7</v>
      </c>
      <c r="H422" s="140">
        <v>99.2</v>
      </c>
      <c r="I422" s="117">
        <v>96.4</v>
      </c>
      <c r="J422" s="117">
        <v>117.2</v>
      </c>
      <c r="K422" s="152">
        <f t="shared" si="40"/>
        <v>121.6</v>
      </c>
    </row>
    <row r="423" spans="2:19" x14ac:dyDescent="0.15">
      <c r="B423" s="163"/>
      <c r="C423" s="124">
        <v>10</v>
      </c>
      <c r="D423" s="140">
        <v>97.4</v>
      </c>
      <c r="E423" s="117">
        <v>97.3</v>
      </c>
      <c r="F423" s="117">
        <v>114.5</v>
      </c>
      <c r="G423" s="152">
        <f t="shared" si="39"/>
        <v>117.7</v>
      </c>
      <c r="H423" s="140">
        <v>97</v>
      </c>
      <c r="I423" s="117">
        <v>96.1</v>
      </c>
      <c r="J423" s="117">
        <v>116.2</v>
      </c>
      <c r="K423" s="152">
        <f t="shared" si="40"/>
        <v>120.9</v>
      </c>
    </row>
    <row r="424" spans="2:19" x14ac:dyDescent="0.15">
      <c r="B424" s="163"/>
      <c r="C424" s="124">
        <v>11</v>
      </c>
      <c r="D424" s="140">
        <v>95.1</v>
      </c>
      <c r="E424" s="117">
        <v>95.6</v>
      </c>
      <c r="F424" s="117">
        <v>114.6</v>
      </c>
      <c r="G424" s="152">
        <f t="shared" si="39"/>
        <v>119.9</v>
      </c>
      <c r="H424" s="140">
        <v>94.9</v>
      </c>
      <c r="I424" s="117">
        <v>92.9</v>
      </c>
      <c r="J424" s="117">
        <v>116.8</v>
      </c>
      <c r="K424" s="152">
        <f t="shared" si="40"/>
        <v>125.7</v>
      </c>
    </row>
    <row r="425" spans="2:19" x14ac:dyDescent="0.15">
      <c r="B425" s="163"/>
      <c r="C425" s="124">
        <v>12</v>
      </c>
      <c r="D425" s="140">
        <v>99.5</v>
      </c>
      <c r="E425" s="117">
        <v>100.6</v>
      </c>
      <c r="F425" s="117">
        <v>113.9</v>
      </c>
      <c r="G425" s="152">
        <f t="shared" si="39"/>
        <v>113.2</v>
      </c>
      <c r="H425" s="140">
        <v>95.6</v>
      </c>
      <c r="I425" s="117">
        <v>94.8</v>
      </c>
      <c r="J425" s="117">
        <v>116.5</v>
      </c>
      <c r="K425" s="152">
        <f t="shared" si="40"/>
        <v>122.9</v>
      </c>
      <c r="L425" s="118"/>
      <c r="M425" s="118"/>
      <c r="N425" s="118"/>
      <c r="O425" s="118"/>
      <c r="P425" s="118"/>
      <c r="Q425" s="118"/>
      <c r="R425" s="118"/>
      <c r="S425" s="118"/>
    </row>
    <row r="426" spans="2:19" x14ac:dyDescent="0.15">
      <c r="B426" s="165" t="s">
        <v>513</v>
      </c>
      <c r="C426" s="137">
        <v>1</v>
      </c>
      <c r="D426" s="142">
        <v>87.1</v>
      </c>
      <c r="E426" s="119">
        <v>86.1</v>
      </c>
      <c r="F426" s="119">
        <v>122.4</v>
      </c>
      <c r="G426" s="151">
        <f t="shared" si="39"/>
        <v>142.19999999999999</v>
      </c>
      <c r="H426" s="142">
        <v>95</v>
      </c>
      <c r="I426" s="119">
        <v>95.4</v>
      </c>
      <c r="J426" s="119">
        <v>120.7</v>
      </c>
      <c r="K426" s="151">
        <f t="shared" si="40"/>
        <v>126.5</v>
      </c>
    </row>
    <row r="427" spans="2:19" x14ac:dyDescent="0.15">
      <c r="B427" s="164" t="s">
        <v>514</v>
      </c>
      <c r="C427" s="124">
        <v>2</v>
      </c>
      <c r="D427" s="140">
        <v>92.3</v>
      </c>
      <c r="E427" s="117">
        <v>90.5</v>
      </c>
      <c r="F427" s="117">
        <v>122.5</v>
      </c>
      <c r="G427" s="152">
        <f t="shared" si="39"/>
        <v>135.4</v>
      </c>
      <c r="H427" s="140">
        <v>95.4</v>
      </c>
      <c r="I427" s="117">
        <v>94</v>
      </c>
      <c r="J427" s="117">
        <v>119.1</v>
      </c>
      <c r="K427" s="152">
        <f t="shared" si="40"/>
        <v>126.7</v>
      </c>
    </row>
    <row r="428" spans="2:19" x14ac:dyDescent="0.15">
      <c r="B428" s="163"/>
      <c r="C428" s="124">
        <v>3</v>
      </c>
      <c r="D428" s="140">
        <v>112.6</v>
      </c>
      <c r="E428" s="117">
        <v>112.6</v>
      </c>
      <c r="F428" s="117">
        <v>116.9</v>
      </c>
      <c r="G428" s="152">
        <f t="shared" si="39"/>
        <v>103.8</v>
      </c>
      <c r="H428" s="140">
        <v>93.9</v>
      </c>
      <c r="I428" s="117">
        <v>93.5</v>
      </c>
      <c r="J428" s="117">
        <v>118.1</v>
      </c>
      <c r="K428" s="152">
        <f t="shared" si="40"/>
        <v>126.3</v>
      </c>
    </row>
    <row r="429" spans="2:19" x14ac:dyDescent="0.15">
      <c r="B429" s="163"/>
      <c r="C429" s="124">
        <v>4</v>
      </c>
      <c r="D429" s="140">
        <v>94</v>
      </c>
      <c r="E429" s="117">
        <v>93.1</v>
      </c>
      <c r="F429" s="117">
        <v>112.7</v>
      </c>
      <c r="G429" s="152">
        <f t="shared" si="39"/>
        <v>121.1</v>
      </c>
      <c r="H429" s="140">
        <v>94.9</v>
      </c>
      <c r="I429" s="117">
        <v>94.2</v>
      </c>
      <c r="J429" s="117">
        <v>115.7</v>
      </c>
      <c r="K429" s="152">
        <f t="shared" si="40"/>
        <v>122.8</v>
      </c>
    </row>
    <row r="430" spans="2:19" x14ac:dyDescent="0.15">
      <c r="B430" s="163"/>
      <c r="C430" s="124">
        <v>5</v>
      </c>
      <c r="D430" s="140">
        <v>86</v>
      </c>
      <c r="E430" s="117">
        <v>85.9</v>
      </c>
      <c r="F430" s="117">
        <v>112.8</v>
      </c>
      <c r="G430" s="152">
        <f t="shared" si="39"/>
        <v>131.30000000000001</v>
      </c>
      <c r="H430" s="140">
        <v>92.7</v>
      </c>
      <c r="I430" s="117">
        <v>92.6</v>
      </c>
      <c r="J430" s="117">
        <v>114</v>
      </c>
      <c r="K430" s="152">
        <f t="shared" si="40"/>
        <v>123.1</v>
      </c>
    </row>
    <row r="431" spans="2:19" x14ac:dyDescent="0.15">
      <c r="B431" s="163"/>
      <c r="C431" s="124">
        <v>6</v>
      </c>
      <c r="D431" s="140">
        <v>93.5</v>
      </c>
      <c r="E431" s="117">
        <v>82.8</v>
      </c>
      <c r="F431" s="117">
        <v>112.1</v>
      </c>
      <c r="G431" s="152">
        <f t="shared" si="39"/>
        <v>135.4</v>
      </c>
      <c r="H431" s="140">
        <v>92.8</v>
      </c>
      <c r="I431" s="117">
        <v>85.9</v>
      </c>
      <c r="J431" s="117">
        <v>112.4</v>
      </c>
      <c r="K431" s="152">
        <f t="shared" si="40"/>
        <v>130.80000000000001</v>
      </c>
    </row>
    <row r="432" spans="2:19" x14ac:dyDescent="0.15">
      <c r="B432" s="163"/>
      <c r="C432" s="124">
        <v>7</v>
      </c>
      <c r="D432" s="140">
        <v>95</v>
      </c>
      <c r="E432" s="117">
        <v>94.1</v>
      </c>
      <c r="F432" s="117">
        <v>115.4</v>
      </c>
      <c r="G432" s="152">
        <f t="shared" si="39"/>
        <v>122.6</v>
      </c>
      <c r="H432" s="140">
        <v>94.3</v>
      </c>
      <c r="I432" s="117">
        <v>93.3</v>
      </c>
      <c r="J432" s="117">
        <v>114</v>
      </c>
      <c r="K432" s="152">
        <f t="shared" si="40"/>
        <v>122.2</v>
      </c>
    </row>
    <row r="433" spans="2:19" x14ac:dyDescent="0.15">
      <c r="B433" s="163"/>
      <c r="C433" s="124">
        <v>8</v>
      </c>
      <c r="D433" s="140">
        <v>82.4</v>
      </c>
      <c r="E433" s="117">
        <v>83.2</v>
      </c>
      <c r="F433" s="117">
        <v>115.8</v>
      </c>
      <c r="G433" s="152">
        <f t="shared" si="39"/>
        <v>139.19999999999999</v>
      </c>
      <c r="H433" s="140">
        <v>89.8</v>
      </c>
      <c r="I433" s="117">
        <v>89.6</v>
      </c>
      <c r="J433" s="117">
        <v>114</v>
      </c>
      <c r="K433" s="152">
        <f t="shared" si="40"/>
        <v>127.2</v>
      </c>
    </row>
    <row r="434" spans="2:19" x14ac:dyDescent="0.15">
      <c r="B434" s="163"/>
      <c r="C434" s="124">
        <v>9</v>
      </c>
      <c r="D434" s="140">
        <v>94.5</v>
      </c>
      <c r="E434" s="117">
        <v>97.5</v>
      </c>
      <c r="F434" s="117">
        <v>110.2</v>
      </c>
      <c r="G434" s="152">
        <f t="shared" si="39"/>
        <v>113</v>
      </c>
      <c r="H434" s="140">
        <v>89.1</v>
      </c>
      <c r="I434" s="117">
        <v>90.8</v>
      </c>
      <c r="J434" s="117">
        <v>112.6</v>
      </c>
      <c r="K434" s="152">
        <f t="shared" si="40"/>
        <v>124</v>
      </c>
    </row>
    <row r="435" spans="2:19" x14ac:dyDescent="0.15">
      <c r="B435" s="163"/>
      <c r="C435" s="124">
        <v>10</v>
      </c>
      <c r="D435" s="140">
        <v>87.7</v>
      </c>
      <c r="E435" s="117">
        <v>88.8</v>
      </c>
      <c r="F435" s="117">
        <v>111.4</v>
      </c>
      <c r="G435" s="152">
        <f t="shared" si="39"/>
        <v>125.5</v>
      </c>
      <c r="H435" s="140">
        <v>89.5</v>
      </c>
      <c r="I435" s="117">
        <v>89.1</v>
      </c>
      <c r="J435" s="117">
        <v>112.3</v>
      </c>
      <c r="K435" s="152">
        <f t="shared" si="40"/>
        <v>126</v>
      </c>
    </row>
    <row r="436" spans="2:19" x14ac:dyDescent="0.15">
      <c r="B436" s="163"/>
      <c r="C436" s="124">
        <v>11</v>
      </c>
      <c r="D436" s="140">
        <v>89.7</v>
      </c>
      <c r="E436" s="117">
        <v>90.5</v>
      </c>
      <c r="F436" s="117">
        <v>114.5</v>
      </c>
      <c r="G436" s="152">
        <f t="shared" si="39"/>
        <v>126.5</v>
      </c>
      <c r="H436" s="140">
        <v>90.4</v>
      </c>
      <c r="I436" s="117">
        <v>90</v>
      </c>
      <c r="J436" s="117">
        <v>113.4</v>
      </c>
      <c r="K436" s="152">
        <f t="shared" si="40"/>
        <v>126</v>
      </c>
    </row>
    <row r="437" spans="2:19" x14ac:dyDescent="0.15">
      <c r="B437" s="163"/>
      <c r="C437" s="124">
        <v>12</v>
      </c>
      <c r="D437" s="140">
        <v>92.2</v>
      </c>
      <c r="E437" s="117">
        <v>93.6</v>
      </c>
      <c r="F437" s="117">
        <v>113</v>
      </c>
      <c r="G437" s="152">
        <f t="shared" si="39"/>
        <v>120.7</v>
      </c>
      <c r="H437" s="140">
        <v>89.5</v>
      </c>
      <c r="I437" s="117">
        <v>90.4</v>
      </c>
      <c r="J437" s="117">
        <v>113.3</v>
      </c>
      <c r="K437" s="152">
        <f t="shared" si="40"/>
        <v>125.3</v>
      </c>
      <c r="L437" s="118"/>
      <c r="M437" s="118"/>
      <c r="N437" s="118"/>
      <c r="O437" s="118"/>
      <c r="P437" s="118"/>
      <c r="Q437" s="118"/>
      <c r="R437" s="118"/>
      <c r="S437" s="118"/>
    </row>
    <row r="438" spans="2:19" x14ac:dyDescent="0.15">
      <c r="B438" s="165" t="s">
        <v>347</v>
      </c>
      <c r="C438" s="137">
        <v>1</v>
      </c>
      <c r="D438" s="142">
        <v>84.2</v>
      </c>
      <c r="E438" s="119">
        <v>80.8</v>
      </c>
      <c r="F438" s="119">
        <v>122.6</v>
      </c>
      <c r="G438" s="151">
        <f t="shared" si="39"/>
        <v>151.69999999999999</v>
      </c>
      <c r="H438" s="142">
        <v>91.9</v>
      </c>
      <c r="I438" s="119">
        <v>89.7</v>
      </c>
      <c r="J438" s="119">
        <v>120.7</v>
      </c>
      <c r="K438" s="151">
        <f t="shared" si="40"/>
        <v>134.6</v>
      </c>
    </row>
    <row r="439" spans="2:19" x14ac:dyDescent="0.15">
      <c r="B439" s="164" t="s">
        <v>515</v>
      </c>
      <c r="C439" s="124">
        <v>2</v>
      </c>
      <c r="D439" s="140">
        <v>87.8</v>
      </c>
      <c r="E439" s="117">
        <v>87.1</v>
      </c>
      <c r="F439" s="117">
        <v>122.3</v>
      </c>
      <c r="G439" s="152">
        <f t="shared" si="39"/>
        <v>140.4</v>
      </c>
      <c r="H439" s="140">
        <v>90.6</v>
      </c>
      <c r="I439" s="117">
        <v>90.4</v>
      </c>
      <c r="J439" s="117">
        <v>119.3</v>
      </c>
      <c r="K439" s="152">
        <f t="shared" si="40"/>
        <v>132</v>
      </c>
    </row>
    <row r="440" spans="2:19" x14ac:dyDescent="0.15">
      <c r="B440" s="163"/>
      <c r="C440" s="124">
        <v>3</v>
      </c>
      <c r="D440" s="140">
        <v>126.4</v>
      </c>
      <c r="E440" s="117">
        <v>121.6</v>
      </c>
      <c r="F440" s="117">
        <v>114.7</v>
      </c>
      <c r="G440" s="152">
        <f t="shared" si="39"/>
        <v>94.3</v>
      </c>
      <c r="H440" s="140">
        <v>105</v>
      </c>
      <c r="I440" s="117">
        <v>100.9</v>
      </c>
      <c r="J440" s="117">
        <v>116.3</v>
      </c>
      <c r="K440" s="152">
        <f t="shared" si="40"/>
        <v>115.3</v>
      </c>
    </row>
    <row r="441" spans="2:19" x14ac:dyDescent="0.15">
      <c r="B441" s="163"/>
      <c r="C441" s="124">
        <v>4</v>
      </c>
      <c r="D441" s="140">
        <v>89.5</v>
      </c>
      <c r="E441" s="117">
        <v>90.8</v>
      </c>
      <c r="F441" s="117">
        <v>110.4</v>
      </c>
      <c r="G441" s="152">
        <f t="shared" si="39"/>
        <v>121.6</v>
      </c>
      <c r="H441" s="140">
        <v>90.5</v>
      </c>
      <c r="I441" s="117">
        <v>92</v>
      </c>
      <c r="J441" s="117">
        <v>113.5</v>
      </c>
      <c r="K441" s="152">
        <f t="shared" si="40"/>
        <v>123.4</v>
      </c>
    </row>
    <row r="442" spans="2:19" x14ac:dyDescent="0.15">
      <c r="B442" s="163"/>
      <c r="C442" s="124">
        <v>5</v>
      </c>
      <c r="D442" s="140">
        <v>84.1</v>
      </c>
      <c r="E442" s="117">
        <v>83.5</v>
      </c>
      <c r="F442" s="117">
        <v>110.7</v>
      </c>
      <c r="G442" s="152">
        <f t="shared" si="39"/>
        <v>132.6</v>
      </c>
      <c r="H442" s="140">
        <v>90.1</v>
      </c>
      <c r="I442" s="117">
        <v>89.4</v>
      </c>
      <c r="J442" s="117">
        <v>111.8</v>
      </c>
      <c r="K442" s="152">
        <f t="shared" si="40"/>
        <v>125.1</v>
      </c>
    </row>
    <row r="443" spans="2:19" x14ac:dyDescent="0.15">
      <c r="B443" s="163"/>
      <c r="C443" s="124">
        <v>6</v>
      </c>
      <c r="D443" s="140">
        <v>92.4</v>
      </c>
      <c r="E443" s="117">
        <v>81.599999999999994</v>
      </c>
      <c r="F443" s="117">
        <v>109.9</v>
      </c>
      <c r="G443" s="152">
        <f t="shared" si="39"/>
        <v>134.69999999999999</v>
      </c>
      <c r="H443" s="140">
        <v>92</v>
      </c>
      <c r="I443" s="117">
        <v>84.6</v>
      </c>
      <c r="J443" s="117">
        <v>109.8</v>
      </c>
      <c r="K443" s="152">
        <f t="shared" si="40"/>
        <v>129.80000000000001</v>
      </c>
    </row>
    <row r="444" spans="2:19" x14ac:dyDescent="0.15">
      <c r="B444" s="163"/>
      <c r="C444" s="124">
        <v>7</v>
      </c>
      <c r="D444" s="140">
        <v>90.5</v>
      </c>
      <c r="E444" s="117">
        <v>91.6</v>
      </c>
      <c r="F444" s="117">
        <v>109.8</v>
      </c>
      <c r="G444" s="152">
        <f t="shared" si="39"/>
        <v>119.9</v>
      </c>
      <c r="H444" s="140">
        <v>89.9</v>
      </c>
      <c r="I444" s="117">
        <v>91</v>
      </c>
      <c r="J444" s="117">
        <v>108.1</v>
      </c>
      <c r="K444" s="152">
        <f t="shared" si="40"/>
        <v>118.8</v>
      </c>
    </row>
    <row r="445" spans="2:19" x14ac:dyDescent="0.15">
      <c r="B445" s="163"/>
      <c r="C445" s="124">
        <v>8</v>
      </c>
      <c r="D445" s="140">
        <v>86.2</v>
      </c>
      <c r="E445" s="117">
        <v>87.4</v>
      </c>
      <c r="F445" s="117">
        <v>109.5</v>
      </c>
      <c r="G445" s="152">
        <f t="shared" si="39"/>
        <v>125.3</v>
      </c>
      <c r="H445" s="140">
        <v>94.4</v>
      </c>
      <c r="I445" s="117">
        <v>94.6</v>
      </c>
      <c r="J445" s="117">
        <v>107.5</v>
      </c>
      <c r="K445" s="152">
        <f t="shared" si="40"/>
        <v>113.6</v>
      </c>
    </row>
    <row r="446" spans="2:19" x14ac:dyDescent="0.15">
      <c r="B446" s="163"/>
      <c r="C446" s="124">
        <v>9</v>
      </c>
      <c r="D446" s="140">
        <v>98.1</v>
      </c>
      <c r="E446" s="117">
        <v>99.4</v>
      </c>
      <c r="F446" s="117">
        <v>107.5</v>
      </c>
      <c r="G446" s="152">
        <f t="shared" si="39"/>
        <v>108.1</v>
      </c>
      <c r="H446" s="140">
        <v>92.8</v>
      </c>
      <c r="I446" s="117">
        <v>93.1</v>
      </c>
      <c r="J446" s="117">
        <v>109.8</v>
      </c>
      <c r="K446" s="152">
        <f t="shared" si="40"/>
        <v>117.9</v>
      </c>
    </row>
    <row r="447" spans="2:19" x14ac:dyDescent="0.15">
      <c r="B447" s="163"/>
      <c r="C447" s="124">
        <v>10</v>
      </c>
      <c r="D447" s="140">
        <v>91.1</v>
      </c>
      <c r="E447" s="117">
        <v>94</v>
      </c>
      <c r="F447" s="117">
        <v>108.2</v>
      </c>
      <c r="G447" s="152">
        <f t="shared" ref="G447:G510" si="41">ROUND((F447/E447)*100,1)</f>
        <v>115.1</v>
      </c>
      <c r="H447" s="140">
        <v>92.8</v>
      </c>
      <c r="I447" s="117">
        <v>94.2</v>
      </c>
      <c r="J447" s="117">
        <v>108.8</v>
      </c>
      <c r="K447" s="152">
        <f t="shared" ref="K447:K510" si="42">ROUND((J447/I447)*100,1)</f>
        <v>115.5</v>
      </c>
    </row>
    <row r="448" spans="2:19" x14ac:dyDescent="0.15">
      <c r="B448" s="163"/>
      <c r="C448" s="124">
        <v>11</v>
      </c>
      <c r="D448" s="140">
        <v>96.7</v>
      </c>
      <c r="E448" s="117">
        <v>98.9</v>
      </c>
      <c r="F448" s="117">
        <v>108.3</v>
      </c>
      <c r="G448" s="152">
        <f t="shared" si="41"/>
        <v>109.5</v>
      </c>
      <c r="H448" s="140">
        <v>97.1</v>
      </c>
      <c r="I448" s="117">
        <v>98.1</v>
      </c>
      <c r="J448" s="117">
        <v>107.4</v>
      </c>
      <c r="K448" s="152">
        <f t="shared" si="42"/>
        <v>109.5</v>
      </c>
    </row>
    <row r="449" spans="2:19" x14ac:dyDescent="0.15">
      <c r="B449" s="163"/>
      <c r="C449" s="124">
        <v>12</v>
      </c>
      <c r="D449" s="140">
        <v>95.8</v>
      </c>
      <c r="E449" s="117">
        <v>97.3</v>
      </c>
      <c r="F449" s="117">
        <v>109.5</v>
      </c>
      <c r="G449" s="152">
        <f t="shared" si="41"/>
        <v>112.5</v>
      </c>
      <c r="H449" s="140">
        <v>93.1</v>
      </c>
      <c r="I449" s="117">
        <v>93.8</v>
      </c>
      <c r="J449" s="117">
        <v>110.1</v>
      </c>
      <c r="K449" s="152">
        <f t="shared" si="42"/>
        <v>117.4</v>
      </c>
      <c r="L449" s="118"/>
      <c r="M449" s="118"/>
      <c r="N449" s="118"/>
      <c r="O449" s="118"/>
      <c r="P449" s="118"/>
      <c r="Q449" s="118"/>
      <c r="R449" s="118"/>
      <c r="S449" s="118"/>
    </row>
    <row r="450" spans="2:19" x14ac:dyDescent="0.15">
      <c r="B450" s="165" t="s">
        <v>348</v>
      </c>
      <c r="C450" s="137">
        <v>1</v>
      </c>
      <c r="D450" s="142">
        <v>78</v>
      </c>
      <c r="E450" s="119">
        <v>73.7</v>
      </c>
      <c r="F450" s="119">
        <v>110.9</v>
      </c>
      <c r="G450" s="151">
        <f t="shared" si="41"/>
        <v>150.5</v>
      </c>
      <c r="H450" s="142">
        <v>85.1</v>
      </c>
      <c r="I450" s="119">
        <v>81.900000000000006</v>
      </c>
      <c r="J450" s="119">
        <v>108.9</v>
      </c>
      <c r="K450" s="151">
        <f t="shared" si="42"/>
        <v>133</v>
      </c>
    </row>
    <row r="451" spans="2:19" x14ac:dyDescent="0.15">
      <c r="B451" s="164" t="s">
        <v>516</v>
      </c>
      <c r="C451" s="124">
        <v>2</v>
      </c>
      <c r="D451" s="140">
        <v>84.9</v>
      </c>
      <c r="E451" s="117">
        <v>86.7</v>
      </c>
      <c r="F451" s="117">
        <v>109.2</v>
      </c>
      <c r="G451" s="152">
        <f t="shared" si="41"/>
        <v>126</v>
      </c>
      <c r="H451" s="140">
        <v>87.4</v>
      </c>
      <c r="I451" s="117">
        <v>89.4</v>
      </c>
      <c r="J451" s="117">
        <v>106.9</v>
      </c>
      <c r="K451" s="152">
        <f t="shared" si="42"/>
        <v>119.6</v>
      </c>
    </row>
    <row r="452" spans="2:19" x14ac:dyDescent="0.15">
      <c r="B452" s="163"/>
      <c r="C452" s="124">
        <v>3</v>
      </c>
      <c r="D452" s="140">
        <v>109.8</v>
      </c>
      <c r="E452" s="117">
        <v>111.6</v>
      </c>
      <c r="F452" s="117">
        <v>104.7</v>
      </c>
      <c r="G452" s="152">
        <f t="shared" si="41"/>
        <v>93.8</v>
      </c>
      <c r="H452" s="140">
        <v>90.9</v>
      </c>
      <c r="I452" s="117">
        <v>92.6</v>
      </c>
      <c r="J452" s="117">
        <v>106.6</v>
      </c>
      <c r="K452" s="152">
        <f t="shared" si="42"/>
        <v>115.1</v>
      </c>
    </row>
    <row r="453" spans="2:19" x14ac:dyDescent="0.15">
      <c r="B453" s="163"/>
      <c r="C453" s="124">
        <v>4</v>
      </c>
      <c r="D453" s="140">
        <v>91.7</v>
      </c>
      <c r="E453" s="117">
        <v>90.1</v>
      </c>
      <c r="F453" s="117">
        <v>105.7</v>
      </c>
      <c r="G453" s="152">
        <f t="shared" si="41"/>
        <v>117.3</v>
      </c>
      <c r="H453" s="140">
        <v>92.8</v>
      </c>
      <c r="I453" s="117">
        <v>91.5</v>
      </c>
      <c r="J453" s="117">
        <v>108.8</v>
      </c>
      <c r="K453" s="152">
        <f t="shared" si="42"/>
        <v>118.9</v>
      </c>
    </row>
    <row r="454" spans="2:19" x14ac:dyDescent="0.15">
      <c r="B454" s="163"/>
      <c r="C454" s="124">
        <v>5</v>
      </c>
      <c r="D454" s="140">
        <v>92.3</v>
      </c>
      <c r="E454" s="117">
        <v>88.5</v>
      </c>
      <c r="F454" s="117">
        <v>108.7</v>
      </c>
      <c r="G454" s="152">
        <f t="shared" si="41"/>
        <v>122.8</v>
      </c>
      <c r="H454" s="140">
        <v>98.4</v>
      </c>
      <c r="I454" s="117">
        <v>94.3</v>
      </c>
      <c r="J454" s="117">
        <v>109.6</v>
      </c>
      <c r="K454" s="152">
        <f t="shared" si="42"/>
        <v>116.2</v>
      </c>
    </row>
    <row r="455" spans="2:19" x14ac:dyDescent="0.15">
      <c r="B455" s="163"/>
      <c r="C455" s="124">
        <v>6</v>
      </c>
      <c r="D455" s="140">
        <v>94.9</v>
      </c>
      <c r="E455" s="117">
        <v>93</v>
      </c>
      <c r="F455" s="117">
        <v>110.7</v>
      </c>
      <c r="G455" s="152">
        <f t="shared" si="41"/>
        <v>119</v>
      </c>
      <c r="H455" s="140">
        <v>95</v>
      </c>
      <c r="I455" s="117">
        <v>96.5</v>
      </c>
      <c r="J455" s="117">
        <v>110.3</v>
      </c>
      <c r="K455" s="152">
        <f t="shared" si="42"/>
        <v>114.3</v>
      </c>
    </row>
    <row r="456" spans="2:19" x14ac:dyDescent="0.15">
      <c r="B456" s="163"/>
      <c r="C456" s="124">
        <v>7</v>
      </c>
      <c r="D456" s="140">
        <v>91.9</v>
      </c>
      <c r="E456" s="117">
        <v>91.1</v>
      </c>
      <c r="F456" s="117">
        <v>111.3</v>
      </c>
      <c r="G456" s="152">
        <f t="shared" si="41"/>
        <v>122.2</v>
      </c>
      <c r="H456" s="140">
        <v>91.7</v>
      </c>
      <c r="I456" s="117">
        <v>90.8</v>
      </c>
      <c r="J456" s="117">
        <v>109.1</v>
      </c>
      <c r="K456" s="152">
        <f t="shared" si="42"/>
        <v>120.2</v>
      </c>
    </row>
    <row r="457" spans="2:19" x14ac:dyDescent="0.15">
      <c r="B457" s="163"/>
      <c r="C457" s="124">
        <v>8</v>
      </c>
      <c r="D457" s="140">
        <v>84.1</v>
      </c>
      <c r="E457" s="117">
        <v>85.8</v>
      </c>
      <c r="F457" s="117">
        <v>110.9</v>
      </c>
      <c r="G457" s="152">
        <f t="shared" si="41"/>
        <v>129.30000000000001</v>
      </c>
      <c r="H457" s="140">
        <v>92.6</v>
      </c>
      <c r="I457" s="117">
        <v>93.1</v>
      </c>
      <c r="J457" s="117">
        <v>108.9</v>
      </c>
      <c r="K457" s="152">
        <f t="shared" si="42"/>
        <v>117</v>
      </c>
    </row>
    <row r="458" spans="2:19" x14ac:dyDescent="0.15">
      <c r="B458" s="163"/>
      <c r="C458" s="124">
        <v>9</v>
      </c>
      <c r="D458" s="140">
        <v>92</v>
      </c>
      <c r="E458" s="117">
        <v>96.3</v>
      </c>
      <c r="F458" s="117">
        <v>103.6</v>
      </c>
      <c r="G458" s="152">
        <f t="shared" si="41"/>
        <v>107.6</v>
      </c>
      <c r="H458" s="140">
        <v>87.3</v>
      </c>
      <c r="I458" s="117">
        <v>90.7</v>
      </c>
      <c r="J458" s="117">
        <v>105.7</v>
      </c>
      <c r="K458" s="152">
        <f t="shared" si="42"/>
        <v>116.5</v>
      </c>
    </row>
    <row r="459" spans="2:19" x14ac:dyDescent="0.15">
      <c r="B459" s="163"/>
      <c r="C459" s="124">
        <v>10</v>
      </c>
      <c r="D459" s="140">
        <v>89.8</v>
      </c>
      <c r="E459" s="117">
        <v>91</v>
      </c>
      <c r="F459" s="117">
        <v>103.7</v>
      </c>
      <c r="G459" s="152">
        <f t="shared" si="41"/>
        <v>114</v>
      </c>
      <c r="H459" s="140">
        <v>91.2</v>
      </c>
      <c r="I459" s="117">
        <v>90.9</v>
      </c>
      <c r="J459" s="117">
        <v>104.1</v>
      </c>
      <c r="K459" s="152">
        <f t="shared" si="42"/>
        <v>114.5</v>
      </c>
    </row>
    <row r="460" spans="2:19" x14ac:dyDescent="0.15">
      <c r="B460" s="163"/>
      <c r="C460" s="124">
        <v>11</v>
      </c>
      <c r="D460" s="140">
        <v>92.8</v>
      </c>
      <c r="E460" s="117">
        <v>94.7</v>
      </c>
      <c r="F460" s="117">
        <v>107.3</v>
      </c>
      <c r="G460" s="152">
        <f t="shared" si="41"/>
        <v>113.3</v>
      </c>
      <c r="H460" s="140">
        <v>92.9</v>
      </c>
      <c r="I460" s="117">
        <v>93.7</v>
      </c>
      <c r="J460" s="117">
        <v>106.8</v>
      </c>
      <c r="K460" s="152">
        <f t="shared" si="42"/>
        <v>114</v>
      </c>
    </row>
    <row r="461" spans="2:19" x14ac:dyDescent="0.15">
      <c r="B461" s="163"/>
      <c r="C461" s="124">
        <v>12</v>
      </c>
      <c r="D461" s="140">
        <v>96.5</v>
      </c>
      <c r="E461" s="117">
        <v>98.4</v>
      </c>
      <c r="F461" s="117">
        <v>99.9</v>
      </c>
      <c r="G461" s="152">
        <f t="shared" si="41"/>
        <v>101.5</v>
      </c>
      <c r="H461" s="140">
        <v>93.9</v>
      </c>
      <c r="I461" s="117">
        <v>94.7</v>
      </c>
      <c r="J461" s="117">
        <v>100.7</v>
      </c>
      <c r="K461" s="152">
        <f t="shared" si="42"/>
        <v>106.3</v>
      </c>
      <c r="L461" s="118"/>
      <c r="M461" s="118"/>
      <c r="N461" s="118"/>
      <c r="O461" s="118"/>
      <c r="P461" s="118"/>
      <c r="Q461" s="118"/>
      <c r="R461" s="118"/>
      <c r="S461" s="118"/>
    </row>
    <row r="462" spans="2:19" x14ac:dyDescent="0.15">
      <c r="B462" s="165" t="s">
        <v>349</v>
      </c>
      <c r="C462" s="137">
        <v>1</v>
      </c>
      <c r="D462" s="142">
        <v>85.8</v>
      </c>
      <c r="E462" s="119">
        <v>84</v>
      </c>
      <c r="F462" s="119">
        <v>96</v>
      </c>
      <c r="G462" s="151">
        <f t="shared" si="41"/>
        <v>114.3</v>
      </c>
      <c r="H462" s="142">
        <v>93.4</v>
      </c>
      <c r="I462" s="119">
        <v>93.4</v>
      </c>
      <c r="J462" s="119">
        <v>94.1</v>
      </c>
      <c r="K462" s="151">
        <f t="shared" si="42"/>
        <v>100.7</v>
      </c>
    </row>
    <row r="463" spans="2:19" x14ac:dyDescent="0.15">
      <c r="B463" s="164" t="s">
        <v>517</v>
      </c>
      <c r="C463" s="124">
        <v>2</v>
      </c>
      <c r="D463" s="140">
        <v>94.9</v>
      </c>
      <c r="E463" s="117">
        <v>94.4</v>
      </c>
      <c r="F463" s="117">
        <v>102.2</v>
      </c>
      <c r="G463" s="152">
        <f t="shared" si="41"/>
        <v>108.3</v>
      </c>
      <c r="H463" s="140">
        <v>97.5</v>
      </c>
      <c r="I463" s="117">
        <v>97.3</v>
      </c>
      <c r="J463" s="117">
        <v>100.3</v>
      </c>
      <c r="K463" s="152">
        <f t="shared" si="42"/>
        <v>103.1</v>
      </c>
    </row>
    <row r="464" spans="2:19" x14ac:dyDescent="0.15">
      <c r="B464" s="163"/>
      <c r="C464" s="124">
        <v>3</v>
      </c>
      <c r="D464" s="140">
        <v>116.9</v>
      </c>
      <c r="E464" s="117">
        <v>113.6</v>
      </c>
      <c r="F464" s="117">
        <v>98.5</v>
      </c>
      <c r="G464" s="152">
        <f t="shared" si="41"/>
        <v>86.7</v>
      </c>
      <c r="H464" s="140">
        <v>96.7</v>
      </c>
      <c r="I464" s="117">
        <v>93.8</v>
      </c>
      <c r="J464" s="117">
        <v>100.6</v>
      </c>
      <c r="K464" s="152">
        <f t="shared" si="42"/>
        <v>107.2</v>
      </c>
    </row>
    <row r="465" spans="2:19" x14ac:dyDescent="0.15">
      <c r="B465" s="163"/>
      <c r="C465" s="124">
        <v>4</v>
      </c>
      <c r="D465" s="140">
        <v>94</v>
      </c>
      <c r="E465" s="117">
        <v>92.6</v>
      </c>
      <c r="F465" s="117">
        <v>100</v>
      </c>
      <c r="G465" s="152">
        <f t="shared" si="41"/>
        <v>108</v>
      </c>
      <c r="H465" s="140">
        <v>95.4</v>
      </c>
      <c r="I465" s="117">
        <v>94.4</v>
      </c>
      <c r="J465" s="117">
        <v>103.1</v>
      </c>
      <c r="K465" s="152">
        <f t="shared" si="42"/>
        <v>109.2</v>
      </c>
    </row>
    <row r="466" spans="2:19" x14ac:dyDescent="0.15">
      <c r="B466" s="163"/>
      <c r="C466" s="124">
        <v>5</v>
      </c>
      <c r="D466" s="140">
        <v>89.4</v>
      </c>
      <c r="E466" s="117">
        <v>90</v>
      </c>
      <c r="F466" s="117">
        <v>100.2</v>
      </c>
      <c r="G466" s="152">
        <f t="shared" si="41"/>
        <v>111.3</v>
      </c>
      <c r="H466" s="140">
        <v>94.7</v>
      </c>
      <c r="I466" s="117">
        <v>95.8</v>
      </c>
      <c r="J466" s="117">
        <v>101</v>
      </c>
      <c r="K466" s="152">
        <f t="shared" si="42"/>
        <v>105.4</v>
      </c>
    </row>
    <row r="467" spans="2:19" x14ac:dyDescent="0.15">
      <c r="B467" s="163"/>
      <c r="C467" s="124">
        <v>6</v>
      </c>
      <c r="D467" s="140">
        <v>92</v>
      </c>
      <c r="E467" s="117">
        <v>90.1</v>
      </c>
      <c r="F467" s="117">
        <v>101.9</v>
      </c>
      <c r="G467" s="152">
        <f t="shared" si="41"/>
        <v>113.1</v>
      </c>
      <c r="H467" s="140">
        <v>92.4</v>
      </c>
      <c r="I467" s="117">
        <v>93.8</v>
      </c>
      <c r="J467" s="117">
        <v>101.1</v>
      </c>
      <c r="K467" s="152">
        <f t="shared" si="42"/>
        <v>107.8</v>
      </c>
    </row>
    <row r="468" spans="2:19" x14ac:dyDescent="0.15">
      <c r="B468" s="163"/>
      <c r="C468" s="124">
        <v>7</v>
      </c>
      <c r="D468" s="140">
        <v>97.9</v>
      </c>
      <c r="E468" s="117">
        <v>97.4</v>
      </c>
      <c r="F468" s="117">
        <v>102.8</v>
      </c>
      <c r="G468" s="152">
        <f t="shared" si="41"/>
        <v>105.5</v>
      </c>
      <c r="H468" s="140">
        <v>97.9</v>
      </c>
      <c r="I468" s="117">
        <v>97.4</v>
      </c>
      <c r="J468" s="117">
        <v>100.6</v>
      </c>
      <c r="K468" s="152">
        <f t="shared" si="42"/>
        <v>103.3</v>
      </c>
    </row>
    <row r="469" spans="2:19" x14ac:dyDescent="0.15">
      <c r="B469" s="163"/>
      <c r="C469" s="124">
        <v>8</v>
      </c>
      <c r="D469" s="140">
        <v>86.2</v>
      </c>
      <c r="E469" s="117">
        <v>86.5</v>
      </c>
      <c r="F469" s="117">
        <v>101.9</v>
      </c>
      <c r="G469" s="152">
        <f t="shared" si="41"/>
        <v>117.8</v>
      </c>
      <c r="H469" s="140">
        <v>95.3</v>
      </c>
      <c r="I469" s="117">
        <v>94</v>
      </c>
      <c r="J469" s="117">
        <v>99.9</v>
      </c>
      <c r="K469" s="152">
        <f t="shared" si="42"/>
        <v>106.3</v>
      </c>
    </row>
    <row r="470" spans="2:19" x14ac:dyDescent="0.15">
      <c r="B470" s="163"/>
      <c r="C470" s="124">
        <v>9</v>
      </c>
      <c r="D470" s="140">
        <v>103</v>
      </c>
      <c r="E470" s="117">
        <v>102.7</v>
      </c>
      <c r="F470" s="117">
        <v>99.4</v>
      </c>
      <c r="G470" s="152">
        <f t="shared" si="41"/>
        <v>96.8</v>
      </c>
      <c r="H470" s="140">
        <v>97.9</v>
      </c>
      <c r="I470" s="117">
        <v>97</v>
      </c>
      <c r="J470" s="117">
        <v>101.5</v>
      </c>
      <c r="K470" s="152">
        <f t="shared" si="42"/>
        <v>104.6</v>
      </c>
    </row>
    <row r="471" spans="2:19" x14ac:dyDescent="0.15">
      <c r="B471" s="163"/>
      <c r="C471" s="124">
        <v>10</v>
      </c>
      <c r="D471" s="140">
        <v>99.6</v>
      </c>
      <c r="E471" s="117">
        <v>99.4</v>
      </c>
      <c r="F471" s="117">
        <v>101.6</v>
      </c>
      <c r="G471" s="152">
        <f t="shared" si="41"/>
        <v>102.2</v>
      </c>
      <c r="H471" s="140">
        <v>100.9</v>
      </c>
      <c r="I471" s="117">
        <v>99.4</v>
      </c>
      <c r="J471" s="117">
        <v>101.9</v>
      </c>
      <c r="K471" s="152">
        <f t="shared" si="42"/>
        <v>102.5</v>
      </c>
    </row>
    <row r="472" spans="2:19" x14ac:dyDescent="0.15">
      <c r="B472" s="163"/>
      <c r="C472" s="124">
        <v>11</v>
      </c>
      <c r="D472" s="140">
        <v>101.2</v>
      </c>
      <c r="E472" s="117">
        <v>101.6</v>
      </c>
      <c r="F472" s="117">
        <v>102.8</v>
      </c>
      <c r="G472" s="152">
        <f t="shared" si="41"/>
        <v>101.2</v>
      </c>
      <c r="H472" s="140">
        <v>101.1</v>
      </c>
      <c r="I472" s="117">
        <v>100.6</v>
      </c>
      <c r="J472" s="117">
        <v>102.4</v>
      </c>
      <c r="K472" s="152">
        <f t="shared" si="42"/>
        <v>101.8</v>
      </c>
    </row>
    <row r="473" spans="2:19" x14ac:dyDescent="0.15">
      <c r="B473" s="163"/>
      <c r="C473" s="124">
        <v>12</v>
      </c>
      <c r="D473" s="140">
        <v>104</v>
      </c>
      <c r="E473" s="117">
        <v>103.3</v>
      </c>
      <c r="F473" s="117">
        <v>101.5</v>
      </c>
      <c r="G473" s="152">
        <f t="shared" si="41"/>
        <v>98.3</v>
      </c>
      <c r="H473" s="140">
        <v>101.2</v>
      </c>
      <c r="I473" s="117">
        <v>99.4</v>
      </c>
      <c r="J473" s="117">
        <v>102.5</v>
      </c>
      <c r="K473" s="152">
        <f t="shared" si="42"/>
        <v>103.1</v>
      </c>
      <c r="L473" s="118"/>
      <c r="M473" s="118"/>
      <c r="N473" s="118"/>
      <c r="O473" s="118"/>
      <c r="P473" s="118"/>
      <c r="Q473" s="118"/>
      <c r="R473" s="118"/>
      <c r="S473" s="118"/>
    </row>
    <row r="474" spans="2:19" x14ac:dyDescent="0.15">
      <c r="B474" s="165" t="s">
        <v>350</v>
      </c>
      <c r="C474" s="137">
        <v>1</v>
      </c>
      <c r="D474" s="142">
        <v>97.8</v>
      </c>
      <c r="E474" s="119">
        <v>92</v>
      </c>
      <c r="F474" s="119">
        <v>105.6</v>
      </c>
      <c r="G474" s="151">
        <f t="shared" si="41"/>
        <v>114.8</v>
      </c>
      <c r="H474" s="142">
        <v>106.3</v>
      </c>
      <c r="I474" s="119">
        <v>102.5</v>
      </c>
      <c r="J474" s="119">
        <v>103.6</v>
      </c>
      <c r="K474" s="151">
        <f t="shared" si="42"/>
        <v>101.1</v>
      </c>
    </row>
    <row r="475" spans="2:19" x14ac:dyDescent="0.15">
      <c r="B475" s="164" t="s">
        <v>360</v>
      </c>
      <c r="C475" s="124">
        <v>2</v>
      </c>
      <c r="D475" s="140">
        <v>100.9</v>
      </c>
      <c r="E475" s="117">
        <v>100</v>
      </c>
      <c r="F475" s="117">
        <v>105</v>
      </c>
      <c r="G475" s="152">
        <f t="shared" si="41"/>
        <v>105</v>
      </c>
      <c r="H475" s="140">
        <v>103.6</v>
      </c>
      <c r="I475" s="117">
        <v>102.6</v>
      </c>
      <c r="J475" s="117">
        <v>103.2</v>
      </c>
      <c r="K475" s="152">
        <f t="shared" si="42"/>
        <v>100.6</v>
      </c>
    </row>
    <row r="476" spans="2:19" x14ac:dyDescent="0.15">
      <c r="B476" s="163"/>
      <c r="C476" s="124">
        <v>3</v>
      </c>
      <c r="D476" s="140">
        <v>122.5</v>
      </c>
      <c r="E476" s="117">
        <v>121.8</v>
      </c>
      <c r="F476" s="117">
        <v>94.3</v>
      </c>
      <c r="G476" s="152">
        <f t="shared" si="41"/>
        <v>77.400000000000006</v>
      </c>
      <c r="H476" s="140">
        <v>101.2</v>
      </c>
      <c r="I476" s="117">
        <v>101</v>
      </c>
      <c r="J476" s="117">
        <v>96.6</v>
      </c>
      <c r="K476" s="152">
        <f t="shared" si="42"/>
        <v>95.6</v>
      </c>
    </row>
    <row r="477" spans="2:19" x14ac:dyDescent="0.15">
      <c r="B477" s="163"/>
      <c r="C477" s="124">
        <v>4</v>
      </c>
      <c r="D477" s="140">
        <v>99.3</v>
      </c>
      <c r="E477" s="117">
        <v>94.4</v>
      </c>
      <c r="F477" s="117">
        <v>99.5</v>
      </c>
      <c r="G477" s="152">
        <f t="shared" si="41"/>
        <v>105.4</v>
      </c>
      <c r="H477" s="140">
        <v>100.9</v>
      </c>
      <c r="I477" s="117">
        <v>96.3</v>
      </c>
      <c r="J477" s="117">
        <v>102.6</v>
      </c>
      <c r="K477" s="152">
        <f t="shared" si="42"/>
        <v>106.5</v>
      </c>
    </row>
    <row r="478" spans="2:19" x14ac:dyDescent="0.15">
      <c r="B478" s="163"/>
      <c r="C478" s="124">
        <v>5</v>
      </c>
      <c r="D478" s="140">
        <v>99.9</v>
      </c>
      <c r="E478" s="117">
        <v>96.3</v>
      </c>
      <c r="F478" s="117">
        <v>103.2</v>
      </c>
      <c r="G478" s="152">
        <f t="shared" si="41"/>
        <v>107.2</v>
      </c>
      <c r="H478" s="140">
        <v>105.5</v>
      </c>
      <c r="I478" s="117">
        <v>101.7</v>
      </c>
      <c r="J478" s="117">
        <v>103.9</v>
      </c>
      <c r="K478" s="152">
        <f t="shared" si="42"/>
        <v>102.2</v>
      </c>
    </row>
    <row r="479" spans="2:19" x14ac:dyDescent="0.15">
      <c r="B479" s="163"/>
      <c r="C479" s="124">
        <v>6</v>
      </c>
      <c r="D479" s="140">
        <v>102.2</v>
      </c>
      <c r="E479" s="117">
        <v>99.4</v>
      </c>
      <c r="F479" s="117">
        <v>105.9</v>
      </c>
      <c r="G479" s="152">
        <f t="shared" si="41"/>
        <v>106.5</v>
      </c>
      <c r="H479" s="140">
        <v>102.8</v>
      </c>
      <c r="I479" s="117">
        <v>102.9</v>
      </c>
      <c r="J479" s="117">
        <v>105</v>
      </c>
      <c r="K479" s="152">
        <f t="shared" si="42"/>
        <v>102</v>
      </c>
    </row>
    <row r="480" spans="2:19" x14ac:dyDescent="0.15">
      <c r="B480" s="163"/>
      <c r="C480" s="124">
        <v>7</v>
      </c>
      <c r="D480" s="140">
        <v>103.2</v>
      </c>
      <c r="E480" s="117">
        <v>100.5</v>
      </c>
      <c r="F480" s="117">
        <v>109.9</v>
      </c>
      <c r="G480" s="152">
        <f t="shared" si="41"/>
        <v>109.4</v>
      </c>
      <c r="H480" s="140">
        <v>103.4</v>
      </c>
      <c r="I480" s="117">
        <v>100.9</v>
      </c>
      <c r="J480" s="117">
        <v>107.3</v>
      </c>
      <c r="K480" s="152">
        <f t="shared" si="42"/>
        <v>106.3</v>
      </c>
    </row>
    <row r="481" spans="2:19" x14ac:dyDescent="0.15">
      <c r="B481" s="163"/>
      <c r="C481" s="124">
        <v>8</v>
      </c>
      <c r="D481" s="140">
        <v>93.7</v>
      </c>
      <c r="E481" s="117">
        <v>92.6</v>
      </c>
      <c r="F481" s="117">
        <v>109.4</v>
      </c>
      <c r="G481" s="152">
        <f t="shared" si="41"/>
        <v>118.1</v>
      </c>
      <c r="H481" s="140">
        <v>103.8</v>
      </c>
      <c r="I481" s="117">
        <v>100.8</v>
      </c>
      <c r="J481" s="117">
        <v>107.2</v>
      </c>
      <c r="K481" s="152">
        <f t="shared" si="42"/>
        <v>106.3</v>
      </c>
    </row>
    <row r="482" spans="2:19" x14ac:dyDescent="0.15">
      <c r="B482" s="163"/>
      <c r="C482" s="124">
        <v>9</v>
      </c>
      <c r="D482" s="140">
        <v>122.2</v>
      </c>
      <c r="E482" s="117">
        <v>114.7</v>
      </c>
      <c r="F482" s="117">
        <v>104</v>
      </c>
      <c r="G482" s="152">
        <f t="shared" si="41"/>
        <v>90.7</v>
      </c>
      <c r="H482" s="140">
        <v>116.1</v>
      </c>
      <c r="I482" s="117">
        <v>108.6</v>
      </c>
      <c r="J482" s="117">
        <v>106.4</v>
      </c>
      <c r="K482" s="152">
        <f t="shared" si="42"/>
        <v>98</v>
      </c>
    </row>
    <row r="483" spans="2:19" x14ac:dyDescent="0.15">
      <c r="B483" s="163"/>
      <c r="C483" s="124">
        <v>10</v>
      </c>
      <c r="D483" s="140">
        <v>104.3</v>
      </c>
      <c r="E483" s="117">
        <v>101.1</v>
      </c>
      <c r="F483" s="117">
        <v>109.2</v>
      </c>
      <c r="G483" s="152">
        <f t="shared" si="41"/>
        <v>108</v>
      </c>
      <c r="H483" s="140">
        <v>105.5</v>
      </c>
      <c r="I483" s="117">
        <v>100.7</v>
      </c>
      <c r="J483" s="117">
        <v>109.5</v>
      </c>
      <c r="K483" s="152">
        <f t="shared" si="42"/>
        <v>108.7</v>
      </c>
    </row>
    <row r="484" spans="2:19" x14ac:dyDescent="0.15">
      <c r="B484" s="163"/>
      <c r="C484" s="124">
        <v>11</v>
      </c>
      <c r="D484" s="140">
        <v>104.1</v>
      </c>
      <c r="E484" s="117">
        <v>98.7</v>
      </c>
      <c r="F484" s="117">
        <v>111.1</v>
      </c>
      <c r="G484" s="152">
        <f t="shared" si="41"/>
        <v>112.6</v>
      </c>
      <c r="H484" s="140">
        <v>104</v>
      </c>
      <c r="I484" s="117">
        <v>97.4</v>
      </c>
      <c r="J484" s="117">
        <v>110.6</v>
      </c>
      <c r="K484" s="152">
        <f t="shared" si="42"/>
        <v>113.6</v>
      </c>
    </row>
    <row r="485" spans="2:19" x14ac:dyDescent="0.15">
      <c r="B485" s="166"/>
      <c r="C485" s="133">
        <v>12</v>
      </c>
      <c r="D485" s="146">
        <v>105.8</v>
      </c>
      <c r="E485" s="120">
        <v>101</v>
      </c>
      <c r="F485" s="120">
        <v>110.5</v>
      </c>
      <c r="G485" s="154">
        <f t="shared" si="41"/>
        <v>109.4</v>
      </c>
      <c r="H485" s="146">
        <v>103</v>
      </c>
      <c r="I485" s="120">
        <v>97</v>
      </c>
      <c r="J485" s="120">
        <v>111.7</v>
      </c>
      <c r="K485" s="154">
        <f t="shared" si="42"/>
        <v>115.2</v>
      </c>
      <c r="L485" s="118"/>
      <c r="M485" s="118"/>
      <c r="N485" s="118"/>
      <c r="O485" s="118"/>
      <c r="P485" s="118"/>
      <c r="Q485" s="118"/>
      <c r="R485" s="118"/>
      <c r="S485" s="118"/>
    </row>
    <row r="486" spans="2:19" x14ac:dyDescent="0.15">
      <c r="B486" s="169" t="s">
        <v>353</v>
      </c>
      <c r="C486" s="138">
        <v>1</v>
      </c>
      <c r="D486" s="155">
        <v>96.1</v>
      </c>
      <c r="E486" s="123">
        <v>90.3</v>
      </c>
      <c r="F486" s="123">
        <v>115.6</v>
      </c>
      <c r="G486" s="156">
        <f t="shared" si="41"/>
        <v>128</v>
      </c>
      <c r="H486" s="155">
        <v>104</v>
      </c>
      <c r="I486" s="123">
        <v>100.9</v>
      </c>
      <c r="J486" s="123">
        <v>111.7</v>
      </c>
      <c r="K486" s="156">
        <f t="shared" si="42"/>
        <v>110.7</v>
      </c>
      <c r="L486" s="118"/>
      <c r="M486" s="118"/>
      <c r="N486" s="118"/>
      <c r="O486" s="118"/>
      <c r="P486" s="118"/>
      <c r="Q486" s="118"/>
      <c r="R486" s="118"/>
      <c r="S486" s="118"/>
    </row>
    <row r="487" spans="2:19" x14ac:dyDescent="0.15">
      <c r="B487" s="170" t="s">
        <v>354</v>
      </c>
      <c r="C487" s="124">
        <v>2</v>
      </c>
      <c r="D487" s="140">
        <v>99.1</v>
      </c>
      <c r="E487" s="117">
        <v>95</v>
      </c>
      <c r="F487" s="117">
        <v>115.8</v>
      </c>
      <c r="G487" s="152">
        <f t="shared" si="41"/>
        <v>121.9</v>
      </c>
      <c r="H487" s="140">
        <v>101.2</v>
      </c>
      <c r="I487" s="117">
        <v>98.4</v>
      </c>
      <c r="J487" s="117">
        <v>110.9</v>
      </c>
      <c r="K487" s="152">
        <f t="shared" si="42"/>
        <v>112.7</v>
      </c>
      <c r="L487" s="118"/>
      <c r="M487" s="118"/>
      <c r="N487" s="118"/>
      <c r="O487" s="118"/>
      <c r="P487" s="118"/>
      <c r="Q487" s="118"/>
      <c r="R487" s="118"/>
      <c r="S487" s="118"/>
    </row>
    <row r="488" spans="2:19" x14ac:dyDescent="0.15">
      <c r="B488" s="171"/>
      <c r="C488" s="124">
        <v>3</v>
      </c>
      <c r="D488" s="140">
        <v>125.6</v>
      </c>
      <c r="E488" s="117">
        <v>123.4</v>
      </c>
      <c r="F488" s="117">
        <v>107.8</v>
      </c>
      <c r="G488" s="152">
        <f t="shared" si="41"/>
        <v>87.4</v>
      </c>
      <c r="H488" s="140">
        <v>100.7</v>
      </c>
      <c r="I488" s="117">
        <v>97.2</v>
      </c>
      <c r="J488" s="117">
        <v>111.9</v>
      </c>
      <c r="K488" s="152">
        <f t="shared" si="42"/>
        <v>115.1</v>
      </c>
      <c r="L488" s="118"/>
      <c r="M488" s="118"/>
      <c r="N488" s="118"/>
      <c r="O488" s="118"/>
      <c r="P488" s="118"/>
      <c r="Q488" s="118"/>
      <c r="R488" s="118"/>
      <c r="S488" s="118"/>
    </row>
    <row r="489" spans="2:19" x14ac:dyDescent="0.15">
      <c r="B489" s="171"/>
      <c r="C489" s="124">
        <v>4</v>
      </c>
      <c r="D489" s="140">
        <v>97.9</v>
      </c>
      <c r="E489" s="117">
        <v>92.4</v>
      </c>
      <c r="F489" s="117">
        <v>109.4</v>
      </c>
      <c r="G489" s="152">
        <f t="shared" si="41"/>
        <v>118.4</v>
      </c>
      <c r="H489" s="140">
        <v>101.9</v>
      </c>
      <c r="I489" s="117">
        <v>98.3</v>
      </c>
      <c r="J489" s="117">
        <v>112</v>
      </c>
      <c r="K489" s="152">
        <f t="shared" si="42"/>
        <v>113.9</v>
      </c>
      <c r="L489" s="118"/>
      <c r="M489" s="118"/>
      <c r="N489" s="118"/>
      <c r="O489" s="118"/>
      <c r="P489" s="118"/>
      <c r="Q489" s="118"/>
      <c r="R489" s="118"/>
      <c r="S489" s="118"/>
    </row>
    <row r="490" spans="2:19" x14ac:dyDescent="0.15">
      <c r="B490" s="171"/>
      <c r="C490" s="124">
        <v>5</v>
      </c>
      <c r="D490" s="140">
        <v>88.4</v>
      </c>
      <c r="E490" s="117">
        <v>86.1</v>
      </c>
      <c r="F490" s="117">
        <v>110.3</v>
      </c>
      <c r="G490" s="152">
        <f t="shared" si="41"/>
        <v>128.1</v>
      </c>
      <c r="H490" s="140">
        <v>96</v>
      </c>
      <c r="I490" s="117">
        <v>94.6</v>
      </c>
      <c r="J490" s="117">
        <v>110.9</v>
      </c>
      <c r="K490" s="152">
        <f t="shared" si="42"/>
        <v>117.2</v>
      </c>
      <c r="L490" s="118"/>
      <c r="M490" s="118"/>
      <c r="N490" s="118"/>
      <c r="O490" s="118"/>
      <c r="P490" s="118"/>
      <c r="Q490" s="118"/>
      <c r="R490" s="118"/>
      <c r="S490" s="118"/>
    </row>
    <row r="491" spans="2:19" x14ac:dyDescent="0.15">
      <c r="B491" s="171"/>
      <c r="C491" s="124">
        <v>6</v>
      </c>
      <c r="D491" s="140">
        <v>102.2</v>
      </c>
      <c r="E491" s="117">
        <v>97.7</v>
      </c>
      <c r="F491" s="117">
        <v>111.3</v>
      </c>
      <c r="G491" s="152">
        <f t="shared" si="41"/>
        <v>113.9</v>
      </c>
      <c r="H491" s="140">
        <v>103.6</v>
      </c>
      <c r="I491" s="117">
        <v>98.6</v>
      </c>
      <c r="J491" s="117">
        <v>110.6</v>
      </c>
      <c r="K491" s="152">
        <f t="shared" si="42"/>
        <v>112.2</v>
      </c>
      <c r="L491" s="118"/>
      <c r="M491" s="118"/>
      <c r="N491" s="118"/>
      <c r="O491" s="118"/>
      <c r="P491" s="118"/>
      <c r="Q491" s="118"/>
      <c r="R491" s="118"/>
      <c r="S491" s="118"/>
    </row>
    <row r="492" spans="2:19" x14ac:dyDescent="0.15">
      <c r="B492" s="171"/>
      <c r="C492" s="124">
        <v>7</v>
      </c>
      <c r="D492" s="140">
        <v>94.8</v>
      </c>
      <c r="E492" s="117">
        <v>93.8</v>
      </c>
      <c r="F492" s="117">
        <v>112</v>
      </c>
      <c r="G492" s="152">
        <f t="shared" si="41"/>
        <v>119.4</v>
      </c>
      <c r="H492" s="140">
        <v>97.7</v>
      </c>
      <c r="I492" s="117">
        <v>95.2</v>
      </c>
      <c r="J492" s="117">
        <v>109.6</v>
      </c>
      <c r="K492" s="152">
        <f t="shared" si="42"/>
        <v>115.1</v>
      </c>
      <c r="L492" s="118"/>
      <c r="M492" s="118"/>
      <c r="N492" s="118"/>
      <c r="O492" s="118"/>
      <c r="P492" s="118"/>
      <c r="Q492" s="118"/>
      <c r="R492" s="118"/>
      <c r="S492" s="118"/>
    </row>
    <row r="493" spans="2:19" x14ac:dyDescent="0.15">
      <c r="B493" s="171"/>
      <c r="C493" s="124">
        <v>8</v>
      </c>
      <c r="D493" s="140">
        <v>90.4</v>
      </c>
      <c r="E493" s="117">
        <v>88.7</v>
      </c>
      <c r="F493" s="117">
        <v>110.9</v>
      </c>
      <c r="G493" s="152">
        <f t="shared" si="41"/>
        <v>125</v>
      </c>
      <c r="H493" s="140">
        <v>98.3</v>
      </c>
      <c r="I493" s="117">
        <v>95.5</v>
      </c>
      <c r="J493" s="117">
        <v>109.6</v>
      </c>
      <c r="K493" s="152">
        <f t="shared" si="42"/>
        <v>114.8</v>
      </c>
      <c r="L493" s="118"/>
      <c r="M493" s="118"/>
      <c r="N493" s="118"/>
      <c r="O493" s="118"/>
      <c r="P493" s="118"/>
      <c r="Q493" s="118"/>
      <c r="R493" s="118"/>
      <c r="S493" s="118"/>
    </row>
    <row r="494" spans="2:19" x14ac:dyDescent="0.15">
      <c r="B494" s="171"/>
      <c r="C494" s="124">
        <v>9</v>
      </c>
      <c r="D494" s="140">
        <v>100.6</v>
      </c>
      <c r="E494" s="117">
        <v>102.1</v>
      </c>
      <c r="F494" s="117">
        <v>106.4</v>
      </c>
      <c r="G494" s="152">
        <f t="shared" si="41"/>
        <v>104.2</v>
      </c>
      <c r="H494" s="140">
        <v>93.8</v>
      </c>
      <c r="I494" s="117">
        <v>93.1</v>
      </c>
      <c r="J494" s="117">
        <v>110.3</v>
      </c>
      <c r="K494" s="152">
        <f t="shared" si="42"/>
        <v>118.5</v>
      </c>
      <c r="L494" s="118"/>
      <c r="M494" s="118"/>
      <c r="N494" s="118"/>
      <c r="O494" s="118"/>
      <c r="P494" s="118"/>
      <c r="Q494" s="118"/>
      <c r="R494" s="118"/>
      <c r="S494" s="118"/>
    </row>
    <row r="495" spans="2:19" x14ac:dyDescent="0.15">
      <c r="B495" s="171"/>
      <c r="C495" s="124">
        <v>10</v>
      </c>
      <c r="D495" s="140">
        <v>96.1</v>
      </c>
      <c r="E495" s="117">
        <v>93</v>
      </c>
      <c r="F495" s="117">
        <v>106.4</v>
      </c>
      <c r="G495" s="152">
        <f t="shared" si="41"/>
        <v>114.4</v>
      </c>
      <c r="H495" s="140">
        <v>96.7</v>
      </c>
      <c r="I495" s="117">
        <v>93.5</v>
      </c>
      <c r="J495" s="117">
        <v>107.7</v>
      </c>
      <c r="K495" s="152">
        <f t="shared" si="42"/>
        <v>115.2</v>
      </c>
      <c r="L495" s="118"/>
      <c r="M495" s="118"/>
      <c r="N495" s="118"/>
      <c r="O495" s="118"/>
      <c r="P495" s="118"/>
      <c r="Q495" s="118"/>
      <c r="R495" s="118"/>
      <c r="S495" s="118"/>
    </row>
    <row r="496" spans="2:19" x14ac:dyDescent="0.15">
      <c r="B496" s="171"/>
      <c r="C496" s="124">
        <v>11</v>
      </c>
      <c r="D496" s="140">
        <v>97.3</v>
      </c>
      <c r="E496" s="117">
        <v>93.2</v>
      </c>
      <c r="F496" s="117">
        <v>107.2</v>
      </c>
      <c r="G496" s="152">
        <f t="shared" si="41"/>
        <v>115</v>
      </c>
      <c r="H496" s="140">
        <v>96.7</v>
      </c>
      <c r="I496" s="117">
        <v>93.3</v>
      </c>
      <c r="J496" s="117">
        <v>106.5</v>
      </c>
      <c r="K496" s="152">
        <f t="shared" si="42"/>
        <v>114.1</v>
      </c>
      <c r="L496" s="118"/>
      <c r="M496" s="118"/>
      <c r="N496" s="118"/>
      <c r="O496" s="118"/>
      <c r="P496" s="118"/>
      <c r="Q496" s="118"/>
      <c r="R496" s="118"/>
      <c r="S496" s="118"/>
    </row>
    <row r="497" spans="2:19" x14ac:dyDescent="0.15">
      <c r="B497" s="172"/>
      <c r="C497" s="125">
        <v>12</v>
      </c>
      <c r="D497" s="148">
        <v>98.2</v>
      </c>
      <c r="E497" s="121">
        <v>95.3</v>
      </c>
      <c r="F497" s="121">
        <v>104.3</v>
      </c>
      <c r="G497" s="153">
        <f t="shared" si="41"/>
        <v>109.4</v>
      </c>
      <c r="H497" s="148">
        <v>96.1</v>
      </c>
      <c r="I497" s="121">
        <v>92.5</v>
      </c>
      <c r="J497" s="121">
        <v>105.5</v>
      </c>
      <c r="K497" s="153">
        <f t="shared" si="42"/>
        <v>114.1</v>
      </c>
      <c r="L497" s="118"/>
      <c r="M497" s="118"/>
      <c r="N497" s="118"/>
      <c r="O497" s="118"/>
      <c r="P497" s="118"/>
      <c r="Q497" s="118"/>
      <c r="R497" s="118"/>
      <c r="S497" s="118"/>
    </row>
    <row r="498" spans="2:19" x14ac:dyDescent="0.15">
      <c r="B498" s="167" t="s">
        <v>362</v>
      </c>
      <c r="C498" s="124">
        <v>1</v>
      </c>
      <c r="D498" s="140">
        <v>89.7</v>
      </c>
      <c r="E498" s="117">
        <v>84.4</v>
      </c>
      <c r="F498" s="117">
        <v>107.5</v>
      </c>
      <c r="G498" s="152">
        <f t="shared" si="41"/>
        <v>127.4</v>
      </c>
      <c r="H498" s="140">
        <v>98.3</v>
      </c>
      <c r="I498" s="117">
        <v>95.5</v>
      </c>
      <c r="J498" s="117">
        <v>103.8</v>
      </c>
      <c r="K498" s="152">
        <f t="shared" si="42"/>
        <v>108.7</v>
      </c>
      <c r="L498" s="118"/>
      <c r="M498" s="118"/>
      <c r="N498" s="118"/>
      <c r="O498" s="118"/>
      <c r="P498" s="118"/>
      <c r="Q498" s="118"/>
      <c r="R498" s="118"/>
      <c r="S498" s="118"/>
    </row>
    <row r="499" spans="2:19" x14ac:dyDescent="0.15">
      <c r="B499" s="164" t="s">
        <v>363</v>
      </c>
      <c r="C499" s="124">
        <v>2</v>
      </c>
      <c r="D499" s="140">
        <v>92.8</v>
      </c>
      <c r="E499" s="117">
        <v>89.2</v>
      </c>
      <c r="F499" s="117">
        <v>108.5</v>
      </c>
      <c r="G499" s="152">
        <f t="shared" si="41"/>
        <v>121.6</v>
      </c>
      <c r="H499" s="140">
        <v>94.8</v>
      </c>
      <c r="I499" s="117">
        <v>92.3</v>
      </c>
      <c r="J499" s="117">
        <v>103.9</v>
      </c>
      <c r="K499" s="152">
        <f t="shared" si="42"/>
        <v>112.6</v>
      </c>
      <c r="L499" s="118"/>
      <c r="M499" s="118"/>
      <c r="N499" s="118"/>
      <c r="O499" s="118"/>
      <c r="P499" s="118"/>
      <c r="Q499" s="118"/>
      <c r="R499" s="118"/>
      <c r="S499" s="118"/>
    </row>
    <row r="500" spans="2:19" x14ac:dyDescent="0.15">
      <c r="B500" s="171"/>
      <c r="C500" s="124">
        <v>3</v>
      </c>
      <c r="D500" s="140">
        <v>123</v>
      </c>
      <c r="E500" s="117">
        <v>118.5</v>
      </c>
      <c r="F500" s="117">
        <v>101.4</v>
      </c>
      <c r="G500" s="152">
        <f t="shared" si="41"/>
        <v>85.6</v>
      </c>
      <c r="H500" s="140">
        <v>98.7</v>
      </c>
      <c r="I500" s="117">
        <v>93.7</v>
      </c>
      <c r="J500" s="117">
        <v>105.4</v>
      </c>
      <c r="K500" s="152">
        <f t="shared" si="42"/>
        <v>112.5</v>
      </c>
      <c r="L500" s="118"/>
      <c r="M500" s="118"/>
      <c r="N500" s="118"/>
      <c r="O500" s="118"/>
      <c r="P500" s="118"/>
      <c r="Q500" s="118"/>
      <c r="R500" s="118"/>
      <c r="S500" s="118"/>
    </row>
    <row r="501" spans="2:19" x14ac:dyDescent="0.15">
      <c r="B501" s="171"/>
      <c r="C501" s="124">
        <v>4</v>
      </c>
      <c r="D501" s="140">
        <v>91.6</v>
      </c>
      <c r="E501" s="117">
        <v>87.3</v>
      </c>
      <c r="F501" s="117">
        <v>101.8</v>
      </c>
      <c r="G501" s="152">
        <f t="shared" si="41"/>
        <v>116.6</v>
      </c>
      <c r="H501" s="140">
        <v>95.4</v>
      </c>
      <c r="I501" s="117">
        <v>92.9</v>
      </c>
      <c r="J501" s="117">
        <v>104</v>
      </c>
      <c r="K501" s="152">
        <f t="shared" si="42"/>
        <v>111.9</v>
      </c>
      <c r="L501" s="118"/>
      <c r="M501" s="118"/>
      <c r="N501" s="118"/>
      <c r="O501" s="118"/>
      <c r="P501" s="118"/>
      <c r="Q501" s="118"/>
      <c r="R501" s="118"/>
      <c r="S501" s="118"/>
    </row>
    <row r="502" spans="2:19" x14ac:dyDescent="0.15">
      <c r="B502" s="171"/>
      <c r="C502" s="124">
        <v>5</v>
      </c>
      <c r="D502" s="140">
        <v>88</v>
      </c>
      <c r="E502" s="117">
        <v>84.6</v>
      </c>
      <c r="F502" s="117">
        <v>103.1</v>
      </c>
      <c r="G502" s="152">
        <f t="shared" si="41"/>
        <v>121.9</v>
      </c>
      <c r="H502" s="140">
        <v>97.5</v>
      </c>
      <c r="I502" s="117">
        <v>94.6</v>
      </c>
      <c r="J502" s="117">
        <v>103.8</v>
      </c>
      <c r="K502" s="152">
        <f t="shared" si="42"/>
        <v>109.7</v>
      </c>
      <c r="L502" s="118"/>
      <c r="M502" s="118"/>
      <c r="N502" s="118"/>
      <c r="O502" s="118"/>
      <c r="P502" s="118"/>
      <c r="Q502" s="118"/>
      <c r="R502" s="118"/>
      <c r="S502" s="118"/>
    </row>
    <row r="503" spans="2:19" x14ac:dyDescent="0.15">
      <c r="B503" s="171"/>
      <c r="C503" s="124">
        <v>6</v>
      </c>
      <c r="D503" s="140">
        <v>93.8</v>
      </c>
      <c r="E503" s="117">
        <v>91.4</v>
      </c>
      <c r="F503" s="117">
        <v>103.5</v>
      </c>
      <c r="G503" s="152">
        <f t="shared" si="41"/>
        <v>113.2</v>
      </c>
      <c r="H503" s="140">
        <v>94.8</v>
      </c>
      <c r="I503" s="117">
        <v>92</v>
      </c>
      <c r="J503" s="117">
        <v>102.9</v>
      </c>
      <c r="K503" s="152">
        <f t="shared" si="42"/>
        <v>111.8</v>
      </c>
      <c r="L503" s="118"/>
      <c r="M503" s="118"/>
      <c r="N503" s="118"/>
      <c r="O503" s="118"/>
      <c r="P503" s="118"/>
      <c r="Q503" s="118"/>
      <c r="R503" s="118"/>
      <c r="S503" s="118"/>
    </row>
    <row r="504" spans="2:19" x14ac:dyDescent="0.15">
      <c r="B504" s="171"/>
      <c r="C504" s="124">
        <v>7</v>
      </c>
      <c r="D504" s="140">
        <v>95</v>
      </c>
      <c r="E504" s="117">
        <v>92.9</v>
      </c>
      <c r="F504" s="117">
        <v>105.2</v>
      </c>
      <c r="G504" s="152">
        <f t="shared" si="41"/>
        <v>113.2</v>
      </c>
      <c r="H504" s="140">
        <v>98.4</v>
      </c>
      <c r="I504" s="117">
        <v>95.1</v>
      </c>
      <c r="J504" s="117">
        <v>103.1</v>
      </c>
      <c r="K504" s="152">
        <f t="shared" si="42"/>
        <v>108.4</v>
      </c>
      <c r="L504" s="118"/>
      <c r="M504" s="118"/>
      <c r="N504" s="118"/>
      <c r="O504" s="118"/>
      <c r="P504" s="118"/>
      <c r="Q504" s="118"/>
      <c r="R504" s="118"/>
      <c r="S504" s="118"/>
    </row>
    <row r="505" spans="2:19" x14ac:dyDescent="0.15">
      <c r="B505" s="171"/>
      <c r="C505" s="124">
        <v>8</v>
      </c>
      <c r="D505" s="140">
        <v>90.6</v>
      </c>
      <c r="E505" s="117">
        <v>89.9</v>
      </c>
      <c r="F505" s="117">
        <v>103</v>
      </c>
      <c r="G505" s="152">
        <f t="shared" si="41"/>
        <v>114.6</v>
      </c>
      <c r="H505" s="140">
        <v>97.8</v>
      </c>
      <c r="I505" s="117">
        <v>95.8</v>
      </c>
      <c r="J505" s="117">
        <v>101.9</v>
      </c>
      <c r="K505" s="152">
        <f t="shared" si="42"/>
        <v>106.4</v>
      </c>
      <c r="L505" s="118"/>
      <c r="M505" s="118"/>
      <c r="N505" s="118"/>
      <c r="O505" s="118"/>
      <c r="P505" s="118"/>
      <c r="Q505" s="118"/>
      <c r="R505" s="118"/>
      <c r="S505" s="118"/>
    </row>
    <row r="506" spans="2:19" x14ac:dyDescent="0.15">
      <c r="B506" s="171"/>
      <c r="C506" s="124">
        <v>9</v>
      </c>
      <c r="D506" s="140">
        <v>106.5</v>
      </c>
      <c r="E506" s="117">
        <v>105.8</v>
      </c>
      <c r="F506" s="117">
        <v>97.9</v>
      </c>
      <c r="G506" s="152">
        <f t="shared" si="41"/>
        <v>92.5</v>
      </c>
      <c r="H506" s="140">
        <v>99.7</v>
      </c>
      <c r="I506" s="117">
        <v>97</v>
      </c>
      <c r="J506" s="117">
        <v>101.5</v>
      </c>
      <c r="K506" s="152">
        <f t="shared" si="42"/>
        <v>104.6</v>
      </c>
      <c r="L506" s="118"/>
      <c r="M506" s="118"/>
      <c r="N506" s="118"/>
      <c r="O506" s="118"/>
      <c r="P506" s="118"/>
      <c r="Q506" s="118"/>
      <c r="R506" s="118"/>
      <c r="S506" s="118"/>
    </row>
    <row r="507" spans="2:19" x14ac:dyDescent="0.15">
      <c r="B507" s="171"/>
      <c r="C507" s="124">
        <v>10</v>
      </c>
      <c r="D507" s="140">
        <v>94.4</v>
      </c>
      <c r="E507" s="117">
        <v>92.5</v>
      </c>
      <c r="F507" s="117">
        <v>101.6</v>
      </c>
      <c r="G507" s="152">
        <f t="shared" si="41"/>
        <v>109.8</v>
      </c>
      <c r="H507" s="140">
        <v>97.1</v>
      </c>
      <c r="I507" s="117">
        <v>95.5</v>
      </c>
      <c r="J507" s="117">
        <v>102.8</v>
      </c>
      <c r="K507" s="152">
        <f t="shared" si="42"/>
        <v>107.6</v>
      </c>
      <c r="L507" s="118"/>
      <c r="M507" s="118"/>
      <c r="N507" s="118"/>
      <c r="O507" s="118"/>
      <c r="P507" s="118"/>
      <c r="Q507" s="118"/>
      <c r="R507" s="118"/>
      <c r="S507" s="118"/>
    </row>
    <row r="508" spans="2:19" x14ac:dyDescent="0.15">
      <c r="B508" s="171"/>
      <c r="C508" s="124">
        <v>11</v>
      </c>
      <c r="D508" s="140">
        <v>98.2</v>
      </c>
      <c r="E508" s="117">
        <v>98.6</v>
      </c>
      <c r="F508" s="117">
        <v>102.3</v>
      </c>
      <c r="G508" s="152">
        <f t="shared" si="41"/>
        <v>103.8</v>
      </c>
      <c r="H508" s="140">
        <v>97</v>
      </c>
      <c r="I508" s="117">
        <v>97.7</v>
      </c>
      <c r="J508" s="117">
        <v>101.6</v>
      </c>
      <c r="K508" s="152">
        <f t="shared" si="42"/>
        <v>104</v>
      </c>
      <c r="L508" s="118"/>
      <c r="M508" s="118"/>
      <c r="N508" s="118"/>
      <c r="O508" s="118"/>
      <c r="P508" s="118"/>
      <c r="Q508" s="118"/>
      <c r="R508" s="118"/>
      <c r="S508" s="118"/>
    </row>
    <row r="509" spans="2:19" x14ac:dyDescent="0.15">
      <c r="B509" s="171"/>
      <c r="C509" s="124">
        <v>12</v>
      </c>
      <c r="D509" s="140">
        <v>99.8</v>
      </c>
      <c r="E509" s="117">
        <v>100.6</v>
      </c>
      <c r="F509" s="117">
        <v>100</v>
      </c>
      <c r="G509" s="152">
        <f t="shared" si="41"/>
        <v>99.4</v>
      </c>
      <c r="H509" s="140">
        <v>97.6</v>
      </c>
      <c r="I509" s="117">
        <v>97.6</v>
      </c>
      <c r="J509" s="117">
        <v>100.9</v>
      </c>
      <c r="K509" s="152">
        <f t="shared" si="42"/>
        <v>103.4</v>
      </c>
      <c r="L509" s="118"/>
      <c r="M509" s="118"/>
      <c r="N509" s="118"/>
      <c r="O509" s="118"/>
      <c r="P509" s="118"/>
      <c r="Q509" s="118"/>
      <c r="R509" s="118"/>
      <c r="S509" s="118"/>
    </row>
    <row r="510" spans="2:19" x14ac:dyDescent="0.15">
      <c r="B510" s="165" t="s">
        <v>364</v>
      </c>
      <c r="C510" s="137">
        <v>1</v>
      </c>
      <c r="D510" s="142">
        <v>89.3</v>
      </c>
      <c r="E510" s="119">
        <v>86.4</v>
      </c>
      <c r="F510" s="119">
        <v>104.2</v>
      </c>
      <c r="G510" s="151">
        <f t="shared" si="41"/>
        <v>120.6</v>
      </c>
      <c r="H510" s="142">
        <v>96.7</v>
      </c>
      <c r="I510" s="119">
        <v>96.5</v>
      </c>
      <c r="J510" s="119">
        <v>100.6</v>
      </c>
      <c r="K510" s="151">
        <f t="shared" si="42"/>
        <v>104.2</v>
      </c>
      <c r="L510" s="118"/>
      <c r="M510" s="118"/>
      <c r="N510" s="118"/>
      <c r="O510" s="118"/>
      <c r="P510" s="118"/>
      <c r="Q510" s="118"/>
      <c r="R510" s="118"/>
      <c r="S510" s="118"/>
    </row>
    <row r="511" spans="2:19" x14ac:dyDescent="0.15">
      <c r="B511" s="164" t="s">
        <v>365</v>
      </c>
      <c r="C511" s="124">
        <v>2</v>
      </c>
      <c r="D511" s="140">
        <v>103.1</v>
      </c>
      <c r="E511" s="117">
        <v>103</v>
      </c>
      <c r="F511" s="117">
        <v>103.5</v>
      </c>
      <c r="G511" s="152">
        <f t="shared" ref="G511:G545" si="43">ROUND((F511/E511)*100,1)</f>
        <v>100.5</v>
      </c>
      <c r="H511" s="140">
        <v>101.4</v>
      </c>
      <c r="I511" s="117">
        <v>102.5</v>
      </c>
      <c r="J511" s="117">
        <v>99.2</v>
      </c>
      <c r="K511" s="152">
        <f t="shared" ref="K511:K545" si="44">ROUND((J511/I511)*100,1)</f>
        <v>96.8</v>
      </c>
      <c r="L511" s="118"/>
      <c r="M511" s="118"/>
      <c r="N511" s="118"/>
      <c r="O511" s="118"/>
      <c r="P511" s="118"/>
      <c r="Q511" s="118"/>
      <c r="R511" s="118"/>
      <c r="S511" s="118"/>
    </row>
    <row r="512" spans="2:19" x14ac:dyDescent="0.15">
      <c r="B512" s="171"/>
      <c r="C512" s="124">
        <v>3</v>
      </c>
      <c r="D512" s="140">
        <v>123.3</v>
      </c>
      <c r="E512" s="117">
        <v>125.7</v>
      </c>
      <c r="F512" s="117">
        <v>95.3</v>
      </c>
      <c r="G512" s="152">
        <f t="shared" si="43"/>
        <v>75.8</v>
      </c>
      <c r="H512" s="140">
        <v>98.3</v>
      </c>
      <c r="I512" s="117">
        <v>99.1</v>
      </c>
      <c r="J512" s="117">
        <v>99.2</v>
      </c>
      <c r="K512" s="152">
        <f t="shared" si="44"/>
        <v>100.1</v>
      </c>
      <c r="L512" s="118"/>
      <c r="M512" s="118"/>
      <c r="N512" s="118"/>
      <c r="O512" s="118"/>
      <c r="P512" s="118"/>
      <c r="Q512" s="118"/>
      <c r="R512" s="118"/>
      <c r="S512" s="118"/>
    </row>
    <row r="513" spans="2:19" x14ac:dyDescent="0.15">
      <c r="B513" s="171"/>
      <c r="C513" s="124">
        <v>4</v>
      </c>
      <c r="D513" s="140">
        <v>98.5</v>
      </c>
      <c r="E513" s="117">
        <v>97.2</v>
      </c>
      <c r="F513" s="117">
        <v>97.8</v>
      </c>
      <c r="G513" s="152">
        <f t="shared" si="43"/>
        <v>100.6</v>
      </c>
      <c r="H513" s="140">
        <v>103</v>
      </c>
      <c r="I513" s="117">
        <v>103.9</v>
      </c>
      <c r="J513" s="117">
        <v>99.8</v>
      </c>
      <c r="K513" s="152">
        <f t="shared" si="44"/>
        <v>96.1</v>
      </c>
      <c r="L513" s="118"/>
      <c r="M513" s="118"/>
      <c r="N513" s="118"/>
      <c r="O513" s="118"/>
      <c r="P513" s="118"/>
      <c r="Q513" s="118"/>
      <c r="R513" s="118"/>
      <c r="S513" s="118"/>
    </row>
    <row r="514" spans="2:19" x14ac:dyDescent="0.15">
      <c r="B514" s="171"/>
      <c r="C514" s="124">
        <v>5</v>
      </c>
      <c r="D514" s="140">
        <v>90.9</v>
      </c>
      <c r="E514" s="117">
        <v>90.5</v>
      </c>
      <c r="F514" s="117">
        <v>98.9</v>
      </c>
      <c r="G514" s="152">
        <f t="shared" si="43"/>
        <v>109.3</v>
      </c>
      <c r="H514" s="140">
        <v>99.3</v>
      </c>
      <c r="I514" s="117">
        <v>99.3</v>
      </c>
      <c r="J514" s="117">
        <v>99.6</v>
      </c>
      <c r="K514" s="152">
        <f t="shared" si="44"/>
        <v>100.3</v>
      </c>
      <c r="L514" s="118"/>
      <c r="M514" s="118"/>
      <c r="N514" s="118"/>
      <c r="O514" s="118"/>
      <c r="P514" s="118"/>
      <c r="Q514" s="118"/>
      <c r="R514" s="118"/>
      <c r="S514" s="118"/>
    </row>
    <row r="515" spans="2:19" x14ac:dyDescent="0.15">
      <c r="B515" s="171"/>
      <c r="C515" s="124">
        <v>6</v>
      </c>
      <c r="D515" s="140">
        <v>98.7</v>
      </c>
      <c r="E515" s="117">
        <v>99.7</v>
      </c>
      <c r="F515" s="117">
        <v>99.4</v>
      </c>
      <c r="G515" s="152">
        <f t="shared" si="43"/>
        <v>99.7</v>
      </c>
      <c r="H515" s="140">
        <v>99.5</v>
      </c>
      <c r="I515" s="117">
        <v>100.1</v>
      </c>
      <c r="J515" s="117">
        <v>99</v>
      </c>
      <c r="K515" s="152">
        <f t="shared" si="44"/>
        <v>98.9</v>
      </c>
      <c r="L515" s="118"/>
      <c r="M515" s="118"/>
      <c r="N515" s="118"/>
      <c r="O515" s="118"/>
      <c r="P515" s="118"/>
      <c r="Q515" s="118"/>
      <c r="R515" s="118"/>
      <c r="S515" s="118"/>
    </row>
    <row r="516" spans="2:19" x14ac:dyDescent="0.15">
      <c r="B516" s="171"/>
      <c r="C516" s="124">
        <v>7</v>
      </c>
      <c r="D516" s="140">
        <v>94.6</v>
      </c>
      <c r="E516" s="117">
        <v>95.8</v>
      </c>
      <c r="F516" s="117">
        <v>99.8</v>
      </c>
      <c r="G516" s="152">
        <f t="shared" si="43"/>
        <v>104.2</v>
      </c>
      <c r="H516" s="140">
        <v>98.4</v>
      </c>
      <c r="I516" s="117">
        <v>98.8</v>
      </c>
      <c r="J516" s="117">
        <v>97.8</v>
      </c>
      <c r="K516" s="152">
        <f t="shared" si="44"/>
        <v>99</v>
      </c>
      <c r="L516" s="118"/>
      <c r="M516" s="118"/>
      <c r="N516" s="118"/>
      <c r="O516" s="118"/>
      <c r="P516" s="118"/>
      <c r="Q516" s="118"/>
      <c r="R516" s="118"/>
      <c r="S516" s="118"/>
    </row>
    <row r="517" spans="2:19" x14ac:dyDescent="0.15">
      <c r="B517" s="171"/>
      <c r="C517" s="124">
        <v>8</v>
      </c>
      <c r="D517" s="140">
        <v>92.5</v>
      </c>
      <c r="E517" s="117">
        <v>94</v>
      </c>
      <c r="F517" s="117">
        <v>100.5</v>
      </c>
      <c r="G517" s="152">
        <f t="shared" si="43"/>
        <v>106.9</v>
      </c>
      <c r="H517" s="140">
        <v>99.3</v>
      </c>
      <c r="I517" s="117">
        <v>99.2</v>
      </c>
      <c r="J517" s="117">
        <v>99.5</v>
      </c>
      <c r="K517" s="152">
        <f t="shared" si="44"/>
        <v>100.3</v>
      </c>
      <c r="L517" s="118"/>
      <c r="M517" s="118"/>
      <c r="N517" s="118"/>
      <c r="O517" s="118"/>
      <c r="P517" s="118"/>
      <c r="Q517" s="118"/>
      <c r="R517" s="118"/>
      <c r="S517" s="118"/>
    </row>
    <row r="518" spans="2:19" x14ac:dyDescent="0.15">
      <c r="B518" s="171"/>
      <c r="C518" s="124">
        <v>9</v>
      </c>
      <c r="D518" s="140">
        <v>108</v>
      </c>
      <c r="E518" s="117">
        <v>108.5</v>
      </c>
      <c r="F518" s="117">
        <v>96.7</v>
      </c>
      <c r="G518" s="152">
        <f t="shared" si="43"/>
        <v>89.1</v>
      </c>
      <c r="H518" s="140">
        <v>100.8</v>
      </c>
      <c r="I518" s="117">
        <v>99.4</v>
      </c>
      <c r="J518" s="117">
        <v>100.2</v>
      </c>
      <c r="K518" s="152">
        <f t="shared" si="44"/>
        <v>100.8</v>
      </c>
      <c r="L518" s="118"/>
      <c r="M518" s="118"/>
      <c r="N518" s="118"/>
      <c r="O518" s="118"/>
      <c r="P518" s="118"/>
      <c r="Q518" s="118"/>
      <c r="R518" s="118"/>
      <c r="S518" s="118"/>
    </row>
    <row r="519" spans="2:19" x14ac:dyDescent="0.15">
      <c r="B519" s="171"/>
      <c r="C519" s="124">
        <v>10</v>
      </c>
      <c r="D519" s="140">
        <v>97.6</v>
      </c>
      <c r="E519" s="117">
        <v>96.5</v>
      </c>
      <c r="F519" s="117">
        <v>99.7</v>
      </c>
      <c r="G519" s="152">
        <f t="shared" si="43"/>
        <v>103.3</v>
      </c>
      <c r="H519" s="140">
        <v>99.2</v>
      </c>
      <c r="I519" s="117">
        <v>98.6</v>
      </c>
      <c r="J519" s="117">
        <v>100.7</v>
      </c>
      <c r="K519" s="152">
        <f t="shared" si="44"/>
        <v>102.1</v>
      </c>
      <c r="L519" s="118"/>
      <c r="M519" s="118"/>
      <c r="N519" s="118"/>
      <c r="O519" s="118"/>
      <c r="P519" s="118"/>
      <c r="Q519" s="118"/>
      <c r="R519" s="118"/>
      <c r="S519" s="118"/>
    </row>
    <row r="520" spans="2:19" x14ac:dyDescent="0.15">
      <c r="B520" s="171"/>
      <c r="C520" s="124">
        <v>11</v>
      </c>
      <c r="D520" s="140">
        <v>101.5</v>
      </c>
      <c r="E520" s="117">
        <v>100.4</v>
      </c>
      <c r="F520" s="117">
        <v>102.6</v>
      </c>
      <c r="G520" s="152">
        <f t="shared" si="43"/>
        <v>102.2</v>
      </c>
      <c r="H520" s="140">
        <v>100.7</v>
      </c>
      <c r="I520" s="117">
        <v>99.5</v>
      </c>
      <c r="J520" s="117">
        <v>101.8</v>
      </c>
      <c r="K520" s="152">
        <f t="shared" si="44"/>
        <v>102.3</v>
      </c>
      <c r="L520" s="118"/>
      <c r="M520" s="118"/>
      <c r="N520" s="118"/>
      <c r="O520" s="118"/>
      <c r="P520" s="118"/>
      <c r="Q520" s="118"/>
      <c r="R520" s="118"/>
      <c r="S520" s="118"/>
    </row>
    <row r="521" spans="2:19" x14ac:dyDescent="0.15">
      <c r="B521" s="172"/>
      <c r="C521" s="125">
        <v>12</v>
      </c>
      <c r="D521" s="148">
        <v>102.3</v>
      </c>
      <c r="E521" s="121">
        <v>102.2</v>
      </c>
      <c r="F521" s="121">
        <v>101.6</v>
      </c>
      <c r="G521" s="153">
        <f t="shared" si="43"/>
        <v>99.4</v>
      </c>
      <c r="H521" s="148">
        <v>100.4</v>
      </c>
      <c r="I521" s="121">
        <v>99.4</v>
      </c>
      <c r="J521" s="121">
        <v>102.3</v>
      </c>
      <c r="K521" s="153">
        <f t="shared" si="44"/>
        <v>102.9</v>
      </c>
      <c r="L521" s="118"/>
      <c r="M521" s="118"/>
      <c r="N521" s="118"/>
      <c r="O521" s="118"/>
      <c r="P521" s="118"/>
      <c r="Q521" s="118"/>
      <c r="R521" s="118"/>
      <c r="S521" s="118"/>
    </row>
    <row r="522" spans="2:19" x14ac:dyDescent="0.15">
      <c r="B522" s="167" t="s">
        <v>366</v>
      </c>
      <c r="C522" s="124">
        <v>1</v>
      </c>
      <c r="D522" s="140">
        <v>90.4</v>
      </c>
      <c r="E522" s="117">
        <v>87</v>
      </c>
      <c r="F522" s="117">
        <v>106.3</v>
      </c>
      <c r="G522" s="152">
        <f t="shared" si="43"/>
        <v>122.2</v>
      </c>
      <c r="H522" s="140">
        <v>98</v>
      </c>
      <c r="I522" s="117">
        <v>97.1</v>
      </c>
      <c r="J522" s="117">
        <v>102.6</v>
      </c>
      <c r="K522" s="152">
        <f t="shared" si="44"/>
        <v>105.7</v>
      </c>
      <c r="L522" s="118"/>
      <c r="M522" s="118"/>
      <c r="N522" s="118"/>
      <c r="O522" s="118"/>
      <c r="P522" s="118"/>
      <c r="Q522" s="118"/>
      <c r="R522" s="118"/>
      <c r="S522" s="118"/>
    </row>
    <row r="523" spans="2:19" x14ac:dyDescent="0.15">
      <c r="B523" s="164" t="s">
        <v>367</v>
      </c>
      <c r="C523" s="124">
        <v>2</v>
      </c>
      <c r="D523" s="140">
        <v>95.2</v>
      </c>
      <c r="E523" s="117">
        <v>94.3</v>
      </c>
      <c r="F523" s="117">
        <v>106.8</v>
      </c>
      <c r="G523" s="152">
        <f t="shared" si="43"/>
        <v>113.3</v>
      </c>
      <c r="H523" s="140">
        <v>97.1</v>
      </c>
      <c r="I523" s="117">
        <v>97.2</v>
      </c>
      <c r="J523" s="117">
        <v>102.4</v>
      </c>
      <c r="K523" s="152">
        <f t="shared" si="44"/>
        <v>105.3</v>
      </c>
      <c r="L523" s="118"/>
      <c r="M523" s="118"/>
      <c r="N523" s="118"/>
      <c r="O523" s="118"/>
      <c r="P523" s="118"/>
      <c r="Q523" s="118"/>
      <c r="R523" s="118"/>
      <c r="S523" s="118"/>
    </row>
    <row r="524" spans="2:19" x14ac:dyDescent="0.15">
      <c r="B524" s="171"/>
      <c r="C524" s="124">
        <v>3</v>
      </c>
      <c r="D524" s="140">
        <v>119.6</v>
      </c>
      <c r="E524" s="117">
        <v>120.7</v>
      </c>
      <c r="F524" s="117">
        <v>98.7</v>
      </c>
      <c r="G524" s="152">
        <f t="shared" si="43"/>
        <v>81.8</v>
      </c>
      <c r="H524" s="140">
        <v>95.6</v>
      </c>
      <c r="I524" s="117">
        <v>95.8</v>
      </c>
      <c r="J524" s="117">
        <v>102.9</v>
      </c>
      <c r="K524" s="152">
        <f t="shared" si="44"/>
        <v>107.4</v>
      </c>
      <c r="L524" s="118"/>
      <c r="M524" s="118"/>
      <c r="N524" s="118"/>
      <c r="O524" s="118"/>
      <c r="P524" s="118"/>
      <c r="Q524" s="118"/>
      <c r="R524" s="118"/>
      <c r="S524" s="118"/>
    </row>
    <row r="525" spans="2:19" x14ac:dyDescent="0.15">
      <c r="B525" s="171"/>
      <c r="C525" s="124">
        <v>4</v>
      </c>
      <c r="D525" s="140">
        <v>90.4</v>
      </c>
      <c r="E525" s="117">
        <v>87.9</v>
      </c>
      <c r="F525" s="117">
        <v>102.5</v>
      </c>
      <c r="G525" s="152">
        <f t="shared" si="43"/>
        <v>116.6</v>
      </c>
      <c r="H525" s="140">
        <v>95.3</v>
      </c>
      <c r="I525" s="117">
        <v>94.7</v>
      </c>
      <c r="J525" s="117">
        <v>104.6</v>
      </c>
      <c r="K525" s="152">
        <f t="shared" si="44"/>
        <v>110.5</v>
      </c>
      <c r="L525" s="118"/>
      <c r="M525" s="118"/>
      <c r="N525" s="118"/>
      <c r="O525" s="118"/>
      <c r="P525" s="118"/>
      <c r="Q525" s="118"/>
      <c r="R525" s="118"/>
      <c r="S525" s="118"/>
    </row>
    <row r="526" spans="2:19" x14ac:dyDescent="0.15">
      <c r="B526" s="171"/>
      <c r="C526" s="124">
        <v>5</v>
      </c>
      <c r="D526" s="140">
        <v>86.8</v>
      </c>
      <c r="E526" s="117">
        <v>86</v>
      </c>
      <c r="F526" s="117">
        <v>103.8</v>
      </c>
      <c r="G526" s="152">
        <f t="shared" si="43"/>
        <v>120.7</v>
      </c>
      <c r="H526" s="140">
        <v>93.7</v>
      </c>
      <c r="I526" s="117">
        <v>92.9</v>
      </c>
      <c r="J526" s="117">
        <v>104.6</v>
      </c>
      <c r="K526" s="152">
        <f t="shared" si="44"/>
        <v>112.6</v>
      </c>
      <c r="L526" s="118"/>
      <c r="M526" s="118"/>
      <c r="N526" s="118"/>
      <c r="O526" s="118"/>
      <c r="P526" s="118"/>
      <c r="Q526" s="118"/>
      <c r="R526" s="118"/>
      <c r="S526" s="118"/>
    </row>
    <row r="527" spans="2:19" x14ac:dyDescent="0.15">
      <c r="B527" s="171"/>
      <c r="C527" s="124">
        <v>6</v>
      </c>
      <c r="D527" s="140">
        <v>92.9</v>
      </c>
      <c r="E527" s="117">
        <v>92.3</v>
      </c>
      <c r="F527" s="117">
        <v>106.4</v>
      </c>
      <c r="G527" s="152">
        <f t="shared" si="43"/>
        <v>115.3</v>
      </c>
      <c r="H527" s="140">
        <v>94.3</v>
      </c>
      <c r="I527" s="117">
        <v>93.4</v>
      </c>
      <c r="J527" s="117">
        <v>106.2</v>
      </c>
      <c r="K527" s="152">
        <f t="shared" si="44"/>
        <v>113.7</v>
      </c>
      <c r="L527" s="118"/>
      <c r="M527" s="118"/>
      <c r="N527" s="118"/>
      <c r="O527" s="118"/>
      <c r="P527" s="118"/>
      <c r="Q527" s="118"/>
      <c r="R527" s="118"/>
      <c r="S527" s="118"/>
    </row>
    <row r="528" spans="2:19" x14ac:dyDescent="0.15">
      <c r="B528" s="171"/>
      <c r="C528" s="124">
        <v>7</v>
      </c>
      <c r="D528" s="140">
        <v>90</v>
      </c>
      <c r="E528" s="117">
        <v>90.3</v>
      </c>
      <c r="F528" s="117">
        <v>107.5</v>
      </c>
      <c r="G528" s="152">
        <f t="shared" si="43"/>
        <v>119</v>
      </c>
      <c r="H528" s="140">
        <v>92.5</v>
      </c>
      <c r="I528" s="117">
        <v>92</v>
      </c>
      <c r="J528" s="117">
        <v>105.4</v>
      </c>
      <c r="K528" s="152">
        <f t="shared" si="44"/>
        <v>114.6</v>
      </c>
      <c r="L528" s="118"/>
      <c r="M528" s="118"/>
      <c r="N528" s="118"/>
      <c r="O528" s="118"/>
      <c r="P528" s="118"/>
      <c r="Q528" s="118"/>
      <c r="R528" s="118"/>
      <c r="S528" s="118"/>
    </row>
    <row r="529" spans="2:19" x14ac:dyDescent="0.15">
      <c r="B529" s="171"/>
      <c r="C529" s="124">
        <v>8</v>
      </c>
      <c r="D529" s="140">
        <v>79.599999999999994</v>
      </c>
      <c r="E529" s="117">
        <v>81.900000000000006</v>
      </c>
      <c r="F529" s="117">
        <v>105.4</v>
      </c>
      <c r="G529" s="152">
        <f t="shared" si="43"/>
        <v>128.69999999999999</v>
      </c>
      <c r="H529" s="140">
        <v>85.7</v>
      </c>
      <c r="I529" s="117">
        <v>86.5</v>
      </c>
      <c r="J529" s="117">
        <v>104.5</v>
      </c>
      <c r="K529" s="152">
        <f t="shared" si="44"/>
        <v>120.8</v>
      </c>
      <c r="L529" s="118"/>
      <c r="M529" s="118"/>
      <c r="N529" s="118"/>
      <c r="O529" s="118"/>
      <c r="P529" s="118"/>
      <c r="Q529" s="118"/>
      <c r="R529" s="118"/>
      <c r="S529" s="118"/>
    </row>
    <row r="530" spans="2:19" x14ac:dyDescent="0.15">
      <c r="B530" s="171"/>
      <c r="C530" s="124">
        <v>9</v>
      </c>
      <c r="D530" s="140">
        <v>92.4</v>
      </c>
      <c r="E530" s="117">
        <v>95.5</v>
      </c>
      <c r="F530" s="117">
        <v>100</v>
      </c>
      <c r="G530" s="152">
        <f t="shared" si="43"/>
        <v>104.7</v>
      </c>
      <c r="H530" s="140">
        <v>87.2</v>
      </c>
      <c r="I530" s="117">
        <v>88.8</v>
      </c>
      <c r="J530" s="117">
        <v>103.6</v>
      </c>
      <c r="K530" s="152">
        <f t="shared" si="44"/>
        <v>116.7</v>
      </c>
      <c r="L530" s="118"/>
      <c r="M530" s="118"/>
      <c r="N530" s="118"/>
      <c r="O530" s="118"/>
      <c r="P530" s="118"/>
      <c r="Q530" s="118"/>
      <c r="R530" s="118"/>
      <c r="S530" s="118"/>
    </row>
    <row r="531" spans="2:19" x14ac:dyDescent="0.15">
      <c r="B531" s="171"/>
      <c r="C531" s="124">
        <v>10</v>
      </c>
      <c r="D531" s="140">
        <v>88.9</v>
      </c>
      <c r="E531" s="117">
        <v>88.8</v>
      </c>
      <c r="F531" s="117">
        <v>101.4</v>
      </c>
      <c r="G531" s="152">
        <f t="shared" si="43"/>
        <v>114.2</v>
      </c>
      <c r="H531" s="140">
        <v>89.3</v>
      </c>
      <c r="I531" s="117">
        <v>89.8</v>
      </c>
      <c r="J531" s="117">
        <v>102.4</v>
      </c>
      <c r="K531" s="152">
        <f t="shared" si="44"/>
        <v>114</v>
      </c>
      <c r="L531" s="118"/>
      <c r="M531" s="118"/>
      <c r="N531" s="118"/>
      <c r="O531" s="118"/>
      <c r="P531" s="118"/>
      <c r="Q531" s="118"/>
      <c r="R531" s="118"/>
      <c r="S531" s="118"/>
    </row>
    <row r="532" spans="2:19" x14ac:dyDescent="0.15">
      <c r="B532" s="171"/>
      <c r="C532" s="124">
        <v>11</v>
      </c>
      <c r="D532" s="140">
        <v>90.1</v>
      </c>
      <c r="E532" s="117">
        <v>90.3</v>
      </c>
      <c r="F532" s="117">
        <v>103</v>
      </c>
      <c r="G532" s="152">
        <f t="shared" si="43"/>
        <v>114.1</v>
      </c>
      <c r="H532" s="140">
        <v>88.3</v>
      </c>
      <c r="I532" s="117">
        <v>88.1</v>
      </c>
      <c r="J532" s="117">
        <v>102.2</v>
      </c>
      <c r="K532" s="152">
        <f t="shared" si="44"/>
        <v>116</v>
      </c>
      <c r="L532" s="118"/>
      <c r="M532" s="118"/>
      <c r="N532" s="118"/>
      <c r="O532" s="118"/>
      <c r="P532" s="118"/>
      <c r="Q532" s="118"/>
      <c r="R532" s="118"/>
      <c r="S532" s="118"/>
    </row>
    <row r="533" spans="2:19" x14ac:dyDescent="0.15">
      <c r="B533" s="171"/>
      <c r="C533" s="124">
        <v>12</v>
      </c>
      <c r="D533" s="140">
        <v>87.4</v>
      </c>
      <c r="E533" s="117">
        <v>89.1</v>
      </c>
      <c r="F533" s="117">
        <v>100.5</v>
      </c>
      <c r="G533" s="152">
        <f t="shared" si="43"/>
        <v>112.8</v>
      </c>
      <c r="H533" s="140">
        <v>87</v>
      </c>
      <c r="I533" s="117">
        <v>88</v>
      </c>
      <c r="J533" s="117">
        <v>100.9</v>
      </c>
      <c r="K533" s="152">
        <f t="shared" si="44"/>
        <v>114.7</v>
      </c>
      <c r="L533" s="118"/>
      <c r="M533" s="118"/>
      <c r="N533" s="118"/>
      <c r="O533" s="118"/>
      <c r="P533" s="118"/>
      <c r="Q533" s="118"/>
      <c r="R533" s="118"/>
      <c r="S533" s="118"/>
    </row>
    <row r="534" spans="2:19" x14ac:dyDescent="0.15">
      <c r="B534" s="165" t="s">
        <v>368</v>
      </c>
      <c r="C534" s="137">
        <v>1</v>
      </c>
      <c r="D534" s="142">
        <v>80.900000000000006</v>
      </c>
      <c r="E534" s="119">
        <v>79.3</v>
      </c>
      <c r="F534" s="119">
        <v>100.7</v>
      </c>
      <c r="G534" s="151">
        <f t="shared" si="43"/>
        <v>127</v>
      </c>
      <c r="H534" s="142">
        <v>88</v>
      </c>
      <c r="I534" s="119">
        <v>89.1</v>
      </c>
      <c r="J534" s="119">
        <v>97.2</v>
      </c>
      <c r="K534" s="151">
        <f t="shared" si="44"/>
        <v>109.1</v>
      </c>
      <c r="L534" s="118"/>
      <c r="M534" s="118"/>
      <c r="N534" s="118"/>
      <c r="O534" s="118"/>
      <c r="P534" s="118"/>
      <c r="Q534" s="118"/>
      <c r="R534" s="118"/>
      <c r="S534" s="118"/>
    </row>
    <row r="535" spans="2:19" x14ac:dyDescent="0.15">
      <c r="B535" s="164" t="s">
        <v>369</v>
      </c>
      <c r="C535" s="124">
        <v>2</v>
      </c>
      <c r="D535" s="140">
        <v>87.3</v>
      </c>
      <c r="E535" s="117">
        <v>87.5</v>
      </c>
      <c r="F535" s="117">
        <v>104.4</v>
      </c>
      <c r="G535" s="152">
        <f t="shared" si="43"/>
        <v>119.3</v>
      </c>
      <c r="H535" s="140">
        <v>88.9</v>
      </c>
      <c r="I535" s="117">
        <v>90.1</v>
      </c>
      <c r="J535" s="117">
        <v>100.8</v>
      </c>
      <c r="K535" s="152">
        <f t="shared" si="44"/>
        <v>111.9</v>
      </c>
      <c r="L535" s="118"/>
      <c r="M535" s="118"/>
      <c r="N535" s="118"/>
      <c r="O535" s="118"/>
      <c r="P535" s="118"/>
      <c r="Q535" s="118"/>
      <c r="R535" s="118"/>
      <c r="S535" s="118"/>
    </row>
    <row r="536" spans="2:19" x14ac:dyDescent="0.15">
      <c r="B536" s="171"/>
      <c r="C536" s="124">
        <v>3</v>
      </c>
      <c r="D536" s="140">
        <v>113.2</v>
      </c>
      <c r="E536" s="117">
        <v>114</v>
      </c>
      <c r="F536" s="117">
        <v>95.2</v>
      </c>
      <c r="G536" s="152">
        <f t="shared" si="43"/>
        <v>83.5</v>
      </c>
      <c r="H536" s="140">
        <v>91.2</v>
      </c>
      <c r="I536" s="117">
        <v>91.3</v>
      </c>
      <c r="J536" s="117">
        <v>99.6</v>
      </c>
      <c r="K536" s="152">
        <f t="shared" si="44"/>
        <v>109.1</v>
      </c>
      <c r="L536" s="118"/>
      <c r="M536" s="118"/>
      <c r="N536" s="118"/>
      <c r="O536" s="118"/>
      <c r="P536" s="118"/>
      <c r="Q536" s="118"/>
      <c r="R536" s="118"/>
      <c r="S536" s="118"/>
    </row>
    <row r="537" spans="2:19" x14ac:dyDescent="0.15">
      <c r="B537" s="171"/>
      <c r="C537" s="124">
        <v>4</v>
      </c>
      <c r="D537" s="140">
        <v>86.3</v>
      </c>
      <c r="E537" s="117">
        <v>86.9</v>
      </c>
      <c r="F537" s="117">
        <v>93.6</v>
      </c>
      <c r="G537" s="152">
        <f t="shared" si="43"/>
        <v>107.7</v>
      </c>
      <c r="H537" s="140">
        <v>90</v>
      </c>
      <c r="I537" s="117">
        <v>92.2</v>
      </c>
      <c r="J537" s="117">
        <v>95.5</v>
      </c>
      <c r="K537" s="152">
        <f t="shared" si="44"/>
        <v>103.6</v>
      </c>
      <c r="L537" s="118"/>
      <c r="M537" s="118"/>
      <c r="N537" s="118"/>
      <c r="O537" s="118"/>
      <c r="P537" s="118"/>
      <c r="Q537" s="118"/>
      <c r="R537" s="118"/>
      <c r="S537" s="118"/>
    </row>
    <row r="538" spans="2:19" x14ac:dyDescent="0.15">
      <c r="B538" s="171"/>
      <c r="C538" s="124">
        <v>5</v>
      </c>
      <c r="D538" s="140">
        <v>83.7</v>
      </c>
      <c r="E538" s="117">
        <v>86.5</v>
      </c>
      <c r="F538" s="117">
        <v>93.3</v>
      </c>
      <c r="G538" s="152">
        <f t="shared" si="43"/>
        <v>107.9</v>
      </c>
      <c r="H538" s="140">
        <v>90.4</v>
      </c>
      <c r="I538" s="117">
        <v>93.4</v>
      </c>
      <c r="J538" s="117">
        <v>93.9</v>
      </c>
      <c r="K538" s="152">
        <f t="shared" si="44"/>
        <v>100.5</v>
      </c>
      <c r="L538" s="118"/>
      <c r="M538" s="118"/>
      <c r="N538" s="118"/>
      <c r="O538" s="118"/>
      <c r="P538" s="118"/>
      <c r="Q538" s="118"/>
      <c r="R538" s="118"/>
      <c r="S538" s="118"/>
    </row>
    <row r="539" spans="2:19" x14ac:dyDescent="0.15">
      <c r="B539" s="171"/>
      <c r="C539" s="124">
        <v>6</v>
      </c>
      <c r="D539" s="140">
        <v>90.4</v>
      </c>
      <c r="E539" s="117">
        <v>91.7</v>
      </c>
      <c r="F539" s="117">
        <v>94.4</v>
      </c>
      <c r="G539" s="152">
        <f t="shared" si="43"/>
        <v>102.9</v>
      </c>
      <c r="H539" s="140">
        <v>92.4</v>
      </c>
      <c r="I539" s="117">
        <v>93.8</v>
      </c>
      <c r="J539" s="117">
        <v>93.9</v>
      </c>
      <c r="K539" s="152">
        <f t="shared" si="44"/>
        <v>100.1</v>
      </c>
      <c r="L539" s="118"/>
      <c r="M539" s="118"/>
      <c r="N539" s="118"/>
      <c r="O539" s="118"/>
      <c r="P539" s="118"/>
      <c r="Q539" s="118"/>
      <c r="R539" s="118"/>
      <c r="S539" s="118"/>
    </row>
    <row r="540" spans="2:19" x14ac:dyDescent="0.15">
      <c r="B540" s="171"/>
      <c r="C540" s="124">
        <v>7</v>
      </c>
      <c r="D540" s="140">
        <v>94</v>
      </c>
      <c r="E540" s="117">
        <v>96.8</v>
      </c>
      <c r="F540" s="117">
        <v>95.9</v>
      </c>
      <c r="G540" s="152">
        <f t="shared" si="43"/>
        <v>99.1</v>
      </c>
      <c r="H540" s="140">
        <v>94.2</v>
      </c>
      <c r="I540" s="117">
        <v>96</v>
      </c>
      <c r="J540" s="117">
        <v>93.8</v>
      </c>
      <c r="K540" s="152">
        <f t="shared" si="44"/>
        <v>97.7</v>
      </c>
      <c r="L540" s="118"/>
      <c r="M540" s="118"/>
      <c r="N540" s="118"/>
      <c r="O540" s="118"/>
      <c r="P540" s="118"/>
      <c r="Q540" s="118"/>
      <c r="R540" s="118"/>
      <c r="S540" s="118"/>
    </row>
    <row r="541" spans="2:19" x14ac:dyDescent="0.15">
      <c r="B541" s="171"/>
      <c r="C541" s="124">
        <v>8</v>
      </c>
      <c r="D541" s="140">
        <v>86.7</v>
      </c>
      <c r="E541" s="117">
        <v>90.6</v>
      </c>
      <c r="F541" s="117">
        <v>94.9</v>
      </c>
      <c r="G541" s="152">
        <f t="shared" si="43"/>
        <v>104.7</v>
      </c>
      <c r="H541" s="140">
        <v>94.3</v>
      </c>
      <c r="I541" s="117">
        <v>96.7</v>
      </c>
      <c r="J541" s="117">
        <v>94</v>
      </c>
      <c r="K541" s="152">
        <f t="shared" si="44"/>
        <v>97.2</v>
      </c>
      <c r="L541" s="118"/>
      <c r="M541" s="118"/>
      <c r="N541" s="118"/>
      <c r="O541" s="118"/>
      <c r="P541" s="118"/>
      <c r="Q541" s="118"/>
      <c r="R541" s="118"/>
      <c r="S541" s="118"/>
    </row>
    <row r="542" spans="2:19" x14ac:dyDescent="0.15">
      <c r="B542" s="171"/>
      <c r="C542" s="124">
        <v>9</v>
      </c>
      <c r="D542" s="140">
        <v>95.3</v>
      </c>
      <c r="E542" s="117">
        <v>102.8</v>
      </c>
      <c r="F542" s="117">
        <v>91.1</v>
      </c>
      <c r="G542" s="152">
        <f t="shared" si="43"/>
        <v>88.6</v>
      </c>
      <c r="H542" s="140">
        <v>90.6</v>
      </c>
      <c r="I542" s="117">
        <v>96.2</v>
      </c>
      <c r="J542" s="117">
        <v>94.2</v>
      </c>
      <c r="K542" s="152">
        <f t="shared" si="44"/>
        <v>97.9</v>
      </c>
      <c r="L542" s="118"/>
      <c r="M542" s="118"/>
      <c r="N542" s="118"/>
      <c r="O542" s="118"/>
      <c r="P542" s="118"/>
      <c r="Q542" s="118"/>
      <c r="R542" s="118"/>
      <c r="S542" s="118"/>
    </row>
    <row r="543" spans="2:19" x14ac:dyDescent="0.15">
      <c r="B543" s="171"/>
      <c r="C543" s="124">
        <v>10</v>
      </c>
      <c r="D543" s="140">
        <v>97.9</v>
      </c>
      <c r="E543" s="117">
        <v>101.6</v>
      </c>
      <c r="F543" s="117">
        <v>92.3</v>
      </c>
      <c r="G543" s="152">
        <f t="shared" si="43"/>
        <v>90.8</v>
      </c>
      <c r="H543" s="140">
        <v>98.1</v>
      </c>
      <c r="I543" s="117">
        <v>102.8</v>
      </c>
      <c r="J543" s="117">
        <v>93.3</v>
      </c>
      <c r="K543" s="152">
        <f t="shared" si="44"/>
        <v>90.8</v>
      </c>
      <c r="L543" s="118"/>
      <c r="M543" s="118"/>
      <c r="N543" s="118"/>
      <c r="O543" s="118"/>
      <c r="P543" s="118"/>
      <c r="Q543" s="118"/>
      <c r="R543" s="118"/>
      <c r="S543" s="118"/>
    </row>
    <row r="544" spans="2:19" x14ac:dyDescent="0.15">
      <c r="B544" s="171"/>
      <c r="C544" s="124">
        <v>11</v>
      </c>
      <c r="D544" s="140">
        <v>97.4</v>
      </c>
      <c r="E544" s="117">
        <v>102.2</v>
      </c>
      <c r="F544" s="117">
        <v>92.5</v>
      </c>
      <c r="G544" s="152">
        <f t="shared" si="43"/>
        <v>90.5</v>
      </c>
      <c r="H544" s="140">
        <v>96.3</v>
      </c>
      <c r="I544" s="117">
        <v>100.7</v>
      </c>
      <c r="J544" s="117">
        <v>91.5</v>
      </c>
      <c r="K544" s="152">
        <f t="shared" si="44"/>
        <v>90.9</v>
      </c>
      <c r="L544" s="118"/>
      <c r="M544" s="118"/>
      <c r="N544" s="118"/>
      <c r="O544" s="118"/>
      <c r="P544" s="118"/>
      <c r="Q544" s="118"/>
      <c r="R544" s="118"/>
      <c r="S544" s="118"/>
    </row>
    <row r="545" spans="2:19" ht="14.25" thickBot="1" x14ac:dyDescent="0.2">
      <c r="B545" s="173"/>
      <c r="C545" s="174">
        <v>12</v>
      </c>
      <c r="D545" s="157">
        <v>100.5</v>
      </c>
      <c r="E545" s="158">
        <v>104.5</v>
      </c>
      <c r="F545" s="158">
        <v>92.9</v>
      </c>
      <c r="G545" s="159">
        <f t="shared" si="43"/>
        <v>88.9</v>
      </c>
      <c r="H545" s="157">
        <v>99.1</v>
      </c>
      <c r="I545" s="158">
        <v>102.2</v>
      </c>
      <c r="J545" s="158">
        <v>93.2</v>
      </c>
      <c r="K545" s="159">
        <f t="shared" si="44"/>
        <v>91.2</v>
      </c>
      <c r="L545" s="118"/>
      <c r="M545" s="118"/>
      <c r="N545" s="118"/>
      <c r="O545" s="118"/>
      <c r="P545" s="118"/>
      <c r="Q545" s="118"/>
      <c r="R545" s="118"/>
      <c r="S545" s="118"/>
    </row>
  </sheetData>
  <mergeCells count="10">
    <mergeCell ref="Z4:AC4"/>
    <mergeCell ref="AD4:AG4"/>
    <mergeCell ref="M4:N5"/>
    <mergeCell ref="X4:Y5"/>
    <mergeCell ref="B4:B5"/>
    <mergeCell ref="C4:C5"/>
    <mergeCell ref="D4:G4"/>
    <mergeCell ref="H4:K4"/>
    <mergeCell ref="O4:R4"/>
    <mergeCell ref="S4:V4"/>
  </mergeCells>
  <phoneticPr fontId="1"/>
  <pageMargins left="0.7" right="0.7" top="0.75" bottom="0.75" header="0.3" footer="0.3"/>
  <pageSetup paperSize="9" orientation="portrait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CM647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/>
    </sheetView>
  </sheetViews>
  <sheetFormatPr defaultColWidth="7.625" defaultRowHeight="12" x14ac:dyDescent="0.15"/>
  <cols>
    <col min="1" max="1" width="4.125" style="50" customWidth="1"/>
    <col min="2" max="2" width="5" style="50" customWidth="1"/>
    <col min="3" max="3" width="5.875" style="50" customWidth="1"/>
    <col min="4" max="38" width="9" style="50" customWidth="1"/>
    <col min="39" max="39" width="5" style="50" customWidth="1"/>
    <col min="40" max="40" width="4.875" style="50" customWidth="1"/>
    <col min="41" max="41" width="5.5" style="50" customWidth="1"/>
    <col min="42" max="52" width="9" style="50" customWidth="1"/>
    <col min="53" max="16384" width="7.625" style="50"/>
  </cols>
  <sheetData>
    <row r="1" spans="1:52" x14ac:dyDescent="0.15">
      <c r="A1" s="318"/>
      <c r="B1" s="447" t="s">
        <v>331</v>
      </c>
      <c r="C1" s="318"/>
      <c r="AN1" s="412" t="s">
        <v>332</v>
      </c>
    </row>
    <row r="2" spans="1:52" ht="39" customHeight="1" x14ac:dyDescent="0.15">
      <c r="A2" s="448" t="s">
        <v>123</v>
      </c>
      <c r="B2" s="449"/>
      <c r="C2" s="448"/>
      <c r="D2" s="450" t="s">
        <v>13</v>
      </c>
      <c r="E2" s="450" t="s">
        <v>14</v>
      </c>
      <c r="F2" s="450" t="s">
        <v>305</v>
      </c>
      <c r="G2" s="450" t="s">
        <v>15</v>
      </c>
      <c r="H2" s="450" t="s">
        <v>16</v>
      </c>
      <c r="I2" s="450" t="s">
        <v>17</v>
      </c>
      <c r="J2" s="450" t="s">
        <v>20</v>
      </c>
      <c r="K2" s="450" t="s">
        <v>306</v>
      </c>
      <c r="L2" s="450" t="s">
        <v>307</v>
      </c>
      <c r="M2" s="450" t="s">
        <v>21</v>
      </c>
      <c r="N2" s="450" t="s">
        <v>22</v>
      </c>
      <c r="O2" s="450" t="s">
        <v>308</v>
      </c>
      <c r="P2" s="450" t="s">
        <v>23</v>
      </c>
      <c r="Q2" s="450" t="s">
        <v>24</v>
      </c>
      <c r="R2" s="450" t="s">
        <v>25</v>
      </c>
      <c r="S2" s="450" t="s">
        <v>309</v>
      </c>
      <c r="T2" s="450" t="s">
        <v>310</v>
      </c>
      <c r="U2" s="450" t="s">
        <v>26</v>
      </c>
      <c r="V2" s="450" t="s">
        <v>27</v>
      </c>
      <c r="W2" s="450" t="s">
        <v>311</v>
      </c>
      <c r="X2" s="450" t="s">
        <v>312</v>
      </c>
      <c r="Y2" s="450" t="s">
        <v>28</v>
      </c>
      <c r="Z2" s="450" t="s">
        <v>29</v>
      </c>
      <c r="AA2" s="450" t="s">
        <v>30</v>
      </c>
      <c r="AB2" s="450" t="s">
        <v>32</v>
      </c>
      <c r="AC2" s="450" t="s">
        <v>33</v>
      </c>
      <c r="AD2" s="450" t="s">
        <v>314</v>
      </c>
      <c r="AE2" s="450" t="s">
        <v>37</v>
      </c>
      <c r="AF2" s="450" t="s">
        <v>36</v>
      </c>
      <c r="AG2" s="450" t="s">
        <v>38</v>
      </c>
      <c r="AH2" s="450" t="s">
        <v>34</v>
      </c>
      <c r="AI2" s="450" t="s">
        <v>35</v>
      </c>
      <c r="AJ2" s="450" t="s">
        <v>39</v>
      </c>
      <c r="AK2" s="450" t="s">
        <v>40</v>
      </c>
      <c r="AL2" s="450" t="s">
        <v>315</v>
      </c>
      <c r="AM2" s="448" t="s">
        <v>123</v>
      </c>
      <c r="AN2" s="449"/>
      <c r="AO2" s="448"/>
      <c r="AP2" s="450" t="s">
        <v>43</v>
      </c>
      <c r="AQ2" s="450" t="s">
        <v>44</v>
      </c>
      <c r="AR2" s="450" t="s">
        <v>45</v>
      </c>
      <c r="AS2" s="450" t="s">
        <v>46</v>
      </c>
      <c r="AT2" s="450" t="s">
        <v>47</v>
      </c>
      <c r="AU2" s="450" t="s">
        <v>48</v>
      </c>
      <c r="AV2" s="450" t="s">
        <v>49</v>
      </c>
      <c r="AW2" s="450" t="s">
        <v>50</v>
      </c>
      <c r="AX2" s="450" t="s">
        <v>51</v>
      </c>
      <c r="AY2" s="450" t="s">
        <v>52</v>
      </c>
      <c r="AZ2" s="450" t="s">
        <v>53</v>
      </c>
    </row>
    <row r="3" spans="1:52" ht="12.75" customHeight="1" x14ac:dyDescent="0.15">
      <c r="A3" s="318" t="s">
        <v>705</v>
      </c>
      <c r="B3" s="517"/>
      <c r="C3" s="318"/>
      <c r="D3" s="324">
        <v>10000</v>
      </c>
      <c r="E3" s="324">
        <v>9999.2999999999993</v>
      </c>
      <c r="F3" s="324">
        <v>1490.5</v>
      </c>
      <c r="G3" s="324">
        <v>1258.4000000000001</v>
      </c>
      <c r="H3" s="324">
        <v>232.1</v>
      </c>
      <c r="I3" s="324">
        <v>645.6</v>
      </c>
      <c r="J3" s="324">
        <v>686.7</v>
      </c>
      <c r="K3" s="324">
        <v>735.4</v>
      </c>
      <c r="L3" s="324">
        <v>687.9</v>
      </c>
      <c r="M3" s="324">
        <v>47.5</v>
      </c>
      <c r="N3" s="324">
        <v>238.1</v>
      </c>
      <c r="O3" s="324">
        <v>1695.9</v>
      </c>
      <c r="P3" s="324">
        <v>1228.0999999999999</v>
      </c>
      <c r="Q3" s="324">
        <v>467.8</v>
      </c>
      <c r="R3" s="324">
        <v>904.2</v>
      </c>
      <c r="S3" s="324">
        <v>519.5</v>
      </c>
      <c r="T3" s="324">
        <v>384.7</v>
      </c>
      <c r="U3" s="324">
        <v>225.3</v>
      </c>
      <c r="V3" s="324">
        <v>1096.5</v>
      </c>
      <c r="W3" s="324">
        <v>418.8</v>
      </c>
      <c r="X3" s="324">
        <v>677.7</v>
      </c>
      <c r="Y3" s="324">
        <v>90.9</v>
      </c>
      <c r="Z3" s="324">
        <v>334.9</v>
      </c>
      <c r="AA3" s="324">
        <v>209.8</v>
      </c>
      <c r="AB3" s="324">
        <v>1269.0999999999999</v>
      </c>
      <c r="AC3" s="324">
        <v>376.4</v>
      </c>
      <c r="AD3" s="324">
        <v>146.1</v>
      </c>
      <c r="AE3" s="324">
        <v>18.899999999999999</v>
      </c>
      <c r="AF3" s="324">
        <v>14.5</v>
      </c>
      <c r="AG3" s="324">
        <v>27.4</v>
      </c>
      <c r="AH3" s="324">
        <v>99.9</v>
      </c>
      <c r="AI3" s="324">
        <v>58.9</v>
      </c>
      <c r="AJ3" s="324">
        <v>10.7</v>
      </c>
      <c r="AK3" s="324">
        <v>0.7</v>
      </c>
      <c r="AL3" s="324">
        <v>1422.1</v>
      </c>
      <c r="AM3" s="318" t="s">
        <v>705</v>
      </c>
      <c r="AO3" s="318"/>
      <c r="AP3" s="324">
        <v>10000</v>
      </c>
      <c r="AQ3" s="324">
        <v>4720.3</v>
      </c>
      <c r="AR3" s="324">
        <v>2718</v>
      </c>
      <c r="AS3" s="324">
        <v>1856.8</v>
      </c>
      <c r="AT3" s="324">
        <v>861.2</v>
      </c>
      <c r="AU3" s="324">
        <v>2002.3</v>
      </c>
      <c r="AV3" s="324">
        <v>653.6</v>
      </c>
      <c r="AW3" s="324">
        <v>1348.7</v>
      </c>
      <c r="AX3" s="324">
        <v>5279.7</v>
      </c>
      <c r="AY3" s="324">
        <v>5100.5</v>
      </c>
      <c r="AZ3" s="324">
        <v>179.2</v>
      </c>
    </row>
    <row r="4" spans="1:52" x14ac:dyDescent="0.15">
      <c r="A4" s="329"/>
      <c r="B4" s="330" t="s">
        <v>316</v>
      </c>
      <c r="C4" s="330"/>
      <c r="D4" s="331">
        <f>ROUND(SUM(D31:D42)/12,1)</f>
        <v>98.4</v>
      </c>
      <c r="E4" s="331">
        <f t="shared" ref="E4:AD4" si="0">ROUND(SUM(E31:E42)/12,1)</f>
        <v>98.4</v>
      </c>
      <c r="F4" s="331">
        <f t="shared" si="0"/>
        <v>101.4</v>
      </c>
      <c r="G4" s="331">
        <f t="shared" si="0"/>
        <v>100.1</v>
      </c>
      <c r="H4" s="331">
        <f t="shared" si="0"/>
        <v>108.1</v>
      </c>
      <c r="I4" s="331">
        <f t="shared" si="0"/>
        <v>103.4</v>
      </c>
      <c r="J4" s="331">
        <f t="shared" si="0"/>
        <v>92.4</v>
      </c>
      <c r="K4" s="331">
        <f t="shared" si="0"/>
        <v>114.7</v>
      </c>
      <c r="L4" s="331">
        <f t="shared" si="0"/>
        <v>116.5</v>
      </c>
      <c r="M4" s="331">
        <f t="shared" si="0"/>
        <v>87.6</v>
      </c>
      <c r="N4" s="331">
        <f t="shared" si="0"/>
        <v>92.7</v>
      </c>
      <c r="O4" s="331">
        <f t="shared" si="0"/>
        <v>88.5</v>
      </c>
      <c r="P4" s="331">
        <f t="shared" si="0"/>
        <v>93.6</v>
      </c>
      <c r="Q4" s="331">
        <f t="shared" si="0"/>
        <v>75.2</v>
      </c>
      <c r="R4" s="331">
        <f t="shared" si="0"/>
        <v>96.2</v>
      </c>
      <c r="S4" s="331">
        <f t="shared" si="0"/>
        <v>94.9</v>
      </c>
      <c r="T4" s="331">
        <f t="shared" si="0"/>
        <v>97.9</v>
      </c>
      <c r="U4" s="331">
        <f t="shared" si="0"/>
        <v>95.7</v>
      </c>
      <c r="V4" s="331">
        <f t="shared" si="0"/>
        <v>92.6</v>
      </c>
      <c r="W4" s="331">
        <f t="shared" si="0"/>
        <v>89.4</v>
      </c>
      <c r="X4" s="331">
        <f t="shared" si="0"/>
        <v>94.7</v>
      </c>
      <c r="Y4" s="331">
        <f t="shared" si="0"/>
        <v>101</v>
      </c>
      <c r="Z4" s="331">
        <f t="shared" si="0"/>
        <v>103.3</v>
      </c>
      <c r="AA4" s="331">
        <f t="shared" si="0"/>
        <v>106.6</v>
      </c>
      <c r="AB4" s="331">
        <f t="shared" si="0"/>
        <v>101.7</v>
      </c>
      <c r="AC4" s="331">
        <f t="shared" si="0"/>
        <v>108.1</v>
      </c>
      <c r="AD4" s="331">
        <f t="shared" si="0"/>
        <v>103.1</v>
      </c>
      <c r="AE4" s="331">
        <f>ROUND(SUM(AE31:AE42)/12,1)</f>
        <v>209.9</v>
      </c>
      <c r="AF4" s="331">
        <f>ROUND(SUM(AF31:AF42)/12,1)</f>
        <v>90.2</v>
      </c>
      <c r="AG4" s="331">
        <f t="shared" ref="AG4:AL4" si="1">ROUND(SUM(AG31:AG42)/12,1)</f>
        <v>138.69999999999999</v>
      </c>
      <c r="AH4" s="331">
        <f t="shared" si="1"/>
        <v>107.3</v>
      </c>
      <c r="AI4" s="331">
        <f t="shared" si="1"/>
        <v>80.400000000000006</v>
      </c>
      <c r="AJ4" s="331">
        <f t="shared" si="1"/>
        <v>105</v>
      </c>
      <c r="AK4" s="331">
        <f t="shared" si="1"/>
        <v>84.6</v>
      </c>
      <c r="AL4" s="331">
        <f t="shared" si="1"/>
        <v>103.9</v>
      </c>
      <c r="AM4" s="329"/>
      <c r="AN4" s="330" t="s">
        <v>316</v>
      </c>
      <c r="AO4" s="330"/>
      <c r="AP4" s="331">
        <f t="shared" ref="AP4:AZ4" si="2">ROUND(SUM(AP31:AP42)/12,1)</f>
        <v>98.4</v>
      </c>
      <c r="AQ4" s="331">
        <f t="shared" si="2"/>
        <v>97</v>
      </c>
      <c r="AR4" s="331">
        <f t="shared" si="2"/>
        <v>97.8</v>
      </c>
      <c r="AS4" s="331">
        <f t="shared" si="2"/>
        <v>96.8</v>
      </c>
      <c r="AT4" s="331">
        <f t="shared" si="2"/>
        <v>99.9</v>
      </c>
      <c r="AU4" s="331">
        <f t="shared" si="2"/>
        <v>95.9</v>
      </c>
      <c r="AV4" s="331">
        <f t="shared" si="2"/>
        <v>83.4</v>
      </c>
      <c r="AW4" s="331">
        <f t="shared" si="2"/>
        <v>102</v>
      </c>
      <c r="AX4" s="331">
        <f t="shared" si="2"/>
        <v>99.6</v>
      </c>
      <c r="AY4" s="331">
        <f t="shared" si="2"/>
        <v>99.2</v>
      </c>
      <c r="AZ4" s="331">
        <f t="shared" si="2"/>
        <v>113.1</v>
      </c>
    </row>
    <row r="5" spans="1:52" x14ac:dyDescent="0.15">
      <c r="A5" s="329"/>
      <c r="B5" s="330" t="s">
        <v>317</v>
      </c>
      <c r="C5" s="330"/>
      <c r="D5" s="331">
        <f>ROUND(SUM(D43:D54)/12,1)</f>
        <v>100.3</v>
      </c>
      <c r="E5" s="331">
        <f t="shared" ref="E5:AD5" si="3">ROUND(SUM(E43:E54)/12,1)</f>
        <v>100.3</v>
      </c>
      <c r="F5" s="331">
        <f t="shared" si="3"/>
        <v>103.9</v>
      </c>
      <c r="G5" s="331">
        <f t="shared" si="3"/>
        <v>103.8</v>
      </c>
      <c r="H5" s="331">
        <f t="shared" si="3"/>
        <v>104</v>
      </c>
      <c r="I5" s="331">
        <f t="shared" si="3"/>
        <v>103.1</v>
      </c>
      <c r="J5" s="331">
        <f t="shared" si="3"/>
        <v>100</v>
      </c>
      <c r="K5" s="331">
        <f t="shared" si="3"/>
        <v>104</v>
      </c>
      <c r="L5" s="331">
        <f t="shared" si="3"/>
        <v>104.5</v>
      </c>
      <c r="M5" s="331">
        <f t="shared" si="3"/>
        <v>97</v>
      </c>
      <c r="N5" s="331">
        <f t="shared" si="3"/>
        <v>100.1</v>
      </c>
      <c r="O5" s="331">
        <f t="shared" si="3"/>
        <v>98.6</v>
      </c>
      <c r="P5" s="331">
        <f t="shared" si="3"/>
        <v>98.7</v>
      </c>
      <c r="Q5" s="331">
        <f t="shared" si="3"/>
        <v>98.4</v>
      </c>
      <c r="R5" s="331">
        <f t="shared" si="3"/>
        <v>97.1</v>
      </c>
      <c r="S5" s="331">
        <f t="shared" si="3"/>
        <v>102.1</v>
      </c>
      <c r="T5" s="331">
        <f t="shared" si="3"/>
        <v>90.2</v>
      </c>
      <c r="U5" s="331">
        <f t="shared" si="3"/>
        <v>98.4</v>
      </c>
      <c r="V5" s="331">
        <f t="shared" si="3"/>
        <v>96.9</v>
      </c>
      <c r="W5" s="331">
        <f t="shared" si="3"/>
        <v>100</v>
      </c>
      <c r="X5" s="331">
        <f t="shared" si="3"/>
        <v>95</v>
      </c>
      <c r="Y5" s="331">
        <f t="shared" si="3"/>
        <v>99.7</v>
      </c>
      <c r="Z5" s="331">
        <f t="shared" si="3"/>
        <v>103.9</v>
      </c>
      <c r="AA5" s="331">
        <f t="shared" si="3"/>
        <v>100.8</v>
      </c>
      <c r="AB5" s="331">
        <f t="shared" si="3"/>
        <v>98.7</v>
      </c>
      <c r="AC5" s="331">
        <f t="shared" si="3"/>
        <v>103.8</v>
      </c>
      <c r="AD5" s="331">
        <f t="shared" si="3"/>
        <v>106.3</v>
      </c>
      <c r="AE5" s="331">
        <f>ROUND(SUM(AE43:AE54)/12,1)</f>
        <v>116.1</v>
      </c>
      <c r="AF5" s="331">
        <f>ROUND(SUM(AF43:AF54)/12,1)</f>
        <v>98.7</v>
      </c>
      <c r="AG5" s="331">
        <f t="shared" ref="AG5:AL5" si="4">ROUND(SUM(AG43:AG54)/12,1)</f>
        <v>125.2</v>
      </c>
      <c r="AH5" s="331">
        <f t="shared" si="4"/>
        <v>106.6</v>
      </c>
      <c r="AI5" s="331">
        <f t="shared" si="4"/>
        <v>79.7</v>
      </c>
      <c r="AJ5" s="331">
        <f t="shared" si="4"/>
        <v>105.8</v>
      </c>
      <c r="AK5" s="331">
        <f t="shared" si="4"/>
        <v>95.4</v>
      </c>
      <c r="AL5" s="331">
        <f t="shared" si="4"/>
        <v>102.1</v>
      </c>
      <c r="AM5" s="329"/>
      <c r="AN5" s="330" t="s">
        <v>317</v>
      </c>
      <c r="AO5" s="330"/>
      <c r="AP5" s="331">
        <f t="shared" ref="AP5:AZ5" si="5">ROUND(SUM(AP43:AP54)/12,1)</f>
        <v>100.3</v>
      </c>
      <c r="AQ5" s="331">
        <f t="shared" si="5"/>
        <v>98.6</v>
      </c>
      <c r="AR5" s="331">
        <f t="shared" si="5"/>
        <v>98.6</v>
      </c>
      <c r="AS5" s="331">
        <f t="shared" si="5"/>
        <v>98.9</v>
      </c>
      <c r="AT5" s="331">
        <f t="shared" si="5"/>
        <v>98</v>
      </c>
      <c r="AU5" s="331">
        <f t="shared" si="5"/>
        <v>98.6</v>
      </c>
      <c r="AV5" s="331">
        <f t="shared" si="5"/>
        <v>98.2</v>
      </c>
      <c r="AW5" s="331">
        <f t="shared" si="5"/>
        <v>98.8</v>
      </c>
      <c r="AX5" s="331">
        <f t="shared" si="5"/>
        <v>101.9</v>
      </c>
      <c r="AY5" s="331">
        <f t="shared" si="5"/>
        <v>101.6</v>
      </c>
      <c r="AZ5" s="331">
        <f t="shared" si="5"/>
        <v>110.1</v>
      </c>
    </row>
    <row r="6" spans="1:52" x14ac:dyDescent="0.15">
      <c r="A6" s="329"/>
      <c r="B6" s="330" t="s">
        <v>318</v>
      </c>
      <c r="C6" s="330"/>
      <c r="D6" s="331">
        <f>ROUND(SUM(D55:D66)/12,1)</f>
        <v>100</v>
      </c>
      <c r="E6" s="331">
        <f t="shared" ref="E6:AD6" si="6">ROUND(SUM(E55:E66)/12,1)</f>
        <v>100</v>
      </c>
      <c r="F6" s="331">
        <f t="shared" si="6"/>
        <v>100</v>
      </c>
      <c r="G6" s="331">
        <f t="shared" si="6"/>
        <v>100</v>
      </c>
      <c r="H6" s="331">
        <f t="shared" si="6"/>
        <v>100</v>
      </c>
      <c r="I6" s="331">
        <f t="shared" si="6"/>
        <v>100</v>
      </c>
      <c r="J6" s="331">
        <f t="shared" si="6"/>
        <v>100</v>
      </c>
      <c r="K6" s="331">
        <f t="shared" si="6"/>
        <v>100</v>
      </c>
      <c r="L6" s="331">
        <f t="shared" si="6"/>
        <v>100</v>
      </c>
      <c r="M6" s="331">
        <f t="shared" si="6"/>
        <v>100</v>
      </c>
      <c r="N6" s="331">
        <f t="shared" si="6"/>
        <v>100</v>
      </c>
      <c r="O6" s="331">
        <f t="shared" si="6"/>
        <v>100</v>
      </c>
      <c r="P6" s="331">
        <f t="shared" si="6"/>
        <v>100</v>
      </c>
      <c r="Q6" s="331">
        <f t="shared" si="6"/>
        <v>100</v>
      </c>
      <c r="R6" s="331">
        <f t="shared" si="6"/>
        <v>100</v>
      </c>
      <c r="S6" s="331">
        <f t="shared" si="6"/>
        <v>100</v>
      </c>
      <c r="T6" s="331">
        <f t="shared" si="6"/>
        <v>100</v>
      </c>
      <c r="U6" s="331">
        <f t="shared" si="6"/>
        <v>100</v>
      </c>
      <c r="V6" s="331">
        <f t="shared" si="6"/>
        <v>100</v>
      </c>
      <c r="W6" s="331">
        <f t="shared" si="6"/>
        <v>100</v>
      </c>
      <c r="X6" s="331">
        <f t="shared" si="6"/>
        <v>100</v>
      </c>
      <c r="Y6" s="331">
        <f t="shared" si="6"/>
        <v>100</v>
      </c>
      <c r="Z6" s="331">
        <f t="shared" si="6"/>
        <v>100</v>
      </c>
      <c r="AA6" s="331">
        <f t="shared" si="6"/>
        <v>100</v>
      </c>
      <c r="AB6" s="331">
        <f t="shared" si="6"/>
        <v>100</v>
      </c>
      <c r="AC6" s="331">
        <f t="shared" si="6"/>
        <v>100</v>
      </c>
      <c r="AD6" s="331">
        <f t="shared" si="6"/>
        <v>100</v>
      </c>
      <c r="AE6" s="331">
        <f>ROUND(SUM(AE55:AE66)/12,1)</f>
        <v>100</v>
      </c>
      <c r="AF6" s="331">
        <f>ROUND(SUM(AF55:AF66)/12,1)</f>
        <v>100</v>
      </c>
      <c r="AG6" s="331">
        <f t="shared" ref="AG6:AL6" si="7">ROUND(SUM(AG55:AG66)/12,1)</f>
        <v>100</v>
      </c>
      <c r="AH6" s="331">
        <f t="shared" si="7"/>
        <v>100</v>
      </c>
      <c r="AI6" s="331">
        <f t="shared" si="7"/>
        <v>100</v>
      </c>
      <c r="AJ6" s="331">
        <f t="shared" si="7"/>
        <v>100</v>
      </c>
      <c r="AK6" s="331">
        <f t="shared" si="7"/>
        <v>100</v>
      </c>
      <c r="AL6" s="331">
        <f t="shared" si="7"/>
        <v>100</v>
      </c>
      <c r="AM6" s="329"/>
      <c r="AN6" s="330" t="s">
        <v>318</v>
      </c>
      <c r="AO6" s="330"/>
      <c r="AP6" s="331">
        <f t="shared" ref="AP6:AZ6" si="8">ROUND(SUM(AP55:AP66)/12,1)</f>
        <v>100</v>
      </c>
      <c r="AQ6" s="331">
        <f t="shared" si="8"/>
        <v>100</v>
      </c>
      <c r="AR6" s="331">
        <f t="shared" si="8"/>
        <v>100</v>
      </c>
      <c r="AS6" s="331">
        <f t="shared" si="8"/>
        <v>100</v>
      </c>
      <c r="AT6" s="331">
        <f t="shared" si="8"/>
        <v>100</v>
      </c>
      <c r="AU6" s="331">
        <f t="shared" si="8"/>
        <v>100</v>
      </c>
      <c r="AV6" s="331">
        <f t="shared" si="8"/>
        <v>100</v>
      </c>
      <c r="AW6" s="331">
        <f t="shared" si="8"/>
        <v>100</v>
      </c>
      <c r="AX6" s="331">
        <f t="shared" si="8"/>
        <v>100</v>
      </c>
      <c r="AY6" s="331">
        <f t="shared" si="8"/>
        <v>100</v>
      </c>
      <c r="AZ6" s="331">
        <f t="shared" si="8"/>
        <v>100</v>
      </c>
    </row>
    <row r="7" spans="1:52" x14ac:dyDescent="0.15">
      <c r="A7" s="329" t="s">
        <v>57</v>
      </c>
      <c r="B7" s="330" t="s">
        <v>319</v>
      </c>
      <c r="C7" s="330"/>
      <c r="D7" s="331">
        <f>ROUND(SUM(D67:D78)/12,1)</f>
        <v>99.4</v>
      </c>
      <c r="E7" s="331">
        <f t="shared" ref="E7:AD7" si="9">ROUND(SUM(E67:E78)/12,1)</f>
        <v>99.4</v>
      </c>
      <c r="F7" s="331">
        <f t="shared" si="9"/>
        <v>98.4</v>
      </c>
      <c r="G7" s="331">
        <f t="shared" si="9"/>
        <v>99.3</v>
      </c>
      <c r="H7" s="331">
        <f t="shared" si="9"/>
        <v>93.6</v>
      </c>
      <c r="I7" s="331">
        <f t="shared" si="9"/>
        <v>99.2</v>
      </c>
      <c r="J7" s="331">
        <f t="shared" si="9"/>
        <v>90.7</v>
      </c>
      <c r="K7" s="331">
        <f t="shared" si="9"/>
        <v>95.6</v>
      </c>
      <c r="L7" s="331">
        <f t="shared" si="9"/>
        <v>95.2</v>
      </c>
      <c r="M7" s="331">
        <f t="shared" si="9"/>
        <v>100.9</v>
      </c>
      <c r="N7" s="331">
        <f t="shared" si="9"/>
        <v>92.6</v>
      </c>
      <c r="O7" s="331">
        <f t="shared" si="9"/>
        <v>99.8</v>
      </c>
      <c r="P7" s="331">
        <f t="shared" si="9"/>
        <v>101.2</v>
      </c>
      <c r="Q7" s="331">
        <f t="shared" si="9"/>
        <v>95.9</v>
      </c>
      <c r="R7" s="331">
        <f t="shared" si="9"/>
        <v>109.6</v>
      </c>
      <c r="S7" s="331">
        <f t="shared" si="9"/>
        <v>98.8</v>
      </c>
      <c r="T7" s="331">
        <f t="shared" si="9"/>
        <v>124.1</v>
      </c>
      <c r="U7" s="331">
        <f t="shared" si="9"/>
        <v>102.1</v>
      </c>
      <c r="V7" s="331">
        <f t="shared" si="9"/>
        <v>102.4</v>
      </c>
      <c r="W7" s="331">
        <f t="shared" si="9"/>
        <v>103.1</v>
      </c>
      <c r="X7" s="331">
        <f t="shared" si="9"/>
        <v>101.9</v>
      </c>
      <c r="Y7" s="331">
        <f t="shared" si="9"/>
        <v>101.1</v>
      </c>
      <c r="Z7" s="331">
        <f t="shared" si="9"/>
        <v>99</v>
      </c>
      <c r="AA7" s="331">
        <f t="shared" si="9"/>
        <v>102.9</v>
      </c>
      <c r="AB7" s="331">
        <f t="shared" si="9"/>
        <v>98.4</v>
      </c>
      <c r="AC7" s="331">
        <f t="shared" si="9"/>
        <v>95.5</v>
      </c>
      <c r="AD7" s="331">
        <f t="shared" si="9"/>
        <v>95.8</v>
      </c>
      <c r="AE7" s="331">
        <f>ROUND(SUM(AE67:AE78)/12,1)</f>
        <v>91.4</v>
      </c>
      <c r="AF7" s="331">
        <f>ROUND(SUM(AF67:AF78)/12,1)</f>
        <v>95.9</v>
      </c>
      <c r="AG7" s="331">
        <f t="shared" ref="AG7:AL7" si="10">ROUND(SUM(AG67:AG78)/12,1)</f>
        <v>90</v>
      </c>
      <c r="AH7" s="331">
        <f t="shared" si="10"/>
        <v>97.2</v>
      </c>
      <c r="AI7" s="331">
        <f t="shared" si="10"/>
        <v>96</v>
      </c>
      <c r="AJ7" s="331">
        <f t="shared" si="10"/>
        <v>93.2</v>
      </c>
      <c r="AK7" s="331">
        <f t="shared" si="10"/>
        <v>86.4</v>
      </c>
      <c r="AL7" s="331">
        <f t="shared" si="10"/>
        <v>93.3</v>
      </c>
      <c r="AM7" s="329" t="s">
        <v>57</v>
      </c>
      <c r="AN7" s="330" t="s">
        <v>319</v>
      </c>
      <c r="AO7" s="330"/>
      <c r="AP7" s="331">
        <f t="shared" ref="AP7:AZ7" si="11">ROUND(SUM(AP67:AP78)/12,1)</f>
        <v>99.4</v>
      </c>
      <c r="AQ7" s="331">
        <f t="shared" si="11"/>
        <v>98.8</v>
      </c>
      <c r="AR7" s="331">
        <f t="shared" si="11"/>
        <v>98.6</v>
      </c>
      <c r="AS7" s="331">
        <f t="shared" si="11"/>
        <v>98.3</v>
      </c>
      <c r="AT7" s="331">
        <f t="shared" si="11"/>
        <v>99.4</v>
      </c>
      <c r="AU7" s="331">
        <f t="shared" si="11"/>
        <v>98.9</v>
      </c>
      <c r="AV7" s="331">
        <f t="shared" si="11"/>
        <v>98.4</v>
      </c>
      <c r="AW7" s="331">
        <f t="shared" si="11"/>
        <v>99.2</v>
      </c>
      <c r="AX7" s="331">
        <f t="shared" si="11"/>
        <v>99.9</v>
      </c>
      <c r="AY7" s="331">
        <f t="shared" si="11"/>
        <v>100.1</v>
      </c>
      <c r="AZ7" s="331">
        <f t="shared" si="11"/>
        <v>95.2</v>
      </c>
    </row>
    <row r="8" spans="1:52" x14ac:dyDescent="0.15">
      <c r="A8" s="329"/>
      <c r="B8" s="330" t="s">
        <v>67</v>
      </c>
      <c r="C8" s="330"/>
      <c r="D8" s="331">
        <f>ROUND(AVERAGE(D79:D90),1)</f>
        <v>101.3</v>
      </c>
      <c r="E8" s="331">
        <f t="shared" ref="E8:AD8" si="12">ROUND(AVERAGE(E79:E90),1)</f>
        <v>101.3</v>
      </c>
      <c r="F8" s="331">
        <f t="shared" si="12"/>
        <v>103.2</v>
      </c>
      <c r="G8" s="331">
        <f t="shared" si="12"/>
        <v>104.5</v>
      </c>
      <c r="H8" s="331">
        <f t="shared" si="12"/>
        <v>96</v>
      </c>
      <c r="I8" s="331">
        <f t="shared" si="12"/>
        <v>98.4</v>
      </c>
      <c r="J8" s="331">
        <f t="shared" si="12"/>
        <v>92.9</v>
      </c>
      <c r="K8" s="331">
        <f t="shared" si="12"/>
        <v>105.4</v>
      </c>
      <c r="L8" s="331">
        <f t="shared" si="12"/>
        <v>105.3</v>
      </c>
      <c r="M8" s="331">
        <f t="shared" si="12"/>
        <v>106.6</v>
      </c>
      <c r="N8" s="331">
        <f t="shared" si="12"/>
        <v>82.3</v>
      </c>
      <c r="O8" s="331">
        <f t="shared" si="12"/>
        <v>92.7</v>
      </c>
      <c r="P8" s="331">
        <f t="shared" si="12"/>
        <v>92.2</v>
      </c>
      <c r="Q8" s="331">
        <f t="shared" si="12"/>
        <v>93.9</v>
      </c>
      <c r="R8" s="331">
        <f t="shared" si="12"/>
        <v>124</v>
      </c>
      <c r="S8" s="331">
        <f t="shared" si="12"/>
        <v>107.9</v>
      </c>
      <c r="T8" s="331">
        <f t="shared" si="12"/>
        <v>145.69999999999999</v>
      </c>
      <c r="U8" s="331">
        <f t="shared" si="12"/>
        <v>105.4</v>
      </c>
      <c r="V8" s="331">
        <f t="shared" si="12"/>
        <v>104</v>
      </c>
      <c r="W8" s="331">
        <f t="shared" si="12"/>
        <v>105.6</v>
      </c>
      <c r="X8" s="331">
        <f t="shared" si="12"/>
        <v>103</v>
      </c>
      <c r="Y8" s="331">
        <f t="shared" si="12"/>
        <v>99.9</v>
      </c>
      <c r="Z8" s="331">
        <f t="shared" si="12"/>
        <v>97.4</v>
      </c>
      <c r="AA8" s="331">
        <f t="shared" si="12"/>
        <v>104.7</v>
      </c>
      <c r="AB8" s="331">
        <f t="shared" si="12"/>
        <v>100.8</v>
      </c>
      <c r="AC8" s="331">
        <f t="shared" si="12"/>
        <v>94.8</v>
      </c>
      <c r="AD8" s="331">
        <f t="shared" si="12"/>
        <v>95.1</v>
      </c>
      <c r="AE8" s="331">
        <f>ROUND(AVERAGE(AE79:AE90),1)</f>
        <v>90.7</v>
      </c>
      <c r="AF8" s="331">
        <f>ROUND(AVERAGE(AF79:AF90),1)</f>
        <v>96.1</v>
      </c>
      <c r="AG8" s="331">
        <f t="shared" ref="AG8:AL8" si="13">ROUND(AVERAGE(AG79:AG90),1)</f>
        <v>82.6</v>
      </c>
      <c r="AH8" s="331">
        <f t="shared" si="13"/>
        <v>100.6</v>
      </c>
      <c r="AI8" s="331">
        <f t="shared" si="13"/>
        <v>91.5</v>
      </c>
      <c r="AJ8" s="331">
        <f t="shared" si="13"/>
        <v>89.6</v>
      </c>
      <c r="AK8" s="331">
        <f t="shared" si="13"/>
        <v>95.5</v>
      </c>
      <c r="AL8" s="331">
        <f t="shared" si="13"/>
        <v>99.4</v>
      </c>
      <c r="AM8" s="329"/>
      <c r="AN8" s="330" t="s">
        <v>67</v>
      </c>
      <c r="AO8" s="330"/>
      <c r="AP8" s="331">
        <f t="shared" ref="AP8:AZ8" si="14">ROUND(AVERAGE(AP79:AP90),1)</f>
        <v>101.3</v>
      </c>
      <c r="AQ8" s="331">
        <f t="shared" si="14"/>
        <v>98.3</v>
      </c>
      <c r="AR8" s="331">
        <f t="shared" si="14"/>
        <v>98.3</v>
      </c>
      <c r="AS8" s="331">
        <f t="shared" si="14"/>
        <v>98.1</v>
      </c>
      <c r="AT8" s="331">
        <f t="shared" si="14"/>
        <v>98.7</v>
      </c>
      <c r="AU8" s="331">
        <f t="shared" si="14"/>
        <v>98.3</v>
      </c>
      <c r="AV8" s="331">
        <f t="shared" si="14"/>
        <v>93.2</v>
      </c>
      <c r="AW8" s="331">
        <f t="shared" si="14"/>
        <v>100.8</v>
      </c>
      <c r="AX8" s="331">
        <f t="shared" si="14"/>
        <v>103.9</v>
      </c>
      <c r="AY8" s="331">
        <f t="shared" si="14"/>
        <v>104.6</v>
      </c>
      <c r="AZ8" s="331">
        <f t="shared" si="14"/>
        <v>84</v>
      </c>
    </row>
    <row r="9" spans="1:52" x14ac:dyDescent="0.15">
      <c r="A9" s="329"/>
      <c r="B9" s="330" t="s">
        <v>68</v>
      </c>
      <c r="C9" s="330"/>
      <c r="D9" s="331">
        <f>ROUND(AVERAGE(D91:D102),1)</f>
        <v>105.2</v>
      </c>
      <c r="E9" s="331">
        <f t="shared" ref="E9:AD9" si="15">ROUND(AVERAGE(E91:E102),1)</f>
        <v>105.2</v>
      </c>
      <c r="F9" s="331">
        <f t="shared" si="15"/>
        <v>109.2</v>
      </c>
      <c r="G9" s="331">
        <f t="shared" si="15"/>
        <v>110</v>
      </c>
      <c r="H9" s="331">
        <f t="shared" si="15"/>
        <v>105.1</v>
      </c>
      <c r="I9" s="331">
        <f t="shared" si="15"/>
        <v>102.2</v>
      </c>
      <c r="J9" s="331">
        <f t="shared" si="15"/>
        <v>104.5</v>
      </c>
      <c r="K9" s="331">
        <f t="shared" si="15"/>
        <v>119.6</v>
      </c>
      <c r="L9" s="331">
        <f t="shared" si="15"/>
        <v>120</v>
      </c>
      <c r="M9" s="331">
        <f t="shared" si="15"/>
        <v>114.6</v>
      </c>
      <c r="N9" s="331">
        <f t="shared" si="15"/>
        <v>80.900000000000006</v>
      </c>
      <c r="O9" s="331">
        <f t="shared" si="15"/>
        <v>96.5</v>
      </c>
      <c r="P9" s="331">
        <f t="shared" si="15"/>
        <v>96.2</v>
      </c>
      <c r="Q9" s="331">
        <f t="shared" si="15"/>
        <v>97.1</v>
      </c>
      <c r="R9" s="331">
        <f t="shared" si="15"/>
        <v>130.6</v>
      </c>
      <c r="S9" s="331">
        <f t="shared" si="15"/>
        <v>121.8</v>
      </c>
      <c r="T9" s="331">
        <f t="shared" si="15"/>
        <v>142.4</v>
      </c>
      <c r="U9" s="331">
        <f t="shared" si="15"/>
        <v>111</v>
      </c>
      <c r="V9" s="331">
        <f t="shared" si="15"/>
        <v>104.9</v>
      </c>
      <c r="W9" s="331">
        <f t="shared" si="15"/>
        <v>103.7</v>
      </c>
      <c r="X9" s="331">
        <f t="shared" si="15"/>
        <v>105.7</v>
      </c>
      <c r="Y9" s="331">
        <f t="shared" si="15"/>
        <v>97.8</v>
      </c>
      <c r="Z9" s="331">
        <f t="shared" si="15"/>
        <v>98.7</v>
      </c>
      <c r="AA9" s="331">
        <f t="shared" si="15"/>
        <v>98.8</v>
      </c>
      <c r="AB9" s="331">
        <f t="shared" si="15"/>
        <v>98.3</v>
      </c>
      <c r="AC9" s="331">
        <f t="shared" si="15"/>
        <v>93.6</v>
      </c>
      <c r="AD9" s="331">
        <f t="shared" si="15"/>
        <v>94.2</v>
      </c>
      <c r="AE9" s="331">
        <f>ROUND(AVERAGE(AE91:AE102),1)</f>
        <v>76</v>
      </c>
      <c r="AF9" s="331">
        <f>ROUND(AVERAGE(AF91:AF102),1)</f>
        <v>94.8</v>
      </c>
      <c r="AG9" s="331">
        <f t="shared" ref="AG9:AL9" si="16">ROUND(AVERAGE(AG91:AG102),1)</f>
        <v>76</v>
      </c>
      <c r="AH9" s="331">
        <f t="shared" si="16"/>
        <v>106</v>
      </c>
      <c r="AI9" s="331">
        <f t="shared" si="16"/>
        <v>86.5</v>
      </c>
      <c r="AJ9" s="331">
        <f t="shared" si="16"/>
        <v>82.8</v>
      </c>
      <c r="AK9" s="331">
        <f t="shared" si="16"/>
        <v>93.2</v>
      </c>
      <c r="AL9" s="331">
        <f t="shared" si="16"/>
        <v>112.3</v>
      </c>
      <c r="AM9" s="329"/>
      <c r="AN9" s="330" t="s">
        <v>68</v>
      </c>
      <c r="AO9" s="330"/>
      <c r="AP9" s="331">
        <f t="shared" ref="AP9:AZ9" si="17">ROUND(AVERAGE(AP91:AP102),1)</f>
        <v>105.2</v>
      </c>
      <c r="AQ9" s="331">
        <f t="shared" si="17"/>
        <v>102.1</v>
      </c>
      <c r="AR9" s="331">
        <f t="shared" si="17"/>
        <v>102.6</v>
      </c>
      <c r="AS9" s="331">
        <f t="shared" si="17"/>
        <v>103.5</v>
      </c>
      <c r="AT9" s="331">
        <f t="shared" si="17"/>
        <v>100.9</v>
      </c>
      <c r="AU9" s="331">
        <f t="shared" si="17"/>
        <v>101.3</v>
      </c>
      <c r="AV9" s="331">
        <f t="shared" si="17"/>
        <v>97.5</v>
      </c>
      <c r="AW9" s="331">
        <f t="shared" si="17"/>
        <v>103.2</v>
      </c>
      <c r="AX9" s="331">
        <f t="shared" si="17"/>
        <v>108</v>
      </c>
      <c r="AY9" s="331">
        <f t="shared" si="17"/>
        <v>109</v>
      </c>
      <c r="AZ9" s="331">
        <f t="shared" si="17"/>
        <v>78.7</v>
      </c>
    </row>
    <row r="10" spans="1:52" x14ac:dyDescent="0.15">
      <c r="A10" s="329"/>
      <c r="B10" s="330" t="s">
        <v>320</v>
      </c>
      <c r="C10" s="330"/>
      <c r="D10" s="331">
        <f>ROUND(AVERAGE(D103:D114),1)</f>
        <v>104</v>
      </c>
      <c r="E10" s="331">
        <f t="shared" ref="E10:AD10" si="18">ROUND(AVERAGE(E103:E114),1)</f>
        <v>104</v>
      </c>
      <c r="F10" s="331">
        <f t="shared" si="18"/>
        <v>101.8</v>
      </c>
      <c r="G10" s="331">
        <f t="shared" si="18"/>
        <v>103.2</v>
      </c>
      <c r="H10" s="331">
        <f t="shared" si="18"/>
        <v>94.5</v>
      </c>
      <c r="I10" s="331">
        <f t="shared" si="18"/>
        <v>100.1</v>
      </c>
      <c r="J10" s="331">
        <f t="shared" si="18"/>
        <v>96.2</v>
      </c>
      <c r="K10" s="331">
        <f t="shared" si="18"/>
        <v>121.5</v>
      </c>
      <c r="L10" s="331">
        <f t="shared" si="18"/>
        <v>121.7</v>
      </c>
      <c r="M10" s="331">
        <f t="shared" si="18"/>
        <v>118.4</v>
      </c>
      <c r="N10" s="331">
        <f t="shared" si="18"/>
        <v>60.1</v>
      </c>
      <c r="O10" s="331">
        <f t="shared" si="18"/>
        <v>99</v>
      </c>
      <c r="P10" s="331">
        <f t="shared" si="18"/>
        <v>88.3</v>
      </c>
      <c r="Q10" s="331">
        <f t="shared" si="18"/>
        <v>127</v>
      </c>
      <c r="R10" s="331">
        <f t="shared" si="18"/>
        <v>122.6</v>
      </c>
      <c r="S10" s="331">
        <f t="shared" si="18"/>
        <v>115.3</v>
      </c>
      <c r="T10" s="331">
        <f t="shared" si="18"/>
        <v>132.4</v>
      </c>
      <c r="U10" s="331">
        <f t="shared" si="18"/>
        <v>98.3</v>
      </c>
      <c r="V10" s="331">
        <f t="shared" si="18"/>
        <v>128.5</v>
      </c>
      <c r="W10" s="331">
        <f t="shared" si="18"/>
        <v>98.6</v>
      </c>
      <c r="X10" s="331">
        <f t="shared" si="18"/>
        <v>147</v>
      </c>
      <c r="Y10" s="331">
        <f t="shared" si="18"/>
        <v>97.7</v>
      </c>
      <c r="Z10" s="331">
        <f t="shared" si="18"/>
        <v>93.2</v>
      </c>
      <c r="AA10" s="331">
        <f t="shared" si="18"/>
        <v>99.7</v>
      </c>
      <c r="AB10" s="331">
        <f t="shared" si="18"/>
        <v>93.5</v>
      </c>
      <c r="AC10" s="331">
        <f t="shared" si="18"/>
        <v>86.7</v>
      </c>
      <c r="AD10" s="331">
        <f t="shared" si="18"/>
        <v>86.2</v>
      </c>
      <c r="AE10" s="331">
        <f>ROUND(AVERAGE(AE103:AE114),1)</f>
        <v>81</v>
      </c>
      <c r="AF10" s="331">
        <f>ROUND(AVERAGE(AF103:AF114),1)</f>
        <v>95.7</v>
      </c>
      <c r="AG10" s="331">
        <f t="shared" ref="AG10:AL10" si="19">ROUND(AVERAGE(AG103:AG114),1)</f>
        <v>72.3</v>
      </c>
      <c r="AH10" s="331">
        <f t="shared" si="19"/>
        <v>101.7</v>
      </c>
      <c r="AI10" s="331">
        <f t="shared" si="19"/>
        <v>70</v>
      </c>
      <c r="AJ10" s="331">
        <f t="shared" si="19"/>
        <v>79.400000000000006</v>
      </c>
      <c r="AK10" s="331">
        <f t="shared" si="19"/>
        <v>85.6</v>
      </c>
      <c r="AL10" s="331">
        <f t="shared" si="19"/>
        <v>109.3</v>
      </c>
      <c r="AM10" s="329"/>
      <c r="AN10" s="330" t="s">
        <v>320</v>
      </c>
      <c r="AO10" s="330"/>
      <c r="AP10" s="331">
        <f t="shared" ref="AP10:AZ10" si="20">ROUND(AVERAGE(AP103:AP114),1)</f>
        <v>104</v>
      </c>
      <c r="AQ10" s="331">
        <f t="shared" si="20"/>
        <v>106.2</v>
      </c>
      <c r="AR10" s="331">
        <f t="shared" si="20"/>
        <v>97.7</v>
      </c>
      <c r="AS10" s="331">
        <f t="shared" si="20"/>
        <v>97.8</v>
      </c>
      <c r="AT10" s="331">
        <f t="shared" si="20"/>
        <v>97.6</v>
      </c>
      <c r="AU10" s="331">
        <f t="shared" si="20"/>
        <v>117.8</v>
      </c>
      <c r="AV10" s="331">
        <f t="shared" si="20"/>
        <v>110.1</v>
      </c>
      <c r="AW10" s="331">
        <f t="shared" si="20"/>
        <v>121.6</v>
      </c>
      <c r="AX10" s="331">
        <f t="shared" si="20"/>
        <v>102</v>
      </c>
      <c r="AY10" s="331">
        <f t="shared" si="20"/>
        <v>102.9</v>
      </c>
      <c r="AZ10" s="331">
        <f t="shared" si="20"/>
        <v>76.5</v>
      </c>
    </row>
    <row r="11" spans="1:52" x14ac:dyDescent="0.15">
      <c r="A11" s="329"/>
      <c r="B11" s="330" t="s">
        <v>665</v>
      </c>
      <c r="C11" s="330"/>
      <c r="D11" s="331">
        <f>ROUND(AVERAGE(D115:D126),1)</f>
        <v>94</v>
      </c>
      <c r="E11" s="331">
        <f t="shared" ref="E11:AD11" si="21">ROUND(AVERAGE(E115:E126),1)</f>
        <v>94</v>
      </c>
      <c r="F11" s="331">
        <f t="shared" si="21"/>
        <v>82.3</v>
      </c>
      <c r="G11" s="331">
        <f t="shared" si="21"/>
        <v>84.4</v>
      </c>
      <c r="H11" s="331">
        <f t="shared" si="21"/>
        <v>70.7</v>
      </c>
      <c r="I11" s="331">
        <f t="shared" si="21"/>
        <v>93.7</v>
      </c>
      <c r="J11" s="331">
        <f t="shared" si="21"/>
        <v>76.400000000000006</v>
      </c>
      <c r="K11" s="331">
        <f t="shared" si="21"/>
        <v>124.2</v>
      </c>
      <c r="L11" s="331">
        <f t="shared" si="21"/>
        <v>124.1</v>
      </c>
      <c r="M11" s="331">
        <f t="shared" si="21"/>
        <v>125.3</v>
      </c>
      <c r="N11" s="331">
        <f t="shared" si="21"/>
        <v>57.3</v>
      </c>
      <c r="O11" s="331">
        <f t="shared" si="21"/>
        <v>84.6</v>
      </c>
      <c r="P11" s="331">
        <f t="shared" si="21"/>
        <v>76.2</v>
      </c>
      <c r="Q11" s="331">
        <f t="shared" si="21"/>
        <v>106.4</v>
      </c>
      <c r="R11" s="331">
        <f t="shared" si="21"/>
        <v>106.6</v>
      </c>
      <c r="S11" s="331">
        <f t="shared" si="21"/>
        <v>98.1</v>
      </c>
      <c r="T11" s="331">
        <f t="shared" si="21"/>
        <v>118.1</v>
      </c>
      <c r="U11" s="331">
        <f t="shared" si="21"/>
        <v>101.3</v>
      </c>
      <c r="V11" s="331">
        <f t="shared" si="21"/>
        <v>115.2</v>
      </c>
      <c r="W11" s="331">
        <f t="shared" si="21"/>
        <v>94.7</v>
      </c>
      <c r="X11" s="331">
        <f t="shared" si="21"/>
        <v>127.9</v>
      </c>
      <c r="Y11" s="331">
        <f t="shared" si="21"/>
        <v>93.8</v>
      </c>
      <c r="Z11" s="331">
        <f t="shared" si="21"/>
        <v>104.4</v>
      </c>
      <c r="AA11" s="331">
        <f t="shared" si="21"/>
        <v>100.3</v>
      </c>
      <c r="AB11" s="331">
        <f t="shared" si="21"/>
        <v>93.4</v>
      </c>
      <c r="AC11" s="331">
        <f t="shared" si="21"/>
        <v>74.2</v>
      </c>
      <c r="AD11" s="331">
        <f t="shared" si="21"/>
        <v>79.900000000000006</v>
      </c>
      <c r="AE11" s="331">
        <f>ROUND(AVERAGE(AE115:AE126),1)</f>
        <v>58.5</v>
      </c>
      <c r="AF11" s="331">
        <f>ROUND(AVERAGE(AF115:AF126),1)</f>
        <v>98.8</v>
      </c>
      <c r="AG11" s="331">
        <f t="shared" ref="AG11:AL11" si="22">ROUND(AVERAGE(AG115:AG126),1)</f>
        <v>67</v>
      </c>
      <c r="AH11" s="331">
        <f t="shared" si="22"/>
        <v>78.900000000000006</v>
      </c>
      <c r="AI11" s="331">
        <f t="shared" si="22"/>
        <v>54.8</v>
      </c>
      <c r="AJ11" s="331">
        <f t="shared" si="22"/>
        <v>71.400000000000006</v>
      </c>
      <c r="AK11" s="331">
        <f t="shared" si="22"/>
        <v>67</v>
      </c>
      <c r="AL11" s="331">
        <f t="shared" si="22"/>
        <v>101.1</v>
      </c>
      <c r="AM11" s="329"/>
      <c r="AN11" s="330" t="s">
        <v>665</v>
      </c>
      <c r="AO11" s="330"/>
      <c r="AP11" s="331">
        <f>ROUND(AVERAGE(AP115:AP126),1)</f>
        <v>94</v>
      </c>
      <c r="AQ11" s="331">
        <f t="shared" ref="AQ11:AZ11" si="23">ROUND(AVERAGE(AQ115:AQ126),1)</f>
        <v>98.1</v>
      </c>
      <c r="AR11" s="331">
        <f t="shared" si="23"/>
        <v>93</v>
      </c>
      <c r="AS11" s="331">
        <f t="shared" si="23"/>
        <v>93</v>
      </c>
      <c r="AT11" s="331">
        <f t="shared" si="23"/>
        <v>92.9</v>
      </c>
      <c r="AU11" s="331">
        <f t="shared" si="23"/>
        <v>105</v>
      </c>
      <c r="AV11" s="331">
        <f t="shared" si="23"/>
        <v>89.1</v>
      </c>
      <c r="AW11" s="331">
        <f t="shared" si="23"/>
        <v>112.7</v>
      </c>
      <c r="AX11" s="331">
        <f t="shared" si="23"/>
        <v>90.5</v>
      </c>
      <c r="AY11" s="331">
        <f t="shared" si="23"/>
        <v>90.1</v>
      </c>
      <c r="AZ11" s="331">
        <f t="shared" si="23"/>
        <v>99.6</v>
      </c>
    </row>
    <row r="12" spans="1:52" x14ac:dyDescent="0.15">
      <c r="A12" s="329"/>
      <c r="B12" s="330" t="s">
        <v>666</v>
      </c>
      <c r="C12" s="330"/>
      <c r="D12" s="331">
        <f>ROUND(AVERAGE(D127:D138),1)</f>
        <v>96</v>
      </c>
      <c r="E12" s="331">
        <f t="shared" ref="E12:AD12" si="24">ROUND(AVERAGE(E127:E138),1)</f>
        <v>96</v>
      </c>
      <c r="F12" s="331">
        <f t="shared" si="24"/>
        <v>95.2</v>
      </c>
      <c r="G12" s="331">
        <f t="shared" si="24"/>
        <v>99.9</v>
      </c>
      <c r="H12" s="331">
        <f t="shared" si="24"/>
        <v>69.400000000000006</v>
      </c>
      <c r="I12" s="331">
        <f t="shared" si="24"/>
        <v>88.2</v>
      </c>
      <c r="J12" s="331">
        <f t="shared" si="24"/>
        <v>92.8</v>
      </c>
      <c r="K12" s="331">
        <f t="shared" si="24"/>
        <v>117.5</v>
      </c>
      <c r="L12" s="331">
        <f t="shared" si="24"/>
        <v>116.7</v>
      </c>
      <c r="M12" s="331">
        <f t="shared" si="24"/>
        <v>129.30000000000001</v>
      </c>
      <c r="N12" s="331">
        <f t="shared" si="24"/>
        <v>65.900000000000006</v>
      </c>
      <c r="O12" s="331">
        <f t="shared" si="24"/>
        <v>81.400000000000006</v>
      </c>
      <c r="P12" s="331">
        <f t="shared" si="24"/>
        <v>73.400000000000006</v>
      </c>
      <c r="Q12" s="331">
        <f t="shared" si="24"/>
        <v>102.3</v>
      </c>
      <c r="R12" s="331">
        <f t="shared" si="24"/>
        <v>98.9</v>
      </c>
      <c r="S12" s="331">
        <f t="shared" si="24"/>
        <v>113.2</v>
      </c>
      <c r="T12" s="331">
        <f t="shared" si="24"/>
        <v>79.599999999999994</v>
      </c>
      <c r="U12" s="331">
        <f t="shared" si="24"/>
        <v>103.1</v>
      </c>
      <c r="V12" s="331">
        <f t="shared" si="24"/>
        <v>121.4</v>
      </c>
      <c r="W12" s="331">
        <f t="shared" si="24"/>
        <v>101.5</v>
      </c>
      <c r="X12" s="331">
        <f t="shared" si="24"/>
        <v>133.80000000000001</v>
      </c>
      <c r="Y12" s="331">
        <f t="shared" si="24"/>
        <v>94.5</v>
      </c>
      <c r="Z12" s="331">
        <f t="shared" si="24"/>
        <v>109.5</v>
      </c>
      <c r="AA12" s="331">
        <f t="shared" si="24"/>
        <v>103</v>
      </c>
      <c r="AB12" s="331">
        <f t="shared" si="24"/>
        <v>92.5</v>
      </c>
      <c r="AC12" s="331">
        <f t="shared" si="24"/>
        <v>74</v>
      </c>
      <c r="AD12" s="331">
        <f t="shared" si="24"/>
        <v>76.099999999999994</v>
      </c>
      <c r="AE12" s="331">
        <f>ROUND(AVERAGE(AE127:AE138),1)</f>
        <v>61</v>
      </c>
      <c r="AF12" s="331">
        <f>ROUND(AVERAGE(AF127:AF138),1)</f>
        <v>84.2</v>
      </c>
      <c r="AG12" s="331">
        <f t="shared" ref="AG12:AL12" si="25">ROUND(AVERAGE(AG127:AG138),1)</f>
        <v>66.8</v>
      </c>
      <c r="AH12" s="331">
        <f t="shared" si="25"/>
        <v>87.6</v>
      </c>
      <c r="AI12" s="331">
        <f t="shared" si="25"/>
        <v>52.8</v>
      </c>
      <c r="AJ12" s="331">
        <f t="shared" si="25"/>
        <v>64.5</v>
      </c>
      <c r="AK12" s="331">
        <f t="shared" si="25"/>
        <v>83.4</v>
      </c>
      <c r="AL12" s="331">
        <f t="shared" si="25"/>
        <v>105.6</v>
      </c>
      <c r="AM12" s="329"/>
      <c r="AN12" s="330" t="s">
        <v>666</v>
      </c>
      <c r="AO12" s="330"/>
      <c r="AP12" s="331">
        <f>ROUND(AVERAGE(AP127:AP138),1)</f>
        <v>96</v>
      </c>
      <c r="AQ12" s="331">
        <f t="shared" ref="AQ12:AZ12" si="26">ROUND(AVERAGE(AQ127:AQ138),1)</f>
        <v>97.8</v>
      </c>
      <c r="AR12" s="331">
        <f t="shared" si="26"/>
        <v>91.7</v>
      </c>
      <c r="AS12" s="331">
        <f t="shared" si="26"/>
        <v>93.3</v>
      </c>
      <c r="AT12" s="331">
        <f t="shared" si="26"/>
        <v>88.4</v>
      </c>
      <c r="AU12" s="331">
        <f t="shared" si="26"/>
        <v>106.1</v>
      </c>
      <c r="AV12" s="331">
        <f t="shared" si="26"/>
        <v>89.3</v>
      </c>
      <c r="AW12" s="331">
        <f t="shared" si="26"/>
        <v>114.2</v>
      </c>
      <c r="AX12" s="331">
        <f t="shared" si="26"/>
        <v>94.5</v>
      </c>
      <c r="AY12" s="331">
        <f t="shared" si="26"/>
        <v>94.2</v>
      </c>
      <c r="AZ12" s="331">
        <f t="shared" si="26"/>
        <v>100.8</v>
      </c>
    </row>
    <row r="13" spans="1:52" x14ac:dyDescent="0.15">
      <c r="A13" s="329"/>
      <c r="B13" s="330" t="s">
        <v>667</v>
      </c>
      <c r="C13" s="330"/>
      <c r="D13" s="331">
        <f>ROUND(AVERAGE(D139:D150),1)</f>
        <v>94</v>
      </c>
      <c r="E13" s="331">
        <f t="shared" ref="E13:AE13" si="27">ROUND(AVERAGE(E139:E150),1)</f>
        <v>94</v>
      </c>
      <c r="F13" s="331">
        <f t="shared" si="27"/>
        <v>88.3</v>
      </c>
      <c r="G13" s="331">
        <f t="shared" si="27"/>
        <v>93.5</v>
      </c>
      <c r="H13" s="331">
        <f t="shared" si="27"/>
        <v>60</v>
      </c>
      <c r="I13" s="331">
        <f t="shared" si="27"/>
        <v>89.9</v>
      </c>
      <c r="J13" s="331">
        <f t="shared" si="27"/>
        <v>99</v>
      </c>
      <c r="K13" s="331">
        <f t="shared" si="27"/>
        <v>118.2</v>
      </c>
      <c r="L13" s="331">
        <f t="shared" si="27"/>
        <v>117.8</v>
      </c>
      <c r="M13" s="331">
        <f t="shared" si="27"/>
        <v>124.5</v>
      </c>
      <c r="N13" s="331">
        <f t="shared" si="27"/>
        <v>57.8</v>
      </c>
      <c r="O13" s="331">
        <f t="shared" si="27"/>
        <v>75</v>
      </c>
      <c r="P13" s="331">
        <f t="shared" si="27"/>
        <v>70.099999999999994</v>
      </c>
      <c r="Q13" s="331">
        <f t="shared" si="27"/>
        <v>87.8</v>
      </c>
      <c r="R13" s="331">
        <f t="shared" si="27"/>
        <v>102.8</v>
      </c>
      <c r="S13" s="331">
        <f t="shared" si="27"/>
        <v>114.6</v>
      </c>
      <c r="T13" s="331">
        <f t="shared" si="27"/>
        <v>86.9</v>
      </c>
      <c r="U13" s="331">
        <f t="shared" si="27"/>
        <v>97.1</v>
      </c>
      <c r="V13" s="331">
        <f t="shared" si="27"/>
        <v>119.2</v>
      </c>
      <c r="W13" s="331">
        <f t="shared" si="27"/>
        <v>87.5</v>
      </c>
      <c r="X13" s="331">
        <f t="shared" si="27"/>
        <v>138.80000000000001</v>
      </c>
      <c r="Y13" s="331">
        <f t="shared" si="27"/>
        <v>89.4</v>
      </c>
      <c r="Z13" s="331">
        <f t="shared" si="27"/>
        <v>103.3</v>
      </c>
      <c r="AA13" s="331">
        <f t="shared" si="27"/>
        <v>103.7</v>
      </c>
      <c r="AB13" s="331">
        <f t="shared" si="27"/>
        <v>90.9</v>
      </c>
      <c r="AC13" s="331">
        <f t="shared" si="27"/>
        <v>76.3</v>
      </c>
      <c r="AD13" s="331">
        <f t="shared" si="27"/>
        <v>78.099999999999994</v>
      </c>
      <c r="AE13" s="331">
        <f t="shared" si="27"/>
        <v>56.8</v>
      </c>
      <c r="AF13" s="331">
        <f>ROUND(AVERAGE(AF139:AF150),1)</f>
        <v>70.8</v>
      </c>
      <c r="AG13" s="331">
        <f t="shared" ref="AG13:AL13" si="28">ROUND(AVERAGE(AG139:AG150),1)</f>
        <v>67.8</v>
      </c>
      <c r="AH13" s="331">
        <f t="shared" si="28"/>
        <v>93.8</v>
      </c>
      <c r="AI13" s="331">
        <f t="shared" si="28"/>
        <v>56.7</v>
      </c>
      <c r="AJ13" s="331">
        <f t="shared" si="28"/>
        <v>60.6</v>
      </c>
      <c r="AK13" s="331">
        <f t="shared" si="28"/>
        <v>84.2</v>
      </c>
      <c r="AL13" s="331">
        <f t="shared" si="28"/>
        <v>108.9</v>
      </c>
      <c r="AM13" s="329"/>
      <c r="AN13" s="330" t="s">
        <v>667</v>
      </c>
      <c r="AO13" s="330"/>
      <c r="AP13" s="331">
        <f t="shared" ref="AP13:AZ13" si="29">ROUND(AVERAGE(AP139:AP150),1)</f>
        <v>94</v>
      </c>
      <c r="AQ13" s="331">
        <f t="shared" si="29"/>
        <v>97.3</v>
      </c>
      <c r="AR13" s="331">
        <f t="shared" si="29"/>
        <v>91</v>
      </c>
      <c r="AS13" s="331">
        <f t="shared" si="29"/>
        <v>91.2</v>
      </c>
      <c r="AT13" s="331">
        <f t="shared" si="29"/>
        <v>90.6</v>
      </c>
      <c r="AU13" s="331">
        <f t="shared" si="29"/>
        <v>106</v>
      </c>
      <c r="AV13" s="331">
        <f t="shared" si="29"/>
        <v>84.7</v>
      </c>
      <c r="AW13" s="331">
        <f t="shared" si="29"/>
        <v>116.3</v>
      </c>
      <c r="AX13" s="331">
        <f t="shared" si="29"/>
        <v>91</v>
      </c>
      <c r="AY13" s="331">
        <f t="shared" si="29"/>
        <v>90.9</v>
      </c>
      <c r="AZ13" s="331">
        <f t="shared" si="29"/>
        <v>92.3</v>
      </c>
    </row>
    <row r="14" spans="1:52" x14ac:dyDescent="0.15">
      <c r="A14" s="329"/>
      <c r="B14" s="330" t="s">
        <v>668</v>
      </c>
      <c r="C14" s="330"/>
      <c r="D14" s="331">
        <f>ROUND(AVERAGE(D151:D162),1)</f>
        <v>90.7</v>
      </c>
      <c r="E14" s="331">
        <f t="shared" ref="E14:AE14" si="30">ROUND(AVERAGE(E151:E162),1)</f>
        <v>90.7</v>
      </c>
      <c r="F14" s="331">
        <f t="shared" si="30"/>
        <v>83.9</v>
      </c>
      <c r="G14" s="331">
        <f t="shared" si="30"/>
        <v>88.6</v>
      </c>
      <c r="H14" s="331">
        <f t="shared" si="30"/>
        <v>58.8</v>
      </c>
      <c r="I14" s="331">
        <f t="shared" si="30"/>
        <v>76.2</v>
      </c>
      <c r="J14" s="331">
        <f t="shared" si="30"/>
        <v>81.7</v>
      </c>
      <c r="K14" s="331">
        <f t="shared" si="30"/>
        <v>114.5</v>
      </c>
      <c r="L14" s="331">
        <f t="shared" si="30"/>
        <v>113.2</v>
      </c>
      <c r="M14" s="331">
        <f t="shared" si="30"/>
        <v>133.30000000000001</v>
      </c>
      <c r="N14" s="331">
        <f t="shared" si="30"/>
        <v>39.799999999999997</v>
      </c>
      <c r="O14" s="331">
        <f t="shared" si="30"/>
        <v>74</v>
      </c>
      <c r="P14" s="331">
        <f t="shared" si="30"/>
        <v>74.400000000000006</v>
      </c>
      <c r="Q14" s="331">
        <f t="shared" si="30"/>
        <v>73.2</v>
      </c>
      <c r="R14" s="331">
        <f t="shared" si="30"/>
        <v>105.9</v>
      </c>
      <c r="S14" s="331">
        <f t="shared" si="30"/>
        <v>117.8</v>
      </c>
      <c r="T14" s="331">
        <f t="shared" si="30"/>
        <v>89.8</v>
      </c>
      <c r="U14" s="331">
        <f t="shared" si="30"/>
        <v>87.8</v>
      </c>
      <c r="V14" s="331">
        <f t="shared" si="30"/>
        <v>131.30000000000001</v>
      </c>
      <c r="W14" s="331">
        <f t="shared" si="30"/>
        <v>84</v>
      </c>
      <c r="X14" s="331">
        <f t="shared" si="30"/>
        <v>160.5</v>
      </c>
      <c r="Y14" s="331">
        <f t="shared" si="30"/>
        <v>78.400000000000006</v>
      </c>
      <c r="Z14" s="331">
        <f t="shared" si="30"/>
        <v>97.6</v>
      </c>
      <c r="AA14" s="331">
        <f t="shared" si="30"/>
        <v>98.2</v>
      </c>
      <c r="AB14" s="331">
        <f t="shared" si="30"/>
        <v>86.4</v>
      </c>
      <c r="AC14" s="331">
        <f t="shared" si="30"/>
        <v>73.900000000000006</v>
      </c>
      <c r="AD14" s="331">
        <f t="shared" si="30"/>
        <v>73.400000000000006</v>
      </c>
      <c r="AE14" s="331">
        <f t="shared" si="30"/>
        <v>56.8</v>
      </c>
      <c r="AF14" s="331">
        <f>ROUND(AVERAGE(AF151:AF162),1)</f>
        <v>65</v>
      </c>
      <c r="AG14" s="331">
        <f t="shared" ref="AG14:AL14" si="31">ROUND(AVERAGE(AG151:AG162),1)</f>
        <v>67.900000000000006</v>
      </c>
      <c r="AH14" s="331">
        <f t="shared" si="31"/>
        <v>92.4</v>
      </c>
      <c r="AI14" s="331">
        <f t="shared" si="31"/>
        <v>56.7</v>
      </c>
      <c r="AJ14" s="331">
        <f t="shared" si="31"/>
        <v>59.6</v>
      </c>
      <c r="AK14" s="331">
        <f t="shared" si="31"/>
        <v>65</v>
      </c>
      <c r="AL14" s="331">
        <f t="shared" si="31"/>
        <v>98.7</v>
      </c>
      <c r="AM14" s="329"/>
      <c r="AN14" s="330" t="s">
        <v>668</v>
      </c>
      <c r="AO14" s="330"/>
      <c r="AP14" s="331">
        <f>ROUND(AVERAGE(AP151:AP162),1)</f>
        <v>90.7</v>
      </c>
      <c r="AQ14" s="331">
        <f t="shared" ref="AQ14:AZ14" si="32">ROUND(AVERAGE(AQ151:AQ162),1)</f>
        <v>92.7</v>
      </c>
      <c r="AR14" s="331">
        <f t="shared" si="32"/>
        <v>84.5</v>
      </c>
      <c r="AS14" s="331">
        <f t="shared" si="32"/>
        <v>85.7</v>
      </c>
      <c r="AT14" s="331">
        <f t="shared" si="32"/>
        <v>81.8</v>
      </c>
      <c r="AU14" s="331">
        <f t="shared" si="32"/>
        <v>103.9</v>
      </c>
      <c r="AV14" s="331">
        <f t="shared" si="32"/>
        <v>64.400000000000006</v>
      </c>
      <c r="AW14" s="331">
        <f t="shared" si="32"/>
        <v>123</v>
      </c>
      <c r="AX14" s="331">
        <f t="shared" si="32"/>
        <v>88.9</v>
      </c>
      <c r="AY14" s="331">
        <f t="shared" si="32"/>
        <v>89</v>
      </c>
      <c r="AZ14" s="331">
        <f t="shared" si="32"/>
        <v>87.4</v>
      </c>
    </row>
    <row r="15" spans="1:52" hidden="1" x14ac:dyDescent="0.15">
      <c r="A15" s="329"/>
      <c r="B15" s="330" t="s">
        <v>669</v>
      </c>
      <c r="C15" s="330"/>
      <c r="D15" s="331" t="e">
        <f t="shared" ref="D15:AL16" si="33">ROUND(AVERAGE(D163:D174),1)</f>
        <v>#DIV/0!</v>
      </c>
      <c r="E15" s="331" t="e">
        <f t="shared" si="33"/>
        <v>#DIV/0!</v>
      </c>
      <c r="F15" s="331" t="e">
        <f t="shared" si="33"/>
        <v>#DIV/0!</v>
      </c>
      <c r="G15" s="331" t="e">
        <f t="shared" si="33"/>
        <v>#DIV/0!</v>
      </c>
      <c r="H15" s="331" t="e">
        <f t="shared" si="33"/>
        <v>#DIV/0!</v>
      </c>
      <c r="I15" s="331" t="e">
        <f t="shared" si="33"/>
        <v>#DIV/0!</v>
      </c>
      <c r="J15" s="331" t="e">
        <f t="shared" si="33"/>
        <v>#DIV/0!</v>
      </c>
      <c r="K15" s="331" t="e">
        <f t="shared" si="33"/>
        <v>#DIV/0!</v>
      </c>
      <c r="L15" s="331" t="e">
        <f t="shared" si="33"/>
        <v>#DIV/0!</v>
      </c>
      <c r="M15" s="331" t="e">
        <f t="shared" si="33"/>
        <v>#DIV/0!</v>
      </c>
      <c r="N15" s="331" t="e">
        <f t="shared" si="33"/>
        <v>#DIV/0!</v>
      </c>
      <c r="O15" s="331" t="e">
        <f t="shared" si="33"/>
        <v>#DIV/0!</v>
      </c>
      <c r="P15" s="331" t="e">
        <f t="shared" si="33"/>
        <v>#DIV/0!</v>
      </c>
      <c r="Q15" s="331" t="e">
        <f t="shared" si="33"/>
        <v>#DIV/0!</v>
      </c>
      <c r="R15" s="331" t="e">
        <f t="shared" si="33"/>
        <v>#DIV/0!</v>
      </c>
      <c r="S15" s="331" t="e">
        <f t="shared" si="33"/>
        <v>#DIV/0!</v>
      </c>
      <c r="T15" s="331" t="e">
        <f t="shared" si="33"/>
        <v>#DIV/0!</v>
      </c>
      <c r="U15" s="331" t="e">
        <f t="shared" si="33"/>
        <v>#DIV/0!</v>
      </c>
      <c r="V15" s="331" t="e">
        <f t="shared" si="33"/>
        <v>#DIV/0!</v>
      </c>
      <c r="W15" s="331" t="e">
        <f t="shared" si="33"/>
        <v>#DIV/0!</v>
      </c>
      <c r="X15" s="331" t="e">
        <f t="shared" si="33"/>
        <v>#DIV/0!</v>
      </c>
      <c r="Y15" s="331" t="e">
        <f t="shared" si="33"/>
        <v>#DIV/0!</v>
      </c>
      <c r="Z15" s="331" t="e">
        <f t="shared" si="33"/>
        <v>#DIV/0!</v>
      </c>
      <c r="AA15" s="331" t="e">
        <f t="shared" si="33"/>
        <v>#DIV/0!</v>
      </c>
      <c r="AB15" s="331" t="e">
        <f t="shared" si="33"/>
        <v>#DIV/0!</v>
      </c>
      <c r="AC15" s="331" t="e">
        <f t="shared" si="33"/>
        <v>#DIV/0!</v>
      </c>
      <c r="AD15" s="331" t="e">
        <f t="shared" si="33"/>
        <v>#DIV/0!</v>
      </c>
      <c r="AE15" s="331" t="e">
        <f t="shared" si="33"/>
        <v>#DIV/0!</v>
      </c>
      <c r="AF15" s="331" t="e">
        <f t="shared" si="33"/>
        <v>#DIV/0!</v>
      </c>
      <c r="AG15" s="331" t="e">
        <f t="shared" si="33"/>
        <v>#DIV/0!</v>
      </c>
      <c r="AH15" s="331" t="e">
        <f t="shared" si="33"/>
        <v>#DIV/0!</v>
      </c>
      <c r="AI15" s="331" t="e">
        <f t="shared" si="33"/>
        <v>#DIV/0!</v>
      </c>
      <c r="AJ15" s="331" t="e">
        <f t="shared" si="33"/>
        <v>#DIV/0!</v>
      </c>
      <c r="AK15" s="331" t="e">
        <f t="shared" si="33"/>
        <v>#DIV/0!</v>
      </c>
      <c r="AL15" s="331" t="e">
        <f t="shared" si="33"/>
        <v>#DIV/0!</v>
      </c>
      <c r="AM15" s="329"/>
      <c r="AN15" s="330" t="s">
        <v>669</v>
      </c>
      <c r="AO15" s="330"/>
      <c r="AP15" s="331" t="e">
        <f t="shared" ref="AP15:AZ15" si="34">ROUND(AVERAGE(AP163:AP174),1)</f>
        <v>#DIV/0!</v>
      </c>
      <c r="AQ15" s="331" t="e">
        <f t="shared" si="34"/>
        <v>#DIV/0!</v>
      </c>
      <c r="AR15" s="331" t="e">
        <f t="shared" si="34"/>
        <v>#DIV/0!</v>
      </c>
      <c r="AS15" s="331" t="e">
        <f t="shared" si="34"/>
        <v>#DIV/0!</v>
      </c>
      <c r="AT15" s="331" t="e">
        <f t="shared" si="34"/>
        <v>#DIV/0!</v>
      </c>
      <c r="AU15" s="331" t="e">
        <f t="shared" si="34"/>
        <v>#DIV/0!</v>
      </c>
      <c r="AV15" s="331" t="e">
        <f t="shared" si="34"/>
        <v>#DIV/0!</v>
      </c>
      <c r="AW15" s="331" t="e">
        <f t="shared" si="34"/>
        <v>#DIV/0!</v>
      </c>
      <c r="AX15" s="331" t="e">
        <f t="shared" si="34"/>
        <v>#DIV/0!</v>
      </c>
      <c r="AY15" s="331" t="e">
        <f t="shared" si="34"/>
        <v>#DIV/0!</v>
      </c>
      <c r="AZ15" s="331" t="e">
        <f t="shared" si="34"/>
        <v>#DIV/0!</v>
      </c>
    </row>
    <row r="16" spans="1:52" hidden="1" x14ac:dyDescent="0.15">
      <c r="A16" s="329"/>
      <c r="B16" s="330" t="s">
        <v>670</v>
      </c>
      <c r="C16" s="330"/>
      <c r="D16" s="331" t="e">
        <f>ROUND(AVERAGE(D175:D186),1)</f>
        <v>#DIV/0!</v>
      </c>
      <c r="E16" s="331" t="e">
        <f t="shared" ref="E16:AE16" si="35">ROUND(AVERAGE(E175:E186),1)</f>
        <v>#DIV/0!</v>
      </c>
      <c r="F16" s="331" t="e">
        <f t="shared" si="35"/>
        <v>#DIV/0!</v>
      </c>
      <c r="G16" s="331" t="e">
        <f t="shared" si="35"/>
        <v>#DIV/0!</v>
      </c>
      <c r="H16" s="331" t="e">
        <f t="shared" si="35"/>
        <v>#DIV/0!</v>
      </c>
      <c r="I16" s="331" t="e">
        <f t="shared" si="35"/>
        <v>#DIV/0!</v>
      </c>
      <c r="J16" s="331" t="e">
        <f t="shared" si="35"/>
        <v>#DIV/0!</v>
      </c>
      <c r="K16" s="331" t="e">
        <f t="shared" si="35"/>
        <v>#DIV/0!</v>
      </c>
      <c r="L16" s="331" t="e">
        <f t="shared" si="35"/>
        <v>#DIV/0!</v>
      </c>
      <c r="M16" s="331" t="e">
        <f t="shared" si="35"/>
        <v>#DIV/0!</v>
      </c>
      <c r="N16" s="331" t="e">
        <f t="shared" si="35"/>
        <v>#DIV/0!</v>
      </c>
      <c r="O16" s="331" t="e">
        <f t="shared" si="35"/>
        <v>#DIV/0!</v>
      </c>
      <c r="P16" s="331" t="e">
        <f t="shared" si="35"/>
        <v>#DIV/0!</v>
      </c>
      <c r="Q16" s="331" t="e">
        <f t="shared" si="35"/>
        <v>#DIV/0!</v>
      </c>
      <c r="R16" s="331" t="e">
        <f t="shared" si="35"/>
        <v>#DIV/0!</v>
      </c>
      <c r="S16" s="331" t="e">
        <f t="shared" si="35"/>
        <v>#DIV/0!</v>
      </c>
      <c r="T16" s="331" t="e">
        <f t="shared" si="35"/>
        <v>#DIV/0!</v>
      </c>
      <c r="U16" s="331" t="e">
        <f t="shared" si="35"/>
        <v>#DIV/0!</v>
      </c>
      <c r="V16" s="331" t="e">
        <f t="shared" si="35"/>
        <v>#DIV/0!</v>
      </c>
      <c r="W16" s="331" t="e">
        <f t="shared" si="35"/>
        <v>#DIV/0!</v>
      </c>
      <c r="X16" s="331" t="e">
        <f t="shared" si="35"/>
        <v>#DIV/0!</v>
      </c>
      <c r="Y16" s="331" t="e">
        <f t="shared" si="35"/>
        <v>#DIV/0!</v>
      </c>
      <c r="Z16" s="331" t="e">
        <f t="shared" si="35"/>
        <v>#DIV/0!</v>
      </c>
      <c r="AA16" s="331" t="e">
        <f t="shared" si="35"/>
        <v>#DIV/0!</v>
      </c>
      <c r="AB16" s="331" t="e">
        <f t="shared" si="35"/>
        <v>#DIV/0!</v>
      </c>
      <c r="AC16" s="331" t="e">
        <f t="shared" si="35"/>
        <v>#DIV/0!</v>
      </c>
      <c r="AD16" s="331" t="e">
        <f t="shared" si="35"/>
        <v>#DIV/0!</v>
      </c>
      <c r="AE16" s="331" t="e">
        <f t="shared" si="35"/>
        <v>#DIV/0!</v>
      </c>
      <c r="AF16" s="331" t="e">
        <f>ROUND(AVERAGE(AF164:AF175),1)</f>
        <v>#DIV/0!</v>
      </c>
      <c r="AG16" s="331" t="e">
        <f t="shared" si="33"/>
        <v>#DIV/0!</v>
      </c>
      <c r="AH16" s="331" t="e">
        <f t="shared" si="33"/>
        <v>#DIV/0!</v>
      </c>
      <c r="AI16" s="331" t="e">
        <f t="shared" si="33"/>
        <v>#DIV/0!</v>
      </c>
      <c r="AJ16" s="331" t="e">
        <f t="shared" si="33"/>
        <v>#DIV/0!</v>
      </c>
      <c r="AK16" s="331" t="e">
        <f t="shared" si="33"/>
        <v>#DIV/0!</v>
      </c>
      <c r="AL16" s="331" t="e">
        <f t="shared" si="33"/>
        <v>#DIV/0!</v>
      </c>
      <c r="AM16" s="331" t="s">
        <v>57</v>
      </c>
      <c r="AN16" s="330" t="s">
        <v>670</v>
      </c>
      <c r="AO16" s="330"/>
      <c r="AP16" s="331" t="e">
        <f t="shared" ref="AP16:AZ16" si="36">ROUND(AVERAGE(AP175:AP186),1)</f>
        <v>#DIV/0!</v>
      </c>
      <c r="AQ16" s="331" t="e">
        <f t="shared" si="36"/>
        <v>#DIV/0!</v>
      </c>
      <c r="AR16" s="331" t="e">
        <f t="shared" si="36"/>
        <v>#DIV/0!</v>
      </c>
      <c r="AS16" s="331" t="e">
        <f t="shared" si="36"/>
        <v>#DIV/0!</v>
      </c>
      <c r="AT16" s="331" t="e">
        <f t="shared" si="36"/>
        <v>#DIV/0!</v>
      </c>
      <c r="AU16" s="331" t="e">
        <f t="shared" si="36"/>
        <v>#DIV/0!</v>
      </c>
      <c r="AV16" s="331" t="e">
        <f t="shared" si="36"/>
        <v>#DIV/0!</v>
      </c>
      <c r="AW16" s="331" t="e">
        <f t="shared" si="36"/>
        <v>#DIV/0!</v>
      </c>
      <c r="AX16" s="331" t="e">
        <f t="shared" si="36"/>
        <v>#DIV/0!</v>
      </c>
      <c r="AY16" s="331" t="e">
        <f t="shared" si="36"/>
        <v>#DIV/0!</v>
      </c>
      <c r="AZ16" s="331" t="e">
        <f t="shared" si="36"/>
        <v>#DIV/0!</v>
      </c>
    </row>
    <row r="17" spans="1:91" hidden="1" x14ac:dyDescent="0.15">
      <c r="A17" s="329"/>
      <c r="B17" s="451" t="s">
        <v>671</v>
      </c>
      <c r="C17" s="451"/>
      <c r="D17" s="452" t="e">
        <f>ROUND(AVERAGE(D187:D198),1)</f>
        <v>#DIV/0!</v>
      </c>
      <c r="E17" s="452" t="e">
        <f t="shared" ref="E17:AE17" si="37">ROUND(AVERAGE(E187:E198),1)</f>
        <v>#DIV/0!</v>
      </c>
      <c r="F17" s="452" t="e">
        <f t="shared" si="37"/>
        <v>#DIV/0!</v>
      </c>
      <c r="G17" s="452" t="e">
        <f t="shared" si="37"/>
        <v>#DIV/0!</v>
      </c>
      <c r="H17" s="452" t="e">
        <f t="shared" si="37"/>
        <v>#DIV/0!</v>
      </c>
      <c r="I17" s="452" t="e">
        <f t="shared" si="37"/>
        <v>#DIV/0!</v>
      </c>
      <c r="J17" s="452" t="e">
        <f t="shared" si="37"/>
        <v>#DIV/0!</v>
      </c>
      <c r="K17" s="452" t="e">
        <f t="shared" si="37"/>
        <v>#DIV/0!</v>
      </c>
      <c r="L17" s="452" t="e">
        <f t="shared" si="37"/>
        <v>#DIV/0!</v>
      </c>
      <c r="M17" s="452" t="e">
        <f t="shared" si="37"/>
        <v>#DIV/0!</v>
      </c>
      <c r="N17" s="452" t="e">
        <f t="shared" si="37"/>
        <v>#DIV/0!</v>
      </c>
      <c r="O17" s="452" t="e">
        <f t="shared" si="37"/>
        <v>#DIV/0!</v>
      </c>
      <c r="P17" s="452" t="e">
        <f t="shared" si="37"/>
        <v>#DIV/0!</v>
      </c>
      <c r="Q17" s="452" t="e">
        <f t="shared" si="37"/>
        <v>#DIV/0!</v>
      </c>
      <c r="R17" s="452" t="e">
        <f t="shared" si="37"/>
        <v>#DIV/0!</v>
      </c>
      <c r="S17" s="452" t="e">
        <f t="shared" si="37"/>
        <v>#DIV/0!</v>
      </c>
      <c r="T17" s="452" t="e">
        <f t="shared" si="37"/>
        <v>#DIV/0!</v>
      </c>
      <c r="U17" s="452" t="e">
        <f t="shared" si="37"/>
        <v>#DIV/0!</v>
      </c>
      <c r="V17" s="452" t="e">
        <f t="shared" si="37"/>
        <v>#DIV/0!</v>
      </c>
      <c r="W17" s="452" t="e">
        <f t="shared" si="37"/>
        <v>#DIV/0!</v>
      </c>
      <c r="X17" s="452" t="e">
        <f t="shared" si="37"/>
        <v>#DIV/0!</v>
      </c>
      <c r="Y17" s="452" t="e">
        <f t="shared" si="37"/>
        <v>#DIV/0!</v>
      </c>
      <c r="Z17" s="452" t="e">
        <f t="shared" si="37"/>
        <v>#DIV/0!</v>
      </c>
      <c r="AA17" s="452" t="e">
        <f t="shared" si="37"/>
        <v>#DIV/0!</v>
      </c>
      <c r="AB17" s="452" t="e">
        <f t="shared" si="37"/>
        <v>#DIV/0!</v>
      </c>
      <c r="AC17" s="452" t="e">
        <f t="shared" si="37"/>
        <v>#DIV/0!</v>
      </c>
      <c r="AD17" s="452" t="e">
        <f t="shared" si="37"/>
        <v>#DIV/0!</v>
      </c>
      <c r="AE17" s="452" t="e">
        <f t="shared" si="37"/>
        <v>#DIV/0!</v>
      </c>
      <c r="AF17" s="452" t="s">
        <v>57</v>
      </c>
      <c r="AG17" s="452" t="s">
        <v>57</v>
      </c>
      <c r="AH17" s="452" t="s">
        <v>57</v>
      </c>
      <c r="AI17" s="452" t="s">
        <v>57</v>
      </c>
      <c r="AJ17" s="452" t="s">
        <v>57</v>
      </c>
      <c r="AK17" s="452" t="s">
        <v>57</v>
      </c>
      <c r="AL17" s="452" t="s">
        <v>57</v>
      </c>
      <c r="AM17" s="337"/>
      <c r="AN17" s="451" t="s">
        <v>671</v>
      </c>
      <c r="AO17" s="451"/>
      <c r="AP17" s="452" t="e">
        <f t="shared" ref="AP17:AZ17" si="38">ROUND(AVERAGE(AP187:AP198),1)</f>
        <v>#DIV/0!</v>
      </c>
      <c r="AQ17" s="452" t="e">
        <f t="shared" si="38"/>
        <v>#DIV/0!</v>
      </c>
      <c r="AR17" s="452" t="e">
        <f t="shared" si="38"/>
        <v>#DIV/0!</v>
      </c>
      <c r="AS17" s="452" t="e">
        <f t="shared" si="38"/>
        <v>#DIV/0!</v>
      </c>
      <c r="AT17" s="452" t="e">
        <f t="shared" si="38"/>
        <v>#DIV/0!</v>
      </c>
      <c r="AU17" s="452" t="e">
        <f t="shared" si="38"/>
        <v>#DIV/0!</v>
      </c>
      <c r="AV17" s="452" t="e">
        <f t="shared" si="38"/>
        <v>#DIV/0!</v>
      </c>
      <c r="AW17" s="452" t="e">
        <f t="shared" si="38"/>
        <v>#DIV/0!</v>
      </c>
      <c r="AX17" s="452" t="e">
        <f t="shared" si="38"/>
        <v>#DIV/0!</v>
      </c>
      <c r="AY17" s="452" t="e">
        <f t="shared" si="38"/>
        <v>#DIV/0!</v>
      </c>
      <c r="AZ17" s="452" t="e">
        <f t="shared" si="38"/>
        <v>#DIV/0!</v>
      </c>
    </row>
    <row r="18" spans="1:91" x14ac:dyDescent="0.15">
      <c r="A18" s="329"/>
      <c r="B18" s="330" t="s">
        <v>321</v>
      </c>
      <c r="C18" s="330"/>
      <c r="D18" s="331">
        <f>ROUND(SUM(D34:D45)/12,1)</f>
        <v>100.2</v>
      </c>
      <c r="E18" s="331">
        <f t="shared" ref="E18:AL18" si="39">ROUND(SUM(E34:E45)/12,1)</f>
        <v>100.2</v>
      </c>
      <c r="F18" s="331">
        <f t="shared" si="39"/>
        <v>104.3</v>
      </c>
      <c r="G18" s="331">
        <f t="shared" si="39"/>
        <v>103.5</v>
      </c>
      <c r="H18" s="331">
        <f t="shared" si="39"/>
        <v>108.6</v>
      </c>
      <c r="I18" s="331">
        <f t="shared" si="39"/>
        <v>106.5</v>
      </c>
      <c r="J18" s="331">
        <f t="shared" si="39"/>
        <v>97.7</v>
      </c>
      <c r="K18" s="331">
        <f t="shared" si="39"/>
        <v>111.7</v>
      </c>
      <c r="L18" s="331">
        <f t="shared" si="39"/>
        <v>113.1</v>
      </c>
      <c r="M18" s="331">
        <f t="shared" si="39"/>
        <v>90.9</v>
      </c>
      <c r="N18" s="331">
        <f t="shared" si="39"/>
        <v>95.8</v>
      </c>
      <c r="O18" s="331">
        <f t="shared" si="39"/>
        <v>90.8</v>
      </c>
      <c r="P18" s="331">
        <f t="shared" si="39"/>
        <v>94.3</v>
      </c>
      <c r="Q18" s="331">
        <f t="shared" si="39"/>
        <v>81.7</v>
      </c>
      <c r="R18" s="331">
        <f t="shared" si="39"/>
        <v>96.1</v>
      </c>
      <c r="S18" s="331">
        <f t="shared" si="39"/>
        <v>100.3</v>
      </c>
      <c r="T18" s="331">
        <f t="shared" si="39"/>
        <v>90.4</v>
      </c>
      <c r="U18" s="331">
        <f t="shared" si="39"/>
        <v>95.7</v>
      </c>
      <c r="V18" s="331">
        <f t="shared" si="39"/>
        <v>96</v>
      </c>
      <c r="W18" s="331">
        <f t="shared" si="39"/>
        <v>93</v>
      </c>
      <c r="X18" s="331">
        <f t="shared" si="39"/>
        <v>97.8</v>
      </c>
      <c r="Y18" s="331">
        <f t="shared" si="39"/>
        <v>101</v>
      </c>
      <c r="Z18" s="331">
        <f t="shared" si="39"/>
        <v>105.8</v>
      </c>
      <c r="AA18" s="331">
        <f t="shared" si="39"/>
        <v>107.1</v>
      </c>
      <c r="AB18" s="331">
        <f t="shared" si="39"/>
        <v>102.7</v>
      </c>
      <c r="AC18" s="331">
        <f t="shared" si="39"/>
        <v>107.4</v>
      </c>
      <c r="AD18" s="331">
        <f t="shared" si="39"/>
        <v>104.6</v>
      </c>
      <c r="AE18" s="331">
        <f t="shared" si="39"/>
        <v>194.6</v>
      </c>
      <c r="AF18" s="331">
        <f t="shared" si="39"/>
        <v>93.8</v>
      </c>
      <c r="AG18" s="331">
        <f t="shared" si="39"/>
        <v>134.9</v>
      </c>
      <c r="AH18" s="331">
        <f t="shared" si="39"/>
        <v>105.6</v>
      </c>
      <c r="AI18" s="331">
        <f t="shared" si="39"/>
        <v>79.5</v>
      </c>
      <c r="AJ18" s="331">
        <f t="shared" si="39"/>
        <v>109.2</v>
      </c>
      <c r="AK18" s="331">
        <f t="shared" si="39"/>
        <v>86.7</v>
      </c>
      <c r="AL18" s="331">
        <f t="shared" si="39"/>
        <v>104.9</v>
      </c>
      <c r="AM18" s="329"/>
      <c r="AN18" s="330" t="s">
        <v>321</v>
      </c>
      <c r="AO18" s="330"/>
      <c r="AP18" s="331">
        <f t="shared" ref="AP18:AZ18" si="40">ROUND(SUM(AP34:AP45)/12,1)</f>
        <v>100.2</v>
      </c>
      <c r="AQ18" s="331">
        <f t="shared" si="40"/>
        <v>99.3</v>
      </c>
      <c r="AR18" s="331">
        <f t="shared" si="40"/>
        <v>99.8</v>
      </c>
      <c r="AS18" s="331">
        <f t="shared" si="40"/>
        <v>98.6</v>
      </c>
      <c r="AT18" s="331">
        <f t="shared" si="40"/>
        <v>102.6</v>
      </c>
      <c r="AU18" s="331">
        <f t="shared" si="40"/>
        <v>98.7</v>
      </c>
      <c r="AV18" s="331">
        <f t="shared" si="40"/>
        <v>89</v>
      </c>
      <c r="AW18" s="331">
        <f t="shared" si="40"/>
        <v>103.4</v>
      </c>
      <c r="AX18" s="331">
        <f t="shared" si="40"/>
        <v>100.9</v>
      </c>
      <c r="AY18" s="331">
        <f t="shared" si="40"/>
        <v>100.5</v>
      </c>
      <c r="AZ18" s="331">
        <f t="shared" si="40"/>
        <v>112.5</v>
      </c>
      <c r="BB18" s="329"/>
      <c r="BC18" s="330"/>
      <c r="BD18" s="330"/>
      <c r="BE18" s="331"/>
      <c r="BF18" s="331"/>
      <c r="BG18" s="331"/>
      <c r="BH18" s="331"/>
      <c r="BI18" s="331"/>
      <c r="BJ18" s="331"/>
      <c r="BK18" s="331"/>
      <c r="BL18" s="331"/>
      <c r="BM18" s="331"/>
      <c r="BN18" s="331"/>
      <c r="BO18" s="331"/>
      <c r="BP18" s="331"/>
      <c r="BQ18" s="331"/>
      <c r="BR18" s="331"/>
      <c r="BS18" s="331"/>
      <c r="BT18" s="331"/>
      <c r="BU18" s="331"/>
      <c r="BV18" s="331"/>
      <c r="BW18" s="331"/>
      <c r="BX18" s="331"/>
      <c r="BY18" s="331"/>
      <c r="BZ18" s="331"/>
      <c r="CA18" s="331"/>
      <c r="CB18" s="331"/>
      <c r="CC18" s="331"/>
      <c r="CD18" s="331"/>
      <c r="CE18" s="331"/>
      <c r="CF18" s="331"/>
      <c r="CG18" s="331"/>
      <c r="CH18" s="331"/>
      <c r="CI18" s="331"/>
      <c r="CJ18" s="331"/>
      <c r="CK18" s="331"/>
      <c r="CL18" s="331"/>
      <c r="CM18" s="331"/>
    </row>
    <row r="19" spans="1:91" x14ac:dyDescent="0.15">
      <c r="A19" s="329"/>
      <c r="B19" s="330" t="s">
        <v>322</v>
      </c>
      <c r="C19" s="330"/>
      <c r="D19" s="331">
        <f>ROUND(SUM(D46:D57)/12,1)</f>
        <v>100.4</v>
      </c>
      <c r="E19" s="331">
        <f t="shared" ref="E19:AL19" si="41">ROUND(SUM(E46:E57)/12,1)</f>
        <v>100.4</v>
      </c>
      <c r="F19" s="331">
        <f t="shared" si="41"/>
        <v>102.9</v>
      </c>
      <c r="G19" s="331">
        <f t="shared" si="41"/>
        <v>102.9</v>
      </c>
      <c r="H19" s="331">
        <f t="shared" si="41"/>
        <v>102.7</v>
      </c>
      <c r="I19" s="331">
        <f t="shared" si="41"/>
        <v>100.9</v>
      </c>
      <c r="J19" s="331">
        <f t="shared" si="41"/>
        <v>101.9</v>
      </c>
      <c r="K19" s="331">
        <f t="shared" si="41"/>
        <v>103.9</v>
      </c>
      <c r="L19" s="331">
        <f t="shared" si="41"/>
        <v>104.3</v>
      </c>
      <c r="M19" s="331">
        <f t="shared" si="41"/>
        <v>98.3</v>
      </c>
      <c r="N19" s="331">
        <f t="shared" si="41"/>
        <v>100.8</v>
      </c>
      <c r="O19" s="331">
        <f t="shared" si="41"/>
        <v>101.1</v>
      </c>
      <c r="P19" s="331">
        <f t="shared" si="41"/>
        <v>101.3</v>
      </c>
      <c r="Q19" s="331">
        <f t="shared" si="41"/>
        <v>100.7</v>
      </c>
      <c r="R19" s="331">
        <f t="shared" si="41"/>
        <v>96.1</v>
      </c>
      <c r="S19" s="331">
        <f t="shared" si="41"/>
        <v>100.1</v>
      </c>
      <c r="T19" s="331">
        <f t="shared" si="41"/>
        <v>90.8</v>
      </c>
      <c r="U19" s="331">
        <f t="shared" si="41"/>
        <v>101.2</v>
      </c>
      <c r="V19" s="331">
        <f t="shared" si="41"/>
        <v>97.5</v>
      </c>
      <c r="W19" s="331">
        <f t="shared" si="41"/>
        <v>100.4</v>
      </c>
      <c r="X19" s="331">
        <f t="shared" si="41"/>
        <v>95.7</v>
      </c>
      <c r="Y19" s="331">
        <f t="shared" si="41"/>
        <v>100.1</v>
      </c>
      <c r="Z19" s="331">
        <f t="shared" si="41"/>
        <v>101.7</v>
      </c>
      <c r="AA19" s="331">
        <f t="shared" si="41"/>
        <v>99.3</v>
      </c>
      <c r="AB19" s="331">
        <f t="shared" si="41"/>
        <v>98.1</v>
      </c>
      <c r="AC19" s="331">
        <f t="shared" si="41"/>
        <v>101.8</v>
      </c>
      <c r="AD19" s="331">
        <f t="shared" si="41"/>
        <v>104.3</v>
      </c>
      <c r="AE19" s="331">
        <f t="shared" si="41"/>
        <v>100.5</v>
      </c>
      <c r="AF19" s="331">
        <f t="shared" si="41"/>
        <v>98.7</v>
      </c>
      <c r="AG19" s="331">
        <f t="shared" si="41"/>
        <v>119.1</v>
      </c>
      <c r="AH19" s="331">
        <f t="shared" si="41"/>
        <v>104</v>
      </c>
      <c r="AI19" s="331">
        <f t="shared" si="41"/>
        <v>84.8</v>
      </c>
      <c r="AJ19" s="331">
        <f t="shared" si="41"/>
        <v>100.4</v>
      </c>
      <c r="AK19" s="331">
        <f t="shared" si="41"/>
        <v>97.1</v>
      </c>
      <c r="AL19" s="331">
        <f t="shared" si="41"/>
        <v>102.9</v>
      </c>
      <c r="AM19" s="329"/>
      <c r="AN19" s="330" t="s">
        <v>322</v>
      </c>
      <c r="AO19" s="330"/>
      <c r="AP19" s="331">
        <f t="shared" ref="AP19:AZ19" si="42">ROUND(SUM(AP46:AP57)/12,1)</f>
        <v>100.4</v>
      </c>
      <c r="AQ19" s="331">
        <f t="shared" si="42"/>
        <v>98.2</v>
      </c>
      <c r="AR19" s="331">
        <f t="shared" si="42"/>
        <v>98.8</v>
      </c>
      <c r="AS19" s="331">
        <f t="shared" si="42"/>
        <v>99.6</v>
      </c>
      <c r="AT19" s="331">
        <f t="shared" si="42"/>
        <v>97.1</v>
      </c>
      <c r="AU19" s="331">
        <f t="shared" si="42"/>
        <v>97.4</v>
      </c>
      <c r="AV19" s="331">
        <f t="shared" si="42"/>
        <v>96.1</v>
      </c>
      <c r="AW19" s="331">
        <f t="shared" si="42"/>
        <v>98.1</v>
      </c>
      <c r="AX19" s="331">
        <f t="shared" si="42"/>
        <v>102.3</v>
      </c>
      <c r="AY19" s="331">
        <f t="shared" si="42"/>
        <v>102.1</v>
      </c>
      <c r="AZ19" s="331">
        <f t="shared" si="42"/>
        <v>108.2</v>
      </c>
      <c r="BB19" s="329"/>
      <c r="BC19" s="330"/>
      <c r="BD19" s="330"/>
      <c r="BE19" s="331"/>
      <c r="BF19" s="331"/>
      <c r="BG19" s="331"/>
      <c r="BH19" s="331"/>
      <c r="BI19" s="331"/>
      <c r="BJ19" s="331"/>
      <c r="BK19" s="331"/>
      <c r="BL19" s="331"/>
      <c r="BM19" s="331"/>
      <c r="BN19" s="331"/>
      <c r="BO19" s="331"/>
      <c r="BP19" s="331"/>
      <c r="BQ19" s="331"/>
      <c r="BR19" s="331"/>
      <c r="BS19" s="331"/>
      <c r="BT19" s="331"/>
      <c r="BU19" s="331"/>
      <c r="BV19" s="331"/>
      <c r="BW19" s="331"/>
      <c r="BX19" s="331"/>
      <c r="BY19" s="331"/>
      <c r="BZ19" s="331"/>
      <c r="CA19" s="331"/>
      <c r="CB19" s="331"/>
      <c r="CC19" s="331"/>
      <c r="CD19" s="331"/>
      <c r="CE19" s="331"/>
      <c r="CF19" s="331"/>
      <c r="CG19" s="331"/>
      <c r="CH19" s="331"/>
      <c r="CI19" s="331"/>
      <c r="CJ19" s="331"/>
      <c r="CK19" s="331"/>
      <c r="CL19" s="331"/>
      <c r="CM19" s="331"/>
    </row>
    <row r="20" spans="1:91" x14ac:dyDescent="0.15">
      <c r="A20" s="329"/>
      <c r="B20" s="330" t="s">
        <v>323</v>
      </c>
      <c r="C20" s="330"/>
      <c r="D20" s="331">
        <f>ROUND(SUM(D58:D69)/12,1)</f>
        <v>99.2</v>
      </c>
      <c r="E20" s="331">
        <f t="shared" ref="E20:AL20" si="43">ROUND(SUM(E58:E69)/12,1)</f>
        <v>99.2</v>
      </c>
      <c r="F20" s="331">
        <f t="shared" si="43"/>
        <v>99.3</v>
      </c>
      <c r="G20" s="331">
        <f t="shared" si="43"/>
        <v>99.3</v>
      </c>
      <c r="H20" s="331">
        <f t="shared" si="43"/>
        <v>99</v>
      </c>
      <c r="I20" s="331">
        <f t="shared" si="43"/>
        <v>99.5</v>
      </c>
      <c r="J20" s="331">
        <f t="shared" si="43"/>
        <v>95.9</v>
      </c>
      <c r="K20" s="331">
        <f t="shared" si="43"/>
        <v>96.4</v>
      </c>
      <c r="L20" s="331">
        <f t="shared" si="43"/>
        <v>96.1</v>
      </c>
      <c r="M20" s="331">
        <f t="shared" si="43"/>
        <v>99.8</v>
      </c>
      <c r="N20" s="331">
        <f t="shared" si="43"/>
        <v>97.5</v>
      </c>
      <c r="O20" s="331">
        <f t="shared" si="43"/>
        <v>97.7</v>
      </c>
      <c r="P20" s="331">
        <f t="shared" si="43"/>
        <v>97.6</v>
      </c>
      <c r="Q20" s="331">
        <f t="shared" si="43"/>
        <v>98.1</v>
      </c>
      <c r="R20" s="331">
        <f t="shared" si="43"/>
        <v>103.8</v>
      </c>
      <c r="S20" s="331">
        <f t="shared" si="43"/>
        <v>99.9</v>
      </c>
      <c r="T20" s="331">
        <f t="shared" si="43"/>
        <v>109.1</v>
      </c>
      <c r="U20" s="331">
        <f t="shared" si="43"/>
        <v>98.1</v>
      </c>
      <c r="V20" s="331">
        <f t="shared" si="43"/>
        <v>100.8</v>
      </c>
      <c r="W20" s="331">
        <f t="shared" si="43"/>
        <v>100.7</v>
      </c>
      <c r="X20" s="331">
        <f t="shared" si="43"/>
        <v>101</v>
      </c>
      <c r="Y20" s="331">
        <f t="shared" si="43"/>
        <v>100.2</v>
      </c>
      <c r="Z20" s="331">
        <f t="shared" si="43"/>
        <v>100</v>
      </c>
      <c r="AA20" s="331">
        <f t="shared" si="43"/>
        <v>100.8</v>
      </c>
      <c r="AB20" s="331">
        <f t="shared" si="43"/>
        <v>99.5</v>
      </c>
      <c r="AC20" s="331">
        <f t="shared" si="43"/>
        <v>98.8</v>
      </c>
      <c r="AD20" s="331">
        <f t="shared" si="43"/>
        <v>98.2</v>
      </c>
      <c r="AE20" s="331">
        <f t="shared" si="43"/>
        <v>97</v>
      </c>
      <c r="AF20" s="331">
        <f t="shared" si="43"/>
        <v>101.1</v>
      </c>
      <c r="AG20" s="331">
        <f t="shared" si="43"/>
        <v>96.6</v>
      </c>
      <c r="AH20" s="331">
        <f t="shared" si="43"/>
        <v>99.9</v>
      </c>
      <c r="AI20" s="331">
        <f t="shared" si="43"/>
        <v>99.7</v>
      </c>
      <c r="AJ20" s="331">
        <f t="shared" si="43"/>
        <v>99.2</v>
      </c>
      <c r="AK20" s="331">
        <f t="shared" si="43"/>
        <v>97.5</v>
      </c>
      <c r="AL20" s="331">
        <f t="shared" si="43"/>
        <v>96.2</v>
      </c>
      <c r="AM20" s="329"/>
      <c r="AN20" s="330" t="s">
        <v>323</v>
      </c>
      <c r="AO20" s="330"/>
      <c r="AP20" s="331">
        <f t="shared" ref="AP20:AZ20" si="44">ROUND(SUM(AP58:AP69)/12,1)</f>
        <v>99.2</v>
      </c>
      <c r="AQ20" s="331">
        <f t="shared" si="44"/>
        <v>99.5</v>
      </c>
      <c r="AR20" s="331">
        <f t="shared" si="44"/>
        <v>98.7</v>
      </c>
      <c r="AS20" s="331">
        <f t="shared" si="44"/>
        <v>98.4</v>
      </c>
      <c r="AT20" s="331">
        <f t="shared" si="44"/>
        <v>99.5</v>
      </c>
      <c r="AU20" s="331">
        <f t="shared" si="44"/>
        <v>100.6</v>
      </c>
      <c r="AV20" s="331">
        <f t="shared" si="44"/>
        <v>101.6</v>
      </c>
      <c r="AW20" s="331">
        <f t="shared" si="44"/>
        <v>100.2</v>
      </c>
      <c r="AX20" s="331">
        <f t="shared" si="44"/>
        <v>98.8</v>
      </c>
      <c r="AY20" s="331">
        <f t="shared" si="44"/>
        <v>98.9</v>
      </c>
      <c r="AZ20" s="331">
        <f t="shared" si="44"/>
        <v>98.3</v>
      </c>
      <c r="BB20" s="329"/>
      <c r="BC20" s="330"/>
      <c r="BD20" s="330"/>
      <c r="BE20" s="331"/>
      <c r="BF20" s="331"/>
      <c r="BG20" s="331"/>
      <c r="BH20" s="331"/>
      <c r="BI20" s="331"/>
      <c r="BJ20" s="331"/>
      <c r="BK20" s="331"/>
      <c r="BL20" s="331"/>
      <c r="BM20" s="331"/>
      <c r="BN20" s="331"/>
      <c r="BO20" s="331"/>
      <c r="BP20" s="331"/>
      <c r="BQ20" s="331"/>
      <c r="BR20" s="331"/>
      <c r="BS20" s="331"/>
      <c r="BT20" s="331"/>
      <c r="BU20" s="331"/>
      <c r="BV20" s="331"/>
      <c r="BW20" s="331"/>
      <c r="BX20" s="331"/>
      <c r="BY20" s="331"/>
      <c r="BZ20" s="331"/>
      <c r="CA20" s="331"/>
      <c r="CB20" s="331"/>
      <c r="CC20" s="331"/>
      <c r="CD20" s="331"/>
      <c r="CE20" s="331"/>
      <c r="CF20" s="331"/>
      <c r="CG20" s="331"/>
      <c r="CH20" s="331"/>
      <c r="CI20" s="331"/>
      <c r="CJ20" s="331"/>
      <c r="CK20" s="331"/>
      <c r="CL20" s="331"/>
      <c r="CM20" s="331"/>
    </row>
    <row r="21" spans="1:91" x14ac:dyDescent="0.15">
      <c r="A21" s="329"/>
      <c r="B21" s="330" t="s">
        <v>324</v>
      </c>
      <c r="C21" s="330"/>
      <c r="D21" s="331">
        <f>ROUND(SUM(D70:D81)/12,1)</f>
        <v>99.4</v>
      </c>
      <c r="E21" s="331">
        <f t="shared" ref="E21:AL21" si="45">ROUND(SUM(E70:E81)/12,1)</f>
        <v>99.4</v>
      </c>
      <c r="F21" s="331">
        <f t="shared" si="45"/>
        <v>98.7</v>
      </c>
      <c r="G21" s="331">
        <f t="shared" si="45"/>
        <v>99.7</v>
      </c>
      <c r="H21" s="331">
        <f t="shared" si="45"/>
        <v>93.8</v>
      </c>
      <c r="I21" s="331">
        <f t="shared" si="45"/>
        <v>99</v>
      </c>
      <c r="J21" s="331">
        <f t="shared" si="45"/>
        <v>90.6</v>
      </c>
      <c r="K21" s="331">
        <f t="shared" si="45"/>
        <v>96.2</v>
      </c>
      <c r="L21" s="331">
        <f t="shared" si="45"/>
        <v>95.9</v>
      </c>
      <c r="M21" s="331">
        <f t="shared" si="45"/>
        <v>99.4</v>
      </c>
      <c r="N21" s="331">
        <f t="shared" si="45"/>
        <v>89</v>
      </c>
      <c r="O21" s="331">
        <f t="shared" si="45"/>
        <v>99.2</v>
      </c>
      <c r="P21" s="331">
        <f t="shared" si="45"/>
        <v>100.5</v>
      </c>
      <c r="Q21" s="331">
        <f t="shared" si="45"/>
        <v>95.7</v>
      </c>
      <c r="R21" s="331">
        <f t="shared" si="45"/>
        <v>109.3</v>
      </c>
      <c r="S21" s="331">
        <f t="shared" si="45"/>
        <v>98.5</v>
      </c>
      <c r="T21" s="331">
        <f t="shared" si="45"/>
        <v>123.9</v>
      </c>
      <c r="U21" s="331">
        <f t="shared" si="45"/>
        <v>103.4</v>
      </c>
      <c r="V21" s="331">
        <f t="shared" si="45"/>
        <v>102.6</v>
      </c>
      <c r="W21" s="331">
        <f t="shared" si="45"/>
        <v>103.8</v>
      </c>
      <c r="X21" s="331">
        <f t="shared" si="45"/>
        <v>101.8</v>
      </c>
      <c r="Y21" s="331">
        <f t="shared" si="45"/>
        <v>100.9</v>
      </c>
      <c r="Z21" s="331">
        <f t="shared" si="45"/>
        <v>99.1</v>
      </c>
      <c r="AA21" s="331">
        <f t="shared" si="45"/>
        <v>103</v>
      </c>
      <c r="AB21" s="331">
        <f t="shared" si="45"/>
        <v>99</v>
      </c>
      <c r="AC21" s="331">
        <f t="shared" si="45"/>
        <v>95.5</v>
      </c>
      <c r="AD21" s="331">
        <f t="shared" si="45"/>
        <v>97.5</v>
      </c>
      <c r="AE21" s="331">
        <f t="shared" si="45"/>
        <v>92.5</v>
      </c>
      <c r="AF21" s="331">
        <f t="shared" si="45"/>
        <v>94.2</v>
      </c>
      <c r="AG21" s="331">
        <f t="shared" si="45"/>
        <v>89.3</v>
      </c>
      <c r="AH21" s="331">
        <f t="shared" si="45"/>
        <v>95.9</v>
      </c>
      <c r="AI21" s="331">
        <f t="shared" si="45"/>
        <v>95.1</v>
      </c>
      <c r="AJ21" s="331">
        <f t="shared" si="45"/>
        <v>91.8</v>
      </c>
      <c r="AK21" s="331">
        <f t="shared" si="45"/>
        <v>87.7</v>
      </c>
      <c r="AL21" s="331">
        <f t="shared" si="45"/>
        <v>93.5</v>
      </c>
      <c r="AM21" s="329"/>
      <c r="AN21" s="330" t="s">
        <v>324</v>
      </c>
      <c r="AO21" s="330"/>
      <c r="AP21" s="331">
        <f t="shared" ref="AP21:AZ21" si="46">ROUND(SUM(AP70:AP81)/12,1)</f>
        <v>99.4</v>
      </c>
      <c r="AQ21" s="331">
        <f t="shared" si="46"/>
        <v>98.2</v>
      </c>
      <c r="AR21" s="331">
        <f t="shared" si="46"/>
        <v>98.2</v>
      </c>
      <c r="AS21" s="331">
        <f t="shared" si="46"/>
        <v>97.4</v>
      </c>
      <c r="AT21" s="331">
        <f t="shared" si="46"/>
        <v>99.8</v>
      </c>
      <c r="AU21" s="331">
        <f t="shared" si="46"/>
        <v>98.2</v>
      </c>
      <c r="AV21" s="331">
        <f t="shared" si="46"/>
        <v>96.4</v>
      </c>
      <c r="AW21" s="331">
        <f t="shared" si="46"/>
        <v>99.1</v>
      </c>
      <c r="AX21" s="331">
        <f t="shared" si="46"/>
        <v>100.4</v>
      </c>
      <c r="AY21" s="331">
        <f t="shared" si="46"/>
        <v>100.6</v>
      </c>
      <c r="AZ21" s="331">
        <f t="shared" si="46"/>
        <v>93.5</v>
      </c>
      <c r="BB21" s="329"/>
      <c r="BC21" s="330"/>
      <c r="BD21" s="330"/>
      <c r="BE21" s="331"/>
      <c r="BF21" s="331"/>
      <c r="BG21" s="331"/>
      <c r="BH21" s="331"/>
      <c r="BI21" s="331"/>
      <c r="BJ21" s="331"/>
      <c r="BK21" s="331"/>
      <c r="BL21" s="331"/>
      <c r="BM21" s="331"/>
      <c r="BN21" s="331"/>
      <c r="BO21" s="331"/>
      <c r="BP21" s="331"/>
      <c r="BQ21" s="331"/>
      <c r="BR21" s="331"/>
      <c r="BS21" s="331"/>
      <c r="BT21" s="331"/>
      <c r="BU21" s="331"/>
      <c r="BV21" s="331"/>
      <c r="BW21" s="331"/>
      <c r="BX21" s="331"/>
      <c r="BY21" s="331"/>
      <c r="BZ21" s="331"/>
      <c r="CA21" s="331"/>
      <c r="CB21" s="331"/>
      <c r="CC21" s="331"/>
      <c r="CD21" s="331"/>
      <c r="CE21" s="331"/>
      <c r="CF21" s="331"/>
      <c r="CG21" s="331"/>
      <c r="CH21" s="331"/>
      <c r="CI21" s="331"/>
      <c r="CJ21" s="331"/>
      <c r="CK21" s="331"/>
      <c r="CL21" s="331"/>
      <c r="CM21" s="331"/>
    </row>
    <row r="22" spans="1:91" x14ac:dyDescent="0.15">
      <c r="A22" s="329"/>
      <c r="B22" s="330" t="s">
        <v>81</v>
      </c>
      <c r="C22" s="330"/>
      <c r="D22" s="331">
        <f>ROUND(AVERAGE(D82:D93),1)</f>
        <v>103.2</v>
      </c>
      <c r="E22" s="331">
        <f t="shared" ref="E22:AL22" si="47">ROUND(AVERAGE(E82:E93),1)</f>
        <v>103.2</v>
      </c>
      <c r="F22" s="331">
        <f t="shared" si="47"/>
        <v>105</v>
      </c>
      <c r="G22" s="331">
        <f t="shared" si="47"/>
        <v>106.1</v>
      </c>
      <c r="H22" s="331">
        <f t="shared" si="47"/>
        <v>98.8</v>
      </c>
      <c r="I22" s="331">
        <f t="shared" si="47"/>
        <v>99.1</v>
      </c>
      <c r="J22" s="331">
        <f t="shared" si="47"/>
        <v>96.3</v>
      </c>
      <c r="K22" s="331">
        <f t="shared" si="47"/>
        <v>107.6</v>
      </c>
      <c r="L22" s="331">
        <f t="shared" si="47"/>
        <v>107.5</v>
      </c>
      <c r="M22" s="331">
        <f t="shared" si="47"/>
        <v>109.6</v>
      </c>
      <c r="N22" s="331">
        <f t="shared" si="47"/>
        <v>83.1</v>
      </c>
      <c r="O22" s="331">
        <f t="shared" si="47"/>
        <v>95.4</v>
      </c>
      <c r="P22" s="331">
        <f t="shared" si="47"/>
        <v>94.5</v>
      </c>
      <c r="Q22" s="331">
        <f t="shared" si="47"/>
        <v>97.5</v>
      </c>
      <c r="R22" s="331">
        <f t="shared" si="47"/>
        <v>131.19999999999999</v>
      </c>
      <c r="S22" s="331">
        <f t="shared" si="47"/>
        <v>114.8</v>
      </c>
      <c r="T22" s="331">
        <f t="shared" si="47"/>
        <v>153.4</v>
      </c>
      <c r="U22" s="331">
        <f t="shared" si="47"/>
        <v>106.1</v>
      </c>
      <c r="V22" s="331">
        <f t="shared" si="47"/>
        <v>104.9</v>
      </c>
      <c r="W22" s="331">
        <f t="shared" si="47"/>
        <v>105.8</v>
      </c>
      <c r="X22" s="331">
        <f t="shared" si="47"/>
        <v>104.3</v>
      </c>
      <c r="Y22" s="331">
        <f t="shared" si="47"/>
        <v>99.4</v>
      </c>
      <c r="Z22" s="331">
        <f t="shared" si="47"/>
        <v>96.5</v>
      </c>
      <c r="AA22" s="331">
        <f t="shared" si="47"/>
        <v>105.1</v>
      </c>
      <c r="AB22" s="331">
        <f t="shared" si="47"/>
        <v>100.9</v>
      </c>
      <c r="AC22" s="331">
        <f t="shared" si="47"/>
        <v>93.4</v>
      </c>
      <c r="AD22" s="331">
        <f t="shared" si="47"/>
        <v>92.5</v>
      </c>
      <c r="AE22" s="331">
        <f t="shared" si="47"/>
        <v>85.5</v>
      </c>
      <c r="AF22" s="331">
        <f t="shared" si="47"/>
        <v>95.5</v>
      </c>
      <c r="AG22" s="331">
        <f t="shared" si="47"/>
        <v>80.7</v>
      </c>
      <c r="AH22" s="331">
        <f t="shared" si="47"/>
        <v>102</v>
      </c>
      <c r="AI22" s="331">
        <f t="shared" si="47"/>
        <v>90</v>
      </c>
      <c r="AJ22" s="331">
        <f t="shared" si="47"/>
        <v>86.1</v>
      </c>
      <c r="AK22" s="331">
        <f t="shared" si="47"/>
        <v>96.2</v>
      </c>
      <c r="AL22" s="331">
        <f t="shared" si="47"/>
        <v>102.2</v>
      </c>
      <c r="AM22" s="329"/>
      <c r="AN22" s="330" t="s">
        <v>81</v>
      </c>
      <c r="AO22" s="330"/>
      <c r="AP22" s="331">
        <f t="shared" ref="AP22:AZ22" si="48">ROUND(AVERAGE(AP82:AP93),1)</f>
        <v>103.2</v>
      </c>
      <c r="AQ22" s="331">
        <f t="shared" si="48"/>
        <v>101</v>
      </c>
      <c r="AR22" s="331">
        <f t="shared" si="48"/>
        <v>102</v>
      </c>
      <c r="AS22" s="331">
        <f t="shared" si="48"/>
        <v>103.7</v>
      </c>
      <c r="AT22" s="331">
        <f t="shared" si="48"/>
        <v>98.1</v>
      </c>
      <c r="AU22" s="331">
        <f t="shared" si="48"/>
        <v>99.7</v>
      </c>
      <c r="AV22" s="331">
        <f t="shared" si="48"/>
        <v>94.6</v>
      </c>
      <c r="AW22" s="331">
        <f t="shared" si="48"/>
        <v>102.2</v>
      </c>
      <c r="AX22" s="331">
        <f t="shared" si="48"/>
        <v>105</v>
      </c>
      <c r="AY22" s="331">
        <f t="shared" si="48"/>
        <v>105.9</v>
      </c>
      <c r="AZ22" s="331">
        <f t="shared" si="48"/>
        <v>81.099999999999994</v>
      </c>
      <c r="BB22" s="329"/>
      <c r="BC22" s="330"/>
      <c r="BD22" s="330"/>
      <c r="BE22" s="331"/>
      <c r="BF22" s="331"/>
      <c r="BG22" s="331"/>
      <c r="BH22" s="331"/>
      <c r="BI22" s="331"/>
      <c r="BJ22" s="331"/>
      <c r="BK22" s="331"/>
      <c r="BL22" s="331"/>
      <c r="BM22" s="331"/>
      <c r="BN22" s="331"/>
      <c r="BO22" s="331"/>
      <c r="BP22" s="331"/>
      <c r="BQ22" s="331"/>
      <c r="BR22" s="331"/>
      <c r="BS22" s="331"/>
      <c r="BT22" s="331"/>
      <c r="BU22" s="331"/>
      <c r="BV22" s="331"/>
      <c r="BW22" s="331"/>
      <c r="BX22" s="331"/>
      <c r="BY22" s="331"/>
      <c r="BZ22" s="331"/>
      <c r="CA22" s="331"/>
      <c r="CB22" s="331"/>
      <c r="CC22" s="331"/>
      <c r="CD22" s="331"/>
      <c r="CE22" s="331"/>
      <c r="CF22" s="331"/>
      <c r="CG22" s="331"/>
      <c r="CH22" s="331"/>
      <c r="CI22" s="331"/>
      <c r="CJ22" s="331"/>
      <c r="CK22" s="331"/>
      <c r="CL22" s="331"/>
      <c r="CM22" s="331"/>
    </row>
    <row r="23" spans="1:91" x14ac:dyDescent="0.15">
      <c r="A23" s="329"/>
      <c r="B23" s="330" t="s">
        <v>325</v>
      </c>
      <c r="C23" s="330"/>
      <c r="D23" s="331">
        <f>ROUND(AVERAGE(D94:D105),1)</f>
        <v>104.7</v>
      </c>
      <c r="E23" s="331">
        <f t="shared" ref="E23:AL23" si="49">ROUND(AVERAGE(E94:E105),1)</f>
        <v>104.7</v>
      </c>
      <c r="F23" s="331">
        <f t="shared" si="49"/>
        <v>109</v>
      </c>
      <c r="G23" s="331">
        <f t="shared" si="49"/>
        <v>110</v>
      </c>
      <c r="H23" s="331">
        <f t="shared" si="49"/>
        <v>103.3</v>
      </c>
      <c r="I23" s="331">
        <f t="shared" si="49"/>
        <v>101.7</v>
      </c>
      <c r="J23" s="331">
        <f t="shared" si="49"/>
        <v>103.8</v>
      </c>
      <c r="K23" s="331">
        <f t="shared" si="49"/>
        <v>122.9</v>
      </c>
      <c r="L23" s="331">
        <f t="shared" si="49"/>
        <v>123.4</v>
      </c>
      <c r="M23" s="331">
        <f t="shared" si="49"/>
        <v>115.4</v>
      </c>
      <c r="N23" s="331">
        <f t="shared" si="49"/>
        <v>76.2</v>
      </c>
      <c r="O23" s="331">
        <f t="shared" si="49"/>
        <v>94.7</v>
      </c>
      <c r="P23" s="331">
        <f t="shared" si="49"/>
        <v>92.1</v>
      </c>
      <c r="Q23" s="331">
        <f t="shared" si="49"/>
        <v>101.6</v>
      </c>
      <c r="R23" s="331">
        <f t="shared" si="49"/>
        <v>129.30000000000001</v>
      </c>
      <c r="S23" s="331">
        <f t="shared" si="49"/>
        <v>121.4</v>
      </c>
      <c r="T23" s="331">
        <f t="shared" si="49"/>
        <v>140</v>
      </c>
      <c r="U23" s="331">
        <f t="shared" si="49"/>
        <v>109.5</v>
      </c>
      <c r="V23" s="331">
        <f t="shared" si="49"/>
        <v>107.5</v>
      </c>
      <c r="W23" s="331">
        <f t="shared" si="49"/>
        <v>103.4</v>
      </c>
      <c r="X23" s="331">
        <f t="shared" si="49"/>
        <v>110</v>
      </c>
      <c r="Y23" s="331">
        <f t="shared" si="49"/>
        <v>97.2</v>
      </c>
      <c r="Z23" s="331">
        <f t="shared" si="49"/>
        <v>98.4</v>
      </c>
      <c r="AA23" s="331">
        <f t="shared" si="49"/>
        <v>97</v>
      </c>
      <c r="AB23" s="331">
        <f t="shared" si="49"/>
        <v>95.9</v>
      </c>
      <c r="AC23" s="331">
        <f t="shared" si="49"/>
        <v>93.5</v>
      </c>
      <c r="AD23" s="331">
        <f t="shared" si="49"/>
        <v>93.9</v>
      </c>
      <c r="AE23" s="331">
        <f t="shared" si="49"/>
        <v>78.5</v>
      </c>
      <c r="AF23" s="331">
        <f t="shared" si="49"/>
        <v>94.5</v>
      </c>
      <c r="AG23" s="331">
        <f t="shared" si="49"/>
        <v>75.2</v>
      </c>
      <c r="AH23" s="331">
        <f t="shared" si="49"/>
        <v>107.4</v>
      </c>
      <c r="AI23" s="331">
        <f t="shared" si="49"/>
        <v>83.1</v>
      </c>
      <c r="AJ23" s="331">
        <f t="shared" si="49"/>
        <v>86.2</v>
      </c>
      <c r="AK23" s="331">
        <f t="shared" si="49"/>
        <v>92.1</v>
      </c>
      <c r="AL23" s="331">
        <f t="shared" si="49"/>
        <v>113.7</v>
      </c>
      <c r="AM23" s="329"/>
      <c r="AN23" s="330" t="s">
        <v>325</v>
      </c>
      <c r="AO23" s="330"/>
      <c r="AP23" s="331">
        <f t="shared" ref="AP23:AZ23" si="50">ROUND(AVERAGE(AP94:AP105),1)</f>
        <v>104.7</v>
      </c>
      <c r="AQ23" s="331">
        <f t="shared" si="50"/>
        <v>101.3</v>
      </c>
      <c r="AR23" s="331">
        <f t="shared" si="50"/>
        <v>99.5</v>
      </c>
      <c r="AS23" s="331">
        <f t="shared" si="50"/>
        <v>99</v>
      </c>
      <c r="AT23" s="331">
        <f t="shared" si="50"/>
        <v>100.5</v>
      </c>
      <c r="AU23" s="331">
        <f t="shared" si="50"/>
        <v>103.6</v>
      </c>
      <c r="AV23" s="331">
        <f t="shared" si="50"/>
        <v>102.4</v>
      </c>
      <c r="AW23" s="331">
        <f t="shared" si="50"/>
        <v>104.2</v>
      </c>
      <c r="AX23" s="331">
        <f t="shared" si="50"/>
        <v>107.8</v>
      </c>
      <c r="AY23" s="331">
        <f t="shared" si="50"/>
        <v>108.8</v>
      </c>
      <c r="AZ23" s="331">
        <f t="shared" si="50"/>
        <v>78.599999999999994</v>
      </c>
      <c r="BA23" s="331"/>
      <c r="BB23" s="329"/>
      <c r="BC23" s="330"/>
      <c r="BD23" s="330"/>
      <c r="BE23" s="331"/>
      <c r="BF23" s="331"/>
      <c r="BG23" s="331"/>
      <c r="BH23" s="331"/>
      <c r="BI23" s="331"/>
      <c r="BJ23" s="331"/>
      <c r="BK23" s="331"/>
      <c r="BL23" s="331"/>
      <c r="BM23" s="331"/>
      <c r="BN23" s="331"/>
      <c r="BO23" s="331"/>
      <c r="BP23" s="331"/>
      <c r="BQ23" s="331"/>
      <c r="BR23" s="331"/>
      <c r="BS23" s="331"/>
      <c r="BT23" s="331"/>
      <c r="BU23" s="331"/>
      <c r="BV23" s="331"/>
      <c r="BW23" s="331"/>
      <c r="BX23" s="331"/>
      <c r="BY23" s="331"/>
      <c r="BZ23" s="331"/>
      <c r="CA23" s="331"/>
      <c r="CB23" s="331"/>
      <c r="CC23" s="331"/>
      <c r="CD23" s="331"/>
      <c r="CE23" s="331"/>
      <c r="CF23" s="331"/>
      <c r="CG23" s="331"/>
      <c r="CH23" s="331"/>
      <c r="CI23" s="331"/>
      <c r="CJ23" s="331"/>
      <c r="CK23" s="331"/>
      <c r="CL23" s="331"/>
      <c r="CM23" s="331"/>
    </row>
    <row r="24" spans="1:91" x14ac:dyDescent="0.15">
      <c r="A24" s="329"/>
      <c r="B24" s="330" t="s">
        <v>326</v>
      </c>
      <c r="C24" s="330"/>
      <c r="D24" s="331">
        <f>ROUND(AVERAGE(D106:D117),1)</f>
        <v>102.8</v>
      </c>
      <c r="E24" s="331">
        <f t="shared" ref="E24:AL24" si="51">ROUND(AVERAGE(E106:E117),1)</f>
        <v>102.8</v>
      </c>
      <c r="F24" s="331">
        <f t="shared" si="51"/>
        <v>97.5</v>
      </c>
      <c r="G24" s="331">
        <f t="shared" si="51"/>
        <v>99</v>
      </c>
      <c r="H24" s="331">
        <f t="shared" si="51"/>
        <v>89</v>
      </c>
      <c r="I24" s="331">
        <f t="shared" si="51"/>
        <v>99</v>
      </c>
      <c r="J24" s="331">
        <f t="shared" si="51"/>
        <v>93.4</v>
      </c>
      <c r="K24" s="331">
        <f t="shared" si="51"/>
        <v>126.4</v>
      </c>
      <c r="L24" s="331">
        <f t="shared" si="51"/>
        <v>126.7</v>
      </c>
      <c r="M24" s="331">
        <f t="shared" si="51"/>
        <v>122.4</v>
      </c>
      <c r="N24" s="331">
        <f t="shared" si="51"/>
        <v>59.2</v>
      </c>
      <c r="O24" s="331">
        <f t="shared" si="51"/>
        <v>95.3</v>
      </c>
      <c r="P24" s="331">
        <f t="shared" si="51"/>
        <v>85.2</v>
      </c>
      <c r="Q24" s="331">
        <f t="shared" si="51"/>
        <v>121.8</v>
      </c>
      <c r="R24" s="331">
        <f t="shared" si="51"/>
        <v>121.5</v>
      </c>
      <c r="S24" s="331">
        <f t="shared" si="51"/>
        <v>111.9</v>
      </c>
      <c r="T24" s="331">
        <f t="shared" si="51"/>
        <v>134.4</v>
      </c>
      <c r="U24" s="331">
        <f t="shared" si="51"/>
        <v>98.4</v>
      </c>
      <c r="V24" s="331">
        <f t="shared" si="51"/>
        <v>127.8</v>
      </c>
      <c r="W24" s="331">
        <f t="shared" si="51"/>
        <v>97.5</v>
      </c>
      <c r="X24" s="331">
        <f t="shared" si="51"/>
        <v>146.5</v>
      </c>
      <c r="Y24" s="331">
        <f t="shared" si="51"/>
        <v>97.3</v>
      </c>
      <c r="Z24" s="331">
        <f t="shared" si="51"/>
        <v>96.9</v>
      </c>
      <c r="AA24" s="331">
        <f t="shared" si="51"/>
        <v>101.3</v>
      </c>
      <c r="AB24" s="331">
        <f t="shared" si="51"/>
        <v>94.4</v>
      </c>
      <c r="AC24" s="331">
        <f t="shared" si="51"/>
        <v>84.6</v>
      </c>
      <c r="AD24" s="331">
        <f t="shared" si="51"/>
        <v>87</v>
      </c>
      <c r="AE24" s="331">
        <f t="shared" si="51"/>
        <v>76</v>
      </c>
      <c r="AF24" s="331">
        <f t="shared" si="51"/>
        <v>96.9</v>
      </c>
      <c r="AG24" s="331">
        <f t="shared" si="51"/>
        <v>71.5</v>
      </c>
      <c r="AH24" s="331">
        <f t="shared" si="51"/>
        <v>95.6</v>
      </c>
      <c r="AI24" s="331">
        <f t="shared" si="51"/>
        <v>67.3</v>
      </c>
      <c r="AJ24" s="331">
        <f t="shared" si="51"/>
        <v>78.900000000000006</v>
      </c>
      <c r="AK24" s="331">
        <f t="shared" si="51"/>
        <v>82.8</v>
      </c>
      <c r="AL24" s="331">
        <f t="shared" si="51"/>
        <v>110.5</v>
      </c>
      <c r="AM24" s="329"/>
      <c r="AN24" s="330" t="s">
        <v>326</v>
      </c>
      <c r="AO24" s="330"/>
      <c r="AP24" s="331">
        <f t="shared" ref="AP24:AZ24" si="52">ROUND(AVERAGE(AP106:AP117),1)</f>
        <v>102.8</v>
      </c>
      <c r="AQ24" s="331">
        <f t="shared" si="52"/>
        <v>104.7</v>
      </c>
      <c r="AR24" s="331">
        <f t="shared" si="52"/>
        <v>95.7</v>
      </c>
      <c r="AS24" s="331">
        <f t="shared" si="52"/>
        <v>95</v>
      </c>
      <c r="AT24" s="331">
        <f t="shared" si="52"/>
        <v>97</v>
      </c>
      <c r="AU24" s="331">
        <f t="shared" si="52"/>
        <v>116.9</v>
      </c>
      <c r="AV24" s="331">
        <f t="shared" si="52"/>
        <v>106.2</v>
      </c>
      <c r="AW24" s="331">
        <f t="shared" si="52"/>
        <v>122.2</v>
      </c>
      <c r="AX24" s="331">
        <f t="shared" si="52"/>
        <v>101.2</v>
      </c>
      <c r="AY24" s="331">
        <f t="shared" si="52"/>
        <v>101.8</v>
      </c>
      <c r="AZ24" s="331">
        <f t="shared" si="52"/>
        <v>83</v>
      </c>
      <c r="BA24" s="331"/>
      <c r="BB24" s="329"/>
      <c r="BC24" s="330"/>
      <c r="BD24" s="330"/>
      <c r="BE24" s="331"/>
      <c r="BF24" s="331"/>
      <c r="BG24" s="331"/>
      <c r="BH24" s="331"/>
      <c r="BI24" s="331"/>
      <c r="BJ24" s="331"/>
      <c r="BK24" s="331"/>
      <c r="BL24" s="331"/>
      <c r="BM24" s="331"/>
      <c r="BN24" s="331"/>
      <c r="BO24" s="331"/>
      <c r="BP24" s="331"/>
      <c r="BQ24" s="331"/>
      <c r="BR24" s="331"/>
      <c r="BS24" s="331"/>
      <c r="BT24" s="331"/>
      <c r="BU24" s="331"/>
      <c r="BV24" s="331"/>
      <c r="BW24" s="331"/>
      <c r="BX24" s="331"/>
      <c r="BY24" s="331"/>
      <c r="BZ24" s="331"/>
      <c r="CA24" s="331"/>
      <c r="CB24" s="331"/>
      <c r="CC24" s="331"/>
      <c r="CD24" s="331"/>
      <c r="CE24" s="331"/>
      <c r="CF24" s="331"/>
      <c r="CG24" s="331"/>
      <c r="CH24" s="331"/>
      <c r="CI24" s="331"/>
      <c r="CJ24" s="331"/>
      <c r="CK24" s="331"/>
      <c r="CL24" s="331"/>
      <c r="CM24" s="331"/>
    </row>
    <row r="25" spans="1:91" x14ac:dyDescent="0.15">
      <c r="A25" s="329"/>
      <c r="B25" s="330" t="s">
        <v>672</v>
      </c>
      <c r="C25" s="330"/>
      <c r="D25" s="331">
        <f>ROUND(AVERAGE(D118:D129),1)</f>
        <v>93.3</v>
      </c>
      <c r="E25" s="331">
        <f t="shared" ref="E25:AL25" si="53">ROUND(AVERAGE(E118:E129),1)</f>
        <v>93.3</v>
      </c>
      <c r="F25" s="331">
        <f t="shared" si="53"/>
        <v>83.3</v>
      </c>
      <c r="G25" s="331">
        <f t="shared" si="53"/>
        <v>85.8</v>
      </c>
      <c r="H25" s="331">
        <f t="shared" si="53"/>
        <v>69.400000000000006</v>
      </c>
      <c r="I25" s="331">
        <f t="shared" si="53"/>
        <v>93.8</v>
      </c>
      <c r="J25" s="331">
        <f t="shared" si="53"/>
        <v>76</v>
      </c>
      <c r="K25" s="331">
        <f t="shared" si="53"/>
        <v>119.7</v>
      </c>
      <c r="L25" s="331">
        <f t="shared" si="53"/>
        <v>119.2</v>
      </c>
      <c r="M25" s="331">
        <f t="shared" si="53"/>
        <v>126.1</v>
      </c>
      <c r="N25" s="331">
        <f t="shared" si="53"/>
        <v>58.9</v>
      </c>
      <c r="O25" s="331">
        <f t="shared" si="53"/>
        <v>84.6</v>
      </c>
      <c r="P25" s="331">
        <f t="shared" si="53"/>
        <v>74.7</v>
      </c>
      <c r="Q25" s="331">
        <f t="shared" si="53"/>
        <v>110.5</v>
      </c>
      <c r="R25" s="331">
        <f t="shared" si="53"/>
        <v>99.6</v>
      </c>
      <c r="S25" s="331">
        <f t="shared" si="53"/>
        <v>99.9</v>
      </c>
      <c r="T25" s="331">
        <f t="shared" si="53"/>
        <v>99.3</v>
      </c>
      <c r="U25" s="331">
        <f t="shared" si="53"/>
        <v>102.3</v>
      </c>
      <c r="V25" s="331">
        <f t="shared" si="53"/>
        <v>116.4</v>
      </c>
      <c r="W25" s="331">
        <f t="shared" si="53"/>
        <v>96.2</v>
      </c>
      <c r="X25" s="331">
        <f t="shared" si="53"/>
        <v>128.9</v>
      </c>
      <c r="Y25" s="331">
        <f t="shared" si="53"/>
        <v>94</v>
      </c>
      <c r="Z25" s="331">
        <f t="shared" si="53"/>
        <v>104.7</v>
      </c>
      <c r="AA25" s="331">
        <f t="shared" si="53"/>
        <v>100.4</v>
      </c>
      <c r="AB25" s="331">
        <f t="shared" si="53"/>
        <v>92.9</v>
      </c>
      <c r="AC25" s="331">
        <f t="shared" si="53"/>
        <v>72.400000000000006</v>
      </c>
      <c r="AD25" s="331">
        <f t="shared" si="53"/>
        <v>77.2</v>
      </c>
      <c r="AE25" s="331">
        <f t="shared" si="53"/>
        <v>55.9</v>
      </c>
      <c r="AF25" s="331">
        <f t="shared" si="53"/>
        <v>98</v>
      </c>
      <c r="AG25" s="331">
        <f t="shared" si="53"/>
        <v>65.900000000000006</v>
      </c>
      <c r="AH25" s="331">
        <f t="shared" si="53"/>
        <v>79.599999999999994</v>
      </c>
      <c r="AI25" s="331">
        <f t="shared" si="53"/>
        <v>51.7</v>
      </c>
      <c r="AJ25" s="331">
        <f t="shared" si="53"/>
        <v>64.8</v>
      </c>
      <c r="AK25" s="331">
        <f t="shared" si="53"/>
        <v>65.2</v>
      </c>
      <c r="AL25" s="331">
        <f t="shared" si="53"/>
        <v>98.6</v>
      </c>
      <c r="AM25" s="329"/>
      <c r="AN25" s="330" t="s">
        <v>672</v>
      </c>
      <c r="AO25" s="330"/>
      <c r="AP25" s="331">
        <f t="shared" ref="AP25:AZ25" si="54">ROUND(AVERAGE(AP118:AP129),1)</f>
        <v>93.3</v>
      </c>
      <c r="AQ25" s="331">
        <f t="shared" si="54"/>
        <v>98</v>
      </c>
      <c r="AR25" s="331">
        <f t="shared" si="54"/>
        <v>93</v>
      </c>
      <c r="AS25" s="331">
        <f t="shared" si="54"/>
        <v>93.5</v>
      </c>
      <c r="AT25" s="331">
        <f t="shared" si="54"/>
        <v>92.1</v>
      </c>
      <c r="AU25" s="331">
        <f t="shared" si="54"/>
        <v>104.8</v>
      </c>
      <c r="AV25" s="331">
        <f t="shared" si="54"/>
        <v>88.5</v>
      </c>
      <c r="AW25" s="331">
        <f t="shared" si="54"/>
        <v>112.7</v>
      </c>
      <c r="AX25" s="331">
        <f t="shared" si="54"/>
        <v>89.1</v>
      </c>
      <c r="AY25" s="331">
        <f t="shared" si="54"/>
        <v>88.8</v>
      </c>
      <c r="AZ25" s="331">
        <f t="shared" si="54"/>
        <v>98.9</v>
      </c>
      <c r="BA25" s="331"/>
      <c r="BB25" s="329"/>
      <c r="BC25" s="330"/>
      <c r="BD25" s="330"/>
      <c r="BE25" s="331"/>
      <c r="BF25" s="331"/>
      <c r="BG25" s="331"/>
      <c r="BH25" s="331"/>
      <c r="BI25" s="331"/>
      <c r="BJ25" s="331"/>
      <c r="BK25" s="331"/>
      <c r="BL25" s="331"/>
      <c r="BM25" s="331"/>
      <c r="BN25" s="331"/>
      <c r="BO25" s="331"/>
      <c r="BP25" s="331"/>
      <c r="BQ25" s="331"/>
      <c r="BR25" s="331"/>
      <c r="BS25" s="331"/>
      <c r="BT25" s="331"/>
      <c r="BU25" s="331"/>
      <c r="BV25" s="331"/>
      <c r="BW25" s="331"/>
      <c r="BX25" s="331"/>
      <c r="BY25" s="331"/>
      <c r="BZ25" s="331"/>
      <c r="CA25" s="331"/>
      <c r="CB25" s="331"/>
      <c r="CC25" s="331"/>
      <c r="CD25" s="331"/>
      <c r="CE25" s="331"/>
      <c r="CF25" s="331"/>
      <c r="CG25" s="331"/>
      <c r="CH25" s="331"/>
      <c r="CI25" s="331"/>
      <c r="CJ25" s="331"/>
      <c r="CK25" s="331"/>
      <c r="CL25" s="331"/>
      <c r="CM25" s="331"/>
    </row>
    <row r="26" spans="1:91" x14ac:dyDescent="0.15">
      <c r="A26" s="329"/>
      <c r="B26" s="330" t="s">
        <v>673</v>
      </c>
      <c r="C26" s="330"/>
      <c r="D26" s="331">
        <f>ROUND(AVERAGE(D130:D141),1)</f>
        <v>95.1</v>
      </c>
      <c r="E26" s="331">
        <f t="shared" ref="E26:AL26" si="55">ROUND(AVERAGE(E130:E141),1)</f>
        <v>95.1</v>
      </c>
      <c r="F26" s="331">
        <f t="shared" si="55"/>
        <v>94.1</v>
      </c>
      <c r="G26" s="331">
        <f t="shared" si="55"/>
        <v>99.4</v>
      </c>
      <c r="H26" s="331">
        <f t="shared" si="55"/>
        <v>65.400000000000006</v>
      </c>
      <c r="I26" s="331">
        <f t="shared" si="55"/>
        <v>83.7</v>
      </c>
      <c r="J26" s="331">
        <f t="shared" si="55"/>
        <v>94</v>
      </c>
      <c r="K26" s="331">
        <f t="shared" si="55"/>
        <v>116.8</v>
      </c>
      <c r="L26" s="331">
        <f t="shared" si="55"/>
        <v>116</v>
      </c>
      <c r="M26" s="331">
        <f t="shared" si="55"/>
        <v>127.9</v>
      </c>
      <c r="N26" s="331">
        <f t="shared" si="55"/>
        <v>64.599999999999994</v>
      </c>
      <c r="O26" s="331">
        <f t="shared" si="55"/>
        <v>78.900000000000006</v>
      </c>
      <c r="P26" s="331">
        <f t="shared" si="55"/>
        <v>72.400000000000006</v>
      </c>
      <c r="Q26" s="331">
        <f t="shared" si="55"/>
        <v>95.9</v>
      </c>
      <c r="R26" s="331">
        <f t="shared" si="55"/>
        <v>98</v>
      </c>
      <c r="S26" s="331">
        <f t="shared" si="55"/>
        <v>113.9</v>
      </c>
      <c r="T26" s="331">
        <f t="shared" si="55"/>
        <v>76.599999999999994</v>
      </c>
      <c r="U26" s="331">
        <f t="shared" si="55"/>
        <v>100.7</v>
      </c>
      <c r="V26" s="331">
        <f t="shared" si="55"/>
        <v>121.4</v>
      </c>
      <c r="W26" s="331">
        <f t="shared" si="55"/>
        <v>98.2</v>
      </c>
      <c r="X26" s="331">
        <f t="shared" si="55"/>
        <v>135.80000000000001</v>
      </c>
      <c r="Y26" s="331">
        <f t="shared" si="55"/>
        <v>93.4</v>
      </c>
      <c r="Z26" s="331">
        <f t="shared" si="55"/>
        <v>109.2</v>
      </c>
      <c r="AA26" s="331">
        <f t="shared" si="55"/>
        <v>103.2</v>
      </c>
      <c r="AB26" s="331">
        <f t="shared" si="55"/>
        <v>92.6</v>
      </c>
      <c r="AC26" s="331">
        <f t="shared" si="55"/>
        <v>74.5</v>
      </c>
      <c r="AD26" s="331">
        <f t="shared" si="55"/>
        <v>77.7</v>
      </c>
      <c r="AE26" s="331">
        <f t="shared" si="55"/>
        <v>63.5</v>
      </c>
      <c r="AF26" s="331">
        <f t="shared" si="55"/>
        <v>75.400000000000006</v>
      </c>
      <c r="AG26" s="331">
        <f t="shared" si="55"/>
        <v>66.900000000000006</v>
      </c>
      <c r="AH26" s="331">
        <f t="shared" si="55"/>
        <v>87.4</v>
      </c>
      <c r="AI26" s="331">
        <f t="shared" si="55"/>
        <v>53.3</v>
      </c>
      <c r="AJ26" s="331">
        <f t="shared" si="55"/>
        <v>65.900000000000006</v>
      </c>
      <c r="AK26" s="331">
        <f t="shared" si="55"/>
        <v>87.2</v>
      </c>
      <c r="AL26" s="331">
        <f t="shared" si="55"/>
        <v>105.8</v>
      </c>
      <c r="AM26" s="329"/>
      <c r="AN26" s="330" t="s">
        <v>673</v>
      </c>
      <c r="AO26" s="330"/>
      <c r="AP26" s="331">
        <f t="shared" ref="AP26:AZ26" si="56">ROUND(AVERAGE(AP130:AP141),1)</f>
        <v>95.1</v>
      </c>
      <c r="AQ26" s="331">
        <f t="shared" si="56"/>
        <v>97.2</v>
      </c>
      <c r="AR26" s="331">
        <f t="shared" si="56"/>
        <v>90.1</v>
      </c>
      <c r="AS26" s="331">
        <f t="shared" si="56"/>
        <v>91.9</v>
      </c>
      <c r="AT26" s="331">
        <f t="shared" si="56"/>
        <v>86.2</v>
      </c>
      <c r="AU26" s="331">
        <f t="shared" si="56"/>
        <v>106.8</v>
      </c>
      <c r="AV26" s="331">
        <f t="shared" si="56"/>
        <v>88.6</v>
      </c>
      <c r="AW26" s="331">
        <f t="shared" si="56"/>
        <v>115.6</v>
      </c>
      <c r="AX26" s="331">
        <f t="shared" si="56"/>
        <v>93.2</v>
      </c>
      <c r="AY26" s="331">
        <f t="shared" si="56"/>
        <v>92.9</v>
      </c>
      <c r="AZ26" s="331">
        <f t="shared" si="56"/>
        <v>100.6</v>
      </c>
      <c r="BA26" s="331"/>
      <c r="BB26" s="329"/>
      <c r="BC26" s="330"/>
      <c r="BD26" s="330"/>
      <c r="BE26" s="331"/>
      <c r="BF26" s="331"/>
      <c r="BG26" s="331"/>
      <c r="BH26" s="331"/>
      <c r="BI26" s="331"/>
      <c r="BJ26" s="331"/>
      <c r="BK26" s="331"/>
      <c r="BL26" s="331"/>
      <c r="BM26" s="331"/>
      <c r="BN26" s="331"/>
      <c r="BO26" s="331"/>
      <c r="BP26" s="331"/>
      <c r="BQ26" s="331"/>
      <c r="BR26" s="331"/>
      <c r="BS26" s="331"/>
      <c r="BT26" s="331"/>
      <c r="BU26" s="331"/>
      <c r="BV26" s="331"/>
      <c r="BW26" s="331"/>
      <c r="BX26" s="331"/>
      <c r="BY26" s="331"/>
      <c r="BZ26" s="331"/>
      <c r="CA26" s="331"/>
      <c r="CB26" s="331"/>
      <c r="CC26" s="331"/>
      <c r="CD26" s="331"/>
      <c r="CE26" s="331"/>
      <c r="CF26" s="331"/>
      <c r="CG26" s="331"/>
      <c r="CH26" s="331"/>
      <c r="CI26" s="331"/>
      <c r="CJ26" s="331"/>
      <c r="CK26" s="331"/>
      <c r="CL26" s="331"/>
      <c r="CM26" s="331"/>
    </row>
    <row r="27" spans="1:91" x14ac:dyDescent="0.15">
      <c r="A27" s="329"/>
      <c r="B27" s="330" t="s">
        <v>674</v>
      </c>
      <c r="C27" s="330"/>
      <c r="D27" s="331">
        <f>ROUND(AVERAGE(D142:D153),1)</f>
        <v>94</v>
      </c>
      <c r="E27" s="331">
        <f t="shared" ref="E27:AL27" si="57">ROUND(AVERAGE(E142:E153),1)</f>
        <v>94</v>
      </c>
      <c r="F27" s="331">
        <f t="shared" si="57"/>
        <v>86.2</v>
      </c>
      <c r="G27" s="331">
        <f t="shared" si="57"/>
        <v>91</v>
      </c>
      <c r="H27" s="331">
        <f t="shared" si="57"/>
        <v>59.8</v>
      </c>
      <c r="I27" s="331">
        <f t="shared" si="57"/>
        <v>90.1</v>
      </c>
      <c r="J27" s="331">
        <f t="shared" si="57"/>
        <v>99.1</v>
      </c>
      <c r="K27" s="331">
        <f t="shared" si="57"/>
        <v>119.4</v>
      </c>
      <c r="L27" s="331">
        <f t="shared" si="57"/>
        <v>118.9</v>
      </c>
      <c r="M27" s="331">
        <f t="shared" si="57"/>
        <v>126.4</v>
      </c>
      <c r="N27" s="331">
        <f t="shared" si="57"/>
        <v>53.1</v>
      </c>
      <c r="O27" s="331">
        <f t="shared" si="57"/>
        <v>75.599999999999994</v>
      </c>
      <c r="P27" s="331">
        <f t="shared" si="57"/>
        <v>72</v>
      </c>
      <c r="Q27" s="331">
        <f t="shared" si="57"/>
        <v>85.1</v>
      </c>
      <c r="R27" s="331">
        <f t="shared" si="57"/>
        <v>103.6</v>
      </c>
      <c r="S27" s="331">
        <f t="shared" si="57"/>
        <v>112.2</v>
      </c>
      <c r="T27" s="331">
        <f t="shared" si="57"/>
        <v>92</v>
      </c>
      <c r="U27" s="331">
        <f t="shared" si="57"/>
        <v>96.4</v>
      </c>
      <c r="V27" s="331">
        <f t="shared" si="57"/>
        <v>123.4</v>
      </c>
      <c r="W27" s="331">
        <f t="shared" si="57"/>
        <v>85.9</v>
      </c>
      <c r="X27" s="331">
        <f t="shared" si="57"/>
        <v>146.6</v>
      </c>
      <c r="Y27" s="331">
        <f t="shared" si="57"/>
        <v>87.3</v>
      </c>
      <c r="Z27" s="331">
        <f t="shared" si="57"/>
        <v>100.9</v>
      </c>
      <c r="AA27" s="331">
        <f t="shared" si="57"/>
        <v>102</v>
      </c>
      <c r="AB27" s="331">
        <f t="shared" si="57"/>
        <v>90.1</v>
      </c>
      <c r="AC27" s="331">
        <f t="shared" si="57"/>
        <v>76.400000000000006</v>
      </c>
      <c r="AD27" s="331">
        <f t="shared" si="57"/>
        <v>76.5</v>
      </c>
      <c r="AE27" s="331">
        <f t="shared" si="57"/>
        <v>55.9</v>
      </c>
      <c r="AF27" s="331">
        <f t="shared" si="57"/>
        <v>71.599999999999994</v>
      </c>
      <c r="AG27" s="331">
        <f t="shared" si="57"/>
        <v>66.7</v>
      </c>
      <c r="AH27" s="331">
        <f t="shared" si="57"/>
        <v>96.6</v>
      </c>
      <c r="AI27" s="331">
        <f t="shared" si="57"/>
        <v>57.2</v>
      </c>
      <c r="AJ27" s="331">
        <f t="shared" si="57"/>
        <v>60.4</v>
      </c>
      <c r="AK27" s="331">
        <f t="shared" si="57"/>
        <v>78.099999999999994</v>
      </c>
      <c r="AL27" s="331">
        <f t="shared" si="57"/>
        <v>109.6</v>
      </c>
      <c r="AM27" s="329"/>
      <c r="AN27" s="330" t="s">
        <v>674</v>
      </c>
      <c r="AO27" s="330"/>
      <c r="AP27" s="331">
        <f t="shared" ref="AP27:AZ27" si="58">ROUND(AVERAGE(AP142:AP153),1)</f>
        <v>94</v>
      </c>
      <c r="AQ27" s="331">
        <f t="shared" si="58"/>
        <v>98.2</v>
      </c>
      <c r="AR27" s="331">
        <f t="shared" si="58"/>
        <v>92.2</v>
      </c>
      <c r="AS27" s="331">
        <f t="shared" si="58"/>
        <v>92.8</v>
      </c>
      <c r="AT27" s="331">
        <f t="shared" si="58"/>
        <v>90.9</v>
      </c>
      <c r="AU27" s="331">
        <f t="shared" si="58"/>
        <v>106.4</v>
      </c>
      <c r="AV27" s="331">
        <f t="shared" si="58"/>
        <v>79.7</v>
      </c>
      <c r="AW27" s="331">
        <f t="shared" si="58"/>
        <v>119.4</v>
      </c>
      <c r="AX27" s="331">
        <f t="shared" si="58"/>
        <v>90.3</v>
      </c>
      <c r="AY27" s="331">
        <f t="shared" si="58"/>
        <v>90.3</v>
      </c>
      <c r="AZ27" s="331">
        <f t="shared" si="58"/>
        <v>90.3</v>
      </c>
      <c r="BA27" s="331"/>
      <c r="BB27" s="329"/>
      <c r="BC27" s="330"/>
      <c r="BD27" s="330"/>
      <c r="BE27" s="331"/>
      <c r="BF27" s="331"/>
      <c r="BG27" s="331"/>
      <c r="BH27" s="331"/>
      <c r="BI27" s="331"/>
      <c r="BJ27" s="331"/>
      <c r="BK27" s="331"/>
      <c r="BL27" s="331"/>
      <c r="BM27" s="331"/>
      <c r="BN27" s="331"/>
      <c r="BO27" s="331"/>
      <c r="BP27" s="331"/>
      <c r="BQ27" s="331"/>
      <c r="BR27" s="331"/>
      <c r="BS27" s="331"/>
      <c r="BT27" s="331"/>
      <c r="BU27" s="331"/>
      <c r="BV27" s="331"/>
      <c r="BW27" s="331"/>
      <c r="BX27" s="331"/>
      <c r="BY27" s="331"/>
      <c r="BZ27" s="331"/>
      <c r="CA27" s="331"/>
      <c r="CB27" s="331"/>
      <c r="CC27" s="331"/>
      <c r="CD27" s="331"/>
      <c r="CE27" s="331"/>
      <c r="CF27" s="331"/>
      <c r="CG27" s="331"/>
      <c r="CH27" s="331"/>
      <c r="CI27" s="331"/>
      <c r="CJ27" s="331"/>
      <c r="CK27" s="331"/>
      <c r="CL27" s="331"/>
      <c r="CM27" s="331"/>
    </row>
    <row r="28" spans="1:91" x14ac:dyDescent="0.15">
      <c r="A28" s="329"/>
      <c r="B28" s="330" t="s">
        <v>675</v>
      </c>
      <c r="C28" s="330"/>
      <c r="D28" s="331">
        <f>ROUND(AVERAGE(D154:D165),1)</f>
        <v>88.9</v>
      </c>
      <c r="E28" s="331">
        <f t="shared" ref="E28:AL28" si="59">ROUND(AVERAGE(E154:E165),1)</f>
        <v>88.9</v>
      </c>
      <c r="F28" s="331">
        <f t="shared" si="59"/>
        <v>84.3</v>
      </c>
      <c r="G28" s="331">
        <f t="shared" si="59"/>
        <v>89</v>
      </c>
      <c r="H28" s="331">
        <f t="shared" si="59"/>
        <v>58.8</v>
      </c>
      <c r="I28" s="331">
        <f t="shared" si="59"/>
        <v>74.400000000000006</v>
      </c>
      <c r="J28" s="331">
        <f t="shared" si="59"/>
        <v>75.7</v>
      </c>
      <c r="K28" s="331">
        <f t="shared" si="59"/>
        <v>107.9</v>
      </c>
      <c r="L28" s="331">
        <f t="shared" si="59"/>
        <v>106.2</v>
      </c>
      <c r="M28" s="331">
        <f t="shared" si="59"/>
        <v>132.4</v>
      </c>
      <c r="N28" s="331">
        <f t="shared" si="59"/>
        <v>38.799999999999997</v>
      </c>
      <c r="O28" s="331">
        <f t="shared" si="59"/>
        <v>69.5</v>
      </c>
      <c r="P28" s="331">
        <f t="shared" si="59"/>
        <v>71.7</v>
      </c>
      <c r="Q28" s="331">
        <f t="shared" si="59"/>
        <v>63.6</v>
      </c>
      <c r="R28" s="331">
        <f t="shared" si="59"/>
        <v>106</v>
      </c>
      <c r="S28" s="331">
        <f t="shared" si="59"/>
        <v>118.8</v>
      </c>
      <c r="T28" s="331">
        <f t="shared" si="59"/>
        <v>88.7</v>
      </c>
      <c r="U28" s="331">
        <f t="shared" si="59"/>
        <v>86.1</v>
      </c>
      <c r="V28" s="331">
        <f t="shared" si="59"/>
        <v>129.5</v>
      </c>
      <c r="W28" s="331">
        <f t="shared" si="59"/>
        <v>82.2</v>
      </c>
      <c r="X28" s="331">
        <f t="shared" si="59"/>
        <v>158.80000000000001</v>
      </c>
      <c r="Y28" s="331">
        <f t="shared" si="59"/>
        <v>76.8</v>
      </c>
      <c r="Z28" s="331">
        <f t="shared" si="59"/>
        <v>98.2</v>
      </c>
      <c r="AA28" s="331">
        <f t="shared" si="59"/>
        <v>99.6</v>
      </c>
      <c r="AB28" s="331">
        <f t="shared" si="59"/>
        <v>88.1</v>
      </c>
      <c r="AC28" s="331">
        <f t="shared" si="59"/>
        <v>73.3</v>
      </c>
      <c r="AD28" s="331">
        <f t="shared" si="59"/>
        <v>72.599999999999994</v>
      </c>
      <c r="AE28" s="331">
        <f t="shared" si="59"/>
        <v>56.8</v>
      </c>
      <c r="AF28" s="331">
        <f t="shared" si="59"/>
        <v>59.7</v>
      </c>
      <c r="AG28" s="331">
        <f t="shared" si="59"/>
        <v>69.7</v>
      </c>
      <c r="AH28" s="331">
        <f t="shared" si="59"/>
        <v>91.7</v>
      </c>
      <c r="AI28" s="331">
        <f t="shared" si="59"/>
        <v>56.5</v>
      </c>
      <c r="AJ28" s="331">
        <f t="shared" si="59"/>
        <v>58.1</v>
      </c>
      <c r="AK28" s="331">
        <f t="shared" si="59"/>
        <v>65.8</v>
      </c>
      <c r="AL28" s="331">
        <f t="shared" si="59"/>
        <v>92.3</v>
      </c>
      <c r="AM28" s="329"/>
      <c r="AN28" s="330" t="s">
        <v>675</v>
      </c>
      <c r="AO28" s="330"/>
      <c r="AP28" s="331">
        <f t="shared" ref="AP28:AZ28" si="60">ROUND(AVERAGE(AP154:AP165),1)</f>
        <v>88.9</v>
      </c>
      <c r="AQ28" s="331">
        <f t="shared" si="60"/>
        <v>89.1</v>
      </c>
      <c r="AR28" s="331">
        <f t="shared" si="60"/>
        <v>79.3</v>
      </c>
      <c r="AS28" s="331">
        <f t="shared" si="60"/>
        <v>78.8</v>
      </c>
      <c r="AT28" s="331">
        <f t="shared" si="60"/>
        <v>80.2</v>
      </c>
      <c r="AU28" s="331">
        <f t="shared" si="60"/>
        <v>102.5</v>
      </c>
      <c r="AV28" s="331">
        <f t="shared" si="60"/>
        <v>60.4</v>
      </c>
      <c r="AW28" s="331">
        <f t="shared" si="60"/>
        <v>123</v>
      </c>
      <c r="AX28" s="331">
        <f t="shared" si="60"/>
        <v>88.8</v>
      </c>
      <c r="AY28" s="331">
        <f t="shared" si="60"/>
        <v>88.8</v>
      </c>
      <c r="AZ28" s="331">
        <f t="shared" si="60"/>
        <v>87.3</v>
      </c>
      <c r="BA28" s="331"/>
      <c r="BB28" s="329"/>
      <c r="BC28" s="330"/>
      <c r="BD28" s="330"/>
      <c r="BE28" s="331"/>
      <c r="BF28" s="331"/>
      <c r="BG28" s="331"/>
      <c r="BH28" s="331"/>
      <c r="BI28" s="331"/>
      <c r="BJ28" s="331"/>
      <c r="BK28" s="331"/>
      <c r="BL28" s="331"/>
      <c r="BM28" s="331"/>
      <c r="BN28" s="331"/>
      <c r="BO28" s="331"/>
      <c r="BP28" s="331"/>
      <c r="BQ28" s="331"/>
      <c r="BR28" s="331"/>
      <c r="BS28" s="331"/>
      <c r="BT28" s="331"/>
      <c r="BU28" s="331"/>
      <c r="BV28" s="331"/>
      <c r="BW28" s="331"/>
      <c r="BX28" s="331"/>
      <c r="BY28" s="331"/>
      <c r="BZ28" s="331"/>
      <c r="CA28" s="331"/>
      <c r="CB28" s="331"/>
      <c r="CC28" s="331"/>
      <c r="CD28" s="331"/>
      <c r="CE28" s="331"/>
      <c r="CF28" s="331"/>
      <c r="CG28" s="331"/>
      <c r="CH28" s="331"/>
      <c r="CI28" s="331"/>
      <c r="CJ28" s="331"/>
      <c r="CK28" s="331"/>
      <c r="CL28" s="331"/>
      <c r="CM28" s="331"/>
    </row>
    <row r="29" spans="1:91" hidden="1" x14ac:dyDescent="0.15">
      <c r="A29" s="329"/>
      <c r="B29" s="330" t="s">
        <v>676</v>
      </c>
      <c r="C29" s="330"/>
      <c r="D29" s="331" t="e">
        <f>ROUND(AVERAGE(D166:D177),1)</f>
        <v>#DIV/0!</v>
      </c>
      <c r="E29" s="331" t="e">
        <f t="shared" ref="E29:AL29" si="61">ROUND(AVERAGE(E166:E177),1)</f>
        <v>#DIV/0!</v>
      </c>
      <c r="F29" s="331" t="e">
        <f t="shared" si="61"/>
        <v>#DIV/0!</v>
      </c>
      <c r="G29" s="331" t="e">
        <f t="shared" si="61"/>
        <v>#DIV/0!</v>
      </c>
      <c r="H29" s="331" t="e">
        <f t="shared" si="61"/>
        <v>#DIV/0!</v>
      </c>
      <c r="I29" s="331" t="e">
        <f t="shared" si="61"/>
        <v>#DIV/0!</v>
      </c>
      <c r="J29" s="331" t="e">
        <f t="shared" si="61"/>
        <v>#DIV/0!</v>
      </c>
      <c r="K29" s="331" t="e">
        <f t="shared" si="61"/>
        <v>#DIV/0!</v>
      </c>
      <c r="L29" s="331" t="e">
        <f t="shared" si="61"/>
        <v>#DIV/0!</v>
      </c>
      <c r="M29" s="331" t="e">
        <f t="shared" si="61"/>
        <v>#DIV/0!</v>
      </c>
      <c r="N29" s="331" t="e">
        <f t="shared" si="61"/>
        <v>#DIV/0!</v>
      </c>
      <c r="O29" s="331" t="e">
        <f t="shared" si="61"/>
        <v>#DIV/0!</v>
      </c>
      <c r="P29" s="331" t="e">
        <f t="shared" si="61"/>
        <v>#DIV/0!</v>
      </c>
      <c r="Q29" s="331" t="e">
        <f t="shared" si="61"/>
        <v>#DIV/0!</v>
      </c>
      <c r="R29" s="331" t="e">
        <f t="shared" si="61"/>
        <v>#DIV/0!</v>
      </c>
      <c r="S29" s="331" t="e">
        <f t="shared" si="61"/>
        <v>#DIV/0!</v>
      </c>
      <c r="T29" s="331" t="e">
        <f t="shared" si="61"/>
        <v>#DIV/0!</v>
      </c>
      <c r="U29" s="331" t="e">
        <f t="shared" si="61"/>
        <v>#DIV/0!</v>
      </c>
      <c r="V29" s="331" t="e">
        <f t="shared" si="61"/>
        <v>#DIV/0!</v>
      </c>
      <c r="W29" s="331" t="e">
        <f t="shared" si="61"/>
        <v>#DIV/0!</v>
      </c>
      <c r="X29" s="331" t="e">
        <f t="shared" si="61"/>
        <v>#DIV/0!</v>
      </c>
      <c r="Y29" s="331" t="e">
        <f t="shared" si="61"/>
        <v>#DIV/0!</v>
      </c>
      <c r="Z29" s="331" t="e">
        <f t="shared" si="61"/>
        <v>#DIV/0!</v>
      </c>
      <c r="AA29" s="331" t="e">
        <f t="shared" si="61"/>
        <v>#DIV/0!</v>
      </c>
      <c r="AB29" s="331" t="e">
        <f t="shared" si="61"/>
        <v>#DIV/0!</v>
      </c>
      <c r="AC29" s="331" t="e">
        <f t="shared" si="61"/>
        <v>#DIV/0!</v>
      </c>
      <c r="AD29" s="331" t="e">
        <f t="shared" si="61"/>
        <v>#DIV/0!</v>
      </c>
      <c r="AE29" s="331" t="e">
        <f t="shared" si="61"/>
        <v>#DIV/0!</v>
      </c>
      <c r="AF29" s="331" t="e">
        <f t="shared" si="61"/>
        <v>#DIV/0!</v>
      </c>
      <c r="AG29" s="331" t="e">
        <f t="shared" si="61"/>
        <v>#DIV/0!</v>
      </c>
      <c r="AH29" s="331" t="e">
        <f t="shared" si="61"/>
        <v>#DIV/0!</v>
      </c>
      <c r="AI29" s="331" t="e">
        <f t="shared" si="61"/>
        <v>#DIV/0!</v>
      </c>
      <c r="AJ29" s="331" t="e">
        <f t="shared" si="61"/>
        <v>#DIV/0!</v>
      </c>
      <c r="AK29" s="331" t="e">
        <f t="shared" si="61"/>
        <v>#DIV/0!</v>
      </c>
      <c r="AL29" s="331" t="e">
        <f t="shared" si="61"/>
        <v>#DIV/0!</v>
      </c>
      <c r="AM29" s="329"/>
      <c r="AN29" s="330" t="s">
        <v>676</v>
      </c>
      <c r="AO29" s="330"/>
      <c r="AP29" s="331" t="e">
        <f t="shared" ref="AP29:AZ29" si="62">ROUND(AVERAGE(AP166:AP177),1)</f>
        <v>#DIV/0!</v>
      </c>
      <c r="AQ29" s="331" t="e">
        <f t="shared" si="62"/>
        <v>#DIV/0!</v>
      </c>
      <c r="AR29" s="331" t="e">
        <f t="shared" si="62"/>
        <v>#DIV/0!</v>
      </c>
      <c r="AS29" s="331" t="e">
        <f t="shared" si="62"/>
        <v>#DIV/0!</v>
      </c>
      <c r="AT29" s="331" t="e">
        <f t="shared" si="62"/>
        <v>#DIV/0!</v>
      </c>
      <c r="AU29" s="331" t="e">
        <f t="shared" si="62"/>
        <v>#DIV/0!</v>
      </c>
      <c r="AV29" s="331" t="e">
        <f t="shared" si="62"/>
        <v>#DIV/0!</v>
      </c>
      <c r="AW29" s="331" t="e">
        <f t="shared" si="62"/>
        <v>#DIV/0!</v>
      </c>
      <c r="AX29" s="331" t="e">
        <f t="shared" si="62"/>
        <v>#DIV/0!</v>
      </c>
      <c r="AY29" s="331" t="e">
        <f t="shared" si="62"/>
        <v>#DIV/0!</v>
      </c>
      <c r="AZ29" s="331" t="e">
        <f t="shared" si="62"/>
        <v>#DIV/0!</v>
      </c>
      <c r="BA29" s="331"/>
      <c r="BB29" s="329"/>
      <c r="BC29" s="330"/>
      <c r="BD29" s="330"/>
      <c r="BE29" s="331"/>
      <c r="BF29" s="331"/>
      <c r="BG29" s="331"/>
      <c r="BH29" s="331"/>
      <c r="BI29" s="331"/>
      <c r="BJ29" s="331"/>
      <c r="BK29" s="331"/>
      <c r="BL29" s="331"/>
      <c r="BM29" s="331"/>
      <c r="BN29" s="331"/>
      <c r="BO29" s="331"/>
      <c r="BP29" s="331"/>
      <c r="BQ29" s="331"/>
      <c r="BR29" s="331"/>
      <c r="BS29" s="331"/>
      <c r="BT29" s="331"/>
      <c r="BU29" s="331"/>
      <c r="BV29" s="331"/>
      <c r="BW29" s="331"/>
      <c r="BX29" s="331"/>
      <c r="BY29" s="331"/>
      <c r="BZ29" s="331"/>
      <c r="CA29" s="331"/>
      <c r="CB29" s="331"/>
      <c r="CC29" s="331"/>
      <c r="CD29" s="331"/>
      <c r="CE29" s="331"/>
      <c r="CF29" s="331"/>
      <c r="CG29" s="331"/>
      <c r="CH29" s="331"/>
      <c r="CI29" s="331"/>
      <c r="CJ29" s="331"/>
      <c r="CK29" s="331"/>
      <c r="CL29" s="331"/>
      <c r="CM29" s="331"/>
    </row>
    <row r="30" spans="1:91" hidden="1" x14ac:dyDescent="0.15">
      <c r="A30" s="335"/>
      <c r="B30" s="336" t="s">
        <v>677</v>
      </c>
      <c r="C30" s="336"/>
      <c r="D30" s="337" t="e">
        <f>ROUND(AVERAGE(D178:D189),1)</f>
        <v>#DIV/0!</v>
      </c>
      <c r="E30" s="337" t="e">
        <f t="shared" ref="E30:AL30" si="63">ROUND(AVERAGE(E178:E189),1)</f>
        <v>#DIV/0!</v>
      </c>
      <c r="F30" s="337" t="e">
        <f t="shared" si="63"/>
        <v>#DIV/0!</v>
      </c>
      <c r="G30" s="337" t="e">
        <f t="shared" si="63"/>
        <v>#DIV/0!</v>
      </c>
      <c r="H30" s="337" t="e">
        <f t="shared" si="63"/>
        <v>#DIV/0!</v>
      </c>
      <c r="I30" s="337" t="e">
        <f t="shared" si="63"/>
        <v>#DIV/0!</v>
      </c>
      <c r="J30" s="337" t="e">
        <f t="shared" si="63"/>
        <v>#DIV/0!</v>
      </c>
      <c r="K30" s="337" t="e">
        <f t="shared" si="63"/>
        <v>#DIV/0!</v>
      </c>
      <c r="L30" s="337" t="e">
        <f t="shared" si="63"/>
        <v>#DIV/0!</v>
      </c>
      <c r="M30" s="337" t="e">
        <f t="shared" si="63"/>
        <v>#DIV/0!</v>
      </c>
      <c r="N30" s="337" t="e">
        <f t="shared" si="63"/>
        <v>#DIV/0!</v>
      </c>
      <c r="O30" s="337" t="e">
        <f t="shared" si="63"/>
        <v>#DIV/0!</v>
      </c>
      <c r="P30" s="337" t="e">
        <f t="shared" si="63"/>
        <v>#DIV/0!</v>
      </c>
      <c r="Q30" s="337" t="e">
        <f t="shared" si="63"/>
        <v>#DIV/0!</v>
      </c>
      <c r="R30" s="337" t="e">
        <f t="shared" si="63"/>
        <v>#DIV/0!</v>
      </c>
      <c r="S30" s="337" t="e">
        <f t="shared" si="63"/>
        <v>#DIV/0!</v>
      </c>
      <c r="T30" s="337" t="e">
        <f t="shared" si="63"/>
        <v>#DIV/0!</v>
      </c>
      <c r="U30" s="337" t="e">
        <f t="shared" si="63"/>
        <v>#DIV/0!</v>
      </c>
      <c r="V30" s="337" t="e">
        <f t="shared" si="63"/>
        <v>#DIV/0!</v>
      </c>
      <c r="W30" s="337" t="e">
        <f t="shared" si="63"/>
        <v>#DIV/0!</v>
      </c>
      <c r="X30" s="337" t="e">
        <f t="shared" si="63"/>
        <v>#DIV/0!</v>
      </c>
      <c r="Y30" s="337" t="e">
        <f t="shared" si="63"/>
        <v>#DIV/0!</v>
      </c>
      <c r="Z30" s="337" t="e">
        <f t="shared" si="63"/>
        <v>#DIV/0!</v>
      </c>
      <c r="AA30" s="337" t="e">
        <f t="shared" si="63"/>
        <v>#DIV/0!</v>
      </c>
      <c r="AB30" s="337" t="e">
        <f t="shared" si="63"/>
        <v>#DIV/0!</v>
      </c>
      <c r="AC30" s="337" t="e">
        <f t="shared" si="63"/>
        <v>#DIV/0!</v>
      </c>
      <c r="AD30" s="337" t="e">
        <f t="shared" si="63"/>
        <v>#DIV/0!</v>
      </c>
      <c r="AE30" s="337" t="e">
        <f t="shared" si="63"/>
        <v>#DIV/0!</v>
      </c>
      <c r="AF30" s="337" t="e">
        <f t="shared" si="63"/>
        <v>#DIV/0!</v>
      </c>
      <c r="AG30" s="337" t="e">
        <f t="shared" si="63"/>
        <v>#DIV/0!</v>
      </c>
      <c r="AH30" s="337" t="e">
        <f t="shared" si="63"/>
        <v>#DIV/0!</v>
      </c>
      <c r="AI30" s="337" t="e">
        <f t="shared" si="63"/>
        <v>#DIV/0!</v>
      </c>
      <c r="AJ30" s="337" t="e">
        <f t="shared" si="63"/>
        <v>#DIV/0!</v>
      </c>
      <c r="AK30" s="337" t="e">
        <f t="shared" si="63"/>
        <v>#DIV/0!</v>
      </c>
      <c r="AL30" s="337" t="e">
        <f t="shared" si="63"/>
        <v>#DIV/0!</v>
      </c>
      <c r="AM30" s="329"/>
      <c r="AN30" s="336" t="s">
        <v>677</v>
      </c>
      <c r="AO30" s="336"/>
      <c r="AP30" s="337" t="e">
        <f t="shared" ref="AP30:AZ30" si="64">ROUND(AVERAGE(AP178:AP189),1)</f>
        <v>#DIV/0!</v>
      </c>
      <c r="AQ30" s="337" t="e">
        <f t="shared" si="64"/>
        <v>#DIV/0!</v>
      </c>
      <c r="AR30" s="337" t="e">
        <f t="shared" si="64"/>
        <v>#DIV/0!</v>
      </c>
      <c r="AS30" s="337" t="e">
        <f t="shared" si="64"/>
        <v>#DIV/0!</v>
      </c>
      <c r="AT30" s="337" t="e">
        <f t="shared" si="64"/>
        <v>#DIV/0!</v>
      </c>
      <c r="AU30" s="337" t="e">
        <f t="shared" si="64"/>
        <v>#DIV/0!</v>
      </c>
      <c r="AV30" s="337" t="e">
        <f t="shared" si="64"/>
        <v>#DIV/0!</v>
      </c>
      <c r="AW30" s="337" t="e">
        <f t="shared" si="64"/>
        <v>#DIV/0!</v>
      </c>
      <c r="AX30" s="337" t="e">
        <f t="shared" si="64"/>
        <v>#DIV/0!</v>
      </c>
      <c r="AY30" s="337" t="e">
        <f t="shared" si="64"/>
        <v>#DIV/0!</v>
      </c>
      <c r="AZ30" s="337" t="e">
        <f t="shared" si="64"/>
        <v>#DIV/0!</v>
      </c>
      <c r="BA30" s="331"/>
      <c r="BB30" s="329"/>
      <c r="BC30" s="330"/>
      <c r="BD30" s="330"/>
      <c r="BE30" s="331"/>
      <c r="BF30" s="331"/>
      <c r="BG30" s="331"/>
      <c r="BH30" s="331"/>
      <c r="BI30" s="331"/>
      <c r="BJ30" s="331"/>
      <c r="BK30" s="331"/>
      <c r="BL30" s="331"/>
      <c r="BM30" s="331"/>
      <c r="BN30" s="331"/>
      <c r="BO30" s="331"/>
      <c r="BP30" s="331"/>
      <c r="BQ30" s="331"/>
      <c r="BR30" s="331"/>
      <c r="BS30" s="331"/>
      <c r="BT30" s="331"/>
      <c r="BU30" s="331"/>
      <c r="BV30" s="331"/>
      <c r="BW30" s="331"/>
      <c r="BX30" s="331"/>
      <c r="BY30" s="331"/>
      <c r="BZ30" s="331"/>
      <c r="CA30" s="331"/>
      <c r="CB30" s="331"/>
      <c r="CC30" s="331"/>
      <c r="CD30" s="331"/>
      <c r="CE30" s="331"/>
      <c r="CF30" s="331"/>
      <c r="CG30" s="331"/>
      <c r="CH30" s="331"/>
      <c r="CI30" s="331"/>
      <c r="CJ30" s="331"/>
      <c r="CK30" s="331"/>
      <c r="CL30" s="331"/>
      <c r="CM30" s="331"/>
    </row>
    <row r="31" spans="1:91" x14ac:dyDescent="0.15">
      <c r="A31" s="329" t="s">
        <v>82</v>
      </c>
      <c r="B31" s="330" t="s">
        <v>107</v>
      </c>
      <c r="C31" s="329" t="s">
        <v>84</v>
      </c>
      <c r="D31" s="475">
        <v>88.7</v>
      </c>
      <c r="E31" s="475">
        <v>88.7</v>
      </c>
      <c r="F31" s="475">
        <v>90</v>
      </c>
      <c r="G31" s="475">
        <v>87.4</v>
      </c>
      <c r="H31" s="475">
        <v>104.1</v>
      </c>
      <c r="I31" s="475">
        <v>102.8</v>
      </c>
      <c r="J31" s="475">
        <v>70.900000000000006</v>
      </c>
      <c r="K31" s="475">
        <v>101.3</v>
      </c>
      <c r="L31" s="475">
        <v>103.3</v>
      </c>
      <c r="M31" s="475">
        <v>72.900000000000006</v>
      </c>
      <c r="N31" s="475">
        <v>80.8</v>
      </c>
      <c r="O31" s="475">
        <v>79.5</v>
      </c>
      <c r="P31" s="475">
        <v>87.7</v>
      </c>
      <c r="Q31" s="475">
        <v>58</v>
      </c>
      <c r="R31" s="475">
        <v>122.9</v>
      </c>
      <c r="S31" s="475">
        <v>87.1</v>
      </c>
      <c r="T31" s="475">
        <v>171.2</v>
      </c>
      <c r="U31" s="475">
        <v>86.5</v>
      </c>
      <c r="V31" s="475">
        <v>74.900000000000006</v>
      </c>
      <c r="W31" s="475">
        <v>83.9</v>
      </c>
      <c r="X31" s="475">
        <v>69.3</v>
      </c>
      <c r="Y31" s="475">
        <v>103.1</v>
      </c>
      <c r="Z31" s="475">
        <v>85.8</v>
      </c>
      <c r="AA31" s="475">
        <v>91.8</v>
      </c>
      <c r="AB31" s="475">
        <v>78.400000000000006</v>
      </c>
      <c r="AC31" s="475">
        <v>106.1</v>
      </c>
      <c r="AD31" s="475">
        <v>104.1</v>
      </c>
      <c r="AE31" s="455">
        <v>212.8</v>
      </c>
      <c r="AF31" s="455">
        <v>87.1</v>
      </c>
      <c r="AG31" s="455">
        <v>125.2</v>
      </c>
      <c r="AH31" s="455">
        <v>102.5</v>
      </c>
      <c r="AI31" s="455">
        <v>80.900000000000006</v>
      </c>
      <c r="AJ31" s="455">
        <v>93.2</v>
      </c>
      <c r="AK31" s="455">
        <v>86.8</v>
      </c>
      <c r="AL31" s="455">
        <v>86.7</v>
      </c>
      <c r="AM31" s="329" t="s">
        <v>82</v>
      </c>
      <c r="AN31" s="330" t="s">
        <v>107</v>
      </c>
      <c r="AO31" s="329" t="s">
        <v>84</v>
      </c>
      <c r="AP31" s="455">
        <v>88.7</v>
      </c>
      <c r="AQ31" s="455">
        <v>87.5</v>
      </c>
      <c r="AR31" s="455">
        <v>96.1</v>
      </c>
      <c r="AS31" s="455">
        <v>96.9</v>
      </c>
      <c r="AT31" s="455">
        <v>94.5</v>
      </c>
      <c r="AU31" s="455">
        <v>75.8</v>
      </c>
      <c r="AV31" s="455">
        <v>78.8</v>
      </c>
      <c r="AW31" s="455">
        <v>74.3</v>
      </c>
      <c r="AX31" s="455">
        <v>89.8</v>
      </c>
      <c r="AY31" s="455">
        <v>89.3</v>
      </c>
      <c r="AZ31" s="455">
        <v>102.9</v>
      </c>
    </row>
    <row r="32" spans="1:91" x14ac:dyDescent="0.15">
      <c r="A32" s="329" t="s">
        <v>85</v>
      </c>
      <c r="B32" s="330"/>
      <c r="C32" s="329" t="s">
        <v>86</v>
      </c>
      <c r="D32" s="475">
        <v>91.3</v>
      </c>
      <c r="E32" s="475">
        <v>91.3</v>
      </c>
      <c r="F32" s="475">
        <v>92.3</v>
      </c>
      <c r="G32" s="475">
        <v>90.7</v>
      </c>
      <c r="H32" s="475">
        <v>100.7</v>
      </c>
      <c r="I32" s="475">
        <v>100.8</v>
      </c>
      <c r="J32" s="475">
        <v>78.5</v>
      </c>
      <c r="K32" s="475">
        <v>108.9</v>
      </c>
      <c r="L32" s="475">
        <v>110.9</v>
      </c>
      <c r="M32" s="475">
        <v>79.900000000000006</v>
      </c>
      <c r="N32" s="475">
        <v>85.6</v>
      </c>
      <c r="O32" s="475">
        <v>85</v>
      </c>
      <c r="P32" s="475">
        <v>89</v>
      </c>
      <c r="Q32" s="475">
        <v>74.599999999999994</v>
      </c>
      <c r="R32" s="475">
        <v>96</v>
      </c>
      <c r="S32" s="475">
        <v>91</v>
      </c>
      <c r="T32" s="475">
        <v>102.8</v>
      </c>
      <c r="U32" s="475">
        <v>94.6</v>
      </c>
      <c r="V32" s="475">
        <v>81.400000000000006</v>
      </c>
      <c r="W32" s="475">
        <v>86</v>
      </c>
      <c r="X32" s="475">
        <v>78.5</v>
      </c>
      <c r="Y32" s="475">
        <v>92.5</v>
      </c>
      <c r="Z32" s="475">
        <v>91</v>
      </c>
      <c r="AA32" s="475">
        <v>98.6</v>
      </c>
      <c r="AB32" s="475">
        <v>90.5</v>
      </c>
      <c r="AC32" s="475">
        <v>106</v>
      </c>
      <c r="AD32" s="475">
        <v>91.2</v>
      </c>
      <c r="AE32" s="455">
        <v>218.8</v>
      </c>
      <c r="AF32" s="455">
        <v>90.5</v>
      </c>
      <c r="AG32" s="455">
        <v>129.80000000000001</v>
      </c>
      <c r="AH32" s="455">
        <v>113.5</v>
      </c>
      <c r="AI32" s="455">
        <v>88</v>
      </c>
      <c r="AJ32" s="455">
        <v>97.7</v>
      </c>
      <c r="AK32" s="455">
        <v>84.4</v>
      </c>
      <c r="AL32" s="455">
        <v>94.2</v>
      </c>
      <c r="AM32" s="329" t="s">
        <v>85</v>
      </c>
      <c r="AN32" s="330"/>
      <c r="AO32" s="329" t="s">
        <v>86</v>
      </c>
      <c r="AP32" s="455">
        <v>91.3</v>
      </c>
      <c r="AQ32" s="455">
        <v>88.3</v>
      </c>
      <c r="AR32" s="455">
        <v>90</v>
      </c>
      <c r="AS32" s="455">
        <v>87.7</v>
      </c>
      <c r="AT32" s="455">
        <v>94.9</v>
      </c>
      <c r="AU32" s="455">
        <v>85.9</v>
      </c>
      <c r="AV32" s="455">
        <v>79.7</v>
      </c>
      <c r="AW32" s="455">
        <v>88.9</v>
      </c>
      <c r="AX32" s="455">
        <v>94</v>
      </c>
      <c r="AY32" s="455">
        <v>93.6</v>
      </c>
      <c r="AZ32" s="455">
        <v>106</v>
      </c>
    </row>
    <row r="33" spans="1:52" x14ac:dyDescent="0.15">
      <c r="A33" s="329" t="s">
        <v>87</v>
      </c>
      <c r="B33" s="330"/>
      <c r="C33" s="329" t="s">
        <v>88</v>
      </c>
      <c r="D33" s="475">
        <v>113.6</v>
      </c>
      <c r="E33" s="475">
        <v>113.6</v>
      </c>
      <c r="F33" s="475">
        <v>105.9</v>
      </c>
      <c r="G33" s="475">
        <v>105.7</v>
      </c>
      <c r="H33" s="475">
        <v>107.1</v>
      </c>
      <c r="I33" s="475">
        <v>101.2</v>
      </c>
      <c r="J33" s="475">
        <v>102.6</v>
      </c>
      <c r="K33" s="475">
        <v>190.9</v>
      </c>
      <c r="L33" s="475">
        <v>196.5</v>
      </c>
      <c r="M33" s="475">
        <v>110.1</v>
      </c>
      <c r="N33" s="475">
        <v>100.3</v>
      </c>
      <c r="O33" s="475">
        <v>131.1</v>
      </c>
      <c r="P33" s="475">
        <v>135.6</v>
      </c>
      <c r="Q33" s="475">
        <v>119.3</v>
      </c>
      <c r="R33" s="475">
        <v>92.2</v>
      </c>
      <c r="S33" s="475">
        <v>90.7</v>
      </c>
      <c r="T33" s="475">
        <v>94.2</v>
      </c>
      <c r="U33" s="475">
        <v>103.7</v>
      </c>
      <c r="V33" s="475">
        <v>96.9</v>
      </c>
      <c r="W33" s="475">
        <v>90.5</v>
      </c>
      <c r="X33" s="475">
        <v>100.8</v>
      </c>
      <c r="Y33" s="475">
        <v>103.7</v>
      </c>
      <c r="Z33" s="475">
        <v>104.6</v>
      </c>
      <c r="AA33" s="475">
        <v>108.4</v>
      </c>
      <c r="AB33" s="475">
        <v>102.6</v>
      </c>
      <c r="AC33" s="475">
        <v>119</v>
      </c>
      <c r="AD33" s="475">
        <v>99</v>
      </c>
      <c r="AE33" s="455">
        <v>234.8</v>
      </c>
      <c r="AF33" s="455">
        <v>130.1</v>
      </c>
      <c r="AG33" s="455">
        <v>166</v>
      </c>
      <c r="AH33" s="455">
        <v>134.5</v>
      </c>
      <c r="AI33" s="455">
        <v>81.5</v>
      </c>
      <c r="AJ33" s="455">
        <v>114.3</v>
      </c>
      <c r="AK33" s="455">
        <v>73.400000000000006</v>
      </c>
      <c r="AL33" s="455">
        <v>148.30000000000001</v>
      </c>
      <c r="AM33" s="329" t="s">
        <v>87</v>
      </c>
      <c r="AN33" s="330"/>
      <c r="AO33" s="329" t="s">
        <v>88</v>
      </c>
      <c r="AP33" s="455">
        <v>113.6</v>
      </c>
      <c r="AQ33" s="455">
        <v>117.3</v>
      </c>
      <c r="AR33" s="455">
        <v>130.4</v>
      </c>
      <c r="AS33" s="455">
        <v>144</v>
      </c>
      <c r="AT33" s="455">
        <v>101.1</v>
      </c>
      <c r="AU33" s="455">
        <v>99.5</v>
      </c>
      <c r="AV33" s="455">
        <v>83.7</v>
      </c>
      <c r="AW33" s="455">
        <v>107.1</v>
      </c>
      <c r="AX33" s="455">
        <v>110.2</v>
      </c>
      <c r="AY33" s="455">
        <v>109.8</v>
      </c>
      <c r="AZ33" s="455">
        <v>121.8</v>
      </c>
    </row>
    <row r="34" spans="1:52" x14ac:dyDescent="0.15">
      <c r="A34" s="329"/>
      <c r="B34" s="330"/>
      <c r="C34" s="329" t="s">
        <v>89</v>
      </c>
      <c r="D34" s="475">
        <v>91.1</v>
      </c>
      <c r="E34" s="475">
        <v>91.1</v>
      </c>
      <c r="F34" s="475">
        <v>99.8</v>
      </c>
      <c r="G34" s="475">
        <v>97.6</v>
      </c>
      <c r="H34" s="475">
        <v>112</v>
      </c>
      <c r="I34" s="475">
        <v>97.8</v>
      </c>
      <c r="J34" s="475">
        <v>76.3</v>
      </c>
      <c r="K34" s="475">
        <v>92.1</v>
      </c>
      <c r="L34" s="475">
        <v>92.7</v>
      </c>
      <c r="M34" s="475">
        <v>82</v>
      </c>
      <c r="N34" s="475">
        <v>81.3</v>
      </c>
      <c r="O34" s="475">
        <v>72.8</v>
      </c>
      <c r="P34" s="475">
        <v>80</v>
      </c>
      <c r="Q34" s="475">
        <v>53.8</v>
      </c>
      <c r="R34" s="475">
        <v>76.8</v>
      </c>
      <c r="S34" s="475">
        <v>83.3</v>
      </c>
      <c r="T34" s="475">
        <v>68</v>
      </c>
      <c r="U34" s="475">
        <v>101.9</v>
      </c>
      <c r="V34" s="475">
        <v>92.3</v>
      </c>
      <c r="W34" s="475">
        <v>87</v>
      </c>
      <c r="X34" s="475">
        <v>95.6</v>
      </c>
      <c r="Y34" s="475">
        <v>100.4</v>
      </c>
      <c r="Z34" s="475">
        <v>114.8</v>
      </c>
      <c r="AA34" s="475">
        <v>110.2</v>
      </c>
      <c r="AB34" s="475">
        <v>101.8</v>
      </c>
      <c r="AC34" s="475">
        <v>113.5</v>
      </c>
      <c r="AD34" s="475">
        <v>103.2</v>
      </c>
      <c r="AE34" s="455">
        <v>211.1</v>
      </c>
      <c r="AF34" s="455">
        <v>80.3</v>
      </c>
      <c r="AG34" s="455">
        <v>132.4</v>
      </c>
      <c r="AH34" s="455">
        <v>122</v>
      </c>
      <c r="AI34" s="455">
        <v>94.8</v>
      </c>
      <c r="AJ34" s="455">
        <v>102.8</v>
      </c>
      <c r="AK34" s="455">
        <v>86.9</v>
      </c>
      <c r="AL34" s="455">
        <v>84.4</v>
      </c>
      <c r="AM34" s="329"/>
      <c r="AN34" s="330"/>
      <c r="AO34" s="329" t="s">
        <v>89</v>
      </c>
      <c r="AP34" s="455">
        <v>91.1</v>
      </c>
      <c r="AQ34" s="455">
        <v>85.8</v>
      </c>
      <c r="AR34" s="455">
        <v>81.400000000000006</v>
      </c>
      <c r="AS34" s="455">
        <v>70.7</v>
      </c>
      <c r="AT34" s="455">
        <v>104.4</v>
      </c>
      <c r="AU34" s="455">
        <v>91.9</v>
      </c>
      <c r="AV34" s="455">
        <v>70.8</v>
      </c>
      <c r="AW34" s="455">
        <v>102.2</v>
      </c>
      <c r="AX34" s="455">
        <v>95.8</v>
      </c>
      <c r="AY34" s="455">
        <v>95.2</v>
      </c>
      <c r="AZ34" s="455">
        <v>115.2</v>
      </c>
    </row>
    <row r="35" spans="1:52" x14ac:dyDescent="0.15">
      <c r="A35" s="329"/>
      <c r="B35" s="330"/>
      <c r="C35" s="329" t="s">
        <v>90</v>
      </c>
      <c r="D35" s="475">
        <v>90</v>
      </c>
      <c r="E35" s="475">
        <v>90</v>
      </c>
      <c r="F35" s="475">
        <v>104.2</v>
      </c>
      <c r="G35" s="475">
        <v>104.3</v>
      </c>
      <c r="H35" s="475">
        <v>103.8</v>
      </c>
      <c r="I35" s="475">
        <v>92.2</v>
      </c>
      <c r="J35" s="475">
        <v>88.1</v>
      </c>
      <c r="K35" s="475">
        <v>92.4</v>
      </c>
      <c r="L35" s="475">
        <v>93.9</v>
      </c>
      <c r="M35" s="475">
        <v>70</v>
      </c>
      <c r="N35" s="475">
        <v>87.7</v>
      </c>
      <c r="O35" s="475">
        <v>72.7</v>
      </c>
      <c r="P35" s="475">
        <v>78.8</v>
      </c>
      <c r="Q35" s="475">
        <v>56.8</v>
      </c>
      <c r="R35" s="475">
        <v>72.599999999999994</v>
      </c>
      <c r="S35" s="475">
        <v>79.599999999999994</v>
      </c>
      <c r="T35" s="475">
        <v>63.1</v>
      </c>
      <c r="U35" s="475">
        <v>87.8</v>
      </c>
      <c r="V35" s="475">
        <v>88.1</v>
      </c>
      <c r="W35" s="475">
        <v>87.7</v>
      </c>
      <c r="X35" s="475">
        <v>88.5</v>
      </c>
      <c r="Y35" s="475">
        <v>103.5</v>
      </c>
      <c r="Z35" s="475">
        <v>104.8</v>
      </c>
      <c r="AA35" s="475">
        <v>106.2</v>
      </c>
      <c r="AB35" s="475">
        <v>99.1</v>
      </c>
      <c r="AC35" s="475">
        <v>101.2</v>
      </c>
      <c r="AD35" s="475">
        <v>103.3</v>
      </c>
      <c r="AE35" s="455">
        <v>201.6</v>
      </c>
      <c r="AF35" s="455">
        <v>70.7</v>
      </c>
      <c r="AG35" s="455">
        <v>130.6</v>
      </c>
      <c r="AH35" s="455">
        <v>91.3</v>
      </c>
      <c r="AI35" s="455">
        <v>77</v>
      </c>
      <c r="AJ35" s="455">
        <v>88.9</v>
      </c>
      <c r="AK35" s="455">
        <v>76.2</v>
      </c>
      <c r="AL35" s="455">
        <v>90.3</v>
      </c>
      <c r="AM35" s="329"/>
      <c r="AN35" s="330"/>
      <c r="AO35" s="329" t="s">
        <v>90</v>
      </c>
      <c r="AP35" s="455">
        <v>90</v>
      </c>
      <c r="AQ35" s="455">
        <v>83.6</v>
      </c>
      <c r="AR35" s="455">
        <v>80.900000000000006</v>
      </c>
      <c r="AS35" s="455">
        <v>74.7</v>
      </c>
      <c r="AT35" s="455">
        <v>94.3</v>
      </c>
      <c r="AU35" s="455">
        <v>87.2</v>
      </c>
      <c r="AV35" s="455">
        <v>66.3</v>
      </c>
      <c r="AW35" s="455">
        <v>97.4</v>
      </c>
      <c r="AX35" s="455">
        <v>95.8</v>
      </c>
      <c r="AY35" s="455">
        <v>95.2</v>
      </c>
      <c r="AZ35" s="455">
        <v>113</v>
      </c>
    </row>
    <row r="36" spans="1:52" x14ac:dyDescent="0.15">
      <c r="A36" s="329"/>
      <c r="B36" s="330"/>
      <c r="C36" s="329" t="s">
        <v>91</v>
      </c>
      <c r="D36" s="475">
        <v>96.3</v>
      </c>
      <c r="E36" s="475">
        <v>96.3</v>
      </c>
      <c r="F36" s="475">
        <v>97.9</v>
      </c>
      <c r="G36" s="475">
        <v>95.8</v>
      </c>
      <c r="H36" s="475">
        <v>109.8</v>
      </c>
      <c r="I36" s="475">
        <v>97.2</v>
      </c>
      <c r="J36" s="475">
        <v>100.5</v>
      </c>
      <c r="K36" s="475">
        <v>116.1</v>
      </c>
      <c r="L36" s="475">
        <v>118.3</v>
      </c>
      <c r="M36" s="475">
        <v>83.9</v>
      </c>
      <c r="N36" s="475">
        <v>93</v>
      </c>
      <c r="O36" s="475">
        <v>85</v>
      </c>
      <c r="P36" s="475">
        <v>88.2</v>
      </c>
      <c r="Q36" s="475">
        <v>76.8</v>
      </c>
      <c r="R36" s="475">
        <v>89.6</v>
      </c>
      <c r="S36" s="475">
        <v>87.3</v>
      </c>
      <c r="T36" s="475">
        <v>92.7</v>
      </c>
      <c r="U36" s="475">
        <v>93.5</v>
      </c>
      <c r="V36" s="475">
        <v>88</v>
      </c>
      <c r="W36" s="475">
        <v>82</v>
      </c>
      <c r="X36" s="475">
        <v>91.8</v>
      </c>
      <c r="Y36" s="475">
        <v>94.8</v>
      </c>
      <c r="Z36" s="475">
        <v>109.2</v>
      </c>
      <c r="AA36" s="475">
        <v>110.8</v>
      </c>
      <c r="AB36" s="475">
        <v>102.2</v>
      </c>
      <c r="AC36" s="475">
        <v>97.6</v>
      </c>
      <c r="AD36" s="475">
        <v>92.6</v>
      </c>
      <c r="AE36" s="455">
        <v>203.5</v>
      </c>
      <c r="AF36" s="455">
        <v>79.5</v>
      </c>
      <c r="AG36" s="455">
        <v>136.4</v>
      </c>
      <c r="AH36" s="455">
        <v>90.2</v>
      </c>
      <c r="AI36" s="455">
        <v>76</v>
      </c>
      <c r="AJ36" s="455">
        <v>91.4</v>
      </c>
      <c r="AK36" s="455">
        <v>82.4</v>
      </c>
      <c r="AL36" s="455">
        <v>108.5</v>
      </c>
      <c r="AM36" s="329"/>
      <c r="AN36" s="330"/>
      <c r="AO36" s="329" t="s">
        <v>91</v>
      </c>
      <c r="AP36" s="455">
        <v>96.3</v>
      </c>
      <c r="AQ36" s="455">
        <v>92.8</v>
      </c>
      <c r="AR36" s="455">
        <v>95.1</v>
      </c>
      <c r="AS36" s="455">
        <v>95.2</v>
      </c>
      <c r="AT36" s="455">
        <v>95</v>
      </c>
      <c r="AU36" s="455">
        <v>89.6</v>
      </c>
      <c r="AV36" s="455">
        <v>69.599999999999994</v>
      </c>
      <c r="AW36" s="455">
        <v>99.3</v>
      </c>
      <c r="AX36" s="455">
        <v>99.4</v>
      </c>
      <c r="AY36" s="455">
        <v>98.8</v>
      </c>
      <c r="AZ36" s="455">
        <v>117.6</v>
      </c>
    </row>
    <row r="37" spans="1:52" x14ac:dyDescent="0.15">
      <c r="A37" s="329"/>
      <c r="B37" s="330"/>
      <c r="C37" s="329" t="s">
        <v>92</v>
      </c>
      <c r="D37" s="475">
        <v>99.4</v>
      </c>
      <c r="E37" s="475">
        <v>99.4</v>
      </c>
      <c r="F37" s="475">
        <v>108.6</v>
      </c>
      <c r="G37" s="475">
        <v>107.4</v>
      </c>
      <c r="H37" s="475">
        <v>115</v>
      </c>
      <c r="I37" s="475">
        <v>98.7</v>
      </c>
      <c r="J37" s="475">
        <v>103.1</v>
      </c>
      <c r="K37" s="475">
        <v>120.5</v>
      </c>
      <c r="L37" s="475">
        <v>122</v>
      </c>
      <c r="M37" s="475">
        <v>98.8</v>
      </c>
      <c r="N37" s="475">
        <v>99.3</v>
      </c>
      <c r="O37" s="475">
        <v>79.099999999999994</v>
      </c>
      <c r="P37" s="475">
        <v>84.8</v>
      </c>
      <c r="Q37" s="475">
        <v>64.2</v>
      </c>
      <c r="R37" s="475">
        <v>87.4</v>
      </c>
      <c r="S37" s="475">
        <v>91.8</v>
      </c>
      <c r="T37" s="475">
        <v>81.400000000000006</v>
      </c>
      <c r="U37" s="475">
        <v>99.1</v>
      </c>
      <c r="V37" s="475">
        <v>95.9</v>
      </c>
      <c r="W37" s="475">
        <v>89.2</v>
      </c>
      <c r="X37" s="475">
        <v>100.1</v>
      </c>
      <c r="Y37" s="475">
        <v>104</v>
      </c>
      <c r="Z37" s="475">
        <v>112.6</v>
      </c>
      <c r="AA37" s="475">
        <v>113.8</v>
      </c>
      <c r="AB37" s="475">
        <v>103.8</v>
      </c>
      <c r="AC37" s="475">
        <v>111.7</v>
      </c>
      <c r="AD37" s="475">
        <v>110.2</v>
      </c>
      <c r="AE37" s="455">
        <v>220.8</v>
      </c>
      <c r="AF37" s="455">
        <v>86.4</v>
      </c>
      <c r="AG37" s="455">
        <v>142.69999999999999</v>
      </c>
      <c r="AH37" s="455">
        <v>108.5</v>
      </c>
      <c r="AI37" s="455">
        <v>76.099999999999994</v>
      </c>
      <c r="AJ37" s="455">
        <v>119.8</v>
      </c>
      <c r="AK37" s="455">
        <v>81.3</v>
      </c>
      <c r="AL37" s="455">
        <v>112.1</v>
      </c>
      <c r="AM37" s="329"/>
      <c r="AN37" s="330"/>
      <c r="AO37" s="329" t="s">
        <v>92</v>
      </c>
      <c r="AP37" s="455">
        <v>99.4</v>
      </c>
      <c r="AQ37" s="455">
        <v>93</v>
      </c>
      <c r="AR37" s="455">
        <v>94.6</v>
      </c>
      <c r="AS37" s="455">
        <v>91.9</v>
      </c>
      <c r="AT37" s="455">
        <v>100.4</v>
      </c>
      <c r="AU37" s="455">
        <v>90.9</v>
      </c>
      <c r="AV37" s="455">
        <v>62.5</v>
      </c>
      <c r="AW37" s="455">
        <v>104.6</v>
      </c>
      <c r="AX37" s="455">
        <v>105.2</v>
      </c>
      <c r="AY37" s="455">
        <v>104.8</v>
      </c>
      <c r="AZ37" s="455">
        <v>116</v>
      </c>
    </row>
    <row r="38" spans="1:52" x14ac:dyDescent="0.15">
      <c r="A38" s="329"/>
      <c r="B38" s="330"/>
      <c r="C38" s="329" t="s">
        <v>93</v>
      </c>
      <c r="D38" s="475">
        <v>92.2</v>
      </c>
      <c r="E38" s="475">
        <v>92.2</v>
      </c>
      <c r="F38" s="475">
        <v>96</v>
      </c>
      <c r="G38" s="475">
        <v>94.4</v>
      </c>
      <c r="H38" s="475">
        <v>104.4</v>
      </c>
      <c r="I38" s="475">
        <v>91.6</v>
      </c>
      <c r="J38" s="475">
        <v>90.3</v>
      </c>
      <c r="K38" s="475">
        <v>107</v>
      </c>
      <c r="L38" s="475">
        <v>108.1</v>
      </c>
      <c r="M38" s="475">
        <v>89.9</v>
      </c>
      <c r="N38" s="475">
        <v>90.3</v>
      </c>
      <c r="O38" s="475">
        <v>82.3</v>
      </c>
      <c r="P38" s="475">
        <v>85.7</v>
      </c>
      <c r="Q38" s="475">
        <v>73.5</v>
      </c>
      <c r="R38" s="475">
        <v>81.8</v>
      </c>
      <c r="S38" s="475">
        <v>80</v>
      </c>
      <c r="T38" s="475">
        <v>84.2</v>
      </c>
      <c r="U38" s="475">
        <v>90.9</v>
      </c>
      <c r="V38" s="475">
        <v>85.8</v>
      </c>
      <c r="W38" s="475">
        <v>89</v>
      </c>
      <c r="X38" s="475">
        <v>83.8</v>
      </c>
      <c r="Y38" s="475">
        <v>103.7</v>
      </c>
      <c r="Z38" s="475">
        <v>95</v>
      </c>
      <c r="AA38" s="475">
        <v>98.7</v>
      </c>
      <c r="AB38" s="475">
        <v>101.4</v>
      </c>
      <c r="AC38" s="475">
        <v>102.3</v>
      </c>
      <c r="AD38" s="475">
        <v>103.5</v>
      </c>
      <c r="AE38" s="455">
        <v>191.3</v>
      </c>
      <c r="AF38" s="455">
        <v>74.5</v>
      </c>
      <c r="AG38" s="455">
        <v>130.69999999999999</v>
      </c>
      <c r="AH38" s="455">
        <v>89.7</v>
      </c>
      <c r="AI38" s="455">
        <v>85.8</v>
      </c>
      <c r="AJ38" s="455">
        <v>103.6</v>
      </c>
      <c r="AK38" s="455">
        <v>81.400000000000006</v>
      </c>
      <c r="AL38" s="455">
        <v>98.9</v>
      </c>
      <c r="AM38" s="329"/>
      <c r="AN38" s="330"/>
      <c r="AO38" s="329" t="s">
        <v>93</v>
      </c>
      <c r="AP38" s="455">
        <v>92.2</v>
      </c>
      <c r="AQ38" s="455">
        <v>88.2</v>
      </c>
      <c r="AR38" s="455">
        <v>86.9</v>
      </c>
      <c r="AS38" s="455">
        <v>86.3</v>
      </c>
      <c r="AT38" s="455">
        <v>88.3</v>
      </c>
      <c r="AU38" s="455">
        <v>90.1</v>
      </c>
      <c r="AV38" s="455">
        <v>75.2</v>
      </c>
      <c r="AW38" s="455">
        <v>97.3</v>
      </c>
      <c r="AX38" s="455">
        <v>95.7</v>
      </c>
      <c r="AY38" s="455">
        <v>95.5</v>
      </c>
      <c r="AZ38" s="455">
        <v>100.3</v>
      </c>
    </row>
    <row r="39" spans="1:52" x14ac:dyDescent="0.15">
      <c r="A39" s="329"/>
      <c r="B39" s="330"/>
      <c r="C39" s="329" t="s">
        <v>94</v>
      </c>
      <c r="D39" s="475">
        <v>102.5</v>
      </c>
      <c r="E39" s="475">
        <v>102.5</v>
      </c>
      <c r="F39" s="475">
        <v>102.3</v>
      </c>
      <c r="G39" s="475">
        <v>100.9</v>
      </c>
      <c r="H39" s="475">
        <v>109.4</v>
      </c>
      <c r="I39" s="475">
        <v>100.6</v>
      </c>
      <c r="J39" s="475">
        <v>106.1</v>
      </c>
      <c r="K39" s="475">
        <v>131.9</v>
      </c>
      <c r="L39" s="475">
        <v>134.5</v>
      </c>
      <c r="M39" s="475">
        <v>93.6</v>
      </c>
      <c r="N39" s="475">
        <v>101.2</v>
      </c>
      <c r="O39" s="475">
        <v>99.2</v>
      </c>
      <c r="P39" s="475">
        <v>105.2</v>
      </c>
      <c r="Q39" s="475">
        <v>83.6</v>
      </c>
      <c r="R39" s="475">
        <v>97.2</v>
      </c>
      <c r="S39" s="475">
        <v>102.9</v>
      </c>
      <c r="T39" s="475">
        <v>89.5</v>
      </c>
      <c r="U39" s="475">
        <v>89.8</v>
      </c>
      <c r="V39" s="475">
        <v>96.6</v>
      </c>
      <c r="W39" s="475">
        <v>92</v>
      </c>
      <c r="X39" s="475">
        <v>99.4</v>
      </c>
      <c r="Y39" s="475">
        <v>103.8</v>
      </c>
      <c r="Z39" s="475">
        <v>97.3</v>
      </c>
      <c r="AA39" s="475">
        <v>105.3</v>
      </c>
      <c r="AB39" s="475">
        <v>100.5</v>
      </c>
      <c r="AC39" s="475">
        <v>106</v>
      </c>
      <c r="AD39" s="475">
        <v>103.4</v>
      </c>
      <c r="AE39" s="455">
        <v>189.9</v>
      </c>
      <c r="AF39" s="455">
        <v>91.7</v>
      </c>
      <c r="AG39" s="455">
        <v>153.1</v>
      </c>
      <c r="AH39" s="455">
        <v>99.8</v>
      </c>
      <c r="AI39" s="455">
        <v>79</v>
      </c>
      <c r="AJ39" s="455">
        <v>100</v>
      </c>
      <c r="AK39" s="455">
        <v>90.5</v>
      </c>
      <c r="AL39" s="455">
        <v>119.4</v>
      </c>
      <c r="AM39" s="329"/>
      <c r="AN39" s="330"/>
      <c r="AO39" s="329" t="s">
        <v>94</v>
      </c>
      <c r="AP39" s="455">
        <v>102.5</v>
      </c>
      <c r="AQ39" s="455">
        <v>104.8</v>
      </c>
      <c r="AR39" s="455">
        <v>109.8</v>
      </c>
      <c r="AS39" s="455">
        <v>116.6</v>
      </c>
      <c r="AT39" s="455">
        <v>95.2</v>
      </c>
      <c r="AU39" s="455">
        <v>98.1</v>
      </c>
      <c r="AV39" s="455">
        <v>89.4</v>
      </c>
      <c r="AW39" s="455">
        <v>102.3</v>
      </c>
      <c r="AX39" s="455">
        <v>100.5</v>
      </c>
      <c r="AY39" s="455">
        <v>100.1</v>
      </c>
      <c r="AZ39" s="455">
        <v>111.4</v>
      </c>
    </row>
    <row r="40" spans="1:52" x14ac:dyDescent="0.15">
      <c r="A40" s="329"/>
      <c r="B40" s="330"/>
      <c r="C40" s="329" t="s">
        <v>95</v>
      </c>
      <c r="D40" s="475">
        <v>101.2</v>
      </c>
      <c r="E40" s="475">
        <v>101.2</v>
      </c>
      <c r="F40" s="475">
        <v>104.2</v>
      </c>
      <c r="G40" s="475">
        <v>102.5</v>
      </c>
      <c r="H40" s="475">
        <v>113.1</v>
      </c>
      <c r="I40" s="475">
        <v>116</v>
      </c>
      <c r="J40" s="475">
        <v>98.7</v>
      </c>
      <c r="K40" s="475">
        <v>97.8</v>
      </c>
      <c r="L40" s="475">
        <v>98.1</v>
      </c>
      <c r="M40" s="475">
        <v>92.5</v>
      </c>
      <c r="N40" s="475">
        <v>96.8</v>
      </c>
      <c r="O40" s="475">
        <v>79.099999999999994</v>
      </c>
      <c r="P40" s="475">
        <v>84.2</v>
      </c>
      <c r="Q40" s="475">
        <v>65.8</v>
      </c>
      <c r="R40" s="475">
        <v>106.4</v>
      </c>
      <c r="S40" s="475">
        <v>111.3</v>
      </c>
      <c r="T40" s="475">
        <v>99.9</v>
      </c>
      <c r="U40" s="475">
        <v>100.3</v>
      </c>
      <c r="V40" s="475">
        <v>106.8</v>
      </c>
      <c r="W40" s="475">
        <v>98.2</v>
      </c>
      <c r="X40" s="475">
        <v>112.1</v>
      </c>
      <c r="Y40" s="475">
        <v>102.6</v>
      </c>
      <c r="Z40" s="475">
        <v>108.3</v>
      </c>
      <c r="AA40" s="475">
        <v>112.1</v>
      </c>
      <c r="AB40" s="475">
        <v>107.1</v>
      </c>
      <c r="AC40" s="475">
        <v>116.8</v>
      </c>
      <c r="AD40" s="475">
        <v>115.4</v>
      </c>
      <c r="AE40" s="455">
        <v>213.5</v>
      </c>
      <c r="AF40" s="455">
        <v>109</v>
      </c>
      <c r="AG40" s="455">
        <v>133.1</v>
      </c>
      <c r="AH40" s="455">
        <v>116.9</v>
      </c>
      <c r="AI40" s="455">
        <v>83.3</v>
      </c>
      <c r="AJ40" s="455">
        <v>118.8</v>
      </c>
      <c r="AK40" s="455">
        <v>84.5</v>
      </c>
      <c r="AL40" s="455">
        <v>98.2</v>
      </c>
      <c r="AM40" s="329"/>
      <c r="AN40" s="330"/>
      <c r="AO40" s="329" t="s">
        <v>95</v>
      </c>
      <c r="AP40" s="455">
        <v>101.2</v>
      </c>
      <c r="AQ40" s="455">
        <v>99.4</v>
      </c>
      <c r="AR40" s="455">
        <v>94.9</v>
      </c>
      <c r="AS40" s="455">
        <v>89.6</v>
      </c>
      <c r="AT40" s="455">
        <v>106.4</v>
      </c>
      <c r="AU40" s="455">
        <v>105.4</v>
      </c>
      <c r="AV40" s="455">
        <v>93</v>
      </c>
      <c r="AW40" s="455">
        <v>111.5</v>
      </c>
      <c r="AX40" s="455">
        <v>102.8</v>
      </c>
      <c r="AY40" s="455">
        <v>102.4</v>
      </c>
      <c r="AZ40" s="455">
        <v>114.6</v>
      </c>
    </row>
    <row r="41" spans="1:52" x14ac:dyDescent="0.15">
      <c r="A41" s="329"/>
      <c r="B41" s="330"/>
      <c r="C41" s="329" t="s">
        <v>96</v>
      </c>
      <c r="D41" s="475">
        <v>103.7</v>
      </c>
      <c r="E41" s="475">
        <v>103.7</v>
      </c>
      <c r="F41" s="475">
        <v>110.6</v>
      </c>
      <c r="G41" s="475">
        <v>110.9</v>
      </c>
      <c r="H41" s="475">
        <v>108.7</v>
      </c>
      <c r="I41" s="475">
        <v>120.6</v>
      </c>
      <c r="J41" s="475">
        <v>100.5</v>
      </c>
      <c r="K41" s="475">
        <v>104.3</v>
      </c>
      <c r="L41" s="475">
        <v>104.9</v>
      </c>
      <c r="M41" s="475">
        <v>95.7</v>
      </c>
      <c r="N41" s="475">
        <v>88.3</v>
      </c>
      <c r="O41" s="475">
        <v>84.5</v>
      </c>
      <c r="P41" s="475">
        <v>86.8</v>
      </c>
      <c r="Q41" s="475">
        <v>78.2</v>
      </c>
      <c r="R41" s="475">
        <v>114.9</v>
      </c>
      <c r="S41" s="475">
        <v>114</v>
      </c>
      <c r="T41" s="475">
        <v>116.2</v>
      </c>
      <c r="U41" s="475">
        <v>98.7</v>
      </c>
      <c r="V41" s="475">
        <v>102</v>
      </c>
      <c r="W41" s="475">
        <v>89.9</v>
      </c>
      <c r="X41" s="475">
        <v>109.5</v>
      </c>
      <c r="Y41" s="475">
        <v>96.9</v>
      </c>
      <c r="Z41" s="475">
        <v>110.8</v>
      </c>
      <c r="AA41" s="475">
        <v>109.3</v>
      </c>
      <c r="AB41" s="475">
        <v>107.2</v>
      </c>
      <c r="AC41" s="475">
        <v>110.7</v>
      </c>
      <c r="AD41" s="475">
        <v>105.7</v>
      </c>
      <c r="AE41" s="455">
        <v>217.3</v>
      </c>
      <c r="AF41" s="455">
        <v>90.7</v>
      </c>
      <c r="AG41" s="455">
        <v>142.30000000000001</v>
      </c>
      <c r="AH41" s="455">
        <v>115.5</v>
      </c>
      <c r="AI41" s="455">
        <v>72.900000000000006</v>
      </c>
      <c r="AJ41" s="455">
        <v>99.3</v>
      </c>
      <c r="AK41" s="455">
        <v>104.7</v>
      </c>
      <c r="AL41" s="455">
        <v>102.4</v>
      </c>
      <c r="AM41" s="329"/>
      <c r="AN41" s="330"/>
      <c r="AO41" s="329" t="s">
        <v>96</v>
      </c>
      <c r="AP41" s="455">
        <v>103.7</v>
      </c>
      <c r="AQ41" s="455">
        <v>106</v>
      </c>
      <c r="AR41" s="455">
        <v>102.4</v>
      </c>
      <c r="AS41" s="455">
        <v>97.4</v>
      </c>
      <c r="AT41" s="455">
        <v>113.2</v>
      </c>
      <c r="AU41" s="455">
        <v>110.9</v>
      </c>
      <c r="AV41" s="455">
        <v>108.5</v>
      </c>
      <c r="AW41" s="455">
        <v>112</v>
      </c>
      <c r="AX41" s="455">
        <v>101.7</v>
      </c>
      <c r="AY41" s="455">
        <v>101</v>
      </c>
      <c r="AZ41" s="455">
        <v>121.5</v>
      </c>
    </row>
    <row r="42" spans="1:52" x14ac:dyDescent="0.15">
      <c r="A42" s="329"/>
      <c r="B42" s="330"/>
      <c r="C42" s="329" t="s">
        <v>97</v>
      </c>
      <c r="D42" s="475">
        <v>110.5</v>
      </c>
      <c r="E42" s="475">
        <v>110.5</v>
      </c>
      <c r="F42" s="475">
        <v>104.7</v>
      </c>
      <c r="G42" s="475">
        <v>104</v>
      </c>
      <c r="H42" s="475">
        <v>108.6</v>
      </c>
      <c r="I42" s="475">
        <v>121.8</v>
      </c>
      <c r="J42" s="475">
        <v>92.8</v>
      </c>
      <c r="K42" s="475">
        <v>113</v>
      </c>
      <c r="L42" s="475">
        <v>115.2</v>
      </c>
      <c r="M42" s="475">
        <v>81.3</v>
      </c>
      <c r="N42" s="475">
        <v>108</v>
      </c>
      <c r="O42" s="475">
        <v>111.8</v>
      </c>
      <c r="P42" s="475">
        <v>117.1</v>
      </c>
      <c r="Q42" s="475">
        <v>98</v>
      </c>
      <c r="R42" s="475">
        <v>116</v>
      </c>
      <c r="S42" s="475">
        <v>119.3</v>
      </c>
      <c r="T42" s="475">
        <v>111.5</v>
      </c>
      <c r="U42" s="475">
        <v>101.3</v>
      </c>
      <c r="V42" s="475">
        <v>102.8</v>
      </c>
      <c r="W42" s="475">
        <v>96.9</v>
      </c>
      <c r="X42" s="475">
        <v>106.4</v>
      </c>
      <c r="Y42" s="475">
        <v>102.6</v>
      </c>
      <c r="Z42" s="475">
        <v>105.3</v>
      </c>
      <c r="AA42" s="475">
        <v>113.7</v>
      </c>
      <c r="AB42" s="475">
        <v>125.3</v>
      </c>
      <c r="AC42" s="475">
        <v>106.7</v>
      </c>
      <c r="AD42" s="475">
        <v>105.2</v>
      </c>
      <c r="AE42" s="455">
        <v>202.8</v>
      </c>
      <c r="AF42" s="455">
        <v>91.6</v>
      </c>
      <c r="AG42" s="455">
        <v>142.1</v>
      </c>
      <c r="AH42" s="455">
        <v>102.9</v>
      </c>
      <c r="AI42" s="455">
        <v>69.099999999999994</v>
      </c>
      <c r="AJ42" s="455">
        <v>130.19999999999999</v>
      </c>
      <c r="AK42" s="455">
        <v>82.9</v>
      </c>
      <c r="AL42" s="455">
        <v>103.2</v>
      </c>
      <c r="AM42" s="329"/>
      <c r="AN42" s="330"/>
      <c r="AO42" s="329" t="s">
        <v>97</v>
      </c>
      <c r="AP42" s="456">
        <v>110.5</v>
      </c>
      <c r="AQ42" s="455">
        <v>117.1</v>
      </c>
      <c r="AR42" s="455">
        <v>110.6</v>
      </c>
      <c r="AS42" s="455">
        <v>110.2</v>
      </c>
      <c r="AT42" s="455">
        <v>111.4</v>
      </c>
      <c r="AU42" s="455">
        <v>125.9</v>
      </c>
      <c r="AV42" s="455">
        <v>123.7</v>
      </c>
      <c r="AW42" s="455">
        <v>126.9</v>
      </c>
      <c r="AX42" s="455">
        <v>104.6</v>
      </c>
      <c r="AY42" s="455">
        <v>104.2</v>
      </c>
      <c r="AZ42" s="455">
        <v>117.1</v>
      </c>
    </row>
    <row r="43" spans="1:52" x14ac:dyDescent="0.15">
      <c r="A43" s="329"/>
      <c r="B43" s="327" t="s">
        <v>108</v>
      </c>
      <c r="C43" s="326" t="s">
        <v>84</v>
      </c>
      <c r="D43" s="460">
        <v>95.2</v>
      </c>
      <c r="E43" s="460">
        <v>95.2</v>
      </c>
      <c r="F43" s="460">
        <v>107.2</v>
      </c>
      <c r="G43" s="460">
        <v>107.3</v>
      </c>
      <c r="H43" s="460">
        <v>106.6</v>
      </c>
      <c r="I43" s="460">
        <v>112.3</v>
      </c>
      <c r="J43" s="460">
        <v>90.8</v>
      </c>
      <c r="K43" s="460">
        <v>103.7</v>
      </c>
      <c r="L43" s="460">
        <v>105</v>
      </c>
      <c r="M43" s="460">
        <v>85.7</v>
      </c>
      <c r="N43" s="460">
        <v>87.9</v>
      </c>
      <c r="O43" s="460">
        <v>82.8</v>
      </c>
      <c r="P43" s="460">
        <v>79.8</v>
      </c>
      <c r="Q43" s="460">
        <v>90.6</v>
      </c>
      <c r="R43" s="460">
        <v>105.9</v>
      </c>
      <c r="S43" s="460">
        <v>107.5</v>
      </c>
      <c r="T43" s="460">
        <v>103.7</v>
      </c>
      <c r="U43" s="460">
        <v>91.9</v>
      </c>
      <c r="V43" s="460">
        <v>94.2</v>
      </c>
      <c r="W43" s="460">
        <v>102.3</v>
      </c>
      <c r="X43" s="460">
        <v>89.3</v>
      </c>
      <c r="Y43" s="460">
        <v>102</v>
      </c>
      <c r="Z43" s="460">
        <v>97.5</v>
      </c>
      <c r="AA43" s="460">
        <v>97.7</v>
      </c>
      <c r="AB43" s="460">
        <v>78.5</v>
      </c>
      <c r="AC43" s="460">
        <v>101.3</v>
      </c>
      <c r="AD43" s="460">
        <v>106.9</v>
      </c>
      <c r="AE43" s="460">
        <v>183.2</v>
      </c>
      <c r="AF43" s="460">
        <v>95.3</v>
      </c>
      <c r="AG43" s="460">
        <v>116.2</v>
      </c>
      <c r="AH43" s="460">
        <v>92.9</v>
      </c>
      <c r="AI43" s="460">
        <v>70.900000000000006</v>
      </c>
      <c r="AJ43" s="460">
        <v>95.5</v>
      </c>
      <c r="AK43" s="460">
        <v>85.9</v>
      </c>
      <c r="AL43" s="460">
        <v>97.5</v>
      </c>
      <c r="AM43" s="329"/>
      <c r="AN43" s="327" t="s">
        <v>108</v>
      </c>
      <c r="AO43" s="326" t="s">
        <v>84</v>
      </c>
      <c r="AP43" s="455">
        <v>95.2</v>
      </c>
      <c r="AQ43" s="460">
        <v>91.7</v>
      </c>
      <c r="AR43" s="460">
        <v>95.2</v>
      </c>
      <c r="AS43" s="460">
        <v>90.3</v>
      </c>
      <c r="AT43" s="460">
        <v>105.9</v>
      </c>
      <c r="AU43" s="460">
        <v>86.8</v>
      </c>
      <c r="AV43" s="460">
        <v>95</v>
      </c>
      <c r="AW43" s="460">
        <v>82.9</v>
      </c>
      <c r="AX43" s="460">
        <v>98.4</v>
      </c>
      <c r="AY43" s="460">
        <v>98.2</v>
      </c>
      <c r="AZ43" s="460">
        <v>103.1</v>
      </c>
    </row>
    <row r="44" spans="1:52" x14ac:dyDescent="0.15">
      <c r="A44" s="329"/>
      <c r="B44" s="330"/>
      <c r="C44" s="329" t="s">
        <v>86</v>
      </c>
      <c r="D44" s="455">
        <v>99.4</v>
      </c>
      <c r="E44" s="455">
        <v>99.4</v>
      </c>
      <c r="F44" s="455">
        <v>103.6</v>
      </c>
      <c r="G44" s="455">
        <v>103.1</v>
      </c>
      <c r="H44" s="455">
        <v>106.1</v>
      </c>
      <c r="I44" s="455">
        <v>109</v>
      </c>
      <c r="J44" s="455">
        <v>95.6</v>
      </c>
      <c r="K44" s="455">
        <v>106.3</v>
      </c>
      <c r="L44" s="455">
        <v>107</v>
      </c>
      <c r="M44" s="455">
        <v>96.8</v>
      </c>
      <c r="N44" s="455">
        <v>105.3</v>
      </c>
      <c r="O44" s="455">
        <v>96.5</v>
      </c>
      <c r="P44" s="455">
        <v>96.5</v>
      </c>
      <c r="Q44" s="455">
        <v>96.6</v>
      </c>
      <c r="R44" s="455">
        <v>101.3</v>
      </c>
      <c r="S44" s="455">
        <v>117.8</v>
      </c>
      <c r="T44" s="455">
        <v>78.900000000000006</v>
      </c>
      <c r="U44" s="455">
        <v>93.5</v>
      </c>
      <c r="V44" s="455">
        <v>93.4</v>
      </c>
      <c r="W44" s="455">
        <v>95.1</v>
      </c>
      <c r="X44" s="455">
        <v>92.3</v>
      </c>
      <c r="Y44" s="455">
        <v>92.2</v>
      </c>
      <c r="Z44" s="455">
        <v>100.7</v>
      </c>
      <c r="AA44" s="455">
        <v>99.8</v>
      </c>
      <c r="AB44" s="455">
        <v>93.5</v>
      </c>
      <c r="AC44" s="455">
        <v>105.5</v>
      </c>
      <c r="AD44" s="455">
        <v>99.9</v>
      </c>
      <c r="AE44" s="455">
        <v>160.80000000000001</v>
      </c>
      <c r="AF44" s="455">
        <v>110.2</v>
      </c>
      <c r="AG44" s="455">
        <v>117.3</v>
      </c>
      <c r="AH44" s="455">
        <v>109.7</v>
      </c>
      <c r="AI44" s="455">
        <v>88.7</v>
      </c>
      <c r="AJ44" s="455">
        <v>100.6</v>
      </c>
      <c r="AK44" s="455">
        <v>91.5</v>
      </c>
      <c r="AL44" s="455">
        <v>101.2</v>
      </c>
      <c r="AM44" s="329"/>
      <c r="AN44" s="330"/>
      <c r="AO44" s="329" t="s">
        <v>86</v>
      </c>
      <c r="AP44" s="455">
        <v>99.4</v>
      </c>
      <c r="AQ44" s="455">
        <v>97.9</v>
      </c>
      <c r="AR44" s="455">
        <v>98.3</v>
      </c>
      <c r="AS44" s="455">
        <v>96.3</v>
      </c>
      <c r="AT44" s="455">
        <v>102.6</v>
      </c>
      <c r="AU44" s="455">
        <v>97.4</v>
      </c>
      <c r="AV44" s="455">
        <v>106.4</v>
      </c>
      <c r="AW44" s="455">
        <v>93</v>
      </c>
      <c r="AX44" s="455">
        <v>100.7</v>
      </c>
      <c r="AY44" s="455">
        <v>100.7</v>
      </c>
      <c r="AZ44" s="455">
        <v>102</v>
      </c>
    </row>
    <row r="45" spans="1:52" x14ac:dyDescent="0.15">
      <c r="A45" s="329"/>
      <c r="B45" s="330"/>
      <c r="C45" s="329" t="s">
        <v>88</v>
      </c>
      <c r="D45" s="455">
        <v>120.7</v>
      </c>
      <c r="E45" s="455">
        <v>120.7</v>
      </c>
      <c r="F45" s="455">
        <v>112.7</v>
      </c>
      <c r="G45" s="455">
        <v>114</v>
      </c>
      <c r="H45" s="455">
        <v>105.3</v>
      </c>
      <c r="I45" s="455">
        <v>120.5</v>
      </c>
      <c r="J45" s="455">
        <v>129.5</v>
      </c>
      <c r="K45" s="455">
        <v>155.5</v>
      </c>
      <c r="L45" s="455">
        <v>157.9</v>
      </c>
      <c r="M45" s="455">
        <v>120.1</v>
      </c>
      <c r="N45" s="455">
        <v>110.6</v>
      </c>
      <c r="O45" s="455">
        <v>143.5</v>
      </c>
      <c r="P45" s="455">
        <v>144.19999999999999</v>
      </c>
      <c r="Q45" s="455">
        <v>141.9</v>
      </c>
      <c r="R45" s="455">
        <v>103.4</v>
      </c>
      <c r="S45" s="455">
        <v>108.9</v>
      </c>
      <c r="T45" s="455">
        <v>96</v>
      </c>
      <c r="U45" s="455">
        <v>99.6</v>
      </c>
      <c r="V45" s="455">
        <v>105.6</v>
      </c>
      <c r="W45" s="455">
        <v>106.5</v>
      </c>
      <c r="X45" s="455">
        <v>105.1</v>
      </c>
      <c r="Y45" s="455">
        <v>105.3</v>
      </c>
      <c r="Z45" s="455">
        <v>113.5</v>
      </c>
      <c r="AA45" s="455">
        <v>107.4</v>
      </c>
      <c r="AB45" s="455">
        <v>112.3</v>
      </c>
      <c r="AC45" s="455">
        <v>115.1</v>
      </c>
      <c r="AD45" s="455">
        <v>105.5</v>
      </c>
      <c r="AE45" s="455">
        <v>139.6</v>
      </c>
      <c r="AF45" s="455">
        <v>145.1</v>
      </c>
      <c r="AG45" s="455">
        <v>142.19999999999999</v>
      </c>
      <c r="AH45" s="455">
        <v>128.30000000000001</v>
      </c>
      <c r="AI45" s="455">
        <v>80.599999999999994</v>
      </c>
      <c r="AJ45" s="455">
        <v>159.6</v>
      </c>
      <c r="AK45" s="455">
        <v>91.7</v>
      </c>
      <c r="AL45" s="455">
        <v>142.9</v>
      </c>
      <c r="AM45" s="329"/>
      <c r="AN45" s="330"/>
      <c r="AO45" s="329" t="s">
        <v>88</v>
      </c>
      <c r="AP45" s="455">
        <v>120.7</v>
      </c>
      <c r="AQ45" s="455">
        <v>131.80000000000001</v>
      </c>
      <c r="AR45" s="455">
        <v>148</v>
      </c>
      <c r="AS45" s="455">
        <v>163.5</v>
      </c>
      <c r="AT45" s="455">
        <v>114.6</v>
      </c>
      <c r="AU45" s="455">
        <v>109.9</v>
      </c>
      <c r="AV45" s="455">
        <v>107.5</v>
      </c>
      <c r="AW45" s="455">
        <v>111.1</v>
      </c>
      <c r="AX45" s="455">
        <v>110.6</v>
      </c>
      <c r="AY45" s="455">
        <v>110.4</v>
      </c>
      <c r="AZ45" s="455">
        <v>118.5</v>
      </c>
    </row>
    <row r="46" spans="1:52" x14ac:dyDescent="0.15">
      <c r="A46" s="329"/>
      <c r="B46" s="330"/>
      <c r="C46" s="329" t="s">
        <v>89</v>
      </c>
      <c r="D46" s="455">
        <v>94.7</v>
      </c>
      <c r="E46" s="455">
        <v>94.7</v>
      </c>
      <c r="F46" s="455">
        <v>98.5</v>
      </c>
      <c r="G46" s="455">
        <v>97.1</v>
      </c>
      <c r="H46" s="455">
        <v>106.2</v>
      </c>
      <c r="I46" s="455">
        <v>100.8</v>
      </c>
      <c r="J46" s="455">
        <v>90.8</v>
      </c>
      <c r="K46" s="455">
        <v>94.6</v>
      </c>
      <c r="L46" s="455">
        <v>95.6</v>
      </c>
      <c r="M46" s="455">
        <v>79.900000000000006</v>
      </c>
      <c r="N46" s="455">
        <v>88</v>
      </c>
      <c r="O46" s="455">
        <v>78.7</v>
      </c>
      <c r="P46" s="455">
        <v>82.3</v>
      </c>
      <c r="Q46" s="455">
        <v>69.2</v>
      </c>
      <c r="R46" s="455">
        <v>97.2</v>
      </c>
      <c r="S46" s="455">
        <v>97.3</v>
      </c>
      <c r="T46" s="455">
        <v>97.1</v>
      </c>
      <c r="U46" s="455">
        <v>97.7</v>
      </c>
      <c r="V46" s="455">
        <v>100.2</v>
      </c>
      <c r="W46" s="455">
        <v>103.2</v>
      </c>
      <c r="X46" s="455">
        <v>98.3</v>
      </c>
      <c r="Y46" s="455">
        <v>89.2</v>
      </c>
      <c r="Z46" s="455">
        <v>113.6</v>
      </c>
      <c r="AA46" s="455">
        <v>102.5</v>
      </c>
      <c r="AB46" s="455">
        <v>95.3</v>
      </c>
      <c r="AC46" s="455">
        <v>106.2</v>
      </c>
      <c r="AD46" s="455">
        <v>106.5</v>
      </c>
      <c r="AE46" s="455">
        <v>113.7</v>
      </c>
      <c r="AF46" s="455">
        <v>94.8</v>
      </c>
      <c r="AG46" s="455">
        <v>122.5</v>
      </c>
      <c r="AH46" s="455">
        <v>108.1</v>
      </c>
      <c r="AI46" s="455">
        <v>91.5</v>
      </c>
      <c r="AJ46" s="455">
        <v>124.1</v>
      </c>
      <c r="AK46" s="455">
        <v>97.1</v>
      </c>
      <c r="AL46" s="455">
        <v>92.8</v>
      </c>
      <c r="AM46" s="329"/>
      <c r="AN46" s="330"/>
      <c r="AO46" s="329" t="s">
        <v>89</v>
      </c>
      <c r="AP46" s="455">
        <v>94.7</v>
      </c>
      <c r="AQ46" s="455">
        <v>89.6</v>
      </c>
      <c r="AR46" s="455">
        <v>86.2</v>
      </c>
      <c r="AS46" s="455">
        <v>81.8</v>
      </c>
      <c r="AT46" s="455">
        <v>95.7</v>
      </c>
      <c r="AU46" s="455">
        <v>94.1</v>
      </c>
      <c r="AV46" s="455">
        <v>87.3</v>
      </c>
      <c r="AW46" s="455">
        <v>97.5</v>
      </c>
      <c r="AX46" s="455">
        <v>99.3</v>
      </c>
      <c r="AY46" s="455">
        <v>98.8</v>
      </c>
      <c r="AZ46" s="455">
        <v>112.4</v>
      </c>
    </row>
    <row r="47" spans="1:52" x14ac:dyDescent="0.15">
      <c r="A47" s="329"/>
      <c r="B47" s="330"/>
      <c r="C47" s="329" t="s">
        <v>90</v>
      </c>
      <c r="D47" s="455">
        <v>94</v>
      </c>
      <c r="E47" s="455">
        <v>94</v>
      </c>
      <c r="F47" s="455">
        <v>102.7</v>
      </c>
      <c r="G47" s="455">
        <v>101.8</v>
      </c>
      <c r="H47" s="455">
        <v>107.9</v>
      </c>
      <c r="I47" s="455">
        <v>86.2</v>
      </c>
      <c r="J47" s="455">
        <v>91.7</v>
      </c>
      <c r="K47" s="455">
        <v>84</v>
      </c>
      <c r="L47" s="455">
        <v>84.2</v>
      </c>
      <c r="M47" s="455">
        <v>81.8</v>
      </c>
      <c r="N47" s="455">
        <v>95.5</v>
      </c>
      <c r="O47" s="455">
        <v>84.2</v>
      </c>
      <c r="P47" s="455">
        <v>82.9</v>
      </c>
      <c r="Q47" s="455">
        <v>87.9</v>
      </c>
      <c r="R47" s="455">
        <v>92.6</v>
      </c>
      <c r="S47" s="455">
        <v>89</v>
      </c>
      <c r="T47" s="455">
        <v>97.6</v>
      </c>
      <c r="U47" s="455">
        <v>82.3</v>
      </c>
      <c r="V47" s="455">
        <v>107.7</v>
      </c>
      <c r="W47" s="455">
        <v>107</v>
      </c>
      <c r="X47" s="455">
        <v>108.2</v>
      </c>
      <c r="Y47" s="455">
        <v>89.4</v>
      </c>
      <c r="Z47" s="455">
        <v>104.3</v>
      </c>
      <c r="AA47" s="455">
        <v>95.5</v>
      </c>
      <c r="AB47" s="455">
        <v>94.3</v>
      </c>
      <c r="AC47" s="455">
        <v>98.8</v>
      </c>
      <c r="AD47" s="455">
        <v>103.3</v>
      </c>
      <c r="AE47" s="455">
        <v>113.8</v>
      </c>
      <c r="AF47" s="455">
        <v>91.9</v>
      </c>
      <c r="AG47" s="455">
        <v>114.8</v>
      </c>
      <c r="AH47" s="455">
        <v>100.2</v>
      </c>
      <c r="AI47" s="455">
        <v>78.400000000000006</v>
      </c>
      <c r="AJ47" s="455">
        <v>78.8</v>
      </c>
      <c r="AK47" s="455">
        <v>93.2</v>
      </c>
      <c r="AL47" s="455">
        <v>87.7</v>
      </c>
      <c r="AM47" s="329"/>
      <c r="AN47" s="330"/>
      <c r="AO47" s="329" t="s">
        <v>90</v>
      </c>
      <c r="AP47" s="455">
        <v>94</v>
      </c>
      <c r="AQ47" s="455">
        <v>89.4</v>
      </c>
      <c r="AR47" s="455">
        <v>82.4</v>
      </c>
      <c r="AS47" s="455">
        <v>80.8</v>
      </c>
      <c r="AT47" s="455">
        <v>85.8</v>
      </c>
      <c r="AU47" s="455">
        <v>98.9</v>
      </c>
      <c r="AV47" s="455">
        <v>89.1</v>
      </c>
      <c r="AW47" s="455">
        <v>103.6</v>
      </c>
      <c r="AX47" s="455">
        <v>98.1</v>
      </c>
      <c r="AY47" s="455">
        <v>97.9</v>
      </c>
      <c r="AZ47" s="455">
        <v>101.6</v>
      </c>
    </row>
    <row r="48" spans="1:52" x14ac:dyDescent="0.15">
      <c r="A48" s="329"/>
      <c r="B48" s="330"/>
      <c r="C48" s="329" t="s">
        <v>91</v>
      </c>
      <c r="D48" s="455">
        <v>101.6</v>
      </c>
      <c r="E48" s="455">
        <v>101.6</v>
      </c>
      <c r="F48" s="455">
        <v>102.5</v>
      </c>
      <c r="G48" s="455">
        <v>101.5</v>
      </c>
      <c r="H48" s="455">
        <v>107.7</v>
      </c>
      <c r="I48" s="455">
        <v>94.1</v>
      </c>
      <c r="J48" s="455">
        <v>105.3</v>
      </c>
      <c r="K48" s="455">
        <v>105.8</v>
      </c>
      <c r="L48" s="455">
        <v>106.6</v>
      </c>
      <c r="M48" s="455">
        <v>93</v>
      </c>
      <c r="N48" s="455">
        <v>104.4</v>
      </c>
      <c r="O48" s="455">
        <v>102.4</v>
      </c>
      <c r="P48" s="455">
        <v>107.1</v>
      </c>
      <c r="Q48" s="455">
        <v>90.3</v>
      </c>
      <c r="R48" s="455">
        <v>105.2</v>
      </c>
      <c r="S48" s="455">
        <v>102.9</v>
      </c>
      <c r="T48" s="455">
        <v>108.4</v>
      </c>
      <c r="U48" s="455">
        <v>97</v>
      </c>
      <c r="V48" s="455">
        <v>100.7</v>
      </c>
      <c r="W48" s="455">
        <v>103</v>
      </c>
      <c r="X48" s="455">
        <v>99.2</v>
      </c>
      <c r="Y48" s="455">
        <v>95.8</v>
      </c>
      <c r="Z48" s="455">
        <v>107.8</v>
      </c>
      <c r="AA48" s="455">
        <v>99.5</v>
      </c>
      <c r="AB48" s="455">
        <v>96.2</v>
      </c>
      <c r="AC48" s="455">
        <v>101.9</v>
      </c>
      <c r="AD48" s="455">
        <v>100.7</v>
      </c>
      <c r="AE48" s="455">
        <v>104.2</v>
      </c>
      <c r="AF48" s="455">
        <v>88</v>
      </c>
      <c r="AG48" s="455">
        <v>124</v>
      </c>
      <c r="AH48" s="455">
        <v>108</v>
      </c>
      <c r="AI48" s="455">
        <v>87.7</v>
      </c>
      <c r="AJ48" s="455">
        <v>96.2</v>
      </c>
      <c r="AK48" s="455">
        <v>96.8</v>
      </c>
      <c r="AL48" s="455">
        <v>105.5</v>
      </c>
      <c r="AM48" s="329"/>
      <c r="AN48" s="330"/>
      <c r="AO48" s="329" t="s">
        <v>91</v>
      </c>
      <c r="AP48" s="455">
        <v>101.6</v>
      </c>
      <c r="AQ48" s="455">
        <v>98.8</v>
      </c>
      <c r="AR48" s="455">
        <v>100</v>
      </c>
      <c r="AS48" s="455">
        <v>104.3</v>
      </c>
      <c r="AT48" s="455">
        <v>90.6</v>
      </c>
      <c r="AU48" s="455">
        <v>97.2</v>
      </c>
      <c r="AV48" s="455">
        <v>94.3</v>
      </c>
      <c r="AW48" s="455">
        <v>98.6</v>
      </c>
      <c r="AX48" s="455">
        <v>104</v>
      </c>
      <c r="AY48" s="455">
        <v>103.9</v>
      </c>
      <c r="AZ48" s="455">
        <v>106.7</v>
      </c>
    </row>
    <row r="49" spans="1:52" x14ac:dyDescent="0.15">
      <c r="A49" s="329"/>
      <c r="B49" s="330"/>
      <c r="C49" s="329" t="s">
        <v>92</v>
      </c>
      <c r="D49" s="455">
        <v>97.3</v>
      </c>
      <c r="E49" s="455">
        <v>97.3</v>
      </c>
      <c r="F49" s="455">
        <v>105.7</v>
      </c>
      <c r="G49" s="455">
        <v>105.1</v>
      </c>
      <c r="H49" s="455">
        <v>108.9</v>
      </c>
      <c r="I49" s="455">
        <v>95.5</v>
      </c>
      <c r="J49" s="455">
        <v>99.9</v>
      </c>
      <c r="K49" s="455">
        <v>95.2</v>
      </c>
      <c r="L49" s="455">
        <v>94.8</v>
      </c>
      <c r="M49" s="455">
        <v>99.7</v>
      </c>
      <c r="N49" s="455">
        <v>107.7</v>
      </c>
      <c r="O49" s="455">
        <v>81.400000000000006</v>
      </c>
      <c r="P49" s="455">
        <v>81</v>
      </c>
      <c r="Q49" s="455">
        <v>82.6</v>
      </c>
      <c r="R49" s="455">
        <v>88.6</v>
      </c>
      <c r="S49" s="455">
        <v>99.5</v>
      </c>
      <c r="T49" s="455">
        <v>73.8</v>
      </c>
      <c r="U49" s="455">
        <v>105.5</v>
      </c>
      <c r="V49" s="455">
        <v>101.9</v>
      </c>
      <c r="W49" s="455">
        <v>103.1</v>
      </c>
      <c r="X49" s="455">
        <v>101.2</v>
      </c>
      <c r="Y49" s="455">
        <v>101.2</v>
      </c>
      <c r="Z49" s="455">
        <v>107.2</v>
      </c>
      <c r="AA49" s="455">
        <v>110.6</v>
      </c>
      <c r="AB49" s="455">
        <v>101</v>
      </c>
      <c r="AC49" s="455">
        <v>105.1</v>
      </c>
      <c r="AD49" s="455">
        <v>112.3</v>
      </c>
      <c r="AE49" s="455">
        <v>101.5</v>
      </c>
      <c r="AF49" s="455">
        <v>94.1</v>
      </c>
      <c r="AG49" s="455">
        <v>136.9</v>
      </c>
      <c r="AH49" s="455">
        <v>105.8</v>
      </c>
      <c r="AI49" s="455">
        <v>72.8</v>
      </c>
      <c r="AJ49" s="455">
        <v>117.9</v>
      </c>
      <c r="AK49" s="455">
        <v>98.4</v>
      </c>
      <c r="AL49" s="455">
        <v>97.4</v>
      </c>
      <c r="AM49" s="329"/>
      <c r="AN49" s="330"/>
      <c r="AO49" s="329" t="s">
        <v>92</v>
      </c>
      <c r="AP49" s="455">
        <v>97.3</v>
      </c>
      <c r="AQ49" s="455">
        <v>90.1</v>
      </c>
      <c r="AR49" s="455">
        <v>86.2</v>
      </c>
      <c r="AS49" s="455">
        <v>82.7</v>
      </c>
      <c r="AT49" s="455">
        <v>93.7</v>
      </c>
      <c r="AU49" s="455">
        <v>95.3</v>
      </c>
      <c r="AV49" s="455">
        <v>85.4</v>
      </c>
      <c r="AW49" s="455">
        <v>100.1</v>
      </c>
      <c r="AX49" s="455">
        <v>103.8</v>
      </c>
      <c r="AY49" s="455">
        <v>103.4</v>
      </c>
      <c r="AZ49" s="455">
        <v>116</v>
      </c>
    </row>
    <row r="50" spans="1:52" x14ac:dyDescent="0.15">
      <c r="A50" s="329"/>
      <c r="B50" s="330"/>
      <c r="C50" s="329" t="s">
        <v>93</v>
      </c>
      <c r="D50" s="455">
        <v>88.8</v>
      </c>
      <c r="E50" s="455">
        <v>88.8</v>
      </c>
      <c r="F50" s="455">
        <v>96.3</v>
      </c>
      <c r="G50" s="455">
        <v>96.6</v>
      </c>
      <c r="H50" s="455">
        <v>94.3</v>
      </c>
      <c r="I50" s="455">
        <v>83.6</v>
      </c>
      <c r="J50" s="455">
        <v>82.7</v>
      </c>
      <c r="K50" s="455">
        <v>94.8</v>
      </c>
      <c r="L50" s="455">
        <v>94.8</v>
      </c>
      <c r="M50" s="455">
        <v>95.5</v>
      </c>
      <c r="N50" s="455">
        <v>93.5</v>
      </c>
      <c r="O50" s="455">
        <v>82.9</v>
      </c>
      <c r="P50" s="455">
        <v>85</v>
      </c>
      <c r="Q50" s="455">
        <v>77.2</v>
      </c>
      <c r="R50" s="455">
        <v>86.5</v>
      </c>
      <c r="S50" s="455">
        <v>79</v>
      </c>
      <c r="T50" s="455">
        <v>96.5</v>
      </c>
      <c r="U50" s="455">
        <v>91.1</v>
      </c>
      <c r="V50" s="455">
        <v>83.6</v>
      </c>
      <c r="W50" s="455">
        <v>92.3</v>
      </c>
      <c r="X50" s="455">
        <v>78.2</v>
      </c>
      <c r="Y50" s="455">
        <v>106.1</v>
      </c>
      <c r="Z50" s="455">
        <v>89.1</v>
      </c>
      <c r="AA50" s="455">
        <v>92.5</v>
      </c>
      <c r="AB50" s="455">
        <v>90.4</v>
      </c>
      <c r="AC50" s="455">
        <v>98.3</v>
      </c>
      <c r="AD50" s="455">
        <v>105.9</v>
      </c>
      <c r="AE50" s="455">
        <v>85.5</v>
      </c>
      <c r="AF50" s="455">
        <v>74.900000000000006</v>
      </c>
      <c r="AG50" s="455">
        <v>120.3</v>
      </c>
      <c r="AH50" s="455">
        <v>98.4</v>
      </c>
      <c r="AI50" s="455">
        <v>80.099999999999994</v>
      </c>
      <c r="AJ50" s="455">
        <v>92.5</v>
      </c>
      <c r="AK50" s="455">
        <v>90.9</v>
      </c>
      <c r="AL50" s="455">
        <v>89</v>
      </c>
      <c r="AM50" s="329"/>
      <c r="AN50" s="330"/>
      <c r="AO50" s="329" t="s">
        <v>93</v>
      </c>
      <c r="AP50" s="455">
        <v>88.8</v>
      </c>
      <c r="AQ50" s="455">
        <v>83.4</v>
      </c>
      <c r="AR50" s="455">
        <v>80.5</v>
      </c>
      <c r="AS50" s="455">
        <v>79.7</v>
      </c>
      <c r="AT50" s="455">
        <v>82.3</v>
      </c>
      <c r="AU50" s="455">
        <v>87.4</v>
      </c>
      <c r="AV50" s="455">
        <v>85</v>
      </c>
      <c r="AW50" s="455">
        <v>88.5</v>
      </c>
      <c r="AX50" s="455">
        <v>93.6</v>
      </c>
      <c r="AY50" s="455">
        <v>93.2</v>
      </c>
      <c r="AZ50" s="455">
        <v>103.8</v>
      </c>
    </row>
    <row r="51" spans="1:52" x14ac:dyDescent="0.15">
      <c r="A51" s="329"/>
      <c r="B51" s="330"/>
      <c r="C51" s="329" t="s">
        <v>94</v>
      </c>
      <c r="D51" s="455">
        <v>104.1</v>
      </c>
      <c r="E51" s="455">
        <v>104.1</v>
      </c>
      <c r="F51" s="455">
        <v>108.7</v>
      </c>
      <c r="G51" s="455">
        <v>110.5</v>
      </c>
      <c r="H51" s="455">
        <v>98.7</v>
      </c>
      <c r="I51" s="455">
        <v>101.8</v>
      </c>
      <c r="J51" s="455">
        <v>112.5</v>
      </c>
      <c r="K51" s="455">
        <v>119</v>
      </c>
      <c r="L51" s="455">
        <v>119.3</v>
      </c>
      <c r="M51" s="455">
        <v>114.8</v>
      </c>
      <c r="N51" s="455">
        <v>105.9</v>
      </c>
      <c r="O51" s="455">
        <v>110.4</v>
      </c>
      <c r="P51" s="455">
        <v>105.8</v>
      </c>
      <c r="Q51" s="455">
        <v>122.5</v>
      </c>
      <c r="R51" s="455">
        <v>94</v>
      </c>
      <c r="S51" s="455">
        <v>106.3</v>
      </c>
      <c r="T51" s="455">
        <v>77.3</v>
      </c>
      <c r="U51" s="455">
        <v>102.1</v>
      </c>
      <c r="V51" s="455">
        <v>93.9</v>
      </c>
      <c r="W51" s="455">
        <v>95</v>
      </c>
      <c r="X51" s="455">
        <v>93.3</v>
      </c>
      <c r="Y51" s="455">
        <v>100.6</v>
      </c>
      <c r="Z51" s="455">
        <v>97.6</v>
      </c>
      <c r="AA51" s="455">
        <v>106.5</v>
      </c>
      <c r="AB51" s="455">
        <v>95.9</v>
      </c>
      <c r="AC51" s="455">
        <v>103.5</v>
      </c>
      <c r="AD51" s="455">
        <v>106</v>
      </c>
      <c r="AE51" s="455">
        <v>93.1</v>
      </c>
      <c r="AF51" s="455">
        <v>93.6</v>
      </c>
      <c r="AG51" s="455">
        <v>139.69999999999999</v>
      </c>
      <c r="AH51" s="455">
        <v>106.4</v>
      </c>
      <c r="AI51" s="455">
        <v>81.8</v>
      </c>
      <c r="AJ51" s="455">
        <v>99.2</v>
      </c>
      <c r="AK51" s="455">
        <v>100.9</v>
      </c>
      <c r="AL51" s="455">
        <v>115.9</v>
      </c>
      <c r="AM51" s="329"/>
      <c r="AN51" s="330"/>
      <c r="AO51" s="329" t="s">
        <v>94</v>
      </c>
      <c r="AP51" s="455">
        <v>104.1</v>
      </c>
      <c r="AQ51" s="455">
        <v>102.9</v>
      </c>
      <c r="AR51" s="455">
        <v>105</v>
      </c>
      <c r="AS51" s="455">
        <v>108.2</v>
      </c>
      <c r="AT51" s="455">
        <v>98</v>
      </c>
      <c r="AU51" s="455">
        <v>100.1</v>
      </c>
      <c r="AV51" s="455">
        <v>110.6</v>
      </c>
      <c r="AW51" s="455">
        <v>95.1</v>
      </c>
      <c r="AX51" s="455">
        <v>105.1</v>
      </c>
      <c r="AY51" s="455">
        <v>104.8</v>
      </c>
      <c r="AZ51" s="455">
        <v>113.8</v>
      </c>
    </row>
    <row r="52" spans="1:52" x14ac:dyDescent="0.15">
      <c r="A52" s="329"/>
      <c r="B52" s="330"/>
      <c r="C52" s="329" t="s">
        <v>95</v>
      </c>
      <c r="D52" s="455">
        <v>103</v>
      </c>
      <c r="E52" s="455">
        <v>103</v>
      </c>
      <c r="F52" s="455">
        <v>104.1</v>
      </c>
      <c r="G52" s="455">
        <v>105.6</v>
      </c>
      <c r="H52" s="455">
        <v>96.2</v>
      </c>
      <c r="I52" s="455">
        <v>112.3</v>
      </c>
      <c r="J52" s="455">
        <v>109.9</v>
      </c>
      <c r="K52" s="455">
        <v>86.5</v>
      </c>
      <c r="L52" s="455">
        <v>85.4</v>
      </c>
      <c r="M52" s="455">
        <v>101.8</v>
      </c>
      <c r="N52" s="455">
        <v>106.7</v>
      </c>
      <c r="O52" s="455">
        <v>99.6</v>
      </c>
      <c r="P52" s="455">
        <v>95.9</v>
      </c>
      <c r="Q52" s="455">
        <v>109.1</v>
      </c>
      <c r="R52" s="455">
        <v>99.6</v>
      </c>
      <c r="S52" s="455">
        <v>110.3</v>
      </c>
      <c r="T52" s="455">
        <v>85.1</v>
      </c>
      <c r="U52" s="455">
        <v>107.5</v>
      </c>
      <c r="V52" s="455">
        <v>100.3</v>
      </c>
      <c r="W52" s="455">
        <v>101.9</v>
      </c>
      <c r="X52" s="455">
        <v>99.2</v>
      </c>
      <c r="Y52" s="455">
        <v>107.9</v>
      </c>
      <c r="Z52" s="455">
        <v>117.5</v>
      </c>
      <c r="AA52" s="455">
        <v>103.1</v>
      </c>
      <c r="AB52" s="455">
        <v>103.6</v>
      </c>
      <c r="AC52" s="455">
        <v>112</v>
      </c>
      <c r="AD52" s="455">
        <v>125.3</v>
      </c>
      <c r="AE52" s="455">
        <v>108</v>
      </c>
      <c r="AF52" s="455">
        <v>97.1</v>
      </c>
      <c r="AG52" s="455">
        <v>125.7</v>
      </c>
      <c r="AH52" s="455">
        <v>112</v>
      </c>
      <c r="AI52" s="455">
        <v>81.599999999999994</v>
      </c>
      <c r="AJ52" s="455">
        <v>90.1</v>
      </c>
      <c r="AK52" s="455">
        <v>101.8</v>
      </c>
      <c r="AL52" s="455">
        <v>97.8</v>
      </c>
      <c r="AM52" s="329"/>
      <c r="AN52" s="330"/>
      <c r="AO52" s="329" t="s">
        <v>95</v>
      </c>
      <c r="AP52" s="455">
        <v>103</v>
      </c>
      <c r="AQ52" s="455">
        <v>101</v>
      </c>
      <c r="AR52" s="455">
        <v>99.9</v>
      </c>
      <c r="AS52" s="455">
        <v>95.4</v>
      </c>
      <c r="AT52" s="455">
        <v>109.4</v>
      </c>
      <c r="AU52" s="455">
        <v>102.5</v>
      </c>
      <c r="AV52" s="455">
        <v>104.3</v>
      </c>
      <c r="AW52" s="455">
        <v>101.7</v>
      </c>
      <c r="AX52" s="455">
        <v>104.8</v>
      </c>
      <c r="AY52" s="455">
        <v>104.2</v>
      </c>
      <c r="AZ52" s="455">
        <v>119.5</v>
      </c>
    </row>
    <row r="53" spans="1:52" x14ac:dyDescent="0.15">
      <c r="A53" s="329"/>
      <c r="B53" s="330"/>
      <c r="C53" s="329" t="s">
        <v>96</v>
      </c>
      <c r="D53" s="455">
        <v>96.5</v>
      </c>
      <c r="E53" s="455">
        <v>96.5</v>
      </c>
      <c r="F53" s="455">
        <v>100.6</v>
      </c>
      <c r="G53" s="455">
        <v>100.6</v>
      </c>
      <c r="H53" s="455">
        <v>100.5</v>
      </c>
      <c r="I53" s="455">
        <v>108.7</v>
      </c>
      <c r="J53" s="455">
        <v>91.8</v>
      </c>
      <c r="K53" s="455">
        <v>87.4</v>
      </c>
      <c r="L53" s="455">
        <v>87.1</v>
      </c>
      <c r="M53" s="455">
        <v>92.3</v>
      </c>
      <c r="N53" s="455">
        <v>98.2</v>
      </c>
      <c r="O53" s="455">
        <v>92.7</v>
      </c>
      <c r="P53" s="455">
        <v>88.6</v>
      </c>
      <c r="Q53" s="455">
        <v>103.5</v>
      </c>
      <c r="R53" s="455">
        <v>95.2</v>
      </c>
      <c r="S53" s="455">
        <v>102.8</v>
      </c>
      <c r="T53" s="455">
        <v>84.9</v>
      </c>
      <c r="U53" s="455">
        <v>102.4</v>
      </c>
      <c r="V53" s="455">
        <v>89.1</v>
      </c>
      <c r="W53" s="455">
        <v>89.7</v>
      </c>
      <c r="X53" s="455">
        <v>88.7</v>
      </c>
      <c r="Y53" s="455">
        <v>99.6</v>
      </c>
      <c r="Z53" s="455">
        <v>101.5</v>
      </c>
      <c r="AA53" s="455">
        <v>97.8</v>
      </c>
      <c r="AB53" s="455">
        <v>102.3</v>
      </c>
      <c r="AC53" s="455">
        <v>98.4</v>
      </c>
      <c r="AD53" s="455">
        <v>102.7</v>
      </c>
      <c r="AE53" s="455">
        <v>95.2</v>
      </c>
      <c r="AF53" s="455">
        <v>98.3</v>
      </c>
      <c r="AG53" s="455">
        <v>117</v>
      </c>
      <c r="AH53" s="455">
        <v>102.9</v>
      </c>
      <c r="AI53" s="455">
        <v>72.2</v>
      </c>
      <c r="AJ53" s="455">
        <v>99.5</v>
      </c>
      <c r="AK53" s="455">
        <v>96.9</v>
      </c>
      <c r="AL53" s="455">
        <v>89.5</v>
      </c>
      <c r="AM53" s="329"/>
      <c r="AN53" s="330"/>
      <c r="AO53" s="329" t="s">
        <v>96</v>
      </c>
      <c r="AP53" s="455">
        <v>96.5</v>
      </c>
      <c r="AQ53" s="455">
        <v>94.3</v>
      </c>
      <c r="AR53" s="455">
        <v>89.6</v>
      </c>
      <c r="AS53" s="455">
        <v>85.4</v>
      </c>
      <c r="AT53" s="455">
        <v>98.7</v>
      </c>
      <c r="AU53" s="455">
        <v>100.8</v>
      </c>
      <c r="AV53" s="455">
        <v>104.6</v>
      </c>
      <c r="AW53" s="455">
        <v>98.9</v>
      </c>
      <c r="AX53" s="455">
        <v>98.5</v>
      </c>
      <c r="AY53" s="455">
        <v>98.1</v>
      </c>
      <c r="AZ53" s="455">
        <v>110.2</v>
      </c>
    </row>
    <row r="54" spans="1:52" x14ac:dyDescent="0.15">
      <c r="A54" s="329"/>
      <c r="B54" s="336"/>
      <c r="C54" s="335" t="s">
        <v>97</v>
      </c>
      <c r="D54" s="456">
        <v>108.6</v>
      </c>
      <c r="E54" s="456">
        <v>108.6</v>
      </c>
      <c r="F54" s="456">
        <v>103.6</v>
      </c>
      <c r="G54" s="456">
        <v>102.6</v>
      </c>
      <c r="H54" s="456">
        <v>109</v>
      </c>
      <c r="I54" s="456">
        <v>112.4</v>
      </c>
      <c r="J54" s="456">
        <v>99.3</v>
      </c>
      <c r="K54" s="456">
        <v>115.1</v>
      </c>
      <c r="L54" s="456">
        <v>116</v>
      </c>
      <c r="M54" s="456">
        <v>102.5</v>
      </c>
      <c r="N54" s="456">
        <v>96.9</v>
      </c>
      <c r="O54" s="456">
        <v>128.30000000000001</v>
      </c>
      <c r="P54" s="456">
        <v>135.80000000000001</v>
      </c>
      <c r="Q54" s="456">
        <v>108.8</v>
      </c>
      <c r="R54" s="456">
        <v>95.1</v>
      </c>
      <c r="S54" s="456">
        <v>104.1</v>
      </c>
      <c r="T54" s="456">
        <v>83</v>
      </c>
      <c r="U54" s="456">
        <v>110.3</v>
      </c>
      <c r="V54" s="456">
        <v>91.8</v>
      </c>
      <c r="W54" s="456">
        <v>100.3</v>
      </c>
      <c r="X54" s="456">
        <v>86.6</v>
      </c>
      <c r="Y54" s="456">
        <v>107.6</v>
      </c>
      <c r="Z54" s="456">
        <v>96.7</v>
      </c>
      <c r="AA54" s="456">
        <v>96.4</v>
      </c>
      <c r="AB54" s="456">
        <v>121.5</v>
      </c>
      <c r="AC54" s="456">
        <v>99.5</v>
      </c>
      <c r="AD54" s="456">
        <v>101.1</v>
      </c>
      <c r="AE54" s="456">
        <v>94.6</v>
      </c>
      <c r="AF54" s="456">
        <v>100.8</v>
      </c>
      <c r="AG54" s="456">
        <v>125.5</v>
      </c>
      <c r="AH54" s="456">
        <v>106.5</v>
      </c>
      <c r="AI54" s="456">
        <v>70</v>
      </c>
      <c r="AJ54" s="456">
        <v>115.8</v>
      </c>
      <c r="AK54" s="456">
        <v>99.2</v>
      </c>
      <c r="AL54" s="456">
        <v>107.5</v>
      </c>
      <c r="AM54" s="329"/>
      <c r="AN54" s="336"/>
      <c r="AO54" s="335" t="s">
        <v>97</v>
      </c>
      <c r="AP54" s="455">
        <v>108.6</v>
      </c>
      <c r="AQ54" s="456">
        <v>112.2</v>
      </c>
      <c r="AR54" s="456">
        <v>112</v>
      </c>
      <c r="AS54" s="456">
        <v>118.1</v>
      </c>
      <c r="AT54" s="456">
        <v>98.8</v>
      </c>
      <c r="AU54" s="456">
        <v>112.6</v>
      </c>
      <c r="AV54" s="456">
        <v>109.1</v>
      </c>
      <c r="AW54" s="456">
        <v>114.2</v>
      </c>
      <c r="AX54" s="456">
        <v>105.4</v>
      </c>
      <c r="AY54" s="456">
        <v>105.1</v>
      </c>
      <c r="AZ54" s="456">
        <v>113.2</v>
      </c>
    </row>
    <row r="55" spans="1:52" x14ac:dyDescent="0.15">
      <c r="A55" s="329"/>
      <c r="B55" s="330" t="s">
        <v>109</v>
      </c>
      <c r="C55" s="329" t="s">
        <v>84</v>
      </c>
      <c r="D55" s="475">
        <v>94.7</v>
      </c>
      <c r="E55" s="475">
        <v>94.7</v>
      </c>
      <c r="F55" s="475">
        <v>101.5</v>
      </c>
      <c r="G55" s="475">
        <v>101.8</v>
      </c>
      <c r="H55" s="475">
        <v>99.7</v>
      </c>
      <c r="I55" s="475">
        <v>106.8</v>
      </c>
      <c r="J55" s="475">
        <v>99.6</v>
      </c>
      <c r="K55" s="475">
        <v>93.2</v>
      </c>
      <c r="L55" s="475">
        <v>93.5</v>
      </c>
      <c r="M55" s="475">
        <v>88.8</v>
      </c>
      <c r="N55" s="475">
        <v>107.4</v>
      </c>
      <c r="O55" s="475">
        <v>96.6</v>
      </c>
      <c r="P55" s="475">
        <v>96.4</v>
      </c>
      <c r="Q55" s="475">
        <v>97.1</v>
      </c>
      <c r="R55" s="475">
        <v>87.3</v>
      </c>
      <c r="S55" s="475">
        <v>96.9</v>
      </c>
      <c r="T55" s="475">
        <v>74.3</v>
      </c>
      <c r="U55" s="475">
        <v>101.7</v>
      </c>
      <c r="V55" s="475">
        <v>93</v>
      </c>
      <c r="W55" s="475">
        <v>100.5</v>
      </c>
      <c r="X55" s="475">
        <v>88.3</v>
      </c>
      <c r="Y55" s="475">
        <v>107.2</v>
      </c>
      <c r="Z55" s="475">
        <v>86.8</v>
      </c>
      <c r="AA55" s="475">
        <v>89.2</v>
      </c>
      <c r="AB55" s="475">
        <v>80</v>
      </c>
      <c r="AC55" s="475">
        <v>98.9</v>
      </c>
      <c r="AD55" s="475">
        <v>104</v>
      </c>
      <c r="AE55" s="455">
        <v>103.8</v>
      </c>
      <c r="AF55" s="455">
        <v>94.2</v>
      </c>
      <c r="AG55" s="455">
        <v>92.7</v>
      </c>
      <c r="AH55" s="455">
        <v>94.7</v>
      </c>
      <c r="AI55" s="455">
        <v>97.5</v>
      </c>
      <c r="AJ55" s="455">
        <v>88.7</v>
      </c>
      <c r="AK55" s="455">
        <v>96.6</v>
      </c>
      <c r="AL55" s="455">
        <v>96.3</v>
      </c>
      <c r="AM55" s="329"/>
      <c r="AN55" s="330" t="s">
        <v>109</v>
      </c>
      <c r="AO55" s="329" t="s">
        <v>84</v>
      </c>
      <c r="AP55" s="460">
        <v>94.7</v>
      </c>
      <c r="AQ55" s="455">
        <v>89.8</v>
      </c>
      <c r="AR55" s="455">
        <v>95.5</v>
      </c>
      <c r="AS55" s="455">
        <v>93.5</v>
      </c>
      <c r="AT55" s="455">
        <v>99.7</v>
      </c>
      <c r="AU55" s="455">
        <v>82</v>
      </c>
      <c r="AV55" s="455">
        <v>88.1</v>
      </c>
      <c r="AW55" s="455">
        <v>79.099999999999994</v>
      </c>
      <c r="AX55" s="455">
        <v>99</v>
      </c>
      <c r="AY55" s="455">
        <v>99.1</v>
      </c>
      <c r="AZ55" s="455">
        <v>96.9</v>
      </c>
    </row>
    <row r="56" spans="1:52" x14ac:dyDescent="0.15">
      <c r="A56" s="329"/>
      <c r="B56" s="330"/>
      <c r="C56" s="329" t="s">
        <v>86</v>
      </c>
      <c r="D56" s="475">
        <v>98.5</v>
      </c>
      <c r="E56" s="475">
        <v>98.5</v>
      </c>
      <c r="F56" s="475">
        <v>99.4</v>
      </c>
      <c r="G56" s="475">
        <v>99.5</v>
      </c>
      <c r="H56" s="475">
        <v>98.8</v>
      </c>
      <c r="I56" s="475">
        <v>101.2</v>
      </c>
      <c r="J56" s="475">
        <v>109.9</v>
      </c>
      <c r="K56" s="475">
        <v>95.4</v>
      </c>
      <c r="L56" s="475">
        <v>95</v>
      </c>
      <c r="M56" s="475">
        <v>101.4</v>
      </c>
      <c r="N56" s="475">
        <v>97.8</v>
      </c>
      <c r="O56" s="475">
        <v>103.3</v>
      </c>
      <c r="P56" s="475">
        <v>98</v>
      </c>
      <c r="Q56" s="475">
        <v>117.3</v>
      </c>
      <c r="R56" s="475">
        <v>95.4</v>
      </c>
      <c r="S56" s="475">
        <v>103.2</v>
      </c>
      <c r="T56" s="475">
        <v>84.8</v>
      </c>
      <c r="U56" s="475">
        <v>102.4</v>
      </c>
      <c r="V56" s="475">
        <v>98.5</v>
      </c>
      <c r="W56" s="475">
        <v>97.2</v>
      </c>
      <c r="X56" s="475">
        <v>99.3</v>
      </c>
      <c r="Y56" s="475">
        <v>92.4</v>
      </c>
      <c r="Z56" s="475">
        <v>91.1</v>
      </c>
      <c r="AA56" s="475">
        <v>93.9</v>
      </c>
      <c r="AB56" s="475">
        <v>91.5</v>
      </c>
      <c r="AC56" s="475">
        <v>93.3</v>
      </c>
      <c r="AD56" s="475">
        <v>87</v>
      </c>
      <c r="AE56" s="455">
        <v>92.7</v>
      </c>
      <c r="AF56" s="455">
        <v>117.3</v>
      </c>
      <c r="AG56" s="455">
        <v>95.4</v>
      </c>
      <c r="AH56" s="455">
        <v>93.6</v>
      </c>
      <c r="AI56" s="455">
        <v>100.8</v>
      </c>
      <c r="AJ56" s="455">
        <v>99.9</v>
      </c>
      <c r="AK56" s="455">
        <v>97.2</v>
      </c>
      <c r="AL56" s="455">
        <v>102.4</v>
      </c>
      <c r="AM56" s="329"/>
      <c r="AN56" s="330"/>
      <c r="AO56" s="329" t="s">
        <v>86</v>
      </c>
      <c r="AP56" s="455">
        <v>98.5</v>
      </c>
      <c r="AQ56" s="455">
        <v>98</v>
      </c>
      <c r="AR56" s="455">
        <v>101.4</v>
      </c>
      <c r="AS56" s="455">
        <v>101</v>
      </c>
      <c r="AT56" s="455">
        <v>102.3</v>
      </c>
      <c r="AU56" s="455">
        <v>93.5</v>
      </c>
      <c r="AV56" s="455">
        <v>93.1</v>
      </c>
      <c r="AW56" s="455">
        <v>93.6</v>
      </c>
      <c r="AX56" s="455">
        <v>98.9</v>
      </c>
      <c r="AY56" s="455">
        <v>99</v>
      </c>
      <c r="AZ56" s="455">
        <v>95.6</v>
      </c>
    </row>
    <row r="57" spans="1:52" x14ac:dyDescent="0.15">
      <c r="A57" s="329"/>
      <c r="B57" s="330"/>
      <c r="C57" s="329" t="s">
        <v>88</v>
      </c>
      <c r="D57" s="475">
        <v>122.8</v>
      </c>
      <c r="E57" s="475">
        <v>122.8</v>
      </c>
      <c r="F57" s="475">
        <v>110.7</v>
      </c>
      <c r="G57" s="475">
        <v>111.8</v>
      </c>
      <c r="H57" s="475">
        <v>104.5</v>
      </c>
      <c r="I57" s="475">
        <v>107.2</v>
      </c>
      <c r="J57" s="475">
        <v>129</v>
      </c>
      <c r="K57" s="475">
        <v>175.4</v>
      </c>
      <c r="L57" s="475">
        <v>178.7</v>
      </c>
      <c r="M57" s="475">
        <v>127.5</v>
      </c>
      <c r="N57" s="475">
        <v>107.7</v>
      </c>
      <c r="O57" s="475">
        <v>152.9</v>
      </c>
      <c r="P57" s="475">
        <v>156.6</v>
      </c>
      <c r="Q57" s="475">
        <v>143.19999999999999</v>
      </c>
      <c r="R57" s="475">
        <v>116.9</v>
      </c>
      <c r="S57" s="475">
        <v>109.6</v>
      </c>
      <c r="T57" s="475">
        <v>126.8</v>
      </c>
      <c r="U57" s="475">
        <v>114.9</v>
      </c>
      <c r="V57" s="475">
        <v>109</v>
      </c>
      <c r="W57" s="475">
        <v>111.1</v>
      </c>
      <c r="X57" s="475">
        <v>107.7</v>
      </c>
      <c r="Y57" s="475">
        <v>104</v>
      </c>
      <c r="Z57" s="475">
        <v>107.7</v>
      </c>
      <c r="AA57" s="475">
        <v>103.7</v>
      </c>
      <c r="AB57" s="475">
        <v>104.7</v>
      </c>
      <c r="AC57" s="475">
        <v>105.2</v>
      </c>
      <c r="AD57" s="475">
        <v>97.3</v>
      </c>
      <c r="AE57" s="455">
        <v>99.6</v>
      </c>
      <c r="AF57" s="455">
        <v>139.9</v>
      </c>
      <c r="AG57" s="455">
        <v>114.8</v>
      </c>
      <c r="AH57" s="455">
        <v>111.3</v>
      </c>
      <c r="AI57" s="455">
        <v>103.7</v>
      </c>
      <c r="AJ57" s="455">
        <v>102.3</v>
      </c>
      <c r="AK57" s="455">
        <v>96.6</v>
      </c>
      <c r="AL57" s="455">
        <v>153</v>
      </c>
      <c r="AM57" s="329"/>
      <c r="AN57" s="330"/>
      <c r="AO57" s="329" t="s">
        <v>88</v>
      </c>
      <c r="AP57" s="455">
        <v>122.8</v>
      </c>
      <c r="AQ57" s="455">
        <v>129.19999999999999</v>
      </c>
      <c r="AR57" s="455">
        <v>147.30000000000001</v>
      </c>
      <c r="AS57" s="455">
        <v>164.5</v>
      </c>
      <c r="AT57" s="455">
        <v>110.3</v>
      </c>
      <c r="AU57" s="455">
        <v>104.5</v>
      </c>
      <c r="AV57" s="455">
        <v>101.9</v>
      </c>
      <c r="AW57" s="455">
        <v>105.8</v>
      </c>
      <c r="AX57" s="455">
        <v>117</v>
      </c>
      <c r="AY57" s="455">
        <v>117.3</v>
      </c>
      <c r="AZ57" s="455">
        <v>108.5</v>
      </c>
    </row>
    <row r="58" spans="1:52" x14ac:dyDescent="0.15">
      <c r="A58" s="329"/>
      <c r="B58" s="330"/>
      <c r="C58" s="329" t="s">
        <v>89</v>
      </c>
      <c r="D58" s="475">
        <v>94.1</v>
      </c>
      <c r="E58" s="475">
        <v>94</v>
      </c>
      <c r="F58" s="475">
        <v>94.1</v>
      </c>
      <c r="G58" s="475">
        <v>93.5</v>
      </c>
      <c r="H58" s="475">
        <v>97.4</v>
      </c>
      <c r="I58" s="475">
        <v>96.7</v>
      </c>
      <c r="J58" s="475">
        <v>96.1</v>
      </c>
      <c r="K58" s="475">
        <v>79.099999999999994</v>
      </c>
      <c r="L58" s="475">
        <v>78</v>
      </c>
      <c r="M58" s="475">
        <v>94.7</v>
      </c>
      <c r="N58" s="475">
        <v>99.2</v>
      </c>
      <c r="O58" s="475">
        <v>78.599999999999994</v>
      </c>
      <c r="P58" s="475">
        <v>79.8</v>
      </c>
      <c r="Q58" s="475">
        <v>75.400000000000006</v>
      </c>
      <c r="R58" s="475">
        <v>92</v>
      </c>
      <c r="S58" s="475">
        <v>94.3</v>
      </c>
      <c r="T58" s="475">
        <v>89</v>
      </c>
      <c r="U58" s="475">
        <v>101.4</v>
      </c>
      <c r="V58" s="475">
        <v>105.6</v>
      </c>
      <c r="W58" s="475">
        <v>105.3</v>
      </c>
      <c r="X58" s="475">
        <v>105.9</v>
      </c>
      <c r="Y58" s="475">
        <v>103.7</v>
      </c>
      <c r="Z58" s="475">
        <v>105.9</v>
      </c>
      <c r="AA58" s="475">
        <v>104.8</v>
      </c>
      <c r="AB58" s="475">
        <v>101.4</v>
      </c>
      <c r="AC58" s="475">
        <v>104.1</v>
      </c>
      <c r="AD58" s="475">
        <v>106.9</v>
      </c>
      <c r="AE58" s="455">
        <v>95.1</v>
      </c>
      <c r="AF58" s="455">
        <v>90.9</v>
      </c>
      <c r="AG58" s="455">
        <v>100.9</v>
      </c>
      <c r="AH58" s="455">
        <v>103.4</v>
      </c>
      <c r="AI58" s="455">
        <v>108.2</v>
      </c>
      <c r="AJ58" s="455">
        <v>91.1</v>
      </c>
      <c r="AK58" s="455">
        <v>101.4</v>
      </c>
      <c r="AL58" s="455">
        <v>87.3</v>
      </c>
      <c r="AM58" s="329"/>
      <c r="AN58" s="330"/>
      <c r="AO58" s="329" t="s">
        <v>89</v>
      </c>
      <c r="AP58" s="455">
        <v>94.1</v>
      </c>
      <c r="AQ58" s="455">
        <v>90.8</v>
      </c>
      <c r="AR58" s="455">
        <v>85.7</v>
      </c>
      <c r="AS58" s="455">
        <v>80.900000000000006</v>
      </c>
      <c r="AT58" s="455">
        <v>96.1</v>
      </c>
      <c r="AU58" s="455">
        <v>97.8</v>
      </c>
      <c r="AV58" s="455">
        <v>87.6</v>
      </c>
      <c r="AW58" s="455">
        <v>102.8</v>
      </c>
      <c r="AX58" s="455">
        <v>96.9</v>
      </c>
      <c r="AY58" s="455">
        <v>96.5</v>
      </c>
      <c r="AZ58" s="455">
        <v>108.7</v>
      </c>
    </row>
    <row r="59" spans="1:52" x14ac:dyDescent="0.15">
      <c r="A59" s="329"/>
      <c r="B59" s="330"/>
      <c r="C59" s="329" t="s">
        <v>90</v>
      </c>
      <c r="D59" s="475">
        <v>90.4</v>
      </c>
      <c r="E59" s="475">
        <v>90.4</v>
      </c>
      <c r="F59" s="475">
        <v>96.1</v>
      </c>
      <c r="G59" s="475">
        <v>96.9</v>
      </c>
      <c r="H59" s="475">
        <v>91.8</v>
      </c>
      <c r="I59" s="475">
        <v>86.8</v>
      </c>
      <c r="J59" s="475">
        <v>96.6</v>
      </c>
      <c r="K59" s="475">
        <v>92.1</v>
      </c>
      <c r="L59" s="475">
        <v>92.8</v>
      </c>
      <c r="M59" s="475">
        <v>82.4</v>
      </c>
      <c r="N59" s="475">
        <v>97.8</v>
      </c>
      <c r="O59" s="475">
        <v>78.900000000000006</v>
      </c>
      <c r="P59" s="475">
        <v>77.400000000000006</v>
      </c>
      <c r="Q59" s="475">
        <v>82.6</v>
      </c>
      <c r="R59" s="475">
        <v>85.5</v>
      </c>
      <c r="S59" s="475">
        <v>83.3</v>
      </c>
      <c r="T59" s="475">
        <v>88.4</v>
      </c>
      <c r="U59" s="475">
        <v>76.5</v>
      </c>
      <c r="V59" s="475">
        <v>95.1</v>
      </c>
      <c r="W59" s="475">
        <v>96.7</v>
      </c>
      <c r="X59" s="475">
        <v>94.1</v>
      </c>
      <c r="Y59" s="475">
        <v>100.9</v>
      </c>
      <c r="Z59" s="475">
        <v>94.2</v>
      </c>
      <c r="AA59" s="475">
        <v>88.5</v>
      </c>
      <c r="AB59" s="475">
        <v>94.9</v>
      </c>
      <c r="AC59" s="475">
        <v>92.1</v>
      </c>
      <c r="AD59" s="475">
        <v>93.7</v>
      </c>
      <c r="AE59" s="455">
        <v>102.1</v>
      </c>
      <c r="AF59" s="455">
        <v>86.2</v>
      </c>
      <c r="AG59" s="455">
        <v>85.5</v>
      </c>
      <c r="AH59" s="455">
        <v>90.6</v>
      </c>
      <c r="AI59" s="455">
        <v>93.1</v>
      </c>
      <c r="AJ59" s="455">
        <v>86.3</v>
      </c>
      <c r="AK59" s="455">
        <v>92.9</v>
      </c>
      <c r="AL59" s="455">
        <v>94.3</v>
      </c>
      <c r="AM59" s="329"/>
      <c r="AN59" s="330"/>
      <c r="AO59" s="329" t="s">
        <v>90</v>
      </c>
      <c r="AP59" s="455">
        <v>90.4</v>
      </c>
      <c r="AQ59" s="455">
        <v>87.7</v>
      </c>
      <c r="AR59" s="455">
        <v>84.6</v>
      </c>
      <c r="AS59" s="455">
        <v>83.6</v>
      </c>
      <c r="AT59" s="455">
        <v>86.9</v>
      </c>
      <c r="AU59" s="455">
        <v>91.7</v>
      </c>
      <c r="AV59" s="455">
        <v>84.1</v>
      </c>
      <c r="AW59" s="455">
        <v>95.4</v>
      </c>
      <c r="AX59" s="455">
        <v>92.8</v>
      </c>
      <c r="AY59" s="455">
        <v>92.9</v>
      </c>
      <c r="AZ59" s="455">
        <v>90.2</v>
      </c>
    </row>
    <row r="60" spans="1:52" x14ac:dyDescent="0.15">
      <c r="A60" s="329"/>
      <c r="B60" s="330"/>
      <c r="C60" s="329" t="s">
        <v>91</v>
      </c>
      <c r="D60" s="475">
        <v>101</v>
      </c>
      <c r="E60" s="475">
        <v>101</v>
      </c>
      <c r="F60" s="475">
        <v>101.1</v>
      </c>
      <c r="G60" s="475">
        <v>100.4</v>
      </c>
      <c r="H60" s="475">
        <v>104.9</v>
      </c>
      <c r="I60" s="475">
        <v>95.2</v>
      </c>
      <c r="J60" s="475">
        <v>99.4</v>
      </c>
      <c r="K60" s="475">
        <v>106.1</v>
      </c>
      <c r="L60" s="475">
        <v>106.4</v>
      </c>
      <c r="M60" s="475">
        <v>100.6</v>
      </c>
      <c r="N60" s="475">
        <v>94</v>
      </c>
      <c r="O60" s="475">
        <v>105.4</v>
      </c>
      <c r="P60" s="475">
        <v>106.3</v>
      </c>
      <c r="Q60" s="475">
        <v>102.8</v>
      </c>
      <c r="R60" s="475">
        <v>90</v>
      </c>
      <c r="S60" s="475">
        <v>91.8</v>
      </c>
      <c r="T60" s="475">
        <v>87.5</v>
      </c>
      <c r="U60" s="475">
        <v>85.6</v>
      </c>
      <c r="V60" s="475">
        <v>106.3</v>
      </c>
      <c r="W60" s="475">
        <v>97.4</v>
      </c>
      <c r="X60" s="475">
        <v>111.9</v>
      </c>
      <c r="Y60" s="475">
        <v>92.2</v>
      </c>
      <c r="Z60" s="475">
        <v>107.7</v>
      </c>
      <c r="AA60" s="475">
        <v>103.9</v>
      </c>
      <c r="AB60" s="475">
        <v>101.7</v>
      </c>
      <c r="AC60" s="475">
        <v>99.7</v>
      </c>
      <c r="AD60" s="475">
        <v>97.5</v>
      </c>
      <c r="AE60" s="455">
        <v>101.6</v>
      </c>
      <c r="AF60" s="455">
        <v>97.4</v>
      </c>
      <c r="AG60" s="455">
        <v>102.9</v>
      </c>
      <c r="AH60" s="455">
        <v>102</v>
      </c>
      <c r="AI60" s="455">
        <v>96.6</v>
      </c>
      <c r="AJ60" s="455">
        <v>118.2</v>
      </c>
      <c r="AK60" s="455">
        <v>109.7</v>
      </c>
      <c r="AL60" s="455">
        <v>102.8</v>
      </c>
      <c r="AM60" s="329"/>
      <c r="AN60" s="330"/>
      <c r="AO60" s="329" t="s">
        <v>91</v>
      </c>
      <c r="AP60" s="455">
        <v>101</v>
      </c>
      <c r="AQ60" s="455">
        <v>100.4</v>
      </c>
      <c r="AR60" s="455">
        <v>99.3</v>
      </c>
      <c r="AS60" s="455">
        <v>101.2</v>
      </c>
      <c r="AT60" s="455">
        <v>95.2</v>
      </c>
      <c r="AU60" s="455">
        <v>101.8</v>
      </c>
      <c r="AV60" s="455">
        <v>93.2</v>
      </c>
      <c r="AW60" s="455">
        <v>106</v>
      </c>
      <c r="AX60" s="455">
        <v>101.5</v>
      </c>
      <c r="AY60" s="455">
        <v>101.6</v>
      </c>
      <c r="AZ60" s="455">
        <v>96.9</v>
      </c>
    </row>
    <row r="61" spans="1:52" x14ac:dyDescent="0.15">
      <c r="A61" s="329"/>
      <c r="B61" s="330"/>
      <c r="C61" s="329" t="s">
        <v>92</v>
      </c>
      <c r="D61" s="475">
        <v>101.1</v>
      </c>
      <c r="E61" s="475">
        <v>101.1</v>
      </c>
      <c r="F61" s="475">
        <v>102.5</v>
      </c>
      <c r="G61" s="475">
        <v>99.7</v>
      </c>
      <c r="H61" s="475">
        <v>118.1</v>
      </c>
      <c r="I61" s="475">
        <v>96.3</v>
      </c>
      <c r="J61" s="475">
        <v>106.3</v>
      </c>
      <c r="K61" s="475">
        <v>103.6</v>
      </c>
      <c r="L61" s="475">
        <v>102.7</v>
      </c>
      <c r="M61" s="475">
        <v>116.3</v>
      </c>
      <c r="N61" s="475">
        <v>109.4</v>
      </c>
      <c r="O61" s="475">
        <v>93.3</v>
      </c>
      <c r="P61" s="475">
        <v>90.5</v>
      </c>
      <c r="Q61" s="475">
        <v>100.8</v>
      </c>
      <c r="R61" s="475">
        <v>98.5</v>
      </c>
      <c r="S61" s="475">
        <v>106.6</v>
      </c>
      <c r="T61" s="475">
        <v>87.6</v>
      </c>
      <c r="U61" s="475">
        <v>105.3</v>
      </c>
      <c r="V61" s="475">
        <v>104</v>
      </c>
      <c r="W61" s="475">
        <v>99.3</v>
      </c>
      <c r="X61" s="475">
        <v>106.8</v>
      </c>
      <c r="Y61" s="475">
        <v>100.1</v>
      </c>
      <c r="Z61" s="475">
        <v>103.6</v>
      </c>
      <c r="AA61" s="475">
        <v>111.6</v>
      </c>
      <c r="AB61" s="475">
        <v>102.8</v>
      </c>
      <c r="AC61" s="475">
        <v>100.7</v>
      </c>
      <c r="AD61" s="475">
        <v>102.5</v>
      </c>
      <c r="AE61" s="455">
        <v>101.2</v>
      </c>
      <c r="AF61" s="455">
        <v>94.7</v>
      </c>
      <c r="AG61" s="455">
        <v>107.5</v>
      </c>
      <c r="AH61" s="455">
        <v>98.8</v>
      </c>
      <c r="AI61" s="455">
        <v>95.8</v>
      </c>
      <c r="AJ61" s="455">
        <v>109.3</v>
      </c>
      <c r="AK61" s="455">
        <v>100.8</v>
      </c>
      <c r="AL61" s="455">
        <v>104.9</v>
      </c>
      <c r="AM61" s="329"/>
      <c r="AN61" s="330"/>
      <c r="AO61" s="329" t="s">
        <v>92</v>
      </c>
      <c r="AP61" s="455">
        <v>101.1</v>
      </c>
      <c r="AQ61" s="455">
        <v>100.7</v>
      </c>
      <c r="AR61" s="455">
        <v>100.2</v>
      </c>
      <c r="AS61" s="455">
        <v>100.6</v>
      </c>
      <c r="AT61" s="455">
        <v>99.3</v>
      </c>
      <c r="AU61" s="455">
        <v>101.4</v>
      </c>
      <c r="AV61" s="455">
        <v>97.7</v>
      </c>
      <c r="AW61" s="455">
        <v>103.2</v>
      </c>
      <c r="AX61" s="455">
        <v>101.4</v>
      </c>
      <c r="AY61" s="455">
        <v>101.4</v>
      </c>
      <c r="AZ61" s="455">
        <v>102.9</v>
      </c>
    </row>
    <row r="62" spans="1:52" x14ac:dyDescent="0.15">
      <c r="A62" s="329"/>
      <c r="B62" s="330"/>
      <c r="C62" s="329" t="s">
        <v>93</v>
      </c>
      <c r="D62" s="475">
        <v>90.3</v>
      </c>
      <c r="E62" s="475">
        <v>90.3</v>
      </c>
      <c r="F62" s="475">
        <v>93.8</v>
      </c>
      <c r="G62" s="475">
        <v>93.2</v>
      </c>
      <c r="H62" s="475">
        <v>97.5</v>
      </c>
      <c r="I62" s="475">
        <v>84.9</v>
      </c>
      <c r="J62" s="475">
        <v>91.8</v>
      </c>
      <c r="K62" s="475">
        <v>89.5</v>
      </c>
      <c r="L62" s="475">
        <v>89.4</v>
      </c>
      <c r="M62" s="475">
        <v>91.2</v>
      </c>
      <c r="N62" s="475">
        <v>90.6</v>
      </c>
      <c r="O62" s="475">
        <v>83.8</v>
      </c>
      <c r="P62" s="475">
        <v>79.900000000000006</v>
      </c>
      <c r="Q62" s="475">
        <v>94</v>
      </c>
      <c r="R62" s="475">
        <v>89.3</v>
      </c>
      <c r="S62" s="475">
        <v>81.2</v>
      </c>
      <c r="T62" s="475">
        <v>100.3</v>
      </c>
      <c r="U62" s="475">
        <v>94.4</v>
      </c>
      <c r="V62" s="475">
        <v>89.2</v>
      </c>
      <c r="W62" s="475">
        <v>95</v>
      </c>
      <c r="X62" s="475">
        <v>85.7</v>
      </c>
      <c r="Y62" s="475">
        <v>96.7</v>
      </c>
      <c r="Z62" s="475">
        <v>89.5</v>
      </c>
      <c r="AA62" s="475">
        <v>92.2</v>
      </c>
      <c r="AB62" s="475">
        <v>95.1</v>
      </c>
      <c r="AC62" s="475">
        <v>97.4</v>
      </c>
      <c r="AD62" s="475">
        <v>102</v>
      </c>
      <c r="AE62" s="455">
        <v>97.9</v>
      </c>
      <c r="AF62" s="455">
        <v>83</v>
      </c>
      <c r="AG62" s="455">
        <v>99.7</v>
      </c>
      <c r="AH62" s="455">
        <v>89.4</v>
      </c>
      <c r="AI62" s="455">
        <v>101.8</v>
      </c>
      <c r="AJ62" s="455">
        <v>97.8</v>
      </c>
      <c r="AK62" s="455">
        <v>102</v>
      </c>
      <c r="AL62" s="455">
        <v>90.7</v>
      </c>
      <c r="AM62" s="329"/>
      <c r="AN62" s="330"/>
      <c r="AO62" s="329" t="s">
        <v>93</v>
      </c>
      <c r="AP62" s="455">
        <v>90.3</v>
      </c>
      <c r="AQ62" s="455">
        <v>88</v>
      </c>
      <c r="AR62" s="455">
        <v>82</v>
      </c>
      <c r="AS62" s="455">
        <v>79.2</v>
      </c>
      <c r="AT62" s="455">
        <v>88.2</v>
      </c>
      <c r="AU62" s="455">
        <v>96.1</v>
      </c>
      <c r="AV62" s="455">
        <v>100.8</v>
      </c>
      <c r="AW62" s="455">
        <v>93.8</v>
      </c>
      <c r="AX62" s="455">
        <v>92.3</v>
      </c>
      <c r="AY62" s="455">
        <v>92.3</v>
      </c>
      <c r="AZ62" s="455">
        <v>92.8</v>
      </c>
    </row>
    <row r="63" spans="1:52" x14ac:dyDescent="0.15">
      <c r="A63" s="329"/>
      <c r="B63" s="330"/>
      <c r="C63" s="329" t="s">
        <v>94</v>
      </c>
      <c r="D63" s="475">
        <v>105.7</v>
      </c>
      <c r="E63" s="475">
        <v>105.7</v>
      </c>
      <c r="F63" s="475">
        <v>103.7</v>
      </c>
      <c r="G63" s="475">
        <v>103.6</v>
      </c>
      <c r="H63" s="475">
        <v>104.6</v>
      </c>
      <c r="I63" s="475">
        <v>103.1</v>
      </c>
      <c r="J63" s="475">
        <v>105.7</v>
      </c>
      <c r="K63" s="475">
        <v>115.1</v>
      </c>
      <c r="L63" s="475">
        <v>115.9</v>
      </c>
      <c r="M63" s="475">
        <v>103.8</v>
      </c>
      <c r="N63" s="475">
        <v>108.5</v>
      </c>
      <c r="O63" s="475">
        <v>122.5</v>
      </c>
      <c r="P63" s="475">
        <v>131.19999999999999</v>
      </c>
      <c r="Q63" s="475">
        <v>99.8</v>
      </c>
      <c r="R63" s="475">
        <v>97.4</v>
      </c>
      <c r="S63" s="475">
        <v>103.7</v>
      </c>
      <c r="T63" s="475">
        <v>88.8</v>
      </c>
      <c r="U63" s="475">
        <v>88</v>
      </c>
      <c r="V63" s="475">
        <v>99.3</v>
      </c>
      <c r="W63" s="475">
        <v>100.8</v>
      </c>
      <c r="X63" s="475">
        <v>98.4</v>
      </c>
      <c r="Y63" s="475">
        <v>96.8</v>
      </c>
      <c r="Z63" s="475">
        <v>101.4</v>
      </c>
      <c r="AA63" s="475">
        <v>103.4</v>
      </c>
      <c r="AB63" s="475">
        <v>98</v>
      </c>
      <c r="AC63" s="475">
        <v>104.8</v>
      </c>
      <c r="AD63" s="475">
        <v>103.3</v>
      </c>
      <c r="AE63" s="455">
        <v>104.5</v>
      </c>
      <c r="AF63" s="455">
        <v>91.9</v>
      </c>
      <c r="AG63" s="455">
        <v>110.2</v>
      </c>
      <c r="AH63" s="455">
        <v>107.7</v>
      </c>
      <c r="AI63" s="455">
        <v>101.9</v>
      </c>
      <c r="AJ63" s="455">
        <v>117.6</v>
      </c>
      <c r="AK63" s="455">
        <v>101.9</v>
      </c>
      <c r="AL63" s="455">
        <v>110.5</v>
      </c>
      <c r="AM63" s="329"/>
      <c r="AN63" s="330"/>
      <c r="AO63" s="329" t="s">
        <v>94</v>
      </c>
      <c r="AP63" s="455">
        <v>105.7</v>
      </c>
      <c r="AQ63" s="455">
        <v>107</v>
      </c>
      <c r="AR63" s="455">
        <v>111.8</v>
      </c>
      <c r="AS63" s="455">
        <v>117.2</v>
      </c>
      <c r="AT63" s="455">
        <v>100.1</v>
      </c>
      <c r="AU63" s="455">
        <v>100.6</v>
      </c>
      <c r="AV63" s="455">
        <v>108.7</v>
      </c>
      <c r="AW63" s="455">
        <v>96.7</v>
      </c>
      <c r="AX63" s="455">
        <v>104.5</v>
      </c>
      <c r="AY63" s="455">
        <v>104.7</v>
      </c>
      <c r="AZ63" s="455">
        <v>99.5</v>
      </c>
    </row>
    <row r="64" spans="1:52" x14ac:dyDescent="0.15">
      <c r="A64" s="329"/>
      <c r="B64" s="330"/>
      <c r="C64" s="329" t="s">
        <v>95</v>
      </c>
      <c r="D64" s="475">
        <v>98.8</v>
      </c>
      <c r="E64" s="475">
        <v>98.8</v>
      </c>
      <c r="F64" s="475">
        <v>102.1</v>
      </c>
      <c r="G64" s="475">
        <v>102.2</v>
      </c>
      <c r="H64" s="475">
        <v>101.2</v>
      </c>
      <c r="I64" s="475">
        <v>110.6</v>
      </c>
      <c r="J64" s="475">
        <v>88.6</v>
      </c>
      <c r="K64" s="475">
        <v>75.599999999999994</v>
      </c>
      <c r="L64" s="475">
        <v>73.7</v>
      </c>
      <c r="M64" s="475">
        <v>102.6</v>
      </c>
      <c r="N64" s="475">
        <v>93.5</v>
      </c>
      <c r="O64" s="475">
        <v>88.1</v>
      </c>
      <c r="P64" s="475">
        <v>84</v>
      </c>
      <c r="Q64" s="475">
        <v>98.9</v>
      </c>
      <c r="R64" s="475">
        <v>101.7</v>
      </c>
      <c r="S64" s="475">
        <v>110.9</v>
      </c>
      <c r="T64" s="475">
        <v>89.3</v>
      </c>
      <c r="U64" s="475">
        <v>113.2</v>
      </c>
      <c r="V64" s="475">
        <v>108.2</v>
      </c>
      <c r="W64" s="475">
        <v>103.6</v>
      </c>
      <c r="X64" s="475">
        <v>111.1</v>
      </c>
      <c r="Y64" s="475">
        <v>106.2</v>
      </c>
      <c r="Z64" s="475">
        <v>107.1</v>
      </c>
      <c r="AA64" s="475">
        <v>107.7</v>
      </c>
      <c r="AB64" s="475">
        <v>103.8</v>
      </c>
      <c r="AC64" s="475">
        <v>106.6</v>
      </c>
      <c r="AD64" s="475">
        <v>110.7</v>
      </c>
      <c r="AE64" s="455">
        <v>107.2</v>
      </c>
      <c r="AF64" s="455">
        <v>91.9</v>
      </c>
      <c r="AG64" s="455">
        <v>104.1</v>
      </c>
      <c r="AH64" s="455">
        <v>105.9</v>
      </c>
      <c r="AI64" s="455">
        <v>105.4</v>
      </c>
      <c r="AJ64" s="455">
        <v>88.1</v>
      </c>
      <c r="AK64" s="455">
        <v>102.8</v>
      </c>
      <c r="AL64" s="455">
        <v>81.900000000000006</v>
      </c>
      <c r="AM64" s="329"/>
      <c r="AN64" s="330"/>
      <c r="AO64" s="329" t="s">
        <v>95</v>
      </c>
      <c r="AP64" s="455">
        <v>98.8</v>
      </c>
      <c r="AQ64" s="455">
        <v>97.7</v>
      </c>
      <c r="AR64" s="455">
        <v>89.1</v>
      </c>
      <c r="AS64" s="455">
        <v>79.8</v>
      </c>
      <c r="AT64" s="455">
        <v>109.1</v>
      </c>
      <c r="AU64" s="455">
        <v>109.5</v>
      </c>
      <c r="AV64" s="455">
        <v>117.7</v>
      </c>
      <c r="AW64" s="455">
        <v>105.5</v>
      </c>
      <c r="AX64" s="455">
        <v>99.7</v>
      </c>
      <c r="AY64" s="455">
        <v>99.5</v>
      </c>
      <c r="AZ64" s="455">
        <v>106.1</v>
      </c>
    </row>
    <row r="65" spans="1:52" x14ac:dyDescent="0.15">
      <c r="A65" s="329"/>
      <c r="B65" s="330"/>
      <c r="C65" s="329" t="s">
        <v>96</v>
      </c>
      <c r="D65" s="475">
        <v>96.6</v>
      </c>
      <c r="E65" s="475">
        <v>96.6</v>
      </c>
      <c r="F65" s="475">
        <v>96.3</v>
      </c>
      <c r="G65" s="475">
        <v>97.6</v>
      </c>
      <c r="H65" s="475">
        <v>89</v>
      </c>
      <c r="I65" s="475">
        <v>106.4</v>
      </c>
      <c r="J65" s="475">
        <v>91.4</v>
      </c>
      <c r="K65" s="475">
        <v>78.3</v>
      </c>
      <c r="L65" s="475">
        <v>77.3</v>
      </c>
      <c r="M65" s="475">
        <v>92.2</v>
      </c>
      <c r="N65" s="475">
        <v>100.2</v>
      </c>
      <c r="O65" s="475">
        <v>85.8</v>
      </c>
      <c r="P65" s="475">
        <v>85.9</v>
      </c>
      <c r="Q65" s="475">
        <v>85.4</v>
      </c>
      <c r="R65" s="475">
        <v>112.7</v>
      </c>
      <c r="S65" s="475">
        <v>106</v>
      </c>
      <c r="T65" s="475">
        <v>121.9</v>
      </c>
      <c r="U65" s="475">
        <v>106.4</v>
      </c>
      <c r="V65" s="475">
        <v>95.8</v>
      </c>
      <c r="W65" s="475">
        <v>91.5</v>
      </c>
      <c r="X65" s="475">
        <v>98.5</v>
      </c>
      <c r="Y65" s="475">
        <v>95.7</v>
      </c>
      <c r="Z65" s="475">
        <v>105.4</v>
      </c>
      <c r="AA65" s="475">
        <v>101.9</v>
      </c>
      <c r="AB65" s="475">
        <v>102.9</v>
      </c>
      <c r="AC65" s="475">
        <v>98.8</v>
      </c>
      <c r="AD65" s="475">
        <v>102.8</v>
      </c>
      <c r="AE65" s="455">
        <v>98</v>
      </c>
      <c r="AF65" s="455">
        <v>98.9</v>
      </c>
      <c r="AG65" s="455">
        <v>92</v>
      </c>
      <c r="AH65" s="455">
        <v>94.8</v>
      </c>
      <c r="AI65" s="455">
        <v>98.1</v>
      </c>
      <c r="AJ65" s="455">
        <v>103.2</v>
      </c>
      <c r="AK65" s="455">
        <v>103.3</v>
      </c>
      <c r="AL65" s="455">
        <v>84.6</v>
      </c>
      <c r="AM65" s="329"/>
      <c r="AN65" s="330"/>
      <c r="AO65" s="329" t="s">
        <v>96</v>
      </c>
      <c r="AP65" s="455">
        <v>96.6</v>
      </c>
      <c r="AQ65" s="455">
        <v>97.8</v>
      </c>
      <c r="AR65" s="455">
        <v>93.8</v>
      </c>
      <c r="AS65" s="455">
        <v>86.7</v>
      </c>
      <c r="AT65" s="455">
        <v>109</v>
      </c>
      <c r="AU65" s="455">
        <v>103.3</v>
      </c>
      <c r="AV65" s="455">
        <v>108.6</v>
      </c>
      <c r="AW65" s="455">
        <v>100.7</v>
      </c>
      <c r="AX65" s="455">
        <v>95.5</v>
      </c>
      <c r="AY65" s="455">
        <v>95.3</v>
      </c>
      <c r="AZ65" s="455">
        <v>102.9</v>
      </c>
    </row>
    <row r="66" spans="1:52" x14ac:dyDescent="0.15">
      <c r="A66" s="329"/>
      <c r="B66" s="339" t="s">
        <v>11</v>
      </c>
      <c r="C66" s="329" t="s">
        <v>97</v>
      </c>
      <c r="D66" s="453">
        <v>106.3</v>
      </c>
      <c r="E66" s="453">
        <v>106.3</v>
      </c>
      <c r="F66" s="453">
        <v>98.6</v>
      </c>
      <c r="G66" s="453">
        <v>99.8</v>
      </c>
      <c r="H66" s="453">
        <v>92.5</v>
      </c>
      <c r="I66" s="453">
        <v>104.7</v>
      </c>
      <c r="J66" s="453">
        <v>85.6</v>
      </c>
      <c r="K66" s="453">
        <v>96.7</v>
      </c>
      <c r="L66" s="453">
        <v>96.6</v>
      </c>
      <c r="M66" s="453">
        <v>98.7</v>
      </c>
      <c r="N66" s="453">
        <v>94</v>
      </c>
      <c r="O66" s="453">
        <v>110.9</v>
      </c>
      <c r="P66" s="453">
        <v>114.1</v>
      </c>
      <c r="Q66" s="453">
        <v>102.6</v>
      </c>
      <c r="R66" s="453">
        <v>133.30000000000001</v>
      </c>
      <c r="S66" s="453">
        <v>112.6</v>
      </c>
      <c r="T66" s="453">
        <v>161.30000000000001</v>
      </c>
      <c r="U66" s="453">
        <v>110.2</v>
      </c>
      <c r="V66" s="453">
        <v>96</v>
      </c>
      <c r="W66" s="453">
        <v>101.6</v>
      </c>
      <c r="X66" s="453">
        <v>92.4</v>
      </c>
      <c r="Y66" s="453">
        <v>104.2</v>
      </c>
      <c r="Z66" s="453">
        <v>99.8</v>
      </c>
      <c r="AA66" s="453">
        <v>99.2</v>
      </c>
      <c r="AB66" s="453">
        <v>123.2</v>
      </c>
      <c r="AC66" s="453">
        <v>98.4</v>
      </c>
      <c r="AD66" s="453">
        <v>92.2</v>
      </c>
      <c r="AE66" s="454">
        <v>96.2</v>
      </c>
      <c r="AF66" s="454">
        <v>113.6</v>
      </c>
      <c r="AG66" s="454">
        <v>94.2</v>
      </c>
      <c r="AH66" s="454">
        <v>107.7</v>
      </c>
      <c r="AI66" s="454">
        <v>97.2</v>
      </c>
      <c r="AJ66" s="454">
        <v>97.3</v>
      </c>
      <c r="AK66" s="454">
        <v>94.9</v>
      </c>
      <c r="AL66" s="454">
        <v>91.4</v>
      </c>
      <c r="AM66" s="329"/>
      <c r="AN66" s="339" t="s">
        <v>11</v>
      </c>
      <c r="AO66" s="329" t="s">
        <v>97</v>
      </c>
      <c r="AP66" s="456">
        <v>106.3</v>
      </c>
      <c r="AQ66" s="453">
        <v>112.9</v>
      </c>
      <c r="AR66" s="453">
        <v>109.3</v>
      </c>
      <c r="AS66" s="453">
        <v>111.8</v>
      </c>
      <c r="AT66" s="453">
        <v>103.9</v>
      </c>
      <c r="AU66" s="453">
        <v>117.8</v>
      </c>
      <c r="AV66" s="453">
        <v>118.4</v>
      </c>
      <c r="AW66" s="453">
        <v>117.5</v>
      </c>
      <c r="AX66" s="453">
        <v>100.4</v>
      </c>
      <c r="AY66" s="453">
        <v>100.4</v>
      </c>
      <c r="AZ66" s="453">
        <v>99.2</v>
      </c>
    </row>
    <row r="67" spans="1:52" x14ac:dyDescent="0.15">
      <c r="A67" s="329"/>
      <c r="B67" s="340" t="s">
        <v>328</v>
      </c>
      <c r="C67" s="326" t="s">
        <v>84</v>
      </c>
      <c r="D67" s="334">
        <v>89.1</v>
      </c>
      <c r="E67" s="334">
        <v>89.1</v>
      </c>
      <c r="F67" s="334">
        <v>95.9</v>
      </c>
      <c r="G67" s="334">
        <v>97</v>
      </c>
      <c r="H67" s="334">
        <v>90.2</v>
      </c>
      <c r="I67" s="334">
        <v>103.6</v>
      </c>
      <c r="J67" s="334">
        <v>86.1</v>
      </c>
      <c r="K67" s="334">
        <v>78.900000000000006</v>
      </c>
      <c r="L67" s="334">
        <v>78.2</v>
      </c>
      <c r="M67" s="334">
        <v>87.9</v>
      </c>
      <c r="N67" s="334">
        <v>82.8</v>
      </c>
      <c r="O67" s="334">
        <v>85.3</v>
      </c>
      <c r="P67" s="334">
        <v>83.5</v>
      </c>
      <c r="Q67" s="334">
        <v>89.9</v>
      </c>
      <c r="R67" s="334">
        <v>98.9</v>
      </c>
      <c r="S67" s="334">
        <v>96.1</v>
      </c>
      <c r="T67" s="334">
        <v>102.6</v>
      </c>
      <c r="U67" s="334">
        <v>103</v>
      </c>
      <c r="V67" s="334">
        <v>91.8</v>
      </c>
      <c r="W67" s="334">
        <v>102</v>
      </c>
      <c r="X67" s="334">
        <v>85.4</v>
      </c>
      <c r="Y67" s="334">
        <v>106.7</v>
      </c>
      <c r="Z67" s="334">
        <v>86.3</v>
      </c>
      <c r="AA67" s="334">
        <v>85.9</v>
      </c>
      <c r="AB67" s="334">
        <v>76.599999999999994</v>
      </c>
      <c r="AC67" s="334">
        <v>87.4</v>
      </c>
      <c r="AD67" s="334">
        <v>88.1</v>
      </c>
      <c r="AE67" s="424">
        <v>81</v>
      </c>
      <c r="AF67" s="424">
        <v>105.1</v>
      </c>
      <c r="AG67" s="424">
        <v>80.2</v>
      </c>
      <c r="AH67" s="424">
        <v>83.9</v>
      </c>
      <c r="AI67" s="424">
        <v>93.2</v>
      </c>
      <c r="AJ67" s="424">
        <v>83.9</v>
      </c>
      <c r="AK67" s="424">
        <v>95.1</v>
      </c>
      <c r="AL67" s="424">
        <v>82.4</v>
      </c>
      <c r="AM67" s="329"/>
      <c r="AN67" s="340" t="s">
        <v>328</v>
      </c>
      <c r="AO67" s="326" t="s">
        <v>84</v>
      </c>
      <c r="AP67" s="332">
        <v>89.1</v>
      </c>
      <c r="AQ67" s="334">
        <v>88.5</v>
      </c>
      <c r="AR67" s="334">
        <v>90.6</v>
      </c>
      <c r="AS67" s="334">
        <v>86.5</v>
      </c>
      <c r="AT67" s="334">
        <v>99.4</v>
      </c>
      <c r="AU67" s="334">
        <v>85.6</v>
      </c>
      <c r="AV67" s="334">
        <v>100.2</v>
      </c>
      <c r="AW67" s="334">
        <v>78.5</v>
      </c>
      <c r="AX67" s="334">
        <v>89.7</v>
      </c>
      <c r="AY67" s="334">
        <v>89.9</v>
      </c>
      <c r="AZ67" s="334">
        <v>86</v>
      </c>
    </row>
    <row r="68" spans="1:52" x14ac:dyDescent="0.15">
      <c r="A68" s="329"/>
      <c r="B68" s="341" t="s">
        <v>102</v>
      </c>
      <c r="C68" s="329" t="s">
        <v>86</v>
      </c>
      <c r="D68" s="331">
        <v>99.4</v>
      </c>
      <c r="E68" s="331">
        <v>99.4</v>
      </c>
      <c r="F68" s="331">
        <v>96.5</v>
      </c>
      <c r="G68" s="331">
        <v>97.5</v>
      </c>
      <c r="H68" s="331">
        <v>91.3</v>
      </c>
      <c r="I68" s="331">
        <v>99.7</v>
      </c>
      <c r="J68" s="331">
        <v>89.3</v>
      </c>
      <c r="K68" s="331">
        <v>99.1</v>
      </c>
      <c r="L68" s="331">
        <v>99</v>
      </c>
      <c r="M68" s="331">
        <v>101.4</v>
      </c>
      <c r="N68" s="331">
        <v>91</v>
      </c>
      <c r="O68" s="331">
        <v>101.3</v>
      </c>
      <c r="P68" s="331">
        <v>96</v>
      </c>
      <c r="Q68" s="331">
        <v>115.1</v>
      </c>
      <c r="R68" s="331">
        <v>125</v>
      </c>
      <c r="S68" s="331">
        <v>104.8</v>
      </c>
      <c r="T68" s="331">
        <v>152.19999999999999</v>
      </c>
      <c r="U68" s="331">
        <v>94.6</v>
      </c>
      <c r="V68" s="331">
        <v>104.7</v>
      </c>
      <c r="W68" s="331">
        <v>103.7</v>
      </c>
      <c r="X68" s="331">
        <v>105.3</v>
      </c>
      <c r="Y68" s="331">
        <v>95.4</v>
      </c>
      <c r="Z68" s="331">
        <v>93.3</v>
      </c>
      <c r="AA68" s="331">
        <v>97.9</v>
      </c>
      <c r="AB68" s="331">
        <v>89.5</v>
      </c>
      <c r="AC68" s="331">
        <v>93.5</v>
      </c>
      <c r="AD68" s="331">
        <v>88.5</v>
      </c>
      <c r="AE68" s="358">
        <v>92</v>
      </c>
      <c r="AF68" s="358">
        <v>117.4</v>
      </c>
      <c r="AG68" s="358">
        <v>81.099999999999994</v>
      </c>
      <c r="AH68" s="358">
        <v>96.4</v>
      </c>
      <c r="AI68" s="358">
        <v>101.4</v>
      </c>
      <c r="AJ68" s="358">
        <v>94.9</v>
      </c>
      <c r="AK68" s="358">
        <v>89.5</v>
      </c>
      <c r="AL68" s="358">
        <v>94.4</v>
      </c>
      <c r="AM68" s="329"/>
      <c r="AN68" s="341" t="s">
        <v>102</v>
      </c>
      <c r="AO68" s="329" t="s">
        <v>86</v>
      </c>
      <c r="AP68" s="332">
        <v>99.4</v>
      </c>
      <c r="AQ68" s="331">
        <v>100.9</v>
      </c>
      <c r="AR68" s="331">
        <v>103.5</v>
      </c>
      <c r="AS68" s="331">
        <v>104.8</v>
      </c>
      <c r="AT68" s="331">
        <v>100.8</v>
      </c>
      <c r="AU68" s="331">
        <v>97.4</v>
      </c>
      <c r="AV68" s="331">
        <v>102.8</v>
      </c>
      <c r="AW68" s="331">
        <v>94.8</v>
      </c>
      <c r="AX68" s="331">
        <v>98.1</v>
      </c>
      <c r="AY68" s="331">
        <v>98.3</v>
      </c>
      <c r="AZ68" s="331">
        <v>91.6</v>
      </c>
    </row>
    <row r="69" spans="1:52" x14ac:dyDescent="0.15">
      <c r="A69" s="329" t="s">
        <v>11</v>
      </c>
      <c r="B69" s="341" t="s">
        <v>102</v>
      </c>
      <c r="C69" s="329" t="s">
        <v>88</v>
      </c>
      <c r="D69" s="331">
        <v>117.3</v>
      </c>
      <c r="E69" s="331">
        <v>117.3</v>
      </c>
      <c r="F69" s="331">
        <v>110.5</v>
      </c>
      <c r="G69" s="331">
        <v>110.7</v>
      </c>
      <c r="H69" s="331">
        <v>109.7</v>
      </c>
      <c r="I69" s="331">
        <v>106.3</v>
      </c>
      <c r="J69" s="331">
        <v>114.1</v>
      </c>
      <c r="K69" s="331">
        <v>142.19999999999999</v>
      </c>
      <c r="L69" s="331">
        <v>143.4</v>
      </c>
      <c r="M69" s="331">
        <v>125.6</v>
      </c>
      <c r="N69" s="331">
        <v>109.2</v>
      </c>
      <c r="O69" s="331">
        <v>138.80000000000001</v>
      </c>
      <c r="P69" s="331">
        <v>142.1</v>
      </c>
      <c r="Q69" s="331">
        <v>130.30000000000001</v>
      </c>
      <c r="R69" s="331">
        <v>121.4</v>
      </c>
      <c r="S69" s="331">
        <v>107.2</v>
      </c>
      <c r="T69" s="331">
        <v>140.6</v>
      </c>
      <c r="U69" s="331">
        <v>99</v>
      </c>
      <c r="V69" s="331">
        <v>114.1</v>
      </c>
      <c r="W69" s="331">
        <v>110.9</v>
      </c>
      <c r="X69" s="331">
        <v>116</v>
      </c>
      <c r="Y69" s="331">
        <v>103.9</v>
      </c>
      <c r="Z69" s="331">
        <v>105.3</v>
      </c>
      <c r="AA69" s="331">
        <v>112.2</v>
      </c>
      <c r="AB69" s="331">
        <v>103.6</v>
      </c>
      <c r="AC69" s="331">
        <v>102.5</v>
      </c>
      <c r="AD69" s="331">
        <v>90</v>
      </c>
      <c r="AE69" s="358">
        <v>87.7</v>
      </c>
      <c r="AF69" s="358">
        <v>142</v>
      </c>
      <c r="AG69" s="358">
        <v>101.3</v>
      </c>
      <c r="AH69" s="358">
        <v>117.7</v>
      </c>
      <c r="AI69" s="358">
        <v>103.3</v>
      </c>
      <c r="AJ69" s="358">
        <v>102.6</v>
      </c>
      <c r="AK69" s="358">
        <v>75.099999999999994</v>
      </c>
      <c r="AL69" s="358">
        <v>128.6</v>
      </c>
      <c r="AM69" s="329" t="s">
        <v>11</v>
      </c>
      <c r="AN69" s="341" t="s">
        <v>102</v>
      </c>
      <c r="AO69" s="329" t="s">
        <v>88</v>
      </c>
      <c r="AP69" s="332">
        <v>117.3</v>
      </c>
      <c r="AQ69" s="331">
        <v>122</v>
      </c>
      <c r="AR69" s="331">
        <v>134.80000000000001</v>
      </c>
      <c r="AS69" s="331">
        <v>148.19999999999999</v>
      </c>
      <c r="AT69" s="331">
        <v>105.8</v>
      </c>
      <c r="AU69" s="331">
        <v>104.7</v>
      </c>
      <c r="AV69" s="331">
        <v>99</v>
      </c>
      <c r="AW69" s="331">
        <v>107.6</v>
      </c>
      <c r="AX69" s="331">
        <v>113.1</v>
      </c>
      <c r="AY69" s="331">
        <v>113.4</v>
      </c>
      <c r="AZ69" s="331">
        <v>103</v>
      </c>
    </row>
    <row r="70" spans="1:52" x14ac:dyDescent="0.15">
      <c r="A70" s="329"/>
      <c r="B70" s="341" t="s">
        <v>102</v>
      </c>
      <c r="C70" s="329" t="s">
        <v>89</v>
      </c>
      <c r="D70" s="331">
        <v>95.1</v>
      </c>
      <c r="E70" s="331">
        <v>95.1</v>
      </c>
      <c r="F70" s="331">
        <v>91.8</v>
      </c>
      <c r="G70" s="331">
        <v>92.6</v>
      </c>
      <c r="H70" s="331">
        <v>86.9</v>
      </c>
      <c r="I70" s="331">
        <v>93.2</v>
      </c>
      <c r="J70" s="331">
        <v>92.8</v>
      </c>
      <c r="K70" s="331">
        <v>76.400000000000006</v>
      </c>
      <c r="L70" s="331">
        <v>74.5</v>
      </c>
      <c r="M70" s="331">
        <v>103.2</v>
      </c>
      <c r="N70" s="331">
        <v>87.2</v>
      </c>
      <c r="O70" s="331">
        <v>83.4</v>
      </c>
      <c r="P70" s="331">
        <v>85.2</v>
      </c>
      <c r="Q70" s="331">
        <v>78.7</v>
      </c>
      <c r="R70" s="331">
        <v>104.2</v>
      </c>
      <c r="S70" s="331">
        <v>94.7</v>
      </c>
      <c r="T70" s="331">
        <v>117.1</v>
      </c>
      <c r="U70" s="331">
        <v>96.6</v>
      </c>
      <c r="V70" s="331">
        <v>105.9</v>
      </c>
      <c r="W70" s="331">
        <v>102.6</v>
      </c>
      <c r="X70" s="331">
        <v>107.9</v>
      </c>
      <c r="Y70" s="331">
        <v>102.5</v>
      </c>
      <c r="Z70" s="331">
        <v>106.7</v>
      </c>
      <c r="AA70" s="331">
        <v>107.4</v>
      </c>
      <c r="AB70" s="331">
        <v>104.5</v>
      </c>
      <c r="AC70" s="331">
        <v>105.7</v>
      </c>
      <c r="AD70" s="331">
        <v>110.1</v>
      </c>
      <c r="AE70" s="358">
        <v>104.3</v>
      </c>
      <c r="AF70" s="358">
        <v>82.9</v>
      </c>
      <c r="AG70" s="358">
        <v>91</v>
      </c>
      <c r="AH70" s="358">
        <v>106.6</v>
      </c>
      <c r="AI70" s="358">
        <v>109.9</v>
      </c>
      <c r="AJ70" s="358">
        <v>85.9</v>
      </c>
      <c r="AK70" s="358">
        <v>74</v>
      </c>
      <c r="AL70" s="358">
        <v>84.3</v>
      </c>
      <c r="AM70" s="329"/>
      <c r="AN70" s="341" t="s">
        <v>102</v>
      </c>
      <c r="AO70" s="329" t="s">
        <v>89</v>
      </c>
      <c r="AP70" s="332">
        <v>95.1</v>
      </c>
      <c r="AQ70" s="331">
        <v>93.9</v>
      </c>
      <c r="AR70" s="331">
        <v>88.3</v>
      </c>
      <c r="AS70" s="331">
        <v>85.9</v>
      </c>
      <c r="AT70" s="331">
        <v>93.4</v>
      </c>
      <c r="AU70" s="331">
        <v>101.5</v>
      </c>
      <c r="AV70" s="331">
        <v>94</v>
      </c>
      <c r="AW70" s="331">
        <v>105.2</v>
      </c>
      <c r="AX70" s="331">
        <v>96.2</v>
      </c>
      <c r="AY70" s="331">
        <v>96</v>
      </c>
      <c r="AZ70" s="331">
        <v>102.9</v>
      </c>
    </row>
    <row r="71" spans="1:52" x14ac:dyDescent="0.15">
      <c r="A71" s="329"/>
      <c r="B71" s="341" t="s">
        <v>102</v>
      </c>
      <c r="C71" s="329" t="s">
        <v>90</v>
      </c>
      <c r="D71" s="331">
        <v>90.1</v>
      </c>
      <c r="E71" s="331">
        <v>90.1</v>
      </c>
      <c r="F71" s="331">
        <v>94.3</v>
      </c>
      <c r="G71" s="331">
        <v>97</v>
      </c>
      <c r="H71" s="331">
        <v>79.7</v>
      </c>
      <c r="I71" s="331">
        <v>89.7</v>
      </c>
      <c r="J71" s="331">
        <v>92</v>
      </c>
      <c r="K71" s="331">
        <v>74.3</v>
      </c>
      <c r="L71" s="331">
        <v>73.5</v>
      </c>
      <c r="M71" s="331">
        <v>86.6</v>
      </c>
      <c r="N71" s="331">
        <v>90.4</v>
      </c>
      <c r="O71" s="331">
        <v>77.8</v>
      </c>
      <c r="P71" s="331">
        <v>82.7</v>
      </c>
      <c r="Q71" s="331">
        <v>65</v>
      </c>
      <c r="R71" s="331">
        <v>95.8</v>
      </c>
      <c r="S71" s="331">
        <v>80.400000000000006</v>
      </c>
      <c r="T71" s="331">
        <v>116.5</v>
      </c>
      <c r="U71" s="331">
        <v>83.6</v>
      </c>
      <c r="V71" s="331">
        <v>102.6</v>
      </c>
      <c r="W71" s="331">
        <v>103.7</v>
      </c>
      <c r="X71" s="331">
        <v>102</v>
      </c>
      <c r="Y71" s="331">
        <v>101</v>
      </c>
      <c r="Z71" s="331">
        <v>96.9</v>
      </c>
      <c r="AA71" s="331">
        <v>92.9</v>
      </c>
      <c r="AB71" s="331">
        <v>93.2</v>
      </c>
      <c r="AC71" s="331">
        <v>90.6</v>
      </c>
      <c r="AD71" s="331">
        <v>100.5</v>
      </c>
      <c r="AE71" s="358">
        <v>78.7</v>
      </c>
      <c r="AF71" s="358">
        <v>76.400000000000006</v>
      </c>
      <c r="AG71" s="358">
        <v>78.900000000000006</v>
      </c>
      <c r="AH71" s="358">
        <v>83.4</v>
      </c>
      <c r="AI71" s="358">
        <v>93.8</v>
      </c>
      <c r="AJ71" s="358">
        <v>77.599999999999994</v>
      </c>
      <c r="AK71" s="358">
        <v>63.7</v>
      </c>
      <c r="AL71" s="358">
        <v>82.9</v>
      </c>
      <c r="AM71" s="329"/>
      <c r="AN71" s="341" t="s">
        <v>102</v>
      </c>
      <c r="AO71" s="329" t="s">
        <v>90</v>
      </c>
      <c r="AP71" s="332">
        <v>90.1</v>
      </c>
      <c r="AQ71" s="331">
        <v>87.4</v>
      </c>
      <c r="AR71" s="331">
        <v>84.9</v>
      </c>
      <c r="AS71" s="331">
        <v>83</v>
      </c>
      <c r="AT71" s="331">
        <v>88.9</v>
      </c>
      <c r="AU71" s="331">
        <v>90.9</v>
      </c>
      <c r="AV71" s="331">
        <v>79.3</v>
      </c>
      <c r="AW71" s="331">
        <v>96.5</v>
      </c>
      <c r="AX71" s="331">
        <v>92.6</v>
      </c>
      <c r="AY71" s="331">
        <v>92.7</v>
      </c>
      <c r="AZ71" s="331">
        <v>89.5</v>
      </c>
    </row>
    <row r="72" spans="1:52" x14ac:dyDescent="0.15">
      <c r="A72" s="329"/>
      <c r="B72" s="341" t="s">
        <v>102</v>
      </c>
      <c r="C72" s="329" t="s">
        <v>91</v>
      </c>
      <c r="D72" s="331">
        <v>103.2</v>
      </c>
      <c r="E72" s="331">
        <v>103.2</v>
      </c>
      <c r="F72" s="331">
        <v>96.7</v>
      </c>
      <c r="G72" s="331">
        <v>96.6</v>
      </c>
      <c r="H72" s="331">
        <v>97.3</v>
      </c>
      <c r="I72" s="331">
        <v>94.4</v>
      </c>
      <c r="J72" s="331">
        <v>109.2</v>
      </c>
      <c r="K72" s="331">
        <v>98.8</v>
      </c>
      <c r="L72" s="331">
        <v>98.4</v>
      </c>
      <c r="M72" s="331">
        <v>104.6</v>
      </c>
      <c r="N72" s="331">
        <v>90.9</v>
      </c>
      <c r="O72" s="331">
        <v>104.1</v>
      </c>
      <c r="P72" s="331">
        <v>112.2</v>
      </c>
      <c r="Q72" s="331">
        <v>82.8</v>
      </c>
      <c r="R72" s="331">
        <v>121.7</v>
      </c>
      <c r="S72" s="331">
        <v>99.7</v>
      </c>
      <c r="T72" s="331">
        <v>151.4</v>
      </c>
      <c r="U72" s="331">
        <v>103.6</v>
      </c>
      <c r="V72" s="331">
        <v>108.1</v>
      </c>
      <c r="W72" s="331">
        <v>103.1</v>
      </c>
      <c r="X72" s="331">
        <v>111.3</v>
      </c>
      <c r="Y72" s="331">
        <v>98.7</v>
      </c>
      <c r="Z72" s="331">
        <v>106.7</v>
      </c>
      <c r="AA72" s="331">
        <v>106.9</v>
      </c>
      <c r="AB72" s="331">
        <v>99.2</v>
      </c>
      <c r="AC72" s="331">
        <v>96.3</v>
      </c>
      <c r="AD72" s="331">
        <v>96.3</v>
      </c>
      <c r="AE72" s="358">
        <v>102.2</v>
      </c>
      <c r="AF72" s="358">
        <v>82.5</v>
      </c>
      <c r="AG72" s="358">
        <v>89.5</v>
      </c>
      <c r="AH72" s="358">
        <v>96.4</v>
      </c>
      <c r="AI72" s="358">
        <v>98.1</v>
      </c>
      <c r="AJ72" s="358">
        <v>109.6</v>
      </c>
      <c r="AK72" s="358">
        <v>83.5</v>
      </c>
      <c r="AL72" s="358">
        <v>103.9</v>
      </c>
      <c r="AM72" s="329"/>
      <c r="AN72" s="341" t="s">
        <v>102</v>
      </c>
      <c r="AO72" s="329" t="s">
        <v>91</v>
      </c>
      <c r="AP72" s="332">
        <v>103.2</v>
      </c>
      <c r="AQ72" s="331">
        <v>105</v>
      </c>
      <c r="AR72" s="331">
        <v>108.5</v>
      </c>
      <c r="AS72" s="331">
        <v>113.7</v>
      </c>
      <c r="AT72" s="331">
        <v>97.4</v>
      </c>
      <c r="AU72" s="331">
        <v>100.3</v>
      </c>
      <c r="AV72" s="331">
        <v>93.4</v>
      </c>
      <c r="AW72" s="331">
        <v>103.6</v>
      </c>
      <c r="AX72" s="331">
        <v>101.6</v>
      </c>
      <c r="AY72" s="331">
        <v>101.7</v>
      </c>
      <c r="AZ72" s="331">
        <v>98.2</v>
      </c>
    </row>
    <row r="73" spans="1:52" x14ac:dyDescent="0.15">
      <c r="A73" s="329" t="s">
        <v>11</v>
      </c>
      <c r="B73" s="341" t="s">
        <v>102</v>
      </c>
      <c r="C73" s="329" t="s">
        <v>92</v>
      </c>
      <c r="D73" s="331">
        <v>95</v>
      </c>
      <c r="E73" s="331">
        <v>95</v>
      </c>
      <c r="F73" s="331">
        <v>99.9</v>
      </c>
      <c r="G73" s="331">
        <v>101.2</v>
      </c>
      <c r="H73" s="331">
        <v>93</v>
      </c>
      <c r="I73" s="331">
        <v>90.6</v>
      </c>
      <c r="J73" s="331">
        <v>87.8</v>
      </c>
      <c r="K73" s="331">
        <v>75.599999999999994</v>
      </c>
      <c r="L73" s="331">
        <v>74.2</v>
      </c>
      <c r="M73" s="331">
        <v>95.7</v>
      </c>
      <c r="N73" s="331">
        <v>92.3</v>
      </c>
      <c r="O73" s="331">
        <v>88.6</v>
      </c>
      <c r="P73" s="331">
        <v>92</v>
      </c>
      <c r="Q73" s="331">
        <v>79.7</v>
      </c>
      <c r="R73" s="331">
        <v>103.9</v>
      </c>
      <c r="S73" s="331">
        <v>94.3</v>
      </c>
      <c r="T73" s="331">
        <v>117</v>
      </c>
      <c r="U73" s="331">
        <v>113.6</v>
      </c>
      <c r="V73" s="331">
        <v>99.5</v>
      </c>
      <c r="W73" s="331">
        <v>96.4</v>
      </c>
      <c r="X73" s="331">
        <v>101.4</v>
      </c>
      <c r="Y73" s="331">
        <v>104</v>
      </c>
      <c r="Z73" s="331">
        <v>103.3</v>
      </c>
      <c r="AA73" s="331">
        <v>108</v>
      </c>
      <c r="AB73" s="331">
        <v>97.5</v>
      </c>
      <c r="AC73" s="331">
        <v>94.4</v>
      </c>
      <c r="AD73" s="331">
        <v>92.2</v>
      </c>
      <c r="AE73" s="358">
        <v>94.1</v>
      </c>
      <c r="AF73" s="358">
        <v>87.7</v>
      </c>
      <c r="AG73" s="358">
        <v>99.6</v>
      </c>
      <c r="AH73" s="358">
        <v>96.6</v>
      </c>
      <c r="AI73" s="358">
        <v>95.8</v>
      </c>
      <c r="AJ73" s="358">
        <v>92.7</v>
      </c>
      <c r="AK73" s="358">
        <v>95.9</v>
      </c>
      <c r="AL73" s="358">
        <v>81.5</v>
      </c>
      <c r="AM73" s="329" t="s">
        <v>11</v>
      </c>
      <c r="AN73" s="341" t="s">
        <v>102</v>
      </c>
      <c r="AO73" s="329" t="s">
        <v>92</v>
      </c>
      <c r="AP73" s="332">
        <v>95</v>
      </c>
      <c r="AQ73" s="331">
        <v>91.8</v>
      </c>
      <c r="AR73" s="331">
        <v>89.7</v>
      </c>
      <c r="AS73" s="331">
        <v>87.8</v>
      </c>
      <c r="AT73" s="331">
        <v>93.8</v>
      </c>
      <c r="AU73" s="331">
        <v>94.6</v>
      </c>
      <c r="AV73" s="331">
        <v>87.1</v>
      </c>
      <c r="AW73" s="331">
        <v>98.3</v>
      </c>
      <c r="AX73" s="331">
        <v>97.9</v>
      </c>
      <c r="AY73" s="331">
        <v>98</v>
      </c>
      <c r="AZ73" s="331">
        <v>95.3</v>
      </c>
    </row>
    <row r="74" spans="1:52" x14ac:dyDescent="0.15">
      <c r="A74" s="329"/>
      <c r="B74" s="341" t="s">
        <v>102</v>
      </c>
      <c r="C74" s="329" t="s">
        <v>93</v>
      </c>
      <c r="D74" s="331">
        <v>90.4</v>
      </c>
      <c r="E74" s="331">
        <v>90.4</v>
      </c>
      <c r="F74" s="331">
        <v>94.5</v>
      </c>
      <c r="G74" s="331">
        <v>94.9</v>
      </c>
      <c r="H74" s="331">
        <v>92.2</v>
      </c>
      <c r="I74" s="331">
        <v>87.1</v>
      </c>
      <c r="J74" s="331">
        <v>79.5</v>
      </c>
      <c r="K74" s="331">
        <v>87.9</v>
      </c>
      <c r="L74" s="331">
        <v>87.2</v>
      </c>
      <c r="M74" s="331">
        <v>97.7</v>
      </c>
      <c r="N74" s="331">
        <v>103.4</v>
      </c>
      <c r="O74" s="331">
        <v>82.9</v>
      </c>
      <c r="P74" s="331">
        <v>80.900000000000006</v>
      </c>
      <c r="Q74" s="331">
        <v>88.2</v>
      </c>
      <c r="R74" s="331">
        <v>94.3</v>
      </c>
      <c r="S74" s="331">
        <v>90.4</v>
      </c>
      <c r="T74" s="331">
        <v>99.6</v>
      </c>
      <c r="U74" s="331">
        <v>92.6</v>
      </c>
      <c r="V74" s="331">
        <v>95</v>
      </c>
      <c r="W74" s="331">
        <v>99.3</v>
      </c>
      <c r="X74" s="331">
        <v>92.3</v>
      </c>
      <c r="Y74" s="331">
        <v>99.2</v>
      </c>
      <c r="Z74" s="331">
        <v>88.5</v>
      </c>
      <c r="AA74" s="331">
        <v>98.9</v>
      </c>
      <c r="AB74" s="331">
        <v>93.3</v>
      </c>
      <c r="AC74" s="331">
        <v>91.4</v>
      </c>
      <c r="AD74" s="331">
        <v>99.2</v>
      </c>
      <c r="AE74" s="358">
        <v>88.6</v>
      </c>
      <c r="AF74" s="358">
        <v>86.6</v>
      </c>
      <c r="AG74" s="358">
        <v>85.8</v>
      </c>
      <c r="AH74" s="358">
        <v>83</v>
      </c>
      <c r="AI74" s="358">
        <v>93.2</v>
      </c>
      <c r="AJ74" s="358">
        <v>78.2</v>
      </c>
      <c r="AK74" s="358">
        <v>91</v>
      </c>
      <c r="AL74" s="358">
        <v>83.8</v>
      </c>
      <c r="AM74" s="329"/>
      <c r="AN74" s="341" t="s">
        <v>102</v>
      </c>
      <c r="AO74" s="329" t="s">
        <v>93</v>
      </c>
      <c r="AP74" s="332">
        <v>90.4</v>
      </c>
      <c r="AQ74" s="331">
        <v>86.2</v>
      </c>
      <c r="AR74" s="331">
        <v>80</v>
      </c>
      <c r="AS74" s="331">
        <v>74.900000000000006</v>
      </c>
      <c r="AT74" s="331">
        <v>91.1</v>
      </c>
      <c r="AU74" s="331">
        <v>94.5</v>
      </c>
      <c r="AV74" s="331">
        <v>97.7</v>
      </c>
      <c r="AW74" s="331">
        <v>93</v>
      </c>
      <c r="AX74" s="331">
        <v>94.2</v>
      </c>
      <c r="AY74" s="331">
        <v>94.4</v>
      </c>
      <c r="AZ74" s="331">
        <v>89.4</v>
      </c>
    </row>
    <row r="75" spans="1:52" x14ac:dyDescent="0.15">
      <c r="A75" s="329"/>
      <c r="B75" s="341" t="s">
        <v>102</v>
      </c>
      <c r="C75" s="329" t="s">
        <v>94</v>
      </c>
      <c r="D75" s="331">
        <v>107.7</v>
      </c>
      <c r="E75" s="331">
        <v>107.7</v>
      </c>
      <c r="F75" s="331">
        <v>98.4</v>
      </c>
      <c r="G75" s="331">
        <v>98.3</v>
      </c>
      <c r="H75" s="331">
        <v>98.6</v>
      </c>
      <c r="I75" s="331">
        <v>97.9</v>
      </c>
      <c r="J75" s="331">
        <v>96.6</v>
      </c>
      <c r="K75" s="331">
        <v>124.5</v>
      </c>
      <c r="L75" s="331">
        <v>126.1</v>
      </c>
      <c r="M75" s="331">
        <v>101.4</v>
      </c>
      <c r="N75" s="331">
        <v>108.4</v>
      </c>
      <c r="O75" s="331">
        <v>122.1</v>
      </c>
      <c r="P75" s="331">
        <v>129.80000000000001</v>
      </c>
      <c r="Q75" s="331">
        <v>101.8</v>
      </c>
      <c r="R75" s="331">
        <v>132.69999999999999</v>
      </c>
      <c r="S75" s="331">
        <v>104.7</v>
      </c>
      <c r="T75" s="331">
        <v>170.5</v>
      </c>
      <c r="U75" s="331">
        <v>102</v>
      </c>
      <c r="V75" s="331">
        <v>101.2</v>
      </c>
      <c r="W75" s="331">
        <v>101.4</v>
      </c>
      <c r="X75" s="331">
        <v>101.1</v>
      </c>
      <c r="Y75" s="331">
        <v>97.8</v>
      </c>
      <c r="Z75" s="331">
        <v>101.1</v>
      </c>
      <c r="AA75" s="331">
        <v>104.6</v>
      </c>
      <c r="AB75" s="331">
        <v>95.6</v>
      </c>
      <c r="AC75" s="331">
        <v>96.3</v>
      </c>
      <c r="AD75" s="331">
        <v>97.4</v>
      </c>
      <c r="AE75" s="358">
        <v>82.2</v>
      </c>
      <c r="AF75" s="358">
        <v>93.2</v>
      </c>
      <c r="AG75" s="358">
        <v>99.6</v>
      </c>
      <c r="AH75" s="358">
        <v>96.1</v>
      </c>
      <c r="AI75" s="358">
        <v>98.4</v>
      </c>
      <c r="AJ75" s="358">
        <v>91.4</v>
      </c>
      <c r="AK75" s="358">
        <v>88</v>
      </c>
      <c r="AL75" s="358">
        <v>111</v>
      </c>
      <c r="AM75" s="329"/>
      <c r="AN75" s="341" t="s">
        <v>102</v>
      </c>
      <c r="AO75" s="329" t="s">
        <v>94</v>
      </c>
      <c r="AP75" s="332">
        <v>107.7</v>
      </c>
      <c r="AQ75" s="331">
        <v>110</v>
      </c>
      <c r="AR75" s="331">
        <v>117.9</v>
      </c>
      <c r="AS75" s="331">
        <v>126.6</v>
      </c>
      <c r="AT75" s="331">
        <v>99.2</v>
      </c>
      <c r="AU75" s="331">
        <v>99.2</v>
      </c>
      <c r="AV75" s="331">
        <v>106.2</v>
      </c>
      <c r="AW75" s="331">
        <v>95.8</v>
      </c>
      <c r="AX75" s="331">
        <v>105.6</v>
      </c>
      <c r="AY75" s="331">
        <v>105.9</v>
      </c>
      <c r="AZ75" s="331">
        <v>97.6</v>
      </c>
    </row>
    <row r="76" spans="1:52" x14ac:dyDescent="0.15">
      <c r="A76" s="329"/>
      <c r="B76" s="341" t="s">
        <v>102</v>
      </c>
      <c r="C76" s="329" t="s">
        <v>95</v>
      </c>
      <c r="D76" s="331">
        <v>96.9</v>
      </c>
      <c r="E76" s="331">
        <v>96.9</v>
      </c>
      <c r="F76" s="331">
        <v>102.3</v>
      </c>
      <c r="G76" s="331">
        <v>105.4</v>
      </c>
      <c r="H76" s="331">
        <v>85.6</v>
      </c>
      <c r="I76" s="331">
        <v>104.9</v>
      </c>
      <c r="J76" s="331">
        <v>76.599999999999994</v>
      </c>
      <c r="K76" s="331">
        <v>79.5</v>
      </c>
      <c r="L76" s="331">
        <v>77.900000000000006</v>
      </c>
      <c r="M76" s="331">
        <v>102.2</v>
      </c>
      <c r="N76" s="331">
        <v>86.2</v>
      </c>
      <c r="O76" s="331">
        <v>92.8</v>
      </c>
      <c r="P76" s="331">
        <v>89.8</v>
      </c>
      <c r="Q76" s="331">
        <v>100.4</v>
      </c>
      <c r="R76" s="331">
        <v>102.1</v>
      </c>
      <c r="S76" s="331">
        <v>103.8</v>
      </c>
      <c r="T76" s="331">
        <v>99.9</v>
      </c>
      <c r="U76" s="331">
        <v>110.4</v>
      </c>
      <c r="V76" s="331">
        <v>105.1</v>
      </c>
      <c r="W76" s="331">
        <v>112.1</v>
      </c>
      <c r="X76" s="331">
        <v>100.8</v>
      </c>
      <c r="Y76" s="331">
        <v>103.3</v>
      </c>
      <c r="Z76" s="331">
        <v>100.1</v>
      </c>
      <c r="AA76" s="331">
        <v>106.8</v>
      </c>
      <c r="AB76" s="331">
        <v>99.6</v>
      </c>
      <c r="AC76" s="331">
        <v>94.1</v>
      </c>
      <c r="AD76" s="331">
        <v>94.3</v>
      </c>
      <c r="AE76" s="358">
        <v>89.1</v>
      </c>
      <c r="AF76" s="358">
        <v>81.2</v>
      </c>
      <c r="AG76" s="358">
        <v>90.9</v>
      </c>
      <c r="AH76" s="358">
        <v>99.6</v>
      </c>
      <c r="AI76" s="358">
        <v>90</v>
      </c>
      <c r="AJ76" s="358">
        <v>99.1</v>
      </c>
      <c r="AK76" s="358">
        <v>92.7</v>
      </c>
      <c r="AL76" s="358">
        <v>78.099999999999994</v>
      </c>
      <c r="AM76" s="329"/>
      <c r="AN76" s="341" t="s">
        <v>102</v>
      </c>
      <c r="AO76" s="329" t="s">
        <v>95</v>
      </c>
      <c r="AP76" s="332">
        <v>96.9</v>
      </c>
      <c r="AQ76" s="331">
        <v>90.7</v>
      </c>
      <c r="AR76" s="331">
        <v>85</v>
      </c>
      <c r="AS76" s="331">
        <v>75.8</v>
      </c>
      <c r="AT76" s="331">
        <v>104.9</v>
      </c>
      <c r="AU76" s="331">
        <v>98.4</v>
      </c>
      <c r="AV76" s="331">
        <v>101.3</v>
      </c>
      <c r="AW76" s="331">
        <v>97</v>
      </c>
      <c r="AX76" s="331">
        <v>102.4</v>
      </c>
      <c r="AY76" s="331">
        <v>102.7</v>
      </c>
      <c r="AZ76" s="331">
        <v>94.5</v>
      </c>
    </row>
    <row r="77" spans="1:52" x14ac:dyDescent="0.15">
      <c r="A77" s="329"/>
      <c r="B77" s="341" t="s">
        <v>102</v>
      </c>
      <c r="C77" s="329" t="s">
        <v>96</v>
      </c>
      <c r="D77" s="331">
        <v>102.3</v>
      </c>
      <c r="E77" s="331">
        <v>102.3</v>
      </c>
      <c r="F77" s="331">
        <v>100.8</v>
      </c>
      <c r="G77" s="331">
        <v>102.9</v>
      </c>
      <c r="H77" s="331">
        <v>89.6</v>
      </c>
      <c r="I77" s="331">
        <v>114.5</v>
      </c>
      <c r="J77" s="331">
        <v>80.900000000000006</v>
      </c>
      <c r="K77" s="331">
        <v>85.8</v>
      </c>
      <c r="L77" s="331">
        <v>84.9</v>
      </c>
      <c r="M77" s="331">
        <v>99.2</v>
      </c>
      <c r="N77" s="331">
        <v>90.9</v>
      </c>
      <c r="O77" s="331">
        <v>112.4</v>
      </c>
      <c r="P77" s="331">
        <v>106.2</v>
      </c>
      <c r="Q77" s="331">
        <v>128.5</v>
      </c>
      <c r="R77" s="331">
        <v>107.7</v>
      </c>
      <c r="S77" s="331">
        <v>108.5</v>
      </c>
      <c r="T77" s="331">
        <v>106.6</v>
      </c>
      <c r="U77" s="331">
        <v>109.5</v>
      </c>
      <c r="V77" s="331">
        <v>100.7</v>
      </c>
      <c r="W77" s="331">
        <v>97.6</v>
      </c>
      <c r="X77" s="331">
        <v>102.6</v>
      </c>
      <c r="Y77" s="331">
        <v>98.8</v>
      </c>
      <c r="Z77" s="331">
        <v>102.7</v>
      </c>
      <c r="AA77" s="331">
        <v>106.6</v>
      </c>
      <c r="AB77" s="331">
        <v>105.7</v>
      </c>
      <c r="AC77" s="331">
        <v>95.3</v>
      </c>
      <c r="AD77" s="331">
        <v>95.7</v>
      </c>
      <c r="AE77" s="358">
        <v>97</v>
      </c>
      <c r="AF77" s="358">
        <v>102</v>
      </c>
      <c r="AG77" s="358">
        <v>91.1</v>
      </c>
      <c r="AH77" s="358">
        <v>98.1</v>
      </c>
      <c r="AI77" s="358">
        <v>88.5</v>
      </c>
      <c r="AJ77" s="358">
        <v>100.1</v>
      </c>
      <c r="AK77" s="358">
        <v>99</v>
      </c>
      <c r="AL77" s="358">
        <v>83.5</v>
      </c>
      <c r="AM77" s="329"/>
      <c r="AN77" s="341" t="s">
        <v>102</v>
      </c>
      <c r="AO77" s="329" t="s">
        <v>96</v>
      </c>
      <c r="AP77" s="332">
        <v>102.3</v>
      </c>
      <c r="AQ77" s="331">
        <v>102.4</v>
      </c>
      <c r="AR77" s="331">
        <v>99.6</v>
      </c>
      <c r="AS77" s="331">
        <v>93.8</v>
      </c>
      <c r="AT77" s="331">
        <v>112</v>
      </c>
      <c r="AU77" s="331">
        <v>106.2</v>
      </c>
      <c r="AV77" s="331">
        <v>114.8</v>
      </c>
      <c r="AW77" s="331">
        <v>102.1</v>
      </c>
      <c r="AX77" s="331">
        <v>102.3</v>
      </c>
      <c r="AY77" s="331">
        <v>102.4</v>
      </c>
      <c r="AZ77" s="331">
        <v>98.6</v>
      </c>
    </row>
    <row r="78" spans="1:52" x14ac:dyDescent="0.15">
      <c r="A78" s="329"/>
      <c r="B78" s="342" t="s">
        <v>102</v>
      </c>
      <c r="C78" s="335" t="s">
        <v>97</v>
      </c>
      <c r="D78" s="337">
        <v>105.8</v>
      </c>
      <c r="E78" s="337">
        <v>105.8</v>
      </c>
      <c r="F78" s="337">
        <v>98.9</v>
      </c>
      <c r="G78" s="337">
        <v>97.2</v>
      </c>
      <c r="H78" s="337">
        <v>108.5</v>
      </c>
      <c r="I78" s="337">
        <v>108.9</v>
      </c>
      <c r="J78" s="337">
        <v>83.6</v>
      </c>
      <c r="K78" s="337">
        <v>124.2</v>
      </c>
      <c r="L78" s="337">
        <v>125.4</v>
      </c>
      <c r="M78" s="337">
        <v>105.8</v>
      </c>
      <c r="N78" s="337">
        <v>78.7</v>
      </c>
      <c r="O78" s="337">
        <v>107.6</v>
      </c>
      <c r="P78" s="337">
        <v>114</v>
      </c>
      <c r="Q78" s="337">
        <v>90.8</v>
      </c>
      <c r="R78" s="337">
        <v>107.2</v>
      </c>
      <c r="S78" s="337">
        <v>101.1</v>
      </c>
      <c r="T78" s="337">
        <v>115.5</v>
      </c>
      <c r="U78" s="337">
        <v>116.6</v>
      </c>
      <c r="V78" s="337">
        <v>99.9</v>
      </c>
      <c r="W78" s="337">
        <v>104.8</v>
      </c>
      <c r="X78" s="337">
        <v>96.8</v>
      </c>
      <c r="Y78" s="337">
        <v>102</v>
      </c>
      <c r="Z78" s="337">
        <v>97.3</v>
      </c>
      <c r="AA78" s="337">
        <v>106.8</v>
      </c>
      <c r="AB78" s="337">
        <v>123</v>
      </c>
      <c r="AC78" s="337">
        <v>98</v>
      </c>
      <c r="AD78" s="337">
        <v>97.1</v>
      </c>
      <c r="AE78" s="423">
        <v>100.3</v>
      </c>
      <c r="AF78" s="423">
        <v>93.3</v>
      </c>
      <c r="AG78" s="423">
        <v>90.8</v>
      </c>
      <c r="AH78" s="423">
        <v>108</v>
      </c>
      <c r="AI78" s="423">
        <v>86.3</v>
      </c>
      <c r="AJ78" s="423">
        <v>102.3</v>
      </c>
      <c r="AK78" s="423">
        <v>89.3</v>
      </c>
      <c r="AL78" s="423">
        <v>104.6</v>
      </c>
      <c r="AM78" s="329"/>
      <c r="AN78" s="342" t="s">
        <v>102</v>
      </c>
      <c r="AO78" s="335" t="s">
        <v>97</v>
      </c>
      <c r="AP78" s="332">
        <v>105.8</v>
      </c>
      <c r="AQ78" s="331">
        <v>106.3</v>
      </c>
      <c r="AR78" s="331">
        <v>100.8</v>
      </c>
      <c r="AS78" s="331">
        <v>98.1</v>
      </c>
      <c r="AT78" s="331">
        <v>106.6</v>
      </c>
      <c r="AU78" s="331">
        <v>113.7</v>
      </c>
      <c r="AV78" s="331">
        <v>104.7</v>
      </c>
      <c r="AW78" s="331">
        <v>118</v>
      </c>
      <c r="AX78" s="331">
        <v>105.3</v>
      </c>
      <c r="AY78" s="331">
        <v>105.7</v>
      </c>
      <c r="AZ78" s="331">
        <v>96.1</v>
      </c>
    </row>
    <row r="79" spans="1:52" x14ac:dyDescent="0.15">
      <c r="A79" s="343"/>
      <c r="B79" s="341" t="s">
        <v>112</v>
      </c>
      <c r="C79" s="326" t="s">
        <v>84</v>
      </c>
      <c r="D79" s="331">
        <v>87</v>
      </c>
      <c r="E79" s="331">
        <v>87</v>
      </c>
      <c r="F79" s="331">
        <v>98.1</v>
      </c>
      <c r="G79" s="331">
        <v>98.5</v>
      </c>
      <c r="H79" s="331">
        <v>96.1</v>
      </c>
      <c r="I79" s="331">
        <v>103.2</v>
      </c>
      <c r="J79" s="331">
        <v>75.5</v>
      </c>
      <c r="K79" s="331">
        <v>81</v>
      </c>
      <c r="L79" s="331">
        <v>80.400000000000006</v>
      </c>
      <c r="M79" s="331">
        <v>88.3</v>
      </c>
      <c r="N79" s="331">
        <v>71.3</v>
      </c>
      <c r="O79" s="331">
        <v>75.099999999999994</v>
      </c>
      <c r="P79" s="331">
        <v>73</v>
      </c>
      <c r="Q79" s="331">
        <v>80.8</v>
      </c>
      <c r="R79" s="331">
        <v>95.6</v>
      </c>
      <c r="S79" s="331">
        <v>94.2</v>
      </c>
      <c r="T79" s="331">
        <v>97.5</v>
      </c>
      <c r="U79" s="331">
        <v>98.8</v>
      </c>
      <c r="V79" s="331">
        <v>94.6</v>
      </c>
      <c r="W79" s="331">
        <v>104.9</v>
      </c>
      <c r="X79" s="331">
        <v>88.3</v>
      </c>
      <c r="Y79" s="331">
        <v>104.2</v>
      </c>
      <c r="Z79" s="331">
        <v>87.5</v>
      </c>
      <c r="AA79" s="331">
        <v>91.4</v>
      </c>
      <c r="AB79" s="331">
        <v>77.5</v>
      </c>
      <c r="AC79" s="331">
        <v>85.4</v>
      </c>
      <c r="AD79" s="331">
        <v>90.7</v>
      </c>
      <c r="AE79" s="358">
        <v>92.7</v>
      </c>
      <c r="AF79" s="358">
        <v>86.9</v>
      </c>
      <c r="AG79" s="358">
        <v>76.5</v>
      </c>
      <c r="AH79" s="358">
        <v>76.7</v>
      </c>
      <c r="AI79" s="358">
        <v>88.7</v>
      </c>
      <c r="AJ79" s="358">
        <v>85</v>
      </c>
      <c r="AK79" s="358">
        <v>93.2</v>
      </c>
      <c r="AL79" s="358">
        <v>78.3</v>
      </c>
      <c r="AM79" s="343"/>
      <c r="AN79" s="341" t="s">
        <v>112</v>
      </c>
      <c r="AO79" s="326" t="s">
        <v>84</v>
      </c>
      <c r="AP79" s="328">
        <v>87</v>
      </c>
      <c r="AQ79" s="334">
        <v>81.900000000000006</v>
      </c>
      <c r="AR79" s="334">
        <v>82.8</v>
      </c>
      <c r="AS79" s="334">
        <v>75</v>
      </c>
      <c r="AT79" s="334">
        <v>99.8</v>
      </c>
      <c r="AU79" s="334">
        <v>80.599999999999994</v>
      </c>
      <c r="AV79" s="334">
        <v>86.8</v>
      </c>
      <c r="AW79" s="334">
        <v>77.599999999999994</v>
      </c>
      <c r="AX79" s="334">
        <v>91.5</v>
      </c>
      <c r="AY79" s="334">
        <v>91.8</v>
      </c>
      <c r="AZ79" s="334">
        <v>81</v>
      </c>
    </row>
    <row r="80" spans="1:52" x14ac:dyDescent="0.15">
      <c r="A80" s="343"/>
      <c r="B80" s="341"/>
      <c r="C80" s="329" t="s">
        <v>86</v>
      </c>
      <c r="D80" s="331">
        <v>97.9</v>
      </c>
      <c r="E80" s="331">
        <v>97.9</v>
      </c>
      <c r="F80" s="331">
        <v>97.4</v>
      </c>
      <c r="G80" s="331">
        <v>98.3</v>
      </c>
      <c r="H80" s="331">
        <v>92.9</v>
      </c>
      <c r="I80" s="331">
        <v>98.4</v>
      </c>
      <c r="J80" s="331">
        <v>92.6</v>
      </c>
      <c r="K80" s="331">
        <v>95.5</v>
      </c>
      <c r="L80" s="331">
        <v>97</v>
      </c>
      <c r="M80" s="331">
        <v>73</v>
      </c>
      <c r="N80" s="331">
        <v>77.5</v>
      </c>
      <c r="O80" s="331">
        <v>101.9</v>
      </c>
      <c r="P80" s="331">
        <v>95.7</v>
      </c>
      <c r="Q80" s="331">
        <v>118.1</v>
      </c>
      <c r="R80" s="331">
        <v>113.8</v>
      </c>
      <c r="S80" s="331">
        <v>102.7</v>
      </c>
      <c r="T80" s="331">
        <v>128.9</v>
      </c>
      <c r="U80" s="331">
        <v>97.3</v>
      </c>
      <c r="V80" s="331">
        <v>100.3</v>
      </c>
      <c r="W80" s="331">
        <v>101.8</v>
      </c>
      <c r="X80" s="331">
        <v>99.4</v>
      </c>
      <c r="Y80" s="331">
        <v>94.7</v>
      </c>
      <c r="Z80" s="331">
        <v>91.8</v>
      </c>
      <c r="AA80" s="331">
        <v>95.7</v>
      </c>
      <c r="AB80" s="331">
        <v>91.1</v>
      </c>
      <c r="AC80" s="331">
        <v>92.7</v>
      </c>
      <c r="AD80" s="331">
        <v>91.4</v>
      </c>
      <c r="AE80" s="358">
        <v>88</v>
      </c>
      <c r="AF80" s="358">
        <v>115.4</v>
      </c>
      <c r="AG80" s="358">
        <v>81.900000000000006</v>
      </c>
      <c r="AH80" s="358">
        <v>91.1</v>
      </c>
      <c r="AI80" s="358">
        <v>100</v>
      </c>
      <c r="AJ80" s="358">
        <v>90</v>
      </c>
      <c r="AK80" s="358">
        <v>93.5</v>
      </c>
      <c r="AL80" s="358">
        <v>94.1</v>
      </c>
      <c r="AM80" s="343"/>
      <c r="AN80" s="341"/>
      <c r="AO80" s="329" t="s">
        <v>86</v>
      </c>
      <c r="AP80" s="332">
        <v>97.9</v>
      </c>
      <c r="AQ80" s="331">
        <v>95.1</v>
      </c>
      <c r="AR80" s="331">
        <v>96.7</v>
      </c>
      <c r="AS80" s="331">
        <v>97</v>
      </c>
      <c r="AT80" s="331">
        <v>96.2</v>
      </c>
      <c r="AU80" s="331">
        <v>92.9</v>
      </c>
      <c r="AV80" s="331">
        <v>93.9</v>
      </c>
      <c r="AW80" s="331">
        <v>92.5</v>
      </c>
      <c r="AX80" s="331">
        <v>100.3</v>
      </c>
      <c r="AY80" s="331">
        <v>100.9</v>
      </c>
      <c r="AZ80" s="331">
        <v>82.2</v>
      </c>
    </row>
    <row r="81" spans="1:52" x14ac:dyDescent="0.15">
      <c r="A81" s="343"/>
      <c r="B81" s="341"/>
      <c r="C81" s="329" t="s">
        <v>88</v>
      </c>
      <c r="D81" s="331">
        <v>120.9</v>
      </c>
      <c r="E81" s="331">
        <v>120.9</v>
      </c>
      <c r="F81" s="331">
        <v>111.8</v>
      </c>
      <c r="G81" s="331">
        <v>112.9</v>
      </c>
      <c r="H81" s="331">
        <v>105.6</v>
      </c>
      <c r="I81" s="331">
        <v>104.8</v>
      </c>
      <c r="J81" s="331">
        <v>119.9</v>
      </c>
      <c r="K81" s="331">
        <v>150.4</v>
      </c>
      <c r="L81" s="331">
        <v>151.5</v>
      </c>
      <c r="M81" s="331">
        <v>135.1</v>
      </c>
      <c r="N81" s="331">
        <v>90.4</v>
      </c>
      <c r="O81" s="331">
        <v>141.19999999999999</v>
      </c>
      <c r="P81" s="331">
        <v>144.30000000000001</v>
      </c>
      <c r="Q81" s="331">
        <v>133.1</v>
      </c>
      <c r="R81" s="331">
        <v>132.5</v>
      </c>
      <c r="S81" s="331">
        <v>107.2</v>
      </c>
      <c r="T81" s="331">
        <v>166.6</v>
      </c>
      <c r="U81" s="331">
        <v>116.2</v>
      </c>
      <c r="V81" s="331">
        <v>117.7</v>
      </c>
      <c r="W81" s="331">
        <v>117.7</v>
      </c>
      <c r="X81" s="331">
        <v>117.7</v>
      </c>
      <c r="Y81" s="331">
        <v>104.3</v>
      </c>
      <c r="Z81" s="331">
        <v>107</v>
      </c>
      <c r="AA81" s="331">
        <v>109.9</v>
      </c>
      <c r="AB81" s="331">
        <v>108</v>
      </c>
      <c r="AC81" s="331">
        <v>106.3</v>
      </c>
      <c r="AD81" s="331">
        <v>104.5</v>
      </c>
      <c r="AE81" s="358">
        <v>92.9</v>
      </c>
      <c r="AF81" s="358">
        <v>142.19999999999999</v>
      </c>
      <c r="AG81" s="358">
        <v>95.4</v>
      </c>
      <c r="AH81" s="358">
        <v>115.7</v>
      </c>
      <c r="AI81" s="358">
        <v>98.6</v>
      </c>
      <c r="AJ81" s="358">
        <v>90.2</v>
      </c>
      <c r="AK81" s="358">
        <v>88.9</v>
      </c>
      <c r="AL81" s="358">
        <v>135.69999999999999</v>
      </c>
      <c r="AM81" s="343"/>
      <c r="AN81" s="341"/>
      <c r="AO81" s="329" t="s">
        <v>88</v>
      </c>
      <c r="AP81" s="332">
        <v>120.9</v>
      </c>
      <c r="AQ81" s="331">
        <v>127.6</v>
      </c>
      <c r="AR81" s="331">
        <v>143.9</v>
      </c>
      <c r="AS81" s="331">
        <v>157.69999999999999</v>
      </c>
      <c r="AT81" s="331">
        <v>114.2</v>
      </c>
      <c r="AU81" s="331">
        <v>105.4</v>
      </c>
      <c r="AV81" s="331">
        <v>97.1</v>
      </c>
      <c r="AW81" s="331">
        <v>109.4</v>
      </c>
      <c r="AX81" s="331">
        <v>114.9</v>
      </c>
      <c r="AY81" s="331">
        <v>115.5</v>
      </c>
      <c r="AZ81" s="331">
        <v>96.2</v>
      </c>
    </row>
    <row r="82" spans="1:52" x14ac:dyDescent="0.15">
      <c r="A82" s="343"/>
      <c r="B82" s="341"/>
      <c r="C82" s="329" t="s">
        <v>89</v>
      </c>
      <c r="D82" s="331">
        <v>95.9</v>
      </c>
      <c r="E82" s="331">
        <v>95.9</v>
      </c>
      <c r="F82" s="331">
        <v>97.1</v>
      </c>
      <c r="G82" s="331">
        <v>96.9</v>
      </c>
      <c r="H82" s="331">
        <v>98.2</v>
      </c>
      <c r="I82" s="331">
        <v>94.3</v>
      </c>
      <c r="J82" s="331">
        <v>87.1</v>
      </c>
      <c r="K82" s="331">
        <v>83.8</v>
      </c>
      <c r="L82" s="331">
        <v>82.8</v>
      </c>
      <c r="M82" s="331">
        <v>99.2</v>
      </c>
      <c r="N82" s="331">
        <v>74.599999999999994</v>
      </c>
      <c r="O82" s="331">
        <v>82.2</v>
      </c>
      <c r="P82" s="331">
        <v>75.8</v>
      </c>
      <c r="Q82" s="331">
        <v>99.1</v>
      </c>
      <c r="R82" s="331">
        <v>112.5</v>
      </c>
      <c r="S82" s="331">
        <v>89.9</v>
      </c>
      <c r="T82" s="331">
        <v>143</v>
      </c>
      <c r="U82" s="331">
        <v>105</v>
      </c>
      <c r="V82" s="331">
        <v>107.3</v>
      </c>
      <c r="W82" s="331">
        <v>105.3</v>
      </c>
      <c r="X82" s="331">
        <v>108.5</v>
      </c>
      <c r="Y82" s="331">
        <v>99.3</v>
      </c>
      <c r="Z82" s="331">
        <v>101.7</v>
      </c>
      <c r="AA82" s="331">
        <v>106.3</v>
      </c>
      <c r="AB82" s="331">
        <v>101</v>
      </c>
      <c r="AC82" s="331">
        <v>100.2</v>
      </c>
      <c r="AD82" s="331">
        <v>102.2</v>
      </c>
      <c r="AE82" s="358">
        <v>108.3</v>
      </c>
      <c r="AF82" s="358">
        <v>90</v>
      </c>
      <c r="AG82" s="358">
        <v>85.8</v>
      </c>
      <c r="AH82" s="358">
        <v>105.2</v>
      </c>
      <c r="AI82" s="358">
        <v>95.8</v>
      </c>
      <c r="AJ82" s="358">
        <v>84.4</v>
      </c>
      <c r="AK82" s="358">
        <v>100.3</v>
      </c>
      <c r="AL82" s="358">
        <v>85.4</v>
      </c>
      <c r="AM82" s="343"/>
      <c r="AN82" s="341"/>
      <c r="AO82" s="329" t="s">
        <v>89</v>
      </c>
      <c r="AP82" s="332">
        <v>95.9</v>
      </c>
      <c r="AQ82" s="331">
        <v>91.7</v>
      </c>
      <c r="AR82" s="331">
        <v>85.9</v>
      </c>
      <c r="AS82" s="331">
        <v>81.400000000000006</v>
      </c>
      <c r="AT82" s="331">
        <v>95.4</v>
      </c>
      <c r="AU82" s="331">
        <v>99.6</v>
      </c>
      <c r="AV82" s="331">
        <v>92.3</v>
      </c>
      <c r="AW82" s="331">
        <v>103.1</v>
      </c>
      <c r="AX82" s="331">
        <v>99.6</v>
      </c>
      <c r="AY82" s="331">
        <v>99.9</v>
      </c>
      <c r="AZ82" s="331">
        <v>91.3</v>
      </c>
    </row>
    <row r="83" spans="1:52" x14ac:dyDescent="0.15">
      <c r="A83" s="343"/>
      <c r="B83" s="341"/>
      <c r="C83" s="329" t="s">
        <v>90</v>
      </c>
      <c r="D83" s="331">
        <v>94.3</v>
      </c>
      <c r="E83" s="331">
        <v>94.3</v>
      </c>
      <c r="F83" s="331">
        <v>103.3</v>
      </c>
      <c r="G83" s="331">
        <v>105.5</v>
      </c>
      <c r="H83" s="331">
        <v>91.9</v>
      </c>
      <c r="I83" s="331">
        <v>86.5</v>
      </c>
      <c r="J83" s="331">
        <v>83.4</v>
      </c>
      <c r="K83" s="331">
        <v>86.5</v>
      </c>
      <c r="L83" s="331">
        <v>85.8</v>
      </c>
      <c r="M83" s="331">
        <v>96.9</v>
      </c>
      <c r="N83" s="331">
        <v>76.400000000000006</v>
      </c>
      <c r="O83" s="331">
        <v>80.099999999999994</v>
      </c>
      <c r="P83" s="331">
        <v>74.400000000000006</v>
      </c>
      <c r="Q83" s="331">
        <v>94.9</v>
      </c>
      <c r="R83" s="331">
        <v>118.7</v>
      </c>
      <c r="S83" s="331">
        <v>88.4</v>
      </c>
      <c r="T83" s="331">
        <v>159.69999999999999</v>
      </c>
      <c r="U83" s="331">
        <v>84.9</v>
      </c>
      <c r="V83" s="331">
        <v>99.9</v>
      </c>
      <c r="W83" s="331">
        <v>102.3</v>
      </c>
      <c r="X83" s="331">
        <v>98.4</v>
      </c>
      <c r="Y83" s="331">
        <v>100.4</v>
      </c>
      <c r="Z83" s="331">
        <v>97.8</v>
      </c>
      <c r="AA83" s="331">
        <v>93.8</v>
      </c>
      <c r="AB83" s="331">
        <v>99.4</v>
      </c>
      <c r="AC83" s="331">
        <v>90.7</v>
      </c>
      <c r="AD83" s="331">
        <v>94.4</v>
      </c>
      <c r="AE83" s="358">
        <v>98.4</v>
      </c>
      <c r="AF83" s="358">
        <v>77.400000000000006</v>
      </c>
      <c r="AG83" s="358">
        <v>78.3</v>
      </c>
      <c r="AH83" s="358">
        <v>94.8</v>
      </c>
      <c r="AI83" s="358">
        <v>86.2</v>
      </c>
      <c r="AJ83" s="358">
        <v>63.3</v>
      </c>
      <c r="AK83" s="358">
        <v>94.7</v>
      </c>
      <c r="AL83" s="358">
        <v>85</v>
      </c>
      <c r="AM83" s="343"/>
      <c r="AN83" s="341"/>
      <c r="AO83" s="329" t="s">
        <v>90</v>
      </c>
      <c r="AP83" s="332">
        <v>94.3</v>
      </c>
      <c r="AQ83" s="331">
        <v>90.3</v>
      </c>
      <c r="AR83" s="331">
        <v>86.1</v>
      </c>
      <c r="AS83" s="331">
        <v>85.2</v>
      </c>
      <c r="AT83" s="331">
        <v>88</v>
      </c>
      <c r="AU83" s="331">
        <v>96</v>
      </c>
      <c r="AV83" s="331">
        <v>90.6</v>
      </c>
      <c r="AW83" s="331">
        <v>98.6</v>
      </c>
      <c r="AX83" s="331">
        <v>97.8</v>
      </c>
      <c r="AY83" s="331">
        <v>98.3</v>
      </c>
      <c r="AZ83" s="331">
        <v>84.4</v>
      </c>
    </row>
    <row r="84" spans="1:52" x14ac:dyDescent="0.15">
      <c r="A84" s="343"/>
      <c r="B84" s="341"/>
      <c r="C84" s="329" t="s">
        <v>91</v>
      </c>
      <c r="D84" s="331">
        <v>105.6</v>
      </c>
      <c r="E84" s="331">
        <v>105.6</v>
      </c>
      <c r="F84" s="331">
        <v>102.6</v>
      </c>
      <c r="G84" s="331">
        <v>103.8</v>
      </c>
      <c r="H84" s="331">
        <v>96.1</v>
      </c>
      <c r="I84" s="331">
        <v>92.7</v>
      </c>
      <c r="J84" s="331">
        <v>99</v>
      </c>
      <c r="K84" s="331">
        <v>111.4</v>
      </c>
      <c r="L84" s="331">
        <v>111.3</v>
      </c>
      <c r="M84" s="331">
        <v>113.2</v>
      </c>
      <c r="N84" s="331">
        <v>84</v>
      </c>
      <c r="O84" s="331">
        <v>106</v>
      </c>
      <c r="P84" s="331">
        <v>108.6</v>
      </c>
      <c r="Q84" s="331">
        <v>99.2</v>
      </c>
      <c r="R84" s="331">
        <v>127.3</v>
      </c>
      <c r="S84" s="331">
        <v>108.1</v>
      </c>
      <c r="T84" s="331">
        <v>153.1</v>
      </c>
      <c r="U84" s="331">
        <v>103.8</v>
      </c>
      <c r="V84" s="331">
        <v>111.5</v>
      </c>
      <c r="W84" s="331">
        <v>105.2</v>
      </c>
      <c r="X84" s="331">
        <v>115.4</v>
      </c>
      <c r="Y84" s="331">
        <v>97.6</v>
      </c>
      <c r="Z84" s="331">
        <v>108.1</v>
      </c>
      <c r="AA84" s="331">
        <v>113.5</v>
      </c>
      <c r="AB84" s="331">
        <v>101.1</v>
      </c>
      <c r="AC84" s="331">
        <v>94.4</v>
      </c>
      <c r="AD84" s="331">
        <v>89.3</v>
      </c>
      <c r="AE84" s="358">
        <v>93.7</v>
      </c>
      <c r="AF84" s="358">
        <v>84.5</v>
      </c>
      <c r="AG84" s="358">
        <v>82.7</v>
      </c>
      <c r="AH84" s="358">
        <v>106.7</v>
      </c>
      <c r="AI84" s="358">
        <v>89</v>
      </c>
      <c r="AJ84" s="358">
        <v>122.2</v>
      </c>
      <c r="AK84" s="358">
        <v>97.4</v>
      </c>
      <c r="AL84" s="358">
        <v>105.4</v>
      </c>
      <c r="AM84" s="343"/>
      <c r="AN84" s="341"/>
      <c r="AO84" s="329" t="s">
        <v>91</v>
      </c>
      <c r="AP84" s="332">
        <v>105.6</v>
      </c>
      <c r="AQ84" s="331">
        <v>103.7</v>
      </c>
      <c r="AR84" s="331">
        <v>105</v>
      </c>
      <c r="AS84" s="331">
        <v>108.8</v>
      </c>
      <c r="AT84" s="331">
        <v>96.7</v>
      </c>
      <c r="AU84" s="331">
        <v>102</v>
      </c>
      <c r="AV84" s="331">
        <v>96.1</v>
      </c>
      <c r="AW84" s="331">
        <v>104.8</v>
      </c>
      <c r="AX84" s="331">
        <v>107.3</v>
      </c>
      <c r="AY84" s="331">
        <v>107.7</v>
      </c>
      <c r="AZ84" s="331">
        <v>95.8</v>
      </c>
    </row>
    <row r="85" spans="1:52" x14ac:dyDescent="0.15">
      <c r="A85" s="343"/>
      <c r="B85" s="341"/>
      <c r="C85" s="329" t="s">
        <v>92</v>
      </c>
      <c r="D85" s="331">
        <v>95.6</v>
      </c>
      <c r="E85" s="331">
        <v>95.6</v>
      </c>
      <c r="F85" s="331">
        <v>99</v>
      </c>
      <c r="G85" s="331">
        <v>101.2</v>
      </c>
      <c r="H85" s="331">
        <v>86.8</v>
      </c>
      <c r="I85" s="331">
        <v>87.1</v>
      </c>
      <c r="J85" s="331">
        <v>91.1</v>
      </c>
      <c r="K85" s="331">
        <v>90.1</v>
      </c>
      <c r="L85" s="331">
        <v>88.4</v>
      </c>
      <c r="M85" s="331">
        <v>114.4</v>
      </c>
      <c r="N85" s="331">
        <v>81.8</v>
      </c>
      <c r="O85" s="331">
        <v>80.900000000000006</v>
      </c>
      <c r="P85" s="331">
        <v>78.400000000000006</v>
      </c>
      <c r="Q85" s="331">
        <v>87.4</v>
      </c>
      <c r="R85" s="331">
        <v>113</v>
      </c>
      <c r="S85" s="331">
        <v>101.9</v>
      </c>
      <c r="T85" s="331">
        <v>127.9</v>
      </c>
      <c r="U85" s="331">
        <v>107.4</v>
      </c>
      <c r="V85" s="331">
        <v>103.2</v>
      </c>
      <c r="W85" s="331">
        <v>103</v>
      </c>
      <c r="X85" s="331">
        <v>103.3</v>
      </c>
      <c r="Y85" s="331">
        <v>102.1</v>
      </c>
      <c r="Z85" s="331">
        <v>99.5</v>
      </c>
      <c r="AA85" s="331">
        <v>109.8</v>
      </c>
      <c r="AB85" s="331">
        <v>99.6</v>
      </c>
      <c r="AC85" s="331">
        <v>92.2</v>
      </c>
      <c r="AD85" s="331">
        <v>94.1</v>
      </c>
      <c r="AE85" s="358">
        <v>93.5</v>
      </c>
      <c r="AF85" s="358">
        <v>87.8</v>
      </c>
      <c r="AG85" s="358">
        <v>82.6</v>
      </c>
      <c r="AH85" s="358">
        <v>94.6</v>
      </c>
      <c r="AI85" s="358">
        <v>90.2</v>
      </c>
      <c r="AJ85" s="358">
        <v>82.2</v>
      </c>
      <c r="AK85" s="358">
        <v>92.8</v>
      </c>
      <c r="AL85" s="358">
        <v>90.6</v>
      </c>
      <c r="AM85" s="343"/>
      <c r="AN85" s="341"/>
      <c r="AO85" s="329" t="s">
        <v>92</v>
      </c>
      <c r="AP85" s="332">
        <v>95.6</v>
      </c>
      <c r="AQ85" s="331">
        <v>89.7</v>
      </c>
      <c r="AR85" s="331">
        <v>85.5</v>
      </c>
      <c r="AS85" s="331">
        <v>83.9</v>
      </c>
      <c r="AT85" s="331">
        <v>88.9</v>
      </c>
      <c r="AU85" s="331">
        <v>95.5</v>
      </c>
      <c r="AV85" s="331">
        <v>84.4</v>
      </c>
      <c r="AW85" s="331">
        <v>100.9</v>
      </c>
      <c r="AX85" s="331">
        <v>100.7</v>
      </c>
      <c r="AY85" s="331">
        <v>101.3</v>
      </c>
      <c r="AZ85" s="331">
        <v>84.1</v>
      </c>
    </row>
    <row r="86" spans="1:52" x14ac:dyDescent="0.15">
      <c r="A86" s="343"/>
      <c r="B86" s="341"/>
      <c r="C86" s="329" t="s">
        <v>93</v>
      </c>
      <c r="D86" s="331">
        <v>96.1</v>
      </c>
      <c r="E86" s="331">
        <v>96.1</v>
      </c>
      <c r="F86" s="331">
        <v>96.3</v>
      </c>
      <c r="G86" s="331">
        <v>99</v>
      </c>
      <c r="H86" s="331">
        <v>82</v>
      </c>
      <c r="I86" s="331">
        <v>84.9</v>
      </c>
      <c r="J86" s="331">
        <v>92</v>
      </c>
      <c r="K86" s="331">
        <v>117.2</v>
      </c>
      <c r="L86" s="331">
        <v>117</v>
      </c>
      <c r="M86" s="331">
        <v>120.2</v>
      </c>
      <c r="N86" s="331">
        <v>88.2</v>
      </c>
      <c r="O86" s="331">
        <v>79.2</v>
      </c>
      <c r="P86" s="331">
        <v>80.900000000000006</v>
      </c>
      <c r="Q86" s="331">
        <v>74.7</v>
      </c>
      <c r="R86" s="331">
        <v>118.7</v>
      </c>
      <c r="S86" s="331">
        <v>101</v>
      </c>
      <c r="T86" s="331">
        <v>142.5</v>
      </c>
      <c r="U86" s="331">
        <v>100.5</v>
      </c>
      <c r="V86" s="331">
        <v>101.4</v>
      </c>
      <c r="W86" s="331">
        <v>105.7</v>
      </c>
      <c r="X86" s="331">
        <v>98.7</v>
      </c>
      <c r="Y86" s="331">
        <v>104.1</v>
      </c>
      <c r="Z86" s="331">
        <v>87.7</v>
      </c>
      <c r="AA86" s="331">
        <v>99.6</v>
      </c>
      <c r="AB86" s="331">
        <v>96.3</v>
      </c>
      <c r="AC86" s="331">
        <v>92.1</v>
      </c>
      <c r="AD86" s="331">
        <v>93.8</v>
      </c>
      <c r="AE86" s="358">
        <v>83.8</v>
      </c>
      <c r="AF86" s="358">
        <v>87.6</v>
      </c>
      <c r="AG86" s="358">
        <v>73.5</v>
      </c>
      <c r="AH86" s="358">
        <v>98</v>
      </c>
      <c r="AI86" s="358">
        <v>92.6</v>
      </c>
      <c r="AJ86" s="358">
        <v>80.900000000000006</v>
      </c>
      <c r="AK86" s="358">
        <v>91.6</v>
      </c>
      <c r="AL86" s="358">
        <v>105</v>
      </c>
      <c r="AM86" s="343"/>
      <c r="AN86" s="341"/>
      <c r="AO86" s="329" t="s">
        <v>93</v>
      </c>
      <c r="AP86" s="332">
        <v>96.1</v>
      </c>
      <c r="AQ86" s="331">
        <v>88.3</v>
      </c>
      <c r="AR86" s="331">
        <v>84.1</v>
      </c>
      <c r="AS86" s="331">
        <v>83.2</v>
      </c>
      <c r="AT86" s="331">
        <v>86</v>
      </c>
      <c r="AU86" s="331">
        <v>94.1</v>
      </c>
      <c r="AV86" s="331">
        <v>85.1</v>
      </c>
      <c r="AW86" s="331">
        <v>98.5</v>
      </c>
      <c r="AX86" s="331">
        <v>103</v>
      </c>
      <c r="AY86" s="331">
        <v>104</v>
      </c>
      <c r="AZ86" s="331">
        <v>75.5</v>
      </c>
    </row>
    <row r="87" spans="1:52" x14ac:dyDescent="0.15">
      <c r="A87" s="343"/>
      <c r="B87" s="341"/>
      <c r="C87" s="329" t="s">
        <v>94</v>
      </c>
      <c r="D87" s="331">
        <v>104.7</v>
      </c>
      <c r="E87" s="331">
        <v>104.7</v>
      </c>
      <c r="F87" s="331">
        <v>104.2</v>
      </c>
      <c r="G87" s="331">
        <v>105.8</v>
      </c>
      <c r="H87" s="331">
        <v>95.4</v>
      </c>
      <c r="I87" s="331">
        <v>99</v>
      </c>
      <c r="J87" s="331">
        <v>97.6</v>
      </c>
      <c r="K87" s="331">
        <v>119.4</v>
      </c>
      <c r="L87" s="331">
        <v>119.7</v>
      </c>
      <c r="M87" s="331">
        <v>116.1</v>
      </c>
      <c r="N87" s="331">
        <v>87.6</v>
      </c>
      <c r="O87" s="331">
        <v>98.8</v>
      </c>
      <c r="P87" s="331">
        <v>100.5</v>
      </c>
      <c r="Q87" s="331">
        <v>94.2</v>
      </c>
      <c r="R87" s="331">
        <v>138.19999999999999</v>
      </c>
      <c r="S87" s="331">
        <v>122.9</v>
      </c>
      <c r="T87" s="331">
        <v>158.80000000000001</v>
      </c>
      <c r="U87" s="331">
        <v>102.8</v>
      </c>
      <c r="V87" s="331">
        <v>102</v>
      </c>
      <c r="W87" s="331">
        <v>103.1</v>
      </c>
      <c r="X87" s="331">
        <v>101.3</v>
      </c>
      <c r="Y87" s="331">
        <v>98.7</v>
      </c>
      <c r="Z87" s="331">
        <v>97.1</v>
      </c>
      <c r="AA87" s="331">
        <v>108</v>
      </c>
      <c r="AB87" s="331">
        <v>98.5</v>
      </c>
      <c r="AC87" s="331">
        <v>93.6</v>
      </c>
      <c r="AD87" s="331">
        <v>90.6</v>
      </c>
      <c r="AE87" s="358">
        <v>85.3</v>
      </c>
      <c r="AF87" s="358">
        <v>104.9</v>
      </c>
      <c r="AG87" s="358">
        <v>90.9</v>
      </c>
      <c r="AH87" s="358">
        <v>102.7</v>
      </c>
      <c r="AI87" s="358">
        <v>90.2</v>
      </c>
      <c r="AJ87" s="358">
        <v>73.7</v>
      </c>
      <c r="AK87" s="358">
        <v>106</v>
      </c>
      <c r="AL87" s="358">
        <v>108.9</v>
      </c>
      <c r="AM87" s="343"/>
      <c r="AN87" s="341"/>
      <c r="AO87" s="329" t="s">
        <v>94</v>
      </c>
      <c r="AP87" s="332">
        <v>104.7</v>
      </c>
      <c r="AQ87" s="331">
        <v>104.2</v>
      </c>
      <c r="AR87" s="331">
        <v>109.4</v>
      </c>
      <c r="AS87" s="331">
        <v>115</v>
      </c>
      <c r="AT87" s="331">
        <v>97.3</v>
      </c>
      <c r="AU87" s="331">
        <v>97.2</v>
      </c>
      <c r="AV87" s="331">
        <v>94.2</v>
      </c>
      <c r="AW87" s="331">
        <v>98.6</v>
      </c>
      <c r="AX87" s="331">
        <v>105.1</v>
      </c>
      <c r="AY87" s="331">
        <v>105.9</v>
      </c>
      <c r="AZ87" s="331">
        <v>82.4</v>
      </c>
    </row>
    <row r="88" spans="1:52" x14ac:dyDescent="0.15">
      <c r="A88" s="343"/>
      <c r="B88" s="341"/>
      <c r="C88" s="329" t="s">
        <v>95</v>
      </c>
      <c r="D88" s="331">
        <v>100.8</v>
      </c>
      <c r="E88" s="331">
        <v>100.8</v>
      </c>
      <c r="F88" s="331">
        <v>102.6</v>
      </c>
      <c r="G88" s="331">
        <v>103.6</v>
      </c>
      <c r="H88" s="331">
        <v>96.8</v>
      </c>
      <c r="I88" s="331">
        <v>107.4</v>
      </c>
      <c r="J88" s="331">
        <v>78.2</v>
      </c>
      <c r="K88" s="331">
        <v>100.2</v>
      </c>
      <c r="L88" s="331">
        <v>100.2</v>
      </c>
      <c r="M88" s="331">
        <v>100.3</v>
      </c>
      <c r="N88" s="331">
        <v>85</v>
      </c>
      <c r="O88" s="331">
        <v>79</v>
      </c>
      <c r="P88" s="331">
        <v>81.8</v>
      </c>
      <c r="Q88" s="331">
        <v>71.7</v>
      </c>
      <c r="R88" s="331">
        <v>145.80000000000001</v>
      </c>
      <c r="S88" s="331">
        <v>127.1</v>
      </c>
      <c r="T88" s="331">
        <v>171.1</v>
      </c>
      <c r="U88" s="331">
        <v>114.7</v>
      </c>
      <c r="V88" s="331">
        <v>104</v>
      </c>
      <c r="W88" s="331">
        <v>107.7</v>
      </c>
      <c r="X88" s="331">
        <v>101.7</v>
      </c>
      <c r="Y88" s="331">
        <v>100.8</v>
      </c>
      <c r="Z88" s="331">
        <v>97.5</v>
      </c>
      <c r="AA88" s="331">
        <v>110.4</v>
      </c>
      <c r="AB88" s="331">
        <v>103.6</v>
      </c>
      <c r="AC88" s="331">
        <v>96.5</v>
      </c>
      <c r="AD88" s="331">
        <v>101.9</v>
      </c>
      <c r="AE88" s="358">
        <v>85.3</v>
      </c>
      <c r="AF88" s="358">
        <v>90.1</v>
      </c>
      <c r="AG88" s="358">
        <v>81.5</v>
      </c>
      <c r="AH88" s="358">
        <v>99.2</v>
      </c>
      <c r="AI88" s="358">
        <v>90.4</v>
      </c>
      <c r="AJ88" s="358">
        <v>99.1</v>
      </c>
      <c r="AK88" s="358">
        <v>90.2</v>
      </c>
      <c r="AL88" s="358">
        <v>89.6</v>
      </c>
      <c r="AM88" s="343"/>
      <c r="AN88" s="341"/>
      <c r="AO88" s="329" t="s">
        <v>95</v>
      </c>
      <c r="AP88" s="332">
        <v>100.8</v>
      </c>
      <c r="AQ88" s="331">
        <v>95.7</v>
      </c>
      <c r="AR88" s="331">
        <v>94.6</v>
      </c>
      <c r="AS88" s="331">
        <v>89.2</v>
      </c>
      <c r="AT88" s="331">
        <v>106.2</v>
      </c>
      <c r="AU88" s="331">
        <v>97.2</v>
      </c>
      <c r="AV88" s="331">
        <v>89.6</v>
      </c>
      <c r="AW88" s="331">
        <v>100.9</v>
      </c>
      <c r="AX88" s="331">
        <v>105.4</v>
      </c>
      <c r="AY88" s="331">
        <v>106.3</v>
      </c>
      <c r="AZ88" s="331">
        <v>79.599999999999994</v>
      </c>
    </row>
    <row r="89" spans="1:52" x14ac:dyDescent="0.15">
      <c r="A89" s="343"/>
      <c r="B89" s="341"/>
      <c r="C89" s="329" t="s">
        <v>96</v>
      </c>
      <c r="D89" s="331">
        <v>106.6</v>
      </c>
      <c r="E89" s="331">
        <v>106.6</v>
      </c>
      <c r="F89" s="331">
        <v>112.6</v>
      </c>
      <c r="G89" s="331">
        <v>114.1</v>
      </c>
      <c r="H89" s="331">
        <v>104.2</v>
      </c>
      <c r="I89" s="331">
        <v>113</v>
      </c>
      <c r="J89" s="331">
        <v>98.4</v>
      </c>
      <c r="K89" s="331">
        <v>108.2</v>
      </c>
      <c r="L89" s="331">
        <v>107.9</v>
      </c>
      <c r="M89" s="331">
        <v>112.3</v>
      </c>
      <c r="N89" s="331">
        <v>88.8</v>
      </c>
      <c r="O89" s="331">
        <v>91.8</v>
      </c>
      <c r="P89" s="331">
        <v>94.4</v>
      </c>
      <c r="Q89" s="331">
        <v>85</v>
      </c>
      <c r="R89" s="331">
        <v>138.4</v>
      </c>
      <c r="S89" s="331">
        <v>124.9</v>
      </c>
      <c r="T89" s="331">
        <v>156.69999999999999</v>
      </c>
      <c r="U89" s="331">
        <v>112.1</v>
      </c>
      <c r="V89" s="331">
        <v>100.5</v>
      </c>
      <c r="W89" s="331">
        <v>100</v>
      </c>
      <c r="X89" s="331">
        <v>100.8</v>
      </c>
      <c r="Y89" s="331">
        <v>99.3</v>
      </c>
      <c r="Z89" s="331">
        <v>98.7</v>
      </c>
      <c r="AA89" s="331">
        <v>108</v>
      </c>
      <c r="AB89" s="331">
        <v>110.6</v>
      </c>
      <c r="AC89" s="331">
        <v>94.4</v>
      </c>
      <c r="AD89" s="331">
        <v>92.9</v>
      </c>
      <c r="AE89" s="358">
        <v>81.7</v>
      </c>
      <c r="AF89" s="358">
        <v>96.2</v>
      </c>
      <c r="AG89" s="358">
        <v>80</v>
      </c>
      <c r="AH89" s="358">
        <v>104.3</v>
      </c>
      <c r="AI89" s="358">
        <v>87.7</v>
      </c>
      <c r="AJ89" s="358">
        <v>116.5</v>
      </c>
      <c r="AK89" s="358">
        <v>107</v>
      </c>
      <c r="AL89" s="358">
        <v>103.5</v>
      </c>
      <c r="AM89" s="343"/>
      <c r="AN89" s="341"/>
      <c r="AO89" s="329" t="s">
        <v>96</v>
      </c>
      <c r="AP89" s="332">
        <v>106.6</v>
      </c>
      <c r="AQ89" s="331">
        <v>103.3</v>
      </c>
      <c r="AR89" s="331">
        <v>103.5</v>
      </c>
      <c r="AS89" s="331">
        <v>100.6</v>
      </c>
      <c r="AT89" s="331">
        <v>110</v>
      </c>
      <c r="AU89" s="331">
        <v>102.9</v>
      </c>
      <c r="AV89" s="331">
        <v>101.6</v>
      </c>
      <c r="AW89" s="331">
        <v>103.6</v>
      </c>
      <c r="AX89" s="331">
        <v>109.6</v>
      </c>
      <c r="AY89" s="331">
        <v>110.7</v>
      </c>
      <c r="AZ89" s="331">
        <v>78.599999999999994</v>
      </c>
    </row>
    <row r="90" spans="1:52" x14ac:dyDescent="0.15">
      <c r="A90" s="343"/>
      <c r="B90" s="342"/>
      <c r="C90" s="335" t="s">
        <v>97</v>
      </c>
      <c r="D90" s="337">
        <v>109.7</v>
      </c>
      <c r="E90" s="337">
        <v>109.7</v>
      </c>
      <c r="F90" s="337">
        <v>112.9</v>
      </c>
      <c r="G90" s="337">
        <v>114.2</v>
      </c>
      <c r="H90" s="337">
        <v>105.8</v>
      </c>
      <c r="I90" s="337">
        <v>109.7</v>
      </c>
      <c r="J90" s="337">
        <v>99.8</v>
      </c>
      <c r="K90" s="337">
        <v>120.9</v>
      </c>
      <c r="L90" s="337">
        <v>121.7</v>
      </c>
      <c r="M90" s="337">
        <v>109.6</v>
      </c>
      <c r="N90" s="337">
        <v>81.5</v>
      </c>
      <c r="O90" s="337">
        <v>95.6</v>
      </c>
      <c r="P90" s="337">
        <v>98.2</v>
      </c>
      <c r="Q90" s="337">
        <v>88.5</v>
      </c>
      <c r="R90" s="337">
        <v>133.1</v>
      </c>
      <c r="S90" s="337">
        <v>125.9</v>
      </c>
      <c r="T90" s="337">
        <v>142.9</v>
      </c>
      <c r="U90" s="337">
        <v>120.9</v>
      </c>
      <c r="V90" s="337">
        <v>105.4</v>
      </c>
      <c r="W90" s="337">
        <v>110.5</v>
      </c>
      <c r="X90" s="337">
        <v>102.2</v>
      </c>
      <c r="Y90" s="337">
        <v>92.9</v>
      </c>
      <c r="Z90" s="337">
        <v>94.4</v>
      </c>
      <c r="AA90" s="337">
        <v>109.7</v>
      </c>
      <c r="AB90" s="337">
        <v>122.3</v>
      </c>
      <c r="AC90" s="337">
        <v>98.8</v>
      </c>
      <c r="AD90" s="337">
        <v>95.8</v>
      </c>
      <c r="AE90" s="358">
        <v>85</v>
      </c>
      <c r="AF90" s="358">
        <v>90.1</v>
      </c>
      <c r="AG90" s="358">
        <v>81.7</v>
      </c>
      <c r="AH90" s="358">
        <v>118.7</v>
      </c>
      <c r="AI90" s="358">
        <v>88.9</v>
      </c>
      <c r="AJ90" s="358">
        <v>87.1</v>
      </c>
      <c r="AK90" s="358">
        <v>90.8</v>
      </c>
      <c r="AL90" s="358">
        <v>110.7</v>
      </c>
      <c r="AM90" s="343"/>
      <c r="AN90" s="342"/>
      <c r="AO90" s="335" t="s">
        <v>97</v>
      </c>
      <c r="AP90" s="338">
        <v>109.7</v>
      </c>
      <c r="AQ90" s="337">
        <v>107.9</v>
      </c>
      <c r="AR90" s="337">
        <v>101.6</v>
      </c>
      <c r="AS90" s="337">
        <v>99.8</v>
      </c>
      <c r="AT90" s="337">
        <v>105.5</v>
      </c>
      <c r="AU90" s="337">
        <v>116.5</v>
      </c>
      <c r="AV90" s="337">
        <v>107.2</v>
      </c>
      <c r="AW90" s="337">
        <v>121</v>
      </c>
      <c r="AX90" s="337">
        <v>111.2</v>
      </c>
      <c r="AY90" s="337">
        <v>112.4</v>
      </c>
      <c r="AZ90" s="337">
        <v>77.099999999999994</v>
      </c>
    </row>
    <row r="91" spans="1:52" x14ac:dyDescent="0.15">
      <c r="A91" s="329"/>
      <c r="B91" s="341" t="s">
        <v>113</v>
      </c>
      <c r="C91" s="326" t="s">
        <v>84</v>
      </c>
      <c r="D91" s="331">
        <v>93.6</v>
      </c>
      <c r="E91" s="331">
        <v>93.6</v>
      </c>
      <c r="F91" s="331">
        <v>106.5</v>
      </c>
      <c r="G91" s="331">
        <v>105.6</v>
      </c>
      <c r="H91" s="331">
        <v>110.9</v>
      </c>
      <c r="I91" s="331">
        <v>104.8</v>
      </c>
      <c r="J91" s="331">
        <v>88.3</v>
      </c>
      <c r="K91" s="331">
        <v>89</v>
      </c>
      <c r="L91" s="331">
        <v>89.2</v>
      </c>
      <c r="M91" s="331">
        <v>86.2</v>
      </c>
      <c r="N91" s="331">
        <v>79.3</v>
      </c>
      <c r="O91" s="331">
        <v>81.900000000000006</v>
      </c>
      <c r="P91" s="331">
        <v>85.2</v>
      </c>
      <c r="Q91" s="331">
        <v>73.2</v>
      </c>
      <c r="R91" s="331">
        <v>124.3</v>
      </c>
      <c r="S91" s="331">
        <v>118.8</v>
      </c>
      <c r="T91" s="331">
        <v>131.6</v>
      </c>
      <c r="U91" s="331">
        <v>100.1</v>
      </c>
      <c r="V91" s="331">
        <v>92.9</v>
      </c>
      <c r="W91" s="331">
        <v>106.5</v>
      </c>
      <c r="X91" s="331">
        <v>84.5</v>
      </c>
      <c r="Y91" s="331">
        <v>100.7</v>
      </c>
      <c r="Z91" s="331">
        <v>83</v>
      </c>
      <c r="AA91" s="331">
        <v>93.3</v>
      </c>
      <c r="AB91" s="331">
        <v>80.2</v>
      </c>
      <c r="AC91" s="331">
        <v>81.8</v>
      </c>
      <c r="AD91" s="331">
        <v>83.5</v>
      </c>
      <c r="AE91" s="424">
        <v>70.2</v>
      </c>
      <c r="AF91" s="424">
        <v>97</v>
      </c>
      <c r="AG91" s="424">
        <v>70.5</v>
      </c>
      <c r="AH91" s="424">
        <v>79.400000000000006</v>
      </c>
      <c r="AI91" s="424">
        <v>88.2</v>
      </c>
      <c r="AJ91" s="424">
        <v>74.2</v>
      </c>
      <c r="AK91" s="424">
        <v>98.7</v>
      </c>
      <c r="AL91" s="424">
        <v>88.7</v>
      </c>
      <c r="AM91" s="329"/>
      <c r="AN91" s="341" t="s">
        <v>113</v>
      </c>
      <c r="AO91" s="326" t="s">
        <v>84</v>
      </c>
      <c r="AP91" s="328">
        <v>93.6</v>
      </c>
      <c r="AQ91" s="334">
        <v>87.4</v>
      </c>
      <c r="AR91" s="334">
        <v>90.9</v>
      </c>
      <c r="AS91" s="334">
        <v>87.7</v>
      </c>
      <c r="AT91" s="334">
        <v>97.8</v>
      </c>
      <c r="AU91" s="334">
        <v>82.7</v>
      </c>
      <c r="AV91" s="334">
        <v>88.1</v>
      </c>
      <c r="AW91" s="334">
        <v>80.099999999999994</v>
      </c>
      <c r="AX91" s="334">
        <v>99.1</v>
      </c>
      <c r="AY91" s="334">
        <v>100.2</v>
      </c>
      <c r="AZ91" s="334">
        <v>69.3</v>
      </c>
    </row>
    <row r="92" spans="1:52" x14ac:dyDescent="0.15">
      <c r="A92" s="329"/>
      <c r="B92" s="341"/>
      <c r="C92" s="329" t="s">
        <v>86</v>
      </c>
      <c r="D92" s="331">
        <v>103.5</v>
      </c>
      <c r="E92" s="331">
        <v>103.5</v>
      </c>
      <c r="F92" s="331">
        <v>103.5</v>
      </c>
      <c r="G92" s="331">
        <v>105.6</v>
      </c>
      <c r="H92" s="331">
        <v>91.9</v>
      </c>
      <c r="I92" s="331">
        <v>102.4</v>
      </c>
      <c r="J92" s="331">
        <v>103.1</v>
      </c>
      <c r="K92" s="331">
        <v>96.2</v>
      </c>
      <c r="L92" s="331">
        <v>95.5</v>
      </c>
      <c r="M92" s="331">
        <v>106.7</v>
      </c>
      <c r="N92" s="331">
        <v>80.599999999999994</v>
      </c>
      <c r="O92" s="331">
        <v>89.7</v>
      </c>
      <c r="P92" s="331">
        <v>85.6</v>
      </c>
      <c r="Q92" s="331">
        <v>100.2</v>
      </c>
      <c r="R92" s="331">
        <v>154.80000000000001</v>
      </c>
      <c r="S92" s="331">
        <v>133.6</v>
      </c>
      <c r="T92" s="331">
        <v>183.5</v>
      </c>
      <c r="U92" s="331">
        <v>106.5</v>
      </c>
      <c r="V92" s="331">
        <v>120.6</v>
      </c>
      <c r="W92" s="331">
        <v>103.6</v>
      </c>
      <c r="X92" s="331">
        <v>131</v>
      </c>
      <c r="Y92" s="331">
        <v>95</v>
      </c>
      <c r="Z92" s="331">
        <v>90.3</v>
      </c>
      <c r="AA92" s="331">
        <v>97</v>
      </c>
      <c r="AB92" s="331">
        <v>89.9</v>
      </c>
      <c r="AC92" s="331">
        <v>85.6</v>
      </c>
      <c r="AD92" s="331">
        <v>76.3</v>
      </c>
      <c r="AE92" s="358">
        <v>70.2</v>
      </c>
      <c r="AF92" s="358">
        <v>109.1</v>
      </c>
      <c r="AG92" s="358">
        <v>74.8</v>
      </c>
      <c r="AH92" s="358">
        <v>100.3</v>
      </c>
      <c r="AI92" s="358">
        <v>89.5</v>
      </c>
      <c r="AJ92" s="358">
        <v>76.7</v>
      </c>
      <c r="AK92" s="358">
        <v>97</v>
      </c>
      <c r="AL92" s="358">
        <v>99.5</v>
      </c>
      <c r="AM92" s="329"/>
      <c r="AN92" s="341"/>
      <c r="AO92" s="329" t="s">
        <v>86</v>
      </c>
      <c r="AP92" s="332">
        <v>103.5</v>
      </c>
      <c r="AQ92" s="331">
        <v>105.7</v>
      </c>
      <c r="AR92" s="331">
        <v>104.8</v>
      </c>
      <c r="AS92" s="331">
        <v>107.5</v>
      </c>
      <c r="AT92" s="331">
        <v>99.1</v>
      </c>
      <c r="AU92" s="331">
        <v>106.9</v>
      </c>
      <c r="AV92" s="331">
        <v>102.3</v>
      </c>
      <c r="AW92" s="331">
        <v>109.2</v>
      </c>
      <c r="AX92" s="331">
        <v>101.5</v>
      </c>
      <c r="AY92" s="331">
        <v>102.6</v>
      </c>
      <c r="AZ92" s="331">
        <v>70.900000000000006</v>
      </c>
    </row>
    <row r="93" spans="1:52" x14ac:dyDescent="0.15">
      <c r="A93" s="329"/>
      <c r="B93" s="341"/>
      <c r="C93" s="329" t="s">
        <v>88</v>
      </c>
      <c r="D93" s="331">
        <v>131.4</v>
      </c>
      <c r="E93" s="331">
        <v>131.4</v>
      </c>
      <c r="F93" s="331">
        <v>119.1</v>
      </c>
      <c r="G93" s="331">
        <v>117.9</v>
      </c>
      <c r="H93" s="331">
        <v>126</v>
      </c>
      <c r="I93" s="331">
        <v>106.8</v>
      </c>
      <c r="J93" s="331">
        <v>137.19999999999999</v>
      </c>
      <c r="K93" s="331">
        <v>168.8</v>
      </c>
      <c r="L93" s="331">
        <v>170.8</v>
      </c>
      <c r="M93" s="331">
        <v>140.5</v>
      </c>
      <c r="N93" s="331">
        <v>88.9</v>
      </c>
      <c r="O93" s="331">
        <v>179.3</v>
      </c>
      <c r="P93" s="331">
        <v>170.6</v>
      </c>
      <c r="Q93" s="331">
        <v>202</v>
      </c>
      <c r="R93" s="331">
        <v>149.9</v>
      </c>
      <c r="S93" s="331">
        <v>135.1</v>
      </c>
      <c r="T93" s="331">
        <v>169.8</v>
      </c>
      <c r="U93" s="331">
        <v>114.1</v>
      </c>
      <c r="V93" s="331">
        <v>110.1</v>
      </c>
      <c r="W93" s="331">
        <v>116.3</v>
      </c>
      <c r="X93" s="331">
        <v>106.3</v>
      </c>
      <c r="Y93" s="331">
        <v>101.3</v>
      </c>
      <c r="Z93" s="331">
        <v>101.6</v>
      </c>
      <c r="AA93" s="331">
        <v>111.4</v>
      </c>
      <c r="AB93" s="331">
        <v>108.5</v>
      </c>
      <c r="AC93" s="331">
        <v>100</v>
      </c>
      <c r="AD93" s="331">
        <v>94.8</v>
      </c>
      <c r="AE93" s="358">
        <v>70.2</v>
      </c>
      <c r="AF93" s="358">
        <v>130.9</v>
      </c>
      <c r="AG93" s="358">
        <v>86</v>
      </c>
      <c r="AH93" s="358">
        <v>120.3</v>
      </c>
      <c r="AI93" s="358">
        <v>91.5</v>
      </c>
      <c r="AJ93" s="358">
        <v>72.5</v>
      </c>
      <c r="AK93" s="358">
        <v>88</v>
      </c>
      <c r="AL93" s="358">
        <v>153.6</v>
      </c>
      <c r="AM93" s="329"/>
      <c r="AN93" s="341"/>
      <c r="AO93" s="329" t="s">
        <v>88</v>
      </c>
      <c r="AP93" s="332">
        <v>131.4</v>
      </c>
      <c r="AQ93" s="331">
        <v>144</v>
      </c>
      <c r="AR93" s="331">
        <v>172</v>
      </c>
      <c r="AS93" s="331">
        <v>202.3</v>
      </c>
      <c r="AT93" s="331">
        <v>106.7</v>
      </c>
      <c r="AU93" s="331">
        <v>105.9</v>
      </c>
      <c r="AV93" s="331">
        <v>103.7</v>
      </c>
      <c r="AW93" s="331">
        <v>107</v>
      </c>
      <c r="AX93" s="331">
        <v>120.1</v>
      </c>
      <c r="AY93" s="331">
        <v>121.4</v>
      </c>
      <c r="AZ93" s="331">
        <v>83.6</v>
      </c>
    </row>
    <row r="94" spans="1:52" x14ac:dyDescent="0.15">
      <c r="A94" s="329"/>
      <c r="B94" s="341"/>
      <c r="C94" s="329" t="s">
        <v>89</v>
      </c>
      <c r="D94" s="331">
        <v>100</v>
      </c>
      <c r="E94" s="331">
        <v>100</v>
      </c>
      <c r="F94" s="331">
        <v>105.5</v>
      </c>
      <c r="G94" s="331">
        <v>106.7</v>
      </c>
      <c r="H94" s="331">
        <v>99.2</v>
      </c>
      <c r="I94" s="331">
        <v>97.5</v>
      </c>
      <c r="J94" s="331">
        <v>106.6</v>
      </c>
      <c r="K94" s="331">
        <v>96.2</v>
      </c>
      <c r="L94" s="331">
        <v>95</v>
      </c>
      <c r="M94" s="331">
        <v>114.9</v>
      </c>
      <c r="N94" s="331">
        <v>83.5</v>
      </c>
      <c r="O94" s="331">
        <v>85.8</v>
      </c>
      <c r="P94" s="331">
        <v>87.8</v>
      </c>
      <c r="Q94" s="331">
        <v>80.599999999999994</v>
      </c>
      <c r="R94" s="331">
        <v>110.7</v>
      </c>
      <c r="S94" s="331">
        <v>108.1</v>
      </c>
      <c r="T94" s="331">
        <v>114.3</v>
      </c>
      <c r="U94" s="331">
        <v>112.9</v>
      </c>
      <c r="V94" s="331">
        <v>106.3</v>
      </c>
      <c r="W94" s="331">
        <v>107.3</v>
      </c>
      <c r="X94" s="331">
        <v>105.7</v>
      </c>
      <c r="Y94" s="331">
        <v>101.5</v>
      </c>
      <c r="Z94" s="331">
        <v>104</v>
      </c>
      <c r="AA94" s="331">
        <v>106.6</v>
      </c>
      <c r="AB94" s="331">
        <v>99</v>
      </c>
      <c r="AC94" s="331">
        <v>94.9</v>
      </c>
      <c r="AD94" s="331">
        <v>92.5</v>
      </c>
      <c r="AE94" s="358">
        <v>90.2</v>
      </c>
      <c r="AF94" s="358">
        <v>88.3</v>
      </c>
      <c r="AG94" s="358">
        <v>77.2</v>
      </c>
      <c r="AH94" s="358">
        <v>107.9</v>
      </c>
      <c r="AI94" s="358">
        <v>94</v>
      </c>
      <c r="AJ94" s="358">
        <v>72.400000000000006</v>
      </c>
      <c r="AK94" s="358">
        <v>95.8</v>
      </c>
      <c r="AL94" s="358">
        <v>101.2</v>
      </c>
      <c r="AM94" s="329"/>
      <c r="AN94" s="341"/>
      <c r="AO94" s="329" t="s">
        <v>89</v>
      </c>
      <c r="AP94" s="332">
        <v>100</v>
      </c>
      <c r="AQ94" s="331">
        <v>95.1</v>
      </c>
      <c r="AR94" s="331">
        <v>94.6</v>
      </c>
      <c r="AS94" s="331">
        <v>93.7</v>
      </c>
      <c r="AT94" s="331">
        <v>96.6</v>
      </c>
      <c r="AU94" s="331">
        <v>95.7</v>
      </c>
      <c r="AV94" s="331">
        <v>82.3</v>
      </c>
      <c r="AW94" s="331">
        <v>102.3</v>
      </c>
      <c r="AX94" s="331">
        <v>104.3</v>
      </c>
      <c r="AY94" s="331">
        <v>105</v>
      </c>
      <c r="AZ94" s="331">
        <v>83.6</v>
      </c>
    </row>
    <row r="95" spans="1:52" x14ac:dyDescent="0.15">
      <c r="A95" s="329"/>
      <c r="B95" s="341"/>
      <c r="C95" s="329" t="s">
        <v>90</v>
      </c>
      <c r="D95" s="331">
        <v>97.3</v>
      </c>
      <c r="E95" s="331">
        <v>97.3</v>
      </c>
      <c r="F95" s="331">
        <v>107.8</v>
      </c>
      <c r="G95" s="331">
        <v>110.8</v>
      </c>
      <c r="H95" s="331">
        <v>91.4</v>
      </c>
      <c r="I95" s="331">
        <v>90.7</v>
      </c>
      <c r="J95" s="331">
        <v>101.5</v>
      </c>
      <c r="K95" s="331">
        <v>97.1</v>
      </c>
      <c r="L95" s="331">
        <v>95.1</v>
      </c>
      <c r="M95" s="331">
        <v>126.3</v>
      </c>
      <c r="N95" s="331">
        <v>81.099999999999994</v>
      </c>
      <c r="O95" s="331">
        <v>82.9</v>
      </c>
      <c r="P95" s="331">
        <v>81.400000000000006</v>
      </c>
      <c r="Q95" s="331">
        <v>87.1</v>
      </c>
      <c r="R95" s="331">
        <v>107.3</v>
      </c>
      <c r="S95" s="331">
        <v>100.6</v>
      </c>
      <c r="T95" s="331">
        <v>116.3</v>
      </c>
      <c r="U95" s="331">
        <v>96.9</v>
      </c>
      <c r="V95" s="331">
        <v>103.8</v>
      </c>
      <c r="W95" s="331">
        <v>100</v>
      </c>
      <c r="X95" s="331">
        <v>106.1</v>
      </c>
      <c r="Y95" s="331">
        <v>98.2</v>
      </c>
      <c r="Z95" s="331">
        <v>95.7</v>
      </c>
      <c r="AA95" s="331">
        <v>99.2</v>
      </c>
      <c r="AB95" s="331">
        <v>97.7</v>
      </c>
      <c r="AC95" s="331">
        <v>91.1</v>
      </c>
      <c r="AD95" s="331">
        <v>92.8</v>
      </c>
      <c r="AE95" s="358">
        <v>70.2</v>
      </c>
      <c r="AF95" s="358">
        <v>85.8</v>
      </c>
      <c r="AG95" s="358">
        <v>70.7</v>
      </c>
      <c r="AH95" s="358">
        <v>103.3</v>
      </c>
      <c r="AI95" s="358">
        <v>87.5</v>
      </c>
      <c r="AJ95" s="358">
        <v>69.599999999999994</v>
      </c>
      <c r="AK95" s="358">
        <v>89.9</v>
      </c>
      <c r="AL95" s="358">
        <v>99.2</v>
      </c>
      <c r="AM95" s="329"/>
      <c r="AN95" s="341"/>
      <c r="AO95" s="329" t="s">
        <v>90</v>
      </c>
      <c r="AP95" s="332">
        <v>97.3</v>
      </c>
      <c r="AQ95" s="331">
        <v>89.8</v>
      </c>
      <c r="AR95" s="331">
        <v>85.2</v>
      </c>
      <c r="AS95" s="331">
        <v>82.6</v>
      </c>
      <c r="AT95" s="331">
        <v>90.8</v>
      </c>
      <c r="AU95" s="331">
        <v>96.1</v>
      </c>
      <c r="AV95" s="331">
        <v>84.3</v>
      </c>
      <c r="AW95" s="331">
        <v>101.8</v>
      </c>
      <c r="AX95" s="331">
        <v>104</v>
      </c>
      <c r="AY95" s="331">
        <v>104.7</v>
      </c>
      <c r="AZ95" s="331">
        <v>84.1</v>
      </c>
    </row>
    <row r="96" spans="1:52" x14ac:dyDescent="0.15">
      <c r="A96" s="329"/>
      <c r="B96" s="341"/>
      <c r="C96" s="329" t="s">
        <v>91</v>
      </c>
      <c r="D96" s="331">
        <v>106.2</v>
      </c>
      <c r="E96" s="331">
        <v>106.2</v>
      </c>
      <c r="F96" s="331">
        <v>109.2</v>
      </c>
      <c r="G96" s="331">
        <v>111.3</v>
      </c>
      <c r="H96" s="331">
        <v>97.9</v>
      </c>
      <c r="I96" s="331">
        <v>93.5</v>
      </c>
      <c r="J96" s="331">
        <v>99.1</v>
      </c>
      <c r="K96" s="331">
        <v>141.30000000000001</v>
      </c>
      <c r="L96" s="331">
        <v>143.1</v>
      </c>
      <c r="M96" s="331">
        <v>116</v>
      </c>
      <c r="N96" s="331">
        <v>87.7</v>
      </c>
      <c r="O96" s="331">
        <v>94.3</v>
      </c>
      <c r="P96" s="331">
        <v>89.2</v>
      </c>
      <c r="Q96" s="331">
        <v>107.5</v>
      </c>
      <c r="R96" s="331">
        <v>132</v>
      </c>
      <c r="S96" s="331">
        <v>115.3</v>
      </c>
      <c r="T96" s="331">
        <v>154.5</v>
      </c>
      <c r="U96" s="331">
        <v>106.7</v>
      </c>
      <c r="V96" s="331">
        <v>104.8</v>
      </c>
      <c r="W96" s="331">
        <v>103.2</v>
      </c>
      <c r="X96" s="331">
        <v>105.8</v>
      </c>
      <c r="Y96" s="331">
        <v>95</v>
      </c>
      <c r="Z96" s="331">
        <v>103.4</v>
      </c>
      <c r="AA96" s="331">
        <v>104.5</v>
      </c>
      <c r="AB96" s="331">
        <v>100.4</v>
      </c>
      <c r="AC96" s="331">
        <v>92.9</v>
      </c>
      <c r="AD96" s="331">
        <v>95.2</v>
      </c>
      <c r="AE96" s="358">
        <v>80.2</v>
      </c>
      <c r="AF96" s="358">
        <v>82.5</v>
      </c>
      <c r="AG96" s="358">
        <v>76.3</v>
      </c>
      <c r="AH96" s="358">
        <v>105.5</v>
      </c>
      <c r="AI96" s="358">
        <v>84.6</v>
      </c>
      <c r="AJ96" s="358">
        <v>69.3</v>
      </c>
      <c r="AK96" s="358">
        <v>89.3</v>
      </c>
      <c r="AL96" s="358">
        <v>121</v>
      </c>
      <c r="AM96" s="329"/>
      <c r="AN96" s="341"/>
      <c r="AO96" s="329" t="s">
        <v>91</v>
      </c>
      <c r="AP96" s="332">
        <v>106.2</v>
      </c>
      <c r="AQ96" s="331">
        <v>97.2</v>
      </c>
      <c r="AR96" s="331">
        <v>93.7</v>
      </c>
      <c r="AS96" s="331">
        <v>92.6</v>
      </c>
      <c r="AT96" s="331">
        <v>96</v>
      </c>
      <c r="AU96" s="331">
        <v>102</v>
      </c>
      <c r="AV96" s="331">
        <v>99.6</v>
      </c>
      <c r="AW96" s="331">
        <v>103.2</v>
      </c>
      <c r="AX96" s="331">
        <v>114.2</v>
      </c>
      <c r="AY96" s="331">
        <v>115.4</v>
      </c>
      <c r="AZ96" s="331">
        <v>78.900000000000006</v>
      </c>
    </row>
    <row r="97" spans="1:52" x14ac:dyDescent="0.15">
      <c r="A97" s="329"/>
      <c r="B97" s="341"/>
      <c r="C97" s="329" t="s">
        <v>92</v>
      </c>
      <c r="D97" s="331">
        <v>99.6</v>
      </c>
      <c r="E97" s="331">
        <v>99.6</v>
      </c>
      <c r="F97" s="331">
        <v>106</v>
      </c>
      <c r="G97" s="331">
        <v>107.2</v>
      </c>
      <c r="H97" s="331">
        <v>99.4</v>
      </c>
      <c r="I97" s="331">
        <v>98.1</v>
      </c>
      <c r="J97" s="331">
        <v>97.3</v>
      </c>
      <c r="K97" s="331">
        <v>100.8</v>
      </c>
      <c r="L97" s="331">
        <v>100.1</v>
      </c>
      <c r="M97" s="331">
        <v>111.2</v>
      </c>
      <c r="N97" s="331">
        <v>83.1</v>
      </c>
      <c r="O97" s="331">
        <v>82.1</v>
      </c>
      <c r="P97" s="331">
        <v>82.5</v>
      </c>
      <c r="Q97" s="331">
        <v>80.900000000000006</v>
      </c>
      <c r="R97" s="331">
        <v>118.3</v>
      </c>
      <c r="S97" s="331">
        <v>116</v>
      </c>
      <c r="T97" s="331">
        <v>121.2</v>
      </c>
      <c r="U97" s="331">
        <v>112.2</v>
      </c>
      <c r="V97" s="331">
        <v>102.7</v>
      </c>
      <c r="W97" s="331">
        <v>101.7</v>
      </c>
      <c r="X97" s="331">
        <v>103.4</v>
      </c>
      <c r="Y97" s="331">
        <v>99.9</v>
      </c>
      <c r="Z97" s="331">
        <v>102.7</v>
      </c>
      <c r="AA97" s="331">
        <v>106.7</v>
      </c>
      <c r="AB97" s="331">
        <v>102.1</v>
      </c>
      <c r="AC97" s="331">
        <v>92.5</v>
      </c>
      <c r="AD97" s="331">
        <v>95</v>
      </c>
      <c r="AE97" s="358">
        <v>70.2</v>
      </c>
      <c r="AF97" s="358">
        <v>85.6</v>
      </c>
      <c r="AG97" s="358">
        <v>78.400000000000006</v>
      </c>
      <c r="AH97" s="358">
        <v>102.3</v>
      </c>
      <c r="AI97" s="358">
        <v>85.9</v>
      </c>
      <c r="AJ97" s="358">
        <v>89.4</v>
      </c>
      <c r="AK97" s="358">
        <v>88.5</v>
      </c>
      <c r="AL97" s="358">
        <v>99.1</v>
      </c>
      <c r="AM97" s="329"/>
      <c r="AN97" s="341"/>
      <c r="AO97" s="329" t="s">
        <v>92</v>
      </c>
      <c r="AP97" s="332">
        <v>99.6</v>
      </c>
      <c r="AQ97" s="331">
        <v>91.2</v>
      </c>
      <c r="AR97" s="331">
        <v>87.5</v>
      </c>
      <c r="AS97" s="331">
        <v>83.1</v>
      </c>
      <c r="AT97" s="331">
        <v>96.9</v>
      </c>
      <c r="AU97" s="331">
        <v>96.2</v>
      </c>
      <c r="AV97" s="331">
        <v>83.2</v>
      </c>
      <c r="AW97" s="331">
        <v>102.5</v>
      </c>
      <c r="AX97" s="331">
        <v>107.2</v>
      </c>
      <c r="AY97" s="331">
        <v>108.2</v>
      </c>
      <c r="AZ97" s="331">
        <v>77.400000000000006</v>
      </c>
    </row>
    <row r="98" spans="1:52" x14ac:dyDescent="0.15">
      <c r="A98" s="329"/>
      <c r="B98" s="341"/>
      <c r="C98" s="329" t="s">
        <v>93</v>
      </c>
      <c r="D98" s="331">
        <v>99.6</v>
      </c>
      <c r="E98" s="331">
        <v>99.6</v>
      </c>
      <c r="F98" s="331">
        <v>102.3</v>
      </c>
      <c r="G98" s="331">
        <v>105</v>
      </c>
      <c r="H98" s="331">
        <v>87.6</v>
      </c>
      <c r="I98" s="331">
        <v>90.4</v>
      </c>
      <c r="J98" s="331">
        <v>101.4</v>
      </c>
      <c r="K98" s="331">
        <v>138.1</v>
      </c>
      <c r="L98" s="331">
        <v>139.4</v>
      </c>
      <c r="M98" s="331">
        <v>119.4</v>
      </c>
      <c r="N98" s="331">
        <v>85.2</v>
      </c>
      <c r="O98" s="331">
        <v>84.1</v>
      </c>
      <c r="P98" s="331">
        <v>83.9</v>
      </c>
      <c r="Q98" s="331">
        <v>84.8</v>
      </c>
      <c r="R98" s="331">
        <v>106.1</v>
      </c>
      <c r="S98" s="331">
        <v>102.7</v>
      </c>
      <c r="T98" s="331">
        <v>110.6</v>
      </c>
      <c r="U98" s="331">
        <v>113.7</v>
      </c>
      <c r="V98" s="331">
        <v>98.8</v>
      </c>
      <c r="W98" s="331">
        <v>101.8</v>
      </c>
      <c r="X98" s="331">
        <v>96.9</v>
      </c>
      <c r="Y98" s="331">
        <v>100.8</v>
      </c>
      <c r="Z98" s="331">
        <v>90.4</v>
      </c>
      <c r="AA98" s="331">
        <v>96.9</v>
      </c>
      <c r="AB98" s="331">
        <v>99.5</v>
      </c>
      <c r="AC98" s="331">
        <v>92.1</v>
      </c>
      <c r="AD98" s="331">
        <v>92.1</v>
      </c>
      <c r="AE98" s="358">
        <v>70.2</v>
      </c>
      <c r="AF98" s="358">
        <v>80.7</v>
      </c>
      <c r="AG98" s="358">
        <v>69.8</v>
      </c>
      <c r="AH98" s="358">
        <v>105.7</v>
      </c>
      <c r="AI98" s="358">
        <v>87.8</v>
      </c>
      <c r="AJ98" s="358">
        <v>101.2</v>
      </c>
      <c r="AK98" s="358">
        <v>90.2</v>
      </c>
      <c r="AL98" s="358">
        <v>120.4</v>
      </c>
      <c r="AM98" s="329"/>
      <c r="AN98" s="341"/>
      <c r="AO98" s="329" t="s">
        <v>93</v>
      </c>
      <c r="AP98" s="332">
        <v>99.6</v>
      </c>
      <c r="AQ98" s="331">
        <v>92.7</v>
      </c>
      <c r="AR98" s="331">
        <v>88.3</v>
      </c>
      <c r="AS98" s="331">
        <v>86.3</v>
      </c>
      <c r="AT98" s="331">
        <v>92.5</v>
      </c>
      <c r="AU98" s="331">
        <v>98.7</v>
      </c>
      <c r="AV98" s="331">
        <v>94.2</v>
      </c>
      <c r="AW98" s="331">
        <v>100.9</v>
      </c>
      <c r="AX98" s="331">
        <v>105.7</v>
      </c>
      <c r="AY98" s="331">
        <v>106.8</v>
      </c>
      <c r="AZ98" s="331">
        <v>73.2</v>
      </c>
    </row>
    <row r="99" spans="1:52" x14ac:dyDescent="0.15">
      <c r="A99" s="329"/>
      <c r="B99" s="341"/>
      <c r="C99" s="329" t="s">
        <v>94</v>
      </c>
      <c r="D99" s="331">
        <v>104.3</v>
      </c>
      <c r="E99" s="331">
        <v>104.3</v>
      </c>
      <c r="F99" s="331">
        <v>103.6</v>
      </c>
      <c r="G99" s="331">
        <v>98.1</v>
      </c>
      <c r="H99" s="331">
        <v>133.6</v>
      </c>
      <c r="I99" s="331">
        <v>97.8</v>
      </c>
      <c r="J99" s="331">
        <v>106.1</v>
      </c>
      <c r="K99" s="331">
        <v>156</v>
      </c>
      <c r="L99" s="331">
        <v>159.69999999999999</v>
      </c>
      <c r="M99" s="331">
        <v>103.3</v>
      </c>
      <c r="N99" s="331">
        <v>77.099999999999994</v>
      </c>
      <c r="O99" s="331">
        <v>101.5</v>
      </c>
      <c r="P99" s="331">
        <v>104.9</v>
      </c>
      <c r="Q99" s="331">
        <v>92.8</v>
      </c>
      <c r="R99" s="331">
        <v>123</v>
      </c>
      <c r="S99" s="331">
        <v>117.7</v>
      </c>
      <c r="T99" s="331">
        <v>130</v>
      </c>
      <c r="U99" s="331">
        <v>106.7</v>
      </c>
      <c r="V99" s="331">
        <v>94</v>
      </c>
      <c r="W99" s="331">
        <v>92.5</v>
      </c>
      <c r="X99" s="331">
        <v>94.9</v>
      </c>
      <c r="Y99" s="331">
        <v>89.2</v>
      </c>
      <c r="Z99" s="331">
        <v>97.8</v>
      </c>
      <c r="AA99" s="331">
        <v>91.4</v>
      </c>
      <c r="AB99" s="331">
        <v>90.2</v>
      </c>
      <c r="AC99" s="331">
        <v>91.5</v>
      </c>
      <c r="AD99" s="331">
        <v>93.2</v>
      </c>
      <c r="AE99" s="358">
        <v>80.2</v>
      </c>
      <c r="AF99" s="358">
        <v>85.6</v>
      </c>
      <c r="AG99" s="358">
        <v>80.400000000000006</v>
      </c>
      <c r="AH99" s="358">
        <v>102.4</v>
      </c>
      <c r="AI99" s="358">
        <v>82.9</v>
      </c>
      <c r="AJ99" s="358">
        <v>71.400000000000006</v>
      </c>
      <c r="AK99" s="358">
        <v>95.5</v>
      </c>
      <c r="AL99" s="358">
        <v>131.9</v>
      </c>
      <c r="AM99" s="329"/>
      <c r="AN99" s="341"/>
      <c r="AO99" s="329" t="s">
        <v>94</v>
      </c>
      <c r="AP99" s="332">
        <v>104.3</v>
      </c>
      <c r="AQ99" s="331">
        <v>101.2</v>
      </c>
      <c r="AR99" s="331">
        <v>104.5</v>
      </c>
      <c r="AS99" s="331">
        <v>109.3</v>
      </c>
      <c r="AT99" s="331">
        <v>94.1</v>
      </c>
      <c r="AU99" s="331">
        <v>96.8</v>
      </c>
      <c r="AV99" s="331">
        <v>97.1</v>
      </c>
      <c r="AW99" s="331">
        <v>96.6</v>
      </c>
      <c r="AX99" s="331">
        <v>107.1</v>
      </c>
      <c r="AY99" s="331">
        <v>108.1</v>
      </c>
      <c r="AZ99" s="331">
        <v>77.5</v>
      </c>
    </row>
    <row r="100" spans="1:52" x14ac:dyDescent="0.15">
      <c r="A100" s="329"/>
      <c r="B100" s="341"/>
      <c r="C100" s="329" t="s">
        <v>95</v>
      </c>
      <c r="D100" s="331">
        <v>109.3</v>
      </c>
      <c r="E100" s="331">
        <v>109.3</v>
      </c>
      <c r="F100" s="331">
        <v>120.6</v>
      </c>
      <c r="G100" s="331">
        <v>122.8</v>
      </c>
      <c r="H100" s="331">
        <v>108.3</v>
      </c>
      <c r="I100" s="331">
        <v>113.3</v>
      </c>
      <c r="J100" s="331">
        <v>108</v>
      </c>
      <c r="K100" s="331">
        <v>116.9</v>
      </c>
      <c r="L100" s="331">
        <v>116.7</v>
      </c>
      <c r="M100" s="331">
        <v>120.7</v>
      </c>
      <c r="N100" s="331">
        <v>77.599999999999994</v>
      </c>
      <c r="O100" s="331">
        <v>88.7</v>
      </c>
      <c r="P100" s="331">
        <v>91.8</v>
      </c>
      <c r="Q100" s="331">
        <v>80.599999999999994</v>
      </c>
      <c r="R100" s="331">
        <v>145</v>
      </c>
      <c r="S100" s="331">
        <v>140.9</v>
      </c>
      <c r="T100" s="331">
        <v>150.4</v>
      </c>
      <c r="U100" s="331">
        <v>126.7</v>
      </c>
      <c r="V100" s="331">
        <v>109.4</v>
      </c>
      <c r="W100" s="331">
        <v>107.7</v>
      </c>
      <c r="X100" s="331">
        <v>110.5</v>
      </c>
      <c r="Y100" s="331">
        <v>97.8</v>
      </c>
      <c r="Z100" s="331">
        <v>107.2</v>
      </c>
      <c r="AA100" s="331">
        <v>96.7</v>
      </c>
      <c r="AB100" s="331">
        <v>100.2</v>
      </c>
      <c r="AC100" s="331">
        <v>104.8</v>
      </c>
      <c r="AD100" s="331">
        <v>113.2</v>
      </c>
      <c r="AE100" s="358">
        <v>80.2</v>
      </c>
      <c r="AF100" s="358">
        <v>99</v>
      </c>
      <c r="AG100" s="358">
        <v>78.2</v>
      </c>
      <c r="AH100" s="358">
        <v>117.6</v>
      </c>
      <c r="AI100" s="358">
        <v>86.7</v>
      </c>
      <c r="AJ100" s="358">
        <v>90.8</v>
      </c>
      <c r="AK100" s="358">
        <v>93.4</v>
      </c>
      <c r="AL100" s="358">
        <v>112.6</v>
      </c>
      <c r="AM100" s="329"/>
      <c r="AN100" s="341"/>
      <c r="AO100" s="329" t="s">
        <v>95</v>
      </c>
      <c r="AP100" s="332">
        <v>109.3</v>
      </c>
      <c r="AQ100" s="331">
        <v>104.4</v>
      </c>
      <c r="AR100" s="331">
        <v>103</v>
      </c>
      <c r="AS100" s="331">
        <v>98.5</v>
      </c>
      <c r="AT100" s="331">
        <v>112.7</v>
      </c>
      <c r="AU100" s="331">
        <v>106.4</v>
      </c>
      <c r="AV100" s="331">
        <v>106.6</v>
      </c>
      <c r="AW100" s="331">
        <v>106.3</v>
      </c>
      <c r="AX100" s="331">
        <v>113.7</v>
      </c>
      <c r="AY100" s="331">
        <v>114.7</v>
      </c>
      <c r="AZ100" s="331">
        <v>84.7</v>
      </c>
    </row>
    <row r="101" spans="1:52" x14ac:dyDescent="0.15">
      <c r="A101" s="329"/>
      <c r="B101" s="341"/>
      <c r="C101" s="329" t="s">
        <v>96</v>
      </c>
      <c r="D101" s="331">
        <v>108.6</v>
      </c>
      <c r="E101" s="331">
        <v>108.6</v>
      </c>
      <c r="F101" s="331">
        <v>114.9</v>
      </c>
      <c r="G101" s="331">
        <v>116.2</v>
      </c>
      <c r="H101" s="331">
        <v>108</v>
      </c>
      <c r="I101" s="331">
        <v>117.1</v>
      </c>
      <c r="J101" s="331">
        <v>107.5</v>
      </c>
      <c r="K101" s="331">
        <v>115.3</v>
      </c>
      <c r="L101" s="331">
        <v>115.1</v>
      </c>
      <c r="M101" s="331">
        <v>119</v>
      </c>
      <c r="N101" s="331">
        <v>78.599999999999994</v>
      </c>
      <c r="O101" s="331">
        <v>88.8</v>
      </c>
      <c r="P101" s="331">
        <v>90.7</v>
      </c>
      <c r="Q101" s="331">
        <v>83.9</v>
      </c>
      <c r="R101" s="331">
        <v>148.4</v>
      </c>
      <c r="S101" s="331">
        <v>140.4</v>
      </c>
      <c r="T101" s="331">
        <v>159.30000000000001</v>
      </c>
      <c r="U101" s="331">
        <v>120.9</v>
      </c>
      <c r="V101" s="331">
        <v>107.2</v>
      </c>
      <c r="W101" s="331">
        <v>94.5</v>
      </c>
      <c r="X101" s="331">
        <v>115.1</v>
      </c>
      <c r="Y101" s="331">
        <v>93.6</v>
      </c>
      <c r="Z101" s="331">
        <v>109.4</v>
      </c>
      <c r="AA101" s="331">
        <v>91.6</v>
      </c>
      <c r="AB101" s="331">
        <v>101.9</v>
      </c>
      <c r="AC101" s="331">
        <v>101.1</v>
      </c>
      <c r="AD101" s="331">
        <v>106.9</v>
      </c>
      <c r="AE101" s="358">
        <v>80.2</v>
      </c>
      <c r="AF101" s="358">
        <v>104.6</v>
      </c>
      <c r="AG101" s="358">
        <v>76.599999999999994</v>
      </c>
      <c r="AH101" s="358">
        <v>114.5</v>
      </c>
      <c r="AI101" s="358">
        <v>80.400000000000006</v>
      </c>
      <c r="AJ101" s="358">
        <v>104.4</v>
      </c>
      <c r="AK101" s="358">
        <v>97.6</v>
      </c>
      <c r="AL101" s="358">
        <v>111.6</v>
      </c>
      <c r="AM101" s="329"/>
      <c r="AN101" s="341"/>
      <c r="AO101" s="329" t="s">
        <v>96</v>
      </c>
      <c r="AP101" s="332">
        <v>108.6</v>
      </c>
      <c r="AQ101" s="331">
        <v>107.3</v>
      </c>
      <c r="AR101" s="331">
        <v>104.8</v>
      </c>
      <c r="AS101" s="331">
        <v>98.7</v>
      </c>
      <c r="AT101" s="331">
        <v>118.1</v>
      </c>
      <c r="AU101" s="331">
        <v>110.7</v>
      </c>
      <c r="AV101" s="331">
        <v>113.2</v>
      </c>
      <c r="AW101" s="331">
        <v>109.5</v>
      </c>
      <c r="AX101" s="331">
        <v>109.7</v>
      </c>
      <c r="AY101" s="331">
        <v>110.5</v>
      </c>
      <c r="AZ101" s="331">
        <v>84.9</v>
      </c>
    </row>
    <row r="102" spans="1:52" x14ac:dyDescent="0.15">
      <c r="A102" s="329"/>
      <c r="B102" s="341"/>
      <c r="C102" s="335" t="s">
        <v>97</v>
      </c>
      <c r="D102" s="331">
        <v>109.3</v>
      </c>
      <c r="E102" s="331">
        <v>109.3</v>
      </c>
      <c r="F102" s="331">
        <v>111.4</v>
      </c>
      <c r="G102" s="331">
        <v>112.3</v>
      </c>
      <c r="H102" s="331">
        <v>106.9</v>
      </c>
      <c r="I102" s="331">
        <v>113.6</v>
      </c>
      <c r="J102" s="331">
        <v>98.1</v>
      </c>
      <c r="K102" s="331">
        <v>119.1</v>
      </c>
      <c r="L102" s="331">
        <v>119.7</v>
      </c>
      <c r="M102" s="331">
        <v>111.1</v>
      </c>
      <c r="N102" s="331">
        <v>68</v>
      </c>
      <c r="O102" s="331">
        <v>98.6</v>
      </c>
      <c r="P102" s="331">
        <v>101.2</v>
      </c>
      <c r="Q102" s="331">
        <v>92</v>
      </c>
      <c r="R102" s="331">
        <v>147.4</v>
      </c>
      <c r="S102" s="331">
        <v>132.4</v>
      </c>
      <c r="T102" s="331">
        <v>167.6</v>
      </c>
      <c r="U102" s="331">
        <v>114.4</v>
      </c>
      <c r="V102" s="331">
        <v>108.4</v>
      </c>
      <c r="W102" s="331">
        <v>109.7</v>
      </c>
      <c r="X102" s="331">
        <v>107.6</v>
      </c>
      <c r="Y102" s="331">
        <v>100.5</v>
      </c>
      <c r="Z102" s="331">
        <v>98.3</v>
      </c>
      <c r="AA102" s="331">
        <v>90.3</v>
      </c>
      <c r="AB102" s="331">
        <v>110.5</v>
      </c>
      <c r="AC102" s="331">
        <v>94.9</v>
      </c>
      <c r="AD102" s="331">
        <v>95</v>
      </c>
      <c r="AE102" s="423">
        <v>80.2</v>
      </c>
      <c r="AF102" s="423">
        <v>88.1</v>
      </c>
      <c r="AG102" s="423">
        <v>73</v>
      </c>
      <c r="AH102" s="423">
        <v>113.1</v>
      </c>
      <c r="AI102" s="423">
        <v>79.400000000000006</v>
      </c>
      <c r="AJ102" s="423">
        <v>102</v>
      </c>
      <c r="AK102" s="423">
        <v>93.9</v>
      </c>
      <c r="AL102" s="423">
        <v>109</v>
      </c>
      <c r="AM102" s="329"/>
      <c r="AN102" s="341"/>
      <c r="AO102" s="335" t="s">
        <v>97</v>
      </c>
      <c r="AP102" s="338">
        <v>109.3</v>
      </c>
      <c r="AQ102" s="337">
        <v>108.8</v>
      </c>
      <c r="AR102" s="337">
        <v>102.4</v>
      </c>
      <c r="AS102" s="337">
        <v>99.2</v>
      </c>
      <c r="AT102" s="337">
        <v>109.3</v>
      </c>
      <c r="AU102" s="337">
        <v>117.6</v>
      </c>
      <c r="AV102" s="337">
        <v>115.9</v>
      </c>
      <c r="AW102" s="337">
        <v>118.4</v>
      </c>
      <c r="AX102" s="337">
        <v>109.7</v>
      </c>
      <c r="AY102" s="337">
        <v>110.8</v>
      </c>
      <c r="AZ102" s="337">
        <v>76.7</v>
      </c>
    </row>
    <row r="103" spans="1:52" x14ac:dyDescent="0.15">
      <c r="A103" s="343"/>
      <c r="B103" s="340" t="s">
        <v>114</v>
      </c>
      <c r="C103" s="326" t="s">
        <v>84</v>
      </c>
      <c r="D103" s="334">
        <v>95.8</v>
      </c>
      <c r="E103" s="334">
        <v>95.8</v>
      </c>
      <c r="F103" s="334">
        <v>108.2</v>
      </c>
      <c r="G103" s="334">
        <v>108.4</v>
      </c>
      <c r="H103" s="334">
        <v>106.7</v>
      </c>
      <c r="I103" s="334">
        <v>107.3</v>
      </c>
      <c r="J103" s="334">
        <v>90.1</v>
      </c>
      <c r="K103" s="334">
        <v>103.2</v>
      </c>
      <c r="L103" s="334">
        <v>103.4</v>
      </c>
      <c r="M103" s="334">
        <v>99.6</v>
      </c>
      <c r="N103" s="334">
        <v>57.9</v>
      </c>
      <c r="O103" s="334">
        <v>86.3</v>
      </c>
      <c r="P103" s="334">
        <v>78.400000000000006</v>
      </c>
      <c r="Q103" s="334">
        <v>106.9</v>
      </c>
      <c r="R103" s="334">
        <v>127.3</v>
      </c>
      <c r="S103" s="334">
        <v>118.5</v>
      </c>
      <c r="T103" s="334">
        <v>139.1</v>
      </c>
      <c r="U103" s="334">
        <v>100.6</v>
      </c>
      <c r="V103" s="334">
        <v>104.3</v>
      </c>
      <c r="W103" s="334">
        <v>107.8</v>
      </c>
      <c r="X103" s="334">
        <v>102.1</v>
      </c>
      <c r="Y103" s="334">
        <v>102.2</v>
      </c>
      <c r="Z103" s="334">
        <v>85.2</v>
      </c>
      <c r="AA103" s="334">
        <v>81.2</v>
      </c>
      <c r="AB103" s="334">
        <v>72</v>
      </c>
      <c r="AC103" s="334">
        <v>81.900000000000006</v>
      </c>
      <c r="AD103" s="334">
        <v>81.3</v>
      </c>
      <c r="AE103" s="358">
        <v>80.2</v>
      </c>
      <c r="AF103" s="358">
        <v>93.4</v>
      </c>
      <c r="AG103" s="358">
        <v>66.3</v>
      </c>
      <c r="AH103" s="358">
        <v>91.5</v>
      </c>
      <c r="AI103" s="358">
        <v>75.3</v>
      </c>
      <c r="AJ103" s="358">
        <v>64.3</v>
      </c>
      <c r="AK103" s="358">
        <v>93.5</v>
      </c>
      <c r="AL103" s="358">
        <v>96.9</v>
      </c>
      <c r="AM103" s="343"/>
      <c r="AN103" s="340" t="s">
        <v>114</v>
      </c>
      <c r="AO103" s="326" t="s">
        <v>84</v>
      </c>
      <c r="AP103" s="331">
        <v>95.8</v>
      </c>
      <c r="AQ103" s="331">
        <v>88.3</v>
      </c>
      <c r="AR103" s="344">
        <v>86.7</v>
      </c>
      <c r="AS103" s="344">
        <v>79.8</v>
      </c>
      <c r="AT103" s="344">
        <v>101.6</v>
      </c>
      <c r="AU103" s="344">
        <v>90.5</v>
      </c>
      <c r="AV103" s="344">
        <v>103.1</v>
      </c>
      <c r="AW103" s="344">
        <v>84.4</v>
      </c>
      <c r="AX103" s="344">
        <v>102.4</v>
      </c>
      <c r="AY103" s="344">
        <v>103.6</v>
      </c>
      <c r="AZ103" s="344">
        <v>66.8</v>
      </c>
    </row>
    <row r="104" spans="1:52" x14ac:dyDescent="0.15">
      <c r="A104" s="343"/>
      <c r="B104" s="341"/>
      <c r="C104" s="329" t="s">
        <v>86</v>
      </c>
      <c r="D104" s="331">
        <v>103.6</v>
      </c>
      <c r="E104" s="331">
        <v>103.6</v>
      </c>
      <c r="F104" s="331">
        <v>105.6</v>
      </c>
      <c r="G104" s="331">
        <v>105.9</v>
      </c>
      <c r="H104" s="331">
        <v>104</v>
      </c>
      <c r="I104" s="331">
        <v>99.5</v>
      </c>
      <c r="J104" s="331">
        <v>104.5</v>
      </c>
      <c r="K104" s="331">
        <v>125.1</v>
      </c>
      <c r="L104" s="331">
        <v>125.8</v>
      </c>
      <c r="M104" s="331">
        <v>114.8</v>
      </c>
      <c r="N104" s="331">
        <v>61.7</v>
      </c>
      <c r="O104" s="331">
        <v>97.7</v>
      </c>
      <c r="P104" s="331">
        <v>83.5</v>
      </c>
      <c r="Q104" s="331">
        <v>135.1</v>
      </c>
      <c r="R104" s="331">
        <v>138.5</v>
      </c>
      <c r="S104" s="331">
        <v>124.9</v>
      </c>
      <c r="T104" s="331">
        <v>156.80000000000001</v>
      </c>
      <c r="U104" s="331">
        <v>98.8</v>
      </c>
      <c r="V104" s="331">
        <v>116.7</v>
      </c>
      <c r="W104" s="331">
        <v>101.2</v>
      </c>
      <c r="X104" s="331">
        <v>126.3</v>
      </c>
      <c r="Y104" s="331">
        <v>89.3</v>
      </c>
      <c r="Z104" s="331">
        <v>89.9</v>
      </c>
      <c r="AA104" s="331">
        <v>92.3</v>
      </c>
      <c r="AB104" s="331">
        <v>82.5</v>
      </c>
      <c r="AC104" s="331">
        <v>87.1</v>
      </c>
      <c r="AD104" s="331">
        <v>77.2</v>
      </c>
      <c r="AE104" s="358">
        <v>80.2</v>
      </c>
      <c r="AF104" s="358">
        <v>106.1</v>
      </c>
      <c r="AG104" s="358">
        <v>71.900000000000006</v>
      </c>
      <c r="AH104" s="358">
        <v>109.3</v>
      </c>
      <c r="AI104" s="358">
        <v>77.8</v>
      </c>
      <c r="AJ104" s="358">
        <v>90.9</v>
      </c>
      <c r="AK104" s="358">
        <v>91.1</v>
      </c>
      <c r="AL104" s="358">
        <v>115.2</v>
      </c>
      <c r="AM104" s="343"/>
      <c r="AN104" s="341"/>
      <c r="AO104" s="329" t="s">
        <v>86</v>
      </c>
      <c r="AP104" s="331">
        <v>103.6</v>
      </c>
      <c r="AQ104" s="331">
        <v>105.3</v>
      </c>
      <c r="AR104" s="344">
        <v>102.4</v>
      </c>
      <c r="AS104" s="344">
        <v>104.6</v>
      </c>
      <c r="AT104" s="344">
        <v>97.7</v>
      </c>
      <c r="AU104" s="344">
        <v>109.2</v>
      </c>
      <c r="AV104" s="344">
        <v>119.4</v>
      </c>
      <c r="AW104" s="344">
        <v>104.3</v>
      </c>
      <c r="AX104" s="344">
        <v>102.1</v>
      </c>
      <c r="AY104" s="344">
        <v>103.2</v>
      </c>
      <c r="AZ104" s="344">
        <v>71.5</v>
      </c>
    </row>
    <row r="105" spans="1:52" x14ac:dyDescent="0.15">
      <c r="A105" s="343"/>
      <c r="B105" s="341"/>
      <c r="C105" s="329" t="s">
        <v>88</v>
      </c>
      <c r="D105" s="331">
        <v>123</v>
      </c>
      <c r="E105" s="331">
        <v>123</v>
      </c>
      <c r="F105" s="331">
        <v>112.6</v>
      </c>
      <c r="G105" s="331">
        <v>115.5</v>
      </c>
      <c r="H105" s="331">
        <v>96.7</v>
      </c>
      <c r="I105" s="331">
        <v>101.9</v>
      </c>
      <c r="J105" s="331">
        <v>125.9</v>
      </c>
      <c r="K105" s="331">
        <v>165.3</v>
      </c>
      <c r="L105" s="331">
        <v>167.8</v>
      </c>
      <c r="M105" s="331">
        <v>129</v>
      </c>
      <c r="N105" s="331">
        <v>72.5</v>
      </c>
      <c r="O105" s="331">
        <v>145.69999999999999</v>
      </c>
      <c r="P105" s="331">
        <v>130.1</v>
      </c>
      <c r="Q105" s="331">
        <v>186.6</v>
      </c>
      <c r="R105" s="331">
        <v>147.69999999999999</v>
      </c>
      <c r="S105" s="331">
        <v>138.9</v>
      </c>
      <c r="T105" s="331">
        <v>159.6</v>
      </c>
      <c r="U105" s="331">
        <v>103.6</v>
      </c>
      <c r="V105" s="331">
        <v>133.6</v>
      </c>
      <c r="W105" s="331">
        <v>113.4</v>
      </c>
      <c r="X105" s="331">
        <v>146.1</v>
      </c>
      <c r="Y105" s="331">
        <v>98.6</v>
      </c>
      <c r="Z105" s="331">
        <v>97</v>
      </c>
      <c r="AA105" s="331">
        <v>106.3</v>
      </c>
      <c r="AB105" s="331">
        <v>94.9</v>
      </c>
      <c r="AC105" s="331">
        <v>96.8</v>
      </c>
      <c r="AD105" s="331">
        <v>92.4</v>
      </c>
      <c r="AE105" s="358">
        <v>80.2</v>
      </c>
      <c r="AF105" s="358">
        <v>134.69999999999999</v>
      </c>
      <c r="AG105" s="358">
        <v>83.7</v>
      </c>
      <c r="AH105" s="358">
        <v>115.9</v>
      </c>
      <c r="AI105" s="358">
        <v>75.3</v>
      </c>
      <c r="AJ105" s="358">
        <v>108.7</v>
      </c>
      <c r="AK105" s="358">
        <v>86.4</v>
      </c>
      <c r="AL105" s="358">
        <v>146.30000000000001</v>
      </c>
      <c r="AM105" s="343"/>
      <c r="AN105" s="341"/>
      <c r="AO105" s="329" t="s">
        <v>88</v>
      </c>
      <c r="AP105" s="331">
        <v>123</v>
      </c>
      <c r="AQ105" s="331">
        <v>133.69999999999999</v>
      </c>
      <c r="AR105" s="344">
        <v>140.9</v>
      </c>
      <c r="AS105" s="344">
        <v>160</v>
      </c>
      <c r="AT105" s="344">
        <v>99.9</v>
      </c>
      <c r="AU105" s="344">
        <v>123.8</v>
      </c>
      <c r="AV105" s="344">
        <v>130.19999999999999</v>
      </c>
      <c r="AW105" s="344">
        <v>120.7</v>
      </c>
      <c r="AX105" s="344">
        <v>113.5</v>
      </c>
      <c r="AY105" s="344">
        <v>114.5</v>
      </c>
      <c r="AZ105" s="344">
        <v>83.7</v>
      </c>
    </row>
    <row r="106" spans="1:52" x14ac:dyDescent="0.15">
      <c r="A106" s="343"/>
      <c r="B106" s="341"/>
      <c r="C106" s="329" t="s">
        <v>89</v>
      </c>
      <c r="D106" s="331">
        <v>98.5</v>
      </c>
      <c r="E106" s="331">
        <v>98.5</v>
      </c>
      <c r="F106" s="331">
        <v>103.7</v>
      </c>
      <c r="G106" s="331">
        <v>105.3</v>
      </c>
      <c r="H106" s="331">
        <v>95.1</v>
      </c>
      <c r="I106" s="331">
        <v>97.5</v>
      </c>
      <c r="J106" s="331">
        <v>95.7</v>
      </c>
      <c r="K106" s="331">
        <v>101.9</v>
      </c>
      <c r="L106" s="331">
        <v>101.1</v>
      </c>
      <c r="M106" s="331">
        <v>113.4</v>
      </c>
      <c r="N106" s="331">
        <v>60.5</v>
      </c>
      <c r="O106" s="331">
        <v>71.7</v>
      </c>
      <c r="P106" s="331">
        <v>60.7</v>
      </c>
      <c r="Q106" s="331">
        <v>100.4</v>
      </c>
      <c r="R106" s="331">
        <v>101.1</v>
      </c>
      <c r="S106" s="331">
        <v>101.8</v>
      </c>
      <c r="T106" s="331">
        <v>100</v>
      </c>
      <c r="U106" s="331">
        <v>105.1</v>
      </c>
      <c r="V106" s="331">
        <v>138.9</v>
      </c>
      <c r="W106" s="331">
        <v>106.8</v>
      </c>
      <c r="X106" s="331">
        <v>158.69999999999999</v>
      </c>
      <c r="Y106" s="331">
        <v>97.9</v>
      </c>
      <c r="Z106" s="331">
        <v>98.5</v>
      </c>
      <c r="AA106" s="331">
        <v>100.8</v>
      </c>
      <c r="AB106" s="331">
        <v>99.5</v>
      </c>
      <c r="AC106" s="331">
        <v>90.8</v>
      </c>
      <c r="AD106" s="331">
        <v>89.6</v>
      </c>
      <c r="AE106" s="358">
        <v>90.2</v>
      </c>
      <c r="AF106" s="358">
        <v>95.3</v>
      </c>
      <c r="AG106" s="358">
        <v>71</v>
      </c>
      <c r="AH106" s="358">
        <v>105</v>
      </c>
      <c r="AI106" s="358">
        <v>77.599999999999994</v>
      </c>
      <c r="AJ106" s="358">
        <v>91.1</v>
      </c>
      <c r="AK106" s="358">
        <v>93.8</v>
      </c>
      <c r="AL106" s="358">
        <v>98.9</v>
      </c>
      <c r="AM106" s="343"/>
      <c r="AN106" s="341"/>
      <c r="AO106" s="329" t="s">
        <v>89</v>
      </c>
      <c r="AP106" s="331">
        <v>98.5</v>
      </c>
      <c r="AQ106" s="331">
        <v>95.5</v>
      </c>
      <c r="AR106" s="344">
        <v>79.400000000000006</v>
      </c>
      <c r="AS106" s="344">
        <v>71.099999999999994</v>
      </c>
      <c r="AT106" s="344">
        <v>97.4</v>
      </c>
      <c r="AU106" s="344">
        <v>117.4</v>
      </c>
      <c r="AV106" s="344">
        <v>88.6</v>
      </c>
      <c r="AW106" s="344">
        <v>131.4</v>
      </c>
      <c r="AX106" s="344">
        <v>101.1</v>
      </c>
      <c r="AY106" s="344">
        <v>101.8</v>
      </c>
      <c r="AZ106" s="344">
        <v>82.7</v>
      </c>
    </row>
    <row r="107" spans="1:52" x14ac:dyDescent="0.15">
      <c r="A107" s="343"/>
      <c r="B107" s="341" t="s">
        <v>329</v>
      </c>
      <c r="C107" s="329" t="s">
        <v>90</v>
      </c>
      <c r="D107" s="331">
        <v>96.8</v>
      </c>
      <c r="E107" s="331">
        <v>96.8</v>
      </c>
      <c r="F107" s="331">
        <v>103.2</v>
      </c>
      <c r="G107" s="331">
        <v>104.8</v>
      </c>
      <c r="H107" s="331">
        <v>94.5</v>
      </c>
      <c r="I107" s="331">
        <v>90.7</v>
      </c>
      <c r="J107" s="331">
        <v>99.6</v>
      </c>
      <c r="K107" s="331">
        <v>97.6</v>
      </c>
      <c r="L107" s="331">
        <v>96.7</v>
      </c>
      <c r="M107" s="331">
        <v>110.3</v>
      </c>
      <c r="N107" s="331">
        <v>59.5</v>
      </c>
      <c r="O107" s="331">
        <v>90.3</v>
      </c>
      <c r="P107" s="331">
        <v>78.900000000000006</v>
      </c>
      <c r="Q107" s="331">
        <v>120.4</v>
      </c>
      <c r="R107" s="331">
        <v>103.5</v>
      </c>
      <c r="S107" s="331">
        <v>102.4</v>
      </c>
      <c r="T107" s="331">
        <v>104.9</v>
      </c>
      <c r="U107" s="331">
        <v>87.2</v>
      </c>
      <c r="V107" s="331">
        <v>117.8</v>
      </c>
      <c r="W107" s="331">
        <v>97.8</v>
      </c>
      <c r="X107" s="331">
        <v>130.1</v>
      </c>
      <c r="Y107" s="331">
        <v>102.1</v>
      </c>
      <c r="Z107" s="331">
        <v>93.3</v>
      </c>
      <c r="AA107" s="331">
        <v>93.8</v>
      </c>
      <c r="AB107" s="331">
        <v>89.3</v>
      </c>
      <c r="AC107" s="331">
        <v>84.5</v>
      </c>
      <c r="AD107" s="331">
        <v>86.6</v>
      </c>
      <c r="AE107" s="358">
        <v>80.2</v>
      </c>
      <c r="AF107" s="358">
        <v>74.599999999999994</v>
      </c>
      <c r="AG107" s="358">
        <v>67.599999999999994</v>
      </c>
      <c r="AH107" s="358">
        <v>101.6</v>
      </c>
      <c r="AI107" s="358">
        <v>64.3</v>
      </c>
      <c r="AJ107" s="358">
        <v>71.599999999999994</v>
      </c>
      <c r="AK107" s="358">
        <v>89.5</v>
      </c>
      <c r="AL107" s="358">
        <v>98.6</v>
      </c>
      <c r="AM107" s="343"/>
      <c r="AN107" s="341" t="s">
        <v>329</v>
      </c>
      <c r="AO107" s="329" t="s">
        <v>90</v>
      </c>
      <c r="AP107" s="331">
        <v>96.8</v>
      </c>
      <c r="AQ107" s="331">
        <v>94.3</v>
      </c>
      <c r="AR107" s="344">
        <v>84.5</v>
      </c>
      <c r="AS107" s="344">
        <v>82.1</v>
      </c>
      <c r="AT107" s="344">
        <v>89.6</v>
      </c>
      <c r="AU107" s="344">
        <v>107.6</v>
      </c>
      <c r="AV107" s="344">
        <v>101.3</v>
      </c>
      <c r="AW107" s="344">
        <v>110.7</v>
      </c>
      <c r="AX107" s="344">
        <v>99</v>
      </c>
      <c r="AY107" s="344">
        <v>99.9</v>
      </c>
      <c r="AZ107" s="344">
        <v>73.2</v>
      </c>
    </row>
    <row r="108" spans="1:52" x14ac:dyDescent="0.15">
      <c r="A108" s="343"/>
      <c r="B108" s="341"/>
      <c r="C108" s="329" t="s">
        <v>91</v>
      </c>
      <c r="D108" s="331">
        <v>103.9</v>
      </c>
      <c r="E108" s="331">
        <v>103.9</v>
      </c>
      <c r="F108" s="331">
        <v>101.2</v>
      </c>
      <c r="G108" s="331">
        <v>102.5</v>
      </c>
      <c r="H108" s="331">
        <v>94.2</v>
      </c>
      <c r="I108" s="331">
        <v>92.1</v>
      </c>
      <c r="J108" s="331">
        <v>102.6</v>
      </c>
      <c r="K108" s="331">
        <v>123.6</v>
      </c>
      <c r="L108" s="331">
        <v>124.5</v>
      </c>
      <c r="M108" s="331">
        <v>111</v>
      </c>
      <c r="N108" s="331">
        <v>57</v>
      </c>
      <c r="O108" s="331">
        <v>108.1</v>
      </c>
      <c r="P108" s="331">
        <v>98.9</v>
      </c>
      <c r="Q108" s="331">
        <v>132.30000000000001</v>
      </c>
      <c r="R108" s="331">
        <v>120.1</v>
      </c>
      <c r="S108" s="331">
        <v>111.1</v>
      </c>
      <c r="T108" s="331">
        <v>132.19999999999999</v>
      </c>
      <c r="U108" s="331">
        <v>92.5</v>
      </c>
      <c r="V108" s="331">
        <v>118.7</v>
      </c>
      <c r="W108" s="331">
        <v>92.9</v>
      </c>
      <c r="X108" s="331">
        <v>134.6</v>
      </c>
      <c r="Y108" s="331">
        <v>93.8</v>
      </c>
      <c r="Z108" s="331">
        <v>95.6</v>
      </c>
      <c r="AA108" s="331">
        <v>97.4</v>
      </c>
      <c r="AB108" s="331">
        <v>92.5</v>
      </c>
      <c r="AC108" s="331">
        <v>85.3</v>
      </c>
      <c r="AD108" s="331">
        <v>83.1</v>
      </c>
      <c r="AE108" s="358">
        <v>80.2</v>
      </c>
      <c r="AF108" s="358">
        <v>84.8</v>
      </c>
      <c r="AG108" s="358">
        <v>69.2</v>
      </c>
      <c r="AH108" s="358">
        <v>107</v>
      </c>
      <c r="AI108" s="358">
        <v>66.599999999999994</v>
      </c>
      <c r="AJ108" s="358">
        <v>67.099999999999994</v>
      </c>
      <c r="AK108" s="358">
        <v>81.599999999999994</v>
      </c>
      <c r="AL108" s="358">
        <v>113.4</v>
      </c>
      <c r="AM108" s="343"/>
      <c r="AN108" s="341"/>
      <c r="AO108" s="329" t="s">
        <v>91</v>
      </c>
      <c r="AP108" s="331">
        <v>103.9</v>
      </c>
      <c r="AQ108" s="331">
        <v>106.9</v>
      </c>
      <c r="AR108" s="344">
        <v>101.3</v>
      </c>
      <c r="AS108" s="344">
        <v>107</v>
      </c>
      <c r="AT108" s="344">
        <v>89</v>
      </c>
      <c r="AU108" s="344">
        <v>114.4</v>
      </c>
      <c r="AV108" s="344">
        <v>111.9</v>
      </c>
      <c r="AW108" s="344">
        <v>115.7</v>
      </c>
      <c r="AX108" s="344">
        <v>101.1</v>
      </c>
      <c r="AY108" s="344">
        <v>102.1</v>
      </c>
      <c r="AZ108" s="344">
        <v>73.8</v>
      </c>
    </row>
    <row r="109" spans="1:52" x14ac:dyDescent="0.15">
      <c r="A109" s="343"/>
      <c r="B109" s="341"/>
      <c r="C109" s="329" t="s">
        <v>92</v>
      </c>
      <c r="D109" s="331">
        <v>108.3</v>
      </c>
      <c r="E109" s="331">
        <v>108.3</v>
      </c>
      <c r="F109" s="331">
        <v>104.7</v>
      </c>
      <c r="G109" s="331">
        <v>105.7</v>
      </c>
      <c r="H109" s="331">
        <v>99.2</v>
      </c>
      <c r="I109" s="331">
        <v>100</v>
      </c>
      <c r="J109" s="331">
        <v>100.3</v>
      </c>
      <c r="K109" s="331">
        <v>130.30000000000001</v>
      </c>
      <c r="L109" s="331">
        <v>130.4</v>
      </c>
      <c r="M109" s="331">
        <v>129.5</v>
      </c>
      <c r="N109" s="331">
        <v>61.5</v>
      </c>
      <c r="O109" s="331">
        <v>99.2</v>
      </c>
      <c r="P109" s="331">
        <v>84.8</v>
      </c>
      <c r="Q109" s="331">
        <v>137</v>
      </c>
      <c r="R109" s="331">
        <v>125.3</v>
      </c>
      <c r="S109" s="331">
        <v>126.2</v>
      </c>
      <c r="T109" s="331">
        <v>124.2</v>
      </c>
      <c r="U109" s="331">
        <v>104.1</v>
      </c>
      <c r="V109" s="331">
        <v>142.6</v>
      </c>
      <c r="W109" s="331">
        <v>98.1</v>
      </c>
      <c r="X109" s="331">
        <v>170.1</v>
      </c>
      <c r="Y109" s="331">
        <v>100.4</v>
      </c>
      <c r="Z109" s="331">
        <v>100</v>
      </c>
      <c r="AA109" s="331">
        <v>107.5</v>
      </c>
      <c r="AB109" s="331">
        <v>97.2</v>
      </c>
      <c r="AC109" s="331">
        <v>88.2</v>
      </c>
      <c r="AD109" s="331">
        <v>88.2</v>
      </c>
      <c r="AE109" s="358">
        <v>80.2</v>
      </c>
      <c r="AF109" s="358">
        <v>90.1</v>
      </c>
      <c r="AG109" s="358">
        <v>74.8</v>
      </c>
      <c r="AH109" s="358">
        <v>100.5</v>
      </c>
      <c r="AI109" s="358">
        <v>76.900000000000006</v>
      </c>
      <c r="AJ109" s="358">
        <v>82.5</v>
      </c>
      <c r="AK109" s="358">
        <v>81.900000000000006</v>
      </c>
      <c r="AL109" s="358">
        <v>115.8</v>
      </c>
      <c r="AM109" s="343"/>
      <c r="AN109" s="341"/>
      <c r="AO109" s="329" t="s">
        <v>92</v>
      </c>
      <c r="AP109" s="331">
        <v>108.3</v>
      </c>
      <c r="AQ109" s="331">
        <v>109.8</v>
      </c>
      <c r="AR109" s="344">
        <v>98.7</v>
      </c>
      <c r="AS109" s="344">
        <v>97.5</v>
      </c>
      <c r="AT109" s="344">
        <v>101.3</v>
      </c>
      <c r="AU109" s="344">
        <v>124.9</v>
      </c>
      <c r="AV109" s="344">
        <v>106</v>
      </c>
      <c r="AW109" s="344">
        <v>134.1</v>
      </c>
      <c r="AX109" s="344">
        <v>107</v>
      </c>
      <c r="AY109" s="344">
        <v>107.8</v>
      </c>
      <c r="AZ109" s="344">
        <v>83.9</v>
      </c>
    </row>
    <row r="110" spans="1:52" x14ac:dyDescent="0.15">
      <c r="A110" s="343"/>
      <c r="B110" s="341"/>
      <c r="C110" s="329" t="s">
        <v>93</v>
      </c>
      <c r="D110" s="331">
        <v>94.4</v>
      </c>
      <c r="E110" s="331">
        <v>94.4</v>
      </c>
      <c r="F110" s="331">
        <v>89.1</v>
      </c>
      <c r="G110" s="331">
        <v>90.3</v>
      </c>
      <c r="H110" s="331">
        <v>82.6</v>
      </c>
      <c r="I110" s="331">
        <v>84.9</v>
      </c>
      <c r="J110" s="331">
        <v>89.6</v>
      </c>
      <c r="K110" s="331">
        <v>120.9</v>
      </c>
      <c r="L110" s="331">
        <v>121.9</v>
      </c>
      <c r="M110" s="331">
        <v>106.6</v>
      </c>
      <c r="N110" s="331">
        <v>51</v>
      </c>
      <c r="O110" s="331">
        <v>94.1</v>
      </c>
      <c r="P110" s="331">
        <v>83.1</v>
      </c>
      <c r="Q110" s="331">
        <v>123.3</v>
      </c>
      <c r="R110" s="331">
        <v>104.5</v>
      </c>
      <c r="S110" s="331">
        <v>97</v>
      </c>
      <c r="T110" s="331">
        <v>114.6</v>
      </c>
      <c r="U110" s="331">
        <v>89</v>
      </c>
      <c r="V110" s="331">
        <v>107.6</v>
      </c>
      <c r="W110" s="331">
        <v>88.8</v>
      </c>
      <c r="X110" s="331">
        <v>119.2</v>
      </c>
      <c r="Y110" s="331">
        <v>101.9</v>
      </c>
      <c r="Z110" s="331">
        <v>80.7</v>
      </c>
      <c r="AA110" s="331">
        <v>94.4</v>
      </c>
      <c r="AB110" s="331">
        <v>91.6</v>
      </c>
      <c r="AC110" s="331">
        <v>77.599999999999994</v>
      </c>
      <c r="AD110" s="331">
        <v>78.5</v>
      </c>
      <c r="AE110" s="358">
        <v>80.2</v>
      </c>
      <c r="AF110" s="358">
        <v>81.900000000000006</v>
      </c>
      <c r="AG110" s="358">
        <v>64.900000000000006</v>
      </c>
      <c r="AH110" s="358">
        <v>87.2</v>
      </c>
      <c r="AI110" s="358">
        <v>65</v>
      </c>
      <c r="AJ110" s="358">
        <v>68.7</v>
      </c>
      <c r="AK110" s="358">
        <v>85.9</v>
      </c>
      <c r="AL110" s="358">
        <v>105.8</v>
      </c>
      <c r="AM110" s="343"/>
      <c r="AN110" s="341"/>
      <c r="AO110" s="329" t="s">
        <v>93</v>
      </c>
      <c r="AP110" s="331">
        <v>94.4</v>
      </c>
      <c r="AQ110" s="331">
        <v>95.4</v>
      </c>
      <c r="AR110" s="344">
        <v>85.8</v>
      </c>
      <c r="AS110" s="344">
        <v>86.8</v>
      </c>
      <c r="AT110" s="344">
        <v>83.7</v>
      </c>
      <c r="AU110" s="344">
        <v>108.5</v>
      </c>
      <c r="AV110" s="344">
        <v>105.9</v>
      </c>
      <c r="AW110" s="344">
        <v>109.7</v>
      </c>
      <c r="AX110" s="344">
        <v>93.5</v>
      </c>
      <c r="AY110" s="344">
        <v>94.3</v>
      </c>
      <c r="AZ110" s="344">
        <v>68.3</v>
      </c>
    </row>
    <row r="111" spans="1:52" x14ac:dyDescent="0.15">
      <c r="A111" s="343"/>
      <c r="B111" s="341"/>
      <c r="C111" s="329" t="s">
        <v>94</v>
      </c>
      <c r="D111" s="331">
        <v>107.3</v>
      </c>
      <c r="E111" s="331">
        <v>107.3</v>
      </c>
      <c r="F111" s="331">
        <v>97.7</v>
      </c>
      <c r="G111" s="331">
        <v>99.8</v>
      </c>
      <c r="H111" s="331">
        <v>86.2</v>
      </c>
      <c r="I111" s="331">
        <v>105.5</v>
      </c>
      <c r="J111" s="331">
        <v>106.8</v>
      </c>
      <c r="K111" s="331">
        <v>127</v>
      </c>
      <c r="L111" s="331">
        <v>126.3</v>
      </c>
      <c r="M111" s="331">
        <v>136.4</v>
      </c>
      <c r="N111" s="331">
        <v>58.3</v>
      </c>
      <c r="O111" s="331">
        <v>116.1</v>
      </c>
      <c r="P111" s="331">
        <v>111</v>
      </c>
      <c r="Q111" s="331">
        <v>129.4</v>
      </c>
      <c r="R111" s="331">
        <v>127.2</v>
      </c>
      <c r="S111" s="331">
        <v>108.5</v>
      </c>
      <c r="T111" s="331">
        <v>152.30000000000001</v>
      </c>
      <c r="U111" s="331">
        <v>97.1</v>
      </c>
      <c r="V111" s="331">
        <v>117.4</v>
      </c>
      <c r="W111" s="331">
        <v>96.5</v>
      </c>
      <c r="X111" s="331">
        <v>130.30000000000001</v>
      </c>
      <c r="Y111" s="331">
        <v>93.6</v>
      </c>
      <c r="Z111" s="331">
        <v>94.8</v>
      </c>
      <c r="AA111" s="331">
        <v>102.4</v>
      </c>
      <c r="AB111" s="331">
        <v>95.5</v>
      </c>
      <c r="AC111" s="331">
        <v>87.8</v>
      </c>
      <c r="AD111" s="331">
        <v>86.4</v>
      </c>
      <c r="AE111" s="358">
        <v>80.2</v>
      </c>
      <c r="AF111" s="358">
        <v>105.4</v>
      </c>
      <c r="AG111" s="358">
        <v>81.8</v>
      </c>
      <c r="AH111" s="358">
        <v>103.6</v>
      </c>
      <c r="AI111" s="358">
        <v>66.8</v>
      </c>
      <c r="AJ111" s="358">
        <v>78.900000000000006</v>
      </c>
      <c r="AK111" s="358">
        <v>86.1</v>
      </c>
      <c r="AL111" s="358">
        <v>117.2</v>
      </c>
      <c r="AM111" s="343"/>
      <c r="AN111" s="341"/>
      <c r="AO111" s="329" t="s">
        <v>94</v>
      </c>
      <c r="AP111" s="331">
        <v>107.3</v>
      </c>
      <c r="AQ111" s="331">
        <v>113.8</v>
      </c>
      <c r="AR111" s="344">
        <v>113.9</v>
      </c>
      <c r="AS111" s="344">
        <v>120.2</v>
      </c>
      <c r="AT111" s="344">
        <v>100.4</v>
      </c>
      <c r="AU111" s="344">
        <v>113.7</v>
      </c>
      <c r="AV111" s="344">
        <v>113.2</v>
      </c>
      <c r="AW111" s="344">
        <v>113.9</v>
      </c>
      <c r="AX111" s="344">
        <v>101.4</v>
      </c>
      <c r="AY111" s="344">
        <v>102.1</v>
      </c>
      <c r="AZ111" s="344">
        <v>82.1</v>
      </c>
    </row>
    <row r="112" spans="1:52" x14ac:dyDescent="0.15">
      <c r="A112" s="343"/>
      <c r="B112" s="341"/>
      <c r="C112" s="329" t="s">
        <v>95</v>
      </c>
      <c r="D112" s="331">
        <v>107.6</v>
      </c>
      <c r="E112" s="331">
        <v>107.6</v>
      </c>
      <c r="F112" s="331">
        <v>100.4</v>
      </c>
      <c r="G112" s="331">
        <v>101.7</v>
      </c>
      <c r="H112" s="331">
        <v>93.8</v>
      </c>
      <c r="I112" s="331">
        <v>108</v>
      </c>
      <c r="J112" s="331">
        <v>84.8</v>
      </c>
      <c r="K112" s="331">
        <v>105.5</v>
      </c>
      <c r="L112" s="331">
        <v>104.5</v>
      </c>
      <c r="M112" s="331">
        <v>119.6</v>
      </c>
      <c r="N112" s="331">
        <v>57.4</v>
      </c>
      <c r="O112" s="331">
        <v>91.7</v>
      </c>
      <c r="P112" s="331">
        <v>81.599999999999994</v>
      </c>
      <c r="Q112" s="331">
        <v>118.1</v>
      </c>
      <c r="R112" s="331">
        <v>113.7</v>
      </c>
      <c r="S112" s="331">
        <v>120.8</v>
      </c>
      <c r="T112" s="331">
        <v>104</v>
      </c>
      <c r="U112" s="331">
        <v>97.8</v>
      </c>
      <c r="V112" s="331">
        <v>188.2</v>
      </c>
      <c r="W112" s="331">
        <v>95.7</v>
      </c>
      <c r="X112" s="331">
        <v>245.4</v>
      </c>
      <c r="Y112" s="331">
        <v>103.5</v>
      </c>
      <c r="Z112" s="331">
        <v>98.7</v>
      </c>
      <c r="AA112" s="331">
        <v>109.5</v>
      </c>
      <c r="AB112" s="331">
        <v>96.7</v>
      </c>
      <c r="AC112" s="331">
        <v>85.8</v>
      </c>
      <c r="AD112" s="331">
        <v>89.2</v>
      </c>
      <c r="AE112" s="358">
        <v>80.2</v>
      </c>
      <c r="AF112" s="358">
        <v>93.2</v>
      </c>
      <c r="AG112" s="358">
        <v>74.2</v>
      </c>
      <c r="AH112" s="358">
        <v>97.5</v>
      </c>
      <c r="AI112" s="358">
        <v>63.8</v>
      </c>
      <c r="AJ112" s="358">
        <v>80.3</v>
      </c>
      <c r="AK112" s="358">
        <v>79.8</v>
      </c>
      <c r="AL112" s="358">
        <v>95.5</v>
      </c>
      <c r="AM112" s="343"/>
      <c r="AN112" s="341"/>
      <c r="AO112" s="329" t="s">
        <v>95</v>
      </c>
      <c r="AP112" s="331">
        <v>107.6</v>
      </c>
      <c r="AQ112" s="331">
        <v>116.6</v>
      </c>
      <c r="AR112" s="344">
        <v>92.3</v>
      </c>
      <c r="AS112" s="344">
        <v>84.9</v>
      </c>
      <c r="AT112" s="344">
        <v>108</v>
      </c>
      <c r="AU112" s="344">
        <v>149.6</v>
      </c>
      <c r="AV112" s="344">
        <v>107.6</v>
      </c>
      <c r="AW112" s="344">
        <v>170</v>
      </c>
      <c r="AX112" s="344">
        <v>99.6</v>
      </c>
      <c r="AY112" s="344">
        <v>100.3</v>
      </c>
      <c r="AZ112" s="344">
        <v>79.3</v>
      </c>
    </row>
    <row r="113" spans="1:52" x14ac:dyDescent="0.15">
      <c r="A113" s="343"/>
      <c r="B113" s="341"/>
      <c r="C113" s="329" t="s">
        <v>96</v>
      </c>
      <c r="D113" s="331">
        <v>101.7</v>
      </c>
      <c r="E113" s="331">
        <v>101.7</v>
      </c>
      <c r="F113" s="331">
        <v>100.1</v>
      </c>
      <c r="G113" s="331">
        <v>101.8</v>
      </c>
      <c r="H113" s="331">
        <v>90.8</v>
      </c>
      <c r="I113" s="331">
        <v>108</v>
      </c>
      <c r="J113" s="331">
        <v>66</v>
      </c>
      <c r="K113" s="331">
        <v>118.8</v>
      </c>
      <c r="L113" s="331">
        <v>117.9</v>
      </c>
      <c r="M113" s="331">
        <v>130.69999999999999</v>
      </c>
      <c r="N113" s="331">
        <v>60.5</v>
      </c>
      <c r="O113" s="331">
        <v>84.4</v>
      </c>
      <c r="P113" s="331">
        <v>72.3</v>
      </c>
      <c r="Q113" s="331">
        <v>116.1</v>
      </c>
      <c r="R113" s="331">
        <v>124.9</v>
      </c>
      <c r="S113" s="331">
        <v>116.1</v>
      </c>
      <c r="T113" s="331">
        <v>136.9</v>
      </c>
      <c r="U113" s="331">
        <v>96.3</v>
      </c>
      <c r="V113" s="331">
        <v>139.9</v>
      </c>
      <c r="W113" s="331">
        <v>86.5</v>
      </c>
      <c r="X113" s="331">
        <v>173</v>
      </c>
      <c r="Y113" s="331">
        <v>92.9</v>
      </c>
      <c r="Z113" s="331">
        <v>97.3</v>
      </c>
      <c r="AA113" s="331">
        <v>106.6</v>
      </c>
      <c r="AB113" s="331">
        <v>97.6</v>
      </c>
      <c r="AC113" s="331">
        <v>86.6</v>
      </c>
      <c r="AD113" s="331">
        <v>91.6</v>
      </c>
      <c r="AE113" s="358">
        <v>90.2</v>
      </c>
      <c r="AF113" s="358">
        <v>97.8</v>
      </c>
      <c r="AG113" s="358">
        <v>72.8</v>
      </c>
      <c r="AH113" s="358">
        <v>93.7</v>
      </c>
      <c r="AI113" s="358">
        <v>66.099999999999994</v>
      </c>
      <c r="AJ113" s="358">
        <v>78.5</v>
      </c>
      <c r="AK113" s="358">
        <v>79.900000000000006</v>
      </c>
      <c r="AL113" s="358">
        <v>93.3</v>
      </c>
      <c r="AM113" s="343"/>
      <c r="AN113" s="341"/>
      <c r="AO113" s="329" t="s">
        <v>96</v>
      </c>
      <c r="AP113" s="331">
        <v>101.7</v>
      </c>
      <c r="AQ113" s="331">
        <v>104.3</v>
      </c>
      <c r="AR113" s="344">
        <v>86.6</v>
      </c>
      <c r="AS113" s="344">
        <v>79</v>
      </c>
      <c r="AT113" s="344">
        <v>103.1</v>
      </c>
      <c r="AU113" s="344">
        <v>128.19999999999999</v>
      </c>
      <c r="AV113" s="344">
        <v>113.8</v>
      </c>
      <c r="AW113" s="344">
        <v>135.1</v>
      </c>
      <c r="AX113" s="344">
        <v>99.4</v>
      </c>
      <c r="AY113" s="344">
        <v>100.2</v>
      </c>
      <c r="AZ113" s="344">
        <v>77.400000000000006</v>
      </c>
    </row>
    <row r="114" spans="1:52" x14ac:dyDescent="0.15">
      <c r="A114" s="343"/>
      <c r="B114" s="342"/>
      <c r="C114" s="335" t="s">
        <v>97</v>
      </c>
      <c r="D114" s="337">
        <v>107.4</v>
      </c>
      <c r="E114" s="337">
        <v>107.4</v>
      </c>
      <c r="F114" s="337">
        <v>95.4</v>
      </c>
      <c r="G114" s="337">
        <v>96.2</v>
      </c>
      <c r="H114" s="337">
        <v>90.6</v>
      </c>
      <c r="I114" s="337">
        <v>105.8</v>
      </c>
      <c r="J114" s="337">
        <v>88.2</v>
      </c>
      <c r="K114" s="337">
        <v>138.30000000000001</v>
      </c>
      <c r="L114" s="337">
        <v>139.5</v>
      </c>
      <c r="M114" s="337">
        <v>120.3</v>
      </c>
      <c r="N114" s="337">
        <v>63.4</v>
      </c>
      <c r="O114" s="337">
        <v>102.5</v>
      </c>
      <c r="P114" s="337">
        <v>96.6</v>
      </c>
      <c r="Q114" s="337">
        <v>118</v>
      </c>
      <c r="R114" s="337">
        <v>136.9</v>
      </c>
      <c r="S114" s="337">
        <v>117.1</v>
      </c>
      <c r="T114" s="337">
        <v>163.6</v>
      </c>
      <c r="U114" s="337">
        <v>107.9</v>
      </c>
      <c r="V114" s="337">
        <v>116.6</v>
      </c>
      <c r="W114" s="337">
        <v>97.8</v>
      </c>
      <c r="X114" s="337">
        <v>128.19999999999999</v>
      </c>
      <c r="Y114" s="337">
        <v>95.9</v>
      </c>
      <c r="Z114" s="337">
        <v>87.2</v>
      </c>
      <c r="AA114" s="337">
        <v>104.2</v>
      </c>
      <c r="AB114" s="337">
        <v>113</v>
      </c>
      <c r="AC114" s="337">
        <v>87.7</v>
      </c>
      <c r="AD114" s="337">
        <v>90.4</v>
      </c>
      <c r="AE114" s="423">
        <v>70.2</v>
      </c>
      <c r="AF114" s="423">
        <v>91.5</v>
      </c>
      <c r="AG114" s="423">
        <v>69.3</v>
      </c>
      <c r="AH114" s="423">
        <v>107.1</v>
      </c>
      <c r="AI114" s="423">
        <v>64.5</v>
      </c>
      <c r="AJ114" s="423">
        <v>70.7</v>
      </c>
      <c r="AK114" s="423">
        <v>78.2</v>
      </c>
      <c r="AL114" s="423">
        <v>114.1</v>
      </c>
      <c r="AM114" s="343"/>
      <c r="AN114" s="342"/>
      <c r="AO114" s="335" t="s">
        <v>97</v>
      </c>
      <c r="AP114" s="337">
        <v>107.4</v>
      </c>
      <c r="AQ114" s="337">
        <v>111</v>
      </c>
      <c r="AR114" s="346">
        <v>99.7</v>
      </c>
      <c r="AS114" s="346">
        <v>100</v>
      </c>
      <c r="AT114" s="346">
        <v>99.3</v>
      </c>
      <c r="AU114" s="346">
        <v>126.2</v>
      </c>
      <c r="AV114" s="346">
        <v>119.9</v>
      </c>
      <c r="AW114" s="346">
        <v>129.19999999999999</v>
      </c>
      <c r="AX114" s="346">
        <v>104.2</v>
      </c>
      <c r="AY114" s="346">
        <v>105.2</v>
      </c>
      <c r="AZ114" s="346">
        <v>75.2</v>
      </c>
    </row>
    <row r="115" spans="1:52" x14ac:dyDescent="0.15">
      <c r="A115" s="329"/>
      <c r="B115" s="340" t="s">
        <v>330</v>
      </c>
      <c r="C115" s="326" t="s">
        <v>84</v>
      </c>
      <c r="D115" s="334">
        <v>92.4</v>
      </c>
      <c r="E115" s="331">
        <v>92.4</v>
      </c>
      <c r="F115" s="331">
        <v>88.1</v>
      </c>
      <c r="G115" s="331">
        <v>90.4</v>
      </c>
      <c r="H115" s="331">
        <v>75.900000000000006</v>
      </c>
      <c r="I115" s="331">
        <v>97.5</v>
      </c>
      <c r="J115" s="331">
        <v>85.2</v>
      </c>
      <c r="K115" s="331">
        <v>113.2</v>
      </c>
      <c r="L115" s="331">
        <v>112.8</v>
      </c>
      <c r="M115" s="331">
        <v>120</v>
      </c>
      <c r="N115" s="331">
        <v>61</v>
      </c>
      <c r="O115" s="331">
        <v>79.5</v>
      </c>
      <c r="P115" s="331">
        <v>70.099999999999994</v>
      </c>
      <c r="Q115" s="331">
        <v>104.3</v>
      </c>
      <c r="R115" s="331">
        <v>124.3</v>
      </c>
      <c r="S115" s="331">
        <v>113.1</v>
      </c>
      <c r="T115" s="331">
        <v>139.30000000000001</v>
      </c>
      <c r="U115" s="331">
        <v>96.5</v>
      </c>
      <c r="V115" s="331">
        <v>110.7</v>
      </c>
      <c r="W115" s="331">
        <v>101.7</v>
      </c>
      <c r="X115" s="331">
        <v>116.2</v>
      </c>
      <c r="Y115" s="331">
        <v>98.2</v>
      </c>
      <c r="Z115" s="331">
        <v>94.2</v>
      </c>
      <c r="AA115" s="331">
        <v>93</v>
      </c>
      <c r="AB115" s="331">
        <v>74.900000000000006</v>
      </c>
      <c r="AC115" s="331">
        <v>74.8</v>
      </c>
      <c r="AD115" s="331">
        <v>81.7</v>
      </c>
      <c r="AE115" s="424">
        <v>60.1</v>
      </c>
      <c r="AF115" s="424">
        <v>89.6</v>
      </c>
      <c r="AG115" s="424">
        <v>65.599999999999994</v>
      </c>
      <c r="AH115" s="424">
        <v>69.2</v>
      </c>
      <c r="AI115" s="424">
        <v>71.7</v>
      </c>
      <c r="AJ115" s="424">
        <v>81.099999999999994</v>
      </c>
      <c r="AK115" s="424">
        <v>81</v>
      </c>
      <c r="AL115" s="424">
        <v>99.7</v>
      </c>
      <c r="AM115" s="329"/>
      <c r="AN115" s="340" t="s">
        <v>330</v>
      </c>
      <c r="AO115" s="326" t="s">
        <v>84</v>
      </c>
      <c r="AP115" s="331">
        <v>92.4</v>
      </c>
      <c r="AQ115" s="334">
        <v>89.9</v>
      </c>
      <c r="AR115" s="349">
        <v>84.4</v>
      </c>
      <c r="AS115" s="349">
        <v>79.5</v>
      </c>
      <c r="AT115" s="349">
        <v>94.8</v>
      </c>
      <c r="AU115" s="349">
        <v>97.3</v>
      </c>
      <c r="AV115" s="349">
        <v>103.3</v>
      </c>
      <c r="AW115" s="349">
        <v>94.4</v>
      </c>
      <c r="AX115" s="349">
        <v>94.7</v>
      </c>
      <c r="AY115" s="349">
        <v>94.9</v>
      </c>
      <c r="AZ115" s="349">
        <v>87.8</v>
      </c>
    </row>
    <row r="116" spans="1:52" x14ac:dyDescent="0.15">
      <c r="A116" s="329"/>
      <c r="B116" s="341"/>
      <c r="C116" s="329" t="s">
        <v>86</v>
      </c>
      <c r="D116" s="331">
        <v>96.9</v>
      </c>
      <c r="E116" s="331">
        <v>96.9</v>
      </c>
      <c r="F116" s="331">
        <v>89.6</v>
      </c>
      <c r="G116" s="331">
        <v>91.3</v>
      </c>
      <c r="H116" s="331">
        <v>80.2</v>
      </c>
      <c r="I116" s="331">
        <v>96</v>
      </c>
      <c r="J116" s="331">
        <v>84.3</v>
      </c>
      <c r="K116" s="331">
        <v>112.6</v>
      </c>
      <c r="L116" s="331">
        <v>112.2</v>
      </c>
      <c r="M116" s="331">
        <v>118.4</v>
      </c>
      <c r="N116" s="331">
        <v>57.7</v>
      </c>
      <c r="O116" s="331">
        <v>90.5</v>
      </c>
      <c r="P116" s="331">
        <v>82.7</v>
      </c>
      <c r="Q116" s="331">
        <v>111</v>
      </c>
      <c r="R116" s="331">
        <v>134.69999999999999</v>
      </c>
      <c r="S116" s="331">
        <v>111.7</v>
      </c>
      <c r="T116" s="331">
        <v>165.6</v>
      </c>
      <c r="U116" s="331">
        <v>94.5</v>
      </c>
      <c r="V116" s="331">
        <v>112</v>
      </c>
      <c r="W116" s="331">
        <v>99.9</v>
      </c>
      <c r="X116" s="331">
        <v>119.4</v>
      </c>
      <c r="Y116" s="331">
        <v>92.6</v>
      </c>
      <c r="Z116" s="331">
        <v>104.2</v>
      </c>
      <c r="AA116" s="331">
        <v>94.2</v>
      </c>
      <c r="AB116" s="331">
        <v>84.6</v>
      </c>
      <c r="AC116" s="331">
        <v>78.8</v>
      </c>
      <c r="AD116" s="331">
        <v>80.5</v>
      </c>
      <c r="AE116" s="358">
        <v>50.1</v>
      </c>
      <c r="AF116" s="358">
        <v>126</v>
      </c>
      <c r="AG116" s="358">
        <v>71.599999999999994</v>
      </c>
      <c r="AH116" s="358">
        <v>85.1</v>
      </c>
      <c r="AI116" s="358">
        <v>66.3</v>
      </c>
      <c r="AJ116" s="358">
        <v>71.5</v>
      </c>
      <c r="AK116" s="358">
        <v>83.6</v>
      </c>
      <c r="AL116" s="358">
        <v>98.9</v>
      </c>
      <c r="AM116" s="329"/>
      <c r="AN116" s="341"/>
      <c r="AO116" s="329" t="s">
        <v>86</v>
      </c>
      <c r="AP116" s="331">
        <v>96.9</v>
      </c>
      <c r="AQ116" s="331">
        <v>97.9</v>
      </c>
      <c r="AR116" s="344">
        <v>93.6</v>
      </c>
      <c r="AS116" s="344">
        <v>94</v>
      </c>
      <c r="AT116" s="344">
        <v>92.7</v>
      </c>
      <c r="AU116" s="344">
        <v>103.8</v>
      </c>
      <c r="AV116" s="344">
        <v>103.4</v>
      </c>
      <c r="AW116" s="344">
        <v>103.9</v>
      </c>
      <c r="AX116" s="344">
        <v>96.1</v>
      </c>
      <c r="AY116" s="344">
        <v>96</v>
      </c>
      <c r="AZ116" s="344">
        <v>98.6</v>
      </c>
    </row>
    <row r="117" spans="1:52" x14ac:dyDescent="0.15">
      <c r="A117" s="329"/>
      <c r="B117" s="341"/>
      <c r="C117" s="329" t="s">
        <v>88</v>
      </c>
      <c r="D117" s="331">
        <v>118.7</v>
      </c>
      <c r="E117" s="331">
        <v>118.7</v>
      </c>
      <c r="F117" s="331">
        <v>96.5</v>
      </c>
      <c r="G117" s="331">
        <v>98.6</v>
      </c>
      <c r="H117" s="331">
        <v>85.2</v>
      </c>
      <c r="I117" s="331">
        <v>101.6</v>
      </c>
      <c r="J117" s="331">
        <v>117.9</v>
      </c>
      <c r="K117" s="331">
        <v>227</v>
      </c>
      <c r="L117" s="331">
        <v>232.1</v>
      </c>
      <c r="M117" s="331">
        <v>152.30000000000001</v>
      </c>
      <c r="N117" s="331">
        <v>62.4</v>
      </c>
      <c r="O117" s="331">
        <v>114.9</v>
      </c>
      <c r="P117" s="331">
        <v>101.2</v>
      </c>
      <c r="Q117" s="331">
        <v>150.80000000000001</v>
      </c>
      <c r="R117" s="331">
        <v>141.80000000000001</v>
      </c>
      <c r="S117" s="331">
        <v>117.4</v>
      </c>
      <c r="T117" s="331">
        <v>174.6</v>
      </c>
      <c r="U117" s="331">
        <v>112.7</v>
      </c>
      <c r="V117" s="331">
        <v>123</v>
      </c>
      <c r="W117" s="331">
        <v>107.8</v>
      </c>
      <c r="X117" s="331">
        <v>132.4</v>
      </c>
      <c r="Y117" s="331">
        <v>95</v>
      </c>
      <c r="Z117" s="331">
        <v>118</v>
      </c>
      <c r="AA117" s="331">
        <v>111.5</v>
      </c>
      <c r="AB117" s="331">
        <v>100.2</v>
      </c>
      <c r="AC117" s="331">
        <v>87.8</v>
      </c>
      <c r="AD117" s="331">
        <v>97.6</v>
      </c>
      <c r="AE117" s="358">
        <v>70.2</v>
      </c>
      <c r="AF117" s="358">
        <v>132.6</v>
      </c>
      <c r="AG117" s="358">
        <v>75.3</v>
      </c>
      <c r="AH117" s="358">
        <v>89.3</v>
      </c>
      <c r="AI117" s="358">
        <v>58.1</v>
      </c>
      <c r="AJ117" s="358">
        <v>104.8</v>
      </c>
      <c r="AK117" s="358">
        <v>72.8</v>
      </c>
      <c r="AL117" s="358">
        <v>174.3</v>
      </c>
      <c r="AM117" s="329"/>
      <c r="AN117" s="341"/>
      <c r="AO117" s="329" t="s">
        <v>88</v>
      </c>
      <c r="AP117" s="331">
        <v>118.7</v>
      </c>
      <c r="AQ117" s="331">
        <v>120.9</v>
      </c>
      <c r="AR117" s="344">
        <v>127.8</v>
      </c>
      <c r="AS117" s="344">
        <v>138.4</v>
      </c>
      <c r="AT117" s="344">
        <v>104.8</v>
      </c>
      <c r="AU117" s="344">
        <v>111.6</v>
      </c>
      <c r="AV117" s="344">
        <v>98.9</v>
      </c>
      <c r="AW117" s="344">
        <v>117.7</v>
      </c>
      <c r="AX117" s="344">
        <v>116.8</v>
      </c>
      <c r="AY117" s="344">
        <v>116.9</v>
      </c>
      <c r="AZ117" s="344">
        <v>113.3</v>
      </c>
    </row>
    <row r="118" spans="1:52" x14ac:dyDescent="0.15">
      <c r="A118" s="329"/>
      <c r="B118" s="341"/>
      <c r="C118" s="329" t="s">
        <v>89</v>
      </c>
      <c r="D118" s="331">
        <v>87.6</v>
      </c>
      <c r="E118" s="331">
        <v>87.6</v>
      </c>
      <c r="F118" s="331">
        <v>80.2</v>
      </c>
      <c r="G118" s="331">
        <v>81.8</v>
      </c>
      <c r="H118" s="331">
        <v>71.599999999999994</v>
      </c>
      <c r="I118" s="331">
        <v>87.8</v>
      </c>
      <c r="J118" s="331">
        <v>77.3</v>
      </c>
      <c r="K118" s="331">
        <v>102.7</v>
      </c>
      <c r="L118" s="331">
        <v>103.5</v>
      </c>
      <c r="M118" s="331">
        <v>90.2</v>
      </c>
      <c r="N118" s="331">
        <v>54.5</v>
      </c>
      <c r="O118" s="331">
        <v>66.900000000000006</v>
      </c>
      <c r="P118" s="331">
        <v>60.6</v>
      </c>
      <c r="Q118" s="331">
        <v>83.2</v>
      </c>
      <c r="R118" s="331">
        <v>73.900000000000006</v>
      </c>
      <c r="S118" s="331">
        <v>68.2</v>
      </c>
      <c r="T118" s="331">
        <v>81.7</v>
      </c>
      <c r="U118" s="331">
        <v>106.7</v>
      </c>
      <c r="V118" s="331">
        <v>121.7</v>
      </c>
      <c r="W118" s="331">
        <v>95.5</v>
      </c>
      <c r="X118" s="331">
        <v>137.9</v>
      </c>
      <c r="Y118" s="331">
        <v>96.2</v>
      </c>
      <c r="Z118" s="331">
        <v>109.9</v>
      </c>
      <c r="AA118" s="331">
        <v>103.9</v>
      </c>
      <c r="AB118" s="331">
        <v>98.6</v>
      </c>
      <c r="AC118" s="331">
        <v>74.5</v>
      </c>
      <c r="AD118" s="331">
        <v>74.5</v>
      </c>
      <c r="AE118" s="358">
        <v>70.2</v>
      </c>
      <c r="AF118" s="358">
        <v>94.4</v>
      </c>
      <c r="AG118" s="358">
        <v>66.5</v>
      </c>
      <c r="AH118" s="358">
        <v>89.8</v>
      </c>
      <c r="AI118" s="358">
        <v>52.5</v>
      </c>
      <c r="AJ118" s="358">
        <v>52.3</v>
      </c>
      <c r="AK118" s="358">
        <v>79</v>
      </c>
      <c r="AL118" s="358">
        <v>90.4</v>
      </c>
      <c r="AM118" s="329"/>
      <c r="AN118" s="341"/>
      <c r="AO118" s="329" t="s">
        <v>89</v>
      </c>
      <c r="AP118" s="331">
        <v>87.6</v>
      </c>
      <c r="AQ118" s="331">
        <v>92</v>
      </c>
      <c r="AR118" s="344">
        <v>84.6</v>
      </c>
      <c r="AS118" s="344">
        <v>80.8</v>
      </c>
      <c r="AT118" s="344">
        <v>92.9</v>
      </c>
      <c r="AU118" s="344">
        <v>102</v>
      </c>
      <c r="AV118" s="344">
        <v>65.900000000000006</v>
      </c>
      <c r="AW118" s="344">
        <v>119.5</v>
      </c>
      <c r="AX118" s="344">
        <v>83.7</v>
      </c>
      <c r="AY118" s="344">
        <v>82.9</v>
      </c>
      <c r="AZ118" s="344">
        <v>108.4</v>
      </c>
    </row>
    <row r="119" spans="1:52" x14ac:dyDescent="0.15">
      <c r="A119" s="329"/>
      <c r="B119" s="341"/>
      <c r="C119" s="329" t="s">
        <v>90</v>
      </c>
      <c r="D119" s="331">
        <v>74.599999999999994</v>
      </c>
      <c r="E119" s="331">
        <v>74.599999999999994</v>
      </c>
      <c r="F119" s="331">
        <v>65.599999999999994</v>
      </c>
      <c r="G119" s="331">
        <v>67.3</v>
      </c>
      <c r="H119" s="331">
        <v>56.7</v>
      </c>
      <c r="I119" s="331">
        <v>73.400000000000006</v>
      </c>
      <c r="J119" s="331">
        <v>57.1</v>
      </c>
      <c r="K119" s="331">
        <v>84.6</v>
      </c>
      <c r="L119" s="331">
        <v>82.9</v>
      </c>
      <c r="M119" s="331">
        <v>108.7</v>
      </c>
      <c r="N119" s="331">
        <v>47.7</v>
      </c>
      <c r="O119" s="331">
        <v>66.099999999999994</v>
      </c>
      <c r="P119" s="331">
        <v>61.9</v>
      </c>
      <c r="Q119" s="331">
        <v>77</v>
      </c>
      <c r="R119" s="331">
        <v>57.2</v>
      </c>
      <c r="S119" s="331">
        <v>47.6</v>
      </c>
      <c r="T119" s="331">
        <v>70.099999999999994</v>
      </c>
      <c r="U119" s="331">
        <v>73.099999999999994</v>
      </c>
      <c r="V119" s="331">
        <v>108.6</v>
      </c>
      <c r="W119" s="331">
        <v>86.6</v>
      </c>
      <c r="X119" s="331">
        <v>122.1</v>
      </c>
      <c r="Y119" s="331">
        <v>93.6</v>
      </c>
      <c r="Z119" s="331">
        <v>91.3</v>
      </c>
      <c r="AA119" s="331">
        <v>81.8</v>
      </c>
      <c r="AB119" s="331">
        <v>85.9</v>
      </c>
      <c r="AC119" s="331">
        <v>61.9</v>
      </c>
      <c r="AD119" s="331">
        <v>65.7</v>
      </c>
      <c r="AE119" s="358">
        <v>50.1</v>
      </c>
      <c r="AF119" s="358">
        <v>77.2</v>
      </c>
      <c r="AG119" s="358">
        <v>58</v>
      </c>
      <c r="AH119" s="358">
        <v>63.5</v>
      </c>
      <c r="AI119" s="358">
        <v>54.4</v>
      </c>
      <c r="AJ119" s="358">
        <v>45.6</v>
      </c>
      <c r="AK119" s="358">
        <v>69.400000000000006</v>
      </c>
      <c r="AL119" s="358">
        <v>71.3</v>
      </c>
      <c r="AM119" s="329"/>
      <c r="AN119" s="341"/>
      <c r="AO119" s="329" t="s">
        <v>90</v>
      </c>
      <c r="AP119" s="331">
        <v>74.599999999999994</v>
      </c>
      <c r="AQ119" s="331">
        <v>79.599999999999994</v>
      </c>
      <c r="AR119" s="344">
        <v>69.7</v>
      </c>
      <c r="AS119" s="344">
        <v>67.5</v>
      </c>
      <c r="AT119" s="344">
        <v>74.5</v>
      </c>
      <c r="AU119" s="344">
        <v>93.1</v>
      </c>
      <c r="AV119" s="344">
        <v>63.7</v>
      </c>
      <c r="AW119" s="344">
        <v>107.4</v>
      </c>
      <c r="AX119" s="344">
        <v>70.099999999999994</v>
      </c>
      <c r="AY119" s="344">
        <v>69.5</v>
      </c>
      <c r="AZ119" s="344">
        <v>86.3</v>
      </c>
    </row>
    <row r="120" spans="1:52" x14ac:dyDescent="0.15">
      <c r="A120" s="329"/>
      <c r="B120" s="341"/>
      <c r="C120" s="329" t="s">
        <v>91</v>
      </c>
      <c r="D120" s="331">
        <v>89.8</v>
      </c>
      <c r="E120" s="331">
        <v>89.8</v>
      </c>
      <c r="F120" s="331">
        <v>64.3</v>
      </c>
      <c r="G120" s="331">
        <v>65.5</v>
      </c>
      <c r="H120" s="331">
        <v>58</v>
      </c>
      <c r="I120" s="331">
        <v>82.9</v>
      </c>
      <c r="J120" s="331">
        <v>77.400000000000006</v>
      </c>
      <c r="K120" s="331">
        <v>118.4</v>
      </c>
      <c r="L120" s="331">
        <v>117.7</v>
      </c>
      <c r="M120" s="331">
        <v>128.6</v>
      </c>
      <c r="N120" s="331">
        <v>55.5</v>
      </c>
      <c r="O120" s="331">
        <v>85.5</v>
      </c>
      <c r="P120" s="331">
        <v>81.3</v>
      </c>
      <c r="Q120" s="331">
        <v>96.6</v>
      </c>
      <c r="R120" s="331">
        <v>93.5</v>
      </c>
      <c r="S120" s="331">
        <v>68.099999999999994</v>
      </c>
      <c r="T120" s="331">
        <v>127.9</v>
      </c>
      <c r="U120" s="331">
        <v>93.2</v>
      </c>
      <c r="V120" s="331">
        <v>122.6</v>
      </c>
      <c r="W120" s="331">
        <v>84.4</v>
      </c>
      <c r="X120" s="331">
        <v>146.30000000000001</v>
      </c>
      <c r="Y120" s="331">
        <v>83.7</v>
      </c>
      <c r="Z120" s="331">
        <v>110.6</v>
      </c>
      <c r="AA120" s="331">
        <v>94.6</v>
      </c>
      <c r="AB120" s="331">
        <v>94.4</v>
      </c>
      <c r="AC120" s="331">
        <v>69.2</v>
      </c>
      <c r="AD120" s="331">
        <v>72.2</v>
      </c>
      <c r="AE120" s="358">
        <v>60.1</v>
      </c>
      <c r="AF120" s="358">
        <v>108.6</v>
      </c>
      <c r="AG120" s="358">
        <v>62.5</v>
      </c>
      <c r="AH120" s="358">
        <v>75</v>
      </c>
      <c r="AI120" s="358">
        <v>48.5</v>
      </c>
      <c r="AJ120" s="358">
        <v>69</v>
      </c>
      <c r="AK120" s="358">
        <v>61.6</v>
      </c>
      <c r="AL120" s="358">
        <v>98.6</v>
      </c>
      <c r="AM120" s="329"/>
      <c r="AN120" s="341"/>
      <c r="AO120" s="329" t="s">
        <v>91</v>
      </c>
      <c r="AP120" s="331">
        <v>89.8</v>
      </c>
      <c r="AQ120" s="331">
        <v>100.7</v>
      </c>
      <c r="AR120" s="344">
        <v>94.6</v>
      </c>
      <c r="AS120" s="344">
        <v>97.8</v>
      </c>
      <c r="AT120" s="344">
        <v>87.7</v>
      </c>
      <c r="AU120" s="344">
        <v>108.9</v>
      </c>
      <c r="AV120" s="344">
        <v>80.8</v>
      </c>
      <c r="AW120" s="344">
        <v>122.5</v>
      </c>
      <c r="AX120" s="344">
        <v>80.2</v>
      </c>
      <c r="AY120" s="344">
        <v>79.2</v>
      </c>
      <c r="AZ120" s="344">
        <v>108.7</v>
      </c>
    </row>
    <row r="121" spans="1:52" x14ac:dyDescent="0.15">
      <c r="A121" s="329"/>
      <c r="B121" s="341"/>
      <c r="C121" s="329" t="s">
        <v>92</v>
      </c>
      <c r="D121" s="331">
        <v>89.1</v>
      </c>
      <c r="E121" s="331">
        <v>89.1</v>
      </c>
      <c r="F121" s="331">
        <v>71.400000000000006</v>
      </c>
      <c r="G121" s="331">
        <v>73</v>
      </c>
      <c r="H121" s="331">
        <v>62.6</v>
      </c>
      <c r="I121" s="331">
        <v>91.2</v>
      </c>
      <c r="J121" s="331">
        <v>70.2</v>
      </c>
      <c r="K121" s="331">
        <v>99.6</v>
      </c>
      <c r="L121" s="331">
        <v>97.5</v>
      </c>
      <c r="M121" s="331">
        <v>130.80000000000001</v>
      </c>
      <c r="N121" s="331">
        <v>56.9</v>
      </c>
      <c r="O121" s="331">
        <v>74.8</v>
      </c>
      <c r="P121" s="331">
        <v>64.599999999999994</v>
      </c>
      <c r="Q121" s="331">
        <v>101.4</v>
      </c>
      <c r="R121" s="331">
        <v>90</v>
      </c>
      <c r="S121" s="331">
        <v>86.4</v>
      </c>
      <c r="T121" s="331">
        <v>95</v>
      </c>
      <c r="U121" s="331">
        <v>111.3</v>
      </c>
      <c r="V121" s="331">
        <v>129.9</v>
      </c>
      <c r="W121" s="331">
        <v>90.3</v>
      </c>
      <c r="X121" s="331">
        <v>154.4</v>
      </c>
      <c r="Y121" s="331">
        <v>89.1</v>
      </c>
      <c r="Z121" s="331">
        <v>105.8</v>
      </c>
      <c r="AA121" s="331">
        <v>106.4</v>
      </c>
      <c r="AB121" s="331">
        <v>97.3</v>
      </c>
      <c r="AC121" s="331">
        <v>67.8</v>
      </c>
      <c r="AD121" s="331">
        <v>74.2</v>
      </c>
      <c r="AE121" s="358">
        <v>60.1</v>
      </c>
      <c r="AF121" s="358">
        <v>95.5</v>
      </c>
      <c r="AG121" s="358">
        <v>62.5</v>
      </c>
      <c r="AH121" s="358">
        <v>67.5</v>
      </c>
      <c r="AI121" s="358">
        <v>52.5</v>
      </c>
      <c r="AJ121" s="358">
        <v>57.4</v>
      </c>
      <c r="AK121" s="358">
        <v>57.3</v>
      </c>
      <c r="AL121" s="358">
        <v>85.4</v>
      </c>
      <c r="AM121" s="329"/>
      <c r="AN121" s="341"/>
      <c r="AO121" s="329" t="s">
        <v>92</v>
      </c>
      <c r="AP121" s="331">
        <v>89.1</v>
      </c>
      <c r="AQ121" s="331">
        <v>97.9</v>
      </c>
      <c r="AR121" s="344">
        <v>89.4</v>
      </c>
      <c r="AS121" s="344">
        <v>88.8</v>
      </c>
      <c r="AT121" s="344">
        <v>90.6</v>
      </c>
      <c r="AU121" s="344">
        <v>109.5</v>
      </c>
      <c r="AV121" s="344">
        <v>70.8</v>
      </c>
      <c r="AW121" s="344">
        <v>128.30000000000001</v>
      </c>
      <c r="AX121" s="344">
        <v>81.2</v>
      </c>
      <c r="AY121" s="344">
        <v>80.400000000000006</v>
      </c>
      <c r="AZ121" s="344">
        <v>103.8</v>
      </c>
    </row>
    <row r="122" spans="1:52" x14ac:dyDescent="0.15">
      <c r="A122" s="329"/>
      <c r="B122" s="341"/>
      <c r="C122" s="329" t="s">
        <v>93</v>
      </c>
      <c r="D122" s="331">
        <v>82.8</v>
      </c>
      <c r="E122" s="331">
        <v>82.8</v>
      </c>
      <c r="F122" s="331">
        <v>72.599999999999994</v>
      </c>
      <c r="G122" s="331">
        <v>75.3</v>
      </c>
      <c r="H122" s="331">
        <v>57.6</v>
      </c>
      <c r="I122" s="331">
        <v>77.5</v>
      </c>
      <c r="J122" s="331">
        <v>59.2</v>
      </c>
      <c r="K122" s="331">
        <v>122</v>
      </c>
      <c r="L122" s="331">
        <v>122</v>
      </c>
      <c r="M122" s="331">
        <v>122.2</v>
      </c>
      <c r="N122" s="331">
        <v>49.1</v>
      </c>
      <c r="O122" s="331">
        <v>73.8</v>
      </c>
      <c r="P122" s="331">
        <v>65.599999999999994</v>
      </c>
      <c r="Q122" s="331">
        <v>95.3</v>
      </c>
      <c r="R122" s="331">
        <v>93</v>
      </c>
      <c r="S122" s="331">
        <v>82.3</v>
      </c>
      <c r="T122" s="331">
        <v>107.4</v>
      </c>
      <c r="U122" s="331">
        <v>93.5</v>
      </c>
      <c r="V122" s="331">
        <v>95</v>
      </c>
      <c r="W122" s="331">
        <v>87.6</v>
      </c>
      <c r="X122" s="331">
        <v>99.6</v>
      </c>
      <c r="Y122" s="331">
        <v>92.8</v>
      </c>
      <c r="Z122" s="331">
        <v>88.2</v>
      </c>
      <c r="AA122" s="331">
        <v>91.4</v>
      </c>
      <c r="AB122" s="331">
        <v>88.2</v>
      </c>
      <c r="AC122" s="331">
        <v>64.900000000000006</v>
      </c>
      <c r="AD122" s="331">
        <v>73.099999999999994</v>
      </c>
      <c r="AE122" s="358">
        <v>50.1</v>
      </c>
      <c r="AF122" s="358">
        <v>78.400000000000006</v>
      </c>
      <c r="AG122" s="358">
        <v>63.7</v>
      </c>
      <c r="AH122" s="358">
        <v>66.099999999999994</v>
      </c>
      <c r="AI122" s="358">
        <v>45.5</v>
      </c>
      <c r="AJ122" s="358">
        <v>57.5</v>
      </c>
      <c r="AK122" s="358">
        <v>59.4</v>
      </c>
      <c r="AL122" s="358">
        <v>91.7</v>
      </c>
      <c r="AM122" s="329"/>
      <c r="AN122" s="341"/>
      <c r="AO122" s="329" t="s">
        <v>93</v>
      </c>
      <c r="AP122" s="331">
        <v>82.8</v>
      </c>
      <c r="AQ122" s="331">
        <v>85.6</v>
      </c>
      <c r="AR122" s="344">
        <v>80.099999999999994</v>
      </c>
      <c r="AS122" s="344">
        <v>81.5</v>
      </c>
      <c r="AT122" s="344">
        <v>77.099999999999994</v>
      </c>
      <c r="AU122" s="344">
        <v>93.1</v>
      </c>
      <c r="AV122" s="344">
        <v>81.900000000000006</v>
      </c>
      <c r="AW122" s="344">
        <v>98.4</v>
      </c>
      <c r="AX122" s="344">
        <v>80.400000000000006</v>
      </c>
      <c r="AY122" s="344">
        <v>80.2</v>
      </c>
      <c r="AZ122" s="344">
        <v>85.8</v>
      </c>
    </row>
    <row r="123" spans="1:52" x14ac:dyDescent="0.15">
      <c r="A123" s="329"/>
      <c r="B123" s="341"/>
      <c r="C123" s="329" t="s">
        <v>94</v>
      </c>
      <c r="D123" s="331">
        <v>96.2</v>
      </c>
      <c r="E123" s="331">
        <v>96.2</v>
      </c>
      <c r="F123" s="331">
        <v>82.3</v>
      </c>
      <c r="G123" s="331">
        <v>84.4</v>
      </c>
      <c r="H123" s="331">
        <v>70.7</v>
      </c>
      <c r="I123" s="331">
        <v>96.1</v>
      </c>
      <c r="J123" s="331">
        <v>70.3</v>
      </c>
      <c r="K123" s="331">
        <v>131.30000000000001</v>
      </c>
      <c r="L123" s="331">
        <v>131.5</v>
      </c>
      <c r="M123" s="331">
        <v>127.4</v>
      </c>
      <c r="N123" s="331">
        <v>61</v>
      </c>
      <c r="O123" s="331">
        <v>91</v>
      </c>
      <c r="P123" s="331">
        <v>85.3</v>
      </c>
      <c r="Q123" s="331">
        <v>106.1</v>
      </c>
      <c r="R123" s="331">
        <v>118.2</v>
      </c>
      <c r="S123" s="331">
        <v>115.1</v>
      </c>
      <c r="T123" s="331">
        <v>122.4</v>
      </c>
      <c r="U123" s="331">
        <v>105.8</v>
      </c>
      <c r="V123" s="331">
        <v>106.4</v>
      </c>
      <c r="W123" s="331">
        <v>88.9</v>
      </c>
      <c r="X123" s="331">
        <v>117.2</v>
      </c>
      <c r="Y123" s="331">
        <v>94.2</v>
      </c>
      <c r="Z123" s="331">
        <v>107.7</v>
      </c>
      <c r="AA123" s="331">
        <v>105.2</v>
      </c>
      <c r="AB123" s="331">
        <v>96.1</v>
      </c>
      <c r="AC123" s="331">
        <v>73.8</v>
      </c>
      <c r="AD123" s="331">
        <v>81.7</v>
      </c>
      <c r="AE123" s="358">
        <v>50.1</v>
      </c>
      <c r="AF123" s="358">
        <v>92.4</v>
      </c>
      <c r="AG123" s="358">
        <v>73.3</v>
      </c>
      <c r="AH123" s="358">
        <v>77.8</v>
      </c>
      <c r="AI123" s="358">
        <v>51.6</v>
      </c>
      <c r="AJ123" s="358">
        <v>69.8</v>
      </c>
      <c r="AK123" s="358">
        <v>55.7</v>
      </c>
      <c r="AL123" s="358">
        <v>101.8</v>
      </c>
      <c r="AM123" s="329"/>
      <c r="AN123" s="341"/>
      <c r="AO123" s="329" t="s">
        <v>94</v>
      </c>
      <c r="AP123" s="331">
        <v>96.2</v>
      </c>
      <c r="AQ123" s="331">
        <v>102.4</v>
      </c>
      <c r="AR123" s="344">
        <v>101.9</v>
      </c>
      <c r="AS123" s="344">
        <v>105.9</v>
      </c>
      <c r="AT123" s="344">
        <v>93.2</v>
      </c>
      <c r="AU123" s="344">
        <v>103.2</v>
      </c>
      <c r="AV123" s="344">
        <v>89.8</v>
      </c>
      <c r="AW123" s="344">
        <v>109.6</v>
      </c>
      <c r="AX123" s="344">
        <v>90.7</v>
      </c>
      <c r="AY123" s="344">
        <v>90.4</v>
      </c>
      <c r="AZ123" s="344">
        <v>100.1</v>
      </c>
    </row>
    <row r="124" spans="1:52" x14ac:dyDescent="0.15">
      <c r="A124" s="329"/>
      <c r="B124" s="341"/>
      <c r="C124" s="329" t="s">
        <v>95</v>
      </c>
      <c r="D124" s="331">
        <v>95.9</v>
      </c>
      <c r="E124" s="331">
        <v>95.9</v>
      </c>
      <c r="F124" s="331">
        <v>91.2</v>
      </c>
      <c r="G124" s="331">
        <v>93.6</v>
      </c>
      <c r="H124" s="331">
        <v>78.599999999999994</v>
      </c>
      <c r="I124" s="331">
        <v>105.8</v>
      </c>
      <c r="J124" s="331">
        <v>66.8</v>
      </c>
      <c r="K124" s="331">
        <v>106.2</v>
      </c>
      <c r="L124" s="331">
        <v>103.5</v>
      </c>
      <c r="M124" s="331">
        <v>145.30000000000001</v>
      </c>
      <c r="N124" s="331">
        <v>59.4</v>
      </c>
      <c r="O124" s="331">
        <v>86.7</v>
      </c>
      <c r="P124" s="331">
        <v>77.2</v>
      </c>
      <c r="Q124" s="331">
        <v>111.6</v>
      </c>
      <c r="R124" s="331">
        <v>100</v>
      </c>
      <c r="S124" s="331">
        <v>122.3</v>
      </c>
      <c r="T124" s="331">
        <v>69.900000000000006</v>
      </c>
      <c r="U124" s="331">
        <v>112.3</v>
      </c>
      <c r="V124" s="331">
        <v>122.4</v>
      </c>
      <c r="W124" s="331">
        <v>105.1</v>
      </c>
      <c r="X124" s="331">
        <v>133.1</v>
      </c>
      <c r="Y124" s="331">
        <v>96.4</v>
      </c>
      <c r="Z124" s="331">
        <v>109.3</v>
      </c>
      <c r="AA124" s="331">
        <v>113</v>
      </c>
      <c r="AB124" s="331">
        <v>94.9</v>
      </c>
      <c r="AC124" s="331">
        <v>80.400000000000006</v>
      </c>
      <c r="AD124" s="331">
        <v>90.2</v>
      </c>
      <c r="AE124" s="358">
        <v>60.1</v>
      </c>
      <c r="AF124" s="358">
        <v>95.2</v>
      </c>
      <c r="AG124" s="358">
        <v>72.3</v>
      </c>
      <c r="AH124" s="358">
        <v>88.2</v>
      </c>
      <c r="AI124" s="358">
        <v>50</v>
      </c>
      <c r="AJ124" s="358">
        <v>76.8</v>
      </c>
      <c r="AK124" s="358">
        <v>59.4</v>
      </c>
      <c r="AL124" s="358">
        <v>87.2</v>
      </c>
      <c r="AM124" s="329"/>
      <c r="AN124" s="341"/>
      <c r="AO124" s="329" t="s">
        <v>95</v>
      </c>
      <c r="AP124" s="331">
        <v>95.9</v>
      </c>
      <c r="AQ124" s="331">
        <v>98.4</v>
      </c>
      <c r="AR124" s="344">
        <v>90.6</v>
      </c>
      <c r="AS124" s="344">
        <v>84.5</v>
      </c>
      <c r="AT124" s="344">
        <v>103.9</v>
      </c>
      <c r="AU124" s="344">
        <v>109</v>
      </c>
      <c r="AV124" s="344">
        <v>101</v>
      </c>
      <c r="AW124" s="344">
        <v>112.9</v>
      </c>
      <c r="AX124" s="344">
        <v>93.7</v>
      </c>
      <c r="AY124" s="344">
        <v>93.3</v>
      </c>
      <c r="AZ124" s="344">
        <v>105.3</v>
      </c>
    </row>
    <row r="125" spans="1:52" x14ac:dyDescent="0.15">
      <c r="A125" s="329"/>
      <c r="B125" s="341"/>
      <c r="C125" s="329" t="s">
        <v>96</v>
      </c>
      <c r="D125" s="331">
        <v>96.8</v>
      </c>
      <c r="E125" s="331">
        <v>96.8</v>
      </c>
      <c r="F125" s="331">
        <v>93.8</v>
      </c>
      <c r="G125" s="331">
        <v>97.1</v>
      </c>
      <c r="H125" s="331">
        <v>75.5</v>
      </c>
      <c r="I125" s="331">
        <v>104.2</v>
      </c>
      <c r="J125" s="331">
        <v>68</v>
      </c>
      <c r="K125" s="331">
        <v>115.9</v>
      </c>
      <c r="L125" s="331">
        <v>114.9</v>
      </c>
      <c r="M125" s="331">
        <v>129.9</v>
      </c>
      <c r="N125" s="331">
        <v>59.9</v>
      </c>
      <c r="O125" s="331">
        <v>84.5</v>
      </c>
      <c r="P125" s="331">
        <v>75.3</v>
      </c>
      <c r="Q125" s="331">
        <v>108.9</v>
      </c>
      <c r="R125" s="331">
        <v>122.5</v>
      </c>
      <c r="S125" s="331">
        <v>120.6</v>
      </c>
      <c r="T125" s="331">
        <v>125</v>
      </c>
      <c r="U125" s="331">
        <v>101.7</v>
      </c>
      <c r="V125" s="331">
        <v>111.7</v>
      </c>
      <c r="W125" s="331">
        <v>86.4</v>
      </c>
      <c r="X125" s="331">
        <v>127.3</v>
      </c>
      <c r="Y125" s="331">
        <v>95</v>
      </c>
      <c r="Z125" s="331">
        <v>106.8</v>
      </c>
      <c r="AA125" s="331">
        <v>103.1</v>
      </c>
      <c r="AB125" s="331">
        <v>94.7</v>
      </c>
      <c r="AC125" s="331">
        <v>76.8</v>
      </c>
      <c r="AD125" s="331">
        <v>86.2</v>
      </c>
      <c r="AE125" s="358">
        <v>60.1</v>
      </c>
      <c r="AF125" s="358">
        <v>94.9</v>
      </c>
      <c r="AG125" s="358">
        <v>66.7</v>
      </c>
      <c r="AH125" s="358">
        <v>79.099999999999994</v>
      </c>
      <c r="AI125" s="358">
        <v>54.9</v>
      </c>
      <c r="AJ125" s="358">
        <v>79</v>
      </c>
      <c r="AK125" s="358">
        <v>59.9</v>
      </c>
      <c r="AL125" s="358">
        <v>92.8</v>
      </c>
      <c r="AM125" s="329"/>
      <c r="AN125" s="341"/>
      <c r="AO125" s="329" t="s">
        <v>96</v>
      </c>
      <c r="AP125" s="331">
        <v>96.8</v>
      </c>
      <c r="AQ125" s="331">
        <v>99.6</v>
      </c>
      <c r="AR125" s="344">
        <v>93.7</v>
      </c>
      <c r="AS125" s="344">
        <v>90.6</v>
      </c>
      <c r="AT125" s="344">
        <v>100.4</v>
      </c>
      <c r="AU125" s="344">
        <v>107.5</v>
      </c>
      <c r="AV125" s="344">
        <v>100.2</v>
      </c>
      <c r="AW125" s="344">
        <v>111.1</v>
      </c>
      <c r="AX125" s="344">
        <v>94.3</v>
      </c>
      <c r="AY125" s="344">
        <v>94.2</v>
      </c>
      <c r="AZ125" s="344">
        <v>98</v>
      </c>
    </row>
    <row r="126" spans="1:52" x14ac:dyDescent="0.15">
      <c r="A126" s="329"/>
      <c r="B126" s="342"/>
      <c r="C126" s="335" t="s">
        <v>97</v>
      </c>
      <c r="D126" s="337">
        <v>107.6</v>
      </c>
      <c r="E126" s="337">
        <v>107.6</v>
      </c>
      <c r="F126" s="337">
        <v>91.7</v>
      </c>
      <c r="G126" s="337">
        <v>94.7</v>
      </c>
      <c r="H126" s="337">
        <v>75.2</v>
      </c>
      <c r="I126" s="337">
        <v>110</v>
      </c>
      <c r="J126" s="337">
        <v>83.2</v>
      </c>
      <c r="K126" s="337">
        <v>156.69999999999999</v>
      </c>
      <c r="L126" s="337">
        <v>158.6</v>
      </c>
      <c r="M126" s="337">
        <v>130.30000000000001</v>
      </c>
      <c r="N126" s="337">
        <v>62.9</v>
      </c>
      <c r="O126" s="337">
        <v>100.5</v>
      </c>
      <c r="P126" s="337">
        <v>88.9</v>
      </c>
      <c r="Q126" s="337">
        <v>131.1</v>
      </c>
      <c r="R126" s="337">
        <v>130.19999999999999</v>
      </c>
      <c r="S126" s="337">
        <v>123.9</v>
      </c>
      <c r="T126" s="337">
        <v>138.80000000000001</v>
      </c>
      <c r="U126" s="337">
        <v>114.4</v>
      </c>
      <c r="V126" s="337">
        <v>118.3</v>
      </c>
      <c r="W126" s="337">
        <v>102</v>
      </c>
      <c r="X126" s="337">
        <v>128.30000000000001</v>
      </c>
      <c r="Y126" s="337">
        <v>98.7</v>
      </c>
      <c r="Z126" s="337">
        <v>106.8</v>
      </c>
      <c r="AA126" s="337">
        <v>105.7</v>
      </c>
      <c r="AB126" s="337">
        <v>110.8</v>
      </c>
      <c r="AC126" s="337">
        <v>79.2</v>
      </c>
      <c r="AD126" s="337">
        <v>80.8</v>
      </c>
      <c r="AE126" s="423">
        <v>60.1</v>
      </c>
      <c r="AF126" s="423">
        <v>101.1</v>
      </c>
      <c r="AG126" s="423">
        <v>65.8</v>
      </c>
      <c r="AH126" s="423">
        <v>95.9</v>
      </c>
      <c r="AI126" s="423">
        <v>51.4</v>
      </c>
      <c r="AJ126" s="423">
        <v>92.2</v>
      </c>
      <c r="AK126" s="423">
        <v>64.400000000000006</v>
      </c>
      <c r="AL126" s="423">
        <v>121.2</v>
      </c>
      <c r="AM126" s="329"/>
      <c r="AN126" s="342"/>
      <c r="AO126" s="335" t="s">
        <v>97</v>
      </c>
      <c r="AP126" s="337">
        <v>107.6</v>
      </c>
      <c r="AQ126" s="337">
        <v>112.1</v>
      </c>
      <c r="AR126" s="346">
        <v>105.4</v>
      </c>
      <c r="AS126" s="346">
        <v>106.9</v>
      </c>
      <c r="AT126" s="346">
        <v>102.3</v>
      </c>
      <c r="AU126" s="346">
        <v>121.2</v>
      </c>
      <c r="AV126" s="346">
        <v>109.3</v>
      </c>
      <c r="AW126" s="346">
        <v>127</v>
      </c>
      <c r="AX126" s="346">
        <v>103.6</v>
      </c>
      <c r="AY126" s="346">
        <v>103.7</v>
      </c>
      <c r="AZ126" s="346">
        <v>99.6</v>
      </c>
    </row>
    <row r="127" spans="1:52" x14ac:dyDescent="0.15">
      <c r="A127" s="329"/>
      <c r="B127" s="340" t="s">
        <v>678</v>
      </c>
      <c r="C127" s="326" t="s">
        <v>84</v>
      </c>
      <c r="D127" s="331">
        <v>85.9</v>
      </c>
      <c r="E127" s="331">
        <v>85.9</v>
      </c>
      <c r="F127" s="331">
        <v>88.5</v>
      </c>
      <c r="G127" s="331">
        <v>92.4</v>
      </c>
      <c r="H127" s="331">
        <v>67.3</v>
      </c>
      <c r="I127" s="331">
        <v>98.4</v>
      </c>
      <c r="J127" s="331">
        <v>68.8</v>
      </c>
      <c r="K127" s="331">
        <v>98.6</v>
      </c>
      <c r="L127" s="331">
        <v>97.2</v>
      </c>
      <c r="M127" s="331">
        <v>118.8</v>
      </c>
      <c r="N127" s="331">
        <v>60.8</v>
      </c>
      <c r="O127" s="331">
        <v>81.5</v>
      </c>
      <c r="P127" s="331">
        <v>66.5</v>
      </c>
      <c r="Q127" s="331">
        <v>121.1</v>
      </c>
      <c r="R127" s="331">
        <v>87.1</v>
      </c>
      <c r="S127" s="331">
        <v>111.1</v>
      </c>
      <c r="T127" s="331">
        <v>54.8</v>
      </c>
      <c r="U127" s="331">
        <v>97.4</v>
      </c>
      <c r="V127" s="331">
        <v>102.4</v>
      </c>
      <c r="W127" s="331">
        <v>107</v>
      </c>
      <c r="X127" s="331">
        <v>99.7</v>
      </c>
      <c r="Y127" s="331">
        <v>96.2</v>
      </c>
      <c r="Z127" s="331">
        <v>96.5</v>
      </c>
      <c r="AA127" s="331">
        <v>94.2</v>
      </c>
      <c r="AB127" s="331">
        <v>72.3</v>
      </c>
      <c r="AC127" s="331">
        <v>66.8</v>
      </c>
      <c r="AD127" s="331">
        <v>73.8</v>
      </c>
      <c r="AE127" s="358">
        <v>50.1</v>
      </c>
      <c r="AF127" s="358">
        <v>90.1</v>
      </c>
      <c r="AG127" s="358">
        <v>63.9</v>
      </c>
      <c r="AH127" s="358">
        <v>67.400000000000006</v>
      </c>
      <c r="AI127" s="358">
        <v>52.1</v>
      </c>
      <c r="AJ127" s="358">
        <v>53.7</v>
      </c>
      <c r="AK127" s="358">
        <v>72.8</v>
      </c>
      <c r="AL127" s="358">
        <v>84.2</v>
      </c>
      <c r="AM127" s="329"/>
      <c r="AN127" s="340" t="s">
        <v>678</v>
      </c>
      <c r="AO127" s="326" t="s">
        <v>84</v>
      </c>
      <c r="AP127" s="331">
        <v>85.9</v>
      </c>
      <c r="AQ127" s="331">
        <v>86.4</v>
      </c>
      <c r="AR127" s="344">
        <v>84.6</v>
      </c>
      <c r="AS127" s="344">
        <v>81.900000000000006</v>
      </c>
      <c r="AT127" s="344">
        <v>90.4</v>
      </c>
      <c r="AU127" s="344">
        <v>88.8</v>
      </c>
      <c r="AV127" s="344">
        <v>97.9</v>
      </c>
      <c r="AW127" s="344">
        <v>84.4</v>
      </c>
      <c r="AX127" s="344">
        <v>85.4</v>
      </c>
      <c r="AY127" s="344">
        <v>85.3</v>
      </c>
      <c r="AZ127" s="344">
        <v>88.6</v>
      </c>
    </row>
    <row r="128" spans="1:52" x14ac:dyDescent="0.15">
      <c r="A128" s="329"/>
      <c r="B128" s="341"/>
      <c r="C128" s="329" t="s">
        <v>86</v>
      </c>
      <c r="D128" s="331">
        <v>93.7</v>
      </c>
      <c r="E128" s="331">
        <v>93.7</v>
      </c>
      <c r="F128" s="331">
        <v>94.6</v>
      </c>
      <c r="G128" s="331">
        <v>97.4</v>
      </c>
      <c r="H128" s="331">
        <v>78.900000000000006</v>
      </c>
      <c r="I128" s="331">
        <v>93.1</v>
      </c>
      <c r="J128" s="331">
        <v>92.7</v>
      </c>
      <c r="K128" s="331">
        <v>116</v>
      </c>
      <c r="L128" s="331">
        <v>115.9</v>
      </c>
      <c r="M128" s="331">
        <v>118.4</v>
      </c>
      <c r="N128" s="331">
        <v>64.3</v>
      </c>
      <c r="O128" s="331">
        <v>80.8</v>
      </c>
      <c r="P128" s="331">
        <v>67.599999999999994</v>
      </c>
      <c r="Q128" s="331">
        <v>115.5</v>
      </c>
      <c r="R128" s="331">
        <v>112.9</v>
      </c>
      <c r="S128" s="331">
        <v>120.7</v>
      </c>
      <c r="T128" s="331">
        <v>102.3</v>
      </c>
      <c r="U128" s="331">
        <v>100.9</v>
      </c>
      <c r="V128" s="331">
        <v>107.2</v>
      </c>
      <c r="W128" s="331">
        <v>107.3</v>
      </c>
      <c r="X128" s="331">
        <v>107.2</v>
      </c>
      <c r="Y128" s="331">
        <v>90.9</v>
      </c>
      <c r="Z128" s="331">
        <v>103.3</v>
      </c>
      <c r="AA128" s="331">
        <v>92.5</v>
      </c>
      <c r="AB128" s="331">
        <v>81.7</v>
      </c>
      <c r="AC128" s="331">
        <v>69.5</v>
      </c>
      <c r="AD128" s="331">
        <v>70</v>
      </c>
      <c r="AE128" s="358">
        <v>40.1</v>
      </c>
      <c r="AF128" s="358">
        <v>113.8</v>
      </c>
      <c r="AG128" s="358">
        <v>61.7</v>
      </c>
      <c r="AH128" s="358">
        <v>80.400000000000006</v>
      </c>
      <c r="AI128" s="358">
        <v>53</v>
      </c>
      <c r="AJ128" s="358">
        <v>63.9</v>
      </c>
      <c r="AK128" s="358">
        <v>73.5</v>
      </c>
      <c r="AL128" s="358">
        <v>104.8</v>
      </c>
      <c r="AM128" s="329"/>
      <c r="AN128" s="341"/>
      <c r="AO128" s="329" t="s">
        <v>86</v>
      </c>
      <c r="AP128" s="331">
        <v>93.7</v>
      </c>
      <c r="AQ128" s="331">
        <v>93.1</v>
      </c>
      <c r="AR128" s="344">
        <v>91.4</v>
      </c>
      <c r="AS128" s="344">
        <v>92.2</v>
      </c>
      <c r="AT128" s="344">
        <v>89.8</v>
      </c>
      <c r="AU128" s="344">
        <v>95.3</v>
      </c>
      <c r="AV128" s="344">
        <v>96.4</v>
      </c>
      <c r="AW128" s="344">
        <v>94.8</v>
      </c>
      <c r="AX128" s="344">
        <v>94.2</v>
      </c>
      <c r="AY128" s="344">
        <v>94.4</v>
      </c>
      <c r="AZ128" s="344">
        <v>91.3</v>
      </c>
    </row>
    <row r="129" spans="1:52" x14ac:dyDescent="0.15">
      <c r="A129" s="329"/>
      <c r="B129" s="341"/>
      <c r="C129" s="329" t="s">
        <v>88</v>
      </c>
      <c r="D129" s="331">
        <v>119.4</v>
      </c>
      <c r="E129" s="331">
        <v>119.4</v>
      </c>
      <c r="F129" s="331">
        <v>103.4</v>
      </c>
      <c r="G129" s="331">
        <v>107.6</v>
      </c>
      <c r="H129" s="331">
        <v>80.599999999999994</v>
      </c>
      <c r="I129" s="331">
        <v>104.7</v>
      </c>
      <c r="J129" s="331">
        <v>121</v>
      </c>
      <c r="K129" s="331">
        <v>184</v>
      </c>
      <c r="L129" s="331">
        <v>185.4</v>
      </c>
      <c r="M129" s="331">
        <v>162.69999999999999</v>
      </c>
      <c r="N129" s="331">
        <v>74.900000000000006</v>
      </c>
      <c r="O129" s="331">
        <v>123.1</v>
      </c>
      <c r="P129" s="331">
        <v>101.9</v>
      </c>
      <c r="Q129" s="331">
        <v>178.7</v>
      </c>
      <c r="R129" s="331">
        <v>116.7</v>
      </c>
      <c r="S129" s="331">
        <v>132.1</v>
      </c>
      <c r="T129" s="331">
        <v>96</v>
      </c>
      <c r="U129" s="331">
        <v>117.4</v>
      </c>
      <c r="V129" s="331">
        <v>150.19999999999999</v>
      </c>
      <c r="W129" s="331">
        <v>113</v>
      </c>
      <c r="X129" s="331">
        <v>173.2</v>
      </c>
      <c r="Y129" s="331">
        <v>100.6</v>
      </c>
      <c r="Z129" s="331">
        <v>120.5</v>
      </c>
      <c r="AA129" s="331">
        <v>112.5</v>
      </c>
      <c r="AB129" s="331">
        <v>99.3</v>
      </c>
      <c r="AC129" s="331">
        <v>83.8</v>
      </c>
      <c r="AD129" s="331">
        <v>83.6</v>
      </c>
      <c r="AE129" s="358">
        <v>60.1</v>
      </c>
      <c r="AF129" s="358">
        <v>134.1</v>
      </c>
      <c r="AG129" s="358">
        <v>73.599999999999994</v>
      </c>
      <c r="AH129" s="358">
        <v>103.9</v>
      </c>
      <c r="AI129" s="358">
        <v>54.4</v>
      </c>
      <c r="AJ129" s="358">
        <v>60.5</v>
      </c>
      <c r="AK129" s="358">
        <v>70.099999999999994</v>
      </c>
      <c r="AL129" s="358">
        <v>153.6</v>
      </c>
      <c r="AM129" s="329"/>
      <c r="AN129" s="341"/>
      <c r="AO129" s="329" t="s">
        <v>88</v>
      </c>
      <c r="AP129" s="331">
        <v>119.4</v>
      </c>
      <c r="AQ129" s="331">
        <v>128.19999999999999</v>
      </c>
      <c r="AR129" s="344">
        <v>130.19999999999999</v>
      </c>
      <c r="AS129" s="344">
        <v>143.19999999999999</v>
      </c>
      <c r="AT129" s="344">
        <v>102.2</v>
      </c>
      <c r="AU129" s="344">
        <v>125.4</v>
      </c>
      <c r="AV129" s="344">
        <v>103.7</v>
      </c>
      <c r="AW129" s="344">
        <v>135.9</v>
      </c>
      <c r="AX129" s="344">
        <v>111.6</v>
      </c>
      <c r="AY129" s="344">
        <v>111.6</v>
      </c>
      <c r="AZ129" s="344">
        <v>110.6</v>
      </c>
    </row>
    <row r="130" spans="1:52" x14ac:dyDescent="0.15">
      <c r="A130" s="329"/>
      <c r="B130" s="341"/>
      <c r="C130" s="329" t="s">
        <v>89</v>
      </c>
      <c r="D130" s="331">
        <v>96.9</v>
      </c>
      <c r="E130" s="331">
        <v>96.9</v>
      </c>
      <c r="F130" s="331">
        <v>98.4</v>
      </c>
      <c r="G130" s="331">
        <v>102.5</v>
      </c>
      <c r="H130" s="331">
        <v>75.900000000000006</v>
      </c>
      <c r="I130" s="331">
        <v>94.3</v>
      </c>
      <c r="J130" s="331">
        <v>92.7</v>
      </c>
      <c r="K130" s="331">
        <v>105.8</v>
      </c>
      <c r="L130" s="331">
        <v>104.1</v>
      </c>
      <c r="M130" s="331">
        <v>130.80000000000001</v>
      </c>
      <c r="N130" s="331">
        <v>67.900000000000006</v>
      </c>
      <c r="O130" s="331">
        <v>73.599999999999994</v>
      </c>
      <c r="P130" s="331">
        <v>66.900000000000006</v>
      </c>
      <c r="Q130" s="331">
        <v>91.2</v>
      </c>
      <c r="R130" s="331">
        <v>95.5</v>
      </c>
      <c r="S130" s="331">
        <v>108.5</v>
      </c>
      <c r="T130" s="331">
        <v>78</v>
      </c>
      <c r="U130" s="331">
        <v>110.9</v>
      </c>
      <c r="V130" s="331">
        <v>129.5</v>
      </c>
      <c r="W130" s="331">
        <v>101.7</v>
      </c>
      <c r="X130" s="331">
        <v>146.69999999999999</v>
      </c>
      <c r="Y130" s="331">
        <v>94.6</v>
      </c>
      <c r="Z130" s="331">
        <v>117.7</v>
      </c>
      <c r="AA130" s="331">
        <v>104.7</v>
      </c>
      <c r="AB130" s="331">
        <v>100.5</v>
      </c>
      <c r="AC130" s="331">
        <v>74.099999999999994</v>
      </c>
      <c r="AD130" s="331">
        <v>74.900000000000006</v>
      </c>
      <c r="AE130" s="358">
        <v>60.1</v>
      </c>
      <c r="AF130" s="358">
        <v>92.2</v>
      </c>
      <c r="AG130" s="358">
        <v>69.599999999999994</v>
      </c>
      <c r="AH130" s="358">
        <v>88.2</v>
      </c>
      <c r="AI130" s="358">
        <v>54.6</v>
      </c>
      <c r="AJ130" s="358">
        <v>51.2</v>
      </c>
      <c r="AK130" s="358">
        <v>85.9</v>
      </c>
      <c r="AL130" s="358">
        <v>99.5</v>
      </c>
      <c r="AM130" s="329"/>
      <c r="AN130" s="341"/>
      <c r="AO130" s="329" t="s">
        <v>89</v>
      </c>
      <c r="AP130" s="331">
        <v>96.9</v>
      </c>
      <c r="AQ130" s="331">
        <v>97.5</v>
      </c>
      <c r="AR130" s="344">
        <v>87.7</v>
      </c>
      <c r="AS130" s="344">
        <v>85.1</v>
      </c>
      <c r="AT130" s="344">
        <v>93.4</v>
      </c>
      <c r="AU130" s="344">
        <v>110.8</v>
      </c>
      <c r="AV130" s="344">
        <v>82.2</v>
      </c>
      <c r="AW130" s="344">
        <v>124.7</v>
      </c>
      <c r="AX130" s="344">
        <v>96.3</v>
      </c>
      <c r="AY130" s="344">
        <v>95.8</v>
      </c>
      <c r="AZ130" s="344">
        <v>111.4</v>
      </c>
    </row>
    <row r="131" spans="1:52" x14ac:dyDescent="0.15">
      <c r="A131" s="329"/>
      <c r="B131" s="341"/>
      <c r="C131" s="329" t="s">
        <v>90</v>
      </c>
      <c r="D131" s="331">
        <v>86</v>
      </c>
      <c r="E131" s="331">
        <v>86</v>
      </c>
      <c r="F131" s="331">
        <v>94.4</v>
      </c>
      <c r="G131" s="331">
        <v>99.9</v>
      </c>
      <c r="H131" s="331">
        <v>64.8</v>
      </c>
      <c r="I131" s="331">
        <v>83.1</v>
      </c>
      <c r="J131" s="331">
        <v>79.099999999999994</v>
      </c>
      <c r="K131" s="331">
        <v>97.2</v>
      </c>
      <c r="L131" s="331">
        <v>96.1</v>
      </c>
      <c r="M131" s="331">
        <v>113.4</v>
      </c>
      <c r="N131" s="331">
        <v>59.7</v>
      </c>
      <c r="O131" s="331">
        <v>65.8</v>
      </c>
      <c r="P131" s="331">
        <v>60.9</v>
      </c>
      <c r="Q131" s="331">
        <v>78.599999999999994</v>
      </c>
      <c r="R131" s="331">
        <v>85.6</v>
      </c>
      <c r="S131" s="331">
        <v>96.5</v>
      </c>
      <c r="T131" s="331">
        <v>70.900000000000006</v>
      </c>
      <c r="U131" s="331">
        <v>89.1</v>
      </c>
      <c r="V131" s="331">
        <v>109.4</v>
      </c>
      <c r="W131" s="331">
        <v>101.2</v>
      </c>
      <c r="X131" s="331">
        <v>114.5</v>
      </c>
      <c r="Y131" s="331">
        <v>96.9</v>
      </c>
      <c r="Z131" s="331">
        <v>106.8</v>
      </c>
      <c r="AA131" s="331">
        <v>87.4</v>
      </c>
      <c r="AB131" s="331">
        <v>84.5</v>
      </c>
      <c r="AC131" s="331">
        <v>70.2</v>
      </c>
      <c r="AD131" s="331">
        <v>74.900000000000006</v>
      </c>
      <c r="AE131" s="358">
        <v>60.1</v>
      </c>
      <c r="AF131" s="358">
        <v>68.8</v>
      </c>
      <c r="AG131" s="358">
        <v>62.1</v>
      </c>
      <c r="AH131" s="358">
        <v>78.2</v>
      </c>
      <c r="AI131" s="358">
        <v>54.1</v>
      </c>
      <c r="AJ131" s="358">
        <v>60.6</v>
      </c>
      <c r="AK131" s="358">
        <v>83.8</v>
      </c>
      <c r="AL131" s="358">
        <v>88.5</v>
      </c>
      <c r="AM131" s="329"/>
      <c r="AN131" s="341"/>
      <c r="AO131" s="329" t="s">
        <v>90</v>
      </c>
      <c r="AP131" s="331">
        <v>86</v>
      </c>
      <c r="AQ131" s="331">
        <v>83.9</v>
      </c>
      <c r="AR131" s="344">
        <v>77.3</v>
      </c>
      <c r="AS131" s="344">
        <v>75.3</v>
      </c>
      <c r="AT131" s="344">
        <v>81.599999999999994</v>
      </c>
      <c r="AU131" s="344">
        <v>92.8</v>
      </c>
      <c r="AV131" s="344">
        <v>75.900000000000006</v>
      </c>
      <c r="AW131" s="344">
        <v>101</v>
      </c>
      <c r="AX131" s="344">
        <v>87.9</v>
      </c>
      <c r="AY131" s="344">
        <v>87.6</v>
      </c>
      <c r="AZ131" s="344">
        <v>97.2</v>
      </c>
    </row>
    <row r="132" spans="1:52" x14ac:dyDescent="0.15">
      <c r="A132" s="329"/>
      <c r="B132" s="341"/>
      <c r="C132" s="329" t="s">
        <v>91</v>
      </c>
      <c r="D132" s="331">
        <v>100.1</v>
      </c>
      <c r="E132" s="331">
        <v>100.1</v>
      </c>
      <c r="F132" s="331">
        <v>95.9</v>
      </c>
      <c r="G132" s="331">
        <v>100.6</v>
      </c>
      <c r="H132" s="331">
        <v>70.2</v>
      </c>
      <c r="I132" s="331">
        <v>91.9</v>
      </c>
      <c r="J132" s="331">
        <v>100.9</v>
      </c>
      <c r="K132" s="331">
        <v>121.6</v>
      </c>
      <c r="L132" s="331">
        <v>120.2</v>
      </c>
      <c r="M132" s="331">
        <v>141.80000000000001</v>
      </c>
      <c r="N132" s="331">
        <v>70</v>
      </c>
      <c r="O132" s="331">
        <v>89.3</v>
      </c>
      <c r="P132" s="331">
        <v>83.9</v>
      </c>
      <c r="Q132" s="331">
        <v>103.8</v>
      </c>
      <c r="R132" s="331">
        <v>106.5</v>
      </c>
      <c r="S132" s="331">
        <v>116.7</v>
      </c>
      <c r="T132" s="331">
        <v>92.7</v>
      </c>
      <c r="U132" s="331">
        <v>95.5</v>
      </c>
      <c r="V132" s="331">
        <v>126.4</v>
      </c>
      <c r="W132" s="331">
        <v>100.9</v>
      </c>
      <c r="X132" s="331">
        <v>142.30000000000001</v>
      </c>
      <c r="Y132" s="331">
        <v>89.4</v>
      </c>
      <c r="Z132" s="331">
        <v>119.2</v>
      </c>
      <c r="AA132" s="331">
        <v>102.2</v>
      </c>
      <c r="AB132" s="331">
        <v>93.3</v>
      </c>
      <c r="AC132" s="331">
        <v>73.599999999999994</v>
      </c>
      <c r="AD132" s="331">
        <v>79.2</v>
      </c>
      <c r="AE132" s="358">
        <v>60.1</v>
      </c>
      <c r="AF132" s="358">
        <v>71.3</v>
      </c>
      <c r="AG132" s="358">
        <v>68.400000000000006</v>
      </c>
      <c r="AH132" s="358">
        <v>85.9</v>
      </c>
      <c r="AI132" s="358">
        <v>49.3</v>
      </c>
      <c r="AJ132" s="358">
        <v>57.7</v>
      </c>
      <c r="AK132" s="358">
        <v>86.4</v>
      </c>
      <c r="AL132" s="358">
        <v>111.6</v>
      </c>
      <c r="AM132" s="329"/>
      <c r="AN132" s="341"/>
      <c r="AO132" s="329" t="s">
        <v>91</v>
      </c>
      <c r="AP132" s="331">
        <v>100.1</v>
      </c>
      <c r="AQ132" s="331">
        <v>103.5</v>
      </c>
      <c r="AR132" s="344">
        <v>101.4</v>
      </c>
      <c r="AS132" s="344">
        <v>105.4</v>
      </c>
      <c r="AT132" s="344">
        <v>92.7</v>
      </c>
      <c r="AU132" s="344">
        <v>106.4</v>
      </c>
      <c r="AV132" s="344">
        <v>84.9</v>
      </c>
      <c r="AW132" s="344">
        <v>116.9</v>
      </c>
      <c r="AX132" s="344">
        <v>97.1</v>
      </c>
      <c r="AY132" s="344">
        <v>96.7</v>
      </c>
      <c r="AZ132" s="344">
        <v>107.6</v>
      </c>
    </row>
    <row r="133" spans="1:52" x14ac:dyDescent="0.15">
      <c r="A133" s="329"/>
      <c r="B133" s="341"/>
      <c r="C133" s="329" t="s">
        <v>92</v>
      </c>
      <c r="D133" s="331">
        <v>94.2</v>
      </c>
      <c r="E133" s="331">
        <v>94.2</v>
      </c>
      <c r="F133" s="331">
        <v>96.9</v>
      </c>
      <c r="G133" s="331">
        <v>101.2</v>
      </c>
      <c r="H133" s="331">
        <v>73.400000000000006</v>
      </c>
      <c r="I133" s="331">
        <v>93.8</v>
      </c>
      <c r="J133" s="331">
        <v>90.8</v>
      </c>
      <c r="K133" s="331">
        <v>99.2</v>
      </c>
      <c r="L133" s="331">
        <v>97.1</v>
      </c>
      <c r="M133" s="331">
        <v>129.9</v>
      </c>
      <c r="N133" s="331">
        <v>66.5</v>
      </c>
      <c r="O133" s="331">
        <v>76.900000000000006</v>
      </c>
      <c r="P133" s="331">
        <v>68.400000000000006</v>
      </c>
      <c r="Q133" s="331">
        <v>99</v>
      </c>
      <c r="R133" s="331">
        <v>97.7</v>
      </c>
      <c r="S133" s="331">
        <v>116.5</v>
      </c>
      <c r="T133" s="331">
        <v>72.400000000000006</v>
      </c>
      <c r="U133" s="331">
        <v>103.6</v>
      </c>
      <c r="V133" s="331">
        <v>113.4</v>
      </c>
      <c r="W133" s="331">
        <v>95.5</v>
      </c>
      <c r="X133" s="331">
        <v>124.5</v>
      </c>
      <c r="Y133" s="331">
        <v>93.4</v>
      </c>
      <c r="Z133" s="331">
        <v>111.6</v>
      </c>
      <c r="AA133" s="331">
        <v>112.3</v>
      </c>
      <c r="AB133" s="331">
        <v>95.9</v>
      </c>
      <c r="AC133" s="331">
        <v>76.2</v>
      </c>
      <c r="AD133" s="331">
        <v>80.2</v>
      </c>
      <c r="AE133" s="358">
        <v>60.1</v>
      </c>
      <c r="AF133" s="358">
        <v>72.900000000000006</v>
      </c>
      <c r="AG133" s="358">
        <v>66.599999999999994</v>
      </c>
      <c r="AH133" s="358">
        <v>88.4</v>
      </c>
      <c r="AI133" s="358">
        <v>55.7</v>
      </c>
      <c r="AJ133" s="358">
        <v>79.599999999999994</v>
      </c>
      <c r="AK133" s="358">
        <v>85</v>
      </c>
      <c r="AL133" s="358">
        <v>95.1</v>
      </c>
      <c r="AM133" s="329"/>
      <c r="AN133" s="341"/>
      <c r="AO133" s="329" t="s">
        <v>92</v>
      </c>
      <c r="AP133" s="331">
        <v>94.2</v>
      </c>
      <c r="AQ133" s="331">
        <v>94</v>
      </c>
      <c r="AR133" s="344">
        <v>88.8</v>
      </c>
      <c r="AS133" s="344">
        <v>88</v>
      </c>
      <c r="AT133" s="344">
        <v>90.5</v>
      </c>
      <c r="AU133" s="344">
        <v>101</v>
      </c>
      <c r="AV133" s="344">
        <v>79.2</v>
      </c>
      <c r="AW133" s="344">
        <v>111.6</v>
      </c>
      <c r="AX133" s="344">
        <v>94.5</v>
      </c>
      <c r="AY133" s="344">
        <v>94.1</v>
      </c>
      <c r="AZ133" s="344">
        <v>104.3</v>
      </c>
    </row>
    <row r="134" spans="1:52" x14ac:dyDescent="0.15">
      <c r="A134" s="329"/>
      <c r="B134" s="341"/>
      <c r="C134" s="329" t="s">
        <v>93</v>
      </c>
      <c r="D134" s="331">
        <v>87.4</v>
      </c>
      <c r="E134" s="331">
        <v>87.4</v>
      </c>
      <c r="F134" s="331">
        <v>89.3</v>
      </c>
      <c r="G134" s="331">
        <v>94.6</v>
      </c>
      <c r="H134" s="331">
        <v>61</v>
      </c>
      <c r="I134" s="331">
        <v>83.2</v>
      </c>
      <c r="J134" s="331">
        <v>89.2</v>
      </c>
      <c r="K134" s="331">
        <v>108.4</v>
      </c>
      <c r="L134" s="331">
        <v>107.4</v>
      </c>
      <c r="M134" s="331">
        <v>122.3</v>
      </c>
      <c r="N134" s="331">
        <v>60.9</v>
      </c>
      <c r="O134" s="331">
        <v>65.7</v>
      </c>
      <c r="P134" s="331">
        <v>61.5</v>
      </c>
      <c r="Q134" s="331">
        <v>76.900000000000006</v>
      </c>
      <c r="R134" s="331">
        <v>81.2</v>
      </c>
      <c r="S134" s="331">
        <v>93.7</v>
      </c>
      <c r="T134" s="331">
        <v>64.2</v>
      </c>
      <c r="U134" s="331">
        <v>88</v>
      </c>
      <c r="V134" s="331">
        <v>118.9</v>
      </c>
      <c r="W134" s="331">
        <v>97.5</v>
      </c>
      <c r="X134" s="331">
        <v>132.1</v>
      </c>
      <c r="Y134" s="331">
        <v>97.3</v>
      </c>
      <c r="Z134" s="331">
        <v>97.4</v>
      </c>
      <c r="AA134" s="331">
        <v>95.7</v>
      </c>
      <c r="AB134" s="331">
        <v>86</v>
      </c>
      <c r="AC134" s="331">
        <v>69.5</v>
      </c>
      <c r="AD134" s="331">
        <v>70.099999999999994</v>
      </c>
      <c r="AE134" s="358">
        <v>70.2</v>
      </c>
      <c r="AF134" s="358">
        <v>66.2</v>
      </c>
      <c r="AG134" s="358">
        <v>59.1</v>
      </c>
      <c r="AH134" s="358">
        <v>83.2</v>
      </c>
      <c r="AI134" s="358">
        <v>49.7</v>
      </c>
      <c r="AJ134" s="358">
        <v>71.2</v>
      </c>
      <c r="AK134" s="358">
        <v>86.8</v>
      </c>
      <c r="AL134" s="358">
        <v>99.2</v>
      </c>
      <c r="AM134" s="329"/>
      <c r="AN134" s="341"/>
      <c r="AO134" s="329" t="s">
        <v>93</v>
      </c>
      <c r="AP134" s="331">
        <v>87.4</v>
      </c>
      <c r="AQ134" s="331">
        <v>88.3</v>
      </c>
      <c r="AR134" s="344">
        <v>78.8</v>
      </c>
      <c r="AS134" s="344">
        <v>76.099999999999994</v>
      </c>
      <c r="AT134" s="344">
        <v>84.5</v>
      </c>
      <c r="AU134" s="344">
        <v>101.3</v>
      </c>
      <c r="AV134" s="344">
        <v>79.5</v>
      </c>
      <c r="AW134" s="344">
        <v>111.9</v>
      </c>
      <c r="AX134" s="344">
        <v>86.6</v>
      </c>
      <c r="AY134" s="344">
        <v>86.5</v>
      </c>
      <c r="AZ134" s="344">
        <v>88.6</v>
      </c>
    </row>
    <row r="135" spans="1:52" x14ac:dyDescent="0.15">
      <c r="A135" s="329"/>
      <c r="B135" s="341"/>
      <c r="C135" s="329" t="s">
        <v>94</v>
      </c>
      <c r="D135" s="331">
        <v>96.9</v>
      </c>
      <c r="E135" s="331">
        <v>96.9</v>
      </c>
      <c r="F135" s="331">
        <v>96.3</v>
      </c>
      <c r="G135" s="331">
        <v>102.3</v>
      </c>
      <c r="H135" s="331">
        <v>64</v>
      </c>
      <c r="I135" s="331">
        <v>81.7</v>
      </c>
      <c r="J135" s="331">
        <v>101.9</v>
      </c>
      <c r="K135" s="331">
        <v>123.2</v>
      </c>
      <c r="L135" s="331">
        <v>122.5</v>
      </c>
      <c r="M135" s="331">
        <v>134.5</v>
      </c>
      <c r="N135" s="331">
        <v>70.400000000000006</v>
      </c>
      <c r="O135" s="331">
        <v>87.6</v>
      </c>
      <c r="P135" s="331">
        <v>83.7</v>
      </c>
      <c r="Q135" s="331">
        <v>97.8</v>
      </c>
      <c r="R135" s="331">
        <v>95.1</v>
      </c>
      <c r="S135" s="331">
        <v>104</v>
      </c>
      <c r="T135" s="331">
        <v>83.3</v>
      </c>
      <c r="U135" s="331">
        <v>93.8</v>
      </c>
      <c r="V135" s="331">
        <v>120.6</v>
      </c>
      <c r="W135" s="331">
        <v>98.2</v>
      </c>
      <c r="X135" s="331">
        <v>134.5</v>
      </c>
      <c r="Y135" s="331">
        <v>93.9</v>
      </c>
      <c r="Z135" s="331">
        <v>108.9</v>
      </c>
      <c r="AA135" s="331">
        <v>102</v>
      </c>
      <c r="AB135" s="331">
        <v>90.2</v>
      </c>
      <c r="AC135" s="331">
        <v>71.2</v>
      </c>
      <c r="AD135" s="331">
        <v>67.599999999999994</v>
      </c>
      <c r="AE135" s="358">
        <v>70.2</v>
      </c>
      <c r="AF135" s="358">
        <v>66.400000000000006</v>
      </c>
      <c r="AG135" s="358">
        <v>71.900000000000006</v>
      </c>
      <c r="AH135" s="358">
        <v>87.9</v>
      </c>
      <c r="AI135" s="358">
        <v>53.3</v>
      </c>
      <c r="AJ135" s="358">
        <v>70.099999999999994</v>
      </c>
      <c r="AK135" s="358">
        <v>91</v>
      </c>
      <c r="AL135" s="358">
        <v>112.9</v>
      </c>
      <c r="AM135" s="329"/>
      <c r="AN135" s="341"/>
      <c r="AO135" s="329" t="s">
        <v>94</v>
      </c>
      <c r="AP135" s="331">
        <v>96.9</v>
      </c>
      <c r="AQ135" s="331">
        <v>101.6</v>
      </c>
      <c r="AR135" s="344">
        <v>101.1</v>
      </c>
      <c r="AS135" s="344">
        <v>110.3</v>
      </c>
      <c r="AT135" s="344">
        <v>81.400000000000006</v>
      </c>
      <c r="AU135" s="344">
        <v>102.3</v>
      </c>
      <c r="AV135" s="344">
        <v>82.1</v>
      </c>
      <c r="AW135" s="344">
        <v>112.1</v>
      </c>
      <c r="AX135" s="344">
        <v>92.7</v>
      </c>
      <c r="AY135" s="344">
        <v>92.5</v>
      </c>
      <c r="AZ135" s="344">
        <v>100.1</v>
      </c>
    </row>
    <row r="136" spans="1:52" x14ac:dyDescent="0.15">
      <c r="A136" s="329"/>
      <c r="B136" s="341"/>
      <c r="C136" s="329" t="s">
        <v>95</v>
      </c>
      <c r="D136" s="331">
        <v>94.2</v>
      </c>
      <c r="E136" s="331">
        <v>94.2</v>
      </c>
      <c r="F136" s="331">
        <v>95.2</v>
      </c>
      <c r="G136" s="331">
        <v>100.6</v>
      </c>
      <c r="H136" s="331">
        <v>66.3</v>
      </c>
      <c r="I136" s="331">
        <v>80.2</v>
      </c>
      <c r="J136" s="331">
        <v>95.6</v>
      </c>
      <c r="K136" s="331">
        <v>117.1</v>
      </c>
      <c r="L136" s="331">
        <v>115.9</v>
      </c>
      <c r="M136" s="331">
        <v>133.6</v>
      </c>
      <c r="N136" s="331">
        <v>62.7</v>
      </c>
      <c r="O136" s="331">
        <v>70.400000000000006</v>
      </c>
      <c r="P136" s="331">
        <v>71.099999999999994</v>
      </c>
      <c r="Q136" s="331">
        <v>68.7</v>
      </c>
      <c r="R136" s="331">
        <v>92.3</v>
      </c>
      <c r="S136" s="331">
        <v>99.2</v>
      </c>
      <c r="T136" s="331">
        <v>83</v>
      </c>
      <c r="U136" s="331">
        <v>106.4</v>
      </c>
      <c r="V136" s="331">
        <v>123.7</v>
      </c>
      <c r="W136" s="331">
        <v>103.2</v>
      </c>
      <c r="X136" s="331">
        <v>136.4</v>
      </c>
      <c r="Y136" s="331">
        <v>96.7</v>
      </c>
      <c r="Z136" s="331">
        <v>106.9</v>
      </c>
      <c r="AA136" s="331">
        <v>109.7</v>
      </c>
      <c r="AB136" s="331">
        <v>95.8</v>
      </c>
      <c r="AC136" s="331">
        <v>78.8</v>
      </c>
      <c r="AD136" s="331">
        <v>86.9</v>
      </c>
      <c r="AE136" s="358">
        <v>70.2</v>
      </c>
      <c r="AF136" s="358">
        <v>74.8</v>
      </c>
      <c r="AG136" s="358">
        <v>68.599999999999994</v>
      </c>
      <c r="AH136" s="358">
        <v>90.8</v>
      </c>
      <c r="AI136" s="358">
        <v>49</v>
      </c>
      <c r="AJ136" s="358">
        <v>66.400000000000006</v>
      </c>
      <c r="AK136" s="358">
        <v>88.3</v>
      </c>
      <c r="AL136" s="358">
        <v>106.7</v>
      </c>
      <c r="AM136" s="329"/>
      <c r="AN136" s="341"/>
      <c r="AO136" s="329" t="s">
        <v>95</v>
      </c>
      <c r="AP136" s="331">
        <v>94.2</v>
      </c>
      <c r="AQ136" s="331">
        <v>95.5</v>
      </c>
      <c r="AR136" s="344">
        <v>88.6</v>
      </c>
      <c r="AS136" s="344">
        <v>89.2</v>
      </c>
      <c r="AT136" s="344">
        <v>87.3</v>
      </c>
      <c r="AU136" s="344">
        <v>104.7</v>
      </c>
      <c r="AV136" s="344">
        <v>80.8</v>
      </c>
      <c r="AW136" s="344">
        <v>116.3</v>
      </c>
      <c r="AX136" s="344">
        <v>93</v>
      </c>
      <c r="AY136" s="344">
        <v>92.8</v>
      </c>
      <c r="AZ136" s="344">
        <v>99.9</v>
      </c>
    </row>
    <row r="137" spans="1:52" x14ac:dyDescent="0.15">
      <c r="A137" s="329"/>
      <c r="B137" s="341"/>
      <c r="C137" s="329" t="s">
        <v>96</v>
      </c>
      <c r="D137" s="331">
        <v>95.8</v>
      </c>
      <c r="E137" s="331">
        <v>95.8</v>
      </c>
      <c r="F137" s="331">
        <v>95.2</v>
      </c>
      <c r="G137" s="331">
        <v>100.6</v>
      </c>
      <c r="H137" s="331">
        <v>65.400000000000006</v>
      </c>
      <c r="I137" s="331">
        <v>78</v>
      </c>
      <c r="J137" s="331">
        <v>87</v>
      </c>
      <c r="K137" s="331">
        <v>111.8</v>
      </c>
      <c r="L137" s="331">
        <v>110.4</v>
      </c>
      <c r="M137" s="331">
        <v>131.30000000000001</v>
      </c>
      <c r="N137" s="331">
        <v>68.099999999999994</v>
      </c>
      <c r="O137" s="331">
        <v>71</v>
      </c>
      <c r="P137" s="331">
        <v>67.7</v>
      </c>
      <c r="Q137" s="331">
        <v>79.900000000000006</v>
      </c>
      <c r="R137" s="331">
        <v>109.2</v>
      </c>
      <c r="S137" s="331">
        <v>124.8</v>
      </c>
      <c r="T137" s="331">
        <v>88.3</v>
      </c>
      <c r="U137" s="331">
        <v>112.5</v>
      </c>
      <c r="V137" s="331">
        <v>126.4</v>
      </c>
      <c r="W137" s="331">
        <v>99.6</v>
      </c>
      <c r="X137" s="331">
        <v>142.9</v>
      </c>
      <c r="Y137" s="331">
        <v>90.3</v>
      </c>
      <c r="Z137" s="331">
        <v>113.8</v>
      </c>
      <c r="AA137" s="331">
        <v>112.2</v>
      </c>
      <c r="AB137" s="331">
        <v>97.9</v>
      </c>
      <c r="AC137" s="331">
        <v>79.5</v>
      </c>
      <c r="AD137" s="331">
        <v>82</v>
      </c>
      <c r="AE137" s="358">
        <v>70.2</v>
      </c>
      <c r="AF137" s="358">
        <v>80.099999999999994</v>
      </c>
      <c r="AG137" s="358">
        <v>71.7</v>
      </c>
      <c r="AH137" s="358">
        <v>98.5</v>
      </c>
      <c r="AI137" s="358">
        <v>49.6</v>
      </c>
      <c r="AJ137" s="358">
        <v>67.599999999999994</v>
      </c>
      <c r="AK137" s="358">
        <v>91.4</v>
      </c>
      <c r="AL137" s="358">
        <v>99.8</v>
      </c>
      <c r="AM137" s="329"/>
      <c r="AN137" s="341"/>
      <c r="AO137" s="329" t="s">
        <v>96</v>
      </c>
      <c r="AP137" s="331">
        <v>95.8</v>
      </c>
      <c r="AQ137" s="331">
        <v>94.1</v>
      </c>
      <c r="AR137" s="344">
        <v>78.5</v>
      </c>
      <c r="AS137" s="344">
        <v>75.099999999999994</v>
      </c>
      <c r="AT137" s="344">
        <v>85.7</v>
      </c>
      <c r="AU137" s="344">
        <v>115.3</v>
      </c>
      <c r="AV137" s="344">
        <v>103.5</v>
      </c>
      <c r="AW137" s="344">
        <v>121.1</v>
      </c>
      <c r="AX137" s="344">
        <v>97.2</v>
      </c>
      <c r="AY137" s="344">
        <v>97</v>
      </c>
      <c r="AZ137" s="344">
        <v>103.7</v>
      </c>
    </row>
    <row r="138" spans="1:52" x14ac:dyDescent="0.15">
      <c r="A138" s="329"/>
      <c r="B138" s="342"/>
      <c r="C138" s="335" t="s">
        <v>97</v>
      </c>
      <c r="D138" s="331">
        <v>102</v>
      </c>
      <c r="E138" s="331">
        <v>102</v>
      </c>
      <c r="F138" s="331">
        <v>93.7</v>
      </c>
      <c r="G138" s="331">
        <v>98.9</v>
      </c>
      <c r="H138" s="331">
        <v>65.5</v>
      </c>
      <c r="I138" s="331">
        <v>75.400000000000006</v>
      </c>
      <c r="J138" s="331">
        <v>93.5</v>
      </c>
      <c r="K138" s="331">
        <v>127.4</v>
      </c>
      <c r="L138" s="331">
        <v>128.4</v>
      </c>
      <c r="M138" s="331">
        <v>113.6</v>
      </c>
      <c r="N138" s="331">
        <v>64.599999999999994</v>
      </c>
      <c r="O138" s="331">
        <v>90.5</v>
      </c>
      <c r="P138" s="331">
        <v>80.599999999999994</v>
      </c>
      <c r="Q138" s="331">
        <v>116.7</v>
      </c>
      <c r="R138" s="331">
        <v>106.6</v>
      </c>
      <c r="S138" s="331">
        <v>134.30000000000001</v>
      </c>
      <c r="T138" s="331">
        <v>69.099999999999994</v>
      </c>
      <c r="U138" s="331">
        <v>121.1</v>
      </c>
      <c r="V138" s="331">
        <v>129.1</v>
      </c>
      <c r="W138" s="331">
        <v>92.9</v>
      </c>
      <c r="X138" s="331">
        <v>151.4</v>
      </c>
      <c r="Y138" s="331">
        <v>93.3</v>
      </c>
      <c r="Z138" s="331">
        <v>111.8</v>
      </c>
      <c r="AA138" s="331">
        <v>110.2</v>
      </c>
      <c r="AB138" s="331">
        <v>112</v>
      </c>
      <c r="AC138" s="331">
        <v>75.2</v>
      </c>
      <c r="AD138" s="331">
        <v>70.2</v>
      </c>
      <c r="AE138" s="358">
        <v>60.1</v>
      </c>
      <c r="AF138" s="358">
        <v>79.099999999999994</v>
      </c>
      <c r="AG138" s="358">
        <v>64.5</v>
      </c>
      <c r="AH138" s="358">
        <v>98.3</v>
      </c>
      <c r="AI138" s="358">
        <v>58.3</v>
      </c>
      <c r="AJ138" s="358">
        <v>71.5</v>
      </c>
      <c r="AK138" s="358">
        <v>86.2</v>
      </c>
      <c r="AL138" s="358">
        <v>111</v>
      </c>
      <c r="AM138" s="329"/>
      <c r="AN138" s="342"/>
      <c r="AO138" s="335" t="s">
        <v>97</v>
      </c>
      <c r="AP138" s="337">
        <v>102</v>
      </c>
      <c r="AQ138" s="337">
        <v>107.7</v>
      </c>
      <c r="AR138" s="346">
        <v>92.3</v>
      </c>
      <c r="AS138" s="346">
        <v>97.4</v>
      </c>
      <c r="AT138" s="346">
        <v>81.2</v>
      </c>
      <c r="AU138" s="346">
        <v>128.69999999999999</v>
      </c>
      <c r="AV138" s="346">
        <v>105.9</v>
      </c>
      <c r="AW138" s="346">
        <v>139.69999999999999</v>
      </c>
      <c r="AX138" s="346">
        <v>96.9</v>
      </c>
      <c r="AY138" s="346">
        <v>96.5</v>
      </c>
      <c r="AZ138" s="346">
        <v>106.3</v>
      </c>
    </row>
    <row r="139" spans="1:52" x14ac:dyDescent="0.15">
      <c r="A139" s="329"/>
      <c r="B139" s="341" t="s">
        <v>679</v>
      </c>
      <c r="C139" s="329" t="s">
        <v>84</v>
      </c>
      <c r="D139" s="334">
        <v>86.9</v>
      </c>
      <c r="E139" s="334">
        <v>86.9</v>
      </c>
      <c r="F139" s="334">
        <v>91.7</v>
      </c>
      <c r="G139" s="334">
        <v>98.4</v>
      </c>
      <c r="H139" s="334">
        <v>55.5</v>
      </c>
      <c r="I139" s="334">
        <v>68.099999999999994</v>
      </c>
      <c r="J139" s="334">
        <v>87.8</v>
      </c>
      <c r="K139" s="334">
        <v>111</v>
      </c>
      <c r="L139" s="334">
        <v>110.7</v>
      </c>
      <c r="M139" s="334">
        <v>116</v>
      </c>
      <c r="N139" s="334">
        <v>57.4</v>
      </c>
      <c r="O139" s="334">
        <v>67.7</v>
      </c>
      <c r="P139" s="334">
        <v>58.7</v>
      </c>
      <c r="Q139" s="334">
        <v>91.4</v>
      </c>
      <c r="R139" s="334">
        <v>103.3</v>
      </c>
      <c r="S139" s="334">
        <v>117.8</v>
      </c>
      <c r="T139" s="334">
        <v>83.6</v>
      </c>
      <c r="U139" s="334">
        <v>92.2</v>
      </c>
      <c r="V139" s="334">
        <v>113.1</v>
      </c>
      <c r="W139" s="334">
        <v>90.7</v>
      </c>
      <c r="X139" s="334">
        <v>126.9</v>
      </c>
      <c r="Y139" s="334">
        <v>97.9</v>
      </c>
      <c r="Z139" s="334">
        <v>96.8</v>
      </c>
      <c r="AA139" s="334">
        <v>89.8</v>
      </c>
      <c r="AB139" s="334">
        <v>74.2</v>
      </c>
      <c r="AC139" s="334">
        <v>68.099999999999994</v>
      </c>
      <c r="AD139" s="334">
        <v>83.6</v>
      </c>
      <c r="AE139" s="424">
        <v>50.1</v>
      </c>
      <c r="AF139" s="424">
        <v>57.8</v>
      </c>
      <c r="AG139" s="424">
        <v>62.3</v>
      </c>
      <c r="AH139" s="424">
        <v>65.2</v>
      </c>
      <c r="AI139" s="424">
        <v>48.6</v>
      </c>
      <c r="AJ139" s="424">
        <v>53.3</v>
      </c>
      <c r="AK139" s="424">
        <v>83.3</v>
      </c>
      <c r="AL139" s="424">
        <v>99.8</v>
      </c>
      <c r="AM139" s="329"/>
      <c r="AN139" s="341" t="s">
        <v>679</v>
      </c>
      <c r="AO139" s="329" t="s">
        <v>84</v>
      </c>
      <c r="AP139" s="334">
        <v>86.9</v>
      </c>
      <c r="AQ139" s="334">
        <v>87.8</v>
      </c>
      <c r="AR139" s="349">
        <v>79.7</v>
      </c>
      <c r="AS139" s="349">
        <v>82.1</v>
      </c>
      <c r="AT139" s="349">
        <v>74.5</v>
      </c>
      <c r="AU139" s="349">
        <v>98.8</v>
      </c>
      <c r="AV139" s="349">
        <v>97.3</v>
      </c>
      <c r="AW139" s="349">
        <v>99.6</v>
      </c>
      <c r="AX139" s="349">
        <v>86.1</v>
      </c>
      <c r="AY139" s="349">
        <v>85.9</v>
      </c>
      <c r="AZ139" s="349">
        <v>92.3</v>
      </c>
    </row>
    <row r="140" spans="1:52" x14ac:dyDescent="0.15">
      <c r="A140" s="329"/>
      <c r="B140" s="341"/>
      <c r="C140" s="329" t="s">
        <v>86</v>
      </c>
      <c r="D140" s="331">
        <v>90.8</v>
      </c>
      <c r="E140" s="331">
        <v>90.8</v>
      </c>
      <c r="F140" s="331">
        <v>85</v>
      </c>
      <c r="G140" s="331">
        <v>90</v>
      </c>
      <c r="H140" s="331">
        <v>58</v>
      </c>
      <c r="I140" s="331">
        <v>77.7</v>
      </c>
      <c r="J140" s="331">
        <v>95.1</v>
      </c>
      <c r="K140" s="331">
        <v>109.7</v>
      </c>
      <c r="L140" s="331">
        <v>108.9</v>
      </c>
      <c r="M140" s="331">
        <v>121.2</v>
      </c>
      <c r="N140" s="331">
        <v>58.8</v>
      </c>
      <c r="O140" s="331">
        <v>78.7</v>
      </c>
      <c r="P140" s="331">
        <v>69.2</v>
      </c>
      <c r="Q140" s="331">
        <v>103.7</v>
      </c>
      <c r="R140" s="331">
        <v>101.5</v>
      </c>
      <c r="S140" s="331">
        <v>123.1</v>
      </c>
      <c r="T140" s="331">
        <v>72.400000000000006</v>
      </c>
      <c r="U140" s="331">
        <v>89.7</v>
      </c>
      <c r="V140" s="331">
        <v>118.4</v>
      </c>
      <c r="W140" s="331">
        <v>94</v>
      </c>
      <c r="X140" s="331">
        <v>133.5</v>
      </c>
      <c r="Y140" s="331">
        <v>81.2</v>
      </c>
      <c r="Z140" s="331">
        <v>101</v>
      </c>
      <c r="AA140" s="331">
        <v>97.5</v>
      </c>
      <c r="AB140" s="331">
        <v>83.8</v>
      </c>
      <c r="AC140" s="331">
        <v>72.8</v>
      </c>
      <c r="AD140" s="331">
        <v>77.400000000000006</v>
      </c>
      <c r="AE140" s="358">
        <v>70.2</v>
      </c>
      <c r="AF140" s="358">
        <v>73.8</v>
      </c>
      <c r="AG140" s="358">
        <v>64.599999999999994</v>
      </c>
      <c r="AH140" s="358">
        <v>77</v>
      </c>
      <c r="AI140" s="358">
        <v>57.8</v>
      </c>
      <c r="AJ140" s="358">
        <v>78.599999999999994</v>
      </c>
      <c r="AK140" s="358">
        <v>92.7</v>
      </c>
      <c r="AL140" s="358">
        <v>102.6</v>
      </c>
      <c r="AM140" s="329"/>
      <c r="AN140" s="341"/>
      <c r="AO140" s="329" t="s">
        <v>86</v>
      </c>
      <c r="AP140" s="331">
        <v>90.8</v>
      </c>
      <c r="AQ140" s="331">
        <v>94.4</v>
      </c>
      <c r="AR140" s="344">
        <v>86.7</v>
      </c>
      <c r="AS140" s="344">
        <v>89.9</v>
      </c>
      <c r="AT140" s="344">
        <v>80</v>
      </c>
      <c r="AU140" s="344">
        <v>104.9</v>
      </c>
      <c r="AV140" s="344">
        <v>89.4</v>
      </c>
      <c r="AW140" s="344">
        <v>112.4</v>
      </c>
      <c r="AX140" s="344">
        <v>87.5</v>
      </c>
      <c r="AY140" s="344">
        <v>87.4</v>
      </c>
      <c r="AZ140" s="344">
        <v>88</v>
      </c>
    </row>
    <row r="141" spans="1:52" x14ac:dyDescent="0.15">
      <c r="A141" s="329"/>
      <c r="B141" s="341"/>
      <c r="C141" s="329" t="s">
        <v>88</v>
      </c>
      <c r="D141" s="331">
        <v>109.6</v>
      </c>
      <c r="E141" s="331">
        <v>109.6</v>
      </c>
      <c r="F141" s="331">
        <v>97.2</v>
      </c>
      <c r="G141" s="331">
        <v>103.2</v>
      </c>
      <c r="H141" s="331">
        <v>65</v>
      </c>
      <c r="I141" s="331">
        <v>97.1</v>
      </c>
      <c r="J141" s="331">
        <v>114.7</v>
      </c>
      <c r="K141" s="331">
        <v>168.8</v>
      </c>
      <c r="L141" s="331">
        <v>170.4</v>
      </c>
      <c r="M141" s="331">
        <v>146.19999999999999</v>
      </c>
      <c r="N141" s="331">
        <v>68.599999999999994</v>
      </c>
      <c r="O141" s="331">
        <v>109.2</v>
      </c>
      <c r="P141" s="331">
        <v>96.3</v>
      </c>
      <c r="Q141" s="331">
        <v>143.1</v>
      </c>
      <c r="R141" s="331">
        <v>101.9</v>
      </c>
      <c r="S141" s="331">
        <v>131.80000000000001</v>
      </c>
      <c r="T141" s="331">
        <v>61.5</v>
      </c>
      <c r="U141" s="331">
        <v>105.2</v>
      </c>
      <c r="V141" s="331">
        <v>128.30000000000001</v>
      </c>
      <c r="W141" s="331">
        <v>103.3</v>
      </c>
      <c r="X141" s="331">
        <v>143.69999999999999</v>
      </c>
      <c r="Y141" s="331">
        <v>95.6</v>
      </c>
      <c r="Z141" s="331">
        <v>118.8</v>
      </c>
      <c r="AA141" s="331">
        <v>114.9</v>
      </c>
      <c r="AB141" s="331">
        <v>96.6</v>
      </c>
      <c r="AC141" s="331">
        <v>84.8</v>
      </c>
      <c r="AD141" s="331">
        <v>85.6</v>
      </c>
      <c r="AE141" s="358">
        <v>60.1</v>
      </c>
      <c r="AF141" s="358">
        <v>100.8</v>
      </c>
      <c r="AG141" s="358">
        <v>73.3</v>
      </c>
      <c r="AH141" s="358">
        <v>106.6</v>
      </c>
      <c r="AI141" s="358">
        <v>59.1</v>
      </c>
      <c r="AJ141" s="358">
        <v>63.1</v>
      </c>
      <c r="AK141" s="358">
        <v>85</v>
      </c>
      <c r="AL141" s="358">
        <v>142.69999999999999</v>
      </c>
      <c r="AM141" s="329"/>
      <c r="AN141" s="341"/>
      <c r="AO141" s="329" t="s">
        <v>88</v>
      </c>
      <c r="AP141" s="331">
        <v>109.6</v>
      </c>
      <c r="AQ141" s="331">
        <v>117.5</v>
      </c>
      <c r="AR141" s="344">
        <v>119.9</v>
      </c>
      <c r="AS141" s="344">
        <v>128.4</v>
      </c>
      <c r="AT141" s="344">
        <v>101.4</v>
      </c>
      <c r="AU141" s="344">
        <v>114.3</v>
      </c>
      <c r="AV141" s="344">
        <v>102.1</v>
      </c>
      <c r="AW141" s="344">
        <v>120.2</v>
      </c>
      <c r="AX141" s="344">
        <v>102.5</v>
      </c>
      <c r="AY141" s="344">
        <v>102.3</v>
      </c>
      <c r="AZ141" s="344">
        <v>107.4</v>
      </c>
    </row>
    <row r="142" spans="1:52" x14ac:dyDescent="0.15">
      <c r="A142" s="329"/>
      <c r="B142" s="341"/>
      <c r="C142" s="329" t="s">
        <v>89</v>
      </c>
      <c r="D142" s="331">
        <v>91</v>
      </c>
      <c r="E142" s="331">
        <v>91</v>
      </c>
      <c r="F142" s="331">
        <v>86</v>
      </c>
      <c r="G142" s="331">
        <v>90.3</v>
      </c>
      <c r="H142" s="331">
        <v>62.7</v>
      </c>
      <c r="I142" s="331">
        <v>90.1</v>
      </c>
      <c r="J142" s="331">
        <v>86.8</v>
      </c>
      <c r="K142" s="331">
        <v>91.4</v>
      </c>
      <c r="L142" s="331">
        <v>90.4</v>
      </c>
      <c r="M142" s="331">
        <v>106.4</v>
      </c>
      <c r="N142" s="331">
        <v>56.6</v>
      </c>
      <c r="O142" s="331">
        <v>67.099999999999994</v>
      </c>
      <c r="P142" s="331">
        <v>66.7</v>
      </c>
      <c r="Q142" s="331">
        <v>68.2</v>
      </c>
      <c r="R142" s="331">
        <v>97.2</v>
      </c>
      <c r="S142" s="331">
        <v>109.2</v>
      </c>
      <c r="T142" s="331">
        <v>81</v>
      </c>
      <c r="U142" s="331">
        <v>98.1</v>
      </c>
      <c r="V142" s="331">
        <v>125.9</v>
      </c>
      <c r="W142" s="331">
        <v>92.3</v>
      </c>
      <c r="X142" s="331">
        <v>146.69999999999999</v>
      </c>
      <c r="Y142" s="331">
        <v>94.8</v>
      </c>
      <c r="Z142" s="331">
        <v>112.6</v>
      </c>
      <c r="AA142" s="331">
        <v>110.6</v>
      </c>
      <c r="AB142" s="331">
        <v>96.3</v>
      </c>
      <c r="AC142" s="331">
        <v>78.2</v>
      </c>
      <c r="AD142" s="331">
        <v>82.1</v>
      </c>
      <c r="AE142" s="358">
        <v>60.1</v>
      </c>
      <c r="AF142" s="358">
        <v>63.6</v>
      </c>
      <c r="AG142" s="358">
        <v>72.400000000000006</v>
      </c>
      <c r="AH142" s="358">
        <v>96.1</v>
      </c>
      <c r="AI142" s="358">
        <v>54.9</v>
      </c>
      <c r="AJ142" s="358">
        <v>51.6</v>
      </c>
      <c r="AK142" s="358">
        <v>89.4</v>
      </c>
      <c r="AL142" s="358">
        <v>89.2</v>
      </c>
      <c r="AM142" s="329"/>
      <c r="AN142" s="341"/>
      <c r="AO142" s="329" t="s">
        <v>89</v>
      </c>
      <c r="AP142" s="331">
        <v>91</v>
      </c>
      <c r="AQ142" s="331">
        <v>91</v>
      </c>
      <c r="AR142" s="344">
        <v>79.099999999999994</v>
      </c>
      <c r="AS142" s="344">
        <v>73</v>
      </c>
      <c r="AT142" s="344">
        <v>92.3</v>
      </c>
      <c r="AU142" s="344">
        <v>107.2</v>
      </c>
      <c r="AV142" s="344">
        <v>74.400000000000006</v>
      </c>
      <c r="AW142" s="344">
        <v>123</v>
      </c>
      <c r="AX142" s="344">
        <v>91</v>
      </c>
      <c r="AY142" s="344">
        <v>90.6</v>
      </c>
      <c r="AZ142" s="344">
        <v>102.1</v>
      </c>
    </row>
    <row r="143" spans="1:52" x14ac:dyDescent="0.15">
      <c r="A143" s="329"/>
      <c r="B143" s="341"/>
      <c r="C143" s="329" t="s">
        <v>90</v>
      </c>
      <c r="D143" s="331">
        <v>83.1</v>
      </c>
      <c r="E143" s="331">
        <v>83.1</v>
      </c>
      <c r="F143" s="331">
        <v>87.1</v>
      </c>
      <c r="G143" s="331">
        <v>92.6</v>
      </c>
      <c r="H143" s="331">
        <v>57.2</v>
      </c>
      <c r="I143" s="331">
        <v>84.7</v>
      </c>
      <c r="J143" s="331">
        <v>81.2</v>
      </c>
      <c r="K143" s="331">
        <v>84.8</v>
      </c>
      <c r="L143" s="331">
        <v>83.5</v>
      </c>
      <c r="M143" s="331">
        <v>103.8</v>
      </c>
      <c r="N143" s="331">
        <v>52.7</v>
      </c>
      <c r="O143" s="331">
        <v>58.2</v>
      </c>
      <c r="P143" s="331">
        <v>54.1</v>
      </c>
      <c r="Q143" s="331">
        <v>68.900000000000006</v>
      </c>
      <c r="R143" s="331">
        <v>89.1</v>
      </c>
      <c r="S143" s="331">
        <v>88</v>
      </c>
      <c r="T143" s="331">
        <v>90.7</v>
      </c>
      <c r="U143" s="331">
        <v>84.3</v>
      </c>
      <c r="V143" s="331">
        <v>111.5</v>
      </c>
      <c r="W143" s="331">
        <v>95.5</v>
      </c>
      <c r="X143" s="331">
        <v>121.3</v>
      </c>
      <c r="Y143" s="331">
        <v>94.1</v>
      </c>
      <c r="Z143" s="331">
        <v>100</v>
      </c>
      <c r="AA143" s="331">
        <v>93.9</v>
      </c>
      <c r="AB143" s="331">
        <v>85.3</v>
      </c>
      <c r="AC143" s="331">
        <v>67.599999999999994</v>
      </c>
      <c r="AD143" s="331">
        <v>67</v>
      </c>
      <c r="AE143" s="358">
        <v>50.1</v>
      </c>
      <c r="AF143" s="358">
        <v>55.8</v>
      </c>
      <c r="AG143" s="358">
        <v>65.400000000000006</v>
      </c>
      <c r="AH143" s="358">
        <v>85.1</v>
      </c>
      <c r="AI143" s="358">
        <v>50.5</v>
      </c>
      <c r="AJ143" s="358">
        <v>59.1</v>
      </c>
      <c r="AK143" s="358">
        <v>84.4</v>
      </c>
      <c r="AL143" s="358">
        <v>83.1</v>
      </c>
      <c r="AM143" s="329"/>
      <c r="AN143" s="341"/>
      <c r="AO143" s="329" t="s">
        <v>90</v>
      </c>
      <c r="AP143" s="331">
        <v>83.1</v>
      </c>
      <c r="AQ143" s="331">
        <v>82.8</v>
      </c>
      <c r="AR143" s="344">
        <v>75.5</v>
      </c>
      <c r="AS143" s="344">
        <v>70.3</v>
      </c>
      <c r="AT143" s="344">
        <v>86.8</v>
      </c>
      <c r="AU143" s="344">
        <v>92.6</v>
      </c>
      <c r="AV143" s="344">
        <v>68.599999999999994</v>
      </c>
      <c r="AW143" s="344">
        <v>104.3</v>
      </c>
      <c r="AX143" s="344">
        <v>83.4</v>
      </c>
      <c r="AY143" s="344">
        <v>83.2</v>
      </c>
      <c r="AZ143" s="344">
        <v>87.4</v>
      </c>
    </row>
    <row r="144" spans="1:52" x14ac:dyDescent="0.15">
      <c r="A144" s="329"/>
      <c r="B144" s="341"/>
      <c r="C144" s="329" t="s">
        <v>91</v>
      </c>
      <c r="D144" s="331">
        <v>97.6</v>
      </c>
      <c r="E144" s="331">
        <v>97.6</v>
      </c>
      <c r="F144" s="331">
        <v>92.5</v>
      </c>
      <c r="G144" s="331">
        <v>98.2</v>
      </c>
      <c r="H144" s="331">
        <v>61.9</v>
      </c>
      <c r="I144" s="331">
        <v>101.6</v>
      </c>
      <c r="J144" s="331">
        <v>95.6</v>
      </c>
      <c r="K144" s="331">
        <v>118.6</v>
      </c>
      <c r="L144" s="331">
        <v>117.3</v>
      </c>
      <c r="M144" s="331">
        <v>136.4</v>
      </c>
      <c r="N144" s="331">
        <v>58.4</v>
      </c>
      <c r="O144" s="331">
        <v>77.099999999999994</v>
      </c>
      <c r="P144" s="331">
        <v>73.5</v>
      </c>
      <c r="Q144" s="331">
        <v>86.5</v>
      </c>
      <c r="R144" s="331">
        <v>97.5</v>
      </c>
      <c r="S144" s="331">
        <v>115.5</v>
      </c>
      <c r="T144" s="331">
        <v>73.2</v>
      </c>
      <c r="U144" s="331">
        <v>96</v>
      </c>
      <c r="V144" s="331">
        <v>137.4</v>
      </c>
      <c r="W144" s="331">
        <v>95.3</v>
      </c>
      <c r="X144" s="331">
        <v>163.4</v>
      </c>
      <c r="Y144" s="331">
        <v>90.1</v>
      </c>
      <c r="Z144" s="331">
        <v>111.4</v>
      </c>
      <c r="AA144" s="331">
        <v>107.5</v>
      </c>
      <c r="AB144" s="331">
        <v>92.6</v>
      </c>
      <c r="AC144" s="331">
        <v>75.400000000000006</v>
      </c>
      <c r="AD144" s="331">
        <v>77.8</v>
      </c>
      <c r="AE144" s="358">
        <v>50.1</v>
      </c>
      <c r="AF144" s="358">
        <v>69.5</v>
      </c>
      <c r="AG144" s="358">
        <v>70.2</v>
      </c>
      <c r="AH144" s="358">
        <v>94.2</v>
      </c>
      <c r="AI144" s="358">
        <v>51.6</v>
      </c>
      <c r="AJ144" s="358">
        <v>64.400000000000006</v>
      </c>
      <c r="AK144" s="358">
        <v>91.2</v>
      </c>
      <c r="AL144" s="358">
        <v>107.5</v>
      </c>
      <c r="AM144" s="329"/>
      <c r="AN144" s="341"/>
      <c r="AO144" s="329" t="s">
        <v>91</v>
      </c>
      <c r="AP144" s="331">
        <v>97.6</v>
      </c>
      <c r="AQ144" s="331">
        <v>100.5</v>
      </c>
      <c r="AR144" s="344">
        <v>90.8</v>
      </c>
      <c r="AS144" s="344">
        <v>87.9</v>
      </c>
      <c r="AT144" s="344">
        <v>97</v>
      </c>
      <c r="AU144" s="344">
        <v>113.7</v>
      </c>
      <c r="AV144" s="344">
        <v>84.9</v>
      </c>
      <c r="AW144" s="344">
        <v>127.7</v>
      </c>
      <c r="AX144" s="344">
        <v>94.9</v>
      </c>
      <c r="AY144" s="344">
        <v>94.5</v>
      </c>
      <c r="AZ144" s="344">
        <v>105.4</v>
      </c>
    </row>
    <row r="145" spans="1:52" x14ac:dyDescent="0.15">
      <c r="A145" s="329"/>
      <c r="B145" s="341"/>
      <c r="C145" s="329" t="s">
        <v>92</v>
      </c>
      <c r="D145" s="331">
        <v>90</v>
      </c>
      <c r="E145" s="331">
        <v>90</v>
      </c>
      <c r="F145" s="331">
        <v>86.9</v>
      </c>
      <c r="G145" s="331">
        <v>91.8</v>
      </c>
      <c r="H145" s="331">
        <v>60.3</v>
      </c>
      <c r="I145" s="331">
        <v>90.7</v>
      </c>
      <c r="J145" s="331">
        <v>91.5</v>
      </c>
      <c r="K145" s="331">
        <v>108.8</v>
      </c>
      <c r="L145" s="331">
        <v>107.9</v>
      </c>
      <c r="M145" s="331">
        <v>121.2</v>
      </c>
      <c r="N145" s="331">
        <v>52.5</v>
      </c>
      <c r="O145" s="331">
        <v>64.8</v>
      </c>
      <c r="P145" s="331">
        <v>58.7</v>
      </c>
      <c r="Q145" s="331">
        <v>80.7</v>
      </c>
      <c r="R145" s="331">
        <v>95.1</v>
      </c>
      <c r="S145" s="331">
        <v>101</v>
      </c>
      <c r="T145" s="331">
        <v>87.2</v>
      </c>
      <c r="U145" s="331">
        <v>101.8</v>
      </c>
      <c r="V145" s="331">
        <v>117.5</v>
      </c>
      <c r="W145" s="331">
        <v>78.7</v>
      </c>
      <c r="X145" s="331">
        <v>141.5</v>
      </c>
      <c r="Y145" s="331">
        <v>87.6</v>
      </c>
      <c r="Z145" s="331">
        <v>103.2</v>
      </c>
      <c r="AA145" s="331">
        <v>108.9</v>
      </c>
      <c r="AB145" s="331">
        <v>89.4</v>
      </c>
      <c r="AC145" s="331">
        <v>79.099999999999994</v>
      </c>
      <c r="AD145" s="331">
        <v>74.3</v>
      </c>
      <c r="AE145" s="358">
        <v>60.1</v>
      </c>
      <c r="AF145" s="358">
        <v>63.4</v>
      </c>
      <c r="AG145" s="358">
        <v>69.2</v>
      </c>
      <c r="AH145" s="358">
        <v>105.5</v>
      </c>
      <c r="AI145" s="358">
        <v>65.400000000000006</v>
      </c>
      <c r="AJ145" s="358">
        <v>54.9</v>
      </c>
      <c r="AK145" s="358">
        <v>77.8</v>
      </c>
      <c r="AL145" s="358">
        <v>100.5</v>
      </c>
      <c r="AM145" s="329"/>
      <c r="AN145" s="341"/>
      <c r="AO145" s="329" t="s">
        <v>92</v>
      </c>
      <c r="AP145" s="331">
        <v>90</v>
      </c>
      <c r="AQ145" s="331">
        <v>91.8</v>
      </c>
      <c r="AR145" s="344">
        <v>82.3</v>
      </c>
      <c r="AS145" s="344">
        <v>77.8</v>
      </c>
      <c r="AT145" s="344">
        <v>91.9</v>
      </c>
      <c r="AU145" s="344">
        <v>104.9</v>
      </c>
      <c r="AV145" s="344">
        <v>78.7</v>
      </c>
      <c r="AW145" s="344">
        <v>117.5</v>
      </c>
      <c r="AX145" s="344">
        <v>88.3</v>
      </c>
      <c r="AY145" s="344">
        <v>88.3</v>
      </c>
      <c r="AZ145" s="344">
        <v>90.1</v>
      </c>
    </row>
    <row r="146" spans="1:52" x14ac:dyDescent="0.15">
      <c r="A146" s="329"/>
      <c r="B146" s="341"/>
      <c r="C146" s="329" t="s">
        <v>93</v>
      </c>
      <c r="D146" s="331">
        <v>88.3</v>
      </c>
      <c r="E146" s="331">
        <v>88.3</v>
      </c>
      <c r="F146" s="331">
        <v>83.1</v>
      </c>
      <c r="G146" s="331">
        <v>88.1</v>
      </c>
      <c r="H146" s="331">
        <v>55.5</v>
      </c>
      <c r="I146" s="331">
        <v>83</v>
      </c>
      <c r="J146" s="331">
        <v>94.5</v>
      </c>
      <c r="K146" s="331">
        <v>115.5</v>
      </c>
      <c r="L146" s="331">
        <v>115.4</v>
      </c>
      <c r="M146" s="331">
        <v>116.9</v>
      </c>
      <c r="N146" s="331">
        <v>49.6</v>
      </c>
      <c r="O146" s="331">
        <v>70</v>
      </c>
      <c r="P146" s="331">
        <v>65.900000000000006</v>
      </c>
      <c r="Q146" s="331">
        <v>80.599999999999994</v>
      </c>
      <c r="R146" s="331">
        <v>103</v>
      </c>
      <c r="S146" s="331">
        <v>107.7</v>
      </c>
      <c r="T146" s="331">
        <v>96.7</v>
      </c>
      <c r="U146" s="331">
        <v>92.5</v>
      </c>
      <c r="V146" s="331">
        <v>105.7</v>
      </c>
      <c r="W146" s="331">
        <v>79.900000000000006</v>
      </c>
      <c r="X146" s="331">
        <v>121.6</v>
      </c>
      <c r="Y146" s="331">
        <v>91.6</v>
      </c>
      <c r="Z146" s="331">
        <v>90</v>
      </c>
      <c r="AA146" s="331">
        <v>102.1</v>
      </c>
      <c r="AB146" s="331">
        <v>85.2</v>
      </c>
      <c r="AC146" s="331">
        <v>71.7</v>
      </c>
      <c r="AD146" s="331">
        <v>74.8</v>
      </c>
      <c r="AE146" s="358">
        <v>60.1</v>
      </c>
      <c r="AF146" s="358">
        <v>70.900000000000006</v>
      </c>
      <c r="AG146" s="358">
        <v>58.7</v>
      </c>
      <c r="AH146" s="358">
        <v>85.4</v>
      </c>
      <c r="AI146" s="358">
        <v>52</v>
      </c>
      <c r="AJ146" s="358">
        <v>64.8</v>
      </c>
      <c r="AK146" s="358">
        <v>84.8</v>
      </c>
      <c r="AL146" s="358">
        <v>105.4</v>
      </c>
      <c r="AM146" s="329"/>
      <c r="AN146" s="341"/>
      <c r="AO146" s="329" t="s">
        <v>93</v>
      </c>
      <c r="AP146" s="331">
        <v>88.3</v>
      </c>
      <c r="AQ146" s="331">
        <v>93.4</v>
      </c>
      <c r="AR146" s="344">
        <v>91.1</v>
      </c>
      <c r="AS146" s="344">
        <v>93.6</v>
      </c>
      <c r="AT146" s="344">
        <v>85.9</v>
      </c>
      <c r="AU146" s="344">
        <v>96.5</v>
      </c>
      <c r="AV146" s="344">
        <v>76.599999999999994</v>
      </c>
      <c r="AW146" s="344">
        <v>106.2</v>
      </c>
      <c r="AX146" s="344">
        <v>83.7</v>
      </c>
      <c r="AY146" s="344">
        <v>83.9</v>
      </c>
      <c r="AZ146" s="344">
        <v>77.7</v>
      </c>
    </row>
    <row r="147" spans="1:52" x14ac:dyDescent="0.15">
      <c r="A147" s="329"/>
      <c r="B147" s="341"/>
      <c r="C147" s="329" t="s">
        <v>94</v>
      </c>
      <c r="D147" s="331">
        <v>98.1</v>
      </c>
      <c r="E147" s="331">
        <v>98.1</v>
      </c>
      <c r="F147" s="331">
        <v>86.2</v>
      </c>
      <c r="G147" s="331">
        <v>90.6</v>
      </c>
      <c r="H147" s="331">
        <v>62</v>
      </c>
      <c r="I147" s="331">
        <v>99.2</v>
      </c>
      <c r="J147" s="331">
        <v>106.3</v>
      </c>
      <c r="K147" s="331">
        <v>137.19999999999999</v>
      </c>
      <c r="L147" s="331">
        <v>137.1</v>
      </c>
      <c r="M147" s="331">
        <v>139.69999999999999</v>
      </c>
      <c r="N147" s="331">
        <v>54.1</v>
      </c>
      <c r="O147" s="331">
        <v>83.6</v>
      </c>
      <c r="P147" s="331">
        <v>77.900000000000006</v>
      </c>
      <c r="Q147" s="331">
        <v>98.4</v>
      </c>
      <c r="R147" s="331">
        <v>103.4</v>
      </c>
      <c r="S147" s="331">
        <v>122.2</v>
      </c>
      <c r="T147" s="331">
        <v>77.900000000000006</v>
      </c>
      <c r="U147" s="331">
        <v>97.2</v>
      </c>
      <c r="V147" s="331">
        <v>116.9</v>
      </c>
      <c r="W147" s="331">
        <v>79.599999999999994</v>
      </c>
      <c r="X147" s="331">
        <v>140</v>
      </c>
      <c r="Y147" s="331">
        <v>85.5</v>
      </c>
      <c r="Z147" s="331">
        <v>103.2</v>
      </c>
      <c r="AA147" s="331">
        <v>103.3</v>
      </c>
      <c r="AB147" s="331">
        <v>96.5</v>
      </c>
      <c r="AC147" s="331">
        <v>78.400000000000006</v>
      </c>
      <c r="AD147" s="331">
        <v>76.5</v>
      </c>
      <c r="AE147" s="358">
        <v>50.1</v>
      </c>
      <c r="AF147" s="358">
        <v>81.2</v>
      </c>
      <c r="AG147" s="358">
        <v>71.400000000000006</v>
      </c>
      <c r="AH147" s="358">
        <v>100.5</v>
      </c>
      <c r="AI147" s="358">
        <v>60.8</v>
      </c>
      <c r="AJ147" s="358">
        <v>59</v>
      </c>
      <c r="AK147" s="358">
        <v>84.3</v>
      </c>
      <c r="AL147" s="358">
        <v>122.3</v>
      </c>
      <c r="AM147" s="329"/>
      <c r="AN147" s="341"/>
      <c r="AO147" s="329" t="s">
        <v>94</v>
      </c>
      <c r="AP147" s="331">
        <v>98.1</v>
      </c>
      <c r="AQ147" s="331">
        <v>103.8</v>
      </c>
      <c r="AR147" s="344">
        <v>97.3</v>
      </c>
      <c r="AS147" s="344">
        <v>98.5</v>
      </c>
      <c r="AT147" s="344">
        <v>94.9</v>
      </c>
      <c r="AU147" s="344">
        <v>112.6</v>
      </c>
      <c r="AV147" s="344">
        <v>93.6</v>
      </c>
      <c r="AW147" s="344">
        <v>121.8</v>
      </c>
      <c r="AX147" s="344">
        <v>92.9</v>
      </c>
      <c r="AY147" s="344">
        <v>93</v>
      </c>
      <c r="AZ147" s="344">
        <v>89.6</v>
      </c>
    </row>
    <row r="148" spans="1:52" x14ac:dyDescent="0.15">
      <c r="A148" s="329"/>
      <c r="B148" s="341"/>
      <c r="C148" s="329" t="s">
        <v>95</v>
      </c>
      <c r="D148" s="331">
        <v>95.5</v>
      </c>
      <c r="E148" s="331">
        <v>95.5</v>
      </c>
      <c r="F148" s="331">
        <v>90.9</v>
      </c>
      <c r="G148" s="331">
        <v>96.6</v>
      </c>
      <c r="H148" s="331">
        <v>60.4</v>
      </c>
      <c r="I148" s="331">
        <v>99.3</v>
      </c>
      <c r="J148" s="331">
        <v>116</v>
      </c>
      <c r="K148" s="331">
        <v>105.4</v>
      </c>
      <c r="L148" s="331">
        <v>104.1</v>
      </c>
      <c r="M148" s="331">
        <v>124.1</v>
      </c>
      <c r="N148" s="331">
        <v>49.3</v>
      </c>
      <c r="O148" s="331">
        <v>68.7</v>
      </c>
      <c r="P148" s="331">
        <v>66.3</v>
      </c>
      <c r="Q148" s="331">
        <v>75</v>
      </c>
      <c r="R148" s="331">
        <v>110</v>
      </c>
      <c r="S148" s="331">
        <v>111.4</v>
      </c>
      <c r="T148" s="331">
        <v>108.2</v>
      </c>
      <c r="U148" s="331">
        <v>102.9</v>
      </c>
      <c r="V148" s="331">
        <v>129.69999999999999</v>
      </c>
      <c r="W148" s="331">
        <v>87.9</v>
      </c>
      <c r="X148" s="331">
        <v>155.6</v>
      </c>
      <c r="Y148" s="331">
        <v>90.3</v>
      </c>
      <c r="Z148" s="331">
        <v>99.8</v>
      </c>
      <c r="AA148" s="331">
        <v>105.6</v>
      </c>
      <c r="AB148" s="331">
        <v>88.3</v>
      </c>
      <c r="AC148" s="331">
        <v>78.400000000000006</v>
      </c>
      <c r="AD148" s="331">
        <v>72.400000000000006</v>
      </c>
      <c r="AE148" s="358">
        <v>60.1</v>
      </c>
      <c r="AF148" s="358">
        <v>63.2</v>
      </c>
      <c r="AG148" s="358">
        <v>70.3</v>
      </c>
      <c r="AH148" s="358">
        <v>107.4</v>
      </c>
      <c r="AI148" s="358">
        <v>61.1</v>
      </c>
      <c r="AJ148" s="358">
        <v>58.4</v>
      </c>
      <c r="AK148" s="358">
        <v>82.9</v>
      </c>
      <c r="AL148" s="358">
        <v>110.5</v>
      </c>
      <c r="AM148" s="329"/>
      <c r="AN148" s="341"/>
      <c r="AO148" s="329" t="s">
        <v>95</v>
      </c>
      <c r="AP148" s="331">
        <v>95.5</v>
      </c>
      <c r="AQ148" s="331">
        <v>100.3</v>
      </c>
      <c r="AR148" s="344">
        <v>94.4</v>
      </c>
      <c r="AS148" s="344">
        <v>94.3</v>
      </c>
      <c r="AT148" s="344">
        <v>94.5</v>
      </c>
      <c r="AU148" s="344">
        <v>108.5</v>
      </c>
      <c r="AV148" s="344">
        <v>84.4</v>
      </c>
      <c r="AW148" s="344">
        <v>120.1</v>
      </c>
      <c r="AX148" s="344">
        <v>91.3</v>
      </c>
      <c r="AY148" s="344">
        <v>91.4</v>
      </c>
      <c r="AZ148" s="344">
        <v>88</v>
      </c>
    </row>
    <row r="149" spans="1:52" x14ac:dyDescent="0.15">
      <c r="A149" s="329"/>
      <c r="B149" s="341"/>
      <c r="C149" s="329" t="s">
        <v>96</v>
      </c>
      <c r="D149" s="331">
        <v>96.1</v>
      </c>
      <c r="E149" s="331">
        <v>96.1</v>
      </c>
      <c r="F149" s="331">
        <v>88.3</v>
      </c>
      <c r="G149" s="331">
        <v>93.3</v>
      </c>
      <c r="H149" s="331">
        <v>61.2</v>
      </c>
      <c r="I149" s="331">
        <v>94.5</v>
      </c>
      <c r="J149" s="331">
        <v>111.3</v>
      </c>
      <c r="K149" s="331">
        <v>119.5</v>
      </c>
      <c r="L149" s="331">
        <v>118.5</v>
      </c>
      <c r="M149" s="331">
        <v>134.1</v>
      </c>
      <c r="N149" s="331">
        <v>50.5</v>
      </c>
      <c r="O149" s="331">
        <v>76.5</v>
      </c>
      <c r="P149" s="331">
        <v>74.7</v>
      </c>
      <c r="Q149" s="331">
        <v>81.2</v>
      </c>
      <c r="R149" s="331">
        <v>110.4</v>
      </c>
      <c r="S149" s="331">
        <v>119.2</v>
      </c>
      <c r="T149" s="331">
        <v>98.5</v>
      </c>
      <c r="U149" s="331">
        <v>96.7</v>
      </c>
      <c r="V149" s="331">
        <v>111.5</v>
      </c>
      <c r="W149" s="331">
        <v>71.599999999999994</v>
      </c>
      <c r="X149" s="331">
        <v>136.19999999999999</v>
      </c>
      <c r="Y149" s="331">
        <v>84.6</v>
      </c>
      <c r="Z149" s="331">
        <v>105.4</v>
      </c>
      <c r="AA149" s="331">
        <v>105.6</v>
      </c>
      <c r="AB149" s="331">
        <v>97</v>
      </c>
      <c r="AC149" s="331">
        <v>80.099999999999994</v>
      </c>
      <c r="AD149" s="331">
        <v>80</v>
      </c>
      <c r="AE149" s="358">
        <v>60.1</v>
      </c>
      <c r="AF149" s="358">
        <v>82.9</v>
      </c>
      <c r="AG149" s="358">
        <v>69.599999999999994</v>
      </c>
      <c r="AH149" s="358">
        <v>101</v>
      </c>
      <c r="AI149" s="358">
        <v>59.4</v>
      </c>
      <c r="AJ149" s="358">
        <v>60.5</v>
      </c>
      <c r="AK149" s="358">
        <v>83.6</v>
      </c>
      <c r="AL149" s="358">
        <v>115.5</v>
      </c>
      <c r="AM149" s="329"/>
      <c r="AN149" s="341"/>
      <c r="AO149" s="329" t="s">
        <v>96</v>
      </c>
      <c r="AP149" s="331">
        <v>96.1</v>
      </c>
      <c r="AQ149" s="331">
        <v>98.4</v>
      </c>
      <c r="AR149" s="344">
        <v>94.3</v>
      </c>
      <c r="AS149" s="344">
        <v>93.2</v>
      </c>
      <c r="AT149" s="344">
        <v>96.5</v>
      </c>
      <c r="AU149" s="344">
        <v>104.1</v>
      </c>
      <c r="AV149" s="344">
        <v>80.400000000000006</v>
      </c>
      <c r="AW149" s="344">
        <v>115.6</v>
      </c>
      <c r="AX149" s="344">
        <v>94</v>
      </c>
      <c r="AY149" s="344">
        <v>94.2</v>
      </c>
      <c r="AZ149" s="344">
        <v>89.4</v>
      </c>
    </row>
    <row r="150" spans="1:52" x14ac:dyDescent="0.15">
      <c r="A150" s="329"/>
      <c r="B150" s="342"/>
      <c r="C150" s="335" t="s">
        <v>97</v>
      </c>
      <c r="D150" s="337">
        <v>100.9</v>
      </c>
      <c r="E150" s="337">
        <v>100.9</v>
      </c>
      <c r="F150" s="337">
        <v>84.3</v>
      </c>
      <c r="G150" s="337">
        <v>88.8</v>
      </c>
      <c r="H150" s="337">
        <v>60.1</v>
      </c>
      <c r="I150" s="337">
        <v>93</v>
      </c>
      <c r="J150" s="337">
        <v>106.6</v>
      </c>
      <c r="K150" s="337">
        <v>148.19999999999999</v>
      </c>
      <c r="L150" s="337">
        <v>149.6</v>
      </c>
      <c r="M150" s="337">
        <v>127.4</v>
      </c>
      <c r="N150" s="337">
        <v>85.3</v>
      </c>
      <c r="O150" s="337">
        <v>78.599999999999994</v>
      </c>
      <c r="P150" s="337">
        <v>79.599999999999994</v>
      </c>
      <c r="Q150" s="337">
        <v>76</v>
      </c>
      <c r="R150" s="337">
        <v>121.5</v>
      </c>
      <c r="S150" s="337">
        <v>128.5</v>
      </c>
      <c r="T150" s="337">
        <v>112</v>
      </c>
      <c r="U150" s="337">
        <v>108.5</v>
      </c>
      <c r="V150" s="337">
        <v>114.9</v>
      </c>
      <c r="W150" s="337">
        <v>81.400000000000006</v>
      </c>
      <c r="X150" s="337">
        <v>135.6</v>
      </c>
      <c r="Y150" s="337">
        <v>79.8</v>
      </c>
      <c r="Z150" s="337">
        <v>97.9</v>
      </c>
      <c r="AA150" s="337">
        <v>105.1</v>
      </c>
      <c r="AB150" s="337">
        <v>105.8</v>
      </c>
      <c r="AC150" s="337">
        <v>80.900000000000006</v>
      </c>
      <c r="AD150" s="337">
        <v>85.5</v>
      </c>
      <c r="AE150" s="423">
        <v>50.1</v>
      </c>
      <c r="AF150" s="423">
        <v>66.3</v>
      </c>
      <c r="AG150" s="423">
        <v>66.2</v>
      </c>
      <c r="AH150" s="423">
        <v>101.3</v>
      </c>
      <c r="AI150" s="423">
        <v>58.7</v>
      </c>
      <c r="AJ150" s="423">
        <v>59.6</v>
      </c>
      <c r="AK150" s="423">
        <v>71</v>
      </c>
      <c r="AL150" s="423">
        <v>128.1</v>
      </c>
      <c r="AM150" s="329"/>
      <c r="AN150" s="342"/>
      <c r="AO150" s="335" t="s">
        <v>97</v>
      </c>
      <c r="AP150" s="337">
        <v>100.9</v>
      </c>
      <c r="AQ150" s="337">
        <v>106.4</v>
      </c>
      <c r="AR150" s="346">
        <v>101</v>
      </c>
      <c r="AS150" s="346">
        <v>105.3</v>
      </c>
      <c r="AT150" s="346">
        <v>91.9</v>
      </c>
      <c r="AU150" s="346">
        <v>113.6</v>
      </c>
      <c r="AV150" s="346">
        <v>86</v>
      </c>
      <c r="AW150" s="346">
        <v>127</v>
      </c>
      <c r="AX150" s="346">
        <v>95.9</v>
      </c>
      <c r="AY150" s="346">
        <v>96.1</v>
      </c>
      <c r="AZ150" s="346">
        <v>90.1</v>
      </c>
    </row>
    <row r="151" spans="1:52" x14ac:dyDescent="0.15">
      <c r="A151" s="329"/>
      <c r="B151" s="341" t="s">
        <v>680</v>
      </c>
      <c r="C151" s="329" t="s">
        <v>84</v>
      </c>
      <c r="D151" s="331">
        <v>87</v>
      </c>
      <c r="E151" s="331">
        <v>87</v>
      </c>
      <c r="F151" s="331">
        <v>80.3</v>
      </c>
      <c r="G151" s="331">
        <v>85.6</v>
      </c>
      <c r="H151" s="331">
        <v>51.2</v>
      </c>
      <c r="I151" s="331">
        <v>83.1</v>
      </c>
      <c r="J151" s="331">
        <v>75.400000000000006</v>
      </c>
      <c r="K151" s="331">
        <v>100.2</v>
      </c>
      <c r="L151" s="331">
        <v>98.4</v>
      </c>
      <c r="M151" s="331">
        <v>126.4</v>
      </c>
      <c r="N151" s="331">
        <v>39.299999999999997</v>
      </c>
      <c r="O151" s="331">
        <v>69.599999999999994</v>
      </c>
      <c r="P151" s="331">
        <v>67.5</v>
      </c>
      <c r="Q151" s="331">
        <v>74.900000000000006</v>
      </c>
      <c r="R151" s="331">
        <v>92.3</v>
      </c>
      <c r="S151" s="331">
        <v>100.2</v>
      </c>
      <c r="T151" s="331">
        <v>81.599999999999994</v>
      </c>
      <c r="U151" s="331">
        <v>92.9</v>
      </c>
      <c r="V151" s="331">
        <v>154.4</v>
      </c>
      <c r="W151" s="331">
        <v>88.7</v>
      </c>
      <c r="X151" s="331">
        <v>195</v>
      </c>
      <c r="Y151" s="331">
        <v>84.7</v>
      </c>
      <c r="Z151" s="331">
        <v>91.1</v>
      </c>
      <c r="AA151" s="331">
        <v>85.9</v>
      </c>
      <c r="AB151" s="331">
        <v>70.5</v>
      </c>
      <c r="AC151" s="331">
        <v>65.5</v>
      </c>
      <c r="AD151" s="331">
        <v>61</v>
      </c>
      <c r="AE151" s="358">
        <v>60.1</v>
      </c>
      <c r="AF151" s="358">
        <v>68.5</v>
      </c>
      <c r="AG151" s="358">
        <v>60.7</v>
      </c>
      <c r="AH151" s="358">
        <v>82.1</v>
      </c>
      <c r="AI151" s="358">
        <v>52.2</v>
      </c>
      <c r="AJ151" s="358">
        <v>62.1</v>
      </c>
      <c r="AK151" s="358">
        <v>62.9</v>
      </c>
      <c r="AL151" s="358">
        <v>88.2</v>
      </c>
      <c r="AM151" s="329"/>
      <c r="AN151" s="341" t="s">
        <v>680</v>
      </c>
      <c r="AO151" s="329" t="s">
        <v>84</v>
      </c>
      <c r="AP151" s="331">
        <v>87</v>
      </c>
      <c r="AQ151" s="331">
        <v>94.6</v>
      </c>
      <c r="AR151" s="344">
        <v>81.3</v>
      </c>
      <c r="AS151" s="344">
        <v>80</v>
      </c>
      <c r="AT151" s="344">
        <v>84.2</v>
      </c>
      <c r="AU151" s="344">
        <v>112.6</v>
      </c>
      <c r="AV151" s="344">
        <v>74.400000000000006</v>
      </c>
      <c r="AW151" s="344">
        <v>131</v>
      </c>
      <c r="AX151" s="344">
        <v>80.2</v>
      </c>
      <c r="AY151" s="344">
        <v>80.099999999999994</v>
      </c>
      <c r="AZ151" s="344">
        <v>83.6</v>
      </c>
    </row>
    <row r="152" spans="1:52" x14ac:dyDescent="0.15">
      <c r="A152" s="329"/>
      <c r="B152" s="341"/>
      <c r="C152" s="329" t="s">
        <v>86</v>
      </c>
      <c r="D152" s="331">
        <v>90.2</v>
      </c>
      <c r="E152" s="331">
        <v>90.2</v>
      </c>
      <c r="F152" s="331">
        <v>81.599999999999994</v>
      </c>
      <c r="G152" s="331">
        <v>85.3</v>
      </c>
      <c r="H152" s="331">
        <v>61.4</v>
      </c>
      <c r="I152" s="331">
        <v>78.5</v>
      </c>
      <c r="J152" s="331">
        <v>107.7</v>
      </c>
      <c r="K152" s="331">
        <v>121.3</v>
      </c>
      <c r="L152" s="331">
        <v>121</v>
      </c>
      <c r="M152" s="331">
        <v>126.7</v>
      </c>
      <c r="N152" s="331">
        <v>41.4</v>
      </c>
      <c r="O152" s="331">
        <v>73.599999999999994</v>
      </c>
      <c r="P152" s="331">
        <v>72</v>
      </c>
      <c r="Q152" s="331">
        <v>77.599999999999994</v>
      </c>
      <c r="R152" s="331">
        <v>97.5</v>
      </c>
      <c r="S152" s="331">
        <v>114.4</v>
      </c>
      <c r="T152" s="331">
        <v>74.5</v>
      </c>
      <c r="U152" s="331">
        <v>86.4</v>
      </c>
      <c r="V152" s="331">
        <v>124.8</v>
      </c>
      <c r="W152" s="331">
        <v>83.5</v>
      </c>
      <c r="X152" s="331">
        <v>150.30000000000001</v>
      </c>
      <c r="Y152" s="331">
        <v>77.3</v>
      </c>
      <c r="Z152" s="331">
        <v>91.5</v>
      </c>
      <c r="AA152" s="331">
        <v>91.9</v>
      </c>
      <c r="AB152" s="331">
        <v>80.5</v>
      </c>
      <c r="AC152" s="331">
        <v>76.099999999999994</v>
      </c>
      <c r="AD152" s="331">
        <v>78.400000000000006</v>
      </c>
      <c r="AE152" s="358">
        <v>50.1</v>
      </c>
      <c r="AF152" s="358">
        <v>89.3</v>
      </c>
      <c r="AG152" s="358">
        <v>56.4</v>
      </c>
      <c r="AH152" s="358">
        <v>93.6</v>
      </c>
      <c r="AI152" s="358">
        <v>57.5</v>
      </c>
      <c r="AJ152" s="358">
        <v>63</v>
      </c>
      <c r="AK152" s="358">
        <v>67</v>
      </c>
      <c r="AL152" s="358">
        <v>114.7</v>
      </c>
      <c r="AM152" s="329"/>
      <c r="AN152" s="341"/>
      <c r="AO152" s="329" t="s">
        <v>86</v>
      </c>
      <c r="AP152" s="331">
        <v>90.2</v>
      </c>
      <c r="AQ152" s="331">
        <v>94.1</v>
      </c>
      <c r="AR152" s="344">
        <v>87.9</v>
      </c>
      <c r="AS152" s="344">
        <v>90.4</v>
      </c>
      <c r="AT152" s="344">
        <v>82.6</v>
      </c>
      <c r="AU152" s="344">
        <v>102.5</v>
      </c>
      <c r="AV152" s="344">
        <v>73.400000000000006</v>
      </c>
      <c r="AW152" s="344">
        <v>116.6</v>
      </c>
      <c r="AX152" s="344">
        <v>86.8</v>
      </c>
      <c r="AY152" s="344">
        <v>86.9</v>
      </c>
      <c r="AZ152" s="344">
        <v>82.7</v>
      </c>
    </row>
    <row r="153" spans="1:52" x14ac:dyDescent="0.15">
      <c r="A153" s="329"/>
      <c r="B153" s="341"/>
      <c r="C153" s="329" t="s">
        <v>88</v>
      </c>
      <c r="D153" s="331">
        <v>110.6</v>
      </c>
      <c r="E153" s="331">
        <v>110.6</v>
      </c>
      <c r="F153" s="331">
        <v>86.6</v>
      </c>
      <c r="G153" s="331">
        <v>90.7</v>
      </c>
      <c r="H153" s="331">
        <v>64</v>
      </c>
      <c r="I153" s="331">
        <v>82.9</v>
      </c>
      <c r="J153" s="331">
        <v>116.1</v>
      </c>
      <c r="K153" s="331">
        <v>181.9</v>
      </c>
      <c r="L153" s="331">
        <v>183.8</v>
      </c>
      <c r="M153" s="331">
        <v>154</v>
      </c>
      <c r="N153" s="331">
        <v>47.3</v>
      </c>
      <c r="O153" s="331">
        <v>119.9</v>
      </c>
      <c r="P153" s="331">
        <v>107.4</v>
      </c>
      <c r="Q153" s="331">
        <v>152.9</v>
      </c>
      <c r="R153" s="331">
        <v>126.7</v>
      </c>
      <c r="S153" s="331">
        <v>129.5</v>
      </c>
      <c r="T153" s="331">
        <v>123</v>
      </c>
      <c r="U153" s="331">
        <v>99.1</v>
      </c>
      <c r="V153" s="331">
        <v>130.4</v>
      </c>
      <c r="W153" s="331">
        <v>96.2</v>
      </c>
      <c r="X153" s="331">
        <v>151.6</v>
      </c>
      <c r="Y153" s="331">
        <v>87.3</v>
      </c>
      <c r="Z153" s="331">
        <v>104.3</v>
      </c>
      <c r="AA153" s="331">
        <v>104</v>
      </c>
      <c r="AB153" s="331">
        <v>93.3</v>
      </c>
      <c r="AC153" s="331">
        <v>85.7</v>
      </c>
      <c r="AD153" s="331">
        <v>88.1</v>
      </c>
      <c r="AE153" s="358">
        <v>60.1</v>
      </c>
      <c r="AF153" s="358">
        <v>84.8</v>
      </c>
      <c r="AG153" s="358">
        <v>69.900000000000006</v>
      </c>
      <c r="AH153" s="358">
        <v>107.4</v>
      </c>
      <c r="AI153" s="358">
        <v>62.4</v>
      </c>
      <c r="AJ153" s="358">
        <v>67.2</v>
      </c>
      <c r="AK153" s="358">
        <v>57.9</v>
      </c>
      <c r="AL153" s="358">
        <v>150.1</v>
      </c>
      <c r="AM153" s="329"/>
      <c r="AN153" s="341"/>
      <c r="AO153" s="329" t="s">
        <v>88</v>
      </c>
      <c r="AP153" s="331">
        <v>110.6</v>
      </c>
      <c r="AQ153" s="331">
        <v>121.3</v>
      </c>
      <c r="AR153" s="344">
        <v>130.9</v>
      </c>
      <c r="AS153" s="344">
        <v>148.69999999999999</v>
      </c>
      <c r="AT153" s="344">
        <v>92.3</v>
      </c>
      <c r="AU153" s="344">
        <v>108.3</v>
      </c>
      <c r="AV153" s="344">
        <v>81.3</v>
      </c>
      <c r="AW153" s="344">
        <v>121.4</v>
      </c>
      <c r="AX153" s="344">
        <v>101</v>
      </c>
      <c r="AY153" s="344">
        <v>101.2</v>
      </c>
      <c r="AZ153" s="344">
        <v>97.1</v>
      </c>
    </row>
    <row r="154" spans="1:52" x14ac:dyDescent="0.15">
      <c r="A154" s="329"/>
      <c r="B154" s="341"/>
      <c r="C154" s="329" t="s">
        <v>89</v>
      </c>
      <c r="D154" s="331">
        <v>86.9</v>
      </c>
      <c r="E154" s="331">
        <v>86.9</v>
      </c>
      <c r="F154" s="331">
        <v>79.7</v>
      </c>
      <c r="G154" s="331">
        <v>83.6</v>
      </c>
      <c r="H154" s="331">
        <v>59.1</v>
      </c>
      <c r="I154" s="331">
        <v>76.599999999999994</v>
      </c>
      <c r="J154" s="331">
        <v>92.4</v>
      </c>
      <c r="K154" s="331">
        <v>91.8</v>
      </c>
      <c r="L154" s="331">
        <v>88.1</v>
      </c>
      <c r="M154" s="331">
        <v>145</v>
      </c>
      <c r="N154" s="331">
        <v>38.9</v>
      </c>
      <c r="O154" s="331">
        <v>64.3</v>
      </c>
      <c r="P154" s="331">
        <v>66.3</v>
      </c>
      <c r="Q154" s="331">
        <v>59</v>
      </c>
      <c r="R154" s="331">
        <v>79.3</v>
      </c>
      <c r="S154" s="331">
        <v>94.6</v>
      </c>
      <c r="T154" s="331">
        <v>58.8</v>
      </c>
      <c r="U154" s="331">
        <v>97.2</v>
      </c>
      <c r="V154" s="331">
        <v>140.19999999999999</v>
      </c>
      <c r="W154" s="331">
        <v>83.8</v>
      </c>
      <c r="X154" s="331">
        <v>175</v>
      </c>
      <c r="Y154" s="331">
        <v>85.8</v>
      </c>
      <c r="Z154" s="331">
        <v>103.8</v>
      </c>
      <c r="AA154" s="331">
        <v>99.3</v>
      </c>
      <c r="AB154" s="331">
        <v>88.6</v>
      </c>
      <c r="AC154" s="331">
        <v>73.8</v>
      </c>
      <c r="AD154" s="331">
        <v>75.2</v>
      </c>
      <c r="AE154" s="358">
        <v>60.1</v>
      </c>
      <c r="AF154" s="358">
        <v>46.6</v>
      </c>
      <c r="AG154" s="358">
        <v>75.5</v>
      </c>
      <c r="AH154" s="358">
        <v>85.8</v>
      </c>
      <c r="AI154" s="358">
        <v>63.3</v>
      </c>
      <c r="AJ154" s="358">
        <v>55.6</v>
      </c>
      <c r="AK154" s="358">
        <v>65.900000000000006</v>
      </c>
      <c r="AL154" s="358">
        <v>92.1</v>
      </c>
      <c r="AM154" s="329"/>
      <c r="AN154" s="341"/>
      <c r="AO154" s="329" t="s">
        <v>89</v>
      </c>
      <c r="AP154" s="331">
        <v>86.9</v>
      </c>
      <c r="AQ154" s="331">
        <v>89.7</v>
      </c>
      <c r="AR154" s="344">
        <v>76.5</v>
      </c>
      <c r="AS154" s="344">
        <v>72.900000000000006</v>
      </c>
      <c r="AT154" s="344">
        <v>84.3</v>
      </c>
      <c r="AU154" s="344">
        <v>107.6</v>
      </c>
      <c r="AV154" s="344">
        <v>57.2</v>
      </c>
      <c r="AW154" s="344">
        <v>132</v>
      </c>
      <c r="AX154" s="344">
        <v>84.3</v>
      </c>
      <c r="AY154" s="344">
        <v>84</v>
      </c>
      <c r="AZ154" s="344">
        <v>94.5</v>
      </c>
    </row>
    <row r="155" spans="1:52" x14ac:dyDescent="0.15">
      <c r="A155" s="329"/>
      <c r="B155" s="341"/>
      <c r="C155" s="329" t="s">
        <v>90</v>
      </c>
      <c r="D155" s="331">
        <v>81.5</v>
      </c>
      <c r="E155" s="331">
        <v>81.5</v>
      </c>
      <c r="F155" s="331">
        <v>81.599999999999994</v>
      </c>
      <c r="G155" s="331">
        <v>86.9</v>
      </c>
      <c r="H155" s="331">
        <v>53</v>
      </c>
      <c r="I155" s="331">
        <v>66.3</v>
      </c>
      <c r="J155" s="331">
        <v>84.7</v>
      </c>
      <c r="K155" s="331">
        <v>94.2</v>
      </c>
      <c r="L155" s="331">
        <v>91.3</v>
      </c>
      <c r="M155" s="331">
        <v>136.1</v>
      </c>
      <c r="N155" s="331">
        <v>35.799999999999997</v>
      </c>
      <c r="O155" s="331">
        <v>65.099999999999994</v>
      </c>
      <c r="P155" s="331">
        <v>61.1</v>
      </c>
      <c r="Q155" s="331">
        <v>75.900000000000006</v>
      </c>
      <c r="R155" s="331">
        <v>85.8</v>
      </c>
      <c r="S155" s="331">
        <v>88.9</v>
      </c>
      <c r="T155" s="331">
        <v>81.8</v>
      </c>
      <c r="U155" s="331">
        <v>78</v>
      </c>
      <c r="V155" s="331">
        <v>110.5</v>
      </c>
      <c r="W155" s="331">
        <v>86.2</v>
      </c>
      <c r="X155" s="331">
        <v>125.5</v>
      </c>
      <c r="Y155" s="331">
        <v>88.5</v>
      </c>
      <c r="Z155" s="331">
        <v>97.1</v>
      </c>
      <c r="AA155" s="331">
        <v>86.9</v>
      </c>
      <c r="AB155" s="331">
        <v>82.4</v>
      </c>
      <c r="AC155" s="331">
        <v>64.599999999999994</v>
      </c>
      <c r="AD155" s="331">
        <v>55.5</v>
      </c>
      <c r="AE155" s="358">
        <v>50.1</v>
      </c>
      <c r="AF155" s="358">
        <v>53.1</v>
      </c>
      <c r="AG155" s="358">
        <v>68.099999999999994</v>
      </c>
      <c r="AH155" s="358">
        <v>87.6</v>
      </c>
      <c r="AI155" s="358">
        <v>56.6</v>
      </c>
      <c r="AJ155" s="358">
        <v>50.8</v>
      </c>
      <c r="AK155" s="358">
        <v>62.2</v>
      </c>
      <c r="AL155" s="358">
        <v>89.6</v>
      </c>
      <c r="AM155" s="329"/>
      <c r="AN155" s="341"/>
      <c r="AO155" s="329" t="s">
        <v>90</v>
      </c>
      <c r="AP155" s="331">
        <v>81.5</v>
      </c>
      <c r="AQ155" s="331">
        <v>79.3</v>
      </c>
      <c r="AR155" s="344">
        <v>72.599999999999994</v>
      </c>
      <c r="AS155" s="344">
        <v>72.400000000000006</v>
      </c>
      <c r="AT155" s="344">
        <v>72.900000000000006</v>
      </c>
      <c r="AU155" s="344">
        <v>88.5</v>
      </c>
      <c r="AV155" s="344">
        <v>56.6</v>
      </c>
      <c r="AW155" s="344">
        <v>103.9</v>
      </c>
      <c r="AX155" s="344">
        <v>83.4</v>
      </c>
      <c r="AY155" s="344">
        <v>83.4</v>
      </c>
      <c r="AZ155" s="344">
        <v>84.4</v>
      </c>
    </row>
    <row r="156" spans="1:52" x14ac:dyDescent="0.15">
      <c r="A156" s="329"/>
      <c r="B156" s="341"/>
      <c r="C156" s="329" t="s">
        <v>91</v>
      </c>
      <c r="D156" s="331">
        <v>92.8</v>
      </c>
      <c r="E156" s="331">
        <v>92.8</v>
      </c>
      <c r="F156" s="331">
        <v>85.1</v>
      </c>
      <c r="G156" s="331">
        <v>88.9</v>
      </c>
      <c r="H156" s="331">
        <v>64.7</v>
      </c>
      <c r="I156" s="331">
        <v>70.400000000000006</v>
      </c>
      <c r="J156" s="331">
        <v>79.400000000000006</v>
      </c>
      <c r="K156" s="331">
        <v>127.9</v>
      </c>
      <c r="L156" s="331">
        <v>127.6</v>
      </c>
      <c r="M156" s="331">
        <v>131.5</v>
      </c>
      <c r="N156" s="331">
        <v>40.799999999999997</v>
      </c>
      <c r="O156" s="331">
        <v>73.7</v>
      </c>
      <c r="P156" s="331">
        <v>82.3</v>
      </c>
      <c r="Q156" s="331">
        <v>51</v>
      </c>
      <c r="R156" s="331">
        <v>101.3</v>
      </c>
      <c r="S156" s="331">
        <v>108.7</v>
      </c>
      <c r="T156" s="331">
        <v>91.4</v>
      </c>
      <c r="U156" s="331">
        <v>81.599999999999994</v>
      </c>
      <c r="V156" s="331">
        <v>144.6</v>
      </c>
      <c r="W156" s="331">
        <v>86.5</v>
      </c>
      <c r="X156" s="331">
        <v>180.4</v>
      </c>
      <c r="Y156" s="331">
        <v>86.5</v>
      </c>
      <c r="Z156" s="331">
        <v>105.1</v>
      </c>
      <c r="AA156" s="331">
        <v>98.5</v>
      </c>
      <c r="AB156" s="331">
        <v>88.8</v>
      </c>
      <c r="AC156" s="331">
        <v>73.7</v>
      </c>
      <c r="AD156" s="331">
        <v>75.7</v>
      </c>
      <c r="AE156" s="358">
        <v>50.1</v>
      </c>
      <c r="AF156" s="358">
        <v>59.4</v>
      </c>
      <c r="AG156" s="358">
        <v>72</v>
      </c>
      <c r="AH156" s="358">
        <v>92.9</v>
      </c>
      <c r="AI156" s="358">
        <v>51.3</v>
      </c>
      <c r="AJ156" s="358">
        <v>56.3</v>
      </c>
      <c r="AK156" s="358">
        <v>61.1</v>
      </c>
      <c r="AL156" s="358">
        <v>104.4</v>
      </c>
      <c r="AM156" s="329"/>
      <c r="AN156" s="341"/>
      <c r="AO156" s="329" t="s">
        <v>91</v>
      </c>
      <c r="AP156" s="331">
        <v>92.8</v>
      </c>
      <c r="AQ156" s="331">
        <v>91.9</v>
      </c>
      <c r="AR156" s="344">
        <v>82.9</v>
      </c>
      <c r="AS156" s="344">
        <v>85</v>
      </c>
      <c r="AT156" s="344">
        <v>78.3</v>
      </c>
      <c r="AU156" s="344">
        <v>104.3</v>
      </c>
      <c r="AV156" s="344">
        <v>45.8</v>
      </c>
      <c r="AW156" s="344">
        <v>132.69999999999999</v>
      </c>
      <c r="AX156" s="344">
        <v>93.6</v>
      </c>
      <c r="AY156" s="344">
        <v>93.6</v>
      </c>
      <c r="AZ156" s="344">
        <v>94.1</v>
      </c>
    </row>
    <row r="157" spans="1:52" x14ac:dyDescent="0.15">
      <c r="A157" s="329"/>
      <c r="B157" s="341"/>
      <c r="C157" s="329" t="s">
        <v>92</v>
      </c>
      <c r="D157" s="331">
        <v>87.8</v>
      </c>
      <c r="E157" s="331">
        <v>87.8</v>
      </c>
      <c r="F157" s="331">
        <v>89</v>
      </c>
      <c r="G157" s="331">
        <v>94.4</v>
      </c>
      <c r="H157" s="331">
        <v>60</v>
      </c>
      <c r="I157" s="331">
        <v>71.2</v>
      </c>
      <c r="J157" s="331">
        <v>71.400000000000006</v>
      </c>
      <c r="K157" s="331">
        <v>94.3</v>
      </c>
      <c r="L157" s="331">
        <v>92.5</v>
      </c>
      <c r="M157" s="331">
        <v>119.3</v>
      </c>
      <c r="N157" s="331">
        <v>39.1</v>
      </c>
      <c r="O157" s="331">
        <v>68.3</v>
      </c>
      <c r="P157" s="331">
        <v>69.900000000000006</v>
      </c>
      <c r="Q157" s="331">
        <v>64</v>
      </c>
      <c r="R157" s="331">
        <v>109</v>
      </c>
      <c r="S157" s="331">
        <v>120</v>
      </c>
      <c r="T157" s="331">
        <v>94</v>
      </c>
      <c r="U157" s="331">
        <v>89.6</v>
      </c>
      <c r="V157" s="331">
        <v>126.9</v>
      </c>
      <c r="W157" s="331">
        <v>75.599999999999994</v>
      </c>
      <c r="X157" s="331">
        <v>158.6</v>
      </c>
      <c r="Y157" s="331">
        <v>82.8</v>
      </c>
      <c r="Z157" s="331">
        <v>100.2</v>
      </c>
      <c r="AA157" s="331">
        <v>103.6</v>
      </c>
      <c r="AB157" s="331">
        <v>84.5</v>
      </c>
      <c r="AC157" s="331">
        <v>74.8</v>
      </c>
      <c r="AD157" s="331">
        <v>74.099999999999994</v>
      </c>
      <c r="AE157" s="358">
        <v>60.1</v>
      </c>
      <c r="AF157" s="358">
        <v>49.2</v>
      </c>
      <c r="AG157" s="358">
        <v>72</v>
      </c>
      <c r="AH157" s="358">
        <v>91.9</v>
      </c>
      <c r="AI157" s="358">
        <v>61.9</v>
      </c>
      <c r="AJ157" s="358">
        <v>63.2</v>
      </c>
      <c r="AK157" s="358">
        <v>62.8</v>
      </c>
      <c r="AL157" s="358">
        <v>83.2</v>
      </c>
      <c r="AM157" s="329"/>
      <c r="AN157" s="341"/>
      <c r="AO157" s="329" t="s">
        <v>92</v>
      </c>
      <c r="AP157" s="331">
        <v>87.8</v>
      </c>
      <c r="AQ157" s="331">
        <v>85.1</v>
      </c>
      <c r="AR157" s="344">
        <v>75.5</v>
      </c>
      <c r="AS157" s="344">
        <v>74.5</v>
      </c>
      <c r="AT157" s="344">
        <v>77.5</v>
      </c>
      <c r="AU157" s="344">
        <v>98.2</v>
      </c>
      <c r="AV157" s="344">
        <v>53</v>
      </c>
      <c r="AW157" s="344">
        <v>120.1</v>
      </c>
      <c r="AX157" s="344">
        <v>90.3</v>
      </c>
      <c r="AY157" s="344">
        <v>90.1</v>
      </c>
      <c r="AZ157" s="344">
        <v>94.9</v>
      </c>
    </row>
    <row r="158" spans="1:52" x14ac:dyDescent="0.15">
      <c r="A158" s="329"/>
      <c r="B158" s="341"/>
      <c r="C158" s="329" t="s">
        <v>93</v>
      </c>
      <c r="D158" s="331">
        <v>83</v>
      </c>
      <c r="E158" s="331">
        <v>83</v>
      </c>
      <c r="F158" s="331">
        <v>78.599999999999994</v>
      </c>
      <c r="G158" s="331">
        <v>83</v>
      </c>
      <c r="H158" s="331">
        <v>55</v>
      </c>
      <c r="I158" s="331">
        <v>67</v>
      </c>
      <c r="J158" s="331">
        <v>69.599999999999994</v>
      </c>
      <c r="K158" s="331">
        <v>101.7</v>
      </c>
      <c r="L158" s="331">
        <v>99.6</v>
      </c>
      <c r="M158" s="331">
        <v>132.19999999999999</v>
      </c>
      <c r="N158" s="331">
        <v>35.5</v>
      </c>
      <c r="O158" s="331">
        <v>58.7</v>
      </c>
      <c r="P158" s="331">
        <v>63.2</v>
      </c>
      <c r="Q158" s="331">
        <v>47.1</v>
      </c>
      <c r="R158" s="331">
        <v>106.6</v>
      </c>
      <c r="S158" s="331">
        <v>114.5</v>
      </c>
      <c r="T158" s="331">
        <v>95.9</v>
      </c>
      <c r="U158" s="331">
        <v>85.9</v>
      </c>
      <c r="V158" s="331">
        <v>122.7</v>
      </c>
      <c r="W158" s="331">
        <v>81.900000000000006</v>
      </c>
      <c r="X158" s="331">
        <v>148</v>
      </c>
      <c r="Y158" s="331">
        <v>80.599999999999994</v>
      </c>
      <c r="Z158" s="331">
        <v>91.1</v>
      </c>
      <c r="AA158" s="331">
        <v>95.7</v>
      </c>
      <c r="AB158" s="331">
        <v>83</v>
      </c>
      <c r="AC158" s="331">
        <v>67.400000000000006</v>
      </c>
      <c r="AD158" s="331">
        <v>62.4</v>
      </c>
      <c r="AE158" s="358">
        <v>50.1</v>
      </c>
      <c r="AF158" s="358">
        <v>62.8</v>
      </c>
      <c r="AG158" s="358">
        <v>59.6</v>
      </c>
      <c r="AH158" s="358">
        <v>87.1</v>
      </c>
      <c r="AI158" s="358">
        <v>57.9</v>
      </c>
      <c r="AJ158" s="358">
        <v>59.2</v>
      </c>
      <c r="AK158" s="358">
        <v>65.7</v>
      </c>
      <c r="AL158" s="358">
        <v>86.2</v>
      </c>
      <c r="AM158" s="329"/>
      <c r="AN158" s="341"/>
      <c r="AO158" s="329" t="s">
        <v>93</v>
      </c>
      <c r="AP158" s="331">
        <v>83</v>
      </c>
      <c r="AQ158" s="331">
        <v>82.3</v>
      </c>
      <c r="AR158" s="344">
        <v>71.5</v>
      </c>
      <c r="AS158" s="344">
        <v>71</v>
      </c>
      <c r="AT158" s="344">
        <v>72.599999999999994</v>
      </c>
      <c r="AU158" s="344">
        <v>97</v>
      </c>
      <c r="AV158" s="344">
        <v>56.9</v>
      </c>
      <c r="AW158" s="344">
        <v>116.4</v>
      </c>
      <c r="AX158" s="344">
        <v>83.6</v>
      </c>
      <c r="AY158" s="344">
        <v>83.8</v>
      </c>
      <c r="AZ158" s="344">
        <v>79.5</v>
      </c>
    </row>
    <row r="159" spans="1:52" x14ac:dyDescent="0.15">
      <c r="A159" s="329"/>
      <c r="B159" s="341"/>
      <c r="C159" s="329" t="s">
        <v>94</v>
      </c>
      <c r="D159" s="331">
        <v>93.5</v>
      </c>
      <c r="E159" s="331">
        <v>93.5</v>
      </c>
      <c r="F159" s="331">
        <v>89.2</v>
      </c>
      <c r="G159" s="331">
        <v>94.8</v>
      </c>
      <c r="H159" s="331">
        <v>59.3</v>
      </c>
      <c r="I159" s="331">
        <v>74</v>
      </c>
      <c r="J159" s="331">
        <v>69.7</v>
      </c>
      <c r="K159" s="331">
        <v>135.6</v>
      </c>
      <c r="L159" s="331">
        <v>135.1</v>
      </c>
      <c r="M159" s="331">
        <v>144.1</v>
      </c>
      <c r="N159" s="331">
        <v>37.1</v>
      </c>
      <c r="O159" s="331">
        <v>82.5</v>
      </c>
      <c r="P159" s="331">
        <v>87.6</v>
      </c>
      <c r="Q159" s="331">
        <v>69</v>
      </c>
      <c r="R159" s="331">
        <v>99.6</v>
      </c>
      <c r="S159" s="331">
        <v>134.80000000000001</v>
      </c>
      <c r="T159" s="331">
        <v>52</v>
      </c>
      <c r="U159" s="331">
        <v>90.6</v>
      </c>
      <c r="V159" s="331">
        <v>135</v>
      </c>
      <c r="W159" s="331">
        <v>86.2</v>
      </c>
      <c r="X159" s="331">
        <v>165.1</v>
      </c>
      <c r="Y159" s="331">
        <v>70.8</v>
      </c>
      <c r="Z159" s="331">
        <v>96.3</v>
      </c>
      <c r="AA159" s="331">
        <v>97.9</v>
      </c>
      <c r="AB159" s="331">
        <v>87.7</v>
      </c>
      <c r="AC159" s="331">
        <v>75.900000000000006</v>
      </c>
      <c r="AD159" s="331">
        <v>80.7</v>
      </c>
      <c r="AE159" s="358">
        <v>60.1</v>
      </c>
      <c r="AF159" s="358">
        <v>55.4</v>
      </c>
      <c r="AG159" s="358">
        <v>72.3</v>
      </c>
      <c r="AH159" s="358">
        <v>91.7</v>
      </c>
      <c r="AI159" s="358">
        <v>52.8</v>
      </c>
      <c r="AJ159" s="358">
        <v>55.5</v>
      </c>
      <c r="AK159" s="358">
        <v>65.3</v>
      </c>
      <c r="AL159" s="358">
        <v>103.8</v>
      </c>
      <c r="AM159" s="329"/>
      <c r="AN159" s="341"/>
      <c r="AO159" s="329" t="s">
        <v>94</v>
      </c>
      <c r="AP159" s="331">
        <v>93.5</v>
      </c>
      <c r="AQ159" s="331">
        <v>95.1</v>
      </c>
      <c r="AR159" s="344">
        <v>87.6</v>
      </c>
      <c r="AS159" s="344">
        <v>91.8</v>
      </c>
      <c r="AT159" s="344">
        <v>78.7</v>
      </c>
      <c r="AU159" s="344">
        <v>105.2</v>
      </c>
      <c r="AV159" s="344">
        <v>61.4</v>
      </c>
      <c r="AW159" s="344">
        <v>126.4</v>
      </c>
      <c r="AX159" s="344">
        <v>92</v>
      </c>
      <c r="AY159" s="344">
        <v>92.2</v>
      </c>
      <c r="AZ159" s="344">
        <v>86.5</v>
      </c>
    </row>
    <row r="160" spans="1:52" x14ac:dyDescent="0.15">
      <c r="A160" s="329"/>
      <c r="B160" s="341"/>
      <c r="C160" s="329" t="s">
        <v>95</v>
      </c>
      <c r="D160" s="331">
        <v>91.7</v>
      </c>
      <c r="E160" s="331">
        <v>91.7</v>
      </c>
      <c r="F160" s="331">
        <v>88.4</v>
      </c>
      <c r="G160" s="331">
        <v>93.2</v>
      </c>
      <c r="H160" s="331">
        <v>62.2</v>
      </c>
      <c r="I160" s="331">
        <v>79.2</v>
      </c>
      <c r="J160" s="331">
        <v>70.599999999999994</v>
      </c>
      <c r="K160" s="331">
        <v>97.8</v>
      </c>
      <c r="L160" s="331">
        <v>95.8</v>
      </c>
      <c r="M160" s="331">
        <v>127.5</v>
      </c>
      <c r="N160" s="331">
        <v>40.9</v>
      </c>
      <c r="O160" s="331">
        <v>70.900000000000006</v>
      </c>
      <c r="P160" s="331">
        <v>68.8</v>
      </c>
      <c r="Q160" s="331">
        <v>76.5</v>
      </c>
      <c r="R160" s="331">
        <v>123.8</v>
      </c>
      <c r="S160" s="331">
        <v>132.9</v>
      </c>
      <c r="T160" s="331">
        <v>111.5</v>
      </c>
      <c r="U160" s="331">
        <v>92.9</v>
      </c>
      <c r="V160" s="331">
        <v>140</v>
      </c>
      <c r="W160" s="331">
        <v>88.1</v>
      </c>
      <c r="X160" s="331">
        <v>172.1</v>
      </c>
      <c r="Y160" s="331">
        <v>68.099999999999994</v>
      </c>
      <c r="Z160" s="331">
        <v>98.3</v>
      </c>
      <c r="AA160" s="331">
        <v>103.4</v>
      </c>
      <c r="AB160" s="331">
        <v>85.3</v>
      </c>
      <c r="AC160" s="331">
        <v>76.099999999999994</v>
      </c>
      <c r="AD160" s="331">
        <v>69.3</v>
      </c>
      <c r="AE160" s="358">
        <v>60.1</v>
      </c>
      <c r="AF160" s="358">
        <v>67.400000000000006</v>
      </c>
      <c r="AG160" s="358">
        <v>72</v>
      </c>
      <c r="AH160" s="358">
        <v>104.2</v>
      </c>
      <c r="AI160" s="358">
        <v>56</v>
      </c>
      <c r="AJ160" s="358">
        <v>68.5</v>
      </c>
      <c r="AK160" s="358">
        <v>68.599999999999994</v>
      </c>
      <c r="AL160" s="358">
        <v>84.7</v>
      </c>
      <c r="AM160" s="329"/>
      <c r="AN160" s="341"/>
      <c r="AO160" s="329" t="s">
        <v>95</v>
      </c>
      <c r="AP160" s="331">
        <v>91.7</v>
      </c>
      <c r="AQ160" s="331">
        <v>92</v>
      </c>
      <c r="AR160" s="344">
        <v>81.8</v>
      </c>
      <c r="AS160" s="344">
        <v>80.099999999999994</v>
      </c>
      <c r="AT160" s="344">
        <v>85.5</v>
      </c>
      <c r="AU160" s="344">
        <v>105.8</v>
      </c>
      <c r="AV160" s="344">
        <v>64.8</v>
      </c>
      <c r="AW160" s="344">
        <v>125.7</v>
      </c>
      <c r="AX160" s="344">
        <v>91.5</v>
      </c>
      <c r="AY160" s="344">
        <v>91.8</v>
      </c>
      <c r="AZ160" s="344">
        <v>84.4</v>
      </c>
    </row>
    <row r="161" spans="1:52" x14ac:dyDescent="0.15">
      <c r="A161" s="329"/>
      <c r="B161" s="341"/>
      <c r="C161" s="329" t="s">
        <v>96</v>
      </c>
      <c r="D161" s="331">
        <v>89.8</v>
      </c>
      <c r="E161" s="331">
        <v>89.8</v>
      </c>
      <c r="F161" s="331">
        <v>86.4</v>
      </c>
      <c r="G161" s="331">
        <v>91.3</v>
      </c>
      <c r="H161" s="331">
        <v>60.3</v>
      </c>
      <c r="I161" s="331">
        <v>83.8</v>
      </c>
      <c r="J161" s="331">
        <v>70.900000000000006</v>
      </c>
      <c r="K161" s="331">
        <v>105.7</v>
      </c>
      <c r="L161" s="331">
        <v>104.3</v>
      </c>
      <c r="M161" s="331">
        <v>126.3</v>
      </c>
      <c r="N161" s="331">
        <v>40.200000000000003</v>
      </c>
      <c r="O161" s="331">
        <v>64.599999999999994</v>
      </c>
      <c r="P161" s="331">
        <v>63</v>
      </c>
      <c r="Q161" s="331">
        <v>69.099999999999994</v>
      </c>
      <c r="R161" s="331">
        <v>131.19999999999999</v>
      </c>
      <c r="S161" s="331">
        <v>134.6</v>
      </c>
      <c r="T161" s="331">
        <v>126.6</v>
      </c>
      <c r="U161" s="331">
        <v>77.599999999999994</v>
      </c>
      <c r="V161" s="331">
        <v>116.3</v>
      </c>
      <c r="W161" s="331">
        <v>64.3</v>
      </c>
      <c r="X161" s="331">
        <v>148.4</v>
      </c>
      <c r="Y161" s="331">
        <v>62.9</v>
      </c>
      <c r="Z161" s="331">
        <v>99.1</v>
      </c>
      <c r="AA161" s="331">
        <v>106</v>
      </c>
      <c r="AB161" s="331">
        <v>91.5</v>
      </c>
      <c r="AC161" s="331">
        <v>76.900000000000006</v>
      </c>
      <c r="AD161" s="331">
        <v>79.599999999999994</v>
      </c>
      <c r="AE161" s="358">
        <v>60.1</v>
      </c>
      <c r="AF161" s="358">
        <v>76.900000000000006</v>
      </c>
      <c r="AG161" s="358">
        <v>69.3</v>
      </c>
      <c r="AH161" s="358">
        <v>92.5</v>
      </c>
      <c r="AI161" s="358">
        <v>55.7</v>
      </c>
      <c r="AJ161" s="358">
        <v>59.4</v>
      </c>
      <c r="AK161" s="358">
        <v>63.7</v>
      </c>
      <c r="AL161" s="358">
        <v>88.9</v>
      </c>
      <c r="AM161" s="329"/>
      <c r="AN161" s="341"/>
      <c r="AO161" s="329" t="s">
        <v>96</v>
      </c>
      <c r="AP161" s="331">
        <v>89.8</v>
      </c>
      <c r="AQ161" s="331">
        <v>88.4</v>
      </c>
      <c r="AR161" s="344">
        <v>78.400000000000006</v>
      </c>
      <c r="AS161" s="344">
        <v>73.3</v>
      </c>
      <c r="AT161" s="344">
        <v>89.5</v>
      </c>
      <c r="AU161" s="344">
        <v>101.9</v>
      </c>
      <c r="AV161" s="344">
        <v>70</v>
      </c>
      <c r="AW161" s="344">
        <v>117.4</v>
      </c>
      <c r="AX161" s="344">
        <v>91.1</v>
      </c>
      <c r="AY161" s="344">
        <v>91.3</v>
      </c>
      <c r="AZ161" s="344">
        <v>84.8</v>
      </c>
    </row>
    <row r="162" spans="1:52" x14ac:dyDescent="0.15">
      <c r="A162" s="335"/>
      <c r="B162" s="342"/>
      <c r="C162" s="335" t="s">
        <v>97</v>
      </c>
      <c r="D162" s="337">
        <v>93.5</v>
      </c>
      <c r="E162" s="337">
        <v>93.5</v>
      </c>
      <c r="F162" s="337">
        <v>80.5</v>
      </c>
      <c r="G162" s="337">
        <v>85.1</v>
      </c>
      <c r="H162" s="337">
        <v>55.3</v>
      </c>
      <c r="I162" s="337">
        <v>81.3</v>
      </c>
      <c r="J162" s="337">
        <v>72.5</v>
      </c>
      <c r="K162" s="337">
        <v>122</v>
      </c>
      <c r="L162" s="337">
        <v>121.4</v>
      </c>
      <c r="M162" s="337">
        <v>130</v>
      </c>
      <c r="N162" s="337">
        <v>40.700000000000003</v>
      </c>
      <c r="O162" s="337">
        <v>77</v>
      </c>
      <c r="P162" s="337">
        <v>83.1</v>
      </c>
      <c r="Q162" s="337">
        <v>61.2</v>
      </c>
      <c r="R162" s="337">
        <v>117.1</v>
      </c>
      <c r="S162" s="337">
        <v>140</v>
      </c>
      <c r="T162" s="337">
        <v>86.2</v>
      </c>
      <c r="U162" s="337">
        <v>81.2</v>
      </c>
      <c r="V162" s="337">
        <v>129.69999999999999</v>
      </c>
      <c r="W162" s="337">
        <v>86.9</v>
      </c>
      <c r="X162" s="337">
        <v>156.19999999999999</v>
      </c>
      <c r="Y162" s="337">
        <v>65.599999999999994</v>
      </c>
      <c r="Z162" s="337">
        <v>92.8</v>
      </c>
      <c r="AA162" s="337">
        <v>105.4</v>
      </c>
      <c r="AB162" s="337">
        <v>101.2</v>
      </c>
      <c r="AC162" s="337">
        <v>76.099999999999994</v>
      </c>
      <c r="AD162" s="337">
        <v>81.3</v>
      </c>
      <c r="AE162" s="423">
        <v>60.1</v>
      </c>
      <c r="AF162" s="423">
        <v>66.400000000000006</v>
      </c>
      <c r="AG162" s="423">
        <v>66.5</v>
      </c>
      <c r="AH162" s="423">
        <v>91.5</v>
      </c>
      <c r="AI162" s="423">
        <v>53.1</v>
      </c>
      <c r="AJ162" s="423">
        <v>54.7</v>
      </c>
      <c r="AK162" s="423">
        <v>76.599999999999994</v>
      </c>
      <c r="AL162" s="423">
        <v>98.1</v>
      </c>
      <c r="AM162" s="335"/>
      <c r="AN162" s="342"/>
      <c r="AO162" s="335" t="s">
        <v>97</v>
      </c>
      <c r="AP162" s="337">
        <v>93.5</v>
      </c>
      <c r="AQ162" s="337">
        <v>98.3</v>
      </c>
      <c r="AR162" s="346">
        <v>86.5</v>
      </c>
      <c r="AS162" s="346">
        <v>88.3</v>
      </c>
      <c r="AT162" s="346">
        <v>82.7</v>
      </c>
      <c r="AU162" s="346">
        <v>114.4</v>
      </c>
      <c r="AV162" s="346">
        <v>77.5</v>
      </c>
      <c r="AW162" s="346">
        <v>132.30000000000001</v>
      </c>
      <c r="AX162" s="346">
        <v>89.2</v>
      </c>
      <c r="AY162" s="346">
        <v>89.4</v>
      </c>
      <c r="AZ162" s="346">
        <v>82.7</v>
      </c>
    </row>
    <row r="163" spans="1:52" hidden="1" x14ac:dyDescent="0.15">
      <c r="A163" s="329"/>
      <c r="B163" s="341" t="s">
        <v>681</v>
      </c>
      <c r="C163" s="329" t="s">
        <v>84</v>
      </c>
      <c r="D163" s="344"/>
      <c r="E163" s="331"/>
      <c r="F163" s="331"/>
      <c r="G163" s="331"/>
      <c r="H163" s="331"/>
      <c r="I163" s="331"/>
      <c r="J163" s="331"/>
      <c r="K163" s="331"/>
      <c r="L163" s="331"/>
      <c r="M163" s="331"/>
      <c r="N163" s="331"/>
      <c r="O163" s="331"/>
      <c r="P163" s="331"/>
      <c r="Q163" s="331"/>
      <c r="R163" s="331"/>
      <c r="S163" s="331"/>
      <c r="T163" s="331"/>
      <c r="U163" s="331"/>
      <c r="V163" s="331"/>
      <c r="W163" s="331"/>
      <c r="X163" s="331"/>
      <c r="Y163" s="331"/>
      <c r="Z163" s="331"/>
      <c r="AA163" s="331"/>
      <c r="AB163" s="331"/>
      <c r="AC163" s="331"/>
      <c r="AD163" s="331"/>
      <c r="AE163" s="358"/>
      <c r="AF163" s="358"/>
      <c r="AG163" s="358"/>
      <c r="AH163" s="358"/>
      <c r="AI163" s="358"/>
      <c r="AJ163" s="358"/>
      <c r="AK163" s="358"/>
      <c r="AL163" s="358"/>
      <c r="AM163" s="329"/>
      <c r="AN163" s="341" t="s">
        <v>681</v>
      </c>
      <c r="AO163" s="329" t="s">
        <v>84</v>
      </c>
      <c r="AP163" s="331"/>
      <c r="AQ163" s="331"/>
      <c r="AR163" s="344"/>
      <c r="AS163" s="344"/>
      <c r="AT163" s="344"/>
      <c r="AU163" s="344"/>
      <c r="AV163" s="344"/>
      <c r="AW163" s="344"/>
      <c r="AX163" s="344"/>
      <c r="AY163" s="344"/>
      <c r="AZ163" s="344"/>
    </row>
    <row r="164" spans="1:52" hidden="1" x14ac:dyDescent="0.15">
      <c r="A164" s="329"/>
      <c r="B164" s="341"/>
      <c r="C164" s="329" t="s">
        <v>86</v>
      </c>
      <c r="D164" s="344"/>
      <c r="E164" s="331"/>
      <c r="F164" s="331"/>
      <c r="G164" s="331"/>
      <c r="H164" s="331"/>
      <c r="I164" s="331"/>
      <c r="J164" s="331"/>
      <c r="K164" s="331"/>
      <c r="L164" s="331"/>
      <c r="M164" s="331"/>
      <c r="N164" s="331"/>
      <c r="O164" s="331"/>
      <c r="P164" s="331"/>
      <c r="Q164" s="331"/>
      <c r="R164" s="331"/>
      <c r="S164" s="331"/>
      <c r="T164" s="331"/>
      <c r="U164" s="331"/>
      <c r="V164" s="331"/>
      <c r="W164" s="331"/>
      <c r="X164" s="331"/>
      <c r="Y164" s="331"/>
      <c r="Z164" s="331"/>
      <c r="AA164" s="331"/>
      <c r="AB164" s="331"/>
      <c r="AC164" s="331"/>
      <c r="AD164" s="331"/>
      <c r="AE164" s="358"/>
      <c r="AF164" s="358"/>
      <c r="AG164" s="358"/>
      <c r="AH164" s="358"/>
      <c r="AI164" s="358"/>
      <c r="AJ164" s="358"/>
      <c r="AK164" s="358"/>
      <c r="AL164" s="358"/>
      <c r="AM164" s="329"/>
      <c r="AN164" s="341"/>
      <c r="AO164" s="329" t="s">
        <v>86</v>
      </c>
      <c r="AP164" s="331"/>
      <c r="AQ164" s="331"/>
      <c r="AR164" s="344"/>
      <c r="AS164" s="344"/>
      <c r="AT164" s="344"/>
      <c r="AU164" s="344"/>
      <c r="AV164" s="344"/>
      <c r="AW164" s="344"/>
      <c r="AX164" s="344"/>
      <c r="AY164" s="344"/>
      <c r="AZ164" s="344"/>
    </row>
    <row r="165" spans="1:52" hidden="1" x14ac:dyDescent="0.15">
      <c r="A165" s="329"/>
      <c r="B165" s="341"/>
      <c r="C165" s="329" t="s">
        <v>88</v>
      </c>
      <c r="D165" s="344"/>
      <c r="E165" s="331"/>
      <c r="F165" s="331"/>
      <c r="G165" s="331"/>
      <c r="H165" s="331"/>
      <c r="I165" s="331"/>
      <c r="J165" s="331"/>
      <c r="K165" s="331"/>
      <c r="L165" s="331"/>
      <c r="M165" s="331"/>
      <c r="N165" s="331"/>
      <c r="O165" s="331"/>
      <c r="P165" s="331"/>
      <c r="Q165" s="331"/>
      <c r="R165" s="331"/>
      <c r="S165" s="331"/>
      <c r="T165" s="331"/>
      <c r="U165" s="331"/>
      <c r="V165" s="331"/>
      <c r="W165" s="331"/>
      <c r="X165" s="331"/>
      <c r="Y165" s="331"/>
      <c r="Z165" s="331"/>
      <c r="AA165" s="331"/>
      <c r="AB165" s="331"/>
      <c r="AC165" s="331"/>
      <c r="AD165" s="331"/>
      <c r="AE165" s="358"/>
      <c r="AF165" s="358"/>
      <c r="AG165" s="358"/>
      <c r="AH165" s="358"/>
      <c r="AI165" s="358"/>
      <c r="AJ165" s="358"/>
      <c r="AK165" s="358"/>
      <c r="AL165" s="358"/>
      <c r="AM165" s="329"/>
      <c r="AN165" s="341"/>
      <c r="AO165" s="329" t="s">
        <v>88</v>
      </c>
      <c r="AP165" s="331"/>
      <c r="AQ165" s="331"/>
      <c r="AR165" s="344"/>
      <c r="AS165" s="344"/>
      <c r="AT165" s="344"/>
      <c r="AU165" s="344"/>
      <c r="AV165" s="344"/>
      <c r="AW165" s="344"/>
      <c r="AX165" s="344"/>
      <c r="AY165" s="344"/>
      <c r="AZ165" s="344"/>
    </row>
    <row r="166" spans="1:52" hidden="1" x14ac:dyDescent="0.15">
      <c r="A166" s="329"/>
      <c r="B166" s="341"/>
      <c r="C166" s="329" t="s">
        <v>89</v>
      </c>
      <c r="D166" s="344"/>
      <c r="E166" s="331"/>
      <c r="F166" s="331"/>
      <c r="G166" s="331"/>
      <c r="H166" s="331"/>
      <c r="I166" s="331"/>
      <c r="J166" s="331"/>
      <c r="K166" s="331"/>
      <c r="L166" s="331"/>
      <c r="M166" s="331"/>
      <c r="N166" s="331"/>
      <c r="O166" s="331"/>
      <c r="P166" s="331"/>
      <c r="Q166" s="331"/>
      <c r="R166" s="331"/>
      <c r="S166" s="331"/>
      <c r="T166" s="331"/>
      <c r="U166" s="331"/>
      <c r="V166" s="331"/>
      <c r="W166" s="331"/>
      <c r="X166" s="331"/>
      <c r="Y166" s="331"/>
      <c r="Z166" s="331"/>
      <c r="AA166" s="331"/>
      <c r="AB166" s="331"/>
      <c r="AC166" s="331"/>
      <c r="AD166" s="331"/>
      <c r="AE166" s="358"/>
      <c r="AF166" s="365"/>
      <c r="AG166" s="365"/>
      <c r="AH166" s="365"/>
      <c r="AI166" s="365"/>
      <c r="AJ166" s="365"/>
      <c r="AK166" s="365"/>
      <c r="AL166" s="358"/>
      <c r="AM166" s="329"/>
      <c r="AN166" s="341"/>
      <c r="AO166" s="329" t="s">
        <v>89</v>
      </c>
      <c r="AP166" s="331"/>
      <c r="AQ166" s="331"/>
      <c r="AR166" s="344"/>
      <c r="AS166" s="344"/>
      <c r="AT166" s="344"/>
      <c r="AU166" s="344"/>
      <c r="AV166" s="344"/>
      <c r="AW166" s="344"/>
      <c r="AX166" s="344"/>
      <c r="AY166" s="344"/>
      <c r="AZ166" s="344"/>
    </row>
    <row r="167" spans="1:52" hidden="1" x14ac:dyDescent="0.15">
      <c r="A167" s="329"/>
      <c r="B167" s="341"/>
      <c r="C167" s="329" t="s">
        <v>90</v>
      </c>
      <c r="D167" s="344"/>
      <c r="E167" s="331"/>
      <c r="F167" s="331"/>
      <c r="G167" s="331"/>
      <c r="H167" s="331"/>
      <c r="I167" s="331"/>
      <c r="J167" s="331"/>
      <c r="K167" s="331"/>
      <c r="L167" s="331"/>
      <c r="M167" s="331"/>
      <c r="N167" s="331"/>
      <c r="O167" s="331"/>
      <c r="P167" s="331"/>
      <c r="Q167" s="331"/>
      <c r="R167" s="331"/>
      <c r="S167" s="331"/>
      <c r="T167" s="331"/>
      <c r="U167" s="331"/>
      <c r="V167" s="331"/>
      <c r="W167" s="331"/>
      <c r="X167" s="331"/>
      <c r="Y167" s="331"/>
      <c r="Z167" s="331"/>
      <c r="AA167" s="331"/>
      <c r="AB167" s="331"/>
      <c r="AC167" s="331"/>
      <c r="AD167" s="331"/>
      <c r="AE167" s="358"/>
      <c r="AF167" s="365"/>
      <c r="AG167" s="365"/>
      <c r="AH167" s="365"/>
      <c r="AI167" s="365"/>
      <c r="AJ167" s="365"/>
      <c r="AK167" s="365"/>
      <c r="AL167" s="358"/>
      <c r="AM167" s="329"/>
      <c r="AN167" s="341"/>
      <c r="AO167" s="329" t="s">
        <v>90</v>
      </c>
      <c r="AP167" s="331"/>
      <c r="AQ167" s="331"/>
      <c r="AR167" s="344"/>
      <c r="AS167" s="344"/>
      <c r="AT167" s="344"/>
      <c r="AU167" s="344"/>
      <c r="AV167" s="344"/>
      <c r="AW167" s="344"/>
      <c r="AX167" s="344"/>
      <c r="AY167" s="344"/>
      <c r="AZ167" s="344"/>
    </row>
    <row r="168" spans="1:52" hidden="1" x14ac:dyDescent="0.15">
      <c r="A168" s="329"/>
      <c r="B168" s="341"/>
      <c r="C168" s="329" t="s">
        <v>91</v>
      </c>
      <c r="D168" s="344"/>
      <c r="E168" s="331"/>
      <c r="F168" s="331"/>
      <c r="G168" s="331"/>
      <c r="H168" s="331"/>
      <c r="I168" s="331"/>
      <c r="J168" s="331"/>
      <c r="K168" s="331"/>
      <c r="L168" s="331"/>
      <c r="M168" s="331"/>
      <c r="N168" s="331"/>
      <c r="O168" s="331"/>
      <c r="P168" s="331"/>
      <c r="Q168" s="331"/>
      <c r="R168" s="331"/>
      <c r="S168" s="331"/>
      <c r="T168" s="331"/>
      <c r="U168" s="331"/>
      <c r="V168" s="331"/>
      <c r="W168" s="331"/>
      <c r="X168" s="331"/>
      <c r="Y168" s="331"/>
      <c r="Z168" s="331"/>
      <c r="AA168" s="331"/>
      <c r="AB168" s="331"/>
      <c r="AC168" s="331"/>
      <c r="AD168" s="331"/>
      <c r="AE168" s="358"/>
      <c r="AF168" s="365"/>
      <c r="AG168" s="365"/>
      <c r="AH168" s="365"/>
      <c r="AI168" s="365"/>
      <c r="AJ168" s="365"/>
      <c r="AK168" s="365"/>
      <c r="AL168" s="358"/>
      <c r="AM168" s="329"/>
      <c r="AN168" s="341"/>
      <c r="AO168" s="329" t="s">
        <v>91</v>
      </c>
      <c r="AP168" s="331"/>
      <c r="AQ168" s="331"/>
      <c r="AR168" s="344"/>
      <c r="AS168" s="344"/>
      <c r="AT168" s="344"/>
      <c r="AU168" s="344"/>
      <c r="AV168" s="344"/>
      <c r="AW168" s="344"/>
      <c r="AX168" s="344"/>
      <c r="AY168" s="344"/>
      <c r="AZ168" s="344"/>
    </row>
    <row r="169" spans="1:52" hidden="1" x14ac:dyDescent="0.15">
      <c r="A169" s="329"/>
      <c r="B169" s="341"/>
      <c r="C169" s="329" t="s">
        <v>92</v>
      </c>
      <c r="D169" s="344"/>
      <c r="E169" s="331"/>
      <c r="F169" s="331"/>
      <c r="G169" s="331"/>
      <c r="H169" s="331"/>
      <c r="I169" s="331"/>
      <c r="J169" s="331"/>
      <c r="K169" s="331"/>
      <c r="L169" s="331"/>
      <c r="M169" s="331"/>
      <c r="N169" s="331"/>
      <c r="O169" s="331"/>
      <c r="P169" s="331"/>
      <c r="Q169" s="331"/>
      <c r="R169" s="331"/>
      <c r="S169" s="331"/>
      <c r="T169" s="331"/>
      <c r="U169" s="331"/>
      <c r="V169" s="331"/>
      <c r="W169" s="331"/>
      <c r="X169" s="331"/>
      <c r="Y169" s="331"/>
      <c r="Z169" s="331"/>
      <c r="AA169" s="331"/>
      <c r="AB169" s="331"/>
      <c r="AC169" s="331"/>
      <c r="AD169" s="331"/>
      <c r="AE169" s="358"/>
      <c r="AF169" s="365"/>
      <c r="AG169" s="365"/>
      <c r="AH169" s="365"/>
      <c r="AI169" s="365"/>
      <c r="AJ169" s="365"/>
      <c r="AK169" s="365"/>
      <c r="AL169" s="358"/>
      <c r="AM169" s="329"/>
      <c r="AN169" s="341"/>
      <c r="AO169" s="329" t="s">
        <v>92</v>
      </c>
      <c r="AP169" s="331"/>
      <c r="AQ169" s="331"/>
      <c r="AR169" s="344"/>
      <c r="AS169" s="344"/>
      <c r="AT169" s="344"/>
      <c r="AU169" s="344"/>
      <c r="AV169" s="344"/>
      <c r="AW169" s="344"/>
      <c r="AX169" s="344"/>
      <c r="AY169" s="344"/>
      <c r="AZ169" s="344"/>
    </row>
    <row r="170" spans="1:52" hidden="1" x14ac:dyDescent="0.15">
      <c r="A170" s="329"/>
      <c r="B170" s="341"/>
      <c r="C170" s="329" t="s">
        <v>93</v>
      </c>
      <c r="D170" s="344"/>
      <c r="E170" s="331"/>
      <c r="F170" s="331"/>
      <c r="G170" s="331"/>
      <c r="H170" s="331"/>
      <c r="I170" s="331"/>
      <c r="J170" s="331"/>
      <c r="K170" s="331"/>
      <c r="L170" s="331"/>
      <c r="M170" s="331"/>
      <c r="N170" s="331"/>
      <c r="O170" s="331"/>
      <c r="P170" s="331"/>
      <c r="Q170" s="331"/>
      <c r="R170" s="331"/>
      <c r="S170" s="331"/>
      <c r="T170" s="331"/>
      <c r="U170" s="331"/>
      <c r="V170" s="331"/>
      <c r="W170" s="331"/>
      <c r="X170" s="331"/>
      <c r="Y170" s="331"/>
      <c r="Z170" s="331"/>
      <c r="AA170" s="331"/>
      <c r="AB170" s="331"/>
      <c r="AC170" s="331"/>
      <c r="AD170" s="331"/>
      <c r="AE170" s="358"/>
      <c r="AF170" s="365"/>
      <c r="AG170" s="365"/>
      <c r="AH170" s="365"/>
      <c r="AI170" s="365"/>
      <c r="AJ170" s="365"/>
      <c r="AK170" s="365"/>
      <c r="AL170" s="358"/>
      <c r="AM170" s="329"/>
      <c r="AN170" s="341"/>
      <c r="AO170" s="329" t="s">
        <v>93</v>
      </c>
      <c r="AP170" s="331"/>
      <c r="AQ170" s="331"/>
      <c r="AR170" s="344"/>
      <c r="AS170" s="344"/>
      <c r="AT170" s="344"/>
      <c r="AU170" s="344"/>
      <c r="AV170" s="344"/>
      <c r="AW170" s="344"/>
      <c r="AX170" s="344"/>
      <c r="AY170" s="344"/>
      <c r="AZ170" s="344"/>
    </row>
    <row r="171" spans="1:52" hidden="1" x14ac:dyDescent="0.15">
      <c r="A171" s="329"/>
      <c r="B171" s="341"/>
      <c r="C171" s="329" t="s">
        <v>94</v>
      </c>
      <c r="D171" s="344"/>
      <c r="E171" s="331"/>
      <c r="F171" s="331"/>
      <c r="G171" s="331"/>
      <c r="H171" s="331"/>
      <c r="I171" s="331"/>
      <c r="J171" s="331"/>
      <c r="K171" s="331"/>
      <c r="L171" s="331"/>
      <c r="M171" s="331"/>
      <c r="N171" s="331"/>
      <c r="O171" s="331"/>
      <c r="P171" s="331"/>
      <c r="Q171" s="331"/>
      <c r="R171" s="331"/>
      <c r="S171" s="331"/>
      <c r="T171" s="331"/>
      <c r="U171" s="331"/>
      <c r="V171" s="331"/>
      <c r="W171" s="331"/>
      <c r="X171" s="331"/>
      <c r="Y171" s="331"/>
      <c r="Z171" s="331"/>
      <c r="AA171" s="331"/>
      <c r="AB171" s="331"/>
      <c r="AC171" s="331"/>
      <c r="AD171" s="331"/>
      <c r="AE171" s="358"/>
      <c r="AF171" s="365"/>
      <c r="AG171" s="365"/>
      <c r="AH171" s="365"/>
      <c r="AI171" s="365"/>
      <c r="AJ171" s="365"/>
      <c r="AK171" s="365"/>
      <c r="AL171" s="358"/>
      <c r="AM171" s="329"/>
      <c r="AN171" s="341"/>
      <c r="AO171" s="329" t="s">
        <v>94</v>
      </c>
      <c r="AP171" s="331"/>
      <c r="AQ171" s="331"/>
      <c r="AR171" s="344"/>
      <c r="AS171" s="344"/>
      <c r="AT171" s="344"/>
      <c r="AU171" s="344"/>
      <c r="AV171" s="344"/>
      <c r="AW171" s="344"/>
      <c r="AX171" s="344"/>
      <c r="AY171" s="344"/>
      <c r="AZ171" s="344"/>
    </row>
    <row r="172" spans="1:52" hidden="1" x14ac:dyDescent="0.15">
      <c r="A172" s="329"/>
      <c r="B172" s="341"/>
      <c r="C172" s="329" t="s">
        <v>95</v>
      </c>
      <c r="D172" s="344"/>
      <c r="E172" s="331"/>
      <c r="F172" s="331"/>
      <c r="G172" s="331"/>
      <c r="H172" s="331"/>
      <c r="I172" s="331"/>
      <c r="J172" s="331"/>
      <c r="K172" s="331"/>
      <c r="L172" s="331"/>
      <c r="M172" s="331"/>
      <c r="N172" s="331"/>
      <c r="O172" s="331"/>
      <c r="P172" s="331"/>
      <c r="Q172" s="331"/>
      <c r="R172" s="331"/>
      <c r="S172" s="331"/>
      <c r="T172" s="331"/>
      <c r="U172" s="331"/>
      <c r="V172" s="331"/>
      <c r="W172" s="331"/>
      <c r="X172" s="331"/>
      <c r="Y172" s="331"/>
      <c r="Z172" s="331"/>
      <c r="AA172" s="331"/>
      <c r="AB172" s="331"/>
      <c r="AC172" s="331"/>
      <c r="AD172" s="331"/>
      <c r="AE172" s="358"/>
      <c r="AF172" s="365"/>
      <c r="AG172" s="365"/>
      <c r="AH172" s="365"/>
      <c r="AI172" s="365"/>
      <c r="AJ172" s="365"/>
      <c r="AK172" s="365"/>
      <c r="AL172" s="358"/>
      <c r="AM172" s="329"/>
      <c r="AN172" s="341"/>
      <c r="AO172" s="329" t="s">
        <v>95</v>
      </c>
      <c r="AP172" s="331"/>
      <c r="AQ172" s="331"/>
      <c r="AR172" s="344"/>
      <c r="AS172" s="344"/>
      <c r="AT172" s="344"/>
      <c r="AU172" s="344"/>
      <c r="AV172" s="344"/>
      <c r="AW172" s="344"/>
      <c r="AX172" s="344"/>
      <c r="AY172" s="344"/>
      <c r="AZ172" s="344"/>
    </row>
    <row r="173" spans="1:52" hidden="1" x14ac:dyDescent="0.15">
      <c r="A173" s="329"/>
      <c r="B173" s="341"/>
      <c r="C173" s="329" t="s">
        <v>96</v>
      </c>
      <c r="D173" s="344"/>
      <c r="E173" s="331"/>
      <c r="F173" s="331"/>
      <c r="G173" s="331"/>
      <c r="H173" s="331"/>
      <c r="I173" s="331"/>
      <c r="J173" s="331"/>
      <c r="K173" s="331"/>
      <c r="L173" s="331"/>
      <c r="M173" s="331"/>
      <c r="N173" s="331"/>
      <c r="O173" s="331"/>
      <c r="P173" s="331"/>
      <c r="Q173" s="331"/>
      <c r="R173" s="331"/>
      <c r="S173" s="331"/>
      <c r="T173" s="331"/>
      <c r="U173" s="331"/>
      <c r="V173" s="331"/>
      <c r="W173" s="331"/>
      <c r="X173" s="331"/>
      <c r="Y173" s="331"/>
      <c r="Z173" s="331"/>
      <c r="AA173" s="331"/>
      <c r="AB173" s="331"/>
      <c r="AC173" s="331"/>
      <c r="AD173" s="331"/>
      <c r="AE173" s="358"/>
      <c r="AF173" s="365"/>
      <c r="AG173" s="365"/>
      <c r="AH173" s="365"/>
      <c r="AI173" s="365"/>
      <c r="AJ173" s="365"/>
      <c r="AK173" s="365"/>
      <c r="AL173" s="358"/>
      <c r="AM173" s="329"/>
      <c r="AN173" s="341"/>
      <c r="AO173" s="329" t="s">
        <v>96</v>
      </c>
      <c r="AP173" s="331"/>
      <c r="AQ173" s="331"/>
      <c r="AR173" s="344"/>
      <c r="AS173" s="344"/>
      <c r="AT173" s="344"/>
      <c r="AU173" s="344"/>
      <c r="AV173" s="344"/>
      <c r="AW173" s="344"/>
      <c r="AX173" s="344"/>
      <c r="AY173" s="344"/>
      <c r="AZ173" s="344"/>
    </row>
    <row r="174" spans="1:52" hidden="1" x14ac:dyDescent="0.15">
      <c r="A174" s="329"/>
      <c r="B174" s="341"/>
      <c r="C174" s="335" t="s">
        <v>97</v>
      </c>
      <c r="D174" s="346"/>
      <c r="E174" s="337"/>
      <c r="F174" s="337"/>
      <c r="G174" s="337"/>
      <c r="H174" s="337"/>
      <c r="I174" s="337"/>
      <c r="J174" s="337"/>
      <c r="K174" s="337"/>
      <c r="L174" s="337"/>
      <c r="M174" s="337"/>
      <c r="N174" s="337"/>
      <c r="O174" s="337"/>
      <c r="P174" s="337"/>
      <c r="Q174" s="337"/>
      <c r="R174" s="337"/>
      <c r="S174" s="337"/>
      <c r="T174" s="337"/>
      <c r="U174" s="337"/>
      <c r="V174" s="337"/>
      <c r="W174" s="337"/>
      <c r="X174" s="337"/>
      <c r="Y174" s="337"/>
      <c r="Z174" s="337"/>
      <c r="AA174" s="337"/>
      <c r="AB174" s="337"/>
      <c r="AC174" s="337"/>
      <c r="AD174" s="337"/>
      <c r="AE174" s="423"/>
      <c r="AF174" s="463"/>
      <c r="AG174" s="463"/>
      <c r="AH174" s="463"/>
      <c r="AI174" s="463"/>
      <c r="AJ174" s="463"/>
      <c r="AK174" s="463"/>
      <c r="AL174" s="423"/>
      <c r="AM174" s="335"/>
      <c r="AN174" s="341"/>
      <c r="AO174" s="335" t="s">
        <v>97</v>
      </c>
      <c r="AP174" s="337"/>
      <c r="AQ174" s="337"/>
      <c r="AR174" s="346"/>
      <c r="AS174" s="346"/>
      <c r="AT174" s="346"/>
      <c r="AU174" s="346"/>
      <c r="AV174" s="346"/>
      <c r="AW174" s="346"/>
      <c r="AX174" s="346"/>
      <c r="AY174" s="346"/>
      <c r="AZ174" s="346"/>
    </row>
    <row r="175" spans="1:52" hidden="1" x14ac:dyDescent="0.15">
      <c r="A175" s="329"/>
      <c r="B175" s="341" t="s">
        <v>682</v>
      </c>
      <c r="C175" s="329" t="s">
        <v>84</v>
      </c>
      <c r="D175" s="344"/>
      <c r="E175" s="331"/>
      <c r="F175" s="331"/>
      <c r="G175" s="331"/>
      <c r="H175" s="331"/>
      <c r="I175" s="331"/>
      <c r="J175" s="331"/>
      <c r="K175" s="331"/>
      <c r="L175" s="331"/>
      <c r="M175" s="331"/>
      <c r="N175" s="331"/>
      <c r="O175" s="331"/>
      <c r="P175" s="331"/>
      <c r="Q175" s="331"/>
      <c r="R175" s="331"/>
      <c r="S175" s="331"/>
      <c r="T175" s="331"/>
      <c r="U175" s="331"/>
      <c r="V175" s="331"/>
      <c r="W175" s="331"/>
      <c r="X175" s="331"/>
      <c r="Y175" s="331"/>
      <c r="Z175" s="331"/>
      <c r="AA175" s="331"/>
      <c r="AB175" s="331"/>
      <c r="AC175" s="331"/>
      <c r="AD175" s="331"/>
      <c r="AE175" s="358"/>
      <c r="AF175" s="365"/>
      <c r="AG175" s="365"/>
      <c r="AH175" s="365"/>
      <c r="AI175" s="365"/>
      <c r="AJ175" s="365"/>
      <c r="AK175" s="365"/>
      <c r="AL175" s="358"/>
      <c r="AM175" s="329"/>
      <c r="AN175" s="341" t="s">
        <v>682</v>
      </c>
      <c r="AO175" s="329" t="s">
        <v>84</v>
      </c>
      <c r="AP175" s="331"/>
      <c r="AQ175" s="331"/>
      <c r="AR175" s="344"/>
      <c r="AS175" s="344"/>
      <c r="AT175" s="344"/>
      <c r="AU175" s="344"/>
      <c r="AV175" s="344"/>
      <c r="AW175" s="344"/>
      <c r="AX175" s="344"/>
      <c r="AY175" s="344"/>
      <c r="AZ175" s="344"/>
    </row>
    <row r="176" spans="1:52" hidden="1" x14ac:dyDescent="0.15">
      <c r="A176" s="329"/>
      <c r="B176" s="341"/>
      <c r="C176" s="329" t="s">
        <v>86</v>
      </c>
      <c r="D176" s="344"/>
      <c r="E176" s="331"/>
      <c r="F176" s="331"/>
      <c r="G176" s="331"/>
      <c r="H176" s="331"/>
      <c r="I176" s="331"/>
      <c r="J176" s="331"/>
      <c r="K176" s="331"/>
      <c r="L176" s="331"/>
      <c r="M176" s="331"/>
      <c r="N176" s="331"/>
      <c r="O176" s="331"/>
      <c r="P176" s="331"/>
      <c r="Q176" s="331"/>
      <c r="R176" s="331"/>
      <c r="S176" s="331"/>
      <c r="T176" s="331"/>
      <c r="U176" s="331"/>
      <c r="V176" s="331"/>
      <c r="W176" s="331"/>
      <c r="X176" s="331"/>
      <c r="Y176" s="331"/>
      <c r="Z176" s="331"/>
      <c r="AA176" s="331"/>
      <c r="AB176" s="331"/>
      <c r="AC176" s="331"/>
      <c r="AD176" s="331"/>
      <c r="AE176" s="358"/>
      <c r="AF176" s="365"/>
      <c r="AG176" s="365"/>
      <c r="AH176" s="365"/>
      <c r="AI176" s="365"/>
      <c r="AJ176" s="365"/>
      <c r="AK176" s="365"/>
      <c r="AL176" s="358"/>
      <c r="AM176" s="329"/>
      <c r="AN176" s="341"/>
      <c r="AO176" s="329" t="s">
        <v>86</v>
      </c>
      <c r="AP176" s="331"/>
      <c r="AQ176" s="331"/>
      <c r="AR176" s="344"/>
      <c r="AS176" s="344"/>
      <c r="AT176" s="344"/>
      <c r="AU176" s="344"/>
      <c r="AV176" s="344"/>
      <c r="AW176" s="344"/>
      <c r="AX176" s="344"/>
      <c r="AY176" s="344"/>
      <c r="AZ176" s="344"/>
    </row>
    <row r="177" spans="1:52" hidden="1" x14ac:dyDescent="0.15">
      <c r="A177" s="329"/>
      <c r="B177" s="341"/>
      <c r="C177" s="329" t="s">
        <v>88</v>
      </c>
      <c r="D177" s="344"/>
      <c r="E177" s="331"/>
      <c r="F177" s="331"/>
      <c r="G177" s="331"/>
      <c r="H177" s="331"/>
      <c r="I177" s="331"/>
      <c r="J177" s="331"/>
      <c r="K177" s="331"/>
      <c r="L177" s="331"/>
      <c r="M177" s="331"/>
      <c r="N177" s="331"/>
      <c r="O177" s="331"/>
      <c r="P177" s="331"/>
      <c r="Q177" s="331"/>
      <c r="R177" s="331"/>
      <c r="S177" s="331"/>
      <c r="T177" s="331"/>
      <c r="U177" s="331"/>
      <c r="V177" s="331"/>
      <c r="W177" s="331"/>
      <c r="X177" s="331"/>
      <c r="Y177" s="331"/>
      <c r="Z177" s="331"/>
      <c r="AA177" s="331"/>
      <c r="AB177" s="331"/>
      <c r="AC177" s="331"/>
      <c r="AD177" s="331"/>
      <c r="AE177" s="358"/>
      <c r="AF177" s="365"/>
      <c r="AG177" s="365"/>
      <c r="AH177" s="365"/>
      <c r="AI177" s="365"/>
      <c r="AJ177" s="365"/>
      <c r="AK177" s="365"/>
      <c r="AL177" s="358"/>
      <c r="AM177" s="329"/>
      <c r="AN177" s="341"/>
      <c r="AO177" s="329" t="s">
        <v>88</v>
      </c>
      <c r="AP177" s="331"/>
      <c r="AQ177" s="331"/>
      <c r="AR177" s="344"/>
      <c r="AS177" s="344"/>
      <c r="AT177" s="344"/>
      <c r="AU177" s="344"/>
      <c r="AV177" s="344"/>
      <c r="AW177" s="344"/>
      <c r="AX177" s="344"/>
      <c r="AY177" s="344"/>
      <c r="AZ177" s="344"/>
    </row>
    <row r="178" spans="1:52" hidden="1" x14ac:dyDescent="0.15">
      <c r="A178" s="329"/>
      <c r="B178" s="341"/>
      <c r="C178" s="329" t="s">
        <v>89</v>
      </c>
      <c r="D178" s="344"/>
      <c r="E178" s="331"/>
      <c r="F178" s="331"/>
      <c r="G178" s="331"/>
      <c r="H178" s="331"/>
      <c r="I178" s="331"/>
      <c r="J178" s="331"/>
      <c r="K178" s="331"/>
      <c r="L178" s="331"/>
      <c r="M178" s="331"/>
      <c r="N178" s="331"/>
      <c r="O178" s="331"/>
      <c r="P178" s="331"/>
      <c r="Q178" s="331"/>
      <c r="R178" s="331"/>
      <c r="S178" s="331"/>
      <c r="T178" s="331"/>
      <c r="U178" s="331"/>
      <c r="V178" s="331"/>
      <c r="W178" s="331"/>
      <c r="X178" s="331"/>
      <c r="Y178" s="331"/>
      <c r="Z178" s="331"/>
      <c r="AA178" s="331"/>
      <c r="AB178" s="331"/>
      <c r="AC178" s="331"/>
      <c r="AD178" s="331"/>
      <c r="AE178" s="358"/>
      <c r="AF178" s="365"/>
      <c r="AG178" s="365"/>
      <c r="AH178" s="365"/>
      <c r="AI178" s="365"/>
      <c r="AJ178" s="365"/>
      <c r="AK178" s="365"/>
      <c r="AL178" s="358"/>
      <c r="AM178" s="329"/>
      <c r="AN178" s="341"/>
      <c r="AO178" s="329" t="s">
        <v>89</v>
      </c>
      <c r="AP178" s="331"/>
      <c r="AQ178" s="331"/>
      <c r="AR178" s="344"/>
      <c r="AS178" s="344"/>
      <c r="AT178" s="344"/>
      <c r="AU178" s="344"/>
      <c r="AV178" s="344"/>
      <c r="AW178" s="344"/>
      <c r="AX178" s="344"/>
      <c r="AY178" s="344"/>
      <c r="AZ178" s="344"/>
    </row>
    <row r="179" spans="1:52" hidden="1" x14ac:dyDescent="0.15">
      <c r="A179" s="329"/>
      <c r="B179" s="341"/>
      <c r="C179" s="329" t="s">
        <v>90</v>
      </c>
      <c r="D179" s="344"/>
      <c r="E179" s="331"/>
      <c r="F179" s="331"/>
      <c r="G179" s="331"/>
      <c r="H179" s="331"/>
      <c r="I179" s="331"/>
      <c r="J179" s="331"/>
      <c r="K179" s="331"/>
      <c r="L179" s="331"/>
      <c r="M179" s="331"/>
      <c r="N179" s="331"/>
      <c r="O179" s="331"/>
      <c r="P179" s="331"/>
      <c r="Q179" s="331"/>
      <c r="R179" s="331"/>
      <c r="S179" s="331"/>
      <c r="T179" s="331"/>
      <c r="U179" s="331"/>
      <c r="V179" s="331"/>
      <c r="W179" s="331"/>
      <c r="X179" s="331"/>
      <c r="Y179" s="331"/>
      <c r="Z179" s="331"/>
      <c r="AA179" s="331"/>
      <c r="AB179" s="331"/>
      <c r="AC179" s="331"/>
      <c r="AD179" s="331"/>
      <c r="AE179" s="358"/>
      <c r="AF179" s="365"/>
      <c r="AG179" s="365"/>
      <c r="AH179" s="365"/>
      <c r="AI179" s="365"/>
      <c r="AJ179" s="365"/>
      <c r="AK179" s="365"/>
      <c r="AL179" s="358"/>
      <c r="AM179" s="329"/>
      <c r="AN179" s="341"/>
      <c r="AO179" s="329" t="s">
        <v>90</v>
      </c>
      <c r="AP179" s="331"/>
      <c r="AQ179" s="331"/>
      <c r="AR179" s="344"/>
      <c r="AS179" s="344"/>
      <c r="AT179" s="344"/>
      <c r="AU179" s="344"/>
      <c r="AV179" s="344"/>
      <c r="AW179" s="344"/>
      <c r="AX179" s="344"/>
      <c r="AY179" s="344"/>
      <c r="AZ179" s="344"/>
    </row>
    <row r="180" spans="1:52" hidden="1" x14ac:dyDescent="0.15">
      <c r="A180" s="329"/>
      <c r="B180" s="341"/>
      <c r="C180" s="329" t="s">
        <v>91</v>
      </c>
      <c r="D180" s="344"/>
      <c r="E180" s="331"/>
      <c r="F180" s="331"/>
      <c r="G180" s="331"/>
      <c r="H180" s="331"/>
      <c r="I180" s="331"/>
      <c r="J180" s="331"/>
      <c r="K180" s="331"/>
      <c r="L180" s="331"/>
      <c r="M180" s="331"/>
      <c r="N180" s="331"/>
      <c r="O180" s="331"/>
      <c r="P180" s="331"/>
      <c r="Q180" s="331"/>
      <c r="R180" s="331"/>
      <c r="S180" s="331"/>
      <c r="T180" s="331"/>
      <c r="U180" s="331"/>
      <c r="V180" s="331"/>
      <c r="W180" s="331"/>
      <c r="X180" s="331"/>
      <c r="Y180" s="331"/>
      <c r="Z180" s="331"/>
      <c r="AA180" s="331"/>
      <c r="AB180" s="331"/>
      <c r="AC180" s="331"/>
      <c r="AD180" s="331"/>
      <c r="AE180" s="358"/>
      <c r="AF180" s="365"/>
      <c r="AG180" s="365"/>
      <c r="AH180" s="365"/>
      <c r="AI180" s="365"/>
      <c r="AJ180" s="365"/>
      <c r="AK180" s="365"/>
      <c r="AL180" s="358"/>
      <c r="AM180" s="329"/>
      <c r="AN180" s="341"/>
      <c r="AO180" s="329" t="s">
        <v>91</v>
      </c>
      <c r="AP180" s="331"/>
      <c r="AQ180" s="331"/>
      <c r="AR180" s="344"/>
      <c r="AS180" s="344"/>
      <c r="AT180" s="344"/>
      <c r="AU180" s="344"/>
      <c r="AV180" s="344"/>
      <c r="AW180" s="344"/>
      <c r="AX180" s="344"/>
      <c r="AY180" s="344"/>
      <c r="AZ180" s="344"/>
    </row>
    <row r="181" spans="1:52" hidden="1" x14ac:dyDescent="0.15">
      <c r="A181" s="329"/>
      <c r="B181" s="341"/>
      <c r="C181" s="329" t="s">
        <v>92</v>
      </c>
      <c r="D181" s="344"/>
      <c r="E181" s="331"/>
      <c r="F181" s="331"/>
      <c r="G181" s="331"/>
      <c r="H181" s="331"/>
      <c r="I181" s="331"/>
      <c r="J181" s="331"/>
      <c r="K181" s="331"/>
      <c r="L181" s="331"/>
      <c r="M181" s="331"/>
      <c r="N181" s="331"/>
      <c r="O181" s="331"/>
      <c r="P181" s="331"/>
      <c r="Q181" s="331"/>
      <c r="R181" s="331"/>
      <c r="S181" s="331"/>
      <c r="T181" s="331"/>
      <c r="U181" s="331"/>
      <c r="V181" s="331"/>
      <c r="W181" s="331"/>
      <c r="X181" s="331"/>
      <c r="Y181" s="331"/>
      <c r="Z181" s="331"/>
      <c r="AA181" s="331"/>
      <c r="AB181" s="331"/>
      <c r="AC181" s="331"/>
      <c r="AD181" s="331"/>
      <c r="AE181" s="358"/>
      <c r="AF181" s="365"/>
      <c r="AG181" s="365"/>
      <c r="AH181" s="365"/>
      <c r="AI181" s="365"/>
      <c r="AJ181" s="365"/>
      <c r="AK181" s="365"/>
      <c r="AL181" s="358"/>
      <c r="AM181" s="329"/>
      <c r="AN181" s="341"/>
      <c r="AO181" s="329" t="s">
        <v>92</v>
      </c>
      <c r="AP181" s="331"/>
      <c r="AQ181" s="331"/>
      <c r="AR181" s="344"/>
      <c r="AS181" s="344"/>
      <c r="AT181" s="344"/>
      <c r="AU181" s="344"/>
      <c r="AV181" s="344"/>
      <c r="AW181" s="344"/>
      <c r="AX181" s="344"/>
      <c r="AY181" s="344"/>
      <c r="AZ181" s="344"/>
    </row>
    <row r="182" spans="1:52" hidden="1" x14ac:dyDescent="0.15">
      <c r="A182" s="329"/>
      <c r="B182" s="341"/>
      <c r="C182" s="329" t="s">
        <v>93</v>
      </c>
      <c r="D182" s="462"/>
      <c r="E182" s="331"/>
      <c r="F182" s="331"/>
      <c r="G182" s="331"/>
      <c r="H182" s="331"/>
      <c r="I182" s="331"/>
      <c r="J182" s="331"/>
      <c r="K182" s="331"/>
      <c r="L182" s="331"/>
      <c r="M182" s="331"/>
      <c r="N182" s="331"/>
      <c r="O182" s="331"/>
      <c r="P182" s="331"/>
      <c r="Q182" s="331"/>
      <c r="R182" s="331"/>
      <c r="S182" s="331"/>
      <c r="T182" s="331"/>
      <c r="U182" s="331"/>
      <c r="V182" s="331"/>
      <c r="W182" s="331"/>
      <c r="X182" s="331"/>
      <c r="Y182" s="331"/>
      <c r="Z182" s="331"/>
      <c r="AA182" s="331"/>
      <c r="AB182" s="331"/>
      <c r="AC182" s="331"/>
      <c r="AD182" s="331"/>
      <c r="AE182" s="358"/>
      <c r="AF182" s="365"/>
      <c r="AG182" s="365"/>
      <c r="AH182" s="365"/>
      <c r="AI182" s="365"/>
      <c r="AJ182" s="365"/>
      <c r="AK182" s="365"/>
      <c r="AL182" s="358"/>
      <c r="AM182" s="329"/>
      <c r="AN182" s="341"/>
      <c r="AO182" s="329" t="s">
        <v>93</v>
      </c>
      <c r="AP182" s="331"/>
      <c r="AQ182" s="331"/>
      <c r="AR182" s="344"/>
      <c r="AS182" s="344"/>
      <c r="AT182" s="344"/>
      <c r="AU182" s="344"/>
      <c r="AV182" s="344"/>
      <c r="AW182" s="344"/>
      <c r="AX182" s="344"/>
      <c r="AY182" s="344"/>
      <c r="AZ182" s="344"/>
    </row>
    <row r="183" spans="1:52" hidden="1" x14ac:dyDescent="0.15">
      <c r="A183" s="329"/>
      <c r="B183" s="341"/>
      <c r="C183" s="329" t="s">
        <v>94</v>
      </c>
      <c r="D183" s="462"/>
      <c r="E183" s="331"/>
      <c r="F183" s="331"/>
      <c r="G183" s="331"/>
      <c r="H183" s="331"/>
      <c r="I183" s="331"/>
      <c r="J183" s="331"/>
      <c r="K183" s="331"/>
      <c r="L183" s="331"/>
      <c r="M183" s="331"/>
      <c r="N183" s="331"/>
      <c r="O183" s="331"/>
      <c r="P183" s="331"/>
      <c r="Q183" s="331"/>
      <c r="R183" s="331"/>
      <c r="S183" s="331"/>
      <c r="T183" s="331"/>
      <c r="U183" s="331"/>
      <c r="V183" s="331"/>
      <c r="W183" s="331"/>
      <c r="X183" s="331"/>
      <c r="Y183" s="331"/>
      <c r="Z183" s="331"/>
      <c r="AA183" s="331"/>
      <c r="AB183" s="331"/>
      <c r="AC183" s="331"/>
      <c r="AD183" s="331"/>
      <c r="AE183" s="358"/>
      <c r="AF183" s="365"/>
      <c r="AG183" s="365"/>
      <c r="AH183" s="365"/>
      <c r="AI183" s="365"/>
      <c r="AJ183" s="365"/>
      <c r="AK183" s="365"/>
      <c r="AL183" s="358"/>
      <c r="AM183" s="329"/>
      <c r="AN183" s="341"/>
      <c r="AO183" s="329" t="s">
        <v>94</v>
      </c>
      <c r="AP183" s="331"/>
      <c r="AQ183" s="331"/>
      <c r="AR183" s="344"/>
      <c r="AS183" s="344"/>
      <c r="AT183" s="344"/>
      <c r="AU183" s="344"/>
      <c r="AV183" s="344"/>
      <c r="AW183" s="344"/>
      <c r="AX183" s="344"/>
      <c r="AY183" s="344"/>
      <c r="AZ183" s="344"/>
    </row>
    <row r="184" spans="1:52" hidden="1" x14ac:dyDescent="0.15">
      <c r="A184" s="329"/>
      <c r="B184" s="341"/>
      <c r="C184" s="329" t="s">
        <v>95</v>
      </c>
      <c r="D184" s="344"/>
      <c r="E184" s="331"/>
      <c r="F184" s="331"/>
      <c r="G184" s="331"/>
      <c r="H184" s="331"/>
      <c r="I184" s="331"/>
      <c r="J184" s="331"/>
      <c r="K184" s="331"/>
      <c r="L184" s="331"/>
      <c r="M184" s="331"/>
      <c r="N184" s="331"/>
      <c r="O184" s="331"/>
      <c r="P184" s="331"/>
      <c r="Q184" s="331"/>
      <c r="R184" s="331"/>
      <c r="S184" s="331"/>
      <c r="T184" s="331"/>
      <c r="U184" s="331"/>
      <c r="V184" s="331"/>
      <c r="W184" s="331"/>
      <c r="X184" s="331"/>
      <c r="Y184" s="331"/>
      <c r="Z184" s="331"/>
      <c r="AA184" s="331"/>
      <c r="AB184" s="331"/>
      <c r="AC184" s="331"/>
      <c r="AD184" s="331"/>
      <c r="AE184" s="358"/>
      <c r="AF184" s="365"/>
      <c r="AG184" s="365"/>
      <c r="AH184" s="365"/>
      <c r="AI184" s="365"/>
      <c r="AJ184" s="365"/>
      <c r="AK184" s="365"/>
      <c r="AL184" s="358"/>
      <c r="AM184" s="329"/>
      <c r="AN184" s="341"/>
      <c r="AO184" s="329" t="s">
        <v>95</v>
      </c>
      <c r="AP184" s="331"/>
      <c r="AQ184" s="331"/>
      <c r="AR184" s="344"/>
      <c r="AS184" s="344"/>
      <c r="AT184" s="344"/>
      <c r="AU184" s="344"/>
      <c r="AV184" s="344"/>
      <c r="AW184" s="344"/>
      <c r="AX184" s="344"/>
      <c r="AY184" s="344"/>
      <c r="AZ184" s="344"/>
    </row>
    <row r="185" spans="1:52" hidden="1" x14ac:dyDescent="0.15">
      <c r="A185" s="329"/>
      <c r="B185" s="341"/>
      <c r="C185" s="329" t="s">
        <v>96</v>
      </c>
      <c r="D185" s="344"/>
      <c r="E185" s="331"/>
      <c r="F185" s="331"/>
      <c r="G185" s="331"/>
      <c r="H185" s="331"/>
      <c r="I185" s="331"/>
      <c r="J185" s="331"/>
      <c r="K185" s="331"/>
      <c r="L185" s="331"/>
      <c r="M185" s="331"/>
      <c r="N185" s="331"/>
      <c r="O185" s="331"/>
      <c r="P185" s="331"/>
      <c r="Q185" s="331"/>
      <c r="R185" s="331"/>
      <c r="S185" s="331"/>
      <c r="T185" s="331"/>
      <c r="U185" s="331"/>
      <c r="V185" s="331"/>
      <c r="W185" s="331"/>
      <c r="X185" s="331"/>
      <c r="Y185" s="331"/>
      <c r="Z185" s="331"/>
      <c r="AA185" s="331"/>
      <c r="AB185" s="331"/>
      <c r="AC185" s="331"/>
      <c r="AD185" s="331"/>
      <c r="AE185" s="358"/>
      <c r="AF185" s="365"/>
      <c r="AG185" s="365"/>
      <c r="AH185" s="365"/>
      <c r="AI185" s="365"/>
      <c r="AJ185" s="365"/>
      <c r="AK185" s="365"/>
      <c r="AL185" s="358"/>
      <c r="AM185" s="329"/>
      <c r="AN185" s="341"/>
      <c r="AO185" s="329" t="s">
        <v>96</v>
      </c>
      <c r="AP185" s="331"/>
      <c r="AQ185" s="331"/>
      <c r="AR185" s="344"/>
      <c r="AS185" s="344"/>
      <c r="AT185" s="344"/>
      <c r="AU185" s="344"/>
      <c r="AV185" s="344"/>
      <c r="AW185" s="344"/>
      <c r="AX185" s="344"/>
      <c r="AY185" s="344"/>
      <c r="AZ185" s="344"/>
    </row>
    <row r="186" spans="1:52" hidden="1" x14ac:dyDescent="0.15">
      <c r="A186" s="329"/>
      <c r="B186" s="465" t="s">
        <v>57</v>
      </c>
      <c r="C186" s="466" t="s">
        <v>97</v>
      </c>
      <c r="D186" s="471"/>
      <c r="E186" s="337"/>
      <c r="F186" s="337"/>
      <c r="G186" s="337"/>
      <c r="H186" s="337"/>
      <c r="I186" s="337"/>
      <c r="J186" s="337"/>
      <c r="K186" s="337"/>
      <c r="L186" s="337"/>
      <c r="M186" s="337"/>
      <c r="N186" s="337"/>
      <c r="O186" s="337"/>
      <c r="P186" s="337"/>
      <c r="Q186" s="337"/>
      <c r="R186" s="337"/>
      <c r="S186" s="337"/>
      <c r="T186" s="337"/>
      <c r="U186" s="337"/>
      <c r="V186" s="337"/>
      <c r="W186" s="337"/>
      <c r="X186" s="337"/>
      <c r="Y186" s="337"/>
      <c r="Z186" s="337"/>
      <c r="AA186" s="337"/>
      <c r="AB186" s="337"/>
      <c r="AC186" s="337"/>
      <c r="AD186" s="337"/>
      <c r="AE186" s="423"/>
      <c r="AF186" s="463"/>
      <c r="AG186" s="463"/>
      <c r="AH186" s="463"/>
      <c r="AI186" s="463"/>
      <c r="AJ186" s="463"/>
      <c r="AK186" s="463"/>
      <c r="AL186" s="423"/>
      <c r="AM186" s="329"/>
      <c r="AN186" s="465" t="s">
        <v>57</v>
      </c>
      <c r="AO186" s="466" t="s">
        <v>97</v>
      </c>
      <c r="AP186" s="337"/>
      <c r="AQ186" s="337"/>
      <c r="AR186" s="346"/>
      <c r="AS186" s="346"/>
      <c r="AT186" s="346"/>
      <c r="AU186" s="346"/>
      <c r="AV186" s="346"/>
      <c r="AW186" s="346"/>
      <c r="AX186" s="346"/>
      <c r="AY186" s="346"/>
      <c r="AZ186" s="346"/>
    </row>
    <row r="187" spans="1:52" hidden="1" x14ac:dyDescent="0.15">
      <c r="A187" s="329"/>
      <c r="B187" s="341" t="s">
        <v>683</v>
      </c>
      <c r="C187" s="329" t="s">
        <v>84</v>
      </c>
      <c r="D187" s="462"/>
      <c r="E187" s="331"/>
      <c r="F187" s="331"/>
      <c r="G187" s="331"/>
      <c r="H187" s="331"/>
      <c r="I187" s="331"/>
      <c r="J187" s="331"/>
      <c r="K187" s="331"/>
      <c r="L187" s="331"/>
      <c r="M187" s="331"/>
      <c r="N187" s="331"/>
      <c r="O187" s="331"/>
      <c r="P187" s="331"/>
      <c r="Q187" s="331"/>
      <c r="R187" s="331"/>
      <c r="S187" s="331"/>
      <c r="T187" s="331"/>
      <c r="U187" s="331"/>
      <c r="V187" s="331"/>
      <c r="W187" s="331"/>
      <c r="X187" s="331"/>
      <c r="Y187" s="331"/>
      <c r="Z187" s="331"/>
      <c r="AA187" s="331"/>
      <c r="AB187" s="331"/>
      <c r="AC187" s="331"/>
      <c r="AD187" s="331"/>
      <c r="AE187" s="358"/>
      <c r="AF187" s="365"/>
      <c r="AG187" s="365"/>
      <c r="AH187" s="365"/>
      <c r="AI187" s="365"/>
      <c r="AJ187" s="365"/>
      <c r="AK187" s="365"/>
      <c r="AL187" s="358"/>
      <c r="AM187" s="329"/>
      <c r="AN187" s="341" t="s">
        <v>683</v>
      </c>
      <c r="AO187" s="329" t="s">
        <v>84</v>
      </c>
      <c r="AP187" s="331"/>
      <c r="AQ187" s="331"/>
      <c r="AR187" s="344"/>
      <c r="AS187" s="344"/>
      <c r="AT187" s="344"/>
      <c r="AU187" s="344"/>
      <c r="AV187" s="344"/>
      <c r="AW187" s="344"/>
      <c r="AX187" s="344"/>
      <c r="AY187" s="344"/>
      <c r="AZ187" s="344"/>
    </row>
    <row r="188" spans="1:52" hidden="1" x14ac:dyDescent="0.15">
      <c r="A188" s="329"/>
      <c r="B188" s="341"/>
      <c r="C188" s="329" t="s">
        <v>86</v>
      </c>
      <c r="D188" s="462"/>
      <c r="E188" s="331"/>
      <c r="F188" s="331"/>
      <c r="G188" s="331"/>
      <c r="H188" s="331"/>
      <c r="I188" s="331"/>
      <c r="J188" s="331"/>
      <c r="K188" s="331"/>
      <c r="L188" s="331"/>
      <c r="M188" s="331"/>
      <c r="N188" s="331"/>
      <c r="O188" s="331"/>
      <c r="P188" s="331"/>
      <c r="Q188" s="331"/>
      <c r="R188" s="331"/>
      <c r="S188" s="331"/>
      <c r="T188" s="331"/>
      <c r="U188" s="331"/>
      <c r="V188" s="331"/>
      <c r="W188" s="331"/>
      <c r="X188" s="331"/>
      <c r="Y188" s="331"/>
      <c r="Z188" s="331"/>
      <c r="AA188" s="331"/>
      <c r="AB188" s="331"/>
      <c r="AC188" s="331"/>
      <c r="AD188" s="331"/>
      <c r="AE188" s="358"/>
      <c r="AF188" s="365"/>
      <c r="AG188" s="365"/>
      <c r="AH188" s="365"/>
      <c r="AI188" s="365"/>
      <c r="AJ188" s="365"/>
      <c r="AK188" s="365"/>
      <c r="AL188" s="358"/>
      <c r="AM188" s="329"/>
      <c r="AN188" s="341"/>
      <c r="AO188" s="329" t="s">
        <v>86</v>
      </c>
      <c r="AP188" s="331"/>
      <c r="AQ188" s="331"/>
      <c r="AR188" s="344"/>
      <c r="AS188" s="344"/>
      <c r="AT188" s="344"/>
      <c r="AU188" s="344"/>
      <c r="AV188" s="344"/>
      <c r="AW188" s="344"/>
      <c r="AX188" s="344"/>
      <c r="AY188" s="344"/>
      <c r="AZ188" s="344"/>
    </row>
    <row r="189" spans="1:52" hidden="1" x14ac:dyDescent="0.15">
      <c r="A189" s="329"/>
      <c r="B189" s="341"/>
      <c r="C189" s="329" t="s">
        <v>88</v>
      </c>
      <c r="D189" s="462"/>
      <c r="E189" s="331"/>
      <c r="F189" s="331"/>
      <c r="G189" s="331"/>
      <c r="H189" s="331"/>
      <c r="I189" s="331"/>
      <c r="J189" s="331"/>
      <c r="K189" s="331"/>
      <c r="L189" s="331"/>
      <c r="M189" s="331"/>
      <c r="N189" s="331"/>
      <c r="O189" s="331"/>
      <c r="P189" s="331"/>
      <c r="Q189" s="331"/>
      <c r="R189" s="331"/>
      <c r="S189" s="331"/>
      <c r="T189" s="331"/>
      <c r="U189" s="331"/>
      <c r="V189" s="331"/>
      <c r="W189" s="331"/>
      <c r="X189" s="331"/>
      <c r="Y189" s="331"/>
      <c r="Z189" s="331"/>
      <c r="AA189" s="331"/>
      <c r="AB189" s="331"/>
      <c r="AC189" s="331"/>
      <c r="AD189" s="331"/>
      <c r="AE189" s="358"/>
      <c r="AF189" s="365"/>
      <c r="AG189" s="365"/>
      <c r="AH189" s="365"/>
      <c r="AI189" s="365"/>
      <c r="AJ189" s="365"/>
      <c r="AK189" s="365"/>
      <c r="AL189" s="358"/>
      <c r="AM189" s="329"/>
      <c r="AN189" s="341"/>
      <c r="AO189" s="329" t="s">
        <v>88</v>
      </c>
      <c r="AP189" s="331"/>
      <c r="AQ189" s="331"/>
      <c r="AR189" s="344"/>
      <c r="AS189" s="344"/>
      <c r="AT189" s="344"/>
      <c r="AU189" s="344"/>
      <c r="AV189" s="344"/>
      <c r="AW189" s="344"/>
      <c r="AX189" s="344"/>
      <c r="AY189" s="344"/>
      <c r="AZ189" s="344"/>
    </row>
    <row r="190" spans="1:52" hidden="1" x14ac:dyDescent="0.15">
      <c r="A190" s="329"/>
      <c r="B190" s="341"/>
      <c r="C190" s="329" t="s">
        <v>89</v>
      </c>
      <c r="D190" s="462"/>
      <c r="E190" s="331"/>
      <c r="F190" s="331"/>
      <c r="G190" s="331"/>
      <c r="H190" s="331"/>
      <c r="I190" s="331"/>
      <c r="J190" s="331"/>
      <c r="K190" s="331"/>
      <c r="L190" s="331"/>
      <c r="M190" s="331"/>
      <c r="N190" s="331"/>
      <c r="O190" s="331"/>
      <c r="P190" s="331"/>
      <c r="Q190" s="331"/>
      <c r="R190" s="331"/>
      <c r="S190" s="331"/>
      <c r="T190" s="331"/>
      <c r="U190" s="331"/>
      <c r="V190" s="331"/>
      <c r="W190" s="331"/>
      <c r="X190" s="331"/>
      <c r="Y190" s="331"/>
      <c r="Z190" s="331"/>
      <c r="AA190" s="331"/>
      <c r="AB190" s="331"/>
      <c r="AC190" s="331"/>
      <c r="AD190" s="331"/>
      <c r="AE190" s="358"/>
      <c r="AF190" s="365"/>
      <c r="AG190" s="365"/>
      <c r="AH190" s="365"/>
      <c r="AI190" s="365"/>
      <c r="AJ190" s="365"/>
      <c r="AK190" s="365"/>
      <c r="AL190" s="358"/>
      <c r="AM190" s="329"/>
      <c r="AN190" s="341"/>
      <c r="AO190" s="329" t="s">
        <v>89</v>
      </c>
      <c r="AP190" s="331"/>
      <c r="AQ190" s="331"/>
      <c r="AR190" s="344"/>
      <c r="AS190" s="344"/>
      <c r="AT190" s="344"/>
      <c r="AU190" s="344"/>
      <c r="AV190" s="344"/>
      <c r="AW190" s="344"/>
      <c r="AX190" s="344"/>
      <c r="AY190" s="344"/>
      <c r="AZ190" s="344"/>
    </row>
    <row r="191" spans="1:52" hidden="1" x14ac:dyDescent="0.15">
      <c r="A191" s="329"/>
      <c r="B191" s="341"/>
      <c r="C191" s="329" t="s">
        <v>90</v>
      </c>
      <c r="D191" s="462"/>
      <c r="E191" s="331"/>
      <c r="F191" s="331"/>
      <c r="G191" s="331"/>
      <c r="H191" s="331"/>
      <c r="I191" s="331"/>
      <c r="J191" s="331"/>
      <c r="K191" s="331"/>
      <c r="L191" s="331"/>
      <c r="M191" s="331"/>
      <c r="N191" s="331"/>
      <c r="O191" s="331"/>
      <c r="P191" s="331"/>
      <c r="Q191" s="331"/>
      <c r="R191" s="331"/>
      <c r="S191" s="331"/>
      <c r="T191" s="331"/>
      <c r="U191" s="331"/>
      <c r="V191" s="331"/>
      <c r="W191" s="331"/>
      <c r="X191" s="331"/>
      <c r="Y191" s="331"/>
      <c r="Z191" s="331"/>
      <c r="AA191" s="331"/>
      <c r="AB191" s="331"/>
      <c r="AC191" s="331"/>
      <c r="AD191" s="331"/>
      <c r="AE191" s="358"/>
      <c r="AF191" s="365"/>
      <c r="AG191" s="365"/>
      <c r="AH191" s="365"/>
      <c r="AI191" s="365"/>
      <c r="AJ191" s="365"/>
      <c r="AK191" s="365"/>
      <c r="AL191" s="358"/>
      <c r="AM191" s="329"/>
      <c r="AN191" s="341"/>
      <c r="AO191" s="329" t="s">
        <v>90</v>
      </c>
      <c r="AP191" s="331"/>
      <c r="AQ191" s="331"/>
      <c r="AR191" s="344"/>
      <c r="AS191" s="344"/>
      <c r="AT191" s="344"/>
      <c r="AU191" s="344"/>
      <c r="AV191" s="344"/>
      <c r="AW191" s="344"/>
      <c r="AX191" s="344"/>
      <c r="AY191" s="344"/>
      <c r="AZ191" s="344"/>
    </row>
    <row r="192" spans="1:52" hidden="1" x14ac:dyDescent="0.15">
      <c r="A192" s="329"/>
      <c r="B192" s="341"/>
      <c r="C192" s="329" t="s">
        <v>91</v>
      </c>
      <c r="D192" s="462"/>
      <c r="E192" s="331"/>
      <c r="F192" s="331"/>
      <c r="G192" s="331"/>
      <c r="H192" s="331"/>
      <c r="I192" s="331"/>
      <c r="J192" s="331"/>
      <c r="K192" s="331"/>
      <c r="L192" s="331"/>
      <c r="M192" s="331"/>
      <c r="N192" s="331"/>
      <c r="O192" s="331"/>
      <c r="P192" s="331"/>
      <c r="Q192" s="331"/>
      <c r="R192" s="331"/>
      <c r="S192" s="331"/>
      <c r="T192" s="331"/>
      <c r="U192" s="331"/>
      <c r="V192" s="331"/>
      <c r="W192" s="331"/>
      <c r="X192" s="331"/>
      <c r="Y192" s="331"/>
      <c r="Z192" s="331"/>
      <c r="AA192" s="331"/>
      <c r="AB192" s="331"/>
      <c r="AC192" s="331"/>
      <c r="AD192" s="331"/>
      <c r="AE192" s="358"/>
      <c r="AF192" s="365"/>
      <c r="AG192" s="365"/>
      <c r="AH192" s="365"/>
      <c r="AI192" s="365"/>
      <c r="AJ192" s="365"/>
      <c r="AK192" s="365"/>
      <c r="AL192" s="358"/>
      <c r="AM192" s="329"/>
      <c r="AN192" s="341"/>
      <c r="AO192" s="329" t="s">
        <v>91</v>
      </c>
      <c r="AP192" s="331"/>
      <c r="AQ192" s="331"/>
      <c r="AR192" s="344"/>
      <c r="AS192" s="344"/>
      <c r="AT192" s="344"/>
      <c r="AU192" s="344"/>
      <c r="AV192" s="344"/>
      <c r="AW192" s="344"/>
      <c r="AX192" s="344"/>
      <c r="AY192" s="344"/>
      <c r="AZ192" s="344"/>
    </row>
    <row r="193" spans="1:52" hidden="1" x14ac:dyDescent="0.15">
      <c r="A193" s="329"/>
      <c r="B193" s="341"/>
      <c r="C193" s="329" t="s">
        <v>92</v>
      </c>
      <c r="D193" s="462"/>
      <c r="E193" s="331"/>
      <c r="F193" s="331"/>
      <c r="G193" s="331"/>
      <c r="H193" s="331"/>
      <c r="I193" s="331"/>
      <c r="J193" s="331"/>
      <c r="K193" s="331"/>
      <c r="L193" s="331"/>
      <c r="M193" s="331"/>
      <c r="N193" s="331"/>
      <c r="O193" s="331"/>
      <c r="P193" s="331"/>
      <c r="Q193" s="331"/>
      <c r="R193" s="331"/>
      <c r="S193" s="331"/>
      <c r="T193" s="331"/>
      <c r="U193" s="331"/>
      <c r="V193" s="331"/>
      <c r="W193" s="331"/>
      <c r="X193" s="331"/>
      <c r="Y193" s="331"/>
      <c r="Z193" s="331"/>
      <c r="AA193" s="331"/>
      <c r="AB193" s="331"/>
      <c r="AC193" s="331"/>
      <c r="AD193" s="331"/>
      <c r="AE193" s="358"/>
      <c r="AF193" s="365"/>
      <c r="AG193" s="365"/>
      <c r="AH193" s="365"/>
      <c r="AI193" s="365"/>
      <c r="AJ193" s="365"/>
      <c r="AK193" s="365"/>
      <c r="AL193" s="358"/>
      <c r="AM193" s="329"/>
      <c r="AN193" s="341"/>
      <c r="AO193" s="329" t="s">
        <v>92</v>
      </c>
      <c r="AP193" s="331"/>
      <c r="AQ193" s="331"/>
      <c r="AR193" s="344"/>
      <c r="AS193" s="344"/>
      <c r="AT193" s="344"/>
      <c r="AU193" s="344"/>
      <c r="AV193" s="344"/>
      <c r="AW193" s="344"/>
      <c r="AX193" s="344"/>
      <c r="AY193" s="344"/>
      <c r="AZ193" s="344"/>
    </row>
    <row r="194" spans="1:52" hidden="1" x14ac:dyDescent="0.15">
      <c r="A194" s="329"/>
      <c r="B194" s="341"/>
      <c r="C194" s="329" t="s">
        <v>93</v>
      </c>
      <c r="D194" s="462"/>
      <c r="E194" s="331"/>
      <c r="F194" s="331"/>
      <c r="G194" s="331"/>
      <c r="H194" s="331"/>
      <c r="I194" s="331"/>
      <c r="J194" s="331"/>
      <c r="K194" s="331"/>
      <c r="L194" s="331"/>
      <c r="M194" s="331"/>
      <c r="N194" s="331"/>
      <c r="O194" s="331"/>
      <c r="P194" s="331"/>
      <c r="Q194" s="331"/>
      <c r="R194" s="331"/>
      <c r="S194" s="331"/>
      <c r="T194" s="331"/>
      <c r="U194" s="331"/>
      <c r="V194" s="331"/>
      <c r="W194" s="331"/>
      <c r="X194" s="331"/>
      <c r="Y194" s="331"/>
      <c r="Z194" s="331"/>
      <c r="AA194" s="331"/>
      <c r="AB194" s="331"/>
      <c r="AC194" s="331"/>
      <c r="AD194" s="331"/>
      <c r="AE194" s="358"/>
      <c r="AF194" s="365"/>
      <c r="AG194" s="365"/>
      <c r="AH194" s="365"/>
      <c r="AI194" s="365"/>
      <c r="AJ194" s="365"/>
      <c r="AK194" s="365"/>
      <c r="AL194" s="358"/>
      <c r="AM194" s="329"/>
      <c r="AN194" s="341"/>
      <c r="AO194" s="329" t="s">
        <v>93</v>
      </c>
      <c r="AP194" s="331"/>
      <c r="AQ194" s="331"/>
      <c r="AR194" s="344"/>
      <c r="AS194" s="344"/>
      <c r="AT194" s="344"/>
      <c r="AU194" s="344"/>
      <c r="AV194" s="344"/>
      <c r="AW194" s="344"/>
      <c r="AX194" s="344"/>
      <c r="AY194" s="344"/>
      <c r="AZ194" s="344"/>
    </row>
    <row r="195" spans="1:52" hidden="1" x14ac:dyDescent="0.15">
      <c r="A195" s="329"/>
      <c r="B195" s="341"/>
      <c r="C195" s="329" t="s">
        <v>94</v>
      </c>
      <c r="D195" s="462"/>
      <c r="E195" s="331"/>
      <c r="F195" s="331"/>
      <c r="G195" s="331"/>
      <c r="H195" s="331"/>
      <c r="I195" s="331"/>
      <c r="J195" s="331"/>
      <c r="K195" s="331"/>
      <c r="L195" s="331"/>
      <c r="M195" s="331"/>
      <c r="N195" s="331"/>
      <c r="O195" s="331"/>
      <c r="P195" s="331"/>
      <c r="Q195" s="331"/>
      <c r="R195" s="331"/>
      <c r="S195" s="331"/>
      <c r="T195" s="331"/>
      <c r="U195" s="331"/>
      <c r="V195" s="331"/>
      <c r="W195" s="331"/>
      <c r="X195" s="331"/>
      <c r="Y195" s="331"/>
      <c r="Z195" s="331"/>
      <c r="AA195" s="331"/>
      <c r="AB195" s="331"/>
      <c r="AC195" s="331"/>
      <c r="AD195" s="331"/>
      <c r="AE195" s="358"/>
      <c r="AF195" s="365"/>
      <c r="AG195" s="365"/>
      <c r="AH195" s="365"/>
      <c r="AI195" s="365"/>
      <c r="AJ195" s="365"/>
      <c r="AK195" s="365"/>
      <c r="AL195" s="358"/>
      <c r="AM195" s="329"/>
      <c r="AN195" s="341"/>
      <c r="AO195" s="329" t="s">
        <v>94</v>
      </c>
      <c r="AP195" s="331"/>
      <c r="AQ195" s="331"/>
      <c r="AR195" s="344"/>
      <c r="AS195" s="344"/>
      <c r="AT195" s="344"/>
      <c r="AU195" s="344"/>
      <c r="AV195" s="344"/>
      <c r="AW195" s="344"/>
      <c r="AX195" s="344"/>
      <c r="AY195" s="344"/>
      <c r="AZ195" s="344"/>
    </row>
    <row r="196" spans="1:52" hidden="1" x14ac:dyDescent="0.15">
      <c r="A196" s="329"/>
      <c r="B196" s="341"/>
      <c r="C196" s="329" t="s">
        <v>95</v>
      </c>
      <c r="D196" s="462"/>
      <c r="E196" s="331"/>
      <c r="F196" s="331"/>
      <c r="G196" s="331"/>
      <c r="H196" s="331"/>
      <c r="I196" s="331"/>
      <c r="J196" s="331"/>
      <c r="K196" s="331"/>
      <c r="L196" s="331"/>
      <c r="M196" s="331"/>
      <c r="N196" s="331"/>
      <c r="O196" s="331"/>
      <c r="P196" s="331"/>
      <c r="Q196" s="331"/>
      <c r="R196" s="331"/>
      <c r="S196" s="331"/>
      <c r="T196" s="331"/>
      <c r="U196" s="331"/>
      <c r="V196" s="331"/>
      <c r="W196" s="331"/>
      <c r="X196" s="331"/>
      <c r="Y196" s="331"/>
      <c r="Z196" s="331"/>
      <c r="AA196" s="331"/>
      <c r="AB196" s="331"/>
      <c r="AC196" s="331"/>
      <c r="AD196" s="331"/>
      <c r="AE196" s="358"/>
      <c r="AF196" s="365"/>
      <c r="AG196" s="365"/>
      <c r="AH196" s="365"/>
      <c r="AI196" s="365"/>
      <c r="AJ196" s="365"/>
      <c r="AK196" s="365"/>
      <c r="AL196" s="358"/>
      <c r="AM196" s="329"/>
      <c r="AN196" s="341"/>
      <c r="AO196" s="329" t="s">
        <v>95</v>
      </c>
      <c r="AP196" s="331"/>
      <c r="AQ196" s="331"/>
      <c r="AR196" s="344"/>
      <c r="AS196" s="344"/>
      <c r="AT196" s="344"/>
      <c r="AU196" s="344"/>
      <c r="AV196" s="344"/>
      <c r="AW196" s="344"/>
      <c r="AX196" s="344"/>
      <c r="AY196" s="344"/>
      <c r="AZ196" s="344"/>
    </row>
    <row r="197" spans="1:52" hidden="1" x14ac:dyDescent="0.15">
      <c r="A197" s="329"/>
      <c r="B197" s="341"/>
      <c r="C197" s="329" t="s">
        <v>96</v>
      </c>
      <c r="D197" s="462"/>
      <c r="E197" s="462"/>
      <c r="F197" s="462"/>
      <c r="G197" s="462"/>
      <c r="H197" s="462"/>
      <c r="I197" s="462"/>
      <c r="J197" s="462"/>
      <c r="K197" s="462"/>
      <c r="L197" s="462"/>
      <c r="M197" s="462"/>
      <c r="N197" s="462"/>
      <c r="O197" s="462"/>
      <c r="P197" s="462"/>
      <c r="Q197" s="462"/>
      <c r="R197" s="462"/>
      <c r="S197" s="462"/>
      <c r="T197" s="462"/>
      <c r="U197" s="462"/>
      <c r="V197" s="462"/>
      <c r="W197" s="462"/>
      <c r="X197" s="462"/>
      <c r="Y197" s="462"/>
      <c r="Z197" s="462"/>
      <c r="AA197" s="462"/>
      <c r="AB197" s="462"/>
      <c r="AC197" s="462"/>
      <c r="AD197" s="462"/>
      <c r="AE197" s="469"/>
      <c r="AF197" s="476"/>
      <c r="AG197" s="476"/>
      <c r="AH197" s="476"/>
      <c r="AI197" s="476"/>
      <c r="AJ197" s="476"/>
      <c r="AK197" s="476"/>
      <c r="AL197" s="469"/>
      <c r="AM197" s="329"/>
      <c r="AN197" s="341"/>
      <c r="AO197" s="329" t="s">
        <v>96</v>
      </c>
      <c r="AP197" s="462"/>
      <c r="AQ197" s="462"/>
      <c r="AR197" s="462"/>
      <c r="AS197" s="462"/>
      <c r="AT197" s="462"/>
      <c r="AU197" s="462"/>
      <c r="AV197" s="462"/>
      <c r="AW197" s="462"/>
      <c r="AX197" s="462"/>
      <c r="AY197" s="462"/>
      <c r="AZ197" s="462"/>
    </row>
    <row r="198" spans="1:52" hidden="1" x14ac:dyDescent="0.15">
      <c r="A198" s="329"/>
      <c r="B198" s="465" t="s">
        <v>57</v>
      </c>
      <c r="C198" s="466" t="s">
        <v>97</v>
      </c>
      <c r="D198" s="461"/>
      <c r="E198" s="461"/>
      <c r="F198" s="461"/>
      <c r="G198" s="461"/>
      <c r="H198" s="461"/>
      <c r="I198" s="461"/>
      <c r="J198" s="461"/>
      <c r="K198" s="461"/>
      <c r="L198" s="461"/>
      <c r="M198" s="461"/>
      <c r="N198" s="461"/>
      <c r="O198" s="461"/>
      <c r="P198" s="461"/>
      <c r="Q198" s="461"/>
      <c r="R198" s="461"/>
      <c r="S198" s="461"/>
      <c r="T198" s="461"/>
      <c r="U198" s="461"/>
      <c r="V198" s="461"/>
      <c r="W198" s="461"/>
      <c r="X198" s="461"/>
      <c r="Y198" s="461"/>
      <c r="Z198" s="461"/>
      <c r="AA198" s="461"/>
      <c r="AB198" s="461"/>
      <c r="AC198" s="461"/>
      <c r="AD198" s="461"/>
      <c r="AE198" s="467"/>
      <c r="AF198" s="477"/>
      <c r="AG198" s="477"/>
      <c r="AH198" s="477"/>
      <c r="AI198" s="477"/>
      <c r="AJ198" s="477"/>
      <c r="AK198" s="477"/>
      <c r="AL198" s="467"/>
      <c r="AM198" s="329"/>
      <c r="AN198" s="465" t="s">
        <v>57</v>
      </c>
      <c r="AO198" s="466" t="s">
        <v>97</v>
      </c>
      <c r="AP198" s="461"/>
      <c r="AQ198" s="461"/>
      <c r="AR198" s="461"/>
      <c r="AS198" s="461"/>
      <c r="AT198" s="461"/>
      <c r="AU198" s="461"/>
      <c r="AV198" s="461"/>
      <c r="AW198" s="461"/>
      <c r="AX198" s="461"/>
      <c r="AY198" s="461"/>
      <c r="AZ198" s="461"/>
    </row>
    <row r="199" spans="1:52" x14ac:dyDescent="0.15">
      <c r="A199" s="335"/>
      <c r="B199" s="342"/>
      <c r="C199" s="335"/>
      <c r="D199" s="346"/>
      <c r="E199" s="337"/>
      <c r="F199" s="337"/>
      <c r="G199" s="337"/>
      <c r="H199" s="337"/>
      <c r="I199" s="337"/>
      <c r="J199" s="337"/>
      <c r="K199" s="337"/>
      <c r="L199" s="337"/>
      <c r="M199" s="337"/>
      <c r="N199" s="337"/>
      <c r="O199" s="337"/>
      <c r="P199" s="337"/>
      <c r="Q199" s="337"/>
      <c r="R199" s="337"/>
      <c r="S199" s="337"/>
      <c r="T199" s="337"/>
      <c r="U199" s="337"/>
      <c r="V199" s="337"/>
      <c r="W199" s="337"/>
      <c r="X199" s="337"/>
      <c r="Y199" s="337"/>
      <c r="Z199" s="337"/>
      <c r="AA199" s="337"/>
      <c r="AB199" s="337"/>
      <c r="AC199" s="337"/>
      <c r="AD199" s="337"/>
      <c r="AE199" s="423"/>
      <c r="AF199" s="423"/>
      <c r="AG199" s="423"/>
      <c r="AH199" s="423"/>
      <c r="AI199" s="423"/>
      <c r="AJ199" s="423"/>
      <c r="AK199" s="423"/>
      <c r="AL199" s="423"/>
      <c r="AM199" s="335"/>
      <c r="AN199" s="342"/>
      <c r="AO199" s="335"/>
      <c r="AP199" s="337"/>
      <c r="AQ199" s="337"/>
      <c r="AR199" s="346"/>
      <c r="AS199" s="346"/>
      <c r="AT199" s="346"/>
      <c r="AU199" s="346"/>
      <c r="AV199" s="346"/>
      <c r="AW199" s="346"/>
      <c r="AX199" s="346"/>
      <c r="AY199" s="346"/>
      <c r="AZ199" s="346"/>
    </row>
    <row r="200" spans="1:52" x14ac:dyDescent="0.15">
      <c r="A200" s="329" t="s">
        <v>115</v>
      </c>
      <c r="B200" s="330" t="s">
        <v>107</v>
      </c>
      <c r="C200" s="329" t="s">
        <v>84</v>
      </c>
      <c r="D200" s="455">
        <v>95.6</v>
      </c>
      <c r="E200" s="455">
        <v>95.6</v>
      </c>
      <c r="F200" s="455">
        <v>90.7</v>
      </c>
      <c r="G200" s="455">
        <v>88</v>
      </c>
      <c r="H200" s="455">
        <v>105.1</v>
      </c>
      <c r="I200" s="455">
        <v>99.2</v>
      </c>
      <c r="J200" s="455">
        <v>80.599999999999994</v>
      </c>
      <c r="K200" s="455">
        <v>108.4</v>
      </c>
      <c r="L200" s="455">
        <v>110.5</v>
      </c>
      <c r="M200" s="455">
        <v>80.099999999999994</v>
      </c>
      <c r="N200" s="455">
        <v>88.8</v>
      </c>
      <c r="O200" s="455">
        <v>90.2</v>
      </c>
      <c r="P200" s="455">
        <v>98.7</v>
      </c>
      <c r="Q200" s="455">
        <v>64.900000000000006</v>
      </c>
      <c r="R200" s="455">
        <v>125.4</v>
      </c>
      <c r="S200" s="455">
        <v>85.7</v>
      </c>
      <c r="T200" s="455">
        <v>181</v>
      </c>
      <c r="U200" s="455">
        <v>89.6</v>
      </c>
      <c r="V200" s="455">
        <v>81.400000000000006</v>
      </c>
      <c r="W200" s="455">
        <v>79.3</v>
      </c>
      <c r="X200" s="455">
        <v>82.5</v>
      </c>
      <c r="Y200" s="455">
        <v>98.3</v>
      </c>
      <c r="Z200" s="455">
        <v>95.4</v>
      </c>
      <c r="AA200" s="455">
        <v>102.9</v>
      </c>
      <c r="AB200" s="455">
        <v>99.9</v>
      </c>
      <c r="AC200" s="455">
        <v>111.7</v>
      </c>
      <c r="AD200" s="455">
        <v>102.7</v>
      </c>
      <c r="AE200" s="460">
        <v>210.4</v>
      </c>
      <c r="AF200" s="460">
        <v>87.9</v>
      </c>
      <c r="AG200" s="460">
        <v>143.30000000000001</v>
      </c>
      <c r="AH200" s="460">
        <v>114.7</v>
      </c>
      <c r="AI200" s="460">
        <v>87</v>
      </c>
      <c r="AJ200" s="460">
        <v>102.3</v>
      </c>
      <c r="AK200" s="460">
        <v>87.1</v>
      </c>
      <c r="AL200" s="460">
        <v>94.8</v>
      </c>
      <c r="AM200" s="329" t="s">
        <v>115</v>
      </c>
      <c r="AN200" s="330" t="s">
        <v>107</v>
      </c>
      <c r="AO200" s="329" t="s">
        <v>84</v>
      </c>
      <c r="AP200" s="455">
        <v>95.6</v>
      </c>
      <c r="AQ200" s="475">
        <v>98.1</v>
      </c>
      <c r="AR200" s="475">
        <v>100.8</v>
      </c>
      <c r="AS200" s="475">
        <v>107.6</v>
      </c>
      <c r="AT200" s="475">
        <v>93.2</v>
      </c>
      <c r="AU200" s="475">
        <v>89</v>
      </c>
      <c r="AV200" s="475">
        <v>80.099999999999994</v>
      </c>
      <c r="AW200" s="475">
        <v>94.3</v>
      </c>
      <c r="AX200" s="475">
        <v>94.1</v>
      </c>
      <c r="AY200" s="475">
        <v>93.6</v>
      </c>
      <c r="AZ200" s="475">
        <v>111.6</v>
      </c>
    </row>
    <row r="201" spans="1:52" x14ac:dyDescent="0.15">
      <c r="A201" s="329" t="s">
        <v>116</v>
      </c>
      <c r="B201" s="330"/>
      <c r="C201" s="329" t="s">
        <v>86</v>
      </c>
      <c r="D201" s="455">
        <v>94</v>
      </c>
      <c r="E201" s="455">
        <v>94</v>
      </c>
      <c r="F201" s="455">
        <v>94.5</v>
      </c>
      <c r="G201" s="455">
        <v>93.1</v>
      </c>
      <c r="H201" s="455">
        <v>102.5</v>
      </c>
      <c r="I201" s="455">
        <v>100</v>
      </c>
      <c r="J201" s="455">
        <v>81.2</v>
      </c>
      <c r="K201" s="455">
        <v>113.4</v>
      </c>
      <c r="L201" s="455">
        <v>115.6</v>
      </c>
      <c r="M201" s="455">
        <v>84</v>
      </c>
      <c r="N201" s="455">
        <v>89.5</v>
      </c>
      <c r="O201" s="455">
        <v>83</v>
      </c>
      <c r="P201" s="455">
        <v>92.2</v>
      </c>
      <c r="Q201" s="455">
        <v>66.400000000000006</v>
      </c>
      <c r="R201" s="455">
        <v>93.5</v>
      </c>
      <c r="S201" s="455">
        <v>86.1</v>
      </c>
      <c r="T201" s="455">
        <v>100.5</v>
      </c>
      <c r="U201" s="455">
        <v>98</v>
      </c>
      <c r="V201" s="455">
        <v>86.2</v>
      </c>
      <c r="W201" s="455">
        <v>85.4</v>
      </c>
      <c r="X201" s="455">
        <v>86.6</v>
      </c>
      <c r="Y201" s="455">
        <v>100.5</v>
      </c>
      <c r="Z201" s="455">
        <v>98.9</v>
      </c>
      <c r="AA201" s="455">
        <v>106.1</v>
      </c>
      <c r="AB201" s="455">
        <v>99.1</v>
      </c>
      <c r="AC201" s="455">
        <v>109</v>
      </c>
      <c r="AD201" s="455">
        <v>99.1</v>
      </c>
      <c r="AE201" s="455">
        <v>221.2</v>
      </c>
      <c r="AF201" s="455">
        <v>79.099999999999994</v>
      </c>
      <c r="AG201" s="455">
        <v>141.6</v>
      </c>
      <c r="AH201" s="455">
        <v>113.1</v>
      </c>
      <c r="AI201" s="455">
        <v>85.6</v>
      </c>
      <c r="AJ201" s="455">
        <v>98.8</v>
      </c>
      <c r="AK201" s="455">
        <v>84.8</v>
      </c>
      <c r="AL201" s="455">
        <v>97</v>
      </c>
      <c r="AM201" s="329" t="s">
        <v>116</v>
      </c>
      <c r="AN201" s="330"/>
      <c r="AO201" s="329" t="s">
        <v>86</v>
      </c>
      <c r="AP201" s="455">
        <v>94</v>
      </c>
      <c r="AQ201" s="475">
        <v>90.4</v>
      </c>
      <c r="AR201" s="475">
        <v>90.8</v>
      </c>
      <c r="AS201" s="475">
        <v>88.6</v>
      </c>
      <c r="AT201" s="475">
        <v>96.3</v>
      </c>
      <c r="AU201" s="475">
        <v>90.3</v>
      </c>
      <c r="AV201" s="475">
        <v>77.2</v>
      </c>
      <c r="AW201" s="475">
        <v>97.7</v>
      </c>
      <c r="AX201" s="475">
        <v>96.8</v>
      </c>
      <c r="AY201" s="475">
        <v>96.2</v>
      </c>
      <c r="AZ201" s="475">
        <v>114.5</v>
      </c>
    </row>
    <row r="202" spans="1:52" x14ac:dyDescent="0.15">
      <c r="A202" s="329" t="s">
        <v>117</v>
      </c>
      <c r="B202" s="330"/>
      <c r="C202" s="329" t="s">
        <v>88</v>
      </c>
      <c r="D202" s="455">
        <v>97.6</v>
      </c>
      <c r="E202" s="455">
        <v>97.6</v>
      </c>
      <c r="F202" s="455">
        <v>98</v>
      </c>
      <c r="G202" s="455">
        <v>97.2</v>
      </c>
      <c r="H202" s="455">
        <v>104.3</v>
      </c>
      <c r="I202" s="455">
        <v>96.6</v>
      </c>
      <c r="J202" s="455">
        <v>86.7</v>
      </c>
      <c r="K202" s="455">
        <v>134.19999999999999</v>
      </c>
      <c r="L202" s="455">
        <v>137.1</v>
      </c>
      <c r="M202" s="455">
        <v>88.6</v>
      </c>
      <c r="N202" s="455">
        <v>92.2</v>
      </c>
      <c r="O202" s="455">
        <v>90</v>
      </c>
      <c r="P202" s="455">
        <v>93.9</v>
      </c>
      <c r="Q202" s="455">
        <v>79.8</v>
      </c>
      <c r="R202" s="455">
        <v>89.8</v>
      </c>
      <c r="S202" s="455">
        <v>90.8</v>
      </c>
      <c r="T202" s="455">
        <v>86.2</v>
      </c>
      <c r="U202" s="455">
        <v>96.3</v>
      </c>
      <c r="V202" s="455">
        <v>92.5</v>
      </c>
      <c r="W202" s="455">
        <v>98.9</v>
      </c>
      <c r="X202" s="455">
        <v>92.5</v>
      </c>
      <c r="Y202" s="455">
        <v>101.9</v>
      </c>
      <c r="Z202" s="455">
        <v>100.9</v>
      </c>
      <c r="AA202" s="455">
        <v>106.3</v>
      </c>
      <c r="AB202" s="455">
        <v>97.7</v>
      </c>
      <c r="AC202" s="455">
        <v>111</v>
      </c>
      <c r="AD202" s="455">
        <v>101.3</v>
      </c>
      <c r="AE202" s="455">
        <v>225.6</v>
      </c>
      <c r="AF202" s="455">
        <v>91.4</v>
      </c>
      <c r="AG202" s="455">
        <v>148.30000000000001</v>
      </c>
      <c r="AH202" s="455">
        <v>115.8</v>
      </c>
      <c r="AI202" s="455">
        <v>80.3</v>
      </c>
      <c r="AJ202" s="455">
        <v>105.4</v>
      </c>
      <c r="AK202" s="455">
        <v>80.099999999999994</v>
      </c>
      <c r="AL202" s="455">
        <v>110</v>
      </c>
      <c r="AM202" s="329" t="s">
        <v>117</v>
      </c>
      <c r="AN202" s="330"/>
      <c r="AO202" s="329" t="s">
        <v>88</v>
      </c>
      <c r="AP202" s="455">
        <v>97.6</v>
      </c>
      <c r="AQ202" s="475">
        <v>94.3</v>
      </c>
      <c r="AR202" s="475">
        <v>94.5</v>
      </c>
      <c r="AS202" s="475">
        <v>94.1</v>
      </c>
      <c r="AT202" s="475">
        <v>93.1</v>
      </c>
      <c r="AU202" s="475">
        <v>94.8</v>
      </c>
      <c r="AV202" s="475">
        <v>80.7</v>
      </c>
      <c r="AW202" s="475">
        <v>102.3</v>
      </c>
      <c r="AX202" s="475">
        <v>100.8</v>
      </c>
      <c r="AY202" s="475">
        <v>100.3</v>
      </c>
      <c r="AZ202" s="475">
        <v>114.4</v>
      </c>
    </row>
    <row r="203" spans="1:52" x14ac:dyDescent="0.15">
      <c r="A203" s="329" t="s">
        <v>118</v>
      </c>
      <c r="B203" s="330"/>
      <c r="C203" s="329" t="s">
        <v>89</v>
      </c>
      <c r="D203" s="455">
        <v>95.4</v>
      </c>
      <c r="E203" s="455">
        <v>95.3</v>
      </c>
      <c r="F203" s="455">
        <v>102.3</v>
      </c>
      <c r="G203" s="455">
        <v>100.8</v>
      </c>
      <c r="H203" s="455">
        <v>110.3</v>
      </c>
      <c r="I203" s="455">
        <v>100.6</v>
      </c>
      <c r="J203" s="455">
        <v>82.8</v>
      </c>
      <c r="K203" s="455">
        <v>102.2</v>
      </c>
      <c r="L203" s="455">
        <v>102.8</v>
      </c>
      <c r="M203" s="455">
        <v>89.1</v>
      </c>
      <c r="N203" s="455">
        <v>86.8</v>
      </c>
      <c r="O203" s="455">
        <v>88.7</v>
      </c>
      <c r="P203" s="455">
        <v>94.6</v>
      </c>
      <c r="Q203" s="455">
        <v>69.8</v>
      </c>
      <c r="R203" s="455">
        <v>83</v>
      </c>
      <c r="S203" s="455">
        <v>92.3</v>
      </c>
      <c r="T203" s="455">
        <v>69.099999999999994</v>
      </c>
      <c r="U203" s="455">
        <v>100.3</v>
      </c>
      <c r="V203" s="455">
        <v>87.2</v>
      </c>
      <c r="W203" s="455">
        <v>88.8</v>
      </c>
      <c r="X203" s="455">
        <v>88.2</v>
      </c>
      <c r="Y203" s="455">
        <v>100.4</v>
      </c>
      <c r="Z203" s="455">
        <v>103.9</v>
      </c>
      <c r="AA203" s="455">
        <v>105.5</v>
      </c>
      <c r="AB203" s="455">
        <v>99.9</v>
      </c>
      <c r="AC203" s="455">
        <v>109.1</v>
      </c>
      <c r="AD203" s="455">
        <v>99.4</v>
      </c>
      <c r="AE203" s="455">
        <v>212.7</v>
      </c>
      <c r="AF203" s="455">
        <v>82.8</v>
      </c>
      <c r="AG203" s="455">
        <v>136.9</v>
      </c>
      <c r="AH203" s="455">
        <v>113.5</v>
      </c>
      <c r="AI203" s="455">
        <v>84.9</v>
      </c>
      <c r="AJ203" s="455">
        <v>108.5</v>
      </c>
      <c r="AK203" s="455">
        <v>84</v>
      </c>
      <c r="AL203" s="455">
        <v>91.3</v>
      </c>
      <c r="AM203" s="329" t="s">
        <v>118</v>
      </c>
      <c r="AN203" s="330"/>
      <c r="AO203" s="329" t="s">
        <v>89</v>
      </c>
      <c r="AP203" s="455">
        <v>95.4</v>
      </c>
      <c r="AQ203" s="475">
        <v>93.3</v>
      </c>
      <c r="AR203" s="475">
        <v>93.7</v>
      </c>
      <c r="AS203" s="475">
        <v>87.7</v>
      </c>
      <c r="AT203" s="475">
        <v>104.9</v>
      </c>
      <c r="AU203" s="475">
        <v>92.1</v>
      </c>
      <c r="AV203" s="475">
        <v>81.400000000000006</v>
      </c>
      <c r="AW203" s="475">
        <v>97</v>
      </c>
      <c r="AX203" s="475">
        <v>96.9</v>
      </c>
      <c r="AY203" s="475">
        <v>96.5</v>
      </c>
      <c r="AZ203" s="475">
        <v>109.5</v>
      </c>
    </row>
    <row r="204" spans="1:52" x14ac:dyDescent="0.15">
      <c r="A204" s="329" t="s">
        <v>119</v>
      </c>
      <c r="B204" s="330"/>
      <c r="C204" s="329" t="s">
        <v>90</v>
      </c>
      <c r="D204" s="455">
        <v>95.9</v>
      </c>
      <c r="E204" s="455">
        <v>95.9</v>
      </c>
      <c r="F204" s="455">
        <v>103.2</v>
      </c>
      <c r="G204" s="455">
        <v>102.4</v>
      </c>
      <c r="H204" s="455">
        <v>109.8</v>
      </c>
      <c r="I204" s="455">
        <v>100.5</v>
      </c>
      <c r="J204" s="455">
        <v>90.4</v>
      </c>
      <c r="K204" s="455">
        <v>107.5</v>
      </c>
      <c r="L204" s="455">
        <v>109.2</v>
      </c>
      <c r="M204" s="455">
        <v>80.8</v>
      </c>
      <c r="N204" s="455">
        <v>90.9</v>
      </c>
      <c r="O204" s="455">
        <v>85.5</v>
      </c>
      <c r="P204" s="455">
        <v>91.7</v>
      </c>
      <c r="Q204" s="455">
        <v>70.3</v>
      </c>
      <c r="R204" s="455">
        <v>82.2</v>
      </c>
      <c r="S204" s="455">
        <v>93.4</v>
      </c>
      <c r="T204" s="455">
        <v>70.2</v>
      </c>
      <c r="U204" s="455">
        <v>103.6</v>
      </c>
      <c r="V204" s="455">
        <v>87</v>
      </c>
      <c r="W204" s="455">
        <v>87.6</v>
      </c>
      <c r="X204" s="455">
        <v>89.3</v>
      </c>
      <c r="Y204" s="455">
        <v>102</v>
      </c>
      <c r="Z204" s="455">
        <v>101.3</v>
      </c>
      <c r="AA204" s="455">
        <v>110.2</v>
      </c>
      <c r="AB204" s="455">
        <v>103.5</v>
      </c>
      <c r="AC204" s="455">
        <v>106.2</v>
      </c>
      <c r="AD204" s="455">
        <v>102.6</v>
      </c>
      <c r="AE204" s="455">
        <v>207</v>
      </c>
      <c r="AF204" s="455">
        <v>79.5</v>
      </c>
      <c r="AG204" s="455">
        <v>140.9</v>
      </c>
      <c r="AH204" s="455">
        <v>102.1</v>
      </c>
      <c r="AI204" s="455">
        <v>78</v>
      </c>
      <c r="AJ204" s="455">
        <v>107.3</v>
      </c>
      <c r="AK204" s="455">
        <v>78.400000000000006</v>
      </c>
      <c r="AL204" s="455">
        <v>99.9</v>
      </c>
      <c r="AM204" s="329" t="s">
        <v>119</v>
      </c>
      <c r="AN204" s="330"/>
      <c r="AO204" s="329" t="s">
        <v>90</v>
      </c>
      <c r="AP204" s="455">
        <v>95.9</v>
      </c>
      <c r="AQ204" s="475">
        <v>92.6</v>
      </c>
      <c r="AR204" s="475">
        <v>93.1</v>
      </c>
      <c r="AS204" s="475">
        <v>88.6</v>
      </c>
      <c r="AT204" s="475">
        <v>101.7</v>
      </c>
      <c r="AU204" s="475">
        <v>93.5</v>
      </c>
      <c r="AV204" s="475">
        <v>77.900000000000006</v>
      </c>
      <c r="AW204" s="475">
        <v>99.9</v>
      </c>
      <c r="AX204" s="475">
        <v>98.8</v>
      </c>
      <c r="AY204" s="475">
        <v>98.1</v>
      </c>
      <c r="AZ204" s="475">
        <v>114.1</v>
      </c>
    </row>
    <row r="205" spans="1:52" x14ac:dyDescent="0.15">
      <c r="A205" s="329" t="s">
        <v>120</v>
      </c>
      <c r="B205" s="330"/>
      <c r="C205" s="329" t="s">
        <v>91</v>
      </c>
      <c r="D205" s="455">
        <v>95.9</v>
      </c>
      <c r="E205" s="455">
        <v>95.9</v>
      </c>
      <c r="F205" s="455">
        <v>100.5</v>
      </c>
      <c r="G205" s="455">
        <v>98.9</v>
      </c>
      <c r="H205" s="455">
        <v>108.2</v>
      </c>
      <c r="I205" s="455">
        <v>102.9</v>
      </c>
      <c r="J205" s="455">
        <v>93.9</v>
      </c>
      <c r="K205" s="455">
        <v>107.3</v>
      </c>
      <c r="L205" s="455">
        <v>108.6</v>
      </c>
      <c r="M205" s="455">
        <v>86.1</v>
      </c>
      <c r="N205" s="455">
        <v>91.5</v>
      </c>
      <c r="O205" s="455">
        <v>83.5</v>
      </c>
      <c r="P205" s="455">
        <v>84.5</v>
      </c>
      <c r="Q205" s="455">
        <v>77.3</v>
      </c>
      <c r="R205" s="455">
        <v>90.1</v>
      </c>
      <c r="S205" s="455">
        <v>92.1</v>
      </c>
      <c r="T205" s="455">
        <v>89.1</v>
      </c>
      <c r="U205" s="455">
        <v>95.8</v>
      </c>
      <c r="V205" s="455">
        <v>85.8</v>
      </c>
      <c r="W205" s="455">
        <v>88.8</v>
      </c>
      <c r="X205" s="455">
        <v>87</v>
      </c>
      <c r="Y205" s="455">
        <v>97.9</v>
      </c>
      <c r="Z205" s="455">
        <v>105.5</v>
      </c>
      <c r="AA205" s="455">
        <v>113.4</v>
      </c>
      <c r="AB205" s="455">
        <v>104.2</v>
      </c>
      <c r="AC205" s="455">
        <v>101.2</v>
      </c>
      <c r="AD205" s="455">
        <v>99.7</v>
      </c>
      <c r="AE205" s="455">
        <v>211</v>
      </c>
      <c r="AF205" s="455">
        <v>89.6</v>
      </c>
      <c r="AG205" s="455">
        <v>137.69999999999999</v>
      </c>
      <c r="AH205" s="455">
        <v>92.1</v>
      </c>
      <c r="AI205" s="455">
        <v>78.099999999999994</v>
      </c>
      <c r="AJ205" s="455">
        <v>92.7</v>
      </c>
      <c r="AK205" s="455">
        <v>83.1</v>
      </c>
      <c r="AL205" s="455">
        <v>101</v>
      </c>
      <c r="AM205" s="329" t="s">
        <v>120</v>
      </c>
      <c r="AN205" s="330"/>
      <c r="AO205" s="329" t="s">
        <v>91</v>
      </c>
      <c r="AP205" s="455">
        <v>95.9</v>
      </c>
      <c r="AQ205" s="475">
        <v>93.7</v>
      </c>
      <c r="AR205" s="475">
        <v>94</v>
      </c>
      <c r="AS205" s="475">
        <v>91.5</v>
      </c>
      <c r="AT205" s="475">
        <v>100.8</v>
      </c>
      <c r="AU205" s="475">
        <v>92.9</v>
      </c>
      <c r="AV205" s="475">
        <v>76</v>
      </c>
      <c r="AW205" s="475">
        <v>99.1</v>
      </c>
      <c r="AX205" s="475">
        <v>98.4</v>
      </c>
      <c r="AY205" s="475">
        <v>97.7</v>
      </c>
      <c r="AZ205" s="475">
        <v>120.3</v>
      </c>
    </row>
    <row r="206" spans="1:52" x14ac:dyDescent="0.15">
      <c r="A206" s="329" t="s">
        <v>87</v>
      </c>
      <c r="B206" s="330"/>
      <c r="C206" s="329" t="s">
        <v>92</v>
      </c>
      <c r="D206" s="455">
        <v>99.2</v>
      </c>
      <c r="E206" s="455">
        <v>99.2</v>
      </c>
      <c r="F206" s="455">
        <v>103.7</v>
      </c>
      <c r="G206" s="455">
        <v>103.3</v>
      </c>
      <c r="H206" s="455">
        <v>106.1</v>
      </c>
      <c r="I206" s="455">
        <v>103.3</v>
      </c>
      <c r="J206" s="455">
        <v>97.5</v>
      </c>
      <c r="K206" s="455">
        <v>132.4</v>
      </c>
      <c r="L206" s="455">
        <v>135.5</v>
      </c>
      <c r="M206" s="455">
        <v>93.1</v>
      </c>
      <c r="N206" s="455">
        <v>91.4</v>
      </c>
      <c r="O206" s="455">
        <v>82.8</v>
      </c>
      <c r="P206" s="455">
        <v>90.7</v>
      </c>
      <c r="Q206" s="455">
        <v>71.2</v>
      </c>
      <c r="R206" s="455">
        <v>91</v>
      </c>
      <c r="S206" s="455">
        <v>90.7</v>
      </c>
      <c r="T206" s="455">
        <v>94.2</v>
      </c>
      <c r="U206" s="455">
        <v>93.8</v>
      </c>
      <c r="V206" s="455">
        <v>92.1</v>
      </c>
      <c r="W206" s="455">
        <v>94.5</v>
      </c>
      <c r="X206" s="455">
        <v>92.5</v>
      </c>
      <c r="Y206" s="455">
        <v>102.7</v>
      </c>
      <c r="Z206" s="455">
        <v>105.8</v>
      </c>
      <c r="AA206" s="455">
        <v>105.5</v>
      </c>
      <c r="AB206" s="455">
        <v>100.7</v>
      </c>
      <c r="AC206" s="455">
        <v>109.3</v>
      </c>
      <c r="AD206" s="455">
        <v>105.1</v>
      </c>
      <c r="AE206" s="455">
        <v>220.5</v>
      </c>
      <c r="AF206" s="455">
        <v>91.2</v>
      </c>
      <c r="AG206" s="455">
        <v>132.9</v>
      </c>
      <c r="AH206" s="455">
        <v>107</v>
      </c>
      <c r="AI206" s="455">
        <v>77.099999999999994</v>
      </c>
      <c r="AJ206" s="455">
        <v>107.2</v>
      </c>
      <c r="AK206" s="455">
        <v>82.3</v>
      </c>
      <c r="AL206" s="455">
        <v>116.1</v>
      </c>
      <c r="AM206" s="329" t="s">
        <v>87</v>
      </c>
      <c r="AN206" s="330"/>
      <c r="AO206" s="329" t="s">
        <v>92</v>
      </c>
      <c r="AP206" s="455">
        <v>99.2</v>
      </c>
      <c r="AQ206" s="475">
        <v>95.2</v>
      </c>
      <c r="AR206" s="475">
        <v>98.2</v>
      </c>
      <c r="AS206" s="475">
        <v>95.8</v>
      </c>
      <c r="AT206" s="475">
        <v>102.2</v>
      </c>
      <c r="AU206" s="475">
        <v>91.6</v>
      </c>
      <c r="AV206" s="475">
        <v>65.8</v>
      </c>
      <c r="AW206" s="475">
        <v>102.4</v>
      </c>
      <c r="AX206" s="475">
        <v>103</v>
      </c>
      <c r="AY206" s="475">
        <v>102.7</v>
      </c>
      <c r="AZ206" s="475">
        <v>112.1</v>
      </c>
    </row>
    <row r="207" spans="1:52" x14ac:dyDescent="0.15">
      <c r="A207" s="329"/>
      <c r="B207" s="330"/>
      <c r="C207" s="329" t="s">
        <v>93</v>
      </c>
      <c r="D207" s="455">
        <v>99.2</v>
      </c>
      <c r="E207" s="455">
        <v>99.2</v>
      </c>
      <c r="F207" s="455">
        <v>101.2</v>
      </c>
      <c r="G207" s="455">
        <v>99.4</v>
      </c>
      <c r="H207" s="455">
        <v>109.5</v>
      </c>
      <c r="I207" s="455">
        <v>106.3</v>
      </c>
      <c r="J207" s="455">
        <v>98.6</v>
      </c>
      <c r="K207" s="455">
        <v>114.3</v>
      </c>
      <c r="L207" s="455">
        <v>116</v>
      </c>
      <c r="M207" s="455">
        <v>89</v>
      </c>
      <c r="N207" s="455">
        <v>91.4</v>
      </c>
      <c r="O207" s="455">
        <v>91.2</v>
      </c>
      <c r="P207" s="455">
        <v>93.9</v>
      </c>
      <c r="Q207" s="455">
        <v>79.2</v>
      </c>
      <c r="R207" s="455">
        <v>90.2</v>
      </c>
      <c r="S207" s="455">
        <v>94.2</v>
      </c>
      <c r="T207" s="455">
        <v>84.9</v>
      </c>
      <c r="U207" s="455">
        <v>95.3</v>
      </c>
      <c r="V207" s="455">
        <v>90.3</v>
      </c>
      <c r="W207" s="455">
        <v>86.5</v>
      </c>
      <c r="X207" s="455">
        <v>89.5</v>
      </c>
      <c r="Y207" s="455">
        <v>102.7</v>
      </c>
      <c r="Z207" s="455">
        <v>105.3</v>
      </c>
      <c r="AA207" s="455">
        <v>103.6</v>
      </c>
      <c r="AB207" s="455">
        <v>105.7</v>
      </c>
      <c r="AC207" s="455">
        <v>106.8</v>
      </c>
      <c r="AD207" s="455">
        <v>104.3</v>
      </c>
      <c r="AE207" s="455">
        <v>208.6</v>
      </c>
      <c r="AF207" s="455">
        <v>90.8</v>
      </c>
      <c r="AG207" s="455">
        <v>135.30000000000001</v>
      </c>
      <c r="AH207" s="455">
        <v>100.6</v>
      </c>
      <c r="AI207" s="455">
        <v>82.1</v>
      </c>
      <c r="AJ207" s="455">
        <v>107.6</v>
      </c>
      <c r="AK207" s="455">
        <v>83.7</v>
      </c>
      <c r="AL207" s="455">
        <v>107.6</v>
      </c>
      <c r="AM207" s="329"/>
      <c r="AN207" s="330"/>
      <c r="AO207" s="329" t="s">
        <v>93</v>
      </c>
      <c r="AP207" s="455">
        <v>99.2</v>
      </c>
      <c r="AQ207" s="475">
        <v>97.3</v>
      </c>
      <c r="AR207" s="475">
        <v>99.4</v>
      </c>
      <c r="AS207" s="475">
        <v>98.4</v>
      </c>
      <c r="AT207" s="475">
        <v>100.6</v>
      </c>
      <c r="AU207" s="475">
        <v>94.3</v>
      </c>
      <c r="AV207" s="475">
        <v>80.2</v>
      </c>
      <c r="AW207" s="475">
        <v>100.5</v>
      </c>
      <c r="AX207" s="475">
        <v>101.1</v>
      </c>
      <c r="AY207" s="475">
        <v>100.8</v>
      </c>
      <c r="AZ207" s="475">
        <v>107.5</v>
      </c>
    </row>
    <row r="208" spans="1:52" x14ac:dyDescent="0.15">
      <c r="A208" s="329"/>
      <c r="B208" s="330"/>
      <c r="C208" s="329" t="s">
        <v>94</v>
      </c>
      <c r="D208" s="455">
        <v>99</v>
      </c>
      <c r="E208" s="455">
        <v>99</v>
      </c>
      <c r="F208" s="455">
        <v>101.6</v>
      </c>
      <c r="G208" s="455">
        <v>100.5</v>
      </c>
      <c r="H208" s="455">
        <v>110.7</v>
      </c>
      <c r="I208" s="455">
        <v>104.2</v>
      </c>
      <c r="J208" s="455">
        <v>96.1</v>
      </c>
      <c r="K208" s="455">
        <v>115.6</v>
      </c>
      <c r="L208" s="455">
        <v>117.4</v>
      </c>
      <c r="M208" s="455">
        <v>88.9</v>
      </c>
      <c r="N208" s="455">
        <v>92</v>
      </c>
      <c r="O208" s="455">
        <v>89.2</v>
      </c>
      <c r="P208" s="455">
        <v>93.8</v>
      </c>
      <c r="Q208" s="455">
        <v>76.099999999999994</v>
      </c>
      <c r="R208" s="455">
        <v>96</v>
      </c>
      <c r="S208" s="455">
        <v>97.5</v>
      </c>
      <c r="T208" s="455">
        <v>94.2</v>
      </c>
      <c r="U208" s="455">
        <v>92.5</v>
      </c>
      <c r="V208" s="455">
        <v>98.2</v>
      </c>
      <c r="W208" s="455">
        <v>102.8</v>
      </c>
      <c r="X208" s="455">
        <v>91.4</v>
      </c>
      <c r="Y208" s="455">
        <v>105.3</v>
      </c>
      <c r="Z208" s="455">
        <v>101.5</v>
      </c>
      <c r="AA208" s="455">
        <v>104.9</v>
      </c>
      <c r="AB208" s="455">
        <v>103.2</v>
      </c>
      <c r="AC208" s="455">
        <v>105.6</v>
      </c>
      <c r="AD208" s="455">
        <v>102.9</v>
      </c>
      <c r="AE208" s="455">
        <v>200.1</v>
      </c>
      <c r="AF208" s="455">
        <v>98</v>
      </c>
      <c r="AG208" s="455">
        <v>136.4</v>
      </c>
      <c r="AH208" s="455">
        <v>97.4</v>
      </c>
      <c r="AI208" s="455">
        <v>78.099999999999994</v>
      </c>
      <c r="AJ208" s="455">
        <v>98.7</v>
      </c>
      <c r="AK208" s="455">
        <v>89.4</v>
      </c>
      <c r="AL208" s="455">
        <v>106.9</v>
      </c>
      <c r="AM208" s="329"/>
      <c r="AN208" s="330"/>
      <c r="AO208" s="329" t="s">
        <v>94</v>
      </c>
      <c r="AP208" s="455">
        <v>99</v>
      </c>
      <c r="AQ208" s="475">
        <v>99.9</v>
      </c>
      <c r="AR208" s="475">
        <v>100.9</v>
      </c>
      <c r="AS208" s="475">
        <v>101.6</v>
      </c>
      <c r="AT208" s="475">
        <v>99</v>
      </c>
      <c r="AU208" s="475">
        <v>98</v>
      </c>
      <c r="AV208" s="475">
        <v>84.8</v>
      </c>
      <c r="AW208" s="475">
        <v>106.1</v>
      </c>
      <c r="AX208" s="475">
        <v>97.7</v>
      </c>
      <c r="AY208" s="475">
        <v>97.3</v>
      </c>
      <c r="AZ208" s="475">
        <v>111.2</v>
      </c>
    </row>
    <row r="209" spans="1:52" x14ac:dyDescent="0.15">
      <c r="A209" s="329"/>
      <c r="B209" s="330"/>
      <c r="C209" s="329" t="s">
        <v>95</v>
      </c>
      <c r="D209" s="455">
        <v>101.2</v>
      </c>
      <c r="E209" s="455">
        <v>101.2</v>
      </c>
      <c r="F209" s="455">
        <v>102.1</v>
      </c>
      <c r="G209" s="455">
        <v>98.9</v>
      </c>
      <c r="H209" s="455">
        <v>111</v>
      </c>
      <c r="I209" s="455">
        <v>107</v>
      </c>
      <c r="J209" s="455">
        <v>100.9</v>
      </c>
      <c r="K209" s="455">
        <v>116.2</v>
      </c>
      <c r="L209" s="455">
        <v>118.2</v>
      </c>
      <c r="M209" s="455">
        <v>90.1</v>
      </c>
      <c r="N209" s="455">
        <v>95</v>
      </c>
      <c r="O209" s="455">
        <v>87</v>
      </c>
      <c r="P209" s="455">
        <v>93.5</v>
      </c>
      <c r="Q209" s="455">
        <v>67.7</v>
      </c>
      <c r="R209" s="455">
        <v>101.2</v>
      </c>
      <c r="S209" s="455">
        <v>98.4</v>
      </c>
      <c r="T209" s="455">
        <v>104.8</v>
      </c>
      <c r="U209" s="455">
        <v>94</v>
      </c>
      <c r="V209" s="455">
        <v>101.4</v>
      </c>
      <c r="W209" s="455">
        <v>104.7</v>
      </c>
      <c r="X209" s="455">
        <v>89</v>
      </c>
      <c r="Y209" s="455">
        <v>99.6</v>
      </c>
      <c r="Z209" s="455">
        <v>103.5</v>
      </c>
      <c r="AA209" s="455">
        <v>105.1</v>
      </c>
      <c r="AB209" s="455">
        <v>102.9</v>
      </c>
      <c r="AC209" s="455">
        <v>108.7</v>
      </c>
      <c r="AD209" s="455">
        <v>104.1</v>
      </c>
      <c r="AE209" s="455">
        <v>201.7</v>
      </c>
      <c r="AF209" s="455">
        <v>112.9</v>
      </c>
      <c r="AG209" s="455">
        <v>131.19999999999999</v>
      </c>
      <c r="AH209" s="455">
        <v>110.1</v>
      </c>
      <c r="AI209" s="455">
        <v>80.400000000000006</v>
      </c>
      <c r="AJ209" s="455">
        <v>116.9</v>
      </c>
      <c r="AK209" s="455">
        <v>81.3</v>
      </c>
      <c r="AL209" s="455">
        <v>108.8</v>
      </c>
      <c r="AM209" s="329"/>
      <c r="AN209" s="330"/>
      <c r="AO209" s="329" t="s">
        <v>95</v>
      </c>
      <c r="AP209" s="455">
        <v>101.2</v>
      </c>
      <c r="AQ209" s="475">
        <v>101.1</v>
      </c>
      <c r="AR209" s="475">
        <v>103.1</v>
      </c>
      <c r="AS209" s="475">
        <v>104.6</v>
      </c>
      <c r="AT209" s="475">
        <v>100.1</v>
      </c>
      <c r="AU209" s="475">
        <v>100.2</v>
      </c>
      <c r="AV209" s="475">
        <v>84.6</v>
      </c>
      <c r="AW209" s="475">
        <v>107.5</v>
      </c>
      <c r="AX209" s="475">
        <v>101.1</v>
      </c>
      <c r="AY209" s="475">
        <v>100.8</v>
      </c>
      <c r="AZ209" s="475">
        <v>109</v>
      </c>
    </row>
    <row r="210" spans="1:52" x14ac:dyDescent="0.15">
      <c r="A210" s="329"/>
      <c r="B210" s="330"/>
      <c r="C210" s="329" t="s">
        <v>96</v>
      </c>
      <c r="D210" s="455">
        <v>104.5</v>
      </c>
      <c r="E210" s="455">
        <v>104.5</v>
      </c>
      <c r="F210" s="455">
        <v>111.4</v>
      </c>
      <c r="G210" s="455">
        <v>111.9</v>
      </c>
      <c r="H210" s="455">
        <v>110.3</v>
      </c>
      <c r="I210" s="455">
        <v>109.7</v>
      </c>
      <c r="J210" s="455">
        <v>102.7</v>
      </c>
      <c r="K210" s="455">
        <v>118.5</v>
      </c>
      <c r="L210" s="455">
        <v>120</v>
      </c>
      <c r="M210" s="455">
        <v>97.1</v>
      </c>
      <c r="N210" s="455">
        <v>92.9</v>
      </c>
      <c r="O210" s="455">
        <v>92.8</v>
      </c>
      <c r="P210" s="455">
        <v>96.2</v>
      </c>
      <c r="Q210" s="455">
        <v>83</v>
      </c>
      <c r="R210" s="455">
        <v>103.8</v>
      </c>
      <c r="S210" s="455">
        <v>104.1</v>
      </c>
      <c r="T210" s="455">
        <v>104.1</v>
      </c>
      <c r="U210" s="455">
        <v>92.5</v>
      </c>
      <c r="V210" s="455">
        <v>103.6</v>
      </c>
      <c r="W210" s="455">
        <v>107.7</v>
      </c>
      <c r="X210" s="455">
        <v>92.5</v>
      </c>
      <c r="Y210" s="455">
        <v>99.4</v>
      </c>
      <c r="Z210" s="455">
        <v>105.4</v>
      </c>
      <c r="AA210" s="455">
        <v>106.1</v>
      </c>
      <c r="AB210" s="455">
        <v>102.4</v>
      </c>
      <c r="AC210" s="455">
        <v>109.1</v>
      </c>
      <c r="AD210" s="455">
        <v>105.1</v>
      </c>
      <c r="AE210" s="455">
        <v>201.1</v>
      </c>
      <c r="AF210" s="455">
        <v>90.5</v>
      </c>
      <c r="AG210" s="455">
        <v>136.69999999999999</v>
      </c>
      <c r="AH210" s="455">
        <v>114.7</v>
      </c>
      <c r="AI210" s="455">
        <v>75.2</v>
      </c>
      <c r="AJ210" s="455">
        <v>102.1</v>
      </c>
      <c r="AK210" s="455">
        <v>91.6</v>
      </c>
      <c r="AL210" s="455">
        <v>112</v>
      </c>
      <c r="AM210" s="329"/>
      <c r="AN210" s="330"/>
      <c r="AO210" s="329" t="s">
        <v>96</v>
      </c>
      <c r="AP210" s="455">
        <v>104.5</v>
      </c>
      <c r="AQ210" s="475">
        <v>105.5</v>
      </c>
      <c r="AR210" s="475">
        <v>106.5</v>
      </c>
      <c r="AS210" s="475">
        <v>107.4</v>
      </c>
      <c r="AT210" s="475">
        <v>104.3</v>
      </c>
      <c r="AU210" s="475">
        <v>103.9</v>
      </c>
      <c r="AV210" s="475">
        <v>96.3</v>
      </c>
      <c r="AW210" s="475">
        <v>107.8</v>
      </c>
      <c r="AX210" s="475">
        <v>103.1</v>
      </c>
      <c r="AY210" s="475">
        <v>102.7</v>
      </c>
      <c r="AZ210" s="475">
        <v>114.8</v>
      </c>
    </row>
    <row r="211" spans="1:52" x14ac:dyDescent="0.15">
      <c r="A211" s="329"/>
      <c r="B211" s="330"/>
      <c r="C211" s="329" t="s">
        <v>97</v>
      </c>
      <c r="D211" s="455">
        <v>103.2</v>
      </c>
      <c r="E211" s="455">
        <v>103.2</v>
      </c>
      <c r="F211" s="455">
        <v>106.3</v>
      </c>
      <c r="G211" s="455">
        <v>106.1</v>
      </c>
      <c r="H211" s="455">
        <v>107.8</v>
      </c>
      <c r="I211" s="455">
        <v>110.4</v>
      </c>
      <c r="J211" s="455">
        <v>97.7</v>
      </c>
      <c r="K211" s="455">
        <v>104.8</v>
      </c>
      <c r="L211" s="455">
        <v>106.1</v>
      </c>
      <c r="M211" s="455">
        <v>84.3</v>
      </c>
      <c r="N211" s="455">
        <v>111.5</v>
      </c>
      <c r="O211" s="455">
        <v>98.2</v>
      </c>
      <c r="P211" s="455">
        <v>101.1</v>
      </c>
      <c r="Q211" s="455">
        <v>93.2</v>
      </c>
      <c r="R211" s="455">
        <v>105.2</v>
      </c>
      <c r="S211" s="455">
        <v>110.7</v>
      </c>
      <c r="T211" s="455">
        <v>100.3</v>
      </c>
      <c r="U211" s="455">
        <v>94</v>
      </c>
      <c r="V211" s="455">
        <v>105.1</v>
      </c>
      <c r="W211" s="455">
        <v>107.3</v>
      </c>
      <c r="X211" s="455">
        <v>95</v>
      </c>
      <c r="Y211" s="455">
        <v>100.8</v>
      </c>
      <c r="Z211" s="455">
        <v>108.4</v>
      </c>
      <c r="AA211" s="455">
        <v>108.5</v>
      </c>
      <c r="AB211" s="455">
        <v>100.9</v>
      </c>
      <c r="AC211" s="455">
        <v>107.8</v>
      </c>
      <c r="AD211" s="455">
        <v>107.9</v>
      </c>
      <c r="AE211" s="456">
        <v>195.7</v>
      </c>
      <c r="AF211" s="456">
        <v>89.5</v>
      </c>
      <c r="AG211" s="456">
        <v>138.9</v>
      </c>
      <c r="AH211" s="456">
        <v>102.3</v>
      </c>
      <c r="AI211" s="456">
        <v>76.099999999999994</v>
      </c>
      <c r="AJ211" s="456">
        <v>113.5</v>
      </c>
      <c r="AK211" s="456">
        <v>83.3</v>
      </c>
      <c r="AL211" s="456">
        <v>102.1</v>
      </c>
      <c r="AM211" s="329"/>
      <c r="AN211" s="330"/>
      <c r="AO211" s="329" t="s">
        <v>97</v>
      </c>
      <c r="AP211" s="455">
        <v>103.2</v>
      </c>
      <c r="AQ211" s="475">
        <v>103.3</v>
      </c>
      <c r="AR211" s="475">
        <v>101.5</v>
      </c>
      <c r="AS211" s="475">
        <v>100.4</v>
      </c>
      <c r="AT211" s="475">
        <v>103.1</v>
      </c>
      <c r="AU211" s="475">
        <v>106.1</v>
      </c>
      <c r="AV211" s="475">
        <v>107.7</v>
      </c>
      <c r="AW211" s="475">
        <v>106.3</v>
      </c>
      <c r="AX211" s="475">
        <v>102.8</v>
      </c>
      <c r="AY211" s="475">
        <v>102.4</v>
      </c>
      <c r="AZ211" s="475">
        <v>115.5</v>
      </c>
    </row>
    <row r="212" spans="1:52" x14ac:dyDescent="0.15">
      <c r="A212" s="329"/>
      <c r="B212" s="327" t="s">
        <v>108</v>
      </c>
      <c r="C212" s="326" t="s">
        <v>84</v>
      </c>
      <c r="D212" s="460">
        <v>102.1</v>
      </c>
      <c r="E212" s="460">
        <v>102.2</v>
      </c>
      <c r="F212" s="460">
        <v>107.7</v>
      </c>
      <c r="G212" s="460">
        <v>107.7</v>
      </c>
      <c r="H212" s="460">
        <v>106.7</v>
      </c>
      <c r="I212" s="460">
        <v>107.8</v>
      </c>
      <c r="J212" s="460">
        <v>101.4</v>
      </c>
      <c r="K212" s="460">
        <v>112.3</v>
      </c>
      <c r="L212" s="460">
        <v>113.6</v>
      </c>
      <c r="M212" s="460">
        <v>94.6</v>
      </c>
      <c r="N212" s="460">
        <v>97.2</v>
      </c>
      <c r="O212" s="460">
        <v>92.7</v>
      </c>
      <c r="P212" s="460">
        <v>89.2</v>
      </c>
      <c r="Q212" s="460">
        <v>99.8</v>
      </c>
      <c r="R212" s="460">
        <v>108.3</v>
      </c>
      <c r="S212" s="460">
        <v>105.8</v>
      </c>
      <c r="T212" s="460">
        <v>110.5</v>
      </c>
      <c r="U212" s="460">
        <v>94.9</v>
      </c>
      <c r="V212" s="460">
        <v>101.8</v>
      </c>
      <c r="W212" s="460">
        <v>101.5</v>
      </c>
      <c r="X212" s="460">
        <v>95.1</v>
      </c>
      <c r="Y212" s="460">
        <v>97.4</v>
      </c>
      <c r="Z212" s="460">
        <v>108.2</v>
      </c>
      <c r="AA212" s="460">
        <v>109.1</v>
      </c>
      <c r="AB212" s="460">
        <v>99.9</v>
      </c>
      <c r="AC212" s="460">
        <v>107.5</v>
      </c>
      <c r="AD212" s="460">
        <v>106</v>
      </c>
      <c r="AE212" s="460">
        <v>180.3</v>
      </c>
      <c r="AF212" s="460">
        <v>96.1</v>
      </c>
      <c r="AG212" s="460">
        <v>133.6</v>
      </c>
      <c r="AH212" s="460">
        <v>105.8</v>
      </c>
      <c r="AI212" s="460">
        <v>76.099999999999994</v>
      </c>
      <c r="AJ212" s="460">
        <v>105.4</v>
      </c>
      <c r="AK212" s="460">
        <v>85.5</v>
      </c>
      <c r="AL212" s="460">
        <v>106.6</v>
      </c>
      <c r="AM212" s="329"/>
      <c r="AN212" s="327" t="s">
        <v>108</v>
      </c>
      <c r="AO212" s="326" t="s">
        <v>84</v>
      </c>
      <c r="AP212" s="460">
        <v>102.1</v>
      </c>
      <c r="AQ212" s="460">
        <v>102.1</v>
      </c>
      <c r="AR212" s="460">
        <v>100</v>
      </c>
      <c r="AS212" s="460">
        <v>100.3</v>
      </c>
      <c r="AT212" s="460">
        <v>104</v>
      </c>
      <c r="AU212" s="460">
        <v>102.2</v>
      </c>
      <c r="AV212" s="460">
        <v>97.1</v>
      </c>
      <c r="AW212" s="460">
        <v>104.7</v>
      </c>
      <c r="AX212" s="460">
        <v>103.2</v>
      </c>
      <c r="AY212" s="460">
        <v>103</v>
      </c>
      <c r="AZ212" s="460">
        <v>111.9</v>
      </c>
    </row>
    <row r="213" spans="1:52" x14ac:dyDescent="0.15">
      <c r="A213" s="329"/>
      <c r="B213" s="330"/>
      <c r="C213" s="329" t="s">
        <v>86</v>
      </c>
      <c r="D213" s="455">
        <v>102.3</v>
      </c>
      <c r="E213" s="455">
        <v>102.4</v>
      </c>
      <c r="F213" s="455">
        <v>106.1</v>
      </c>
      <c r="G213" s="455">
        <v>105.6</v>
      </c>
      <c r="H213" s="455">
        <v>108.5</v>
      </c>
      <c r="I213" s="455">
        <v>108.4</v>
      </c>
      <c r="J213" s="455">
        <v>97.6</v>
      </c>
      <c r="K213" s="455">
        <v>110.6</v>
      </c>
      <c r="L213" s="455">
        <v>111.3</v>
      </c>
      <c r="M213" s="455">
        <v>102.3</v>
      </c>
      <c r="N213" s="455">
        <v>109.6</v>
      </c>
      <c r="O213" s="455">
        <v>95.5</v>
      </c>
      <c r="P213" s="455">
        <v>100.2</v>
      </c>
      <c r="Q213" s="455">
        <v>87.3</v>
      </c>
      <c r="R213" s="455">
        <v>98.5</v>
      </c>
      <c r="S213" s="455">
        <v>111.4</v>
      </c>
      <c r="T213" s="455">
        <v>78.099999999999994</v>
      </c>
      <c r="U213" s="455">
        <v>95.9</v>
      </c>
      <c r="V213" s="455">
        <v>98.1</v>
      </c>
      <c r="W213" s="455">
        <v>99.4</v>
      </c>
      <c r="X213" s="455">
        <v>95.1</v>
      </c>
      <c r="Y213" s="455">
        <v>100</v>
      </c>
      <c r="Z213" s="455">
        <v>109.6</v>
      </c>
      <c r="AA213" s="455">
        <v>107.1</v>
      </c>
      <c r="AB213" s="455">
        <v>102.2</v>
      </c>
      <c r="AC213" s="455">
        <v>109.1</v>
      </c>
      <c r="AD213" s="455">
        <v>109.7</v>
      </c>
      <c r="AE213" s="455">
        <v>164.3</v>
      </c>
      <c r="AF213" s="455">
        <v>95.7</v>
      </c>
      <c r="AG213" s="455">
        <v>128.80000000000001</v>
      </c>
      <c r="AH213" s="455">
        <v>111.1</v>
      </c>
      <c r="AI213" s="455">
        <v>85.1</v>
      </c>
      <c r="AJ213" s="455">
        <v>101.4</v>
      </c>
      <c r="AK213" s="455">
        <v>92.3</v>
      </c>
      <c r="AL213" s="455">
        <v>104.1</v>
      </c>
      <c r="AM213" s="329"/>
      <c r="AN213" s="330"/>
      <c r="AO213" s="329" t="s">
        <v>86</v>
      </c>
      <c r="AP213" s="455">
        <v>102.3</v>
      </c>
      <c r="AQ213" s="455">
        <v>100.7</v>
      </c>
      <c r="AR213" s="455">
        <v>99.8</v>
      </c>
      <c r="AS213" s="455">
        <v>98.4</v>
      </c>
      <c r="AT213" s="455">
        <v>103.9</v>
      </c>
      <c r="AU213" s="455">
        <v>102.6</v>
      </c>
      <c r="AV213" s="455">
        <v>104.1</v>
      </c>
      <c r="AW213" s="455">
        <v>101.9</v>
      </c>
      <c r="AX213" s="455">
        <v>103.4</v>
      </c>
      <c r="AY213" s="455">
        <v>103.2</v>
      </c>
      <c r="AZ213" s="455">
        <v>110.7</v>
      </c>
    </row>
    <row r="214" spans="1:52" x14ac:dyDescent="0.15">
      <c r="A214" s="329"/>
      <c r="B214" s="330"/>
      <c r="C214" s="329" t="s">
        <v>88</v>
      </c>
      <c r="D214" s="455">
        <v>103.1</v>
      </c>
      <c r="E214" s="455">
        <v>103.1</v>
      </c>
      <c r="F214" s="455">
        <v>104.1</v>
      </c>
      <c r="G214" s="455">
        <v>104.5</v>
      </c>
      <c r="H214" s="455">
        <v>103.5</v>
      </c>
      <c r="I214" s="455">
        <v>114.8</v>
      </c>
      <c r="J214" s="455">
        <v>108.4</v>
      </c>
      <c r="K214" s="455">
        <v>106.9</v>
      </c>
      <c r="L214" s="455">
        <v>107.6</v>
      </c>
      <c r="M214" s="455">
        <v>96.9</v>
      </c>
      <c r="N214" s="455">
        <v>101</v>
      </c>
      <c r="O214" s="455">
        <v>98.5</v>
      </c>
      <c r="P214" s="455">
        <v>99.4</v>
      </c>
      <c r="Q214" s="455">
        <v>96.6</v>
      </c>
      <c r="R214" s="455">
        <v>99.9</v>
      </c>
      <c r="S214" s="455">
        <v>108.1</v>
      </c>
      <c r="T214" s="455">
        <v>87.8</v>
      </c>
      <c r="U214" s="455">
        <v>92.9</v>
      </c>
      <c r="V214" s="455">
        <v>99.9</v>
      </c>
      <c r="W214" s="455">
        <v>101.9</v>
      </c>
      <c r="X214" s="455">
        <v>102.6</v>
      </c>
      <c r="Y214" s="455">
        <v>103.6</v>
      </c>
      <c r="Z214" s="455">
        <v>109.2</v>
      </c>
      <c r="AA214" s="455">
        <v>105.3</v>
      </c>
      <c r="AB214" s="455">
        <v>107.2</v>
      </c>
      <c r="AC214" s="455">
        <v>107.6</v>
      </c>
      <c r="AD214" s="455">
        <v>108.1</v>
      </c>
      <c r="AE214" s="455">
        <v>137.80000000000001</v>
      </c>
      <c r="AF214" s="455">
        <v>101.6</v>
      </c>
      <c r="AG214" s="455">
        <v>128.1</v>
      </c>
      <c r="AH214" s="455">
        <v>109.7</v>
      </c>
      <c r="AI214" s="455">
        <v>78.7</v>
      </c>
      <c r="AJ214" s="455">
        <v>148.9</v>
      </c>
      <c r="AK214" s="455">
        <v>101.8</v>
      </c>
      <c r="AL214" s="455">
        <v>104.4</v>
      </c>
      <c r="AM214" s="329"/>
      <c r="AN214" s="330"/>
      <c r="AO214" s="329" t="s">
        <v>88</v>
      </c>
      <c r="AP214" s="455">
        <v>103.1</v>
      </c>
      <c r="AQ214" s="455">
        <v>105.2</v>
      </c>
      <c r="AR214" s="455">
        <v>106</v>
      </c>
      <c r="AS214" s="455">
        <v>105.5</v>
      </c>
      <c r="AT214" s="455">
        <v>105.1</v>
      </c>
      <c r="AU214" s="455">
        <v>104.8</v>
      </c>
      <c r="AV214" s="455">
        <v>104.5</v>
      </c>
      <c r="AW214" s="455">
        <v>106</v>
      </c>
      <c r="AX214" s="455">
        <v>100.6</v>
      </c>
      <c r="AY214" s="455">
        <v>100.3</v>
      </c>
      <c r="AZ214" s="455">
        <v>112.2</v>
      </c>
    </row>
    <row r="215" spans="1:52" x14ac:dyDescent="0.15">
      <c r="A215" s="329"/>
      <c r="B215" s="330"/>
      <c r="C215" s="329" t="s">
        <v>89</v>
      </c>
      <c r="D215" s="455">
        <v>99.4</v>
      </c>
      <c r="E215" s="455">
        <v>99.3</v>
      </c>
      <c r="F215" s="455">
        <v>101.5</v>
      </c>
      <c r="G215" s="455">
        <v>101</v>
      </c>
      <c r="H215" s="455">
        <v>105.1</v>
      </c>
      <c r="I215" s="455">
        <v>104.1</v>
      </c>
      <c r="J215" s="455">
        <v>97.4</v>
      </c>
      <c r="K215" s="455">
        <v>106.2</v>
      </c>
      <c r="L215" s="455">
        <v>107.5</v>
      </c>
      <c r="M215" s="455">
        <v>85.8</v>
      </c>
      <c r="N215" s="455">
        <v>93.6</v>
      </c>
      <c r="O215" s="455">
        <v>95.3</v>
      </c>
      <c r="P215" s="455">
        <v>97.8</v>
      </c>
      <c r="Q215" s="455">
        <v>88.1</v>
      </c>
      <c r="R215" s="455">
        <v>103.7</v>
      </c>
      <c r="S215" s="455">
        <v>106.3</v>
      </c>
      <c r="T215" s="455">
        <v>98.8</v>
      </c>
      <c r="U215" s="455">
        <v>96.8</v>
      </c>
      <c r="V215" s="455">
        <v>94.9</v>
      </c>
      <c r="W215" s="455">
        <v>91.7</v>
      </c>
      <c r="X215" s="455">
        <v>88.8</v>
      </c>
      <c r="Y215" s="455">
        <v>88.9</v>
      </c>
      <c r="Z215" s="455">
        <v>103.6</v>
      </c>
      <c r="AA215" s="455">
        <v>97.9</v>
      </c>
      <c r="AB215" s="455">
        <v>93.6</v>
      </c>
      <c r="AC215" s="455">
        <v>101.4</v>
      </c>
      <c r="AD215" s="455">
        <v>101.7</v>
      </c>
      <c r="AE215" s="455">
        <v>115</v>
      </c>
      <c r="AF215" s="455">
        <v>99.6</v>
      </c>
      <c r="AG215" s="455">
        <v>126.7</v>
      </c>
      <c r="AH215" s="455">
        <v>100.7</v>
      </c>
      <c r="AI215" s="455">
        <v>81.5</v>
      </c>
      <c r="AJ215" s="455">
        <v>129.80000000000001</v>
      </c>
      <c r="AK215" s="455">
        <v>94.9</v>
      </c>
      <c r="AL215" s="455">
        <v>100.6</v>
      </c>
      <c r="AM215" s="329"/>
      <c r="AN215" s="330"/>
      <c r="AO215" s="329" t="s">
        <v>89</v>
      </c>
      <c r="AP215" s="455">
        <v>99.4</v>
      </c>
      <c r="AQ215" s="455">
        <v>97.3</v>
      </c>
      <c r="AR215" s="455">
        <v>98.8</v>
      </c>
      <c r="AS215" s="455">
        <v>100.2</v>
      </c>
      <c r="AT215" s="455">
        <v>97.3</v>
      </c>
      <c r="AU215" s="455">
        <v>94.1</v>
      </c>
      <c r="AV215" s="455">
        <v>98.1</v>
      </c>
      <c r="AW215" s="455">
        <v>93</v>
      </c>
      <c r="AX215" s="455">
        <v>100.9</v>
      </c>
      <c r="AY215" s="455">
        <v>100.6</v>
      </c>
      <c r="AZ215" s="455">
        <v>106.8</v>
      </c>
    </row>
    <row r="216" spans="1:52" x14ac:dyDescent="0.15">
      <c r="A216" s="329"/>
      <c r="B216" s="330"/>
      <c r="C216" s="329" t="s">
        <v>90</v>
      </c>
      <c r="D216" s="455">
        <v>101.7</v>
      </c>
      <c r="E216" s="455">
        <v>101.7</v>
      </c>
      <c r="F216" s="455">
        <v>103.2</v>
      </c>
      <c r="G216" s="455">
        <v>101.2</v>
      </c>
      <c r="H216" s="455">
        <v>115.9</v>
      </c>
      <c r="I216" s="455">
        <v>96</v>
      </c>
      <c r="J216" s="455">
        <v>95.4</v>
      </c>
      <c r="K216" s="455">
        <v>99.5</v>
      </c>
      <c r="L216" s="455">
        <v>99.8</v>
      </c>
      <c r="M216" s="455">
        <v>96.7</v>
      </c>
      <c r="N216" s="455">
        <v>100.9</v>
      </c>
      <c r="O216" s="455">
        <v>101</v>
      </c>
      <c r="P216" s="455">
        <v>99.6</v>
      </c>
      <c r="Q216" s="455">
        <v>108.3</v>
      </c>
      <c r="R216" s="455">
        <v>105.3</v>
      </c>
      <c r="S216" s="455">
        <v>106.3</v>
      </c>
      <c r="T216" s="455">
        <v>105.5</v>
      </c>
      <c r="U216" s="455">
        <v>98.2</v>
      </c>
      <c r="V216" s="455">
        <v>108.1</v>
      </c>
      <c r="W216" s="455">
        <v>109.7</v>
      </c>
      <c r="X216" s="455">
        <v>94.2</v>
      </c>
      <c r="Y216" s="455">
        <v>88.6</v>
      </c>
      <c r="Z216" s="455">
        <v>103.8</v>
      </c>
      <c r="AA216" s="455">
        <v>101.9</v>
      </c>
      <c r="AB216" s="455">
        <v>99</v>
      </c>
      <c r="AC216" s="455">
        <v>104.8</v>
      </c>
      <c r="AD216" s="455">
        <v>104.7</v>
      </c>
      <c r="AE216" s="455">
        <v>116.1</v>
      </c>
      <c r="AF216" s="455">
        <v>105.9</v>
      </c>
      <c r="AG216" s="455">
        <v>124.5</v>
      </c>
      <c r="AH216" s="455">
        <v>111.6</v>
      </c>
      <c r="AI216" s="455">
        <v>80.099999999999994</v>
      </c>
      <c r="AJ216" s="455">
        <v>97.5</v>
      </c>
      <c r="AK216" s="455">
        <v>97.3</v>
      </c>
      <c r="AL216" s="455">
        <v>98.4</v>
      </c>
      <c r="AM216" s="329"/>
      <c r="AN216" s="330"/>
      <c r="AO216" s="329" t="s">
        <v>90</v>
      </c>
      <c r="AP216" s="455">
        <v>101.7</v>
      </c>
      <c r="AQ216" s="455">
        <v>100.3</v>
      </c>
      <c r="AR216" s="455">
        <v>96.5</v>
      </c>
      <c r="AS216" s="455">
        <v>97.3</v>
      </c>
      <c r="AT216" s="455">
        <v>94.7</v>
      </c>
      <c r="AU216" s="455">
        <v>106.4</v>
      </c>
      <c r="AV216" s="455">
        <v>104.3</v>
      </c>
      <c r="AW216" s="455">
        <v>107.1</v>
      </c>
      <c r="AX216" s="455">
        <v>102.8</v>
      </c>
      <c r="AY216" s="455">
        <v>102.5</v>
      </c>
      <c r="AZ216" s="455">
        <v>105.8</v>
      </c>
    </row>
    <row r="217" spans="1:52" x14ac:dyDescent="0.15">
      <c r="A217" s="329"/>
      <c r="B217" s="330"/>
      <c r="C217" s="329" t="s">
        <v>91</v>
      </c>
      <c r="D217" s="455">
        <v>99.8</v>
      </c>
      <c r="E217" s="455">
        <v>99.9</v>
      </c>
      <c r="F217" s="455">
        <v>103.8</v>
      </c>
      <c r="G217" s="455">
        <v>103.5</v>
      </c>
      <c r="H217" s="455">
        <v>104.2</v>
      </c>
      <c r="I217" s="455">
        <v>99.3</v>
      </c>
      <c r="J217" s="455">
        <v>96.1</v>
      </c>
      <c r="K217" s="455">
        <v>98.6</v>
      </c>
      <c r="L217" s="455">
        <v>99</v>
      </c>
      <c r="M217" s="455">
        <v>93.3</v>
      </c>
      <c r="N217" s="455">
        <v>101.7</v>
      </c>
      <c r="O217" s="455">
        <v>98.7</v>
      </c>
      <c r="P217" s="455">
        <v>100.6</v>
      </c>
      <c r="Q217" s="455">
        <v>92</v>
      </c>
      <c r="R217" s="455">
        <v>101.6</v>
      </c>
      <c r="S217" s="455">
        <v>104.9</v>
      </c>
      <c r="T217" s="455">
        <v>101.3</v>
      </c>
      <c r="U217" s="455">
        <v>98.7</v>
      </c>
      <c r="V217" s="455">
        <v>96.6</v>
      </c>
      <c r="W217" s="455">
        <v>93.3</v>
      </c>
      <c r="X217" s="455">
        <v>95</v>
      </c>
      <c r="Y217" s="455">
        <v>99.1</v>
      </c>
      <c r="Z217" s="455">
        <v>101.9</v>
      </c>
      <c r="AA217" s="455">
        <v>99.5</v>
      </c>
      <c r="AB217" s="455">
        <v>96.7</v>
      </c>
      <c r="AC217" s="455">
        <v>104.1</v>
      </c>
      <c r="AD217" s="455">
        <v>106.2</v>
      </c>
      <c r="AE217" s="455">
        <v>107</v>
      </c>
      <c r="AF217" s="455">
        <v>97.6</v>
      </c>
      <c r="AG217" s="455">
        <v>124.8</v>
      </c>
      <c r="AH217" s="455">
        <v>108.7</v>
      </c>
      <c r="AI217" s="455">
        <v>89.3</v>
      </c>
      <c r="AJ217" s="455">
        <v>92.5</v>
      </c>
      <c r="AK217" s="455">
        <v>96</v>
      </c>
      <c r="AL217" s="455">
        <v>97.9</v>
      </c>
      <c r="AM217" s="329"/>
      <c r="AN217" s="330"/>
      <c r="AO217" s="329" t="s">
        <v>91</v>
      </c>
      <c r="AP217" s="455">
        <v>99.8</v>
      </c>
      <c r="AQ217" s="455">
        <v>97.9</v>
      </c>
      <c r="AR217" s="455">
        <v>96.8</v>
      </c>
      <c r="AS217" s="455">
        <v>98</v>
      </c>
      <c r="AT217" s="455">
        <v>94.9</v>
      </c>
      <c r="AU217" s="455">
        <v>98.7</v>
      </c>
      <c r="AV217" s="455">
        <v>101.3</v>
      </c>
      <c r="AW217" s="455">
        <v>96.7</v>
      </c>
      <c r="AX217" s="455">
        <v>102</v>
      </c>
      <c r="AY217" s="455">
        <v>101.8</v>
      </c>
      <c r="AZ217" s="455">
        <v>107.3</v>
      </c>
    </row>
    <row r="218" spans="1:52" x14ac:dyDescent="0.15">
      <c r="A218" s="329"/>
      <c r="B218" s="330"/>
      <c r="C218" s="329" t="s">
        <v>92</v>
      </c>
      <c r="D218" s="455">
        <v>97.4</v>
      </c>
      <c r="E218" s="455">
        <v>97.4</v>
      </c>
      <c r="F218" s="455">
        <v>101.5</v>
      </c>
      <c r="G218" s="455">
        <v>101.8</v>
      </c>
      <c r="H218" s="455">
        <v>101.1</v>
      </c>
      <c r="I218" s="455">
        <v>100.7</v>
      </c>
      <c r="J218" s="455">
        <v>95.1</v>
      </c>
      <c r="K218" s="455">
        <v>105.1</v>
      </c>
      <c r="L218" s="455">
        <v>105.9</v>
      </c>
      <c r="M218" s="455">
        <v>93.4</v>
      </c>
      <c r="N218" s="455">
        <v>99.5</v>
      </c>
      <c r="O218" s="455">
        <v>86.5</v>
      </c>
      <c r="P218" s="455">
        <v>87.2</v>
      </c>
      <c r="Q218" s="455">
        <v>91.5</v>
      </c>
      <c r="R218" s="455">
        <v>92.1</v>
      </c>
      <c r="S218" s="455">
        <v>99.5</v>
      </c>
      <c r="T218" s="455">
        <v>83.4</v>
      </c>
      <c r="U218" s="455">
        <v>99.6</v>
      </c>
      <c r="V218" s="455">
        <v>98.1</v>
      </c>
      <c r="W218" s="455">
        <v>95.5</v>
      </c>
      <c r="X218" s="455">
        <v>92.7</v>
      </c>
      <c r="Y218" s="455">
        <v>99.6</v>
      </c>
      <c r="Z218" s="455">
        <v>100.6</v>
      </c>
      <c r="AA218" s="455">
        <v>102.1</v>
      </c>
      <c r="AB218" s="455">
        <v>98.4</v>
      </c>
      <c r="AC218" s="455">
        <v>103.3</v>
      </c>
      <c r="AD218" s="455">
        <v>107.5</v>
      </c>
      <c r="AE218" s="455">
        <v>100.3</v>
      </c>
      <c r="AF218" s="455">
        <v>98.9</v>
      </c>
      <c r="AG218" s="455">
        <v>127.8</v>
      </c>
      <c r="AH218" s="455">
        <v>105.2</v>
      </c>
      <c r="AI218" s="455">
        <v>74</v>
      </c>
      <c r="AJ218" s="455">
        <v>106.8</v>
      </c>
      <c r="AK218" s="455">
        <v>99.6</v>
      </c>
      <c r="AL218" s="455">
        <v>100.8</v>
      </c>
      <c r="AM218" s="329"/>
      <c r="AN218" s="330"/>
      <c r="AO218" s="329" t="s">
        <v>92</v>
      </c>
      <c r="AP218" s="455">
        <v>97.4</v>
      </c>
      <c r="AQ218" s="455">
        <v>92.5</v>
      </c>
      <c r="AR218" s="455">
        <v>90.1</v>
      </c>
      <c r="AS218" s="455">
        <v>87</v>
      </c>
      <c r="AT218" s="455">
        <v>95.7</v>
      </c>
      <c r="AU218" s="455">
        <v>96.4</v>
      </c>
      <c r="AV218" s="455">
        <v>91.2</v>
      </c>
      <c r="AW218" s="455">
        <v>97.8</v>
      </c>
      <c r="AX218" s="455">
        <v>102.1</v>
      </c>
      <c r="AY218" s="455">
        <v>101.7</v>
      </c>
      <c r="AZ218" s="455">
        <v>111.8</v>
      </c>
    </row>
    <row r="219" spans="1:52" x14ac:dyDescent="0.15">
      <c r="A219" s="329"/>
      <c r="B219" s="330"/>
      <c r="C219" s="329" t="s">
        <v>93</v>
      </c>
      <c r="D219" s="455">
        <v>97.5</v>
      </c>
      <c r="E219" s="455">
        <v>97.6</v>
      </c>
      <c r="F219" s="455">
        <v>103.1</v>
      </c>
      <c r="G219" s="455">
        <v>103.3</v>
      </c>
      <c r="H219" s="455">
        <v>100.8</v>
      </c>
      <c r="I219" s="455">
        <v>98.2</v>
      </c>
      <c r="J219" s="455">
        <v>92.4</v>
      </c>
      <c r="K219" s="455">
        <v>102.1</v>
      </c>
      <c r="L219" s="455">
        <v>102.3</v>
      </c>
      <c r="M219" s="455">
        <v>98.5</v>
      </c>
      <c r="N219" s="455">
        <v>97.5</v>
      </c>
      <c r="O219" s="455">
        <v>94.7</v>
      </c>
      <c r="P219" s="455">
        <v>97</v>
      </c>
      <c r="Q219" s="455">
        <v>82.4</v>
      </c>
      <c r="R219" s="455">
        <v>97.9</v>
      </c>
      <c r="S219" s="455">
        <v>95.8</v>
      </c>
      <c r="T219" s="455">
        <v>96.6</v>
      </c>
      <c r="U219" s="455">
        <v>96.3</v>
      </c>
      <c r="V219" s="455">
        <v>90.8</v>
      </c>
      <c r="W219" s="455">
        <v>85.1</v>
      </c>
      <c r="X219" s="455">
        <v>91.6</v>
      </c>
      <c r="Y219" s="455">
        <v>105.7</v>
      </c>
      <c r="Z219" s="455">
        <v>101.2</v>
      </c>
      <c r="AA219" s="455">
        <v>100</v>
      </c>
      <c r="AB219" s="455">
        <v>95.4</v>
      </c>
      <c r="AC219" s="455">
        <v>103.1</v>
      </c>
      <c r="AD219" s="455">
        <v>107.8</v>
      </c>
      <c r="AE219" s="455">
        <v>92.8</v>
      </c>
      <c r="AF219" s="455">
        <v>92</v>
      </c>
      <c r="AG219" s="455">
        <v>123.6</v>
      </c>
      <c r="AH219" s="455">
        <v>110.8</v>
      </c>
      <c r="AI219" s="455">
        <v>77.900000000000006</v>
      </c>
      <c r="AJ219" s="455">
        <v>99.6</v>
      </c>
      <c r="AK219" s="455">
        <v>93.7</v>
      </c>
      <c r="AL219" s="455">
        <v>98.4</v>
      </c>
      <c r="AM219" s="329"/>
      <c r="AN219" s="330"/>
      <c r="AO219" s="329" t="s">
        <v>93</v>
      </c>
      <c r="AP219" s="455">
        <v>97.5</v>
      </c>
      <c r="AQ219" s="455">
        <v>94.7</v>
      </c>
      <c r="AR219" s="455">
        <v>95.5</v>
      </c>
      <c r="AS219" s="455">
        <v>94.8</v>
      </c>
      <c r="AT219" s="455">
        <v>95.1</v>
      </c>
      <c r="AU219" s="455">
        <v>92.9</v>
      </c>
      <c r="AV219" s="455">
        <v>91.1</v>
      </c>
      <c r="AW219" s="455">
        <v>93.7</v>
      </c>
      <c r="AX219" s="455">
        <v>100.5</v>
      </c>
      <c r="AY219" s="455">
        <v>100</v>
      </c>
      <c r="AZ219" s="455">
        <v>113.3</v>
      </c>
    </row>
    <row r="220" spans="1:52" x14ac:dyDescent="0.15">
      <c r="A220" s="329"/>
      <c r="B220" s="330"/>
      <c r="C220" s="329" t="s">
        <v>94</v>
      </c>
      <c r="D220" s="455">
        <v>98.9</v>
      </c>
      <c r="E220" s="455">
        <v>98.9</v>
      </c>
      <c r="F220" s="455">
        <v>106.8</v>
      </c>
      <c r="G220" s="455">
        <v>108.9</v>
      </c>
      <c r="H220" s="455">
        <v>96.6</v>
      </c>
      <c r="I220" s="455">
        <v>103.2</v>
      </c>
      <c r="J220" s="455">
        <v>101.7</v>
      </c>
      <c r="K220" s="455">
        <v>101.8</v>
      </c>
      <c r="L220" s="455">
        <v>101.5</v>
      </c>
      <c r="M220" s="455">
        <v>106.4</v>
      </c>
      <c r="N220" s="455">
        <v>95.2</v>
      </c>
      <c r="O220" s="455">
        <v>97.7</v>
      </c>
      <c r="P220" s="455">
        <v>92</v>
      </c>
      <c r="Q220" s="455">
        <v>113.4</v>
      </c>
      <c r="R220" s="455">
        <v>91.5</v>
      </c>
      <c r="S220" s="455">
        <v>98.7</v>
      </c>
      <c r="T220" s="455">
        <v>81.3</v>
      </c>
      <c r="U220" s="455">
        <v>105.5</v>
      </c>
      <c r="V220" s="455">
        <v>94</v>
      </c>
      <c r="W220" s="455">
        <v>93.7</v>
      </c>
      <c r="X220" s="455">
        <v>93.7</v>
      </c>
      <c r="Y220" s="455">
        <v>102</v>
      </c>
      <c r="Z220" s="455">
        <v>98.8</v>
      </c>
      <c r="AA220" s="455">
        <v>103.9</v>
      </c>
      <c r="AB220" s="455">
        <v>97.6</v>
      </c>
      <c r="AC220" s="455">
        <v>101.9</v>
      </c>
      <c r="AD220" s="455">
        <v>103.5</v>
      </c>
      <c r="AE220" s="455">
        <v>96.2</v>
      </c>
      <c r="AF220" s="455">
        <v>97.4</v>
      </c>
      <c r="AG220" s="455">
        <v>123.8</v>
      </c>
      <c r="AH220" s="455">
        <v>104.1</v>
      </c>
      <c r="AI220" s="455">
        <v>80.5</v>
      </c>
      <c r="AJ220" s="455">
        <v>96.8</v>
      </c>
      <c r="AK220" s="455">
        <v>96</v>
      </c>
      <c r="AL220" s="455">
        <v>102.1</v>
      </c>
      <c r="AM220" s="329"/>
      <c r="AN220" s="330"/>
      <c r="AO220" s="329" t="s">
        <v>94</v>
      </c>
      <c r="AP220" s="455">
        <v>98.9</v>
      </c>
      <c r="AQ220" s="455">
        <v>96.1</v>
      </c>
      <c r="AR220" s="455">
        <v>94.5</v>
      </c>
      <c r="AS220" s="455">
        <v>92.5</v>
      </c>
      <c r="AT220" s="455">
        <v>99.7</v>
      </c>
      <c r="AU220" s="455">
        <v>98.7</v>
      </c>
      <c r="AV220" s="455">
        <v>103.5</v>
      </c>
      <c r="AW220" s="455">
        <v>97.3</v>
      </c>
      <c r="AX220" s="455">
        <v>100.7</v>
      </c>
      <c r="AY220" s="455">
        <v>100.3</v>
      </c>
      <c r="AZ220" s="455">
        <v>111.3</v>
      </c>
    </row>
    <row r="221" spans="1:52" x14ac:dyDescent="0.15">
      <c r="A221" s="329"/>
      <c r="B221" s="330"/>
      <c r="C221" s="329" t="s">
        <v>95</v>
      </c>
      <c r="D221" s="455">
        <v>102.8</v>
      </c>
      <c r="E221" s="455">
        <v>102.9</v>
      </c>
      <c r="F221" s="455">
        <v>101.7</v>
      </c>
      <c r="G221" s="455">
        <v>102</v>
      </c>
      <c r="H221" s="455">
        <v>95</v>
      </c>
      <c r="I221" s="455">
        <v>102.6</v>
      </c>
      <c r="J221" s="455">
        <v>114.4</v>
      </c>
      <c r="K221" s="455">
        <v>101.9</v>
      </c>
      <c r="L221" s="455">
        <v>102</v>
      </c>
      <c r="M221" s="455">
        <v>97.9</v>
      </c>
      <c r="N221" s="455">
        <v>104.4</v>
      </c>
      <c r="O221" s="455">
        <v>108.7</v>
      </c>
      <c r="P221" s="455">
        <v>105.9</v>
      </c>
      <c r="Q221" s="455">
        <v>112.6</v>
      </c>
      <c r="R221" s="455">
        <v>94.9</v>
      </c>
      <c r="S221" s="455">
        <v>97.5</v>
      </c>
      <c r="T221" s="455">
        <v>90.3</v>
      </c>
      <c r="U221" s="455">
        <v>100</v>
      </c>
      <c r="V221" s="455">
        <v>94.8</v>
      </c>
      <c r="W221" s="455">
        <v>92.3</v>
      </c>
      <c r="X221" s="455">
        <v>93.3</v>
      </c>
      <c r="Y221" s="455">
        <v>104.3</v>
      </c>
      <c r="Z221" s="455">
        <v>111.9</v>
      </c>
      <c r="AA221" s="455">
        <v>96.6</v>
      </c>
      <c r="AB221" s="455">
        <v>99.2</v>
      </c>
      <c r="AC221" s="455">
        <v>104.3</v>
      </c>
      <c r="AD221" s="455">
        <v>112.8</v>
      </c>
      <c r="AE221" s="455">
        <v>102.5</v>
      </c>
      <c r="AF221" s="455">
        <v>100.7</v>
      </c>
      <c r="AG221" s="455">
        <v>123.2</v>
      </c>
      <c r="AH221" s="455">
        <v>105.5</v>
      </c>
      <c r="AI221" s="455">
        <v>79.8</v>
      </c>
      <c r="AJ221" s="455">
        <v>87.4</v>
      </c>
      <c r="AK221" s="455">
        <v>98.4</v>
      </c>
      <c r="AL221" s="455">
        <v>108.9</v>
      </c>
      <c r="AM221" s="329"/>
      <c r="AN221" s="330"/>
      <c r="AO221" s="329" t="s">
        <v>95</v>
      </c>
      <c r="AP221" s="455">
        <v>102.8</v>
      </c>
      <c r="AQ221" s="455">
        <v>103</v>
      </c>
      <c r="AR221" s="455">
        <v>108.2</v>
      </c>
      <c r="AS221" s="455">
        <v>111.6</v>
      </c>
      <c r="AT221" s="455">
        <v>102.1</v>
      </c>
      <c r="AU221" s="455">
        <v>97.6</v>
      </c>
      <c r="AV221" s="455">
        <v>95.3</v>
      </c>
      <c r="AW221" s="455">
        <v>97.8</v>
      </c>
      <c r="AX221" s="455">
        <v>102.6</v>
      </c>
      <c r="AY221" s="455">
        <v>102.2</v>
      </c>
      <c r="AZ221" s="455">
        <v>113.2</v>
      </c>
    </row>
    <row r="222" spans="1:52" x14ac:dyDescent="0.15">
      <c r="A222" s="329"/>
      <c r="B222" s="330"/>
      <c r="C222" s="329" t="s">
        <v>96</v>
      </c>
      <c r="D222" s="455">
        <v>99.4</v>
      </c>
      <c r="E222" s="455">
        <v>99.4</v>
      </c>
      <c r="F222" s="455">
        <v>103.7</v>
      </c>
      <c r="G222" s="455">
        <v>103.3</v>
      </c>
      <c r="H222" s="455">
        <v>106.8</v>
      </c>
      <c r="I222" s="455">
        <v>99.8</v>
      </c>
      <c r="J222" s="455">
        <v>97</v>
      </c>
      <c r="K222" s="455">
        <v>99.3</v>
      </c>
      <c r="L222" s="455">
        <v>99.6</v>
      </c>
      <c r="M222" s="455">
        <v>97.2</v>
      </c>
      <c r="N222" s="455">
        <v>100.4</v>
      </c>
      <c r="O222" s="455">
        <v>103.6</v>
      </c>
      <c r="P222" s="455">
        <v>99.8</v>
      </c>
      <c r="Q222" s="455">
        <v>109.5</v>
      </c>
      <c r="R222" s="455">
        <v>90.8</v>
      </c>
      <c r="S222" s="455">
        <v>98.1</v>
      </c>
      <c r="T222" s="455">
        <v>79.5</v>
      </c>
      <c r="U222" s="455">
        <v>100.7</v>
      </c>
      <c r="V222" s="455">
        <v>94.7</v>
      </c>
      <c r="W222" s="455">
        <v>93</v>
      </c>
      <c r="X222" s="455">
        <v>89.2</v>
      </c>
      <c r="Y222" s="455">
        <v>103</v>
      </c>
      <c r="Z222" s="455">
        <v>101.1</v>
      </c>
      <c r="AA222" s="455">
        <v>98.5</v>
      </c>
      <c r="AB222" s="455">
        <v>98.7</v>
      </c>
      <c r="AC222" s="455">
        <v>99.5</v>
      </c>
      <c r="AD222" s="455">
        <v>106.2</v>
      </c>
      <c r="AE222" s="455">
        <v>91.7</v>
      </c>
      <c r="AF222" s="455">
        <v>100.9</v>
      </c>
      <c r="AG222" s="455">
        <v>114.8</v>
      </c>
      <c r="AH222" s="455">
        <v>102.9</v>
      </c>
      <c r="AI222" s="455">
        <v>77.099999999999994</v>
      </c>
      <c r="AJ222" s="455">
        <v>99.1</v>
      </c>
      <c r="AK222" s="455">
        <v>90.7</v>
      </c>
      <c r="AL222" s="455">
        <v>99.1</v>
      </c>
      <c r="AM222" s="329"/>
      <c r="AN222" s="330"/>
      <c r="AO222" s="329" t="s">
        <v>96</v>
      </c>
      <c r="AP222" s="455">
        <v>99.4</v>
      </c>
      <c r="AQ222" s="455">
        <v>96.1</v>
      </c>
      <c r="AR222" s="455">
        <v>95.1</v>
      </c>
      <c r="AS222" s="455">
        <v>96.1</v>
      </c>
      <c r="AT222" s="455">
        <v>92.6</v>
      </c>
      <c r="AU222" s="455">
        <v>97</v>
      </c>
      <c r="AV222" s="455">
        <v>94.9</v>
      </c>
      <c r="AW222" s="455">
        <v>98.1</v>
      </c>
      <c r="AX222" s="455">
        <v>102.1</v>
      </c>
      <c r="AY222" s="455">
        <v>101.9</v>
      </c>
      <c r="AZ222" s="455">
        <v>107.5</v>
      </c>
    </row>
    <row r="223" spans="1:52" x14ac:dyDescent="0.15">
      <c r="A223" s="329"/>
      <c r="B223" s="336"/>
      <c r="C223" s="335" t="s">
        <v>97</v>
      </c>
      <c r="D223" s="456">
        <v>100</v>
      </c>
      <c r="E223" s="456">
        <v>100</v>
      </c>
      <c r="F223" s="456">
        <v>103.1</v>
      </c>
      <c r="G223" s="456">
        <v>102.9</v>
      </c>
      <c r="H223" s="456">
        <v>104.8</v>
      </c>
      <c r="I223" s="456">
        <v>100.7</v>
      </c>
      <c r="J223" s="456">
        <v>103.8</v>
      </c>
      <c r="K223" s="456">
        <v>105.2</v>
      </c>
      <c r="L223" s="456">
        <v>105.4</v>
      </c>
      <c r="M223" s="456">
        <v>102.1</v>
      </c>
      <c r="N223" s="456">
        <v>98.2</v>
      </c>
      <c r="O223" s="456">
        <v>110.8</v>
      </c>
      <c r="P223" s="456">
        <v>114</v>
      </c>
      <c r="Q223" s="456">
        <v>103.2</v>
      </c>
      <c r="R223" s="456">
        <v>86.2</v>
      </c>
      <c r="S223" s="456">
        <v>93.9</v>
      </c>
      <c r="T223" s="456">
        <v>76.400000000000006</v>
      </c>
      <c r="U223" s="456">
        <v>101.2</v>
      </c>
      <c r="V223" s="456">
        <v>92.5</v>
      </c>
      <c r="W223" s="456">
        <v>85.6</v>
      </c>
      <c r="X223" s="456">
        <v>86.8</v>
      </c>
      <c r="Y223" s="456">
        <v>104.9</v>
      </c>
      <c r="Z223" s="456">
        <v>97.1</v>
      </c>
      <c r="AA223" s="456">
        <v>90.2</v>
      </c>
      <c r="AB223" s="456">
        <v>97.2</v>
      </c>
      <c r="AC223" s="456">
        <v>98.7</v>
      </c>
      <c r="AD223" s="456">
        <v>101.1</v>
      </c>
      <c r="AE223" s="456">
        <v>90.1</v>
      </c>
      <c r="AF223" s="456">
        <v>97.4</v>
      </c>
      <c r="AG223" s="456">
        <v>122.8</v>
      </c>
      <c r="AH223" s="456">
        <v>102.7</v>
      </c>
      <c r="AI223" s="456">
        <v>76.099999999999994</v>
      </c>
      <c r="AJ223" s="456">
        <v>100.6</v>
      </c>
      <c r="AK223" s="456">
        <v>99.3</v>
      </c>
      <c r="AL223" s="456">
        <v>105.2</v>
      </c>
      <c r="AM223" s="329"/>
      <c r="AN223" s="336"/>
      <c r="AO223" s="335" t="s">
        <v>97</v>
      </c>
      <c r="AP223" s="456">
        <v>100</v>
      </c>
      <c r="AQ223" s="456">
        <v>98</v>
      </c>
      <c r="AR223" s="456">
        <v>101.5</v>
      </c>
      <c r="AS223" s="456">
        <v>106</v>
      </c>
      <c r="AT223" s="456">
        <v>90.8</v>
      </c>
      <c r="AU223" s="456">
        <v>94</v>
      </c>
      <c r="AV223" s="456">
        <v>94.2</v>
      </c>
      <c r="AW223" s="456">
        <v>94.7</v>
      </c>
      <c r="AX223" s="456">
        <v>101.8</v>
      </c>
      <c r="AY223" s="456">
        <v>101.5</v>
      </c>
      <c r="AZ223" s="456">
        <v>108.6</v>
      </c>
    </row>
    <row r="224" spans="1:52" x14ac:dyDescent="0.15">
      <c r="A224" s="329"/>
      <c r="B224" s="330" t="s">
        <v>109</v>
      </c>
      <c r="C224" s="329" t="s">
        <v>84</v>
      </c>
      <c r="D224" s="455">
        <v>103.1</v>
      </c>
      <c r="E224" s="455">
        <v>103.1</v>
      </c>
      <c r="F224" s="455">
        <v>102.9</v>
      </c>
      <c r="G224" s="455">
        <v>103</v>
      </c>
      <c r="H224" s="455">
        <v>101.5</v>
      </c>
      <c r="I224" s="455">
        <v>103.2</v>
      </c>
      <c r="J224" s="455">
        <v>111.5</v>
      </c>
      <c r="K224" s="455">
        <v>103.7</v>
      </c>
      <c r="L224" s="455">
        <v>103.9</v>
      </c>
      <c r="M224" s="455">
        <v>100.9</v>
      </c>
      <c r="N224" s="455">
        <v>121.5</v>
      </c>
      <c r="O224" s="455">
        <v>108.9</v>
      </c>
      <c r="P224" s="455">
        <v>110.2</v>
      </c>
      <c r="Q224" s="455">
        <v>104.9</v>
      </c>
      <c r="R224" s="455">
        <v>92</v>
      </c>
      <c r="S224" s="455">
        <v>98.5</v>
      </c>
      <c r="T224" s="455">
        <v>80.8</v>
      </c>
      <c r="U224" s="455">
        <v>105.7</v>
      </c>
      <c r="V224" s="455">
        <v>101.8</v>
      </c>
      <c r="W224" s="455">
        <v>102.9</v>
      </c>
      <c r="X224" s="455">
        <v>105.1</v>
      </c>
      <c r="Y224" s="455">
        <v>102.9</v>
      </c>
      <c r="Z224" s="455">
        <v>98.5</v>
      </c>
      <c r="AA224" s="455">
        <v>101.2</v>
      </c>
      <c r="AB224" s="455">
        <v>102.7</v>
      </c>
      <c r="AC224" s="455">
        <v>107</v>
      </c>
      <c r="AD224" s="455">
        <v>106.9</v>
      </c>
      <c r="AE224" s="455">
        <v>103.4</v>
      </c>
      <c r="AF224" s="455">
        <v>96.5</v>
      </c>
      <c r="AG224" s="455">
        <v>106.8</v>
      </c>
      <c r="AH224" s="455">
        <v>109.9</v>
      </c>
      <c r="AI224" s="455">
        <v>104.7</v>
      </c>
      <c r="AJ224" s="455">
        <v>99.6</v>
      </c>
      <c r="AK224" s="455">
        <v>97.1</v>
      </c>
      <c r="AL224" s="455">
        <v>106.5</v>
      </c>
      <c r="AM224" s="329"/>
      <c r="AN224" s="330" t="s">
        <v>109</v>
      </c>
      <c r="AO224" s="329" t="s">
        <v>84</v>
      </c>
      <c r="AP224" s="455">
        <v>103.1</v>
      </c>
      <c r="AQ224" s="475">
        <v>101.5</v>
      </c>
      <c r="AR224" s="475">
        <v>103.2</v>
      </c>
      <c r="AS224" s="475">
        <v>106.8</v>
      </c>
      <c r="AT224" s="475">
        <v>99</v>
      </c>
      <c r="AU224" s="475">
        <v>98.2</v>
      </c>
      <c r="AV224" s="475">
        <v>92</v>
      </c>
      <c r="AW224" s="475">
        <v>100.9</v>
      </c>
      <c r="AX224" s="475">
        <v>105.5</v>
      </c>
      <c r="AY224" s="475">
        <v>105.5</v>
      </c>
      <c r="AZ224" s="475">
        <v>107.2</v>
      </c>
    </row>
    <row r="225" spans="1:52" x14ac:dyDescent="0.15">
      <c r="A225" s="329"/>
      <c r="B225" s="330"/>
      <c r="C225" s="329" t="s">
        <v>86</v>
      </c>
      <c r="D225" s="455">
        <v>101.5</v>
      </c>
      <c r="E225" s="455">
        <v>101.5</v>
      </c>
      <c r="F225" s="455">
        <v>102</v>
      </c>
      <c r="G225" s="455">
        <v>102</v>
      </c>
      <c r="H225" s="455">
        <v>101.5</v>
      </c>
      <c r="I225" s="455">
        <v>101</v>
      </c>
      <c r="J225" s="455">
        <v>110.8</v>
      </c>
      <c r="K225" s="455">
        <v>99.1</v>
      </c>
      <c r="L225" s="455">
        <v>98.5</v>
      </c>
      <c r="M225" s="455">
        <v>108.6</v>
      </c>
      <c r="N225" s="455">
        <v>101.4</v>
      </c>
      <c r="O225" s="455">
        <v>103.2</v>
      </c>
      <c r="P225" s="455">
        <v>101.8</v>
      </c>
      <c r="Q225" s="455">
        <v>107.2</v>
      </c>
      <c r="R225" s="455">
        <v>92.3</v>
      </c>
      <c r="S225" s="455">
        <v>97.7</v>
      </c>
      <c r="T225" s="455">
        <v>83.8</v>
      </c>
      <c r="U225" s="455">
        <v>104.9</v>
      </c>
      <c r="V225" s="455">
        <v>102.9</v>
      </c>
      <c r="W225" s="455">
        <v>105.9</v>
      </c>
      <c r="X225" s="455">
        <v>99.6</v>
      </c>
      <c r="Y225" s="455">
        <v>100</v>
      </c>
      <c r="Z225" s="455">
        <v>99.2</v>
      </c>
      <c r="AA225" s="455">
        <v>100.8</v>
      </c>
      <c r="AB225" s="455">
        <v>100</v>
      </c>
      <c r="AC225" s="455">
        <v>97.1</v>
      </c>
      <c r="AD225" s="455">
        <v>95.9</v>
      </c>
      <c r="AE225" s="455">
        <v>96</v>
      </c>
      <c r="AF225" s="455">
        <v>101.1</v>
      </c>
      <c r="AG225" s="455">
        <v>105.4</v>
      </c>
      <c r="AH225" s="455">
        <v>96.5</v>
      </c>
      <c r="AI225" s="455">
        <v>95.7</v>
      </c>
      <c r="AJ225" s="455">
        <v>100.2</v>
      </c>
      <c r="AK225" s="455">
        <v>98.5</v>
      </c>
      <c r="AL225" s="455">
        <v>105.2</v>
      </c>
      <c r="AM225" s="329"/>
      <c r="AN225" s="330"/>
      <c r="AO225" s="329" t="s">
        <v>86</v>
      </c>
      <c r="AP225" s="455">
        <v>101.5</v>
      </c>
      <c r="AQ225" s="475">
        <v>101.2</v>
      </c>
      <c r="AR225" s="475">
        <v>103.2</v>
      </c>
      <c r="AS225" s="475">
        <v>103.5</v>
      </c>
      <c r="AT225" s="475">
        <v>103.6</v>
      </c>
      <c r="AU225" s="475">
        <v>98.7</v>
      </c>
      <c r="AV225" s="475">
        <v>92</v>
      </c>
      <c r="AW225" s="475">
        <v>102.3</v>
      </c>
      <c r="AX225" s="475">
        <v>101.5</v>
      </c>
      <c r="AY225" s="475">
        <v>101.3</v>
      </c>
      <c r="AZ225" s="475">
        <v>104.4</v>
      </c>
    </row>
    <row r="226" spans="1:52" x14ac:dyDescent="0.15">
      <c r="A226" s="329"/>
      <c r="B226" s="330"/>
      <c r="C226" s="329" t="s">
        <v>88</v>
      </c>
      <c r="D226" s="455">
        <v>102</v>
      </c>
      <c r="E226" s="455">
        <v>102</v>
      </c>
      <c r="F226" s="455">
        <v>99.3</v>
      </c>
      <c r="G226" s="455">
        <v>99.7</v>
      </c>
      <c r="H226" s="455">
        <v>98.7</v>
      </c>
      <c r="I226" s="455">
        <v>100.9</v>
      </c>
      <c r="J226" s="455">
        <v>103.8</v>
      </c>
      <c r="K226" s="455">
        <v>118.6</v>
      </c>
      <c r="L226" s="455">
        <v>119.7</v>
      </c>
      <c r="M226" s="455">
        <v>100.5</v>
      </c>
      <c r="N226" s="455">
        <v>98.9</v>
      </c>
      <c r="O226" s="455">
        <v>102.2</v>
      </c>
      <c r="P226" s="455">
        <v>104.5</v>
      </c>
      <c r="Q226" s="455">
        <v>97.6</v>
      </c>
      <c r="R226" s="455">
        <v>107.8</v>
      </c>
      <c r="S226" s="455">
        <v>104</v>
      </c>
      <c r="T226" s="455">
        <v>113.1</v>
      </c>
      <c r="U226" s="455">
        <v>101.9</v>
      </c>
      <c r="V226" s="455">
        <v>97.9</v>
      </c>
      <c r="W226" s="455">
        <v>96.7</v>
      </c>
      <c r="X226" s="455">
        <v>95.2</v>
      </c>
      <c r="Y226" s="455">
        <v>101.5</v>
      </c>
      <c r="Z226" s="455">
        <v>98.9</v>
      </c>
      <c r="AA226" s="455">
        <v>98</v>
      </c>
      <c r="AB226" s="455">
        <v>99</v>
      </c>
      <c r="AC226" s="455">
        <v>96.4</v>
      </c>
      <c r="AD226" s="455">
        <v>95.6</v>
      </c>
      <c r="AE226" s="455">
        <v>98</v>
      </c>
      <c r="AF226" s="455">
        <v>95.3</v>
      </c>
      <c r="AG226" s="455">
        <v>102</v>
      </c>
      <c r="AH226" s="455">
        <v>94.4</v>
      </c>
      <c r="AI226" s="455">
        <v>97.6</v>
      </c>
      <c r="AJ226" s="455">
        <v>97.8</v>
      </c>
      <c r="AK226" s="455">
        <v>101.1</v>
      </c>
      <c r="AL226" s="455">
        <v>109.3</v>
      </c>
      <c r="AM226" s="329"/>
      <c r="AN226" s="330"/>
      <c r="AO226" s="329" t="s">
        <v>88</v>
      </c>
      <c r="AP226" s="455">
        <v>102</v>
      </c>
      <c r="AQ226" s="475">
        <v>99.6</v>
      </c>
      <c r="AR226" s="475">
        <v>101.2</v>
      </c>
      <c r="AS226" s="475">
        <v>101.8</v>
      </c>
      <c r="AT226" s="475">
        <v>98.5</v>
      </c>
      <c r="AU226" s="475">
        <v>97.2</v>
      </c>
      <c r="AV226" s="475">
        <v>97.2</v>
      </c>
      <c r="AW226" s="475">
        <v>97.9</v>
      </c>
      <c r="AX226" s="475">
        <v>103.4</v>
      </c>
      <c r="AY226" s="475">
        <v>103.5</v>
      </c>
      <c r="AZ226" s="475">
        <v>100</v>
      </c>
    </row>
    <row r="227" spans="1:52" x14ac:dyDescent="0.15">
      <c r="A227" s="329"/>
      <c r="B227" s="330"/>
      <c r="C227" s="329" t="s">
        <v>89</v>
      </c>
      <c r="D227" s="455">
        <v>98.8</v>
      </c>
      <c r="E227" s="455">
        <v>98.5</v>
      </c>
      <c r="F227" s="455">
        <v>97.5</v>
      </c>
      <c r="G227" s="455">
        <v>97.8</v>
      </c>
      <c r="H227" s="455">
        <v>96.8</v>
      </c>
      <c r="I227" s="455">
        <v>100</v>
      </c>
      <c r="J227" s="455">
        <v>101.2</v>
      </c>
      <c r="K227" s="455">
        <v>89.7</v>
      </c>
      <c r="L227" s="455">
        <v>89</v>
      </c>
      <c r="M227" s="455">
        <v>100.5</v>
      </c>
      <c r="N227" s="455">
        <v>105</v>
      </c>
      <c r="O227" s="455">
        <v>94.6</v>
      </c>
      <c r="P227" s="455">
        <v>95.3</v>
      </c>
      <c r="Q227" s="455">
        <v>93.7</v>
      </c>
      <c r="R227" s="455">
        <v>97</v>
      </c>
      <c r="S227" s="455">
        <v>102.2</v>
      </c>
      <c r="T227" s="455">
        <v>90.8</v>
      </c>
      <c r="U227" s="455">
        <v>101.5</v>
      </c>
      <c r="V227" s="455">
        <v>100.4</v>
      </c>
      <c r="W227" s="455">
        <v>99.3</v>
      </c>
      <c r="X227" s="455">
        <v>97</v>
      </c>
      <c r="Y227" s="455">
        <v>103.3</v>
      </c>
      <c r="Z227" s="455">
        <v>97.5</v>
      </c>
      <c r="AA227" s="455">
        <v>100.1</v>
      </c>
      <c r="AB227" s="455">
        <v>99.4</v>
      </c>
      <c r="AC227" s="455">
        <v>99</v>
      </c>
      <c r="AD227" s="455">
        <v>101.2</v>
      </c>
      <c r="AE227" s="455">
        <v>95.3</v>
      </c>
      <c r="AF227" s="455">
        <v>96.9</v>
      </c>
      <c r="AG227" s="455">
        <v>103.8</v>
      </c>
      <c r="AH227" s="455">
        <v>96.6</v>
      </c>
      <c r="AI227" s="455">
        <v>96.4</v>
      </c>
      <c r="AJ227" s="455">
        <v>94.2</v>
      </c>
      <c r="AK227" s="455">
        <v>100.5</v>
      </c>
      <c r="AL227" s="455">
        <v>94.7</v>
      </c>
      <c r="AM227" s="329"/>
      <c r="AN227" s="330"/>
      <c r="AO227" s="329" t="s">
        <v>89</v>
      </c>
      <c r="AP227" s="455">
        <v>98.8</v>
      </c>
      <c r="AQ227" s="475">
        <v>98.3</v>
      </c>
      <c r="AR227" s="475">
        <v>97.6</v>
      </c>
      <c r="AS227" s="475">
        <v>97.7</v>
      </c>
      <c r="AT227" s="475">
        <v>98.3</v>
      </c>
      <c r="AU227" s="475">
        <v>97.6</v>
      </c>
      <c r="AV227" s="475">
        <v>96.6</v>
      </c>
      <c r="AW227" s="475">
        <v>98.2</v>
      </c>
      <c r="AX227" s="475">
        <v>98.8</v>
      </c>
      <c r="AY227" s="475">
        <v>98.5</v>
      </c>
      <c r="AZ227" s="475">
        <v>103.2</v>
      </c>
    </row>
    <row r="228" spans="1:52" x14ac:dyDescent="0.15">
      <c r="A228" s="329"/>
      <c r="B228" s="330"/>
      <c r="C228" s="329" t="s">
        <v>90</v>
      </c>
      <c r="D228" s="455">
        <v>100.3</v>
      </c>
      <c r="E228" s="455">
        <v>100.3</v>
      </c>
      <c r="F228" s="455">
        <v>99.4</v>
      </c>
      <c r="G228" s="455">
        <v>99.1</v>
      </c>
      <c r="H228" s="455">
        <v>102</v>
      </c>
      <c r="I228" s="455">
        <v>98.4</v>
      </c>
      <c r="J228" s="455">
        <v>103.4</v>
      </c>
      <c r="K228" s="455">
        <v>109.9</v>
      </c>
      <c r="L228" s="455">
        <v>110.8</v>
      </c>
      <c r="M228" s="455">
        <v>99.5</v>
      </c>
      <c r="N228" s="455">
        <v>102.9</v>
      </c>
      <c r="O228" s="455">
        <v>97.9</v>
      </c>
      <c r="P228" s="455">
        <v>97.2</v>
      </c>
      <c r="Q228" s="455">
        <v>102.5</v>
      </c>
      <c r="R228" s="455">
        <v>99.2</v>
      </c>
      <c r="S228" s="455">
        <v>103</v>
      </c>
      <c r="T228" s="455">
        <v>93.4</v>
      </c>
      <c r="U228" s="455">
        <v>96.4</v>
      </c>
      <c r="V228" s="455">
        <v>99.4</v>
      </c>
      <c r="W228" s="455">
        <v>101</v>
      </c>
      <c r="X228" s="455">
        <v>98.4</v>
      </c>
      <c r="Y228" s="455">
        <v>101</v>
      </c>
      <c r="Z228" s="455">
        <v>98.6</v>
      </c>
      <c r="AA228" s="455">
        <v>99</v>
      </c>
      <c r="AB228" s="455">
        <v>100.4</v>
      </c>
      <c r="AC228" s="455">
        <v>99.5</v>
      </c>
      <c r="AD228" s="455">
        <v>98.3</v>
      </c>
      <c r="AE228" s="455">
        <v>105.4</v>
      </c>
      <c r="AF228" s="455">
        <v>102.9</v>
      </c>
      <c r="AG228" s="455">
        <v>95.1</v>
      </c>
      <c r="AH228" s="455">
        <v>100.7</v>
      </c>
      <c r="AI228" s="455">
        <v>97.8</v>
      </c>
      <c r="AJ228" s="455">
        <v>106.4</v>
      </c>
      <c r="AK228" s="455">
        <v>103.6</v>
      </c>
      <c r="AL228" s="455">
        <v>107.1</v>
      </c>
      <c r="AM228" s="329"/>
      <c r="AN228" s="330"/>
      <c r="AO228" s="329" t="s">
        <v>90</v>
      </c>
      <c r="AP228" s="455">
        <v>100.3</v>
      </c>
      <c r="AQ228" s="475">
        <v>100.8</v>
      </c>
      <c r="AR228" s="475">
        <v>102.1</v>
      </c>
      <c r="AS228" s="475">
        <v>103.5</v>
      </c>
      <c r="AT228" s="475">
        <v>99</v>
      </c>
      <c r="AU228" s="475">
        <v>100.5</v>
      </c>
      <c r="AV228" s="475">
        <v>99.7</v>
      </c>
      <c r="AW228" s="475">
        <v>100.9</v>
      </c>
      <c r="AX228" s="475">
        <v>99.9</v>
      </c>
      <c r="AY228" s="475">
        <v>99.9</v>
      </c>
      <c r="AZ228" s="475">
        <v>98.2</v>
      </c>
    </row>
    <row r="229" spans="1:52" x14ac:dyDescent="0.15">
      <c r="A229" s="329"/>
      <c r="B229" s="330"/>
      <c r="C229" s="329" t="s">
        <v>91</v>
      </c>
      <c r="D229" s="455">
        <v>97.7</v>
      </c>
      <c r="E229" s="455">
        <v>97.7</v>
      </c>
      <c r="F229" s="455">
        <v>101</v>
      </c>
      <c r="G229" s="455">
        <v>101.1</v>
      </c>
      <c r="H229" s="455">
        <v>99.5</v>
      </c>
      <c r="I229" s="455">
        <v>99.9</v>
      </c>
      <c r="J229" s="455">
        <v>88.8</v>
      </c>
      <c r="K229" s="455">
        <v>98.8</v>
      </c>
      <c r="L229" s="455">
        <v>98.8</v>
      </c>
      <c r="M229" s="455">
        <v>98</v>
      </c>
      <c r="N229" s="455">
        <v>90.8</v>
      </c>
      <c r="O229" s="455">
        <v>99.2</v>
      </c>
      <c r="P229" s="455">
        <v>96.9</v>
      </c>
      <c r="Q229" s="455">
        <v>106</v>
      </c>
      <c r="R229" s="455">
        <v>84.2</v>
      </c>
      <c r="S229" s="455">
        <v>90.8</v>
      </c>
      <c r="T229" s="455">
        <v>79.7</v>
      </c>
      <c r="U229" s="455">
        <v>86.6</v>
      </c>
      <c r="V229" s="455">
        <v>100.3</v>
      </c>
      <c r="W229" s="455">
        <v>102.3</v>
      </c>
      <c r="X229" s="455">
        <v>100.9</v>
      </c>
      <c r="Y229" s="455">
        <v>95.2</v>
      </c>
      <c r="Z229" s="455">
        <v>99.4</v>
      </c>
      <c r="AA229" s="455">
        <v>101.3</v>
      </c>
      <c r="AB229" s="455">
        <v>101</v>
      </c>
      <c r="AC229" s="455">
        <v>100.3</v>
      </c>
      <c r="AD229" s="455">
        <v>100.4</v>
      </c>
      <c r="AE229" s="455">
        <v>102.6</v>
      </c>
      <c r="AF229" s="455">
        <v>106.7</v>
      </c>
      <c r="AG229" s="455">
        <v>103.4</v>
      </c>
      <c r="AH229" s="455">
        <v>101.1</v>
      </c>
      <c r="AI229" s="455">
        <v>97.7</v>
      </c>
      <c r="AJ229" s="455">
        <v>107.6</v>
      </c>
      <c r="AK229" s="455">
        <v>107.6</v>
      </c>
      <c r="AL229" s="455">
        <v>94.4</v>
      </c>
      <c r="AM229" s="329"/>
      <c r="AN229" s="330"/>
      <c r="AO229" s="329" t="s">
        <v>91</v>
      </c>
      <c r="AP229" s="455">
        <v>97.7</v>
      </c>
      <c r="AQ229" s="475">
        <v>97.3</v>
      </c>
      <c r="AR229" s="475">
        <v>93.7</v>
      </c>
      <c r="AS229" s="475">
        <v>92.5</v>
      </c>
      <c r="AT229" s="475">
        <v>98.2</v>
      </c>
      <c r="AU229" s="475">
        <v>101.3</v>
      </c>
      <c r="AV229" s="475">
        <v>98.1</v>
      </c>
      <c r="AW229" s="475">
        <v>102.4</v>
      </c>
      <c r="AX229" s="475">
        <v>98.5</v>
      </c>
      <c r="AY229" s="475">
        <v>98.5</v>
      </c>
      <c r="AZ229" s="475">
        <v>95.3</v>
      </c>
    </row>
    <row r="230" spans="1:52" x14ac:dyDescent="0.15">
      <c r="A230" s="329"/>
      <c r="B230" s="330"/>
      <c r="C230" s="329" t="s">
        <v>92</v>
      </c>
      <c r="D230" s="455">
        <v>101.7</v>
      </c>
      <c r="E230" s="455">
        <v>101.8</v>
      </c>
      <c r="F230" s="455">
        <v>99</v>
      </c>
      <c r="G230" s="455">
        <v>97</v>
      </c>
      <c r="H230" s="455">
        <v>110.3</v>
      </c>
      <c r="I230" s="455">
        <v>102.1</v>
      </c>
      <c r="J230" s="455">
        <v>102.1</v>
      </c>
      <c r="K230" s="455">
        <v>115.5</v>
      </c>
      <c r="L230" s="455">
        <v>116.2</v>
      </c>
      <c r="M230" s="455">
        <v>108.8</v>
      </c>
      <c r="N230" s="455">
        <v>101.8</v>
      </c>
      <c r="O230" s="455">
        <v>100.4</v>
      </c>
      <c r="P230" s="455">
        <v>98.3</v>
      </c>
      <c r="Q230" s="455">
        <v>112.2</v>
      </c>
      <c r="R230" s="455">
        <v>102.1</v>
      </c>
      <c r="S230" s="455">
        <v>107</v>
      </c>
      <c r="T230" s="455">
        <v>97.6</v>
      </c>
      <c r="U230" s="455">
        <v>99.1</v>
      </c>
      <c r="V230" s="455">
        <v>100.4</v>
      </c>
      <c r="W230" s="455">
        <v>100.6</v>
      </c>
      <c r="X230" s="455">
        <v>99.1</v>
      </c>
      <c r="Y230" s="455">
        <v>98.2</v>
      </c>
      <c r="Z230" s="455">
        <v>97.2</v>
      </c>
      <c r="AA230" s="455">
        <v>102.4</v>
      </c>
      <c r="AB230" s="455">
        <v>100.4</v>
      </c>
      <c r="AC230" s="455">
        <v>99.4</v>
      </c>
      <c r="AD230" s="455">
        <v>98.5</v>
      </c>
      <c r="AE230" s="455">
        <v>99</v>
      </c>
      <c r="AF230" s="455">
        <v>99.4</v>
      </c>
      <c r="AG230" s="455">
        <v>100.4</v>
      </c>
      <c r="AH230" s="455">
        <v>99.2</v>
      </c>
      <c r="AI230" s="455">
        <v>97.4</v>
      </c>
      <c r="AJ230" s="455">
        <v>100.6</v>
      </c>
      <c r="AK230" s="455">
        <v>101.3</v>
      </c>
      <c r="AL230" s="455">
        <v>109.1</v>
      </c>
      <c r="AM230" s="329"/>
      <c r="AN230" s="330"/>
      <c r="AO230" s="329" t="s">
        <v>92</v>
      </c>
      <c r="AP230" s="455">
        <v>101.7</v>
      </c>
      <c r="AQ230" s="475">
        <v>104</v>
      </c>
      <c r="AR230" s="475">
        <v>105.8</v>
      </c>
      <c r="AS230" s="475">
        <v>107.2</v>
      </c>
      <c r="AT230" s="475">
        <v>102</v>
      </c>
      <c r="AU230" s="475">
        <v>102.6</v>
      </c>
      <c r="AV230" s="475">
        <v>105.5</v>
      </c>
      <c r="AW230" s="475">
        <v>100.6</v>
      </c>
      <c r="AX230" s="475">
        <v>100</v>
      </c>
      <c r="AY230" s="475">
        <v>100.1</v>
      </c>
      <c r="AZ230" s="475">
        <v>98.8</v>
      </c>
    </row>
    <row r="231" spans="1:52" x14ac:dyDescent="0.15">
      <c r="A231" s="329"/>
      <c r="B231" s="330"/>
      <c r="C231" s="329" t="s">
        <v>93</v>
      </c>
      <c r="D231" s="455">
        <v>99.5</v>
      </c>
      <c r="E231" s="455">
        <v>99.5</v>
      </c>
      <c r="F231" s="455">
        <v>100.5</v>
      </c>
      <c r="G231" s="455">
        <v>99.7</v>
      </c>
      <c r="H231" s="455">
        <v>104.1</v>
      </c>
      <c r="I231" s="455">
        <v>99.8</v>
      </c>
      <c r="J231" s="455">
        <v>103</v>
      </c>
      <c r="K231" s="455">
        <v>96</v>
      </c>
      <c r="L231" s="455">
        <v>95.9</v>
      </c>
      <c r="M231" s="455">
        <v>94.4</v>
      </c>
      <c r="N231" s="455">
        <v>94.3</v>
      </c>
      <c r="O231" s="455">
        <v>97.2</v>
      </c>
      <c r="P231" s="455">
        <v>92.5</v>
      </c>
      <c r="Q231" s="455">
        <v>101</v>
      </c>
      <c r="R231" s="455">
        <v>100.9</v>
      </c>
      <c r="S231" s="455">
        <v>98.1</v>
      </c>
      <c r="T231" s="455">
        <v>99.4</v>
      </c>
      <c r="U231" s="455">
        <v>99.5</v>
      </c>
      <c r="V231" s="455">
        <v>97.3</v>
      </c>
      <c r="W231" s="455">
        <v>94.6</v>
      </c>
      <c r="X231" s="455">
        <v>97.8</v>
      </c>
      <c r="Y231" s="455">
        <v>96.5</v>
      </c>
      <c r="Z231" s="455">
        <v>101.6</v>
      </c>
      <c r="AA231" s="455">
        <v>99.8</v>
      </c>
      <c r="AB231" s="455">
        <v>100.8</v>
      </c>
      <c r="AC231" s="455">
        <v>101.8</v>
      </c>
      <c r="AD231" s="455">
        <v>103.2</v>
      </c>
      <c r="AE231" s="455">
        <v>105.2</v>
      </c>
      <c r="AF231" s="455">
        <v>100.6</v>
      </c>
      <c r="AG231" s="455">
        <v>102.4</v>
      </c>
      <c r="AH231" s="455">
        <v>100.7</v>
      </c>
      <c r="AI231" s="455">
        <v>100</v>
      </c>
      <c r="AJ231" s="455">
        <v>108</v>
      </c>
      <c r="AK231" s="455">
        <v>104</v>
      </c>
      <c r="AL231" s="455">
        <v>100.5</v>
      </c>
      <c r="AM231" s="329"/>
      <c r="AN231" s="330"/>
      <c r="AO231" s="329" t="s">
        <v>93</v>
      </c>
      <c r="AP231" s="455">
        <v>99.5</v>
      </c>
      <c r="AQ231" s="475">
        <v>100.6</v>
      </c>
      <c r="AR231" s="475">
        <v>98.3</v>
      </c>
      <c r="AS231" s="475">
        <v>95.4</v>
      </c>
      <c r="AT231" s="475">
        <v>101.7</v>
      </c>
      <c r="AU231" s="475">
        <v>102</v>
      </c>
      <c r="AV231" s="475">
        <v>107.3</v>
      </c>
      <c r="AW231" s="475">
        <v>99.7</v>
      </c>
      <c r="AX231" s="475">
        <v>99.3</v>
      </c>
      <c r="AY231" s="475">
        <v>99.3</v>
      </c>
      <c r="AZ231" s="475">
        <v>100.9</v>
      </c>
    </row>
    <row r="232" spans="1:52" x14ac:dyDescent="0.15">
      <c r="A232" s="329"/>
      <c r="B232" s="330"/>
      <c r="C232" s="329" t="s">
        <v>94</v>
      </c>
      <c r="D232" s="455">
        <v>101.5</v>
      </c>
      <c r="E232" s="455">
        <v>101.5</v>
      </c>
      <c r="F232" s="455">
        <v>103.8</v>
      </c>
      <c r="G232" s="455">
        <v>103.9</v>
      </c>
      <c r="H232" s="455">
        <v>103.7</v>
      </c>
      <c r="I232" s="455">
        <v>103.5</v>
      </c>
      <c r="J232" s="455">
        <v>97.8</v>
      </c>
      <c r="K232" s="455">
        <v>96.2</v>
      </c>
      <c r="L232" s="455">
        <v>96.2</v>
      </c>
      <c r="M232" s="455">
        <v>96.8</v>
      </c>
      <c r="N232" s="455">
        <v>95.6</v>
      </c>
      <c r="O232" s="455">
        <v>109.8</v>
      </c>
      <c r="P232" s="455">
        <v>114.7</v>
      </c>
      <c r="Q232" s="455">
        <v>94.8</v>
      </c>
      <c r="R232" s="455">
        <v>96</v>
      </c>
      <c r="S232" s="455">
        <v>97.3</v>
      </c>
      <c r="T232" s="455">
        <v>93.3</v>
      </c>
      <c r="U232" s="455">
        <v>95.7</v>
      </c>
      <c r="V232" s="455">
        <v>102.4</v>
      </c>
      <c r="W232" s="455">
        <v>102.3</v>
      </c>
      <c r="X232" s="455">
        <v>100.6</v>
      </c>
      <c r="Y232" s="455">
        <v>98.6</v>
      </c>
      <c r="Z232" s="455">
        <v>104.2</v>
      </c>
      <c r="AA232" s="455">
        <v>102.3</v>
      </c>
      <c r="AB232" s="455">
        <v>99.9</v>
      </c>
      <c r="AC232" s="455">
        <v>104.4</v>
      </c>
      <c r="AD232" s="455">
        <v>102.9</v>
      </c>
      <c r="AE232" s="455">
        <v>109.4</v>
      </c>
      <c r="AF232" s="455">
        <v>95.8</v>
      </c>
      <c r="AG232" s="455">
        <v>99.6</v>
      </c>
      <c r="AH232" s="455">
        <v>106.2</v>
      </c>
      <c r="AI232" s="455">
        <v>102.7</v>
      </c>
      <c r="AJ232" s="455">
        <v>111.6</v>
      </c>
      <c r="AK232" s="455">
        <v>101.3</v>
      </c>
      <c r="AL232" s="455">
        <v>97.1</v>
      </c>
      <c r="AM232" s="329"/>
      <c r="AN232" s="330"/>
      <c r="AO232" s="329" t="s">
        <v>94</v>
      </c>
      <c r="AP232" s="455">
        <v>101.5</v>
      </c>
      <c r="AQ232" s="475">
        <v>100.9</v>
      </c>
      <c r="AR232" s="475">
        <v>101.6</v>
      </c>
      <c r="AS232" s="475">
        <v>101.7</v>
      </c>
      <c r="AT232" s="475">
        <v>101.7</v>
      </c>
      <c r="AU232" s="475">
        <v>100.7</v>
      </c>
      <c r="AV232" s="475">
        <v>102.7</v>
      </c>
      <c r="AW232" s="475">
        <v>100.4</v>
      </c>
      <c r="AX232" s="475">
        <v>101.4</v>
      </c>
      <c r="AY232" s="475">
        <v>101.5</v>
      </c>
      <c r="AZ232" s="475">
        <v>98.4</v>
      </c>
    </row>
    <row r="233" spans="1:52" x14ac:dyDescent="0.15">
      <c r="A233" s="329"/>
      <c r="B233" s="330"/>
      <c r="C233" s="329" t="s">
        <v>95</v>
      </c>
      <c r="D233" s="455">
        <v>100.1</v>
      </c>
      <c r="E233" s="455">
        <v>100.1</v>
      </c>
      <c r="F233" s="455">
        <v>101.2</v>
      </c>
      <c r="G233" s="455">
        <v>100.2</v>
      </c>
      <c r="H233" s="455">
        <v>103.2</v>
      </c>
      <c r="I233" s="455">
        <v>101.7</v>
      </c>
      <c r="J233" s="455">
        <v>95.5</v>
      </c>
      <c r="K233" s="455">
        <v>89.4</v>
      </c>
      <c r="L233" s="455">
        <v>88.4</v>
      </c>
      <c r="M233" s="455">
        <v>100.9</v>
      </c>
      <c r="N233" s="455">
        <v>92.9</v>
      </c>
      <c r="O233" s="455">
        <v>96.8</v>
      </c>
      <c r="P233" s="455">
        <v>94</v>
      </c>
      <c r="Q233" s="455">
        <v>101.3</v>
      </c>
      <c r="R233" s="455">
        <v>99.4</v>
      </c>
      <c r="S233" s="455">
        <v>101</v>
      </c>
      <c r="T233" s="455">
        <v>96.4</v>
      </c>
      <c r="U233" s="455">
        <v>105.9</v>
      </c>
      <c r="V233" s="455">
        <v>104.2</v>
      </c>
      <c r="W233" s="455">
        <v>106.8</v>
      </c>
      <c r="X233" s="455">
        <v>104.9</v>
      </c>
      <c r="Y233" s="455">
        <v>102.8</v>
      </c>
      <c r="Z233" s="455">
        <v>104</v>
      </c>
      <c r="AA233" s="455">
        <v>102.9</v>
      </c>
      <c r="AB233" s="455">
        <v>100.4</v>
      </c>
      <c r="AC233" s="455">
        <v>100.9</v>
      </c>
      <c r="AD233" s="455">
        <v>102.2</v>
      </c>
      <c r="AE233" s="455">
        <v>103.3</v>
      </c>
      <c r="AF233" s="455">
        <v>97.3</v>
      </c>
      <c r="AG233" s="455">
        <v>101.2</v>
      </c>
      <c r="AH233" s="455">
        <v>100.5</v>
      </c>
      <c r="AI233" s="455">
        <v>105.1</v>
      </c>
      <c r="AJ233" s="455">
        <v>86.5</v>
      </c>
      <c r="AK233" s="455">
        <v>100.6</v>
      </c>
      <c r="AL233" s="455">
        <v>93</v>
      </c>
      <c r="AM233" s="329"/>
      <c r="AN233" s="330"/>
      <c r="AO233" s="329" t="s">
        <v>95</v>
      </c>
      <c r="AP233" s="455">
        <v>100.1</v>
      </c>
      <c r="AQ233" s="475">
        <v>101.4</v>
      </c>
      <c r="AR233" s="475">
        <v>98.1</v>
      </c>
      <c r="AS233" s="475">
        <v>95.3</v>
      </c>
      <c r="AT233" s="475">
        <v>102.7</v>
      </c>
      <c r="AU233" s="475">
        <v>106.2</v>
      </c>
      <c r="AV233" s="475">
        <v>109.8</v>
      </c>
      <c r="AW233" s="475">
        <v>103.3</v>
      </c>
      <c r="AX233" s="475">
        <v>98.7</v>
      </c>
      <c r="AY233" s="475">
        <v>98.7</v>
      </c>
      <c r="AZ233" s="475">
        <v>102.2</v>
      </c>
    </row>
    <row r="234" spans="1:52" x14ac:dyDescent="0.15">
      <c r="A234" s="329"/>
      <c r="B234" s="330"/>
      <c r="C234" s="329" t="s">
        <v>96</v>
      </c>
      <c r="D234" s="455">
        <v>97.4</v>
      </c>
      <c r="E234" s="455">
        <v>97.4</v>
      </c>
      <c r="F234" s="455">
        <v>97.3</v>
      </c>
      <c r="G234" s="455">
        <v>98.1</v>
      </c>
      <c r="H234" s="455">
        <v>92</v>
      </c>
      <c r="I234" s="455">
        <v>96.6</v>
      </c>
      <c r="J234" s="455">
        <v>95.6</v>
      </c>
      <c r="K234" s="455">
        <v>87.9</v>
      </c>
      <c r="L234" s="455">
        <v>87.4</v>
      </c>
      <c r="M234" s="455">
        <v>95.3</v>
      </c>
      <c r="N234" s="455">
        <v>98.9</v>
      </c>
      <c r="O234" s="455">
        <v>93.2</v>
      </c>
      <c r="P234" s="455">
        <v>93</v>
      </c>
      <c r="Q234" s="455">
        <v>88.8</v>
      </c>
      <c r="R234" s="455">
        <v>106.9</v>
      </c>
      <c r="S234" s="455">
        <v>98.7</v>
      </c>
      <c r="T234" s="455">
        <v>117.7</v>
      </c>
      <c r="U234" s="455">
        <v>103.3</v>
      </c>
      <c r="V234" s="455">
        <v>100.3</v>
      </c>
      <c r="W234" s="455">
        <v>101</v>
      </c>
      <c r="X234" s="455">
        <v>101.4</v>
      </c>
      <c r="Y234" s="455">
        <v>98.8</v>
      </c>
      <c r="Z234" s="455">
        <v>102.7</v>
      </c>
      <c r="AA234" s="455">
        <v>100.8</v>
      </c>
      <c r="AB234" s="455">
        <v>98.1</v>
      </c>
      <c r="AC234" s="455">
        <v>99.2</v>
      </c>
      <c r="AD234" s="455">
        <v>104.1</v>
      </c>
      <c r="AE234" s="455">
        <v>94.8</v>
      </c>
      <c r="AF234" s="455">
        <v>99.6</v>
      </c>
      <c r="AG234" s="455">
        <v>90.6</v>
      </c>
      <c r="AH234" s="455">
        <v>94.8</v>
      </c>
      <c r="AI234" s="455">
        <v>104.3</v>
      </c>
      <c r="AJ234" s="455">
        <v>98.7</v>
      </c>
      <c r="AK234" s="455">
        <v>95.5</v>
      </c>
      <c r="AL234" s="455">
        <v>92.6</v>
      </c>
      <c r="AM234" s="329"/>
      <c r="AN234" s="330"/>
      <c r="AO234" s="329" t="s">
        <v>96</v>
      </c>
      <c r="AP234" s="455">
        <v>97.4</v>
      </c>
      <c r="AQ234" s="455">
        <v>97.5</v>
      </c>
      <c r="AR234" s="455">
        <v>96.6</v>
      </c>
      <c r="AS234" s="455">
        <v>94.3</v>
      </c>
      <c r="AT234" s="455">
        <v>100.4</v>
      </c>
      <c r="AU234" s="455">
        <v>98.1</v>
      </c>
      <c r="AV234" s="455">
        <v>96.9</v>
      </c>
      <c r="AW234" s="455">
        <v>98.8</v>
      </c>
      <c r="AX234" s="455">
        <v>97.2</v>
      </c>
      <c r="AY234" s="455">
        <v>97.2</v>
      </c>
      <c r="AZ234" s="455">
        <v>98.8</v>
      </c>
    </row>
    <row r="235" spans="1:52" x14ac:dyDescent="0.15">
      <c r="A235" s="329"/>
      <c r="B235" s="339" t="s">
        <v>11</v>
      </c>
      <c r="C235" s="329" t="s">
        <v>97</v>
      </c>
      <c r="D235" s="453">
        <v>98.1</v>
      </c>
      <c r="E235" s="453">
        <v>98.1</v>
      </c>
      <c r="F235" s="453">
        <v>97.6</v>
      </c>
      <c r="G235" s="453">
        <v>99.8</v>
      </c>
      <c r="H235" s="453">
        <v>88.2</v>
      </c>
      <c r="I235" s="453">
        <v>93.9</v>
      </c>
      <c r="J235" s="453">
        <v>89.6</v>
      </c>
      <c r="K235" s="453">
        <v>87.3</v>
      </c>
      <c r="L235" s="453">
        <v>86.7</v>
      </c>
      <c r="M235" s="453">
        <v>96.9</v>
      </c>
      <c r="N235" s="453">
        <v>95.2</v>
      </c>
      <c r="O235" s="453">
        <v>96.2</v>
      </c>
      <c r="P235" s="453">
        <v>96</v>
      </c>
      <c r="Q235" s="453">
        <v>98.2</v>
      </c>
      <c r="R235" s="453">
        <v>123.6</v>
      </c>
      <c r="S235" s="453">
        <v>101.8</v>
      </c>
      <c r="T235" s="453">
        <v>154.1</v>
      </c>
      <c r="U235" s="453">
        <v>100.5</v>
      </c>
      <c r="V235" s="453">
        <v>97.1</v>
      </c>
      <c r="W235" s="453">
        <v>92.3</v>
      </c>
      <c r="X235" s="453">
        <v>102.7</v>
      </c>
      <c r="Y235" s="453">
        <v>101.4</v>
      </c>
      <c r="Z235" s="453">
        <v>100.1</v>
      </c>
      <c r="AA235" s="453">
        <v>93.2</v>
      </c>
      <c r="AB235" s="453">
        <v>98.8</v>
      </c>
      <c r="AC235" s="453">
        <v>96.8</v>
      </c>
      <c r="AD235" s="453">
        <v>91.8</v>
      </c>
      <c r="AE235" s="459">
        <v>92</v>
      </c>
      <c r="AF235" s="459">
        <v>110.5</v>
      </c>
      <c r="AG235" s="459">
        <v>92.2</v>
      </c>
      <c r="AH235" s="459">
        <v>100.6</v>
      </c>
      <c r="AI235" s="459">
        <v>104.8</v>
      </c>
      <c r="AJ235" s="459">
        <v>86</v>
      </c>
      <c r="AK235" s="459">
        <v>95.5</v>
      </c>
      <c r="AL235" s="459">
        <v>88.8</v>
      </c>
      <c r="AM235" s="329"/>
      <c r="AN235" s="339" t="s">
        <v>11</v>
      </c>
      <c r="AO235" s="329" t="s">
        <v>97</v>
      </c>
      <c r="AP235" s="455">
        <v>98.1</v>
      </c>
      <c r="AQ235" s="453">
        <v>99.5</v>
      </c>
      <c r="AR235" s="453">
        <v>100</v>
      </c>
      <c r="AS235" s="453">
        <v>101.5</v>
      </c>
      <c r="AT235" s="453">
        <v>96</v>
      </c>
      <c r="AU235" s="453">
        <v>99</v>
      </c>
      <c r="AV235" s="453">
        <v>102.7</v>
      </c>
      <c r="AW235" s="453">
        <v>97.9</v>
      </c>
      <c r="AX235" s="453">
        <v>96.6</v>
      </c>
      <c r="AY235" s="453">
        <v>96.6</v>
      </c>
      <c r="AZ235" s="453">
        <v>94.8</v>
      </c>
    </row>
    <row r="236" spans="1:52" x14ac:dyDescent="0.15">
      <c r="A236" s="329"/>
      <c r="B236" s="340" t="s">
        <v>328</v>
      </c>
      <c r="C236" s="326" t="s">
        <v>84</v>
      </c>
      <c r="D236" s="361">
        <v>98.5</v>
      </c>
      <c r="E236" s="334">
        <v>98.6</v>
      </c>
      <c r="F236" s="334">
        <v>98.2</v>
      </c>
      <c r="G236" s="334">
        <v>99</v>
      </c>
      <c r="H236" s="334">
        <v>93.5</v>
      </c>
      <c r="I236" s="334">
        <v>100.7</v>
      </c>
      <c r="J236" s="334">
        <v>97.3</v>
      </c>
      <c r="K236" s="334">
        <v>90.5</v>
      </c>
      <c r="L236" s="334">
        <v>89.6</v>
      </c>
      <c r="M236" s="334">
        <v>102.7</v>
      </c>
      <c r="N236" s="334">
        <v>95.8</v>
      </c>
      <c r="O236" s="334">
        <v>97.2</v>
      </c>
      <c r="P236" s="334">
        <v>97.3</v>
      </c>
      <c r="Q236" s="334">
        <v>96.6</v>
      </c>
      <c r="R236" s="334">
        <v>107.8</v>
      </c>
      <c r="S236" s="334">
        <v>100.6</v>
      </c>
      <c r="T236" s="334">
        <v>115.6</v>
      </c>
      <c r="U236" s="334">
        <v>107.9</v>
      </c>
      <c r="V236" s="334">
        <v>101.5</v>
      </c>
      <c r="W236" s="334">
        <v>101.6</v>
      </c>
      <c r="X236" s="334">
        <v>102.5</v>
      </c>
      <c r="Y236" s="334">
        <v>102.8</v>
      </c>
      <c r="Z236" s="334">
        <v>100.2</v>
      </c>
      <c r="AA236" s="334">
        <v>99.2</v>
      </c>
      <c r="AB236" s="334">
        <v>99.1</v>
      </c>
      <c r="AC236" s="334">
        <v>96.1</v>
      </c>
      <c r="AD236" s="334">
        <v>93.7</v>
      </c>
      <c r="AE236" s="358">
        <v>82</v>
      </c>
      <c r="AF236" s="358">
        <v>109.7</v>
      </c>
      <c r="AG236" s="358">
        <v>92.5</v>
      </c>
      <c r="AH236" s="358">
        <v>98.5</v>
      </c>
      <c r="AI236" s="358">
        <v>99.6</v>
      </c>
      <c r="AJ236" s="358">
        <v>95</v>
      </c>
      <c r="AK236" s="358">
        <v>96.8</v>
      </c>
      <c r="AL236" s="358">
        <v>92.5</v>
      </c>
      <c r="AM236" s="329"/>
      <c r="AN236" s="340" t="s">
        <v>328</v>
      </c>
      <c r="AO236" s="326" t="s">
        <v>84</v>
      </c>
      <c r="AP236" s="328">
        <v>98.5</v>
      </c>
      <c r="AQ236" s="334">
        <v>102</v>
      </c>
      <c r="AR236" s="334">
        <v>100.9</v>
      </c>
      <c r="AS236" s="334">
        <v>101.8</v>
      </c>
      <c r="AT236" s="334">
        <v>99.9</v>
      </c>
      <c r="AU236" s="334">
        <v>104</v>
      </c>
      <c r="AV236" s="334">
        <v>106.9</v>
      </c>
      <c r="AW236" s="334">
        <v>101.2</v>
      </c>
      <c r="AX236" s="334">
        <v>97.1</v>
      </c>
      <c r="AY236" s="334">
        <v>97.2</v>
      </c>
      <c r="AZ236" s="334">
        <v>97.4</v>
      </c>
    </row>
    <row r="237" spans="1:52" x14ac:dyDescent="0.15">
      <c r="A237" s="329"/>
      <c r="B237" s="341" t="s">
        <v>102</v>
      </c>
      <c r="C237" s="329" t="s">
        <v>86</v>
      </c>
      <c r="D237" s="360">
        <v>97.8</v>
      </c>
      <c r="E237" s="331">
        <v>97.8</v>
      </c>
      <c r="F237" s="331">
        <v>96.9</v>
      </c>
      <c r="G237" s="331">
        <v>98.2</v>
      </c>
      <c r="H237" s="331">
        <v>90.1</v>
      </c>
      <c r="I237" s="331">
        <v>94.4</v>
      </c>
      <c r="J237" s="331">
        <v>92.3</v>
      </c>
      <c r="K237" s="331">
        <v>89</v>
      </c>
      <c r="L237" s="331">
        <v>88.3</v>
      </c>
      <c r="M237" s="331">
        <v>95.5</v>
      </c>
      <c r="N237" s="331">
        <v>93.6</v>
      </c>
      <c r="O237" s="331">
        <v>91.6</v>
      </c>
      <c r="P237" s="331">
        <v>93</v>
      </c>
      <c r="Q237" s="331">
        <v>88.2</v>
      </c>
      <c r="R237" s="331">
        <v>117.3</v>
      </c>
      <c r="S237" s="331">
        <v>98.7</v>
      </c>
      <c r="T237" s="331">
        <v>141.30000000000001</v>
      </c>
      <c r="U237" s="331">
        <v>100.3</v>
      </c>
      <c r="V237" s="331">
        <v>103.7</v>
      </c>
      <c r="W237" s="331">
        <v>105.9</v>
      </c>
      <c r="X237" s="331">
        <v>106.8</v>
      </c>
      <c r="Y237" s="331">
        <v>101.3</v>
      </c>
      <c r="Z237" s="331">
        <v>99</v>
      </c>
      <c r="AA237" s="331">
        <v>101.8</v>
      </c>
      <c r="AB237" s="331">
        <v>97.3</v>
      </c>
      <c r="AC237" s="331">
        <v>96</v>
      </c>
      <c r="AD237" s="331">
        <v>93.9</v>
      </c>
      <c r="AE237" s="358">
        <v>90.6</v>
      </c>
      <c r="AF237" s="358">
        <v>98.6</v>
      </c>
      <c r="AG237" s="358">
        <v>91.7</v>
      </c>
      <c r="AH237" s="358">
        <v>97.9</v>
      </c>
      <c r="AI237" s="358">
        <v>98.3</v>
      </c>
      <c r="AJ237" s="358">
        <v>93.9</v>
      </c>
      <c r="AK237" s="358">
        <v>91.8</v>
      </c>
      <c r="AL237" s="358">
        <v>90.6</v>
      </c>
      <c r="AM237" s="329"/>
      <c r="AN237" s="341" t="s">
        <v>102</v>
      </c>
      <c r="AO237" s="329" t="s">
        <v>86</v>
      </c>
      <c r="AP237" s="332">
        <v>97.8</v>
      </c>
      <c r="AQ237" s="331">
        <v>98</v>
      </c>
      <c r="AR237" s="331">
        <v>97.1</v>
      </c>
      <c r="AS237" s="331">
        <v>97</v>
      </c>
      <c r="AT237" s="331">
        <v>98.8</v>
      </c>
      <c r="AU237" s="331">
        <v>100.2</v>
      </c>
      <c r="AV237" s="331">
        <v>100.6</v>
      </c>
      <c r="AW237" s="331">
        <v>100.6</v>
      </c>
      <c r="AX237" s="331">
        <v>97.7</v>
      </c>
      <c r="AY237" s="331">
        <v>97.7</v>
      </c>
      <c r="AZ237" s="331">
        <v>96.8</v>
      </c>
    </row>
    <row r="238" spans="1:52" x14ac:dyDescent="0.15">
      <c r="A238" s="329"/>
      <c r="B238" s="341" t="s">
        <v>102</v>
      </c>
      <c r="C238" s="329" t="s">
        <v>88</v>
      </c>
      <c r="D238" s="360">
        <v>97</v>
      </c>
      <c r="E238" s="331">
        <v>97</v>
      </c>
      <c r="F238" s="331">
        <v>99.1</v>
      </c>
      <c r="G238" s="331">
        <v>99</v>
      </c>
      <c r="H238" s="331">
        <v>102.5</v>
      </c>
      <c r="I238" s="331">
        <v>98.9</v>
      </c>
      <c r="J238" s="331">
        <v>90.5</v>
      </c>
      <c r="K238" s="331">
        <v>92.4</v>
      </c>
      <c r="L238" s="331">
        <v>92.2</v>
      </c>
      <c r="M238" s="331">
        <v>96.6</v>
      </c>
      <c r="N238" s="331">
        <v>96.2</v>
      </c>
      <c r="O238" s="331">
        <v>93.7</v>
      </c>
      <c r="P238" s="331">
        <v>94.2</v>
      </c>
      <c r="Q238" s="331">
        <v>92.6</v>
      </c>
      <c r="R238" s="331">
        <v>109.8</v>
      </c>
      <c r="S238" s="331">
        <v>99.6</v>
      </c>
      <c r="T238" s="331">
        <v>122.9</v>
      </c>
      <c r="U238" s="331">
        <v>91.3</v>
      </c>
      <c r="V238" s="331">
        <v>102.5</v>
      </c>
      <c r="W238" s="331">
        <v>104</v>
      </c>
      <c r="X238" s="331">
        <v>104.7</v>
      </c>
      <c r="Y238" s="331">
        <v>100.9</v>
      </c>
      <c r="Z238" s="331">
        <v>96.9</v>
      </c>
      <c r="AA238" s="331">
        <v>105.6</v>
      </c>
      <c r="AB238" s="331">
        <v>96.9</v>
      </c>
      <c r="AC238" s="331">
        <v>94</v>
      </c>
      <c r="AD238" s="331">
        <v>86.9</v>
      </c>
      <c r="AE238" s="358">
        <v>88</v>
      </c>
      <c r="AF238" s="358">
        <v>96.2</v>
      </c>
      <c r="AG238" s="358">
        <v>92.6</v>
      </c>
      <c r="AH238" s="358">
        <v>100.3</v>
      </c>
      <c r="AI238" s="358">
        <v>97.8</v>
      </c>
      <c r="AJ238" s="358">
        <v>93.5</v>
      </c>
      <c r="AK238" s="358">
        <v>82.2</v>
      </c>
      <c r="AL238" s="358">
        <v>89.8</v>
      </c>
      <c r="AM238" s="329"/>
      <c r="AN238" s="341" t="s">
        <v>102</v>
      </c>
      <c r="AO238" s="329" t="s">
        <v>88</v>
      </c>
      <c r="AP238" s="332">
        <v>97</v>
      </c>
      <c r="AQ238" s="331">
        <v>93.4</v>
      </c>
      <c r="AR238" s="331">
        <v>91.5</v>
      </c>
      <c r="AS238" s="331">
        <v>90.7</v>
      </c>
      <c r="AT238" s="331">
        <v>93.7</v>
      </c>
      <c r="AU238" s="331">
        <v>97.7</v>
      </c>
      <c r="AV238" s="331">
        <v>95.2</v>
      </c>
      <c r="AW238" s="331">
        <v>99.4</v>
      </c>
      <c r="AX238" s="331">
        <v>99.5</v>
      </c>
      <c r="AY238" s="331">
        <v>99.6</v>
      </c>
      <c r="AZ238" s="331">
        <v>95.5</v>
      </c>
    </row>
    <row r="239" spans="1:52" x14ac:dyDescent="0.15">
      <c r="A239" s="329"/>
      <c r="B239" s="341" t="s">
        <v>102</v>
      </c>
      <c r="C239" s="329" t="s">
        <v>89</v>
      </c>
      <c r="D239" s="360">
        <v>101.2</v>
      </c>
      <c r="E239" s="331">
        <v>101.1</v>
      </c>
      <c r="F239" s="331">
        <v>96.8</v>
      </c>
      <c r="G239" s="331">
        <v>98.4</v>
      </c>
      <c r="H239" s="331">
        <v>88.9</v>
      </c>
      <c r="I239" s="331">
        <v>97.2</v>
      </c>
      <c r="J239" s="331">
        <v>98.1</v>
      </c>
      <c r="K239" s="331">
        <v>88.5</v>
      </c>
      <c r="L239" s="331">
        <v>87.1</v>
      </c>
      <c r="M239" s="331">
        <v>111.4</v>
      </c>
      <c r="N239" s="331">
        <v>93.4</v>
      </c>
      <c r="O239" s="331">
        <v>101.5</v>
      </c>
      <c r="P239" s="331">
        <v>104.3</v>
      </c>
      <c r="Q239" s="331">
        <v>95.1</v>
      </c>
      <c r="R239" s="331">
        <v>111.3</v>
      </c>
      <c r="S239" s="331">
        <v>105.3</v>
      </c>
      <c r="T239" s="331">
        <v>119.3</v>
      </c>
      <c r="U239" s="331">
        <v>98.3</v>
      </c>
      <c r="V239" s="331">
        <v>102.6</v>
      </c>
      <c r="W239" s="331">
        <v>104</v>
      </c>
      <c r="X239" s="331">
        <v>102.9</v>
      </c>
      <c r="Y239" s="331">
        <v>102.5</v>
      </c>
      <c r="Z239" s="331">
        <v>101.1</v>
      </c>
      <c r="AA239" s="331">
        <v>104.4</v>
      </c>
      <c r="AB239" s="331">
        <v>103.2</v>
      </c>
      <c r="AC239" s="331">
        <v>101.3</v>
      </c>
      <c r="AD239" s="331">
        <v>105.7</v>
      </c>
      <c r="AE239" s="358">
        <v>104.4</v>
      </c>
      <c r="AF239" s="358">
        <v>90.5</v>
      </c>
      <c r="AG239" s="358">
        <v>92.9</v>
      </c>
      <c r="AH239" s="358">
        <v>100.2</v>
      </c>
      <c r="AI239" s="358">
        <v>99</v>
      </c>
      <c r="AJ239" s="358">
        <v>90</v>
      </c>
      <c r="AK239" s="358">
        <v>75.3</v>
      </c>
      <c r="AL239" s="358">
        <v>92.9</v>
      </c>
      <c r="AM239" s="329"/>
      <c r="AN239" s="341" t="s">
        <v>102</v>
      </c>
      <c r="AO239" s="329" t="s">
        <v>89</v>
      </c>
      <c r="AP239" s="332">
        <v>101.2</v>
      </c>
      <c r="AQ239" s="331">
        <v>102.8</v>
      </c>
      <c r="AR239" s="331">
        <v>102.1</v>
      </c>
      <c r="AS239" s="331">
        <v>105</v>
      </c>
      <c r="AT239" s="331">
        <v>97.1</v>
      </c>
      <c r="AU239" s="331">
        <v>102.4</v>
      </c>
      <c r="AV239" s="331">
        <v>103.3</v>
      </c>
      <c r="AW239" s="331">
        <v>102</v>
      </c>
      <c r="AX239" s="331">
        <v>99.6</v>
      </c>
      <c r="AY239" s="331">
        <v>99.6</v>
      </c>
      <c r="AZ239" s="331">
        <v>99.2</v>
      </c>
    </row>
    <row r="240" spans="1:52" x14ac:dyDescent="0.15">
      <c r="A240" s="329"/>
      <c r="B240" s="341" t="s">
        <v>102</v>
      </c>
      <c r="C240" s="329" t="s">
        <v>90</v>
      </c>
      <c r="D240" s="360">
        <v>98.4</v>
      </c>
      <c r="E240" s="331">
        <v>98.4</v>
      </c>
      <c r="F240" s="331">
        <v>96.2</v>
      </c>
      <c r="G240" s="331">
        <v>98</v>
      </c>
      <c r="H240" s="331">
        <v>86.2</v>
      </c>
      <c r="I240" s="331">
        <v>101.1</v>
      </c>
      <c r="J240" s="331">
        <v>96.7</v>
      </c>
      <c r="K240" s="331">
        <v>87.6</v>
      </c>
      <c r="L240" s="331">
        <v>86.9</v>
      </c>
      <c r="M240" s="331">
        <v>101.2</v>
      </c>
      <c r="N240" s="331">
        <v>93.6</v>
      </c>
      <c r="O240" s="331">
        <v>95.3</v>
      </c>
      <c r="P240" s="331">
        <v>102.8</v>
      </c>
      <c r="Q240" s="331">
        <v>80.2</v>
      </c>
      <c r="R240" s="331">
        <v>106.8</v>
      </c>
      <c r="S240" s="331">
        <v>96.8</v>
      </c>
      <c r="T240" s="331">
        <v>118.5</v>
      </c>
      <c r="U240" s="331">
        <v>104.7</v>
      </c>
      <c r="V240" s="331">
        <v>105.4</v>
      </c>
      <c r="W240" s="331">
        <v>106.4</v>
      </c>
      <c r="X240" s="331">
        <v>102.9</v>
      </c>
      <c r="Y240" s="331">
        <v>101.1</v>
      </c>
      <c r="Z240" s="331">
        <v>99.5</v>
      </c>
      <c r="AA240" s="331">
        <v>102.8</v>
      </c>
      <c r="AB240" s="331">
        <v>97.5</v>
      </c>
      <c r="AC240" s="331">
        <v>96.5</v>
      </c>
      <c r="AD240" s="331">
        <v>102.8</v>
      </c>
      <c r="AE240" s="358">
        <v>79.3</v>
      </c>
      <c r="AF240" s="358">
        <v>91</v>
      </c>
      <c r="AG240" s="358">
        <v>88.1</v>
      </c>
      <c r="AH240" s="358">
        <v>91.9</v>
      </c>
      <c r="AI240" s="358">
        <v>98.3</v>
      </c>
      <c r="AJ240" s="358">
        <v>94.9</v>
      </c>
      <c r="AK240" s="358">
        <v>69.7</v>
      </c>
      <c r="AL240" s="358">
        <v>92.8</v>
      </c>
      <c r="AM240" s="329"/>
      <c r="AN240" s="341" t="s">
        <v>102</v>
      </c>
      <c r="AO240" s="329" t="s">
        <v>90</v>
      </c>
      <c r="AP240" s="332">
        <v>98.4</v>
      </c>
      <c r="AQ240" s="331">
        <v>98.3</v>
      </c>
      <c r="AR240" s="331">
        <v>99.8</v>
      </c>
      <c r="AS240" s="331">
        <v>99.5</v>
      </c>
      <c r="AT240" s="331">
        <v>100.2</v>
      </c>
      <c r="AU240" s="331">
        <v>97.7</v>
      </c>
      <c r="AV240" s="331">
        <v>91.9</v>
      </c>
      <c r="AW240" s="331">
        <v>100.2</v>
      </c>
      <c r="AX240" s="331">
        <v>98.5</v>
      </c>
      <c r="AY240" s="331">
        <v>98.6</v>
      </c>
      <c r="AZ240" s="331">
        <v>95.6</v>
      </c>
    </row>
    <row r="241" spans="1:52" x14ac:dyDescent="0.15">
      <c r="A241" s="329"/>
      <c r="B241" s="341" t="s">
        <v>102</v>
      </c>
      <c r="C241" s="329" t="s">
        <v>91</v>
      </c>
      <c r="D241" s="360">
        <v>99.8</v>
      </c>
      <c r="E241" s="331">
        <v>99.8</v>
      </c>
      <c r="F241" s="331">
        <v>96.5</v>
      </c>
      <c r="G241" s="331">
        <v>97.1</v>
      </c>
      <c r="H241" s="331">
        <v>92.9</v>
      </c>
      <c r="I241" s="331">
        <v>99.4</v>
      </c>
      <c r="J241" s="331">
        <v>97.6</v>
      </c>
      <c r="K241" s="331">
        <v>92.6</v>
      </c>
      <c r="L241" s="331">
        <v>92.1</v>
      </c>
      <c r="M241" s="331">
        <v>102</v>
      </c>
      <c r="N241" s="331">
        <v>88.6</v>
      </c>
      <c r="O241" s="331">
        <v>96.7</v>
      </c>
      <c r="P241" s="331">
        <v>101.2</v>
      </c>
      <c r="Q241" s="331">
        <v>84.9</v>
      </c>
      <c r="R241" s="331">
        <v>114</v>
      </c>
      <c r="S241" s="331">
        <v>98.8</v>
      </c>
      <c r="T241" s="331">
        <v>137.9</v>
      </c>
      <c r="U241" s="331">
        <v>105.2</v>
      </c>
      <c r="V241" s="331">
        <v>102</v>
      </c>
      <c r="W241" s="331">
        <v>101.4</v>
      </c>
      <c r="X241" s="331">
        <v>102.1</v>
      </c>
      <c r="Y241" s="331">
        <v>101.9</v>
      </c>
      <c r="Z241" s="331">
        <v>98.4</v>
      </c>
      <c r="AA241" s="331">
        <v>103.5</v>
      </c>
      <c r="AB241" s="331">
        <v>98.4</v>
      </c>
      <c r="AC241" s="331">
        <v>96.6</v>
      </c>
      <c r="AD241" s="331">
        <v>99.3</v>
      </c>
      <c r="AE241" s="358">
        <v>102.2</v>
      </c>
      <c r="AF241" s="358">
        <v>90.7</v>
      </c>
      <c r="AG241" s="358">
        <v>89.6</v>
      </c>
      <c r="AH241" s="358">
        <v>94.6</v>
      </c>
      <c r="AI241" s="358">
        <v>99.3</v>
      </c>
      <c r="AJ241" s="358">
        <v>97.1</v>
      </c>
      <c r="AK241" s="358">
        <v>82</v>
      </c>
      <c r="AL241" s="358">
        <v>95.7</v>
      </c>
      <c r="AM241" s="329"/>
      <c r="AN241" s="341" t="s">
        <v>102</v>
      </c>
      <c r="AO241" s="329" t="s">
        <v>91</v>
      </c>
      <c r="AP241" s="332">
        <v>99.8</v>
      </c>
      <c r="AQ241" s="331">
        <v>101.4</v>
      </c>
      <c r="AR241" s="331">
        <v>102.2</v>
      </c>
      <c r="AS241" s="331">
        <v>103.6</v>
      </c>
      <c r="AT241" s="331">
        <v>100.5</v>
      </c>
      <c r="AU241" s="331">
        <v>99</v>
      </c>
      <c r="AV241" s="331">
        <v>97.4</v>
      </c>
      <c r="AW241" s="331">
        <v>99.8</v>
      </c>
      <c r="AX241" s="331">
        <v>98.8</v>
      </c>
      <c r="AY241" s="331">
        <v>98.9</v>
      </c>
      <c r="AZ241" s="331">
        <v>95.9</v>
      </c>
    </row>
    <row r="242" spans="1:52" x14ac:dyDescent="0.15">
      <c r="A242" s="329"/>
      <c r="B242" s="341" t="s">
        <v>102</v>
      </c>
      <c r="C242" s="329" t="s">
        <v>92</v>
      </c>
      <c r="D242" s="360">
        <v>99.1</v>
      </c>
      <c r="E242" s="331">
        <v>99.1</v>
      </c>
      <c r="F242" s="331">
        <v>99.8</v>
      </c>
      <c r="G242" s="331">
        <v>101.7</v>
      </c>
      <c r="H242" s="331">
        <v>91.5</v>
      </c>
      <c r="I242" s="331">
        <v>98.8</v>
      </c>
      <c r="J242" s="331">
        <v>88.2</v>
      </c>
      <c r="K242" s="331">
        <v>87.7</v>
      </c>
      <c r="L242" s="331">
        <v>87.3</v>
      </c>
      <c r="M242" s="331">
        <v>94.5</v>
      </c>
      <c r="N242" s="331">
        <v>90</v>
      </c>
      <c r="O242" s="331">
        <v>99</v>
      </c>
      <c r="P242" s="331">
        <v>104.7</v>
      </c>
      <c r="Q242" s="331">
        <v>87.2</v>
      </c>
      <c r="R242" s="331">
        <v>112.2</v>
      </c>
      <c r="S242" s="331">
        <v>100.1</v>
      </c>
      <c r="T242" s="331">
        <v>130.6</v>
      </c>
      <c r="U242" s="331">
        <v>108.9</v>
      </c>
      <c r="V242" s="331">
        <v>100</v>
      </c>
      <c r="W242" s="331">
        <v>101</v>
      </c>
      <c r="X242" s="331">
        <v>104.2</v>
      </c>
      <c r="Y242" s="331">
        <v>102.7</v>
      </c>
      <c r="Z242" s="331">
        <v>101.3</v>
      </c>
      <c r="AA242" s="331">
        <v>102.9</v>
      </c>
      <c r="AB242" s="331">
        <v>97.5</v>
      </c>
      <c r="AC242" s="331">
        <v>95.6</v>
      </c>
      <c r="AD242" s="331">
        <v>93.4</v>
      </c>
      <c r="AE242" s="358">
        <v>93.4</v>
      </c>
      <c r="AF242" s="358">
        <v>95.2</v>
      </c>
      <c r="AG242" s="358">
        <v>92.9</v>
      </c>
      <c r="AH242" s="358">
        <v>98.1</v>
      </c>
      <c r="AI242" s="358">
        <v>98.3</v>
      </c>
      <c r="AJ242" s="358">
        <v>90.9</v>
      </c>
      <c r="AK242" s="358">
        <v>98.9</v>
      </c>
      <c r="AL242" s="358">
        <v>87.7</v>
      </c>
      <c r="AM242" s="329"/>
      <c r="AN242" s="341" t="s">
        <v>102</v>
      </c>
      <c r="AO242" s="329" t="s">
        <v>92</v>
      </c>
      <c r="AP242" s="332">
        <v>99.1</v>
      </c>
      <c r="AQ242" s="331">
        <v>98.7</v>
      </c>
      <c r="AR242" s="331">
        <v>99.5</v>
      </c>
      <c r="AS242" s="331">
        <v>98.9</v>
      </c>
      <c r="AT242" s="331">
        <v>100</v>
      </c>
      <c r="AU242" s="331">
        <v>98</v>
      </c>
      <c r="AV242" s="331">
        <v>96.5</v>
      </c>
      <c r="AW242" s="331">
        <v>98.6</v>
      </c>
      <c r="AX242" s="331">
        <v>99.7</v>
      </c>
      <c r="AY242" s="331">
        <v>99.8</v>
      </c>
      <c r="AZ242" s="331">
        <v>94.9</v>
      </c>
    </row>
    <row r="243" spans="1:52" x14ac:dyDescent="0.15">
      <c r="A243" s="329"/>
      <c r="B243" s="341" t="s">
        <v>102</v>
      </c>
      <c r="C243" s="329" t="s">
        <v>93</v>
      </c>
      <c r="D243" s="360">
        <v>97.6</v>
      </c>
      <c r="E243" s="331">
        <v>97.6</v>
      </c>
      <c r="F243" s="331">
        <v>100</v>
      </c>
      <c r="G243" s="331">
        <v>100.5</v>
      </c>
      <c r="H243" s="331">
        <v>95.6</v>
      </c>
      <c r="I243" s="331">
        <v>100.3</v>
      </c>
      <c r="J243" s="331">
        <v>86.7</v>
      </c>
      <c r="K243" s="331">
        <v>89.8</v>
      </c>
      <c r="L243" s="331">
        <v>88.9</v>
      </c>
      <c r="M243" s="331">
        <v>95.5</v>
      </c>
      <c r="N243" s="331">
        <v>99.7</v>
      </c>
      <c r="O243" s="331">
        <v>95.8</v>
      </c>
      <c r="P243" s="331">
        <v>91.4</v>
      </c>
      <c r="Q243" s="331">
        <v>99.3</v>
      </c>
      <c r="R243" s="331">
        <v>103.3</v>
      </c>
      <c r="S243" s="331">
        <v>103.1</v>
      </c>
      <c r="T243" s="331">
        <v>98.5</v>
      </c>
      <c r="U243" s="331">
        <v>99.7</v>
      </c>
      <c r="V243" s="331">
        <v>102.4</v>
      </c>
      <c r="W243" s="331">
        <v>100.1</v>
      </c>
      <c r="X243" s="331">
        <v>106</v>
      </c>
      <c r="Y243" s="331">
        <v>98.6</v>
      </c>
      <c r="Z243" s="331">
        <v>98.2</v>
      </c>
      <c r="AA243" s="331">
        <v>104.4</v>
      </c>
      <c r="AB243" s="331">
        <v>97.1</v>
      </c>
      <c r="AC243" s="331">
        <v>94.1</v>
      </c>
      <c r="AD243" s="331">
        <v>96.9</v>
      </c>
      <c r="AE243" s="358">
        <v>94.1</v>
      </c>
      <c r="AF243" s="358">
        <v>100.3</v>
      </c>
      <c r="AG243" s="358">
        <v>90.6</v>
      </c>
      <c r="AH243" s="358">
        <v>93.3</v>
      </c>
      <c r="AI243" s="358">
        <v>93.1</v>
      </c>
      <c r="AJ243" s="358">
        <v>80.599999999999994</v>
      </c>
      <c r="AK243" s="358">
        <v>94.5</v>
      </c>
      <c r="AL243" s="358">
        <v>89.7</v>
      </c>
      <c r="AM243" s="329"/>
      <c r="AN243" s="341" t="s">
        <v>102</v>
      </c>
      <c r="AO243" s="329" t="s">
        <v>93</v>
      </c>
      <c r="AP243" s="332">
        <v>97.6</v>
      </c>
      <c r="AQ243" s="331">
        <v>96.5</v>
      </c>
      <c r="AR243" s="331">
        <v>93.8</v>
      </c>
      <c r="AS243" s="331">
        <v>88.2</v>
      </c>
      <c r="AT243" s="331">
        <v>102.4</v>
      </c>
      <c r="AU243" s="331">
        <v>98.7</v>
      </c>
      <c r="AV243" s="331">
        <v>102.3</v>
      </c>
      <c r="AW243" s="331">
        <v>97.4</v>
      </c>
      <c r="AX243" s="331">
        <v>99.6</v>
      </c>
      <c r="AY243" s="331">
        <v>99.8</v>
      </c>
      <c r="AZ243" s="331">
        <v>94.9</v>
      </c>
    </row>
    <row r="244" spans="1:52" x14ac:dyDescent="0.15">
      <c r="A244" s="329"/>
      <c r="B244" s="341" t="s">
        <v>102</v>
      </c>
      <c r="C244" s="329" t="s">
        <v>94</v>
      </c>
      <c r="D244" s="360">
        <v>102.3</v>
      </c>
      <c r="E244" s="331">
        <v>102.3</v>
      </c>
      <c r="F244" s="331">
        <v>97.5</v>
      </c>
      <c r="G244" s="331">
        <v>97.4</v>
      </c>
      <c r="H244" s="331">
        <v>95.8</v>
      </c>
      <c r="I244" s="331">
        <v>97.6</v>
      </c>
      <c r="J244" s="331">
        <v>89.4</v>
      </c>
      <c r="K244" s="331">
        <v>105.7</v>
      </c>
      <c r="L244" s="331">
        <v>106.2</v>
      </c>
      <c r="M244" s="331">
        <v>95.1</v>
      </c>
      <c r="N244" s="331">
        <v>97.8</v>
      </c>
      <c r="O244" s="331">
        <v>107.1</v>
      </c>
      <c r="P244" s="331">
        <v>111.5</v>
      </c>
      <c r="Q244" s="331">
        <v>95.4</v>
      </c>
      <c r="R244" s="331">
        <v>128.5</v>
      </c>
      <c r="S244" s="331">
        <v>97.2</v>
      </c>
      <c r="T244" s="331">
        <v>176.5</v>
      </c>
      <c r="U244" s="331">
        <v>106.5</v>
      </c>
      <c r="V244" s="331">
        <v>102.1</v>
      </c>
      <c r="W244" s="331">
        <v>101.7</v>
      </c>
      <c r="X244" s="331">
        <v>105.4</v>
      </c>
      <c r="Y244" s="331">
        <v>99.5</v>
      </c>
      <c r="Z244" s="331">
        <v>100.8</v>
      </c>
      <c r="AA244" s="331">
        <v>101.5</v>
      </c>
      <c r="AB244" s="331">
        <v>97.4</v>
      </c>
      <c r="AC244" s="331">
        <v>95</v>
      </c>
      <c r="AD244" s="331">
        <v>96.4</v>
      </c>
      <c r="AE244" s="358">
        <v>84.3</v>
      </c>
      <c r="AF244" s="358">
        <v>96</v>
      </c>
      <c r="AG244" s="358">
        <v>88.2</v>
      </c>
      <c r="AH244" s="358">
        <v>94.5</v>
      </c>
      <c r="AI244" s="358">
        <v>97.8</v>
      </c>
      <c r="AJ244" s="358">
        <v>91</v>
      </c>
      <c r="AK244" s="358">
        <v>82.3</v>
      </c>
      <c r="AL244" s="358">
        <v>98.3</v>
      </c>
      <c r="AM244" s="329"/>
      <c r="AN244" s="341" t="s">
        <v>102</v>
      </c>
      <c r="AO244" s="329" t="s">
        <v>94</v>
      </c>
      <c r="AP244" s="332">
        <v>102.3</v>
      </c>
      <c r="AQ244" s="331">
        <v>102.5</v>
      </c>
      <c r="AR244" s="331">
        <v>105.7</v>
      </c>
      <c r="AS244" s="331">
        <v>108.4</v>
      </c>
      <c r="AT244" s="331">
        <v>99.6</v>
      </c>
      <c r="AU244" s="331">
        <v>98.3</v>
      </c>
      <c r="AV244" s="331">
        <v>99.2</v>
      </c>
      <c r="AW244" s="331">
        <v>98.2</v>
      </c>
      <c r="AX244" s="331">
        <v>101.4</v>
      </c>
      <c r="AY244" s="331">
        <v>101.6</v>
      </c>
      <c r="AZ244" s="331">
        <v>94.5</v>
      </c>
    </row>
    <row r="245" spans="1:52" x14ac:dyDescent="0.15">
      <c r="A245" s="329"/>
      <c r="B245" s="341" t="s">
        <v>102</v>
      </c>
      <c r="C245" s="329" t="s">
        <v>95</v>
      </c>
      <c r="D245" s="360">
        <v>99.6</v>
      </c>
      <c r="E245" s="331">
        <v>99.6</v>
      </c>
      <c r="F245" s="331">
        <v>102.6</v>
      </c>
      <c r="G245" s="331">
        <v>104.8</v>
      </c>
      <c r="H245" s="331">
        <v>89.5</v>
      </c>
      <c r="I245" s="331">
        <v>97.4</v>
      </c>
      <c r="J245" s="331">
        <v>85.2</v>
      </c>
      <c r="K245" s="331">
        <v>94.6</v>
      </c>
      <c r="L245" s="331">
        <v>94</v>
      </c>
      <c r="M245" s="331">
        <v>103.2</v>
      </c>
      <c r="N245" s="331">
        <v>87.6</v>
      </c>
      <c r="O245" s="331">
        <v>103.1</v>
      </c>
      <c r="P245" s="331">
        <v>101.9</v>
      </c>
      <c r="Q245" s="331">
        <v>103.3</v>
      </c>
      <c r="R245" s="331">
        <v>102.1</v>
      </c>
      <c r="S245" s="331">
        <v>97.2</v>
      </c>
      <c r="T245" s="331">
        <v>109.4</v>
      </c>
      <c r="U245" s="331">
        <v>103.6</v>
      </c>
      <c r="V245" s="331">
        <v>103.3</v>
      </c>
      <c r="W245" s="331">
        <v>100.2</v>
      </c>
      <c r="X245" s="331">
        <v>104.8</v>
      </c>
      <c r="Y245" s="331">
        <v>100.2</v>
      </c>
      <c r="Z245" s="331">
        <v>99.2</v>
      </c>
      <c r="AA245" s="331">
        <v>104</v>
      </c>
      <c r="AB245" s="331">
        <v>97.5</v>
      </c>
      <c r="AC245" s="331">
        <v>90.6</v>
      </c>
      <c r="AD245" s="331">
        <v>89.1</v>
      </c>
      <c r="AE245" s="358">
        <v>87.3</v>
      </c>
      <c r="AF245" s="358">
        <v>88</v>
      </c>
      <c r="AG245" s="358">
        <v>87.9</v>
      </c>
      <c r="AH245" s="358">
        <v>95.3</v>
      </c>
      <c r="AI245" s="358">
        <v>90.9</v>
      </c>
      <c r="AJ245" s="358">
        <v>98.1</v>
      </c>
      <c r="AK245" s="358">
        <v>92.1</v>
      </c>
      <c r="AL245" s="358">
        <v>90.8</v>
      </c>
      <c r="AM245" s="329"/>
      <c r="AN245" s="341" t="s">
        <v>102</v>
      </c>
      <c r="AO245" s="329" t="s">
        <v>95</v>
      </c>
      <c r="AP245" s="332">
        <v>99.6</v>
      </c>
      <c r="AQ245" s="331">
        <v>95.7</v>
      </c>
      <c r="AR245" s="331">
        <v>94.8</v>
      </c>
      <c r="AS245" s="331">
        <v>91.9</v>
      </c>
      <c r="AT245" s="331">
        <v>99.7</v>
      </c>
      <c r="AU245" s="331">
        <v>97.4</v>
      </c>
      <c r="AV245" s="331">
        <v>96.5</v>
      </c>
      <c r="AW245" s="331">
        <v>96.9</v>
      </c>
      <c r="AX245" s="331">
        <v>102.8</v>
      </c>
      <c r="AY245" s="331">
        <v>103.2</v>
      </c>
      <c r="AZ245" s="331">
        <v>92.9</v>
      </c>
    </row>
    <row r="246" spans="1:52" x14ac:dyDescent="0.15">
      <c r="A246" s="329"/>
      <c r="B246" s="341" t="s">
        <v>102</v>
      </c>
      <c r="C246" s="329" t="s">
        <v>96</v>
      </c>
      <c r="D246" s="360">
        <v>101.1</v>
      </c>
      <c r="E246" s="331">
        <v>101.1</v>
      </c>
      <c r="F246" s="331">
        <v>99.9</v>
      </c>
      <c r="G246" s="331">
        <v>101.3</v>
      </c>
      <c r="H246" s="331">
        <v>90.3</v>
      </c>
      <c r="I246" s="331">
        <v>102.6</v>
      </c>
      <c r="J246" s="331">
        <v>83.6</v>
      </c>
      <c r="K246" s="331">
        <v>94.6</v>
      </c>
      <c r="L246" s="331">
        <v>94.2</v>
      </c>
      <c r="M246" s="331">
        <v>99.9</v>
      </c>
      <c r="N246" s="331">
        <v>87.4</v>
      </c>
      <c r="O246" s="331">
        <v>119.2</v>
      </c>
      <c r="P246" s="331">
        <v>111</v>
      </c>
      <c r="Q246" s="331">
        <v>132.5</v>
      </c>
      <c r="R246" s="331">
        <v>101.3</v>
      </c>
      <c r="S246" s="331">
        <v>98.6</v>
      </c>
      <c r="T246" s="331">
        <v>105</v>
      </c>
      <c r="U246" s="331">
        <v>104.8</v>
      </c>
      <c r="V246" s="331">
        <v>103.7</v>
      </c>
      <c r="W246" s="331">
        <v>102.8</v>
      </c>
      <c r="X246" s="331">
        <v>106.9</v>
      </c>
      <c r="Y246" s="331">
        <v>101.6</v>
      </c>
      <c r="Z246" s="331">
        <v>98.2</v>
      </c>
      <c r="AA246" s="331">
        <v>103.5</v>
      </c>
      <c r="AB246" s="331">
        <v>99.7</v>
      </c>
      <c r="AC246" s="331">
        <v>94.8</v>
      </c>
      <c r="AD246" s="331">
        <v>95</v>
      </c>
      <c r="AE246" s="358">
        <v>94.4</v>
      </c>
      <c r="AF246" s="358">
        <v>100.6</v>
      </c>
      <c r="AG246" s="358">
        <v>90.1</v>
      </c>
      <c r="AH246" s="358">
        <v>98.1</v>
      </c>
      <c r="AI246" s="358">
        <v>93.3</v>
      </c>
      <c r="AJ246" s="358">
        <v>92.1</v>
      </c>
      <c r="AK246" s="358">
        <v>90.2</v>
      </c>
      <c r="AL246" s="358">
        <v>89.7</v>
      </c>
      <c r="AM246" s="329"/>
      <c r="AN246" s="341" t="s">
        <v>102</v>
      </c>
      <c r="AO246" s="329" t="s">
        <v>96</v>
      </c>
      <c r="AP246" s="332">
        <v>101.1</v>
      </c>
      <c r="AQ246" s="331">
        <v>99.9</v>
      </c>
      <c r="AR246" s="331">
        <v>99.7</v>
      </c>
      <c r="AS246" s="331">
        <v>98.8</v>
      </c>
      <c r="AT246" s="331">
        <v>101.3</v>
      </c>
      <c r="AU246" s="331">
        <v>99.7</v>
      </c>
      <c r="AV246" s="331">
        <v>101.3</v>
      </c>
      <c r="AW246" s="331">
        <v>99.1</v>
      </c>
      <c r="AX246" s="331">
        <v>102.2</v>
      </c>
      <c r="AY246" s="331">
        <v>102.6</v>
      </c>
      <c r="AZ246" s="331">
        <v>93.5</v>
      </c>
    </row>
    <row r="247" spans="1:52" x14ac:dyDescent="0.15">
      <c r="A247" s="318"/>
      <c r="B247" s="342" t="s">
        <v>102</v>
      </c>
      <c r="C247" s="335" t="s">
        <v>97</v>
      </c>
      <c r="D247" s="360">
        <v>99.3</v>
      </c>
      <c r="E247" s="331">
        <v>99.3</v>
      </c>
      <c r="F247" s="331">
        <v>98.8</v>
      </c>
      <c r="G247" s="331">
        <v>97.9</v>
      </c>
      <c r="H247" s="331">
        <v>106</v>
      </c>
      <c r="I247" s="331">
        <v>98.8</v>
      </c>
      <c r="J247" s="331">
        <v>88.9</v>
      </c>
      <c r="K247" s="331">
        <v>113</v>
      </c>
      <c r="L247" s="331">
        <v>113.4</v>
      </c>
      <c r="M247" s="331">
        <v>106</v>
      </c>
      <c r="N247" s="331">
        <v>81.2</v>
      </c>
      <c r="O247" s="331">
        <v>95.6</v>
      </c>
      <c r="P247" s="331">
        <v>98.8</v>
      </c>
      <c r="Q247" s="331">
        <v>86.9</v>
      </c>
      <c r="R247" s="331">
        <v>103.1</v>
      </c>
      <c r="S247" s="331">
        <v>94.1</v>
      </c>
      <c r="T247" s="331">
        <v>114.5</v>
      </c>
      <c r="U247" s="331">
        <v>106.6</v>
      </c>
      <c r="V247" s="331">
        <v>103</v>
      </c>
      <c r="W247" s="331">
        <v>100</v>
      </c>
      <c r="X247" s="331">
        <v>104</v>
      </c>
      <c r="Y247" s="331">
        <v>99.7</v>
      </c>
      <c r="Z247" s="331">
        <v>99.7</v>
      </c>
      <c r="AA247" s="331">
        <v>102.8</v>
      </c>
      <c r="AB247" s="331">
        <v>99.8</v>
      </c>
      <c r="AC247" s="331">
        <v>96.7</v>
      </c>
      <c r="AD247" s="331">
        <v>98.6</v>
      </c>
      <c r="AE247" s="423">
        <v>97.6</v>
      </c>
      <c r="AF247" s="423">
        <v>92.7</v>
      </c>
      <c r="AG247" s="423">
        <v>88.8</v>
      </c>
      <c r="AH247" s="423">
        <v>98.6</v>
      </c>
      <c r="AI247" s="423">
        <v>92.7</v>
      </c>
      <c r="AJ247" s="423">
        <v>94.4</v>
      </c>
      <c r="AK247" s="423">
        <v>91.6</v>
      </c>
      <c r="AL247" s="423">
        <v>102.5</v>
      </c>
      <c r="AM247" s="318"/>
      <c r="AN247" s="342" t="s">
        <v>102</v>
      </c>
      <c r="AO247" s="335" t="s">
        <v>97</v>
      </c>
      <c r="AP247" s="338">
        <v>99.3</v>
      </c>
      <c r="AQ247" s="331">
        <v>96.1</v>
      </c>
      <c r="AR247" s="331">
        <v>95.2</v>
      </c>
      <c r="AS247" s="331">
        <v>92.6</v>
      </c>
      <c r="AT247" s="331">
        <v>100.4</v>
      </c>
      <c r="AU247" s="331">
        <v>97.1</v>
      </c>
      <c r="AV247" s="331">
        <v>92</v>
      </c>
      <c r="AW247" s="331">
        <v>99.9</v>
      </c>
      <c r="AX247" s="331">
        <v>102.4</v>
      </c>
      <c r="AY247" s="331">
        <v>102.7</v>
      </c>
      <c r="AZ247" s="331">
        <v>93.8</v>
      </c>
    </row>
    <row r="248" spans="1:52" x14ac:dyDescent="0.15">
      <c r="A248" s="343"/>
      <c r="B248" s="341" t="s">
        <v>112</v>
      </c>
      <c r="C248" s="326" t="s">
        <v>84</v>
      </c>
      <c r="D248" s="361">
        <v>94.9</v>
      </c>
      <c r="E248" s="334">
        <v>94.9</v>
      </c>
      <c r="F248" s="334">
        <v>98.8</v>
      </c>
      <c r="G248" s="334">
        <v>99.1</v>
      </c>
      <c r="H248" s="334">
        <v>97</v>
      </c>
      <c r="I248" s="334">
        <v>99.1</v>
      </c>
      <c r="J248" s="334">
        <v>83.4</v>
      </c>
      <c r="K248" s="334">
        <v>92.6</v>
      </c>
      <c r="L248" s="334">
        <v>91.9</v>
      </c>
      <c r="M248" s="334">
        <v>99.9</v>
      </c>
      <c r="N248" s="334">
        <v>80.599999999999994</v>
      </c>
      <c r="O248" s="334">
        <v>84.6</v>
      </c>
      <c r="P248" s="334">
        <v>83.7</v>
      </c>
      <c r="Q248" s="334">
        <v>87.1</v>
      </c>
      <c r="R248" s="334">
        <v>102.6</v>
      </c>
      <c r="S248" s="334">
        <v>95.8</v>
      </c>
      <c r="T248" s="334">
        <v>110.9</v>
      </c>
      <c r="U248" s="334">
        <v>102.7</v>
      </c>
      <c r="V248" s="334">
        <v>102.5</v>
      </c>
      <c r="W248" s="334">
        <v>102</v>
      </c>
      <c r="X248" s="334">
        <v>104.3</v>
      </c>
      <c r="Y248" s="334">
        <v>99.9</v>
      </c>
      <c r="Z248" s="334">
        <v>99.4</v>
      </c>
      <c r="AA248" s="334">
        <v>103.4</v>
      </c>
      <c r="AB248" s="334">
        <v>99.1</v>
      </c>
      <c r="AC248" s="334">
        <v>93.2</v>
      </c>
      <c r="AD248" s="334">
        <v>94.7</v>
      </c>
      <c r="AE248" s="358">
        <v>93.5</v>
      </c>
      <c r="AF248" s="358">
        <v>89.4</v>
      </c>
      <c r="AG248" s="358">
        <v>88.7</v>
      </c>
      <c r="AH248" s="358">
        <v>90.5</v>
      </c>
      <c r="AI248" s="358">
        <v>93.6</v>
      </c>
      <c r="AJ248" s="358">
        <v>93.2</v>
      </c>
      <c r="AK248" s="358">
        <v>93.2</v>
      </c>
      <c r="AL248" s="358">
        <v>86.5</v>
      </c>
      <c r="AM248" s="343"/>
      <c r="AN248" s="341" t="s">
        <v>112</v>
      </c>
      <c r="AO248" s="326" t="s">
        <v>84</v>
      </c>
      <c r="AP248" s="332">
        <v>94.9</v>
      </c>
      <c r="AQ248" s="334">
        <v>93</v>
      </c>
      <c r="AR248" s="334">
        <v>91</v>
      </c>
      <c r="AS248" s="334">
        <v>86.9</v>
      </c>
      <c r="AT248" s="334">
        <v>98.7</v>
      </c>
      <c r="AU248" s="334">
        <v>96.5</v>
      </c>
      <c r="AV248" s="334">
        <v>91.6</v>
      </c>
      <c r="AW248" s="334">
        <v>98.4</v>
      </c>
      <c r="AX248" s="334">
        <v>97.7</v>
      </c>
      <c r="AY248" s="334">
        <v>98</v>
      </c>
      <c r="AZ248" s="334">
        <v>90.2</v>
      </c>
    </row>
    <row r="249" spans="1:52" x14ac:dyDescent="0.15">
      <c r="A249" s="343"/>
      <c r="B249" s="341"/>
      <c r="C249" s="329" t="s">
        <v>86</v>
      </c>
      <c r="D249" s="360">
        <v>99.7</v>
      </c>
      <c r="E249" s="331">
        <v>99.7</v>
      </c>
      <c r="F249" s="331">
        <v>98.8</v>
      </c>
      <c r="G249" s="331">
        <v>99.6</v>
      </c>
      <c r="H249" s="331">
        <v>94.3</v>
      </c>
      <c r="I249" s="331">
        <v>99</v>
      </c>
      <c r="J249" s="331">
        <v>90.3</v>
      </c>
      <c r="K249" s="331">
        <v>101.2</v>
      </c>
      <c r="L249" s="331">
        <v>102.1</v>
      </c>
      <c r="M249" s="331">
        <v>80.5</v>
      </c>
      <c r="N249" s="331">
        <v>82.6</v>
      </c>
      <c r="O249" s="331">
        <v>99.9</v>
      </c>
      <c r="P249" s="331">
        <v>99.1</v>
      </c>
      <c r="Q249" s="331">
        <v>105.1</v>
      </c>
      <c r="R249" s="331">
        <v>107.3</v>
      </c>
      <c r="S249" s="331">
        <v>96.9</v>
      </c>
      <c r="T249" s="331">
        <v>122.2</v>
      </c>
      <c r="U249" s="331">
        <v>96.1</v>
      </c>
      <c r="V249" s="331">
        <v>101.4</v>
      </c>
      <c r="W249" s="331">
        <v>101</v>
      </c>
      <c r="X249" s="331">
        <v>103</v>
      </c>
      <c r="Y249" s="331">
        <v>102.3</v>
      </c>
      <c r="Z249" s="331">
        <v>98.2</v>
      </c>
      <c r="AA249" s="331">
        <v>101.6</v>
      </c>
      <c r="AB249" s="331">
        <v>99.6</v>
      </c>
      <c r="AC249" s="331">
        <v>95.9</v>
      </c>
      <c r="AD249" s="331">
        <v>99.3</v>
      </c>
      <c r="AE249" s="358">
        <v>91.3</v>
      </c>
      <c r="AF249" s="358">
        <v>96.6</v>
      </c>
      <c r="AG249" s="358">
        <v>88.6</v>
      </c>
      <c r="AH249" s="358">
        <v>96.4</v>
      </c>
      <c r="AI249" s="358">
        <v>92.5</v>
      </c>
      <c r="AJ249" s="358">
        <v>92</v>
      </c>
      <c r="AK249" s="358">
        <v>90.5</v>
      </c>
      <c r="AL249" s="358">
        <v>96.1</v>
      </c>
      <c r="AM249" s="343"/>
      <c r="AN249" s="341"/>
      <c r="AO249" s="329" t="s">
        <v>86</v>
      </c>
      <c r="AP249" s="332">
        <v>99.7</v>
      </c>
      <c r="AQ249" s="331">
        <v>97.1</v>
      </c>
      <c r="AR249" s="331">
        <v>96.8</v>
      </c>
      <c r="AS249" s="331">
        <v>97</v>
      </c>
      <c r="AT249" s="331">
        <v>97.6</v>
      </c>
      <c r="AU249" s="331">
        <v>96.8</v>
      </c>
      <c r="AV249" s="331">
        <v>92.9</v>
      </c>
      <c r="AW249" s="331">
        <v>99.2</v>
      </c>
      <c r="AX249" s="331">
        <v>101.9</v>
      </c>
      <c r="AY249" s="331">
        <v>102.3</v>
      </c>
      <c r="AZ249" s="331">
        <v>89.2</v>
      </c>
    </row>
    <row r="250" spans="1:52" x14ac:dyDescent="0.15">
      <c r="A250" s="343"/>
      <c r="B250" s="341"/>
      <c r="C250" s="329" t="s">
        <v>88</v>
      </c>
      <c r="D250" s="360">
        <v>100.3</v>
      </c>
      <c r="E250" s="331">
        <v>100.3</v>
      </c>
      <c r="F250" s="331">
        <v>100.2</v>
      </c>
      <c r="G250" s="331">
        <v>101.2</v>
      </c>
      <c r="H250" s="331">
        <v>98.1</v>
      </c>
      <c r="I250" s="331">
        <v>97.5</v>
      </c>
      <c r="J250" s="331">
        <v>94.8</v>
      </c>
      <c r="K250" s="331">
        <v>97.1</v>
      </c>
      <c r="L250" s="331">
        <v>96.7</v>
      </c>
      <c r="M250" s="331">
        <v>104.6</v>
      </c>
      <c r="N250" s="331">
        <v>80</v>
      </c>
      <c r="O250" s="331">
        <v>96.1</v>
      </c>
      <c r="P250" s="331">
        <v>96.3</v>
      </c>
      <c r="Q250" s="331">
        <v>95.6</v>
      </c>
      <c r="R250" s="331">
        <v>119</v>
      </c>
      <c r="S250" s="331">
        <v>99.8</v>
      </c>
      <c r="T250" s="331">
        <v>143</v>
      </c>
      <c r="U250" s="331">
        <v>107.1</v>
      </c>
      <c r="V250" s="331">
        <v>105.5</v>
      </c>
      <c r="W250" s="331">
        <v>105</v>
      </c>
      <c r="X250" s="331">
        <v>105.2</v>
      </c>
      <c r="Y250" s="331">
        <v>101.1</v>
      </c>
      <c r="Z250" s="331">
        <v>98.7</v>
      </c>
      <c r="AA250" s="331">
        <v>103.3</v>
      </c>
      <c r="AB250" s="331">
        <v>101</v>
      </c>
      <c r="AC250" s="331">
        <v>97.5</v>
      </c>
      <c r="AD250" s="331">
        <v>100.3</v>
      </c>
      <c r="AE250" s="358">
        <v>93.5</v>
      </c>
      <c r="AF250" s="358">
        <v>96.5</v>
      </c>
      <c r="AG250" s="358">
        <v>87.1</v>
      </c>
      <c r="AH250" s="358">
        <v>98.9</v>
      </c>
      <c r="AI250" s="358">
        <v>92.9</v>
      </c>
      <c r="AJ250" s="358">
        <v>82.7</v>
      </c>
      <c r="AK250" s="358">
        <v>97.6</v>
      </c>
      <c r="AL250" s="358">
        <v>94.8</v>
      </c>
      <c r="AM250" s="343"/>
      <c r="AN250" s="341"/>
      <c r="AO250" s="329" t="s">
        <v>88</v>
      </c>
      <c r="AP250" s="332">
        <v>100.3</v>
      </c>
      <c r="AQ250" s="331">
        <v>97.9</v>
      </c>
      <c r="AR250" s="331">
        <v>97.7</v>
      </c>
      <c r="AS250" s="331">
        <v>96.9</v>
      </c>
      <c r="AT250" s="331">
        <v>101.3</v>
      </c>
      <c r="AU250" s="331">
        <v>98.7</v>
      </c>
      <c r="AV250" s="331">
        <v>94.2</v>
      </c>
      <c r="AW250" s="331">
        <v>101</v>
      </c>
      <c r="AX250" s="331">
        <v>101</v>
      </c>
      <c r="AY250" s="331">
        <v>101.4</v>
      </c>
      <c r="AZ250" s="331">
        <v>89.6</v>
      </c>
    </row>
    <row r="251" spans="1:52" x14ac:dyDescent="0.15">
      <c r="A251" s="343"/>
      <c r="B251" s="341"/>
      <c r="C251" s="329" t="s">
        <v>89</v>
      </c>
      <c r="D251" s="360">
        <v>102.2</v>
      </c>
      <c r="E251" s="331">
        <v>102</v>
      </c>
      <c r="F251" s="331">
        <v>102.5</v>
      </c>
      <c r="G251" s="331">
        <v>102.8</v>
      </c>
      <c r="H251" s="331">
        <v>101.4</v>
      </c>
      <c r="I251" s="331">
        <v>99.3</v>
      </c>
      <c r="J251" s="331">
        <v>91.6</v>
      </c>
      <c r="K251" s="331">
        <v>100.7</v>
      </c>
      <c r="L251" s="331">
        <v>100.7</v>
      </c>
      <c r="M251" s="331">
        <v>109.7</v>
      </c>
      <c r="N251" s="331">
        <v>83.2</v>
      </c>
      <c r="O251" s="331">
        <v>99.3</v>
      </c>
      <c r="P251" s="331">
        <v>93.8</v>
      </c>
      <c r="Q251" s="331">
        <v>114</v>
      </c>
      <c r="R251" s="331">
        <v>120.3</v>
      </c>
      <c r="S251" s="331">
        <v>102.1</v>
      </c>
      <c r="T251" s="331">
        <v>144.5</v>
      </c>
      <c r="U251" s="331">
        <v>103.8</v>
      </c>
      <c r="V251" s="331">
        <v>103.1</v>
      </c>
      <c r="W251" s="331">
        <v>103.4</v>
      </c>
      <c r="X251" s="331">
        <v>104.7</v>
      </c>
      <c r="Y251" s="331">
        <v>99.5</v>
      </c>
      <c r="Z251" s="331">
        <v>96.5</v>
      </c>
      <c r="AA251" s="331">
        <v>103.7</v>
      </c>
      <c r="AB251" s="331">
        <v>100.4</v>
      </c>
      <c r="AC251" s="331">
        <v>95.8</v>
      </c>
      <c r="AD251" s="331">
        <v>98.6</v>
      </c>
      <c r="AE251" s="358">
        <v>106.1</v>
      </c>
      <c r="AF251" s="358">
        <v>99</v>
      </c>
      <c r="AG251" s="358">
        <v>85.1</v>
      </c>
      <c r="AH251" s="358">
        <v>98.8</v>
      </c>
      <c r="AI251" s="358">
        <v>85.7</v>
      </c>
      <c r="AJ251" s="358">
        <v>93.7</v>
      </c>
      <c r="AK251" s="358">
        <v>98.6</v>
      </c>
      <c r="AL251" s="358">
        <v>95.8</v>
      </c>
      <c r="AM251" s="343"/>
      <c r="AN251" s="341"/>
      <c r="AO251" s="329" t="s">
        <v>89</v>
      </c>
      <c r="AP251" s="332">
        <v>102.2</v>
      </c>
      <c r="AQ251" s="331">
        <v>100.4</v>
      </c>
      <c r="AR251" s="331">
        <v>99.7</v>
      </c>
      <c r="AS251" s="331">
        <v>99.5</v>
      </c>
      <c r="AT251" s="331">
        <v>99.9</v>
      </c>
      <c r="AU251" s="331">
        <v>100.2</v>
      </c>
      <c r="AV251" s="331">
        <v>100.7</v>
      </c>
      <c r="AW251" s="331">
        <v>99.8</v>
      </c>
      <c r="AX251" s="331">
        <v>103.3</v>
      </c>
      <c r="AY251" s="331">
        <v>103.8</v>
      </c>
      <c r="AZ251" s="331">
        <v>87.8</v>
      </c>
    </row>
    <row r="252" spans="1:52" x14ac:dyDescent="0.15">
      <c r="A252" s="343"/>
      <c r="B252" s="341"/>
      <c r="C252" s="329" t="s">
        <v>90</v>
      </c>
      <c r="D252" s="360">
        <v>101.4</v>
      </c>
      <c r="E252" s="331">
        <v>101.4</v>
      </c>
      <c r="F252" s="331">
        <v>104.1</v>
      </c>
      <c r="G252" s="331">
        <v>105.5</v>
      </c>
      <c r="H252" s="331">
        <v>97.1</v>
      </c>
      <c r="I252" s="331">
        <v>96.5</v>
      </c>
      <c r="J252" s="331">
        <v>86</v>
      </c>
      <c r="K252" s="331">
        <v>101</v>
      </c>
      <c r="L252" s="331">
        <v>100.5</v>
      </c>
      <c r="M252" s="331">
        <v>109.5</v>
      </c>
      <c r="N252" s="331">
        <v>78</v>
      </c>
      <c r="O252" s="331">
        <v>96.8</v>
      </c>
      <c r="P252" s="331">
        <v>90.9</v>
      </c>
      <c r="Q252" s="331">
        <v>117.5</v>
      </c>
      <c r="R252" s="331">
        <v>128.4</v>
      </c>
      <c r="S252" s="331">
        <v>103.8</v>
      </c>
      <c r="T252" s="331">
        <v>158.5</v>
      </c>
      <c r="U252" s="331">
        <v>105.3</v>
      </c>
      <c r="V252" s="331">
        <v>100.8</v>
      </c>
      <c r="W252" s="331">
        <v>99.8</v>
      </c>
      <c r="X252" s="331">
        <v>103.8</v>
      </c>
      <c r="Y252" s="331">
        <v>100.3</v>
      </c>
      <c r="Z252" s="331">
        <v>98.2</v>
      </c>
      <c r="AA252" s="331">
        <v>102.3</v>
      </c>
      <c r="AB252" s="331">
        <v>103</v>
      </c>
      <c r="AC252" s="331">
        <v>95.2</v>
      </c>
      <c r="AD252" s="331">
        <v>94.1</v>
      </c>
      <c r="AE252" s="358">
        <v>97.2</v>
      </c>
      <c r="AF252" s="358">
        <v>91.4</v>
      </c>
      <c r="AG252" s="358">
        <v>87.6</v>
      </c>
      <c r="AH252" s="358">
        <v>103.9</v>
      </c>
      <c r="AI252" s="358">
        <v>89.9</v>
      </c>
      <c r="AJ252" s="358">
        <v>76.7</v>
      </c>
      <c r="AK252" s="358">
        <v>102</v>
      </c>
      <c r="AL252" s="358">
        <v>93.8</v>
      </c>
      <c r="AM252" s="343"/>
      <c r="AN252" s="341"/>
      <c r="AO252" s="329" t="s">
        <v>90</v>
      </c>
      <c r="AP252" s="332">
        <v>101.4</v>
      </c>
      <c r="AQ252" s="331">
        <v>99.6</v>
      </c>
      <c r="AR252" s="331">
        <v>98.7</v>
      </c>
      <c r="AS252" s="331">
        <v>99.2</v>
      </c>
      <c r="AT252" s="331">
        <v>97.7</v>
      </c>
      <c r="AU252" s="331">
        <v>101.5</v>
      </c>
      <c r="AV252" s="331">
        <v>103.3</v>
      </c>
      <c r="AW252" s="331">
        <v>100.7</v>
      </c>
      <c r="AX252" s="331">
        <v>102.8</v>
      </c>
      <c r="AY252" s="331">
        <v>103.3</v>
      </c>
      <c r="AZ252" s="331">
        <v>88.2</v>
      </c>
    </row>
    <row r="253" spans="1:52" x14ac:dyDescent="0.15">
      <c r="A253" s="343"/>
      <c r="B253" s="341"/>
      <c r="C253" s="329" t="s">
        <v>91</v>
      </c>
      <c r="D253" s="360">
        <v>101.9</v>
      </c>
      <c r="E253" s="331">
        <v>102</v>
      </c>
      <c r="F253" s="331">
        <v>102.5</v>
      </c>
      <c r="G253" s="331">
        <v>104.4</v>
      </c>
      <c r="H253" s="331">
        <v>91.9</v>
      </c>
      <c r="I253" s="331">
        <v>97.6</v>
      </c>
      <c r="J253" s="331">
        <v>88.6</v>
      </c>
      <c r="K253" s="331">
        <v>104.3</v>
      </c>
      <c r="L253" s="331">
        <v>104.1</v>
      </c>
      <c r="M253" s="331">
        <v>109.8</v>
      </c>
      <c r="N253" s="331">
        <v>82.3</v>
      </c>
      <c r="O253" s="331">
        <v>97.7</v>
      </c>
      <c r="P253" s="331">
        <v>97.2</v>
      </c>
      <c r="Q253" s="331">
        <v>101.9</v>
      </c>
      <c r="R253" s="331">
        <v>119.5</v>
      </c>
      <c r="S253" s="331">
        <v>107.3</v>
      </c>
      <c r="T253" s="331">
        <v>139</v>
      </c>
      <c r="U253" s="331">
        <v>105.6</v>
      </c>
      <c r="V253" s="331">
        <v>105.1</v>
      </c>
      <c r="W253" s="331">
        <v>104.8</v>
      </c>
      <c r="X253" s="331">
        <v>104</v>
      </c>
      <c r="Y253" s="331">
        <v>100.5</v>
      </c>
      <c r="Z253" s="331">
        <v>99.5</v>
      </c>
      <c r="AA253" s="331">
        <v>109.4</v>
      </c>
      <c r="AB253" s="331">
        <v>100.3</v>
      </c>
      <c r="AC253" s="331">
        <v>94.5</v>
      </c>
      <c r="AD253" s="331">
        <v>92</v>
      </c>
      <c r="AE253" s="358">
        <v>92.8</v>
      </c>
      <c r="AF253" s="358">
        <v>93.5</v>
      </c>
      <c r="AG253" s="358">
        <v>82.6</v>
      </c>
      <c r="AH253" s="358">
        <v>104.1</v>
      </c>
      <c r="AI253" s="358">
        <v>90</v>
      </c>
      <c r="AJ253" s="358">
        <v>106.1</v>
      </c>
      <c r="AK253" s="358">
        <v>96</v>
      </c>
      <c r="AL253" s="358">
        <v>96.9</v>
      </c>
      <c r="AM253" s="343"/>
      <c r="AN253" s="341"/>
      <c r="AO253" s="329" t="s">
        <v>91</v>
      </c>
      <c r="AP253" s="332">
        <v>101.9</v>
      </c>
      <c r="AQ253" s="331">
        <v>99.7</v>
      </c>
      <c r="AR253" s="331">
        <v>98.6</v>
      </c>
      <c r="AS253" s="331">
        <v>98.7</v>
      </c>
      <c r="AT253" s="331">
        <v>99.6</v>
      </c>
      <c r="AU253" s="331">
        <v>100.3</v>
      </c>
      <c r="AV253" s="331">
        <v>99.5</v>
      </c>
      <c r="AW253" s="331">
        <v>100.7</v>
      </c>
      <c r="AX253" s="331">
        <v>104.4</v>
      </c>
      <c r="AY253" s="331">
        <v>104.8</v>
      </c>
      <c r="AZ253" s="331">
        <v>92.9</v>
      </c>
    </row>
    <row r="254" spans="1:52" x14ac:dyDescent="0.15">
      <c r="A254" s="343"/>
      <c r="B254" s="341"/>
      <c r="C254" s="329" t="s">
        <v>92</v>
      </c>
      <c r="D254" s="360">
        <v>99.9</v>
      </c>
      <c r="E254" s="331">
        <v>99.9</v>
      </c>
      <c r="F254" s="331">
        <v>99.1</v>
      </c>
      <c r="G254" s="331">
        <v>101.9</v>
      </c>
      <c r="H254" s="331">
        <v>85.6</v>
      </c>
      <c r="I254" s="331">
        <v>95.3</v>
      </c>
      <c r="J254" s="331">
        <v>92</v>
      </c>
      <c r="K254" s="331">
        <v>105.7</v>
      </c>
      <c r="L254" s="331">
        <v>105.4</v>
      </c>
      <c r="M254" s="331">
        <v>113</v>
      </c>
      <c r="N254" s="331">
        <v>80.3</v>
      </c>
      <c r="O254" s="331">
        <v>90.6</v>
      </c>
      <c r="P254" s="331">
        <v>89.3</v>
      </c>
      <c r="Q254" s="331">
        <v>95.1</v>
      </c>
      <c r="R254" s="331">
        <v>121.5</v>
      </c>
      <c r="S254" s="331">
        <v>107.5</v>
      </c>
      <c r="T254" s="331">
        <v>141.9</v>
      </c>
      <c r="U254" s="331">
        <v>102.8</v>
      </c>
      <c r="V254" s="331">
        <v>104.3</v>
      </c>
      <c r="W254" s="331">
        <v>103</v>
      </c>
      <c r="X254" s="331">
        <v>104.2</v>
      </c>
      <c r="Y254" s="331">
        <v>100.7</v>
      </c>
      <c r="Z254" s="331">
        <v>97.4</v>
      </c>
      <c r="AA254" s="331">
        <v>104.6</v>
      </c>
      <c r="AB254" s="331">
        <v>99.7</v>
      </c>
      <c r="AC254" s="331">
        <v>93.5</v>
      </c>
      <c r="AD254" s="331">
        <v>95.6</v>
      </c>
      <c r="AE254" s="358">
        <v>92.3</v>
      </c>
      <c r="AF254" s="358">
        <v>95.4</v>
      </c>
      <c r="AG254" s="358">
        <v>77.2</v>
      </c>
      <c r="AH254" s="358">
        <v>96.3</v>
      </c>
      <c r="AI254" s="358">
        <v>92.3</v>
      </c>
      <c r="AJ254" s="358">
        <v>81.900000000000006</v>
      </c>
      <c r="AK254" s="358">
        <v>95.4</v>
      </c>
      <c r="AL254" s="358">
        <v>98.1</v>
      </c>
      <c r="AM254" s="343"/>
      <c r="AN254" s="341"/>
      <c r="AO254" s="329" t="s">
        <v>92</v>
      </c>
      <c r="AP254" s="332">
        <v>99.9</v>
      </c>
      <c r="AQ254" s="331">
        <v>96.6</v>
      </c>
      <c r="AR254" s="331">
        <v>95.3</v>
      </c>
      <c r="AS254" s="331">
        <v>95</v>
      </c>
      <c r="AT254" s="331">
        <v>95.2</v>
      </c>
      <c r="AU254" s="331">
        <v>98.5</v>
      </c>
      <c r="AV254" s="331">
        <v>93.1</v>
      </c>
      <c r="AW254" s="331">
        <v>101.2</v>
      </c>
      <c r="AX254" s="331">
        <v>102.8</v>
      </c>
      <c r="AY254" s="331">
        <v>103.4</v>
      </c>
      <c r="AZ254" s="331">
        <v>83.6</v>
      </c>
    </row>
    <row r="255" spans="1:52" x14ac:dyDescent="0.15">
      <c r="A255" s="343"/>
      <c r="B255" s="341"/>
      <c r="C255" s="329" t="s">
        <v>93</v>
      </c>
      <c r="D255" s="360">
        <v>103.6</v>
      </c>
      <c r="E255" s="331">
        <v>103.6</v>
      </c>
      <c r="F255" s="331">
        <v>101.9</v>
      </c>
      <c r="G255" s="331">
        <v>104.8</v>
      </c>
      <c r="H255" s="331">
        <v>85.3</v>
      </c>
      <c r="I255" s="331">
        <v>97.7</v>
      </c>
      <c r="J255" s="331">
        <v>100.4</v>
      </c>
      <c r="K255" s="331">
        <v>119.4</v>
      </c>
      <c r="L255" s="331">
        <v>119</v>
      </c>
      <c r="M255" s="331">
        <v>117</v>
      </c>
      <c r="N255" s="331">
        <v>84.4</v>
      </c>
      <c r="O255" s="331">
        <v>91.7</v>
      </c>
      <c r="P255" s="331">
        <v>91.4</v>
      </c>
      <c r="Q255" s="331">
        <v>84.6</v>
      </c>
      <c r="R255" s="331">
        <v>130.1</v>
      </c>
      <c r="S255" s="331">
        <v>114.3</v>
      </c>
      <c r="T255" s="331">
        <v>142</v>
      </c>
      <c r="U255" s="331">
        <v>107.6</v>
      </c>
      <c r="V255" s="331">
        <v>108.6</v>
      </c>
      <c r="W255" s="331">
        <v>106.6</v>
      </c>
      <c r="X255" s="331">
        <v>109.7</v>
      </c>
      <c r="Y255" s="331">
        <v>103.5</v>
      </c>
      <c r="Z255" s="331">
        <v>97.3</v>
      </c>
      <c r="AA255" s="331">
        <v>104.9</v>
      </c>
      <c r="AB255" s="331">
        <v>100.3</v>
      </c>
      <c r="AC255" s="331">
        <v>94.8</v>
      </c>
      <c r="AD255" s="331">
        <v>92</v>
      </c>
      <c r="AE255" s="358">
        <v>88.4</v>
      </c>
      <c r="AF255" s="358">
        <v>100.2</v>
      </c>
      <c r="AG255" s="358">
        <v>77.8</v>
      </c>
      <c r="AH255" s="358">
        <v>110.1</v>
      </c>
      <c r="AI255" s="358">
        <v>92.8</v>
      </c>
      <c r="AJ255" s="358">
        <v>84.7</v>
      </c>
      <c r="AK255" s="358">
        <v>94.4</v>
      </c>
      <c r="AL255" s="358">
        <v>112.2</v>
      </c>
      <c r="AM255" s="343"/>
      <c r="AN255" s="341"/>
      <c r="AO255" s="329" t="s">
        <v>93</v>
      </c>
      <c r="AP255" s="331">
        <v>103.6</v>
      </c>
      <c r="AQ255" s="331">
        <v>98.8</v>
      </c>
      <c r="AR255" s="331">
        <v>98.8</v>
      </c>
      <c r="AS255" s="331">
        <v>98.2</v>
      </c>
      <c r="AT255" s="331">
        <v>96.5</v>
      </c>
      <c r="AU255" s="331">
        <v>98</v>
      </c>
      <c r="AV255" s="331">
        <v>88.6</v>
      </c>
      <c r="AW255" s="331">
        <v>102.8</v>
      </c>
      <c r="AX255" s="331">
        <v>108.8</v>
      </c>
      <c r="AY255" s="331">
        <v>109.8</v>
      </c>
      <c r="AZ255" s="331">
        <v>80.099999999999994</v>
      </c>
    </row>
    <row r="256" spans="1:52" x14ac:dyDescent="0.15">
      <c r="A256" s="343"/>
      <c r="B256" s="341"/>
      <c r="C256" s="329" t="s">
        <v>94</v>
      </c>
      <c r="D256" s="360">
        <v>99.9</v>
      </c>
      <c r="E256" s="331">
        <v>100</v>
      </c>
      <c r="F256" s="331">
        <v>103.5</v>
      </c>
      <c r="G256" s="331">
        <v>104.7</v>
      </c>
      <c r="H256" s="331">
        <v>93.2</v>
      </c>
      <c r="I256" s="331">
        <v>99.6</v>
      </c>
      <c r="J256" s="331">
        <v>91.5</v>
      </c>
      <c r="K256" s="331">
        <v>104.3</v>
      </c>
      <c r="L256" s="331">
        <v>103.6</v>
      </c>
      <c r="M256" s="331">
        <v>112.6</v>
      </c>
      <c r="N256" s="331">
        <v>82.2</v>
      </c>
      <c r="O256" s="331">
        <v>86.2</v>
      </c>
      <c r="P256" s="331">
        <v>86.7</v>
      </c>
      <c r="Q256" s="331">
        <v>86.7</v>
      </c>
      <c r="R256" s="331">
        <v>134</v>
      </c>
      <c r="S256" s="331">
        <v>115.9</v>
      </c>
      <c r="T256" s="331">
        <v>162.19999999999999</v>
      </c>
      <c r="U256" s="331">
        <v>103.5</v>
      </c>
      <c r="V256" s="331">
        <v>102.5</v>
      </c>
      <c r="W256" s="331">
        <v>101.6</v>
      </c>
      <c r="X256" s="331">
        <v>106.4</v>
      </c>
      <c r="Y256" s="331">
        <v>100.9</v>
      </c>
      <c r="Z256" s="331">
        <v>96.2</v>
      </c>
      <c r="AA256" s="331">
        <v>105.2</v>
      </c>
      <c r="AB256" s="331">
        <v>101.3</v>
      </c>
      <c r="AC256" s="331">
        <v>92.4</v>
      </c>
      <c r="AD256" s="331">
        <v>91</v>
      </c>
      <c r="AE256" s="358">
        <v>87.1</v>
      </c>
      <c r="AF256" s="358">
        <v>108.5</v>
      </c>
      <c r="AG256" s="358">
        <v>78.7</v>
      </c>
      <c r="AH256" s="358">
        <v>100.8</v>
      </c>
      <c r="AI256" s="358">
        <v>88.5</v>
      </c>
      <c r="AJ256" s="358">
        <v>78.400000000000006</v>
      </c>
      <c r="AK256" s="358">
        <v>95.3</v>
      </c>
      <c r="AL256" s="358">
        <v>98.4</v>
      </c>
      <c r="AM256" s="343"/>
      <c r="AN256" s="341"/>
      <c r="AO256" s="329" t="s">
        <v>94</v>
      </c>
      <c r="AP256" s="331">
        <v>99.9</v>
      </c>
      <c r="AQ256" s="331">
        <v>97.8</v>
      </c>
      <c r="AR256" s="331">
        <v>99</v>
      </c>
      <c r="AS256" s="331">
        <v>99.5</v>
      </c>
      <c r="AT256" s="331">
        <v>98.4</v>
      </c>
      <c r="AU256" s="331">
        <v>96.6</v>
      </c>
      <c r="AV256" s="331">
        <v>88.2</v>
      </c>
      <c r="AW256" s="331">
        <v>101.3</v>
      </c>
      <c r="AX256" s="331">
        <v>101.3</v>
      </c>
      <c r="AY256" s="331">
        <v>102.1</v>
      </c>
      <c r="AZ256" s="331">
        <v>79.7</v>
      </c>
    </row>
    <row r="257" spans="1:52" x14ac:dyDescent="0.15">
      <c r="A257" s="343"/>
      <c r="B257" s="341"/>
      <c r="C257" s="329" t="s">
        <v>95</v>
      </c>
      <c r="D257" s="360">
        <v>102</v>
      </c>
      <c r="E257" s="331">
        <v>102</v>
      </c>
      <c r="F257" s="331">
        <v>101.3</v>
      </c>
      <c r="G257" s="331">
        <v>101.6</v>
      </c>
      <c r="H257" s="331">
        <v>98.9</v>
      </c>
      <c r="I257" s="331">
        <v>98.8</v>
      </c>
      <c r="J257" s="331">
        <v>86.2</v>
      </c>
      <c r="K257" s="331">
        <v>117.1</v>
      </c>
      <c r="L257" s="331">
        <v>118.7</v>
      </c>
      <c r="M257" s="331">
        <v>98.4</v>
      </c>
      <c r="N257" s="331">
        <v>84.7</v>
      </c>
      <c r="O257" s="331">
        <v>86.3</v>
      </c>
      <c r="P257" s="331">
        <v>90.7</v>
      </c>
      <c r="Q257" s="331">
        <v>74.599999999999994</v>
      </c>
      <c r="R257" s="331">
        <v>142.80000000000001</v>
      </c>
      <c r="S257" s="331">
        <v>115.5</v>
      </c>
      <c r="T257" s="331">
        <v>187.6</v>
      </c>
      <c r="U257" s="331">
        <v>106.5</v>
      </c>
      <c r="V257" s="331">
        <v>101</v>
      </c>
      <c r="W257" s="331">
        <v>99.1</v>
      </c>
      <c r="X257" s="331">
        <v>103.7</v>
      </c>
      <c r="Y257" s="331">
        <v>97.4</v>
      </c>
      <c r="Z257" s="331">
        <v>94.5</v>
      </c>
      <c r="AA257" s="331">
        <v>105.2</v>
      </c>
      <c r="AB257" s="331">
        <v>100.6</v>
      </c>
      <c r="AC257" s="331">
        <v>92.4</v>
      </c>
      <c r="AD257" s="331">
        <v>94</v>
      </c>
      <c r="AE257" s="358">
        <v>83.3</v>
      </c>
      <c r="AF257" s="358">
        <v>96.3</v>
      </c>
      <c r="AG257" s="358">
        <v>79</v>
      </c>
      <c r="AH257" s="358">
        <v>95.6</v>
      </c>
      <c r="AI257" s="358">
        <v>91.2</v>
      </c>
      <c r="AJ257" s="358">
        <v>94.8</v>
      </c>
      <c r="AK257" s="358">
        <v>88.2</v>
      </c>
      <c r="AL257" s="358">
        <v>103.4</v>
      </c>
      <c r="AM257" s="343"/>
      <c r="AN257" s="341"/>
      <c r="AO257" s="329" t="s">
        <v>95</v>
      </c>
      <c r="AP257" s="331">
        <v>102</v>
      </c>
      <c r="AQ257" s="331">
        <v>99.2</v>
      </c>
      <c r="AR257" s="331">
        <v>102.8</v>
      </c>
      <c r="AS257" s="331">
        <v>105.1</v>
      </c>
      <c r="AT257" s="331">
        <v>99</v>
      </c>
      <c r="AU257" s="331">
        <v>95.3</v>
      </c>
      <c r="AV257" s="331">
        <v>84.7</v>
      </c>
      <c r="AW257" s="331">
        <v>99.9</v>
      </c>
      <c r="AX257" s="331">
        <v>104.3</v>
      </c>
      <c r="AY257" s="331">
        <v>105.3</v>
      </c>
      <c r="AZ257" s="331">
        <v>77</v>
      </c>
    </row>
    <row r="258" spans="1:52" x14ac:dyDescent="0.15">
      <c r="A258" s="343"/>
      <c r="B258" s="341"/>
      <c r="C258" s="329" t="s">
        <v>96</v>
      </c>
      <c r="D258" s="360">
        <v>105.1</v>
      </c>
      <c r="E258" s="331">
        <v>105.1</v>
      </c>
      <c r="F258" s="331">
        <v>111.3</v>
      </c>
      <c r="G258" s="331">
        <v>112</v>
      </c>
      <c r="H258" s="331">
        <v>105.1</v>
      </c>
      <c r="I258" s="331">
        <v>101</v>
      </c>
      <c r="J258" s="331">
        <v>102.2</v>
      </c>
      <c r="K258" s="331">
        <v>119.3</v>
      </c>
      <c r="L258" s="331">
        <v>119.9</v>
      </c>
      <c r="M258" s="331">
        <v>113.2</v>
      </c>
      <c r="N258" s="331">
        <v>85.1</v>
      </c>
      <c r="O258" s="331">
        <v>96.6</v>
      </c>
      <c r="P258" s="331">
        <v>97.7</v>
      </c>
      <c r="Q258" s="331">
        <v>86.4</v>
      </c>
      <c r="R258" s="331">
        <v>131.69999999999999</v>
      </c>
      <c r="S258" s="331">
        <v>113.7</v>
      </c>
      <c r="T258" s="331">
        <v>158.19999999999999</v>
      </c>
      <c r="U258" s="331">
        <v>107.1</v>
      </c>
      <c r="V258" s="331">
        <v>103.6</v>
      </c>
      <c r="W258" s="331">
        <v>101.3</v>
      </c>
      <c r="X258" s="331">
        <v>104.3</v>
      </c>
      <c r="Y258" s="331">
        <v>102</v>
      </c>
      <c r="Z258" s="331">
        <v>94.6</v>
      </c>
      <c r="AA258" s="331">
        <v>104.9</v>
      </c>
      <c r="AB258" s="331">
        <v>104.2</v>
      </c>
      <c r="AC258" s="331">
        <v>94</v>
      </c>
      <c r="AD258" s="331">
        <v>92.6</v>
      </c>
      <c r="AE258" s="358">
        <v>80.3</v>
      </c>
      <c r="AF258" s="358">
        <v>94.7</v>
      </c>
      <c r="AG258" s="358">
        <v>79</v>
      </c>
      <c r="AH258" s="358">
        <v>104.5</v>
      </c>
      <c r="AI258" s="358">
        <v>92.1</v>
      </c>
      <c r="AJ258" s="358">
        <v>105.9</v>
      </c>
      <c r="AK258" s="358">
        <v>97.2</v>
      </c>
      <c r="AL258" s="358">
        <v>111</v>
      </c>
      <c r="AM258" s="343"/>
      <c r="AN258" s="341"/>
      <c r="AO258" s="329" t="s">
        <v>96</v>
      </c>
      <c r="AP258" s="331">
        <v>105.1</v>
      </c>
      <c r="AQ258" s="331">
        <v>100.5</v>
      </c>
      <c r="AR258" s="331">
        <v>103</v>
      </c>
      <c r="AS258" s="331">
        <v>105.2</v>
      </c>
      <c r="AT258" s="331">
        <v>99.2</v>
      </c>
      <c r="AU258" s="331">
        <v>96.9</v>
      </c>
      <c r="AV258" s="331">
        <v>89.8</v>
      </c>
      <c r="AW258" s="331">
        <v>100.8</v>
      </c>
      <c r="AX258" s="331">
        <v>109.3</v>
      </c>
      <c r="AY258" s="331">
        <v>110.6</v>
      </c>
      <c r="AZ258" s="331">
        <v>74.900000000000006</v>
      </c>
    </row>
    <row r="259" spans="1:52" x14ac:dyDescent="0.15">
      <c r="A259" s="343"/>
      <c r="B259" s="342"/>
      <c r="C259" s="335" t="s">
        <v>97</v>
      </c>
      <c r="D259" s="362">
        <v>103.5</v>
      </c>
      <c r="E259" s="337">
        <v>103.5</v>
      </c>
      <c r="F259" s="337">
        <v>112.6</v>
      </c>
      <c r="G259" s="337">
        <v>114.8</v>
      </c>
      <c r="H259" s="337">
        <v>103.9</v>
      </c>
      <c r="I259" s="337">
        <v>100.7</v>
      </c>
      <c r="J259" s="337">
        <v>106</v>
      </c>
      <c r="K259" s="337">
        <v>112.1</v>
      </c>
      <c r="L259" s="337">
        <v>112.1</v>
      </c>
      <c r="M259" s="337">
        <v>112.4</v>
      </c>
      <c r="N259" s="337">
        <v>87.7</v>
      </c>
      <c r="O259" s="337">
        <v>85.8</v>
      </c>
      <c r="P259" s="337">
        <v>87</v>
      </c>
      <c r="Q259" s="337">
        <v>83.5</v>
      </c>
      <c r="R259" s="337">
        <v>129.69999999999999</v>
      </c>
      <c r="S259" s="337">
        <v>119.7</v>
      </c>
      <c r="T259" s="337">
        <v>143.30000000000001</v>
      </c>
      <c r="U259" s="337">
        <v>106.1</v>
      </c>
      <c r="V259" s="337">
        <v>107.6</v>
      </c>
      <c r="W259" s="337">
        <v>105.1</v>
      </c>
      <c r="X259" s="337">
        <v>105.7</v>
      </c>
      <c r="Y259" s="337">
        <v>91.2</v>
      </c>
      <c r="Z259" s="337">
        <v>96.5</v>
      </c>
      <c r="AA259" s="337">
        <v>106.4</v>
      </c>
      <c r="AB259" s="337">
        <v>100</v>
      </c>
      <c r="AC259" s="337">
        <v>96.9</v>
      </c>
      <c r="AD259" s="337">
        <v>98</v>
      </c>
      <c r="AE259" s="358">
        <v>82.3</v>
      </c>
      <c r="AF259" s="358">
        <v>90.4</v>
      </c>
      <c r="AG259" s="358">
        <v>78.099999999999994</v>
      </c>
      <c r="AH259" s="358">
        <v>106.5</v>
      </c>
      <c r="AI259" s="358">
        <v>93.3</v>
      </c>
      <c r="AJ259" s="358">
        <v>86</v>
      </c>
      <c r="AK259" s="358">
        <v>89.6</v>
      </c>
      <c r="AL259" s="358">
        <v>109.4</v>
      </c>
      <c r="AM259" s="343"/>
      <c r="AN259" s="342"/>
      <c r="AO259" s="335" t="s">
        <v>97</v>
      </c>
      <c r="AP259" s="337">
        <v>103.5</v>
      </c>
      <c r="AQ259" s="337">
        <v>98.5</v>
      </c>
      <c r="AR259" s="337">
        <v>97.6</v>
      </c>
      <c r="AS259" s="337">
        <v>96.3</v>
      </c>
      <c r="AT259" s="337">
        <v>100.2</v>
      </c>
      <c r="AU259" s="337">
        <v>99.6</v>
      </c>
      <c r="AV259" s="337">
        <v>94.4</v>
      </c>
      <c r="AW259" s="337">
        <v>102.3</v>
      </c>
      <c r="AX259" s="337">
        <v>108.1</v>
      </c>
      <c r="AY259" s="337">
        <v>109.2</v>
      </c>
      <c r="AZ259" s="337">
        <v>75.599999999999994</v>
      </c>
    </row>
    <row r="260" spans="1:52" x14ac:dyDescent="0.15">
      <c r="A260" s="329"/>
      <c r="B260" s="341" t="s">
        <v>113</v>
      </c>
      <c r="C260" s="326" t="s">
        <v>84</v>
      </c>
      <c r="D260" s="360">
        <v>100.8</v>
      </c>
      <c r="E260" s="331">
        <v>100.8</v>
      </c>
      <c r="F260" s="331">
        <v>106.2</v>
      </c>
      <c r="G260" s="331">
        <v>106.1</v>
      </c>
      <c r="H260" s="331">
        <v>105.2</v>
      </c>
      <c r="I260" s="331">
        <v>99.9</v>
      </c>
      <c r="J260" s="331">
        <v>98.1</v>
      </c>
      <c r="K260" s="331">
        <v>106.8</v>
      </c>
      <c r="L260" s="331">
        <v>107.5</v>
      </c>
      <c r="M260" s="331">
        <v>96.8</v>
      </c>
      <c r="N260" s="331">
        <v>86.7</v>
      </c>
      <c r="O260" s="331">
        <v>91.2</v>
      </c>
      <c r="P260" s="331">
        <v>94.1</v>
      </c>
      <c r="Q260" s="331">
        <v>84.7</v>
      </c>
      <c r="R260" s="331">
        <v>130.30000000000001</v>
      </c>
      <c r="S260" s="331">
        <v>118.5</v>
      </c>
      <c r="T260" s="331">
        <v>148.30000000000001</v>
      </c>
      <c r="U260" s="331">
        <v>104.8</v>
      </c>
      <c r="V260" s="331">
        <v>98.9</v>
      </c>
      <c r="W260" s="331">
        <v>104.5</v>
      </c>
      <c r="X260" s="331">
        <v>95.7</v>
      </c>
      <c r="Y260" s="331">
        <v>97.2</v>
      </c>
      <c r="Z260" s="331">
        <v>93</v>
      </c>
      <c r="AA260" s="331">
        <v>105</v>
      </c>
      <c r="AB260" s="331">
        <v>101.4</v>
      </c>
      <c r="AC260" s="331">
        <v>90.4</v>
      </c>
      <c r="AD260" s="331">
        <v>88.4</v>
      </c>
      <c r="AE260" s="424">
        <v>75</v>
      </c>
      <c r="AF260" s="424">
        <v>97</v>
      </c>
      <c r="AG260" s="424">
        <v>80.2</v>
      </c>
      <c r="AH260" s="424">
        <v>97.9</v>
      </c>
      <c r="AI260" s="424">
        <v>91.6</v>
      </c>
      <c r="AJ260" s="424">
        <v>80.099999999999994</v>
      </c>
      <c r="AK260" s="424">
        <v>96.1</v>
      </c>
      <c r="AL260" s="424">
        <v>101.6</v>
      </c>
      <c r="AM260" s="329"/>
      <c r="AN260" s="341" t="s">
        <v>113</v>
      </c>
      <c r="AO260" s="326" t="s">
        <v>84</v>
      </c>
      <c r="AP260" s="331">
        <v>100.8</v>
      </c>
      <c r="AQ260" s="331">
        <v>99</v>
      </c>
      <c r="AR260" s="331">
        <v>99.7</v>
      </c>
      <c r="AS260" s="331">
        <v>101</v>
      </c>
      <c r="AT260" s="331">
        <v>96</v>
      </c>
      <c r="AU260" s="331">
        <v>98</v>
      </c>
      <c r="AV260" s="331">
        <v>92.7</v>
      </c>
      <c r="AW260" s="331">
        <v>100.4</v>
      </c>
      <c r="AX260" s="331">
        <v>105.3</v>
      </c>
      <c r="AY260" s="331">
        <v>106.2</v>
      </c>
      <c r="AZ260" s="331">
        <v>76.400000000000006</v>
      </c>
    </row>
    <row r="261" spans="1:52" x14ac:dyDescent="0.15">
      <c r="A261" s="329"/>
      <c r="B261" s="341"/>
      <c r="C261" s="329" t="s">
        <v>86</v>
      </c>
      <c r="D261" s="360">
        <v>106</v>
      </c>
      <c r="E261" s="331">
        <v>106</v>
      </c>
      <c r="F261" s="331">
        <v>107.1</v>
      </c>
      <c r="G261" s="331">
        <v>108.9</v>
      </c>
      <c r="H261" s="331">
        <v>96.9</v>
      </c>
      <c r="I261" s="331">
        <v>102.6</v>
      </c>
      <c r="J261" s="331">
        <v>100.6</v>
      </c>
      <c r="K261" s="331">
        <v>106</v>
      </c>
      <c r="L261" s="331">
        <v>105</v>
      </c>
      <c r="M261" s="331">
        <v>116.8</v>
      </c>
      <c r="N261" s="331">
        <v>85</v>
      </c>
      <c r="O261" s="331">
        <v>91.4</v>
      </c>
      <c r="P261" s="331">
        <v>91.1</v>
      </c>
      <c r="Q261" s="331">
        <v>90.7</v>
      </c>
      <c r="R261" s="331">
        <v>146</v>
      </c>
      <c r="S261" s="331">
        <v>124.7</v>
      </c>
      <c r="T261" s="331">
        <v>173.5</v>
      </c>
      <c r="U261" s="331">
        <v>109.1</v>
      </c>
      <c r="V261" s="331">
        <v>120.9</v>
      </c>
      <c r="W261" s="331">
        <v>106.2</v>
      </c>
      <c r="X261" s="331">
        <v>129.9</v>
      </c>
      <c r="Y261" s="331">
        <v>101.1</v>
      </c>
      <c r="Z261" s="331">
        <v>98.6</v>
      </c>
      <c r="AA261" s="331">
        <v>105.1</v>
      </c>
      <c r="AB261" s="331">
        <v>99.4</v>
      </c>
      <c r="AC261" s="331">
        <v>91</v>
      </c>
      <c r="AD261" s="331">
        <v>87.1</v>
      </c>
      <c r="AE261" s="358">
        <v>75.7</v>
      </c>
      <c r="AF261" s="358">
        <v>93.2</v>
      </c>
      <c r="AG261" s="358">
        <v>81</v>
      </c>
      <c r="AH261" s="358">
        <v>106.6</v>
      </c>
      <c r="AI261" s="358">
        <v>84.8</v>
      </c>
      <c r="AJ261" s="358">
        <v>78.3</v>
      </c>
      <c r="AK261" s="358">
        <v>98.1</v>
      </c>
      <c r="AL261" s="358">
        <v>103.4</v>
      </c>
      <c r="AM261" s="329"/>
      <c r="AN261" s="341"/>
      <c r="AO261" s="329" t="s">
        <v>86</v>
      </c>
      <c r="AP261" s="331">
        <v>106</v>
      </c>
      <c r="AQ261" s="331">
        <v>106.1</v>
      </c>
      <c r="AR261" s="331">
        <v>104.6</v>
      </c>
      <c r="AS261" s="331">
        <v>106.4</v>
      </c>
      <c r="AT261" s="331">
        <v>99.6</v>
      </c>
      <c r="AU261" s="331">
        <v>111.2</v>
      </c>
      <c r="AV261" s="331">
        <v>99.8</v>
      </c>
      <c r="AW261" s="331">
        <v>116.4</v>
      </c>
      <c r="AX261" s="331">
        <v>105.5</v>
      </c>
      <c r="AY261" s="331">
        <v>106.4</v>
      </c>
      <c r="AZ261" s="331">
        <v>78.2</v>
      </c>
    </row>
    <row r="262" spans="1:52" x14ac:dyDescent="0.15">
      <c r="A262" s="329"/>
      <c r="B262" s="341"/>
      <c r="C262" s="329" t="s">
        <v>88</v>
      </c>
      <c r="D262" s="360">
        <v>109.7</v>
      </c>
      <c r="E262" s="331">
        <v>109.7</v>
      </c>
      <c r="F262" s="331">
        <v>108.1</v>
      </c>
      <c r="G262" s="331">
        <v>107.9</v>
      </c>
      <c r="H262" s="331">
        <v>114.3</v>
      </c>
      <c r="I262" s="331">
        <v>100.8</v>
      </c>
      <c r="J262" s="331">
        <v>106</v>
      </c>
      <c r="K262" s="331">
        <v>113.4</v>
      </c>
      <c r="L262" s="331">
        <v>113.3</v>
      </c>
      <c r="M262" s="331">
        <v>113.4</v>
      </c>
      <c r="N262" s="331">
        <v>82.3</v>
      </c>
      <c r="O262" s="331">
        <v>118.2</v>
      </c>
      <c r="P262" s="331">
        <v>114.2</v>
      </c>
      <c r="Q262" s="331">
        <v>136.4</v>
      </c>
      <c r="R262" s="331">
        <v>133.6</v>
      </c>
      <c r="S262" s="331">
        <v>125.3</v>
      </c>
      <c r="T262" s="331">
        <v>142.5</v>
      </c>
      <c r="U262" s="331">
        <v>107.3</v>
      </c>
      <c r="V262" s="331">
        <v>101.8</v>
      </c>
      <c r="W262" s="331">
        <v>105.5</v>
      </c>
      <c r="X262" s="331">
        <v>97.2</v>
      </c>
      <c r="Y262" s="331">
        <v>98.4</v>
      </c>
      <c r="Z262" s="331">
        <v>96.3</v>
      </c>
      <c r="AA262" s="331">
        <v>105.5</v>
      </c>
      <c r="AB262" s="331">
        <v>101.8</v>
      </c>
      <c r="AC262" s="331">
        <v>91.9</v>
      </c>
      <c r="AD262" s="331">
        <v>92.8</v>
      </c>
      <c r="AE262" s="358">
        <v>73.5</v>
      </c>
      <c r="AF262" s="358">
        <v>91.7</v>
      </c>
      <c r="AG262" s="358">
        <v>77.8</v>
      </c>
      <c r="AH262" s="358">
        <v>104</v>
      </c>
      <c r="AI262" s="358">
        <v>87.9</v>
      </c>
      <c r="AJ262" s="358">
        <v>74</v>
      </c>
      <c r="AK262" s="358">
        <v>96.5</v>
      </c>
      <c r="AL262" s="358">
        <v>109.8</v>
      </c>
      <c r="AM262" s="329"/>
      <c r="AN262" s="341"/>
      <c r="AO262" s="329" t="s">
        <v>88</v>
      </c>
      <c r="AP262" s="331">
        <v>109.7</v>
      </c>
      <c r="AQ262" s="331">
        <v>109.8</v>
      </c>
      <c r="AR262" s="331">
        <v>115.9</v>
      </c>
      <c r="AS262" s="331">
        <v>122.2</v>
      </c>
      <c r="AT262" s="331">
        <v>99.1</v>
      </c>
      <c r="AU262" s="331">
        <v>100.4</v>
      </c>
      <c r="AV262" s="331">
        <v>99.9</v>
      </c>
      <c r="AW262" s="331">
        <v>100.5</v>
      </c>
      <c r="AX262" s="331">
        <v>107.3</v>
      </c>
      <c r="AY262" s="331">
        <v>108.3</v>
      </c>
      <c r="AZ262" s="331">
        <v>78.5</v>
      </c>
    </row>
    <row r="263" spans="1:52" x14ac:dyDescent="0.15">
      <c r="A263" s="329"/>
      <c r="B263" s="341"/>
      <c r="C263" s="329" t="s">
        <v>89</v>
      </c>
      <c r="D263" s="360">
        <v>105</v>
      </c>
      <c r="E263" s="331">
        <v>105</v>
      </c>
      <c r="F263" s="331">
        <v>110</v>
      </c>
      <c r="G263" s="331">
        <v>112.2</v>
      </c>
      <c r="H263" s="331">
        <v>99.7</v>
      </c>
      <c r="I263" s="331">
        <v>101.6</v>
      </c>
      <c r="J263" s="331">
        <v>107.3</v>
      </c>
      <c r="K263" s="331">
        <v>116.1</v>
      </c>
      <c r="L263" s="331">
        <v>116.2</v>
      </c>
      <c r="M263" s="331">
        <v>117.7</v>
      </c>
      <c r="N263" s="331">
        <v>87.3</v>
      </c>
      <c r="O263" s="331">
        <v>98.7</v>
      </c>
      <c r="P263" s="331">
        <v>102.7</v>
      </c>
      <c r="Q263" s="331">
        <v>94</v>
      </c>
      <c r="R263" s="331">
        <v>119.5</v>
      </c>
      <c r="S263" s="331">
        <v>119.6</v>
      </c>
      <c r="T263" s="331">
        <v>120.3</v>
      </c>
      <c r="U263" s="331">
        <v>114.6</v>
      </c>
      <c r="V263" s="331">
        <v>102.8</v>
      </c>
      <c r="W263" s="331">
        <v>105.8</v>
      </c>
      <c r="X263" s="331">
        <v>101.5</v>
      </c>
      <c r="Y263" s="331">
        <v>100.8</v>
      </c>
      <c r="Z263" s="331">
        <v>97.2</v>
      </c>
      <c r="AA263" s="331">
        <v>103.1</v>
      </c>
      <c r="AB263" s="331">
        <v>98.2</v>
      </c>
      <c r="AC263" s="331">
        <v>91.6</v>
      </c>
      <c r="AD263" s="331">
        <v>89.6</v>
      </c>
      <c r="AE263" s="358">
        <v>82</v>
      </c>
      <c r="AF263" s="358">
        <v>95.4</v>
      </c>
      <c r="AG263" s="358">
        <v>77.8</v>
      </c>
      <c r="AH263" s="358">
        <v>103.1</v>
      </c>
      <c r="AI263" s="358">
        <v>86.4</v>
      </c>
      <c r="AJ263" s="358">
        <v>79</v>
      </c>
      <c r="AK263" s="358">
        <v>95.8</v>
      </c>
      <c r="AL263" s="358">
        <v>111.9</v>
      </c>
      <c r="AM263" s="329"/>
      <c r="AN263" s="341"/>
      <c r="AO263" s="329" t="s">
        <v>89</v>
      </c>
      <c r="AP263" s="331">
        <v>105</v>
      </c>
      <c r="AQ263" s="331">
        <v>101.5</v>
      </c>
      <c r="AR263" s="331">
        <v>105.2</v>
      </c>
      <c r="AS263" s="331">
        <v>107.9</v>
      </c>
      <c r="AT263" s="331">
        <v>100.3</v>
      </c>
      <c r="AU263" s="331">
        <v>95.7</v>
      </c>
      <c r="AV263" s="331">
        <v>87.9</v>
      </c>
      <c r="AW263" s="331">
        <v>99.6</v>
      </c>
      <c r="AX263" s="331">
        <v>107.6</v>
      </c>
      <c r="AY263" s="331">
        <v>108.6</v>
      </c>
      <c r="AZ263" s="331">
        <v>79.2</v>
      </c>
    </row>
    <row r="264" spans="1:52" x14ac:dyDescent="0.15">
      <c r="A264" s="329"/>
      <c r="B264" s="341"/>
      <c r="C264" s="329" t="s">
        <v>90</v>
      </c>
      <c r="D264" s="360">
        <v>104.1</v>
      </c>
      <c r="E264" s="331">
        <v>104.1</v>
      </c>
      <c r="F264" s="331">
        <v>107.2</v>
      </c>
      <c r="G264" s="331">
        <v>108.5</v>
      </c>
      <c r="H264" s="331">
        <v>98.4</v>
      </c>
      <c r="I264" s="331">
        <v>101.3</v>
      </c>
      <c r="J264" s="331">
        <v>104.1</v>
      </c>
      <c r="K264" s="331">
        <v>117.5</v>
      </c>
      <c r="L264" s="331">
        <v>116.3</v>
      </c>
      <c r="M264" s="331">
        <v>136.9</v>
      </c>
      <c r="N264" s="331">
        <v>83.8</v>
      </c>
      <c r="O264" s="331">
        <v>97</v>
      </c>
      <c r="P264" s="331">
        <v>97.7</v>
      </c>
      <c r="Q264" s="331">
        <v>101.5</v>
      </c>
      <c r="R264" s="331">
        <v>117.8</v>
      </c>
      <c r="S264" s="331">
        <v>118.6</v>
      </c>
      <c r="T264" s="331">
        <v>119.9</v>
      </c>
      <c r="U264" s="331">
        <v>112.9</v>
      </c>
      <c r="V264" s="331">
        <v>102.7</v>
      </c>
      <c r="W264" s="331">
        <v>99.5</v>
      </c>
      <c r="X264" s="331">
        <v>104.3</v>
      </c>
      <c r="Y264" s="331">
        <v>98.4</v>
      </c>
      <c r="Z264" s="331">
        <v>95.2</v>
      </c>
      <c r="AA264" s="331">
        <v>104.3</v>
      </c>
      <c r="AB264" s="331">
        <v>100.1</v>
      </c>
      <c r="AC264" s="331">
        <v>93.6</v>
      </c>
      <c r="AD264" s="331">
        <v>91.3</v>
      </c>
      <c r="AE264" s="358">
        <v>71.2</v>
      </c>
      <c r="AF264" s="358">
        <v>97.5</v>
      </c>
      <c r="AG264" s="358">
        <v>77.400000000000006</v>
      </c>
      <c r="AH264" s="358">
        <v>107.9</v>
      </c>
      <c r="AI264" s="358">
        <v>89.1</v>
      </c>
      <c r="AJ264" s="358">
        <v>81.8</v>
      </c>
      <c r="AK264" s="358">
        <v>91.8</v>
      </c>
      <c r="AL264" s="358">
        <v>110.5</v>
      </c>
      <c r="AM264" s="329"/>
      <c r="AN264" s="341"/>
      <c r="AO264" s="329" t="s">
        <v>90</v>
      </c>
      <c r="AP264" s="331">
        <v>104.1</v>
      </c>
      <c r="AQ264" s="331">
        <v>99.2</v>
      </c>
      <c r="AR264" s="331">
        <v>98.6</v>
      </c>
      <c r="AS264" s="331">
        <v>97.8</v>
      </c>
      <c r="AT264" s="331">
        <v>100</v>
      </c>
      <c r="AU264" s="331">
        <v>100.2</v>
      </c>
      <c r="AV264" s="331">
        <v>95.5</v>
      </c>
      <c r="AW264" s="331">
        <v>102.4</v>
      </c>
      <c r="AX264" s="331">
        <v>108</v>
      </c>
      <c r="AY264" s="331">
        <v>108.9</v>
      </c>
      <c r="AZ264" s="331">
        <v>84</v>
      </c>
    </row>
    <row r="265" spans="1:52" x14ac:dyDescent="0.15">
      <c r="A265" s="329"/>
      <c r="B265" s="341"/>
      <c r="C265" s="329" t="s">
        <v>91</v>
      </c>
      <c r="D265" s="360">
        <v>104.6</v>
      </c>
      <c r="E265" s="331">
        <v>104.6</v>
      </c>
      <c r="F265" s="331">
        <v>110.2</v>
      </c>
      <c r="G265" s="331">
        <v>112.9</v>
      </c>
      <c r="H265" s="331">
        <v>98.5</v>
      </c>
      <c r="I265" s="331">
        <v>100.5</v>
      </c>
      <c r="J265" s="331">
        <v>93.7</v>
      </c>
      <c r="K265" s="331">
        <v>129.4</v>
      </c>
      <c r="L265" s="331">
        <v>130.1</v>
      </c>
      <c r="M265" s="331">
        <v>114.9</v>
      </c>
      <c r="N265" s="331">
        <v>84.4</v>
      </c>
      <c r="O265" s="331">
        <v>90.8</v>
      </c>
      <c r="P265" s="331">
        <v>84.4</v>
      </c>
      <c r="Q265" s="331">
        <v>103.2</v>
      </c>
      <c r="R265" s="331">
        <v>127.6</v>
      </c>
      <c r="S265" s="331">
        <v>118.4</v>
      </c>
      <c r="T265" s="331">
        <v>140.6</v>
      </c>
      <c r="U265" s="331">
        <v>110</v>
      </c>
      <c r="V265" s="331">
        <v>101.5</v>
      </c>
      <c r="W265" s="331">
        <v>104.3</v>
      </c>
      <c r="X265" s="331">
        <v>100.3</v>
      </c>
      <c r="Y265" s="331">
        <v>98.1</v>
      </c>
      <c r="Z265" s="331">
        <v>97.7</v>
      </c>
      <c r="AA265" s="331">
        <v>102.1</v>
      </c>
      <c r="AB265" s="331">
        <v>100.3</v>
      </c>
      <c r="AC265" s="331">
        <v>93.9</v>
      </c>
      <c r="AD265" s="331">
        <v>98.3</v>
      </c>
      <c r="AE265" s="358">
        <v>77.400000000000006</v>
      </c>
      <c r="AF265" s="358">
        <v>94.5</v>
      </c>
      <c r="AG265" s="358">
        <v>76.400000000000006</v>
      </c>
      <c r="AH265" s="358">
        <v>104</v>
      </c>
      <c r="AI265" s="358">
        <v>86.9</v>
      </c>
      <c r="AJ265" s="358">
        <v>65.7</v>
      </c>
      <c r="AK265" s="358">
        <v>90.7</v>
      </c>
      <c r="AL265" s="358">
        <v>113.1</v>
      </c>
      <c r="AM265" s="329"/>
      <c r="AN265" s="341"/>
      <c r="AO265" s="329" t="s">
        <v>91</v>
      </c>
      <c r="AP265" s="331">
        <v>104.6</v>
      </c>
      <c r="AQ265" s="331">
        <v>97.4</v>
      </c>
      <c r="AR265" s="331">
        <v>92.4</v>
      </c>
      <c r="AS265" s="331">
        <v>89.2</v>
      </c>
      <c r="AT265" s="331">
        <v>100.6</v>
      </c>
      <c r="AU265" s="331">
        <v>101.2</v>
      </c>
      <c r="AV265" s="331">
        <v>102.5</v>
      </c>
      <c r="AW265" s="331">
        <v>101.1</v>
      </c>
      <c r="AX265" s="331">
        <v>111.8</v>
      </c>
      <c r="AY265" s="331">
        <v>113</v>
      </c>
      <c r="AZ265" s="331">
        <v>78.3</v>
      </c>
    </row>
    <row r="266" spans="1:52" x14ac:dyDescent="0.15">
      <c r="A266" s="329"/>
      <c r="B266" s="341"/>
      <c r="C266" s="329" t="s">
        <v>92</v>
      </c>
      <c r="D266" s="360">
        <v>103.6</v>
      </c>
      <c r="E266" s="331">
        <v>103.6</v>
      </c>
      <c r="F266" s="331">
        <v>106.6</v>
      </c>
      <c r="G266" s="331">
        <v>107.9</v>
      </c>
      <c r="H266" s="331">
        <v>101.7</v>
      </c>
      <c r="I266" s="331">
        <v>104.5</v>
      </c>
      <c r="J266" s="331">
        <v>99.7</v>
      </c>
      <c r="K266" s="331">
        <v>120.4</v>
      </c>
      <c r="L266" s="331">
        <v>120.8</v>
      </c>
      <c r="M266" s="331">
        <v>109.4</v>
      </c>
      <c r="N266" s="331">
        <v>80.599999999999994</v>
      </c>
      <c r="O266" s="331">
        <v>91.8</v>
      </c>
      <c r="P266" s="331">
        <v>93.1</v>
      </c>
      <c r="Q266" s="331">
        <v>89.3</v>
      </c>
      <c r="R266" s="331">
        <v>126</v>
      </c>
      <c r="S266" s="331">
        <v>120.1</v>
      </c>
      <c r="T266" s="331">
        <v>135.1</v>
      </c>
      <c r="U266" s="331">
        <v>108</v>
      </c>
      <c r="V266" s="331">
        <v>102.8</v>
      </c>
      <c r="W266" s="331">
        <v>103.6</v>
      </c>
      <c r="X266" s="331">
        <v>102.1</v>
      </c>
      <c r="Y266" s="331">
        <v>98</v>
      </c>
      <c r="Z266" s="331">
        <v>98.4</v>
      </c>
      <c r="AA266" s="331">
        <v>99.3</v>
      </c>
      <c r="AB266" s="331">
        <v>100.7</v>
      </c>
      <c r="AC266" s="331">
        <v>93.2</v>
      </c>
      <c r="AD266" s="331">
        <v>94.6</v>
      </c>
      <c r="AE266" s="358">
        <v>70.7</v>
      </c>
      <c r="AF266" s="358">
        <v>91.9</v>
      </c>
      <c r="AG266" s="358">
        <v>74.400000000000006</v>
      </c>
      <c r="AH266" s="358">
        <v>106.4</v>
      </c>
      <c r="AI266" s="358">
        <v>87.6</v>
      </c>
      <c r="AJ266" s="358">
        <v>86</v>
      </c>
      <c r="AK266" s="358">
        <v>91.1</v>
      </c>
      <c r="AL266" s="358">
        <v>108.3</v>
      </c>
      <c r="AM266" s="329"/>
      <c r="AN266" s="341"/>
      <c r="AO266" s="329" t="s">
        <v>92</v>
      </c>
      <c r="AP266" s="331">
        <v>103.6</v>
      </c>
      <c r="AQ266" s="331">
        <v>98.4</v>
      </c>
      <c r="AR266" s="331">
        <v>97.7</v>
      </c>
      <c r="AS266" s="331">
        <v>95.4</v>
      </c>
      <c r="AT266" s="331">
        <v>102</v>
      </c>
      <c r="AU266" s="331">
        <v>99</v>
      </c>
      <c r="AV266" s="331">
        <v>92.9</v>
      </c>
      <c r="AW266" s="331">
        <v>101.9</v>
      </c>
      <c r="AX266" s="331">
        <v>108.1</v>
      </c>
      <c r="AY266" s="331">
        <v>109.1</v>
      </c>
      <c r="AZ266" s="331">
        <v>76.3</v>
      </c>
    </row>
    <row r="267" spans="1:52" x14ac:dyDescent="0.15">
      <c r="A267" s="329"/>
      <c r="B267" s="341"/>
      <c r="C267" s="329" t="s">
        <v>93</v>
      </c>
      <c r="D267" s="360">
        <v>105.8</v>
      </c>
      <c r="E267" s="331">
        <v>105.8</v>
      </c>
      <c r="F267" s="331">
        <v>107.5</v>
      </c>
      <c r="G267" s="331">
        <v>109.4</v>
      </c>
      <c r="H267" s="331">
        <v>94.8</v>
      </c>
      <c r="I267" s="331">
        <v>103.6</v>
      </c>
      <c r="J267" s="331">
        <v>106.4</v>
      </c>
      <c r="K267" s="331">
        <v>130.80000000000001</v>
      </c>
      <c r="L267" s="331">
        <v>131.30000000000001</v>
      </c>
      <c r="M267" s="331">
        <v>115.1</v>
      </c>
      <c r="N267" s="331">
        <v>80.2</v>
      </c>
      <c r="O267" s="331">
        <v>95.5</v>
      </c>
      <c r="P267" s="331">
        <v>94.2</v>
      </c>
      <c r="Q267" s="331">
        <v>95.2</v>
      </c>
      <c r="R267" s="331">
        <v>118.9</v>
      </c>
      <c r="S267" s="331">
        <v>117.1</v>
      </c>
      <c r="T267" s="331">
        <v>121.5</v>
      </c>
      <c r="U267" s="331">
        <v>114.5</v>
      </c>
      <c r="V267" s="331">
        <v>103.9</v>
      </c>
      <c r="W267" s="331">
        <v>103.2</v>
      </c>
      <c r="X267" s="331">
        <v>103.3</v>
      </c>
      <c r="Y267" s="331">
        <v>99.3</v>
      </c>
      <c r="Z267" s="331">
        <v>98.8</v>
      </c>
      <c r="AA267" s="331">
        <v>99.3</v>
      </c>
      <c r="AB267" s="331">
        <v>103.1</v>
      </c>
      <c r="AC267" s="331">
        <v>93.4</v>
      </c>
      <c r="AD267" s="331">
        <v>90.3</v>
      </c>
      <c r="AE267" s="358">
        <v>74.2</v>
      </c>
      <c r="AF267" s="358">
        <v>91</v>
      </c>
      <c r="AG267" s="358">
        <v>73.2</v>
      </c>
      <c r="AH267" s="358">
        <v>110.2</v>
      </c>
      <c r="AI267" s="358">
        <v>86</v>
      </c>
      <c r="AJ267" s="358">
        <v>103.7</v>
      </c>
      <c r="AK267" s="358">
        <v>89.1</v>
      </c>
      <c r="AL267" s="358">
        <v>123</v>
      </c>
      <c r="AM267" s="329"/>
      <c r="AN267" s="341"/>
      <c r="AO267" s="329" t="s">
        <v>93</v>
      </c>
      <c r="AP267" s="331">
        <v>105.8</v>
      </c>
      <c r="AQ267" s="331">
        <v>102.5</v>
      </c>
      <c r="AR267" s="331">
        <v>102.2</v>
      </c>
      <c r="AS267" s="331">
        <v>101.5</v>
      </c>
      <c r="AT267" s="331">
        <v>102.5</v>
      </c>
      <c r="AU267" s="331">
        <v>101.6</v>
      </c>
      <c r="AV267" s="331">
        <v>97.9</v>
      </c>
      <c r="AW267" s="331">
        <v>103.6</v>
      </c>
      <c r="AX267" s="331">
        <v>109.7</v>
      </c>
      <c r="AY267" s="331">
        <v>110.8</v>
      </c>
      <c r="AZ267" s="331">
        <v>76.8</v>
      </c>
    </row>
    <row r="268" spans="1:52" x14ac:dyDescent="0.15">
      <c r="A268" s="329"/>
      <c r="B268" s="341"/>
      <c r="C268" s="329" t="s">
        <v>94</v>
      </c>
      <c r="D268" s="360">
        <v>104</v>
      </c>
      <c r="E268" s="331">
        <v>104</v>
      </c>
      <c r="F268" s="331">
        <v>107.4</v>
      </c>
      <c r="G268" s="331">
        <v>101.7</v>
      </c>
      <c r="H268" s="331">
        <v>130.19999999999999</v>
      </c>
      <c r="I268" s="331">
        <v>101.3</v>
      </c>
      <c r="J268" s="331">
        <v>105.2</v>
      </c>
      <c r="K268" s="331">
        <v>129.6</v>
      </c>
      <c r="L268" s="331">
        <v>130.6</v>
      </c>
      <c r="M268" s="331">
        <v>107.9</v>
      </c>
      <c r="N268" s="331">
        <v>74.7</v>
      </c>
      <c r="O268" s="331">
        <v>93</v>
      </c>
      <c r="P268" s="331">
        <v>94.8</v>
      </c>
      <c r="Q268" s="331">
        <v>88.3</v>
      </c>
      <c r="R268" s="331">
        <v>125.1</v>
      </c>
      <c r="S268" s="331">
        <v>117.9</v>
      </c>
      <c r="T268" s="331">
        <v>135.5</v>
      </c>
      <c r="U268" s="331">
        <v>113.5</v>
      </c>
      <c r="V268" s="331">
        <v>100.9</v>
      </c>
      <c r="W268" s="331">
        <v>97.5</v>
      </c>
      <c r="X268" s="331">
        <v>102.9</v>
      </c>
      <c r="Y268" s="331">
        <v>91.8</v>
      </c>
      <c r="Z268" s="331">
        <v>100.5</v>
      </c>
      <c r="AA268" s="331">
        <v>93.6</v>
      </c>
      <c r="AB268" s="331">
        <v>94.2</v>
      </c>
      <c r="AC268" s="331">
        <v>93.5</v>
      </c>
      <c r="AD268" s="331">
        <v>95.9</v>
      </c>
      <c r="AE268" s="358">
        <v>79.900000000000006</v>
      </c>
      <c r="AF268" s="358">
        <v>92.9</v>
      </c>
      <c r="AG268" s="358">
        <v>73.099999999999994</v>
      </c>
      <c r="AH268" s="358">
        <v>105.4</v>
      </c>
      <c r="AI268" s="358">
        <v>84</v>
      </c>
      <c r="AJ268" s="358">
        <v>80.5</v>
      </c>
      <c r="AK268" s="358">
        <v>92.4</v>
      </c>
      <c r="AL268" s="358">
        <v>118.7</v>
      </c>
      <c r="AM268" s="329"/>
      <c r="AN268" s="341"/>
      <c r="AO268" s="329" t="s">
        <v>94</v>
      </c>
      <c r="AP268" s="331">
        <v>104</v>
      </c>
      <c r="AQ268" s="331">
        <v>99.4</v>
      </c>
      <c r="AR268" s="331">
        <v>99</v>
      </c>
      <c r="AS268" s="331">
        <v>99.1</v>
      </c>
      <c r="AT268" s="331">
        <v>98.6</v>
      </c>
      <c r="AU268" s="331">
        <v>100</v>
      </c>
      <c r="AV268" s="331">
        <v>95.2</v>
      </c>
      <c r="AW268" s="331">
        <v>102.4</v>
      </c>
      <c r="AX268" s="331">
        <v>106.8</v>
      </c>
      <c r="AY268" s="331">
        <v>107.7</v>
      </c>
      <c r="AZ268" s="331">
        <v>78.5</v>
      </c>
    </row>
    <row r="269" spans="1:52" x14ac:dyDescent="0.15">
      <c r="A269" s="329"/>
      <c r="B269" s="341"/>
      <c r="C269" s="329" t="s">
        <v>95</v>
      </c>
      <c r="D269" s="360">
        <v>107.8</v>
      </c>
      <c r="E269" s="331">
        <v>107.8</v>
      </c>
      <c r="F269" s="331">
        <v>114.7</v>
      </c>
      <c r="G269" s="331">
        <v>116.7</v>
      </c>
      <c r="H269" s="331">
        <v>107.8</v>
      </c>
      <c r="I269" s="331">
        <v>103.3</v>
      </c>
      <c r="J269" s="331">
        <v>114.9</v>
      </c>
      <c r="K269" s="331">
        <v>128.6</v>
      </c>
      <c r="L269" s="331">
        <v>129</v>
      </c>
      <c r="M269" s="331">
        <v>114.7</v>
      </c>
      <c r="N269" s="331">
        <v>76</v>
      </c>
      <c r="O269" s="331">
        <v>95.7</v>
      </c>
      <c r="P269" s="331">
        <v>98.4</v>
      </c>
      <c r="Q269" s="331">
        <v>89.1</v>
      </c>
      <c r="R269" s="331">
        <v>135.4</v>
      </c>
      <c r="S269" s="331">
        <v>124.5</v>
      </c>
      <c r="T269" s="331">
        <v>151.69999999999999</v>
      </c>
      <c r="U269" s="331">
        <v>115.1</v>
      </c>
      <c r="V269" s="331">
        <v>104.8</v>
      </c>
      <c r="W269" s="331">
        <v>103.9</v>
      </c>
      <c r="X269" s="331">
        <v>106.4</v>
      </c>
      <c r="Y269" s="331">
        <v>95.9</v>
      </c>
      <c r="Z269" s="331">
        <v>101.8</v>
      </c>
      <c r="AA269" s="331">
        <v>91.3</v>
      </c>
      <c r="AB269" s="331">
        <v>96.5</v>
      </c>
      <c r="AC269" s="331">
        <v>97.4</v>
      </c>
      <c r="AD269" s="331">
        <v>99.5</v>
      </c>
      <c r="AE269" s="358">
        <v>78.099999999999994</v>
      </c>
      <c r="AF269" s="358">
        <v>102</v>
      </c>
      <c r="AG269" s="358">
        <v>75.2</v>
      </c>
      <c r="AH269" s="358">
        <v>111.4</v>
      </c>
      <c r="AI269" s="358">
        <v>86.4</v>
      </c>
      <c r="AJ269" s="358">
        <v>80.2</v>
      </c>
      <c r="AK269" s="358">
        <v>91.7</v>
      </c>
      <c r="AL269" s="358">
        <v>123.5</v>
      </c>
      <c r="AM269" s="329"/>
      <c r="AN269" s="341"/>
      <c r="AO269" s="329" t="s">
        <v>95</v>
      </c>
      <c r="AP269" s="331">
        <v>107.8</v>
      </c>
      <c r="AQ269" s="331">
        <v>105</v>
      </c>
      <c r="AR269" s="331">
        <v>106.9</v>
      </c>
      <c r="AS269" s="331">
        <v>109.3</v>
      </c>
      <c r="AT269" s="331">
        <v>102.9</v>
      </c>
      <c r="AU269" s="331">
        <v>102.8</v>
      </c>
      <c r="AV269" s="331">
        <v>101.6</v>
      </c>
      <c r="AW269" s="331">
        <v>103.9</v>
      </c>
      <c r="AX269" s="331">
        <v>109.7</v>
      </c>
      <c r="AY269" s="331">
        <v>110.8</v>
      </c>
      <c r="AZ269" s="331">
        <v>80.099999999999994</v>
      </c>
    </row>
    <row r="270" spans="1:52" x14ac:dyDescent="0.15">
      <c r="A270" s="329"/>
      <c r="B270" s="341"/>
      <c r="C270" s="329" t="s">
        <v>96</v>
      </c>
      <c r="D270" s="360">
        <v>105.4</v>
      </c>
      <c r="E270" s="331">
        <v>105.4</v>
      </c>
      <c r="F270" s="331">
        <v>111.4</v>
      </c>
      <c r="G270" s="331">
        <v>111</v>
      </c>
      <c r="H270" s="331">
        <v>106.7</v>
      </c>
      <c r="I270" s="331">
        <v>103.5</v>
      </c>
      <c r="J270" s="331">
        <v>109.2</v>
      </c>
      <c r="K270" s="331">
        <v>123.6</v>
      </c>
      <c r="L270" s="331">
        <v>124.1</v>
      </c>
      <c r="M270" s="331">
        <v>118.6</v>
      </c>
      <c r="N270" s="331">
        <v>76.599999999999994</v>
      </c>
      <c r="O270" s="331">
        <v>92.9</v>
      </c>
      <c r="P270" s="331">
        <v>91.9</v>
      </c>
      <c r="Q270" s="331">
        <v>87.5</v>
      </c>
      <c r="R270" s="331">
        <v>138</v>
      </c>
      <c r="S270" s="331">
        <v>125.9</v>
      </c>
      <c r="T270" s="331">
        <v>154.5</v>
      </c>
      <c r="U270" s="331">
        <v>110.7</v>
      </c>
      <c r="V270" s="331">
        <v>107.3</v>
      </c>
      <c r="W270" s="331">
        <v>101</v>
      </c>
      <c r="X270" s="331">
        <v>111.1</v>
      </c>
      <c r="Y270" s="331">
        <v>96.2</v>
      </c>
      <c r="Z270" s="331">
        <v>102.8</v>
      </c>
      <c r="AA270" s="331">
        <v>88.5</v>
      </c>
      <c r="AB270" s="331">
        <v>95.5</v>
      </c>
      <c r="AC270" s="331">
        <v>96.8</v>
      </c>
      <c r="AD270" s="331">
        <v>101.1</v>
      </c>
      <c r="AE270" s="358">
        <v>77.900000000000006</v>
      </c>
      <c r="AF270" s="358">
        <v>98.4</v>
      </c>
      <c r="AG270" s="358">
        <v>73.599999999999994</v>
      </c>
      <c r="AH270" s="358">
        <v>109.4</v>
      </c>
      <c r="AI270" s="358">
        <v>82.8</v>
      </c>
      <c r="AJ270" s="358">
        <v>89.9</v>
      </c>
      <c r="AK270" s="358">
        <v>84.6</v>
      </c>
      <c r="AL270" s="358">
        <v>116.8</v>
      </c>
      <c r="AM270" s="329"/>
      <c r="AN270" s="341"/>
      <c r="AO270" s="329" t="s">
        <v>96</v>
      </c>
      <c r="AP270" s="331">
        <v>105.4</v>
      </c>
      <c r="AQ270" s="331">
        <v>103</v>
      </c>
      <c r="AR270" s="331">
        <v>103.3</v>
      </c>
      <c r="AS270" s="331">
        <v>102.7</v>
      </c>
      <c r="AT270" s="331">
        <v>104.3</v>
      </c>
      <c r="AU270" s="331">
        <v>102.9</v>
      </c>
      <c r="AV270" s="331">
        <v>99.9</v>
      </c>
      <c r="AW270" s="331">
        <v>104.6</v>
      </c>
      <c r="AX270" s="331">
        <v>108.1</v>
      </c>
      <c r="AY270" s="331">
        <v>109.1</v>
      </c>
      <c r="AZ270" s="331">
        <v>79.400000000000006</v>
      </c>
    </row>
    <row r="271" spans="1:52" x14ac:dyDescent="0.15">
      <c r="A271" s="329"/>
      <c r="B271" s="341"/>
      <c r="C271" s="335" t="s">
        <v>97</v>
      </c>
      <c r="D271" s="360">
        <v>105.1</v>
      </c>
      <c r="E271" s="331">
        <v>105.1</v>
      </c>
      <c r="F271" s="331">
        <v>112.5</v>
      </c>
      <c r="G271" s="331">
        <v>114.1</v>
      </c>
      <c r="H271" s="331">
        <v>104.4</v>
      </c>
      <c r="I271" s="331">
        <v>104</v>
      </c>
      <c r="J271" s="331">
        <v>106.5</v>
      </c>
      <c r="K271" s="331">
        <v>112.5</v>
      </c>
      <c r="L271" s="331">
        <v>113.9</v>
      </c>
      <c r="M271" s="331">
        <v>114.8</v>
      </c>
      <c r="N271" s="331">
        <v>74.400000000000006</v>
      </c>
      <c r="O271" s="331">
        <v>93.8</v>
      </c>
      <c r="P271" s="331">
        <v>93.7</v>
      </c>
      <c r="Q271" s="331">
        <v>91.2</v>
      </c>
      <c r="R271" s="331">
        <v>141.69999999999999</v>
      </c>
      <c r="S271" s="331">
        <v>126.5</v>
      </c>
      <c r="T271" s="331">
        <v>160.1</v>
      </c>
      <c r="U271" s="331">
        <v>107.4</v>
      </c>
      <c r="V271" s="331">
        <v>109.7</v>
      </c>
      <c r="W271" s="331">
        <v>108.8</v>
      </c>
      <c r="X271" s="331">
        <v>111.5</v>
      </c>
      <c r="Y271" s="331">
        <v>98.6</v>
      </c>
      <c r="Z271" s="331">
        <v>102.1</v>
      </c>
      <c r="AA271" s="331">
        <v>89.8</v>
      </c>
      <c r="AB271" s="331">
        <v>91.3</v>
      </c>
      <c r="AC271" s="331">
        <v>95.2</v>
      </c>
      <c r="AD271" s="331">
        <v>98.5</v>
      </c>
      <c r="AE271" s="423">
        <v>76.400000000000006</v>
      </c>
      <c r="AF271" s="423">
        <v>92.3</v>
      </c>
      <c r="AG271" s="423">
        <v>72.3</v>
      </c>
      <c r="AH271" s="423">
        <v>103.3</v>
      </c>
      <c r="AI271" s="423">
        <v>85.6</v>
      </c>
      <c r="AJ271" s="423">
        <v>90.5</v>
      </c>
      <c r="AK271" s="423">
        <v>99</v>
      </c>
      <c r="AL271" s="423">
        <v>107.5</v>
      </c>
      <c r="AM271" s="329"/>
      <c r="AN271" s="341"/>
      <c r="AO271" s="335" t="s">
        <v>97</v>
      </c>
      <c r="AP271" s="331">
        <v>105.1</v>
      </c>
      <c r="AQ271" s="331">
        <v>101.9</v>
      </c>
      <c r="AR271" s="331">
        <v>101.7</v>
      </c>
      <c r="AS271" s="331">
        <v>100.6</v>
      </c>
      <c r="AT271" s="331">
        <v>103.7</v>
      </c>
      <c r="AU271" s="331">
        <v>101.8</v>
      </c>
      <c r="AV271" s="331">
        <v>102.4</v>
      </c>
      <c r="AW271" s="331">
        <v>101.8</v>
      </c>
      <c r="AX271" s="331">
        <v>107.7</v>
      </c>
      <c r="AY271" s="331">
        <v>108.7</v>
      </c>
      <c r="AZ271" s="331">
        <v>78.2</v>
      </c>
    </row>
    <row r="272" spans="1:52" x14ac:dyDescent="0.15">
      <c r="A272" s="343"/>
      <c r="B272" s="340" t="s">
        <v>114</v>
      </c>
      <c r="C272" s="326" t="s">
        <v>84</v>
      </c>
      <c r="D272" s="361">
        <v>104.4</v>
      </c>
      <c r="E272" s="334">
        <v>104.4</v>
      </c>
      <c r="F272" s="334">
        <v>108.6</v>
      </c>
      <c r="G272" s="334">
        <v>109.9</v>
      </c>
      <c r="H272" s="334">
        <v>101.5</v>
      </c>
      <c r="I272" s="334">
        <v>102.3</v>
      </c>
      <c r="J272" s="334">
        <v>102.8</v>
      </c>
      <c r="K272" s="334">
        <v>122.9</v>
      </c>
      <c r="L272" s="334">
        <v>123.3</v>
      </c>
      <c r="M272" s="334">
        <v>112.6</v>
      </c>
      <c r="N272" s="334">
        <v>64.3</v>
      </c>
      <c r="O272" s="334">
        <v>97.3</v>
      </c>
      <c r="P272" s="334">
        <v>89.1</v>
      </c>
      <c r="Q272" s="334">
        <v>114.9</v>
      </c>
      <c r="R272" s="334">
        <v>133.4</v>
      </c>
      <c r="S272" s="334">
        <v>119.6</v>
      </c>
      <c r="T272" s="334">
        <v>149.6</v>
      </c>
      <c r="U272" s="334">
        <v>106.2</v>
      </c>
      <c r="V272" s="334">
        <v>113.9</v>
      </c>
      <c r="W272" s="334">
        <v>105.5</v>
      </c>
      <c r="X272" s="334">
        <v>119.9</v>
      </c>
      <c r="Y272" s="334">
        <v>98.3</v>
      </c>
      <c r="Z272" s="334">
        <v>97.2</v>
      </c>
      <c r="AA272" s="334">
        <v>92.3</v>
      </c>
      <c r="AB272" s="334">
        <v>91.8</v>
      </c>
      <c r="AC272" s="334">
        <v>90.9</v>
      </c>
      <c r="AD272" s="334">
        <v>87.7</v>
      </c>
      <c r="AE272" s="358">
        <v>84.4</v>
      </c>
      <c r="AF272" s="358">
        <v>93.5</v>
      </c>
      <c r="AG272" s="358">
        <v>74.8</v>
      </c>
      <c r="AH272" s="358">
        <v>109.2</v>
      </c>
      <c r="AI272" s="358">
        <v>77.400000000000006</v>
      </c>
      <c r="AJ272" s="358">
        <v>69</v>
      </c>
      <c r="AK272" s="358">
        <v>91.7</v>
      </c>
      <c r="AL272" s="358">
        <v>112.3</v>
      </c>
      <c r="AM272" s="343"/>
      <c r="AN272" s="340" t="s">
        <v>114</v>
      </c>
      <c r="AO272" s="326" t="s">
        <v>84</v>
      </c>
      <c r="AP272" s="334">
        <v>104.4</v>
      </c>
      <c r="AQ272" s="334">
        <v>102.2</v>
      </c>
      <c r="AR272" s="349">
        <v>97.4</v>
      </c>
      <c r="AS272" s="349">
        <v>95.2</v>
      </c>
      <c r="AT272" s="349">
        <v>100.3</v>
      </c>
      <c r="AU272" s="349">
        <v>108.4</v>
      </c>
      <c r="AV272" s="349">
        <v>108.5</v>
      </c>
      <c r="AW272" s="349">
        <v>107.8</v>
      </c>
      <c r="AX272" s="349">
        <v>107.6</v>
      </c>
      <c r="AY272" s="349">
        <v>108.7</v>
      </c>
      <c r="AZ272" s="349">
        <v>74.5</v>
      </c>
    </row>
    <row r="273" spans="1:52" x14ac:dyDescent="0.15">
      <c r="A273" s="343"/>
      <c r="B273" s="341"/>
      <c r="C273" s="329" t="s">
        <v>86</v>
      </c>
      <c r="D273" s="360">
        <v>105.8</v>
      </c>
      <c r="E273" s="331">
        <v>105.8</v>
      </c>
      <c r="F273" s="331">
        <v>109</v>
      </c>
      <c r="G273" s="331">
        <v>109.3</v>
      </c>
      <c r="H273" s="331">
        <v>105.6</v>
      </c>
      <c r="I273" s="331">
        <v>100.2</v>
      </c>
      <c r="J273" s="331">
        <v>103.7</v>
      </c>
      <c r="K273" s="331">
        <v>136.69999999999999</v>
      </c>
      <c r="L273" s="331">
        <v>135.19999999999999</v>
      </c>
      <c r="M273" s="331">
        <v>122.2</v>
      </c>
      <c r="N273" s="331">
        <v>64.900000000000006</v>
      </c>
      <c r="O273" s="331">
        <v>97.8</v>
      </c>
      <c r="P273" s="331">
        <v>89</v>
      </c>
      <c r="Q273" s="331">
        <v>121.3</v>
      </c>
      <c r="R273" s="331">
        <v>131.69999999999999</v>
      </c>
      <c r="S273" s="331">
        <v>119.7</v>
      </c>
      <c r="T273" s="331">
        <v>148.19999999999999</v>
      </c>
      <c r="U273" s="331">
        <v>102.6</v>
      </c>
      <c r="V273" s="331">
        <v>116.1</v>
      </c>
      <c r="W273" s="331">
        <v>103.4</v>
      </c>
      <c r="X273" s="331">
        <v>124.7</v>
      </c>
      <c r="Y273" s="331">
        <v>95.6</v>
      </c>
      <c r="Z273" s="331">
        <v>97.3</v>
      </c>
      <c r="AA273" s="331">
        <v>99.2</v>
      </c>
      <c r="AB273" s="331">
        <v>92</v>
      </c>
      <c r="AC273" s="331">
        <v>92.3</v>
      </c>
      <c r="AD273" s="331">
        <v>89.5</v>
      </c>
      <c r="AE273" s="358">
        <v>84.9</v>
      </c>
      <c r="AF273" s="358">
        <v>91.9</v>
      </c>
      <c r="AG273" s="358">
        <v>75.900000000000006</v>
      </c>
      <c r="AH273" s="358">
        <v>112.3</v>
      </c>
      <c r="AI273" s="358">
        <v>75.3</v>
      </c>
      <c r="AJ273" s="358">
        <v>88.7</v>
      </c>
      <c r="AK273" s="358">
        <v>91.6</v>
      </c>
      <c r="AL273" s="358">
        <v>119.4</v>
      </c>
      <c r="AM273" s="343"/>
      <c r="AN273" s="341"/>
      <c r="AO273" s="329" t="s">
        <v>86</v>
      </c>
      <c r="AP273" s="331">
        <v>105.8</v>
      </c>
      <c r="AQ273" s="331">
        <v>105.3</v>
      </c>
      <c r="AR273" s="344">
        <v>101.9</v>
      </c>
      <c r="AS273" s="344">
        <v>102.9</v>
      </c>
      <c r="AT273" s="344">
        <v>99</v>
      </c>
      <c r="AU273" s="344">
        <v>112.4</v>
      </c>
      <c r="AV273" s="344">
        <v>113.6</v>
      </c>
      <c r="AW273" s="344">
        <v>110.7</v>
      </c>
      <c r="AX273" s="344">
        <v>105.8</v>
      </c>
      <c r="AY273" s="344">
        <v>106.7</v>
      </c>
      <c r="AZ273" s="344">
        <v>78.8</v>
      </c>
    </row>
    <row r="274" spans="1:52" x14ac:dyDescent="0.15">
      <c r="A274" s="343"/>
      <c r="B274" s="341"/>
      <c r="C274" s="329" t="s">
        <v>88</v>
      </c>
      <c r="D274" s="360">
        <v>105.3</v>
      </c>
      <c r="E274" s="331">
        <v>105.3</v>
      </c>
      <c r="F274" s="331">
        <v>104.7</v>
      </c>
      <c r="G274" s="331">
        <v>107.7</v>
      </c>
      <c r="H274" s="331">
        <v>93.7</v>
      </c>
      <c r="I274" s="331">
        <v>99.4</v>
      </c>
      <c r="J274" s="331">
        <v>100</v>
      </c>
      <c r="K274" s="331">
        <v>116.9</v>
      </c>
      <c r="L274" s="331">
        <v>117.5</v>
      </c>
      <c r="M274" s="331">
        <v>110.7</v>
      </c>
      <c r="N274" s="331">
        <v>66.400000000000006</v>
      </c>
      <c r="O274" s="331">
        <v>99.9</v>
      </c>
      <c r="P274" s="331">
        <v>90.6</v>
      </c>
      <c r="Q274" s="331">
        <v>122.8</v>
      </c>
      <c r="R274" s="331">
        <v>131.4</v>
      </c>
      <c r="S274" s="331">
        <v>130.4</v>
      </c>
      <c r="T274" s="331">
        <v>135.19999999999999</v>
      </c>
      <c r="U274" s="331">
        <v>99.8</v>
      </c>
      <c r="V274" s="331">
        <v>123.2</v>
      </c>
      <c r="W274" s="331">
        <v>102.9</v>
      </c>
      <c r="X274" s="331">
        <v>135.80000000000001</v>
      </c>
      <c r="Y274" s="331">
        <v>96.5</v>
      </c>
      <c r="Z274" s="331">
        <v>94.7</v>
      </c>
      <c r="AA274" s="331">
        <v>101</v>
      </c>
      <c r="AB274" s="331">
        <v>90.7</v>
      </c>
      <c r="AC274" s="331">
        <v>90.5</v>
      </c>
      <c r="AD274" s="331">
        <v>90.9</v>
      </c>
      <c r="AE274" s="358">
        <v>83.2</v>
      </c>
      <c r="AF274" s="358">
        <v>96.1</v>
      </c>
      <c r="AG274" s="358">
        <v>75.099999999999994</v>
      </c>
      <c r="AH274" s="358">
        <v>102.9</v>
      </c>
      <c r="AI274" s="358">
        <v>73.7</v>
      </c>
      <c r="AJ274" s="358">
        <v>106.9</v>
      </c>
      <c r="AK274" s="358">
        <v>93.8</v>
      </c>
      <c r="AL274" s="358">
        <v>108.5</v>
      </c>
      <c r="AM274" s="343"/>
      <c r="AN274" s="341"/>
      <c r="AO274" s="329" t="s">
        <v>88</v>
      </c>
      <c r="AP274" s="331">
        <v>105.3</v>
      </c>
      <c r="AQ274" s="331">
        <v>106</v>
      </c>
      <c r="AR274" s="344">
        <v>99.9</v>
      </c>
      <c r="AS274" s="344">
        <v>101.3</v>
      </c>
      <c r="AT274" s="344">
        <v>95.4</v>
      </c>
      <c r="AU274" s="344">
        <v>116.2</v>
      </c>
      <c r="AV274" s="344">
        <v>122.2</v>
      </c>
      <c r="AW274" s="344">
        <v>114.7</v>
      </c>
      <c r="AX274" s="344">
        <v>103.7</v>
      </c>
      <c r="AY274" s="344">
        <v>104.5</v>
      </c>
      <c r="AZ274" s="344">
        <v>79.5</v>
      </c>
    </row>
    <row r="275" spans="1:52" x14ac:dyDescent="0.15">
      <c r="A275" s="343"/>
      <c r="B275" s="341"/>
      <c r="C275" s="329" t="s">
        <v>89</v>
      </c>
      <c r="D275" s="360">
        <v>103.4</v>
      </c>
      <c r="E275" s="331">
        <v>103.3</v>
      </c>
      <c r="F275" s="331">
        <v>106.8</v>
      </c>
      <c r="G275" s="331">
        <v>108.8</v>
      </c>
      <c r="H275" s="331">
        <v>94.8</v>
      </c>
      <c r="I275" s="331">
        <v>100.6</v>
      </c>
      <c r="J275" s="331">
        <v>98.6</v>
      </c>
      <c r="K275" s="331">
        <v>121.8</v>
      </c>
      <c r="L275" s="331">
        <v>122.4</v>
      </c>
      <c r="M275" s="331">
        <v>116.3</v>
      </c>
      <c r="N275" s="331">
        <v>61.7</v>
      </c>
      <c r="O275" s="331">
        <v>82.2</v>
      </c>
      <c r="P275" s="331">
        <v>69.7</v>
      </c>
      <c r="Q275" s="331">
        <v>120.3</v>
      </c>
      <c r="R275" s="331">
        <v>114.4</v>
      </c>
      <c r="S275" s="331">
        <v>112</v>
      </c>
      <c r="T275" s="331">
        <v>122.2</v>
      </c>
      <c r="U275" s="331">
        <v>106.2</v>
      </c>
      <c r="V275" s="331">
        <v>127.2</v>
      </c>
      <c r="W275" s="331">
        <v>103.7</v>
      </c>
      <c r="X275" s="331">
        <v>140.69999999999999</v>
      </c>
      <c r="Y275" s="331">
        <v>95.7</v>
      </c>
      <c r="Z275" s="331">
        <v>93.6</v>
      </c>
      <c r="AA275" s="331">
        <v>96.9</v>
      </c>
      <c r="AB275" s="331">
        <v>98.4</v>
      </c>
      <c r="AC275" s="331">
        <v>89.2</v>
      </c>
      <c r="AD275" s="331">
        <v>88.8</v>
      </c>
      <c r="AE275" s="358">
        <v>82.2</v>
      </c>
      <c r="AF275" s="358">
        <v>99.2</v>
      </c>
      <c r="AG275" s="358">
        <v>72.599999999999994</v>
      </c>
      <c r="AH275" s="358">
        <v>102.4</v>
      </c>
      <c r="AI275" s="358">
        <v>73.5</v>
      </c>
      <c r="AJ275" s="358">
        <v>87.1</v>
      </c>
      <c r="AK275" s="358">
        <v>92.2</v>
      </c>
      <c r="AL275" s="358">
        <v>109.4</v>
      </c>
      <c r="AM275" s="343"/>
      <c r="AN275" s="341"/>
      <c r="AO275" s="329" t="s">
        <v>89</v>
      </c>
      <c r="AP275" s="331">
        <v>103.4</v>
      </c>
      <c r="AQ275" s="331">
        <v>102.4</v>
      </c>
      <c r="AR275" s="344">
        <v>88.4</v>
      </c>
      <c r="AS275" s="344">
        <v>82.9</v>
      </c>
      <c r="AT275" s="344">
        <v>99.3</v>
      </c>
      <c r="AU275" s="344">
        <v>114.2</v>
      </c>
      <c r="AV275" s="344">
        <v>100.2</v>
      </c>
      <c r="AW275" s="344">
        <v>120.6</v>
      </c>
      <c r="AX275" s="344">
        <v>103.7</v>
      </c>
      <c r="AY275" s="344">
        <v>104.6</v>
      </c>
      <c r="AZ275" s="344">
        <v>78.599999999999994</v>
      </c>
    </row>
    <row r="276" spans="1:52" x14ac:dyDescent="0.15">
      <c r="A276" s="343"/>
      <c r="B276" s="341" t="s">
        <v>329</v>
      </c>
      <c r="C276" s="329" t="s">
        <v>90</v>
      </c>
      <c r="D276" s="360">
        <v>105.4</v>
      </c>
      <c r="E276" s="331">
        <v>105.4</v>
      </c>
      <c r="F276" s="331">
        <v>105</v>
      </c>
      <c r="G276" s="331">
        <v>105.6</v>
      </c>
      <c r="H276" s="331">
        <v>100.7</v>
      </c>
      <c r="I276" s="331">
        <v>101.7</v>
      </c>
      <c r="J276" s="331">
        <v>103.9</v>
      </c>
      <c r="K276" s="331">
        <v>120.4</v>
      </c>
      <c r="L276" s="331">
        <v>121</v>
      </c>
      <c r="M276" s="331">
        <v>122</v>
      </c>
      <c r="N276" s="331">
        <v>60.8</v>
      </c>
      <c r="O276" s="331">
        <v>104.6</v>
      </c>
      <c r="P276" s="331">
        <v>94.1</v>
      </c>
      <c r="Q276" s="331">
        <v>132.6</v>
      </c>
      <c r="R276" s="331">
        <v>123.1</v>
      </c>
      <c r="S276" s="331">
        <v>122.2</v>
      </c>
      <c r="T276" s="331">
        <v>127.7</v>
      </c>
      <c r="U276" s="331">
        <v>107.4</v>
      </c>
      <c r="V276" s="331">
        <v>119.4</v>
      </c>
      <c r="W276" s="331">
        <v>101.7</v>
      </c>
      <c r="X276" s="331">
        <v>130.4</v>
      </c>
      <c r="Y276" s="331">
        <v>99.6</v>
      </c>
      <c r="Z276" s="331">
        <v>95.5</v>
      </c>
      <c r="AA276" s="331">
        <v>100</v>
      </c>
      <c r="AB276" s="331">
        <v>91.8</v>
      </c>
      <c r="AC276" s="331">
        <v>90.1</v>
      </c>
      <c r="AD276" s="331">
        <v>89.7</v>
      </c>
      <c r="AE276" s="358">
        <v>81.8</v>
      </c>
      <c r="AF276" s="358">
        <v>92.2</v>
      </c>
      <c r="AG276" s="358">
        <v>75.7</v>
      </c>
      <c r="AH276" s="358">
        <v>108.3</v>
      </c>
      <c r="AI276" s="358">
        <v>69.599999999999994</v>
      </c>
      <c r="AJ276" s="358">
        <v>80.599999999999994</v>
      </c>
      <c r="AK276" s="358">
        <v>94.1</v>
      </c>
      <c r="AL276" s="358">
        <v>111.7</v>
      </c>
      <c r="AM276" s="343"/>
      <c r="AN276" s="341" t="s">
        <v>329</v>
      </c>
      <c r="AO276" s="329" t="s">
        <v>90</v>
      </c>
      <c r="AP276" s="331">
        <v>105.4</v>
      </c>
      <c r="AQ276" s="331">
        <v>105.7</v>
      </c>
      <c r="AR276" s="344">
        <v>100.1</v>
      </c>
      <c r="AS276" s="344">
        <v>100.1</v>
      </c>
      <c r="AT276" s="344">
        <v>99.8</v>
      </c>
      <c r="AU276" s="344">
        <v>112.8</v>
      </c>
      <c r="AV276" s="344">
        <v>114.5</v>
      </c>
      <c r="AW276" s="344">
        <v>112.7</v>
      </c>
      <c r="AX276" s="344">
        <v>104.6</v>
      </c>
      <c r="AY276" s="344">
        <v>105.6</v>
      </c>
      <c r="AZ276" s="344">
        <v>77.599999999999994</v>
      </c>
    </row>
    <row r="277" spans="1:52" x14ac:dyDescent="0.15">
      <c r="A277" s="343"/>
      <c r="B277" s="341"/>
      <c r="C277" s="329" t="s">
        <v>91</v>
      </c>
      <c r="D277" s="360">
        <v>104.5</v>
      </c>
      <c r="E277" s="331">
        <v>104.5</v>
      </c>
      <c r="F277" s="331">
        <v>103.7</v>
      </c>
      <c r="G277" s="331">
        <v>104.8</v>
      </c>
      <c r="H277" s="331">
        <v>96.7</v>
      </c>
      <c r="I277" s="331">
        <v>100.8</v>
      </c>
      <c r="J277" s="331">
        <v>100</v>
      </c>
      <c r="K277" s="331">
        <v>118.3</v>
      </c>
      <c r="L277" s="331">
        <v>119.1</v>
      </c>
      <c r="M277" s="331">
        <v>115.6</v>
      </c>
      <c r="N277" s="331">
        <v>57.5</v>
      </c>
      <c r="O277" s="331">
        <v>104.7</v>
      </c>
      <c r="P277" s="331">
        <v>93.8</v>
      </c>
      <c r="Q277" s="331">
        <v>125.2</v>
      </c>
      <c r="R277" s="331">
        <v>121.2</v>
      </c>
      <c r="S277" s="331">
        <v>117</v>
      </c>
      <c r="T277" s="331">
        <v>125.8</v>
      </c>
      <c r="U277" s="331">
        <v>97.1</v>
      </c>
      <c r="V277" s="331">
        <v>120.4</v>
      </c>
      <c r="W277" s="331">
        <v>95</v>
      </c>
      <c r="X277" s="331">
        <v>134.9</v>
      </c>
      <c r="Y277" s="331">
        <v>97.5</v>
      </c>
      <c r="Z277" s="331">
        <v>92.8</v>
      </c>
      <c r="AA277" s="331">
        <v>96.9</v>
      </c>
      <c r="AB277" s="331">
        <v>93.1</v>
      </c>
      <c r="AC277" s="331">
        <v>87.7</v>
      </c>
      <c r="AD277" s="331">
        <v>89.2</v>
      </c>
      <c r="AE277" s="358">
        <v>78.3</v>
      </c>
      <c r="AF277" s="358">
        <v>98.2</v>
      </c>
      <c r="AG277" s="358">
        <v>70.7</v>
      </c>
      <c r="AH277" s="358">
        <v>106</v>
      </c>
      <c r="AI277" s="358">
        <v>69.900000000000006</v>
      </c>
      <c r="AJ277" s="358">
        <v>68.5</v>
      </c>
      <c r="AK277" s="358">
        <v>85.3</v>
      </c>
      <c r="AL277" s="358">
        <v>109</v>
      </c>
      <c r="AM277" s="343"/>
      <c r="AN277" s="341"/>
      <c r="AO277" s="329" t="s">
        <v>91</v>
      </c>
      <c r="AP277" s="331">
        <v>104.5</v>
      </c>
      <c r="AQ277" s="331">
        <v>108.3</v>
      </c>
      <c r="AR277" s="344">
        <v>101.3</v>
      </c>
      <c r="AS277" s="344">
        <v>103.5</v>
      </c>
      <c r="AT277" s="344">
        <v>96.3</v>
      </c>
      <c r="AU277" s="344">
        <v>115.3</v>
      </c>
      <c r="AV277" s="344">
        <v>113.5</v>
      </c>
      <c r="AW277" s="344">
        <v>117</v>
      </c>
      <c r="AX277" s="344">
        <v>101.5</v>
      </c>
      <c r="AY277" s="344">
        <v>102.5</v>
      </c>
      <c r="AZ277" s="344">
        <v>75.400000000000006</v>
      </c>
    </row>
    <row r="278" spans="1:52" x14ac:dyDescent="0.15">
      <c r="A278" s="343"/>
      <c r="B278" s="341"/>
      <c r="C278" s="329" t="s">
        <v>92</v>
      </c>
      <c r="D278" s="360">
        <v>109.4</v>
      </c>
      <c r="E278" s="331">
        <v>109.5</v>
      </c>
      <c r="F278" s="331">
        <v>103.5</v>
      </c>
      <c r="G278" s="331">
        <v>104.9</v>
      </c>
      <c r="H278" s="331">
        <v>98.3</v>
      </c>
      <c r="I278" s="331">
        <v>102.9</v>
      </c>
      <c r="J278" s="331">
        <v>99.8</v>
      </c>
      <c r="K278" s="331">
        <v>145.69999999999999</v>
      </c>
      <c r="L278" s="331">
        <v>148</v>
      </c>
      <c r="M278" s="331">
        <v>121.6</v>
      </c>
      <c r="N278" s="331">
        <v>58.7</v>
      </c>
      <c r="O278" s="331">
        <v>106.5</v>
      </c>
      <c r="P278" s="331">
        <v>92.7</v>
      </c>
      <c r="Q278" s="331">
        <v>145.9</v>
      </c>
      <c r="R278" s="331">
        <v>129.9</v>
      </c>
      <c r="S278" s="331">
        <v>125.9</v>
      </c>
      <c r="T278" s="331">
        <v>138</v>
      </c>
      <c r="U278" s="331">
        <v>99.1</v>
      </c>
      <c r="V278" s="331">
        <v>138.80000000000001</v>
      </c>
      <c r="W278" s="331">
        <v>98.8</v>
      </c>
      <c r="X278" s="331">
        <v>158.1</v>
      </c>
      <c r="Y278" s="331">
        <v>97.8</v>
      </c>
      <c r="Z278" s="331">
        <v>94.1</v>
      </c>
      <c r="AA278" s="331">
        <v>98.6</v>
      </c>
      <c r="AB278" s="331">
        <v>94</v>
      </c>
      <c r="AC278" s="331">
        <v>87.2</v>
      </c>
      <c r="AD278" s="331">
        <v>86.1</v>
      </c>
      <c r="AE278" s="358">
        <v>81.400000000000006</v>
      </c>
      <c r="AF278" s="358">
        <v>94.9</v>
      </c>
      <c r="AG278" s="358">
        <v>71.900000000000006</v>
      </c>
      <c r="AH278" s="358">
        <v>102.3</v>
      </c>
      <c r="AI278" s="358">
        <v>75.5</v>
      </c>
      <c r="AJ278" s="358">
        <v>77.400000000000006</v>
      </c>
      <c r="AK278" s="358">
        <v>84</v>
      </c>
      <c r="AL278" s="358">
        <v>119.8</v>
      </c>
      <c r="AM278" s="343"/>
      <c r="AN278" s="341"/>
      <c r="AO278" s="329" t="s">
        <v>92</v>
      </c>
      <c r="AP278" s="331">
        <v>109.4</v>
      </c>
      <c r="AQ278" s="331">
        <v>112.3</v>
      </c>
      <c r="AR278" s="344">
        <v>105.3</v>
      </c>
      <c r="AS278" s="344">
        <v>106.6</v>
      </c>
      <c r="AT278" s="344">
        <v>103.7</v>
      </c>
      <c r="AU278" s="344">
        <v>125.9</v>
      </c>
      <c r="AV278" s="344">
        <v>115.8</v>
      </c>
      <c r="AW278" s="344">
        <v>127.7</v>
      </c>
      <c r="AX278" s="344">
        <v>105.8</v>
      </c>
      <c r="AY278" s="344">
        <v>106.6</v>
      </c>
      <c r="AZ278" s="344">
        <v>78.599999999999994</v>
      </c>
    </row>
    <row r="279" spans="1:52" x14ac:dyDescent="0.15">
      <c r="A279" s="343"/>
      <c r="B279" s="341"/>
      <c r="C279" s="329" t="s">
        <v>93</v>
      </c>
      <c r="D279" s="360">
        <v>103.2</v>
      </c>
      <c r="E279" s="331">
        <v>103.2</v>
      </c>
      <c r="F279" s="331">
        <v>97.2</v>
      </c>
      <c r="G279" s="331">
        <v>97.5</v>
      </c>
      <c r="H279" s="331">
        <v>91.8</v>
      </c>
      <c r="I279" s="331">
        <v>99</v>
      </c>
      <c r="J279" s="331">
        <v>96.6</v>
      </c>
      <c r="K279" s="331">
        <v>117.3</v>
      </c>
      <c r="L279" s="331">
        <v>118</v>
      </c>
      <c r="M279" s="331">
        <v>109.3</v>
      </c>
      <c r="N279" s="331">
        <v>50</v>
      </c>
      <c r="O279" s="331">
        <v>106.9</v>
      </c>
      <c r="P279" s="331">
        <v>95.1</v>
      </c>
      <c r="Q279" s="331">
        <v>137.6</v>
      </c>
      <c r="R279" s="331">
        <v>124.6</v>
      </c>
      <c r="S279" s="331">
        <v>114.7</v>
      </c>
      <c r="T279" s="331">
        <v>137</v>
      </c>
      <c r="U279" s="331">
        <v>94.4</v>
      </c>
      <c r="V279" s="331">
        <v>116.1</v>
      </c>
      <c r="W279" s="331">
        <v>92.1</v>
      </c>
      <c r="X279" s="331">
        <v>131.9</v>
      </c>
      <c r="Y279" s="331">
        <v>98.3</v>
      </c>
      <c r="Z279" s="331">
        <v>91.8</v>
      </c>
      <c r="AA279" s="331">
        <v>100.9</v>
      </c>
      <c r="AB279" s="331">
        <v>94.7</v>
      </c>
      <c r="AC279" s="331">
        <v>82.6</v>
      </c>
      <c r="AD279" s="331">
        <v>82.3</v>
      </c>
      <c r="AE279" s="358">
        <v>83.2</v>
      </c>
      <c r="AF279" s="358">
        <v>95.7</v>
      </c>
      <c r="AG279" s="358">
        <v>71.2</v>
      </c>
      <c r="AH279" s="358">
        <v>96.2</v>
      </c>
      <c r="AI279" s="358">
        <v>67.099999999999994</v>
      </c>
      <c r="AJ279" s="358">
        <v>74.2</v>
      </c>
      <c r="AK279" s="358">
        <v>87.9</v>
      </c>
      <c r="AL279" s="358">
        <v>108.5</v>
      </c>
      <c r="AM279" s="343"/>
      <c r="AN279" s="341"/>
      <c r="AO279" s="329" t="s">
        <v>93</v>
      </c>
      <c r="AP279" s="331">
        <v>103.2</v>
      </c>
      <c r="AQ279" s="331">
        <v>108</v>
      </c>
      <c r="AR279" s="344">
        <v>101.6</v>
      </c>
      <c r="AS279" s="344">
        <v>104</v>
      </c>
      <c r="AT279" s="344">
        <v>96</v>
      </c>
      <c r="AU279" s="344">
        <v>113.9</v>
      </c>
      <c r="AV279" s="344">
        <v>112.1</v>
      </c>
      <c r="AW279" s="344">
        <v>114.8</v>
      </c>
      <c r="AX279" s="344">
        <v>100</v>
      </c>
      <c r="AY279" s="344">
        <v>100.8</v>
      </c>
      <c r="AZ279" s="344">
        <v>76</v>
      </c>
    </row>
    <row r="280" spans="1:52" x14ac:dyDescent="0.15">
      <c r="A280" s="343"/>
      <c r="B280" s="341"/>
      <c r="C280" s="329" t="s">
        <v>94</v>
      </c>
      <c r="D280" s="360">
        <v>104.6</v>
      </c>
      <c r="E280" s="331">
        <v>104.6</v>
      </c>
      <c r="F280" s="331">
        <v>99.2</v>
      </c>
      <c r="G280" s="331">
        <v>101.4</v>
      </c>
      <c r="H280" s="331">
        <v>85.4</v>
      </c>
      <c r="I280" s="331">
        <v>105.6</v>
      </c>
      <c r="J280" s="331">
        <v>102.4</v>
      </c>
      <c r="K280" s="331">
        <v>107.9</v>
      </c>
      <c r="L280" s="331">
        <v>106.4</v>
      </c>
      <c r="M280" s="331">
        <v>134.5</v>
      </c>
      <c r="N280" s="331">
        <v>55.7</v>
      </c>
      <c r="O280" s="331">
        <v>103.7</v>
      </c>
      <c r="P280" s="331">
        <v>95.5</v>
      </c>
      <c r="Q280" s="331">
        <v>128.4</v>
      </c>
      <c r="R280" s="331">
        <v>125.9</v>
      </c>
      <c r="S280" s="331">
        <v>106.7</v>
      </c>
      <c r="T280" s="331">
        <v>150.5</v>
      </c>
      <c r="U280" s="331">
        <v>100.3</v>
      </c>
      <c r="V280" s="331">
        <v>124.2</v>
      </c>
      <c r="W280" s="331">
        <v>101.2</v>
      </c>
      <c r="X280" s="331">
        <v>137.6</v>
      </c>
      <c r="Y280" s="331">
        <v>96.3</v>
      </c>
      <c r="Z280" s="331">
        <v>94.7</v>
      </c>
      <c r="AA280" s="331">
        <v>102.6</v>
      </c>
      <c r="AB280" s="331">
        <v>97.7</v>
      </c>
      <c r="AC280" s="331">
        <v>87</v>
      </c>
      <c r="AD280" s="331">
        <v>86.7</v>
      </c>
      <c r="AE280" s="358">
        <v>79.400000000000006</v>
      </c>
      <c r="AF280" s="358">
        <v>108.6</v>
      </c>
      <c r="AG280" s="358">
        <v>72.599999999999994</v>
      </c>
      <c r="AH280" s="358">
        <v>103.5</v>
      </c>
      <c r="AI280" s="358">
        <v>67.400000000000006</v>
      </c>
      <c r="AJ280" s="358">
        <v>82.2</v>
      </c>
      <c r="AK280" s="358">
        <v>81.900000000000006</v>
      </c>
      <c r="AL280" s="358">
        <v>104.8</v>
      </c>
      <c r="AM280" s="343"/>
      <c r="AN280" s="341"/>
      <c r="AO280" s="329" t="s">
        <v>94</v>
      </c>
      <c r="AP280" s="331">
        <v>104.6</v>
      </c>
      <c r="AQ280" s="331">
        <v>108.4</v>
      </c>
      <c r="AR280" s="344">
        <v>102.9</v>
      </c>
      <c r="AS280" s="344">
        <v>103.6</v>
      </c>
      <c r="AT280" s="344">
        <v>101.6</v>
      </c>
      <c r="AU280" s="344">
        <v>116.6</v>
      </c>
      <c r="AV280" s="344">
        <v>111.3</v>
      </c>
      <c r="AW280" s="344">
        <v>118.6</v>
      </c>
      <c r="AX280" s="344">
        <v>100.2</v>
      </c>
      <c r="AY280" s="344">
        <v>100.9</v>
      </c>
      <c r="AZ280" s="344">
        <v>80.599999999999994</v>
      </c>
    </row>
    <row r="281" spans="1:52" x14ac:dyDescent="0.15">
      <c r="A281" s="343"/>
      <c r="B281" s="341"/>
      <c r="C281" s="329" t="s">
        <v>95</v>
      </c>
      <c r="D281" s="360">
        <v>105.5</v>
      </c>
      <c r="E281" s="331">
        <v>105.5</v>
      </c>
      <c r="F281" s="331">
        <v>97.4</v>
      </c>
      <c r="G281" s="331">
        <v>98.6</v>
      </c>
      <c r="H281" s="331">
        <v>91.6</v>
      </c>
      <c r="I281" s="331">
        <v>98.2</v>
      </c>
      <c r="J281" s="331">
        <v>89.2</v>
      </c>
      <c r="K281" s="331">
        <v>116.9</v>
      </c>
      <c r="L281" s="331">
        <v>116.7</v>
      </c>
      <c r="M281" s="331">
        <v>118.7</v>
      </c>
      <c r="N281" s="331">
        <v>56.1</v>
      </c>
      <c r="O281" s="331">
        <v>100.4</v>
      </c>
      <c r="P281" s="331">
        <v>87.7</v>
      </c>
      <c r="Q281" s="331">
        <v>136.9</v>
      </c>
      <c r="R281" s="331">
        <v>110.9</v>
      </c>
      <c r="S281" s="331">
        <v>108.4</v>
      </c>
      <c r="T281" s="331">
        <v>116.2</v>
      </c>
      <c r="U281" s="331">
        <v>91.9</v>
      </c>
      <c r="V281" s="331">
        <v>175.4</v>
      </c>
      <c r="W281" s="331">
        <v>94.2</v>
      </c>
      <c r="X281" s="331">
        <v>224.5</v>
      </c>
      <c r="Y281" s="331">
        <v>99.5</v>
      </c>
      <c r="Z281" s="331">
        <v>93.4</v>
      </c>
      <c r="AA281" s="331">
        <v>104.9</v>
      </c>
      <c r="AB281" s="331">
        <v>92.9</v>
      </c>
      <c r="AC281" s="331">
        <v>83.6</v>
      </c>
      <c r="AD281" s="331">
        <v>82.3</v>
      </c>
      <c r="AE281" s="358">
        <v>78.400000000000006</v>
      </c>
      <c r="AF281" s="358">
        <v>97.1</v>
      </c>
      <c r="AG281" s="358">
        <v>72.2</v>
      </c>
      <c r="AH281" s="358">
        <v>96.1</v>
      </c>
      <c r="AI281" s="358">
        <v>65.099999999999994</v>
      </c>
      <c r="AJ281" s="358">
        <v>71.099999999999994</v>
      </c>
      <c r="AK281" s="358">
        <v>80.900000000000006</v>
      </c>
      <c r="AL281" s="358">
        <v>104.9</v>
      </c>
      <c r="AM281" s="343"/>
      <c r="AN281" s="341"/>
      <c r="AO281" s="329" t="s">
        <v>95</v>
      </c>
      <c r="AP281" s="331">
        <v>105.5</v>
      </c>
      <c r="AQ281" s="331">
        <v>115.2</v>
      </c>
      <c r="AR281" s="344">
        <v>97</v>
      </c>
      <c r="AS281" s="344">
        <v>97.4</v>
      </c>
      <c r="AT281" s="344">
        <v>97.6</v>
      </c>
      <c r="AU281" s="344">
        <v>141.69999999999999</v>
      </c>
      <c r="AV281" s="344">
        <v>107</v>
      </c>
      <c r="AW281" s="344">
        <v>160</v>
      </c>
      <c r="AX281" s="344">
        <v>97.9</v>
      </c>
      <c r="AY281" s="344">
        <v>98.6</v>
      </c>
      <c r="AZ281" s="344">
        <v>76.400000000000006</v>
      </c>
    </row>
    <row r="282" spans="1:52" x14ac:dyDescent="0.15">
      <c r="A282" s="343"/>
      <c r="B282" s="341"/>
      <c r="C282" s="329" t="s">
        <v>96</v>
      </c>
      <c r="D282" s="360">
        <v>101</v>
      </c>
      <c r="E282" s="331">
        <v>101</v>
      </c>
      <c r="F282" s="331">
        <v>97.1</v>
      </c>
      <c r="G282" s="331">
        <v>98.1</v>
      </c>
      <c r="H282" s="331">
        <v>89.5</v>
      </c>
      <c r="I282" s="331">
        <v>96.8</v>
      </c>
      <c r="J282" s="331">
        <v>69.099999999999994</v>
      </c>
      <c r="K282" s="331">
        <v>126.1</v>
      </c>
      <c r="L282" s="331">
        <v>126.1</v>
      </c>
      <c r="M282" s="331">
        <v>128.9</v>
      </c>
      <c r="N282" s="331">
        <v>58.7</v>
      </c>
      <c r="O282" s="331">
        <v>93</v>
      </c>
      <c r="P282" s="331">
        <v>76.900000000000006</v>
      </c>
      <c r="Q282" s="331">
        <v>128.80000000000001</v>
      </c>
      <c r="R282" s="331">
        <v>116.9</v>
      </c>
      <c r="S282" s="331">
        <v>106.9</v>
      </c>
      <c r="T282" s="331">
        <v>127.4</v>
      </c>
      <c r="U282" s="331">
        <v>90.5</v>
      </c>
      <c r="V282" s="331">
        <v>143.1</v>
      </c>
      <c r="W282" s="331">
        <v>94.4</v>
      </c>
      <c r="X282" s="331">
        <v>172.2</v>
      </c>
      <c r="Y282" s="331">
        <v>96.5</v>
      </c>
      <c r="Z282" s="331">
        <v>91.6</v>
      </c>
      <c r="AA282" s="331">
        <v>104.7</v>
      </c>
      <c r="AB282" s="331">
        <v>91.8</v>
      </c>
      <c r="AC282" s="331">
        <v>83.5</v>
      </c>
      <c r="AD282" s="331">
        <v>85.5</v>
      </c>
      <c r="AE282" s="358">
        <v>87</v>
      </c>
      <c r="AF282" s="358">
        <v>94</v>
      </c>
      <c r="AG282" s="358">
        <v>70.8</v>
      </c>
      <c r="AH282" s="358">
        <v>93.2</v>
      </c>
      <c r="AI282" s="358">
        <v>67.2</v>
      </c>
      <c r="AJ282" s="358">
        <v>71.400000000000006</v>
      </c>
      <c r="AK282" s="358">
        <v>75.2</v>
      </c>
      <c r="AL282" s="358">
        <v>101</v>
      </c>
      <c r="AM282" s="343"/>
      <c r="AN282" s="341"/>
      <c r="AO282" s="329" t="s">
        <v>96</v>
      </c>
      <c r="AP282" s="331">
        <v>101</v>
      </c>
      <c r="AQ282" s="331">
        <v>103.7</v>
      </c>
      <c r="AR282" s="344">
        <v>87.6</v>
      </c>
      <c r="AS282" s="344">
        <v>84.6</v>
      </c>
      <c r="AT282" s="344">
        <v>93.3</v>
      </c>
      <c r="AU282" s="344">
        <v>122.8</v>
      </c>
      <c r="AV282" s="344">
        <v>104.5</v>
      </c>
      <c r="AW282" s="344">
        <v>131.4</v>
      </c>
      <c r="AX282" s="344">
        <v>99.2</v>
      </c>
      <c r="AY282" s="344">
        <v>100.2</v>
      </c>
      <c r="AZ282" s="344">
        <v>74.3</v>
      </c>
    </row>
    <row r="283" spans="1:52" x14ac:dyDescent="0.15">
      <c r="A283" s="343"/>
      <c r="B283" s="342"/>
      <c r="C283" s="335" t="s">
        <v>97</v>
      </c>
      <c r="D283" s="362">
        <v>100.6</v>
      </c>
      <c r="E283" s="337">
        <v>100.6</v>
      </c>
      <c r="F283" s="337">
        <v>93.7</v>
      </c>
      <c r="G283" s="337">
        <v>95</v>
      </c>
      <c r="H283" s="337">
        <v>86</v>
      </c>
      <c r="I283" s="337">
        <v>95.5</v>
      </c>
      <c r="J283" s="337">
        <v>88.8</v>
      </c>
      <c r="K283" s="337">
        <v>124.7</v>
      </c>
      <c r="L283" s="337">
        <v>125.2</v>
      </c>
      <c r="M283" s="337">
        <v>120.2</v>
      </c>
      <c r="N283" s="337">
        <v>64.900000000000006</v>
      </c>
      <c r="O283" s="337">
        <v>96.7</v>
      </c>
      <c r="P283" s="337">
        <v>87</v>
      </c>
      <c r="Q283" s="337">
        <v>127.9</v>
      </c>
      <c r="R283" s="337">
        <v>120.7</v>
      </c>
      <c r="S283" s="337">
        <v>106.7</v>
      </c>
      <c r="T283" s="337">
        <v>133.69999999999999</v>
      </c>
      <c r="U283" s="337">
        <v>95.4</v>
      </c>
      <c r="V283" s="337">
        <v>117</v>
      </c>
      <c r="W283" s="337">
        <v>93.2</v>
      </c>
      <c r="X283" s="337">
        <v>134.4</v>
      </c>
      <c r="Y283" s="337">
        <v>96.3</v>
      </c>
      <c r="Z283" s="337">
        <v>86.3</v>
      </c>
      <c r="AA283" s="337">
        <v>102.6</v>
      </c>
      <c r="AB283" s="337">
        <v>93.3</v>
      </c>
      <c r="AC283" s="337">
        <v>83.3</v>
      </c>
      <c r="AD283" s="337">
        <v>84.7</v>
      </c>
      <c r="AE283" s="423">
        <v>69.900000000000006</v>
      </c>
      <c r="AF283" s="423">
        <v>93.9</v>
      </c>
      <c r="AG283" s="423">
        <v>68.2</v>
      </c>
      <c r="AH283" s="423">
        <v>96.6</v>
      </c>
      <c r="AI283" s="423">
        <v>64.8</v>
      </c>
      <c r="AJ283" s="423">
        <v>66.400000000000006</v>
      </c>
      <c r="AK283" s="423">
        <v>78</v>
      </c>
      <c r="AL283" s="423">
        <v>107.9</v>
      </c>
      <c r="AM283" s="343"/>
      <c r="AN283" s="342"/>
      <c r="AO283" s="335" t="s">
        <v>97</v>
      </c>
      <c r="AP283" s="337">
        <v>100.6</v>
      </c>
      <c r="AQ283" s="337">
        <v>102.4</v>
      </c>
      <c r="AR283" s="346">
        <v>95.1</v>
      </c>
      <c r="AS283" s="346">
        <v>96.7</v>
      </c>
      <c r="AT283" s="346">
        <v>91.3</v>
      </c>
      <c r="AU283" s="346">
        <v>111</v>
      </c>
      <c r="AV283" s="346">
        <v>105.8</v>
      </c>
      <c r="AW283" s="346">
        <v>113.4</v>
      </c>
      <c r="AX283" s="346">
        <v>98.9</v>
      </c>
      <c r="AY283" s="346">
        <v>99.8</v>
      </c>
      <c r="AZ283" s="346">
        <v>73.599999999999994</v>
      </c>
    </row>
    <row r="284" spans="1:52" x14ac:dyDescent="0.15">
      <c r="A284" s="329"/>
      <c r="B284" s="340" t="s">
        <v>330</v>
      </c>
      <c r="C284" s="326" t="s">
        <v>84</v>
      </c>
      <c r="D284" s="360">
        <v>99.2</v>
      </c>
      <c r="E284" s="331">
        <v>99</v>
      </c>
      <c r="F284" s="331">
        <v>88.1</v>
      </c>
      <c r="G284" s="331">
        <v>90.9</v>
      </c>
      <c r="H284" s="331">
        <v>72.7</v>
      </c>
      <c r="I284" s="331">
        <v>93.1</v>
      </c>
      <c r="J284" s="331">
        <v>95</v>
      </c>
      <c r="K284" s="331">
        <v>129</v>
      </c>
      <c r="L284" s="331">
        <v>128.69999999999999</v>
      </c>
      <c r="M284" s="331">
        <v>132.80000000000001</v>
      </c>
      <c r="N284" s="331">
        <v>64.599999999999994</v>
      </c>
      <c r="O284" s="331">
        <v>89.4</v>
      </c>
      <c r="P284" s="331">
        <v>80.8</v>
      </c>
      <c r="Q284" s="331">
        <v>110.4</v>
      </c>
      <c r="R284" s="331">
        <v>121.2</v>
      </c>
      <c r="S284" s="331">
        <v>110.8</v>
      </c>
      <c r="T284" s="331">
        <v>138.6</v>
      </c>
      <c r="U284" s="331">
        <v>100.7</v>
      </c>
      <c r="V284" s="331">
        <v>121.8</v>
      </c>
      <c r="W284" s="331">
        <v>97.3</v>
      </c>
      <c r="X284" s="331">
        <v>137.9</v>
      </c>
      <c r="Y284" s="331">
        <v>94.7</v>
      </c>
      <c r="Z284" s="331">
        <v>106.5</v>
      </c>
      <c r="AA284" s="331">
        <v>104.2</v>
      </c>
      <c r="AB284" s="331">
        <v>95.2</v>
      </c>
      <c r="AC284" s="331">
        <v>81.8</v>
      </c>
      <c r="AD284" s="331">
        <v>85.9</v>
      </c>
      <c r="AE284" s="424">
        <v>64.099999999999994</v>
      </c>
      <c r="AF284" s="424">
        <v>91.5</v>
      </c>
      <c r="AG284" s="424">
        <v>71.7</v>
      </c>
      <c r="AH284" s="424">
        <v>84.5</v>
      </c>
      <c r="AI284" s="424">
        <v>71.599999999999994</v>
      </c>
      <c r="AJ284" s="424">
        <v>84</v>
      </c>
      <c r="AK284" s="424">
        <v>77.900000000000006</v>
      </c>
      <c r="AL284" s="424">
        <v>111.9</v>
      </c>
      <c r="AM284" s="329"/>
      <c r="AN284" s="340" t="s">
        <v>330</v>
      </c>
      <c r="AO284" s="326" t="s">
        <v>84</v>
      </c>
      <c r="AP284" s="331">
        <v>99.2</v>
      </c>
      <c r="AQ284" s="331">
        <v>102.2</v>
      </c>
      <c r="AR284" s="344">
        <v>94.4</v>
      </c>
      <c r="AS284" s="344">
        <v>94.5</v>
      </c>
      <c r="AT284" s="344">
        <v>94</v>
      </c>
      <c r="AU284" s="344">
        <v>115.1</v>
      </c>
      <c r="AV284" s="344">
        <v>106.8</v>
      </c>
      <c r="AW284" s="344">
        <v>120.4</v>
      </c>
      <c r="AX284" s="344">
        <v>97.1</v>
      </c>
      <c r="AY284" s="344">
        <v>97.3</v>
      </c>
      <c r="AZ284" s="344">
        <v>94.9</v>
      </c>
    </row>
    <row r="285" spans="1:52" x14ac:dyDescent="0.15">
      <c r="A285" s="329"/>
      <c r="B285" s="341"/>
      <c r="C285" s="329" t="s">
        <v>86</v>
      </c>
      <c r="D285" s="360">
        <v>97.4</v>
      </c>
      <c r="E285" s="331">
        <v>97.4</v>
      </c>
      <c r="F285" s="331">
        <v>91.1</v>
      </c>
      <c r="G285" s="331">
        <v>91.9</v>
      </c>
      <c r="H285" s="331">
        <v>78.5</v>
      </c>
      <c r="I285" s="331">
        <v>95.6</v>
      </c>
      <c r="J285" s="331">
        <v>86.6</v>
      </c>
      <c r="K285" s="331">
        <v>120.7</v>
      </c>
      <c r="L285" s="331">
        <v>120.7</v>
      </c>
      <c r="M285" s="331">
        <v>119</v>
      </c>
      <c r="N285" s="331">
        <v>60</v>
      </c>
      <c r="O285" s="331">
        <v>86.2</v>
      </c>
      <c r="P285" s="331">
        <v>83.3</v>
      </c>
      <c r="Q285" s="331">
        <v>99.7</v>
      </c>
      <c r="R285" s="331">
        <v>113.4</v>
      </c>
      <c r="S285" s="331">
        <v>106.1</v>
      </c>
      <c r="T285" s="331">
        <v>124.6</v>
      </c>
      <c r="U285" s="331">
        <v>102</v>
      </c>
      <c r="V285" s="331">
        <v>117.8</v>
      </c>
      <c r="W285" s="331">
        <v>96</v>
      </c>
      <c r="X285" s="331">
        <v>130.19999999999999</v>
      </c>
      <c r="Y285" s="331">
        <v>95.2</v>
      </c>
      <c r="Z285" s="331">
        <v>107.7</v>
      </c>
      <c r="AA285" s="331">
        <v>101.6</v>
      </c>
      <c r="AB285" s="331">
        <v>95.3</v>
      </c>
      <c r="AC285" s="331">
        <v>80.8</v>
      </c>
      <c r="AD285" s="331">
        <v>87</v>
      </c>
      <c r="AE285" s="358">
        <v>58.4</v>
      </c>
      <c r="AF285" s="358">
        <v>101.9</v>
      </c>
      <c r="AG285" s="358">
        <v>73.3</v>
      </c>
      <c r="AH285" s="358">
        <v>86</v>
      </c>
      <c r="AI285" s="358">
        <v>63.3</v>
      </c>
      <c r="AJ285" s="358">
        <v>72.099999999999994</v>
      </c>
      <c r="AK285" s="358">
        <v>77.7</v>
      </c>
      <c r="AL285" s="358">
        <v>104.5</v>
      </c>
      <c r="AM285" s="329"/>
      <c r="AN285" s="341"/>
      <c r="AO285" s="329" t="s">
        <v>86</v>
      </c>
      <c r="AP285" s="331">
        <v>97.4</v>
      </c>
      <c r="AQ285" s="331">
        <v>97.4</v>
      </c>
      <c r="AR285" s="344">
        <v>92.2</v>
      </c>
      <c r="AS285" s="344">
        <v>91.6</v>
      </c>
      <c r="AT285" s="344">
        <v>94.5</v>
      </c>
      <c r="AU285" s="344">
        <v>109.1</v>
      </c>
      <c r="AV285" s="344">
        <v>95.7</v>
      </c>
      <c r="AW285" s="344">
        <v>115.9</v>
      </c>
      <c r="AX285" s="344">
        <v>99</v>
      </c>
      <c r="AY285" s="344">
        <v>98.3</v>
      </c>
      <c r="AZ285" s="344">
        <v>101.8</v>
      </c>
    </row>
    <row r="286" spans="1:52" x14ac:dyDescent="0.15">
      <c r="A286" s="329"/>
      <c r="B286" s="341"/>
      <c r="C286" s="329" t="s">
        <v>88</v>
      </c>
      <c r="D286" s="360">
        <v>98</v>
      </c>
      <c r="E286" s="331">
        <v>97.9</v>
      </c>
      <c r="F286" s="331">
        <v>88.6</v>
      </c>
      <c r="G286" s="331">
        <v>90.7</v>
      </c>
      <c r="H286" s="331">
        <v>76.8</v>
      </c>
      <c r="I286" s="331">
        <v>97.4</v>
      </c>
      <c r="J286" s="331">
        <v>88.8</v>
      </c>
      <c r="K286" s="331">
        <v>151.1</v>
      </c>
      <c r="L286" s="331">
        <v>152.9</v>
      </c>
      <c r="M286" s="331">
        <v>125.3</v>
      </c>
      <c r="N286" s="331">
        <v>57.3</v>
      </c>
      <c r="O286" s="331">
        <v>78.8</v>
      </c>
      <c r="P286" s="331">
        <v>68.7</v>
      </c>
      <c r="Q286" s="331">
        <v>100.1</v>
      </c>
      <c r="R286" s="331">
        <v>117.2</v>
      </c>
      <c r="S286" s="331">
        <v>103.1</v>
      </c>
      <c r="T286" s="331">
        <v>136.69999999999999</v>
      </c>
      <c r="U286" s="331">
        <v>107.6</v>
      </c>
      <c r="V286" s="331">
        <v>113.6</v>
      </c>
      <c r="W286" s="331">
        <v>95.4</v>
      </c>
      <c r="X286" s="331">
        <v>123.8</v>
      </c>
      <c r="Y286" s="331">
        <v>93</v>
      </c>
      <c r="Z286" s="331">
        <v>111.3</v>
      </c>
      <c r="AA286" s="331">
        <v>102.1</v>
      </c>
      <c r="AB286" s="331">
        <v>94.7</v>
      </c>
      <c r="AC286" s="331">
        <v>80</v>
      </c>
      <c r="AD286" s="331">
        <v>90.5</v>
      </c>
      <c r="AE286" s="358">
        <v>72.7</v>
      </c>
      <c r="AF286" s="358">
        <v>93.4</v>
      </c>
      <c r="AG286" s="358">
        <v>67.3</v>
      </c>
      <c r="AH286" s="358">
        <v>80</v>
      </c>
      <c r="AI286" s="358">
        <v>57.1</v>
      </c>
      <c r="AJ286" s="358">
        <v>92.9</v>
      </c>
      <c r="AK286" s="358">
        <v>75.400000000000006</v>
      </c>
      <c r="AL286" s="358">
        <v>122.8</v>
      </c>
      <c r="AM286" s="329"/>
      <c r="AN286" s="341"/>
      <c r="AO286" s="329" t="s">
        <v>88</v>
      </c>
      <c r="AP286" s="331">
        <v>98</v>
      </c>
      <c r="AQ286" s="331">
        <v>95.1</v>
      </c>
      <c r="AR286" s="344">
        <v>89.6</v>
      </c>
      <c r="AS286" s="344">
        <v>87.3</v>
      </c>
      <c r="AT286" s="344">
        <v>96.2</v>
      </c>
      <c r="AU286" s="344">
        <v>105.1</v>
      </c>
      <c r="AV286" s="344">
        <v>91.1</v>
      </c>
      <c r="AW286" s="344">
        <v>112.1</v>
      </c>
      <c r="AX286" s="344">
        <v>103.1</v>
      </c>
      <c r="AY286" s="344">
        <v>103.1</v>
      </c>
      <c r="AZ286" s="344">
        <v>100.6</v>
      </c>
    </row>
    <row r="287" spans="1:52" x14ac:dyDescent="0.15">
      <c r="A287" s="329"/>
      <c r="B287" s="341"/>
      <c r="C287" s="329" t="s">
        <v>89</v>
      </c>
      <c r="D287" s="360">
        <v>92.5</v>
      </c>
      <c r="E287" s="331">
        <v>92.6</v>
      </c>
      <c r="F287" s="331">
        <v>81.900000000000006</v>
      </c>
      <c r="G287" s="331">
        <v>83.6</v>
      </c>
      <c r="H287" s="331">
        <v>72.599999999999994</v>
      </c>
      <c r="I287" s="331">
        <v>91.2</v>
      </c>
      <c r="J287" s="331">
        <v>77.3</v>
      </c>
      <c r="K287" s="331">
        <v>118.8</v>
      </c>
      <c r="L287" s="331">
        <v>120.5</v>
      </c>
      <c r="M287" s="331">
        <v>93.8</v>
      </c>
      <c r="N287" s="331">
        <v>56</v>
      </c>
      <c r="O287" s="331">
        <v>79.2</v>
      </c>
      <c r="P287" s="331">
        <v>73.2</v>
      </c>
      <c r="Q287" s="331">
        <v>100.2</v>
      </c>
      <c r="R287" s="331">
        <v>91</v>
      </c>
      <c r="S287" s="331">
        <v>82.8</v>
      </c>
      <c r="T287" s="331">
        <v>102.9</v>
      </c>
      <c r="U287" s="331">
        <v>102.1</v>
      </c>
      <c r="V287" s="331">
        <v>113.5</v>
      </c>
      <c r="W287" s="331">
        <v>91.6</v>
      </c>
      <c r="X287" s="331">
        <v>126.3</v>
      </c>
      <c r="Y287" s="331">
        <v>95.4</v>
      </c>
      <c r="Z287" s="331">
        <v>102.5</v>
      </c>
      <c r="AA287" s="331">
        <v>99.2</v>
      </c>
      <c r="AB287" s="331">
        <v>95.2</v>
      </c>
      <c r="AC287" s="331">
        <v>72.8</v>
      </c>
      <c r="AD287" s="331">
        <v>73.599999999999994</v>
      </c>
      <c r="AE287" s="358">
        <v>61.1</v>
      </c>
      <c r="AF287" s="358">
        <v>96.3</v>
      </c>
      <c r="AG287" s="358">
        <v>67</v>
      </c>
      <c r="AH287" s="358">
        <v>84.8</v>
      </c>
      <c r="AI287" s="358">
        <v>49.6</v>
      </c>
      <c r="AJ287" s="358">
        <v>53.6</v>
      </c>
      <c r="AK287" s="358">
        <v>73.8</v>
      </c>
      <c r="AL287" s="358">
        <v>98.5</v>
      </c>
      <c r="AM287" s="329"/>
      <c r="AN287" s="341"/>
      <c r="AO287" s="329" t="s">
        <v>89</v>
      </c>
      <c r="AP287" s="331">
        <v>92.5</v>
      </c>
      <c r="AQ287" s="331">
        <v>97.7</v>
      </c>
      <c r="AR287" s="344">
        <v>92.2</v>
      </c>
      <c r="AS287" s="344">
        <v>91.7</v>
      </c>
      <c r="AT287" s="344">
        <v>93.6</v>
      </c>
      <c r="AU287" s="344">
        <v>103.2</v>
      </c>
      <c r="AV287" s="344">
        <v>76.900000000000006</v>
      </c>
      <c r="AW287" s="344">
        <v>113.6</v>
      </c>
      <c r="AX287" s="344">
        <v>86.4</v>
      </c>
      <c r="AY287" s="344">
        <v>85.8</v>
      </c>
      <c r="AZ287" s="344">
        <v>98.2</v>
      </c>
    </row>
    <row r="288" spans="1:52" x14ac:dyDescent="0.15">
      <c r="A288" s="329"/>
      <c r="B288" s="341"/>
      <c r="C288" s="329" t="s">
        <v>90</v>
      </c>
      <c r="D288" s="360">
        <v>85.9</v>
      </c>
      <c r="E288" s="331">
        <v>85.9</v>
      </c>
      <c r="F288" s="331">
        <v>70.7</v>
      </c>
      <c r="G288" s="331">
        <v>71.8</v>
      </c>
      <c r="H288" s="331">
        <v>65</v>
      </c>
      <c r="I288" s="331">
        <v>85.9</v>
      </c>
      <c r="J288" s="331">
        <v>62.8</v>
      </c>
      <c r="K288" s="331">
        <v>111.7</v>
      </c>
      <c r="L288" s="331">
        <v>111.1</v>
      </c>
      <c r="M288" s="331">
        <v>124</v>
      </c>
      <c r="N288" s="331">
        <v>53.3</v>
      </c>
      <c r="O288" s="331">
        <v>80.400000000000006</v>
      </c>
      <c r="P288" s="331">
        <v>77.3</v>
      </c>
      <c r="Q288" s="331">
        <v>88.8</v>
      </c>
      <c r="R288" s="331">
        <v>74.900000000000006</v>
      </c>
      <c r="S288" s="331">
        <v>63.2</v>
      </c>
      <c r="T288" s="331">
        <v>89.9</v>
      </c>
      <c r="U288" s="331">
        <v>88.7</v>
      </c>
      <c r="V288" s="331">
        <v>117.2</v>
      </c>
      <c r="W288" s="331">
        <v>91.7</v>
      </c>
      <c r="X288" s="331">
        <v>132</v>
      </c>
      <c r="Y288" s="331">
        <v>92.9</v>
      </c>
      <c r="Z288" s="331">
        <v>95.8</v>
      </c>
      <c r="AA288" s="331">
        <v>91.7</v>
      </c>
      <c r="AB288" s="331">
        <v>91.7</v>
      </c>
      <c r="AC288" s="331">
        <v>67</v>
      </c>
      <c r="AD288" s="331">
        <v>71.400000000000006</v>
      </c>
      <c r="AE288" s="358">
        <v>52.4</v>
      </c>
      <c r="AF288" s="358">
        <v>97.7</v>
      </c>
      <c r="AG288" s="358">
        <v>65.599999999999994</v>
      </c>
      <c r="AH288" s="358">
        <v>71.8</v>
      </c>
      <c r="AI288" s="358">
        <v>57.3</v>
      </c>
      <c r="AJ288" s="358">
        <v>61.4</v>
      </c>
      <c r="AK288" s="358">
        <v>70.2</v>
      </c>
      <c r="AL288" s="358">
        <v>85.9</v>
      </c>
      <c r="AM288" s="329"/>
      <c r="AN288" s="341"/>
      <c r="AO288" s="329" t="s">
        <v>90</v>
      </c>
      <c r="AP288" s="331">
        <v>85.9</v>
      </c>
      <c r="AQ288" s="331">
        <v>95.1</v>
      </c>
      <c r="AR288" s="344">
        <v>88.2</v>
      </c>
      <c r="AS288" s="344">
        <v>88.2</v>
      </c>
      <c r="AT288" s="344">
        <v>86.8</v>
      </c>
      <c r="AU288" s="344">
        <v>102.9</v>
      </c>
      <c r="AV288" s="344">
        <v>75.400000000000006</v>
      </c>
      <c r="AW288" s="344">
        <v>115.1</v>
      </c>
      <c r="AX288" s="344">
        <v>78</v>
      </c>
      <c r="AY288" s="344">
        <v>77.5</v>
      </c>
      <c r="AZ288" s="344">
        <v>92.6</v>
      </c>
    </row>
    <row r="289" spans="1:52" x14ac:dyDescent="0.15">
      <c r="A289" s="329"/>
      <c r="B289" s="341"/>
      <c r="C289" s="329" t="s">
        <v>91</v>
      </c>
      <c r="D289" s="360">
        <v>89</v>
      </c>
      <c r="E289" s="331">
        <v>89</v>
      </c>
      <c r="F289" s="331">
        <v>66.7</v>
      </c>
      <c r="G289" s="331">
        <v>67.8</v>
      </c>
      <c r="H289" s="331">
        <v>61.2</v>
      </c>
      <c r="I289" s="331">
        <v>89.2</v>
      </c>
      <c r="J289" s="331">
        <v>73.7</v>
      </c>
      <c r="K289" s="331">
        <v>111.1</v>
      </c>
      <c r="L289" s="331">
        <v>109.6</v>
      </c>
      <c r="M289" s="331">
        <v>126</v>
      </c>
      <c r="N289" s="331">
        <v>54.7</v>
      </c>
      <c r="O289" s="331">
        <v>80.900000000000006</v>
      </c>
      <c r="P289" s="331">
        <v>74</v>
      </c>
      <c r="Q289" s="331">
        <v>94.3</v>
      </c>
      <c r="R289" s="331">
        <v>95.4</v>
      </c>
      <c r="S289" s="331">
        <v>73.7</v>
      </c>
      <c r="T289" s="331">
        <v>117.3</v>
      </c>
      <c r="U289" s="331">
        <v>97.1</v>
      </c>
      <c r="V289" s="331">
        <v>118.6</v>
      </c>
      <c r="W289" s="331">
        <v>86.9</v>
      </c>
      <c r="X289" s="331">
        <v>136.30000000000001</v>
      </c>
      <c r="Y289" s="331">
        <v>88</v>
      </c>
      <c r="Z289" s="331">
        <v>103.2</v>
      </c>
      <c r="AA289" s="331">
        <v>92.6</v>
      </c>
      <c r="AB289" s="331">
        <v>92.7</v>
      </c>
      <c r="AC289" s="331">
        <v>70.900000000000006</v>
      </c>
      <c r="AD289" s="331">
        <v>75.900000000000006</v>
      </c>
      <c r="AE289" s="358">
        <v>58.6</v>
      </c>
      <c r="AF289" s="358">
        <v>116.1</v>
      </c>
      <c r="AG289" s="358">
        <v>64.8</v>
      </c>
      <c r="AH289" s="358">
        <v>74</v>
      </c>
      <c r="AI289" s="358">
        <v>51.9</v>
      </c>
      <c r="AJ289" s="358">
        <v>69.3</v>
      </c>
      <c r="AK289" s="358">
        <v>64.599999999999994</v>
      </c>
      <c r="AL289" s="358">
        <v>92.3</v>
      </c>
      <c r="AM289" s="329"/>
      <c r="AN289" s="341"/>
      <c r="AO289" s="329" t="s">
        <v>91</v>
      </c>
      <c r="AP289" s="331">
        <v>89</v>
      </c>
      <c r="AQ289" s="331">
        <v>98</v>
      </c>
      <c r="AR289" s="344">
        <v>90.6</v>
      </c>
      <c r="AS289" s="344">
        <v>90.4</v>
      </c>
      <c r="AT289" s="344">
        <v>91.3</v>
      </c>
      <c r="AU289" s="344">
        <v>106.4</v>
      </c>
      <c r="AV289" s="344">
        <v>82.8</v>
      </c>
      <c r="AW289" s="344">
        <v>117.9</v>
      </c>
      <c r="AX289" s="344">
        <v>80</v>
      </c>
      <c r="AY289" s="344">
        <v>79.3</v>
      </c>
      <c r="AZ289" s="344">
        <v>103.2</v>
      </c>
    </row>
    <row r="290" spans="1:52" x14ac:dyDescent="0.15">
      <c r="A290" s="329"/>
      <c r="B290" s="341"/>
      <c r="C290" s="329" t="s">
        <v>92</v>
      </c>
      <c r="D290" s="360">
        <v>91.3</v>
      </c>
      <c r="E290" s="331">
        <v>91.3</v>
      </c>
      <c r="F290" s="331">
        <v>74.2</v>
      </c>
      <c r="G290" s="331">
        <v>76.3</v>
      </c>
      <c r="H290" s="331">
        <v>64.7</v>
      </c>
      <c r="I290" s="331">
        <v>94.4</v>
      </c>
      <c r="J290" s="331">
        <v>71.7</v>
      </c>
      <c r="K290" s="331">
        <v>114</v>
      </c>
      <c r="L290" s="331">
        <v>113.1</v>
      </c>
      <c r="M290" s="331">
        <v>126</v>
      </c>
      <c r="N290" s="331">
        <v>55</v>
      </c>
      <c r="O290" s="331">
        <v>81.8</v>
      </c>
      <c r="P290" s="331">
        <v>72.400000000000006</v>
      </c>
      <c r="Q290" s="331">
        <v>107.5</v>
      </c>
      <c r="R290" s="331">
        <v>97.6</v>
      </c>
      <c r="S290" s="331">
        <v>88.4</v>
      </c>
      <c r="T290" s="331">
        <v>109.9</v>
      </c>
      <c r="U290" s="331">
        <v>108.3</v>
      </c>
      <c r="V290" s="331">
        <v>120</v>
      </c>
      <c r="W290" s="331">
        <v>92.1</v>
      </c>
      <c r="X290" s="331">
        <v>137</v>
      </c>
      <c r="Y290" s="331">
        <v>87</v>
      </c>
      <c r="Z290" s="331">
        <v>101.3</v>
      </c>
      <c r="AA290" s="331">
        <v>99.8</v>
      </c>
      <c r="AB290" s="331">
        <v>93.5</v>
      </c>
      <c r="AC290" s="331">
        <v>70.400000000000006</v>
      </c>
      <c r="AD290" s="331">
        <v>76.2</v>
      </c>
      <c r="AE290" s="358">
        <v>62.6</v>
      </c>
      <c r="AF290" s="358">
        <v>100.7</v>
      </c>
      <c r="AG290" s="358">
        <v>62.5</v>
      </c>
      <c r="AH290" s="358">
        <v>73.2</v>
      </c>
      <c r="AI290" s="358">
        <v>51.8</v>
      </c>
      <c r="AJ290" s="358">
        <v>56.7</v>
      </c>
      <c r="AK290" s="358">
        <v>61.9</v>
      </c>
      <c r="AL290" s="358">
        <v>91.1</v>
      </c>
      <c r="AM290" s="329"/>
      <c r="AN290" s="341"/>
      <c r="AO290" s="329" t="s">
        <v>92</v>
      </c>
      <c r="AP290" s="331">
        <v>91.3</v>
      </c>
      <c r="AQ290" s="331">
        <v>99.5</v>
      </c>
      <c r="AR290" s="344">
        <v>94.7</v>
      </c>
      <c r="AS290" s="344">
        <v>96.1</v>
      </c>
      <c r="AT290" s="344">
        <v>92.6</v>
      </c>
      <c r="AU290" s="344">
        <v>107</v>
      </c>
      <c r="AV290" s="344">
        <v>82.6</v>
      </c>
      <c r="AW290" s="344">
        <v>117.6</v>
      </c>
      <c r="AX290" s="344">
        <v>82.9</v>
      </c>
      <c r="AY290" s="344">
        <v>82.3</v>
      </c>
      <c r="AZ290" s="344">
        <v>100.5</v>
      </c>
    </row>
    <row r="291" spans="1:52" x14ac:dyDescent="0.15">
      <c r="A291" s="329"/>
      <c r="B291" s="341"/>
      <c r="C291" s="329" t="s">
        <v>93</v>
      </c>
      <c r="D291" s="360">
        <v>92.5</v>
      </c>
      <c r="E291" s="331">
        <v>92.6</v>
      </c>
      <c r="F291" s="331">
        <v>80.900000000000006</v>
      </c>
      <c r="G291" s="331">
        <v>83.1</v>
      </c>
      <c r="H291" s="331">
        <v>68</v>
      </c>
      <c r="I291" s="331">
        <v>92.1</v>
      </c>
      <c r="J291" s="331">
        <v>67.900000000000006</v>
      </c>
      <c r="K291" s="331">
        <v>122.5</v>
      </c>
      <c r="L291" s="331">
        <v>121.9</v>
      </c>
      <c r="M291" s="331">
        <v>128.9</v>
      </c>
      <c r="N291" s="331">
        <v>51.2</v>
      </c>
      <c r="O291" s="331">
        <v>84.1</v>
      </c>
      <c r="P291" s="331">
        <v>75.900000000000006</v>
      </c>
      <c r="Q291" s="331">
        <v>106.4</v>
      </c>
      <c r="R291" s="331">
        <v>111.3</v>
      </c>
      <c r="S291" s="331">
        <v>99.7</v>
      </c>
      <c r="T291" s="331">
        <v>125.1</v>
      </c>
      <c r="U291" s="331">
        <v>100.8</v>
      </c>
      <c r="V291" s="331">
        <v>108.2</v>
      </c>
      <c r="W291" s="331">
        <v>93.2</v>
      </c>
      <c r="X291" s="331">
        <v>117.4</v>
      </c>
      <c r="Y291" s="331">
        <v>90.7</v>
      </c>
      <c r="Z291" s="331">
        <v>103.1</v>
      </c>
      <c r="AA291" s="331">
        <v>99.9</v>
      </c>
      <c r="AB291" s="331">
        <v>92.3</v>
      </c>
      <c r="AC291" s="331">
        <v>71.2</v>
      </c>
      <c r="AD291" s="331">
        <v>79.5</v>
      </c>
      <c r="AE291" s="358">
        <v>53.5</v>
      </c>
      <c r="AF291" s="358">
        <v>95.8</v>
      </c>
      <c r="AG291" s="358">
        <v>69.7</v>
      </c>
      <c r="AH291" s="358">
        <v>75.400000000000006</v>
      </c>
      <c r="AI291" s="358">
        <v>48.7</v>
      </c>
      <c r="AJ291" s="358">
        <v>66.7</v>
      </c>
      <c r="AK291" s="358">
        <v>61.6</v>
      </c>
      <c r="AL291" s="358">
        <v>97</v>
      </c>
      <c r="AM291" s="329"/>
      <c r="AN291" s="341"/>
      <c r="AO291" s="329" t="s">
        <v>93</v>
      </c>
      <c r="AP291" s="331">
        <v>92.5</v>
      </c>
      <c r="AQ291" s="331">
        <v>97.9</v>
      </c>
      <c r="AR291" s="344">
        <v>95.6</v>
      </c>
      <c r="AS291" s="344">
        <v>97.5</v>
      </c>
      <c r="AT291" s="344">
        <v>91.4</v>
      </c>
      <c r="AU291" s="344">
        <v>101.3</v>
      </c>
      <c r="AV291" s="344">
        <v>87.8</v>
      </c>
      <c r="AW291" s="344">
        <v>108.3</v>
      </c>
      <c r="AX291" s="344">
        <v>88.3</v>
      </c>
      <c r="AY291" s="344">
        <v>88</v>
      </c>
      <c r="AZ291" s="344">
        <v>99.5</v>
      </c>
    </row>
    <row r="292" spans="1:52" x14ac:dyDescent="0.15">
      <c r="A292" s="329"/>
      <c r="B292" s="341"/>
      <c r="C292" s="329" t="s">
        <v>94</v>
      </c>
      <c r="D292" s="360">
        <v>92.2</v>
      </c>
      <c r="E292" s="331">
        <v>92.2</v>
      </c>
      <c r="F292" s="331">
        <v>82.4</v>
      </c>
      <c r="G292" s="331">
        <v>84.5</v>
      </c>
      <c r="H292" s="331">
        <v>68.8</v>
      </c>
      <c r="I292" s="331">
        <v>94.3</v>
      </c>
      <c r="J292" s="331">
        <v>67.900000000000006</v>
      </c>
      <c r="K292" s="331">
        <v>115.8</v>
      </c>
      <c r="L292" s="331">
        <v>115</v>
      </c>
      <c r="M292" s="331">
        <v>126.5</v>
      </c>
      <c r="N292" s="331">
        <v>57.7</v>
      </c>
      <c r="O292" s="331">
        <v>80.400000000000006</v>
      </c>
      <c r="P292" s="331">
        <v>71.599999999999994</v>
      </c>
      <c r="Q292" s="331">
        <v>105.8</v>
      </c>
      <c r="R292" s="331">
        <v>109.9</v>
      </c>
      <c r="S292" s="331">
        <v>107.7</v>
      </c>
      <c r="T292" s="331">
        <v>114.1</v>
      </c>
      <c r="U292" s="331">
        <v>105.2</v>
      </c>
      <c r="V292" s="331">
        <v>109.9</v>
      </c>
      <c r="W292" s="331">
        <v>93</v>
      </c>
      <c r="X292" s="331">
        <v>119.2</v>
      </c>
      <c r="Y292" s="331">
        <v>97.2</v>
      </c>
      <c r="Z292" s="331">
        <v>105.1</v>
      </c>
      <c r="AA292" s="331">
        <v>102.7</v>
      </c>
      <c r="AB292" s="331">
        <v>96.4</v>
      </c>
      <c r="AC292" s="331">
        <v>73.2</v>
      </c>
      <c r="AD292" s="331">
        <v>79.5</v>
      </c>
      <c r="AE292" s="358">
        <v>50.3</v>
      </c>
      <c r="AF292" s="358">
        <v>94.7</v>
      </c>
      <c r="AG292" s="358">
        <v>65.7</v>
      </c>
      <c r="AH292" s="358">
        <v>76.599999999999994</v>
      </c>
      <c r="AI292" s="358">
        <v>52</v>
      </c>
      <c r="AJ292" s="358">
        <v>70</v>
      </c>
      <c r="AK292" s="358">
        <v>54.9</v>
      </c>
      <c r="AL292" s="358">
        <v>91.2</v>
      </c>
      <c r="AM292" s="329"/>
      <c r="AN292" s="341"/>
      <c r="AO292" s="329" t="s">
        <v>94</v>
      </c>
      <c r="AP292" s="331">
        <v>92.2</v>
      </c>
      <c r="AQ292" s="331">
        <v>95.8</v>
      </c>
      <c r="AR292" s="344">
        <v>91.1</v>
      </c>
      <c r="AS292" s="344">
        <v>89.6</v>
      </c>
      <c r="AT292" s="344">
        <v>93</v>
      </c>
      <c r="AU292" s="344">
        <v>102.9</v>
      </c>
      <c r="AV292" s="344">
        <v>88</v>
      </c>
      <c r="AW292" s="344">
        <v>110.5</v>
      </c>
      <c r="AX292" s="344">
        <v>88.6</v>
      </c>
      <c r="AY292" s="344">
        <v>88.4</v>
      </c>
      <c r="AZ292" s="344">
        <v>99.2</v>
      </c>
    </row>
    <row r="293" spans="1:52" x14ac:dyDescent="0.15">
      <c r="A293" s="329"/>
      <c r="B293" s="341"/>
      <c r="C293" s="329" t="s">
        <v>95</v>
      </c>
      <c r="D293" s="360">
        <v>93.4</v>
      </c>
      <c r="E293" s="331">
        <v>93.4</v>
      </c>
      <c r="F293" s="331">
        <v>84.9</v>
      </c>
      <c r="G293" s="331">
        <v>87.8</v>
      </c>
      <c r="H293" s="331">
        <v>73.3</v>
      </c>
      <c r="I293" s="331">
        <v>95.9</v>
      </c>
      <c r="J293" s="331">
        <v>71.3</v>
      </c>
      <c r="K293" s="331">
        <v>117.3</v>
      </c>
      <c r="L293" s="331">
        <v>115.6</v>
      </c>
      <c r="M293" s="331">
        <v>137.30000000000001</v>
      </c>
      <c r="N293" s="331">
        <v>59.5</v>
      </c>
      <c r="O293" s="331">
        <v>92.1</v>
      </c>
      <c r="P293" s="331">
        <v>81.900000000000006</v>
      </c>
      <c r="Q293" s="331">
        <v>118.9</v>
      </c>
      <c r="R293" s="331">
        <v>104</v>
      </c>
      <c r="S293" s="331">
        <v>107.1</v>
      </c>
      <c r="T293" s="331">
        <v>84.7</v>
      </c>
      <c r="U293" s="331">
        <v>101.7</v>
      </c>
      <c r="V293" s="331">
        <v>113.9</v>
      </c>
      <c r="W293" s="331">
        <v>102.4</v>
      </c>
      <c r="X293" s="331">
        <v>124.4</v>
      </c>
      <c r="Y293" s="331">
        <v>94.7</v>
      </c>
      <c r="Z293" s="331">
        <v>104.1</v>
      </c>
      <c r="AA293" s="331">
        <v>105.1</v>
      </c>
      <c r="AB293" s="331">
        <v>92.2</v>
      </c>
      <c r="AC293" s="331">
        <v>73.5</v>
      </c>
      <c r="AD293" s="331">
        <v>79.099999999999994</v>
      </c>
      <c r="AE293" s="358">
        <v>55.9</v>
      </c>
      <c r="AF293" s="358">
        <v>96.4</v>
      </c>
      <c r="AG293" s="358">
        <v>66.8</v>
      </c>
      <c r="AH293" s="358">
        <v>80.099999999999994</v>
      </c>
      <c r="AI293" s="358">
        <v>50.3</v>
      </c>
      <c r="AJ293" s="358">
        <v>73.2</v>
      </c>
      <c r="AK293" s="358">
        <v>59.7</v>
      </c>
      <c r="AL293" s="358">
        <v>95.7</v>
      </c>
      <c r="AM293" s="329"/>
      <c r="AN293" s="341"/>
      <c r="AO293" s="329" t="s">
        <v>95</v>
      </c>
      <c r="AP293" s="331">
        <v>93.4</v>
      </c>
      <c r="AQ293" s="331">
        <v>98.1</v>
      </c>
      <c r="AR293" s="344">
        <v>94.4</v>
      </c>
      <c r="AS293" s="344">
        <v>96</v>
      </c>
      <c r="AT293" s="344">
        <v>93.4</v>
      </c>
      <c r="AU293" s="344">
        <v>103.9</v>
      </c>
      <c r="AV293" s="344">
        <v>92.8</v>
      </c>
      <c r="AW293" s="344">
        <v>108.8</v>
      </c>
      <c r="AX293" s="344">
        <v>91</v>
      </c>
      <c r="AY293" s="344">
        <v>90.8</v>
      </c>
      <c r="AZ293" s="344">
        <v>102.4</v>
      </c>
    </row>
    <row r="294" spans="1:52" x14ac:dyDescent="0.15">
      <c r="A294" s="329"/>
      <c r="B294" s="341"/>
      <c r="C294" s="329" t="s">
        <v>96</v>
      </c>
      <c r="D294" s="360">
        <v>95.7</v>
      </c>
      <c r="E294" s="331">
        <v>95.7</v>
      </c>
      <c r="F294" s="331">
        <v>87.4</v>
      </c>
      <c r="G294" s="331">
        <v>90.9</v>
      </c>
      <c r="H294" s="331">
        <v>71.5</v>
      </c>
      <c r="I294" s="331">
        <v>93.5</v>
      </c>
      <c r="J294" s="331">
        <v>73.099999999999994</v>
      </c>
      <c r="K294" s="331">
        <v>124.2</v>
      </c>
      <c r="L294" s="331">
        <v>123.9</v>
      </c>
      <c r="M294" s="331">
        <v>128.4</v>
      </c>
      <c r="N294" s="331">
        <v>57.8</v>
      </c>
      <c r="O294" s="331">
        <v>89</v>
      </c>
      <c r="P294" s="331">
        <v>78.400000000000006</v>
      </c>
      <c r="Q294" s="331">
        <v>118.9</v>
      </c>
      <c r="R294" s="331">
        <v>112.1</v>
      </c>
      <c r="S294" s="331">
        <v>107.5</v>
      </c>
      <c r="T294" s="331">
        <v>116.5</v>
      </c>
      <c r="U294" s="331">
        <v>100.3</v>
      </c>
      <c r="V294" s="331">
        <v>111.2</v>
      </c>
      <c r="W294" s="331">
        <v>95.5</v>
      </c>
      <c r="X294" s="331">
        <v>121.6</v>
      </c>
      <c r="Y294" s="331">
        <v>96.4</v>
      </c>
      <c r="Z294" s="331">
        <v>103.8</v>
      </c>
      <c r="AA294" s="331">
        <v>102.8</v>
      </c>
      <c r="AB294" s="331">
        <v>90.8</v>
      </c>
      <c r="AC294" s="331">
        <v>74</v>
      </c>
      <c r="AD294" s="331">
        <v>80.3</v>
      </c>
      <c r="AE294" s="358">
        <v>57.2</v>
      </c>
      <c r="AF294" s="358">
        <v>94.4</v>
      </c>
      <c r="AG294" s="358">
        <v>65.900000000000006</v>
      </c>
      <c r="AH294" s="358">
        <v>78.599999999999994</v>
      </c>
      <c r="AI294" s="358">
        <v>53.8</v>
      </c>
      <c r="AJ294" s="358">
        <v>70.2</v>
      </c>
      <c r="AK294" s="358">
        <v>59.8</v>
      </c>
      <c r="AL294" s="358">
        <v>102.1</v>
      </c>
      <c r="AM294" s="329"/>
      <c r="AN294" s="341"/>
      <c r="AO294" s="329" t="s">
        <v>96</v>
      </c>
      <c r="AP294" s="331">
        <v>95.7</v>
      </c>
      <c r="AQ294" s="331">
        <v>98</v>
      </c>
      <c r="AR294" s="344">
        <v>94.2</v>
      </c>
      <c r="AS294" s="344">
        <v>95.5</v>
      </c>
      <c r="AT294" s="344">
        <v>92.2</v>
      </c>
      <c r="AU294" s="344">
        <v>101.3</v>
      </c>
      <c r="AV294" s="344">
        <v>91.9</v>
      </c>
      <c r="AW294" s="344">
        <v>106.2</v>
      </c>
      <c r="AX294" s="344">
        <v>93.2</v>
      </c>
      <c r="AY294" s="344">
        <v>93.1</v>
      </c>
      <c r="AZ294" s="344">
        <v>99.9</v>
      </c>
    </row>
    <row r="295" spans="1:52" x14ac:dyDescent="0.15">
      <c r="A295" s="329"/>
      <c r="B295" s="342"/>
      <c r="C295" s="335" t="s">
        <v>97</v>
      </c>
      <c r="D295" s="362">
        <v>96.5</v>
      </c>
      <c r="E295" s="337">
        <v>96.5</v>
      </c>
      <c r="F295" s="337">
        <v>85.5</v>
      </c>
      <c r="G295" s="337">
        <v>88.8</v>
      </c>
      <c r="H295" s="337">
        <v>68.3</v>
      </c>
      <c r="I295" s="337">
        <v>96.3</v>
      </c>
      <c r="J295" s="337">
        <v>78.599999999999994</v>
      </c>
      <c r="K295" s="337">
        <v>131.69999999999999</v>
      </c>
      <c r="L295" s="337">
        <v>132.1</v>
      </c>
      <c r="M295" s="337">
        <v>127.2</v>
      </c>
      <c r="N295" s="337">
        <v>59.2</v>
      </c>
      <c r="O295" s="337">
        <v>89</v>
      </c>
      <c r="P295" s="337">
        <v>76</v>
      </c>
      <c r="Q295" s="337">
        <v>129.4</v>
      </c>
      <c r="R295" s="337">
        <v>107.2</v>
      </c>
      <c r="S295" s="337">
        <v>105.7</v>
      </c>
      <c r="T295" s="337">
        <v>110.7</v>
      </c>
      <c r="U295" s="337">
        <v>101.7</v>
      </c>
      <c r="V295" s="337">
        <v>114.3</v>
      </c>
      <c r="W295" s="337">
        <v>96.5</v>
      </c>
      <c r="X295" s="337">
        <v>126.7</v>
      </c>
      <c r="Y295" s="337">
        <v>96.8</v>
      </c>
      <c r="Z295" s="337">
        <v>104.3</v>
      </c>
      <c r="AA295" s="337">
        <v>101.7</v>
      </c>
      <c r="AB295" s="337">
        <v>91</v>
      </c>
      <c r="AC295" s="337">
        <v>72.599999999999994</v>
      </c>
      <c r="AD295" s="337">
        <v>75.900000000000006</v>
      </c>
      <c r="AE295" s="423">
        <v>58.1</v>
      </c>
      <c r="AF295" s="423">
        <v>99.8</v>
      </c>
      <c r="AG295" s="423">
        <v>65.2</v>
      </c>
      <c r="AH295" s="423">
        <v>79.400000000000006</v>
      </c>
      <c r="AI295" s="423">
        <v>49.6</v>
      </c>
      <c r="AJ295" s="423">
        <v>77.099999999999994</v>
      </c>
      <c r="AK295" s="423">
        <v>63.1</v>
      </c>
      <c r="AL295" s="423">
        <v>109.4</v>
      </c>
      <c r="AM295" s="329"/>
      <c r="AN295" s="342"/>
      <c r="AO295" s="335" t="s">
        <v>97</v>
      </c>
      <c r="AP295" s="337">
        <v>96.5</v>
      </c>
      <c r="AQ295" s="337">
        <v>99.1</v>
      </c>
      <c r="AR295" s="346">
        <v>95.9</v>
      </c>
      <c r="AS295" s="346">
        <v>97.5</v>
      </c>
      <c r="AT295" s="346">
        <v>92.6</v>
      </c>
      <c r="AU295" s="346">
        <v>102.7</v>
      </c>
      <c r="AV295" s="346">
        <v>91.6</v>
      </c>
      <c r="AW295" s="346">
        <v>108.1</v>
      </c>
      <c r="AX295" s="346">
        <v>93.9</v>
      </c>
      <c r="AY295" s="346">
        <v>93.8</v>
      </c>
      <c r="AZ295" s="346">
        <v>99.2</v>
      </c>
    </row>
    <row r="296" spans="1:52" x14ac:dyDescent="0.15">
      <c r="A296" s="329"/>
      <c r="B296" s="340" t="s">
        <v>678</v>
      </c>
      <c r="C296" s="326" t="s">
        <v>84</v>
      </c>
      <c r="D296" s="360">
        <v>96.3</v>
      </c>
      <c r="E296" s="331">
        <v>96.3</v>
      </c>
      <c r="F296" s="331">
        <v>91.1</v>
      </c>
      <c r="G296" s="331">
        <v>95.1</v>
      </c>
      <c r="H296" s="331">
        <v>69.099999999999994</v>
      </c>
      <c r="I296" s="331">
        <v>98.5</v>
      </c>
      <c r="J296" s="331">
        <v>80.900000000000006</v>
      </c>
      <c r="K296" s="331">
        <v>116.4</v>
      </c>
      <c r="L296" s="331">
        <v>115.2</v>
      </c>
      <c r="M296" s="331">
        <v>134.30000000000001</v>
      </c>
      <c r="N296" s="331">
        <v>67</v>
      </c>
      <c r="O296" s="331">
        <v>92.2</v>
      </c>
      <c r="P296" s="331">
        <v>77.8</v>
      </c>
      <c r="Q296" s="331">
        <v>126.7</v>
      </c>
      <c r="R296" s="331">
        <v>96.9</v>
      </c>
      <c r="S296" s="331">
        <v>111.3</v>
      </c>
      <c r="T296" s="331">
        <v>61.2</v>
      </c>
      <c r="U296" s="331">
        <v>103.4</v>
      </c>
      <c r="V296" s="331">
        <v>119</v>
      </c>
      <c r="W296" s="331">
        <v>102</v>
      </c>
      <c r="X296" s="331">
        <v>128.1</v>
      </c>
      <c r="Y296" s="331">
        <v>92.7</v>
      </c>
      <c r="Z296" s="331">
        <v>108.3</v>
      </c>
      <c r="AA296" s="331">
        <v>107.8</v>
      </c>
      <c r="AB296" s="331">
        <v>93.4</v>
      </c>
      <c r="AC296" s="331">
        <v>74.400000000000006</v>
      </c>
      <c r="AD296" s="331">
        <v>80</v>
      </c>
      <c r="AE296" s="358">
        <v>55.4</v>
      </c>
      <c r="AF296" s="358">
        <v>97.1</v>
      </c>
      <c r="AG296" s="358">
        <v>68.5</v>
      </c>
      <c r="AH296" s="358">
        <v>83.3</v>
      </c>
      <c r="AI296" s="358">
        <v>51.8</v>
      </c>
      <c r="AJ296" s="358">
        <v>62.9</v>
      </c>
      <c r="AK296" s="358">
        <v>70.5</v>
      </c>
      <c r="AL296" s="358">
        <v>99</v>
      </c>
      <c r="AM296" s="329"/>
      <c r="AN296" s="340" t="s">
        <v>678</v>
      </c>
      <c r="AO296" s="326" t="s">
        <v>84</v>
      </c>
      <c r="AP296" s="331">
        <v>96.3</v>
      </c>
      <c r="AQ296" s="331">
        <v>101.9</v>
      </c>
      <c r="AR296" s="344">
        <v>98.4</v>
      </c>
      <c r="AS296" s="344">
        <v>100</v>
      </c>
      <c r="AT296" s="344">
        <v>94.3</v>
      </c>
      <c r="AU296" s="344">
        <v>107.8</v>
      </c>
      <c r="AV296" s="344">
        <v>96.1</v>
      </c>
      <c r="AW296" s="344">
        <v>112.5</v>
      </c>
      <c r="AX296" s="344">
        <v>92</v>
      </c>
      <c r="AY296" s="344">
        <v>91.8</v>
      </c>
      <c r="AZ296" s="344">
        <v>99.4</v>
      </c>
    </row>
    <row r="297" spans="1:52" x14ac:dyDescent="0.15">
      <c r="A297" s="329"/>
      <c r="B297" s="341"/>
      <c r="C297" s="329" t="s">
        <v>86</v>
      </c>
      <c r="D297" s="360">
        <v>95.8</v>
      </c>
      <c r="E297" s="331">
        <v>95.8</v>
      </c>
      <c r="F297" s="331">
        <v>94.3</v>
      </c>
      <c r="G297" s="331">
        <v>97.6</v>
      </c>
      <c r="H297" s="331">
        <v>75.7</v>
      </c>
      <c r="I297" s="331">
        <v>94.9</v>
      </c>
      <c r="J297" s="331">
        <v>86.7</v>
      </c>
      <c r="K297" s="331">
        <v>125.7</v>
      </c>
      <c r="L297" s="331">
        <v>125.1</v>
      </c>
      <c r="M297" s="331">
        <v>130.19999999999999</v>
      </c>
      <c r="N297" s="331">
        <v>64.8</v>
      </c>
      <c r="O297" s="331">
        <v>82.7</v>
      </c>
      <c r="P297" s="331">
        <v>73.400000000000006</v>
      </c>
      <c r="Q297" s="331">
        <v>111.7</v>
      </c>
      <c r="R297" s="331">
        <v>102.9</v>
      </c>
      <c r="S297" s="331">
        <v>112.2</v>
      </c>
      <c r="T297" s="331">
        <v>95.4</v>
      </c>
      <c r="U297" s="331">
        <v>104.9</v>
      </c>
      <c r="V297" s="331">
        <v>111.3</v>
      </c>
      <c r="W297" s="331">
        <v>106.5</v>
      </c>
      <c r="X297" s="331">
        <v>111.4</v>
      </c>
      <c r="Y297" s="331">
        <v>95.8</v>
      </c>
      <c r="Z297" s="331">
        <v>108.9</v>
      </c>
      <c r="AA297" s="331">
        <v>99.8</v>
      </c>
      <c r="AB297" s="331">
        <v>91.5</v>
      </c>
      <c r="AC297" s="331">
        <v>73.400000000000006</v>
      </c>
      <c r="AD297" s="331">
        <v>79.400000000000006</v>
      </c>
      <c r="AE297" s="358">
        <v>48.6</v>
      </c>
      <c r="AF297" s="358">
        <v>96.7</v>
      </c>
      <c r="AG297" s="358">
        <v>65.3</v>
      </c>
      <c r="AH297" s="358">
        <v>83</v>
      </c>
      <c r="AI297" s="358">
        <v>50.4</v>
      </c>
      <c r="AJ297" s="358">
        <v>63.3</v>
      </c>
      <c r="AK297" s="358">
        <v>71.8</v>
      </c>
      <c r="AL297" s="358">
        <v>106.4</v>
      </c>
      <c r="AM297" s="329"/>
      <c r="AN297" s="341"/>
      <c r="AO297" s="329" t="s">
        <v>86</v>
      </c>
      <c r="AP297" s="331">
        <v>95.8</v>
      </c>
      <c r="AQ297" s="331">
        <v>94.6</v>
      </c>
      <c r="AR297" s="344">
        <v>93.3</v>
      </c>
      <c r="AS297" s="344">
        <v>93.4</v>
      </c>
      <c r="AT297" s="344">
        <v>92.5</v>
      </c>
      <c r="AU297" s="344">
        <v>98.3</v>
      </c>
      <c r="AV297" s="344">
        <v>90.8</v>
      </c>
      <c r="AW297" s="344">
        <v>101.7</v>
      </c>
      <c r="AX297" s="344">
        <v>95.3</v>
      </c>
      <c r="AY297" s="344">
        <v>95.1</v>
      </c>
      <c r="AZ297" s="344">
        <v>99.6</v>
      </c>
    </row>
    <row r="298" spans="1:52" x14ac:dyDescent="0.15">
      <c r="A298" s="329"/>
      <c r="B298" s="341"/>
      <c r="C298" s="329" t="s">
        <v>88</v>
      </c>
      <c r="D298" s="360">
        <v>96.8</v>
      </c>
      <c r="E298" s="331">
        <v>96.8</v>
      </c>
      <c r="F298" s="331">
        <v>94.3</v>
      </c>
      <c r="G298" s="331">
        <v>97.9</v>
      </c>
      <c r="H298" s="331">
        <v>71.599999999999994</v>
      </c>
      <c r="I298" s="331">
        <v>98</v>
      </c>
      <c r="J298" s="331">
        <v>87.5</v>
      </c>
      <c r="K298" s="331">
        <v>117</v>
      </c>
      <c r="L298" s="331">
        <v>116.1</v>
      </c>
      <c r="M298" s="331">
        <v>130.80000000000001</v>
      </c>
      <c r="N298" s="331">
        <v>65.599999999999994</v>
      </c>
      <c r="O298" s="331">
        <v>83.7</v>
      </c>
      <c r="P298" s="331">
        <v>72.3</v>
      </c>
      <c r="Q298" s="331">
        <v>110</v>
      </c>
      <c r="R298" s="331">
        <v>97.9</v>
      </c>
      <c r="S298" s="331">
        <v>113.4</v>
      </c>
      <c r="T298" s="331">
        <v>78.7</v>
      </c>
      <c r="U298" s="331">
        <v>106</v>
      </c>
      <c r="V298" s="331">
        <v>131.69999999999999</v>
      </c>
      <c r="W298" s="331">
        <v>100</v>
      </c>
      <c r="X298" s="331">
        <v>149.5</v>
      </c>
      <c r="Y298" s="331">
        <v>98.5</v>
      </c>
      <c r="Z298" s="331">
        <v>109.8</v>
      </c>
      <c r="AA298" s="331">
        <v>99.5</v>
      </c>
      <c r="AB298" s="331">
        <v>92.5</v>
      </c>
      <c r="AC298" s="331">
        <v>74.5</v>
      </c>
      <c r="AD298" s="331">
        <v>77.7</v>
      </c>
      <c r="AE298" s="358">
        <v>58.8</v>
      </c>
      <c r="AF298" s="358">
        <v>90</v>
      </c>
      <c r="AG298" s="358">
        <v>65.400000000000006</v>
      </c>
      <c r="AH298" s="358">
        <v>88.7</v>
      </c>
      <c r="AI298" s="358">
        <v>52.3</v>
      </c>
      <c r="AJ298" s="358">
        <v>57.5</v>
      </c>
      <c r="AK298" s="358">
        <v>72.099999999999994</v>
      </c>
      <c r="AL298" s="358">
        <v>103.8</v>
      </c>
      <c r="AM298" s="329"/>
      <c r="AN298" s="341"/>
      <c r="AO298" s="329" t="s">
        <v>88</v>
      </c>
      <c r="AP298" s="331">
        <v>96.8</v>
      </c>
      <c r="AQ298" s="331">
        <v>98.7</v>
      </c>
      <c r="AR298" s="344">
        <v>89.9</v>
      </c>
      <c r="AS298" s="344">
        <v>89.5</v>
      </c>
      <c r="AT298" s="344">
        <v>93.1</v>
      </c>
      <c r="AU298" s="344">
        <v>113.2</v>
      </c>
      <c r="AV298" s="344">
        <v>91.5</v>
      </c>
      <c r="AW298" s="344">
        <v>125.2</v>
      </c>
      <c r="AX298" s="344">
        <v>95.9</v>
      </c>
      <c r="AY298" s="344">
        <v>95.8</v>
      </c>
      <c r="AZ298" s="344">
        <v>95.9</v>
      </c>
    </row>
    <row r="299" spans="1:52" x14ac:dyDescent="0.15">
      <c r="A299" s="329"/>
      <c r="B299" s="341"/>
      <c r="C299" s="329" t="s">
        <v>89</v>
      </c>
      <c r="D299" s="360">
        <v>101.3</v>
      </c>
      <c r="E299" s="331">
        <v>101.3</v>
      </c>
      <c r="F299" s="331">
        <v>98.9</v>
      </c>
      <c r="G299" s="331">
        <v>103.3</v>
      </c>
      <c r="H299" s="331">
        <v>75.7</v>
      </c>
      <c r="I299" s="331">
        <v>97.3</v>
      </c>
      <c r="J299" s="331">
        <v>91.7</v>
      </c>
      <c r="K299" s="331">
        <v>121.3</v>
      </c>
      <c r="L299" s="331">
        <v>119.8</v>
      </c>
      <c r="M299" s="331">
        <v>134</v>
      </c>
      <c r="N299" s="331">
        <v>68.099999999999994</v>
      </c>
      <c r="O299" s="331">
        <v>87</v>
      </c>
      <c r="P299" s="331">
        <v>80.400000000000006</v>
      </c>
      <c r="Q299" s="331">
        <v>108.6</v>
      </c>
      <c r="R299" s="331">
        <v>109.9</v>
      </c>
      <c r="S299" s="331">
        <v>125.1</v>
      </c>
      <c r="T299" s="331">
        <v>95.4</v>
      </c>
      <c r="U299" s="331">
        <v>104.5</v>
      </c>
      <c r="V299" s="331">
        <v>119.9</v>
      </c>
      <c r="W299" s="331">
        <v>99</v>
      </c>
      <c r="X299" s="331">
        <v>131.69999999999999</v>
      </c>
      <c r="Y299" s="331">
        <v>94.8</v>
      </c>
      <c r="Z299" s="331">
        <v>109.6</v>
      </c>
      <c r="AA299" s="331">
        <v>100.6</v>
      </c>
      <c r="AB299" s="331">
        <v>94.9</v>
      </c>
      <c r="AC299" s="331">
        <v>73.5</v>
      </c>
      <c r="AD299" s="331">
        <v>76.2</v>
      </c>
      <c r="AE299" s="358">
        <v>54.9</v>
      </c>
      <c r="AF299" s="358">
        <v>91.8</v>
      </c>
      <c r="AG299" s="358">
        <v>68.900000000000006</v>
      </c>
      <c r="AH299" s="358">
        <v>85.9</v>
      </c>
      <c r="AI299" s="358">
        <v>51.9</v>
      </c>
      <c r="AJ299" s="358">
        <v>58.7</v>
      </c>
      <c r="AK299" s="358">
        <v>78.900000000000006</v>
      </c>
      <c r="AL299" s="358">
        <v>107.1</v>
      </c>
      <c r="AM299" s="329"/>
      <c r="AN299" s="341"/>
      <c r="AO299" s="329" t="s">
        <v>89</v>
      </c>
      <c r="AP299" s="331">
        <v>101.3</v>
      </c>
      <c r="AQ299" s="331">
        <v>102</v>
      </c>
      <c r="AR299" s="344">
        <v>95.9</v>
      </c>
      <c r="AS299" s="344">
        <v>96.6</v>
      </c>
      <c r="AT299" s="344">
        <v>93.6</v>
      </c>
      <c r="AU299" s="344">
        <v>110.1</v>
      </c>
      <c r="AV299" s="344">
        <v>94.5</v>
      </c>
      <c r="AW299" s="344">
        <v>115.7</v>
      </c>
      <c r="AX299" s="344">
        <v>97.8</v>
      </c>
      <c r="AY299" s="344">
        <v>97.6</v>
      </c>
      <c r="AZ299" s="344">
        <v>100.4</v>
      </c>
    </row>
    <row r="300" spans="1:52" x14ac:dyDescent="0.15">
      <c r="A300" s="329"/>
      <c r="B300" s="341"/>
      <c r="C300" s="329" t="s">
        <v>90</v>
      </c>
      <c r="D300" s="360">
        <v>98.1</v>
      </c>
      <c r="E300" s="331">
        <v>98.1</v>
      </c>
      <c r="F300" s="331">
        <v>99.8</v>
      </c>
      <c r="G300" s="331">
        <v>104.7</v>
      </c>
      <c r="H300" s="331">
        <v>73.5</v>
      </c>
      <c r="I300" s="331">
        <v>96.1</v>
      </c>
      <c r="J300" s="331">
        <v>88.2</v>
      </c>
      <c r="K300" s="331">
        <v>124.7</v>
      </c>
      <c r="L300" s="331">
        <v>124.6</v>
      </c>
      <c r="M300" s="331">
        <v>129.4</v>
      </c>
      <c r="N300" s="331">
        <v>66.400000000000006</v>
      </c>
      <c r="O300" s="331">
        <v>80.7</v>
      </c>
      <c r="P300" s="331">
        <v>74.3</v>
      </c>
      <c r="Q300" s="331">
        <v>97.1</v>
      </c>
      <c r="R300" s="331">
        <v>108.4</v>
      </c>
      <c r="S300" s="331">
        <v>124.6</v>
      </c>
      <c r="T300" s="331">
        <v>90.1</v>
      </c>
      <c r="U300" s="331">
        <v>106</v>
      </c>
      <c r="V300" s="331">
        <v>118.1</v>
      </c>
      <c r="W300" s="331">
        <v>104.9</v>
      </c>
      <c r="X300" s="331">
        <v>125.4</v>
      </c>
      <c r="Y300" s="331">
        <v>95.7</v>
      </c>
      <c r="Z300" s="331">
        <v>111</v>
      </c>
      <c r="AA300" s="331">
        <v>100.3</v>
      </c>
      <c r="AB300" s="331">
        <v>91.2</v>
      </c>
      <c r="AC300" s="331">
        <v>75.7</v>
      </c>
      <c r="AD300" s="331">
        <v>78.8</v>
      </c>
      <c r="AE300" s="358">
        <v>62.3</v>
      </c>
      <c r="AF300" s="358">
        <v>87.1</v>
      </c>
      <c r="AG300" s="358">
        <v>68.2</v>
      </c>
      <c r="AH300" s="358">
        <v>85.7</v>
      </c>
      <c r="AI300" s="358">
        <v>54.4</v>
      </c>
      <c r="AJ300" s="358">
        <v>75.400000000000006</v>
      </c>
      <c r="AK300" s="358">
        <v>82.4</v>
      </c>
      <c r="AL300" s="358">
        <v>104.6</v>
      </c>
      <c r="AM300" s="329"/>
      <c r="AN300" s="341"/>
      <c r="AO300" s="329" t="s">
        <v>90</v>
      </c>
      <c r="AP300" s="331">
        <v>98.1</v>
      </c>
      <c r="AQ300" s="331">
        <v>99.7</v>
      </c>
      <c r="AR300" s="344">
        <v>96.6</v>
      </c>
      <c r="AS300" s="344">
        <v>96.8</v>
      </c>
      <c r="AT300" s="344">
        <v>93.9</v>
      </c>
      <c r="AU300" s="344">
        <v>103.7</v>
      </c>
      <c r="AV300" s="344">
        <v>90.4</v>
      </c>
      <c r="AW300" s="344">
        <v>109.5</v>
      </c>
      <c r="AX300" s="344">
        <v>97.1</v>
      </c>
      <c r="AY300" s="344">
        <v>96.9</v>
      </c>
      <c r="AZ300" s="344">
        <v>102.1</v>
      </c>
    </row>
    <row r="301" spans="1:52" x14ac:dyDescent="0.15">
      <c r="A301" s="329"/>
      <c r="B301" s="341"/>
      <c r="C301" s="329" t="s">
        <v>91</v>
      </c>
      <c r="D301" s="360">
        <v>98.6</v>
      </c>
      <c r="E301" s="331">
        <v>98.6</v>
      </c>
      <c r="F301" s="331">
        <v>99.3</v>
      </c>
      <c r="G301" s="331">
        <v>104</v>
      </c>
      <c r="H301" s="331">
        <v>74.099999999999994</v>
      </c>
      <c r="I301" s="331">
        <v>96.5</v>
      </c>
      <c r="J301" s="331">
        <v>94.2</v>
      </c>
      <c r="K301" s="331">
        <v>115.7</v>
      </c>
      <c r="L301" s="331">
        <v>114.4</v>
      </c>
      <c r="M301" s="331">
        <v>137</v>
      </c>
      <c r="N301" s="331">
        <v>68.2</v>
      </c>
      <c r="O301" s="331">
        <v>83.9</v>
      </c>
      <c r="P301" s="331">
        <v>76</v>
      </c>
      <c r="Q301" s="331">
        <v>103</v>
      </c>
      <c r="R301" s="331">
        <v>106.4</v>
      </c>
      <c r="S301" s="331">
        <v>122</v>
      </c>
      <c r="T301" s="331">
        <v>85.8</v>
      </c>
      <c r="U301" s="331">
        <v>100.8</v>
      </c>
      <c r="V301" s="331">
        <v>120.8</v>
      </c>
      <c r="W301" s="331">
        <v>104.2</v>
      </c>
      <c r="X301" s="331">
        <v>130.19999999999999</v>
      </c>
      <c r="Y301" s="331">
        <v>95.1</v>
      </c>
      <c r="Z301" s="331">
        <v>110.8</v>
      </c>
      <c r="AA301" s="331">
        <v>101.8</v>
      </c>
      <c r="AB301" s="331">
        <v>91.8</v>
      </c>
      <c r="AC301" s="331">
        <v>75.3</v>
      </c>
      <c r="AD301" s="331">
        <v>81.3</v>
      </c>
      <c r="AE301" s="358">
        <v>59.7</v>
      </c>
      <c r="AF301" s="358">
        <v>77.3</v>
      </c>
      <c r="AG301" s="358">
        <v>69.2</v>
      </c>
      <c r="AH301" s="358">
        <v>85.6</v>
      </c>
      <c r="AI301" s="358">
        <v>52.4</v>
      </c>
      <c r="AJ301" s="358">
        <v>60.8</v>
      </c>
      <c r="AK301" s="358">
        <v>88.5</v>
      </c>
      <c r="AL301" s="358">
        <v>105.1</v>
      </c>
      <c r="AM301" s="329"/>
      <c r="AN301" s="341"/>
      <c r="AO301" s="329" t="s">
        <v>91</v>
      </c>
      <c r="AP301" s="331">
        <v>98.6</v>
      </c>
      <c r="AQ301" s="331">
        <v>99.8</v>
      </c>
      <c r="AR301" s="344">
        <v>96.5</v>
      </c>
      <c r="AS301" s="344">
        <v>96.8</v>
      </c>
      <c r="AT301" s="344">
        <v>94.6</v>
      </c>
      <c r="AU301" s="344">
        <v>104</v>
      </c>
      <c r="AV301" s="344">
        <v>88.3</v>
      </c>
      <c r="AW301" s="344">
        <v>111.9</v>
      </c>
      <c r="AX301" s="344">
        <v>96.8</v>
      </c>
      <c r="AY301" s="344">
        <v>96.6</v>
      </c>
      <c r="AZ301" s="344">
        <v>101.6</v>
      </c>
    </row>
    <row r="302" spans="1:52" x14ac:dyDescent="0.15">
      <c r="A302" s="329"/>
      <c r="B302" s="341"/>
      <c r="C302" s="329" t="s">
        <v>92</v>
      </c>
      <c r="D302" s="360">
        <v>97.5</v>
      </c>
      <c r="E302" s="331">
        <v>97.5</v>
      </c>
      <c r="F302" s="331">
        <v>99.8</v>
      </c>
      <c r="G302" s="331">
        <v>105.1</v>
      </c>
      <c r="H302" s="331">
        <v>74</v>
      </c>
      <c r="I302" s="331">
        <v>93.8</v>
      </c>
      <c r="J302" s="331">
        <v>94.8</v>
      </c>
      <c r="K302" s="331">
        <v>117.4</v>
      </c>
      <c r="L302" s="331">
        <v>116.7</v>
      </c>
      <c r="M302" s="331">
        <v>127.9</v>
      </c>
      <c r="N302" s="331">
        <v>66.2</v>
      </c>
      <c r="O302" s="331">
        <v>84.2</v>
      </c>
      <c r="P302" s="331">
        <v>76.5</v>
      </c>
      <c r="Q302" s="331">
        <v>104.8</v>
      </c>
      <c r="R302" s="331">
        <v>105.1</v>
      </c>
      <c r="S302" s="331">
        <v>119.2</v>
      </c>
      <c r="T302" s="331">
        <v>86</v>
      </c>
      <c r="U302" s="331">
        <v>99.7</v>
      </c>
      <c r="V302" s="331">
        <v>109.8</v>
      </c>
      <c r="W302" s="331">
        <v>97.9</v>
      </c>
      <c r="X302" s="331">
        <v>119.5</v>
      </c>
      <c r="Y302" s="331">
        <v>93.5</v>
      </c>
      <c r="Z302" s="331">
        <v>109.2</v>
      </c>
      <c r="AA302" s="331">
        <v>105.9</v>
      </c>
      <c r="AB302" s="331">
        <v>92.7</v>
      </c>
      <c r="AC302" s="331">
        <v>79</v>
      </c>
      <c r="AD302" s="331">
        <v>81</v>
      </c>
      <c r="AE302" s="358">
        <v>62.9</v>
      </c>
      <c r="AF302" s="358">
        <v>80.8</v>
      </c>
      <c r="AG302" s="358">
        <v>66.599999999999994</v>
      </c>
      <c r="AH302" s="358">
        <v>93.7</v>
      </c>
      <c r="AI302" s="358">
        <v>54.6</v>
      </c>
      <c r="AJ302" s="358">
        <v>74.8</v>
      </c>
      <c r="AK302" s="358">
        <v>89.7</v>
      </c>
      <c r="AL302" s="358">
        <v>105.6</v>
      </c>
      <c r="AM302" s="329"/>
      <c r="AN302" s="341"/>
      <c r="AO302" s="329" t="s">
        <v>92</v>
      </c>
      <c r="AP302" s="331">
        <v>97.5</v>
      </c>
      <c r="AQ302" s="331">
        <v>97.2</v>
      </c>
      <c r="AR302" s="344">
        <v>94.4</v>
      </c>
      <c r="AS302" s="344">
        <v>95.3</v>
      </c>
      <c r="AT302" s="344">
        <v>91.3</v>
      </c>
      <c r="AU302" s="344">
        <v>101.6</v>
      </c>
      <c r="AV302" s="344">
        <v>91.7</v>
      </c>
      <c r="AW302" s="344">
        <v>107.3</v>
      </c>
      <c r="AX302" s="344">
        <v>97.6</v>
      </c>
      <c r="AY302" s="344">
        <v>97.4</v>
      </c>
      <c r="AZ302" s="344">
        <v>102.3</v>
      </c>
    </row>
    <row r="303" spans="1:52" x14ac:dyDescent="0.15">
      <c r="A303" s="329"/>
      <c r="B303" s="341"/>
      <c r="C303" s="329" t="s">
        <v>93</v>
      </c>
      <c r="D303" s="360">
        <v>95.6</v>
      </c>
      <c r="E303" s="331">
        <v>95.6</v>
      </c>
      <c r="F303" s="331">
        <v>97</v>
      </c>
      <c r="G303" s="331">
        <v>102</v>
      </c>
      <c r="H303" s="331">
        <v>69.599999999999994</v>
      </c>
      <c r="I303" s="331">
        <v>95</v>
      </c>
      <c r="J303" s="331">
        <v>99.3</v>
      </c>
      <c r="K303" s="331">
        <v>108.6</v>
      </c>
      <c r="L303" s="331">
        <v>107.3</v>
      </c>
      <c r="M303" s="331">
        <v>127</v>
      </c>
      <c r="N303" s="331">
        <v>64.8</v>
      </c>
      <c r="O303" s="331">
        <v>75.2</v>
      </c>
      <c r="P303" s="331">
        <v>70.2</v>
      </c>
      <c r="Q303" s="331">
        <v>88.8</v>
      </c>
      <c r="R303" s="331">
        <v>96.9</v>
      </c>
      <c r="S303" s="331">
        <v>110.9</v>
      </c>
      <c r="T303" s="331">
        <v>75.7</v>
      </c>
      <c r="U303" s="331">
        <v>96.6</v>
      </c>
      <c r="V303" s="331">
        <v>132</v>
      </c>
      <c r="W303" s="331">
        <v>102.9</v>
      </c>
      <c r="X303" s="331">
        <v>156.6</v>
      </c>
      <c r="Y303" s="331">
        <v>95</v>
      </c>
      <c r="Z303" s="331">
        <v>111.6</v>
      </c>
      <c r="AA303" s="331">
        <v>102.7</v>
      </c>
      <c r="AB303" s="331">
        <v>89.7</v>
      </c>
      <c r="AC303" s="331">
        <v>75</v>
      </c>
      <c r="AD303" s="331">
        <v>75.3</v>
      </c>
      <c r="AE303" s="358">
        <v>70.599999999999994</v>
      </c>
      <c r="AF303" s="358">
        <v>80.099999999999994</v>
      </c>
      <c r="AG303" s="358">
        <v>65.599999999999994</v>
      </c>
      <c r="AH303" s="358">
        <v>91.6</v>
      </c>
      <c r="AI303" s="358">
        <v>53.6</v>
      </c>
      <c r="AJ303" s="358">
        <v>73.5</v>
      </c>
      <c r="AK303" s="358">
        <v>88.8</v>
      </c>
      <c r="AL303" s="358">
        <v>103.1</v>
      </c>
      <c r="AM303" s="329"/>
      <c r="AN303" s="341"/>
      <c r="AO303" s="329" t="s">
        <v>93</v>
      </c>
      <c r="AP303" s="331">
        <v>95.6</v>
      </c>
      <c r="AQ303" s="331">
        <v>98.5</v>
      </c>
      <c r="AR303" s="344">
        <v>91.3</v>
      </c>
      <c r="AS303" s="344">
        <v>89.4</v>
      </c>
      <c r="AT303" s="344">
        <v>95.8</v>
      </c>
      <c r="AU303" s="344">
        <v>108.7</v>
      </c>
      <c r="AV303" s="344">
        <v>85.9</v>
      </c>
      <c r="AW303" s="344">
        <v>119.7</v>
      </c>
      <c r="AX303" s="344">
        <v>94</v>
      </c>
      <c r="AY303" s="344">
        <v>93.9</v>
      </c>
      <c r="AZ303" s="344">
        <v>101</v>
      </c>
    </row>
    <row r="304" spans="1:52" x14ac:dyDescent="0.15">
      <c r="A304" s="329"/>
      <c r="B304" s="341"/>
      <c r="C304" s="329" t="s">
        <v>94</v>
      </c>
      <c r="D304" s="360">
        <v>93.5</v>
      </c>
      <c r="E304" s="331">
        <v>93.5</v>
      </c>
      <c r="F304" s="331">
        <v>95.9</v>
      </c>
      <c r="G304" s="331">
        <v>101.9</v>
      </c>
      <c r="H304" s="331">
        <v>64</v>
      </c>
      <c r="I304" s="331">
        <v>80</v>
      </c>
      <c r="J304" s="331">
        <v>99</v>
      </c>
      <c r="K304" s="331">
        <v>110.9</v>
      </c>
      <c r="L304" s="331">
        <v>110</v>
      </c>
      <c r="M304" s="331">
        <v>131.1</v>
      </c>
      <c r="N304" s="331">
        <v>66.5</v>
      </c>
      <c r="O304" s="331">
        <v>77.2</v>
      </c>
      <c r="P304" s="331">
        <v>70.900000000000006</v>
      </c>
      <c r="Q304" s="331">
        <v>96.4</v>
      </c>
      <c r="R304" s="331">
        <v>89.6</v>
      </c>
      <c r="S304" s="331">
        <v>104.6</v>
      </c>
      <c r="T304" s="331">
        <v>75.5</v>
      </c>
      <c r="U304" s="331">
        <v>94.9</v>
      </c>
      <c r="V304" s="331">
        <v>125.2</v>
      </c>
      <c r="W304" s="331">
        <v>102.7</v>
      </c>
      <c r="X304" s="331">
        <v>137.80000000000001</v>
      </c>
      <c r="Y304" s="331">
        <v>95.6</v>
      </c>
      <c r="Z304" s="331">
        <v>107.8</v>
      </c>
      <c r="AA304" s="331">
        <v>100.3</v>
      </c>
      <c r="AB304" s="331">
        <v>91</v>
      </c>
      <c r="AC304" s="331">
        <v>69.900000000000006</v>
      </c>
      <c r="AD304" s="331">
        <v>67</v>
      </c>
      <c r="AE304" s="358">
        <v>68.400000000000006</v>
      </c>
      <c r="AF304" s="358">
        <v>70.099999999999994</v>
      </c>
      <c r="AG304" s="358">
        <v>65.099999999999994</v>
      </c>
      <c r="AH304" s="358">
        <v>86.4</v>
      </c>
      <c r="AI304" s="358">
        <v>53.3</v>
      </c>
      <c r="AJ304" s="358">
        <v>66.8</v>
      </c>
      <c r="AK304" s="358">
        <v>90.8</v>
      </c>
      <c r="AL304" s="358">
        <v>103</v>
      </c>
      <c r="AM304" s="329"/>
      <c r="AN304" s="341"/>
      <c r="AO304" s="329" t="s">
        <v>94</v>
      </c>
      <c r="AP304" s="331">
        <v>93.5</v>
      </c>
      <c r="AQ304" s="331">
        <v>95.8</v>
      </c>
      <c r="AR304" s="344">
        <v>89.9</v>
      </c>
      <c r="AS304" s="344">
        <v>93.1</v>
      </c>
      <c r="AT304" s="344">
        <v>80.5</v>
      </c>
      <c r="AU304" s="344">
        <v>104</v>
      </c>
      <c r="AV304" s="344">
        <v>82.9</v>
      </c>
      <c r="AW304" s="344">
        <v>114</v>
      </c>
      <c r="AX304" s="344">
        <v>91.6</v>
      </c>
      <c r="AY304" s="344">
        <v>91.4</v>
      </c>
      <c r="AZ304" s="344">
        <v>100.3</v>
      </c>
    </row>
    <row r="305" spans="1:52" x14ac:dyDescent="0.15">
      <c r="A305" s="329"/>
      <c r="B305" s="341"/>
      <c r="C305" s="329" t="s">
        <v>95</v>
      </c>
      <c r="D305" s="360">
        <v>93.8</v>
      </c>
      <c r="E305" s="331">
        <v>93.8</v>
      </c>
      <c r="F305" s="331">
        <v>92.3</v>
      </c>
      <c r="G305" s="331">
        <v>97.7</v>
      </c>
      <c r="H305" s="331">
        <v>64.3</v>
      </c>
      <c r="I305" s="331">
        <v>74.900000000000006</v>
      </c>
      <c r="J305" s="331">
        <v>103.9</v>
      </c>
      <c r="K305" s="331">
        <v>131.6</v>
      </c>
      <c r="L305" s="331">
        <v>131.9</v>
      </c>
      <c r="M305" s="331">
        <v>129.1</v>
      </c>
      <c r="N305" s="331">
        <v>65</v>
      </c>
      <c r="O305" s="331">
        <v>75.599999999999994</v>
      </c>
      <c r="P305" s="331">
        <v>73.599999999999994</v>
      </c>
      <c r="Q305" s="331">
        <v>73.900000000000006</v>
      </c>
      <c r="R305" s="331">
        <v>95.1</v>
      </c>
      <c r="S305" s="331">
        <v>92.9</v>
      </c>
      <c r="T305" s="331">
        <v>87.9</v>
      </c>
      <c r="U305" s="331">
        <v>100.5</v>
      </c>
      <c r="V305" s="331">
        <v>118.9</v>
      </c>
      <c r="W305" s="331">
        <v>101.9</v>
      </c>
      <c r="X305" s="331">
        <v>131.6</v>
      </c>
      <c r="Y305" s="331">
        <v>94</v>
      </c>
      <c r="Z305" s="331">
        <v>106.3</v>
      </c>
      <c r="AA305" s="331">
        <v>102.9</v>
      </c>
      <c r="AB305" s="331">
        <v>94.3</v>
      </c>
      <c r="AC305" s="331">
        <v>73.400000000000006</v>
      </c>
      <c r="AD305" s="331">
        <v>76.5</v>
      </c>
      <c r="AE305" s="358">
        <v>64.099999999999994</v>
      </c>
      <c r="AF305" s="358">
        <v>77.900000000000006</v>
      </c>
      <c r="AG305" s="358">
        <v>64.7</v>
      </c>
      <c r="AH305" s="358">
        <v>86.3</v>
      </c>
      <c r="AI305" s="358">
        <v>51.4</v>
      </c>
      <c r="AJ305" s="358">
        <v>62.8</v>
      </c>
      <c r="AK305" s="358">
        <v>91</v>
      </c>
      <c r="AL305" s="358">
        <v>120</v>
      </c>
      <c r="AM305" s="329"/>
      <c r="AN305" s="341"/>
      <c r="AO305" s="329" t="s">
        <v>95</v>
      </c>
      <c r="AP305" s="331">
        <v>93.8</v>
      </c>
      <c r="AQ305" s="331">
        <v>96.7</v>
      </c>
      <c r="AR305" s="344">
        <v>93</v>
      </c>
      <c r="AS305" s="344">
        <v>102.2</v>
      </c>
      <c r="AT305" s="344">
        <v>80.900000000000006</v>
      </c>
      <c r="AU305" s="344">
        <v>102.7</v>
      </c>
      <c r="AV305" s="344">
        <v>78</v>
      </c>
      <c r="AW305" s="344">
        <v>114.5</v>
      </c>
      <c r="AX305" s="344">
        <v>92.7</v>
      </c>
      <c r="AY305" s="344">
        <v>92.5</v>
      </c>
      <c r="AZ305" s="344">
        <v>100.3</v>
      </c>
    </row>
    <row r="306" spans="1:52" x14ac:dyDescent="0.15">
      <c r="A306" s="329"/>
      <c r="B306" s="341"/>
      <c r="C306" s="329" t="s">
        <v>96</v>
      </c>
      <c r="D306" s="360">
        <v>93.1</v>
      </c>
      <c r="E306" s="331">
        <v>93.1</v>
      </c>
      <c r="F306" s="331">
        <v>89.7</v>
      </c>
      <c r="G306" s="331">
        <v>94.9</v>
      </c>
      <c r="H306" s="331">
        <v>61.8</v>
      </c>
      <c r="I306" s="331">
        <v>71.3</v>
      </c>
      <c r="J306" s="331">
        <v>94.3</v>
      </c>
      <c r="K306" s="331">
        <v>115.9</v>
      </c>
      <c r="L306" s="331">
        <v>115.2</v>
      </c>
      <c r="M306" s="331">
        <v>126</v>
      </c>
      <c r="N306" s="331">
        <v>64.7</v>
      </c>
      <c r="O306" s="331">
        <v>74.8</v>
      </c>
      <c r="P306" s="331">
        <v>69.099999999999994</v>
      </c>
      <c r="Q306" s="331">
        <v>86.6</v>
      </c>
      <c r="R306" s="331">
        <v>94.7</v>
      </c>
      <c r="S306" s="331">
        <v>110</v>
      </c>
      <c r="T306" s="331">
        <v>76.5</v>
      </c>
      <c r="U306" s="331">
        <v>110.9</v>
      </c>
      <c r="V306" s="331">
        <v>122.9</v>
      </c>
      <c r="W306" s="331">
        <v>108.7</v>
      </c>
      <c r="X306" s="331">
        <v>133</v>
      </c>
      <c r="Y306" s="331">
        <v>91.6</v>
      </c>
      <c r="Z306" s="331">
        <v>110.6</v>
      </c>
      <c r="AA306" s="331">
        <v>107.7</v>
      </c>
      <c r="AB306" s="331">
        <v>92.9</v>
      </c>
      <c r="AC306" s="331">
        <v>75.599999999999994</v>
      </c>
      <c r="AD306" s="331">
        <v>74.3</v>
      </c>
      <c r="AE306" s="358">
        <v>63.6</v>
      </c>
      <c r="AF306" s="358">
        <v>78.2</v>
      </c>
      <c r="AG306" s="358">
        <v>70.099999999999994</v>
      </c>
      <c r="AH306" s="358">
        <v>96.9</v>
      </c>
      <c r="AI306" s="358">
        <v>51.5</v>
      </c>
      <c r="AJ306" s="358">
        <v>57.8</v>
      </c>
      <c r="AK306" s="358">
        <v>91.9</v>
      </c>
      <c r="AL306" s="358">
        <v>106.6</v>
      </c>
      <c r="AM306" s="329"/>
      <c r="AN306" s="341"/>
      <c r="AO306" s="329" t="s">
        <v>96</v>
      </c>
      <c r="AP306" s="331">
        <v>93.1</v>
      </c>
      <c r="AQ306" s="331">
        <v>92.8</v>
      </c>
      <c r="AR306" s="344">
        <v>78.599999999999994</v>
      </c>
      <c r="AS306" s="344">
        <v>79.3</v>
      </c>
      <c r="AT306" s="344">
        <v>78.2</v>
      </c>
      <c r="AU306" s="344">
        <v>107.2</v>
      </c>
      <c r="AV306" s="344">
        <v>94.4</v>
      </c>
      <c r="AW306" s="344">
        <v>114.7</v>
      </c>
      <c r="AX306" s="344">
        <v>93.7</v>
      </c>
      <c r="AY306" s="344">
        <v>93.2</v>
      </c>
      <c r="AZ306" s="344">
        <v>103.3</v>
      </c>
    </row>
    <row r="307" spans="1:52" x14ac:dyDescent="0.15">
      <c r="A307" s="329"/>
      <c r="B307" s="342"/>
      <c r="C307" s="335" t="s">
        <v>97</v>
      </c>
      <c r="D307" s="362">
        <v>92.2</v>
      </c>
      <c r="E307" s="337">
        <v>92.2</v>
      </c>
      <c r="F307" s="337">
        <v>90.4</v>
      </c>
      <c r="G307" s="337">
        <v>95.8</v>
      </c>
      <c r="H307" s="337">
        <v>61</v>
      </c>
      <c r="I307" s="337">
        <v>68.400000000000006</v>
      </c>
      <c r="J307" s="337">
        <v>91.9</v>
      </c>
      <c r="K307" s="337">
        <v>109.4</v>
      </c>
      <c r="L307" s="337">
        <v>109</v>
      </c>
      <c r="M307" s="337">
        <v>115.1</v>
      </c>
      <c r="N307" s="337">
        <v>62.9</v>
      </c>
      <c r="O307" s="337">
        <v>78.7</v>
      </c>
      <c r="P307" s="337">
        <v>69.099999999999994</v>
      </c>
      <c r="Q307" s="337">
        <v>109.8</v>
      </c>
      <c r="R307" s="337">
        <v>88.4</v>
      </c>
      <c r="S307" s="337">
        <v>115.6</v>
      </c>
      <c r="T307" s="337">
        <v>56.8</v>
      </c>
      <c r="U307" s="337">
        <v>107.5</v>
      </c>
      <c r="V307" s="337">
        <v>124.3</v>
      </c>
      <c r="W307" s="337">
        <v>90.2</v>
      </c>
      <c r="X307" s="337">
        <v>143.9</v>
      </c>
      <c r="Y307" s="337">
        <v>91.5</v>
      </c>
      <c r="Z307" s="337">
        <v>111.4</v>
      </c>
      <c r="AA307" s="337">
        <v>105.5</v>
      </c>
      <c r="AB307" s="337">
        <v>92.6</v>
      </c>
      <c r="AC307" s="337">
        <v>70.400000000000006</v>
      </c>
      <c r="AD307" s="337">
        <v>68.5</v>
      </c>
      <c r="AE307" s="423">
        <v>58.5</v>
      </c>
      <c r="AF307" s="358">
        <v>77.099999999999994</v>
      </c>
      <c r="AG307" s="358">
        <v>65.5</v>
      </c>
      <c r="AH307" s="358">
        <v>84.6</v>
      </c>
      <c r="AI307" s="358">
        <v>57.6</v>
      </c>
      <c r="AJ307" s="358">
        <v>61.9</v>
      </c>
      <c r="AK307" s="358">
        <v>88.5</v>
      </c>
      <c r="AL307" s="358">
        <v>102.7</v>
      </c>
      <c r="AM307" s="329"/>
      <c r="AN307" s="342"/>
      <c r="AO307" s="335" t="s">
        <v>97</v>
      </c>
      <c r="AP307" s="337">
        <v>92.2</v>
      </c>
      <c r="AQ307" s="337">
        <v>96</v>
      </c>
      <c r="AR307" s="346">
        <v>85</v>
      </c>
      <c r="AS307" s="346">
        <v>88.9</v>
      </c>
      <c r="AT307" s="346">
        <v>75.8</v>
      </c>
      <c r="AU307" s="346">
        <v>108.7</v>
      </c>
      <c r="AV307" s="346">
        <v>88.6</v>
      </c>
      <c r="AW307" s="346">
        <v>118.1</v>
      </c>
      <c r="AX307" s="346">
        <v>88.9</v>
      </c>
      <c r="AY307" s="346">
        <v>88.3</v>
      </c>
      <c r="AZ307" s="346">
        <v>104.9</v>
      </c>
    </row>
    <row r="308" spans="1:52" x14ac:dyDescent="0.15">
      <c r="A308" s="329"/>
      <c r="B308" s="341" t="s">
        <v>679</v>
      </c>
      <c r="C308" s="329" t="s">
        <v>84</v>
      </c>
      <c r="D308" s="360">
        <v>97.5</v>
      </c>
      <c r="E308" s="331">
        <v>97.5</v>
      </c>
      <c r="F308" s="331">
        <v>93.3</v>
      </c>
      <c r="G308" s="331">
        <v>99.1</v>
      </c>
      <c r="H308" s="331">
        <v>61.2</v>
      </c>
      <c r="I308" s="331">
        <v>69.400000000000006</v>
      </c>
      <c r="J308" s="331">
        <v>95.5</v>
      </c>
      <c r="K308" s="331">
        <v>123.1</v>
      </c>
      <c r="L308" s="331">
        <v>123.2</v>
      </c>
      <c r="M308" s="331">
        <v>125.1</v>
      </c>
      <c r="N308" s="331">
        <v>58.8</v>
      </c>
      <c r="O308" s="331">
        <v>75.5</v>
      </c>
      <c r="P308" s="331">
        <v>70</v>
      </c>
      <c r="Q308" s="331">
        <v>92.2</v>
      </c>
      <c r="R308" s="331">
        <v>101.7</v>
      </c>
      <c r="S308" s="331">
        <v>119.1</v>
      </c>
      <c r="T308" s="331">
        <v>83.6</v>
      </c>
      <c r="U308" s="331">
        <v>98.4</v>
      </c>
      <c r="V308" s="331">
        <v>126.7</v>
      </c>
      <c r="W308" s="331">
        <v>90.1</v>
      </c>
      <c r="X308" s="331">
        <v>149.9</v>
      </c>
      <c r="Y308" s="331">
        <v>94.9</v>
      </c>
      <c r="Z308" s="331">
        <v>108.5</v>
      </c>
      <c r="AA308" s="331">
        <v>103.9</v>
      </c>
      <c r="AB308" s="331">
        <v>93.7</v>
      </c>
      <c r="AC308" s="331">
        <v>75</v>
      </c>
      <c r="AD308" s="331">
        <v>83.6</v>
      </c>
      <c r="AE308" s="358">
        <v>58.7</v>
      </c>
      <c r="AF308" s="424">
        <v>65.400000000000006</v>
      </c>
      <c r="AG308" s="424">
        <v>67.400000000000006</v>
      </c>
      <c r="AH308" s="424">
        <v>84.1</v>
      </c>
      <c r="AI308" s="424">
        <v>47.8</v>
      </c>
      <c r="AJ308" s="424">
        <v>63</v>
      </c>
      <c r="AK308" s="424">
        <v>81</v>
      </c>
      <c r="AL308" s="424">
        <v>112.1</v>
      </c>
      <c r="AM308" s="329"/>
      <c r="AN308" s="341" t="s">
        <v>679</v>
      </c>
      <c r="AO308" s="329" t="s">
        <v>84</v>
      </c>
      <c r="AP308" s="331">
        <v>97.5</v>
      </c>
      <c r="AQ308" s="331">
        <v>99.5</v>
      </c>
      <c r="AR308" s="344">
        <v>89.2</v>
      </c>
      <c r="AS308" s="344">
        <v>94.2</v>
      </c>
      <c r="AT308" s="344">
        <v>80.400000000000006</v>
      </c>
      <c r="AU308" s="344">
        <v>112.6</v>
      </c>
      <c r="AV308" s="344">
        <v>90.9</v>
      </c>
      <c r="AW308" s="344">
        <v>127.4</v>
      </c>
      <c r="AX308" s="344">
        <v>91.6</v>
      </c>
      <c r="AY308" s="344">
        <v>91.3</v>
      </c>
      <c r="AZ308" s="344">
        <v>100.3</v>
      </c>
    </row>
    <row r="309" spans="1:52" x14ac:dyDescent="0.15">
      <c r="A309" s="329"/>
      <c r="B309" s="341"/>
      <c r="C309" s="329" t="s">
        <v>86</v>
      </c>
      <c r="D309" s="360">
        <v>93.9</v>
      </c>
      <c r="E309" s="331">
        <v>93.9</v>
      </c>
      <c r="F309" s="331">
        <v>88.7</v>
      </c>
      <c r="G309" s="331">
        <v>94</v>
      </c>
      <c r="H309" s="331">
        <v>57.8</v>
      </c>
      <c r="I309" s="331">
        <v>81.7</v>
      </c>
      <c r="J309" s="331">
        <v>90.3</v>
      </c>
      <c r="K309" s="331">
        <v>115.8</v>
      </c>
      <c r="L309" s="331">
        <v>114.7</v>
      </c>
      <c r="M309" s="331">
        <v>129</v>
      </c>
      <c r="N309" s="331">
        <v>58.7</v>
      </c>
      <c r="O309" s="331">
        <v>77.3</v>
      </c>
      <c r="P309" s="331">
        <v>72.900000000000006</v>
      </c>
      <c r="Q309" s="331">
        <v>93.2</v>
      </c>
      <c r="R309" s="331">
        <v>98.3</v>
      </c>
      <c r="S309" s="331">
        <v>117.8</v>
      </c>
      <c r="T309" s="331">
        <v>75.8</v>
      </c>
      <c r="U309" s="331">
        <v>96.9</v>
      </c>
      <c r="V309" s="331">
        <v>124.4</v>
      </c>
      <c r="W309" s="331">
        <v>92.2</v>
      </c>
      <c r="X309" s="331">
        <v>142.80000000000001</v>
      </c>
      <c r="Y309" s="331">
        <v>86.9</v>
      </c>
      <c r="Z309" s="331">
        <v>107</v>
      </c>
      <c r="AA309" s="331">
        <v>105.7</v>
      </c>
      <c r="AB309" s="331">
        <v>93.2</v>
      </c>
      <c r="AC309" s="331">
        <v>76.8</v>
      </c>
      <c r="AD309" s="331">
        <v>83.8</v>
      </c>
      <c r="AE309" s="358">
        <v>75.3</v>
      </c>
      <c r="AF309" s="358">
        <v>67.099999999999994</v>
      </c>
      <c r="AG309" s="358">
        <v>68.400000000000006</v>
      </c>
      <c r="AH309" s="358">
        <v>85</v>
      </c>
      <c r="AI309" s="358">
        <v>54.9</v>
      </c>
      <c r="AJ309" s="358">
        <v>69.2</v>
      </c>
      <c r="AK309" s="358">
        <v>90.3</v>
      </c>
      <c r="AL309" s="358">
        <v>103.7</v>
      </c>
      <c r="AM309" s="329"/>
      <c r="AN309" s="341"/>
      <c r="AO309" s="329" t="s">
        <v>86</v>
      </c>
      <c r="AP309" s="331">
        <v>93.9</v>
      </c>
      <c r="AQ309" s="331">
        <v>96</v>
      </c>
      <c r="AR309" s="344">
        <v>88.5</v>
      </c>
      <c r="AS309" s="344">
        <v>90.9</v>
      </c>
      <c r="AT309" s="344">
        <v>85.2</v>
      </c>
      <c r="AU309" s="344">
        <v>108.5</v>
      </c>
      <c r="AV309" s="344">
        <v>87.3</v>
      </c>
      <c r="AW309" s="344">
        <v>118.8</v>
      </c>
      <c r="AX309" s="344">
        <v>90.7</v>
      </c>
      <c r="AY309" s="344">
        <v>90.4</v>
      </c>
      <c r="AZ309" s="344">
        <v>97.6</v>
      </c>
    </row>
    <row r="310" spans="1:52" x14ac:dyDescent="0.15">
      <c r="A310" s="329"/>
      <c r="B310" s="341"/>
      <c r="C310" s="329" t="s">
        <v>88</v>
      </c>
      <c r="D310" s="360">
        <v>91.6</v>
      </c>
      <c r="E310" s="331">
        <v>91.6</v>
      </c>
      <c r="F310" s="331">
        <v>90.5</v>
      </c>
      <c r="G310" s="331">
        <v>96.2</v>
      </c>
      <c r="H310" s="331">
        <v>60.2</v>
      </c>
      <c r="I310" s="331">
        <v>87.6</v>
      </c>
      <c r="J310" s="331">
        <v>88.2</v>
      </c>
      <c r="K310" s="331">
        <v>114.1</v>
      </c>
      <c r="L310" s="331">
        <v>113.6</v>
      </c>
      <c r="M310" s="331">
        <v>122.2</v>
      </c>
      <c r="N310" s="331">
        <v>59.1</v>
      </c>
      <c r="O310" s="331">
        <v>76.599999999999994</v>
      </c>
      <c r="P310" s="331">
        <v>70.900000000000006</v>
      </c>
      <c r="Q310" s="331">
        <v>92</v>
      </c>
      <c r="R310" s="331">
        <v>94.7</v>
      </c>
      <c r="S310" s="331">
        <v>117.4</v>
      </c>
      <c r="T310" s="331">
        <v>56.1</v>
      </c>
      <c r="U310" s="331">
        <v>97.6</v>
      </c>
      <c r="V310" s="331">
        <v>119.1</v>
      </c>
      <c r="W310" s="331">
        <v>91.9</v>
      </c>
      <c r="X310" s="331">
        <v>135.30000000000001</v>
      </c>
      <c r="Y310" s="331">
        <v>92.3</v>
      </c>
      <c r="Z310" s="331">
        <v>107.1</v>
      </c>
      <c r="AA310" s="331">
        <v>104.4</v>
      </c>
      <c r="AB310" s="331">
        <v>91</v>
      </c>
      <c r="AC310" s="331">
        <v>76.8</v>
      </c>
      <c r="AD310" s="331">
        <v>80</v>
      </c>
      <c r="AE310" s="358">
        <v>58.9</v>
      </c>
      <c r="AF310" s="358">
        <v>70.2</v>
      </c>
      <c r="AG310" s="358">
        <v>67.599999999999994</v>
      </c>
      <c r="AH310" s="358">
        <v>91.8</v>
      </c>
      <c r="AI310" s="358">
        <v>55.8</v>
      </c>
      <c r="AJ310" s="358">
        <v>62.3</v>
      </c>
      <c r="AK310" s="358">
        <v>89.2</v>
      </c>
      <c r="AL310" s="358">
        <v>102.1</v>
      </c>
      <c r="AM310" s="329"/>
      <c r="AN310" s="341"/>
      <c r="AO310" s="329" t="s">
        <v>88</v>
      </c>
      <c r="AP310" s="331">
        <v>91.6</v>
      </c>
      <c r="AQ310" s="331">
        <v>94.2</v>
      </c>
      <c r="AR310" s="344">
        <v>87.2</v>
      </c>
      <c r="AS310" s="344">
        <v>87</v>
      </c>
      <c r="AT310" s="344">
        <v>91.1</v>
      </c>
      <c r="AU310" s="344">
        <v>106.5</v>
      </c>
      <c r="AV310" s="344">
        <v>91.3</v>
      </c>
      <c r="AW310" s="344">
        <v>115.1</v>
      </c>
      <c r="AX310" s="344">
        <v>90.6</v>
      </c>
      <c r="AY310" s="344">
        <v>90.3</v>
      </c>
      <c r="AZ310" s="344">
        <v>96.4</v>
      </c>
    </row>
    <row r="311" spans="1:52" x14ac:dyDescent="0.15">
      <c r="A311" s="329"/>
      <c r="B311" s="341"/>
      <c r="C311" s="329" t="s">
        <v>89</v>
      </c>
      <c r="D311" s="360">
        <v>93.7</v>
      </c>
      <c r="E311" s="331">
        <v>93.7</v>
      </c>
      <c r="F311" s="331">
        <v>87.9</v>
      </c>
      <c r="G311" s="331">
        <v>92.9</v>
      </c>
      <c r="H311" s="331">
        <v>62</v>
      </c>
      <c r="I311" s="331">
        <v>89.5</v>
      </c>
      <c r="J311" s="331">
        <v>90</v>
      </c>
      <c r="K311" s="331">
        <v>110.8</v>
      </c>
      <c r="L311" s="331">
        <v>110.2</v>
      </c>
      <c r="M311" s="331">
        <v>118.1</v>
      </c>
      <c r="N311" s="331">
        <v>57.8</v>
      </c>
      <c r="O311" s="331">
        <v>77.7</v>
      </c>
      <c r="P311" s="331">
        <v>75.099999999999994</v>
      </c>
      <c r="Q311" s="331">
        <v>87.2</v>
      </c>
      <c r="R311" s="331">
        <v>106.7</v>
      </c>
      <c r="S311" s="331">
        <v>119.3</v>
      </c>
      <c r="T311" s="331">
        <v>93.9</v>
      </c>
      <c r="U311" s="331">
        <v>96.4</v>
      </c>
      <c r="V311" s="331">
        <v>119.4</v>
      </c>
      <c r="W311" s="331">
        <v>91.8</v>
      </c>
      <c r="X311" s="331">
        <v>135.5</v>
      </c>
      <c r="Y311" s="331">
        <v>93.8</v>
      </c>
      <c r="Z311" s="331">
        <v>106.5</v>
      </c>
      <c r="AA311" s="331">
        <v>106.7</v>
      </c>
      <c r="AB311" s="331">
        <v>90.8</v>
      </c>
      <c r="AC311" s="331">
        <v>77.5</v>
      </c>
      <c r="AD311" s="331">
        <v>82.4</v>
      </c>
      <c r="AE311" s="358">
        <v>57.4</v>
      </c>
      <c r="AF311" s="358">
        <v>67.900000000000006</v>
      </c>
      <c r="AG311" s="358">
        <v>69.400000000000006</v>
      </c>
      <c r="AH311" s="358">
        <v>93.5</v>
      </c>
      <c r="AI311" s="358">
        <v>54.2</v>
      </c>
      <c r="AJ311" s="358">
        <v>63.4</v>
      </c>
      <c r="AK311" s="358">
        <v>84.9</v>
      </c>
      <c r="AL311" s="358">
        <v>101.3</v>
      </c>
      <c r="AM311" s="329"/>
      <c r="AN311" s="341"/>
      <c r="AO311" s="329" t="s">
        <v>89</v>
      </c>
      <c r="AP311" s="331">
        <v>93.7</v>
      </c>
      <c r="AQ311" s="331">
        <v>96.7</v>
      </c>
      <c r="AR311" s="344">
        <v>89.4</v>
      </c>
      <c r="AS311" s="344">
        <v>88.6</v>
      </c>
      <c r="AT311" s="344">
        <v>91.6</v>
      </c>
      <c r="AU311" s="344">
        <v>106.3</v>
      </c>
      <c r="AV311" s="344">
        <v>86.4</v>
      </c>
      <c r="AW311" s="344">
        <v>113.9</v>
      </c>
      <c r="AX311" s="344">
        <v>92.2</v>
      </c>
      <c r="AY311" s="344">
        <v>92</v>
      </c>
      <c r="AZ311" s="344">
        <v>94.9</v>
      </c>
    </row>
    <row r="312" spans="1:52" x14ac:dyDescent="0.15">
      <c r="A312" s="329"/>
      <c r="B312" s="341"/>
      <c r="C312" s="329" t="s">
        <v>90</v>
      </c>
      <c r="D312" s="360">
        <v>92.7</v>
      </c>
      <c r="E312" s="331">
        <v>92.7</v>
      </c>
      <c r="F312" s="331">
        <v>89</v>
      </c>
      <c r="G312" s="331">
        <v>94</v>
      </c>
      <c r="H312" s="331">
        <v>61.4</v>
      </c>
      <c r="I312" s="331">
        <v>90.4</v>
      </c>
      <c r="J312" s="331">
        <v>90.4</v>
      </c>
      <c r="K312" s="331">
        <v>109.9</v>
      </c>
      <c r="L312" s="331">
        <v>110.1</v>
      </c>
      <c r="M312" s="331">
        <v>120.3</v>
      </c>
      <c r="N312" s="331">
        <v>56.5</v>
      </c>
      <c r="O312" s="331">
        <v>72.8</v>
      </c>
      <c r="P312" s="331">
        <v>67.7</v>
      </c>
      <c r="Q312" s="331">
        <v>84.6</v>
      </c>
      <c r="R312" s="331">
        <v>105.1</v>
      </c>
      <c r="S312" s="331">
        <v>111</v>
      </c>
      <c r="T312" s="331">
        <v>97.4</v>
      </c>
      <c r="U312" s="331">
        <v>97.6</v>
      </c>
      <c r="V312" s="331">
        <v>119.7</v>
      </c>
      <c r="W312" s="331">
        <v>92.2</v>
      </c>
      <c r="X312" s="331">
        <v>135.69999999999999</v>
      </c>
      <c r="Y312" s="331">
        <v>91.8</v>
      </c>
      <c r="Z312" s="331">
        <v>103.1</v>
      </c>
      <c r="AA312" s="331">
        <v>104.4</v>
      </c>
      <c r="AB312" s="331">
        <v>90.9</v>
      </c>
      <c r="AC312" s="331">
        <v>70.8</v>
      </c>
      <c r="AD312" s="331">
        <v>69.7</v>
      </c>
      <c r="AE312" s="358">
        <v>53.9</v>
      </c>
      <c r="AF312" s="358">
        <v>70.900000000000006</v>
      </c>
      <c r="AG312" s="358">
        <v>68.8</v>
      </c>
      <c r="AH312" s="358">
        <v>91.4</v>
      </c>
      <c r="AI312" s="358">
        <v>54.9</v>
      </c>
      <c r="AJ312" s="358">
        <v>63.5</v>
      </c>
      <c r="AK312" s="358">
        <v>84.6</v>
      </c>
      <c r="AL312" s="358">
        <v>100.2</v>
      </c>
      <c r="AM312" s="329"/>
      <c r="AN312" s="341"/>
      <c r="AO312" s="329" t="s">
        <v>90</v>
      </c>
      <c r="AP312" s="331">
        <v>92.7</v>
      </c>
      <c r="AQ312" s="331">
        <v>96.1</v>
      </c>
      <c r="AR312" s="344">
        <v>89.5</v>
      </c>
      <c r="AS312" s="344">
        <v>88.2</v>
      </c>
      <c r="AT312" s="344">
        <v>92.4</v>
      </c>
      <c r="AU312" s="344">
        <v>104.8</v>
      </c>
      <c r="AV312" s="344">
        <v>83.2</v>
      </c>
      <c r="AW312" s="344">
        <v>114.5</v>
      </c>
      <c r="AX312" s="344">
        <v>89.6</v>
      </c>
      <c r="AY312" s="344">
        <v>89.5</v>
      </c>
      <c r="AZ312" s="344">
        <v>92</v>
      </c>
    </row>
    <row r="313" spans="1:52" x14ac:dyDescent="0.15">
      <c r="A313" s="329"/>
      <c r="B313" s="341"/>
      <c r="C313" s="329" t="s">
        <v>91</v>
      </c>
      <c r="D313" s="360">
        <v>94.1</v>
      </c>
      <c r="E313" s="331">
        <v>94.1</v>
      </c>
      <c r="F313" s="331">
        <v>93.2</v>
      </c>
      <c r="G313" s="331">
        <v>99.3</v>
      </c>
      <c r="H313" s="331">
        <v>61.7</v>
      </c>
      <c r="I313" s="331">
        <v>101.4</v>
      </c>
      <c r="J313" s="331">
        <v>91.7</v>
      </c>
      <c r="K313" s="331">
        <v>114.7</v>
      </c>
      <c r="L313" s="331">
        <v>113.9</v>
      </c>
      <c r="M313" s="331">
        <v>127.2</v>
      </c>
      <c r="N313" s="331">
        <v>56.2</v>
      </c>
      <c r="O313" s="331">
        <v>72.900000000000006</v>
      </c>
      <c r="P313" s="331">
        <v>67.099999999999994</v>
      </c>
      <c r="Q313" s="331">
        <v>87.1</v>
      </c>
      <c r="R313" s="331">
        <v>97.5</v>
      </c>
      <c r="S313" s="331">
        <v>116.6</v>
      </c>
      <c r="T313" s="331">
        <v>76.900000000000006</v>
      </c>
      <c r="U313" s="331">
        <v>98.9</v>
      </c>
      <c r="V313" s="331">
        <v>125.4</v>
      </c>
      <c r="W313" s="331">
        <v>97</v>
      </c>
      <c r="X313" s="331">
        <v>144.69999999999999</v>
      </c>
      <c r="Y313" s="331">
        <v>92.9</v>
      </c>
      <c r="Z313" s="331">
        <v>102.8</v>
      </c>
      <c r="AA313" s="331">
        <v>105.5</v>
      </c>
      <c r="AB313" s="331">
        <v>90.8</v>
      </c>
      <c r="AC313" s="331">
        <v>76.099999999999994</v>
      </c>
      <c r="AD313" s="331">
        <v>78.2</v>
      </c>
      <c r="AE313" s="358">
        <v>52.9</v>
      </c>
      <c r="AF313" s="358">
        <v>74.099999999999994</v>
      </c>
      <c r="AG313" s="358">
        <v>68.400000000000006</v>
      </c>
      <c r="AH313" s="358">
        <v>93.1</v>
      </c>
      <c r="AI313" s="358">
        <v>55.8</v>
      </c>
      <c r="AJ313" s="358">
        <v>62.8</v>
      </c>
      <c r="AK313" s="358">
        <v>89.3</v>
      </c>
      <c r="AL313" s="358">
        <v>103.1</v>
      </c>
      <c r="AM313" s="329"/>
      <c r="AN313" s="341"/>
      <c r="AO313" s="329" t="s">
        <v>91</v>
      </c>
      <c r="AP313" s="331">
        <v>94.1</v>
      </c>
      <c r="AQ313" s="331">
        <v>96.4</v>
      </c>
      <c r="AR313" s="344">
        <v>87</v>
      </c>
      <c r="AS313" s="344">
        <v>84.6</v>
      </c>
      <c r="AT313" s="344">
        <v>92.8</v>
      </c>
      <c r="AU313" s="344">
        <v>108.9</v>
      </c>
      <c r="AV313" s="344">
        <v>86</v>
      </c>
      <c r="AW313" s="344">
        <v>119.2</v>
      </c>
      <c r="AX313" s="344">
        <v>92.1</v>
      </c>
      <c r="AY313" s="344">
        <v>92</v>
      </c>
      <c r="AZ313" s="344">
        <v>94.9</v>
      </c>
    </row>
    <row r="314" spans="1:52" x14ac:dyDescent="0.15">
      <c r="A314" s="329"/>
      <c r="B314" s="341"/>
      <c r="C314" s="329" t="s">
        <v>92</v>
      </c>
      <c r="D314" s="360">
        <v>93.5</v>
      </c>
      <c r="E314" s="331">
        <v>93.5</v>
      </c>
      <c r="F314" s="331">
        <v>87.9</v>
      </c>
      <c r="G314" s="331">
        <v>92.9</v>
      </c>
      <c r="H314" s="331">
        <v>60.2</v>
      </c>
      <c r="I314" s="331">
        <v>90.8</v>
      </c>
      <c r="J314" s="331">
        <v>96.1</v>
      </c>
      <c r="K314" s="331">
        <v>122.1</v>
      </c>
      <c r="L314" s="331">
        <v>122.3</v>
      </c>
      <c r="M314" s="331">
        <v>123.3</v>
      </c>
      <c r="N314" s="331">
        <v>55</v>
      </c>
      <c r="O314" s="331">
        <v>72.2</v>
      </c>
      <c r="P314" s="331">
        <v>67</v>
      </c>
      <c r="Q314" s="331">
        <v>86.3</v>
      </c>
      <c r="R314" s="331">
        <v>102.6</v>
      </c>
      <c r="S314" s="331">
        <v>106.9</v>
      </c>
      <c r="T314" s="331">
        <v>96.7</v>
      </c>
      <c r="U314" s="331">
        <v>97.7</v>
      </c>
      <c r="V314" s="331">
        <v>116.6</v>
      </c>
      <c r="W314" s="331">
        <v>84.4</v>
      </c>
      <c r="X314" s="331">
        <v>137.5</v>
      </c>
      <c r="Y314" s="331">
        <v>89.9</v>
      </c>
      <c r="Z314" s="331">
        <v>102.7</v>
      </c>
      <c r="AA314" s="331">
        <v>103.8</v>
      </c>
      <c r="AB314" s="331">
        <v>89.5</v>
      </c>
      <c r="AC314" s="331">
        <v>77.3</v>
      </c>
      <c r="AD314" s="331">
        <v>75.7</v>
      </c>
      <c r="AE314" s="358">
        <v>56.1</v>
      </c>
      <c r="AF314" s="358">
        <v>71.400000000000006</v>
      </c>
      <c r="AG314" s="358">
        <v>67.400000000000006</v>
      </c>
      <c r="AH314" s="358">
        <v>100.4</v>
      </c>
      <c r="AI314" s="358">
        <v>59.2</v>
      </c>
      <c r="AJ314" s="358">
        <v>59.7</v>
      </c>
      <c r="AK314" s="358">
        <v>82.8</v>
      </c>
      <c r="AL314" s="358">
        <v>110.1</v>
      </c>
      <c r="AM314" s="329"/>
      <c r="AN314" s="341"/>
      <c r="AO314" s="329" t="s">
        <v>92</v>
      </c>
      <c r="AP314" s="331">
        <v>93.5</v>
      </c>
      <c r="AQ314" s="331">
        <v>96.9</v>
      </c>
      <c r="AR314" s="344">
        <v>88.8</v>
      </c>
      <c r="AS314" s="344">
        <v>87.4</v>
      </c>
      <c r="AT314" s="344">
        <v>92</v>
      </c>
      <c r="AU314" s="344">
        <v>107</v>
      </c>
      <c r="AV314" s="344">
        <v>86.3</v>
      </c>
      <c r="AW314" s="344">
        <v>116.4</v>
      </c>
      <c r="AX314" s="344">
        <v>90.5</v>
      </c>
      <c r="AY314" s="344">
        <v>90.6</v>
      </c>
      <c r="AZ314" s="344">
        <v>89.6</v>
      </c>
    </row>
    <row r="315" spans="1:52" x14ac:dyDescent="0.15">
      <c r="A315" s="329"/>
      <c r="B315" s="341"/>
      <c r="C315" s="329" t="s">
        <v>93</v>
      </c>
      <c r="D315" s="360">
        <v>94.2</v>
      </c>
      <c r="E315" s="331">
        <v>94.2</v>
      </c>
      <c r="F315" s="331">
        <v>87.8</v>
      </c>
      <c r="G315" s="331">
        <v>92.8</v>
      </c>
      <c r="H315" s="331">
        <v>60.6</v>
      </c>
      <c r="I315" s="331">
        <v>92.9</v>
      </c>
      <c r="J315" s="331">
        <v>100.1</v>
      </c>
      <c r="K315" s="331">
        <v>115.9</v>
      </c>
      <c r="L315" s="331">
        <v>115.6</v>
      </c>
      <c r="M315" s="331">
        <v>121.3</v>
      </c>
      <c r="N315" s="331">
        <v>54.2</v>
      </c>
      <c r="O315" s="331">
        <v>76.5</v>
      </c>
      <c r="P315" s="331">
        <v>72.099999999999994</v>
      </c>
      <c r="Q315" s="331">
        <v>90.2</v>
      </c>
      <c r="R315" s="331">
        <v>109.3</v>
      </c>
      <c r="S315" s="331">
        <v>118.1</v>
      </c>
      <c r="T315" s="331">
        <v>99.5</v>
      </c>
      <c r="U315" s="331">
        <v>98.8</v>
      </c>
      <c r="V315" s="331">
        <v>118.1</v>
      </c>
      <c r="W315" s="331">
        <v>84</v>
      </c>
      <c r="X315" s="331">
        <v>140.30000000000001</v>
      </c>
      <c r="Y315" s="331">
        <v>89</v>
      </c>
      <c r="Z315" s="331">
        <v>101.5</v>
      </c>
      <c r="AA315" s="331">
        <v>105</v>
      </c>
      <c r="AB315" s="331">
        <v>88.9</v>
      </c>
      <c r="AC315" s="331">
        <v>77</v>
      </c>
      <c r="AD315" s="331">
        <v>79.7</v>
      </c>
      <c r="AE315" s="358">
        <v>55.9</v>
      </c>
      <c r="AF315" s="358">
        <v>76.5</v>
      </c>
      <c r="AG315" s="358">
        <v>66.400000000000006</v>
      </c>
      <c r="AH315" s="358">
        <v>95.7</v>
      </c>
      <c r="AI315" s="358">
        <v>56.5</v>
      </c>
      <c r="AJ315" s="358">
        <v>60.6</v>
      </c>
      <c r="AK315" s="358">
        <v>85.3</v>
      </c>
      <c r="AL315" s="358">
        <v>108.4</v>
      </c>
      <c r="AM315" s="329"/>
      <c r="AN315" s="341"/>
      <c r="AO315" s="329" t="s">
        <v>93</v>
      </c>
      <c r="AP315" s="331">
        <v>94.2</v>
      </c>
      <c r="AQ315" s="331">
        <v>99.7</v>
      </c>
      <c r="AR315" s="344">
        <v>98.7</v>
      </c>
      <c r="AS315" s="344">
        <v>97</v>
      </c>
      <c r="AT315" s="344">
        <v>93.4</v>
      </c>
      <c r="AU315" s="344">
        <v>105.6</v>
      </c>
      <c r="AV315" s="344">
        <v>82.4</v>
      </c>
      <c r="AW315" s="344">
        <v>115.8</v>
      </c>
      <c r="AX315" s="344">
        <v>89.6</v>
      </c>
      <c r="AY315" s="344">
        <v>89.7</v>
      </c>
      <c r="AZ315" s="344">
        <v>88.2</v>
      </c>
    </row>
    <row r="316" spans="1:52" x14ac:dyDescent="0.15">
      <c r="A316" s="329"/>
      <c r="B316" s="341"/>
      <c r="C316" s="329" t="s">
        <v>94</v>
      </c>
      <c r="D316" s="360">
        <v>94.8</v>
      </c>
      <c r="E316" s="331">
        <v>94.8</v>
      </c>
      <c r="F316" s="331">
        <v>86.1</v>
      </c>
      <c r="G316" s="331">
        <v>90.8</v>
      </c>
      <c r="H316" s="331">
        <v>60.8</v>
      </c>
      <c r="I316" s="331">
        <v>95.5</v>
      </c>
      <c r="J316" s="331">
        <v>103</v>
      </c>
      <c r="K316" s="331">
        <v>123.1</v>
      </c>
      <c r="L316" s="331">
        <v>122.7</v>
      </c>
      <c r="M316" s="331">
        <v>130.69999999999999</v>
      </c>
      <c r="N316" s="331">
        <v>53.8</v>
      </c>
      <c r="O316" s="331">
        <v>75.400000000000006</v>
      </c>
      <c r="P316" s="331">
        <v>68.2</v>
      </c>
      <c r="Q316" s="331">
        <v>90.5</v>
      </c>
      <c r="R316" s="331">
        <v>102.2</v>
      </c>
      <c r="S316" s="331">
        <v>115.1</v>
      </c>
      <c r="T316" s="331">
        <v>81.2</v>
      </c>
      <c r="U316" s="331">
        <v>96.6</v>
      </c>
      <c r="V316" s="331">
        <v>119.2</v>
      </c>
      <c r="W316" s="331">
        <v>83.2</v>
      </c>
      <c r="X316" s="331">
        <v>140.9</v>
      </c>
      <c r="Y316" s="331">
        <v>87.1</v>
      </c>
      <c r="Z316" s="331">
        <v>102</v>
      </c>
      <c r="AA316" s="331">
        <v>102.2</v>
      </c>
      <c r="AB316" s="331">
        <v>94.6</v>
      </c>
      <c r="AC316" s="331">
        <v>77.599999999999994</v>
      </c>
      <c r="AD316" s="331">
        <v>77.5</v>
      </c>
      <c r="AE316" s="358">
        <v>53.4</v>
      </c>
      <c r="AF316" s="358">
        <v>76</v>
      </c>
      <c r="AG316" s="358">
        <v>66.099999999999994</v>
      </c>
      <c r="AH316" s="358">
        <v>98</v>
      </c>
      <c r="AI316" s="358">
        <v>59.4</v>
      </c>
      <c r="AJ316" s="358">
        <v>56.6</v>
      </c>
      <c r="AK316" s="358">
        <v>83.2</v>
      </c>
      <c r="AL316" s="358">
        <v>113.2</v>
      </c>
      <c r="AM316" s="329"/>
      <c r="AN316" s="341"/>
      <c r="AO316" s="329" t="s">
        <v>94</v>
      </c>
      <c r="AP316" s="331">
        <v>94.8</v>
      </c>
      <c r="AQ316" s="331">
        <v>98.5</v>
      </c>
      <c r="AR316" s="344">
        <v>90.3</v>
      </c>
      <c r="AS316" s="344">
        <v>88.3</v>
      </c>
      <c r="AT316" s="344">
        <v>93.1</v>
      </c>
      <c r="AU316" s="344">
        <v>110</v>
      </c>
      <c r="AV316" s="344">
        <v>93.1</v>
      </c>
      <c r="AW316" s="344">
        <v>119.3</v>
      </c>
      <c r="AX316" s="344">
        <v>91.4</v>
      </c>
      <c r="AY316" s="344">
        <v>91.5</v>
      </c>
      <c r="AZ316" s="344">
        <v>90</v>
      </c>
    </row>
    <row r="317" spans="1:52" x14ac:dyDescent="0.15">
      <c r="A317" s="329"/>
      <c r="B317" s="341"/>
      <c r="C317" s="329" t="s">
        <v>95</v>
      </c>
      <c r="D317" s="360">
        <v>95.6</v>
      </c>
      <c r="E317" s="331">
        <v>95.6</v>
      </c>
      <c r="F317" s="331">
        <v>86.9</v>
      </c>
      <c r="G317" s="331">
        <v>92.1</v>
      </c>
      <c r="H317" s="331">
        <v>58</v>
      </c>
      <c r="I317" s="331">
        <v>95.8</v>
      </c>
      <c r="J317" s="331">
        <v>123.1</v>
      </c>
      <c r="K317" s="331">
        <v>122.5</v>
      </c>
      <c r="L317" s="331">
        <v>122.4</v>
      </c>
      <c r="M317" s="331">
        <v>123.6</v>
      </c>
      <c r="N317" s="331">
        <v>54</v>
      </c>
      <c r="O317" s="331">
        <v>74.400000000000006</v>
      </c>
      <c r="P317" s="331">
        <v>68.400000000000006</v>
      </c>
      <c r="Q317" s="331">
        <v>84.6</v>
      </c>
      <c r="R317" s="331">
        <v>110.7</v>
      </c>
      <c r="S317" s="331">
        <v>110.8</v>
      </c>
      <c r="T317" s="331">
        <v>101.6</v>
      </c>
      <c r="U317" s="331">
        <v>97.9</v>
      </c>
      <c r="V317" s="331">
        <v>120.7</v>
      </c>
      <c r="W317" s="331">
        <v>82.9</v>
      </c>
      <c r="X317" s="331">
        <v>144.69999999999999</v>
      </c>
      <c r="Y317" s="331">
        <v>87.5</v>
      </c>
      <c r="Z317" s="331">
        <v>100.9</v>
      </c>
      <c r="AA317" s="331">
        <v>101.1</v>
      </c>
      <c r="AB317" s="331">
        <v>89.5</v>
      </c>
      <c r="AC317" s="331">
        <v>76.8</v>
      </c>
      <c r="AD317" s="331">
        <v>68.400000000000006</v>
      </c>
      <c r="AE317" s="358">
        <v>54.4</v>
      </c>
      <c r="AF317" s="358">
        <v>69.3</v>
      </c>
      <c r="AG317" s="358">
        <v>67.599999999999994</v>
      </c>
      <c r="AH317" s="358">
        <v>99.9</v>
      </c>
      <c r="AI317" s="358">
        <v>62.3</v>
      </c>
      <c r="AJ317" s="358">
        <v>55.8</v>
      </c>
      <c r="AK317" s="358">
        <v>83.3</v>
      </c>
      <c r="AL317" s="358">
        <v>115.6</v>
      </c>
      <c r="AM317" s="329"/>
      <c r="AN317" s="341"/>
      <c r="AO317" s="329" t="s">
        <v>95</v>
      </c>
      <c r="AP317" s="331">
        <v>95.6</v>
      </c>
      <c r="AQ317" s="331">
        <v>100.7</v>
      </c>
      <c r="AR317" s="344">
        <v>96.4</v>
      </c>
      <c r="AS317" s="344">
        <v>98.3</v>
      </c>
      <c r="AT317" s="344">
        <v>91.8</v>
      </c>
      <c r="AU317" s="344">
        <v>106.2</v>
      </c>
      <c r="AV317" s="344">
        <v>80.7</v>
      </c>
      <c r="AW317" s="344">
        <v>116.8</v>
      </c>
      <c r="AX317" s="344">
        <v>91.6</v>
      </c>
      <c r="AY317" s="344">
        <v>91.7</v>
      </c>
      <c r="AZ317" s="344">
        <v>89.8</v>
      </c>
    </row>
    <row r="318" spans="1:52" x14ac:dyDescent="0.15">
      <c r="A318" s="329"/>
      <c r="B318" s="341"/>
      <c r="C318" s="329" t="s">
        <v>96</v>
      </c>
      <c r="D318" s="360">
        <v>94.3</v>
      </c>
      <c r="E318" s="331">
        <v>94.3</v>
      </c>
      <c r="F318" s="331">
        <v>84.9</v>
      </c>
      <c r="G318" s="331">
        <v>90</v>
      </c>
      <c r="H318" s="331">
        <v>58.2</v>
      </c>
      <c r="I318" s="331">
        <v>93.5</v>
      </c>
      <c r="J318" s="331">
        <v>113.6</v>
      </c>
      <c r="K318" s="331">
        <v>121.5</v>
      </c>
      <c r="L318" s="331">
        <v>121</v>
      </c>
      <c r="M318" s="331">
        <v>127.5</v>
      </c>
      <c r="N318" s="331">
        <v>47.8</v>
      </c>
      <c r="O318" s="331">
        <v>77.900000000000006</v>
      </c>
      <c r="P318" s="331">
        <v>73</v>
      </c>
      <c r="Q318" s="331">
        <v>85.7</v>
      </c>
      <c r="R318" s="331">
        <v>102.3</v>
      </c>
      <c r="S318" s="331">
        <v>110.9</v>
      </c>
      <c r="T318" s="331">
        <v>90.6</v>
      </c>
      <c r="U318" s="331">
        <v>95.6</v>
      </c>
      <c r="V318" s="331">
        <v>111.6</v>
      </c>
      <c r="W318" s="331">
        <v>80.400000000000006</v>
      </c>
      <c r="X318" s="331">
        <v>131.6</v>
      </c>
      <c r="Y318" s="331">
        <v>86.7</v>
      </c>
      <c r="Z318" s="331">
        <v>101.3</v>
      </c>
      <c r="AA318" s="331">
        <v>102.1</v>
      </c>
      <c r="AB318" s="331">
        <v>91.1</v>
      </c>
      <c r="AC318" s="331">
        <v>77.8</v>
      </c>
      <c r="AD318" s="331">
        <v>78.400000000000006</v>
      </c>
      <c r="AE318" s="358">
        <v>53.8</v>
      </c>
      <c r="AF318" s="358">
        <v>74</v>
      </c>
      <c r="AG318" s="358">
        <v>68.5</v>
      </c>
      <c r="AH318" s="358">
        <v>98.5</v>
      </c>
      <c r="AI318" s="358">
        <v>60.7</v>
      </c>
      <c r="AJ318" s="358">
        <v>55.5</v>
      </c>
      <c r="AK318" s="358">
        <v>81.400000000000006</v>
      </c>
      <c r="AL318" s="358">
        <v>118</v>
      </c>
      <c r="AM318" s="329"/>
      <c r="AN318" s="341"/>
      <c r="AO318" s="329" t="s">
        <v>96</v>
      </c>
      <c r="AP318" s="331">
        <v>94.3</v>
      </c>
      <c r="AQ318" s="331">
        <v>98.4</v>
      </c>
      <c r="AR318" s="344">
        <v>94.4</v>
      </c>
      <c r="AS318" s="344">
        <v>95.1</v>
      </c>
      <c r="AT318" s="344">
        <v>92.8</v>
      </c>
      <c r="AU318" s="344">
        <v>99.6</v>
      </c>
      <c r="AV318" s="344">
        <v>76.7</v>
      </c>
      <c r="AW318" s="344">
        <v>111.9</v>
      </c>
      <c r="AX318" s="344">
        <v>91.6</v>
      </c>
      <c r="AY318" s="344">
        <v>91.7</v>
      </c>
      <c r="AZ318" s="344">
        <v>88.2</v>
      </c>
    </row>
    <row r="319" spans="1:52" x14ac:dyDescent="0.15">
      <c r="A319" s="329"/>
      <c r="B319" s="342"/>
      <c r="C319" s="335" t="s">
        <v>97</v>
      </c>
      <c r="D319" s="362">
        <v>94.2</v>
      </c>
      <c r="E319" s="337">
        <v>94.2</v>
      </c>
      <c r="F319" s="337">
        <v>84.1</v>
      </c>
      <c r="G319" s="337">
        <v>89.1</v>
      </c>
      <c r="H319" s="337">
        <v>57.7</v>
      </c>
      <c r="I319" s="337">
        <v>93.4</v>
      </c>
      <c r="J319" s="337">
        <v>108.5</v>
      </c>
      <c r="K319" s="337">
        <v>124.6</v>
      </c>
      <c r="L319" s="337">
        <v>123</v>
      </c>
      <c r="M319" s="337">
        <v>129.4</v>
      </c>
      <c r="N319" s="337">
        <v>83.1</v>
      </c>
      <c r="O319" s="337">
        <v>71.5</v>
      </c>
      <c r="P319" s="337">
        <v>69.7</v>
      </c>
      <c r="Q319" s="337">
        <v>76.7</v>
      </c>
      <c r="R319" s="337">
        <v>109.1</v>
      </c>
      <c r="S319" s="337">
        <v>115.4</v>
      </c>
      <c r="T319" s="337">
        <v>98</v>
      </c>
      <c r="U319" s="337">
        <v>94</v>
      </c>
      <c r="V319" s="337">
        <v>114.3</v>
      </c>
      <c r="W319" s="337">
        <v>79.8</v>
      </c>
      <c r="X319" s="337">
        <v>134.69999999999999</v>
      </c>
      <c r="Y319" s="337">
        <v>81</v>
      </c>
      <c r="Z319" s="337">
        <v>99.2</v>
      </c>
      <c r="AA319" s="337">
        <v>102</v>
      </c>
      <c r="AB319" s="337">
        <v>89.6</v>
      </c>
      <c r="AC319" s="337">
        <v>77.900000000000006</v>
      </c>
      <c r="AD319" s="337">
        <v>83</v>
      </c>
      <c r="AE319" s="423">
        <v>51.3</v>
      </c>
      <c r="AF319" s="423">
        <v>67.8</v>
      </c>
      <c r="AG319" s="423">
        <v>68.099999999999994</v>
      </c>
      <c r="AH319" s="423">
        <v>92.7</v>
      </c>
      <c r="AI319" s="423">
        <v>59.9</v>
      </c>
      <c r="AJ319" s="423">
        <v>55.6</v>
      </c>
      <c r="AK319" s="423">
        <v>75.8</v>
      </c>
      <c r="AL319" s="423">
        <v>118.5</v>
      </c>
      <c r="AM319" s="329"/>
      <c r="AN319" s="342"/>
      <c r="AO319" s="335" t="s">
        <v>97</v>
      </c>
      <c r="AP319" s="337">
        <v>94.2</v>
      </c>
      <c r="AQ319" s="337">
        <v>97.8</v>
      </c>
      <c r="AR319" s="346">
        <v>95.9</v>
      </c>
      <c r="AS319" s="346">
        <v>96.2</v>
      </c>
      <c r="AT319" s="346">
        <v>93.2</v>
      </c>
      <c r="AU319" s="346">
        <v>100</v>
      </c>
      <c r="AV319" s="346">
        <v>74.599999999999994</v>
      </c>
      <c r="AW319" s="346">
        <v>112</v>
      </c>
      <c r="AX319" s="346">
        <v>91.1</v>
      </c>
      <c r="AY319" s="346">
        <v>91.2</v>
      </c>
      <c r="AZ319" s="346">
        <v>88.8</v>
      </c>
    </row>
    <row r="320" spans="1:52" x14ac:dyDescent="0.15">
      <c r="A320" s="329"/>
      <c r="B320" s="341" t="s">
        <v>680</v>
      </c>
      <c r="C320" s="329" t="s">
        <v>84</v>
      </c>
      <c r="D320" s="360">
        <v>96.6</v>
      </c>
      <c r="E320" s="331">
        <v>96.6</v>
      </c>
      <c r="F320" s="331">
        <v>81.900000000000006</v>
      </c>
      <c r="G320" s="331">
        <v>86.9</v>
      </c>
      <c r="H320" s="331">
        <v>55</v>
      </c>
      <c r="I320" s="331">
        <v>83.8</v>
      </c>
      <c r="J320" s="331">
        <v>81</v>
      </c>
      <c r="K320" s="331">
        <v>112.4</v>
      </c>
      <c r="L320" s="331">
        <v>110.9</v>
      </c>
      <c r="M320" s="331">
        <v>135.30000000000001</v>
      </c>
      <c r="N320" s="331">
        <v>39.200000000000003</v>
      </c>
      <c r="O320" s="331">
        <v>77.5</v>
      </c>
      <c r="P320" s="331">
        <v>80.2</v>
      </c>
      <c r="Q320" s="331">
        <v>76.400000000000006</v>
      </c>
      <c r="R320" s="331">
        <v>89.4</v>
      </c>
      <c r="S320" s="331">
        <v>98.3</v>
      </c>
      <c r="T320" s="331">
        <v>82</v>
      </c>
      <c r="U320" s="331">
        <v>100.3</v>
      </c>
      <c r="V320" s="331">
        <v>166.7</v>
      </c>
      <c r="W320" s="331">
        <v>87.4</v>
      </c>
      <c r="X320" s="331">
        <v>219.8</v>
      </c>
      <c r="Y320" s="331">
        <v>80.900000000000006</v>
      </c>
      <c r="Z320" s="331">
        <v>100.6</v>
      </c>
      <c r="AA320" s="331">
        <v>98.8</v>
      </c>
      <c r="AB320" s="331">
        <v>88.3</v>
      </c>
      <c r="AC320" s="331">
        <v>73.099999999999994</v>
      </c>
      <c r="AD320" s="331">
        <v>62</v>
      </c>
      <c r="AE320" s="358">
        <v>70.3</v>
      </c>
      <c r="AF320" s="358">
        <v>77.3</v>
      </c>
      <c r="AG320" s="358">
        <v>66.7</v>
      </c>
      <c r="AH320" s="358">
        <v>107.9</v>
      </c>
      <c r="AI320" s="358">
        <v>52.4</v>
      </c>
      <c r="AJ320" s="358">
        <v>69.099999999999994</v>
      </c>
      <c r="AK320" s="358">
        <v>61.2</v>
      </c>
      <c r="AL320" s="358">
        <v>99.1</v>
      </c>
      <c r="AM320" s="329"/>
      <c r="AN320" s="341" t="s">
        <v>680</v>
      </c>
      <c r="AO320" s="329" t="s">
        <v>84</v>
      </c>
      <c r="AP320" s="331">
        <v>96.6</v>
      </c>
      <c r="AQ320" s="331">
        <v>105.6</v>
      </c>
      <c r="AR320" s="344">
        <v>90</v>
      </c>
      <c r="AS320" s="344">
        <v>90.8</v>
      </c>
      <c r="AT320" s="344">
        <v>89.3</v>
      </c>
      <c r="AU320" s="344">
        <v>126</v>
      </c>
      <c r="AV320" s="344">
        <v>70.599999999999994</v>
      </c>
      <c r="AW320" s="344">
        <v>162.30000000000001</v>
      </c>
      <c r="AX320" s="344">
        <v>84.8</v>
      </c>
      <c r="AY320" s="344">
        <v>84.6</v>
      </c>
      <c r="AZ320" s="344">
        <v>90.5</v>
      </c>
    </row>
    <row r="321" spans="1:52" x14ac:dyDescent="0.15">
      <c r="A321" s="329"/>
      <c r="B321" s="341"/>
      <c r="C321" s="329" t="s">
        <v>86</v>
      </c>
      <c r="D321" s="360">
        <v>92.3</v>
      </c>
      <c r="E321" s="331">
        <v>92.3</v>
      </c>
      <c r="F321" s="331">
        <v>84.2</v>
      </c>
      <c r="G321" s="331">
        <v>87.7</v>
      </c>
      <c r="H321" s="331">
        <v>62.2</v>
      </c>
      <c r="I321" s="331">
        <v>81.8</v>
      </c>
      <c r="J321" s="331">
        <v>100</v>
      </c>
      <c r="K321" s="331">
        <v>123.3</v>
      </c>
      <c r="L321" s="331">
        <v>122.6</v>
      </c>
      <c r="M321" s="331">
        <v>131.1</v>
      </c>
      <c r="N321" s="331">
        <v>41</v>
      </c>
      <c r="O321" s="331">
        <v>71.5</v>
      </c>
      <c r="P321" s="331">
        <v>75.5</v>
      </c>
      <c r="Q321" s="331">
        <v>67.8</v>
      </c>
      <c r="R321" s="331">
        <v>93.1</v>
      </c>
      <c r="S321" s="331">
        <v>109.4</v>
      </c>
      <c r="T321" s="331">
        <v>75.3</v>
      </c>
      <c r="U321" s="331">
        <v>90.6</v>
      </c>
      <c r="V321" s="331">
        <v>131.69999999999999</v>
      </c>
      <c r="W321" s="331">
        <v>81.8</v>
      </c>
      <c r="X321" s="331">
        <v>161</v>
      </c>
      <c r="Y321" s="331">
        <v>83.6</v>
      </c>
      <c r="Z321" s="331">
        <v>96.6</v>
      </c>
      <c r="AA321" s="331">
        <v>98.4</v>
      </c>
      <c r="AB321" s="331">
        <v>88.5</v>
      </c>
      <c r="AC321" s="331">
        <v>78.3</v>
      </c>
      <c r="AD321" s="331">
        <v>82.7</v>
      </c>
      <c r="AE321" s="358">
        <v>53.6</v>
      </c>
      <c r="AF321" s="358">
        <v>78.400000000000006</v>
      </c>
      <c r="AG321" s="358">
        <v>58.8</v>
      </c>
      <c r="AH321" s="358">
        <v>99.9</v>
      </c>
      <c r="AI321" s="358">
        <v>53.9</v>
      </c>
      <c r="AJ321" s="358">
        <v>57</v>
      </c>
      <c r="AK321" s="358">
        <v>65.5</v>
      </c>
      <c r="AL321" s="358">
        <v>112.7</v>
      </c>
      <c r="AM321" s="329"/>
      <c r="AN321" s="341"/>
      <c r="AO321" s="329" t="s">
        <v>86</v>
      </c>
      <c r="AP321" s="331">
        <v>92.3</v>
      </c>
      <c r="AQ321" s="331">
        <v>94.9</v>
      </c>
      <c r="AR321" s="344">
        <v>88.7</v>
      </c>
      <c r="AS321" s="344">
        <v>90.5</v>
      </c>
      <c r="AT321" s="344">
        <v>87.2</v>
      </c>
      <c r="AU321" s="344">
        <v>105.5</v>
      </c>
      <c r="AV321" s="344">
        <v>70</v>
      </c>
      <c r="AW321" s="344">
        <v>123.6</v>
      </c>
      <c r="AX321" s="344">
        <v>88.7</v>
      </c>
      <c r="AY321" s="344">
        <v>88.7</v>
      </c>
      <c r="AZ321" s="344">
        <v>89.5</v>
      </c>
    </row>
    <row r="322" spans="1:52" x14ac:dyDescent="0.15">
      <c r="A322" s="329"/>
      <c r="B322" s="341"/>
      <c r="C322" s="329" t="s">
        <v>88</v>
      </c>
      <c r="D322" s="360">
        <v>92.4</v>
      </c>
      <c r="E322" s="331">
        <v>92.4</v>
      </c>
      <c r="F322" s="331">
        <v>80.599999999999994</v>
      </c>
      <c r="G322" s="331">
        <v>84.5</v>
      </c>
      <c r="H322" s="331">
        <v>59.2</v>
      </c>
      <c r="I322" s="331">
        <v>74.8</v>
      </c>
      <c r="J322" s="331">
        <v>89.3</v>
      </c>
      <c r="K322" s="331">
        <v>122.9</v>
      </c>
      <c r="L322" s="331">
        <v>122.5</v>
      </c>
      <c r="M322" s="331">
        <v>128.69999999999999</v>
      </c>
      <c r="N322" s="331">
        <v>40.799999999999997</v>
      </c>
      <c r="O322" s="331">
        <v>84.1</v>
      </c>
      <c r="P322" s="331">
        <v>79</v>
      </c>
      <c r="Q322" s="331">
        <v>98.2</v>
      </c>
      <c r="R322" s="331">
        <v>117.8</v>
      </c>
      <c r="S322" s="331">
        <v>115.4</v>
      </c>
      <c r="T322" s="331">
        <v>112.2</v>
      </c>
      <c r="U322" s="331">
        <v>92.1</v>
      </c>
      <c r="V322" s="331">
        <v>121</v>
      </c>
      <c r="W322" s="331">
        <v>85.6</v>
      </c>
      <c r="X322" s="331">
        <v>142.69999999999999</v>
      </c>
      <c r="Y322" s="331">
        <v>84.3</v>
      </c>
      <c r="Z322" s="331">
        <v>94</v>
      </c>
      <c r="AA322" s="331">
        <v>94.5</v>
      </c>
      <c r="AB322" s="331">
        <v>87.9</v>
      </c>
      <c r="AC322" s="331">
        <v>77.8</v>
      </c>
      <c r="AD322" s="331">
        <v>82.3</v>
      </c>
      <c r="AE322" s="358">
        <v>58.9</v>
      </c>
      <c r="AF322" s="358">
        <v>59.1</v>
      </c>
      <c r="AG322" s="358">
        <v>64.400000000000006</v>
      </c>
      <c r="AH322" s="358">
        <v>92.5</v>
      </c>
      <c r="AI322" s="358">
        <v>59</v>
      </c>
      <c r="AJ322" s="358">
        <v>66.3</v>
      </c>
      <c r="AK322" s="358">
        <v>60.7</v>
      </c>
      <c r="AL322" s="358">
        <v>107.4</v>
      </c>
      <c r="AM322" s="329"/>
      <c r="AN322" s="341"/>
      <c r="AO322" s="329" t="s">
        <v>88</v>
      </c>
      <c r="AP322" s="331">
        <v>92.4</v>
      </c>
      <c r="AQ322" s="331">
        <v>97.2</v>
      </c>
      <c r="AR322" s="344">
        <v>95.2</v>
      </c>
      <c r="AS322" s="344">
        <v>100.7</v>
      </c>
      <c r="AT322" s="344">
        <v>83</v>
      </c>
      <c r="AU322" s="344">
        <v>100.9</v>
      </c>
      <c r="AV322" s="344">
        <v>72.7</v>
      </c>
      <c r="AW322" s="344">
        <v>116.2</v>
      </c>
      <c r="AX322" s="344">
        <v>89.2</v>
      </c>
      <c r="AY322" s="344">
        <v>89.2</v>
      </c>
      <c r="AZ322" s="344">
        <v>87.1</v>
      </c>
    </row>
    <row r="323" spans="1:52" x14ac:dyDescent="0.15">
      <c r="A323" s="329"/>
      <c r="B323" s="341"/>
      <c r="C323" s="329" t="s">
        <v>89</v>
      </c>
      <c r="D323" s="360">
        <v>90.4</v>
      </c>
      <c r="E323" s="331">
        <v>90.4</v>
      </c>
      <c r="F323" s="331">
        <v>81.2</v>
      </c>
      <c r="G323" s="331">
        <v>85.3</v>
      </c>
      <c r="H323" s="331">
        <v>59.8</v>
      </c>
      <c r="I323" s="331">
        <v>76.900000000000006</v>
      </c>
      <c r="J323" s="331">
        <v>96.9</v>
      </c>
      <c r="K323" s="331">
        <v>109.9</v>
      </c>
      <c r="L323" s="331">
        <v>106</v>
      </c>
      <c r="M323" s="331">
        <v>162.19999999999999</v>
      </c>
      <c r="N323" s="331">
        <v>40.9</v>
      </c>
      <c r="O323" s="331">
        <v>74.7</v>
      </c>
      <c r="P323" s="331">
        <v>75</v>
      </c>
      <c r="Q323" s="331">
        <v>74.7</v>
      </c>
      <c r="R323" s="331">
        <v>88.6</v>
      </c>
      <c r="S323" s="331">
        <v>106.4</v>
      </c>
      <c r="T323" s="331">
        <v>68</v>
      </c>
      <c r="U323" s="331">
        <v>94.5</v>
      </c>
      <c r="V323" s="331">
        <v>138</v>
      </c>
      <c r="W323" s="331">
        <v>84</v>
      </c>
      <c r="X323" s="331">
        <v>169.3</v>
      </c>
      <c r="Y323" s="331">
        <v>86.2</v>
      </c>
      <c r="Z323" s="331">
        <v>99.6</v>
      </c>
      <c r="AA323" s="331">
        <v>96.4</v>
      </c>
      <c r="AB323" s="331">
        <v>84.2</v>
      </c>
      <c r="AC323" s="331">
        <v>72</v>
      </c>
      <c r="AD323" s="331">
        <v>74.3</v>
      </c>
      <c r="AE323" s="358">
        <v>57.5</v>
      </c>
      <c r="AF323" s="358">
        <v>49.9</v>
      </c>
      <c r="AG323" s="358">
        <v>71.3</v>
      </c>
      <c r="AH323" s="358">
        <v>82</v>
      </c>
      <c r="AI323" s="358">
        <v>60.9</v>
      </c>
      <c r="AJ323" s="358">
        <v>72.5</v>
      </c>
      <c r="AK323" s="358">
        <v>62.5</v>
      </c>
      <c r="AL323" s="358">
        <v>104.6</v>
      </c>
      <c r="AM323" s="329"/>
      <c r="AN323" s="341"/>
      <c r="AO323" s="329" t="s">
        <v>89</v>
      </c>
      <c r="AP323" s="331">
        <v>90.4</v>
      </c>
      <c r="AQ323" s="331">
        <v>96.8</v>
      </c>
      <c r="AR323" s="344">
        <v>87.5</v>
      </c>
      <c r="AS323" s="344">
        <v>89.5</v>
      </c>
      <c r="AT323" s="344">
        <v>85.1</v>
      </c>
      <c r="AU323" s="344">
        <v>108.6</v>
      </c>
      <c r="AV323" s="344">
        <v>65.599999999999994</v>
      </c>
      <c r="AW323" s="344">
        <v>126.2</v>
      </c>
      <c r="AX323" s="344">
        <v>85.7</v>
      </c>
      <c r="AY323" s="344">
        <v>85.5</v>
      </c>
      <c r="AZ323" s="344">
        <v>88.1</v>
      </c>
    </row>
    <row r="324" spans="1:52" x14ac:dyDescent="0.15">
      <c r="A324" s="329"/>
      <c r="B324" s="341"/>
      <c r="C324" s="329" t="s">
        <v>90</v>
      </c>
      <c r="D324" s="360">
        <v>89</v>
      </c>
      <c r="E324" s="331">
        <v>89</v>
      </c>
      <c r="F324" s="331">
        <v>82.7</v>
      </c>
      <c r="G324" s="331">
        <v>87.5</v>
      </c>
      <c r="H324" s="331">
        <v>56.3</v>
      </c>
      <c r="I324" s="331">
        <v>69.5</v>
      </c>
      <c r="J324" s="331">
        <v>91</v>
      </c>
      <c r="K324" s="331">
        <v>118.9</v>
      </c>
      <c r="L324" s="331">
        <v>117.3</v>
      </c>
      <c r="M324" s="331">
        <v>152.19999999999999</v>
      </c>
      <c r="N324" s="331">
        <v>37</v>
      </c>
      <c r="O324" s="331">
        <v>80.400000000000006</v>
      </c>
      <c r="P324" s="331">
        <v>75.8</v>
      </c>
      <c r="Q324" s="331">
        <v>91.6</v>
      </c>
      <c r="R324" s="331">
        <v>98</v>
      </c>
      <c r="S324" s="331">
        <v>108.9</v>
      </c>
      <c r="T324" s="331">
        <v>85</v>
      </c>
      <c r="U324" s="331">
        <v>88.7</v>
      </c>
      <c r="V324" s="331">
        <v>114.7</v>
      </c>
      <c r="W324" s="331">
        <v>82.5</v>
      </c>
      <c r="X324" s="331">
        <v>134.19999999999999</v>
      </c>
      <c r="Y324" s="331">
        <v>85.9</v>
      </c>
      <c r="Z324" s="331">
        <v>98.2</v>
      </c>
      <c r="AA324" s="331">
        <v>94.7</v>
      </c>
      <c r="AB324" s="331">
        <v>86.1</v>
      </c>
      <c r="AC324" s="331">
        <v>66.900000000000006</v>
      </c>
      <c r="AD324" s="331">
        <v>57.1</v>
      </c>
      <c r="AE324" s="358">
        <v>53.7</v>
      </c>
      <c r="AF324" s="358">
        <v>65</v>
      </c>
      <c r="AG324" s="358">
        <v>71.599999999999994</v>
      </c>
      <c r="AH324" s="358">
        <v>92.6</v>
      </c>
      <c r="AI324" s="358">
        <v>61.7</v>
      </c>
      <c r="AJ324" s="358">
        <v>52.8</v>
      </c>
      <c r="AK324" s="358">
        <v>62.6</v>
      </c>
      <c r="AL324" s="358">
        <v>105.2</v>
      </c>
      <c r="AM324" s="329"/>
      <c r="AN324" s="341"/>
      <c r="AO324" s="329" t="s">
        <v>90</v>
      </c>
      <c r="AP324" s="331">
        <v>89</v>
      </c>
      <c r="AQ324" s="331">
        <v>89.9</v>
      </c>
      <c r="AR324" s="344">
        <v>84</v>
      </c>
      <c r="AS324" s="344">
        <v>88.9</v>
      </c>
      <c r="AT324" s="344">
        <v>75.599999999999994</v>
      </c>
      <c r="AU324" s="344">
        <v>97.9</v>
      </c>
      <c r="AV324" s="344">
        <v>68</v>
      </c>
      <c r="AW324" s="344">
        <v>110.9</v>
      </c>
      <c r="AX324" s="344">
        <v>88</v>
      </c>
      <c r="AY324" s="344">
        <v>88.1</v>
      </c>
      <c r="AZ324" s="344">
        <v>86.4</v>
      </c>
    </row>
    <row r="325" spans="1:52" x14ac:dyDescent="0.15">
      <c r="A325" s="329"/>
      <c r="B325" s="341"/>
      <c r="C325" s="329" t="s">
        <v>91</v>
      </c>
      <c r="D325" s="360">
        <v>89.5</v>
      </c>
      <c r="E325" s="331">
        <v>89.5</v>
      </c>
      <c r="F325" s="331">
        <v>85.7</v>
      </c>
      <c r="G325" s="331">
        <v>89.9</v>
      </c>
      <c r="H325" s="331">
        <v>64.5</v>
      </c>
      <c r="I325" s="331">
        <v>70.3</v>
      </c>
      <c r="J325" s="331">
        <v>76.2</v>
      </c>
      <c r="K325" s="331">
        <v>123.7</v>
      </c>
      <c r="L325" s="331">
        <v>124</v>
      </c>
      <c r="M325" s="331">
        <v>122.6</v>
      </c>
      <c r="N325" s="331">
        <v>39.200000000000003</v>
      </c>
      <c r="O325" s="331">
        <v>69.7</v>
      </c>
      <c r="P325" s="331">
        <v>75.2</v>
      </c>
      <c r="Q325" s="331">
        <v>51.3</v>
      </c>
      <c r="R325" s="331">
        <v>101.3</v>
      </c>
      <c r="S325" s="331">
        <v>109.8</v>
      </c>
      <c r="T325" s="331">
        <v>96</v>
      </c>
      <c r="U325" s="331">
        <v>84.1</v>
      </c>
      <c r="V325" s="331">
        <v>131.9</v>
      </c>
      <c r="W325" s="331">
        <v>88</v>
      </c>
      <c r="X325" s="331">
        <v>159.69999999999999</v>
      </c>
      <c r="Y325" s="331">
        <v>89.1</v>
      </c>
      <c r="Z325" s="331">
        <v>97</v>
      </c>
      <c r="AA325" s="331">
        <v>96.7</v>
      </c>
      <c r="AB325" s="331">
        <v>87</v>
      </c>
      <c r="AC325" s="331">
        <v>74.3</v>
      </c>
      <c r="AD325" s="331">
        <v>76</v>
      </c>
      <c r="AE325" s="358">
        <v>52.9</v>
      </c>
      <c r="AF325" s="358">
        <v>63.3</v>
      </c>
      <c r="AG325" s="358">
        <v>70.2</v>
      </c>
      <c r="AH325" s="358">
        <v>91.8</v>
      </c>
      <c r="AI325" s="358">
        <v>55.3</v>
      </c>
      <c r="AJ325" s="358">
        <v>54.9</v>
      </c>
      <c r="AK325" s="358">
        <v>59.8</v>
      </c>
      <c r="AL325" s="358">
        <v>100.1</v>
      </c>
      <c r="AM325" s="329"/>
      <c r="AN325" s="341"/>
      <c r="AO325" s="329" t="s">
        <v>91</v>
      </c>
      <c r="AP325" s="331">
        <v>89.5</v>
      </c>
      <c r="AQ325" s="331">
        <v>88.2</v>
      </c>
      <c r="AR325" s="344">
        <v>79.400000000000006</v>
      </c>
      <c r="AS325" s="344">
        <v>81.8</v>
      </c>
      <c r="AT325" s="344">
        <v>74.900000000000006</v>
      </c>
      <c r="AU325" s="344">
        <v>99.8</v>
      </c>
      <c r="AV325" s="344">
        <v>46.4</v>
      </c>
      <c r="AW325" s="344">
        <v>123.8</v>
      </c>
      <c r="AX325" s="344">
        <v>90.7</v>
      </c>
      <c r="AY325" s="344">
        <v>90.9</v>
      </c>
      <c r="AZ325" s="344">
        <v>84.7</v>
      </c>
    </row>
    <row r="326" spans="1:52" x14ac:dyDescent="0.15">
      <c r="A326" s="329"/>
      <c r="B326" s="341"/>
      <c r="C326" s="329" t="s">
        <v>92</v>
      </c>
      <c r="D326" s="360">
        <v>91.2</v>
      </c>
      <c r="E326" s="331">
        <v>91.2</v>
      </c>
      <c r="F326" s="331">
        <v>90.1</v>
      </c>
      <c r="G326" s="331">
        <v>95.6</v>
      </c>
      <c r="H326" s="331">
        <v>59.9</v>
      </c>
      <c r="I326" s="331">
        <v>71.3</v>
      </c>
      <c r="J326" s="331">
        <v>75.099999999999994</v>
      </c>
      <c r="K326" s="331">
        <v>105.8</v>
      </c>
      <c r="L326" s="331">
        <v>104.9</v>
      </c>
      <c r="M326" s="331">
        <v>121.4</v>
      </c>
      <c r="N326" s="331">
        <v>40.9</v>
      </c>
      <c r="O326" s="331">
        <v>76.099999999999994</v>
      </c>
      <c r="P326" s="331">
        <v>79.8</v>
      </c>
      <c r="Q326" s="331">
        <v>68.400000000000006</v>
      </c>
      <c r="R326" s="331">
        <v>117.6</v>
      </c>
      <c r="S326" s="331">
        <v>127</v>
      </c>
      <c r="T326" s="331">
        <v>104.2</v>
      </c>
      <c r="U326" s="331">
        <v>86.1</v>
      </c>
      <c r="V326" s="331">
        <v>125.9</v>
      </c>
      <c r="W326" s="331">
        <v>81.099999999999994</v>
      </c>
      <c r="X326" s="331">
        <v>154.1</v>
      </c>
      <c r="Y326" s="331">
        <v>84.9</v>
      </c>
      <c r="Z326" s="331">
        <v>99.8</v>
      </c>
      <c r="AA326" s="331">
        <v>98.8</v>
      </c>
      <c r="AB326" s="331">
        <v>84.6</v>
      </c>
      <c r="AC326" s="331">
        <v>73.099999999999994</v>
      </c>
      <c r="AD326" s="331">
        <v>75.5</v>
      </c>
      <c r="AE326" s="358">
        <v>56.1</v>
      </c>
      <c r="AF326" s="358">
        <v>55.4</v>
      </c>
      <c r="AG326" s="358">
        <v>70.099999999999994</v>
      </c>
      <c r="AH326" s="358">
        <v>87.4</v>
      </c>
      <c r="AI326" s="358">
        <v>56.4</v>
      </c>
      <c r="AJ326" s="358">
        <v>68.7</v>
      </c>
      <c r="AK326" s="358">
        <v>66.8</v>
      </c>
      <c r="AL326" s="358">
        <v>91.2</v>
      </c>
      <c r="AM326" s="329"/>
      <c r="AN326" s="341"/>
      <c r="AO326" s="329" t="s">
        <v>92</v>
      </c>
      <c r="AP326" s="331">
        <v>91.2</v>
      </c>
      <c r="AQ326" s="331">
        <v>89.8</v>
      </c>
      <c r="AR326" s="344">
        <v>81.400000000000006</v>
      </c>
      <c r="AS326" s="344">
        <v>83.7</v>
      </c>
      <c r="AT326" s="344">
        <v>77.599999999999994</v>
      </c>
      <c r="AU326" s="344">
        <v>100.2</v>
      </c>
      <c r="AV326" s="344">
        <v>58.2</v>
      </c>
      <c r="AW326" s="344">
        <v>118.9</v>
      </c>
      <c r="AX326" s="344">
        <v>92.4</v>
      </c>
      <c r="AY326" s="344">
        <v>92.3</v>
      </c>
      <c r="AZ326" s="344">
        <v>94.4</v>
      </c>
    </row>
    <row r="327" spans="1:52" x14ac:dyDescent="0.15">
      <c r="A327" s="329"/>
      <c r="B327" s="341"/>
      <c r="C327" s="329" t="s">
        <v>93</v>
      </c>
      <c r="D327" s="360">
        <v>88.6</v>
      </c>
      <c r="E327" s="331">
        <v>88.6</v>
      </c>
      <c r="F327" s="331">
        <v>83.1</v>
      </c>
      <c r="G327" s="331">
        <v>87.4</v>
      </c>
      <c r="H327" s="331">
        <v>60.1</v>
      </c>
      <c r="I327" s="331">
        <v>75</v>
      </c>
      <c r="J327" s="331">
        <v>73.7</v>
      </c>
      <c r="K327" s="331">
        <v>102.1</v>
      </c>
      <c r="L327" s="331">
        <v>99.9</v>
      </c>
      <c r="M327" s="331">
        <v>137.19999999999999</v>
      </c>
      <c r="N327" s="331">
        <v>38.9</v>
      </c>
      <c r="O327" s="331">
        <v>64.2</v>
      </c>
      <c r="P327" s="331">
        <v>69.2</v>
      </c>
      <c r="Q327" s="331">
        <v>52.7</v>
      </c>
      <c r="R327" s="331">
        <v>113.1</v>
      </c>
      <c r="S327" s="331">
        <v>125.6</v>
      </c>
      <c r="T327" s="331">
        <v>98.7</v>
      </c>
      <c r="U327" s="331">
        <v>91.8</v>
      </c>
      <c r="V327" s="331">
        <v>137.1</v>
      </c>
      <c r="W327" s="331">
        <v>86.1</v>
      </c>
      <c r="X327" s="331">
        <v>170.7</v>
      </c>
      <c r="Y327" s="331">
        <v>78.400000000000006</v>
      </c>
      <c r="Z327" s="331">
        <v>102.8</v>
      </c>
      <c r="AA327" s="331">
        <v>98.5</v>
      </c>
      <c r="AB327" s="331">
        <v>86.6</v>
      </c>
      <c r="AC327" s="331">
        <v>72.3</v>
      </c>
      <c r="AD327" s="331">
        <v>66.5</v>
      </c>
      <c r="AE327" s="358">
        <v>46.6</v>
      </c>
      <c r="AF327" s="358">
        <v>67.8</v>
      </c>
      <c r="AG327" s="358">
        <v>67.400000000000006</v>
      </c>
      <c r="AH327" s="358">
        <v>97.6</v>
      </c>
      <c r="AI327" s="358">
        <v>62.7</v>
      </c>
      <c r="AJ327" s="358">
        <v>55.4</v>
      </c>
      <c r="AK327" s="358">
        <v>66.099999999999994</v>
      </c>
      <c r="AL327" s="358">
        <v>88.7</v>
      </c>
      <c r="AM327" s="329"/>
      <c r="AN327" s="341"/>
      <c r="AO327" s="329" t="s">
        <v>93</v>
      </c>
      <c r="AP327" s="331">
        <v>88.6</v>
      </c>
      <c r="AQ327" s="331">
        <v>87.8</v>
      </c>
      <c r="AR327" s="344">
        <v>77.400000000000006</v>
      </c>
      <c r="AS327" s="344">
        <v>73.599999999999994</v>
      </c>
      <c r="AT327" s="344">
        <v>78.900000000000006</v>
      </c>
      <c r="AU327" s="344">
        <v>106.2</v>
      </c>
      <c r="AV327" s="344">
        <v>61.2</v>
      </c>
      <c r="AW327" s="344">
        <v>126.9</v>
      </c>
      <c r="AX327" s="344">
        <v>89.4</v>
      </c>
      <c r="AY327" s="344">
        <v>89.4</v>
      </c>
      <c r="AZ327" s="344">
        <v>90.3</v>
      </c>
    </row>
    <row r="328" spans="1:52" x14ac:dyDescent="0.15">
      <c r="A328" s="329"/>
      <c r="B328" s="341"/>
      <c r="C328" s="329" t="s">
        <v>94</v>
      </c>
      <c r="D328" s="360">
        <v>91.3</v>
      </c>
      <c r="E328" s="331">
        <v>91.3</v>
      </c>
      <c r="F328" s="331">
        <v>88.9</v>
      </c>
      <c r="G328" s="331">
        <v>94.2</v>
      </c>
      <c r="H328" s="331">
        <v>59.7</v>
      </c>
      <c r="I328" s="331">
        <v>72</v>
      </c>
      <c r="J328" s="331">
        <v>68.400000000000006</v>
      </c>
      <c r="K328" s="331">
        <v>120.3</v>
      </c>
      <c r="L328" s="331">
        <v>119.4</v>
      </c>
      <c r="M328" s="331">
        <v>135.9</v>
      </c>
      <c r="N328" s="331">
        <v>37.9</v>
      </c>
      <c r="O328" s="331">
        <v>74.599999999999994</v>
      </c>
      <c r="P328" s="331">
        <v>77.099999999999994</v>
      </c>
      <c r="Q328" s="331">
        <v>62.9</v>
      </c>
      <c r="R328" s="331">
        <v>100.3</v>
      </c>
      <c r="S328" s="331">
        <v>130.69999999999999</v>
      </c>
      <c r="T328" s="331">
        <v>54.1</v>
      </c>
      <c r="U328" s="331">
        <v>89</v>
      </c>
      <c r="V328" s="331">
        <v>142.9</v>
      </c>
      <c r="W328" s="331">
        <v>90.8</v>
      </c>
      <c r="X328" s="331">
        <v>174.1</v>
      </c>
      <c r="Y328" s="331">
        <v>73.2</v>
      </c>
      <c r="Z328" s="331">
        <v>96.6</v>
      </c>
      <c r="AA328" s="331">
        <v>97.5</v>
      </c>
      <c r="AB328" s="331">
        <v>86.7</v>
      </c>
      <c r="AC328" s="331">
        <v>74</v>
      </c>
      <c r="AD328" s="331">
        <v>80.5</v>
      </c>
      <c r="AE328" s="358">
        <v>64.099999999999994</v>
      </c>
      <c r="AF328" s="358">
        <v>52</v>
      </c>
      <c r="AG328" s="358">
        <v>65.900000000000006</v>
      </c>
      <c r="AH328" s="358">
        <v>87.8</v>
      </c>
      <c r="AI328" s="358">
        <v>50.5</v>
      </c>
      <c r="AJ328" s="358">
        <v>56.5</v>
      </c>
      <c r="AK328" s="358">
        <v>64.400000000000006</v>
      </c>
      <c r="AL328" s="358">
        <v>96</v>
      </c>
      <c r="AM328" s="329"/>
      <c r="AN328" s="341"/>
      <c r="AO328" s="329" t="s">
        <v>94</v>
      </c>
      <c r="AP328" s="331">
        <v>91.3</v>
      </c>
      <c r="AQ328" s="331">
        <v>91.7</v>
      </c>
      <c r="AR328" s="344">
        <v>82.3</v>
      </c>
      <c r="AS328" s="344">
        <v>83.2</v>
      </c>
      <c r="AT328" s="344">
        <v>78.599999999999994</v>
      </c>
      <c r="AU328" s="344">
        <v>104.6</v>
      </c>
      <c r="AV328" s="344">
        <v>60.2</v>
      </c>
      <c r="AW328" s="344">
        <v>127.8</v>
      </c>
      <c r="AX328" s="344">
        <v>90.8</v>
      </c>
      <c r="AY328" s="344">
        <v>91</v>
      </c>
      <c r="AZ328" s="344">
        <v>87.2</v>
      </c>
    </row>
    <row r="329" spans="1:52" x14ac:dyDescent="0.15">
      <c r="A329" s="329"/>
      <c r="B329" s="341"/>
      <c r="C329" s="329" t="s">
        <v>95</v>
      </c>
      <c r="D329" s="360">
        <v>89.8</v>
      </c>
      <c r="E329" s="331">
        <v>89.8</v>
      </c>
      <c r="F329" s="331">
        <v>83.9</v>
      </c>
      <c r="G329" s="331">
        <v>88.1</v>
      </c>
      <c r="H329" s="331">
        <v>59.1</v>
      </c>
      <c r="I329" s="331">
        <v>75</v>
      </c>
      <c r="J329" s="331">
        <v>72.400000000000006</v>
      </c>
      <c r="K329" s="331">
        <v>110.7</v>
      </c>
      <c r="L329" s="331">
        <v>109.8</v>
      </c>
      <c r="M329" s="331">
        <v>122.5</v>
      </c>
      <c r="N329" s="331">
        <v>43.3</v>
      </c>
      <c r="O329" s="331">
        <v>75.8</v>
      </c>
      <c r="P329" s="331">
        <v>70.400000000000006</v>
      </c>
      <c r="Q329" s="331">
        <v>84.7</v>
      </c>
      <c r="R329" s="331">
        <v>120.6</v>
      </c>
      <c r="S329" s="331">
        <v>128.30000000000001</v>
      </c>
      <c r="T329" s="331">
        <v>101.4</v>
      </c>
      <c r="U329" s="331">
        <v>86.7</v>
      </c>
      <c r="V329" s="331">
        <v>126</v>
      </c>
      <c r="W329" s="331">
        <v>82.4</v>
      </c>
      <c r="X329" s="331">
        <v>153</v>
      </c>
      <c r="Y329" s="331">
        <v>65.7</v>
      </c>
      <c r="Z329" s="331">
        <v>97.6</v>
      </c>
      <c r="AA329" s="331">
        <v>97.1</v>
      </c>
      <c r="AB329" s="331">
        <v>84.9</v>
      </c>
      <c r="AC329" s="331">
        <v>73.5</v>
      </c>
      <c r="AD329" s="331">
        <v>64.8</v>
      </c>
      <c r="AE329" s="358">
        <v>54.2</v>
      </c>
      <c r="AF329" s="358">
        <v>71.2</v>
      </c>
      <c r="AG329" s="358">
        <v>69.2</v>
      </c>
      <c r="AH329" s="358">
        <v>95.4</v>
      </c>
      <c r="AI329" s="358">
        <v>56.3</v>
      </c>
      <c r="AJ329" s="358">
        <v>63.4</v>
      </c>
      <c r="AK329" s="358">
        <v>69.2</v>
      </c>
      <c r="AL329" s="358">
        <v>86.2</v>
      </c>
      <c r="AM329" s="329"/>
      <c r="AN329" s="341"/>
      <c r="AO329" s="329" t="s">
        <v>95</v>
      </c>
      <c r="AP329" s="331">
        <v>89.8</v>
      </c>
      <c r="AQ329" s="331">
        <v>90.1</v>
      </c>
      <c r="AR329" s="344">
        <v>81.599999999999994</v>
      </c>
      <c r="AS329" s="344">
        <v>81.7</v>
      </c>
      <c r="AT329" s="344">
        <v>80.8</v>
      </c>
      <c r="AU329" s="344">
        <v>101.2</v>
      </c>
      <c r="AV329" s="344">
        <v>61.4</v>
      </c>
      <c r="AW329" s="344">
        <v>118.8</v>
      </c>
      <c r="AX329" s="344">
        <v>90.2</v>
      </c>
      <c r="AY329" s="344">
        <v>90.4</v>
      </c>
      <c r="AZ329" s="344">
        <v>83.7</v>
      </c>
    </row>
    <row r="330" spans="1:52" x14ac:dyDescent="0.15">
      <c r="A330" s="329"/>
      <c r="B330" s="341"/>
      <c r="C330" s="329" t="s">
        <v>96</v>
      </c>
      <c r="D330" s="360">
        <v>88.1</v>
      </c>
      <c r="E330" s="331">
        <v>88.1</v>
      </c>
      <c r="F330" s="331">
        <v>83.1</v>
      </c>
      <c r="G330" s="331">
        <v>88</v>
      </c>
      <c r="H330" s="331">
        <v>57.3</v>
      </c>
      <c r="I330" s="331">
        <v>83</v>
      </c>
      <c r="J330" s="331">
        <v>72.400000000000006</v>
      </c>
      <c r="K330" s="331">
        <v>107.4</v>
      </c>
      <c r="L330" s="331">
        <v>106.4</v>
      </c>
      <c r="M330" s="331">
        <v>120.1</v>
      </c>
      <c r="N330" s="331">
        <v>38</v>
      </c>
      <c r="O330" s="331">
        <v>65.8</v>
      </c>
      <c r="P330" s="331">
        <v>61.6</v>
      </c>
      <c r="Q330" s="331">
        <v>72.900000000000006</v>
      </c>
      <c r="R330" s="331">
        <v>121.5</v>
      </c>
      <c r="S330" s="331">
        <v>125.2</v>
      </c>
      <c r="T330" s="331">
        <v>116.5</v>
      </c>
      <c r="U330" s="331">
        <v>76.7</v>
      </c>
      <c r="V330" s="331">
        <v>116.4</v>
      </c>
      <c r="W330" s="331">
        <v>72.2</v>
      </c>
      <c r="X330" s="331">
        <v>143.4</v>
      </c>
      <c r="Y330" s="331">
        <v>64.5</v>
      </c>
      <c r="Z330" s="331">
        <v>95.2</v>
      </c>
      <c r="AA330" s="331">
        <v>102.5</v>
      </c>
      <c r="AB330" s="331">
        <v>85.9</v>
      </c>
      <c r="AC330" s="331">
        <v>74.599999999999994</v>
      </c>
      <c r="AD330" s="331">
        <v>78</v>
      </c>
      <c r="AE330" s="358">
        <v>53.8</v>
      </c>
      <c r="AF330" s="358">
        <v>68.7</v>
      </c>
      <c r="AG330" s="358">
        <v>68.2</v>
      </c>
      <c r="AH330" s="358">
        <v>90.2</v>
      </c>
      <c r="AI330" s="358">
        <v>56.6</v>
      </c>
      <c r="AJ330" s="358">
        <v>54.5</v>
      </c>
      <c r="AK330" s="358">
        <v>62</v>
      </c>
      <c r="AL330" s="358">
        <v>90.9</v>
      </c>
      <c r="AM330" s="329"/>
      <c r="AN330" s="341"/>
      <c r="AO330" s="329" t="s">
        <v>96</v>
      </c>
      <c r="AP330" s="331">
        <v>88.1</v>
      </c>
      <c r="AQ330" s="331">
        <v>88.4</v>
      </c>
      <c r="AR330" s="344">
        <v>78.5</v>
      </c>
      <c r="AS330" s="344">
        <v>74.8</v>
      </c>
      <c r="AT330" s="344">
        <v>86.1</v>
      </c>
      <c r="AU330" s="344">
        <v>97.5</v>
      </c>
      <c r="AV330" s="344">
        <v>66.8</v>
      </c>
      <c r="AW330" s="344">
        <v>113.6</v>
      </c>
      <c r="AX330" s="344">
        <v>88.7</v>
      </c>
      <c r="AY330" s="344">
        <v>88.8</v>
      </c>
      <c r="AZ330" s="344">
        <v>83.7</v>
      </c>
    </row>
    <row r="331" spans="1:52" x14ac:dyDescent="0.15">
      <c r="A331" s="329"/>
      <c r="B331" s="342"/>
      <c r="C331" s="335" t="s">
        <v>97</v>
      </c>
      <c r="D331" s="362">
        <v>89.1</v>
      </c>
      <c r="E331" s="337">
        <v>89.1</v>
      </c>
      <c r="F331" s="337">
        <v>81</v>
      </c>
      <c r="G331" s="337">
        <v>86.1</v>
      </c>
      <c r="H331" s="337">
        <v>53.7</v>
      </c>
      <c r="I331" s="337">
        <v>83.2</v>
      </c>
      <c r="J331" s="337">
        <v>76.3</v>
      </c>
      <c r="K331" s="337">
        <v>105.3</v>
      </c>
      <c r="L331" s="337">
        <v>102.4</v>
      </c>
      <c r="M331" s="337">
        <v>136.80000000000001</v>
      </c>
      <c r="N331" s="337">
        <v>41.2</v>
      </c>
      <c r="O331" s="337">
        <v>70.900000000000006</v>
      </c>
      <c r="P331" s="337">
        <v>73.400000000000006</v>
      </c>
      <c r="Q331" s="337">
        <v>62.9</v>
      </c>
      <c r="R331" s="337">
        <v>108.6</v>
      </c>
      <c r="S331" s="337">
        <v>129.5</v>
      </c>
      <c r="T331" s="337">
        <v>77.900000000000006</v>
      </c>
      <c r="U331" s="337">
        <v>71.8</v>
      </c>
      <c r="V331" s="337">
        <v>133.4</v>
      </c>
      <c r="W331" s="337">
        <v>86</v>
      </c>
      <c r="X331" s="337">
        <v>162.30000000000001</v>
      </c>
      <c r="Y331" s="337">
        <v>66.900000000000006</v>
      </c>
      <c r="Z331" s="337">
        <v>95.8</v>
      </c>
      <c r="AA331" s="337">
        <v>104.3</v>
      </c>
      <c r="AB331" s="337">
        <v>87.3</v>
      </c>
      <c r="AC331" s="337">
        <v>74.3</v>
      </c>
      <c r="AD331" s="337">
        <v>79.8</v>
      </c>
      <c r="AE331" s="423">
        <v>61.8</v>
      </c>
      <c r="AF331" s="423">
        <v>70.5</v>
      </c>
      <c r="AG331" s="423">
        <v>68.5</v>
      </c>
      <c r="AH331" s="423">
        <v>85</v>
      </c>
      <c r="AI331" s="423">
        <v>54.8</v>
      </c>
      <c r="AJ331" s="423">
        <v>52.7</v>
      </c>
      <c r="AK331" s="423">
        <v>81.400000000000006</v>
      </c>
      <c r="AL331" s="423">
        <v>93.2</v>
      </c>
      <c r="AM331" s="329"/>
      <c r="AN331" s="342"/>
      <c r="AO331" s="335" t="s">
        <v>97</v>
      </c>
      <c r="AP331" s="337">
        <v>89.1</v>
      </c>
      <c r="AQ331" s="337">
        <v>92.6</v>
      </c>
      <c r="AR331" s="346">
        <v>84</v>
      </c>
      <c r="AS331" s="346">
        <v>82.4</v>
      </c>
      <c r="AT331" s="346">
        <v>86.1</v>
      </c>
      <c r="AU331" s="346">
        <v>103</v>
      </c>
      <c r="AV331" s="346">
        <v>67.900000000000006</v>
      </c>
      <c r="AW331" s="346">
        <v>120</v>
      </c>
      <c r="AX331" s="346">
        <v>86</v>
      </c>
      <c r="AY331" s="346">
        <v>86.1</v>
      </c>
      <c r="AZ331" s="346">
        <v>83.8</v>
      </c>
    </row>
    <row r="332" spans="1:52" hidden="1" x14ac:dyDescent="0.15">
      <c r="A332" s="329"/>
      <c r="B332" s="341" t="s">
        <v>681</v>
      </c>
      <c r="C332" s="329" t="s">
        <v>84</v>
      </c>
      <c r="D332" s="360"/>
      <c r="E332" s="331"/>
      <c r="F332" s="331"/>
      <c r="G332" s="331"/>
      <c r="H332" s="331"/>
      <c r="I332" s="331"/>
      <c r="J332" s="331"/>
      <c r="K332" s="331"/>
      <c r="L332" s="331"/>
      <c r="M332" s="331"/>
      <c r="N332" s="331"/>
      <c r="O332" s="331"/>
      <c r="P332" s="331"/>
      <c r="Q332" s="331"/>
      <c r="R332" s="331"/>
      <c r="S332" s="331"/>
      <c r="T332" s="331"/>
      <c r="U332" s="331"/>
      <c r="V332" s="331"/>
      <c r="W332" s="331"/>
      <c r="X332" s="331"/>
      <c r="Y332" s="331"/>
      <c r="Z332" s="331"/>
      <c r="AA332" s="331"/>
      <c r="AB332" s="331"/>
      <c r="AC332" s="331"/>
      <c r="AD332" s="331"/>
      <c r="AE332" s="358"/>
      <c r="AF332" s="358"/>
      <c r="AG332" s="358"/>
      <c r="AH332" s="358"/>
      <c r="AI332" s="358"/>
      <c r="AJ332" s="358"/>
      <c r="AK332" s="358"/>
      <c r="AL332" s="358"/>
      <c r="AM332" s="329"/>
      <c r="AN332" s="341" t="s">
        <v>681</v>
      </c>
      <c r="AO332" s="329" t="s">
        <v>84</v>
      </c>
      <c r="AP332" s="331"/>
      <c r="AQ332" s="331"/>
      <c r="AR332" s="344"/>
      <c r="AS332" s="344"/>
      <c r="AT332" s="344"/>
      <c r="AU332" s="344"/>
      <c r="AV332" s="344"/>
      <c r="AW332" s="344"/>
      <c r="AX332" s="344"/>
      <c r="AY332" s="344"/>
      <c r="AZ332" s="344"/>
    </row>
    <row r="333" spans="1:52" hidden="1" x14ac:dyDescent="0.15">
      <c r="A333" s="329"/>
      <c r="B333" s="341"/>
      <c r="C333" s="329" t="s">
        <v>86</v>
      </c>
      <c r="D333" s="360"/>
      <c r="E333" s="331"/>
      <c r="F333" s="331"/>
      <c r="G333" s="331"/>
      <c r="H333" s="331"/>
      <c r="I333" s="331"/>
      <c r="J333" s="331"/>
      <c r="K333" s="331"/>
      <c r="L333" s="331"/>
      <c r="M333" s="331"/>
      <c r="N333" s="331"/>
      <c r="O333" s="331"/>
      <c r="P333" s="331"/>
      <c r="Q333" s="331"/>
      <c r="R333" s="331"/>
      <c r="S333" s="331"/>
      <c r="T333" s="331"/>
      <c r="U333" s="331"/>
      <c r="V333" s="331"/>
      <c r="W333" s="331"/>
      <c r="X333" s="331"/>
      <c r="Y333" s="331"/>
      <c r="Z333" s="331"/>
      <c r="AA333" s="331"/>
      <c r="AB333" s="331"/>
      <c r="AC333" s="331"/>
      <c r="AD333" s="331"/>
      <c r="AE333" s="358"/>
      <c r="AF333" s="358"/>
      <c r="AG333" s="358"/>
      <c r="AH333" s="358"/>
      <c r="AI333" s="358"/>
      <c r="AJ333" s="358"/>
      <c r="AK333" s="358"/>
      <c r="AL333" s="358"/>
      <c r="AM333" s="329"/>
      <c r="AN333" s="341"/>
      <c r="AO333" s="329" t="s">
        <v>86</v>
      </c>
      <c r="AP333" s="331"/>
      <c r="AQ333" s="331"/>
      <c r="AR333" s="344"/>
      <c r="AS333" s="344"/>
      <c r="AT333" s="344"/>
      <c r="AU333" s="344"/>
      <c r="AV333" s="344"/>
      <c r="AW333" s="344"/>
      <c r="AX333" s="344"/>
      <c r="AY333" s="344"/>
      <c r="AZ333" s="344"/>
    </row>
    <row r="334" spans="1:52" hidden="1" x14ac:dyDescent="0.15">
      <c r="A334" s="329"/>
      <c r="B334" s="341"/>
      <c r="C334" s="329" t="s">
        <v>88</v>
      </c>
      <c r="D334" s="360"/>
      <c r="E334" s="331"/>
      <c r="F334" s="331"/>
      <c r="G334" s="331"/>
      <c r="H334" s="331"/>
      <c r="I334" s="331"/>
      <c r="J334" s="331"/>
      <c r="K334" s="331"/>
      <c r="L334" s="331"/>
      <c r="M334" s="331"/>
      <c r="N334" s="331"/>
      <c r="O334" s="331"/>
      <c r="P334" s="331"/>
      <c r="Q334" s="331"/>
      <c r="R334" s="331"/>
      <c r="S334" s="331"/>
      <c r="T334" s="331"/>
      <c r="U334" s="331"/>
      <c r="V334" s="331"/>
      <c r="W334" s="331"/>
      <c r="X334" s="331"/>
      <c r="Y334" s="331"/>
      <c r="Z334" s="331"/>
      <c r="AA334" s="331"/>
      <c r="AB334" s="331"/>
      <c r="AC334" s="331"/>
      <c r="AD334" s="331"/>
      <c r="AE334" s="358"/>
      <c r="AF334" s="358"/>
      <c r="AG334" s="358"/>
      <c r="AH334" s="358"/>
      <c r="AI334" s="358"/>
      <c r="AJ334" s="358"/>
      <c r="AK334" s="358"/>
      <c r="AL334" s="358"/>
      <c r="AM334" s="329"/>
      <c r="AN334" s="341"/>
      <c r="AO334" s="329" t="s">
        <v>88</v>
      </c>
      <c r="AP334" s="331"/>
      <c r="AQ334" s="331"/>
      <c r="AR334" s="344"/>
      <c r="AS334" s="344"/>
      <c r="AT334" s="344"/>
      <c r="AU334" s="344"/>
      <c r="AV334" s="344"/>
      <c r="AW334" s="344"/>
      <c r="AX334" s="344"/>
      <c r="AY334" s="344"/>
      <c r="AZ334" s="344"/>
    </row>
    <row r="335" spans="1:52" hidden="1" x14ac:dyDescent="0.15">
      <c r="A335" s="329"/>
      <c r="B335" s="341"/>
      <c r="C335" s="329" t="s">
        <v>89</v>
      </c>
      <c r="D335" s="360"/>
      <c r="E335" s="331"/>
      <c r="F335" s="331"/>
      <c r="G335" s="331"/>
      <c r="H335" s="331"/>
      <c r="I335" s="331"/>
      <c r="J335" s="331"/>
      <c r="K335" s="331"/>
      <c r="L335" s="331"/>
      <c r="M335" s="331"/>
      <c r="N335" s="331"/>
      <c r="O335" s="331"/>
      <c r="P335" s="331"/>
      <c r="Q335" s="331"/>
      <c r="R335" s="331"/>
      <c r="S335" s="331"/>
      <c r="T335" s="331"/>
      <c r="U335" s="331"/>
      <c r="V335" s="331"/>
      <c r="W335" s="331"/>
      <c r="X335" s="331"/>
      <c r="Y335" s="331"/>
      <c r="Z335" s="331"/>
      <c r="AA335" s="331"/>
      <c r="AB335" s="331"/>
      <c r="AC335" s="331"/>
      <c r="AD335" s="331"/>
      <c r="AE335" s="358"/>
      <c r="AF335" s="365"/>
      <c r="AG335" s="365"/>
      <c r="AH335" s="365"/>
      <c r="AI335" s="365"/>
      <c r="AJ335" s="365"/>
      <c r="AK335" s="365"/>
      <c r="AL335" s="358"/>
      <c r="AM335" s="329"/>
      <c r="AN335" s="341"/>
      <c r="AO335" s="329" t="s">
        <v>89</v>
      </c>
      <c r="AP335" s="331"/>
      <c r="AQ335" s="331"/>
      <c r="AR335" s="344"/>
      <c r="AS335" s="344"/>
      <c r="AT335" s="344"/>
      <c r="AU335" s="344"/>
      <c r="AV335" s="344"/>
      <c r="AW335" s="344"/>
      <c r="AX335" s="344"/>
      <c r="AY335" s="344"/>
      <c r="AZ335" s="344"/>
    </row>
    <row r="336" spans="1:52" hidden="1" x14ac:dyDescent="0.15">
      <c r="A336" s="329"/>
      <c r="B336" s="341"/>
      <c r="C336" s="329" t="s">
        <v>90</v>
      </c>
      <c r="D336" s="360"/>
      <c r="E336" s="331"/>
      <c r="F336" s="331"/>
      <c r="G336" s="331"/>
      <c r="H336" s="331"/>
      <c r="I336" s="331"/>
      <c r="J336" s="331"/>
      <c r="K336" s="331"/>
      <c r="L336" s="331"/>
      <c r="M336" s="331"/>
      <c r="N336" s="331"/>
      <c r="O336" s="331"/>
      <c r="P336" s="331"/>
      <c r="Q336" s="331"/>
      <c r="R336" s="331"/>
      <c r="S336" s="331"/>
      <c r="T336" s="331"/>
      <c r="U336" s="331"/>
      <c r="V336" s="331"/>
      <c r="W336" s="331"/>
      <c r="X336" s="331"/>
      <c r="Y336" s="331"/>
      <c r="Z336" s="331"/>
      <c r="AA336" s="331"/>
      <c r="AB336" s="331"/>
      <c r="AC336" s="331"/>
      <c r="AD336" s="331"/>
      <c r="AE336" s="358"/>
      <c r="AF336" s="365"/>
      <c r="AG336" s="365"/>
      <c r="AH336" s="365"/>
      <c r="AI336" s="365"/>
      <c r="AJ336" s="365"/>
      <c r="AK336" s="365"/>
      <c r="AL336" s="358"/>
      <c r="AM336" s="329"/>
      <c r="AN336" s="341"/>
      <c r="AO336" s="329" t="s">
        <v>90</v>
      </c>
      <c r="AP336" s="331"/>
      <c r="AQ336" s="331"/>
      <c r="AR336" s="344"/>
      <c r="AS336" s="344"/>
      <c r="AT336" s="344"/>
      <c r="AU336" s="344"/>
      <c r="AV336" s="344"/>
      <c r="AW336" s="344"/>
      <c r="AX336" s="344"/>
      <c r="AY336" s="344"/>
      <c r="AZ336" s="344"/>
    </row>
    <row r="337" spans="1:52" hidden="1" x14ac:dyDescent="0.15">
      <c r="A337" s="329"/>
      <c r="B337" s="341"/>
      <c r="C337" s="329" t="s">
        <v>91</v>
      </c>
      <c r="D337" s="360"/>
      <c r="E337" s="331"/>
      <c r="F337" s="331"/>
      <c r="G337" s="331"/>
      <c r="H337" s="331"/>
      <c r="I337" s="331"/>
      <c r="J337" s="331"/>
      <c r="K337" s="331"/>
      <c r="L337" s="331"/>
      <c r="M337" s="331"/>
      <c r="N337" s="331"/>
      <c r="O337" s="331"/>
      <c r="P337" s="331"/>
      <c r="Q337" s="331"/>
      <c r="R337" s="331"/>
      <c r="S337" s="331"/>
      <c r="T337" s="331"/>
      <c r="U337" s="331"/>
      <c r="V337" s="331"/>
      <c r="W337" s="331"/>
      <c r="X337" s="331"/>
      <c r="Y337" s="331"/>
      <c r="Z337" s="331"/>
      <c r="AA337" s="331"/>
      <c r="AB337" s="331"/>
      <c r="AC337" s="331"/>
      <c r="AD337" s="331"/>
      <c r="AE337" s="358"/>
      <c r="AF337" s="365"/>
      <c r="AG337" s="365"/>
      <c r="AH337" s="365"/>
      <c r="AI337" s="365"/>
      <c r="AJ337" s="365"/>
      <c r="AK337" s="365"/>
      <c r="AL337" s="358"/>
      <c r="AM337" s="329"/>
      <c r="AN337" s="341"/>
      <c r="AO337" s="329" t="s">
        <v>91</v>
      </c>
      <c r="AP337" s="331"/>
      <c r="AQ337" s="331"/>
      <c r="AR337" s="344"/>
      <c r="AS337" s="344"/>
      <c r="AT337" s="344"/>
      <c r="AU337" s="344"/>
      <c r="AV337" s="344"/>
      <c r="AW337" s="344"/>
      <c r="AX337" s="344"/>
      <c r="AY337" s="344"/>
      <c r="AZ337" s="344"/>
    </row>
    <row r="338" spans="1:52" hidden="1" x14ac:dyDescent="0.15">
      <c r="A338" s="329"/>
      <c r="B338" s="341"/>
      <c r="C338" s="329" t="s">
        <v>92</v>
      </c>
      <c r="D338" s="360"/>
      <c r="E338" s="331"/>
      <c r="F338" s="331"/>
      <c r="G338" s="331"/>
      <c r="H338" s="331"/>
      <c r="I338" s="331"/>
      <c r="J338" s="331"/>
      <c r="K338" s="331"/>
      <c r="L338" s="331"/>
      <c r="M338" s="331"/>
      <c r="N338" s="331"/>
      <c r="O338" s="331"/>
      <c r="P338" s="331"/>
      <c r="Q338" s="331"/>
      <c r="R338" s="331"/>
      <c r="S338" s="331"/>
      <c r="T338" s="331"/>
      <c r="U338" s="331"/>
      <c r="V338" s="331"/>
      <c r="W338" s="331"/>
      <c r="X338" s="331"/>
      <c r="Y338" s="331"/>
      <c r="Z338" s="331"/>
      <c r="AA338" s="331"/>
      <c r="AB338" s="331"/>
      <c r="AC338" s="331"/>
      <c r="AD338" s="331"/>
      <c r="AE338" s="358"/>
      <c r="AF338" s="365"/>
      <c r="AG338" s="365"/>
      <c r="AH338" s="365"/>
      <c r="AI338" s="365"/>
      <c r="AJ338" s="365"/>
      <c r="AK338" s="365"/>
      <c r="AL338" s="358"/>
      <c r="AM338" s="329"/>
      <c r="AN338" s="341"/>
      <c r="AO338" s="329" t="s">
        <v>92</v>
      </c>
      <c r="AP338" s="331"/>
      <c r="AQ338" s="331"/>
      <c r="AR338" s="344"/>
      <c r="AS338" s="344"/>
      <c r="AT338" s="344"/>
      <c r="AU338" s="344"/>
      <c r="AV338" s="344"/>
      <c r="AW338" s="344"/>
      <c r="AX338" s="344"/>
      <c r="AY338" s="344"/>
      <c r="AZ338" s="344"/>
    </row>
    <row r="339" spans="1:52" hidden="1" x14ac:dyDescent="0.15">
      <c r="A339" s="329"/>
      <c r="B339" s="341"/>
      <c r="C339" s="329" t="s">
        <v>93</v>
      </c>
      <c r="D339" s="360"/>
      <c r="E339" s="331"/>
      <c r="F339" s="331"/>
      <c r="G339" s="331"/>
      <c r="H339" s="331"/>
      <c r="I339" s="331"/>
      <c r="J339" s="331"/>
      <c r="K339" s="331"/>
      <c r="L339" s="331"/>
      <c r="M339" s="331"/>
      <c r="N339" s="331"/>
      <c r="O339" s="331"/>
      <c r="P339" s="331"/>
      <c r="Q339" s="331"/>
      <c r="R339" s="331"/>
      <c r="S339" s="331"/>
      <c r="T339" s="331"/>
      <c r="U339" s="331"/>
      <c r="V339" s="331"/>
      <c r="W339" s="331"/>
      <c r="X339" s="331"/>
      <c r="Y339" s="331"/>
      <c r="Z339" s="331"/>
      <c r="AA339" s="331"/>
      <c r="AB339" s="331"/>
      <c r="AC339" s="331"/>
      <c r="AD339" s="331"/>
      <c r="AE339" s="358"/>
      <c r="AF339" s="365"/>
      <c r="AG339" s="365"/>
      <c r="AH339" s="365"/>
      <c r="AI339" s="365"/>
      <c r="AJ339" s="365"/>
      <c r="AK339" s="365"/>
      <c r="AL339" s="358"/>
      <c r="AM339" s="329"/>
      <c r="AN339" s="341"/>
      <c r="AO339" s="329" t="s">
        <v>93</v>
      </c>
      <c r="AP339" s="331"/>
      <c r="AQ339" s="331"/>
      <c r="AR339" s="344"/>
      <c r="AS339" s="344"/>
      <c r="AT339" s="344"/>
      <c r="AU339" s="344"/>
      <c r="AV339" s="344"/>
      <c r="AW339" s="344"/>
      <c r="AX339" s="344"/>
      <c r="AY339" s="344"/>
      <c r="AZ339" s="344"/>
    </row>
    <row r="340" spans="1:52" hidden="1" x14ac:dyDescent="0.15">
      <c r="A340" s="329"/>
      <c r="B340" s="341"/>
      <c r="C340" s="329" t="s">
        <v>94</v>
      </c>
      <c r="D340" s="360"/>
      <c r="E340" s="331"/>
      <c r="F340" s="331"/>
      <c r="G340" s="331"/>
      <c r="H340" s="331"/>
      <c r="I340" s="331"/>
      <c r="J340" s="331"/>
      <c r="K340" s="331"/>
      <c r="L340" s="331"/>
      <c r="M340" s="331"/>
      <c r="N340" s="331"/>
      <c r="O340" s="331"/>
      <c r="P340" s="331"/>
      <c r="Q340" s="331"/>
      <c r="R340" s="331"/>
      <c r="S340" s="331"/>
      <c r="T340" s="331"/>
      <c r="U340" s="331"/>
      <c r="V340" s="331"/>
      <c r="W340" s="331"/>
      <c r="X340" s="331"/>
      <c r="Y340" s="331"/>
      <c r="Z340" s="331"/>
      <c r="AA340" s="331"/>
      <c r="AB340" s="331"/>
      <c r="AC340" s="331"/>
      <c r="AD340" s="331"/>
      <c r="AE340" s="358"/>
      <c r="AF340" s="365"/>
      <c r="AG340" s="365"/>
      <c r="AH340" s="365"/>
      <c r="AI340" s="365"/>
      <c r="AJ340" s="365"/>
      <c r="AK340" s="365"/>
      <c r="AL340" s="358"/>
      <c r="AM340" s="329"/>
      <c r="AN340" s="341"/>
      <c r="AO340" s="329" t="s">
        <v>94</v>
      </c>
      <c r="AP340" s="331"/>
      <c r="AQ340" s="331"/>
      <c r="AR340" s="344"/>
      <c r="AS340" s="344"/>
      <c r="AT340" s="344"/>
      <c r="AU340" s="344"/>
      <c r="AV340" s="344"/>
      <c r="AW340" s="344"/>
      <c r="AX340" s="344"/>
      <c r="AY340" s="344"/>
      <c r="AZ340" s="344"/>
    </row>
    <row r="341" spans="1:52" hidden="1" x14ac:dyDescent="0.15">
      <c r="A341" s="329"/>
      <c r="B341" s="341"/>
      <c r="C341" s="329" t="s">
        <v>95</v>
      </c>
      <c r="D341" s="360"/>
      <c r="E341" s="331"/>
      <c r="F341" s="331"/>
      <c r="G341" s="331"/>
      <c r="H341" s="331"/>
      <c r="I341" s="331"/>
      <c r="J341" s="331"/>
      <c r="K341" s="331"/>
      <c r="L341" s="331"/>
      <c r="M341" s="331"/>
      <c r="N341" s="331"/>
      <c r="O341" s="331"/>
      <c r="P341" s="331"/>
      <c r="Q341" s="331"/>
      <c r="R341" s="331"/>
      <c r="S341" s="331"/>
      <c r="T341" s="331"/>
      <c r="U341" s="331"/>
      <c r="V341" s="331"/>
      <c r="W341" s="331"/>
      <c r="X341" s="331"/>
      <c r="Y341" s="331"/>
      <c r="Z341" s="331"/>
      <c r="AA341" s="331"/>
      <c r="AB341" s="331"/>
      <c r="AC341" s="331"/>
      <c r="AD341" s="331"/>
      <c r="AE341" s="358"/>
      <c r="AF341" s="365"/>
      <c r="AG341" s="365"/>
      <c r="AH341" s="365"/>
      <c r="AI341" s="365"/>
      <c r="AJ341" s="365"/>
      <c r="AK341" s="365"/>
      <c r="AL341" s="358"/>
      <c r="AM341" s="329"/>
      <c r="AN341" s="341"/>
      <c r="AO341" s="329" t="s">
        <v>95</v>
      </c>
      <c r="AP341" s="331"/>
      <c r="AQ341" s="331"/>
      <c r="AR341" s="344"/>
      <c r="AS341" s="344"/>
      <c r="AT341" s="344"/>
      <c r="AU341" s="344"/>
      <c r="AV341" s="344"/>
      <c r="AW341" s="344"/>
      <c r="AX341" s="344"/>
      <c r="AY341" s="344"/>
      <c r="AZ341" s="344"/>
    </row>
    <row r="342" spans="1:52" hidden="1" x14ac:dyDescent="0.15">
      <c r="A342" s="329"/>
      <c r="B342" s="341"/>
      <c r="C342" s="329" t="s">
        <v>96</v>
      </c>
      <c r="D342" s="360"/>
      <c r="E342" s="331"/>
      <c r="F342" s="331"/>
      <c r="G342" s="331"/>
      <c r="H342" s="331"/>
      <c r="I342" s="331"/>
      <c r="J342" s="331"/>
      <c r="K342" s="331"/>
      <c r="L342" s="331"/>
      <c r="M342" s="331"/>
      <c r="N342" s="331"/>
      <c r="O342" s="331"/>
      <c r="P342" s="331"/>
      <c r="Q342" s="331"/>
      <c r="R342" s="331"/>
      <c r="S342" s="331"/>
      <c r="T342" s="331"/>
      <c r="U342" s="331"/>
      <c r="V342" s="331"/>
      <c r="W342" s="331"/>
      <c r="X342" s="331"/>
      <c r="Y342" s="331"/>
      <c r="Z342" s="331"/>
      <c r="AA342" s="331"/>
      <c r="AB342" s="331"/>
      <c r="AC342" s="331"/>
      <c r="AD342" s="331"/>
      <c r="AE342" s="358"/>
      <c r="AF342" s="365"/>
      <c r="AG342" s="365"/>
      <c r="AH342" s="365"/>
      <c r="AI342" s="365"/>
      <c r="AJ342" s="365"/>
      <c r="AK342" s="365"/>
      <c r="AL342" s="358"/>
      <c r="AM342" s="329"/>
      <c r="AN342" s="341"/>
      <c r="AO342" s="329" t="s">
        <v>96</v>
      </c>
      <c r="AP342" s="331"/>
      <c r="AQ342" s="331"/>
      <c r="AR342" s="344"/>
      <c r="AS342" s="344"/>
      <c r="AT342" s="344"/>
      <c r="AU342" s="344"/>
      <c r="AV342" s="344"/>
      <c r="AW342" s="344"/>
      <c r="AX342" s="344"/>
      <c r="AY342" s="344"/>
      <c r="AZ342" s="344"/>
    </row>
    <row r="343" spans="1:52" hidden="1" x14ac:dyDescent="0.15">
      <c r="A343" s="329"/>
      <c r="B343" s="341"/>
      <c r="C343" s="335" t="s">
        <v>97</v>
      </c>
      <c r="D343" s="362"/>
      <c r="E343" s="337"/>
      <c r="F343" s="337"/>
      <c r="G343" s="337"/>
      <c r="H343" s="337"/>
      <c r="I343" s="337"/>
      <c r="J343" s="337"/>
      <c r="K343" s="337"/>
      <c r="L343" s="337"/>
      <c r="M343" s="337"/>
      <c r="N343" s="337"/>
      <c r="O343" s="337"/>
      <c r="P343" s="337"/>
      <c r="Q343" s="337"/>
      <c r="R343" s="337"/>
      <c r="S343" s="337"/>
      <c r="T343" s="337"/>
      <c r="U343" s="337"/>
      <c r="V343" s="337"/>
      <c r="W343" s="337"/>
      <c r="X343" s="337"/>
      <c r="Y343" s="337"/>
      <c r="Z343" s="337"/>
      <c r="AA343" s="337"/>
      <c r="AB343" s="337"/>
      <c r="AC343" s="337"/>
      <c r="AD343" s="337"/>
      <c r="AE343" s="423"/>
      <c r="AF343" s="463"/>
      <c r="AG343" s="463"/>
      <c r="AH343" s="463"/>
      <c r="AI343" s="463"/>
      <c r="AJ343" s="463"/>
      <c r="AK343" s="463"/>
      <c r="AL343" s="423"/>
      <c r="AM343" s="329"/>
      <c r="AN343" s="341"/>
      <c r="AO343" s="335" t="s">
        <v>97</v>
      </c>
      <c r="AP343" s="337"/>
      <c r="AQ343" s="337"/>
      <c r="AR343" s="346"/>
      <c r="AS343" s="346"/>
      <c r="AT343" s="346"/>
      <c r="AU343" s="346"/>
      <c r="AV343" s="346"/>
      <c r="AW343" s="346"/>
      <c r="AX343" s="346"/>
      <c r="AY343" s="346"/>
      <c r="AZ343" s="346"/>
    </row>
    <row r="344" spans="1:52" hidden="1" x14ac:dyDescent="0.15">
      <c r="A344" s="329"/>
      <c r="B344" s="341" t="s">
        <v>682</v>
      </c>
      <c r="C344" s="329" t="s">
        <v>84</v>
      </c>
      <c r="D344" s="360"/>
      <c r="E344" s="331"/>
      <c r="F344" s="331"/>
      <c r="G344" s="331"/>
      <c r="H344" s="331"/>
      <c r="I344" s="331"/>
      <c r="J344" s="331"/>
      <c r="K344" s="331"/>
      <c r="L344" s="331"/>
      <c r="M344" s="331"/>
      <c r="N344" s="331"/>
      <c r="O344" s="331"/>
      <c r="P344" s="331"/>
      <c r="Q344" s="331"/>
      <c r="R344" s="331"/>
      <c r="S344" s="331"/>
      <c r="T344" s="331"/>
      <c r="U344" s="331"/>
      <c r="V344" s="331"/>
      <c r="W344" s="331"/>
      <c r="X344" s="331"/>
      <c r="Y344" s="331"/>
      <c r="Z344" s="331"/>
      <c r="AA344" s="331"/>
      <c r="AB344" s="331"/>
      <c r="AC344" s="331"/>
      <c r="AD344" s="331"/>
      <c r="AE344" s="358"/>
      <c r="AF344" s="365"/>
      <c r="AG344" s="365"/>
      <c r="AH344" s="365"/>
      <c r="AI344" s="365"/>
      <c r="AJ344" s="365"/>
      <c r="AK344" s="365"/>
      <c r="AL344" s="358"/>
      <c r="AM344" s="329"/>
      <c r="AN344" s="341" t="s">
        <v>682</v>
      </c>
      <c r="AO344" s="329" t="s">
        <v>84</v>
      </c>
      <c r="AP344" s="331"/>
      <c r="AQ344" s="331"/>
      <c r="AR344" s="344"/>
      <c r="AS344" s="344"/>
      <c r="AT344" s="344"/>
      <c r="AU344" s="344"/>
      <c r="AV344" s="344"/>
      <c r="AW344" s="344"/>
      <c r="AX344" s="344"/>
      <c r="AY344" s="344"/>
      <c r="AZ344" s="344"/>
    </row>
    <row r="345" spans="1:52" hidden="1" x14ac:dyDescent="0.15">
      <c r="A345" s="329"/>
      <c r="B345" s="341"/>
      <c r="C345" s="329" t="s">
        <v>86</v>
      </c>
      <c r="D345" s="360"/>
      <c r="E345" s="331"/>
      <c r="F345" s="331"/>
      <c r="G345" s="331"/>
      <c r="H345" s="331"/>
      <c r="I345" s="331"/>
      <c r="J345" s="331"/>
      <c r="K345" s="331"/>
      <c r="L345" s="331"/>
      <c r="M345" s="331"/>
      <c r="N345" s="331"/>
      <c r="O345" s="331"/>
      <c r="P345" s="331"/>
      <c r="Q345" s="331"/>
      <c r="R345" s="331"/>
      <c r="S345" s="331"/>
      <c r="T345" s="331"/>
      <c r="U345" s="331"/>
      <c r="V345" s="331"/>
      <c r="W345" s="331"/>
      <c r="X345" s="331"/>
      <c r="Y345" s="331"/>
      <c r="Z345" s="331"/>
      <c r="AA345" s="331"/>
      <c r="AB345" s="331"/>
      <c r="AC345" s="331"/>
      <c r="AD345" s="331"/>
      <c r="AE345" s="358"/>
      <c r="AF345" s="365"/>
      <c r="AG345" s="365"/>
      <c r="AH345" s="365"/>
      <c r="AI345" s="365"/>
      <c r="AJ345" s="365"/>
      <c r="AK345" s="365"/>
      <c r="AL345" s="358"/>
      <c r="AM345" s="329"/>
      <c r="AN345" s="341"/>
      <c r="AO345" s="329" t="s">
        <v>86</v>
      </c>
      <c r="AP345" s="331"/>
      <c r="AQ345" s="331"/>
      <c r="AR345" s="344"/>
      <c r="AS345" s="344"/>
      <c r="AT345" s="344"/>
      <c r="AU345" s="344"/>
      <c r="AV345" s="344"/>
      <c r="AW345" s="344"/>
      <c r="AX345" s="344"/>
      <c r="AY345" s="344"/>
      <c r="AZ345" s="344"/>
    </row>
    <row r="346" spans="1:52" hidden="1" x14ac:dyDescent="0.15">
      <c r="A346" s="329"/>
      <c r="B346" s="341"/>
      <c r="C346" s="329" t="s">
        <v>88</v>
      </c>
      <c r="D346" s="360"/>
      <c r="E346" s="331"/>
      <c r="F346" s="331"/>
      <c r="G346" s="331"/>
      <c r="H346" s="331"/>
      <c r="I346" s="331"/>
      <c r="J346" s="331"/>
      <c r="K346" s="331"/>
      <c r="L346" s="331"/>
      <c r="M346" s="331"/>
      <c r="N346" s="331"/>
      <c r="O346" s="331"/>
      <c r="P346" s="331"/>
      <c r="Q346" s="331"/>
      <c r="R346" s="331"/>
      <c r="S346" s="331"/>
      <c r="T346" s="331"/>
      <c r="U346" s="331"/>
      <c r="V346" s="331"/>
      <c r="W346" s="331"/>
      <c r="X346" s="331"/>
      <c r="Y346" s="331"/>
      <c r="Z346" s="331"/>
      <c r="AA346" s="331"/>
      <c r="AB346" s="331"/>
      <c r="AC346" s="331"/>
      <c r="AD346" s="331"/>
      <c r="AE346" s="358"/>
      <c r="AF346" s="365"/>
      <c r="AG346" s="365"/>
      <c r="AH346" s="365"/>
      <c r="AI346" s="365"/>
      <c r="AJ346" s="365"/>
      <c r="AK346" s="365"/>
      <c r="AL346" s="358"/>
      <c r="AM346" s="329"/>
      <c r="AN346" s="341"/>
      <c r="AO346" s="329" t="s">
        <v>88</v>
      </c>
      <c r="AP346" s="331"/>
      <c r="AQ346" s="331"/>
      <c r="AR346" s="344"/>
      <c r="AS346" s="344"/>
      <c r="AT346" s="344"/>
      <c r="AU346" s="344"/>
      <c r="AV346" s="344"/>
      <c r="AW346" s="344"/>
      <c r="AX346" s="344"/>
      <c r="AY346" s="344"/>
      <c r="AZ346" s="344"/>
    </row>
    <row r="347" spans="1:52" hidden="1" x14ac:dyDescent="0.15">
      <c r="A347" s="329"/>
      <c r="B347" s="341"/>
      <c r="C347" s="329" t="s">
        <v>89</v>
      </c>
      <c r="D347" s="360"/>
      <c r="E347" s="331"/>
      <c r="F347" s="331"/>
      <c r="G347" s="331"/>
      <c r="H347" s="331"/>
      <c r="I347" s="331"/>
      <c r="J347" s="331"/>
      <c r="K347" s="331"/>
      <c r="L347" s="331"/>
      <c r="M347" s="331"/>
      <c r="N347" s="331"/>
      <c r="O347" s="331"/>
      <c r="P347" s="331"/>
      <c r="Q347" s="331"/>
      <c r="R347" s="331"/>
      <c r="S347" s="331"/>
      <c r="T347" s="331"/>
      <c r="U347" s="331"/>
      <c r="V347" s="331"/>
      <c r="W347" s="331"/>
      <c r="X347" s="331"/>
      <c r="Y347" s="331"/>
      <c r="Z347" s="331"/>
      <c r="AA347" s="331"/>
      <c r="AB347" s="331"/>
      <c r="AC347" s="331"/>
      <c r="AD347" s="331"/>
      <c r="AE347" s="358"/>
      <c r="AF347" s="365"/>
      <c r="AG347" s="365"/>
      <c r="AH347" s="365"/>
      <c r="AI347" s="365"/>
      <c r="AJ347" s="365"/>
      <c r="AK347" s="365"/>
      <c r="AL347" s="358"/>
      <c r="AM347" s="329"/>
      <c r="AN347" s="341"/>
      <c r="AO347" s="329" t="s">
        <v>89</v>
      </c>
      <c r="AP347" s="331"/>
      <c r="AQ347" s="331"/>
      <c r="AR347" s="344"/>
      <c r="AS347" s="344"/>
      <c r="AT347" s="344"/>
      <c r="AU347" s="344"/>
      <c r="AV347" s="344"/>
      <c r="AW347" s="344"/>
      <c r="AX347" s="344"/>
      <c r="AY347" s="344"/>
      <c r="AZ347" s="344"/>
    </row>
    <row r="348" spans="1:52" hidden="1" x14ac:dyDescent="0.15">
      <c r="A348" s="329"/>
      <c r="B348" s="341"/>
      <c r="C348" s="329" t="s">
        <v>90</v>
      </c>
      <c r="D348" s="360"/>
      <c r="E348" s="331"/>
      <c r="F348" s="331"/>
      <c r="G348" s="331"/>
      <c r="H348" s="331"/>
      <c r="I348" s="331"/>
      <c r="J348" s="331"/>
      <c r="K348" s="331"/>
      <c r="L348" s="331"/>
      <c r="M348" s="331"/>
      <c r="N348" s="331"/>
      <c r="O348" s="331"/>
      <c r="P348" s="331"/>
      <c r="Q348" s="331"/>
      <c r="R348" s="331"/>
      <c r="S348" s="331"/>
      <c r="T348" s="331"/>
      <c r="U348" s="331"/>
      <c r="V348" s="331"/>
      <c r="W348" s="331"/>
      <c r="X348" s="331"/>
      <c r="Y348" s="331"/>
      <c r="Z348" s="331"/>
      <c r="AA348" s="331"/>
      <c r="AB348" s="331"/>
      <c r="AC348" s="331"/>
      <c r="AD348" s="331"/>
      <c r="AE348" s="358"/>
      <c r="AF348" s="365"/>
      <c r="AG348" s="365"/>
      <c r="AH348" s="365"/>
      <c r="AI348" s="365"/>
      <c r="AJ348" s="365"/>
      <c r="AK348" s="365"/>
      <c r="AL348" s="358"/>
      <c r="AM348" s="329"/>
      <c r="AN348" s="341"/>
      <c r="AO348" s="329" t="s">
        <v>90</v>
      </c>
      <c r="AP348" s="331"/>
      <c r="AQ348" s="331"/>
      <c r="AR348" s="344"/>
      <c r="AS348" s="344"/>
      <c r="AT348" s="344"/>
      <c r="AU348" s="344"/>
      <c r="AV348" s="344"/>
      <c r="AW348" s="344"/>
      <c r="AX348" s="344"/>
      <c r="AY348" s="344"/>
      <c r="AZ348" s="344"/>
    </row>
    <row r="349" spans="1:52" hidden="1" x14ac:dyDescent="0.15">
      <c r="A349" s="329"/>
      <c r="B349" s="341"/>
      <c r="C349" s="329" t="s">
        <v>91</v>
      </c>
      <c r="D349" s="360"/>
      <c r="E349" s="331"/>
      <c r="F349" s="331"/>
      <c r="G349" s="331"/>
      <c r="H349" s="331"/>
      <c r="I349" s="331"/>
      <c r="J349" s="331"/>
      <c r="K349" s="331"/>
      <c r="L349" s="331"/>
      <c r="M349" s="331"/>
      <c r="N349" s="331"/>
      <c r="O349" s="331"/>
      <c r="P349" s="331"/>
      <c r="Q349" s="331"/>
      <c r="R349" s="331"/>
      <c r="S349" s="331"/>
      <c r="T349" s="331"/>
      <c r="U349" s="331"/>
      <c r="V349" s="331"/>
      <c r="W349" s="331"/>
      <c r="X349" s="331"/>
      <c r="Y349" s="331"/>
      <c r="Z349" s="331"/>
      <c r="AA349" s="331"/>
      <c r="AB349" s="331"/>
      <c r="AC349" s="331"/>
      <c r="AD349" s="331"/>
      <c r="AE349" s="358"/>
      <c r="AF349" s="365"/>
      <c r="AG349" s="365"/>
      <c r="AH349" s="365"/>
      <c r="AI349" s="365"/>
      <c r="AJ349" s="365"/>
      <c r="AK349" s="365"/>
      <c r="AL349" s="358"/>
      <c r="AM349" s="329"/>
      <c r="AN349" s="341"/>
      <c r="AO349" s="329" t="s">
        <v>91</v>
      </c>
      <c r="AP349" s="331"/>
      <c r="AQ349" s="331"/>
      <c r="AR349" s="344"/>
      <c r="AS349" s="344"/>
      <c r="AT349" s="344"/>
      <c r="AU349" s="344"/>
      <c r="AV349" s="344"/>
      <c r="AW349" s="344"/>
      <c r="AX349" s="344"/>
      <c r="AY349" s="344"/>
      <c r="AZ349" s="344"/>
    </row>
    <row r="350" spans="1:52" hidden="1" x14ac:dyDescent="0.15">
      <c r="A350" s="329"/>
      <c r="B350" s="341"/>
      <c r="C350" s="329" t="s">
        <v>92</v>
      </c>
      <c r="D350" s="360"/>
      <c r="E350" s="331"/>
      <c r="F350" s="331"/>
      <c r="G350" s="331"/>
      <c r="H350" s="331"/>
      <c r="I350" s="331"/>
      <c r="J350" s="331"/>
      <c r="K350" s="331"/>
      <c r="L350" s="331"/>
      <c r="M350" s="331"/>
      <c r="N350" s="331"/>
      <c r="O350" s="331"/>
      <c r="P350" s="331"/>
      <c r="Q350" s="331"/>
      <c r="R350" s="331"/>
      <c r="S350" s="331"/>
      <c r="T350" s="331"/>
      <c r="U350" s="331"/>
      <c r="V350" s="331"/>
      <c r="W350" s="331"/>
      <c r="X350" s="331"/>
      <c r="Y350" s="331"/>
      <c r="Z350" s="331"/>
      <c r="AA350" s="331"/>
      <c r="AB350" s="331"/>
      <c r="AC350" s="331"/>
      <c r="AD350" s="331"/>
      <c r="AE350" s="358"/>
      <c r="AF350" s="365"/>
      <c r="AG350" s="365"/>
      <c r="AH350" s="365"/>
      <c r="AI350" s="365"/>
      <c r="AJ350" s="365"/>
      <c r="AK350" s="365"/>
      <c r="AL350" s="358"/>
      <c r="AM350" s="329"/>
      <c r="AN350" s="341"/>
      <c r="AO350" s="329" t="s">
        <v>92</v>
      </c>
      <c r="AP350" s="331"/>
      <c r="AQ350" s="331"/>
      <c r="AR350" s="344"/>
      <c r="AS350" s="344"/>
      <c r="AT350" s="344"/>
      <c r="AU350" s="344"/>
      <c r="AV350" s="344"/>
      <c r="AW350" s="344"/>
      <c r="AX350" s="344"/>
      <c r="AY350" s="344"/>
      <c r="AZ350" s="344"/>
    </row>
    <row r="351" spans="1:52" hidden="1" x14ac:dyDescent="0.15">
      <c r="A351" s="329"/>
      <c r="B351" s="341"/>
      <c r="C351" s="329" t="s">
        <v>93</v>
      </c>
      <c r="D351" s="462"/>
      <c r="E351" s="331"/>
      <c r="F351" s="331"/>
      <c r="G351" s="331"/>
      <c r="H351" s="331"/>
      <c r="I351" s="331"/>
      <c r="J351" s="331"/>
      <c r="K351" s="331"/>
      <c r="L351" s="331"/>
      <c r="M351" s="331"/>
      <c r="N351" s="331"/>
      <c r="O351" s="331"/>
      <c r="P351" s="331"/>
      <c r="Q351" s="331"/>
      <c r="R351" s="331"/>
      <c r="S351" s="331"/>
      <c r="T351" s="331"/>
      <c r="U351" s="331"/>
      <c r="V351" s="331"/>
      <c r="W351" s="331"/>
      <c r="X351" s="331"/>
      <c r="Y351" s="331"/>
      <c r="Z351" s="331"/>
      <c r="AA351" s="331"/>
      <c r="AB351" s="331"/>
      <c r="AC351" s="331"/>
      <c r="AD351" s="331"/>
      <c r="AE351" s="358"/>
      <c r="AF351" s="365"/>
      <c r="AG351" s="365"/>
      <c r="AH351" s="365"/>
      <c r="AI351" s="365"/>
      <c r="AJ351" s="365"/>
      <c r="AK351" s="365"/>
      <c r="AL351" s="358"/>
      <c r="AM351" s="329"/>
      <c r="AN351" s="341"/>
      <c r="AO351" s="329" t="s">
        <v>93</v>
      </c>
      <c r="AP351" s="331"/>
      <c r="AQ351" s="331"/>
      <c r="AR351" s="344"/>
      <c r="AS351" s="344"/>
      <c r="AT351" s="344"/>
      <c r="AU351" s="344"/>
      <c r="AV351" s="344"/>
      <c r="AW351" s="344"/>
      <c r="AX351" s="344"/>
      <c r="AY351" s="344"/>
      <c r="AZ351" s="344"/>
    </row>
    <row r="352" spans="1:52" hidden="1" x14ac:dyDescent="0.15">
      <c r="A352" s="329"/>
      <c r="B352" s="341"/>
      <c r="C352" s="329" t="s">
        <v>94</v>
      </c>
      <c r="D352" s="462"/>
      <c r="E352" s="331"/>
      <c r="F352" s="331"/>
      <c r="G352" s="331"/>
      <c r="H352" s="331"/>
      <c r="I352" s="331"/>
      <c r="J352" s="331"/>
      <c r="K352" s="331"/>
      <c r="L352" s="331"/>
      <c r="M352" s="331"/>
      <c r="N352" s="331"/>
      <c r="O352" s="331"/>
      <c r="P352" s="331"/>
      <c r="Q352" s="331"/>
      <c r="R352" s="331"/>
      <c r="S352" s="331"/>
      <c r="T352" s="331"/>
      <c r="U352" s="331"/>
      <c r="V352" s="331"/>
      <c r="W352" s="331"/>
      <c r="X352" s="331"/>
      <c r="Y352" s="331"/>
      <c r="Z352" s="331"/>
      <c r="AA352" s="331"/>
      <c r="AB352" s="331"/>
      <c r="AC352" s="331"/>
      <c r="AD352" s="331"/>
      <c r="AE352" s="358"/>
      <c r="AF352" s="365"/>
      <c r="AG352" s="365"/>
      <c r="AH352" s="365"/>
      <c r="AI352" s="365"/>
      <c r="AJ352" s="365"/>
      <c r="AK352" s="365"/>
      <c r="AL352" s="358"/>
      <c r="AM352" s="329"/>
      <c r="AN352" s="341"/>
      <c r="AO352" s="329" t="s">
        <v>94</v>
      </c>
      <c r="AP352" s="331"/>
      <c r="AQ352" s="331"/>
      <c r="AR352" s="344"/>
      <c r="AS352" s="344"/>
      <c r="AT352" s="344"/>
      <c r="AU352" s="344"/>
      <c r="AV352" s="344"/>
      <c r="AW352" s="344"/>
      <c r="AX352" s="344"/>
      <c r="AY352" s="344"/>
      <c r="AZ352" s="344"/>
    </row>
    <row r="353" spans="1:52" hidden="1" x14ac:dyDescent="0.15">
      <c r="A353" s="329"/>
      <c r="B353" s="341"/>
      <c r="C353" s="329" t="s">
        <v>95</v>
      </c>
      <c r="D353" s="360"/>
      <c r="E353" s="331"/>
      <c r="F353" s="331"/>
      <c r="G353" s="331"/>
      <c r="H353" s="331"/>
      <c r="I353" s="331"/>
      <c r="J353" s="331"/>
      <c r="K353" s="331"/>
      <c r="L353" s="331"/>
      <c r="M353" s="331"/>
      <c r="N353" s="331"/>
      <c r="O353" s="331"/>
      <c r="P353" s="331"/>
      <c r="Q353" s="331"/>
      <c r="R353" s="331"/>
      <c r="S353" s="331"/>
      <c r="T353" s="331"/>
      <c r="U353" s="331"/>
      <c r="V353" s="331"/>
      <c r="W353" s="331"/>
      <c r="X353" s="331"/>
      <c r="Y353" s="331"/>
      <c r="Z353" s="331"/>
      <c r="AA353" s="331"/>
      <c r="AB353" s="331"/>
      <c r="AC353" s="331"/>
      <c r="AD353" s="331"/>
      <c r="AE353" s="358"/>
      <c r="AF353" s="365"/>
      <c r="AG353" s="365"/>
      <c r="AH353" s="365"/>
      <c r="AI353" s="365"/>
      <c r="AJ353" s="365"/>
      <c r="AK353" s="365"/>
      <c r="AL353" s="358"/>
      <c r="AM353" s="329"/>
      <c r="AN353" s="341"/>
      <c r="AO353" s="329" t="s">
        <v>95</v>
      </c>
      <c r="AP353" s="331"/>
      <c r="AQ353" s="331"/>
      <c r="AR353" s="344"/>
      <c r="AS353" s="344"/>
      <c r="AT353" s="344"/>
      <c r="AU353" s="344"/>
      <c r="AV353" s="344"/>
      <c r="AW353" s="344"/>
      <c r="AX353" s="344"/>
      <c r="AY353" s="344"/>
      <c r="AZ353" s="344"/>
    </row>
    <row r="354" spans="1:52" hidden="1" x14ac:dyDescent="0.15">
      <c r="A354" s="329"/>
      <c r="B354" s="341"/>
      <c r="C354" s="329" t="s">
        <v>96</v>
      </c>
      <c r="D354" s="360"/>
      <c r="E354" s="331"/>
      <c r="F354" s="331"/>
      <c r="G354" s="331"/>
      <c r="H354" s="331"/>
      <c r="I354" s="331"/>
      <c r="J354" s="331"/>
      <c r="K354" s="331"/>
      <c r="L354" s="331"/>
      <c r="M354" s="331"/>
      <c r="N354" s="331"/>
      <c r="O354" s="331"/>
      <c r="P354" s="331"/>
      <c r="Q354" s="331"/>
      <c r="R354" s="331"/>
      <c r="S354" s="331"/>
      <c r="T354" s="331"/>
      <c r="U354" s="331"/>
      <c r="V354" s="331"/>
      <c r="W354" s="331"/>
      <c r="X354" s="331"/>
      <c r="Y354" s="331"/>
      <c r="Z354" s="331"/>
      <c r="AA354" s="331"/>
      <c r="AB354" s="331"/>
      <c r="AC354" s="331"/>
      <c r="AD354" s="331"/>
      <c r="AE354" s="358"/>
      <c r="AF354" s="365"/>
      <c r="AG354" s="365"/>
      <c r="AH354" s="365"/>
      <c r="AI354" s="365"/>
      <c r="AJ354" s="365"/>
      <c r="AK354" s="365"/>
      <c r="AL354" s="358"/>
      <c r="AM354" s="329"/>
      <c r="AN354" s="341"/>
      <c r="AO354" s="329" t="s">
        <v>96</v>
      </c>
      <c r="AP354" s="331"/>
      <c r="AQ354" s="331"/>
      <c r="AR354" s="344"/>
      <c r="AS354" s="344"/>
      <c r="AT354" s="344"/>
      <c r="AU354" s="344"/>
      <c r="AV354" s="344"/>
      <c r="AW354" s="344"/>
      <c r="AX354" s="344"/>
      <c r="AY354" s="344"/>
      <c r="AZ354" s="344"/>
    </row>
    <row r="355" spans="1:52" hidden="1" x14ac:dyDescent="0.15">
      <c r="A355" s="329"/>
      <c r="B355" s="465" t="s">
        <v>57</v>
      </c>
      <c r="C355" s="466" t="s">
        <v>97</v>
      </c>
      <c r="D355" s="461"/>
      <c r="E355" s="337"/>
      <c r="F355" s="337"/>
      <c r="G355" s="337"/>
      <c r="H355" s="337"/>
      <c r="I355" s="337"/>
      <c r="J355" s="337"/>
      <c r="K355" s="337"/>
      <c r="L355" s="337"/>
      <c r="M355" s="337"/>
      <c r="N355" s="337"/>
      <c r="O355" s="337"/>
      <c r="P355" s="337"/>
      <c r="Q355" s="337"/>
      <c r="R355" s="337"/>
      <c r="S355" s="337"/>
      <c r="T355" s="337"/>
      <c r="U355" s="337"/>
      <c r="V355" s="337"/>
      <c r="W355" s="337"/>
      <c r="X355" s="337"/>
      <c r="Y355" s="337"/>
      <c r="Z355" s="337"/>
      <c r="AA355" s="337"/>
      <c r="AB355" s="337"/>
      <c r="AC355" s="337"/>
      <c r="AD355" s="337"/>
      <c r="AE355" s="423"/>
      <c r="AF355" s="463"/>
      <c r="AG355" s="463"/>
      <c r="AH355" s="463"/>
      <c r="AI355" s="463"/>
      <c r="AJ355" s="463"/>
      <c r="AK355" s="463"/>
      <c r="AL355" s="423"/>
      <c r="AM355" s="329"/>
      <c r="AN355" s="465" t="s">
        <v>57</v>
      </c>
      <c r="AO355" s="466" t="s">
        <v>97</v>
      </c>
      <c r="AP355" s="337"/>
      <c r="AQ355" s="337"/>
      <c r="AR355" s="346"/>
      <c r="AS355" s="346"/>
      <c r="AT355" s="346"/>
      <c r="AU355" s="346"/>
      <c r="AV355" s="346"/>
      <c r="AW355" s="346"/>
      <c r="AX355" s="346"/>
      <c r="AY355" s="346"/>
      <c r="AZ355" s="346"/>
    </row>
    <row r="356" spans="1:52" hidden="1" x14ac:dyDescent="0.15">
      <c r="A356" s="329"/>
      <c r="B356" s="341" t="s">
        <v>683</v>
      </c>
      <c r="C356" s="329" t="s">
        <v>84</v>
      </c>
      <c r="D356" s="462"/>
      <c r="E356" s="331"/>
      <c r="F356" s="331"/>
      <c r="G356" s="331"/>
      <c r="H356" s="331"/>
      <c r="I356" s="331"/>
      <c r="J356" s="331"/>
      <c r="K356" s="331"/>
      <c r="L356" s="331"/>
      <c r="M356" s="331"/>
      <c r="N356" s="331"/>
      <c r="O356" s="331"/>
      <c r="P356" s="331"/>
      <c r="Q356" s="331"/>
      <c r="R356" s="331"/>
      <c r="S356" s="331"/>
      <c r="T356" s="331"/>
      <c r="U356" s="331"/>
      <c r="V356" s="331"/>
      <c r="W356" s="331"/>
      <c r="X356" s="331"/>
      <c r="Y356" s="331"/>
      <c r="Z356" s="331"/>
      <c r="AA356" s="331"/>
      <c r="AB356" s="331"/>
      <c r="AC356" s="331"/>
      <c r="AD356" s="331"/>
      <c r="AE356" s="358"/>
      <c r="AF356" s="365"/>
      <c r="AG356" s="365"/>
      <c r="AH356" s="365"/>
      <c r="AI356" s="365"/>
      <c r="AJ356" s="365"/>
      <c r="AK356" s="365"/>
      <c r="AL356" s="358"/>
      <c r="AM356" s="329"/>
      <c r="AN356" s="341" t="s">
        <v>683</v>
      </c>
      <c r="AO356" s="329" t="s">
        <v>84</v>
      </c>
      <c r="AP356" s="331"/>
      <c r="AQ356" s="331"/>
      <c r="AR356" s="344"/>
      <c r="AS356" s="344"/>
      <c r="AT356" s="344"/>
      <c r="AU356" s="344"/>
      <c r="AV356" s="344"/>
      <c r="AW356" s="344"/>
      <c r="AX356" s="344"/>
      <c r="AY356" s="344"/>
      <c r="AZ356" s="344"/>
    </row>
    <row r="357" spans="1:52" hidden="1" x14ac:dyDescent="0.15">
      <c r="A357" s="329"/>
      <c r="B357" s="341"/>
      <c r="C357" s="329" t="s">
        <v>86</v>
      </c>
      <c r="D357" s="462"/>
      <c r="E357" s="331"/>
      <c r="F357" s="331"/>
      <c r="G357" s="331"/>
      <c r="H357" s="331"/>
      <c r="I357" s="331"/>
      <c r="J357" s="331"/>
      <c r="K357" s="331"/>
      <c r="L357" s="331"/>
      <c r="M357" s="331"/>
      <c r="N357" s="331"/>
      <c r="O357" s="331"/>
      <c r="P357" s="331"/>
      <c r="Q357" s="331"/>
      <c r="R357" s="331"/>
      <c r="S357" s="331"/>
      <c r="T357" s="331"/>
      <c r="U357" s="331"/>
      <c r="V357" s="331"/>
      <c r="W357" s="331"/>
      <c r="X357" s="331"/>
      <c r="Y357" s="331"/>
      <c r="Z357" s="331"/>
      <c r="AA357" s="331"/>
      <c r="AB357" s="331"/>
      <c r="AC357" s="331"/>
      <c r="AD357" s="331"/>
      <c r="AE357" s="358"/>
      <c r="AF357" s="365"/>
      <c r="AG357" s="365"/>
      <c r="AH357" s="365"/>
      <c r="AI357" s="365"/>
      <c r="AJ357" s="365"/>
      <c r="AK357" s="365"/>
      <c r="AL357" s="358"/>
      <c r="AM357" s="329"/>
      <c r="AN357" s="341"/>
      <c r="AO357" s="329" t="s">
        <v>86</v>
      </c>
      <c r="AP357" s="331"/>
      <c r="AQ357" s="331"/>
      <c r="AR357" s="344"/>
      <c r="AS357" s="344"/>
      <c r="AT357" s="344"/>
      <c r="AU357" s="344"/>
      <c r="AV357" s="344"/>
      <c r="AW357" s="344"/>
      <c r="AX357" s="344"/>
      <c r="AY357" s="344"/>
      <c r="AZ357" s="344"/>
    </row>
    <row r="358" spans="1:52" hidden="1" x14ac:dyDescent="0.15">
      <c r="A358" s="329"/>
      <c r="B358" s="341"/>
      <c r="C358" s="329" t="s">
        <v>88</v>
      </c>
      <c r="D358" s="462"/>
      <c r="E358" s="331"/>
      <c r="F358" s="331"/>
      <c r="G358" s="331"/>
      <c r="H358" s="331"/>
      <c r="I358" s="331"/>
      <c r="J358" s="331"/>
      <c r="K358" s="331"/>
      <c r="L358" s="331"/>
      <c r="M358" s="331"/>
      <c r="N358" s="331"/>
      <c r="O358" s="331"/>
      <c r="P358" s="331"/>
      <c r="Q358" s="331"/>
      <c r="R358" s="331"/>
      <c r="S358" s="331"/>
      <c r="T358" s="331"/>
      <c r="U358" s="331"/>
      <c r="V358" s="331"/>
      <c r="W358" s="331"/>
      <c r="X358" s="331"/>
      <c r="Y358" s="331"/>
      <c r="Z358" s="331"/>
      <c r="AA358" s="331"/>
      <c r="AB358" s="331"/>
      <c r="AC358" s="331"/>
      <c r="AD358" s="331"/>
      <c r="AE358" s="358"/>
      <c r="AF358" s="365"/>
      <c r="AG358" s="365"/>
      <c r="AH358" s="365"/>
      <c r="AI358" s="365"/>
      <c r="AJ358" s="365"/>
      <c r="AK358" s="365"/>
      <c r="AL358" s="358"/>
      <c r="AM358" s="329"/>
      <c r="AN358" s="341"/>
      <c r="AO358" s="329" t="s">
        <v>88</v>
      </c>
      <c r="AP358" s="331"/>
      <c r="AQ358" s="331"/>
      <c r="AR358" s="344"/>
      <c r="AS358" s="344"/>
      <c r="AT358" s="344"/>
      <c r="AU358" s="344"/>
      <c r="AV358" s="344"/>
      <c r="AW358" s="344"/>
      <c r="AX358" s="344"/>
      <c r="AY358" s="344"/>
      <c r="AZ358" s="344"/>
    </row>
    <row r="359" spans="1:52" hidden="1" x14ac:dyDescent="0.15">
      <c r="A359" s="329"/>
      <c r="B359" s="341"/>
      <c r="C359" s="329" t="s">
        <v>89</v>
      </c>
      <c r="D359" s="462"/>
      <c r="E359" s="331"/>
      <c r="F359" s="331"/>
      <c r="G359" s="331"/>
      <c r="H359" s="331"/>
      <c r="I359" s="331"/>
      <c r="J359" s="331"/>
      <c r="K359" s="331"/>
      <c r="L359" s="331"/>
      <c r="M359" s="331"/>
      <c r="N359" s="331"/>
      <c r="O359" s="331"/>
      <c r="P359" s="331"/>
      <c r="Q359" s="331"/>
      <c r="R359" s="331"/>
      <c r="S359" s="331"/>
      <c r="T359" s="331"/>
      <c r="U359" s="331"/>
      <c r="V359" s="331"/>
      <c r="W359" s="331"/>
      <c r="X359" s="331"/>
      <c r="Y359" s="331"/>
      <c r="Z359" s="331"/>
      <c r="AA359" s="331"/>
      <c r="AB359" s="331"/>
      <c r="AC359" s="331"/>
      <c r="AD359" s="331"/>
      <c r="AE359" s="358"/>
      <c r="AF359" s="365"/>
      <c r="AG359" s="365"/>
      <c r="AH359" s="365"/>
      <c r="AI359" s="365"/>
      <c r="AJ359" s="365"/>
      <c r="AK359" s="365"/>
      <c r="AL359" s="358"/>
      <c r="AM359" s="329"/>
      <c r="AN359" s="341"/>
      <c r="AO359" s="329" t="s">
        <v>89</v>
      </c>
      <c r="AP359" s="331"/>
      <c r="AQ359" s="331"/>
      <c r="AR359" s="344"/>
      <c r="AS359" s="344"/>
      <c r="AT359" s="344"/>
      <c r="AU359" s="344"/>
      <c r="AV359" s="344"/>
      <c r="AW359" s="344"/>
      <c r="AX359" s="344"/>
      <c r="AY359" s="344"/>
      <c r="AZ359" s="344"/>
    </row>
    <row r="360" spans="1:52" hidden="1" x14ac:dyDescent="0.15">
      <c r="A360" s="329"/>
      <c r="B360" s="341"/>
      <c r="C360" s="329" t="s">
        <v>90</v>
      </c>
      <c r="D360" s="462"/>
      <c r="E360" s="331"/>
      <c r="F360" s="331"/>
      <c r="G360" s="331"/>
      <c r="H360" s="331"/>
      <c r="I360" s="331"/>
      <c r="J360" s="331"/>
      <c r="K360" s="331"/>
      <c r="L360" s="331"/>
      <c r="M360" s="331"/>
      <c r="N360" s="331"/>
      <c r="O360" s="331"/>
      <c r="P360" s="331"/>
      <c r="Q360" s="331"/>
      <c r="R360" s="331"/>
      <c r="S360" s="331"/>
      <c r="T360" s="331"/>
      <c r="U360" s="331"/>
      <c r="V360" s="331"/>
      <c r="W360" s="331"/>
      <c r="X360" s="331"/>
      <c r="Y360" s="331"/>
      <c r="Z360" s="331"/>
      <c r="AA360" s="331"/>
      <c r="AB360" s="331"/>
      <c r="AC360" s="331"/>
      <c r="AD360" s="331"/>
      <c r="AE360" s="358"/>
      <c r="AF360" s="365"/>
      <c r="AG360" s="365"/>
      <c r="AH360" s="365"/>
      <c r="AI360" s="365"/>
      <c r="AJ360" s="365"/>
      <c r="AK360" s="365"/>
      <c r="AL360" s="358"/>
      <c r="AM360" s="329"/>
      <c r="AN360" s="341"/>
      <c r="AO360" s="329" t="s">
        <v>90</v>
      </c>
      <c r="AP360" s="331"/>
      <c r="AQ360" s="331"/>
      <c r="AR360" s="344"/>
      <c r="AS360" s="344"/>
      <c r="AT360" s="344"/>
      <c r="AU360" s="344"/>
      <c r="AV360" s="344"/>
      <c r="AW360" s="344"/>
      <c r="AX360" s="344"/>
      <c r="AY360" s="344"/>
      <c r="AZ360" s="344"/>
    </row>
    <row r="361" spans="1:52" hidden="1" x14ac:dyDescent="0.15">
      <c r="A361" s="329"/>
      <c r="B361" s="341"/>
      <c r="C361" s="329" t="s">
        <v>91</v>
      </c>
      <c r="D361" s="462"/>
      <c r="E361" s="331"/>
      <c r="F361" s="331"/>
      <c r="G361" s="331"/>
      <c r="H361" s="331"/>
      <c r="I361" s="331"/>
      <c r="J361" s="331"/>
      <c r="K361" s="331"/>
      <c r="L361" s="331"/>
      <c r="M361" s="331"/>
      <c r="N361" s="331"/>
      <c r="O361" s="331"/>
      <c r="P361" s="331"/>
      <c r="Q361" s="331"/>
      <c r="R361" s="331"/>
      <c r="S361" s="331"/>
      <c r="T361" s="331"/>
      <c r="U361" s="331"/>
      <c r="V361" s="331"/>
      <c r="W361" s="331"/>
      <c r="X361" s="331"/>
      <c r="Y361" s="331"/>
      <c r="Z361" s="331"/>
      <c r="AA361" s="331"/>
      <c r="AB361" s="331"/>
      <c r="AC361" s="331"/>
      <c r="AD361" s="331"/>
      <c r="AE361" s="358"/>
      <c r="AF361" s="365"/>
      <c r="AG361" s="365"/>
      <c r="AH361" s="365"/>
      <c r="AI361" s="365"/>
      <c r="AJ361" s="365"/>
      <c r="AK361" s="365"/>
      <c r="AL361" s="358"/>
      <c r="AM361" s="329"/>
      <c r="AN361" s="341"/>
      <c r="AO361" s="329" t="s">
        <v>91</v>
      </c>
      <c r="AP361" s="331"/>
      <c r="AQ361" s="331"/>
      <c r="AR361" s="344"/>
      <c r="AS361" s="344"/>
      <c r="AT361" s="344"/>
      <c r="AU361" s="344"/>
      <c r="AV361" s="344"/>
      <c r="AW361" s="344"/>
      <c r="AX361" s="344"/>
      <c r="AY361" s="344"/>
      <c r="AZ361" s="344"/>
    </row>
    <row r="362" spans="1:52" hidden="1" x14ac:dyDescent="0.15">
      <c r="A362" s="329"/>
      <c r="B362" s="341"/>
      <c r="C362" s="329" t="s">
        <v>92</v>
      </c>
      <c r="D362" s="462"/>
      <c r="E362" s="331"/>
      <c r="F362" s="331"/>
      <c r="G362" s="331"/>
      <c r="H362" s="331"/>
      <c r="I362" s="331"/>
      <c r="J362" s="331"/>
      <c r="K362" s="331"/>
      <c r="L362" s="331"/>
      <c r="M362" s="331"/>
      <c r="N362" s="331"/>
      <c r="O362" s="331"/>
      <c r="P362" s="331"/>
      <c r="Q362" s="331"/>
      <c r="R362" s="331"/>
      <c r="S362" s="331"/>
      <c r="T362" s="331"/>
      <c r="U362" s="331"/>
      <c r="V362" s="331"/>
      <c r="W362" s="331"/>
      <c r="X362" s="331"/>
      <c r="Y362" s="331"/>
      <c r="Z362" s="331"/>
      <c r="AA362" s="331"/>
      <c r="AB362" s="331"/>
      <c r="AC362" s="331"/>
      <c r="AD362" s="331"/>
      <c r="AE362" s="358"/>
      <c r="AF362" s="365"/>
      <c r="AG362" s="365"/>
      <c r="AH362" s="365"/>
      <c r="AI362" s="365"/>
      <c r="AJ362" s="365"/>
      <c r="AK362" s="365"/>
      <c r="AL362" s="358"/>
      <c r="AM362" s="329"/>
      <c r="AN362" s="341"/>
      <c r="AO362" s="329" t="s">
        <v>92</v>
      </c>
      <c r="AP362" s="331"/>
      <c r="AQ362" s="331"/>
      <c r="AR362" s="344"/>
      <c r="AS362" s="344"/>
      <c r="AT362" s="344"/>
      <c r="AU362" s="344"/>
      <c r="AV362" s="344"/>
      <c r="AW362" s="344"/>
      <c r="AX362" s="344"/>
      <c r="AY362" s="344"/>
      <c r="AZ362" s="344"/>
    </row>
    <row r="363" spans="1:52" hidden="1" x14ac:dyDescent="0.15">
      <c r="A363" s="329"/>
      <c r="B363" s="341"/>
      <c r="C363" s="329" t="s">
        <v>93</v>
      </c>
      <c r="D363" s="462"/>
      <c r="E363" s="331"/>
      <c r="F363" s="331"/>
      <c r="G363" s="331"/>
      <c r="H363" s="331"/>
      <c r="I363" s="331"/>
      <c r="J363" s="331"/>
      <c r="K363" s="331"/>
      <c r="L363" s="331"/>
      <c r="M363" s="331"/>
      <c r="N363" s="331"/>
      <c r="O363" s="331"/>
      <c r="P363" s="331"/>
      <c r="Q363" s="331"/>
      <c r="R363" s="331"/>
      <c r="S363" s="331"/>
      <c r="T363" s="331"/>
      <c r="U363" s="331"/>
      <c r="V363" s="331"/>
      <c r="W363" s="331"/>
      <c r="X363" s="331"/>
      <c r="Y363" s="331"/>
      <c r="Z363" s="331"/>
      <c r="AA363" s="331"/>
      <c r="AB363" s="331"/>
      <c r="AC363" s="331"/>
      <c r="AD363" s="331"/>
      <c r="AE363" s="358"/>
      <c r="AF363" s="365"/>
      <c r="AG363" s="365"/>
      <c r="AH363" s="365"/>
      <c r="AI363" s="365"/>
      <c r="AJ363" s="365"/>
      <c r="AK363" s="365"/>
      <c r="AL363" s="358"/>
      <c r="AM363" s="329"/>
      <c r="AN363" s="341"/>
      <c r="AO363" s="329" t="s">
        <v>93</v>
      </c>
      <c r="AP363" s="331"/>
      <c r="AQ363" s="331"/>
      <c r="AR363" s="344"/>
      <c r="AS363" s="344"/>
      <c r="AT363" s="344"/>
      <c r="AU363" s="344"/>
      <c r="AV363" s="344"/>
      <c r="AW363" s="344"/>
      <c r="AX363" s="344"/>
      <c r="AY363" s="344"/>
      <c r="AZ363" s="344"/>
    </row>
    <row r="364" spans="1:52" hidden="1" x14ac:dyDescent="0.15">
      <c r="A364" s="329"/>
      <c r="B364" s="341"/>
      <c r="C364" s="329" t="s">
        <v>94</v>
      </c>
      <c r="D364" s="462"/>
      <c r="E364" s="331"/>
      <c r="F364" s="331"/>
      <c r="G364" s="331"/>
      <c r="H364" s="331"/>
      <c r="I364" s="331"/>
      <c r="J364" s="331"/>
      <c r="K364" s="331"/>
      <c r="L364" s="331"/>
      <c r="M364" s="331"/>
      <c r="N364" s="331"/>
      <c r="O364" s="331"/>
      <c r="P364" s="331"/>
      <c r="Q364" s="331"/>
      <c r="R364" s="331"/>
      <c r="S364" s="331"/>
      <c r="T364" s="331"/>
      <c r="U364" s="331"/>
      <c r="V364" s="331"/>
      <c r="W364" s="331"/>
      <c r="X364" s="331"/>
      <c r="Y364" s="331"/>
      <c r="Z364" s="331"/>
      <c r="AA364" s="331"/>
      <c r="AB364" s="331"/>
      <c r="AC364" s="331"/>
      <c r="AD364" s="331"/>
      <c r="AE364" s="358"/>
      <c r="AF364" s="365"/>
      <c r="AG364" s="365"/>
      <c r="AH364" s="365"/>
      <c r="AI364" s="365"/>
      <c r="AJ364" s="365"/>
      <c r="AK364" s="365"/>
      <c r="AL364" s="358"/>
      <c r="AM364" s="329"/>
      <c r="AN364" s="341"/>
      <c r="AO364" s="329" t="s">
        <v>94</v>
      </c>
      <c r="AP364" s="331"/>
      <c r="AQ364" s="331"/>
      <c r="AR364" s="344"/>
      <c r="AS364" s="344"/>
      <c r="AT364" s="344"/>
      <c r="AU364" s="344"/>
      <c r="AV364" s="344"/>
      <c r="AW364" s="344"/>
      <c r="AX364" s="344"/>
      <c r="AY364" s="344"/>
      <c r="AZ364" s="344"/>
    </row>
    <row r="365" spans="1:52" hidden="1" x14ac:dyDescent="0.15">
      <c r="A365" s="329"/>
      <c r="B365" s="341"/>
      <c r="C365" s="329" t="s">
        <v>95</v>
      </c>
      <c r="D365" s="472"/>
      <c r="E365" s="331"/>
      <c r="F365" s="331"/>
      <c r="G365" s="331"/>
      <c r="H365" s="331"/>
      <c r="I365" s="331"/>
      <c r="J365" s="331"/>
      <c r="K365" s="331"/>
      <c r="L365" s="331"/>
      <c r="M365" s="331"/>
      <c r="N365" s="331"/>
      <c r="O365" s="331"/>
      <c r="P365" s="331"/>
      <c r="Q365" s="331"/>
      <c r="R365" s="331"/>
      <c r="S365" s="331"/>
      <c r="T365" s="331"/>
      <c r="U365" s="331"/>
      <c r="V365" s="331"/>
      <c r="W365" s="331"/>
      <c r="X365" s="331"/>
      <c r="Y365" s="331"/>
      <c r="Z365" s="331"/>
      <c r="AA365" s="331"/>
      <c r="AB365" s="331"/>
      <c r="AC365" s="331"/>
      <c r="AD365" s="331"/>
      <c r="AE365" s="358"/>
      <c r="AF365" s="365"/>
      <c r="AG365" s="365"/>
      <c r="AH365" s="365"/>
      <c r="AI365" s="365"/>
      <c r="AJ365" s="365"/>
      <c r="AK365" s="365"/>
      <c r="AL365" s="358"/>
      <c r="AM365" s="329"/>
      <c r="AN365" s="341"/>
      <c r="AO365" s="329" t="s">
        <v>95</v>
      </c>
      <c r="AP365" s="331"/>
      <c r="AQ365" s="331"/>
      <c r="AR365" s="344"/>
      <c r="AS365" s="344"/>
      <c r="AT365" s="344"/>
      <c r="AU365" s="344"/>
      <c r="AV365" s="344"/>
      <c r="AW365" s="344"/>
      <c r="AX365" s="344"/>
      <c r="AY365" s="344"/>
      <c r="AZ365" s="344"/>
    </row>
    <row r="366" spans="1:52" hidden="1" x14ac:dyDescent="0.15">
      <c r="A366" s="329"/>
      <c r="B366" s="341"/>
      <c r="C366" s="329" t="s">
        <v>96</v>
      </c>
      <c r="D366" s="472"/>
      <c r="E366" s="462"/>
      <c r="F366" s="462"/>
      <c r="G366" s="462"/>
      <c r="H366" s="462"/>
      <c r="I366" s="462"/>
      <c r="J366" s="462"/>
      <c r="K366" s="462"/>
      <c r="L366" s="462"/>
      <c r="M366" s="462"/>
      <c r="N366" s="462"/>
      <c r="O366" s="462"/>
      <c r="P366" s="462"/>
      <c r="Q366" s="462"/>
      <c r="R366" s="462"/>
      <c r="S366" s="462"/>
      <c r="T366" s="462"/>
      <c r="U366" s="462"/>
      <c r="V366" s="462"/>
      <c r="W366" s="462"/>
      <c r="X366" s="462"/>
      <c r="Y366" s="462"/>
      <c r="Z366" s="462"/>
      <c r="AA366" s="462"/>
      <c r="AB366" s="462"/>
      <c r="AC366" s="462"/>
      <c r="AD366" s="462"/>
      <c r="AE366" s="469"/>
      <c r="AF366" s="476"/>
      <c r="AG366" s="476"/>
      <c r="AH366" s="476"/>
      <c r="AI366" s="476"/>
      <c r="AJ366" s="476"/>
      <c r="AK366" s="476"/>
      <c r="AL366" s="469"/>
      <c r="AM366" s="329"/>
      <c r="AN366" s="341"/>
      <c r="AO366" s="329" t="s">
        <v>96</v>
      </c>
      <c r="AP366" s="462"/>
      <c r="AQ366" s="462"/>
      <c r="AR366" s="462"/>
      <c r="AS366" s="462"/>
      <c r="AT366" s="462"/>
      <c r="AU366" s="462"/>
      <c r="AV366" s="462"/>
      <c r="AW366" s="462"/>
      <c r="AX366" s="462"/>
      <c r="AY366" s="462"/>
      <c r="AZ366" s="462"/>
    </row>
    <row r="367" spans="1:52" hidden="1" x14ac:dyDescent="0.15">
      <c r="A367" s="329"/>
      <c r="B367" s="465" t="s">
        <v>57</v>
      </c>
      <c r="C367" s="466" t="s">
        <v>97</v>
      </c>
      <c r="D367" s="471"/>
      <c r="E367" s="461"/>
      <c r="F367" s="461"/>
      <c r="G367" s="461"/>
      <c r="H367" s="461"/>
      <c r="I367" s="461"/>
      <c r="J367" s="461"/>
      <c r="K367" s="461"/>
      <c r="L367" s="461"/>
      <c r="M367" s="461"/>
      <c r="N367" s="461"/>
      <c r="O367" s="461"/>
      <c r="P367" s="461"/>
      <c r="Q367" s="461"/>
      <c r="R367" s="461"/>
      <c r="S367" s="461"/>
      <c r="T367" s="461"/>
      <c r="U367" s="461"/>
      <c r="V367" s="461"/>
      <c r="W367" s="461"/>
      <c r="X367" s="461"/>
      <c r="Y367" s="461"/>
      <c r="Z367" s="461"/>
      <c r="AA367" s="461"/>
      <c r="AB367" s="461"/>
      <c r="AC367" s="461"/>
      <c r="AD367" s="461"/>
      <c r="AE367" s="467"/>
      <c r="AF367" s="477"/>
      <c r="AG367" s="477"/>
      <c r="AH367" s="477"/>
      <c r="AI367" s="477"/>
      <c r="AJ367" s="477"/>
      <c r="AK367" s="477"/>
      <c r="AL367" s="467"/>
      <c r="AM367" s="335"/>
      <c r="AN367" s="465" t="s">
        <v>57</v>
      </c>
      <c r="AO367" s="466" t="s">
        <v>97</v>
      </c>
      <c r="AP367" s="461"/>
      <c r="AQ367" s="461"/>
      <c r="AR367" s="461"/>
      <c r="AS367" s="461"/>
      <c r="AT367" s="461"/>
      <c r="AU367" s="461"/>
      <c r="AV367" s="461"/>
      <c r="AW367" s="461"/>
      <c r="AX367" s="461"/>
      <c r="AY367" s="461"/>
      <c r="AZ367" s="461"/>
    </row>
    <row r="368" spans="1:52" x14ac:dyDescent="0.15">
      <c r="A368" s="329"/>
      <c r="B368" s="341"/>
      <c r="C368" s="329"/>
      <c r="D368" s="462"/>
      <c r="E368" s="331"/>
      <c r="F368" s="331"/>
      <c r="G368" s="331"/>
      <c r="H368" s="331"/>
      <c r="I368" s="331"/>
      <c r="J368" s="331"/>
      <c r="K368" s="331"/>
      <c r="L368" s="331"/>
      <c r="M368" s="331"/>
      <c r="N368" s="331"/>
      <c r="O368" s="331"/>
      <c r="P368" s="331"/>
      <c r="Q368" s="331"/>
      <c r="R368" s="331"/>
      <c r="S368" s="331"/>
      <c r="T368" s="331"/>
      <c r="U368" s="331"/>
      <c r="V368" s="331"/>
      <c r="W368" s="331"/>
      <c r="X368" s="331"/>
      <c r="Y368" s="331"/>
      <c r="Z368" s="331"/>
      <c r="AA368" s="331"/>
      <c r="AB368" s="331"/>
      <c r="AC368" s="331"/>
      <c r="AD368" s="331"/>
      <c r="AE368" s="358"/>
      <c r="AF368" s="358"/>
      <c r="AG368" s="358"/>
      <c r="AH368" s="358"/>
      <c r="AI368" s="358"/>
      <c r="AJ368" s="358"/>
      <c r="AK368" s="358"/>
      <c r="AL368" s="358"/>
      <c r="AM368" s="329"/>
      <c r="AN368" s="341"/>
      <c r="AO368" s="329"/>
      <c r="AP368" s="331"/>
      <c r="AQ368" s="331"/>
      <c r="AR368" s="344"/>
      <c r="AS368" s="344"/>
      <c r="AT368" s="344"/>
      <c r="AU368" s="344"/>
      <c r="AV368" s="344"/>
      <c r="AW368" s="344"/>
      <c r="AX368" s="344"/>
      <c r="AY368" s="344"/>
      <c r="AZ368" s="344"/>
    </row>
    <row r="369" spans="1:53" x14ac:dyDescent="0.15">
      <c r="A369" s="50" t="s">
        <v>123</v>
      </c>
      <c r="B369" s="50" t="s">
        <v>684</v>
      </c>
      <c r="AE369" s="332"/>
      <c r="AF369" s="332"/>
      <c r="AG369" s="332"/>
      <c r="AH369" s="332"/>
      <c r="AI369" s="332"/>
      <c r="AJ369" s="332"/>
      <c r="AK369" s="332"/>
      <c r="AL369" s="332"/>
      <c r="AM369" s="50" t="s">
        <v>123</v>
      </c>
      <c r="AN369" s="50" t="s">
        <v>684</v>
      </c>
    </row>
    <row r="370" spans="1:53" x14ac:dyDescent="0.15">
      <c r="A370" s="418"/>
      <c r="B370" s="418" t="s">
        <v>685</v>
      </c>
      <c r="C370" s="519" t="s">
        <v>686</v>
      </c>
      <c r="D370" s="328">
        <f t="shared" ref="D370:AF370" si="65">ROUND(SUM(D200:D202)/3,1)</f>
        <v>95.7</v>
      </c>
      <c r="E370" s="328">
        <f t="shared" si="65"/>
        <v>95.7</v>
      </c>
      <c r="F370" s="328">
        <f t="shared" si="65"/>
        <v>94.4</v>
      </c>
      <c r="G370" s="328">
        <f t="shared" si="65"/>
        <v>92.8</v>
      </c>
      <c r="H370" s="328">
        <f t="shared" si="65"/>
        <v>104</v>
      </c>
      <c r="I370" s="328">
        <f t="shared" si="65"/>
        <v>98.6</v>
      </c>
      <c r="J370" s="328">
        <f t="shared" si="65"/>
        <v>82.8</v>
      </c>
      <c r="K370" s="328">
        <f t="shared" si="65"/>
        <v>118.7</v>
      </c>
      <c r="L370" s="328">
        <f t="shared" si="65"/>
        <v>121.1</v>
      </c>
      <c r="M370" s="328">
        <f t="shared" si="65"/>
        <v>84.2</v>
      </c>
      <c r="N370" s="328">
        <f t="shared" si="65"/>
        <v>90.2</v>
      </c>
      <c r="O370" s="328">
        <f t="shared" si="65"/>
        <v>87.7</v>
      </c>
      <c r="P370" s="328">
        <f t="shared" si="65"/>
        <v>94.9</v>
      </c>
      <c r="Q370" s="328">
        <f t="shared" si="65"/>
        <v>70.400000000000006</v>
      </c>
      <c r="R370" s="328">
        <f t="shared" si="65"/>
        <v>102.9</v>
      </c>
      <c r="S370" s="328">
        <f t="shared" si="65"/>
        <v>87.5</v>
      </c>
      <c r="T370" s="328">
        <f t="shared" si="65"/>
        <v>122.6</v>
      </c>
      <c r="U370" s="328">
        <f t="shared" si="65"/>
        <v>94.6</v>
      </c>
      <c r="V370" s="328">
        <f t="shared" si="65"/>
        <v>86.7</v>
      </c>
      <c r="W370" s="328">
        <f t="shared" si="65"/>
        <v>87.9</v>
      </c>
      <c r="X370" s="328">
        <f t="shared" si="65"/>
        <v>87.2</v>
      </c>
      <c r="Y370" s="328">
        <f t="shared" si="65"/>
        <v>100.2</v>
      </c>
      <c r="Z370" s="328">
        <f t="shared" si="65"/>
        <v>98.4</v>
      </c>
      <c r="AA370" s="328">
        <f t="shared" si="65"/>
        <v>105.1</v>
      </c>
      <c r="AB370" s="328">
        <f t="shared" si="65"/>
        <v>98.9</v>
      </c>
      <c r="AC370" s="328">
        <f t="shared" si="65"/>
        <v>110.6</v>
      </c>
      <c r="AD370" s="328">
        <f t="shared" si="65"/>
        <v>101</v>
      </c>
      <c r="AE370" s="328">
        <f t="shared" si="65"/>
        <v>219.1</v>
      </c>
      <c r="AF370" s="328">
        <f t="shared" si="65"/>
        <v>86.1</v>
      </c>
      <c r="AG370" s="328">
        <f t="shared" ref="AG370:AL370" si="66">ROUND(SUM(AG200:AG202)/3,1)</f>
        <v>144.4</v>
      </c>
      <c r="AH370" s="328">
        <f t="shared" si="66"/>
        <v>114.5</v>
      </c>
      <c r="AI370" s="328">
        <f t="shared" si="66"/>
        <v>84.3</v>
      </c>
      <c r="AJ370" s="328">
        <f t="shared" si="66"/>
        <v>102.2</v>
      </c>
      <c r="AK370" s="328">
        <f t="shared" si="66"/>
        <v>84</v>
      </c>
      <c r="AL370" s="328">
        <f t="shared" si="66"/>
        <v>100.6</v>
      </c>
      <c r="AM370" s="418"/>
      <c r="AN370" s="418" t="s">
        <v>685</v>
      </c>
      <c r="AO370" s="519" t="s">
        <v>686</v>
      </c>
      <c r="AP370" s="328">
        <f t="shared" ref="AP370:AZ370" si="67">ROUND(SUM(AP200:AP202)/3,1)</f>
        <v>95.7</v>
      </c>
      <c r="AQ370" s="328">
        <f t="shared" si="67"/>
        <v>94.3</v>
      </c>
      <c r="AR370" s="328">
        <f t="shared" si="67"/>
        <v>95.4</v>
      </c>
      <c r="AS370" s="328">
        <f t="shared" si="67"/>
        <v>96.8</v>
      </c>
      <c r="AT370" s="328">
        <f t="shared" si="67"/>
        <v>94.2</v>
      </c>
      <c r="AU370" s="328">
        <f t="shared" si="67"/>
        <v>91.4</v>
      </c>
      <c r="AV370" s="328">
        <f t="shared" si="67"/>
        <v>79.3</v>
      </c>
      <c r="AW370" s="328">
        <f t="shared" si="67"/>
        <v>98.1</v>
      </c>
      <c r="AX370" s="328">
        <f t="shared" si="67"/>
        <v>97.2</v>
      </c>
      <c r="AY370" s="328">
        <f t="shared" si="67"/>
        <v>96.7</v>
      </c>
      <c r="AZ370" s="328">
        <f t="shared" si="67"/>
        <v>113.5</v>
      </c>
      <c r="BA370" s="332"/>
    </row>
    <row r="371" spans="1:53" x14ac:dyDescent="0.15">
      <c r="C371" s="520" t="s">
        <v>687</v>
      </c>
      <c r="D371" s="332">
        <f t="shared" ref="D371:AL371" si="68">ROUND(SUM(D203:D205)/3,1)</f>
        <v>95.7</v>
      </c>
      <c r="E371" s="332">
        <f t="shared" si="68"/>
        <v>95.7</v>
      </c>
      <c r="F371" s="332">
        <f t="shared" si="68"/>
        <v>102</v>
      </c>
      <c r="G371" s="332">
        <f t="shared" si="68"/>
        <v>100.7</v>
      </c>
      <c r="H371" s="332">
        <f t="shared" si="68"/>
        <v>109.4</v>
      </c>
      <c r="I371" s="332">
        <f t="shared" si="68"/>
        <v>101.3</v>
      </c>
      <c r="J371" s="332">
        <f t="shared" si="68"/>
        <v>89</v>
      </c>
      <c r="K371" s="332">
        <f t="shared" si="68"/>
        <v>105.7</v>
      </c>
      <c r="L371" s="332">
        <f t="shared" si="68"/>
        <v>106.9</v>
      </c>
      <c r="M371" s="332">
        <f t="shared" si="68"/>
        <v>85.3</v>
      </c>
      <c r="N371" s="332">
        <f t="shared" si="68"/>
        <v>89.7</v>
      </c>
      <c r="O371" s="332">
        <f t="shared" si="68"/>
        <v>85.9</v>
      </c>
      <c r="P371" s="332">
        <f t="shared" si="68"/>
        <v>90.3</v>
      </c>
      <c r="Q371" s="332">
        <f t="shared" si="68"/>
        <v>72.5</v>
      </c>
      <c r="R371" s="332">
        <f t="shared" si="68"/>
        <v>85.1</v>
      </c>
      <c r="S371" s="332">
        <f t="shared" si="68"/>
        <v>92.6</v>
      </c>
      <c r="T371" s="332">
        <f t="shared" si="68"/>
        <v>76.099999999999994</v>
      </c>
      <c r="U371" s="332">
        <f t="shared" si="68"/>
        <v>99.9</v>
      </c>
      <c r="V371" s="332">
        <f t="shared" si="68"/>
        <v>86.7</v>
      </c>
      <c r="W371" s="332">
        <f t="shared" si="68"/>
        <v>88.4</v>
      </c>
      <c r="X371" s="332">
        <f t="shared" si="68"/>
        <v>88.2</v>
      </c>
      <c r="Y371" s="332">
        <f t="shared" si="68"/>
        <v>100.1</v>
      </c>
      <c r="Z371" s="332">
        <f t="shared" si="68"/>
        <v>103.6</v>
      </c>
      <c r="AA371" s="332">
        <f t="shared" si="68"/>
        <v>109.7</v>
      </c>
      <c r="AB371" s="332">
        <f t="shared" si="68"/>
        <v>102.5</v>
      </c>
      <c r="AC371" s="332">
        <f t="shared" si="68"/>
        <v>105.5</v>
      </c>
      <c r="AD371" s="332">
        <f t="shared" si="68"/>
        <v>100.6</v>
      </c>
      <c r="AE371" s="332">
        <f t="shared" si="68"/>
        <v>210.2</v>
      </c>
      <c r="AF371" s="332">
        <f t="shared" si="68"/>
        <v>84</v>
      </c>
      <c r="AG371" s="332">
        <f t="shared" si="68"/>
        <v>138.5</v>
      </c>
      <c r="AH371" s="332">
        <f t="shared" si="68"/>
        <v>102.6</v>
      </c>
      <c r="AI371" s="332">
        <f t="shared" si="68"/>
        <v>80.3</v>
      </c>
      <c r="AJ371" s="332">
        <f t="shared" si="68"/>
        <v>102.8</v>
      </c>
      <c r="AK371" s="332">
        <f t="shared" si="68"/>
        <v>81.8</v>
      </c>
      <c r="AL371" s="332">
        <f t="shared" si="68"/>
        <v>97.4</v>
      </c>
      <c r="AO371" s="520" t="s">
        <v>687</v>
      </c>
      <c r="AP371" s="332">
        <f t="shared" ref="AP371:AZ371" si="69">ROUND(SUM(AP203:AP205)/3,1)</f>
        <v>95.7</v>
      </c>
      <c r="AQ371" s="332">
        <f t="shared" si="69"/>
        <v>93.2</v>
      </c>
      <c r="AR371" s="332">
        <f t="shared" si="69"/>
        <v>93.6</v>
      </c>
      <c r="AS371" s="332">
        <f t="shared" si="69"/>
        <v>89.3</v>
      </c>
      <c r="AT371" s="332">
        <f t="shared" si="69"/>
        <v>102.5</v>
      </c>
      <c r="AU371" s="332">
        <f t="shared" si="69"/>
        <v>92.8</v>
      </c>
      <c r="AV371" s="332">
        <f t="shared" si="69"/>
        <v>78.400000000000006</v>
      </c>
      <c r="AW371" s="332">
        <f t="shared" si="69"/>
        <v>98.7</v>
      </c>
      <c r="AX371" s="332">
        <f t="shared" si="69"/>
        <v>98</v>
      </c>
      <c r="AY371" s="332">
        <f t="shared" si="69"/>
        <v>97.4</v>
      </c>
      <c r="AZ371" s="332">
        <f t="shared" si="69"/>
        <v>114.6</v>
      </c>
      <c r="BA371" s="332"/>
    </row>
    <row r="372" spans="1:53" x14ac:dyDescent="0.15">
      <c r="C372" s="520" t="s">
        <v>688</v>
      </c>
      <c r="D372" s="332">
        <f t="shared" ref="D372:AL372" si="70">ROUND(SUM(D206:D208)/3,1)</f>
        <v>99.1</v>
      </c>
      <c r="E372" s="332">
        <f t="shared" si="70"/>
        <v>99.1</v>
      </c>
      <c r="F372" s="332">
        <f t="shared" si="70"/>
        <v>102.2</v>
      </c>
      <c r="G372" s="332">
        <f t="shared" si="70"/>
        <v>101.1</v>
      </c>
      <c r="H372" s="332">
        <f t="shared" si="70"/>
        <v>108.8</v>
      </c>
      <c r="I372" s="332">
        <f t="shared" si="70"/>
        <v>104.6</v>
      </c>
      <c r="J372" s="332">
        <f t="shared" si="70"/>
        <v>97.4</v>
      </c>
      <c r="K372" s="332">
        <f t="shared" si="70"/>
        <v>120.8</v>
      </c>
      <c r="L372" s="332">
        <f t="shared" si="70"/>
        <v>123</v>
      </c>
      <c r="M372" s="332">
        <f t="shared" si="70"/>
        <v>90.3</v>
      </c>
      <c r="N372" s="332">
        <f t="shared" si="70"/>
        <v>91.6</v>
      </c>
      <c r="O372" s="332">
        <f t="shared" si="70"/>
        <v>87.7</v>
      </c>
      <c r="P372" s="332">
        <f t="shared" si="70"/>
        <v>92.8</v>
      </c>
      <c r="Q372" s="332">
        <f t="shared" si="70"/>
        <v>75.5</v>
      </c>
      <c r="R372" s="332">
        <f t="shared" si="70"/>
        <v>92.4</v>
      </c>
      <c r="S372" s="332">
        <f t="shared" si="70"/>
        <v>94.1</v>
      </c>
      <c r="T372" s="332">
        <f t="shared" si="70"/>
        <v>91.1</v>
      </c>
      <c r="U372" s="332">
        <f t="shared" si="70"/>
        <v>93.9</v>
      </c>
      <c r="V372" s="332">
        <f t="shared" si="70"/>
        <v>93.5</v>
      </c>
      <c r="W372" s="332">
        <f t="shared" si="70"/>
        <v>94.6</v>
      </c>
      <c r="X372" s="332">
        <f t="shared" si="70"/>
        <v>91.1</v>
      </c>
      <c r="Y372" s="332">
        <f t="shared" si="70"/>
        <v>103.6</v>
      </c>
      <c r="Z372" s="332">
        <f t="shared" si="70"/>
        <v>104.2</v>
      </c>
      <c r="AA372" s="332">
        <f t="shared" si="70"/>
        <v>104.7</v>
      </c>
      <c r="AB372" s="332">
        <f t="shared" si="70"/>
        <v>103.2</v>
      </c>
      <c r="AC372" s="332">
        <f t="shared" si="70"/>
        <v>107.2</v>
      </c>
      <c r="AD372" s="332">
        <f t="shared" si="70"/>
        <v>104.1</v>
      </c>
      <c r="AE372" s="332">
        <f t="shared" si="70"/>
        <v>209.7</v>
      </c>
      <c r="AF372" s="332">
        <f t="shared" si="70"/>
        <v>93.3</v>
      </c>
      <c r="AG372" s="332">
        <f t="shared" si="70"/>
        <v>134.9</v>
      </c>
      <c r="AH372" s="332">
        <f t="shared" si="70"/>
        <v>101.7</v>
      </c>
      <c r="AI372" s="332">
        <f t="shared" si="70"/>
        <v>79.099999999999994</v>
      </c>
      <c r="AJ372" s="332">
        <f t="shared" si="70"/>
        <v>104.5</v>
      </c>
      <c r="AK372" s="332">
        <f t="shared" si="70"/>
        <v>85.1</v>
      </c>
      <c r="AL372" s="332">
        <f t="shared" si="70"/>
        <v>110.2</v>
      </c>
      <c r="AO372" s="520" t="s">
        <v>688</v>
      </c>
      <c r="AP372" s="332">
        <f t="shared" ref="AP372:AZ372" si="71">ROUND(SUM(AP206:AP208)/3,1)</f>
        <v>99.1</v>
      </c>
      <c r="AQ372" s="332">
        <f t="shared" si="71"/>
        <v>97.5</v>
      </c>
      <c r="AR372" s="332">
        <f t="shared" si="71"/>
        <v>99.5</v>
      </c>
      <c r="AS372" s="332">
        <f t="shared" si="71"/>
        <v>98.6</v>
      </c>
      <c r="AT372" s="332">
        <f t="shared" si="71"/>
        <v>100.6</v>
      </c>
      <c r="AU372" s="332">
        <f t="shared" si="71"/>
        <v>94.6</v>
      </c>
      <c r="AV372" s="332">
        <f t="shared" si="71"/>
        <v>76.900000000000006</v>
      </c>
      <c r="AW372" s="332">
        <f t="shared" si="71"/>
        <v>103</v>
      </c>
      <c r="AX372" s="332">
        <f t="shared" si="71"/>
        <v>100.6</v>
      </c>
      <c r="AY372" s="332">
        <f t="shared" si="71"/>
        <v>100.3</v>
      </c>
      <c r="AZ372" s="332">
        <f t="shared" si="71"/>
        <v>110.3</v>
      </c>
      <c r="BA372" s="332"/>
    </row>
    <row r="373" spans="1:53" x14ac:dyDescent="0.15">
      <c r="C373" s="520" t="s">
        <v>689</v>
      </c>
      <c r="D373" s="332">
        <f t="shared" ref="D373:AL373" si="72">ROUND(SUM(D209:D211)/3,0)</f>
        <v>103</v>
      </c>
      <c r="E373" s="332">
        <f t="shared" si="72"/>
        <v>103</v>
      </c>
      <c r="F373" s="332">
        <f t="shared" si="72"/>
        <v>107</v>
      </c>
      <c r="G373" s="332">
        <f t="shared" si="72"/>
        <v>106</v>
      </c>
      <c r="H373" s="332">
        <f t="shared" si="72"/>
        <v>110</v>
      </c>
      <c r="I373" s="332">
        <f t="shared" si="72"/>
        <v>109</v>
      </c>
      <c r="J373" s="332">
        <f t="shared" si="72"/>
        <v>100</v>
      </c>
      <c r="K373" s="332">
        <f t="shared" si="72"/>
        <v>113</v>
      </c>
      <c r="L373" s="332">
        <f t="shared" si="72"/>
        <v>115</v>
      </c>
      <c r="M373" s="332">
        <f t="shared" si="72"/>
        <v>91</v>
      </c>
      <c r="N373" s="332">
        <f t="shared" si="72"/>
        <v>100</v>
      </c>
      <c r="O373" s="332">
        <f t="shared" si="72"/>
        <v>93</v>
      </c>
      <c r="P373" s="332">
        <f t="shared" si="72"/>
        <v>97</v>
      </c>
      <c r="Q373" s="332">
        <f t="shared" si="72"/>
        <v>81</v>
      </c>
      <c r="R373" s="332">
        <f t="shared" si="72"/>
        <v>103</v>
      </c>
      <c r="S373" s="332">
        <f t="shared" si="72"/>
        <v>104</v>
      </c>
      <c r="T373" s="332">
        <f t="shared" si="72"/>
        <v>103</v>
      </c>
      <c r="U373" s="332">
        <f t="shared" si="72"/>
        <v>94</v>
      </c>
      <c r="V373" s="332">
        <f t="shared" si="72"/>
        <v>103</v>
      </c>
      <c r="W373" s="332">
        <f t="shared" si="72"/>
        <v>107</v>
      </c>
      <c r="X373" s="332">
        <f t="shared" si="72"/>
        <v>92</v>
      </c>
      <c r="Y373" s="332">
        <f t="shared" si="72"/>
        <v>100</v>
      </c>
      <c r="Z373" s="332">
        <f t="shared" si="72"/>
        <v>106</v>
      </c>
      <c r="AA373" s="332">
        <f t="shared" si="72"/>
        <v>107</v>
      </c>
      <c r="AB373" s="332">
        <f t="shared" si="72"/>
        <v>102</v>
      </c>
      <c r="AC373" s="332">
        <f t="shared" si="72"/>
        <v>109</v>
      </c>
      <c r="AD373" s="332">
        <f t="shared" si="72"/>
        <v>106</v>
      </c>
      <c r="AE373" s="332">
        <f t="shared" si="72"/>
        <v>200</v>
      </c>
      <c r="AF373" s="332">
        <f t="shared" si="72"/>
        <v>98</v>
      </c>
      <c r="AG373" s="332">
        <f t="shared" si="72"/>
        <v>136</v>
      </c>
      <c r="AH373" s="332">
        <f t="shared" si="72"/>
        <v>109</v>
      </c>
      <c r="AI373" s="332">
        <f t="shared" si="72"/>
        <v>77</v>
      </c>
      <c r="AJ373" s="332">
        <f t="shared" si="72"/>
        <v>111</v>
      </c>
      <c r="AK373" s="332">
        <f t="shared" si="72"/>
        <v>85</v>
      </c>
      <c r="AL373" s="332">
        <f t="shared" si="72"/>
        <v>108</v>
      </c>
      <c r="AO373" s="520" t="s">
        <v>689</v>
      </c>
      <c r="AP373" s="332">
        <f t="shared" ref="AP373:AZ373" si="73">ROUND(SUM(AP209:AP211)/3,0)</f>
        <v>103</v>
      </c>
      <c r="AQ373" s="332">
        <f t="shared" si="73"/>
        <v>103</v>
      </c>
      <c r="AR373" s="332">
        <f t="shared" si="73"/>
        <v>104</v>
      </c>
      <c r="AS373" s="332">
        <f t="shared" si="73"/>
        <v>104</v>
      </c>
      <c r="AT373" s="332">
        <f t="shared" si="73"/>
        <v>103</v>
      </c>
      <c r="AU373" s="332">
        <f t="shared" si="73"/>
        <v>103</v>
      </c>
      <c r="AV373" s="332">
        <f t="shared" si="73"/>
        <v>96</v>
      </c>
      <c r="AW373" s="332">
        <f t="shared" si="73"/>
        <v>107</v>
      </c>
      <c r="AX373" s="332">
        <f t="shared" si="73"/>
        <v>102</v>
      </c>
      <c r="AY373" s="332">
        <f t="shared" si="73"/>
        <v>102</v>
      </c>
      <c r="AZ373" s="332">
        <f t="shared" si="73"/>
        <v>113</v>
      </c>
      <c r="BA373" s="332"/>
    </row>
    <row r="374" spans="1:53" x14ac:dyDescent="0.15">
      <c r="B374" s="418" t="s">
        <v>690</v>
      </c>
      <c r="C374" s="519" t="s">
        <v>686</v>
      </c>
      <c r="D374" s="328">
        <f t="shared" ref="D374:AL374" si="74">ROUND(SUM(D212:D214)/3,1)</f>
        <v>102.5</v>
      </c>
      <c r="E374" s="328">
        <f t="shared" si="74"/>
        <v>102.6</v>
      </c>
      <c r="F374" s="328">
        <f t="shared" si="74"/>
        <v>106</v>
      </c>
      <c r="G374" s="328">
        <f t="shared" si="74"/>
        <v>105.9</v>
      </c>
      <c r="H374" s="328">
        <f t="shared" si="74"/>
        <v>106.2</v>
      </c>
      <c r="I374" s="328">
        <f t="shared" si="74"/>
        <v>110.3</v>
      </c>
      <c r="J374" s="328">
        <f t="shared" si="74"/>
        <v>102.5</v>
      </c>
      <c r="K374" s="328">
        <f t="shared" si="74"/>
        <v>109.9</v>
      </c>
      <c r="L374" s="328">
        <f t="shared" si="74"/>
        <v>110.8</v>
      </c>
      <c r="M374" s="328">
        <f t="shared" si="74"/>
        <v>97.9</v>
      </c>
      <c r="N374" s="328">
        <f t="shared" si="74"/>
        <v>102.6</v>
      </c>
      <c r="O374" s="328">
        <f t="shared" si="74"/>
        <v>95.6</v>
      </c>
      <c r="P374" s="328">
        <f t="shared" si="74"/>
        <v>96.3</v>
      </c>
      <c r="Q374" s="328">
        <f t="shared" si="74"/>
        <v>94.6</v>
      </c>
      <c r="R374" s="328">
        <f t="shared" si="74"/>
        <v>102.2</v>
      </c>
      <c r="S374" s="328">
        <f t="shared" si="74"/>
        <v>108.4</v>
      </c>
      <c r="T374" s="328">
        <f t="shared" si="74"/>
        <v>92.1</v>
      </c>
      <c r="U374" s="328">
        <f t="shared" si="74"/>
        <v>94.6</v>
      </c>
      <c r="V374" s="328">
        <f t="shared" si="74"/>
        <v>99.9</v>
      </c>
      <c r="W374" s="328">
        <f t="shared" si="74"/>
        <v>100.9</v>
      </c>
      <c r="X374" s="328">
        <f t="shared" si="74"/>
        <v>97.6</v>
      </c>
      <c r="Y374" s="328">
        <f t="shared" si="74"/>
        <v>100.3</v>
      </c>
      <c r="Z374" s="328">
        <f t="shared" si="74"/>
        <v>109</v>
      </c>
      <c r="AA374" s="328">
        <f t="shared" si="74"/>
        <v>107.2</v>
      </c>
      <c r="AB374" s="328">
        <f t="shared" si="74"/>
        <v>103.1</v>
      </c>
      <c r="AC374" s="328">
        <f t="shared" si="74"/>
        <v>108.1</v>
      </c>
      <c r="AD374" s="328">
        <f t="shared" si="74"/>
        <v>107.9</v>
      </c>
      <c r="AE374" s="328">
        <f t="shared" si="74"/>
        <v>160.80000000000001</v>
      </c>
      <c r="AF374" s="328">
        <f t="shared" si="74"/>
        <v>97.8</v>
      </c>
      <c r="AG374" s="328">
        <f t="shared" si="74"/>
        <v>130.19999999999999</v>
      </c>
      <c r="AH374" s="328">
        <f t="shared" si="74"/>
        <v>108.9</v>
      </c>
      <c r="AI374" s="328">
        <f t="shared" si="74"/>
        <v>80</v>
      </c>
      <c r="AJ374" s="328">
        <f t="shared" si="74"/>
        <v>118.6</v>
      </c>
      <c r="AK374" s="328">
        <f t="shared" si="74"/>
        <v>93.2</v>
      </c>
      <c r="AL374" s="328">
        <f t="shared" si="74"/>
        <v>105</v>
      </c>
      <c r="AN374" s="418" t="s">
        <v>690</v>
      </c>
      <c r="AO374" s="519" t="s">
        <v>686</v>
      </c>
      <c r="AP374" s="328">
        <f t="shared" ref="AP374:AZ374" si="75">ROUND(SUM(AP212:AP214)/3,1)</f>
        <v>102.5</v>
      </c>
      <c r="AQ374" s="328">
        <f t="shared" si="75"/>
        <v>102.7</v>
      </c>
      <c r="AR374" s="328">
        <f t="shared" si="75"/>
        <v>101.9</v>
      </c>
      <c r="AS374" s="328">
        <f t="shared" si="75"/>
        <v>101.4</v>
      </c>
      <c r="AT374" s="328">
        <f t="shared" si="75"/>
        <v>104.3</v>
      </c>
      <c r="AU374" s="328">
        <f t="shared" si="75"/>
        <v>103.2</v>
      </c>
      <c r="AV374" s="328">
        <f t="shared" si="75"/>
        <v>101.9</v>
      </c>
      <c r="AW374" s="328">
        <f t="shared" si="75"/>
        <v>104.2</v>
      </c>
      <c r="AX374" s="328">
        <f t="shared" si="75"/>
        <v>102.4</v>
      </c>
      <c r="AY374" s="328">
        <f t="shared" si="75"/>
        <v>102.2</v>
      </c>
      <c r="AZ374" s="328">
        <f t="shared" si="75"/>
        <v>111.6</v>
      </c>
      <c r="BA374" s="332"/>
    </row>
    <row r="375" spans="1:53" x14ac:dyDescent="0.15">
      <c r="C375" s="520" t="s">
        <v>687</v>
      </c>
      <c r="D375" s="332">
        <f t="shared" ref="D375:AL375" si="76">ROUND(SUM(D215:D217)/3,1)</f>
        <v>100.3</v>
      </c>
      <c r="E375" s="332">
        <f t="shared" si="76"/>
        <v>100.3</v>
      </c>
      <c r="F375" s="332">
        <f t="shared" si="76"/>
        <v>102.8</v>
      </c>
      <c r="G375" s="332">
        <f t="shared" si="76"/>
        <v>101.9</v>
      </c>
      <c r="H375" s="332">
        <f t="shared" si="76"/>
        <v>108.4</v>
      </c>
      <c r="I375" s="332">
        <f t="shared" si="76"/>
        <v>99.8</v>
      </c>
      <c r="J375" s="332">
        <f t="shared" si="76"/>
        <v>96.3</v>
      </c>
      <c r="K375" s="332">
        <f t="shared" si="76"/>
        <v>101.4</v>
      </c>
      <c r="L375" s="332">
        <f t="shared" si="76"/>
        <v>102.1</v>
      </c>
      <c r="M375" s="332">
        <f t="shared" si="76"/>
        <v>91.9</v>
      </c>
      <c r="N375" s="332">
        <f t="shared" si="76"/>
        <v>98.7</v>
      </c>
      <c r="O375" s="332">
        <f t="shared" si="76"/>
        <v>98.3</v>
      </c>
      <c r="P375" s="332">
        <f t="shared" si="76"/>
        <v>99.3</v>
      </c>
      <c r="Q375" s="332">
        <f t="shared" si="76"/>
        <v>96.1</v>
      </c>
      <c r="R375" s="332">
        <f t="shared" si="76"/>
        <v>103.5</v>
      </c>
      <c r="S375" s="332">
        <f t="shared" si="76"/>
        <v>105.8</v>
      </c>
      <c r="T375" s="332">
        <f t="shared" si="76"/>
        <v>101.9</v>
      </c>
      <c r="U375" s="332">
        <f t="shared" si="76"/>
        <v>97.9</v>
      </c>
      <c r="V375" s="332">
        <f t="shared" si="76"/>
        <v>99.9</v>
      </c>
      <c r="W375" s="332">
        <f t="shared" si="76"/>
        <v>98.2</v>
      </c>
      <c r="X375" s="332">
        <f t="shared" si="76"/>
        <v>92.7</v>
      </c>
      <c r="Y375" s="332">
        <f t="shared" si="76"/>
        <v>92.2</v>
      </c>
      <c r="Z375" s="332">
        <f t="shared" si="76"/>
        <v>103.1</v>
      </c>
      <c r="AA375" s="332">
        <f t="shared" si="76"/>
        <v>99.8</v>
      </c>
      <c r="AB375" s="332">
        <f t="shared" si="76"/>
        <v>96.4</v>
      </c>
      <c r="AC375" s="332">
        <f t="shared" si="76"/>
        <v>103.4</v>
      </c>
      <c r="AD375" s="332">
        <f t="shared" si="76"/>
        <v>104.2</v>
      </c>
      <c r="AE375" s="332">
        <f t="shared" si="76"/>
        <v>112.7</v>
      </c>
      <c r="AF375" s="332">
        <f t="shared" si="76"/>
        <v>101</v>
      </c>
      <c r="AG375" s="332">
        <f t="shared" si="76"/>
        <v>125.3</v>
      </c>
      <c r="AH375" s="332">
        <f t="shared" si="76"/>
        <v>107</v>
      </c>
      <c r="AI375" s="332">
        <f t="shared" si="76"/>
        <v>83.6</v>
      </c>
      <c r="AJ375" s="332">
        <f t="shared" si="76"/>
        <v>106.6</v>
      </c>
      <c r="AK375" s="332">
        <f t="shared" si="76"/>
        <v>96.1</v>
      </c>
      <c r="AL375" s="332">
        <f t="shared" si="76"/>
        <v>99</v>
      </c>
      <c r="AO375" s="520" t="s">
        <v>687</v>
      </c>
      <c r="AP375" s="332">
        <f t="shared" ref="AP375:AZ375" si="77">ROUND(SUM(AP215:AP217)/3,1)</f>
        <v>100.3</v>
      </c>
      <c r="AQ375" s="332">
        <f t="shared" si="77"/>
        <v>98.5</v>
      </c>
      <c r="AR375" s="332">
        <f t="shared" si="77"/>
        <v>97.4</v>
      </c>
      <c r="AS375" s="332">
        <f t="shared" si="77"/>
        <v>98.5</v>
      </c>
      <c r="AT375" s="332">
        <f t="shared" si="77"/>
        <v>95.6</v>
      </c>
      <c r="AU375" s="332">
        <f t="shared" si="77"/>
        <v>99.7</v>
      </c>
      <c r="AV375" s="332">
        <f t="shared" si="77"/>
        <v>101.2</v>
      </c>
      <c r="AW375" s="332">
        <f t="shared" si="77"/>
        <v>98.9</v>
      </c>
      <c r="AX375" s="332">
        <f t="shared" si="77"/>
        <v>101.9</v>
      </c>
      <c r="AY375" s="332">
        <f t="shared" si="77"/>
        <v>101.6</v>
      </c>
      <c r="AZ375" s="332">
        <f t="shared" si="77"/>
        <v>106.6</v>
      </c>
      <c r="BA375" s="332"/>
    </row>
    <row r="376" spans="1:53" x14ac:dyDescent="0.15">
      <c r="C376" s="520" t="s">
        <v>688</v>
      </c>
      <c r="D376" s="332">
        <f t="shared" ref="D376:AL376" si="78">ROUND(SUM(D218:D220)/3,1)</f>
        <v>97.9</v>
      </c>
      <c r="E376" s="332">
        <f t="shared" si="78"/>
        <v>98</v>
      </c>
      <c r="F376" s="332">
        <f t="shared" si="78"/>
        <v>103.8</v>
      </c>
      <c r="G376" s="332">
        <f t="shared" si="78"/>
        <v>104.7</v>
      </c>
      <c r="H376" s="332">
        <f t="shared" si="78"/>
        <v>99.5</v>
      </c>
      <c r="I376" s="332">
        <f t="shared" si="78"/>
        <v>100.7</v>
      </c>
      <c r="J376" s="332">
        <f t="shared" si="78"/>
        <v>96.4</v>
      </c>
      <c r="K376" s="332">
        <f t="shared" si="78"/>
        <v>103</v>
      </c>
      <c r="L376" s="332">
        <f t="shared" si="78"/>
        <v>103.2</v>
      </c>
      <c r="M376" s="332">
        <f t="shared" si="78"/>
        <v>99.4</v>
      </c>
      <c r="N376" s="332">
        <f t="shared" si="78"/>
        <v>97.4</v>
      </c>
      <c r="O376" s="332">
        <f t="shared" si="78"/>
        <v>93</v>
      </c>
      <c r="P376" s="332">
        <f t="shared" si="78"/>
        <v>92.1</v>
      </c>
      <c r="Q376" s="332">
        <f t="shared" si="78"/>
        <v>95.8</v>
      </c>
      <c r="R376" s="332">
        <f t="shared" si="78"/>
        <v>93.8</v>
      </c>
      <c r="S376" s="332">
        <f t="shared" si="78"/>
        <v>98</v>
      </c>
      <c r="T376" s="332">
        <f t="shared" si="78"/>
        <v>87.1</v>
      </c>
      <c r="U376" s="332">
        <f t="shared" si="78"/>
        <v>100.5</v>
      </c>
      <c r="V376" s="332">
        <f t="shared" si="78"/>
        <v>94.3</v>
      </c>
      <c r="W376" s="332">
        <f t="shared" si="78"/>
        <v>91.4</v>
      </c>
      <c r="X376" s="332">
        <f t="shared" si="78"/>
        <v>92.7</v>
      </c>
      <c r="Y376" s="332">
        <f t="shared" si="78"/>
        <v>102.4</v>
      </c>
      <c r="Z376" s="332">
        <f t="shared" si="78"/>
        <v>100.2</v>
      </c>
      <c r="AA376" s="332">
        <f t="shared" si="78"/>
        <v>102</v>
      </c>
      <c r="AB376" s="332">
        <f t="shared" si="78"/>
        <v>97.1</v>
      </c>
      <c r="AC376" s="332">
        <f t="shared" si="78"/>
        <v>102.8</v>
      </c>
      <c r="AD376" s="332">
        <f t="shared" si="78"/>
        <v>106.3</v>
      </c>
      <c r="AE376" s="332">
        <f t="shared" si="78"/>
        <v>96.4</v>
      </c>
      <c r="AF376" s="332">
        <f t="shared" si="78"/>
        <v>96.1</v>
      </c>
      <c r="AG376" s="332">
        <f t="shared" si="78"/>
        <v>125.1</v>
      </c>
      <c r="AH376" s="332">
        <f t="shared" si="78"/>
        <v>106.7</v>
      </c>
      <c r="AI376" s="332">
        <f t="shared" si="78"/>
        <v>77.5</v>
      </c>
      <c r="AJ376" s="332">
        <f t="shared" si="78"/>
        <v>101.1</v>
      </c>
      <c r="AK376" s="332">
        <f t="shared" si="78"/>
        <v>96.4</v>
      </c>
      <c r="AL376" s="332">
        <f t="shared" si="78"/>
        <v>100.4</v>
      </c>
      <c r="AO376" s="520" t="s">
        <v>688</v>
      </c>
      <c r="AP376" s="332">
        <f t="shared" ref="AP376:AZ376" si="79">ROUND(SUM(AP218:AP220)/3,1)</f>
        <v>97.9</v>
      </c>
      <c r="AQ376" s="332">
        <f t="shared" si="79"/>
        <v>94.4</v>
      </c>
      <c r="AR376" s="332">
        <f t="shared" si="79"/>
        <v>93.4</v>
      </c>
      <c r="AS376" s="332">
        <f t="shared" si="79"/>
        <v>91.4</v>
      </c>
      <c r="AT376" s="332">
        <f t="shared" si="79"/>
        <v>96.8</v>
      </c>
      <c r="AU376" s="332">
        <f t="shared" si="79"/>
        <v>96</v>
      </c>
      <c r="AV376" s="332">
        <f t="shared" si="79"/>
        <v>95.3</v>
      </c>
      <c r="AW376" s="332">
        <f t="shared" si="79"/>
        <v>96.3</v>
      </c>
      <c r="AX376" s="332">
        <f t="shared" si="79"/>
        <v>101.1</v>
      </c>
      <c r="AY376" s="332">
        <f t="shared" si="79"/>
        <v>100.7</v>
      </c>
      <c r="AZ376" s="332">
        <f t="shared" si="79"/>
        <v>112.1</v>
      </c>
      <c r="BA376" s="332"/>
    </row>
    <row r="377" spans="1:53" x14ac:dyDescent="0.15">
      <c r="B377" s="255"/>
      <c r="C377" s="521" t="s">
        <v>689</v>
      </c>
      <c r="D377" s="338">
        <f t="shared" ref="D377:AL377" si="80">ROUND(SUM(D221:D223)/3,1)</f>
        <v>100.7</v>
      </c>
      <c r="E377" s="338">
        <f t="shared" si="80"/>
        <v>100.8</v>
      </c>
      <c r="F377" s="338">
        <f t="shared" si="80"/>
        <v>102.8</v>
      </c>
      <c r="G377" s="338">
        <f t="shared" si="80"/>
        <v>102.7</v>
      </c>
      <c r="H377" s="338">
        <f t="shared" si="80"/>
        <v>102.2</v>
      </c>
      <c r="I377" s="338">
        <f t="shared" si="80"/>
        <v>101</v>
      </c>
      <c r="J377" s="338">
        <f t="shared" si="80"/>
        <v>105.1</v>
      </c>
      <c r="K377" s="338">
        <f t="shared" si="80"/>
        <v>102.1</v>
      </c>
      <c r="L377" s="338">
        <f t="shared" si="80"/>
        <v>102.3</v>
      </c>
      <c r="M377" s="338">
        <f t="shared" si="80"/>
        <v>99.1</v>
      </c>
      <c r="N377" s="338">
        <f t="shared" si="80"/>
        <v>101</v>
      </c>
      <c r="O377" s="338">
        <f t="shared" si="80"/>
        <v>107.7</v>
      </c>
      <c r="P377" s="338">
        <f t="shared" si="80"/>
        <v>106.6</v>
      </c>
      <c r="Q377" s="338">
        <f t="shared" si="80"/>
        <v>108.4</v>
      </c>
      <c r="R377" s="338">
        <f t="shared" si="80"/>
        <v>90.6</v>
      </c>
      <c r="S377" s="338">
        <f t="shared" si="80"/>
        <v>96.5</v>
      </c>
      <c r="T377" s="338">
        <f t="shared" si="80"/>
        <v>82.1</v>
      </c>
      <c r="U377" s="338">
        <f t="shared" si="80"/>
        <v>100.6</v>
      </c>
      <c r="V377" s="338">
        <f t="shared" si="80"/>
        <v>94</v>
      </c>
      <c r="W377" s="338">
        <f t="shared" si="80"/>
        <v>90.3</v>
      </c>
      <c r="X377" s="338">
        <f t="shared" si="80"/>
        <v>89.8</v>
      </c>
      <c r="Y377" s="338">
        <f t="shared" si="80"/>
        <v>104.1</v>
      </c>
      <c r="Z377" s="338">
        <f t="shared" si="80"/>
        <v>103.4</v>
      </c>
      <c r="AA377" s="338">
        <f t="shared" si="80"/>
        <v>95.1</v>
      </c>
      <c r="AB377" s="338">
        <f t="shared" si="80"/>
        <v>98.4</v>
      </c>
      <c r="AC377" s="338">
        <f t="shared" si="80"/>
        <v>100.8</v>
      </c>
      <c r="AD377" s="338">
        <f t="shared" si="80"/>
        <v>106.7</v>
      </c>
      <c r="AE377" s="338">
        <f t="shared" si="80"/>
        <v>94.8</v>
      </c>
      <c r="AF377" s="338">
        <f t="shared" si="80"/>
        <v>99.7</v>
      </c>
      <c r="AG377" s="338">
        <f t="shared" si="80"/>
        <v>120.3</v>
      </c>
      <c r="AH377" s="338">
        <f t="shared" si="80"/>
        <v>103.7</v>
      </c>
      <c r="AI377" s="338">
        <f t="shared" si="80"/>
        <v>77.7</v>
      </c>
      <c r="AJ377" s="338">
        <f t="shared" si="80"/>
        <v>95.7</v>
      </c>
      <c r="AK377" s="338">
        <f t="shared" si="80"/>
        <v>96.1</v>
      </c>
      <c r="AL377" s="338">
        <f t="shared" si="80"/>
        <v>104.4</v>
      </c>
      <c r="AN377" s="255"/>
      <c r="AO377" s="521" t="s">
        <v>689</v>
      </c>
      <c r="AP377" s="338">
        <f t="shared" ref="AP377:AZ377" si="81">ROUND(SUM(AP221:AP223)/3,1)</f>
        <v>100.7</v>
      </c>
      <c r="AQ377" s="338">
        <f t="shared" si="81"/>
        <v>99</v>
      </c>
      <c r="AR377" s="338">
        <f t="shared" si="81"/>
        <v>101.6</v>
      </c>
      <c r="AS377" s="338">
        <f t="shared" si="81"/>
        <v>104.6</v>
      </c>
      <c r="AT377" s="338">
        <f t="shared" si="81"/>
        <v>95.2</v>
      </c>
      <c r="AU377" s="338">
        <f t="shared" si="81"/>
        <v>96.2</v>
      </c>
      <c r="AV377" s="338">
        <f t="shared" si="81"/>
        <v>94.8</v>
      </c>
      <c r="AW377" s="338">
        <f t="shared" si="81"/>
        <v>96.9</v>
      </c>
      <c r="AX377" s="338">
        <f t="shared" si="81"/>
        <v>102.2</v>
      </c>
      <c r="AY377" s="338">
        <f t="shared" si="81"/>
        <v>101.9</v>
      </c>
      <c r="AZ377" s="338">
        <f t="shared" si="81"/>
        <v>109.8</v>
      </c>
      <c r="BA377" s="332"/>
    </row>
    <row r="378" spans="1:53" x14ac:dyDescent="0.15">
      <c r="B378" s="50" t="s">
        <v>691</v>
      </c>
      <c r="C378" s="522" t="s">
        <v>686</v>
      </c>
      <c r="D378" s="332">
        <f t="shared" ref="D378:AL378" si="82">ROUND(SUM(D224:D226)/3,1)</f>
        <v>102.2</v>
      </c>
      <c r="E378" s="332">
        <f t="shared" si="82"/>
        <v>102.2</v>
      </c>
      <c r="F378" s="332">
        <f t="shared" si="82"/>
        <v>101.4</v>
      </c>
      <c r="G378" s="332">
        <f t="shared" si="82"/>
        <v>101.6</v>
      </c>
      <c r="H378" s="332">
        <f t="shared" si="82"/>
        <v>100.6</v>
      </c>
      <c r="I378" s="332">
        <f t="shared" si="82"/>
        <v>101.7</v>
      </c>
      <c r="J378" s="332">
        <f t="shared" si="82"/>
        <v>108.7</v>
      </c>
      <c r="K378" s="332">
        <f t="shared" si="82"/>
        <v>107.1</v>
      </c>
      <c r="L378" s="332">
        <f t="shared" si="82"/>
        <v>107.4</v>
      </c>
      <c r="M378" s="332">
        <f t="shared" si="82"/>
        <v>103.3</v>
      </c>
      <c r="N378" s="332">
        <f t="shared" si="82"/>
        <v>107.3</v>
      </c>
      <c r="O378" s="332">
        <f t="shared" si="82"/>
        <v>104.8</v>
      </c>
      <c r="P378" s="332">
        <f t="shared" si="82"/>
        <v>105.5</v>
      </c>
      <c r="Q378" s="332">
        <f t="shared" si="82"/>
        <v>103.2</v>
      </c>
      <c r="R378" s="332">
        <f t="shared" si="82"/>
        <v>97.4</v>
      </c>
      <c r="S378" s="332">
        <f t="shared" si="82"/>
        <v>100.1</v>
      </c>
      <c r="T378" s="332">
        <f t="shared" si="82"/>
        <v>92.6</v>
      </c>
      <c r="U378" s="332">
        <f t="shared" si="82"/>
        <v>104.2</v>
      </c>
      <c r="V378" s="332">
        <f t="shared" si="82"/>
        <v>100.9</v>
      </c>
      <c r="W378" s="332">
        <f t="shared" si="82"/>
        <v>101.8</v>
      </c>
      <c r="X378" s="332">
        <f t="shared" si="82"/>
        <v>100</v>
      </c>
      <c r="Y378" s="332">
        <f t="shared" si="82"/>
        <v>101.5</v>
      </c>
      <c r="Z378" s="332">
        <f t="shared" si="82"/>
        <v>98.9</v>
      </c>
      <c r="AA378" s="332">
        <f t="shared" si="82"/>
        <v>100</v>
      </c>
      <c r="AB378" s="332">
        <f t="shared" si="82"/>
        <v>100.6</v>
      </c>
      <c r="AC378" s="332">
        <f t="shared" si="82"/>
        <v>100.2</v>
      </c>
      <c r="AD378" s="332">
        <f t="shared" si="82"/>
        <v>99.5</v>
      </c>
      <c r="AE378" s="332">
        <f t="shared" si="82"/>
        <v>99.1</v>
      </c>
      <c r="AF378" s="332">
        <f t="shared" si="82"/>
        <v>97.6</v>
      </c>
      <c r="AG378" s="332">
        <f t="shared" si="82"/>
        <v>104.7</v>
      </c>
      <c r="AH378" s="332">
        <f t="shared" si="82"/>
        <v>100.3</v>
      </c>
      <c r="AI378" s="332">
        <f t="shared" si="82"/>
        <v>99.3</v>
      </c>
      <c r="AJ378" s="332">
        <f t="shared" si="82"/>
        <v>99.2</v>
      </c>
      <c r="AK378" s="332">
        <f t="shared" si="82"/>
        <v>98.9</v>
      </c>
      <c r="AL378" s="332">
        <f t="shared" si="82"/>
        <v>107</v>
      </c>
      <c r="AN378" s="50" t="s">
        <v>691</v>
      </c>
      <c r="AO378" s="522" t="s">
        <v>686</v>
      </c>
      <c r="AP378" s="332">
        <f t="shared" ref="AP378:AZ378" si="83">ROUND(SUM(AP224:AP226)/3,1)</f>
        <v>102.2</v>
      </c>
      <c r="AQ378" s="332">
        <f t="shared" si="83"/>
        <v>100.8</v>
      </c>
      <c r="AR378" s="332">
        <f t="shared" si="83"/>
        <v>102.5</v>
      </c>
      <c r="AS378" s="332">
        <f t="shared" si="83"/>
        <v>104</v>
      </c>
      <c r="AT378" s="332">
        <f t="shared" si="83"/>
        <v>100.4</v>
      </c>
      <c r="AU378" s="332">
        <f t="shared" si="83"/>
        <v>98</v>
      </c>
      <c r="AV378" s="332">
        <f t="shared" si="83"/>
        <v>93.7</v>
      </c>
      <c r="AW378" s="332">
        <f t="shared" si="83"/>
        <v>100.4</v>
      </c>
      <c r="AX378" s="332">
        <f t="shared" si="83"/>
        <v>103.5</v>
      </c>
      <c r="AY378" s="332">
        <f t="shared" si="83"/>
        <v>103.4</v>
      </c>
      <c r="AZ378" s="332">
        <f t="shared" si="83"/>
        <v>103.9</v>
      </c>
      <c r="BA378" s="332"/>
    </row>
    <row r="379" spans="1:53" x14ac:dyDescent="0.15">
      <c r="C379" s="520" t="s">
        <v>687</v>
      </c>
      <c r="D379" s="332">
        <f t="shared" ref="D379:AL379" si="84">ROUND(SUM(D227:D229)/3,1)</f>
        <v>98.9</v>
      </c>
      <c r="E379" s="332">
        <f t="shared" si="84"/>
        <v>98.8</v>
      </c>
      <c r="F379" s="332">
        <f t="shared" si="84"/>
        <v>99.3</v>
      </c>
      <c r="G379" s="332">
        <f t="shared" si="84"/>
        <v>99.3</v>
      </c>
      <c r="H379" s="332">
        <f t="shared" si="84"/>
        <v>99.4</v>
      </c>
      <c r="I379" s="332">
        <f t="shared" si="84"/>
        <v>99.4</v>
      </c>
      <c r="J379" s="332">
        <f t="shared" si="84"/>
        <v>97.8</v>
      </c>
      <c r="K379" s="332">
        <f t="shared" si="84"/>
        <v>99.5</v>
      </c>
      <c r="L379" s="332">
        <f t="shared" si="84"/>
        <v>99.5</v>
      </c>
      <c r="M379" s="332">
        <f t="shared" si="84"/>
        <v>99.3</v>
      </c>
      <c r="N379" s="332">
        <f t="shared" si="84"/>
        <v>99.6</v>
      </c>
      <c r="O379" s="332">
        <f t="shared" si="84"/>
        <v>97.2</v>
      </c>
      <c r="P379" s="332">
        <f t="shared" si="84"/>
        <v>96.5</v>
      </c>
      <c r="Q379" s="332">
        <f t="shared" si="84"/>
        <v>100.7</v>
      </c>
      <c r="R379" s="332">
        <f t="shared" si="84"/>
        <v>93.5</v>
      </c>
      <c r="S379" s="332">
        <f t="shared" si="84"/>
        <v>98.7</v>
      </c>
      <c r="T379" s="332">
        <f t="shared" si="84"/>
        <v>88</v>
      </c>
      <c r="U379" s="332">
        <f t="shared" si="84"/>
        <v>94.8</v>
      </c>
      <c r="V379" s="332">
        <f t="shared" si="84"/>
        <v>100</v>
      </c>
      <c r="W379" s="332">
        <f t="shared" si="84"/>
        <v>100.9</v>
      </c>
      <c r="X379" s="332">
        <f t="shared" si="84"/>
        <v>98.8</v>
      </c>
      <c r="Y379" s="332">
        <f t="shared" si="84"/>
        <v>99.8</v>
      </c>
      <c r="Z379" s="332">
        <f t="shared" si="84"/>
        <v>98.5</v>
      </c>
      <c r="AA379" s="332">
        <f t="shared" si="84"/>
        <v>100.1</v>
      </c>
      <c r="AB379" s="332">
        <f t="shared" si="84"/>
        <v>100.3</v>
      </c>
      <c r="AC379" s="332">
        <f t="shared" si="84"/>
        <v>99.6</v>
      </c>
      <c r="AD379" s="332">
        <f t="shared" si="84"/>
        <v>100</v>
      </c>
      <c r="AE379" s="332">
        <f t="shared" si="84"/>
        <v>101.1</v>
      </c>
      <c r="AF379" s="332">
        <f t="shared" si="84"/>
        <v>102.2</v>
      </c>
      <c r="AG379" s="332">
        <f t="shared" si="84"/>
        <v>100.8</v>
      </c>
      <c r="AH379" s="332">
        <f t="shared" si="84"/>
        <v>99.5</v>
      </c>
      <c r="AI379" s="332">
        <f t="shared" si="84"/>
        <v>97.3</v>
      </c>
      <c r="AJ379" s="332">
        <f t="shared" si="84"/>
        <v>102.7</v>
      </c>
      <c r="AK379" s="332">
        <f t="shared" si="84"/>
        <v>103.9</v>
      </c>
      <c r="AL379" s="332">
        <f t="shared" si="84"/>
        <v>98.7</v>
      </c>
      <c r="AO379" s="520" t="s">
        <v>687</v>
      </c>
      <c r="AP379" s="332">
        <f t="shared" ref="AP379:AZ379" si="85">ROUND(SUM(AP227:AP229)/3,1)</f>
        <v>98.9</v>
      </c>
      <c r="AQ379" s="332">
        <f t="shared" si="85"/>
        <v>98.8</v>
      </c>
      <c r="AR379" s="332">
        <f t="shared" si="85"/>
        <v>97.8</v>
      </c>
      <c r="AS379" s="332">
        <f t="shared" si="85"/>
        <v>97.9</v>
      </c>
      <c r="AT379" s="332">
        <f t="shared" si="85"/>
        <v>98.5</v>
      </c>
      <c r="AU379" s="332">
        <f t="shared" si="85"/>
        <v>99.8</v>
      </c>
      <c r="AV379" s="332">
        <f t="shared" si="85"/>
        <v>98.1</v>
      </c>
      <c r="AW379" s="332">
        <f t="shared" si="85"/>
        <v>100.5</v>
      </c>
      <c r="AX379" s="332">
        <f t="shared" si="85"/>
        <v>99.1</v>
      </c>
      <c r="AY379" s="332">
        <f t="shared" si="85"/>
        <v>99</v>
      </c>
      <c r="AZ379" s="332">
        <f t="shared" si="85"/>
        <v>98.9</v>
      </c>
      <c r="BA379" s="332"/>
    </row>
    <row r="380" spans="1:53" x14ac:dyDescent="0.15">
      <c r="C380" s="520" t="s">
        <v>688</v>
      </c>
      <c r="D380" s="332">
        <f t="shared" ref="D380:AL380" si="86">ROUND(SUM(D230:D232)/3,1)</f>
        <v>100.9</v>
      </c>
      <c r="E380" s="332">
        <f t="shared" si="86"/>
        <v>100.9</v>
      </c>
      <c r="F380" s="332">
        <f t="shared" si="86"/>
        <v>101.1</v>
      </c>
      <c r="G380" s="332">
        <f t="shared" si="86"/>
        <v>100.2</v>
      </c>
      <c r="H380" s="332">
        <f t="shared" si="86"/>
        <v>106</v>
      </c>
      <c r="I380" s="332">
        <f t="shared" si="86"/>
        <v>101.8</v>
      </c>
      <c r="J380" s="332">
        <f t="shared" si="86"/>
        <v>101</v>
      </c>
      <c r="K380" s="332">
        <f t="shared" si="86"/>
        <v>102.6</v>
      </c>
      <c r="L380" s="332">
        <f t="shared" si="86"/>
        <v>102.8</v>
      </c>
      <c r="M380" s="332">
        <f t="shared" si="86"/>
        <v>100</v>
      </c>
      <c r="N380" s="332">
        <f t="shared" si="86"/>
        <v>97.2</v>
      </c>
      <c r="O380" s="332">
        <f t="shared" si="86"/>
        <v>102.5</v>
      </c>
      <c r="P380" s="332">
        <f t="shared" si="86"/>
        <v>101.8</v>
      </c>
      <c r="Q380" s="332">
        <f t="shared" si="86"/>
        <v>102.7</v>
      </c>
      <c r="R380" s="332">
        <f t="shared" si="86"/>
        <v>99.7</v>
      </c>
      <c r="S380" s="332">
        <f t="shared" si="86"/>
        <v>100.8</v>
      </c>
      <c r="T380" s="332">
        <f t="shared" si="86"/>
        <v>96.8</v>
      </c>
      <c r="U380" s="332">
        <f t="shared" si="86"/>
        <v>98.1</v>
      </c>
      <c r="V380" s="332">
        <f t="shared" si="86"/>
        <v>100</v>
      </c>
      <c r="W380" s="332">
        <f t="shared" si="86"/>
        <v>99.2</v>
      </c>
      <c r="X380" s="332">
        <f t="shared" si="86"/>
        <v>99.2</v>
      </c>
      <c r="Y380" s="332">
        <f t="shared" si="86"/>
        <v>97.8</v>
      </c>
      <c r="Z380" s="332">
        <f t="shared" si="86"/>
        <v>101</v>
      </c>
      <c r="AA380" s="332">
        <f t="shared" si="86"/>
        <v>101.5</v>
      </c>
      <c r="AB380" s="332">
        <f t="shared" si="86"/>
        <v>100.4</v>
      </c>
      <c r="AC380" s="332">
        <f t="shared" si="86"/>
        <v>101.9</v>
      </c>
      <c r="AD380" s="332">
        <f t="shared" si="86"/>
        <v>101.5</v>
      </c>
      <c r="AE380" s="332">
        <f t="shared" si="86"/>
        <v>104.5</v>
      </c>
      <c r="AF380" s="332">
        <f t="shared" si="86"/>
        <v>98.6</v>
      </c>
      <c r="AG380" s="332">
        <f t="shared" si="86"/>
        <v>100.8</v>
      </c>
      <c r="AH380" s="332">
        <f t="shared" si="86"/>
        <v>102</v>
      </c>
      <c r="AI380" s="332">
        <f t="shared" si="86"/>
        <v>100</v>
      </c>
      <c r="AJ380" s="332">
        <f t="shared" si="86"/>
        <v>106.7</v>
      </c>
      <c r="AK380" s="332">
        <f t="shared" si="86"/>
        <v>102.2</v>
      </c>
      <c r="AL380" s="332">
        <f t="shared" si="86"/>
        <v>102.2</v>
      </c>
      <c r="AO380" s="520" t="s">
        <v>688</v>
      </c>
      <c r="AP380" s="332">
        <f t="shared" ref="AP380:AZ380" si="87">ROUND(SUM(AP230:AP232)/3,1)</f>
        <v>100.9</v>
      </c>
      <c r="AQ380" s="332">
        <f t="shared" si="87"/>
        <v>101.8</v>
      </c>
      <c r="AR380" s="332">
        <f t="shared" si="87"/>
        <v>101.9</v>
      </c>
      <c r="AS380" s="332">
        <f t="shared" si="87"/>
        <v>101.4</v>
      </c>
      <c r="AT380" s="332">
        <f t="shared" si="87"/>
        <v>101.8</v>
      </c>
      <c r="AU380" s="332">
        <f t="shared" si="87"/>
        <v>101.8</v>
      </c>
      <c r="AV380" s="332">
        <f t="shared" si="87"/>
        <v>105.2</v>
      </c>
      <c r="AW380" s="332">
        <f t="shared" si="87"/>
        <v>100.2</v>
      </c>
      <c r="AX380" s="332">
        <f t="shared" si="87"/>
        <v>100.2</v>
      </c>
      <c r="AY380" s="332">
        <f t="shared" si="87"/>
        <v>100.3</v>
      </c>
      <c r="AZ380" s="332">
        <f t="shared" si="87"/>
        <v>99.4</v>
      </c>
      <c r="BA380" s="332"/>
    </row>
    <row r="381" spans="1:53" x14ac:dyDescent="0.15">
      <c r="C381" s="520" t="s">
        <v>689</v>
      </c>
      <c r="D381" s="332">
        <f t="shared" ref="D381:AL381" si="88">ROUND(SUM(D233:D235)/3,1)</f>
        <v>98.5</v>
      </c>
      <c r="E381" s="332">
        <f t="shared" si="88"/>
        <v>98.5</v>
      </c>
      <c r="F381" s="332">
        <f t="shared" si="88"/>
        <v>98.7</v>
      </c>
      <c r="G381" s="332">
        <f t="shared" si="88"/>
        <v>99.4</v>
      </c>
      <c r="H381" s="332">
        <f t="shared" si="88"/>
        <v>94.5</v>
      </c>
      <c r="I381" s="332">
        <f t="shared" si="88"/>
        <v>97.4</v>
      </c>
      <c r="J381" s="332">
        <f t="shared" si="88"/>
        <v>93.6</v>
      </c>
      <c r="K381" s="332">
        <f t="shared" si="88"/>
        <v>88.2</v>
      </c>
      <c r="L381" s="332">
        <f t="shared" si="88"/>
        <v>87.5</v>
      </c>
      <c r="M381" s="332">
        <f t="shared" si="88"/>
        <v>97.7</v>
      </c>
      <c r="N381" s="332">
        <f t="shared" si="88"/>
        <v>95.7</v>
      </c>
      <c r="O381" s="332">
        <f t="shared" si="88"/>
        <v>95.4</v>
      </c>
      <c r="P381" s="332">
        <f t="shared" si="88"/>
        <v>94.3</v>
      </c>
      <c r="Q381" s="332">
        <f t="shared" si="88"/>
        <v>96.1</v>
      </c>
      <c r="R381" s="332">
        <f t="shared" si="88"/>
        <v>110</v>
      </c>
      <c r="S381" s="332">
        <f t="shared" si="88"/>
        <v>100.5</v>
      </c>
      <c r="T381" s="332">
        <f t="shared" si="88"/>
        <v>122.7</v>
      </c>
      <c r="U381" s="332">
        <f t="shared" si="88"/>
        <v>103.2</v>
      </c>
      <c r="V381" s="332">
        <f t="shared" si="88"/>
        <v>100.5</v>
      </c>
      <c r="W381" s="332">
        <f t="shared" si="88"/>
        <v>100</v>
      </c>
      <c r="X381" s="332">
        <f t="shared" si="88"/>
        <v>103</v>
      </c>
      <c r="Y381" s="332">
        <f t="shared" si="88"/>
        <v>101</v>
      </c>
      <c r="Z381" s="332">
        <f t="shared" si="88"/>
        <v>102.3</v>
      </c>
      <c r="AA381" s="332">
        <f t="shared" si="88"/>
        <v>99</v>
      </c>
      <c r="AB381" s="332">
        <f t="shared" si="88"/>
        <v>99.1</v>
      </c>
      <c r="AC381" s="332">
        <f t="shared" si="88"/>
        <v>99</v>
      </c>
      <c r="AD381" s="332">
        <f t="shared" si="88"/>
        <v>99.4</v>
      </c>
      <c r="AE381" s="332">
        <f t="shared" si="88"/>
        <v>96.7</v>
      </c>
      <c r="AF381" s="332">
        <f t="shared" si="88"/>
        <v>102.5</v>
      </c>
      <c r="AG381" s="332">
        <f t="shared" si="88"/>
        <v>94.7</v>
      </c>
      <c r="AH381" s="332">
        <f t="shared" si="88"/>
        <v>98.6</v>
      </c>
      <c r="AI381" s="332">
        <f t="shared" si="88"/>
        <v>104.7</v>
      </c>
      <c r="AJ381" s="332">
        <f t="shared" si="88"/>
        <v>90.4</v>
      </c>
      <c r="AK381" s="332">
        <f t="shared" si="88"/>
        <v>97.2</v>
      </c>
      <c r="AL381" s="332">
        <f t="shared" si="88"/>
        <v>91.5</v>
      </c>
      <c r="AO381" s="520" t="s">
        <v>689</v>
      </c>
      <c r="AP381" s="332">
        <f t="shared" ref="AP381:AZ381" si="89">ROUND(SUM(AP233:AP235)/3,1)</f>
        <v>98.5</v>
      </c>
      <c r="AQ381" s="332">
        <f t="shared" si="89"/>
        <v>99.5</v>
      </c>
      <c r="AR381" s="332">
        <f t="shared" si="89"/>
        <v>98.2</v>
      </c>
      <c r="AS381" s="332">
        <f t="shared" si="89"/>
        <v>97</v>
      </c>
      <c r="AT381" s="332">
        <f t="shared" si="89"/>
        <v>99.7</v>
      </c>
      <c r="AU381" s="332">
        <f t="shared" si="89"/>
        <v>101.1</v>
      </c>
      <c r="AV381" s="332">
        <f t="shared" si="89"/>
        <v>103.1</v>
      </c>
      <c r="AW381" s="332">
        <f t="shared" si="89"/>
        <v>100</v>
      </c>
      <c r="AX381" s="332">
        <f t="shared" si="89"/>
        <v>97.5</v>
      </c>
      <c r="AY381" s="332">
        <f t="shared" si="89"/>
        <v>97.5</v>
      </c>
      <c r="AZ381" s="332">
        <f t="shared" si="89"/>
        <v>98.6</v>
      </c>
      <c r="BA381" s="332"/>
    </row>
    <row r="382" spans="1:53" x14ac:dyDescent="0.15">
      <c r="B382" s="418" t="s">
        <v>692</v>
      </c>
      <c r="C382" s="519" t="s">
        <v>686</v>
      </c>
      <c r="D382" s="328">
        <f t="shared" ref="D382:AL382" si="90">ROUND(SUM(D236:D238)/3,1)</f>
        <v>97.8</v>
      </c>
      <c r="E382" s="328">
        <f t="shared" si="90"/>
        <v>97.8</v>
      </c>
      <c r="F382" s="328">
        <f t="shared" si="90"/>
        <v>98.1</v>
      </c>
      <c r="G382" s="328">
        <f t="shared" si="90"/>
        <v>98.7</v>
      </c>
      <c r="H382" s="328">
        <f t="shared" si="90"/>
        <v>95.4</v>
      </c>
      <c r="I382" s="328">
        <f t="shared" si="90"/>
        <v>98</v>
      </c>
      <c r="J382" s="328">
        <f t="shared" si="90"/>
        <v>93.4</v>
      </c>
      <c r="K382" s="328">
        <f t="shared" si="90"/>
        <v>90.6</v>
      </c>
      <c r="L382" s="328">
        <f t="shared" si="90"/>
        <v>90</v>
      </c>
      <c r="M382" s="328">
        <f t="shared" si="90"/>
        <v>98.3</v>
      </c>
      <c r="N382" s="328">
        <f t="shared" si="90"/>
        <v>95.2</v>
      </c>
      <c r="O382" s="328">
        <f t="shared" si="90"/>
        <v>94.2</v>
      </c>
      <c r="P382" s="328">
        <f t="shared" si="90"/>
        <v>94.8</v>
      </c>
      <c r="Q382" s="328">
        <f t="shared" si="90"/>
        <v>92.5</v>
      </c>
      <c r="R382" s="328">
        <f t="shared" si="90"/>
        <v>111.6</v>
      </c>
      <c r="S382" s="328">
        <f t="shared" si="90"/>
        <v>99.6</v>
      </c>
      <c r="T382" s="328">
        <f t="shared" si="90"/>
        <v>126.6</v>
      </c>
      <c r="U382" s="328">
        <f t="shared" si="90"/>
        <v>99.8</v>
      </c>
      <c r="V382" s="328">
        <f t="shared" si="90"/>
        <v>102.6</v>
      </c>
      <c r="W382" s="328">
        <f t="shared" si="90"/>
        <v>103.8</v>
      </c>
      <c r="X382" s="328">
        <f t="shared" si="90"/>
        <v>104.7</v>
      </c>
      <c r="Y382" s="328">
        <f t="shared" si="90"/>
        <v>101.7</v>
      </c>
      <c r="Z382" s="328">
        <f t="shared" si="90"/>
        <v>98.7</v>
      </c>
      <c r="AA382" s="328">
        <f t="shared" si="90"/>
        <v>102.2</v>
      </c>
      <c r="AB382" s="328">
        <f t="shared" si="90"/>
        <v>97.8</v>
      </c>
      <c r="AC382" s="328">
        <f t="shared" si="90"/>
        <v>95.4</v>
      </c>
      <c r="AD382" s="328">
        <f t="shared" si="90"/>
        <v>91.5</v>
      </c>
      <c r="AE382" s="328">
        <f t="shared" si="90"/>
        <v>86.9</v>
      </c>
      <c r="AF382" s="328">
        <f t="shared" si="90"/>
        <v>101.5</v>
      </c>
      <c r="AG382" s="328">
        <f t="shared" si="90"/>
        <v>92.3</v>
      </c>
      <c r="AH382" s="328">
        <f t="shared" si="90"/>
        <v>98.9</v>
      </c>
      <c r="AI382" s="328">
        <f t="shared" si="90"/>
        <v>98.6</v>
      </c>
      <c r="AJ382" s="328">
        <f t="shared" si="90"/>
        <v>94.1</v>
      </c>
      <c r="AK382" s="328">
        <f t="shared" si="90"/>
        <v>90.3</v>
      </c>
      <c r="AL382" s="328">
        <f t="shared" si="90"/>
        <v>91</v>
      </c>
      <c r="AN382" s="418" t="s">
        <v>692</v>
      </c>
      <c r="AO382" s="519" t="s">
        <v>686</v>
      </c>
      <c r="AP382" s="328">
        <f t="shared" ref="AP382:AZ382" si="91">ROUND(SUM(AP236:AP238)/3,1)</f>
        <v>97.8</v>
      </c>
      <c r="AQ382" s="328">
        <f t="shared" si="91"/>
        <v>97.8</v>
      </c>
      <c r="AR382" s="328">
        <f t="shared" si="91"/>
        <v>96.5</v>
      </c>
      <c r="AS382" s="328">
        <f t="shared" si="91"/>
        <v>96.5</v>
      </c>
      <c r="AT382" s="328">
        <f t="shared" si="91"/>
        <v>97.5</v>
      </c>
      <c r="AU382" s="328">
        <f t="shared" si="91"/>
        <v>100.6</v>
      </c>
      <c r="AV382" s="328">
        <f t="shared" si="91"/>
        <v>100.9</v>
      </c>
      <c r="AW382" s="328">
        <f t="shared" si="91"/>
        <v>100.4</v>
      </c>
      <c r="AX382" s="328">
        <f t="shared" si="91"/>
        <v>98.1</v>
      </c>
      <c r="AY382" s="328">
        <f t="shared" si="91"/>
        <v>98.2</v>
      </c>
      <c r="AZ382" s="328">
        <f t="shared" si="91"/>
        <v>96.6</v>
      </c>
      <c r="BA382" s="332"/>
    </row>
    <row r="383" spans="1:53" x14ac:dyDescent="0.15">
      <c r="C383" s="520" t="s">
        <v>687</v>
      </c>
      <c r="D383" s="332">
        <f t="shared" ref="D383:AL383" si="92">ROUND(SUM(D239:D241)/3,1)</f>
        <v>99.8</v>
      </c>
      <c r="E383" s="332">
        <f t="shared" si="92"/>
        <v>99.8</v>
      </c>
      <c r="F383" s="332">
        <f t="shared" si="92"/>
        <v>96.5</v>
      </c>
      <c r="G383" s="332">
        <f t="shared" si="92"/>
        <v>97.8</v>
      </c>
      <c r="H383" s="332">
        <f t="shared" si="92"/>
        <v>89.3</v>
      </c>
      <c r="I383" s="332">
        <f t="shared" si="92"/>
        <v>99.2</v>
      </c>
      <c r="J383" s="332">
        <f t="shared" si="92"/>
        <v>97.5</v>
      </c>
      <c r="K383" s="332">
        <f t="shared" si="92"/>
        <v>89.6</v>
      </c>
      <c r="L383" s="332">
        <f t="shared" si="92"/>
        <v>88.7</v>
      </c>
      <c r="M383" s="332">
        <f t="shared" si="92"/>
        <v>104.9</v>
      </c>
      <c r="N383" s="332">
        <f t="shared" si="92"/>
        <v>91.9</v>
      </c>
      <c r="O383" s="332">
        <f t="shared" si="92"/>
        <v>97.8</v>
      </c>
      <c r="P383" s="332">
        <f t="shared" si="92"/>
        <v>102.8</v>
      </c>
      <c r="Q383" s="332">
        <f t="shared" si="92"/>
        <v>86.7</v>
      </c>
      <c r="R383" s="332">
        <f t="shared" si="92"/>
        <v>110.7</v>
      </c>
      <c r="S383" s="332">
        <f t="shared" si="92"/>
        <v>100.3</v>
      </c>
      <c r="T383" s="332">
        <f t="shared" si="92"/>
        <v>125.2</v>
      </c>
      <c r="U383" s="332">
        <f t="shared" si="92"/>
        <v>102.7</v>
      </c>
      <c r="V383" s="332">
        <f t="shared" si="92"/>
        <v>103.3</v>
      </c>
      <c r="W383" s="332">
        <f t="shared" si="92"/>
        <v>103.9</v>
      </c>
      <c r="X383" s="332">
        <f t="shared" si="92"/>
        <v>102.6</v>
      </c>
      <c r="Y383" s="332">
        <f t="shared" si="92"/>
        <v>101.8</v>
      </c>
      <c r="Z383" s="332">
        <f t="shared" si="92"/>
        <v>99.7</v>
      </c>
      <c r="AA383" s="332">
        <f t="shared" si="92"/>
        <v>103.6</v>
      </c>
      <c r="AB383" s="332">
        <f t="shared" si="92"/>
        <v>99.7</v>
      </c>
      <c r="AC383" s="332">
        <f t="shared" si="92"/>
        <v>98.1</v>
      </c>
      <c r="AD383" s="332">
        <f t="shared" si="92"/>
        <v>102.6</v>
      </c>
      <c r="AE383" s="332">
        <f t="shared" si="92"/>
        <v>95.3</v>
      </c>
      <c r="AF383" s="332">
        <f t="shared" si="92"/>
        <v>90.7</v>
      </c>
      <c r="AG383" s="332">
        <f t="shared" si="92"/>
        <v>90.2</v>
      </c>
      <c r="AH383" s="332">
        <f t="shared" si="92"/>
        <v>95.6</v>
      </c>
      <c r="AI383" s="332">
        <f t="shared" si="92"/>
        <v>98.9</v>
      </c>
      <c r="AJ383" s="332">
        <f t="shared" si="92"/>
        <v>94</v>
      </c>
      <c r="AK383" s="332">
        <f t="shared" si="92"/>
        <v>75.7</v>
      </c>
      <c r="AL383" s="332">
        <f t="shared" si="92"/>
        <v>93.8</v>
      </c>
      <c r="AO383" s="520" t="s">
        <v>687</v>
      </c>
      <c r="AP383" s="332">
        <f t="shared" ref="AP383:AZ383" si="93">ROUND(SUM(AP239:AP241)/3,1)</f>
        <v>99.8</v>
      </c>
      <c r="AQ383" s="332">
        <f t="shared" si="93"/>
        <v>100.8</v>
      </c>
      <c r="AR383" s="332">
        <f t="shared" si="93"/>
        <v>101.4</v>
      </c>
      <c r="AS383" s="332">
        <f t="shared" si="93"/>
        <v>102.7</v>
      </c>
      <c r="AT383" s="332">
        <f t="shared" si="93"/>
        <v>99.3</v>
      </c>
      <c r="AU383" s="332">
        <f t="shared" si="93"/>
        <v>99.7</v>
      </c>
      <c r="AV383" s="332">
        <f t="shared" si="93"/>
        <v>97.5</v>
      </c>
      <c r="AW383" s="332">
        <f t="shared" si="93"/>
        <v>100.7</v>
      </c>
      <c r="AX383" s="332">
        <f t="shared" si="93"/>
        <v>99</v>
      </c>
      <c r="AY383" s="332">
        <f t="shared" si="93"/>
        <v>99</v>
      </c>
      <c r="AZ383" s="332">
        <f t="shared" si="93"/>
        <v>96.9</v>
      </c>
      <c r="BA383" s="332"/>
    </row>
    <row r="384" spans="1:53" x14ac:dyDescent="0.15">
      <c r="C384" s="520" t="s">
        <v>688</v>
      </c>
      <c r="D384" s="332">
        <f t="shared" ref="D384:AL384" si="94">ROUND(SUM(D242:D244)/3,1)</f>
        <v>99.7</v>
      </c>
      <c r="E384" s="332">
        <f t="shared" si="94"/>
        <v>99.7</v>
      </c>
      <c r="F384" s="332">
        <f t="shared" si="94"/>
        <v>99.1</v>
      </c>
      <c r="G384" s="332">
        <f t="shared" si="94"/>
        <v>99.9</v>
      </c>
      <c r="H384" s="332">
        <f t="shared" si="94"/>
        <v>94.3</v>
      </c>
      <c r="I384" s="332">
        <f t="shared" si="94"/>
        <v>98.9</v>
      </c>
      <c r="J384" s="332">
        <f t="shared" si="94"/>
        <v>88.1</v>
      </c>
      <c r="K384" s="332">
        <f t="shared" si="94"/>
        <v>94.4</v>
      </c>
      <c r="L384" s="332">
        <f t="shared" si="94"/>
        <v>94.1</v>
      </c>
      <c r="M384" s="332">
        <f t="shared" si="94"/>
        <v>95</v>
      </c>
      <c r="N384" s="332">
        <f t="shared" si="94"/>
        <v>95.8</v>
      </c>
      <c r="O384" s="332">
        <f t="shared" si="94"/>
        <v>100.6</v>
      </c>
      <c r="P384" s="332">
        <f t="shared" si="94"/>
        <v>102.5</v>
      </c>
      <c r="Q384" s="332">
        <f t="shared" si="94"/>
        <v>94</v>
      </c>
      <c r="R384" s="332">
        <f t="shared" si="94"/>
        <v>114.7</v>
      </c>
      <c r="S384" s="332">
        <f t="shared" si="94"/>
        <v>100.1</v>
      </c>
      <c r="T384" s="332">
        <f t="shared" si="94"/>
        <v>135.19999999999999</v>
      </c>
      <c r="U384" s="332">
        <f t="shared" si="94"/>
        <v>105</v>
      </c>
      <c r="V384" s="332">
        <f t="shared" si="94"/>
        <v>101.5</v>
      </c>
      <c r="W384" s="332">
        <f t="shared" si="94"/>
        <v>100.9</v>
      </c>
      <c r="X384" s="332">
        <f t="shared" si="94"/>
        <v>105.2</v>
      </c>
      <c r="Y384" s="332">
        <f t="shared" si="94"/>
        <v>100.3</v>
      </c>
      <c r="Z384" s="332">
        <f t="shared" si="94"/>
        <v>100.1</v>
      </c>
      <c r="AA384" s="332">
        <f t="shared" si="94"/>
        <v>102.9</v>
      </c>
      <c r="AB384" s="332">
        <f t="shared" si="94"/>
        <v>97.3</v>
      </c>
      <c r="AC384" s="332">
        <f t="shared" si="94"/>
        <v>94.9</v>
      </c>
      <c r="AD384" s="332">
        <f t="shared" si="94"/>
        <v>95.6</v>
      </c>
      <c r="AE384" s="332">
        <f t="shared" si="94"/>
        <v>90.6</v>
      </c>
      <c r="AF384" s="332">
        <f t="shared" si="94"/>
        <v>97.2</v>
      </c>
      <c r="AG384" s="332">
        <f t="shared" si="94"/>
        <v>90.6</v>
      </c>
      <c r="AH384" s="332">
        <f t="shared" si="94"/>
        <v>95.3</v>
      </c>
      <c r="AI384" s="332">
        <f t="shared" si="94"/>
        <v>96.4</v>
      </c>
      <c r="AJ384" s="332">
        <f t="shared" si="94"/>
        <v>87.5</v>
      </c>
      <c r="AK384" s="332">
        <f t="shared" si="94"/>
        <v>91.9</v>
      </c>
      <c r="AL384" s="332">
        <f t="shared" si="94"/>
        <v>91.9</v>
      </c>
      <c r="AO384" s="520" t="s">
        <v>688</v>
      </c>
      <c r="AP384" s="332">
        <f t="shared" ref="AP384:AZ384" si="95">ROUND(SUM(AP242:AP244)/3,1)</f>
        <v>99.7</v>
      </c>
      <c r="AQ384" s="332">
        <f t="shared" si="95"/>
        <v>99.2</v>
      </c>
      <c r="AR384" s="332">
        <f t="shared" si="95"/>
        <v>99.7</v>
      </c>
      <c r="AS384" s="332">
        <f t="shared" si="95"/>
        <v>98.5</v>
      </c>
      <c r="AT384" s="332">
        <f t="shared" si="95"/>
        <v>100.7</v>
      </c>
      <c r="AU384" s="332">
        <f t="shared" si="95"/>
        <v>98.3</v>
      </c>
      <c r="AV384" s="332">
        <f t="shared" si="95"/>
        <v>99.3</v>
      </c>
      <c r="AW384" s="332">
        <f t="shared" si="95"/>
        <v>98.1</v>
      </c>
      <c r="AX384" s="332">
        <f t="shared" si="95"/>
        <v>100.2</v>
      </c>
      <c r="AY384" s="332">
        <f t="shared" si="95"/>
        <v>100.4</v>
      </c>
      <c r="AZ384" s="332">
        <f t="shared" si="95"/>
        <v>94.8</v>
      </c>
      <c r="BA384" s="332"/>
    </row>
    <row r="385" spans="2:53" x14ac:dyDescent="0.15">
      <c r="C385" s="520" t="s">
        <v>689</v>
      </c>
      <c r="D385" s="338">
        <f t="shared" ref="D385:AL385" si="96">ROUND(SUM(D245:D247)/3,1)</f>
        <v>100</v>
      </c>
      <c r="E385" s="338">
        <f t="shared" si="96"/>
        <v>100</v>
      </c>
      <c r="F385" s="338">
        <f t="shared" si="96"/>
        <v>100.4</v>
      </c>
      <c r="G385" s="338">
        <f t="shared" si="96"/>
        <v>101.3</v>
      </c>
      <c r="H385" s="338">
        <f t="shared" si="96"/>
        <v>95.3</v>
      </c>
      <c r="I385" s="338">
        <f t="shared" si="96"/>
        <v>99.6</v>
      </c>
      <c r="J385" s="338">
        <f t="shared" si="96"/>
        <v>85.9</v>
      </c>
      <c r="K385" s="338">
        <f t="shared" si="96"/>
        <v>100.7</v>
      </c>
      <c r="L385" s="338">
        <f t="shared" si="96"/>
        <v>100.5</v>
      </c>
      <c r="M385" s="338">
        <f t="shared" si="96"/>
        <v>103</v>
      </c>
      <c r="N385" s="338">
        <f t="shared" si="96"/>
        <v>85.4</v>
      </c>
      <c r="O385" s="338">
        <f t="shared" si="96"/>
        <v>106</v>
      </c>
      <c r="P385" s="338">
        <f t="shared" si="96"/>
        <v>103.9</v>
      </c>
      <c r="Q385" s="338">
        <f t="shared" si="96"/>
        <v>107.6</v>
      </c>
      <c r="R385" s="338">
        <f t="shared" si="96"/>
        <v>102.2</v>
      </c>
      <c r="S385" s="338">
        <f t="shared" si="96"/>
        <v>96.6</v>
      </c>
      <c r="T385" s="338">
        <f t="shared" si="96"/>
        <v>109.6</v>
      </c>
      <c r="U385" s="338">
        <f t="shared" si="96"/>
        <v>105</v>
      </c>
      <c r="V385" s="338">
        <f t="shared" si="96"/>
        <v>103.3</v>
      </c>
      <c r="W385" s="338">
        <f t="shared" si="96"/>
        <v>101</v>
      </c>
      <c r="X385" s="338">
        <f t="shared" si="96"/>
        <v>105.2</v>
      </c>
      <c r="Y385" s="338">
        <f t="shared" si="96"/>
        <v>100.5</v>
      </c>
      <c r="Z385" s="338">
        <f t="shared" si="96"/>
        <v>99</v>
      </c>
      <c r="AA385" s="338">
        <f t="shared" si="96"/>
        <v>103.4</v>
      </c>
      <c r="AB385" s="338">
        <f t="shared" si="96"/>
        <v>99</v>
      </c>
      <c r="AC385" s="338">
        <f t="shared" si="96"/>
        <v>94</v>
      </c>
      <c r="AD385" s="338">
        <f t="shared" si="96"/>
        <v>94.2</v>
      </c>
      <c r="AE385" s="338">
        <f t="shared" si="96"/>
        <v>93.1</v>
      </c>
      <c r="AF385" s="338">
        <f t="shared" si="96"/>
        <v>93.8</v>
      </c>
      <c r="AG385" s="338">
        <f t="shared" si="96"/>
        <v>88.9</v>
      </c>
      <c r="AH385" s="338">
        <f t="shared" si="96"/>
        <v>97.3</v>
      </c>
      <c r="AI385" s="338">
        <f t="shared" si="96"/>
        <v>92.3</v>
      </c>
      <c r="AJ385" s="338">
        <f t="shared" si="96"/>
        <v>94.9</v>
      </c>
      <c r="AK385" s="338">
        <f t="shared" si="96"/>
        <v>91.3</v>
      </c>
      <c r="AL385" s="338">
        <f t="shared" si="96"/>
        <v>94.3</v>
      </c>
      <c r="AO385" s="520" t="s">
        <v>689</v>
      </c>
      <c r="AP385" s="338">
        <f t="shared" ref="AP385:AZ385" si="97">ROUND(SUM(AP245:AP247)/3,1)</f>
        <v>100</v>
      </c>
      <c r="AQ385" s="338">
        <f t="shared" si="97"/>
        <v>97.2</v>
      </c>
      <c r="AR385" s="338">
        <f t="shared" si="97"/>
        <v>96.6</v>
      </c>
      <c r="AS385" s="338">
        <f t="shared" si="97"/>
        <v>94.4</v>
      </c>
      <c r="AT385" s="338">
        <f t="shared" si="97"/>
        <v>100.5</v>
      </c>
      <c r="AU385" s="338">
        <f t="shared" si="97"/>
        <v>98.1</v>
      </c>
      <c r="AV385" s="338">
        <f t="shared" si="97"/>
        <v>96.6</v>
      </c>
      <c r="AW385" s="338">
        <f t="shared" si="97"/>
        <v>98.6</v>
      </c>
      <c r="AX385" s="338">
        <f t="shared" si="97"/>
        <v>102.5</v>
      </c>
      <c r="AY385" s="338">
        <f t="shared" si="97"/>
        <v>102.8</v>
      </c>
      <c r="AZ385" s="338">
        <f t="shared" si="97"/>
        <v>93.4</v>
      </c>
      <c r="BA385" s="332"/>
    </row>
    <row r="386" spans="2:53" x14ac:dyDescent="0.15">
      <c r="B386" s="418" t="s">
        <v>693</v>
      </c>
      <c r="C386" s="519" t="s">
        <v>686</v>
      </c>
      <c r="D386" s="523">
        <f t="shared" ref="D386:AL386" si="98">ROUND(SUM(D248:D250)/3,1)</f>
        <v>98.3</v>
      </c>
      <c r="E386" s="523">
        <f t="shared" si="98"/>
        <v>98.3</v>
      </c>
      <c r="F386" s="523">
        <f t="shared" si="98"/>
        <v>99.3</v>
      </c>
      <c r="G386" s="523">
        <f t="shared" si="98"/>
        <v>100</v>
      </c>
      <c r="H386" s="523">
        <f t="shared" si="98"/>
        <v>96.5</v>
      </c>
      <c r="I386" s="523">
        <f t="shared" si="98"/>
        <v>98.5</v>
      </c>
      <c r="J386" s="523">
        <f t="shared" si="98"/>
        <v>89.5</v>
      </c>
      <c r="K386" s="523">
        <f t="shared" si="98"/>
        <v>97</v>
      </c>
      <c r="L386" s="523">
        <f t="shared" si="98"/>
        <v>96.9</v>
      </c>
      <c r="M386" s="523">
        <f t="shared" si="98"/>
        <v>95</v>
      </c>
      <c r="N386" s="523">
        <f t="shared" si="98"/>
        <v>81.099999999999994</v>
      </c>
      <c r="O386" s="523">
        <f t="shared" si="98"/>
        <v>93.5</v>
      </c>
      <c r="P386" s="523">
        <f t="shared" si="98"/>
        <v>93</v>
      </c>
      <c r="Q386" s="523">
        <f t="shared" si="98"/>
        <v>95.9</v>
      </c>
      <c r="R386" s="523">
        <f t="shared" si="98"/>
        <v>109.6</v>
      </c>
      <c r="S386" s="523">
        <f t="shared" si="98"/>
        <v>97.5</v>
      </c>
      <c r="T386" s="523">
        <f t="shared" si="98"/>
        <v>125.4</v>
      </c>
      <c r="U386" s="523">
        <f t="shared" si="98"/>
        <v>102</v>
      </c>
      <c r="V386" s="523">
        <f t="shared" si="98"/>
        <v>103.1</v>
      </c>
      <c r="W386" s="523">
        <f t="shared" si="98"/>
        <v>102.7</v>
      </c>
      <c r="X386" s="523">
        <f t="shared" si="98"/>
        <v>104.2</v>
      </c>
      <c r="Y386" s="523">
        <f t="shared" si="98"/>
        <v>101.1</v>
      </c>
      <c r="Z386" s="523">
        <f t="shared" si="98"/>
        <v>98.8</v>
      </c>
      <c r="AA386" s="523">
        <f t="shared" si="98"/>
        <v>102.8</v>
      </c>
      <c r="AB386" s="523">
        <f t="shared" si="98"/>
        <v>99.9</v>
      </c>
      <c r="AC386" s="523">
        <f t="shared" si="98"/>
        <v>95.5</v>
      </c>
      <c r="AD386" s="523">
        <f t="shared" si="98"/>
        <v>98.1</v>
      </c>
      <c r="AE386" s="523">
        <f t="shared" si="98"/>
        <v>92.8</v>
      </c>
      <c r="AF386" s="523">
        <f t="shared" si="98"/>
        <v>94.2</v>
      </c>
      <c r="AG386" s="523">
        <f t="shared" si="98"/>
        <v>88.1</v>
      </c>
      <c r="AH386" s="523">
        <f t="shared" si="98"/>
        <v>95.3</v>
      </c>
      <c r="AI386" s="523">
        <f t="shared" si="98"/>
        <v>93</v>
      </c>
      <c r="AJ386" s="523">
        <f t="shared" si="98"/>
        <v>89.3</v>
      </c>
      <c r="AK386" s="523">
        <f t="shared" si="98"/>
        <v>93.8</v>
      </c>
      <c r="AL386" s="523">
        <f t="shared" si="98"/>
        <v>92.5</v>
      </c>
      <c r="AN386" s="418" t="s">
        <v>693</v>
      </c>
      <c r="AO386" s="519" t="s">
        <v>686</v>
      </c>
      <c r="AP386" s="523">
        <f t="shared" ref="AP386:AZ386" si="99">ROUND(SUM(AP248:AP250)/3,1)</f>
        <v>98.3</v>
      </c>
      <c r="AQ386" s="523">
        <f t="shared" si="99"/>
        <v>96</v>
      </c>
      <c r="AR386" s="523">
        <f t="shared" si="99"/>
        <v>95.2</v>
      </c>
      <c r="AS386" s="523">
        <f t="shared" si="99"/>
        <v>93.6</v>
      </c>
      <c r="AT386" s="523">
        <f t="shared" si="99"/>
        <v>99.2</v>
      </c>
      <c r="AU386" s="523">
        <f t="shared" si="99"/>
        <v>97.3</v>
      </c>
      <c r="AV386" s="523">
        <f t="shared" si="99"/>
        <v>92.9</v>
      </c>
      <c r="AW386" s="523">
        <f t="shared" si="99"/>
        <v>99.5</v>
      </c>
      <c r="AX386" s="523">
        <f t="shared" si="99"/>
        <v>100.2</v>
      </c>
      <c r="AY386" s="523">
        <f t="shared" si="99"/>
        <v>100.6</v>
      </c>
      <c r="AZ386" s="523">
        <f t="shared" si="99"/>
        <v>89.7</v>
      </c>
      <c r="BA386" s="332"/>
    </row>
    <row r="387" spans="2:53" x14ac:dyDescent="0.15">
      <c r="C387" s="522" t="s">
        <v>687</v>
      </c>
      <c r="D387" s="524">
        <f t="shared" ref="D387:AL387" si="100">ROUND(SUM(D251:D253)/3,1)</f>
        <v>101.8</v>
      </c>
      <c r="E387" s="524">
        <f t="shared" si="100"/>
        <v>101.8</v>
      </c>
      <c r="F387" s="524">
        <f t="shared" si="100"/>
        <v>103</v>
      </c>
      <c r="G387" s="524">
        <f t="shared" si="100"/>
        <v>104.2</v>
      </c>
      <c r="H387" s="524">
        <f t="shared" si="100"/>
        <v>96.8</v>
      </c>
      <c r="I387" s="524">
        <f t="shared" si="100"/>
        <v>97.8</v>
      </c>
      <c r="J387" s="524">
        <f t="shared" si="100"/>
        <v>88.7</v>
      </c>
      <c r="K387" s="524">
        <f t="shared" si="100"/>
        <v>102</v>
      </c>
      <c r="L387" s="524">
        <f t="shared" si="100"/>
        <v>101.8</v>
      </c>
      <c r="M387" s="524">
        <f t="shared" si="100"/>
        <v>109.7</v>
      </c>
      <c r="N387" s="524">
        <f t="shared" si="100"/>
        <v>81.2</v>
      </c>
      <c r="O387" s="524">
        <f t="shared" si="100"/>
        <v>97.9</v>
      </c>
      <c r="P387" s="524">
        <f t="shared" si="100"/>
        <v>94</v>
      </c>
      <c r="Q387" s="524">
        <f t="shared" si="100"/>
        <v>111.1</v>
      </c>
      <c r="R387" s="524">
        <f t="shared" si="100"/>
        <v>122.7</v>
      </c>
      <c r="S387" s="524">
        <f t="shared" si="100"/>
        <v>104.4</v>
      </c>
      <c r="T387" s="524">
        <f t="shared" si="100"/>
        <v>147.30000000000001</v>
      </c>
      <c r="U387" s="524">
        <f t="shared" si="100"/>
        <v>104.9</v>
      </c>
      <c r="V387" s="524">
        <f t="shared" si="100"/>
        <v>103</v>
      </c>
      <c r="W387" s="524">
        <f t="shared" si="100"/>
        <v>102.7</v>
      </c>
      <c r="X387" s="524">
        <f t="shared" si="100"/>
        <v>104.2</v>
      </c>
      <c r="Y387" s="524">
        <f t="shared" si="100"/>
        <v>100.1</v>
      </c>
      <c r="Z387" s="524">
        <f t="shared" si="100"/>
        <v>98.1</v>
      </c>
      <c r="AA387" s="524">
        <f t="shared" si="100"/>
        <v>105.1</v>
      </c>
      <c r="AB387" s="524">
        <f t="shared" si="100"/>
        <v>101.2</v>
      </c>
      <c r="AC387" s="524">
        <f t="shared" si="100"/>
        <v>95.2</v>
      </c>
      <c r="AD387" s="524">
        <f t="shared" si="100"/>
        <v>94.9</v>
      </c>
      <c r="AE387" s="524">
        <f t="shared" si="100"/>
        <v>98.7</v>
      </c>
      <c r="AF387" s="524">
        <f t="shared" si="100"/>
        <v>94.6</v>
      </c>
      <c r="AG387" s="524">
        <f t="shared" si="100"/>
        <v>85.1</v>
      </c>
      <c r="AH387" s="524">
        <f t="shared" si="100"/>
        <v>102.3</v>
      </c>
      <c r="AI387" s="524">
        <f t="shared" si="100"/>
        <v>88.5</v>
      </c>
      <c r="AJ387" s="524">
        <f t="shared" si="100"/>
        <v>92.2</v>
      </c>
      <c r="AK387" s="524">
        <f t="shared" si="100"/>
        <v>98.9</v>
      </c>
      <c r="AL387" s="524">
        <f t="shared" si="100"/>
        <v>95.5</v>
      </c>
      <c r="AO387" s="522" t="s">
        <v>687</v>
      </c>
      <c r="AP387" s="524">
        <f t="shared" ref="AP387:AZ387" si="101">ROUND(SUM(AP251:AP253)/3,1)</f>
        <v>101.8</v>
      </c>
      <c r="AQ387" s="524">
        <f t="shared" si="101"/>
        <v>99.9</v>
      </c>
      <c r="AR387" s="524">
        <f t="shared" si="101"/>
        <v>99</v>
      </c>
      <c r="AS387" s="524">
        <f t="shared" si="101"/>
        <v>99.1</v>
      </c>
      <c r="AT387" s="524">
        <f t="shared" si="101"/>
        <v>99.1</v>
      </c>
      <c r="AU387" s="524">
        <f t="shared" si="101"/>
        <v>100.7</v>
      </c>
      <c r="AV387" s="524">
        <f t="shared" si="101"/>
        <v>101.2</v>
      </c>
      <c r="AW387" s="524">
        <f t="shared" si="101"/>
        <v>100.4</v>
      </c>
      <c r="AX387" s="524">
        <f t="shared" si="101"/>
        <v>103.5</v>
      </c>
      <c r="AY387" s="524">
        <f t="shared" si="101"/>
        <v>104</v>
      </c>
      <c r="AZ387" s="524">
        <f t="shared" si="101"/>
        <v>89.6</v>
      </c>
      <c r="BA387" s="332"/>
    </row>
    <row r="388" spans="2:53" x14ac:dyDescent="0.15">
      <c r="C388" s="522" t="s">
        <v>688</v>
      </c>
      <c r="D388" s="524">
        <f t="shared" ref="D388:AL388" si="102">ROUND(SUM(D254:D256)/3,1)</f>
        <v>101.1</v>
      </c>
      <c r="E388" s="524">
        <f t="shared" si="102"/>
        <v>101.2</v>
      </c>
      <c r="F388" s="524">
        <f t="shared" si="102"/>
        <v>101.5</v>
      </c>
      <c r="G388" s="524">
        <f t="shared" si="102"/>
        <v>103.8</v>
      </c>
      <c r="H388" s="524">
        <f t="shared" si="102"/>
        <v>88</v>
      </c>
      <c r="I388" s="524">
        <f t="shared" si="102"/>
        <v>97.5</v>
      </c>
      <c r="J388" s="524">
        <f t="shared" si="102"/>
        <v>94.6</v>
      </c>
      <c r="K388" s="524">
        <f t="shared" si="102"/>
        <v>109.8</v>
      </c>
      <c r="L388" s="524">
        <f t="shared" si="102"/>
        <v>109.3</v>
      </c>
      <c r="M388" s="524">
        <f t="shared" si="102"/>
        <v>114.2</v>
      </c>
      <c r="N388" s="524">
        <f t="shared" si="102"/>
        <v>82.3</v>
      </c>
      <c r="O388" s="524">
        <f t="shared" si="102"/>
        <v>89.5</v>
      </c>
      <c r="P388" s="524">
        <f t="shared" si="102"/>
        <v>89.1</v>
      </c>
      <c r="Q388" s="524">
        <f t="shared" si="102"/>
        <v>88.8</v>
      </c>
      <c r="R388" s="524">
        <f t="shared" si="102"/>
        <v>128.5</v>
      </c>
      <c r="S388" s="524">
        <f t="shared" si="102"/>
        <v>112.6</v>
      </c>
      <c r="T388" s="524">
        <f t="shared" si="102"/>
        <v>148.69999999999999</v>
      </c>
      <c r="U388" s="524">
        <f t="shared" si="102"/>
        <v>104.6</v>
      </c>
      <c r="V388" s="524">
        <f t="shared" si="102"/>
        <v>105.1</v>
      </c>
      <c r="W388" s="524">
        <f t="shared" si="102"/>
        <v>103.7</v>
      </c>
      <c r="X388" s="524">
        <f t="shared" si="102"/>
        <v>106.8</v>
      </c>
      <c r="Y388" s="524">
        <f t="shared" si="102"/>
        <v>101.7</v>
      </c>
      <c r="Z388" s="524">
        <f t="shared" si="102"/>
        <v>97</v>
      </c>
      <c r="AA388" s="524">
        <f t="shared" si="102"/>
        <v>104.9</v>
      </c>
      <c r="AB388" s="524">
        <f t="shared" si="102"/>
        <v>100.4</v>
      </c>
      <c r="AC388" s="524">
        <f t="shared" si="102"/>
        <v>93.6</v>
      </c>
      <c r="AD388" s="524">
        <f t="shared" si="102"/>
        <v>92.9</v>
      </c>
      <c r="AE388" s="524">
        <f t="shared" si="102"/>
        <v>89.3</v>
      </c>
      <c r="AF388" s="524">
        <f t="shared" si="102"/>
        <v>101.4</v>
      </c>
      <c r="AG388" s="524">
        <f t="shared" si="102"/>
        <v>77.900000000000006</v>
      </c>
      <c r="AH388" s="524">
        <f t="shared" si="102"/>
        <v>102.4</v>
      </c>
      <c r="AI388" s="524">
        <f t="shared" si="102"/>
        <v>91.2</v>
      </c>
      <c r="AJ388" s="524">
        <f t="shared" si="102"/>
        <v>81.7</v>
      </c>
      <c r="AK388" s="524">
        <f t="shared" si="102"/>
        <v>95</v>
      </c>
      <c r="AL388" s="524">
        <f t="shared" si="102"/>
        <v>102.9</v>
      </c>
      <c r="AO388" s="522" t="s">
        <v>688</v>
      </c>
      <c r="AP388" s="524">
        <f t="shared" ref="AP388:AZ388" si="103">ROUND(SUM(AP254:AP256)/3,1)</f>
        <v>101.1</v>
      </c>
      <c r="AQ388" s="524">
        <f t="shared" si="103"/>
        <v>97.7</v>
      </c>
      <c r="AR388" s="524">
        <f t="shared" si="103"/>
        <v>97.7</v>
      </c>
      <c r="AS388" s="524">
        <f t="shared" si="103"/>
        <v>97.6</v>
      </c>
      <c r="AT388" s="524">
        <f t="shared" si="103"/>
        <v>96.7</v>
      </c>
      <c r="AU388" s="524">
        <f t="shared" si="103"/>
        <v>97.7</v>
      </c>
      <c r="AV388" s="524">
        <f t="shared" si="103"/>
        <v>90</v>
      </c>
      <c r="AW388" s="524">
        <f t="shared" si="103"/>
        <v>101.8</v>
      </c>
      <c r="AX388" s="524">
        <f t="shared" si="103"/>
        <v>104.3</v>
      </c>
      <c r="AY388" s="524">
        <f t="shared" si="103"/>
        <v>105.1</v>
      </c>
      <c r="AZ388" s="524">
        <f t="shared" si="103"/>
        <v>81.099999999999994</v>
      </c>
      <c r="BA388" s="332"/>
    </row>
    <row r="389" spans="2:53" x14ac:dyDescent="0.15">
      <c r="B389" s="255"/>
      <c r="C389" s="525" t="s">
        <v>689</v>
      </c>
      <c r="D389" s="526">
        <f t="shared" ref="D389:AB389" si="104">ROUND(AVERAGE(D257:D259),1)</f>
        <v>103.5</v>
      </c>
      <c r="E389" s="526">
        <f t="shared" si="104"/>
        <v>103.5</v>
      </c>
      <c r="F389" s="526">
        <f t="shared" si="104"/>
        <v>108.4</v>
      </c>
      <c r="G389" s="526">
        <f t="shared" si="104"/>
        <v>109.5</v>
      </c>
      <c r="H389" s="526">
        <f t="shared" si="104"/>
        <v>102.6</v>
      </c>
      <c r="I389" s="526">
        <f t="shared" si="104"/>
        <v>100.2</v>
      </c>
      <c r="J389" s="526">
        <f t="shared" si="104"/>
        <v>98.1</v>
      </c>
      <c r="K389" s="526">
        <f t="shared" si="104"/>
        <v>116.2</v>
      </c>
      <c r="L389" s="526">
        <f t="shared" si="104"/>
        <v>116.9</v>
      </c>
      <c r="M389" s="526">
        <f t="shared" si="104"/>
        <v>108</v>
      </c>
      <c r="N389" s="526">
        <f t="shared" si="104"/>
        <v>85.8</v>
      </c>
      <c r="O389" s="526">
        <f t="shared" si="104"/>
        <v>89.6</v>
      </c>
      <c r="P389" s="526">
        <f t="shared" si="104"/>
        <v>91.8</v>
      </c>
      <c r="Q389" s="526">
        <f t="shared" si="104"/>
        <v>81.5</v>
      </c>
      <c r="R389" s="526">
        <f t="shared" si="104"/>
        <v>134.69999999999999</v>
      </c>
      <c r="S389" s="526">
        <f t="shared" si="104"/>
        <v>116.3</v>
      </c>
      <c r="T389" s="526">
        <f t="shared" si="104"/>
        <v>163</v>
      </c>
      <c r="U389" s="526">
        <f t="shared" si="104"/>
        <v>106.6</v>
      </c>
      <c r="V389" s="526">
        <f t="shared" si="104"/>
        <v>104.1</v>
      </c>
      <c r="W389" s="526">
        <f t="shared" si="104"/>
        <v>101.8</v>
      </c>
      <c r="X389" s="526">
        <f t="shared" si="104"/>
        <v>104.6</v>
      </c>
      <c r="Y389" s="526">
        <f t="shared" si="104"/>
        <v>96.9</v>
      </c>
      <c r="Z389" s="526">
        <f t="shared" si="104"/>
        <v>95.2</v>
      </c>
      <c r="AA389" s="526">
        <f t="shared" si="104"/>
        <v>105.5</v>
      </c>
      <c r="AB389" s="526">
        <f t="shared" si="104"/>
        <v>101.6</v>
      </c>
      <c r="AC389" s="526">
        <v>0</v>
      </c>
      <c r="AD389" s="526">
        <f>ROUND(AVERAGE(AD257:AD259),1)</f>
        <v>94.9</v>
      </c>
      <c r="AE389" s="526">
        <f>ROUND(AVERAGE(AE257:AE259),1)</f>
        <v>82</v>
      </c>
      <c r="AF389" s="526">
        <f>ROUND(AVERAGE(AF257:AF259),1)</f>
        <v>93.8</v>
      </c>
      <c r="AG389" s="526">
        <f t="shared" ref="AG389:AL389" si="105">ROUND(AVERAGE(AG257:AG259),1)</f>
        <v>78.7</v>
      </c>
      <c r="AH389" s="526">
        <f t="shared" si="105"/>
        <v>102.2</v>
      </c>
      <c r="AI389" s="526">
        <f t="shared" si="105"/>
        <v>92.2</v>
      </c>
      <c r="AJ389" s="526">
        <f t="shared" si="105"/>
        <v>95.6</v>
      </c>
      <c r="AK389" s="526">
        <f t="shared" si="105"/>
        <v>91.7</v>
      </c>
      <c r="AL389" s="526">
        <f t="shared" si="105"/>
        <v>107.9</v>
      </c>
      <c r="AN389" s="255"/>
      <c r="AO389" s="525" t="s">
        <v>689</v>
      </c>
      <c r="AP389" s="526">
        <f t="shared" ref="AP389:AZ389" si="106">ROUND(AVERAGE(AP257:AP259),1)</f>
        <v>103.5</v>
      </c>
      <c r="AQ389" s="526">
        <f t="shared" si="106"/>
        <v>99.4</v>
      </c>
      <c r="AR389" s="526">
        <f t="shared" si="106"/>
        <v>101.1</v>
      </c>
      <c r="AS389" s="526">
        <f t="shared" si="106"/>
        <v>102.2</v>
      </c>
      <c r="AT389" s="526">
        <f t="shared" si="106"/>
        <v>99.5</v>
      </c>
      <c r="AU389" s="526">
        <f t="shared" si="106"/>
        <v>97.3</v>
      </c>
      <c r="AV389" s="526">
        <f t="shared" si="106"/>
        <v>89.6</v>
      </c>
      <c r="AW389" s="526">
        <f t="shared" si="106"/>
        <v>101</v>
      </c>
      <c r="AX389" s="526">
        <f t="shared" si="106"/>
        <v>107.2</v>
      </c>
      <c r="AY389" s="526">
        <f t="shared" si="106"/>
        <v>108.4</v>
      </c>
      <c r="AZ389" s="526">
        <f t="shared" si="106"/>
        <v>75.8</v>
      </c>
      <c r="BA389" s="332"/>
    </row>
    <row r="390" spans="2:53" x14ac:dyDescent="0.15">
      <c r="B390" s="50" t="s">
        <v>694</v>
      </c>
      <c r="C390" s="522" t="s">
        <v>686</v>
      </c>
      <c r="D390" s="524">
        <f t="shared" ref="D390:AB390" si="107">ROUND(AVERAGE(D260:D262),1)</f>
        <v>105.5</v>
      </c>
      <c r="E390" s="524">
        <f t="shared" si="107"/>
        <v>105.5</v>
      </c>
      <c r="F390" s="524">
        <f t="shared" si="107"/>
        <v>107.1</v>
      </c>
      <c r="G390" s="524">
        <f t="shared" si="107"/>
        <v>107.6</v>
      </c>
      <c r="H390" s="524">
        <f t="shared" si="107"/>
        <v>105.5</v>
      </c>
      <c r="I390" s="524">
        <f t="shared" si="107"/>
        <v>101.1</v>
      </c>
      <c r="J390" s="524">
        <f t="shared" si="107"/>
        <v>101.6</v>
      </c>
      <c r="K390" s="524">
        <f t="shared" si="107"/>
        <v>108.7</v>
      </c>
      <c r="L390" s="524">
        <f t="shared" si="107"/>
        <v>108.6</v>
      </c>
      <c r="M390" s="524">
        <f t="shared" si="107"/>
        <v>109</v>
      </c>
      <c r="N390" s="524">
        <f t="shared" si="107"/>
        <v>84.7</v>
      </c>
      <c r="O390" s="524">
        <f t="shared" si="107"/>
        <v>100.3</v>
      </c>
      <c r="P390" s="524">
        <f t="shared" si="107"/>
        <v>99.8</v>
      </c>
      <c r="Q390" s="524">
        <f t="shared" si="107"/>
        <v>103.9</v>
      </c>
      <c r="R390" s="524">
        <f t="shared" si="107"/>
        <v>136.6</v>
      </c>
      <c r="S390" s="524">
        <f t="shared" si="107"/>
        <v>122.8</v>
      </c>
      <c r="T390" s="524">
        <f t="shared" si="107"/>
        <v>154.80000000000001</v>
      </c>
      <c r="U390" s="524">
        <f t="shared" si="107"/>
        <v>107.1</v>
      </c>
      <c r="V390" s="524">
        <f t="shared" si="107"/>
        <v>107.2</v>
      </c>
      <c r="W390" s="524">
        <f t="shared" si="107"/>
        <v>105.4</v>
      </c>
      <c r="X390" s="524">
        <f t="shared" si="107"/>
        <v>107.6</v>
      </c>
      <c r="Y390" s="524">
        <f t="shared" si="107"/>
        <v>98.9</v>
      </c>
      <c r="Z390" s="524">
        <f t="shared" si="107"/>
        <v>96</v>
      </c>
      <c r="AA390" s="524">
        <f t="shared" si="107"/>
        <v>105.2</v>
      </c>
      <c r="AB390" s="524">
        <f t="shared" si="107"/>
        <v>100.9</v>
      </c>
      <c r="AC390" s="524">
        <v>0</v>
      </c>
      <c r="AD390" s="524">
        <f>ROUND(AVERAGE(AD260:AD262),1)</f>
        <v>89.4</v>
      </c>
      <c r="AE390" s="524">
        <f>ROUND(AVERAGE(AE260:AE262),1)</f>
        <v>74.7</v>
      </c>
      <c r="AF390" s="524">
        <f>ROUND(AVERAGE(AF260:AF262),1)</f>
        <v>94</v>
      </c>
      <c r="AG390" s="524">
        <f t="shared" ref="AG390:AL390" si="108">ROUND(AVERAGE(AG260:AG262),1)</f>
        <v>79.7</v>
      </c>
      <c r="AH390" s="524">
        <f t="shared" si="108"/>
        <v>102.8</v>
      </c>
      <c r="AI390" s="524">
        <f t="shared" si="108"/>
        <v>88.1</v>
      </c>
      <c r="AJ390" s="524">
        <f t="shared" si="108"/>
        <v>77.5</v>
      </c>
      <c r="AK390" s="524">
        <f t="shared" si="108"/>
        <v>96.9</v>
      </c>
      <c r="AL390" s="524">
        <f t="shared" si="108"/>
        <v>104.9</v>
      </c>
      <c r="AN390" s="50" t="s">
        <v>694</v>
      </c>
      <c r="AO390" s="522" t="s">
        <v>686</v>
      </c>
      <c r="AP390" s="524">
        <f t="shared" ref="AP390:AZ390" si="109">ROUND(AVERAGE(AP260:AP262),1)</f>
        <v>105.5</v>
      </c>
      <c r="AQ390" s="524">
        <f t="shared" si="109"/>
        <v>105</v>
      </c>
      <c r="AR390" s="524">
        <f t="shared" si="109"/>
        <v>106.7</v>
      </c>
      <c r="AS390" s="524">
        <f t="shared" si="109"/>
        <v>109.9</v>
      </c>
      <c r="AT390" s="524">
        <f t="shared" si="109"/>
        <v>98.2</v>
      </c>
      <c r="AU390" s="524">
        <f t="shared" si="109"/>
        <v>103.2</v>
      </c>
      <c r="AV390" s="524">
        <f t="shared" si="109"/>
        <v>97.5</v>
      </c>
      <c r="AW390" s="524">
        <f t="shared" si="109"/>
        <v>105.8</v>
      </c>
      <c r="AX390" s="524">
        <f t="shared" si="109"/>
        <v>106</v>
      </c>
      <c r="AY390" s="524">
        <f t="shared" si="109"/>
        <v>107</v>
      </c>
      <c r="AZ390" s="524">
        <f t="shared" si="109"/>
        <v>77.7</v>
      </c>
      <c r="BA390" s="332"/>
    </row>
    <row r="391" spans="2:53" x14ac:dyDescent="0.15">
      <c r="C391" s="522" t="s">
        <v>687</v>
      </c>
      <c r="D391" s="524">
        <f t="shared" ref="D391:AB391" si="110">ROUND(AVERAGE(D263:D265),1)</f>
        <v>104.6</v>
      </c>
      <c r="E391" s="524">
        <f t="shared" si="110"/>
        <v>104.6</v>
      </c>
      <c r="F391" s="524">
        <f t="shared" si="110"/>
        <v>109.1</v>
      </c>
      <c r="G391" s="524">
        <f t="shared" si="110"/>
        <v>111.2</v>
      </c>
      <c r="H391" s="524">
        <f t="shared" si="110"/>
        <v>98.9</v>
      </c>
      <c r="I391" s="524">
        <f t="shared" si="110"/>
        <v>101.1</v>
      </c>
      <c r="J391" s="524">
        <f t="shared" si="110"/>
        <v>101.7</v>
      </c>
      <c r="K391" s="524">
        <f t="shared" si="110"/>
        <v>121</v>
      </c>
      <c r="L391" s="524">
        <f t="shared" si="110"/>
        <v>120.9</v>
      </c>
      <c r="M391" s="524">
        <f t="shared" si="110"/>
        <v>123.2</v>
      </c>
      <c r="N391" s="524">
        <f t="shared" si="110"/>
        <v>85.2</v>
      </c>
      <c r="O391" s="524">
        <f t="shared" si="110"/>
        <v>95.5</v>
      </c>
      <c r="P391" s="524">
        <f t="shared" si="110"/>
        <v>94.9</v>
      </c>
      <c r="Q391" s="524">
        <f t="shared" si="110"/>
        <v>99.6</v>
      </c>
      <c r="R391" s="524">
        <f t="shared" si="110"/>
        <v>121.6</v>
      </c>
      <c r="S391" s="524">
        <f t="shared" si="110"/>
        <v>118.9</v>
      </c>
      <c r="T391" s="524">
        <f t="shared" si="110"/>
        <v>126.9</v>
      </c>
      <c r="U391" s="524">
        <f t="shared" si="110"/>
        <v>112.5</v>
      </c>
      <c r="V391" s="524">
        <f t="shared" si="110"/>
        <v>102.3</v>
      </c>
      <c r="W391" s="524">
        <f t="shared" si="110"/>
        <v>103.2</v>
      </c>
      <c r="X391" s="524">
        <f t="shared" si="110"/>
        <v>102</v>
      </c>
      <c r="Y391" s="524">
        <f t="shared" si="110"/>
        <v>99.1</v>
      </c>
      <c r="Z391" s="524">
        <f t="shared" si="110"/>
        <v>96.7</v>
      </c>
      <c r="AA391" s="524">
        <f t="shared" si="110"/>
        <v>103.2</v>
      </c>
      <c r="AB391" s="524">
        <f t="shared" si="110"/>
        <v>99.5</v>
      </c>
      <c r="AC391" s="524">
        <v>0</v>
      </c>
      <c r="AD391" s="524">
        <f>ROUND(AVERAGE(AD263:AD265),1)</f>
        <v>93.1</v>
      </c>
      <c r="AE391" s="524">
        <f>ROUND(AVERAGE(AE263:AE265),1)</f>
        <v>76.900000000000006</v>
      </c>
      <c r="AF391" s="524">
        <f>ROUND(AVERAGE(AF263:AF265),1)</f>
        <v>95.8</v>
      </c>
      <c r="AG391" s="524">
        <f t="shared" ref="AG391:AL391" si="111">ROUND(AVERAGE(AG263:AG265),1)</f>
        <v>77.2</v>
      </c>
      <c r="AH391" s="524">
        <f t="shared" si="111"/>
        <v>105</v>
      </c>
      <c r="AI391" s="524">
        <f t="shared" si="111"/>
        <v>87.5</v>
      </c>
      <c r="AJ391" s="524">
        <f t="shared" si="111"/>
        <v>75.5</v>
      </c>
      <c r="AK391" s="524">
        <f t="shared" si="111"/>
        <v>92.8</v>
      </c>
      <c r="AL391" s="524">
        <f t="shared" si="111"/>
        <v>111.8</v>
      </c>
      <c r="AO391" s="522" t="s">
        <v>687</v>
      </c>
      <c r="AP391" s="524">
        <f t="shared" ref="AP391:AZ391" si="112">ROUND(AVERAGE(AP263:AP265),1)</f>
        <v>104.6</v>
      </c>
      <c r="AQ391" s="524">
        <f t="shared" si="112"/>
        <v>99.4</v>
      </c>
      <c r="AR391" s="524">
        <f t="shared" si="112"/>
        <v>98.7</v>
      </c>
      <c r="AS391" s="524">
        <f t="shared" si="112"/>
        <v>98.3</v>
      </c>
      <c r="AT391" s="524">
        <f t="shared" si="112"/>
        <v>100.3</v>
      </c>
      <c r="AU391" s="524">
        <f t="shared" si="112"/>
        <v>99</v>
      </c>
      <c r="AV391" s="524">
        <f t="shared" si="112"/>
        <v>95.3</v>
      </c>
      <c r="AW391" s="524">
        <f t="shared" si="112"/>
        <v>101</v>
      </c>
      <c r="AX391" s="524">
        <f t="shared" si="112"/>
        <v>109.1</v>
      </c>
      <c r="AY391" s="524">
        <f t="shared" si="112"/>
        <v>110.2</v>
      </c>
      <c r="AZ391" s="524">
        <f t="shared" si="112"/>
        <v>80.5</v>
      </c>
      <c r="BA391" s="332"/>
    </row>
    <row r="392" spans="2:53" x14ac:dyDescent="0.15">
      <c r="C392" s="522" t="s">
        <v>688</v>
      </c>
      <c r="D392" s="524">
        <f t="shared" ref="D392:AB392" si="113">ROUND(AVERAGE(D266:D268),1)</f>
        <v>104.5</v>
      </c>
      <c r="E392" s="524">
        <f t="shared" si="113"/>
        <v>104.5</v>
      </c>
      <c r="F392" s="524">
        <f t="shared" si="113"/>
        <v>107.2</v>
      </c>
      <c r="G392" s="524">
        <f t="shared" si="113"/>
        <v>106.3</v>
      </c>
      <c r="H392" s="524">
        <f t="shared" si="113"/>
        <v>108.9</v>
      </c>
      <c r="I392" s="524">
        <f t="shared" si="113"/>
        <v>103.1</v>
      </c>
      <c r="J392" s="524">
        <f t="shared" si="113"/>
        <v>103.8</v>
      </c>
      <c r="K392" s="524">
        <f t="shared" si="113"/>
        <v>126.9</v>
      </c>
      <c r="L392" s="524">
        <f t="shared" si="113"/>
        <v>127.6</v>
      </c>
      <c r="M392" s="524">
        <f t="shared" si="113"/>
        <v>110.8</v>
      </c>
      <c r="N392" s="524">
        <f t="shared" si="113"/>
        <v>78.5</v>
      </c>
      <c r="O392" s="524">
        <f t="shared" si="113"/>
        <v>93.4</v>
      </c>
      <c r="P392" s="524">
        <f t="shared" si="113"/>
        <v>94</v>
      </c>
      <c r="Q392" s="524">
        <f t="shared" si="113"/>
        <v>90.9</v>
      </c>
      <c r="R392" s="524">
        <f t="shared" si="113"/>
        <v>123.3</v>
      </c>
      <c r="S392" s="524">
        <f t="shared" si="113"/>
        <v>118.4</v>
      </c>
      <c r="T392" s="524">
        <f t="shared" si="113"/>
        <v>130.69999999999999</v>
      </c>
      <c r="U392" s="524">
        <f t="shared" si="113"/>
        <v>112</v>
      </c>
      <c r="V392" s="524">
        <f t="shared" si="113"/>
        <v>102.5</v>
      </c>
      <c r="W392" s="524">
        <f t="shared" si="113"/>
        <v>101.4</v>
      </c>
      <c r="X392" s="524">
        <f t="shared" si="113"/>
        <v>102.8</v>
      </c>
      <c r="Y392" s="524">
        <f t="shared" si="113"/>
        <v>96.4</v>
      </c>
      <c r="Z392" s="524">
        <f t="shared" si="113"/>
        <v>99.2</v>
      </c>
      <c r="AA392" s="524">
        <f t="shared" si="113"/>
        <v>97.4</v>
      </c>
      <c r="AB392" s="524">
        <f t="shared" si="113"/>
        <v>99.3</v>
      </c>
      <c r="AC392" s="524">
        <v>0</v>
      </c>
      <c r="AD392" s="524">
        <f>ROUND(AVERAGE(AD266:AD268),1)</f>
        <v>93.6</v>
      </c>
      <c r="AE392" s="524">
        <f>ROUND(AVERAGE(AE266:AE268),1)</f>
        <v>74.900000000000006</v>
      </c>
      <c r="AF392" s="524">
        <f>ROUND(AVERAGE(AF266:AF268),1)</f>
        <v>91.9</v>
      </c>
      <c r="AG392" s="524">
        <f t="shared" ref="AG392:AL392" si="114">ROUND(AVERAGE(AG266:AG268),1)</f>
        <v>73.599999999999994</v>
      </c>
      <c r="AH392" s="524">
        <f t="shared" si="114"/>
        <v>107.3</v>
      </c>
      <c r="AI392" s="524">
        <f t="shared" si="114"/>
        <v>85.9</v>
      </c>
      <c r="AJ392" s="524">
        <f t="shared" si="114"/>
        <v>90.1</v>
      </c>
      <c r="AK392" s="524">
        <f t="shared" si="114"/>
        <v>90.9</v>
      </c>
      <c r="AL392" s="524">
        <f t="shared" si="114"/>
        <v>116.7</v>
      </c>
      <c r="AO392" s="522" t="s">
        <v>688</v>
      </c>
      <c r="AP392" s="524">
        <f t="shared" ref="AP392:AZ392" si="115">ROUND(AVERAGE(AP266:AP268),1)</f>
        <v>104.5</v>
      </c>
      <c r="AQ392" s="524">
        <f t="shared" si="115"/>
        <v>100.1</v>
      </c>
      <c r="AR392" s="524">
        <f t="shared" si="115"/>
        <v>99.6</v>
      </c>
      <c r="AS392" s="524">
        <f t="shared" si="115"/>
        <v>98.7</v>
      </c>
      <c r="AT392" s="524">
        <f t="shared" si="115"/>
        <v>101</v>
      </c>
      <c r="AU392" s="524">
        <f t="shared" si="115"/>
        <v>100.2</v>
      </c>
      <c r="AV392" s="524">
        <f t="shared" si="115"/>
        <v>95.3</v>
      </c>
      <c r="AW392" s="524">
        <f t="shared" si="115"/>
        <v>102.6</v>
      </c>
      <c r="AX392" s="524">
        <f t="shared" si="115"/>
        <v>108.2</v>
      </c>
      <c r="AY392" s="524">
        <f t="shared" si="115"/>
        <v>109.2</v>
      </c>
      <c r="AZ392" s="524">
        <f t="shared" si="115"/>
        <v>77.2</v>
      </c>
      <c r="BA392" s="332"/>
    </row>
    <row r="393" spans="2:53" x14ac:dyDescent="0.15">
      <c r="B393" s="255"/>
      <c r="C393" s="525" t="s">
        <v>689</v>
      </c>
      <c r="D393" s="526">
        <f t="shared" ref="D393:AB393" si="116">ROUND(AVERAGE(D269:D271),1)</f>
        <v>106.1</v>
      </c>
      <c r="E393" s="526">
        <f t="shared" si="116"/>
        <v>106.1</v>
      </c>
      <c r="F393" s="526">
        <f t="shared" si="116"/>
        <v>112.9</v>
      </c>
      <c r="G393" s="526">
        <f t="shared" si="116"/>
        <v>113.9</v>
      </c>
      <c r="H393" s="526">
        <f t="shared" si="116"/>
        <v>106.3</v>
      </c>
      <c r="I393" s="526">
        <f t="shared" si="116"/>
        <v>103.6</v>
      </c>
      <c r="J393" s="526">
        <f t="shared" si="116"/>
        <v>110.2</v>
      </c>
      <c r="K393" s="526">
        <f t="shared" si="116"/>
        <v>121.6</v>
      </c>
      <c r="L393" s="526">
        <f t="shared" si="116"/>
        <v>122.3</v>
      </c>
      <c r="M393" s="526">
        <f t="shared" si="116"/>
        <v>116</v>
      </c>
      <c r="N393" s="526">
        <f t="shared" si="116"/>
        <v>75.7</v>
      </c>
      <c r="O393" s="526">
        <f t="shared" si="116"/>
        <v>94.1</v>
      </c>
      <c r="P393" s="526">
        <f t="shared" si="116"/>
        <v>94.7</v>
      </c>
      <c r="Q393" s="526">
        <f t="shared" si="116"/>
        <v>89.3</v>
      </c>
      <c r="R393" s="526">
        <f t="shared" si="116"/>
        <v>138.4</v>
      </c>
      <c r="S393" s="526">
        <f t="shared" si="116"/>
        <v>125.6</v>
      </c>
      <c r="T393" s="526">
        <f t="shared" si="116"/>
        <v>155.4</v>
      </c>
      <c r="U393" s="526">
        <f t="shared" si="116"/>
        <v>111.1</v>
      </c>
      <c r="V393" s="526">
        <f t="shared" si="116"/>
        <v>107.3</v>
      </c>
      <c r="W393" s="526">
        <f t="shared" si="116"/>
        <v>104.6</v>
      </c>
      <c r="X393" s="526">
        <f t="shared" si="116"/>
        <v>109.7</v>
      </c>
      <c r="Y393" s="526">
        <f t="shared" si="116"/>
        <v>96.9</v>
      </c>
      <c r="Z393" s="526">
        <f t="shared" si="116"/>
        <v>102.2</v>
      </c>
      <c r="AA393" s="526">
        <f t="shared" si="116"/>
        <v>89.9</v>
      </c>
      <c r="AB393" s="526">
        <f t="shared" si="116"/>
        <v>94.4</v>
      </c>
      <c r="AC393" s="526">
        <v>0</v>
      </c>
      <c r="AD393" s="526">
        <f>ROUND(AVERAGE(AD269:AD271),1)</f>
        <v>99.7</v>
      </c>
      <c r="AE393" s="526">
        <f>ROUND(AVERAGE(AE269:AE271),1)</f>
        <v>77.5</v>
      </c>
      <c r="AF393" s="526">
        <f>ROUND(AVERAGE(AF269:AF271),1)</f>
        <v>97.6</v>
      </c>
      <c r="AG393" s="526">
        <f t="shared" ref="AG393:AL393" si="117">ROUND(AVERAGE(AG269:AG271),1)</f>
        <v>73.7</v>
      </c>
      <c r="AH393" s="526">
        <f t="shared" si="117"/>
        <v>108</v>
      </c>
      <c r="AI393" s="526">
        <f t="shared" si="117"/>
        <v>84.9</v>
      </c>
      <c r="AJ393" s="526">
        <f t="shared" si="117"/>
        <v>86.9</v>
      </c>
      <c r="AK393" s="526">
        <f t="shared" si="117"/>
        <v>91.8</v>
      </c>
      <c r="AL393" s="526">
        <f t="shared" si="117"/>
        <v>115.9</v>
      </c>
      <c r="AN393" s="255"/>
      <c r="AO393" s="525" t="s">
        <v>689</v>
      </c>
      <c r="AP393" s="526">
        <f t="shared" ref="AP393:AZ393" si="118">ROUND(AVERAGE(AP269:AP271),1)</f>
        <v>106.1</v>
      </c>
      <c r="AQ393" s="526">
        <f t="shared" si="118"/>
        <v>103.3</v>
      </c>
      <c r="AR393" s="526">
        <f t="shared" si="118"/>
        <v>104</v>
      </c>
      <c r="AS393" s="526">
        <f t="shared" si="118"/>
        <v>104.2</v>
      </c>
      <c r="AT393" s="526">
        <f t="shared" si="118"/>
        <v>103.6</v>
      </c>
      <c r="AU393" s="526">
        <f t="shared" si="118"/>
        <v>102.5</v>
      </c>
      <c r="AV393" s="526">
        <f t="shared" si="118"/>
        <v>101.3</v>
      </c>
      <c r="AW393" s="526">
        <f t="shared" si="118"/>
        <v>103.4</v>
      </c>
      <c r="AX393" s="526">
        <f t="shared" si="118"/>
        <v>108.5</v>
      </c>
      <c r="AY393" s="526">
        <f t="shared" si="118"/>
        <v>109.5</v>
      </c>
      <c r="AZ393" s="526">
        <f t="shared" si="118"/>
        <v>79.2</v>
      </c>
      <c r="BA393" s="332"/>
    </row>
    <row r="394" spans="2:53" x14ac:dyDescent="0.15">
      <c r="B394" s="418" t="s">
        <v>695</v>
      </c>
      <c r="C394" s="519" t="s">
        <v>686</v>
      </c>
      <c r="D394" s="524">
        <f t="shared" ref="D394:AB394" si="119">ROUND(AVERAGE(D272:D274),1)</f>
        <v>105.2</v>
      </c>
      <c r="E394" s="524">
        <f t="shared" si="119"/>
        <v>105.2</v>
      </c>
      <c r="F394" s="524">
        <f t="shared" si="119"/>
        <v>107.4</v>
      </c>
      <c r="G394" s="524">
        <f t="shared" si="119"/>
        <v>109</v>
      </c>
      <c r="H394" s="524">
        <f t="shared" si="119"/>
        <v>100.3</v>
      </c>
      <c r="I394" s="524">
        <f t="shared" si="119"/>
        <v>100.6</v>
      </c>
      <c r="J394" s="524">
        <f t="shared" si="119"/>
        <v>102.2</v>
      </c>
      <c r="K394" s="524">
        <f t="shared" si="119"/>
        <v>125.5</v>
      </c>
      <c r="L394" s="524">
        <f t="shared" si="119"/>
        <v>125.3</v>
      </c>
      <c r="M394" s="524">
        <f t="shared" si="119"/>
        <v>115.2</v>
      </c>
      <c r="N394" s="524">
        <f t="shared" si="119"/>
        <v>65.2</v>
      </c>
      <c r="O394" s="524">
        <f t="shared" si="119"/>
        <v>98.3</v>
      </c>
      <c r="P394" s="524">
        <f t="shared" si="119"/>
        <v>89.6</v>
      </c>
      <c r="Q394" s="524">
        <f t="shared" si="119"/>
        <v>119.7</v>
      </c>
      <c r="R394" s="524">
        <f t="shared" si="119"/>
        <v>132.19999999999999</v>
      </c>
      <c r="S394" s="524">
        <f t="shared" si="119"/>
        <v>123.2</v>
      </c>
      <c r="T394" s="524">
        <f t="shared" si="119"/>
        <v>144.30000000000001</v>
      </c>
      <c r="U394" s="524">
        <f t="shared" si="119"/>
        <v>102.9</v>
      </c>
      <c r="V394" s="524">
        <f t="shared" si="119"/>
        <v>117.7</v>
      </c>
      <c r="W394" s="524">
        <f t="shared" si="119"/>
        <v>103.9</v>
      </c>
      <c r="X394" s="524">
        <f t="shared" si="119"/>
        <v>126.8</v>
      </c>
      <c r="Y394" s="524">
        <f t="shared" si="119"/>
        <v>96.8</v>
      </c>
      <c r="Z394" s="524">
        <f t="shared" si="119"/>
        <v>96.4</v>
      </c>
      <c r="AA394" s="524">
        <f t="shared" si="119"/>
        <v>97.5</v>
      </c>
      <c r="AB394" s="524">
        <f t="shared" si="119"/>
        <v>91.5</v>
      </c>
      <c r="AC394" s="524">
        <v>0</v>
      </c>
      <c r="AD394" s="524">
        <f>ROUND(AVERAGE(AD272:AD274),1)</f>
        <v>89.4</v>
      </c>
      <c r="AE394" s="524">
        <f>ROUND(AVERAGE(AE272:AE274),1)</f>
        <v>84.2</v>
      </c>
      <c r="AF394" s="524">
        <f>ROUND(AVERAGE(AF272:AF274),1)</f>
        <v>93.8</v>
      </c>
      <c r="AG394" s="524">
        <f t="shared" ref="AG394:AL394" si="120">ROUND(AVERAGE(AG272:AG274),1)</f>
        <v>75.3</v>
      </c>
      <c r="AH394" s="524">
        <f t="shared" si="120"/>
        <v>108.1</v>
      </c>
      <c r="AI394" s="524">
        <f t="shared" si="120"/>
        <v>75.5</v>
      </c>
      <c r="AJ394" s="524">
        <f t="shared" si="120"/>
        <v>88.2</v>
      </c>
      <c r="AK394" s="524">
        <f t="shared" si="120"/>
        <v>92.4</v>
      </c>
      <c r="AL394" s="524">
        <f t="shared" si="120"/>
        <v>113.4</v>
      </c>
      <c r="AN394" s="418" t="s">
        <v>695</v>
      </c>
      <c r="AO394" s="519" t="s">
        <v>686</v>
      </c>
      <c r="AP394" s="524">
        <f t="shared" ref="AP394:AZ394" si="121">ROUND(AVERAGE(AP272:AP274),1)</f>
        <v>105.2</v>
      </c>
      <c r="AQ394" s="524">
        <f t="shared" si="121"/>
        <v>104.5</v>
      </c>
      <c r="AR394" s="524">
        <f t="shared" si="121"/>
        <v>99.7</v>
      </c>
      <c r="AS394" s="524">
        <f t="shared" si="121"/>
        <v>99.8</v>
      </c>
      <c r="AT394" s="524">
        <f t="shared" si="121"/>
        <v>98.2</v>
      </c>
      <c r="AU394" s="524">
        <f t="shared" si="121"/>
        <v>112.3</v>
      </c>
      <c r="AV394" s="524">
        <f t="shared" si="121"/>
        <v>114.8</v>
      </c>
      <c r="AW394" s="524">
        <f t="shared" si="121"/>
        <v>111.1</v>
      </c>
      <c r="AX394" s="524">
        <f t="shared" si="121"/>
        <v>105.7</v>
      </c>
      <c r="AY394" s="524">
        <f t="shared" si="121"/>
        <v>106.6</v>
      </c>
      <c r="AZ394" s="524">
        <f t="shared" si="121"/>
        <v>77.599999999999994</v>
      </c>
      <c r="BA394" s="332"/>
    </row>
    <row r="395" spans="2:53" x14ac:dyDescent="0.15">
      <c r="C395" s="522" t="s">
        <v>687</v>
      </c>
      <c r="D395" s="524">
        <f t="shared" ref="D395:AB395" si="122">ROUND(AVERAGE(D275:D277),1)</f>
        <v>104.4</v>
      </c>
      <c r="E395" s="524">
        <f t="shared" si="122"/>
        <v>104.4</v>
      </c>
      <c r="F395" s="524">
        <f t="shared" si="122"/>
        <v>105.2</v>
      </c>
      <c r="G395" s="524">
        <f t="shared" si="122"/>
        <v>106.4</v>
      </c>
      <c r="H395" s="524">
        <f t="shared" si="122"/>
        <v>97.4</v>
      </c>
      <c r="I395" s="524">
        <f t="shared" si="122"/>
        <v>101</v>
      </c>
      <c r="J395" s="524">
        <f t="shared" si="122"/>
        <v>100.8</v>
      </c>
      <c r="K395" s="524">
        <f t="shared" si="122"/>
        <v>120.2</v>
      </c>
      <c r="L395" s="524">
        <f t="shared" si="122"/>
        <v>120.8</v>
      </c>
      <c r="M395" s="524">
        <f t="shared" si="122"/>
        <v>118</v>
      </c>
      <c r="N395" s="524">
        <f t="shared" si="122"/>
        <v>60</v>
      </c>
      <c r="O395" s="524">
        <f t="shared" si="122"/>
        <v>97.2</v>
      </c>
      <c r="P395" s="524">
        <f t="shared" si="122"/>
        <v>85.9</v>
      </c>
      <c r="Q395" s="524">
        <f t="shared" si="122"/>
        <v>126</v>
      </c>
      <c r="R395" s="524">
        <f t="shared" si="122"/>
        <v>119.6</v>
      </c>
      <c r="S395" s="524">
        <f t="shared" si="122"/>
        <v>117.1</v>
      </c>
      <c r="T395" s="524">
        <f t="shared" si="122"/>
        <v>125.2</v>
      </c>
      <c r="U395" s="524">
        <f t="shared" si="122"/>
        <v>103.6</v>
      </c>
      <c r="V395" s="524">
        <f t="shared" si="122"/>
        <v>122.3</v>
      </c>
      <c r="W395" s="524">
        <f t="shared" si="122"/>
        <v>100.1</v>
      </c>
      <c r="X395" s="524">
        <f t="shared" si="122"/>
        <v>135.30000000000001</v>
      </c>
      <c r="Y395" s="524">
        <f t="shared" si="122"/>
        <v>97.6</v>
      </c>
      <c r="Z395" s="524">
        <f t="shared" si="122"/>
        <v>94</v>
      </c>
      <c r="AA395" s="524">
        <f t="shared" si="122"/>
        <v>97.9</v>
      </c>
      <c r="AB395" s="524">
        <f t="shared" si="122"/>
        <v>94.4</v>
      </c>
      <c r="AC395" s="524">
        <v>0</v>
      </c>
      <c r="AD395" s="524">
        <f>ROUND(AVERAGE(AD275:AD277),1)</f>
        <v>89.2</v>
      </c>
      <c r="AE395" s="524">
        <f>ROUND(AVERAGE(AE275:AE277),1)</f>
        <v>80.8</v>
      </c>
      <c r="AF395" s="524">
        <f>ROUND(AVERAGE(AF275:AF277),1)</f>
        <v>96.5</v>
      </c>
      <c r="AG395" s="524">
        <f t="shared" ref="AG395:AL395" si="123">ROUND(AVERAGE(AG275:AG277),1)</f>
        <v>73</v>
      </c>
      <c r="AH395" s="524">
        <f t="shared" si="123"/>
        <v>105.6</v>
      </c>
      <c r="AI395" s="524">
        <f t="shared" si="123"/>
        <v>71</v>
      </c>
      <c r="AJ395" s="524">
        <f t="shared" si="123"/>
        <v>78.7</v>
      </c>
      <c r="AK395" s="524">
        <f t="shared" si="123"/>
        <v>90.5</v>
      </c>
      <c r="AL395" s="524">
        <f t="shared" si="123"/>
        <v>110</v>
      </c>
      <c r="AO395" s="522" t="s">
        <v>687</v>
      </c>
      <c r="AP395" s="524">
        <f t="shared" ref="AP395:AZ395" si="124">ROUND(AVERAGE(AP275:AP277),1)</f>
        <v>104.4</v>
      </c>
      <c r="AQ395" s="524">
        <f t="shared" si="124"/>
        <v>105.5</v>
      </c>
      <c r="AR395" s="524">
        <f t="shared" si="124"/>
        <v>96.6</v>
      </c>
      <c r="AS395" s="524">
        <f t="shared" si="124"/>
        <v>95.5</v>
      </c>
      <c r="AT395" s="524">
        <f t="shared" si="124"/>
        <v>98.5</v>
      </c>
      <c r="AU395" s="524">
        <f t="shared" si="124"/>
        <v>114.1</v>
      </c>
      <c r="AV395" s="524">
        <f t="shared" si="124"/>
        <v>109.4</v>
      </c>
      <c r="AW395" s="524">
        <f t="shared" si="124"/>
        <v>116.8</v>
      </c>
      <c r="AX395" s="524">
        <f t="shared" si="124"/>
        <v>103.3</v>
      </c>
      <c r="AY395" s="524">
        <f t="shared" si="124"/>
        <v>104.2</v>
      </c>
      <c r="AZ395" s="524">
        <f t="shared" si="124"/>
        <v>77.2</v>
      </c>
      <c r="BA395" s="332"/>
    </row>
    <row r="396" spans="2:53" x14ac:dyDescent="0.15">
      <c r="C396" s="522" t="s">
        <v>688</v>
      </c>
      <c r="D396" s="524">
        <f t="shared" ref="D396:AB396" si="125">ROUND(AVERAGE(D278:D280),1)</f>
        <v>105.7</v>
      </c>
      <c r="E396" s="524">
        <f t="shared" si="125"/>
        <v>105.8</v>
      </c>
      <c r="F396" s="524">
        <f t="shared" si="125"/>
        <v>100</v>
      </c>
      <c r="G396" s="524">
        <f t="shared" si="125"/>
        <v>101.3</v>
      </c>
      <c r="H396" s="524">
        <f t="shared" si="125"/>
        <v>91.8</v>
      </c>
      <c r="I396" s="524">
        <f t="shared" si="125"/>
        <v>102.5</v>
      </c>
      <c r="J396" s="524">
        <f t="shared" si="125"/>
        <v>99.6</v>
      </c>
      <c r="K396" s="524">
        <f t="shared" si="125"/>
        <v>123.6</v>
      </c>
      <c r="L396" s="524">
        <f t="shared" si="125"/>
        <v>124.1</v>
      </c>
      <c r="M396" s="524">
        <f t="shared" si="125"/>
        <v>121.8</v>
      </c>
      <c r="N396" s="524">
        <f t="shared" si="125"/>
        <v>54.8</v>
      </c>
      <c r="O396" s="524">
        <f t="shared" si="125"/>
        <v>105.7</v>
      </c>
      <c r="P396" s="524">
        <f t="shared" si="125"/>
        <v>94.4</v>
      </c>
      <c r="Q396" s="524">
        <f t="shared" si="125"/>
        <v>137.30000000000001</v>
      </c>
      <c r="R396" s="524">
        <f t="shared" si="125"/>
        <v>126.8</v>
      </c>
      <c r="S396" s="524">
        <f t="shared" si="125"/>
        <v>115.8</v>
      </c>
      <c r="T396" s="524">
        <f t="shared" si="125"/>
        <v>141.80000000000001</v>
      </c>
      <c r="U396" s="524">
        <f t="shared" si="125"/>
        <v>97.9</v>
      </c>
      <c r="V396" s="524">
        <f t="shared" si="125"/>
        <v>126.4</v>
      </c>
      <c r="W396" s="524">
        <f t="shared" si="125"/>
        <v>97.4</v>
      </c>
      <c r="X396" s="524">
        <f t="shared" si="125"/>
        <v>142.5</v>
      </c>
      <c r="Y396" s="524">
        <f t="shared" si="125"/>
        <v>97.5</v>
      </c>
      <c r="Z396" s="524">
        <f t="shared" si="125"/>
        <v>93.5</v>
      </c>
      <c r="AA396" s="524">
        <f t="shared" si="125"/>
        <v>100.7</v>
      </c>
      <c r="AB396" s="524">
        <f t="shared" si="125"/>
        <v>95.5</v>
      </c>
      <c r="AC396" s="524">
        <v>0</v>
      </c>
      <c r="AD396" s="524">
        <f>ROUND(AVERAGE(AD278:AD280),1)</f>
        <v>85</v>
      </c>
      <c r="AE396" s="524">
        <f>ROUND(AVERAGE(AE278:AE280),1)</f>
        <v>81.3</v>
      </c>
      <c r="AF396" s="524">
        <f>ROUND(AVERAGE(AF278:AF280),1)</f>
        <v>99.7</v>
      </c>
      <c r="AG396" s="524">
        <f t="shared" ref="AG396:AL396" si="126">ROUND(AVERAGE(AG278:AG280),1)</f>
        <v>71.900000000000006</v>
      </c>
      <c r="AH396" s="524">
        <f t="shared" si="126"/>
        <v>100.7</v>
      </c>
      <c r="AI396" s="524">
        <f t="shared" si="126"/>
        <v>70</v>
      </c>
      <c r="AJ396" s="524">
        <f t="shared" si="126"/>
        <v>77.900000000000006</v>
      </c>
      <c r="AK396" s="524">
        <f t="shared" si="126"/>
        <v>84.6</v>
      </c>
      <c r="AL396" s="524">
        <f t="shared" si="126"/>
        <v>111</v>
      </c>
      <c r="AO396" s="522" t="s">
        <v>688</v>
      </c>
      <c r="AP396" s="524">
        <f t="shared" ref="AP396:AZ396" si="127">ROUND(AVERAGE(AP278:AP280),1)</f>
        <v>105.7</v>
      </c>
      <c r="AQ396" s="524">
        <f t="shared" si="127"/>
        <v>109.6</v>
      </c>
      <c r="AR396" s="524">
        <f t="shared" si="127"/>
        <v>103.3</v>
      </c>
      <c r="AS396" s="524">
        <f t="shared" si="127"/>
        <v>104.7</v>
      </c>
      <c r="AT396" s="524">
        <f t="shared" si="127"/>
        <v>100.4</v>
      </c>
      <c r="AU396" s="524">
        <f t="shared" si="127"/>
        <v>118.8</v>
      </c>
      <c r="AV396" s="524">
        <f t="shared" si="127"/>
        <v>113.1</v>
      </c>
      <c r="AW396" s="524">
        <f t="shared" si="127"/>
        <v>120.4</v>
      </c>
      <c r="AX396" s="524">
        <f t="shared" si="127"/>
        <v>102</v>
      </c>
      <c r="AY396" s="524">
        <f t="shared" si="127"/>
        <v>102.8</v>
      </c>
      <c r="AZ396" s="524">
        <f t="shared" si="127"/>
        <v>78.400000000000006</v>
      </c>
      <c r="BA396" s="332"/>
    </row>
    <row r="397" spans="2:53" x14ac:dyDescent="0.15">
      <c r="B397" s="255"/>
      <c r="C397" s="525" t="s">
        <v>689</v>
      </c>
      <c r="D397" s="526">
        <f t="shared" ref="D397:AB397" si="128">ROUND(AVERAGE(D281:D283),1)</f>
        <v>102.4</v>
      </c>
      <c r="E397" s="526">
        <f t="shared" si="128"/>
        <v>102.4</v>
      </c>
      <c r="F397" s="526">
        <f t="shared" si="128"/>
        <v>96.1</v>
      </c>
      <c r="G397" s="526">
        <f t="shared" si="128"/>
        <v>97.2</v>
      </c>
      <c r="H397" s="526">
        <f t="shared" si="128"/>
        <v>89</v>
      </c>
      <c r="I397" s="526">
        <f t="shared" si="128"/>
        <v>96.8</v>
      </c>
      <c r="J397" s="526">
        <f t="shared" si="128"/>
        <v>82.4</v>
      </c>
      <c r="K397" s="526">
        <f t="shared" si="128"/>
        <v>122.6</v>
      </c>
      <c r="L397" s="526">
        <f t="shared" si="128"/>
        <v>122.7</v>
      </c>
      <c r="M397" s="526">
        <f t="shared" si="128"/>
        <v>122.6</v>
      </c>
      <c r="N397" s="526">
        <f t="shared" si="128"/>
        <v>59.9</v>
      </c>
      <c r="O397" s="526">
        <f t="shared" si="128"/>
        <v>96.7</v>
      </c>
      <c r="P397" s="526">
        <f t="shared" si="128"/>
        <v>83.9</v>
      </c>
      <c r="Q397" s="526">
        <f t="shared" si="128"/>
        <v>131.19999999999999</v>
      </c>
      <c r="R397" s="526">
        <f t="shared" si="128"/>
        <v>116.2</v>
      </c>
      <c r="S397" s="526">
        <f t="shared" si="128"/>
        <v>107.3</v>
      </c>
      <c r="T397" s="526">
        <f t="shared" si="128"/>
        <v>125.8</v>
      </c>
      <c r="U397" s="526">
        <f t="shared" si="128"/>
        <v>92.6</v>
      </c>
      <c r="V397" s="526">
        <f t="shared" si="128"/>
        <v>145.19999999999999</v>
      </c>
      <c r="W397" s="526">
        <f t="shared" si="128"/>
        <v>93.9</v>
      </c>
      <c r="X397" s="526">
        <f t="shared" si="128"/>
        <v>177</v>
      </c>
      <c r="Y397" s="526">
        <f t="shared" si="128"/>
        <v>97.4</v>
      </c>
      <c r="Z397" s="526">
        <f t="shared" si="128"/>
        <v>90.4</v>
      </c>
      <c r="AA397" s="526">
        <f t="shared" si="128"/>
        <v>104.1</v>
      </c>
      <c r="AB397" s="526">
        <f t="shared" si="128"/>
        <v>92.7</v>
      </c>
      <c r="AC397" s="526">
        <v>0</v>
      </c>
      <c r="AD397" s="526">
        <f>ROUND(AVERAGE(AD281:AD283),1)</f>
        <v>84.2</v>
      </c>
      <c r="AE397" s="526">
        <f>ROUND(AVERAGE(AE281:AE283),1)</f>
        <v>78.400000000000006</v>
      </c>
      <c r="AF397" s="526">
        <f>ROUND(AVERAGE(AF281:AF283),1)</f>
        <v>95</v>
      </c>
      <c r="AG397" s="526">
        <f t="shared" ref="AG397:AL397" si="129">ROUND(AVERAGE(AG281:AG283),1)</f>
        <v>70.400000000000006</v>
      </c>
      <c r="AH397" s="526">
        <f t="shared" si="129"/>
        <v>95.3</v>
      </c>
      <c r="AI397" s="526">
        <f t="shared" si="129"/>
        <v>65.7</v>
      </c>
      <c r="AJ397" s="526">
        <f t="shared" si="129"/>
        <v>69.599999999999994</v>
      </c>
      <c r="AK397" s="526">
        <f t="shared" si="129"/>
        <v>78</v>
      </c>
      <c r="AL397" s="526">
        <f t="shared" si="129"/>
        <v>104.6</v>
      </c>
      <c r="AN397" s="255"/>
      <c r="AO397" s="525" t="s">
        <v>689</v>
      </c>
      <c r="AP397" s="526">
        <f t="shared" ref="AP397:AZ397" si="130">ROUND(AVERAGE(AP281:AP283),1)</f>
        <v>102.4</v>
      </c>
      <c r="AQ397" s="526">
        <f t="shared" si="130"/>
        <v>107.1</v>
      </c>
      <c r="AR397" s="526">
        <f t="shared" si="130"/>
        <v>93.2</v>
      </c>
      <c r="AS397" s="526">
        <f t="shared" si="130"/>
        <v>92.9</v>
      </c>
      <c r="AT397" s="526">
        <f t="shared" si="130"/>
        <v>94.1</v>
      </c>
      <c r="AU397" s="526">
        <f t="shared" si="130"/>
        <v>125.2</v>
      </c>
      <c r="AV397" s="526">
        <f t="shared" si="130"/>
        <v>105.8</v>
      </c>
      <c r="AW397" s="526">
        <f t="shared" si="130"/>
        <v>134.9</v>
      </c>
      <c r="AX397" s="526">
        <f t="shared" si="130"/>
        <v>98.7</v>
      </c>
      <c r="AY397" s="526">
        <f t="shared" si="130"/>
        <v>99.5</v>
      </c>
      <c r="AZ397" s="526">
        <f t="shared" si="130"/>
        <v>74.8</v>
      </c>
      <c r="BA397" s="332"/>
    </row>
    <row r="398" spans="2:53" x14ac:dyDescent="0.15">
      <c r="B398" s="418" t="s">
        <v>696</v>
      </c>
      <c r="C398" s="519" t="s">
        <v>686</v>
      </c>
      <c r="D398" s="524">
        <f t="shared" ref="D398:AB398" si="131">ROUND(AVERAGE(D284:D286),1)</f>
        <v>98.2</v>
      </c>
      <c r="E398" s="524">
        <f t="shared" si="131"/>
        <v>98.1</v>
      </c>
      <c r="F398" s="524">
        <f t="shared" si="131"/>
        <v>89.3</v>
      </c>
      <c r="G398" s="524">
        <f t="shared" si="131"/>
        <v>91.2</v>
      </c>
      <c r="H398" s="524">
        <f t="shared" si="131"/>
        <v>76</v>
      </c>
      <c r="I398" s="524">
        <f t="shared" si="131"/>
        <v>95.4</v>
      </c>
      <c r="J398" s="524">
        <f t="shared" si="131"/>
        <v>90.1</v>
      </c>
      <c r="K398" s="524">
        <f t="shared" si="131"/>
        <v>133.6</v>
      </c>
      <c r="L398" s="524">
        <f t="shared" si="131"/>
        <v>134.1</v>
      </c>
      <c r="M398" s="524">
        <f t="shared" si="131"/>
        <v>125.7</v>
      </c>
      <c r="N398" s="524">
        <f t="shared" si="131"/>
        <v>60.6</v>
      </c>
      <c r="O398" s="524">
        <f t="shared" si="131"/>
        <v>84.8</v>
      </c>
      <c r="P398" s="524">
        <f t="shared" si="131"/>
        <v>77.599999999999994</v>
      </c>
      <c r="Q398" s="524">
        <f t="shared" si="131"/>
        <v>103.4</v>
      </c>
      <c r="R398" s="524">
        <f t="shared" si="131"/>
        <v>117.3</v>
      </c>
      <c r="S398" s="524">
        <f t="shared" si="131"/>
        <v>106.7</v>
      </c>
      <c r="T398" s="524">
        <f t="shared" si="131"/>
        <v>133.30000000000001</v>
      </c>
      <c r="U398" s="524">
        <f t="shared" si="131"/>
        <v>103.4</v>
      </c>
      <c r="V398" s="524">
        <f t="shared" si="131"/>
        <v>117.7</v>
      </c>
      <c r="W398" s="524">
        <f t="shared" si="131"/>
        <v>96.2</v>
      </c>
      <c r="X398" s="524">
        <f t="shared" si="131"/>
        <v>130.6</v>
      </c>
      <c r="Y398" s="524">
        <f t="shared" si="131"/>
        <v>94.3</v>
      </c>
      <c r="Z398" s="524">
        <f t="shared" si="131"/>
        <v>108.5</v>
      </c>
      <c r="AA398" s="524">
        <f t="shared" si="131"/>
        <v>102.6</v>
      </c>
      <c r="AB398" s="524">
        <f t="shared" si="131"/>
        <v>95.1</v>
      </c>
      <c r="AC398" s="524">
        <v>0</v>
      </c>
      <c r="AD398" s="524">
        <f>ROUND(AVERAGE(AD284:AD286),1)</f>
        <v>87.8</v>
      </c>
      <c r="AE398" s="524">
        <f>ROUND(AVERAGE(AE284:AE286),1)</f>
        <v>65.099999999999994</v>
      </c>
      <c r="AF398" s="524">
        <f>ROUND(AVERAGE(AF284:AF286),1)</f>
        <v>95.6</v>
      </c>
      <c r="AG398" s="524">
        <f t="shared" ref="AG398:AL398" si="132">ROUND(AVERAGE(AG284:AG286),1)</f>
        <v>70.8</v>
      </c>
      <c r="AH398" s="524">
        <f t="shared" si="132"/>
        <v>83.5</v>
      </c>
      <c r="AI398" s="524">
        <f t="shared" si="132"/>
        <v>64</v>
      </c>
      <c r="AJ398" s="524">
        <f t="shared" si="132"/>
        <v>83</v>
      </c>
      <c r="AK398" s="524">
        <f t="shared" si="132"/>
        <v>77</v>
      </c>
      <c r="AL398" s="524">
        <f t="shared" si="132"/>
        <v>113.1</v>
      </c>
      <c r="AN398" s="418" t="s">
        <v>696</v>
      </c>
      <c r="AO398" s="519" t="s">
        <v>686</v>
      </c>
      <c r="AP398" s="524">
        <f t="shared" ref="AP398:AZ398" si="133">ROUND(AVERAGE(AP284:AP286),1)</f>
        <v>98.2</v>
      </c>
      <c r="AQ398" s="524">
        <f t="shared" si="133"/>
        <v>98.2</v>
      </c>
      <c r="AR398" s="524">
        <f t="shared" si="133"/>
        <v>92.1</v>
      </c>
      <c r="AS398" s="524">
        <f t="shared" si="133"/>
        <v>91.1</v>
      </c>
      <c r="AT398" s="524">
        <f t="shared" si="133"/>
        <v>94.9</v>
      </c>
      <c r="AU398" s="524">
        <f t="shared" si="133"/>
        <v>109.8</v>
      </c>
      <c r="AV398" s="524">
        <f t="shared" si="133"/>
        <v>97.9</v>
      </c>
      <c r="AW398" s="524">
        <f t="shared" si="133"/>
        <v>116.1</v>
      </c>
      <c r="AX398" s="524">
        <f t="shared" si="133"/>
        <v>99.7</v>
      </c>
      <c r="AY398" s="524">
        <f t="shared" si="133"/>
        <v>99.6</v>
      </c>
      <c r="AZ398" s="524">
        <f t="shared" si="133"/>
        <v>99.1</v>
      </c>
      <c r="BA398" s="332"/>
    </row>
    <row r="399" spans="2:53" x14ac:dyDescent="0.15">
      <c r="C399" s="522" t="s">
        <v>687</v>
      </c>
      <c r="D399" s="524">
        <f t="shared" ref="D399:AB399" si="134">ROUND(AVERAGE(D287:D289),1)</f>
        <v>89.1</v>
      </c>
      <c r="E399" s="524">
        <f t="shared" si="134"/>
        <v>89.2</v>
      </c>
      <c r="F399" s="524">
        <f t="shared" si="134"/>
        <v>73.099999999999994</v>
      </c>
      <c r="G399" s="524">
        <f t="shared" si="134"/>
        <v>74.400000000000006</v>
      </c>
      <c r="H399" s="524">
        <f t="shared" si="134"/>
        <v>66.3</v>
      </c>
      <c r="I399" s="524">
        <f t="shared" si="134"/>
        <v>88.8</v>
      </c>
      <c r="J399" s="524">
        <f t="shared" si="134"/>
        <v>71.3</v>
      </c>
      <c r="K399" s="524">
        <f t="shared" si="134"/>
        <v>113.9</v>
      </c>
      <c r="L399" s="524">
        <f t="shared" si="134"/>
        <v>113.7</v>
      </c>
      <c r="M399" s="524">
        <f t="shared" si="134"/>
        <v>114.6</v>
      </c>
      <c r="N399" s="524">
        <f t="shared" si="134"/>
        <v>54.7</v>
      </c>
      <c r="O399" s="524">
        <f t="shared" si="134"/>
        <v>80.2</v>
      </c>
      <c r="P399" s="524">
        <f t="shared" si="134"/>
        <v>74.8</v>
      </c>
      <c r="Q399" s="524">
        <f t="shared" si="134"/>
        <v>94.4</v>
      </c>
      <c r="R399" s="524">
        <f t="shared" si="134"/>
        <v>87.1</v>
      </c>
      <c r="S399" s="524">
        <f t="shared" si="134"/>
        <v>73.2</v>
      </c>
      <c r="T399" s="524">
        <f t="shared" si="134"/>
        <v>103.4</v>
      </c>
      <c r="U399" s="524">
        <f t="shared" si="134"/>
        <v>96</v>
      </c>
      <c r="V399" s="524">
        <f t="shared" si="134"/>
        <v>116.4</v>
      </c>
      <c r="W399" s="524">
        <f t="shared" si="134"/>
        <v>90.1</v>
      </c>
      <c r="X399" s="524">
        <f t="shared" si="134"/>
        <v>131.5</v>
      </c>
      <c r="Y399" s="524">
        <f t="shared" si="134"/>
        <v>92.1</v>
      </c>
      <c r="Z399" s="524">
        <f t="shared" si="134"/>
        <v>100.5</v>
      </c>
      <c r="AA399" s="524">
        <f t="shared" si="134"/>
        <v>94.5</v>
      </c>
      <c r="AB399" s="524">
        <f t="shared" si="134"/>
        <v>93.2</v>
      </c>
      <c r="AC399" s="524">
        <v>0</v>
      </c>
      <c r="AD399" s="524">
        <f>ROUND(AVERAGE(AD287:AD289),1)</f>
        <v>73.599999999999994</v>
      </c>
      <c r="AE399" s="524">
        <f>ROUND(AVERAGE(AE287:AE289),1)</f>
        <v>57.4</v>
      </c>
      <c r="AF399" s="524">
        <f>ROUND(AVERAGE(AF287:AF289),1)</f>
        <v>103.4</v>
      </c>
      <c r="AG399" s="524">
        <f t="shared" ref="AG399:AL399" si="135">ROUND(AVERAGE(AG287:AG289),1)</f>
        <v>65.8</v>
      </c>
      <c r="AH399" s="524">
        <f t="shared" si="135"/>
        <v>76.900000000000006</v>
      </c>
      <c r="AI399" s="524">
        <f t="shared" si="135"/>
        <v>52.9</v>
      </c>
      <c r="AJ399" s="524">
        <f t="shared" si="135"/>
        <v>61.4</v>
      </c>
      <c r="AK399" s="524">
        <f t="shared" si="135"/>
        <v>69.5</v>
      </c>
      <c r="AL399" s="524">
        <f t="shared" si="135"/>
        <v>92.2</v>
      </c>
      <c r="AO399" s="522" t="s">
        <v>687</v>
      </c>
      <c r="AP399" s="524">
        <f t="shared" ref="AP399:AZ399" si="136">ROUND(AVERAGE(AP287:AP289),1)</f>
        <v>89.1</v>
      </c>
      <c r="AQ399" s="524">
        <f t="shared" si="136"/>
        <v>96.9</v>
      </c>
      <c r="AR399" s="524">
        <f t="shared" si="136"/>
        <v>90.3</v>
      </c>
      <c r="AS399" s="524">
        <f t="shared" si="136"/>
        <v>90.1</v>
      </c>
      <c r="AT399" s="524">
        <f t="shared" si="136"/>
        <v>90.6</v>
      </c>
      <c r="AU399" s="524">
        <f t="shared" si="136"/>
        <v>104.2</v>
      </c>
      <c r="AV399" s="524">
        <f t="shared" si="136"/>
        <v>78.400000000000006</v>
      </c>
      <c r="AW399" s="524">
        <f t="shared" si="136"/>
        <v>115.5</v>
      </c>
      <c r="AX399" s="524">
        <f t="shared" si="136"/>
        <v>81.5</v>
      </c>
      <c r="AY399" s="524">
        <f t="shared" si="136"/>
        <v>80.900000000000006</v>
      </c>
      <c r="AZ399" s="524">
        <f t="shared" si="136"/>
        <v>98</v>
      </c>
      <c r="BA399" s="332"/>
    </row>
    <row r="400" spans="2:53" x14ac:dyDescent="0.15">
      <c r="C400" s="522" t="s">
        <v>688</v>
      </c>
      <c r="D400" s="524">
        <f t="shared" ref="D400:AL400" si="137">ROUND(AVERAGE(D290:D292),1)</f>
        <v>92</v>
      </c>
      <c r="E400" s="524">
        <f t="shared" si="137"/>
        <v>92</v>
      </c>
      <c r="F400" s="524">
        <f t="shared" si="137"/>
        <v>79.2</v>
      </c>
      <c r="G400" s="524">
        <f t="shared" si="137"/>
        <v>81.3</v>
      </c>
      <c r="H400" s="524">
        <f t="shared" si="137"/>
        <v>67.2</v>
      </c>
      <c r="I400" s="524">
        <f t="shared" si="137"/>
        <v>93.6</v>
      </c>
      <c r="J400" s="524">
        <f t="shared" si="137"/>
        <v>69.2</v>
      </c>
      <c r="K400" s="524">
        <f t="shared" si="137"/>
        <v>117.4</v>
      </c>
      <c r="L400" s="524">
        <f t="shared" si="137"/>
        <v>116.7</v>
      </c>
      <c r="M400" s="524">
        <f t="shared" si="137"/>
        <v>127.1</v>
      </c>
      <c r="N400" s="524">
        <f t="shared" si="137"/>
        <v>54.6</v>
      </c>
      <c r="O400" s="524">
        <f t="shared" si="137"/>
        <v>82.1</v>
      </c>
      <c r="P400" s="524">
        <f t="shared" si="137"/>
        <v>73.3</v>
      </c>
      <c r="Q400" s="524">
        <f t="shared" si="137"/>
        <v>106.6</v>
      </c>
      <c r="R400" s="524">
        <f t="shared" si="137"/>
        <v>106.3</v>
      </c>
      <c r="S400" s="524">
        <f t="shared" si="137"/>
        <v>98.6</v>
      </c>
      <c r="T400" s="524">
        <f t="shared" si="137"/>
        <v>116.4</v>
      </c>
      <c r="U400" s="524">
        <f t="shared" si="137"/>
        <v>104.8</v>
      </c>
      <c r="V400" s="524">
        <f t="shared" si="137"/>
        <v>112.7</v>
      </c>
      <c r="W400" s="524">
        <f t="shared" si="137"/>
        <v>92.8</v>
      </c>
      <c r="X400" s="524">
        <f t="shared" si="137"/>
        <v>124.5</v>
      </c>
      <c r="Y400" s="524">
        <f t="shared" si="137"/>
        <v>91.6</v>
      </c>
      <c r="Z400" s="524">
        <f t="shared" si="137"/>
        <v>103.2</v>
      </c>
      <c r="AA400" s="524">
        <f t="shared" si="137"/>
        <v>100.8</v>
      </c>
      <c r="AB400" s="524">
        <f t="shared" si="137"/>
        <v>94.1</v>
      </c>
      <c r="AC400" s="524">
        <f t="shared" si="137"/>
        <v>71.599999999999994</v>
      </c>
      <c r="AD400" s="524">
        <f t="shared" si="137"/>
        <v>78.400000000000006</v>
      </c>
      <c r="AE400" s="524">
        <f t="shared" si="137"/>
        <v>55.5</v>
      </c>
      <c r="AF400" s="524">
        <f t="shared" si="137"/>
        <v>97.1</v>
      </c>
      <c r="AG400" s="524">
        <f t="shared" si="137"/>
        <v>66</v>
      </c>
      <c r="AH400" s="524">
        <f t="shared" si="137"/>
        <v>75.099999999999994</v>
      </c>
      <c r="AI400" s="524">
        <f t="shared" si="137"/>
        <v>50.8</v>
      </c>
      <c r="AJ400" s="524">
        <f t="shared" si="137"/>
        <v>64.5</v>
      </c>
      <c r="AK400" s="524">
        <f t="shared" si="137"/>
        <v>59.5</v>
      </c>
      <c r="AL400" s="524">
        <f t="shared" si="137"/>
        <v>93.1</v>
      </c>
      <c r="AO400" s="522" t="s">
        <v>688</v>
      </c>
      <c r="AP400" s="524">
        <f t="shared" ref="AP400:AZ400" si="138">ROUND(AVERAGE(AP290:AP292),1)</f>
        <v>92</v>
      </c>
      <c r="AQ400" s="524">
        <f t="shared" si="138"/>
        <v>97.7</v>
      </c>
      <c r="AR400" s="524">
        <f t="shared" si="138"/>
        <v>93.8</v>
      </c>
      <c r="AS400" s="524">
        <f t="shared" si="138"/>
        <v>94.4</v>
      </c>
      <c r="AT400" s="524">
        <f t="shared" si="138"/>
        <v>92.3</v>
      </c>
      <c r="AU400" s="524">
        <f t="shared" si="138"/>
        <v>103.7</v>
      </c>
      <c r="AV400" s="524">
        <f t="shared" si="138"/>
        <v>86.1</v>
      </c>
      <c r="AW400" s="524">
        <f t="shared" si="138"/>
        <v>112.1</v>
      </c>
      <c r="AX400" s="524">
        <f t="shared" si="138"/>
        <v>86.6</v>
      </c>
      <c r="AY400" s="524">
        <f t="shared" si="138"/>
        <v>86.2</v>
      </c>
      <c r="AZ400" s="524">
        <f t="shared" si="138"/>
        <v>99.7</v>
      </c>
      <c r="BA400" s="332"/>
    </row>
    <row r="401" spans="2:53" x14ac:dyDescent="0.15">
      <c r="B401" s="255"/>
      <c r="C401" s="525" t="s">
        <v>689</v>
      </c>
      <c r="D401" s="526">
        <f t="shared" ref="D401:AL401" si="139">ROUND(AVERAGE(D293:D295),1)</f>
        <v>95.2</v>
      </c>
      <c r="E401" s="526">
        <f t="shared" si="139"/>
        <v>95.2</v>
      </c>
      <c r="F401" s="526">
        <f t="shared" si="139"/>
        <v>85.9</v>
      </c>
      <c r="G401" s="526">
        <f t="shared" si="139"/>
        <v>89.2</v>
      </c>
      <c r="H401" s="526">
        <f t="shared" si="139"/>
        <v>71</v>
      </c>
      <c r="I401" s="526">
        <f t="shared" si="139"/>
        <v>95.2</v>
      </c>
      <c r="J401" s="526">
        <f t="shared" si="139"/>
        <v>74.3</v>
      </c>
      <c r="K401" s="526">
        <f t="shared" si="139"/>
        <v>124.4</v>
      </c>
      <c r="L401" s="526">
        <f t="shared" si="139"/>
        <v>123.9</v>
      </c>
      <c r="M401" s="526">
        <f t="shared" si="139"/>
        <v>131</v>
      </c>
      <c r="N401" s="526">
        <f t="shared" si="139"/>
        <v>58.8</v>
      </c>
      <c r="O401" s="526">
        <f t="shared" si="139"/>
        <v>90</v>
      </c>
      <c r="P401" s="526">
        <f t="shared" si="139"/>
        <v>78.8</v>
      </c>
      <c r="Q401" s="526">
        <f t="shared" si="139"/>
        <v>122.4</v>
      </c>
      <c r="R401" s="526">
        <f t="shared" si="139"/>
        <v>107.8</v>
      </c>
      <c r="S401" s="526">
        <f t="shared" si="139"/>
        <v>106.8</v>
      </c>
      <c r="T401" s="526">
        <f t="shared" si="139"/>
        <v>104</v>
      </c>
      <c r="U401" s="526">
        <f t="shared" si="139"/>
        <v>101.2</v>
      </c>
      <c r="V401" s="526">
        <f t="shared" si="139"/>
        <v>113.1</v>
      </c>
      <c r="W401" s="526">
        <f t="shared" si="139"/>
        <v>98.1</v>
      </c>
      <c r="X401" s="526">
        <f t="shared" si="139"/>
        <v>124.2</v>
      </c>
      <c r="Y401" s="526">
        <f t="shared" si="139"/>
        <v>96</v>
      </c>
      <c r="Z401" s="526">
        <f t="shared" si="139"/>
        <v>104.1</v>
      </c>
      <c r="AA401" s="526">
        <f t="shared" si="139"/>
        <v>103.2</v>
      </c>
      <c r="AB401" s="526">
        <f t="shared" si="139"/>
        <v>91.3</v>
      </c>
      <c r="AC401" s="526">
        <f t="shared" si="139"/>
        <v>73.400000000000006</v>
      </c>
      <c r="AD401" s="526">
        <f t="shared" si="139"/>
        <v>78.400000000000006</v>
      </c>
      <c r="AE401" s="526">
        <f t="shared" si="139"/>
        <v>57.1</v>
      </c>
      <c r="AF401" s="526">
        <f t="shared" si="139"/>
        <v>96.9</v>
      </c>
      <c r="AG401" s="526">
        <f t="shared" si="139"/>
        <v>66</v>
      </c>
      <c r="AH401" s="526">
        <f t="shared" si="139"/>
        <v>79.400000000000006</v>
      </c>
      <c r="AI401" s="526">
        <f t="shared" si="139"/>
        <v>51.2</v>
      </c>
      <c r="AJ401" s="526">
        <f t="shared" si="139"/>
        <v>73.5</v>
      </c>
      <c r="AK401" s="526">
        <f t="shared" si="139"/>
        <v>60.9</v>
      </c>
      <c r="AL401" s="526">
        <f t="shared" si="139"/>
        <v>102.4</v>
      </c>
      <c r="AN401" s="255"/>
      <c r="AO401" s="525" t="s">
        <v>689</v>
      </c>
      <c r="AP401" s="526">
        <f t="shared" ref="AP401:AZ401" si="140">ROUND(AVERAGE(AP293:AP295),1)</f>
        <v>95.2</v>
      </c>
      <c r="AQ401" s="526">
        <f t="shared" si="140"/>
        <v>98.4</v>
      </c>
      <c r="AR401" s="526">
        <f t="shared" si="140"/>
        <v>94.8</v>
      </c>
      <c r="AS401" s="526">
        <f t="shared" si="140"/>
        <v>96.3</v>
      </c>
      <c r="AT401" s="526">
        <f t="shared" si="140"/>
        <v>92.7</v>
      </c>
      <c r="AU401" s="526">
        <f t="shared" si="140"/>
        <v>102.6</v>
      </c>
      <c r="AV401" s="526">
        <f t="shared" si="140"/>
        <v>92.1</v>
      </c>
      <c r="AW401" s="526">
        <f t="shared" si="140"/>
        <v>107.7</v>
      </c>
      <c r="AX401" s="526">
        <f t="shared" si="140"/>
        <v>92.7</v>
      </c>
      <c r="AY401" s="526">
        <f t="shared" si="140"/>
        <v>92.6</v>
      </c>
      <c r="AZ401" s="526">
        <f t="shared" si="140"/>
        <v>100.5</v>
      </c>
      <c r="BA401" s="332"/>
    </row>
    <row r="402" spans="2:53" x14ac:dyDescent="0.15">
      <c r="B402" s="418" t="s">
        <v>697</v>
      </c>
      <c r="C402" s="519" t="s">
        <v>686</v>
      </c>
      <c r="D402" s="523">
        <f t="shared" ref="D402:AL402" si="141">ROUND(AVERAGE(D296:D298),1)</f>
        <v>96.3</v>
      </c>
      <c r="E402" s="523">
        <f t="shared" si="141"/>
        <v>96.3</v>
      </c>
      <c r="F402" s="523">
        <f t="shared" si="141"/>
        <v>93.2</v>
      </c>
      <c r="G402" s="523">
        <f t="shared" si="141"/>
        <v>96.9</v>
      </c>
      <c r="H402" s="523">
        <f t="shared" si="141"/>
        <v>72.099999999999994</v>
      </c>
      <c r="I402" s="523">
        <f t="shared" si="141"/>
        <v>97.1</v>
      </c>
      <c r="J402" s="523">
        <f t="shared" si="141"/>
        <v>85</v>
      </c>
      <c r="K402" s="523">
        <f t="shared" si="141"/>
        <v>119.7</v>
      </c>
      <c r="L402" s="523">
        <f t="shared" si="141"/>
        <v>118.8</v>
      </c>
      <c r="M402" s="523">
        <f t="shared" si="141"/>
        <v>131.80000000000001</v>
      </c>
      <c r="N402" s="523">
        <f t="shared" si="141"/>
        <v>65.8</v>
      </c>
      <c r="O402" s="523">
        <f t="shared" si="141"/>
        <v>86.2</v>
      </c>
      <c r="P402" s="523">
        <f t="shared" si="141"/>
        <v>74.5</v>
      </c>
      <c r="Q402" s="523">
        <f t="shared" si="141"/>
        <v>116.1</v>
      </c>
      <c r="R402" s="523">
        <f t="shared" si="141"/>
        <v>99.2</v>
      </c>
      <c r="S402" s="523">
        <f t="shared" si="141"/>
        <v>112.3</v>
      </c>
      <c r="T402" s="523">
        <f t="shared" si="141"/>
        <v>78.400000000000006</v>
      </c>
      <c r="U402" s="523">
        <f t="shared" si="141"/>
        <v>104.8</v>
      </c>
      <c r="V402" s="523">
        <f t="shared" si="141"/>
        <v>120.7</v>
      </c>
      <c r="W402" s="523">
        <f t="shared" si="141"/>
        <v>102.8</v>
      </c>
      <c r="X402" s="523">
        <f t="shared" si="141"/>
        <v>129.69999999999999</v>
      </c>
      <c r="Y402" s="523">
        <f t="shared" si="141"/>
        <v>95.7</v>
      </c>
      <c r="Z402" s="523">
        <f t="shared" si="141"/>
        <v>109</v>
      </c>
      <c r="AA402" s="523">
        <f t="shared" si="141"/>
        <v>102.4</v>
      </c>
      <c r="AB402" s="523">
        <f t="shared" si="141"/>
        <v>92.5</v>
      </c>
      <c r="AC402" s="523">
        <f t="shared" si="141"/>
        <v>74.099999999999994</v>
      </c>
      <c r="AD402" s="523">
        <f t="shared" si="141"/>
        <v>79</v>
      </c>
      <c r="AE402" s="523">
        <f t="shared" si="141"/>
        <v>54.3</v>
      </c>
      <c r="AF402" s="523">
        <f t="shared" si="141"/>
        <v>94.6</v>
      </c>
      <c r="AG402" s="523">
        <f t="shared" si="141"/>
        <v>66.400000000000006</v>
      </c>
      <c r="AH402" s="523">
        <f t="shared" si="141"/>
        <v>85</v>
      </c>
      <c r="AI402" s="523">
        <f t="shared" si="141"/>
        <v>51.5</v>
      </c>
      <c r="AJ402" s="523">
        <f t="shared" si="141"/>
        <v>61.2</v>
      </c>
      <c r="AK402" s="523">
        <f t="shared" si="141"/>
        <v>71.5</v>
      </c>
      <c r="AL402" s="523">
        <f t="shared" si="141"/>
        <v>103.1</v>
      </c>
      <c r="AN402" s="418" t="s">
        <v>697</v>
      </c>
      <c r="AO402" s="519" t="s">
        <v>686</v>
      </c>
      <c r="AP402" s="523">
        <f t="shared" ref="AP402:AZ402" si="142">ROUND(AVERAGE(AP296:AP298),1)</f>
        <v>96.3</v>
      </c>
      <c r="AQ402" s="523">
        <f t="shared" si="142"/>
        <v>98.4</v>
      </c>
      <c r="AR402" s="523">
        <f t="shared" si="142"/>
        <v>93.9</v>
      </c>
      <c r="AS402" s="523">
        <f t="shared" si="142"/>
        <v>94.3</v>
      </c>
      <c r="AT402" s="523">
        <f t="shared" si="142"/>
        <v>93.3</v>
      </c>
      <c r="AU402" s="523">
        <f t="shared" si="142"/>
        <v>106.4</v>
      </c>
      <c r="AV402" s="523">
        <f t="shared" si="142"/>
        <v>92.8</v>
      </c>
      <c r="AW402" s="523">
        <f t="shared" si="142"/>
        <v>113.1</v>
      </c>
      <c r="AX402" s="523">
        <f t="shared" si="142"/>
        <v>94.4</v>
      </c>
      <c r="AY402" s="523">
        <f t="shared" si="142"/>
        <v>94.2</v>
      </c>
      <c r="AZ402" s="523">
        <f t="shared" si="142"/>
        <v>98.3</v>
      </c>
      <c r="BA402" s="332"/>
    </row>
    <row r="403" spans="2:53" x14ac:dyDescent="0.15">
      <c r="C403" s="522" t="s">
        <v>687</v>
      </c>
      <c r="D403" s="524">
        <f t="shared" ref="D403:AL403" si="143">ROUND(AVERAGE(D299:D301),1)</f>
        <v>99.3</v>
      </c>
      <c r="E403" s="524">
        <f t="shared" si="143"/>
        <v>99.3</v>
      </c>
      <c r="F403" s="524">
        <f t="shared" si="143"/>
        <v>99.3</v>
      </c>
      <c r="G403" s="524">
        <f t="shared" si="143"/>
        <v>104</v>
      </c>
      <c r="H403" s="524">
        <f t="shared" si="143"/>
        <v>74.400000000000006</v>
      </c>
      <c r="I403" s="524">
        <f t="shared" si="143"/>
        <v>96.6</v>
      </c>
      <c r="J403" s="524">
        <f t="shared" si="143"/>
        <v>91.4</v>
      </c>
      <c r="K403" s="524">
        <f t="shared" si="143"/>
        <v>120.6</v>
      </c>
      <c r="L403" s="524">
        <f t="shared" si="143"/>
        <v>119.6</v>
      </c>
      <c r="M403" s="524">
        <f t="shared" si="143"/>
        <v>133.5</v>
      </c>
      <c r="N403" s="524">
        <f t="shared" si="143"/>
        <v>67.599999999999994</v>
      </c>
      <c r="O403" s="524">
        <f t="shared" si="143"/>
        <v>83.9</v>
      </c>
      <c r="P403" s="524">
        <f t="shared" si="143"/>
        <v>76.900000000000006</v>
      </c>
      <c r="Q403" s="524">
        <f t="shared" si="143"/>
        <v>102.9</v>
      </c>
      <c r="R403" s="524">
        <f t="shared" si="143"/>
        <v>108.2</v>
      </c>
      <c r="S403" s="524">
        <f t="shared" si="143"/>
        <v>123.9</v>
      </c>
      <c r="T403" s="524">
        <f t="shared" si="143"/>
        <v>90.4</v>
      </c>
      <c r="U403" s="524">
        <f t="shared" si="143"/>
        <v>103.8</v>
      </c>
      <c r="V403" s="524">
        <f t="shared" si="143"/>
        <v>119.6</v>
      </c>
      <c r="W403" s="524">
        <f t="shared" si="143"/>
        <v>102.7</v>
      </c>
      <c r="X403" s="524">
        <f t="shared" si="143"/>
        <v>129.1</v>
      </c>
      <c r="Y403" s="524">
        <f t="shared" si="143"/>
        <v>95.2</v>
      </c>
      <c r="Z403" s="524">
        <f t="shared" si="143"/>
        <v>110.5</v>
      </c>
      <c r="AA403" s="524">
        <f t="shared" si="143"/>
        <v>100.9</v>
      </c>
      <c r="AB403" s="524">
        <f t="shared" si="143"/>
        <v>92.6</v>
      </c>
      <c r="AC403" s="524">
        <f t="shared" si="143"/>
        <v>74.8</v>
      </c>
      <c r="AD403" s="524">
        <f t="shared" si="143"/>
        <v>78.8</v>
      </c>
      <c r="AE403" s="524">
        <f t="shared" si="143"/>
        <v>59</v>
      </c>
      <c r="AF403" s="524">
        <f t="shared" si="143"/>
        <v>85.4</v>
      </c>
      <c r="AG403" s="524">
        <f t="shared" si="143"/>
        <v>68.8</v>
      </c>
      <c r="AH403" s="524">
        <f t="shared" si="143"/>
        <v>85.7</v>
      </c>
      <c r="AI403" s="524">
        <f t="shared" si="143"/>
        <v>52.9</v>
      </c>
      <c r="AJ403" s="524">
        <f t="shared" si="143"/>
        <v>65</v>
      </c>
      <c r="AK403" s="524">
        <f t="shared" si="143"/>
        <v>83.3</v>
      </c>
      <c r="AL403" s="524">
        <f t="shared" si="143"/>
        <v>105.6</v>
      </c>
      <c r="AO403" s="522" t="s">
        <v>687</v>
      </c>
      <c r="AP403" s="524">
        <f t="shared" ref="AP403:AZ403" si="144">ROUND(AVERAGE(AP299:AP301),1)</f>
        <v>99.3</v>
      </c>
      <c r="AQ403" s="524">
        <f t="shared" si="144"/>
        <v>100.5</v>
      </c>
      <c r="AR403" s="524">
        <f t="shared" si="144"/>
        <v>96.3</v>
      </c>
      <c r="AS403" s="524">
        <f t="shared" si="144"/>
        <v>96.7</v>
      </c>
      <c r="AT403" s="524">
        <f t="shared" si="144"/>
        <v>94</v>
      </c>
      <c r="AU403" s="524">
        <f t="shared" si="144"/>
        <v>105.9</v>
      </c>
      <c r="AV403" s="524">
        <f t="shared" si="144"/>
        <v>91.1</v>
      </c>
      <c r="AW403" s="524">
        <f t="shared" si="144"/>
        <v>112.4</v>
      </c>
      <c r="AX403" s="524">
        <f t="shared" si="144"/>
        <v>97.2</v>
      </c>
      <c r="AY403" s="524">
        <f t="shared" si="144"/>
        <v>97</v>
      </c>
      <c r="AZ403" s="524">
        <f t="shared" si="144"/>
        <v>101.4</v>
      </c>
      <c r="BA403" s="332"/>
    </row>
    <row r="404" spans="2:53" x14ac:dyDescent="0.15">
      <c r="C404" s="522" t="s">
        <v>688</v>
      </c>
      <c r="D404" s="524">
        <f t="shared" ref="D404:AL404" si="145">ROUND(AVERAGE(D302:D304),1)</f>
        <v>95.5</v>
      </c>
      <c r="E404" s="524">
        <f t="shared" si="145"/>
        <v>95.5</v>
      </c>
      <c r="F404" s="524">
        <f t="shared" si="145"/>
        <v>97.6</v>
      </c>
      <c r="G404" s="524">
        <f t="shared" si="145"/>
        <v>103</v>
      </c>
      <c r="H404" s="524">
        <f t="shared" si="145"/>
        <v>69.2</v>
      </c>
      <c r="I404" s="524">
        <f t="shared" si="145"/>
        <v>89.6</v>
      </c>
      <c r="J404" s="524">
        <f t="shared" si="145"/>
        <v>97.7</v>
      </c>
      <c r="K404" s="524">
        <f t="shared" si="145"/>
        <v>112.3</v>
      </c>
      <c r="L404" s="524">
        <f t="shared" si="145"/>
        <v>111.3</v>
      </c>
      <c r="M404" s="524">
        <f t="shared" si="145"/>
        <v>128.69999999999999</v>
      </c>
      <c r="N404" s="524">
        <f t="shared" si="145"/>
        <v>65.8</v>
      </c>
      <c r="O404" s="524">
        <f t="shared" si="145"/>
        <v>78.900000000000006</v>
      </c>
      <c r="P404" s="524">
        <f t="shared" si="145"/>
        <v>72.5</v>
      </c>
      <c r="Q404" s="524">
        <f t="shared" si="145"/>
        <v>96.7</v>
      </c>
      <c r="R404" s="524">
        <f t="shared" si="145"/>
        <v>97.2</v>
      </c>
      <c r="S404" s="524">
        <f t="shared" si="145"/>
        <v>111.6</v>
      </c>
      <c r="T404" s="524">
        <f t="shared" si="145"/>
        <v>79.099999999999994</v>
      </c>
      <c r="U404" s="524">
        <f t="shared" si="145"/>
        <v>97.1</v>
      </c>
      <c r="V404" s="524">
        <f t="shared" si="145"/>
        <v>122.3</v>
      </c>
      <c r="W404" s="524">
        <f t="shared" si="145"/>
        <v>101.2</v>
      </c>
      <c r="X404" s="524">
        <f t="shared" si="145"/>
        <v>138</v>
      </c>
      <c r="Y404" s="524">
        <f t="shared" si="145"/>
        <v>94.7</v>
      </c>
      <c r="Z404" s="524">
        <f t="shared" si="145"/>
        <v>109.5</v>
      </c>
      <c r="AA404" s="524">
        <f t="shared" si="145"/>
        <v>103</v>
      </c>
      <c r="AB404" s="524">
        <f t="shared" si="145"/>
        <v>91.1</v>
      </c>
      <c r="AC404" s="524">
        <f t="shared" si="145"/>
        <v>74.599999999999994</v>
      </c>
      <c r="AD404" s="524">
        <f t="shared" si="145"/>
        <v>74.400000000000006</v>
      </c>
      <c r="AE404" s="524">
        <f t="shared" si="145"/>
        <v>67.3</v>
      </c>
      <c r="AF404" s="524">
        <f t="shared" si="145"/>
        <v>77</v>
      </c>
      <c r="AG404" s="524">
        <f t="shared" si="145"/>
        <v>65.8</v>
      </c>
      <c r="AH404" s="524">
        <f t="shared" si="145"/>
        <v>90.6</v>
      </c>
      <c r="AI404" s="524">
        <f t="shared" si="145"/>
        <v>53.8</v>
      </c>
      <c r="AJ404" s="524">
        <f t="shared" si="145"/>
        <v>71.7</v>
      </c>
      <c r="AK404" s="524">
        <f t="shared" si="145"/>
        <v>89.8</v>
      </c>
      <c r="AL404" s="524">
        <f t="shared" si="145"/>
        <v>103.9</v>
      </c>
      <c r="AO404" s="522" t="s">
        <v>688</v>
      </c>
      <c r="AP404" s="524">
        <f t="shared" ref="AP404:AZ404" si="146">ROUND(AVERAGE(AP302:AP304),1)</f>
        <v>95.5</v>
      </c>
      <c r="AQ404" s="524">
        <f t="shared" si="146"/>
        <v>97.2</v>
      </c>
      <c r="AR404" s="524">
        <f t="shared" si="146"/>
        <v>91.9</v>
      </c>
      <c r="AS404" s="524">
        <f t="shared" si="146"/>
        <v>92.6</v>
      </c>
      <c r="AT404" s="524">
        <f t="shared" si="146"/>
        <v>89.2</v>
      </c>
      <c r="AU404" s="524">
        <f t="shared" si="146"/>
        <v>104.8</v>
      </c>
      <c r="AV404" s="524">
        <f t="shared" si="146"/>
        <v>86.8</v>
      </c>
      <c r="AW404" s="524">
        <f t="shared" si="146"/>
        <v>113.7</v>
      </c>
      <c r="AX404" s="524">
        <f t="shared" si="146"/>
        <v>94.4</v>
      </c>
      <c r="AY404" s="524">
        <f t="shared" si="146"/>
        <v>94.2</v>
      </c>
      <c r="AZ404" s="524">
        <f t="shared" si="146"/>
        <v>101.2</v>
      </c>
      <c r="BA404" s="332"/>
    </row>
    <row r="405" spans="2:53" x14ac:dyDescent="0.15">
      <c r="B405" s="255"/>
      <c r="C405" s="525" t="s">
        <v>689</v>
      </c>
      <c r="D405" s="524">
        <f t="shared" ref="D405:AL405" si="147">ROUND(AVERAGE(D305:D307),1)</f>
        <v>93</v>
      </c>
      <c r="E405" s="526">
        <f t="shared" si="147"/>
        <v>93</v>
      </c>
      <c r="F405" s="526">
        <f t="shared" si="147"/>
        <v>90.8</v>
      </c>
      <c r="G405" s="526">
        <f t="shared" si="147"/>
        <v>96.1</v>
      </c>
      <c r="H405" s="526">
        <f t="shared" si="147"/>
        <v>62.4</v>
      </c>
      <c r="I405" s="526">
        <f t="shared" si="147"/>
        <v>71.5</v>
      </c>
      <c r="J405" s="526">
        <f t="shared" si="147"/>
        <v>96.7</v>
      </c>
      <c r="K405" s="526">
        <f t="shared" si="147"/>
        <v>119</v>
      </c>
      <c r="L405" s="526">
        <f t="shared" si="147"/>
        <v>118.7</v>
      </c>
      <c r="M405" s="526">
        <f t="shared" si="147"/>
        <v>123.4</v>
      </c>
      <c r="N405" s="526">
        <f t="shared" si="147"/>
        <v>64.2</v>
      </c>
      <c r="O405" s="526">
        <f t="shared" si="147"/>
        <v>76.400000000000006</v>
      </c>
      <c r="P405" s="526">
        <f t="shared" si="147"/>
        <v>70.599999999999994</v>
      </c>
      <c r="Q405" s="526">
        <f t="shared" si="147"/>
        <v>90.1</v>
      </c>
      <c r="R405" s="526">
        <f t="shared" si="147"/>
        <v>92.7</v>
      </c>
      <c r="S405" s="526">
        <f t="shared" si="147"/>
        <v>106.2</v>
      </c>
      <c r="T405" s="526">
        <f t="shared" si="147"/>
        <v>73.7</v>
      </c>
      <c r="U405" s="526">
        <f t="shared" si="147"/>
        <v>106.3</v>
      </c>
      <c r="V405" s="526">
        <f t="shared" si="147"/>
        <v>122</v>
      </c>
      <c r="W405" s="526">
        <f t="shared" si="147"/>
        <v>100.3</v>
      </c>
      <c r="X405" s="526">
        <f t="shared" si="147"/>
        <v>136.19999999999999</v>
      </c>
      <c r="Y405" s="526">
        <f t="shared" si="147"/>
        <v>92.4</v>
      </c>
      <c r="Z405" s="526">
        <f t="shared" si="147"/>
        <v>109.4</v>
      </c>
      <c r="AA405" s="526">
        <f t="shared" si="147"/>
        <v>105.4</v>
      </c>
      <c r="AB405" s="526">
        <f t="shared" si="147"/>
        <v>93.3</v>
      </c>
      <c r="AC405" s="526">
        <f t="shared" si="147"/>
        <v>73.099999999999994</v>
      </c>
      <c r="AD405" s="526">
        <f t="shared" si="147"/>
        <v>73.099999999999994</v>
      </c>
      <c r="AE405" s="526">
        <f t="shared" si="147"/>
        <v>62.1</v>
      </c>
      <c r="AF405" s="526">
        <f t="shared" si="147"/>
        <v>77.7</v>
      </c>
      <c r="AG405" s="526">
        <f t="shared" si="147"/>
        <v>66.8</v>
      </c>
      <c r="AH405" s="526">
        <f t="shared" si="147"/>
        <v>89.3</v>
      </c>
      <c r="AI405" s="526">
        <f t="shared" si="147"/>
        <v>53.5</v>
      </c>
      <c r="AJ405" s="526">
        <f t="shared" si="147"/>
        <v>60.8</v>
      </c>
      <c r="AK405" s="526">
        <f t="shared" si="147"/>
        <v>90.5</v>
      </c>
      <c r="AL405" s="526">
        <f t="shared" si="147"/>
        <v>109.8</v>
      </c>
      <c r="AN405" s="255"/>
      <c r="AO405" s="525" t="s">
        <v>689</v>
      </c>
      <c r="AP405" s="526">
        <f t="shared" ref="AP405:AZ405" si="148">ROUND(AVERAGE(AP305:AP307),1)</f>
        <v>93</v>
      </c>
      <c r="AQ405" s="526">
        <f t="shared" si="148"/>
        <v>95.2</v>
      </c>
      <c r="AR405" s="526">
        <f t="shared" si="148"/>
        <v>85.5</v>
      </c>
      <c r="AS405" s="526">
        <f t="shared" si="148"/>
        <v>90.1</v>
      </c>
      <c r="AT405" s="526">
        <f t="shared" si="148"/>
        <v>78.3</v>
      </c>
      <c r="AU405" s="526">
        <f t="shared" si="148"/>
        <v>106.2</v>
      </c>
      <c r="AV405" s="526">
        <f t="shared" si="148"/>
        <v>87</v>
      </c>
      <c r="AW405" s="526">
        <f t="shared" si="148"/>
        <v>115.8</v>
      </c>
      <c r="AX405" s="526">
        <f t="shared" si="148"/>
        <v>91.8</v>
      </c>
      <c r="AY405" s="526">
        <f t="shared" si="148"/>
        <v>91.3</v>
      </c>
      <c r="AZ405" s="526">
        <f t="shared" si="148"/>
        <v>102.8</v>
      </c>
      <c r="BA405" s="332"/>
    </row>
    <row r="406" spans="2:53" x14ac:dyDescent="0.15">
      <c r="B406" s="418" t="s">
        <v>698</v>
      </c>
      <c r="C406" s="519" t="s">
        <v>686</v>
      </c>
      <c r="D406" s="523">
        <f t="shared" ref="D406:AL406" si="149">ROUND(AVERAGE(D308:D310),1)</f>
        <v>94.3</v>
      </c>
      <c r="E406" s="523">
        <f t="shared" si="149"/>
        <v>94.3</v>
      </c>
      <c r="F406" s="523">
        <f t="shared" si="149"/>
        <v>90.8</v>
      </c>
      <c r="G406" s="523">
        <f t="shared" si="149"/>
        <v>96.4</v>
      </c>
      <c r="H406" s="523">
        <f t="shared" si="149"/>
        <v>59.7</v>
      </c>
      <c r="I406" s="523">
        <f t="shared" si="149"/>
        <v>79.599999999999994</v>
      </c>
      <c r="J406" s="523">
        <f t="shared" si="149"/>
        <v>91.3</v>
      </c>
      <c r="K406" s="523">
        <f t="shared" si="149"/>
        <v>117.7</v>
      </c>
      <c r="L406" s="523">
        <f t="shared" si="149"/>
        <v>117.2</v>
      </c>
      <c r="M406" s="523">
        <f t="shared" si="149"/>
        <v>125.4</v>
      </c>
      <c r="N406" s="523">
        <f t="shared" si="149"/>
        <v>58.9</v>
      </c>
      <c r="O406" s="523">
        <f t="shared" si="149"/>
        <v>76.5</v>
      </c>
      <c r="P406" s="523">
        <f t="shared" si="149"/>
        <v>71.3</v>
      </c>
      <c r="Q406" s="523">
        <f t="shared" si="149"/>
        <v>92.5</v>
      </c>
      <c r="R406" s="523">
        <f t="shared" si="149"/>
        <v>98.2</v>
      </c>
      <c r="S406" s="523">
        <f t="shared" si="149"/>
        <v>118.1</v>
      </c>
      <c r="T406" s="523">
        <f t="shared" si="149"/>
        <v>71.8</v>
      </c>
      <c r="U406" s="523">
        <f t="shared" si="149"/>
        <v>97.6</v>
      </c>
      <c r="V406" s="523">
        <f t="shared" si="149"/>
        <v>123.4</v>
      </c>
      <c r="W406" s="523">
        <f t="shared" si="149"/>
        <v>91.4</v>
      </c>
      <c r="X406" s="523">
        <f t="shared" si="149"/>
        <v>142.69999999999999</v>
      </c>
      <c r="Y406" s="523">
        <f t="shared" si="149"/>
        <v>91.4</v>
      </c>
      <c r="Z406" s="523">
        <f t="shared" si="149"/>
        <v>107.5</v>
      </c>
      <c r="AA406" s="523">
        <f t="shared" si="149"/>
        <v>104.7</v>
      </c>
      <c r="AB406" s="523">
        <f t="shared" si="149"/>
        <v>92.6</v>
      </c>
      <c r="AC406" s="523">
        <f t="shared" si="149"/>
        <v>76.2</v>
      </c>
      <c r="AD406" s="523">
        <f t="shared" si="149"/>
        <v>82.5</v>
      </c>
      <c r="AE406" s="523">
        <f t="shared" si="149"/>
        <v>64.3</v>
      </c>
      <c r="AF406" s="523">
        <f t="shared" si="149"/>
        <v>67.599999999999994</v>
      </c>
      <c r="AG406" s="523">
        <f t="shared" si="149"/>
        <v>67.8</v>
      </c>
      <c r="AH406" s="523">
        <f t="shared" si="149"/>
        <v>87</v>
      </c>
      <c r="AI406" s="523">
        <f t="shared" si="149"/>
        <v>52.8</v>
      </c>
      <c r="AJ406" s="523">
        <f t="shared" si="149"/>
        <v>64.8</v>
      </c>
      <c r="AK406" s="523">
        <f t="shared" si="149"/>
        <v>86.8</v>
      </c>
      <c r="AL406" s="523">
        <f t="shared" si="149"/>
        <v>106</v>
      </c>
      <c r="AN406" s="418" t="s">
        <v>698</v>
      </c>
      <c r="AO406" s="519" t="s">
        <v>686</v>
      </c>
      <c r="AP406" s="523">
        <f t="shared" ref="AP406:AZ406" si="150">ROUND(AVERAGE(AP308:AP310),1)</f>
        <v>94.3</v>
      </c>
      <c r="AQ406" s="523">
        <f t="shared" si="150"/>
        <v>96.6</v>
      </c>
      <c r="AR406" s="523">
        <f t="shared" si="150"/>
        <v>88.3</v>
      </c>
      <c r="AS406" s="523">
        <f t="shared" si="150"/>
        <v>90.7</v>
      </c>
      <c r="AT406" s="523">
        <f t="shared" si="150"/>
        <v>85.6</v>
      </c>
      <c r="AU406" s="523">
        <f t="shared" si="150"/>
        <v>109.2</v>
      </c>
      <c r="AV406" s="523">
        <f t="shared" si="150"/>
        <v>89.8</v>
      </c>
      <c r="AW406" s="523">
        <f t="shared" si="150"/>
        <v>120.4</v>
      </c>
      <c r="AX406" s="523">
        <f t="shared" si="150"/>
        <v>91</v>
      </c>
      <c r="AY406" s="523">
        <f t="shared" si="150"/>
        <v>90.7</v>
      </c>
      <c r="AZ406" s="523">
        <f t="shared" si="150"/>
        <v>98.1</v>
      </c>
      <c r="BA406" s="332"/>
    </row>
    <row r="407" spans="2:53" x14ac:dyDescent="0.15">
      <c r="C407" s="522" t="s">
        <v>687</v>
      </c>
      <c r="D407" s="524">
        <f t="shared" ref="D407:AL407" si="151">ROUND(AVERAGE(D311:D313),1)</f>
        <v>93.5</v>
      </c>
      <c r="E407" s="524">
        <f t="shared" si="151"/>
        <v>93.5</v>
      </c>
      <c r="F407" s="524">
        <f t="shared" si="151"/>
        <v>90</v>
      </c>
      <c r="G407" s="524">
        <f t="shared" si="151"/>
        <v>95.4</v>
      </c>
      <c r="H407" s="524">
        <f t="shared" si="151"/>
        <v>61.7</v>
      </c>
      <c r="I407" s="524">
        <f t="shared" si="151"/>
        <v>93.8</v>
      </c>
      <c r="J407" s="524">
        <f t="shared" si="151"/>
        <v>90.7</v>
      </c>
      <c r="K407" s="524">
        <f t="shared" si="151"/>
        <v>111.8</v>
      </c>
      <c r="L407" s="524">
        <f t="shared" si="151"/>
        <v>111.4</v>
      </c>
      <c r="M407" s="524">
        <f t="shared" si="151"/>
        <v>121.9</v>
      </c>
      <c r="N407" s="524">
        <f t="shared" si="151"/>
        <v>56.8</v>
      </c>
      <c r="O407" s="524">
        <f t="shared" si="151"/>
        <v>74.5</v>
      </c>
      <c r="P407" s="524">
        <f t="shared" si="151"/>
        <v>70</v>
      </c>
      <c r="Q407" s="524">
        <f t="shared" si="151"/>
        <v>86.3</v>
      </c>
      <c r="R407" s="524">
        <f t="shared" si="151"/>
        <v>103.1</v>
      </c>
      <c r="S407" s="524">
        <f t="shared" si="151"/>
        <v>115.6</v>
      </c>
      <c r="T407" s="524">
        <f t="shared" si="151"/>
        <v>89.4</v>
      </c>
      <c r="U407" s="524">
        <f t="shared" si="151"/>
        <v>97.6</v>
      </c>
      <c r="V407" s="524">
        <f t="shared" si="151"/>
        <v>121.5</v>
      </c>
      <c r="W407" s="524">
        <f t="shared" si="151"/>
        <v>93.7</v>
      </c>
      <c r="X407" s="524">
        <f t="shared" si="151"/>
        <v>138.6</v>
      </c>
      <c r="Y407" s="524">
        <f t="shared" si="151"/>
        <v>92.8</v>
      </c>
      <c r="Z407" s="524">
        <f t="shared" si="151"/>
        <v>104.1</v>
      </c>
      <c r="AA407" s="524">
        <f t="shared" si="151"/>
        <v>105.5</v>
      </c>
      <c r="AB407" s="524">
        <f t="shared" si="151"/>
        <v>90.8</v>
      </c>
      <c r="AC407" s="524">
        <f t="shared" si="151"/>
        <v>74.8</v>
      </c>
      <c r="AD407" s="524">
        <f t="shared" si="151"/>
        <v>76.8</v>
      </c>
      <c r="AE407" s="524">
        <f t="shared" si="151"/>
        <v>54.7</v>
      </c>
      <c r="AF407" s="524">
        <f t="shared" si="151"/>
        <v>71</v>
      </c>
      <c r="AG407" s="524">
        <f t="shared" si="151"/>
        <v>68.900000000000006</v>
      </c>
      <c r="AH407" s="524">
        <f t="shared" si="151"/>
        <v>92.7</v>
      </c>
      <c r="AI407" s="524">
        <f t="shared" si="151"/>
        <v>55</v>
      </c>
      <c r="AJ407" s="524">
        <f t="shared" si="151"/>
        <v>63.2</v>
      </c>
      <c r="AK407" s="524">
        <f t="shared" si="151"/>
        <v>86.3</v>
      </c>
      <c r="AL407" s="524">
        <f t="shared" si="151"/>
        <v>101.5</v>
      </c>
      <c r="AO407" s="522" t="s">
        <v>687</v>
      </c>
      <c r="AP407" s="524">
        <f t="shared" ref="AP407:AZ407" si="152">ROUND(AVERAGE(AP311:AP313),1)</f>
        <v>93.5</v>
      </c>
      <c r="AQ407" s="524">
        <f t="shared" si="152"/>
        <v>96.4</v>
      </c>
      <c r="AR407" s="524">
        <f t="shared" si="152"/>
        <v>88.6</v>
      </c>
      <c r="AS407" s="524">
        <f t="shared" si="152"/>
        <v>87.1</v>
      </c>
      <c r="AT407" s="524">
        <f t="shared" si="152"/>
        <v>92.3</v>
      </c>
      <c r="AU407" s="524">
        <f t="shared" si="152"/>
        <v>106.7</v>
      </c>
      <c r="AV407" s="524">
        <f t="shared" si="152"/>
        <v>85.2</v>
      </c>
      <c r="AW407" s="524">
        <f t="shared" si="152"/>
        <v>115.9</v>
      </c>
      <c r="AX407" s="524">
        <f t="shared" si="152"/>
        <v>91.3</v>
      </c>
      <c r="AY407" s="524">
        <f t="shared" si="152"/>
        <v>91.2</v>
      </c>
      <c r="AZ407" s="524">
        <f t="shared" si="152"/>
        <v>93.9</v>
      </c>
      <c r="BA407" s="332"/>
    </row>
    <row r="408" spans="2:53" x14ac:dyDescent="0.15">
      <c r="C408" s="522" t="s">
        <v>688</v>
      </c>
      <c r="D408" s="524">
        <f t="shared" ref="D408:AL408" si="153">ROUND(AVERAGE(D314:D316),1)</f>
        <v>94.2</v>
      </c>
      <c r="E408" s="524">
        <f t="shared" si="153"/>
        <v>94.2</v>
      </c>
      <c r="F408" s="524">
        <f t="shared" si="153"/>
        <v>87.3</v>
      </c>
      <c r="G408" s="524">
        <f t="shared" si="153"/>
        <v>92.2</v>
      </c>
      <c r="H408" s="524">
        <f t="shared" si="153"/>
        <v>60.5</v>
      </c>
      <c r="I408" s="524">
        <f t="shared" si="153"/>
        <v>93.1</v>
      </c>
      <c r="J408" s="524">
        <f t="shared" si="153"/>
        <v>99.7</v>
      </c>
      <c r="K408" s="524">
        <f t="shared" si="153"/>
        <v>120.4</v>
      </c>
      <c r="L408" s="524">
        <f t="shared" si="153"/>
        <v>120.2</v>
      </c>
      <c r="M408" s="524">
        <f t="shared" si="153"/>
        <v>125.1</v>
      </c>
      <c r="N408" s="524">
        <f t="shared" si="153"/>
        <v>54.3</v>
      </c>
      <c r="O408" s="524">
        <f t="shared" si="153"/>
        <v>74.7</v>
      </c>
      <c r="P408" s="524">
        <f t="shared" si="153"/>
        <v>69.099999999999994</v>
      </c>
      <c r="Q408" s="524">
        <f t="shared" si="153"/>
        <v>89</v>
      </c>
      <c r="R408" s="524">
        <f t="shared" si="153"/>
        <v>104.7</v>
      </c>
      <c r="S408" s="524">
        <f t="shared" si="153"/>
        <v>113.4</v>
      </c>
      <c r="T408" s="524">
        <f t="shared" si="153"/>
        <v>92.5</v>
      </c>
      <c r="U408" s="524">
        <f t="shared" si="153"/>
        <v>97.7</v>
      </c>
      <c r="V408" s="524">
        <f t="shared" si="153"/>
        <v>118</v>
      </c>
      <c r="W408" s="524">
        <f t="shared" si="153"/>
        <v>83.9</v>
      </c>
      <c r="X408" s="524">
        <f t="shared" si="153"/>
        <v>139.6</v>
      </c>
      <c r="Y408" s="524">
        <f t="shared" si="153"/>
        <v>88.7</v>
      </c>
      <c r="Z408" s="524">
        <f t="shared" si="153"/>
        <v>102.1</v>
      </c>
      <c r="AA408" s="524">
        <f t="shared" si="153"/>
        <v>103.7</v>
      </c>
      <c r="AB408" s="524">
        <f t="shared" si="153"/>
        <v>91</v>
      </c>
      <c r="AC408" s="524">
        <f t="shared" si="153"/>
        <v>77.3</v>
      </c>
      <c r="AD408" s="524">
        <f t="shared" si="153"/>
        <v>77.599999999999994</v>
      </c>
      <c r="AE408" s="524">
        <f t="shared" si="153"/>
        <v>55.1</v>
      </c>
      <c r="AF408" s="524">
        <f t="shared" si="153"/>
        <v>74.599999999999994</v>
      </c>
      <c r="AG408" s="524">
        <f t="shared" si="153"/>
        <v>66.599999999999994</v>
      </c>
      <c r="AH408" s="524">
        <f t="shared" si="153"/>
        <v>98</v>
      </c>
      <c r="AI408" s="524">
        <f t="shared" si="153"/>
        <v>58.4</v>
      </c>
      <c r="AJ408" s="524">
        <f t="shared" si="153"/>
        <v>59</v>
      </c>
      <c r="AK408" s="524">
        <f t="shared" si="153"/>
        <v>83.8</v>
      </c>
      <c r="AL408" s="524">
        <f t="shared" si="153"/>
        <v>110.6</v>
      </c>
      <c r="AO408" s="522" t="s">
        <v>688</v>
      </c>
      <c r="AP408" s="524">
        <f t="shared" ref="AP408:AZ408" si="154">ROUND(AVERAGE(AP314:AP316),1)</f>
        <v>94.2</v>
      </c>
      <c r="AQ408" s="524">
        <f t="shared" si="154"/>
        <v>98.4</v>
      </c>
      <c r="AR408" s="524">
        <f t="shared" si="154"/>
        <v>92.6</v>
      </c>
      <c r="AS408" s="524">
        <f t="shared" si="154"/>
        <v>90.9</v>
      </c>
      <c r="AT408" s="524">
        <f t="shared" si="154"/>
        <v>92.8</v>
      </c>
      <c r="AU408" s="524">
        <f t="shared" si="154"/>
        <v>107.5</v>
      </c>
      <c r="AV408" s="524">
        <f t="shared" si="154"/>
        <v>87.3</v>
      </c>
      <c r="AW408" s="524">
        <f t="shared" si="154"/>
        <v>117.2</v>
      </c>
      <c r="AX408" s="524">
        <f t="shared" si="154"/>
        <v>90.5</v>
      </c>
      <c r="AY408" s="524">
        <f t="shared" si="154"/>
        <v>90.6</v>
      </c>
      <c r="AZ408" s="524">
        <f t="shared" si="154"/>
        <v>89.3</v>
      </c>
      <c r="BA408" s="332"/>
    </row>
    <row r="409" spans="2:53" x14ac:dyDescent="0.15">
      <c r="B409" s="255"/>
      <c r="C409" s="525" t="s">
        <v>689</v>
      </c>
      <c r="D409" s="526">
        <f t="shared" ref="D409:AL409" si="155">ROUND(AVERAGE(D317:D319),1)</f>
        <v>94.7</v>
      </c>
      <c r="E409" s="526">
        <f t="shared" si="155"/>
        <v>94.7</v>
      </c>
      <c r="F409" s="526">
        <f t="shared" si="155"/>
        <v>85.3</v>
      </c>
      <c r="G409" s="526">
        <f t="shared" si="155"/>
        <v>90.4</v>
      </c>
      <c r="H409" s="526">
        <f t="shared" si="155"/>
        <v>58</v>
      </c>
      <c r="I409" s="526">
        <f t="shared" si="155"/>
        <v>94.2</v>
      </c>
      <c r="J409" s="526">
        <f t="shared" si="155"/>
        <v>115.1</v>
      </c>
      <c r="K409" s="526">
        <f t="shared" si="155"/>
        <v>122.9</v>
      </c>
      <c r="L409" s="526">
        <f t="shared" si="155"/>
        <v>122.1</v>
      </c>
      <c r="M409" s="526">
        <f t="shared" si="155"/>
        <v>126.8</v>
      </c>
      <c r="N409" s="526">
        <f t="shared" si="155"/>
        <v>61.6</v>
      </c>
      <c r="O409" s="526">
        <f t="shared" si="155"/>
        <v>74.599999999999994</v>
      </c>
      <c r="P409" s="526">
        <f t="shared" si="155"/>
        <v>70.400000000000006</v>
      </c>
      <c r="Q409" s="526">
        <f t="shared" si="155"/>
        <v>82.3</v>
      </c>
      <c r="R409" s="526">
        <f t="shared" si="155"/>
        <v>107.4</v>
      </c>
      <c r="S409" s="526">
        <f t="shared" si="155"/>
        <v>112.4</v>
      </c>
      <c r="T409" s="526">
        <f t="shared" si="155"/>
        <v>96.7</v>
      </c>
      <c r="U409" s="526">
        <f t="shared" si="155"/>
        <v>95.8</v>
      </c>
      <c r="V409" s="526">
        <f t="shared" si="155"/>
        <v>115.5</v>
      </c>
      <c r="W409" s="526">
        <f t="shared" si="155"/>
        <v>81</v>
      </c>
      <c r="X409" s="526">
        <f t="shared" si="155"/>
        <v>137</v>
      </c>
      <c r="Y409" s="526">
        <f t="shared" si="155"/>
        <v>85.1</v>
      </c>
      <c r="Z409" s="526">
        <f t="shared" si="155"/>
        <v>100.5</v>
      </c>
      <c r="AA409" s="526">
        <f t="shared" si="155"/>
        <v>101.7</v>
      </c>
      <c r="AB409" s="526">
        <f t="shared" si="155"/>
        <v>90.1</v>
      </c>
      <c r="AC409" s="526">
        <f t="shared" si="155"/>
        <v>77.5</v>
      </c>
      <c r="AD409" s="526">
        <f t="shared" si="155"/>
        <v>76.599999999999994</v>
      </c>
      <c r="AE409" s="526">
        <f t="shared" si="155"/>
        <v>53.2</v>
      </c>
      <c r="AF409" s="526">
        <f t="shared" si="155"/>
        <v>70.400000000000006</v>
      </c>
      <c r="AG409" s="526">
        <f t="shared" si="155"/>
        <v>68.099999999999994</v>
      </c>
      <c r="AH409" s="526">
        <f t="shared" si="155"/>
        <v>97</v>
      </c>
      <c r="AI409" s="526">
        <f t="shared" si="155"/>
        <v>61</v>
      </c>
      <c r="AJ409" s="526">
        <f t="shared" si="155"/>
        <v>55.6</v>
      </c>
      <c r="AK409" s="526">
        <f t="shared" si="155"/>
        <v>80.2</v>
      </c>
      <c r="AL409" s="526">
        <f t="shared" si="155"/>
        <v>117.4</v>
      </c>
      <c r="AN409" s="255"/>
      <c r="AO409" s="525" t="s">
        <v>689</v>
      </c>
      <c r="AP409" s="526">
        <f t="shared" ref="AP409:AZ409" si="156">ROUND(AVERAGE(AP317:AP319),1)</f>
        <v>94.7</v>
      </c>
      <c r="AQ409" s="526">
        <f t="shared" si="156"/>
        <v>99</v>
      </c>
      <c r="AR409" s="526">
        <f t="shared" si="156"/>
        <v>95.6</v>
      </c>
      <c r="AS409" s="526">
        <f t="shared" si="156"/>
        <v>96.5</v>
      </c>
      <c r="AT409" s="526">
        <f t="shared" si="156"/>
        <v>92.6</v>
      </c>
      <c r="AU409" s="526">
        <f t="shared" si="156"/>
        <v>101.9</v>
      </c>
      <c r="AV409" s="526">
        <f t="shared" si="156"/>
        <v>77.3</v>
      </c>
      <c r="AW409" s="526">
        <f t="shared" si="156"/>
        <v>113.6</v>
      </c>
      <c r="AX409" s="526">
        <f t="shared" si="156"/>
        <v>91.4</v>
      </c>
      <c r="AY409" s="526">
        <f t="shared" si="156"/>
        <v>91.5</v>
      </c>
      <c r="AZ409" s="526">
        <f t="shared" si="156"/>
        <v>88.9</v>
      </c>
      <c r="BA409" s="332"/>
    </row>
    <row r="410" spans="2:53" x14ac:dyDescent="0.15">
      <c r="B410" s="418" t="s">
        <v>699</v>
      </c>
      <c r="C410" s="519" t="s">
        <v>686</v>
      </c>
      <c r="D410" s="524">
        <f t="shared" ref="D410:AL410" si="157">ROUND(AVERAGE(D320:D322),1)</f>
        <v>93.8</v>
      </c>
      <c r="E410" s="524">
        <f t="shared" si="157"/>
        <v>93.8</v>
      </c>
      <c r="F410" s="524">
        <f t="shared" si="157"/>
        <v>82.2</v>
      </c>
      <c r="G410" s="524">
        <f t="shared" si="157"/>
        <v>86.4</v>
      </c>
      <c r="H410" s="524">
        <f t="shared" si="157"/>
        <v>58.8</v>
      </c>
      <c r="I410" s="524">
        <f t="shared" si="157"/>
        <v>80.099999999999994</v>
      </c>
      <c r="J410" s="524">
        <f t="shared" si="157"/>
        <v>90.1</v>
      </c>
      <c r="K410" s="524">
        <f t="shared" si="157"/>
        <v>119.5</v>
      </c>
      <c r="L410" s="524">
        <f t="shared" si="157"/>
        <v>118.7</v>
      </c>
      <c r="M410" s="524">
        <f t="shared" si="157"/>
        <v>131.69999999999999</v>
      </c>
      <c r="N410" s="524">
        <f t="shared" si="157"/>
        <v>40.299999999999997</v>
      </c>
      <c r="O410" s="524">
        <f t="shared" si="157"/>
        <v>77.7</v>
      </c>
      <c r="P410" s="524">
        <f t="shared" si="157"/>
        <v>78.2</v>
      </c>
      <c r="Q410" s="524">
        <f t="shared" si="157"/>
        <v>80.8</v>
      </c>
      <c r="R410" s="524">
        <f t="shared" si="157"/>
        <v>100.1</v>
      </c>
      <c r="S410" s="524">
        <f t="shared" si="157"/>
        <v>107.7</v>
      </c>
      <c r="T410" s="524">
        <f t="shared" si="157"/>
        <v>89.8</v>
      </c>
      <c r="U410" s="524">
        <f t="shared" si="157"/>
        <v>94.3</v>
      </c>
      <c r="V410" s="524">
        <f t="shared" si="157"/>
        <v>139.80000000000001</v>
      </c>
      <c r="W410" s="524">
        <f t="shared" si="157"/>
        <v>84.9</v>
      </c>
      <c r="X410" s="524">
        <f t="shared" si="157"/>
        <v>174.5</v>
      </c>
      <c r="Y410" s="524">
        <f t="shared" si="157"/>
        <v>82.9</v>
      </c>
      <c r="Z410" s="524">
        <f t="shared" si="157"/>
        <v>97.1</v>
      </c>
      <c r="AA410" s="524">
        <f t="shared" si="157"/>
        <v>97.2</v>
      </c>
      <c r="AB410" s="524">
        <f t="shared" si="157"/>
        <v>88.2</v>
      </c>
      <c r="AC410" s="524">
        <f t="shared" si="157"/>
        <v>76.400000000000006</v>
      </c>
      <c r="AD410" s="524">
        <f t="shared" si="157"/>
        <v>75.7</v>
      </c>
      <c r="AE410" s="524">
        <f t="shared" si="157"/>
        <v>60.9</v>
      </c>
      <c r="AF410" s="524">
        <f t="shared" si="157"/>
        <v>71.599999999999994</v>
      </c>
      <c r="AG410" s="524">
        <f t="shared" si="157"/>
        <v>63.3</v>
      </c>
      <c r="AH410" s="524">
        <f t="shared" si="157"/>
        <v>100.1</v>
      </c>
      <c r="AI410" s="524">
        <f t="shared" si="157"/>
        <v>55.1</v>
      </c>
      <c r="AJ410" s="524">
        <f t="shared" si="157"/>
        <v>64.099999999999994</v>
      </c>
      <c r="AK410" s="524">
        <f t="shared" si="157"/>
        <v>62.5</v>
      </c>
      <c r="AL410" s="524">
        <f t="shared" si="157"/>
        <v>106.4</v>
      </c>
      <c r="AN410" s="418" t="s">
        <v>699</v>
      </c>
      <c r="AO410" s="519" t="s">
        <v>686</v>
      </c>
      <c r="AP410" s="524">
        <f t="shared" ref="AP410:AZ410" si="158">ROUND(AVERAGE(AP320:AP322),1)</f>
        <v>93.8</v>
      </c>
      <c r="AQ410" s="524">
        <f t="shared" si="158"/>
        <v>99.2</v>
      </c>
      <c r="AR410" s="524">
        <f t="shared" si="158"/>
        <v>91.3</v>
      </c>
      <c r="AS410" s="524">
        <f t="shared" si="158"/>
        <v>94</v>
      </c>
      <c r="AT410" s="524">
        <f t="shared" si="158"/>
        <v>86.5</v>
      </c>
      <c r="AU410" s="524">
        <f t="shared" si="158"/>
        <v>110.8</v>
      </c>
      <c r="AV410" s="524">
        <f t="shared" si="158"/>
        <v>71.099999999999994</v>
      </c>
      <c r="AW410" s="524">
        <f t="shared" si="158"/>
        <v>134</v>
      </c>
      <c r="AX410" s="524">
        <f t="shared" si="158"/>
        <v>87.6</v>
      </c>
      <c r="AY410" s="524">
        <f t="shared" si="158"/>
        <v>87.5</v>
      </c>
      <c r="AZ410" s="524">
        <f t="shared" si="158"/>
        <v>89</v>
      </c>
      <c r="BA410" s="332"/>
    </row>
    <row r="411" spans="2:53" x14ac:dyDescent="0.15">
      <c r="C411" s="522" t="s">
        <v>687</v>
      </c>
      <c r="D411" s="524">
        <f t="shared" ref="D411:AL411" si="159">ROUND(AVERAGE(D323:D325),1)</f>
        <v>89.6</v>
      </c>
      <c r="E411" s="524">
        <f t="shared" si="159"/>
        <v>89.6</v>
      </c>
      <c r="F411" s="524">
        <f t="shared" si="159"/>
        <v>83.2</v>
      </c>
      <c r="G411" s="524">
        <f t="shared" si="159"/>
        <v>87.6</v>
      </c>
      <c r="H411" s="524">
        <f t="shared" si="159"/>
        <v>60.2</v>
      </c>
      <c r="I411" s="524">
        <f t="shared" si="159"/>
        <v>72.2</v>
      </c>
      <c r="J411" s="524">
        <f t="shared" si="159"/>
        <v>88</v>
      </c>
      <c r="K411" s="524">
        <f t="shared" si="159"/>
        <v>117.5</v>
      </c>
      <c r="L411" s="524">
        <f t="shared" si="159"/>
        <v>115.8</v>
      </c>
      <c r="M411" s="524">
        <f t="shared" si="159"/>
        <v>145.69999999999999</v>
      </c>
      <c r="N411" s="524">
        <f t="shared" si="159"/>
        <v>39</v>
      </c>
      <c r="O411" s="524">
        <f t="shared" si="159"/>
        <v>74.900000000000006</v>
      </c>
      <c r="P411" s="524">
        <f t="shared" si="159"/>
        <v>75.3</v>
      </c>
      <c r="Q411" s="524">
        <f t="shared" si="159"/>
        <v>72.5</v>
      </c>
      <c r="R411" s="524">
        <f t="shared" si="159"/>
        <v>96</v>
      </c>
      <c r="S411" s="524">
        <f t="shared" si="159"/>
        <v>108.4</v>
      </c>
      <c r="T411" s="524">
        <f t="shared" si="159"/>
        <v>83</v>
      </c>
      <c r="U411" s="524">
        <f t="shared" si="159"/>
        <v>89.1</v>
      </c>
      <c r="V411" s="524">
        <f t="shared" si="159"/>
        <v>128.19999999999999</v>
      </c>
      <c r="W411" s="524">
        <f t="shared" si="159"/>
        <v>84.8</v>
      </c>
      <c r="X411" s="524">
        <f t="shared" si="159"/>
        <v>154.4</v>
      </c>
      <c r="Y411" s="524">
        <f t="shared" si="159"/>
        <v>87.1</v>
      </c>
      <c r="Z411" s="524">
        <f t="shared" si="159"/>
        <v>98.3</v>
      </c>
      <c r="AA411" s="524">
        <f t="shared" si="159"/>
        <v>95.9</v>
      </c>
      <c r="AB411" s="524">
        <f t="shared" si="159"/>
        <v>85.8</v>
      </c>
      <c r="AC411" s="524">
        <f t="shared" si="159"/>
        <v>71.099999999999994</v>
      </c>
      <c r="AD411" s="524">
        <f t="shared" si="159"/>
        <v>69.099999999999994</v>
      </c>
      <c r="AE411" s="524">
        <f t="shared" si="159"/>
        <v>54.7</v>
      </c>
      <c r="AF411" s="524">
        <f t="shared" si="159"/>
        <v>59.4</v>
      </c>
      <c r="AG411" s="524">
        <f t="shared" si="159"/>
        <v>71</v>
      </c>
      <c r="AH411" s="524">
        <f t="shared" si="159"/>
        <v>88.8</v>
      </c>
      <c r="AI411" s="524">
        <f t="shared" si="159"/>
        <v>59.3</v>
      </c>
      <c r="AJ411" s="524">
        <f t="shared" si="159"/>
        <v>60.1</v>
      </c>
      <c r="AK411" s="524">
        <f t="shared" si="159"/>
        <v>61.6</v>
      </c>
      <c r="AL411" s="524">
        <f t="shared" si="159"/>
        <v>103.3</v>
      </c>
      <c r="AO411" s="522" t="s">
        <v>687</v>
      </c>
      <c r="AP411" s="524">
        <f t="shared" ref="AP411:AZ411" si="160">ROUND(AVERAGE(AP323:AP325),1)</f>
        <v>89.6</v>
      </c>
      <c r="AQ411" s="524">
        <f t="shared" si="160"/>
        <v>91.6</v>
      </c>
      <c r="AR411" s="524">
        <f t="shared" si="160"/>
        <v>83.6</v>
      </c>
      <c r="AS411" s="524">
        <f t="shared" si="160"/>
        <v>86.7</v>
      </c>
      <c r="AT411" s="524">
        <f t="shared" si="160"/>
        <v>78.5</v>
      </c>
      <c r="AU411" s="524">
        <f t="shared" si="160"/>
        <v>102.1</v>
      </c>
      <c r="AV411" s="524">
        <f t="shared" si="160"/>
        <v>60</v>
      </c>
      <c r="AW411" s="524">
        <f t="shared" si="160"/>
        <v>120.3</v>
      </c>
      <c r="AX411" s="524">
        <f t="shared" si="160"/>
        <v>88.1</v>
      </c>
      <c r="AY411" s="524">
        <f t="shared" si="160"/>
        <v>88.2</v>
      </c>
      <c r="AZ411" s="524">
        <f t="shared" si="160"/>
        <v>86.4</v>
      </c>
      <c r="BA411" s="332"/>
    </row>
    <row r="412" spans="2:53" x14ac:dyDescent="0.15">
      <c r="C412" s="522" t="s">
        <v>688</v>
      </c>
      <c r="D412" s="524">
        <f t="shared" ref="D412:AL412" si="161">ROUND(AVERAGE(D326:D328),1)</f>
        <v>90.4</v>
      </c>
      <c r="E412" s="524">
        <f t="shared" si="161"/>
        <v>90.4</v>
      </c>
      <c r="F412" s="524">
        <f t="shared" si="161"/>
        <v>87.4</v>
      </c>
      <c r="G412" s="524">
        <f t="shared" si="161"/>
        <v>92.4</v>
      </c>
      <c r="H412" s="524">
        <f t="shared" si="161"/>
        <v>59.9</v>
      </c>
      <c r="I412" s="524">
        <f t="shared" si="161"/>
        <v>72.8</v>
      </c>
      <c r="J412" s="524">
        <f t="shared" si="161"/>
        <v>72.400000000000006</v>
      </c>
      <c r="K412" s="524">
        <f t="shared" si="161"/>
        <v>109.4</v>
      </c>
      <c r="L412" s="524">
        <f t="shared" si="161"/>
        <v>108.1</v>
      </c>
      <c r="M412" s="524">
        <f t="shared" si="161"/>
        <v>131.5</v>
      </c>
      <c r="N412" s="524">
        <f t="shared" si="161"/>
        <v>39.200000000000003</v>
      </c>
      <c r="O412" s="524">
        <f t="shared" si="161"/>
        <v>71.599999999999994</v>
      </c>
      <c r="P412" s="524">
        <f t="shared" si="161"/>
        <v>75.400000000000006</v>
      </c>
      <c r="Q412" s="524">
        <f t="shared" si="161"/>
        <v>61.3</v>
      </c>
      <c r="R412" s="524">
        <f t="shared" si="161"/>
        <v>110.3</v>
      </c>
      <c r="S412" s="524">
        <f t="shared" si="161"/>
        <v>127.8</v>
      </c>
      <c r="T412" s="524">
        <f t="shared" si="161"/>
        <v>85.7</v>
      </c>
      <c r="U412" s="524">
        <f t="shared" si="161"/>
        <v>89</v>
      </c>
      <c r="V412" s="524">
        <f t="shared" si="161"/>
        <v>135.30000000000001</v>
      </c>
      <c r="W412" s="524">
        <f t="shared" si="161"/>
        <v>86</v>
      </c>
      <c r="X412" s="524">
        <f t="shared" si="161"/>
        <v>166.3</v>
      </c>
      <c r="Y412" s="524">
        <f t="shared" si="161"/>
        <v>78.8</v>
      </c>
      <c r="Z412" s="524">
        <f t="shared" si="161"/>
        <v>99.7</v>
      </c>
      <c r="AA412" s="524">
        <f t="shared" si="161"/>
        <v>98.3</v>
      </c>
      <c r="AB412" s="524">
        <f t="shared" si="161"/>
        <v>86</v>
      </c>
      <c r="AC412" s="524">
        <f t="shared" si="161"/>
        <v>73.099999999999994</v>
      </c>
      <c r="AD412" s="524">
        <f t="shared" si="161"/>
        <v>74.2</v>
      </c>
      <c r="AE412" s="524">
        <f t="shared" si="161"/>
        <v>55.6</v>
      </c>
      <c r="AF412" s="524">
        <f t="shared" si="161"/>
        <v>58.4</v>
      </c>
      <c r="AG412" s="524">
        <f t="shared" si="161"/>
        <v>67.8</v>
      </c>
      <c r="AH412" s="524">
        <f t="shared" si="161"/>
        <v>90.9</v>
      </c>
      <c r="AI412" s="524">
        <f t="shared" si="161"/>
        <v>56.5</v>
      </c>
      <c r="AJ412" s="524">
        <f t="shared" si="161"/>
        <v>60.2</v>
      </c>
      <c r="AK412" s="524">
        <f t="shared" si="161"/>
        <v>65.8</v>
      </c>
      <c r="AL412" s="524">
        <f t="shared" si="161"/>
        <v>92</v>
      </c>
      <c r="AO412" s="522" t="s">
        <v>688</v>
      </c>
      <c r="AP412" s="524">
        <f t="shared" ref="AP412:AZ412" si="162">ROUND(AVERAGE(AP326:AP328),1)</f>
        <v>90.4</v>
      </c>
      <c r="AQ412" s="524">
        <f t="shared" si="162"/>
        <v>89.8</v>
      </c>
      <c r="AR412" s="524">
        <f t="shared" si="162"/>
        <v>80.400000000000006</v>
      </c>
      <c r="AS412" s="524">
        <f t="shared" si="162"/>
        <v>80.2</v>
      </c>
      <c r="AT412" s="524">
        <f t="shared" si="162"/>
        <v>78.400000000000006</v>
      </c>
      <c r="AU412" s="524">
        <f t="shared" si="162"/>
        <v>103.7</v>
      </c>
      <c r="AV412" s="524">
        <f t="shared" si="162"/>
        <v>59.9</v>
      </c>
      <c r="AW412" s="524">
        <f t="shared" si="162"/>
        <v>124.5</v>
      </c>
      <c r="AX412" s="524">
        <f t="shared" si="162"/>
        <v>90.9</v>
      </c>
      <c r="AY412" s="524">
        <f t="shared" si="162"/>
        <v>90.9</v>
      </c>
      <c r="AZ412" s="524">
        <f t="shared" si="162"/>
        <v>90.6</v>
      </c>
      <c r="BA412" s="332"/>
    </row>
    <row r="413" spans="2:53" x14ac:dyDescent="0.15">
      <c r="B413" s="255"/>
      <c r="C413" s="525" t="s">
        <v>689</v>
      </c>
      <c r="D413" s="526">
        <f t="shared" ref="D413:AL413" si="163">ROUND(AVERAGE(D329:D331),1)</f>
        <v>89</v>
      </c>
      <c r="E413" s="526">
        <f t="shared" si="163"/>
        <v>89</v>
      </c>
      <c r="F413" s="526">
        <f t="shared" si="163"/>
        <v>82.7</v>
      </c>
      <c r="G413" s="526">
        <f t="shared" si="163"/>
        <v>87.4</v>
      </c>
      <c r="H413" s="526">
        <f t="shared" si="163"/>
        <v>56.7</v>
      </c>
      <c r="I413" s="526">
        <f t="shared" si="163"/>
        <v>80.400000000000006</v>
      </c>
      <c r="J413" s="526">
        <f t="shared" si="163"/>
        <v>73.7</v>
      </c>
      <c r="K413" s="526">
        <f t="shared" si="163"/>
        <v>107.8</v>
      </c>
      <c r="L413" s="526">
        <f t="shared" si="163"/>
        <v>106.2</v>
      </c>
      <c r="M413" s="526">
        <f t="shared" si="163"/>
        <v>126.5</v>
      </c>
      <c r="N413" s="526">
        <f t="shared" si="163"/>
        <v>40.799999999999997</v>
      </c>
      <c r="O413" s="526">
        <f t="shared" si="163"/>
        <v>70.8</v>
      </c>
      <c r="P413" s="526">
        <f t="shared" si="163"/>
        <v>68.5</v>
      </c>
      <c r="Q413" s="526">
        <f t="shared" si="163"/>
        <v>73.5</v>
      </c>
      <c r="R413" s="526">
        <f t="shared" si="163"/>
        <v>116.9</v>
      </c>
      <c r="S413" s="526">
        <f t="shared" si="163"/>
        <v>127.7</v>
      </c>
      <c r="T413" s="526">
        <f t="shared" si="163"/>
        <v>98.6</v>
      </c>
      <c r="U413" s="526">
        <f t="shared" si="163"/>
        <v>78.400000000000006</v>
      </c>
      <c r="V413" s="526">
        <f t="shared" si="163"/>
        <v>125.3</v>
      </c>
      <c r="W413" s="526">
        <f t="shared" si="163"/>
        <v>80.2</v>
      </c>
      <c r="X413" s="526">
        <f t="shared" si="163"/>
        <v>152.9</v>
      </c>
      <c r="Y413" s="526">
        <f t="shared" si="163"/>
        <v>65.7</v>
      </c>
      <c r="Z413" s="526">
        <f t="shared" si="163"/>
        <v>96.2</v>
      </c>
      <c r="AA413" s="526">
        <f t="shared" si="163"/>
        <v>101.3</v>
      </c>
      <c r="AB413" s="526">
        <f t="shared" si="163"/>
        <v>86</v>
      </c>
      <c r="AC413" s="526">
        <f t="shared" si="163"/>
        <v>74.099999999999994</v>
      </c>
      <c r="AD413" s="526">
        <f t="shared" si="163"/>
        <v>74.2</v>
      </c>
      <c r="AE413" s="526">
        <f t="shared" si="163"/>
        <v>56.6</v>
      </c>
      <c r="AF413" s="526">
        <f t="shared" si="163"/>
        <v>70.099999999999994</v>
      </c>
      <c r="AG413" s="526">
        <f t="shared" si="163"/>
        <v>68.599999999999994</v>
      </c>
      <c r="AH413" s="526">
        <f t="shared" si="163"/>
        <v>90.2</v>
      </c>
      <c r="AI413" s="526">
        <f t="shared" si="163"/>
        <v>55.9</v>
      </c>
      <c r="AJ413" s="526">
        <f t="shared" si="163"/>
        <v>56.9</v>
      </c>
      <c r="AK413" s="526">
        <f t="shared" si="163"/>
        <v>70.900000000000006</v>
      </c>
      <c r="AL413" s="526">
        <f t="shared" si="163"/>
        <v>90.1</v>
      </c>
      <c r="AM413" s="255"/>
      <c r="AN413" s="255"/>
      <c r="AO413" s="525" t="s">
        <v>689</v>
      </c>
      <c r="AP413" s="526">
        <f t="shared" ref="AP413:AZ413" si="164">ROUND(AVERAGE(AP329:AP331),1)</f>
        <v>89</v>
      </c>
      <c r="AQ413" s="526">
        <f t="shared" si="164"/>
        <v>90.4</v>
      </c>
      <c r="AR413" s="526">
        <f t="shared" si="164"/>
        <v>81.400000000000006</v>
      </c>
      <c r="AS413" s="526">
        <f t="shared" si="164"/>
        <v>79.599999999999994</v>
      </c>
      <c r="AT413" s="526">
        <f t="shared" si="164"/>
        <v>84.3</v>
      </c>
      <c r="AU413" s="526">
        <f t="shared" si="164"/>
        <v>100.6</v>
      </c>
      <c r="AV413" s="526">
        <f t="shared" si="164"/>
        <v>65.400000000000006</v>
      </c>
      <c r="AW413" s="526">
        <f t="shared" si="164"/>
        <v>117.5</v>
      </c>
      <c r="AX413" s="526">
        <f t="shared" si="164"/>
        <v>88.3</v>
      </c>
      <c r="AY413" s="526">
        <f t="shared" si="164"/>
        <v>88.4</v>
      </c>
      <c r="AZ413" s="526">
        <f t="shared" si="164"/>
        <v>83.7</v>
      </c>
      <c r="BA413" s="332"/>
    </row>
    <row r="414" spans="2:53" hidden="1" x14ac:dyDescent="0.15">
      <c r="B414" s="418" t="s">
        <v>700</v>
      </c>
      <c r="C414" s="519" t="s">
        <v>686</v>
      </c>
      <c r="D414" s="524" t="e">
        <f t="shared" ref="D414:AL414" si="165">ROUND(AVERAGE(D332:D334),1)</f>
        <v>#DIV/0!</v>
      </c>
      <c r="E414" s="524" t="e">
        <f t="shared" si="165"/>
        <v>#DIV/0!</v>
      </c>
      <c r="F414" s="524" t="e">
        <f t="shared" si="165"/>
        <v>#DIV/0!</v>
      </c>
      <c r="G414" s="524" t="e">
        <f t="shared" si="165"/>
        <v>#DIV/0!</v>
      </c>
      <c r="H414" s="524" t="e">
        <f t="shared" si="165"/>
        <v>#DIV/0!</v>
      </c>
      <c r="I414" s="524" t="e">
        <f t="shared" si="165"/>
        <v>#DIV/0!</v>
      </c>
      <c r="J414" s="524" t="e">
        <f t="shared" si="165"/>
        <v>#DIV/0!</v>
      </c>
      <c r="K414" s="524" t="e">
        <f t="shared" si="165"/>
        <v>#DIV/0!</v>
      </c>
      <c r="L414" s="524" t="e">
        <f t="shared" si="165"/>
        <v>#DIV/0!</v>
      </c>
      <c r="M414" s="524" t="e">
        <f t="shared" si="165"/>
        <v>#DIV/0!</v>
      </c>
      <c r="N414" s="524" t="e">
        <f t="shared" si="165"/>
        <v>#DIV/0!</v>
      </c>
      <c r="O414" s="524" t="e">
        <f t="shared" si="165"/>
        <v>#DIV/0!</v>
      </c>
      <c r="P414" s="524" t="e">
        <f t="shared" si="165"/>
        <v>#DIV/0!</v>
      </c>
      <c r="Q414" s="524" t="e">
        <f t="shared" si="165"/>
        <v>#DIV/0!</v>
      </c>
      <c r="R414" s="524" t="e">
        <f t="shared" si="165"/>
        <v>#DIV/0!</v>
      </c>
      <c r="S414" s="524" t="e">
        <f t="shared" si="165"/>
        <v>#DIV/0!</v>
      </c>
      <c r="T414" s="524" t="e">
        <f t="shared" si="165"/>
        <v>#DIV/0!</v>
      </c>
      <c r="U414" s="524" t="e">
        <f t="shared" si="165"/>
        <v>#DIV/0!</v>
      </c>
      <c r="V414" s="524" t="e">
        <f t="shared" si="165"/>
        <v>#DIV/0!</v>
      </c>
      <c r="W414" s="524" t="e">
        <f t="shared" si="165"/>
        <v>#DIV/0!</v>
      </c>
      <c r="X414" s="524" t="e">
        <f t="shared" si="165"/>
        <v>#DIV/0!</v>
      </c>
      <c r="Y414" s="524" t="e">
        <f t="shared" si="165"/>
        <v>#DIV/0!</v>
      </c>
      <c r="Z414" s="524" t="e">
        <f t="shared" si="165"/>
        <v>#DIV/0!</v>
      </c>
      <c r="AA414" s="524" t="e">
        <f t="shared" si="165"/>
        <v>#DIV/0!</v>
      </c>
      <c r="AB414" s="524" t="e">
        <f t="shared" si="165"/>
        <v>#DIV/0!</v>
      </c>
      <c r="AC414" s="524" t="e">
        <f t="shared" si="165"/>
        <v>#DIV/0!</v>
      </c>
      <c r="AD414" s="524" t="e">
        <f t="shared" si="165"/>
        <v>#DIV/0!</v>
      </c>
      <c r="AE414" s="524" t="e">
        <f t="shared" si="165"/>
        <v>#DIV/0!</v>
      </c>
      <c r="AF414" s="524" t="e">
        <f t="shared" si="165"/>
        <v>#DIV/0!</v>
      </c>
      <c r="AG414" s="524" t="e">
        <f t="shared" si="165"/>
        <v>#DIV/0!</v>
      </c>
      <c r="AH414" s="524" t="e">
        <f t="shared" si="165"/>
        <v>#DIV/0!</v>
      </c>
      <c r="AI414" s="524" t="e">
        <f t="shared" si="165"/>
        <v>#DIV/0!</v>
      </c>
      <c r="AJ414" s="524" t="e">
        <f t="shared" si="165"/>
        <v>#DIV/0!</v>
      </c>
      <c r="AK414" s="524" t="e">
        <f t="shared" si="165"/>
        <v>#DIV/0!</v>
      </c>
      <c r="AL414" s="524" t="e">
        <f t="shared" si="165"/>
        <v>#DIV/0!</v>
      </c>
      <c r="AN414" s="418" t="s">
        <v>700</v>
      </c>
      <c r="AO414" s="519" t="s">
        <v>686</v>
      </c>
      <c r="AP414" s="524" t="e">
        <f t="shared" ref="AP414:AZ414" si="166">ROUND(AVERAGE(AP332:AP334),1)</f>
        <v>#DIV/0!</v>
      </c>
      <c r="AQ414" s="524" t="e">
        <f t="shared" si="166"/>
        <v>#DIV/0!</v>
      </c>
      <c r="AR414" s="524" t="e">
        <f t="shared" si="166"/>
        <v>#DIV/0!</v>
      </c>
      <c r="AS414" s="524" t="e">
        <f t="shared" si="166"/>
        <v>#DIV/0!</v>
      </c>
      <c r="AT414" s="524" t="e">
        <f t="shared" si="166"/>
        <v>#DIV/0!</v>
      </c>
      <c r="AU414" s="524" t="e">
        <f t="shared" si="166"/>
        <v>#DIV/0!</v>
      </c>
      <c r="AV414" s="524" t="e">
        <f t="shared" si="166"/>
        <v>#DIV/0!</v>
      </c>
      <c r="AW414" s="524" t="e">
        <f t="shared" si="166"/>
        <v>#DIV/0!</v>
      </c>
      <c r="AX414" s="524" t="e">
        <f t="shared" si="166"/>
        <v>#DIV/0!</v>
      </c>
      <c r="AY414" s="524" t="e">
        <f t="shared" si="166"/>
        <v>#DIV/0!</v>
      </c>
      <c r="AZ414" s="524" t="e">
        <f t="shared" si="166"/>
        <v>#DIV/0!</v>
      </c>
    </row>
    <row r="415" spans="2:53" hidden="1" x14ac:dyDescent="0.15">
      <c r="C415" s="522" t="s">
        <v>687</v>
      </c>
      <c r="D415" s="524" t="e">
        <f t="shared" ref="D415:AL415" si="167">ROUND(AVERAGE(D335:D337),1)</f>
        <v>#DIV/0!</v>
      </c>
      <c r="E415" s="524" t="e">
        <f t="shared" si="167"/>
        <v>#DIV/0!</v>
      </c>
      <c r="F415" s="524" t="e">
        <f t="shared" si="167"/>
        <v>#DIV/0!</v>
      </c>
      <c r="G415" s="524" t="e">
        <f t="shared" si="167"/>
        <v>#DIV/0!</v>
      </c>
      <c r="H415" s="524" t="e">
        <f t="shared" si="167"/>
        <v>#DIV/0!</v>
      </c>
      <c r="I415" s="524" t="e">
        <f t="shared" si="167"/>
        <v>#DIV/0!</v>
      </c>
      <c r="J415" s="524" t="e">
        <f t="shared" si="167"/>
        <v>#DIV/0!</v>
      </c>
      <c r="K415" s="524" t="e">
        <f t="shared" si="167"/>
        <v>#DIV/0!</v>
      </c>
      <c r="L415" s="524" t="e">
        <f t="shared" si="167"/>
        <v>#DIV/0!</v>
      </c>
      <c r="M415" s="524" t="e">
        <f t="shared" si="167"/>
        <v>#DIV/0!</v>
      </c>
      <c r="N415" s="524" t="e">
        <f t="shared" si="167"/>
        <v>#DIV/0!</v>
      </c>
      <c r="O415" s="524" t="e">
        <f t="shared" si="167"/>
        <v>#DIV/0!</v>
      </c>
      <c r="P415" s="524" t="e">
        <f t="shared" si="167"/>
        <v>#DIV/0!</v>
      </c>
      <c r="Q415" s="524" t="e">
        <f t="shared" si="167"/>
        <v>#DIV/0!</v>
      </c>
      <c r="R415" s="524" t="e">
        <f t="shared" si="167"/>
        <v>#DIV/0!</v>
      </c>
      <c r="S415" s="524" t="e">
        <f t="shared" si="167"/>
        <v>#DIV/0!</v>
      </c>
      <c r="T415" s="524" t="e">
        <f t="shared" si="167"/>
        <v>#DIV/0!</v>
      </c>
      <c r="U415" s="524" t="e">
        <f t="shared" si="167"/>
        <v>#DIV/0!</v>
      </c>
      <c r="V415" s="524" t="e">
        <f t="shared" si="167"/>
        <v>#DIV/0!</v>
      </c>
      <c r="W415" s="524" t="e">
        <f t="shared" si="167"/>
        <v>#DIV/0!</v>
      </c>
      <c r="X415" s="524" t="e">
        <f t="shared" si="167"/>
        <v>#DIV/0!</v>
      </c>
      <c r="Y415" s="524" t="e">
        <f t="shared" si="167"/>
        <v>#DIV/0!</v>
      </c>
      <c r="Z415" s="524" t="e">
        <f t="shared" si="167"/>
        <v>#DIV/0!</v>
      </c>
      <c r="AA415" s="524" t="e">
        <f t="shared" si="167"/>
        <v>#DIV/0!</v>
      </c>
      <c r="AB415" s="524" t="e">
        <f t="shared" si="167"/>
        <v>#DIV/0!</v>
      </c>
      <c r="AC415" s="524" t="e">
        <f t="shared" si="167"/>
        <v>#DIV/0!</v>
      </c>
      <c r="AD415" s="524" t="e">
        <f t="shared" si="167"/>
        <v>#DIV/0!</v>
      </c>
      <c r="AE415" s="524" t="e">
        <f t="shared" si="167"/>
        <v>#DIV/0!</v>
      </c>
      <c r="AF415" s="524" t="e">
        <f t="shared" si="167"/>
        <v>#DIV/0!</v>
      </c>
      <c r="AG415" s="524" t="e">
        <f t="shared" si="167"/>
        <v>#DIV/0!</v>
      </c>
      <c r="AH415" s="524" t="e">
        <f t="shared" si="167"/>
        <v>#DIV/0!</v>
      </c>
      <c r="AI415" s="524" t="e">
        <f t="shared" si="167"/>
        <v>#DIV/0!</v>
      </c>
      <c r="AJ415" s="524" t="e">
        <f t="shared" si="167"/>
        <v>#DIV/0!</v>
      </c>
      <c r="AK415" s="524" t="e">
        <f t="shared" si="167"/>
        <v>#DIV/0!</v>
      </c>
      <c r="AL415" s="524" t="e">
        <f t="shared" si="167"/>
        <v>#DIV/0!</v>
      </c>
      <c r="AO415" s="522" t="s">
        <v>687</v>
      </c>
      <c r="AP415" s="524" t="e">
        <f t="shared" ref="AP415:AZ415" si="168">ROUND(AVERAGE(AP335:AP337),1)</f>
        <v>#DIV/0!</v>
      </c>
      <c r="AQ415" s="524" t="e">
        <f t="shared" si="168"/>
        <v>#DIV/0!</v>
      </c>
      <c r="AR415" s="524" t="e">
        <f t="shared" si="168"/>
        <v>#DIV/0!</v>
      </c>
      <c r="AS415" s="524" t="e">
        <f t="shared" si="168"/>
        <v>#DIV/0!</v>
      </c>
      <c r="AT415" s="524" t="e">
        <f t="shared" si="168"/>
        <v>#DIV/0!</v>
      </c>
      <c r="AU415" s="524" t="e">
        <f t="shared" si="168"/>
        <v>#DIV/0!</v>
      </c>
      <c r="AV415" s="524" t="e">
        <f t="shared" si="168"/>
        <v>#DIV/0!</v>
      </c>
      <c r="AW415" s="524" t="e">
        <f t="shared" si="168"/>
        <v>#DIV/0!</v>
      </c>
      <c r="AX415" s="524" t="e">
        <f t="shared" si="168"/>
        <v>#DIV/0!</v>
      </c>
      <c r="AY415" s="524" t="e">
        <f t="shared" si="168"/>
        <v>#DIV/0!</v>
      </c>
      <c r="AZ415" s="524" t="e">
        <f t="shared" si="168"/>
        <v>#DIV/0!</v>
      </c>
    </row>
    <row r="416" spans="2:53" hidden="1" x14ac:dyDescent="0.15">
      <c r="C416" s="522" t="s">
        <v>688</v>
      </c>
      <c r="D416" s="524" t="e">
        <f t="shared" ref="D416:AL416" si="169">ROUND(AVERAGE(D338:D340),1)</f>
        <v>#DIV/0!</v>
      </c>
      <c r="E416" s="524" t="e">
        <f t="shared" si="169"/>
        <v>#DIV/0!</v>
      </c>
      <c r="F416" s="524" t="e">
        <f t="shared" si="169"/>
        <v>#DIV/0!</v>
      </c>
      <c r="G416" s="524" t="e">
        <f t="shared" si="169"/>
        <v>#DIV/0!</v>
      </c>
      <c r="H416" s="524" t="e">
        <f t="shared" si="169"/>
        <v>#DIV/0!</v>
      </c>
      <c r="I416" s="524" t="e">
        <f t="shared" si="169"/>
        <v>#DIV/0!</v>
      </c>
      <c r="J416" s="524" t="e">
        <f t="shared" si="169"/>
        <v>#DIV/0!</v>
      </c>
      <c r="K416" s="524" t="e">
        <f t="shared" si="169"/>
        <v>#DIV/0!</v>
      </c>
      <c r="L416" s="524" t="e">
        <f t="shared" si="169"/>
        <v>#DIV/0!</v>
      </c>
      <c r="M416" s="524" t="e">
        <f t="shared" si="169"/>
        <v>#DIV/0!</v>
      </c>
      <c r="N416" s="524" t="e">
        <f t="shared" si="169"/>
        <v>#DIV/0!</v>
      </c>
      <c r="O416" s="524" t="e">
        <f t="shared" si="169"/>
        <v>#DIV/0!</v>
      </c>
      <c r="P416" s="524" t="e">
        <f t="shared" si="169"/>
        <v>#DIV/0!</v>
      </c>
      <c r="Q416" s="524" t="e">
        <f t="shared" si="169"/>
        <v>#DIV/0!</v>
      </c>
      <c r="R416" s="524" t="e">
        <f t="shared" si="169"/>
        <v>#DIV/0!</v>
      </c>
      <c r="S416" s="524" t="e">
        <f t="shared" si="169"/>
        <v>#DIV/0!</v>
      </c>
      <c r="T416" s="524" t="e">
        <f t="shared" si="169"/>
        <v>#DIV/0!</v>
      </c>
      <c r="U416" s="524" t="e">
        <f t="shared" si="169"/>
        <v>#DIV/0!</v>
      </c>
      <c r="V416" s="524" t="e">
        <f t="shared" si="169"/>
        <v>#DIV/0!</v>
      </c>
      <c r="W416" s="524" t="e">
        <f t="shared" si="169"/>
        <v>#DIV/0!</v>
      </c>
      <c r="X416" s="524" t="e">
        <f t="shared" si="169"/>
        <v>#DIV/0!</v>
      </c>
      <c r="Y416" s="524" t="e">
        <f t="shared" si="169"/>
        <v>#DIV/0!</v>
      </c>
      <c r="Z416" s="524" t="e">
        <f t="shared" si="169"/>
        <v>#DIV/0!</v>
      </c>
      <c r="AA416" s="524" t="e">
        <f t="shared" si="169"/>
        <v>#DIV/0!</v>
      </c>
      <c r="AB416" s="524" t="e">
        <f t="shared" si="169"/>
        <v>#DIV/0!</v>
      </c>
      <c r="AC416" s="524" t="e">
        <f t="shared" si="169"/>
        <v>#DIV/0!</v>
      </c>
      <c r="AD416" s="524" t="e">
        <f t="shared" si="169"/>
        <v>#DIV/0!</v>
      </c>
      <c r="AE416" s="524" t="e">
        <f t="shared" si="169"/>
        <v>#DIV/0!</v>
      </c>
      <c r="AF416" s="524" t="e">
        <f t="shared" si="169"/>
        <v>#DIV/0!</v>
      </c>
      <c r="AG416" s="524" t="e">
        <f t="shared" si="169"/>
        <v>#DIV/0!</v>
      </c>
      <c r="AH416" s="524" t="e">
        <f t="shared" si="169"/>
        <v>#DIV/0!</v>
      </c>
      <c r="AI416" s="524" t="e">
        <f t="shared" si="169"/>
        <v>#DIV/0!</v>
      </c>
      <c r="AJ416" s="524" t="e">
        <f t="shared" si="169"/>
        <v>#DIV/0!</v>
      </c>
      <c r="AK416" s="524" t="e">
        <f t="shared" si="169"/>
        <v>#DIV/0!</v>
      </c>
      <c r="AL416" s="524" t="e">
        <f t="shared" si="169"/>
        <v>#DIV/0!</v>
      </c>
      <c r="AO416" s="522" t="s">
        <v>688</v>
      </c>
      <c r="AP416" s="524" t="e">
        <f t="shared" ref="AP416:AZ416" si="170">ROUND(AVERAGE(AP338:AP340),1)</f>
        <v>#DIV/0!</v>
      </c>
      <c r="AQ416" s="524" t="e">
        <f t="shared" si="170"/>
        <v>#DIV/0!</v>
      </c>
      <c r="AR416" s="524" t="e">
        <f t="shared" si="170"/>
        <v>#DIV/0!</v>
      </c>
      <c r="AS416" s="524" t="e">
        <f t="shared" si="170"/>
        <v>#DIV/0!</v>
      </c>
      <c r="AT416" s="524" t="e">
        <f t="shared" si="170"/>
        <v>#DIV/0!</v>
      </c>
      <c r="AU416" s="524" t="e">
        <f t="shared" si="170"/>
        <v>#DIV/0!</v>
      </c>
      <c r="AV416" s="524" t="e">
        <f t="shared" si="170"/>
        <v>#DIV/0!</v>
      </c>
      <c r="AW416" s="524" t="e">
        <f t="shared" si="170"/>
        <v>#DIV/0!</v>
      </c>
      <c r="AX416" s="524" t="e">
        <f t="shared" si="170"/>
        <v>#DIV/0!</v>
      </c>
      <c r="AY416" s="524" t="e">
        <f t="shared" si="170"/>
        <v>#DIV/0!</v>
      </c>
      <c r="AZ416" s="524" t="e">
        <f t="shared" si="170"/>
        <v>#DIV/0!</v>
      </c>
    </row>
    <row r="417" spans="1:52" hidden="1" x14ac:dyDescent="0.15">
      <c r="B417" s="255"/>
      <c r="C417" s="525" t="s">
        <v>689</v>
      </c>
      <c r="D417" s="526" t="e">
        <f t="shared" ref="D417:AL417" si="171">ROUND(AVERAGE(D341:D343),1)</f>
        <v>#DIV/0!</v>
      </c>
      <c r="E417" s="526" t="e">
        <f t="shared" si="171"/>
        <v>#DIV/0!</v>
      </c>
      <c r="F417" s="526" t="e">
        <f t="shared" si="171"/>
        <v>#DIV/0!</v>
      </c>
      <c r="G417" s="526" t="e">
        <f t="shared" si="171"/>
        <v>#DIV/0!</v>
      </c>
      <c r="H417" s="526" t="e">
        <f t="shared" si="171"/>
        <v>#DIV/0!</v>
      </c>
      <c r="I417" s="526" t="e">
        <f t="shared" si="171"/>
        <v>#DIV/0!</v>
      </c>
      <c r="J417" s="526" t="e">
        <f t="shared" si="171"/>
        <v>#DIV/0!</v>
      </c>
      <c r="K417" s="526" t="e">
        <f t="shared" si="171"/>
        <v>#DIV/0!</v>
      </c>
      <c r="L417" s="526" t="e">
        <f t="shared" si="171"/>
        <v>#DIV/0!</v>
      </c>
      <c r="M417" s="526" t="e">
        <f t="shared" si="171"/>
        <v>#DIV/0!</v>
      </c>
      <c r="N417" s="526" t="e">
        <f t="shared" si="171"/>
        <v>#DIV/0!</v>
      </c>
      <c r="O417" s="526" t="e">
        <f t="shared" si="171"/>
        <v>#DIV/0!</v>
      </c>
      <c r="P417" s="526" t="e">
        <f t="shared" si="171"/>
        <v>#DIV/0!</v>
      </c>
      <c r="Q417" s="526" t="e">
        <f t="shared" si="171"/>
        <v>#DIV/0!</v>
      </c>
      <c r="R417" s="526" t="e">
        <f t="shared" si="171"/>
        <v>#DIV/0!</v>
      </c>
      <c r="S417" s="526" t="e">
        <f t="shared" si="171"/>
        <v>#DIV/0!</v>
      </c>
      <c r="T417" s="526" t="e">
        <f t="shared" si="171"/>
        <v>#DIV/0!</v>
      </c>
      <c r="U417" s="526" t="e">
        <f t="shared" si="171"/>
        <v>#DIV/0!</v>
      </c>
      <c r="V417" s="526" t="e">
        <f t="shared" si="171"/>
        <v>#DIV/0!</v>
      </c>
      <c r="W417" s="526" t="e">
        <f t="shared" si="171"/>
        <v>#DIV/0!</v>
      </c>
      <c r="X417" s="526" t="e">
        <f t="shared" si="171"/>
        <v>#DIV/0!</v>
      </c>
      <c r="Y417" s="526" t="e">
        <f t="shared" si="171"/>
        <v>#DIV/0!</v>
      </c>
      <c r="Z417" s="526" t="e">
        <f t="shared" si="171"/>
        <v>#DIV/0!</v>
      </c>
      <c r="AA417" s="526" t="e">
        <f t="shared" si="171"/>
        <v>#DIV/0!</v>
      </c>
      <c r="AB417" s="526" t="e">
        <f t="shared" si="171"/>
        <v>#DIV/0!</v>
      </c>
      <c r="AC417" s="526" t="e">
        <f t="shared" si="171"/>
        <v>#DIV/0!</v>
      </c>
      <c r="AD417" s="526" t="e">
        <f t="shared" si="171"/>
        <v>#DIV/0!</v>
      </c>
      <c r="AE417" s="526" t="e">
        <f t="shared" si="171"/>
        <v>#DIV/0!</v>
      </c>
      <c r="AF417" s="526" t="e">
        <f t="shared" si="171"/>
        <v>#DIV/0!</v>
      </c>
      <c r="AG417" s="526" t="e">
        <f t="shared" si="171"/>
        <v>#DIV/0!</v>
      </c>
      <c r="AH417" s="526" t="e">
        <f t="shared" si="171"/>
        <v>#DIV/0!</v>
      </c>
      <c r="AI417" s="526" t="e">
        <f t="shared" si="171"/>
        <v>#DIV/0!</v>
      </c>
      <c r="AJ417" s="526" t="e">
        <f t="shared" si="171"/>
        <v>#DIV/0!</v>
      </c>
      <c r="AK417" s="526" t="e">
        <f t="shared" si="171"/>
        <v>#DIV/0!</v>
      </c>
      <c r="AL417" s="526" t="e">
        <f t="shared" si="171"/>
        <v>#DIV/0!</v>
      </c>
      <c r="AN417" s="255"/>
      <c r="AO417" s="525" t="s">
        <v>689</v>
      </c>
      <c r="AP417" s="526" t="e">
        <f t="shared" ref="AP417:AZ417" si="172">ROUND(AVERAGE(AP341:AP343),1)</f>
        <v>#DIV/0!</v>
      </c>
      <c r="AQ417" s="526" t="e">
        <f t="shared" si="172"/>
        <v>#DIV/0!</v>
      </c>
      <c r="AR417" s="526" t="e">
        <f t="shared" si="172"/>
        <v>#DIV/0!</v>
      </c>
      <c r="AS417" s="526" t="e">
        <f t="shared" si="172"/>
        <v>#DIV/0!</v>
      </c>
      <c r="AT417" s="526" t="e">
        <f t="shared" si="172"/>
        <v>#DIV/0!</v>
      </c>
      <c r="AU417" s="526" t="e">
        <f t="shared" si="172"/>
        <v>#DIV/0!</v>
      </c>
      <c r="AV417" s="526" t="e">
        <f t="shared" si="172"/>
        <v>#DIV/0!</v>
      </c>
      <c r="AW417" s="526" t="e">
        <f t="shared" si="172"/>
        <v>#DIV/0!</v>
      </c>
      <c r="AX417" s="526" t="e">
        <f t="shared" si="172"/>
        <v>#DIV/0!</v>
      </c>
      <c r="AY417" s="526" t="e">
        <f t="shared" si="172"/>
        <v>#DIV/0!</v>
      </c>
      <c r="AZ417" s="526" t="e">
        <f t="shared" si="172"/>
        <v>#DIV/0!</v>
      </c>
    </row>
    <row r="418" spans="1:52" hidden="1" x14ac:dyDescent="0.15">
      <c r="B418" s="418" t="s">
        <v>701</v>
      </c>
      <c r="C418" s="519" t="s">
        <v>686</v>
      </c>
      <c r="D418" s="524" t="e">
        <f t="shared" ref="D418:AL418" si="173">ROUND(AVERAGE(D344:D346),1)</f>
        <v>#DIV/0!</v>
      </c>
      <c r="E418" s="524" t="e">
        <f t="shared" si="173"/>
        <v>#DIV/0!</v>
      </c>
      <c r="F418" s="524" t="e">
        <f t="shared" si="173"/>
        <v>#DIV/0!</v>
      </c>
      <c r="G418" s="524" t="e">
        <f t="shared" si="173"/>
        <v>#DIV/0!</v>
      </c>
      <c r="H418" s="524" t="e">
        <f t="shared" si="173"/>
        <v>#DIV/0!</v>
      </c>
      <c r="I418" s="524" t="e">
        <f t="shared" si="173"/>
        <v>#DIV/0!</v>
      </c>
      <c r="J418" s="524" t="e">
        <f t="shared" si="173"/>
        <v>#DIV/0!</v>
      </c>
      <c r="K418" s="524" t="e">
        <f t="shared" si="173"/>
        <v>#DIV/0!</v>
      </c>
      <c r="L418" s="524" t="e">
        <f t="shared" si="173"/>
        <v>#DIV/0!</v>
      </c>
      <c r="M418" s="524" t="e">
        <f t="shared" si="173"/>
        <v>#DIV/0!</v>
      </c>
      <c r="N418" s="524" t="e">
        <f t="shared" si="173"/>
        <v>#DIV/0!</v>
      </c>
      <c r="O418" s="524" t="e">
        <f t="shared" si="173"/>
        <v>#DIV/0!</v>
      </c>
      <c r="P418" s="524" t="e">
        <f t="shared" si="173"/>
        <v>#DIV/0!</v>
      </c>
      <c r="Q418" s="524" t="e">
        <f t="shared" si="173"/>
        <v>#DIV/0!</v>
      </c>
      <c r="R418" s="524" t="e">
        <f t="shared" si="173"/>
        <v>#DIV/0!</v>
      </c>
      <c r="S418" s="524" t="e">
        <f t="shared" si="173"/>
        <v>#DIV/0!</v>
      </c>
      <c r="T418" s="524" t="e">
        <f t="shared" si="173"/>
        <v>#DIV/0!</v>
      </c>
      <c r="U418" s="524" t="e">
        <f t="shared" si="173"/>
        <v>#DIV/0!</v>
      </c>
      <c r="V418" s="524" t="e">
        <f t="shared" si="173"/>
        <v>#DIV/0!</v>
      </c>
      <c r="W418" s="524" t="e">
        <f t="shared" si="173"/>
        <v>#DIV/0!</v>
      </c>
      <c r="X418" s="524" t="e">
        <f t="shared" si="173"/>
        <v>#DIV/0!</v>
      </c>
      <c r="Y418" s="524" t="e">
        <f t="shared" si="173"/>
        <v>#DIV/0!</v>
      </c>
      <c r="Z418" s="524" t="e">
        <f t="shared" si="173"/>
        <v>#DIV/0!</v>
      </c>
      <c r="AA418" s="524" t="e">
        <f t="shared" si="173"/>
        <v>#DIV/0!</v>
      </c>
      <c r="AB418" s="524" t="e">
        <f t="shared" si="173"/>
        <v>#DIV/0!</v>
      </c>
      <c r="AC418" s="524" t="e">
        <f t="shared" si="173"/>
        <v>#DIV/0!</v>
      </c>
      <c r="AD418" s="524" t="e">
        <f t="shared" si="173"/>
        <v>#DIV/0!</v>
      </c>
      <c r="AE418" s="524" t="e">
        <f t="shared" si="173"/>
        <v>#DIV/0!</v>
      </c>
      <c r="AF418" s="524" t="e">
        <f t="shared" si="173"/>
        <v>#DIV/0!</v>
      </c>
      <c r="AG418" s="524" t="e">
        <f t="shared" si="173"/>
        <v>#DIV/0!</v>
      </c>
      <c r="AH418" s="524" t="e">
        <f t="shared" si="173"/>
        <v>#DIV/0!</v>
      </c>
      <c r="AI418" s="524" t="e">
        <f t="shared" si="173"/>
        <v>#DIV/0!</v>
      </c>
      <c r="AJ418" s="524" t="e">
        <f t="shared" si="173"/>
        <v>#DIV/0!</v>
      </c>
      <c r="AK418" s="524" t="e">
        <f t="shared" si="173"/>
        <v>#DIV/0!</v>
      </c>
      <c r="AL418" s="524" t="e">
        <f t="shared" si="173"/>
        <v>#DIV/0!</v>
      </c>
      <c r="AN418" s="418" t="s">
        <v>701</v>
      </c>
      <c r="AO418" s="519" t="s">
        <v>686</v>
      </c>
      <c r="AP418" s="524" t="e">
        <f t="shared" ref="AP418:AZ418" si="174">ROUND(AVERAGE(AP344:AP346),1)</f>
        <v>#DIV/0!</v>
      </c>
      <c r="AQ418" s="524" t="e">
        <f t="shared" si="174"/>
        <v>#DIV/0!</v>
      </c>
      <c r="AR418" s="524" t="e">
        <f t="shared" si="174"/>
        <v>#DIV/0!</v>
      </c>
      <c r="AS418" s="524" t="e">
        <f t="shared" si="174"/>
        <v>#DIV/0!</v>
      </c>
      <c r="AT418" s="524" t="e">
        <f t="shared" si="174"/>
        <v>#DIV/0!</v>
      </c>
      <c r="AU418" s="524" t="e">
        <f t="shared" si="174"/>
        <v>#DIV/0!</v>
      </c>
      <c r="AV418" s="524" t="e">
        <f t="shared" si="174"/>
        <v>#DIV/0!</v>
      </c>
      <c r="AW418" s="524" t="e">
        <f t="shared" si="174"/>
        <v>#DIV/0!</v>
      </c>
      <c r="AX418" s="524" t="e">
        <f t="shared" si="174"/>
        <v>#DIV/0!</v>
      </c>
      <c r="AY418" s="524" t="e">
        <f t="shared" si="174"/>
        <v>#DIV/0!</v>
      </c>
      <c r="AZ418" s="524" t="e">
        <f t="shared" si="174"/>
        <v>#DIV/0!</v>
      </c>
    </row>
    <row r="419" spans="1:52" hidden="1" x14ac:dyDescent="0.15">
      <c r="C419" s="522" t="s">
        <v>687</v>
      </c>
      <c r="D419" s="524" t="e">
        <f t="shared" ref="D419:AL419" si="175">ROUND(AVERAGE(D347:D349),1)</f>
        <v>#DIV/0!</v>
      </c>
      <c r="E419" s="524" t="e">
        <f t="shared" si="175"/>
        <v>#DIV/0!</v>
      </c>
      <c r="F419" s="524" t="e">
        <f t="shared" si="175"/>
        <v>#DIV/0!</v>
      </c>
      <c r="G419" s="524" t="e">
        <f t="shared" si="175"/>
        <v>#DIV/0!</v>
      </c>
      <c r="H419" s="524" t="e">
        <f t="shared" si="175"/>
        <v>#DIV/0!</v>
      </c>
      <c r="I419" s="524" t="e">
        <f t="shared" si="175"/>
        <v>#DIV/0!</v>
      </c>
      <c r="J419" s="524" t="e">
        <f t="shared" si="175"/>
        <v>#DIV/0!</v>
      </c>
      <c r="K419" s="524" t="e">
        <f t="shared" si="175"/>
        <v>#DIV/0!</v>
      </c>
      <c r="L419" s="524" t="e">
        <f t="shared" si="175"/>
        <v>#DIV/0!</v>
      </c>
      <c r="M419" s="524" t="e">
        <f t="shared" si="175"/>
        <v>#DIV/0!</v>
      </c>
      <c r="N419" s="524" t="e">
        <f t="shared" si="175"/>
        <v>#DIV/0!</v>
      </c>
      <c r="O419" s="524" t="e">
        <f t="shared" si="175"/>
        <v>#DIV/0!</v>
      </c>
      <c r="P419" s="524" t="e">
        <f t="shared" si="175"/>
        <v>#DIV/0!</v>
      </c>
      <c r="Q419" s="524" t="e">
        <f t="shared" si="175"/>
        <v>#DIV/0!</v>
      </c>
      <c r="R419" s="524" t="e">
        <f t="shared" si="175"/>
        <v>#DIV/0!</v>
      </c>
      <c r="S419" s="524" t="e">
        <f t="shared" si="175"/>
        <v>#DIV/0!</v>
      </c>
      <c r="T419" s="524" t="e">
        <f t="shared" si="175"/>
        <v>#DIV/0!</v>
      </c>
      <c r="U419" s="524" t="e">
        <f t="shared" si="175"/>
        <v>#DIV/0!</v>
      </c>
      <c r="V419" s="524" t="e">
        <f t="shared" si="175"/>
        <v>#DIV/0!</v>
      </c>
      <c r="W419" s="524" t="e">
        <f t="shared" si="175"/>
        <v>#DIV/0!</v>
      </c>
      <c r="X419" s="524" t="e">
        <f t="shared" si="175"/>
        <v>#DIV/0!</v>
      </c>
      <c r="Y419" s="524" t="e">
        <f t="shared" si="175"/>
        <v>#DIV/0!</v>
      </c>
      <c r="Z419" s="524" t="e">
        <f t="shared" si="175"/>
        <v>#DIV/0!</v>
      </c>
      <c r="AA419" s="524" t="e">
        <f t="shared" si="175"/>
        <v>#DIV/0!</v>
      </c>
      <c r="AB419" s="524" t="e">
        <f t="shared" si="175"/>
        <v>#DIV/0!</v>
      </c>
      <c r="AC419" s="524" t="e">
        <f t="shared" si="175"/>
        <v>#DIV/0!</v>
      </c>
      <c r="AD419" s="524" t="e">
        <f t="shared" si="175"/>
        <v>#DIV/0!</v>
      </c>
      <c r="AE419" s="524" t="e">
        <f t="shared" si="175"/>
        <v>#DIV/0!</v>
      </c>
      <c r="AF419" s="524" t="e">
        <f t="shared" si="175"/>
        <v>#DIV/0!</v>
      </c>
      <c r="AG419" s="524" t="e">
        <f t="shared" si="175"/>
        <v>#DIV/0!</v>
      </c>
      <c r="AH419" s="524" t="e">
        <f t="shared" si="175"/>
        <v>#DIV/0!</v>
      </c>
      <c r="AI419" s="524" t="e">
        <f t="shared" si="175"/>
        <v>#DIV/0!</v>
      </c>
      <c r="AJ419" s="524" t="e">
        <f t="shared" si="175"/>
        <v>#DIV/0!</v>
      </c>
      <c r="AK419" s="524" t="e">
        <f t="shared" si="175"/>
        <v>#DIV/0!</v>
      </c>
      <c r="AL419" s="524" t="e">
        <f t="shared" si="175"/>
        <v>#DIV/0!</v>
      </c>
      <c r="AO419" s="522" t="s">
        <v>687</v>
      </c>
      <c r="AP419" s="524" t="e">
        <f t="shared" ref="AP419:AZ419" si="176">ROUND(AVERAGE(AP347:AP349),1)</f>
        <v>#DIV/0!</v>
      </c>
      <c r="AQ419" s="524" t="e">
        <f t="shared" si="176"/>
        <v>#DIV/0!</v>
      </c>
      <c r="AR419" s="524" t="e">
        <f t="shared" si="176"/>
        <v>#DIV/0!</v>
      </c>
      <c r="AS419" s="524" t="e">
        <f t="shared" si="176"/>
        <v>#DIV/0!</v>
      </c>
      <c r="AT419" s="524" t="e">
        <f t="shared" si="176"/>
        <v>#DIV/0!</v>
      </c>
      <c r="AU419" s="524" t="e">
        <f t="shared" si="176"/>
        <v>#DIV/0!</v>
      </c>
      <c r="AV419" s="524" t="e">
        <f t="shared" si="176"/>
        <v>#DIV/0!</v>
      </c>
      <c r="AW419" s="524" t="e">
        <f t="shared" si="176"/>
        <v>#DIV/0!</v>
      </c>
      <c r="AX419" s="524" t="e">
        <f t="shared" si="176"/>
        <v>#DIV/0!</v>
      </c>
      <c r="AY419" s="524" t="e">
        <f t="shared" si="176"/>
        <v>#DIV/0!</v>
      </c>
      <c r="AZ419" s="524" t="e">
        <f t="shared" si="176"/>
        <v>#DIV/0!</v>
      </c>
    </row>
    <row r="420" spans="1:52" hidden="1" x14ac:dyDescent="0.15">
      <c r="C420" s="522" t="s">
        <v>688</v>
      </c>
      <c r="D420" s="524" t="e">
        <f t="shared" ref="D420:AL420" si="177">ROUND(AVERAGE(D350:D352),1)</f>
        <v>#DIV/0!</v>
      </c>
      <c r="E420" s="524" t="e">
        <f t="shared" si="177"/>
        <v>#DIV/0!</v>
      </c>
      <c r="F420" s="524" t="e">
        <f t="shared" si="177"/>
        <v>#DIV/0!</v>
      </c>
      <c r="G420" s="524" t="e">
        <f t="shared" si="177"/>
        <v>#DIV/0!</v>
      </c>
      <c r="H420" s="524" t="e">
        <f t="shared" si="177"/>
        <v>#DIV/0!</v>
      </c>
      <c r="I420" s="524" t="e">
        <f t="shared" si="177"/>
        <v>#DIV/0!</v>
      </c>
      <c r="J420" s="524" t="e">
        <f t="shared" si="177"/>
        <v>#DIV/0!</v>
      </c>
      <c r="K420" s="524" t="e">
        <f t="shared" si="177"/>
        <v>#DIV/0!</v>
      </c>
      <c r="L420" s="524" t="e">
        <f t="shared" si="177"/>
        <v>#DIV/0!</v>
      </c>
      <c r="M420" s="524" t="e">
        <f t="shared" si="177"/>
        <v>#DIV/0!</v>
      </c>
      <c r="N420" s="524" t="e">
        <f t="shared" si="177"/>
        <v>#DIV/0!</v>
      </c>
      <c r="O420" s="524" t="e">
        <f t="shared" si="177"/>
        <v>#DIV/0!</v>
      </c>
      <c r="P420" s="524" t="e">
        <f t="shared" si="177"/>
        <v>#DIV/0!</v>
      </c>
      <c r="Q420" s="524" t="e">
        <f t="shared" si="177"/>
        <v>#DIV/0!</v>
      </c>
      <c r="R420" s="524" t="e">
        <f t="shared" si="177"/>
        <v>#DIV/0!</v>
      </c>
      <c r="S420" s="524" t="e">
        <f t="shared" si="177"/>
        <v>#DIV/0!</v>
      </c>
      <c r="T420" s="524" t="e">
        <f t="shared" si="177"/>
        <v>#DIV/0!</v>
      </c>
      <c r="U420" s="524" t="e">
        <f t="shared" si="177"/>
        <v>#DIV/0!</v>
      </c>
      <c r="V420" s="524" t="e">
        <f t="shared" si="177"/>
        <v>#DIV/0!</v>
      </c>
      <c r="W420" s="524" t="e">
        <f t="shared" si="177"/>
        <v>#DIV/0!</v>
      </c>
      <c r="X420" s="524" t="e">
        <f t="shared" si="177"/>
        <v>#DIV/0!</v>
      </c>
      <c r="Y420" s="524" t="e">
        <f t="shared" si="177"/>
        <v>#DIV/0!</v>
      </c>
      <c r="Z420" s="524" t="e">
        <f t="shared" si="177"/>
        <v>#DIV/0!</v>
      </c>
      <c r="AA420" s="524" t="e">
        <f t="shared" si="177"/>
        <v>#DIV/0!</v>
      </c>
      <c r="AB420" s="524" t="e">
        <f t="shared" si="177"/>
        <v>#DIV/0!</v>
      </c>
      <c r="AC420" s="524" t="e">
        <f t="shared" si="177"/>
        <v>#DIV/0!</v>
      </c>
      <c r="AD420" s="524" t="e">
        <f t="shared" si="177"/>
        <v>#DIV/0!</v>
      </c>
      <c r="AE420" s="524" t="e">
        <f t="shared" si="177"/>
        <v>#DIV/0!</v>
      </c>
      <c r="AF420" s="524" t="e">
        <f t="shared" si="177"/>
        <v>#DIV/0!</v>
      </c>
      <c r="AG420" s="524" t="e">
        <f t="shared" si="177"/>
        <v>#DIV/0!</v>
      </c>
      <c r="AH420" s="524" t="e">
        <f t="shared" si="177"/>
        <v>#DIV/0!</v>
      </c>
      <c r="AI420" s="524" t="e">
        <f t="shared" si="177"/>
        <v>#DIV/0!</v>
      </c>
      <c r="AJ420" s="524" t="e">
        <f t="shared" si="177"/>
        <v>#DIV/0!</v>
      </c>
      <c r="AK420" s="524" t="e">
        <f t="shared" si="177"/>
        <v>#DIV/0!</v>
      </c>
      <c r="AL420" s="524" t="e">
        <f t="shared" si="177"/>
        <v>#DIV/0!</v>
      </c>
      <c r="AO420" s="522" t="s">
        <v>688</v>
      </c>
      <c r="AP420" s="524" t="e">
        <f t="shared" ref="AP420:AZ420" si="178">ROUND(AVERAGE(AP350:AP352),1)</f>
        <v>#DIV/0!</v>
      </c>
      <c r="AQ420" s="524" t="e">
        <f t="shared" si="178"/>
        <v>#DIV/0!</v>
      </c>
      <c r="AR420" s="524" t="e">
        <f t="shared" si="178"/>
        <v>#DIV/0!</v>
      </c>
      <c r="AS420" s="524" t="e">
        <f t="shared" si="178"/>
        <v>#DIV/0!</v>
      </c>
      <c r="AT420" s="524" t="e">
        <f t="shared" si="178"/>
        <v>#DIV/0!</v>
      </c>
      <c r="AU420" s="524" t="e">
        <f t="shared" si="178"/>
        <v>#DIV/0!</v>
      </c>
      <c r="AV420" s="524" t="e">
        <f t="shared" si="178"/>
        <v>#DIV/0!</v>
      </c>
      <c r="AW420" s="524" t="e">
        <f t="shared" si="178"/>
        <v>#DIV/0!</v>
      </c>
      <c r="AX420" s="524" t="e">
        <f t="shared" si="178"/>
        <v>#DIV/0!</v>
      </c>
      <c r="AY420" s="524" t="e">
        <f t="shared" si="178"/>
        <v>#DIV/0!</v>
      </c>
      <c r="AZ420" s="524" t="e">
        <f t="shared" si="178"/>
        <v>#DIV/0!</v>
      </c>
    </row>
    <row r="421" spans="1:52" hidden="1" x14ac:dyDescent="0.15">
      <c r="B421" s="255"/>
      <c r="C421" s="525" t="s">
        <v>689</v>
      </c>
      <c r="D421" s="524" t="e">
        <f t="shared" ref="D421:AL421" si="179">ROUND(AVERAGE(D353:D355),1)</f>
        <v>#DIV/0!</v>
      </c>
      <c r="E421" s="526" t="e">
        <f t="shared" si="179"/>
        <v>#DIV/0!</v>
      </c>
      <c r="F421" s="526" t="e">
        <f t="shared" si="179"/>
        <v>#DIV/0!</v>
      </c>
      <c r="G421" s="526" t="e">
        <f t="shared" si="179"/>
        <v>#DIV/0!</v>
      </c>
      <c r="H421" s="526" t="e">
        <f t="shared" si="179"/>
        <v>#DIV/0!</v>
      </c>
      <c r="I421" s="526" t="e">
        <f t="shared" si="179"/>
        <v>#DIV/0!</v>
      </c>
      <c r="J421" s="526" t="e">
        <f t="shared" si="179"/>
        <v>#DIV/0!</v>
      </c>
      <c r="K421" s="526" t="e">
        <f t="shared" si="179"/>
        <v>#DIV/0!</v>
      </c>
      <c r="L421" s="526" t="e">
        <f t="shared" si="179"/>
        <v>#DIV/0!</v>
      </c>
      <c r="M421" s="526" t="e">
        <f t="shared" si="179"/>
        <v>#DIV/0!</v>
      </c>
      <c r="N421" s="526" t="e">
        <f t="shared" si="179"/>
        <v>#DIV/0!</v>
      </c>
      <c r="O421" s="526" t="e">
        <f t="shared" si="179"/>
        <v>#DIV/0!</v>
      </c>
      <c r="P421" s="526" t="e">
        <f t="shared" si="179"/>
        <v>#DIV/0!</v>
      </c>
      <c r="Q421" s="526" t="e">
        <f t="shared" si="179"/>
        <v>#DIV/0!</v>
      </c>
      <c r="R421" s="526" t="e">
        <f t="shared" si="179"/>
        <v>#DIV/0!</v>
      </c>
      <c r="S421" s="526" t="e">
        <f t="shared" si="179"/>
        <v>#DIV/0!</v>
      </c>
      <c r="T421" s="526" t="e">
        <f t="shared" si="179"/>
        <v>#DIV/0!</v>
      </c>
      <c r="U421" s="526" t="e">
        <f t="shared" si="179"/>
        <v>#DIV/0!</v>
      </c>
      <c r="V421" s="526" t="e">
        <f t="shared" si="179"/>
        <v>#DIV/0!</v>
      </c>
      <c r="W421" s="526" t="e">
        <f t="shared" si="179"/>
        <v>#DIV/0!</v>
      </c>
      <c r="X421" s="526" t="e">
        <f t="shared" si="179"/>
        <v>#DIV/0!</v>
      </c>
      <c r="Y421" s="526" t="e">
        <f t="shared" si="179"/>
        <v>#DIV/0!</v>
      </c>
      <c r="Z421" s="526" t="e">
        <f t="shared" si="179"/>
        <v>#DIV/0!</v>
      </c>
      <c r="AA421" s="526" t="e">
        <f t="shared" si="179"/>
        <v>#DIV/0!</v>
      </c>
      <c r="AB421" s="526" t="e">
        <f t="shared" si="179"/>
        <v>#DIV/0!</v>
      </c>
      <c r="AC421" s="526" t="e">
        <f t="shared" si="179"/>
        <v>#DIV/0!</v>
      </c>
      <c r="AD421" s="526" t="e">
        <f t="shared" si="179"/>
        <v>#DIV/0!</v>
      </c>
      <c r="AE421" s="526" t="e">
        <f t="shared" si="179"/>
        <v>#DIV/0!</v>
      </c>
      <c r="AF421" s="526" t="e">
        <f t="shared" si="179"/>
        <v>#DIV/0!</v>
      </c>
      <c r="AG421" s="526" t="e">
        <f t="shared" si="179"/>
        <v>#DIV/0!</v>
      </c>
      <c r="AH421" s="526" t="e">
        <f t="shared" si="179"/>
        <v>#DIV/0!</v>
      </c>
      <c r="AI421" s="526" t="e">
        <f t="shared" si="179"/>
        <v>#DIV/0!</v>
      </c>
      <c r="AJ421" s="526" t="e">
        <f t="shared" si="179"/>
        <v>#DIV/0!</v>
      </c>
      <c r="AK421" s="526" t="e">
        <f t="shared" si="179"/>
        <v>#DIV/0!</v>
      </c>
      <c r="AL421" s="526" t="e">
        <f t="shared" si="179"/>
        <v>#DIV/0!</v>
      </c>
      <c r="AN421" s="255"/>
      <c r="AO421" s="525" t="s">
        <v>689</v>
      </c>
      <c r="AP421" s="526" t="e">
        <f t="shared" ref="AP421:AZ421" si="180">ROUND(AVERAGE(AP353:AP355),1)</f>
        <v>#DIV/0!</v>
      </c>
      <c r="AQ421" s="526" t="e">
        <f t="shared" si="180"/>
        <v>#DIV/0!</v>
      </c>
      <c r="AR421" s="526" t="e">
        <f t="shared" si="180"/>
        <v>#DIV/0!</v>
      </c>
      <c r="AS421" s="526" t="e">
        <f t="shared" si="180"/>
        <v>#DIV/0!</v>
      </c>
      <c r="AT421" s="526" t="e">
        <f t="shared" si="180"/>
        <v>#DIV/0!</v>
      </c>
      <c r="AU421" s="526" t="e">
        <f t="shared" si="180"/>
        <v>#DIV/0!</v>
      </c>
      <c r="AV421" s="526" t="e">
        <f t="shared" si="180"/>
        <v>#DIV/0!</v>
      </c>
      <c r="AW421" s="526" t="e">
        <f t="shared" si="180"/>
        <v>#DIV/0!</v>
      </c>
      <c r="AX421" s="526" t="e">
        <f t="shared" si="180"/>
        <v>#DIV/0!</v>
      </c>
      <c r="AY421" s="526" t="e">
        <f t="shared" si="180"/>
        <v>#DIV/0!</v>
      </c>
      <c r="AZ421" s="526" t="e">
        <f t="shared" si="180"/>
        <v>#DIV/0!</v>
      </c>
    </row>
    <row r="422" spans="1:52" hidden="1" x14ac:dyDescent="0.15">
      <c r="B422" s="418" t="s">
        <v>702</v>
      </c>
      <c r="C422" s="519" t="s">
        <v>686</v>
      </c>
      <c r="D422" s="523" t="e">
        <f t="shared" ref="D422:AL422" si="181">ROUND(AVERAGE(D356:D358),1)</f>
        <v>#DIV/0!</v>
      </c>
      <c r="E422" s="523" t="e">
        <f t="shared" si="181"/>
        <v>#DIV/0!</v>
      </c>
      <c r="F422" s="523" t="e">
        <f t="shared" si="181"/>
        <v>#DIV/0!</v>
      </c>
      <c r="G422" s="523" t="e">
        <f t="shared" si="181"/>
        <v>#DIV/0!</v>
      </c>
      <c r="H422" s="523" t="e">
        <f t="shared" si="181"/>
        <v>#DIV/0!</v>
      </c>
      <c r="I422" s="523" t="e">
        <f t="shared" si="181"/>
        <v>#DIV/0!</v>
      </c>
      <c r="J422" s="523" t="e">
        <f t="shared" si="181"/>
        <v>#DIV/0!</v>
      </c>
      <c r="K422" s="523" t="e">
        <f t="shared" si="181"/>
        <v>#DIV/0!</v>
      </c>
      <c r="L422" s="523" t="e">
        <f t="shared" si="181"/>
        <v>#DIV/0!</v>
      </c>
      <c r="M422" s="523" t="e">
        <f t="shared" si="181"/>
        <v>#DIV/0!</v>
      </c>
      <c r="N422" s="523" t="e">
        <f t="shared" si="181"/>
        <v>#DIV/0!</v>
      </c>
      <c r="O422" s="523" t="e">
        <f t="shared" si="181"/>
        <v>#DIV/0!</v>
      </c>
      <c r="P422" s="523" t="e">
        <f t="shared" si="181"/>
        <v>#DIV/0!</v>
      </c>
      <c r="Q422" s="523" t="e">
        <f t="shared" si="181"/>
        <v>#DIV/0!</v>
      </c>
      <c r="R422" s="523" t="e">
        <f t="shared" si="181"/>
        <v>#DIV/0!</v>
      </c>
      <c r="S422" s="523" t="e">
        <f t="shared" si="181"/>
        <v>#DIV/0!</v>
      </c>
      <c r="T422" s="523" t="e">
        <f t="shared" si="181"/>
        <v>#DIV/0!</v>
      </c>
      <c r="U422" s="523" t="e">
        <f t="shared" si="181"/>
        <v>#DIV/0!</v>
      </c>
      <c r="V422" s="523" t="e">
        <f t="shared" si="181"/>
        <v>#DIV/0!</v>
      </c>
      <c r="W422" s="523" t="e">
        <f t="shared" si="181"/>
        <v>#DIV/0!</v>
      </c>
      <c r="X422" s="523" t="e">
        <f t="shared" si="181"/>
        <v>#DIV/0!</v>
      </c>
      <c r="Y422" s="523" t="e">
        <f t="shared" si="181"/>
        <v>#DIV/0!</v>
      </c>
      <c r="Z422" s="523" t="e">
        <f t="shared" si="181"/>
        <v>#DIV/0!</v>
      </c>
      <c r="AA422" s="523" t="e">
        <f t="shared" si="181"/>
        <v>#DIV/0!</v>
      </c>
      <c r="AB422" s="523" t="e">
        <f t="shared" si="181"/>
        <v>#DIV/0!</v>
      </c>
      <c r="AC422" s="523" t="e">
        <f t="shared" si="181"/>
        <v>#DIV/0!</v>
      </c>
      <c r="AD422" s="523" t="e">
        <f t="shared" si="181"/>
        <v>#DIV/0!</v>
      </c>
      <c r="AE422" s="523" t="e">
        <f t="shared" si="181"/>
        <v>#DIV/0!</v>
      </c>
      <c r="AF422" s="523" t="e">
        <f t="shared" si="181"/>
        <v>#DIV/0!</v>
      </c>
      <c r="AG422" s="523" t="e">
        <f t="shared" si="181"/>
        <v>#DIV/0!</v>
      </c>
      <c r="AH422" s="523" t="e">
        <f t="shared" si="181"/>
        <v>#DIV/0!</v>
      </c>
      <c r="AI422" s="523" t="e">
        <f t="shared" si="181"/>
        <v>#DIV/0!</v>
      </c>
      <c r="AJ422" s="523" t="e">
        <f t="shared" si="181"/>
        <v>#DIV/0!</v>
      </c>
      <c r="AK422" s="523" t="e">
        <f t="shared" si="181"/>
        <v>#DIV/0!</v>
      </c>
      <c r="AL422" s="523" t="e">
        <f t="shared" si="181"/>
        <v>#DIV/0!</v>
      </c>
      <c r="AN422" s="418" t="s">
        <v>702</v>
      </c>
      <c r="AO422" s="519" t="s">
        <v>686</v>
      </c>
      <c r="AP422" s="523" t="e">
        <f t="shared" ref="AP422:AZ422" si="182">ROUND(AVERAGE(AP356:AP358),1)</f>
        <v>#DIV/0!</v>
      </c>
      <c r="AQ422" s="523" t="e">
        <f t="shared" si="182"/>
        <v>#DIV/0!</v>
      </c>
      <c r="AR422" s="523" t="e">
        <f t="shared" si="182"/>
        <v>#DIV/0!</v>
      </c>
      <c r="AS422" s="523" t="e">
        <f t="shared" si="182"/>
        <v>#DIV/0!</v>
      </c>
      <c r="AT422" s="523" t="e">
        <f t="shared" si="182"/>
        <v>#DIV/0!</v>
      </c>
      <c r="AU422" s="523" t="e">
        <f t="shared" si="182"/>
        <v>#DIV/0!</v>
      </c>
      <c r="AV422" s="523" t="e">
        <f t="shared" si="182"/>
        <v>#DIV/0!</v>
      </c>
      <c r="AW422" s="523" t="e">
        <f t="shared" si="182"/>
        <v>#DIV/0!</v>
      </c>
      <c r="AX422" s="523" t="e">
        <f t="shared" si="182"/>
        <v>#DIV/0!</v>
      </c>
      <c r="AY422" s="523" t="e">
        <f t="shared" si="182"/>
        <v>#DIV/0!</v>
      </c>
      <c r="AZ422" s="523" t="e">
        <f t="shared" si="182"/>
        <v>#DIV/0!</v>
      </c>
    </row>
    <row r="423" spans="1:52" hidden="1" x14ac:dyDescent="0.15">
      <c r="C423" s="522" t="s">
        <v>687</v>
      </c>
      <c r="D423" s="524" t="e">
        <f t="shared" ref="D423:AL423" si="183">ROUND(AVERAGE(D359:D361),1)</f>
        <v>#DIV/0!</v>
      </c>
      <c r="E423" s="524" t="e">
        <f t="shared" si="183"/>
        <v>#DIV/0!</v>
      </c>
      <c r="F423" s="524" t="e">
        <f t="shared" si="183"/>
        <v>#DIV/0!</v>
      </c>
      <c r="G423" s="524" t="e">
        <f t="shared" si="183"/>
        <v>#DIV/0!</v>
      </c>
      <c r="H423" s="524" t="e">
        <f t="shared" si="183"/>
        <v>#DIV/0!</v>
      </c>
      <c r="I423" s="524" t="e">
        <f t="shared" si="183"/>
        <v>#DIV/0!</v>
      </c>
      <c r="J423" s="524" t="e">
        <f t="shared" si="183"/>
        <v>#DIV/0!</v>
      </c>
      <c r="K423" s="524" t="e">
        <f t="shared" si="183"/>
        <v>#DIV/0!</v>
      </c>
      <c r="L423" s="524" t="e">
        <f t="shared" si="183"/>
        <v>#DIV/0!</v>
      </c>
      <c r="M423" s="524" t="e">
        <f t="shared" si="183"/>
        <v>#DIV/0!</v>
      </c>
      <c r="N423" s="524" t="e">
        <f t="shared" si="183"/>
        <v>#DIV/0!</v>
      </c>
      <c r="O423" s="524" t="e">
        <f t="shared" si="183"/>
        <v>#DIV/0!</v>
      </c>
      <c r="P423" s="524" t="e">
        <f t="shared" si="183"/>
        <v>#DIV/0!</v>
      </c>
      <c r="Q423" s="524" t="e">
        <f t="shared" si="183"/>
        <v>#DIV/0!</v>
      </c>
      <c r="R423" s="524" t="e">
        <f t="shared" si="183"/>
        <v>#DIV/0!</v>
      </c>
      <c r="S423" s="524" t="e">
        <f t="shared" si="183"/>
        <v>#DIV/0!</v>
      </c>
      <c r="T423" s="524" t="e">
        <f t="shared" si="183"/>
        <v>#DIV/0!</v>
      </c>
      <c r="U423" s="524" t="e">
        <f t="shared" si="183"/>
        <v>#DIV/0!</v>
      </c>
      <c r="V423" s="524" t="e">
        <f t="shared" si="183"/>
        <v>#DIV/0!</v>
      </c>
      <c r="W423" s="524" t="e">
        <f t="shared" si="183"/>
        <v>#DIV/0!</v>
      </c>
      <c r="X423" s="524" t="e">
        <f t="shared" si="183"/>
        <v>#DIV/0!</v>
      </c>
      <c r="Y423" s="524" t="e">
        <f t="shared" si="183"/>
        <v>#DIV/0!</v>
      </c>
      <c r="Z423" s="524" t="e">
        <f t="shared" si="183"/>
        <v>#DIV/0!</v>
      </c>
      <c r="AA423" s="524" t="e">
        <f t="shared" si="183"/>
        <v>#DIV/0!</v>
      </c>
      <c r="AB423" s="524" t="e">
        <f t="shared" si="183"/>
        <v>#DIV/0!</v>
      </c>
      <c r="AC423" s="524" t="e">
        <f t="shared" si="183"/>
        <v>#DIV/0!</v>
      </c>
      <c r="AD423" s="524" t="e">
        <f t="shared" si="183"/>
        <v>#DIV/0!</v>
      </c>
      <c r="AE423" s="524" t="e">
        <f t="shared" si="183"/>
        <v>#DIV/0!</v>
      </c>
      <c r="AF423" s="524" t="e">
        <f t="shared" si="183"/>
        <v>#DIV/0!</v>
      </c>
      <c r="AG423" s="524" t="e">
        <f t="shared" si="183"/>
        <v>#DIV/0!</v>
      </c>
      <c r="AH423" s="524" t="e">
        <f t="shared" si="183"/>
        <v>#DIV/0!</v>
      </c>
      <c r="AI423" s="524" t="e">
        <f t="shared" si="183"/>
        <v>#DIV/0!</v>
      </c>
      <c r="AJ423" s="524" t="e">
        <f t="shared" si="183"/>
        <v>#DIV/0!</v>
      </c>
      <c r="AK423" s="524" t="e">
        <f t="shared" si="183"/>
        <v>#DIV/0!</v>
      </c>
      <c r="AL423" s="524" t="e">
        <f t="shared" si="183"/>
        <v>#DIV/0!</v>
      </c>
      <c r="AO423" s="522" t="s">
        <v>687</v>
      </c>
      <c r="AP423" s="524" t="e">
        <f t="shared" ref="AP423:AZ423" si="184">ROUND(AVERAGE(AP359:AP361),1)</f>
        <v>#DIV/0!</v>
      </c>
      <c r="AQ423" s="524" t="e">
        <f t="shared" si="184"/>
        <v>#DIV/0!</v>
      </c>
      <c r="AR423" s="524" t="e">
        <f t="shared" si="184"/>
        <v>#DIV/0!</v>
      </c>
      <c r="AS423" s="524" t="e">
        <f t="shared" si="184"/>
        <v>#DIV/0!</v>
      </c>
      <c r="AT423" s="524" t="e">
        <f t="shared" si="184"/>
        <v>#DIV/0!</v>
      </c>
      <c r="AU423" s="524" t="e">
        <f t="shared" si="184"/>
        <v>#DIV/0!</v>
      </c>
      <c r="AV423" s="524" t="e">
        <f t="shared" si="184"/>
        <v>#DIV/0!</v>
      </c>
      <c r="AW423" s="524" t="e">
        <f t="shared" si="184"/>
        <v>#DIV/0!</v>
      </c>
      <c r="AX423" s="524" t="e">
        <f t="shared" si="184"/>
        <v>#DIV/0!</v>
      </c>
      <c r="AY423" s="524" t="e">
        <f t="shared" si="184"/>
        <v>#DIV/0!</v>
      </c>
      <c r="AZ423" s="524" t="e">
        <f t="shared" si="184"/>
        <v>#DIV/0!</v>
      </c>
    </row>
    <row r="424" spans="1:52" hidden="1" x14ac:dyDescent="0.15">
      <c r="C424" s="522" t="s">
        <v>688</v>
      </c>
      <c r="D424" s="524" t="e">
        <f t="shared" ref="D424:AL424" si="185">ROUND(AVERAGE(D362:D364),1)</f>
        <v>#DIV/0!</v>
      </c>
      <c r="E424" s="524" t="e">
        <f t="shared" si="185"/>
        <v>#DIV/0!</v>
      </c>
      <c r="F424" s="524" t="e">
        <f t="shared" si="185"/>
        <v>#DIV/0!</v>
      </c>
      <c r="G424" s="524" t="e">
        <f t="shared" si="185"/>
        <v>#DIV/0!</v>
      </c>
      <c r="H424" s="524" t="e">
        <f t="shared" si="185"/>
        <v>#DIV/0!</v>
      </c>
      <c r="I424" s="524" t="e">
        <f t="shared" si="185"/>
        <v>#DIV/0!</v>
      </c>
      <c r="J424" s="524" t="e">
        <f t="shared" si="185"/>
        <v>#DIV/0!</v>
      </c>
      <c r="K424" s="524" t="e">
        <f t="shared" si="185"/>
        <v>#DIV/0!</v>
      </c>
      <c r="L424" s="524" t="e">
        <f t="shared" si="185"/>
        <v>#DIV/0!</v>
      </c>
      <c r="M424" s="524" t="e">
        <f t="shared" si="185"/>
        <v>#DIV/0!</v>
      </c>
      <c r="N424" s="524" t="e">
        <f t="shared" si="185"/>
        <v>#DIV/0!</v>
      </c>
      <c r="O424" s="524" t="e">
        <f t="shared" si="185"/>
        <v>#DIV/0!</v>
      </c>
      <c r="P424" s="524" t="e">
        <f t="shared" si="185"/>
        <v>#DIV/0!</v>
      </c>
      <c r="Q424" s="524" t="e">
        <f t="shared" si="185"/>
        <v>#DIV/0!</v>
      </c>
      <c r="R424" s="524" t="e">
        <f t="shared" si="185"/>
        <v>#DIV/0!</v>
      </c>
      <c r="S424" s="524" t="e">
        <f t="shared" si="185"/>
        <v>#DIV/0!</v>
      </c>
      <c r="T424" s="524" t="e">
        <f t="shared" si="185"/>
        <v>#DIV/0!</v>
      </c>
      <c r="U424" s="524" t="e">
        <f t="shared" si="185"/>
        <v>#DIV/0!</v>
      </c>
      <c r="V424" s="524" t="e">
        <f t="shared" si="185"/>
        <v>#DIV/0!</v>
      </c>
      <c r="W424" s="524" t="e">
        <f t="shared" si="185"/>
        <v>#DIV/0!</v>
      </c>
      <c r="X424" s="524" t="e">
        <f t="shared" si="185"/>
        <v>#DIV/0!</v>
      </c>
      <c r="Y424" s="524" t="e">
        <f t="shared" si="185"/>
        <v>#DIV/0!</v>
      </c>
      <c r="Z424" s="524" t="e">
        <f t="shared" si="185"/>
        <v>#DIV/0!</v>
      </c>
      <c r="AA424" s="524" t="e">
        <f t="shared" si="185"/>
        <v>#DIV/0!</v>
      </c>
      <c r="AB424" s="524" t="e">
        <f t="shared" si="185"/>
        <v>#DIV/0!</v>
      </c>
      <c r="AC424" s="524" t="e">
        <f t="shared" si="185"/>
        <v>#DIV/0!</v>
      </c>
      <c r="AD424" s="524" t="e">
        <f t="shared" si="185"/>
        <v>#DIV/0!</v>
      </c>
      <c r="AE424" s="524" t="e">
        <f t="shared" si="185"/>
        <v>#DIV/0!</v>
      </c>
      <c r="AF424" s="524" t="e">
        <f t="shared" si="185"/>
        <v>#DIV/0!</v>
      </c>
      <c r="AG424" s="524" t="e">
        <f t="shared" si="185"/>
        <v>#DIV/0!</v>
      </c>
      <c r="AH424" s="524" t="e">
        <f t="shared" si="185"/>
        <v>#DIV/0!</v>
      </c>
      <c r="AI424" s="524" t="e">
        <f t="shared" si="185"/>
        <v>#DIV/0!</v>
      </c>
      <c r="AJ424" s="524" t="e">
        <f t="shared" si="185"/>
        <v>#DIV/0!</v>
      </c>
      <c r="AK424" s="524" t="e">
        <f t="shared" si="185"/>
        <v>#DIV/0!</v>
      </c>
      <c r="AL424" s="524" t="e">
        <f t="shared" si="185"/>
        <v>#DIV/0!</v>
      </c>
      <c r="AO424" s="522" t="s">
        <v>688</v>
      </c>
      <c r="AP424" s="524" t="e">
        <f t="shared" ref="AP424:AZ424" si="186">ROUND(AVERAGE(AP362:AP364),1)</f>
        <v>#DIV/0!</v>
      </c>
      <c r="AQ424" s="524" t="e">
        <f t="shared" si="186"/>
        <v>#DIV/0!</v>
      </c>
      <c r="AR424" s="524" t="e">
        <f t="shared" si="186"/>
        <v>#DIV/0!</v>
      </c>
      <c r="AS424" s="524" t="e">
        <f t="shared" si="186"/>
        <v>#DIV/0!</v>
      </c>
      <c r="AT424" s="524" t="e">
        <f t="shared" si="186"/>
        <v>#DIV/0!</v>
      </c>
      <c r="AU424" s="524" t="e">
        <f t="shared" si="186"/>
        <v>#DIV/0!</v>
      </c>
      <c r="AV424" s="524" t="e">
        <f t="shared" si="186"/>
        <v>#DIV/0!</v>
      </c>
      <c r="AW424" s="524" t="e">
        <f t="shared" si="186"/>
        <v>#DIV/0!</v>
      </c>
      <c r="AX424" s="524" t="e">
        <f t="shared" si="186"/>
        <v>#DIV/0!</v>
      </c>
      <c r="AY424" s="524" t="e">
        <f t="shared" si="186"/>
        <v>#DIV/0!</v>
      </c>
      <c r="AZ424" s="524" t="e">
        <f t="shared" si="186"/>
        <v>#DIV/0!</v>
      </c>
    </row>
    <row r="425" spans="1:52" hidden="1" x14ac:dyDescent="0.15">
      <c r="A425" s="255"/>
      <c r="B425" s="255"/>
      <c r="C425" s="525" t="s">
        <v>689</v>
      </c>
      <c r="D425" s="526" t="e">
        <f t="shared" ref="D425:AL425" si="187">ROUND(AVERAGE(D365:D367),1)</f>
        <v>#DIV/0!</v>
      </c>
      <c r="E425" s="526" t="e">
        <f t="shared" si="187"/>
        <v>#DIV/0!</v>
      </c>
      <c r="F425" s="526" t="e">
        <f t="shared" si="187"/>
        <v>#DIV/0!</v>
      </c>
      <c r="G425" s="526" t="e">
        <f t="shared" si="187"/>
        <v>#DIV/0!</v>
      </c>
      <c r="H425" s="526" t="e">
        <f t="shared" si="187"/>
        <v>#DIV/0!</v>
      </c>
      <c r="I425" s="526" t="e">
        <f t="shared" si="187"/>
        <v>#DIV/0!</v>
      </c>
      <c r="J425" s="526" t="e">
        <f t="shared" si="187"/>
        <v>#DIV/0!</v>
      </c>
      <c r="K425" s="526" t="e">
        <f t="shared" si="187"/>
        <v>#DIV/0!</v>
      </c>
      <c r="L425" s="526" t="e">
        <f t="shared" si="187"/>
        <v>#DIV/0!</v>
      </c>
      <c r="M425" s="526" t="e">
        <f t="shared" si="187"/>
        <v>#DIV/0!</v>
      </c>
      <c r="N425" s="526" t="e">
        <f t="shared" si="187"/>
        <v>#DIV/0!</v>
      </c>
      <c r="O425" s="526" t="e">
        <f t="shared" si="187"/>
        <v>#DIV/0!</v>
      </c>
      <c r="P425" s="526" t="e">
        <f t="shared" si="187"/>
        <v>#DIV/0!</v>
      </c>
      <c r="Q425" s="526" t="e">
        <f t="shared" si="187"/>
        <v>#DIV/0!</v>
      </c>
      <c r="R425" s="526" t="e">
        <f t="shared" si="187"/>
        <v>#DIV/0!</v>
      </c>
      <c r="S425" s="526" t="e">
        <f t="shared" si="187"/>
        <v>#DIV/0!</v>
      </c>
      <c r="T425" s="526" t="e">
        <f t="shared" si="187"/>
        <v>#DIV/0!</v>
      </c>
      <c r="U425" s="526" t="e">
        <f t="shared" si="187"/>
        <v>#DIV/0!</v>
      </c>
      <c r="V425" s="526" t="e">
        <f t="shared" si="187"/>
        <v>#DIV/0!</v>
      </c>
      <c r="W425" s="526" t="e">
        <f t="shared" si="187"/>
        <v>#DIV/0!</v>
      </c>
      <c r="X425" s="526" t="e">
        <f t="shared" si="187"/>
        <v>#DIV/0!</v>
      </c>
      <c r="Y425" s="526" t="e">
        <f t="shared" si="187"/>
        <v>#DIV/0!</v>
      </c>
      <c r="Z425" s="526" t="e">
        <f t="shared" si="187"/>
        <v>#DIV/0!</v>
      </c>
      <c r="AA425" s="526" t="e">
        <f t="shared" si="187"/>
        <v>#DIV/0!</v>
      </c>
      <c r="AB425" s="526" t="e">
        <f t="shared" si="187"/>
        <v>#DIV/0!</v>
      </c>
      <c r="AC425" s="526" t="e">
        <f t="shared" si="187"/>
        <v>#DIV/0!</v>
      </c>
      <c r="AD425" s="526" t="e">
        <f t="shared" si="187"/>
        <v>#DIV/0!</v>
      </c>
      <c r="AE425" s="526" t="e">
        <f t="shared" si="187"/>
        <v>#DIV/0!</v>
      </c>
      <c r="AF425" s="526" t="e">
        <f t="shared" si="187"/>
        <v>#DIV/0!</v>
      </c>
      <c r="AG425" s="526" t="e">
        <f t="shared" si="187"/>
        <v>#DIV/0!</v>
      </c>
      <c r="AH425" s="526" t="e">
        <f t="shared" si="187"/>
        <v>#DIV/0!</v>
      </c>
      <c r="AI425" s="526" t="e">
        <f t="shared" si="187"/>
        <v>#DIV/0!</v>
      </c>
      <c r="AJ425" s="526" t="e">
        <f t="shared" si="187"/>
        <v>#DIV/0!</v>
      </c>
      <c r="AK425" s="526" t="e">
        <f t="shared" si="187"/>
        <v>#DIV/0!</v>
      </c>
      <c r="AL425" s="526" t="e">
        <f t="shared" si="187"/>
        <v>#DIV/0!</v>
      </c>
      <c r="AN425" s="255"/>
      <c r="AO425" s="525" t="s">
        <v>689</v>
      </c>
      <c r="AP425" s="526" t="e">
        <f t="shared" ref="AP425:AZ425" si="188">ROUND(AVERAGE(AP365:AP367),1)</f>
        <v>#DIV/0!</v>
      </c>
      <c r="AQ425" s="526" t="e">
        <f t="shared" si="188"/>
        <v>#DIV/0!</v>
      </c>
      <c r="AR425" s="526" t="e">
        <f t="shared" si="188"/>
        <v>#DIV/0!</v>
      </c>
      <c r="AS425" s="526" t="e">
        <f t="shared" si="188"/>
        <v>#DIV/0!</v>
      </c>
      <c r="AT425" s="526" t="e">
        <f t="shared" si="188"/>
        <v>#DIV/0!</v>
      </c>
      <c r="AU425" s="526" t="e">
        <f t="shared" si="188"/>
        <v>#DIV/0!</v>
      </c>
      <c r="AV425" s="526" t="e">
        <f t="shared" si="188"/>
        <v>#DIV/0!</v>
      </c>
      <c r="AW425" s="526" t="e">
        <f t="shared" si="188"/>
        <v>#DIV/0!</v>
      </c>
      <c r="AX425" s="526" t="e">
        <f t="shared" si="188"/>
        <v>#DIV/0!</v>
      </c>
      <c r="AY425" s="526" t="e">
        <f t="shared" si="188"/>
        <v>#DIV/0!</v>
      </c>
      <c r="AZ425" s="526" t="e">
        <f t="shared" si="188"/>
        <v>#DIV/0!</v>
      </c>
    </row>
    <row r="426" spans="1:52" x14ac:dyDescent="0.15">
      <c r="A426" s="50" t="s">
        <v>703</v>
      </c>
      <c r="AM426" s="50" t="s">
        <v>703</v>
      </c>
    </row>
    <row r="427" spans="1:52" x14ac:dyDescent="0.15">
      <c r="A427" s="418"/>
      <c r="B427" s="418" t="s">
        <v>685</v>
      </c>
      <c r="C427" s="519" t="s">
        <v>686</v>
      </c>
      <c r="D427" s="418"/>
      <c r="E427" s="418"/>
      <c r="F427" s="418"/>
      <c r="G427" s="418"/>
      <c r="H427" s="418"/>
      <c r="I427" s="418"/>
      <c r="J427" s="418"/>
      <c r="K427" s="418"/>
      <c r="L427" s="418"/>
      <c r="M427" s="418"/>
      <c r="N427" s="418"/>
      <c r="O427" s="418"/>
      <c r="P427" s="418"/>
      <c r="Q427" s="418"/>
      <c r="R427" s="418"/>
      <c r="S427" s="418"/>
      <c r="T427" s="418"/>
      <c r="U427" s="418"/>
      <c r="V427" s="418"/>
      <c r="W427" s="418"/>
      <c r="X427" s="418"/>
      <c r="Y427" s="418"/>
      <c r="Z427" s="418"/>
      <c r="AA427" s="418"/>
      <c r="AB427" s="418"/>
      <c r="AC427" s="418"/>
      <c r="AD427" s="418"/>
      <c r="AE427" s="418"/>
      <c r="AF427" s="418"/>
      <c r="AG427" s="418"/>
      <c r="AH427" s="418"/>
      <c r="AI427" s="418"/>
      <c r="AJ427" s="418"/>
      <c r="AK427" s="418"/>
      <c r="AL427" s="418"/>
      <c r="AM427" s="418"/>
      <c r="AN427" s="418" t="s">
        <v>685</v>
      </c>
      <c r="AO427" s="519" t="s">
        <v>686</v>
      </c>
      <c r="AP427" s="418"/>
      <c r="AQ427" s="418"/>
      <c r="AR427" s="418"/>
      <c r="AS427" s="418"/>
      <c r="AT427" s="418"/>
      <c r="AU427" s="418"/>
      <c r="AV427" s="418"/>
      <c r="AW427" s="418"/>
      <c r="AX427" s="418"/>
      <c r="AY427" s="418"/>
      <c r="AZ427" s="418"/>
    </row>
    <row r="428" spans="1:52" x14ac:dyDescent="0.15">
      <c r="C428" s="520" t="s">
        <v>687</v>
      </c>
      <c r="D428" s="332">
        <f t="shared" ref="D428:AL435" si="189">ROUND((D371-D370)/D370*100,1)</f>
        <v>0</v>
      </c>
      <c r="E428" s="332">
        <f t="shared" si="189"/>
        <v>0</v>
      </c>
      <c r="F428" s="332">
        <f t="shared" si="189"/>
        <v>8.1</v>
      </c>
      <c r="G428" s="332">
        <f t="shared" si="189"/>
        <v>8.5</v>
      </c>
      <c r="H428" s="332">
        <f t="shared" si="189"/>
        <v>5.2</v>
      </c>
      <c r="I428" s="332">
        <f t="shared" si="189"/>
        <v>2.7</v>
      </c>
      <c r="J428" s="332">
        <f t="shared" si="189"/>
        <v>7.5</v>
      </c>
      <c r="K428" s="332">
        <f t="shared" si="189"/>
        <v>-11</v>
      </c>
      <c r="L428" s="332">
        <f t="shared" si="189"/>
        <v>-11.7</v>
      </c>
      <c r="M428" s="332">
        <f t="shared" si="189"/>
        <v>1.3</v>
      </c>
      <c r="N428" s="332">
        <f t="shared" si="189"/>
        <v>-0.6</v>
      </c>
      <c r="O428" s="332">
        <f t="shared" si="189"/>
        <v>-2.1</v>
      </c>
      <c r="P428" s="332">
        <f t="shared" si="189"/>
        <v>-4.8</v>
      </c>
      <c r="Q428" s="332">
        <f t="shared" si="189"/>
        <v>3</v>
      </c>
      <c r="R428" s="332">
        <f t="shared" si="189"/>
        <v>-17.3</v>
      </c>
      <c r="S428" s="332">
        <f t="shared" si="189"/>
        <v>5.8</v>
      </c>
      <c r="T428" s="332">
        <f t="shared" si="189"/>
        <v>-37.9</v>
      </c>
      <c r="U428" s="332">
        <f t="shared" si="189"/>
        <v>5.6</v>
      </c>
      <c r="V428" s="332">
        <f t="shared" si="189"/>
        <v>0</v>
      </c>
      <c r="W428" s="332">
        <f t="shared" si="189"/>
        <v>0.6</v>
      </c>
      <c r="X428" s="332">
        <f t="shared" si="189"/>
        <v>1.1000000000000001</v>
      </c>
      <c r="Y428" s="332">
        <f t="shared" si="189"/>
        <v>-0.1</v>
      </c>
      <c r="Z428" s="332">
        <f t="shared" si="189"/>
        <v>5.3</v>
      </c>
      <c r="AA428" s="332">
        <f t="shared" si="189"/>
        <v>4.4000000000000004</v>
      </c>
      <c r="AB428" s="332">
        <f t="shared" si="189"/>
        <v>3.6</v>
      </c>
      <c r="AC428" s="332">
        <f t="shared" si="189"/>
        <v>-4.5999999999999996</v>
      </c>
      <c r="AD428" s="332">
        <f t="shared" si="189"/>
        <v>-0.4</v>
      </c>
      <c r="AE428" s="332">
        <f t="shared" si="189"/>
        <v>-4.0999999999999996</v>
      </c>
      <c r="AF428" s="332">
        <f t="shared" si="189"/>
        <v>-2.4</v>
      </c>
      <c r="AG428" s="332">
        <f t="shared" si="189"/>
        <v>-4.0999999999999996</v>
      </c>
      <c r="AH428" s="332">
        <f t="shared" si="189"/>
        <v>-10.4</v>
      </c>
      <c r="AI428" s="332">
        <f t="shared" si="189"/>
        <v>-4.7</v>
      </c>
      <c r="AJ428" s="332">
        <f t="shared" si="189"/>
        <v>0.6</v>
      </c>
      <c r="AK428" s="332">
        <f t="shared" si="189"/>
        <v>-2.6</v>
      </c>
      <c r="AL428" s="332">
        <f t="shared" si="189"/>
        <v>-3.2</v>
      </c>
      <c r="AO428" s="520" t="s">
        <v>687</v>
      </c>
      <c r="AP428" s="332">
        <f t="shared" ref="AP428:AZ443" si="190">ROUND((AP371-AP370)/AP370*100,1)</f>
        <v>0</v>
      </c>
      <c r="AQ428" s="332">
        <f t="shared" si="190"/>
        <v>-1.2</v>
      </c>
      <c r="AR428" s="332">
        <f t="shared" si="190"/>
        <v>-1.9</v>
      </c>
      <c r="AS428" s="332">
        <f t="shared" si="190"/>
        <v>-7.7</v>
      </c>
      <c r="AT428" s="332">
        <f t="shared" si="190"/>
        <v>8.8000000000000007</v>
      </c>
      <c r="AU428" s="332">
        <f t="shared" si="190"/>
        <v>1.5</v>
      </c>
      <c r="AV428" s="332">
        <f t="shared" si="190"/>
        <v>-1.1000000000000001</v>
      </c>
      <c r="AW428" s="332">
        <f t="shared" si="190"/>
        <v>0.6</v>
      </c>
      <c r="AX428" s="332">
        <f t="shared" si="190"/>
        <v>0.8</v>
      </c>
      <c r="AY428" s="332">
        <f t="shared" si="190"/>
        <v>0.7</v>
      </c>
      <c r="AZ428" s="332">
        <f t="shared" si="190"/>
        <v>1</v>
      </c>
    </row>
    <row r="429" spans="1:52" x14ac:dyDescent="0.15">
      <c r="C429" s="520" t="s">
        <v>688</v>
      </c>
      <c r="D429" s="332">
        <f t="shared" si="189"/>
        <v>3.6</v>
      </c>
      <c r="E429" s="332">
        <f t="shared" si="189"/>
        <v>3.6</v>
      </c>
      <c r="F429" s="332">
        <f t="shared" si="189"/>
        <v>0.2</v>
      </c>
      <c r="G429" s="332">
        <f t="shared" si="189"/>
        <v>0.4</v>
      </c>
      <c r="H429" s="332">
        <f t="shared" si="189"/>
        <v>-0.5</v>
      </c>
      <c r="I429" s="332">
        <f t="shared" si="189"/>
        <v>3.3</v>
      </c>
      <c r="J429" s="332">
        <f t="shared" si="189"/>
        <v>9.4</v>
      </c>
      <c r="K429" s="332">
        <f t="shared" si="189"/>
        <v>14.3</v>
      </c>
      <c r="L429" s="332">
        <f t="shared" si="189"/>
        <v>15.1</v>
      </c>
      <c r="M429" s="332">
        <f t="shared" si="189"/>
        <v>5.9</v>
      </c>
      <c r="N429" s="332">
        <f t="shared" si="189"/>
        <v>2.1</v>
      </c>
      <c r="O429" s="332">
        <f t="shared" si="189"/>
        <v>2.1</v>
      </c>
      <c r="P429" s="332">
        <f t="shared" si="189"/>
        <v>2.8</v>
      </c>
      <c r="Q429" s="332">
        <f t="shared" si="189"/>
        <v>4.0999999999999996</v>
      </c>
      <c r="R429" s="332">
        <f t="shared" si="189"/>
        <v>8.6</v>
      </c>
      <c r="S429" s="332">
        <f t="shared" si="189"/>
        <v>1.6</v>
      </c>
      <c r="T429" s="332">
        <f t="shared" si="189"/>
        <v>19.7</v>
      </c>
      <c r="U429" s="332">
        <f t="shared" si="189"/>
        <v>-6</v>
      </c>
      <c r="V429" s="332">
        <f t="shared" si="189"/>
        <v>7.8</v>
      </c>
      <c r="W429" s="332">
        <f t="shared" si="189"/>
        <v>7</v>
      </c>
      <c r="X429" s="332">
        <f t="shared" si="189"/>
        <v>3.3</v>
      </c>
      <c r="Y429" s="332">
        <f t="shared" si="189"/>
        <v>3.5</v>
      </c>
      <c r="Z429" s="332">
        <f t="shared" si="189"/>
        <v>0.6</v>
      </c>
      <c r="AA429" s="332">
        <f t="shared" si="189"/>
        <v>-4.5999999999999996</v>
      </c>
      <c r="AB429" s="332">
        <f t="shared" si="189"/>
        <v>0.7</v>
      </c>
      <c r="AC429" s="332">
        <f t="shared" si="189"/>
        <v>1.6</v>
      </c>
      <c r="AD429" s="332">
        <f t="shared" si="189"/>
        <v>3.5</v>
      </c>
      <c r="AE429" s="332">
        <f t="shared" si="189"/>
        <v>-0.2</v>
      </c>
      <c r="AF429" s="332">
        <f t="shared" si="189"/>
        <v>11.1</v>
      </c>
      <c r="AG429" s="332">
        <f t="shared" si="189"/>
        <v>-2.6</v>
      </c>
      <c r="AH429" s="332">
        <f t="shared" si="189"/>
        <v>-0.9</v>
      </c>
      <c r="AI429" s="332">
        <f t="shared" si="189"/>
        <v>-1.5</v>
      </c>
      <c r="AJ429" s="332">
        <f t="shared" si="189"/>
        <v>1.7</v>
      </c>
      <c r="AK429" s="332">
        <f t="shared" si="189"/>
        <v>4</v>
      </c>
      <c r="AL429" s="332">
        <f t="shared" si="189"/>
        <v>13.1</v>
      </c>
      <c r="AO429" s="520" t="s">
        <v>688</v>
      </c>
      <c r="AP429" s="332">
        <f t="shared" si="190"/>
        <v>3.6</v>
      </c>
      <c r="AQ429" s="332">
        <f t="shared" si="190"/>
        <v>4.5999999999999996</v>
      </c>
      <c r="AR429" s="332">
        <f t="shared" si="190"/>
        <v>6.3</v>
      </c>
      <c r="AS429" s="332">
        <f t="shared" si="190"/>
        <v>10.4</v>
      </c>
      <c r="AT429" s="332">
        <f t="shared" si="190"/>
        <v>-1.9</v>
      </c>
      <c r="AU429" s="332">
        <f t="shared" si="190"/>
        <v>1.9</v>
      </c>
      <c r="AV429" s="332">
        <f t="shared" si="190"/>
        <v>-1.9</v>
      </c>
      <c r="AW429" s="332">
        <f t="shared" si="190"/>
        <v>4.4000000000000004</v>
      </c>
      <c r="AX429" s="332">
        <f t="shared" si="190"/>
        <v>2.7</v>
      </c>
      <c r="AY429" s="332">
        <f t="shared" si="190"/>
        <v>3</v>
      </c>
      <c r="AZ429" s="332">
        <f t="shared" si="190"/>
        <v>-3.8</v>
      </c>
    </row>
    <row r="430" spans="1:52" x14ac:dyDescent="0.15">
      <c r="C430" s="520" t="s">
        <v>689</v>
      </c>
      <c r="D430" s="332">
        <f t="shared" si="189"/>
        <v>3.9</v>
      </c>
      <c r="E430" s="332">
        <f t="shared" si="189"/>
        <v>3.9</v>
      </c>
      <c r="F430" s="332">
        <f t="shared" si="189"/>
        <v>4.7</v>
      </c>
      <c r="G430" s="332">
        <f t="shared" si="189"/>
        <v>4.8</v>
      </c>
      <c r="H430" s="332">
        <f t="shared" si="189"/>
        <v>1.1000000000000001</v>
      </c>
      <c r="I430" s="332">
        <f t="shared" si="189"/>
        <v>4.2</v>
      </c>
      <c r="J430" s="332">
        <f t="shared" si="189"/>
        <v>2.7</v>
      </c>
      <c r="K430" s="332">
        <f t="shared" si="189"/>
        <v>-6.5</v>
      </c>
      <c r="L430" s="332">
        <f t="shared" si="189"/>
        <v>-6.5</v>
      </c>
      <c r="M430" s="332">
        <f t="shared" si="189"/>
        <v>0.8</v>
      </c>
      <c r="N430" s="332">
        <f t="shared" si="189"/>
        <v>9.1999999999999993</v>
      </c>
      <c r="O430" s="332">
        <f t="shared" si="189"/>
        <v>6</v>
      </c>
      <c r="P430" s="332">
        <f t="shared" si="189"/>
        <v>4.5</v>
      </c>
      <c r="Q430" s="332">
        <f t="shared" si="189"/>
        <v>7.3</v>
      </c>
      <c r="R430" s="332">
        <f t="shared" si="189"/>
        <v>11.5</v>
      </c>
      <c r="S430" s="332">
        <f t="shared" si="189"/>
        <v>10.5</v>
      </c>
      <c r="T430" s="332">
        <f t="shared" si="189"/>
        <v>13.1</v>
      </c>
      <c r="U430" s="332">
        <f t="shared" si="189"/>
        <v>0.1</v>
      </c>
      <c r="V430" s="332">
        <f t="shared" si="189"/>
        <v>10.199999999999999</v>
      </c>
      <c r="W430" s="332">
        <f t="shared" si="189"/>
        <v>13.1</v>
      </c>
      <c r="X430" s="332">
        <f t="shared" si="189"/>
        <v>1</v>
      </c>
      <c r="Y430" s="332">
        <f t="shared" si="189"/>
        <v>-3.5</v>
      </c>
      <c r="Z430" s="332">
        <f t="shared" si="189"/>
        <v>1.7</v>
      </c>
      <c r="AA430" s="332">
        <f t="shared" si="189"/>
        <v>2.2000000000000002</v>
      </c>
      <c r="AB430" s="332">
        <f t="shared" si="189"/>
        <v>-1.2</v>
      </c>
      <c r="AC430" s="332">
        <f t="shared" si="189"/>
        <v>1.7</v>
      </c>
      <c r="AD430" s="332">
        <f t="shared" si="189"/>
        <v>1.8</v>
      </c>
      <c r="AE430" s="332">
        <f t="shared" si="189"/>
        <v>-4.5999999999999996</v>
      </c>
      <c r="AF430" s="332">
        <f t="shared" si="189"/>
        <v>5</v>
      </c>
      <c r="AG430" s="332">
        <f t="shared" si="189"/>
        <v>0.8</v>
      </c>
      <c r="AH430" s="332">
        <f t="shared" si="189"/>
        <v>7.2</v>
      </c>
      <c r="AI430" s="332">
        <f t="shared" si="189"/>
        <v>-2.7</v>
      </c>
      <c r="AJ430" s="332">
        <f t="shared" si="189"/>
        <v>6.2</v>
      </c>
      <c r="AK430" s="332">
        <f t="shared" si="189"/>
        <v>-0.1</v>
      </c>
      <c r="AL430" s="332">
        <f t="shared" si="189"/>
        <v>-2</v>
      </c>
      <c r="AO430" s="520" t="s">
        <v>689</v>
      </c>
      <c r="AP430" s="332">
        <f t="shared" si="190"/>
        <v>3.9</v>
      </c>
      <c r="AQ430" s="332">
        <f t="shared" si="190"/>
        <v>5.6</v>
      </c>
      <c r="AR430" s="332">
        <f t="shared" si="190"/>
        <v>4.5</v>
      </c>
      <c r="AS430" s="332">
        <f t="shared" si="190"/>
        <v>5.5</v>
      </c>
      <c r="AT430" s="332">
        <f t="shared" si="190"/>
        <v>2.4</v>
      </c>
      <c r="AU430" s="332">
        <f t="shared" si="190"/>
        <v>8.9</v>
      </c>
      <c r="AV430" s="332">
        <f t="shared" si="190"/>
        <v>24.8</v>
      </c>
      <c r="AW430" s="332">
        <f t="shared" si="190"/>
        <v>3.9</v>
      </c>
      <c r="AX430" s="332">
        <f t="shared" si="190"/>
        <v>1.4</v>
      </c>
      <c r="AY430" s="332">
        <f t="shared" si="190"/>
        <v>1.7</v>
      </c>
      <c r="AZ430" s="332">
        <f t="shared" si="190"/>
        <v>2.4</v>
      </c>
    </row>
    <row r="431" spans="1:52" x14ac:dyDescent="0.15">
      <c r="B431" s="418" t="s">
        <v>690</v>
      </c>
      <c r="C431" s="519" t="s">
        <v>686</v>
      </c>
      <c r="D431" s="328">
        <f t="shared" si="189"/>
        <v>-0.5</v>
      </c>
      <c r="E431" s="328">
        <f t="shared" si="189"/>
        <v>-0.4</v>
      </c>
      <c r="F431" s="328">
        <f t="shared" si="189"/>
        <v>-0.9</v>
      </c>
      <c r="G431" s="328">
        <f t="shared" si="189"/>
        <v>-0.1</v>
      </c>
      <c r="H431" s="328">
        <f t="shared" si="189"/>
        <v>-3.5</v>
      </c>
      <c r="I431" s="328">
        <f t="shared" si="189"/>
        <v>1.2</v>
      </c>
      <c r="J431" s="328">
        <f t="shared" si="189"/>
        <v>2.5</v>
      </c>
      <c r="K431" s="328">
        <f t="shared" si="189"/>
        <v>-2.7</v>
      </c>
      <c r="L431" s="328">
        <f t="shared" si="189"/>
        <v>-3.7</v>
      </c>
      <c r="M431" s="328">
        <f t="shared" si="189"/>
        <v>7.6</v>
      </c>
      <c r="N431" s="328">
        <f t="shared" si="189"/>
        <v>2.6</v>
      </c>
      <c r="O431" s="328">
        <f t="shared" si="189"/>
        <v>2.8</v>
      </c>
      <c r="P431" s="328">
        <f t="shared" si="189"/>
        <v>-0.7</v>
      </c>
      <c r="Q431" s="328">
        <f t="shared" si="189"/>
        <v>16.8</v>
      </c>
      <c r="R431" s="328">
        <f t="shared" si="189"/>
        <v>-0.8</v>
      </c>
      <c r="S431" s="328">
        <f t="shared" si="189"/>
        <v>4.2</v>
      </c>
      <c r="T431" s="328">
        <f t="shared" si="189"/>
        <v>-10.6</v>
      </c>
      <c r="U431" s="328">
        <f t="shared" si="189"/>
        <v>0.6</v>
      </c>
      <c r="V431" s="328">
        <f t="shared" si="189"/>
        <v>-3</v>
      </c>
      <c r="W431" s="328">
        <f t="shared" si="189"/>
        <v>-5.7</v>
      </c>
      <c r="X431" s="328">
        <f t="shared" si="189"/>
        <v>6.1</v>
      </c>
      <c r="Y431" s="328">
        <f t="shared" si="189"/>
        <v>0.3</v>
      </c>
      <c r="Z431" s="328">
        <f t="shared" si="189"/>
        <v>2.8</v>
      </c>
      <c r="AA431" s="328">
        <f t="shared" si="189"/>
        <v>0.2</v>
      </c>
      <c r="AB431" s="328">
        <f t="shared" si="189"/>
        <v>1.1000000000000001</v>
      </c>
      <c r="AC431" s="328">
        <f t="shared" si="189"/>
        <v>-0.8</v>
      </c>
      <c r="AD431" s="328">
        <f t="shared" si="189"/>
        <v>1.8</v>
      </c>
      <c r="AE431" s="328">
        <f t="shared" si="189"/>
        <v>-19.600000000000001</v>
      </c>
      <c r="AF431" s="328">
        <f t="shared" si="189"/>
        <v>-0.2</v>
      </c>
      <c r="AG431" s="328">
        <f t="shared" si="189"/>
        <v>-4.3</v>
      </c>
      <c r="AH431" s="328">
        <f t="shared" si="189"/>
        <v>-0.1</v>
      </c>
      <c r="AI431" s="328">
        <f t="shared" si="189"/>
        <v>3.9</v>
      </c>
      <c r="AJ431" s="328">
        <f t="shared" si="189"/>
        <v>6.8</v>
      </c>
      <c r="AK431" s="328">
        <f t="shared" si="189"/>
        <v>9.6</v>
      </c>
      <c r="AL431" s="328">
        <f t="shared" si="189"/>
        <v>-2.8</v>
      </c>
      <c r="AN431" s="418" t="s">
        <v>690</v>
      </c>
      <c r="AO431" s="519" t="s">
        <v>686</v>
      </c>
      <c r="AP431" s="328">
        <f t="shared" si="190"/>
        <v>-0.5</v>
      </c>
      <c r="AQ431" s="328">
        <f t="shared" si="190"/>
        <v>-0.3</v>
      </c>
      <c r="AR431" s="328">
        <f t="shared" si="190"/>
        <v>-2</v>
      </c>
      <c r="AS431" s="328">
        <f t="shared" si="190"/>
        <v>-2.5</v>
      </c>
      <c r="AT431" s="328">
        <f t="shared" si="190"/>
        <v>1.3</v>
      </c>
      <c r="AU431" s="328">
        <f t="shared" si="190"/>
        <v>0.2</v>
      </c>
      <c r="AV431" s="328">
        <f t="shared" si="190"/>
        <v>6.1</v>
      </c>
      <c r="AW431" s="328">
        <f t="shared" si="190"/>
        <v>-2.6</v>
      </c>
      <c r="AX431" s="328">
        <f t="shared" si="190"/>
        <v>0.4</v>
      </c>
      <c r="AY431" s="328">
        <f t="shared" si="190"/>
        <v>0.2</v>
      </c>
      <c r="AZ431" s="328">
        <f t="shared" si="190"/>
        <v>-1.2</v>
      </c>
    </row>
    <row r="432" spans="1:52" x14ac:dyDescent="0.15">
      <c r="C432" s="520" t="s">
        <v>687</v>
      </c>
      <c r="D432" s="332">
        <f t="shared" si="189"/>
        <v>-2.1</v>
      </c>
      <c r="E432" s="332">
        <f t="shared" si="189"/>
        <v>-2.2000000000000002</v>
      </c>
      <c r="F432" s="332">
        <f t="shared" si="189"/>
        <v>-3</v>
      </c>
      <c r="G432" s="332">
        <f t="shared" si="189"/>
        <v>-3.8</v>
      </c>
      <c r="H432" s="332">
        <f t="shared" si="189"/>
        <v>2.1</v>
      </c>
      <c r="I432" s="332">
        <f t="shared" si="189"/>
        <v>-9.5</v>
      </c>
      <c r="J432" s="332">
        <f t="shared" si="189"/>
        <v>-6</v>
      </c>
      <c r="K432" s="332">
        <f t="shared" si="189"/>
        <v>-7.7</v>
      </c>
      <c r="L432" s="332">
        <f t="shared" si="189"/>
        <v>-7.9</v>
      </c>
      <c r="M432" s="332">
        <f t="shared" si="189"/>
        <v>-6.1</v>
      </c>
      <c r="N432" s="332">
        <f t="shared" si="189"/>
        <v>-3.8</v>
      </c>
      <c r="O432" s="332">
        <f t="shared" si="189"/>
        <v>2.8</v>
      </c>
      <c r="P432" s="332">
        <f t="shared" si="189"/>
        <v>3.1</v>
      </c>
      <c r="Q432" s="332">
        <f t="shared" si="189"/>
        <v>1.6</v>
      </c>
      <c r="R432" s="332">
        <f t="shared" si="189"/>
        <v>1.3</v>
      </c>
      <c r="S432" s="332">
        <f t="shared" si="189"/>
        <v>-2.4</v>
      </c>
      <c r="T432" s="332">
        <f t="shared" si="189"/>
        <v>10.6</v>
      </c>
      <c r="U432" s="332">
        <f t="shared" si="189"/>
        <v>3.5</v>
      </c>
      <c r="V432" s="332">
        <f t="shared" si="189"/>
        <v>0</v>
      </c>
      <c r="W432" s="332">
        <f t="shared" si="189"/>
        <v>-2.7</v>
      </c>
      <c r="X432" s="332">
        <f t="shared" si="189"/>
        <v>-5</v>
      </c>
      <c r="Y432" s="332">
        <f t="shared" si="189"/>
        <v>-8.1</v>
      </c>
      <c r="Z432" s="332">
        <f t="shared" si="189"/>
        <v>-5.4</v>
      </c>
      <c r="AA432" s="332">
        <f t="shared" si="189"/>
        <v>-6.9</v>
      </c>
      <c r="AB432" s="332">
        <f t="shared" si="189"/>
        <v>-6.5</v>
      </c>
      <c r="AC432" s="332">
        <f t="shared" si="189"/>
        <v>-4.3</v>
      </c>
      <c r="AD432" s="332">
        <f t="shared" si="189"/>
        <v>-3.4</v>
      </c>
      <c r="AE432" s="332">
        <f t="shared" si="189"/>
        <v>-29.9</v>
      </c>
      <c r="AF432" s="332">
        <f t="shared" si="189"/>
        <v>3.3</v>
      </c>
      <c r="AG432" s="332">
        <f t="shared" si="189"/>
        <v>-3.8</v>
      </c>
      <c r="AH432" s="332">
        <f t="shared" si="189"/>
        <v>-1.7</v>
      </c>
      <c r="AI432" s="332">
        <f t="shared" si="189"/>
        <v>4.5</v>
      </c>
      <c r="AJ432" s="332">
        <f t="shared" si="189"/>
        <v>-10.1</v>
      </c>
      <c r="AK432" s="332">
        <f t="shared" si="189"/>
        <v>3.1</v>
      </c>
      <c r="AL432" s="332">
        <f t="shared" si="189"/>
        <v>-5.7</v>
      </c>
      <c r="AO432" s="520" t="s">
        <v>687</v>
      </c>
      <c r="AP432" s="332">
        <f t="shared" si="190"/>
        <v>-2.1</v>
      </c>
      <c r="AQ432" s="332">
        <f t="shared" si="190"/>
        <v>-4.0999999999999996</v>
      </c>
      <c r="AR432" s="332">
        <f t="shared" si="190"/>
        <v>-4.4000000000000004</v>
      </c>
      <c r="AS432" s="332">
        <f t="shared" si="190"/>
        <v>-2.9</v>
      </c>
      <c r="AT432" s="332">
        <f t="shared" si="190"/>
        <v>-8.3000000000000007</v>
      </c>
      <c r="AU432" s="332">
        <f t="shared" si="190"/>
        <v>-3.4</v>
      </c>
      <c r="AV432" s="332">
        <f t="shared" si="190"/>
        <v>-0.7</v>
      </c>
      <c r="AW432" s="332">
        <f t="shared" si="190"/>
        <v>-5.0999999999999996</v>
      </c>
      <c r="AX432" s="332">
        <f t="shared" si="190"/>
        <v>-0.5</v>
      </c>
      <c r="AY432" s="332">
        <f t="shared" si="190"/>
        <v>-0.6</v>
      </c>
      <c r="AZ432" s="332">
        <f t="shared" si="190"/>
        <v>-4.5</v>
      </c>
    </row>
    <row r="433" spans="2:52" x14ac:dyDescent="0.15">
      <c r="C433" s="520" t="s">
        <v>688</v>
      </c>
      <c r="D433" s="332">
        <f t="shared" si="189"/>
        <v>-2.4</v>
      </c>
      <c r="E433" s="332">
        <f t="shared" si="189"/>
        <v>-2.2999999999999998</v>
      </c>
      <c r="F433" s="332">
        <f t="shared" si="189"/>
        <v>1</v>
      </c>
      <c r="G433" s="332">
        <f t="shared" si="189"/>
        <v>2.7</v>
      </c>
      <c r="H433" s="332">
        <f t="shared" si="189"/>
        <v>-8.1999999999999993</v>
      </c>
      <c r="I433" s="332">
        <f t="shared" si="189"/>
        <v>0.9</v>
      </c>
      <c r="J433" s="332">
        <f t="shared" si="189"/>
        <v>0.1</v>
      </c>
      <c r="K433" s="332">
        <f t="shared" si="189"/>
        <v>1.6</v>
      </c>
      <c r="L433" s="332">
        <f t="shared" si="189"/>
        <v>1.1000000000000001</v>
      </c>
      <c r="M433" s="332">
        <f t="shared" si="189"/>
        <v>8.1999999999999993</v>
      </c>
      <c r="N433" s="332">
        <f t="shared" si="189"/>
        <v>-1.3</v>
      </c>
      <c r="O433" s="332">
        <f t="shared" si="189"/>
        <v>-5.4</v>
      </c>
      <c r="P433" s="332">
        <f t="shared" si="189"/>
        <v>-7.3</v>
      </c>
      <c r="Q433" s="332">
        <f t="shared" si="189"/>
        <v>-0.3</v>
      </c>
      <c r="R433" s="332">
        <f t="shared" si="189"/>
        <v>-9.4</v>
      </c>
      <c r="S433" s="332">
        <f t="shared" si="189"/>
        <v>-7.4</v>
      </c>
      <c r="T433" s="332">
        <f t="shared" si="189"/>
        <v>-14.5</v>
      </c>
      <c r="U433" s="332">
        <f t="shared" si="189"/>
        <v>2.7</v>
      </c>
      <c r="V433" s="332">
        <f t="shared" si="189"/>
        <v>-5.6</v>
      </c>
      <c r="W433" s="332">
        <f t="shared" si="189"/>
        <v>-6.9</v>
      </c>
      <c r="X433" s="332">
        <f t="shared" si="189"/>
        <v>0</v>
      </c>
      <c r="Y433" s="332">
        <f t="shared" si="189"/>
        <v>11.1</v>
      </c>
      <c r="Z433" s="332">
        <f t="shared" si="189"/>
        <v>-2.8</v>
      </c>
      <c r="AA433" s="332">
        <f t="shared" si="189"/>
        <v>2.2000000000000002</v>
      </c>
      <c r="AB433" s="332">
        <f t="shared" si="189"/>
        <v>0.7</v>
      </c>
      <c r="AC433" s="332">
        <f t="shared" si="189"/>
        <v>-0.6</v>
      </c>
      <c r="AD433" s="332">
        <f t="shared" si="189"/>
        <v>2</v>
      </c>
      <c r="AE433" s="332">
        <f t="shared" si="189"/>
        <v>-14.5</v>
      </c>
      <c r="AF433" s="332">
        <f t="shared" si="189"/>
        <v>-4.9000000000000004</v>
      </c>
      <c r="AG433" s="332">
        <f t="shared" si="189"/>
        <v>-0.2</v>
      </c>
      <c r="AH433" s="332">
        <f t="shared" si="189"/>
        <v>-0.3</v>
      </c>
      <c r="AI433" s="332">
        <f t="shared" si="189"/>
        <v>-7.3</v>
      </c>
      <c r="AJ433" s="332">
        <f t="shared" si="189"/>
        <v>-5.2</v>
      </c>
      <c r="AK433" s="332">
        <f t="shared" si="189"/>
        <v>0.3</v>
      </c>
      <c r="AL433" s="332">
        <f t="shared" si="189"/>
        <v>1.4</v>
      </c>
      <c r="AO433" s="520" t="s">
        <v>688</v>
      </c>
      <c r="AP433" s="332">
        <f t="shared" si="190"/>
        <v>-2.4</v>
      </c>
      <c r="AQ433" s="332">
        <f t="shared" si="190"/>
        <v>-4.2</v>
      </c>
      <c r="AR433" s="332">
        <f t="shared" si="190"/>
        <v>-4.0999999999999996</v>
      </c>
      <c r="AS433" s="332">
        <f t="shared" si="190"/>
        <v>-7.2</v>
      </c>
      <c r="AT433" s="332">
        <f t="shared" si="190"/>
        <v>1.3</v>
      </c>
      <c r="AU433" s="332">
        <f t="shared" si="190"/>
        <v>-3.7</v>
      </c>
      <c r="AV433" s="332">
        <f t="shared" si="190"/>
        <v>-5.8</v>
      </c>
      <c r="AW433" s="332">
        <f t="shared" si="190"/>
        <v>-2.6</v>
      </c>
      <c r="AX433" s="332">
        <f t="shared" si="190"/>
        <v>-0.8</v>
      </c>
      <c r="AY433" s="332">
        <f t="shared" si="190"/>
        <v>-0.9</v>
      </c>
      <c r="AZ433" s="332">
        <f t="shared" si="190"/>
        <v>5.2</v>
      </c>
    </row>
    <row r="434" spans="2:52" x14ac:dyDescent="0.15">
      <c r="B434" s="255"/>
      <c r="C434" s="521" t="s">
        <v>689</v>
      </c>
      <c r="D434" s="338">
        <f t="shared" si="189"/>
        <v>2.9</v>
      </c>
      <c r="E434" s="338">
        <f t="shared" si="189"/>
        <v>2.9</v>
      </c>
      <c r="F434" s="338">
        <f t="shared" si="189"/>
        <v>-1</v>
      </c>
      <c r="G434" s="338">
        <f t="shared" si="189"/>
        <v>-1.9</v>
      </c>
      <c r="H434" s="338">
        <f t="shared" si="189"/>
        <v>2.7</v>
      </c>
      <c r="I434" s="338">
        <f t="shared" si="189"/>
        <v>0.3</v>
      </c>
      <c r="J434" s="338">
        <f t="shared" si="189"/>
        <v>9</v>
      </c>
      <c r="K434" s="338">
        <f t="shared" si="189"/>
        <v>-0.9</v>
      </c>
      <c r="L434" s="338">
        <f t="shared" si="189"/>
        <v>-0.9</v>
      </c>
      <c r="M434" s="338">
        <f t="shared" si="189"/>
        <v>-0.3</v>
      </c>
      <c r="N434" s="338">
        <f t="shared" si="189"/>
        <v>3.7</v>
      </c>
      <c r="O434" s="338">
        <f t="shared" si="189"/>
        <v>15.8</v>
      </c>
      <c r="P434" s="338">
        <f t="shared" si="189"/>
        <v>15.7</v>
      </c>
      <c r="Q434" s="338">
        <f t="shared" si="189"/>
        <v>13.2</v>
      </c>
      <c r="R434" s="338">
        <f t="shared" si="189"/>
        <v>-3.4</v>
      </c>
      <c r="S434" s="338">
        <f t="shared" si="189"/>
        <v>-1.5</v>
      </c>
      <c r="T434" s="338">
        <f t="shared" si="189"/>
        <v>-5.7</v>
      </c>
      <c r="U434" s="338">
        <f t="shared" si="189"/>
        <v>0.1</v>
      </c>
      <c r="V434" s="338">
        <f t="shared" si="189"/>
        <v>-0.3</v>
      </c>
      <c r="W434" s="338">
        <f t="shared" si="189"/>
        <v>-1.2</v>
      </c>
      <c r="X434" s="338">
        <f t="shared" si="189"/>
        <v>-3.1</v>
      </c>
      <c r="Y434" s="338">
        <f t="shared" si="189"/>
        <v>1.7</v>
      </c>
      <c r="Z434" s="338">
        <f t="shared" si="189"/>
        <v>3.2</v>
      </c>
      <c r="AA434" s="338">
        <f t="shared" si="189"/>
        <v>-6.8</v>
      </c>
      <c r="AB434" s="338">
        <f t="shared" si="189"/>
        <v>1.3</v>
      </c>
      <c r="AC434" s="338">
        <f t="shared" si="189"/>
        <v>-1.9</v>
      </c>
      <c r="AD434" s="338">
        <f t="shared" si="189"/>
        <v>0.4</v>
      </c>
      <c r="AE434" s="338">
        <f t="shared" si="189"/>
        <v>-1.7</v>
      </c>
      <c r="AF434" s="338">
        <f t="shared" si="189"/>
        <v>3.7</v>
      </c>
      <c r="AG434" s="338">
        <f t="shared" si="189"/>
        <v>-3.8</v>
      </c>
      <c r="AH434" s="338">
        <f t="shared" si="189"/>
        <v>-2.8</v>
      </c>
      <c r="AI434" s="338">
        <f t="shared" si="189"/>
        <v>0.3</v>
      </c>
      <c r="AJ434" s="338">
        <f t="shared" si="189"/>
        <v>-5.3</v>
      </c>
      <c r="AK434" s="338">
        <f t="shared" si="189"/>
        <v>-0.3</v>
      </c>
      <c r="AL434" s="338">
        <f t="shared" si="189"/>
        <v>4</v>
      </c>
      <c r="AN434" s="255"/>
      <c r="AO434" s="521" t="s">
        <v>689</v>
      </c>
      <c r="AP434" s="338">
        <f t="shared" si="190"/>
        <v>2.9</v>
      </c>
      <c r="AQ434" s="338">
        <f t="shared" si="190"/>
        <v>4.9000000000000004</v>
      </c>
      <c r="AR434" s="338">
        <f t="shared" si="190"/>
        <v>8.8000000000000007</v>
      </c>
      <c r="AS434" s="338">
        <f t="shared" si="190"/>
        <v>14.4</v>
      </c>
      <c r="AT434" s="338">
        <f t="shared" si="190"/>
        <v>-1.7</v>
      </c>
      <c r="AU434" s="338">
        <f t="shared" si="190"/>
        <v>0.2</v>
      </c>
      <c r="AV434" s="338">
        <f t="shared" si="190"/>
        <v>-0.5</v>
      </c>
      <c r="AW434" s="338">
        <f t="shared" si="190"/>
        <v>0.6</v>
      </c>
      <c r="AX434" s="338">
        <f t="shared" si="190"/>
        <v>1.1000000000000001</v>
      </c>
      <c r="AY434" s="338">
        <f t="shared" si="190"/>
        <v>1.2</v>
      </c>
      <c r="AZ434" s="338">
        <f t="shared" si="190"/>
        <v>-2.1</v>
      </c>
    </row>
    <row r="435" spans="2:52" x14ac:dyDescent="0.15">
      <c r="B435" s="50" t="s">
        <v>691</v>
      </c>
      <c r="C435" s="522" t="s">
        <v>686</v>
      </c>
      <c r="D435" s="332">
        <f t="shared" si="189"/>
        <v>1.5</v>
      </c>
      <c r="E435" s="332">
        <f t="shared" si="189"/>
        <v>1.4</v>
      </c>
      <c r="F435" s="332">
        <f t="shared" si="189"/>
        <v>-1.4</v>
      </c>
      <c r="G435" s="332">
        <f t="shared" si="189"/>
        <v>-1.1000000000000001</v>
      </c>
      <c r="H435" s="332">
        <f t="shared" si="189"/>
        <v>-1.6</v>
      </c>
      <c r="I435" s="332">
        <f t="shared" si="189"/>
        <v>0.7</v>
      </c>
      <c r="J435" s="332">
        <f t="shared" si="189"/>
        <v>3.4</v>
      </c>
      <c r="K435" s="332">
        <f t="shared" si="189"/>
        <v>4.9000000000000004</v>
      </c>
      <c r="L435" s="332">
        <f t="shared" si="189"/>
        <v>5</v>
      </c>
      <c r="M435" s="332">
        <f t="shared" si="189"/>
        <v>4.2</v>
      </c>
      <c r="N435" s="332">
        <f t="shared" ref="N435:AL450" si="191">ROUND((N378-N377)/N377*100,1)</f>
        <v>6.2</v>
      </c>
      <c r="O435" s="332">
        <f t="shared" si="191"/>
        <v>-2.7</v>
      </c>
      <c r="P435" s="332">
        <f t="shared" si="191"/>
        <v>-1</v>
      </c>
      <c r="Q435" s="332">
        <f t="shared" si="191"/>
        <v>-4.8</v>
      </c>
      <c r="R435" s="332">
        <f t="shared" si="191"/>
        <v>7.5</v>
      </c>
      <c r="S435" s="332">
        <f t="shared" si="191"/>
        <v>3.7</v>
      </c>
      <c r="T435" s="332">
        <f t="shared" si="191"/>
        <v>12.8</v>
      </c>
      <c r="U435" s="332">
        <f t="shared" si="191"/>
        <v>3.6</v>
      </c>
      <c r="V435" s="332">
        <f t="shared" si="191"/>
        <v>7.3</v>
      </c>
      <c r="W435" s="332">
        <f t="shared" si="191"/>
        <v>12.7</v>
      </c>
      <c r="X435" s="332">
        <f t="shared" si="191"/>
        <v>11.4</v>
      </c>
      <c r="Y435" s="332">
        <f t="shared" si="191"/>
        <v>-2.5</v>
      </c>
      <c r="Z435" s="332">
        <f t="shared" si="191"/>
        <v>-4.4000000000000004</v>
      </c>
      <c r="AA435" s="332">
        <f t="shared" si="191"/>
        <v>5.2</v>
      </c>
      <c r="AB435" s="332">
        <f t="shared" si="191"/>
        <v>2.2000000000000002</v>
      </c>
      <c r="AC435" s="332">
        <f t="shared" si="191"/>
        <v>-0.6</v>
      </c>
      <c r="AD435" s="332">
        <f t="shared" si="191"/>
        <v>-6.7</v>
      </c>
      <c r="AE435" s="332">
        <f t="shared" si="191"/>
        <v>4.5</v>
      </c>
      <c r="AF435" s="332">
        <f t="shared" si="191"/>
        <v>-2.1</v>
      </c>
      <c r="AG435" s="332">
        <f t="shared" si="191"/>
        <v>-13</v>
      </c>
      <c r="AH435" s="332">
        <f t="shared" si="191"/>
        <v>-3.3</v>
      </c>
      <c r="AI435" s="332">
        <f t="shared" si="191"/>
        <v>27.8</v>
      </c>
      <c r="AJ435" s="332">
        <f t="shared" si="191"/>
        <v>3.7</v>
      </c>
      <c r="AK435" s="332">
        <f t="shared" si="191"/>
        <v>2.9</v>
      </c>
      <c r="AL435" s="332">
        <f t="shared" si="191"/>
        <v>2.5</v>
      </c>
      <c r="AN435" s="50" t="s">
        <v>691</v>
      </c>
      <c r="AO435" s="522" t="s">
        <v>686</v>
      </c>
      <c r="AP435" s="332">
        <f t="shared" si="190"/>
        <v>1.5</v>
      </c>
      <c r="AQ435" s="332">
        <f t="shared" si="190"/>
        <v>1.8</v>
      </c>
      <c r="AR435" s="332">
        <f t="shared" si="190"/>
        <v>0.9</v>
      </c>
      <c r="AS435" s="332">
        <f t="shared" si="190"/>
        <v>-0.6</v>
      </c>
      <c r="AT435" s="332">
        <f t="shared" si="190"/>
        <v>5.5</v>
      </c>
      <c r="AU435" s="332">
        <f t="shared" si="190"/>
        <v>1.9</v>
      </c>
      <c r="AV435" s="332">
        <f t="shared" si="190"/>
        <v>-1.2</v>
      </c>
      <c r="AW435" s="332">
        <f t="shared" si="190"/>
        <v>3.6</v>
      </c>
      <c r="AX435" s="332">
        <f t="shared" si="190"/>
        <v>1.3</v>
      </c>
      <c r="AY435" s="332">
        <f t="shared" si="190"/>
        <v>1.5</v>
      </c>
      <c r="AZ435" s="332">
        <f t="shared" si="190"/>
        <v>-5.4</v>
      </c>
    </row>
    <row r="436" spans="2:52" x14ac:dyDescent="0.15">
      <c r="C436" s="520" t="s">
        <v>687</v>
      </c>
      <c r="D436" s="332">
        <f t="shared" ref="D436:AB446" si="192">ROUND((D379-D378)/D378*100,1)</f>
        <v>-3.2</v>
      </c>
      <c r="E436" s="332">
        <f t="shared" si="192"/>
        <v>-3.3</v>
      </c>
      <c r="F436" s="332">
        <f t="shared" si="192"/>
        <v>-2.1</v>
      </c>
      <c r="G436" s="332">
        <f t="shared" si="192"/>
        <v>-2.2999999999999998</v>
      </c>
      <c r="H436" s="332">
        <f t="shared" si="192"/>
        <v>-1.2</v>
      </c>
      <c r="I436" s="332">
        <f t="shared" si="192"/>
        <v>-2.2999999999999998</v>
      </c>
      <c r="J436" s="332">
        <f t="shared" si="192"/>
        <v>-10</v>
      </c>
      <c r="K436" s="332">
        <f t="shared" si="192"/>
        <v>-7.1</v>
      </c>
      <c r="L436" s="332">
        <f t="shared" si="192"/>
        <v>-7.4</v>
      </c>
      <c r="M436" s="332">
        <f t="shared" si="192"/>
        <v>-3.9</v>
      </c>
      <c r="N436" s="332">
        <f t="shared" si="192"/>
        <v>-7.2</v>
      </c>
      <c r="O436" s="332">
        <f t="shared" si="192"/>
        <v>-7.3</v>
      </c>
      <c r="P436" s="332">
        <f t="shared" si="192"/>
        <v>-8.5</v>
      </c>
      <c r="Q436" s="332">
        <f t="shared" si="192"/>
        <v>-2.4</v>
      </c>
      <c r="R436" s="332">
        <f t="shared" si="192"/>
        <v>-4</v>
      </c>
      <c r="S436" s="332">
        <f t="shared" si="192"/>
        <v>-1.4</v>
      </c>
      <c r="T436" s="332">
        <f t="shared" si="192"/>
        <v>-5</v>
      </c>
      <c r="U436" s="332">
        <f t="shared" si="192"/>
        <v>-9</v>
      </c>
      <c r="V436" s="332">
        <f t="shared" si="192"/>
        <v>-0.9</v>
      </c>
      <c r="W436" s="332">
        <f t="shared" si="192"/>
        <v>-0.9</v>
      </c>
      <c r="X436" s="332">
        <f t="shared" si="192"/>
        <v>-1.2</v>
      </c>
      <c r="Y436" s="332">
        <f t="shared" si="192"/>
        <v>-1.7</v>
      </c>
      <c r="Z436" s="332">
        <f t="shared" si="192"/>
        <v>-0.4</v>
      </c>
      <c r="AA436" s="332">
        <f t="shared" si="192"/>
        <v>0.1</v>
      </c>
      <c r="AB436" s="332">
        <f t="shared" si="192"/>
        <v>-0.3</v>
      </c>
      <c r="AC436" s="332">
        <f t="shared" si="191"/>
        <v>-0.6</v>
      </c>
      <c r="AD436" s="332">
        <f t="shared" si="191"/>
        <v>0.5</v>
      </c>
      <c r="AE436" s="332">
        <f t="shared" si="191"/>
        <v>2</v>
      </c>
      <c r="AF436" s="332">
        <f t="shared" si="191"/>
        <v>4.7</v>
      </c>
      <c r="AG436" s="332">
        <f t="shared" si="191"/>
        <v>-3.7</v>
      </c>
      <c r="AH436" s="332">
        <f t="shared" si="191"/>
        <v>-0.8</v>
      </c>
      <c r="AI436" s="332">
        <f t="shared" si="191"/>
        <v>-2</v>
      </c>
      <c r="AJ436" s="332">
        <f t="shared" si="191"/>
        <v>3.5</v>
      </c>
      <c r="AK436" s="332">
        <f t="shared" si="191"/>
        <v>5.0999999999999996</v>
      </c>
      <c r="AL436" s="332">
        <f t="shared" si="191"/>
        <v>-7.8</v>
      </c>
      <c r="AO436" s="520" t="s">
        <v>687</v>
      </c>
      <c r="AP436" s="332">
        <f t="shared" si="190"/>
        <v>-3.2</v>
      </c>
      <c r="AQ436" s="332">
        <f t="shared" si="190"/>
        <v>-2</v>
      </c>
      <c r="AR436" s="332">
        <f t="shared" si="190"/>
        <v>-4.5999999999999996</v>
      </c>
      <c r="AS436" s="332">
        <f t="shared" si="190"/>
        <v>-5.9</v>
      </c>
      <c r="AT436" s="332">
        <f t="shared" si="190"/>
        <v>-1.9</v>
      </c>
      <c r="AU436" s="332">
        <f t="shared" si="190"/>
        <v>1.8</v>
      </c>
      <c r="AV436" s="332">
        <f t="shared" si="190"/>
        <v>4.7</v>
      </c>
      <c r="AW436" s="332">
        <f t="shared" si="190"/>
        <v>0.1</v>
      </c>
      <c r="AX436" s="332">
        <f t="shared" si="190"/>
        <v>-4.3</v>
      </c>
      <c r="AY436" s="332">
        <f t="shared" si="190"/>
        <v>-4.3</v>
      </c>
      <c r="AZ436" s="332">
        <f t="shared" si="190"/>
        <v>-4.8</v>
      </c>
    </row>
    <row r="437" spans="2:52" x14ac:dyDescent="0.15">
      <c r="C437" s="520" t="s">
        <v>688</v>
      </c>
      <c r="D437" s="332">
        <f t="shared" si="192"/>
        <v>2</v>
      </c>
      <c r="E437" s="332">
        <f t="shared" si="192"/>
        <v>2.1</v>
      </c>
      <c r="F437" s="332">
        <f t="shared" si="192"/>
        <v>1.8</v>
      </c>
      <c r="G437" s="332">
        <f t="shared" si="192"/>
        <v>0.9</v>
      </c>
      <c r="H437" s="332">
        <f t="shared" si="192"/>
        <v>6.6</v>
      </c>
      <c r="I437" s="332">
        <f t="shared" si="192"/>
        <v>2.4</v>
      </c>
      <c r="J437" s="332">
        <f t="shared" si="192"/>
        <v>3.3</v>
      </c>
      <c r="K437" s="332">
        <f t="shared" si="192"/>
        <v>3.1</v>
      </c>
      <c r="L437" s="332">
        <f t="shared" si="192"/>
        <v>3.3</v>
      </c>
      <c r="M437" s="332">
        <f t="shared" si="192"/>
        <v>0.7</v>
      </c>
      <c r="N437" s="332">
        <f t="shared" si="192"/>
        <v>-2.4</v>
      </c>
      <c r="O437" s="332">
        <f t="shared" si="192"/>
        <v>5.5</v>
      </c>
      <c r="P437" s="332">
        <f t="shared" si="192"/>
        <v>5.5</v>
      </c>
      <c r="Q437" s="332">
        <f t="shared" si="192"/>
        <v>2</v>
      </c>
      <c r="R437" s="332">
        <f t="shared" si="192"/>
        <v>6.6</v>
      </c>
      <c r="S437" s="332">
        <f t="shared" si="192"/>
        <v>2.1</v>
      </c>
      <c r="T437" s="332">
        <f t="shared" si="192"/>
        <v>10</v>
      </c>
      <c r="U437" s="332">
        <f t="shared" si="192"/>
        <v>3.5</v>
      </c>
      <c r="V437" s="332">
        <f t="shared" si="192"/>
        <v>0</v>
      </c>
      <c r="W437" s="332">
        <f t="shared" si="192"/>
        <v>-1.7</v>
      </c>
      <c r="X437" s="332">
        <f t="shared" si="192"/>
        <v>0.4</v>
      </c>
      <c r="Y437" s="332">
        <f t="shared" si="192"/>
        <v>-2</v>
      </c>
      <c r="Z437" s="332">
        <f t="shared" si="192"/>
        <v>2.5</v>
      </c>
      <c r="AA437" s="332">
        <f t="shared" si="192"/>
        <v>1.4</v>
      </c>
      <c r="AB437" s="332">
        <f t="shared" si="192"/>
        <v>0.1</v>
      </c>
      <c r="AC437" s="332">
        <f t="shared" si="191"/>
        <v>2.2999999999999998</v>
      </c>
      <c r="AD437" s="332">
        <f t="shared" si="191"/>
        <v>1.5</v>
      </c>
      <c r="AE437" s="332">
        <f t="shared" si="191"/>
        <v>3.4</v>
      </c>
      <c r="AF437" s="332">
        <f t="shared" si="191"/>
        <v>-3.5</v>
      </c>
      <c r="AG437" s="332">
        <f t="shared" si="191"/>
        <v>0</v>
      </c>
      <c r="AH437" s="332">
        <f t="shared" si="191"/>
        <v>2.5</v>
      </c>
      <c r="AI437" s="332">
        <f t="shared" si="191"/>
        <v>2.8</v>
      </c>
      <c r="AJ437" s="332">
        <f t="shared" si="191"/>
        <v>3.9</v>
      </c>
      <c r="AK437" s="332">
        <f t="shared" si="191"/>
        <v>-1.6</v>
      </c>
      <c r="AL437" s="332">
        <f t="shared" si="191"/>
        <v>3.5</v>
      </c>
      <c r="AO437" s="520" t="s">
        <v>688</v>
      </c>
      <c r="AP437" s="332">
        <f t="shared" si="190"/>
        <v>2</v>
      </c>
      <c r="AQ437" s="332">
        <f t="shared" si="190"/>
        <v>3</v>
      </c>
      <c r="AR437" s="332">
        <f t="shared" si="190"/>
        <v>4.2</v>
      </c>
      <c r="AS437" s="332">
        <f t="shared" si="190"/>
        <v>3.6</v>
      </c>
      <c r="AT437" s="332">
        <f t="shared" si="190"/>
        <v>3.4</v>
      </c>
      <c r="AU437" s="332">
        <f t="shared" si="190"/>
        <v>2</v>
      </c>
      <c r="AV437" s="332">
        <f t="shared" si="190"/>
        <v>7.2</v>
      </c>
      <c r="AW437" s="332">
        <f t="shared" si="190"/>
        <v>-0.3</v>
      </c>
      <c r="AX437" s="332">
        <f t="shared" si="190"/>
        <v>1.1000000000000001</v>
      </c>
      <c r="AY437" s="332">
        <f t="shared" si="190"/>
        <v>1.3</v>
      </c>
      <c r="AZ437" s="332">
        <f t="shared" si="190"/>
        <v>0.5</v>
      </c>
    </row>
    <row r="438" spans="2:52" x14ac:dyDescent="0.15">
      <c r="C438" s="520" t="s">
        <v>689</v>
      </c>
      <c r="D438" s="332">
        <f t="shared" si="192"/>
        <v>-2.4</v>
      </c>
      <c r="E438" s="332">
        <f t="shared" si="192"/>
        <v>-2.4</v>
      </c>
      <c r="F438" s="332">
        <f t="shared" si="192"/>
        <v>-2.4</v>
      </c>
      <c r="G438" s="332">
        <f t="shared" si="192"/>
        <v>-0.8</v>
      </c>
      <c r="H438" s="332">
        <f t="shared" si="192"/>
        <v>-10.8</v>
      </c>
      <c r="I438" s="332">
        <f t="shared" si="192"/>
        <v>-4.3</v>
      </c>
      <c r="J438" s="332">
        <f t="shared" si="192"/>
        <v>-7.3</v>
      </c>
      <c r="K438" s="332">
        <f t="shared" si="192"/>
        <v>-14</v>
      </c>
      <c r="L438" s="332">
        <f t="shared" si="192"/>
        <v>-14.9</v>
      </c>
      <c r="M438" s="332">
        <f t="shared" si="192"/>
        <v>-2.2999999999999998</v>
      </c>
      <c r="N438" s="332">
        <f t="shared" si="192"/>
        <v>-1.5</v>
      </c>
      <c r="O438" s="332">
        <f t="shared" si="192"/>
        <v>-6.9</v>
      </c>
      <c r="P438" s="332">
        <f t="shared" si="192"/>
        <v>-7.4</v>
      </c>
      <c r="Q438" s="332">
        <f t="shared" si="192"/>
        <v>-6.4</v>
      </c>
      <c r="R438" s="332">
        <f t="shared" si="192"/>
        <v>10.3</v>
      </c>
      <c r="S438" s="332">
        <f t="shared" si="192"/>
        <v>-0.3</v>
      </c>
      <c r="T438" s="332">
        <f t="shared" si="192"/>
        <v>26.8</v>
      </c>
      <c r="U438" s="332">
        <f t="shared" si="192"/>
        <v>5.2</v>
      </c>
      <c r="V438" s="332">
        <f t="shared" si="192"/>
        <v>0.5</v>
      </c>
      <c r="W438" s="332">
        <f t="shared" si="192"/>
        <v>0.8</v>
      </c>
      <c r="X438" s="332">
        <f t="shared" si="192"/>
        <v>3.8</v>
      </c>
      <c r="Y438" s="332">
        <f t="shared" si="192"/>
        <v>3.3</v>
      </c>
      <c r="Z438" s="332">
        <f t="shared" si="192"/>
        <v>1.3</v>
      </c>
      <c r="AA438" s="332">
        <f t="shared" si="192"/>
        <v>-2.5</v>
      </c>
      <c r="AB438" s="332">
        <f t="shared" si="192"/>
        <v>-1.3</v>
      </c>
      <c r="AC438" s="332">
        <f t="shared" si="191"/>
        <v>-2.8</v>
      </c>
      <c r="AD438" s="332">
        <f t="shared" si="191"/>
        <v>-2.1</v>
      </c>
      <c r="AE438" s="332">
        <f t="shared" si="191"/>
        <v>-7.5</v>
      </c>
      <c r="AF438" s="332">
        <f t="shared" si="191"/>
        <v>4</v>
      </c>
      <c r="AG438" s="332">
        <f t="shared" si="191"/>
        <v>-6.1</v>
      </c>
      <c r="AH438" s="332">
        <f t="shared" si="191"/>
        <v>-3.3</v>
      </c>
      <c r="AI438" s="332">
        <f t="shared" si="191"/>
        <v>4.7</v>
      </c>
      <c r="AJ438" s="332">
        <f t="shared" si="191"/>
        <v>-15.3</v>
      </c>
      <c r="AK438" s="332">
        <f t="shared" si="191"/>
        <v>-4.9000000000000004</v>
      </c>
      <c r="AL438" s="332">
        <f t="shared" si="191"/>
        <v>-10.5</v>
      </c>
      <c r="AO438" s="520" t="s">
        <v>689</v>
      </c>
      <c r="AP438" s="332">
        <f t="shared" si="190"/>
        <v>-2.4</v>
      </c>
      <c r="AQ438" s="332">
        <f t="shared" si="190"/>
        <v>-2.2999999999999998</v>
      </c>
      <c r="AR438" s="332">
        <f t="shared" si="190"/>
        <v>-3.6</v>
      </c>
      <c r="AS438" s="332">
        <f t="shared" si="190"/>
        <v>-4.3</v>
      </c>
      <c r="AT438" s="332">
        <f t="shared" si="190"/>
        <v>-2.1</v>
      </c>
      <c r="AU438" s="332">
        <f t="shared" si="190"/>
        <v>-0.7</v>
      </c>
      <c r="AV438" s="332">
        <f t="shared" si="190"/>
        <v>-2</v>
      </c>
      <c r="AW438" s="332">
        <f t="shared" si="190"/>
        <v>-0.2</v>
      </c>
      <c r="AX438" s="332">
        <f t="shared" si="190"/>
        <v>-2.7</v>
      </c>
      <c r="AY438" s="332">
        <f t="shared" si="190"/>
        <v>-2.8</v>
      </c>
      <c r="AZ438" s="332">
        <f t="shared" si="190"/>
        <v>-0.8</v>
      </c>
    </row>
    <row r="439" spans="2:52" x14ac:dyDescent="0.15">
      <c r="B439" s="418" t="s">
        <v>692</v>
      </c>
      <c r="C439" s="519" t="s">
        <v>686</v>
      </c>
      <c r="D439" s="328">
        <f t="shared" si="192"/>
        <v>-0.7</v>
      </c>
      <c r="E439" s="328">
        <f t="shared" si="192"/>
        <v>-0.7</v>
      </c>
      <c r="F439" s="328">
        <f t="shared" si="192"/>
        <v>-0.6</v>
      </c>
      <c r="G439" s="328">
        <f t="shared" si="192"/>
        <v>-0.7</v>
      </c>
      <c r="H439" s="328">
        <f t="shared" si="192"/>
        <v>1</v>
      </c>
      <c r="I439" s="328">
        <f t="shared" si="192"/>
        <v>0.6</v>
      </c>
      <c r="J439" s="328">
        <f t="shared" si="192"/>
        <v>-0.2</v>
      </c>
      <c r="K439" s="328">
        <f t="shared" si="192"/>
        <v>2.7</v>
      </c>
      <c r="L439" s="328">
        <f t="shared" si="192"/>
        <v>2.9</v>
      </c>
      <c r="M439" s="328">
        <f t="shared" si="192"/>
        <v>0.6</v>
      </c>
      <c r="N439" s="328">
        <f t="shared" si="192"/>
        <v>-0.5</v>
      </c>
      <c r="O439" s="328">
        <f t="shared" si="192"/>
        <v>-1.3</v>
      </c>
      <c r="P439" s="328">
        <f t="shared" si="192"/>
        <v>0.5</v>
      </c>
      <c r="Q439" s="328">
        <f t="shared" si="192"/>
        <v>-3.7</v>
      </c>
      <c r="R439" s="328">
        <f t="shared" si="192"/>
        <v>1.5</v>
      </c>
      <c r="S439" s="328">
        <f t="shared" si="192"/>
        <v>-0.9</v>
      </c>
      <c r="T439" s="328">
        <f t="shared" si="192"/>
        <v>3.2</v>
      </c>
      <c r="U439" s="328">
        <f t="shared" si="192"/>
        <v>-3.3</v>
      </c>
      <c r="V439" s="328">
        <f t="shared" si="192"/>
        <v>2.1</v>
      </c>
      <c r="W439" s="328">
        <f t="shared" si="192"/>
        <v>3.8</v>
      </c>
      <c r="X439" s="328">
        <f t="shared" si="192"/>
        <v>1.7</v>
      </c>
      <c r="Y439" s="328">
        <f t="shared" si="192"/>
        <v>0.7</v>
      </c>
      <c r="Z439" s="328">
        <f t="shared" si="192"/>
        <v>-3.5</v>
      </c>
      <c r="AA439" s="328">
        <f t="shared" si="192"/>
        <v>3.2</v>
      </c>
      <c r="AB439" s="328">
        <f t="shared" si="192"/>
        <v>-1.3</v>
      </c>
      <c r="AC439" s="328">
        <f t="shared" si="191"/>
        <v>-3.6</v>
      </c>
      <c r="AD439" s="328">
        <f t="shared" si="191"/>
        <v>-7.9</v>
      </c>
      <c r="AE439" s="328">
        <f t="shared" si="191"/>
        <v>-10.1</v>
      </c>
      <c r="AF439" s="328">
        <f t="shared" si="191"/>
        <v>-1</v>
      </c>
      <c r="AG439" s="328">
        <f t="shared" si="191"/>
        <v>-2.5</v>
      </c>
      <c r="AH439" s="328">
        <f t="shared" si="191"/>
        <v>0.3</v>
      </c>
      <c r="AI439" s="328">
        <f t="shared" si="191"/>
        <v>-5.8</v>
      </c>
      <c r="AJ439" s="328">
        <f t="shared" si="191"/>
        <v>4.0999999999999996</v>
      </c>
      <c r="AK439" s="328">
        <f t="shared" si="191"/>
        <v>-7.1</v>
      </c>
      <c r="AL439" s="328">
        <f t="shared" si="191"/>
        <v>-0.5</v>
      </c>
      <c r="AN439" s="418" t="s">
        <v>692</v>
      </c>
      <c r="AO439" s="519" t="s">
        <v>686</v>
      </c>
      <c r="AP439" s="328">
        <f t="shared" si="190"/>
        <v>-0.7</v>
      </c>
      <c r="AQ439" s="328">
        <f t="shared" si="190"/>
        <v>-1.7</v>
      </c>
      <c r="AR439" s="328">
        <f t="shared" si="190"/>
        <v>-1.7</v>
      </c>
      <c r="AS439" s="328">
        <f t="shared" si="190"/>
        <v>-0.5</v>
      </c>
      <c r="AT439" s="328">
        <f t="shared" si="190"/>
        <v>-2.2000000000000002</v>
      </c>
      <c r="AU439" s="328">
        <f t="shared" si="190"/>
        <v>-0.5</v>
      </c>
      <c r="AV439" s="328">
        <f t="shared" si="190"/>
        <v>-2.1</v>
      </c>
      <c r="AW439" s="328">
        <f t="shared" si="190"/>
        <v>0.4</v>
      </c>
      <c r="AX439" s="328">
        <f t="shared" si="190"/>
        <v>0.6</v>
      </c>
      <c r="AY439" s="328">
        <f t="shared" si="190"/>
        <v>0.7</v>
      </c>
      <c r="AZ439" s="328">
        <f t="shared" si="190"/>
        <v>-2</v>
      </c>
    </row>
    <row r="440" spans="2:52" x14ac:dyDescent="0.15">
      <c r="C440" s="520" t="s">
        <v>687</v>
      </c>
      <c r="D440" s="332">
        <f t="shared" si="192"/>
        <v>2</v>
      </c>
      <c r="E440" s="332">
        <f t="shared" si="192"/>
        <v>2</v>
      </c>
      <c r="F440" s="332">
        <f t="shared" si="192"/>
        <v>-1.6</v>
      </c>
      <c r="G440" s="332">
        <f t="shared" si="192"/>
        <v>-0.9</v>
      </c>
      <c r="H440" s="332">
        <f t="shared" si="192"/>
        <v>-6.4</v>
      </c>
      <c r="I440" s="332">
        <f t="shared" si="192"/>
        <v>1.2</v>
      </c>
      <c r="J440" s="332">
        <f t="shared" si="192"/>
        <v>4.4000000000000004</v>
      </c>
      <c r="K440" s="332">
        <f t="shared" si="192"/>
        <v>-1.1000000000000001</v>
      </c>
      <c r="L440" s="332">
        <f t="shared" si="192"/>
        <v>-1.4</v>
      </c>
      <c r="M440" s="332">
        <f t="shared" si="192"/>
        <v>6.7</v>
      </c>
      <c r="N440" s="332">
        <f t="shared" si="192"/>
        <v>-3.5</v>
      </c>
      <c r="O440" s="332">
        <f t="shared" si="192"/>
        <v>3.8</v>
      </c>
      <c r="P440" s="332">
        <f t="shared" si="192"/>
        <v>8.4</v>
      </c>
      <c r="Q440" s="332">
        <f t="shared" si="192"/>
        <v>-6.3</v>
      </c>
      <c r="R440" s="332">
        <f t="shared" si="192"/>
        <v>-0.8</v>
      </c>
      <c r="S440" s="332">
        <f t="shared" si="192"/>
        <v>0.7</v>
      </c>
      <c r="T440" s="332">
        <f t="shared" si="192"/>
        <v>-1.1000000000000001</v>
      </c>
      <c r="U440" s="332">
        <f t="shared" si="192"/>
        <v>2.9</v>
      </c>
      <c r="V440" s="332">
        <f t="shared" si="192"/>
        <v>0.7</v>
      </c>
      <c r="W440" s="332">
        <f t="shared" si="192"/>
        <v>0.1</v>
      </c>
      <c r="X440" s="332">
        <f t="shared" si="192"/>
        <v>-2</v>
      </c>
      <c r="Y440" s="332">
        <f t="shared" si="192"/>
        <v>0.1</v>
      </c>
      <c r="Z440" s="332">
        <f t="shared" si="192"/>
        <v>1</v>
      </c>
      <c r="AA440" s="332">
        <f t="shared" si="192"/>
        <v>1.4</v>
      </c>
      <c r="AB440" s="332">
        <f t="shared" si="192"/>
        <v>1.9</v>
      </c>
      <c r="AC440" s="332">
        <f t="shared" si="191"/>
        <v>2.8</v>
      </c>
      <c r="AD440" s="332">
        <f t="shared" si="191"/>
        <v>12.1</v>
      </c>
      <c r="AE440" s="332">
        <f t="shared" si="191"/>
        <v>9.6999999999999993</v>
      </c>
      <c r="AF440" s="332">
        <f t="shared" si="191"/>
        <v>-10.6</v>
      </c>
      <c r="AG440" s="332">
        <f t="shared" si="191"/>
        <v>-2.2999999999999998</v>
      </c>
      <c r="AH440" s="332">
        <f t="shared" si="191"/>
        <v>-3.3</v>
      </c>
      <c r="AI440" s="332">
        <f t="shared" si="191"/>
        <v>0.3</v>
      </c>
      <c r="AJ440" s="332">
        <f t="shared" si="191"/>
        <v>-0.1</v>
      </c>
      <c r="AK440" s="332">
        <f t="shared" si="191"/>
        <v>-16.2</v>
      </c>
      <c r="AL440" s="332">
        <f t="shared" si="191"/>
        <v>3.1</v>
      </c>
      <c r="AO440" s="520" t="s">
        <v>687</v>
      </c>
      <c r="AP440" s="332">
        <f t="shared" si="190"/>
        <v>2</v>
      </c>
      <c r="AQ440" s="332">
        <f t="shared" si="190"/>
        <v>3.1</v>
      </c>
      <c r="AR440" s="332">
        <f t="shared" si="190"/>
        <v>5.0999999999999996</v>
      </c>
      <c r="AS440" s="332">
        <f t="shared" si="190"/>
        <v>6.4</v>
      </c>
      <c r="AT440" s="332">
        <f t="shared" si="190"/>
        <v>1.8</v>
      </c>
      <c r="AU440" s="332">
        <f t="shared" si="190"/>
        <v>-0.9</v>
      </c>
      <c r="AV440" s="332">
        <f t="shared" si="190"/>
        <v>-3.4</v>
      </c>
      <c r="AW440" s="332">
        <f t="shared" si="190"/>
        <v>0.3</v>
      </c>
      <c r="AX440" s="332">
        <f t="shared" si="190"/>
        <v>0.9</v>
      </c>
      <c r="AY440" s="332">
        <f t="shared" si="190"/>
        <v>0.8</v>
      </c>
      <c r="AZ440" s="332">
        <f t="shared" si="190"/>
        <v>0.3</v>
      </c>
    </row>
    <row r="441" spans="2:52" x14ac:dyDescent="0.15">
      <c r="C441" s="520" t="s">
        <v>688</v>
      </c>
      <c r="D441" s="332">
        <f t="shared" si="192"/>
        <v>-0.1</v>
      </c>
      <c r="E441" s="332">
        <f t="shared" si="192"/>
        <v>-0.1</v>
      </c>
      <c r="F441" s="332">
        <f t="shared" si="192"/>
        <v>2.7</v>
      </c>
      <c r="G441" s="332">
        <f t="shared" si="192"/>
        <v>2.1</v>
      </c>
      <c r="H441" s="332">
        <f t="shared" si="192"/>
        <v>5.6</v>
      </c>
      <c r="I441" s="332">
        <f t="shared" si="192"/>
        <v>-0.3</v>
      </c>
      <c r="J441" s="332">
        <f t="shared" si="192"/>
        <v>-9.6</v>
      </c>
      <c r="K441" s="332">
        <f t="shared" si="192"/>
        <v>5.4</v>
      </c>
      <c r="L441" s="332">
        <f t="shared" si="192"/>
        <v>6.1</v>
      </c>
      <c r="M441" s="332">
        <f t="shared" si="192"/>
        <v>-9.4</v>
      </c>
      <c r="N441" s="332">
        <f t="shared" si="192"/>
        <v>4.2</v>
      </c>
      <c r="O441" s="332">
        <f t="shared" si="192"/>
        <v>2.9</v>
      </c>
      <c r="P441" s="332">
        <f t="shared" si="192"/>
        <v>-0.3</v>
      </c>
      <c r="Q441" s="332">
        <f t="shared" si="192"/>
        <v>8.4</v>
      </c>
      <c r="R441" s="332">
        <f t="shared" si="192"/>
        <v>3.6</v>
      </c>
      <c r="S441" s="332">
        <f t="shared" si="192"/>
        <v>-0.2</v>
      </c>
      <c r="T441" s="332">
        <f t="shared" si="192"/>
        <v>8</v>
      </c>
      <c r="U441" s="332">
        <f t="shared" si="192"/>
        <v>2.2000000000000002</v>
      </c>
      <c r="V441" s="332">
        <f t="shared" si="192"/>
        <v>-1.7</v>
      </c>
      <c r="W441" s="332">
        <f t="shared" si="192"/>
        <v>-2.9</v>
      </c>
      <c r="X441" s="332">
        <f t="shared" si="192"/>
        <v>2.5</v>
      </c>
      <c r="Y441" s="332">
        <f t="shared" si="192"/>
        <v>-1.5</v>
      </c>
      <c r="Z441" s="332">
        <f t="shared" si="192"/>
        <v>0.4</v>
      </c>
      <c r="AA441" s="332">
        <f t="shared" si="192"/>
        <v>-0.7</v>
      </c>
      <c r="AB441" s="332">
        <f t="shared" si="192"/>
        <v>-2.4</v>
      </c>
      <c r="AC441" s="332">
        <f t="shared" si="191"/>
        <v>-3.3</v>
      </c>
      <c r="AD441" s="332">
        <f t="shared" si="191"/>
        <v>-6.8</v>
      </c>
      <c r="AE441" s="332">
        <f t="shared" si="191"/>
        <v>-4.9000000000000004</v>
      </c>
      <c r="AF441" s="332">
        <f t="shared" si="191"/>
        <v>7.2</v>
      </c>
      <c r="AG441" s="332">
        <f t="shared" si="191"/>
        <v>0.4</v>
      </c>
      <c r="AH441" s="332">
        <f t="shared" si="191"/>
        <v>-0.3</v>
      </c>
      <c r="AI441" s="332">
        <f t="shared" si="191"/>
        <v>-2.5</v>
      </c>
      <c r="AJ441" s="332">
        <f t="shared" si="191"/>
        <v>-6.9</v>
      </c>
      <c r="AK441" s="332">
        <f t="shared" si="191"/>
        <v>21.4</v>
      </c>
      <c r="AL441" s="332">
        <f t="shared" si="191"/>
        <v>-2</v>
      </c>
      <c r="AO441" s="520" t="s">
        <v>688</v>
      </c>
      <c r="AP441" s="332">
        <f t="shared" si="190"/>
        <v>-0.1</v>
      </c>
      <c r="AQ441" s="332">
        <f t="shared" si="190"/>
        <v>-1.6</v>
      </c>
      <c r="AR441" s="332">
        <f t="shared" si="190"/>
        <v>-1.7</v>
      </c>
      <c r="AS441" s="332">
        <f t="shared" si="190"/>
        <v>-4.0999999999999996</v>
      </c>
      <c r="AT441" s="332">
        <f t="shared" si="190"/>
        <v>1.4</v>
      </c>
      <c r="AU441" s="332">
        <f t="shared" si="190"/>
        <v>-1.4</v>
      </c>
      <c r="AV441" s="332">
        <f t="shared" si="190"/>
        <v>1.8</v>
      </c>
      <c r="AW441" s="332">
        <f t="shared" si="190"/>
        <v>-2.6</v>
      </c>
      <c r="AX441" s="332">
        <f t="shared" si="190"/>
        <v>1.2</v>
      </c>
      <c r="AY441" s="332">
        <f t="shared" si="190"/>
        <v>1.4</v>
      </c>
      <c r="AZ441" s="332">
        <f t="shared" si="190"/>
        <v>-2.2000000000000002</v>
      </c>
    </row>
    <row r="442" spans="2:52" x14ac:dyDescent="0.15">
      <c r="C442" s="520" t="s">
        <v>689</v>
      </c>
      <c r="D442" s="332">
        <f t="shared" si="192"/>
        <v>0.3</v>
      </c>
      <c r="E442" s="332">
        <f t="shared" si="192"/>
        <v>0.3</v>
      </c>
      <c r="F442" s="332">
        <f t="shared" si="192"/>
        <v>1.3</v>
      </c>
      <c r="G442" s="332">
        <f t="shared" si="192"/>
        <v>1.4</v>
      </c>
      <c r="H442" s="332">
        <f t="shared" si="192"/>
        <v>1.1000000000000001</v>
      </c>
      <c r="I442" s="332">
        <f t="shared" si="192"/>
        <v>0.7</v>
      </c>
      <c r="J442" s="332">
        <f t="shared" si="192"/>
        <v>-2.5</v>
      </c>
      <c r="K442" s="332">
        <f t="shared" si="192"/>
        <v>6.7</v>
      </c>
      <c r="L442" s="332">
        <f t="shared" si="192"/>
        <v>6.8</v>
      </c>
      <c r="M442" s="332">
        <f t="shared" si="192"/>
        <v>8.4</v>
      </c>
      <c r="N442" s="332">
        <f t="shared" si="192"/>
        <v>-10.9</v>
      </c>
      <c r="O442" s="332">
        <f t="shared" si="192"/>
        <v>5.4</v>
      </c>
      <c r="P442" s="332">
        <f t="shared" si="192"/>
        <v>1.4</v>
      </c>
      <c r="Q442" s="332">
        <f t="shared" si="192"/>
        <v>14.5</v>
      </c>
      <c r="R442" s="332">
        <f t="shared" si="192"/>
        <v>-10.9</v>
      </c>
      <c r="S442" s="332">
        <f t="shared" si="192"/>
        <v>-3.5</v>
      </c>
      <c r="T442" s="332">
        <f t="shared" si="192"/>
        <v>-18.899999999999999</v>
      </c>
      <c r="U442" s="332">
        <f t="shared" si="192"/>
        <v>0</v>
      </c>
      <c r="V442" s="332">
        <f t="shared" si="192"/>
        <v>1.8</v>
      </c>
      <c r="W442" s="332">
        <f t="shared" si="192"/>
        <v>0.1</v>
      </c>
      <c r="X442" s="332">
        <f t="shared" si="192"/>
        <v>0</v>
      </c>
      <c r="Y442" s="332">
        <f t="shared" si="192"/>
        <v>0.2</v>
      </c>
      <c r="Z442" s="332">
        <f t="shared" si="192"/>
        <v>-1.1000000000000001</v>
      </c>
      <c r="AA442" s="332">
        <f t="shared" si="192"/>
        <v>0.5</v>
      </c>
      <c r="AB442" s="332">
        <f t="shared" si="192"/>
        <v>1.7</v>
      </c>
      <c r="AC442" s="332">
        <f t="shared" si="191"/>
        <v>-0.9</v>
      </c>
      <c r="AD442" s="332">
        <f t="shared" si="191"/>
        <v>-1.5</v>
      </c>
      <c r="AE442" s="332">
        <f t="shared" si="191"/>
        <v>2.8</v>
      </c>
      <c r="AF442" s="332">
        <f t="shared" si="191"/>
        <v>-3.5</v>
      </c>
      <c r="AG442" s="332">
        <f t="shared" si="191"/>
        <v>-1.9</v>
      </c>
      <c r="AH442" s="332">
        <f t="shared" si="191"/>
        <v>2.1</v>
      </c>
      <c r="AI442" s="332">
        <f t="shared" si="191"/>
        <v>-4.3</v>
      </c>
      <c r="AJ442" s="332">
        <f t="shared" si="191"/>
        <v>8.5</v>
      </c>
      <c r="AK442" s="332">
        <f t="shared" si="191"/>
        <v>-0.7</v>
      </c>
      <c r="AL442" s="332">
        <f t="shared" si="191"/>
        <v>2.6</v>
      </c>
      <c r="AO442" s="520" t="s">
        <v>689</v>
      </c>
      <c r="AP442" s="332">
        <f t="shared" si="190"/>
        <v>0.3</v>
      </c>
      <c r="AQ442" s="332">
        <f t="shared" si="190"/>
        <v>-2</v>
      </c>
      <c r="AR442" s="332">
        <f t="shared" si="190"/>
        <v>-3.1</v>
      </c>
      <c r="AS442" s="332">
        <f t="shared" si="190"/>
        <v>-4.2</v>
      </c>
      <c r="AT442" s="332">
        <f t="shared" si="190"/>
        <v>-0.2</v>
      </c>
      <c r="AU442" s="332">
        <f t="shared" si="190"/>
        <v>-0.2</v>
      </c>
      <c r="AV442" s="332">
        <f t="shared" si="190"/>
        <v>-2.7</v>
      </c>
      <c r="AW442" s="332">
        <f t="shared" si="190"/>
        <v>0.5</v>
      </c>
      <c r="AX442" s="332">
        <f t="shared" si="190"/>
        <v>2.2999999999999998</v>
      </c>
      <c r="AY442" s="332">
        <f t="shared" si="190"/>
        <v>2.4</v>
      </c>
      <c r="AZ442" s="332">
        <f t="shared" si="190"/>
        <v>-1.5</v>
      </c>
    </row>
    <row r="443" spans="2:52" x14ac:dyDescent="0.15">
      <c r="B443" s="418" t="s">
        <v>693</v>
      </c>
      <c r="C443" s="519" t="s">
        <v>686</v>
      </c>
      <c r="D443" s="523">
        <f t="shared" si="192"/>
        <v>-1.7</v>
      </c>
      <c r="E443" s="523">
        <f t="shared" si="192"/>
        <v>-1.7</v>
      </c>
      <c r="F443" s="523">
        <f t="shared" si="192"/>
        <v>-1.1000000000000001</v>
      </c>
      <c r="G443" s="523">
        <f t="shared" si="192"/>
        <v>-1.3</v>
      </c>
      <c r="H443" s="523">
        <f t="shared" si="192"/>
        <v>1.3</v>
      </c>
      <c r="I443" s="523">
        <f t="shared" si="192"/>
        <v>-1.1000000000000001</v>
      </c>
      <c r="J443" s="523">
        <f t="shared" si="192"/>
        <v>4.2</v>
      </c>
      <c r="K443" s="523">
        <f t="shared" si="192"/>
        <v>-3.7</v>
      </c>
      <c r="L443" s="523">
        <f t="shared" si="192"/>
        <v>-3.6</v>
      </c>
      <c r="M443" s="523">
        <f t="shared" si="192"/>
        <v>-7.8</v>
      </c>
      <c r="N443" s="523">
        <f t="shared" si="192"/>
        <v>-5</v>
      </c>
      <c r="O443" s="523">
        <f t="shared" si="192"/>
        <v>-11.8</v>
      </c>
      <c r="P443" s="523">
        <f t="shared" si="192"/>
        <v>-10.5</v>
      </c>
      <c r="Q443" s="523">
        <f t="shared" si="192"/>
        <v>-10.9</v>
      </c>
      <c r="R443" s="523">
        <f t="shared" si="192"/>
        <v>7.2</v>
      </c>
      <c r="S443" s="523">
        <f t="shared" si="192"/>
        <v>0.9</v>
      </c>
      <c r="T443" s="523">
        <f t="shared" si="192"/>
        <v>14.4</v>
      </c>
      <c r="U443" s="523">
        <f t="shared" si="192"/>
        <v>-2.9</v>
      </c>
      <c r="V443" s="523">
        <f t="shared" si="192"/>
        <v>-0.2</v>
      </c>
      <c r="W443" s="523">
        <f t="shared" si="192"/>
        <v>1.7</v>
      </c>
      <c r="X443" s="523">
        <f t="shared" si="192"/>
        <v>-1</v>
      </c>
      <c r="Y443" s="523">
        <f t="shared" si="192"/>
        <v>0.6</v>
      </c>
      <c r="Z443" s="523">
        <f t="shared" si="192"/>
        <v>-0.2</v>
      </c>
      <c r="AA443" s="523">
        <f t="shared" si="192"/>
        <v>-0.6</v>
      </c>
      <c r="AB443" s="523">
        <f t="shared" si="192"/>
        <v>0.9</v>
      </c>
      <c r="AC443" s="523">
        <f t="shared" si="191"/>
        <v>1.6</v>
      </c>
      <c r="AD443" s="523">
        <f t="shared" si="191"/>
        <v>4.0999999999999996</v>
      </c>
      <c r="AE443" s="523">
        <f t="shared" si="191"/>
        <v>-0.3</v>
      </c>
      <c r="AF443" s="523">
        <f t="shared" si="191"/>
        <v>0.4</v>
      </c>
      <c r="AG443" s="523">
        <f t="shared" si="191"/>
        <v>-0.9</v>
      </c>
      <c r="AH443" s="523">
        <f t="shared" si="191"/>
        <v>-2.1</v>
      </c>
      <c r="AI443" s="523">
        <f t="shared" si="191"/>
        <v>0.8</v>
      </c>
      <c r="AJ443" s="523">
        <f t="shared" si="191"/>
        <v>-5.9</v>
      </c>
      <c r="AK443" s="523">
        <f t="shared" si="191"/>
        <v>2.7</v>
      </c>
      <c r="AL443" s="523">
        <f t="shared" si="191"/>
        <v>-1.9</v>
      </c>
      <c r="AN443" s="418" t="s">
        <v>693</v>
      </c>
      <c r="AO443" s="519" t="s">
        <v>686</v>
      </c>
      <c r="AP443" s="523">
        <f t="shared" si="190"/>
        <v>-1.7</v>
      </c>
      <c r="AQ443" s="523">
        <f t="shared" si="190"/>
        <v>-1.2</v>
      </c>
      <c r="AR443" s="523">
        <f t="shared" si="190"/>
        <v>-1.4</v>
      </c>
      <c r="AS443" s="523">
        <f t="shared" si="190"/>
        <v>-0.8</v>
      </c>
      <c r="AT443" s="523">
        <f t="shared" si="190"/>
        <v>-1.3</v>
      </c>
      <c r="AU443" s="523">
        <f t="shared" si="190"/>
        <v>-0.8</v>
      </c>
      <c r="AV443" s="523">
        <f t="shared" si="190"/>
        <v>-3.8</v>
      </c>
      <c r="AW443" s="523">
        <f t="shared" si="190"/>
        <v>0.9</v>
      </c>
      <c r="AX443" s="523">
        <f t="shared" si="190"/>
        <v>-2.2000000000000002</v>
      </c>
      <c r="AY443" s="523">
        <f t="shared" si="190"/>
        <v>-2.1</v>
      </c>
      <c r="AZ443" s="523">
        <f t="shared" si="190"/>
        <v>-4</v>
      </c>
    </row>
    <row r="444" spans="2:52" x14ac:dyDescent="0.15">
      <c r="C444" s="520" t="s">
        <v>687</v>
      </c>
      <c r="D444" s="524">
        <f t="shared" si="192"/>
        <v>3.6</v>
      </c>
      <c r="E444" s="524">
        <f t="shared" si="192"/>
        <v>3.6</v>
      </c>
      <c r="F444" s="524">
        <f t="shared" si="192"/>
        <v>3.7</v>
      </c>
      <c r="G444" s="524">
        <f t="shared" si="192"/>
        <v>4.2</v>
      </c>
      <c r="H444" s="524">
        <f t="shared" si="192"/>
        <v>0.3</v>
      </c>
      <c r="I444" s="524">
        <f t="shared" si="192"/>
        <v>-0.7</v>
      </c>
      <c r="J444" s="524">
        <f t="shared" si="192"/>
        <v>-0.9</v>
      </c>
      <c r="K444" s="524">
        <f t="shared" si="192"/>
        <v>5.2</v>
      </c>
      <c r="L444" s="524">
        <f t="shared" si="192"/>
        <v>5.0999999999999996</v>
      </c>
      <c r="M444" s="524">
        <f t="shared" si="192"/>
        <v>15.5</v>
      </c>
      <c r="N444" s="524">
        <f t="shared" si="192"/>
        <v>0.1</v>
      </c>
      <c r="O444" s="524">
        <f t="shared" si="192"/>
        <v>4.7</v>
      </c>
      <c r="P444" s="524">
        <f t="shared" si="192"/>
        <v>1.1000000000000001</v>
      </c>
      <c r="Q444" s="524">
        <f t="shared" si="192"/>
        <v>15.8</v>
      </c>
      <c r="R444" s="524">
        <f t="shared" si="192"/>
        <v>12</v>
      </c>
      <c r="S444" s="524">
        <f t="shared" si="192"/>
        <v>7.1</v>
      </c>
      <c r="T444" s="524">
        <f t="shared" si="192"/>
        <v>17.5</v>
      </c>
      <c r="U444" s="524">
        <f t="shared" si="192"/>
        <v>2.8</v>
      </c>
      <c r="V444" s="524">
        <f t="shared" si="192"/>
        <v>-0.1</v>
      </c>
      <c r="W444" s="524">
        <f t="shared" si="192"/>
        <v>0</v>
      </c>
      <c r="X444" s="524">
        <f t="shared" si="192"/>
        <v>0</v>
      </c>
      <c r="Y444" s="524">
        <f t="shared" si="192"/>
        <v>-1</v>
      </c>
      <c r="Z444" s="524">
        <f t="shared" si="192"/>
        <v>-0.7</v>
      </c>
      <c r="AA444" s="524">
        <f t="shared" si="192"/>
        <v>2.2000000000000002</v>
      </c>
      <c r="AB444" s="524">
        <f t="shared" si="192"/>
        <v>1.3</v>
      </c>
      <c r="AC444" s="524">
        <f t="shared" si="191"/>
        <v>-0.3</v>
      </c>
      <c r="AD444" s="524">
        <f t="shared" si="191"/>
        <v>-3.3</v>
      </c>
      <c r="AE444" s="524">
        <f t="shared" si="191"/>
        <v>6.4</v>
      </c>
      <c r="AF444" s="524">
        <f t="shared" si="191"/>
        <v>0.4</v>
      </c>
      <c r="AG444" s="524">
        <f t="shared" si="191"/>
        <v>-3.4</v>
      </c>
      <c r="AH444" s="524">
        <f t="shared" si="191"/>
        <v>7.3</v>
      </c>
      <c r="AI444" s="524">
        <f t="shared" si="191"/>
        <v>-4.8</v>
      </c>
      <c r="AJ444" s="524">
        <f t="shared" si="191"/>
        <v>3.2</v>
      </c>
      <c r="AK444" s="524">
        <f t="shared" si="191"/>
        <v>5.4</v>
      </c>
      <c r="AL444" s="524">
        <f t="shared" si="191"/>
        <v>3.2</v>
      </c>
      <c r="AO444" s="520" t="s">
        <v>687</v>
      </c>
      <c r="AP444" s="524">
        <f t="shared" ref="AP444:AZ459" si="193">ROUND((AP387-AP386)/AP386*100,1)</f>
        <v>3.6</v>
      </c>
      <c r="AQ444" s="524">
        <f t="shared" si="193"/>
        <v>4.0999999999999996</v>
      </c>
      <c r="AR444" s="524">
        <f t="shared" si="193"/>
        <v>4</v>
      </c>
      <c r="AS444" s="524">
        <f t="shared" si="193"/>
        <v>5.9</v>
      </c>
      <c r="AT444" s="524">
        <f t="shared" si="193"/>
        <v>-0.1</v>
      </c>
      <c r="AU444" s="524">
        <f t="shared" si="193"/>
        <v>3.5</v>
      </c>
      <c r="AV444" s="524">
        <f t="shared" si="193"/>
        <v>8.9</v>
      </c>
      <c r="AW444" s="524">
        <f t="shared" si="193"/>
        <v>0.9</v>
      </c>
      <c r="AX444" s="524">
        <f t="shared" si="193"/>
        <v>3.3</v>
      </c>
      <c r="AY444" s="524">
        <f t="shared" si="193"/>
        <v>3.4</v>
      </c>
      <c r="AZ444" s="524">
        <f t="shared" si="193"/>
        <v>-0.1</v>
      </c>
    </row>
    <row r="445" spans="2:52" x14ac:dyDescent="0.15">
      <c r="C445" s="520" t="s">
        <v>688</v>
      </c>
      <c r="D445" s="524">
        <f t="shared" si="192"/>
        <v>-0.7</v>
      </c>
      <c r="E445" s="524">
        <f t="shared" si="192"/>
        <v>-0.6</v>
      </c>
      <c r="F445" s="524">
        <f t="shared" si="192"/>
        <v>-1.5</v>
      </c>
      <c r="G445" s="524">
        <f t="shared" si="192"/>
        <v>-0.4</v>
      </c>
      <c r="H445" s="524">
        <f t="shared" si="192"/>
        <v>-9.1</v>
      </c>
      <c r="I445" s="524">
        <f t="shared" si="192"/>
        <v>-0.3</v>
      </c>
      <c r="J445" s="524">
        <f t="shared" si="192"/>
        <v>6.7</v>
      </c>
      <c r="K445" s="524">
        <f t="shared" si="192"/>
        <v>7.6</v>
      </c>
      <c r="L445" s="524">
        <f t="shared" si="192"/>
        <v>7.4</v>
      </c>
      <c r="M445" s="524">
        <f t="shared" si="192"/>
        <v>4.0999999999999996</v>
      </c>
      <c r="N445" s="524">
        <f t="shared" si="192"/>
        <v>1.4</v>
      </c>
      <c r="O445" s="524">
        <f t="shared" si="192"/>
        <v>-8.6</v>
      </c>
      <c r="P445" s="524">
        <f t="shared" si="192"/>
        <v>-5.2</v>
      </c>
      <c r="Q445" s="524">
        <f t="shared" si="192"/>
        <v>-20.100000000000001</v>
      </c>
      <c r="R445" s="524">
        <f t="shared" si="192"/>
        <v>4.7</v>
      </c>
      <c r="S445" s="524">
        <f t="shared" si="192"/>
        <v>7.9</v>
      </c>
      <c r="T445" s="524">
        <f t="shared" si="192"/>
        <v>1</v>
      </c>
      <c r="U445" s="524">
        <f t="shared" si="192"/>
        <v>-0.3</v>
      </c>
      <c r="V445" s="524">
        <f t="shared" si="192"/>
        <v>2</v>
      </c>
      <c r="W445" s="524">
        <f t="shared" si="192"/>
        <v>1</v>
      </c>
      <c r="X445" s="524">
        <f t="shared" si="192"/>
        <v>2.5</v>
      </c>
      <c r="Y445" s="524">
        <f t="shared" si="192"/>
        <v>1.6</v>
      </c>
      <c r="Z445" s="524">
        <f t="shared" si="192"/>
        <v>-1.1000000000000001</v>
      </c>
      <c r="AA445" s="524">
        <f t="shared" si="192"/>
        <v>-0.2</v>
      </c>
      <c r="AB445" s="524">
        <f t="shared" si="192"/>
        <v>-0.8</v>
      </c>
      <c r="AC445" s="524">
        <f t="shared" si="191"/>
        <v>-1.7</v>
      </c>
      <c r="AD445" s="524">
        <f t="shared" si="191"/>
        <v>-2.1</v>
      </c>
      <c r="AE445" s="524">
        <f t="shared" si="191"/>
        <v>-9.5</v>
      </c>
      <c r="AF445" s="524">
        <f t="shared" si="191"/>
        <v>7.2</v>
      </c>
      <c r="AG445" s="524">
        <f t="shared" si="191"/>
        <v>-8.5</v>
      </c>
      <c r="AH445" s="524">
        <f t="shared" si="191"/>
        <v>0.1</v>
      </c>
      <c r="AI445" s="524">
        <f t="shared" si="191"/>
        <v>3.1</v>
      </c>
      <c r="AJ445" s="524">
        <f t="shared" si="191"/>
        <v>-11.4</v>
      </c>
      <c r="AK445" s="524">
        <f t="shared" si="191"/>
        <v>-3.9</v>
      </c>
      <c r="AL445" s="524">
        <f t="shared" si="191"/>
        <v>7.7</v>
      </c>
      <c r="AO445" s="520" t="s">
        <v>688</v>
      </c>
      <c r="AP445" s="524">
        <f t="shared" si="193"/>
        <v>-0.7</v>
      </c>
      <c r="AQ445" s="524">
        <f t="shared" si="193"/>
        <v>-2.2000000000000002</v>
      </c>
      <c r="AR445" s="524">
        <f t="shared" si="193"/>
        <v>-1.3</v>
      </c>
      <c r="AS445" s="524">
        <f t="shared" si="193"/>
        <v>-1.5</v>
      </c>
      <c r="AT445" s="524">
        <f t="shared" si="193"/>
        <v>-2.4</v>
      </c>
      <c r="AU445" s="524">
        <f t="shared" si="193"/>
        <v>-3</v>
      </c>
      <c r="AV445" s="524">
        <f t="shared" si="193"/>
        <v>-11.1</v>
      </c>
      <c r="AW445" s="524">
        <f t="shared" si="193"/>
        <v>1.4</v>
      </c>
      <c r="AX445" s="524">
        <f t="shared" si="193"/>
        <v>0.8</v>
      </c>
      <c r="AY445" s="524">
        <f t="shared" si="193"/>
        <v>1.1000000000000001</v>
      </c>
      <c r="AZ445" s="524">
        <f t="shared" si="193"/>
        <v>-9.5</v>
      </c>
    </row>
    <row r="446" spans="2:52" x14ac:dyDescent="0.15">
      <c r="B446" s="255"/>
      <c r="C446" s="521" t="s">
        <v>689</v>
      </c>
      <c r="D446" s="524">
        <f t="shared" si="192"/>
        <v>2.4</v>
      </c>
      <c r="E446" s="524">
        <f t="shared" si="192"/>
        <v>2.2999999999999998</v>
      </c>
      <c r="F446" s="524">
        <f t="shared" si="192"/>
        <v>6.8</v>
      </c>
      <c r="G446" s="524">
        <f t="shared" si="192"/>
        <v>5.5</v>
      </c>
      <c r="H446" s="524">
        <f t="shared" si="192"/>
        <v>16.600000000000001</v>
      </c>
      <c r="I446" s="524">
        <f t="shared" ref="I446:AB458" si="194">ROUND((I389-I388)/I388*100,1)</f>
        <v>2.8</v>
      </c>
      <c r="J446" s="524">
        <f t="shared" si="194"/>
        <v>3.7</v>
      </c>
      <c r="K446" s="524">
        <f t="shared" si="194"/>
        <v>5.8</v>
      </c>
      <c r="L446" s="524">
        <f t="shared" si="194"/>
        <v>7</v>
      </c>
      <c r="M446" s="524">
        <f t="shared" si="194"/>
        <v>-5.4</v>
      </c>
      <c r="N446" s="524">
        <f t="shared" si="194"/>
        <v>4.3</v>
      </c>
      <c r="O446" s="524">
        <f t="shared" si="194"/>
        <v>0.1</v>
      </c>
      <c r="P446" s="524">
        <f t="shared" si="194"/>
        <v>3</v>
      </c>
      <c r="Q446" s="524">
        <f t="shared" si="194"/>
        <v>-8.1999999999999993</v>
      </c>
      <c r="R446" s="524">
        <f t="shared" si="194"/>
        <v>4.8</v>
      </c>
      <c r="S446" s="524">
        <f t="shared" si="194"/>
        <v>3.3</v>
      </c>
      <c r="T446" s="524">
        <f t="shared" si="194"/>
        <v>9.6</v>
      </c>
      <c r="U446" s="524">
        <f t="shared" si="194"/>
        <v>1.9</v>
      </c>
      <c r="V446" s="524">
        <f t="shared" si="194"/>
        <v>-1</v>
      </c>
      <c r="W446" s="524">
        <f t="shared" si="194"/>
        <v>-1.8</v>
      </c>
      <c r="X446" s="524">
        <f t="shared" si="194"/>
        <v>-2.1</v>
      </c>
      <c r="Y446" s="524">
        <f t="shared" si="194"/>
        <v>-4.7</v>
      </c>
      <c r="Z446" s="524">
        <f t="shared" si="194"/>
        <v>-1.9</v>
      </c>
      <c r="AA446" s="524">
        <f t="shared" si="194"/>
        <v>0.6</v>
      </c>
      <c r="AB446" s="524">
        <f t="shared" si="194"/>
        <v>1.2</v>
      </c>
      <c r="AC446" s="524">
        <f t="shared" si="191"/>
        <v>-100</v>
      </c>
      <c r="AD446" s="524">
        <f t="shared" si="191"/>
        <v>2.2000000000000002</v>
      </c>
      <c r="AE446" s="524">
        <f t="shared" si="191"/>
        <v>-8.1999999999999993</v>
      </c>
      <c r="AF446" s="524">
        <f t="shared" si="191"/>
        <v>-7.5</v>
      </c>
      <c r="AG446" s="524">
        <f t="shared" si="191"/>
        <v>1</v>
      </c>
      <c r="AH446" s="524">
        <f t="shared" si="191"/>
        <v>-0.2</v>
      </c>
      <c r="AI446" s="524">
        <f t="shared" si="191"/>
        <v>1.1000000000000001</v>
      </c>
      <c r="AJ446" s="524">
        <f t="shared" si="191"/>
        <v>17</v>
      </c>
      <c r="AK446" s="524">
        <f t="shared" si="191"/>
        <v>-3.5</v>
      </c>
      <c r="AL446" s="524">
        <f t="shared" si="191"/>
        <v>4.9000000000000004</v>
      </c>
      <c r="AN446" s="255"/>
      <c r="AO446" s="521" t="s">
        <v>689</v>
      </c>
      <c r="AP446" s="524">
        <f t="shared" si="193"/>
        <v>2.4</v>
      </c>
      <c r="AQ446" s="524">
        <f t="shared" si="193"/>
        <v>1.7</v>
      </c>
      <c r="AR446" s="524">
        <f t="shared" si="193"/>
        <v>3.5</v>
      </c>
      <c r="AS446" s="524">
        <f t="shared" si="193"/>
        <v>4.7</v>
      </c>
      <c r="AT446" s="524">
        <f t="shared" si="193"/>
        <v>2.9</v>
      </c>
      <c r="AU446" s="524">
        <f t="shared" si="193"/>
        <v>-0.4</v>
      </c>
      <c r="AV446" s="524">
        <f t="shared" si="193"/>
        <v>-0.4</v>
      </c>
      <c r="AW446" s="524">
        <f t="shared" si="193"/>
        <v>-0.8</v>
      </c>
      <c r="AX446" s="524">
        <f t="shared" si="193"/>
        <v>2.8</v>
      </c>
      <c r="AY446" s="524">
        <f t="shared" si="193"/>
        <v>3.1</v>
      </c>
      <c r="AZ446" s="524">
        <f t="shared" si="193"/>
        <v>-6.5</v>
      </c>
    </row>
    <row r="447" spans="2:52" x14ac:dyDescent="0.15">
      <c r="B447" s="50" t="s">
        <v>694</v>
      </c>
      <c r="C447" s="522" t="s">
        <v>686</v>
      </c>
      <c r="D447" s="523">
        <f t="shared" ref="D447:S462" si="195">ROUND((D390-D389)/D389*100,1)</f>
        <v>1.9</v>
      </c>
      <c r="E447" s="523">
        <f t="shared" si="195"/>
        <v>1.9</v>
      </c>
      <c r="F447" s="523">
        <f t="shared" si="195"/>
        <v>-1.2</v>
      </c>
      <c r="G447" s="523">
        <f t="shared" si="195"/>
        <v>-1.7</v>
      </c>
      <c r="H447" s="523">
        <f t="shared" si="195"/>
        <v>2.8</v>
      </c>
      <c r="I447" s="523">
        <f t="shared" si="194"/>
        <v>0.9</v>
      </c>
      <c r="J447" s="523">
        <f t="shared" si="194"/>
        <v>3.6</v>
      </c>
      <c r="K447" s="523">
        <f t="shared" si="194"/>
        <v>-6.5</v>
      </c>
      <c r="L447" s="523">
        <f t="shared" si="194"/>
        <v>-7.1</v>
      </c>
      <c r="M447" s="523">
        <f t="shared" si="194"/>
        <v>0.9</v>
      </c>
      <c r="N447" s="523">
        <f t="shared" si="194"/>
        <v>-1.3</v>
      </c>
      <c r="O447" s="523">
        <f t="shared" si="194"/>
        <v>11.9</v>
      </c>
      <c r="P447" s="523">
        <f t="shared" si="194"/>
        <v>8.6999999999999993</v>
      </c>
      <c r="Q447" s="523">
        <f t="shared" si="194"/>
        <v>27.5</v>
      </c>
      <c r="R447" s="523">
        <f t="shared" si="194"/>
        <v>1.4</v>
      </c>
      <c r="S447" s="523">
        <f t="shared" si="194"/>
        <v>5.6</v>
      </c>
      <c r="T447" s="523">
        <f t="shared" si="194"/>
        <v>-5</v>
      </c>
      <c r="U447" s="523">
        <f t="shared" si="194"/>
        <v>0.5</v>
      </c>
      <c r="V447" s="523">
        <f t="shared" si="194"/>
        <v>3</v>
      </c>
      <c r="W447" s="523">
        <f t="shared" si="194"/>
        <v>3.5</v>
      </c>
      <c r="X447" s="523">
        <f t="shared" si="194"/>
        <v>2.9</v>
      </c>
      <c r="Y447" s="523">
        <f t="shared" si="194"/>
        <v>2.1</v>
      </c>
      <c r="Z447" s="523">
        <f t="shared" si="194"/>
        <v>0.8</v>
      </c>
      <c r="AA447" s="523">
        <f t="shared" si="194"/>
        <v>-0.3</v>
      </c>
      <c r="AB447" s="523">
        <f t="shared" si="194"/>
        <v>-0.7</v>
      </c>
      <c r="AC447" s="523" t="e">
        <f t="shared" si="191"/>
        <v>#DIV/0!</v>
      </c>
      <c r="AD447" s="523">
        <f t="shared" si="191"/>
        <v>-5.8</v>
      </c>
      <c r="AE447" s="523">
        <f t="shared" si="191"/>
        <v>-8.9</v>
      </c>
      <c r="AF447" s="523">
        <f t="shared" si="191"/>
        <v>0.2</v>
      </c>
      <c r="AG447" s="523">
        <f t="shared" si="191"/>
        <v>1.3</v>
      </c>
      <c r="AH447" s="523">
        <f t="shared" si="191"/>
        <v>0.6</v>
      </c>
      <c r="AI447" s="523">
        <f t="shared" si="191"/>
        <v>-4.4000000000000004</v>
      </c>
      <c r="AJ447" s="523">
        <f t="shared" si="191"/>
        <v>-18.899999999999999</v>
      </c>
      <c r="AK447" s="523">
        <f t="shared" si="191"/>
        <v>5.7</v>
      </c>
      <c r="AL447" s="523">
        <f t="shared" si="191"/>
        <v>-2.8</v>
      </c>
      <c r="AN447" s="50" t="s">
        <v>694</v>
      </c>
      <c r="AO447" s="522" t="s">
        <v>686</v>
      </c>
      <c r="AP447" s="523">
        <f t="shared" si="193"/>
        <v>1.9</v>
      </c>
      <c r="AQ447" s="523">
        <f t="shared" si="193"/>
        <v>5.6</v>
      </c>
      <c r="AR447" s="523">
        <f t="shared" si="193"/>
        <v>5.5</v>
      </c>
      <c r="AS447" s="523">
        <f t="shared" si="193"/>
        <v>7.5</v>
      </c>
      <c r="AT447" s="523">
        <f t="shared" si="193"/>
        <v>-1.3</v>
      </c>
      <c r="AU447" s="523">
        <f t="shared" si="193"/>
        <v>6.1</v>
      </c>
      <c r="AV447" s="523">
        <f t="shared" si="193"/>
        <v>8.8000000000000007</v>
      </c>
      <c r="AW447" s="523">
        <f t="shared" si="193"/>
        <v>4.8</v>
      </c>
      <c r="AX447" s="523">
        <f t="shared" si="193"/>
        <v>-1.1000000000000001</v>
      </c>
      <c r="AY447" s="523">
        <f t="shared" si="193"/>
        <v>-1.3</v>
      </c>
      <c r="AZ447" s="523">
        <f t="shared" si="193"/>
        <v>2.5</v>
      </c>
    </row>
    <row r="448" spans="2:52" x14ac:dyDescent="0.15">
      <c r="C448" s="520" t="s">
        <v>687</v>
      </c>
      <c r="D448" s="524">
        <f t="shared" si="195"/>
        <v>-0.9</v>
      </c>
      <c r="E448" s="524">
        <f t="shared" si="195"/>
        <v>-0.9</v>
      </c>
      <c r="F448" s="524">
        <f t="shared" si="195"/>
        <v>1.9</v>
      </c>
      <c r="G448" s="524">
        <f t="shared" si="195"/>
        <v>3.3</v>
      </c>
      <c r="H448" s="524">
        <f t="shared" si="195"/>
        <v>-6.3</v>
      </c>
      <c r="I448" s="524">
        <f t="shared" si="194"/>
        <v>0</v>
      </c>
      <c r="J448" s="524">
        <f t="shared" si="194"/>
        <v>0.1</v>
      </c>
      <c r="K448" s="524">
        <f t="shared" si="194"/>
        <v>11.3</v>
      </c>
      <c r="L448" s="524">
        <f t="shared" si="194"/>
        <v>11.3</v>
      </c>
      <c r="M448" s="524">
        <f t="shared" si="194"/>
        <v>13</v>
      </c>
      <c r="N448" s="524">
        <f t="shared" si="194"/>
        <v>0.6</v>
      </c>
      <c r="O448" s="524">
        <f t="shared" si="194"/>
        <v>-4.8</v>
      </c>
      <c r="P448" s="524">
        <f t="shared" si="194"/>
        <v>-4.9000000000000004</v>
      </c>
      <c r="Q448" s="524">
        <f t="shared" si="194"/>
        <v>-4.0999999999999996</v>
      </c>
      <c r="R448" s="524">
        <f t="shared" si="194"/>
        <v>-11</v>
      </c>
      <c r="S448" s="524">
        <f t="shared" si="194"/>
        <v>-3.2</v>
      </c>
      <c r="T448" s="524">
        <f t="shared" si="194"/>
        <v>-18</v>
      </c>
      <c r="U448" s="524">
        <f t="shared" si="194"/>
        <v>5</v>
      </c>
      <c r="V448" s="524">
        <f t="shared" si="194"/>
        <v>-4.5999999999999996</v>
      </c>
      <c r="W448" s="524">
        <f t="shared" si="194"/>
        <v>-2.1</v>
      </c>
      <c r="X448" s="524">
        <f t="shared" si="194"/>
        <v>-5.2</v>
      </c>
      <c r="Y448" s="524">
        <f t="shared" si="194"/>
        <v>0.2</v>
      </c>
      <c r="Z448" s="524">
        <f t="shared" si="194"/>
        <v>0.7</v>
      </c>
      <c r="AA448" s="524">
        <f t="shared" si="194"/>
        <v>-1.9</v>
      </c>
      <c r="AB448" s="524">
        <f t="shared" si="194"/>
        <v>-1.4</v>
      </c>
      <c r="AC448" s="524" t="e">
        <f t="shared" si="191"/>
        <v>#DIV/0!</v>
      </c>
      <c r="AD448" s="524">
        <f t="shared" si="191"/>
        <v>4.0999999999999996</v>
      </c>
      <c r="AE448" s="524">
        <f t="shared" si="191"/>
        <v>2.9</v>
      </c>
      <c r="AF448" s="524">
        <f t="shared" si="191"/>
        <v>1.9</v>
      </c>
      <c r="AG448" s="524">
        <f t="shared" si="191"/>
        <v>-3.1</v>
      </c>
      <c r="AH448" s="524">
        <f t="shared" si="191"/>
        <v>2.1</v>
      </c>
      <c r="AI448" s="524">
        <f t="shared" si="191"/>
        <v>-0.7</v>
      </c>
      <c r="AJ448" s="524">
        <f t="shared" si="191"/>
        <v>-2.6</v>
      </c>
      <c r="AK448" s="524">
        <f t="shared" si="191"/>
        <v>-4.2</v>
      </c>
      <c r="AL448" s="524">
        <f t="shared" si="191"/>
        <v>6.6</v>
      </c>
      <c r="AO448" s="520" t="s">
        <v>687</v>
      </c>
      <c r="AP448" s="524">
        <f t="shared" si="193"/>
        <v>-0.9</v>
      </c>
      <c r="AQ448" s="524">
        <f t="shared" si="193"/>
        <v>-5.3</v>
      </c>
      <c r="AR448" s="524">
        <f t="shared" si="193"/>
        <v>-7.5</v>
      </c>
      <c r="AS448" s="524">
        <f t="shared" si="193"/>
        <v>-10.6</v>
      </c>
      <c r="AT448" s="524">
        <f t="shared" si="193"/>
        <v>2.1</v>
      </c>
      <c r="AU448" s="524">
        <f t="shared" si="193"/>
        <v>-4.0999999999999996</v>
      </c>
      <c r="AV448" s="524">
        <f t="shared" si="193"/>
        <v>-2.2999999999999998</v>
      </c>
      <c r="AW448" s="524">
        <f t="shared" si="193"/>
        <v>-4.5</v>
      </c>
      <c r="AX448" s="524">
        <f t="shared" si="193"/>
        <v>2.9</v>
      </c>
      <c r="AY448" s="524">
        <f t="shared" si="193"/>
        <v>3</v>
      </c>
      <c r="AZ448" s="524">
        <f t="shared" si="193"/>
        <v>3.6</v>
      </c>
    </row>
    <row r="449" spans="2:52" x14ac:dyDescent="0.15">
      <c r="C449" s="520" t="s">
        <v>688</v>
      </c>
      <c r="D449" s="524">
        <f t="shared" si="195"/>
        <v>-0.1</v>
      </c>
      <c r="E449" s="524">
        <f t="shared" si="195"/>
        <v>-0.1</v>
      </c>
      <c r="F449" s="524">
        <f t="shared" si="195"/>
        <v>-1.7</v>
      </c>
      <c r="G449" s="524">
        <f t="shared" si="195"/>
        <v>-4.4000000000000004</v>
      </c>
      <c r="H449" s="524">
        <f t="shared" si="195"/>
        <v>10.1</v>
      </c>
      <c r="I449" s="524">
        <f t="shared" si="194"/>
        <v>2</v>
      </c>
      <c r="J449" s="524">
        <f t="shared" si="194"/>
        <v>2.1</v>
      </c>
      <c r="K449" s="524">
        <f t="shared" si="194"/>
        <v>4.9000000000000004</v>
      </c>
      <c r="L449" s="524">
        <f t="shared" si="194"/>
        <v>5.5</v>
      </c>
      <c r="M449" s="524">
        <f t="shared" si="194"/>
        <v>-10.1</v>
      </c>
      <c r="N449" s="524">
        <f t="shared" si="194"/>
        <v>-7.9</v>
      </c>
      <c r="O449" s="524">
        <f t="shared" si="194"/>
        <v>-2.2000000000000002</v>
      </c>
      <c r="P449" s="524">
        <f t="shared" si="194"/>
        <v>-0.9</v>
      </c>
      <c r="Q449" s="524">
        <f t="shared" si="194"/>
        <v>-8.6999999999999993</v>
      </c>
      <c r="R449" s="524">
        <f t="shared" si="194"/>
        <v>1.4</v>
      </c>
      <c r="S449" s="524">
        <f t="shared" si="194"/>
        <v>-0.4</v>
      </c>
      <c r="T449" s="524">
        <f t="shared" si="194"/>
        <v>3</v>
      </c>
      <c r="U449" s="524">
        <f t="shared" si="194"/>
        <v>-0.4</v>
      </c>
      <c r="V449" s="524">
        <f t="shared" si="194"/>
        <v>0.2</v>
      </c>
      <c r="W449" s="524">
        <f t="shared" si="194"/>
        <v>-1.7</v>
      </c>
      <c r="X449" s="524">
        <f t="shared" si="194"/>
        <v>0.8</v>
      </c>
      <c r="Y449" s="524">
        <f t="shared" si="194"/>
        <v>-2.7</v>
      </c>
      <c r="Z449" s="524">
        <f t="shared" si="194"/>
        <v>2.6</v>
      </c>
      <c r="AA449" s="524">
        <f t="shared" si="194"/>
        <v>-5.6</v>
      </c>
      <c r="AB449" s="524">
        <f t="shared" si="194"/>
        <v>-0.2</v>
      </c>
      <c r="AC449" s="524" t="e">
        <f t="shared" si="191"/>
        <v>#DIV/0!</v>
      </c>
      <c r="AD449" s="524">
        <f t="shared" si="191"/>
        <v>0.5</v>
      </c>
      <c r="AE449" s="524">
        <f t="shared" si="191"/>
        <v>-2.6</v>
      </c>
      <c r="AF449" s="524">
        <f t="shared" si="191"/>
        <v>-4.0999999999999996</v>
      </c>
      <c r="AG449" s="524">
        <f t="shared" si="191"/>
        <v>-4.7</v>
      </c>
      <c r="AH449" s="524">
        <f t="shared" si="191"/>
        <v>2.2000000000000002</v>
      </c>
      <c r="AI449" s="524">
        <f t="shared" si="191"/>
        <v>-1.8</v>
      </c>
      <c r="AJ449" s="524">
        <f t="shared" si="191"/>
        <v>19.3</v>
      </c>
      <c r="AK449" s="524">
        <f t="shared" si="191"/>
        <v>-2</v>
      </c>
      <c r="AL449" s="524">
        <f t="shared" si="191"/>
        <v>4.4000000000000004</v>
      </c>
      <c r="AO449" s="520" t="s">
        <v>688</v>
      </c>
      <c r="AP449" s="524">
        <f t="shared" si="193"/>
        <v>-0.1</v>
      </c>
      <c r="AQ449" s="524">
        <f t="shared" si="193"/>
        <v>0.7</v>
      </c>
      <c r="AR449" s="524">
        <f t="shared" si="193"/>
        <v>0.9</v>
      </c>
      <c r="AS449" s="524">
        <f t="shared" si="193"/>
        <v>0.4</v>
      </c>
      <c r="AT449" s="524">
        <f t="shared" si="193"/>
        <v>0.7</v>
      </c>
      <c r="AU449" s="524">
        <f t="shared" si="193"/>
        <v>1.2</v>
      </c>
      <c r="AV449" s="524">
        <f t="shared" si="193"/>
        <v>0</v>
      </c>
      <c r="AW449" s="524">
        <f t="shared" si="193"/>
        <v>1.6</v>
      </c>
      <c r="AX449" s="524">
        <f t="shared" si="193"/>
        <v>-0.8</v>
      </c>
      <c r="AY449" s="524">
        <f t="shared" si="193"/>
        <v>-0.9</v>
      </c>
      <c r="AZ449" s="524">
        <f t="shared" si="193"/>
        <v>-4.0999999999999996</v>
      </c>
    </row>
    <row r="450" spans="2:52" x14ac:dyDescent="0.15">
      <c r="B450" s="255"/>
      <c r="C450" s="521" t="s">
        <v>689</v>
      </c>
      <c r="D450" s="526">
        <f t="shared" si="195"/>
        <v>1.5</v>
      </c>
      <c r="E450" s="526">
        <f t="shared" si="195"/>
        <v>1.5</v>
      </c>
      <c r="F450" s="526">
        <f t="shared" si="195"/>
        <v>5.3</v>
      </c>
      <c r="G450" s="526">
        <f t="shared" si="195"/>
        <v>7.1</v>
      </c>
      <c r="H450" s="526">
        <f t="shared" si="195"/>
        <v>-2.4</v>
      </c>
      <c r="I450" s="526">
        <f t="shared" si="194"/>
        <v>0.5</v>
      </c>
      <c r="J450" s="526">
        <f t="shared" si="194"/>
        <v>6.2</v>
      </c>
      <c r="K450" s="526">
        <f t="shared" si="194"/>
        <v>-4.2</v>
      </c>
      <c r="L450" s="526">
        <f t="shared" si="194"/>
        <v>-4.2</v>
      </c>
      <c r="M450" s="526">
        <f t="shared" si="194"/>
        <v>4.7</v>
      </c>
      <c r="N450" s="526">
        <f t="shared" si="194"/>
        <v>-3.6</v>
      </c>
      <c r="O450" s="526">
        <f t="shared" si="194"/>
        <v>0.7</v>
      </c>
      <c r="P450" s="526">
        <f t="shared" si="194"/>
        <v>0.7</v>
      </c>
      <c r="Q450" s="526">
        <f t="shared" si="194"/>
        <v>-1.8</v>
      </c>
      <c r="R450" s="526">
        <f t="shared" si="194"/>
        <v>12.2</v>
      </c>
      <c r="S450" s="526">
        <f t="shared" si="194"/>
        <v>6.1</v>
      </c>
      <c r="T450" s="526">
        <f t="shared" si="194"/>
        <v>18.899999999999999</v>
      </c>
      <c r="U450" s="526">
        <f t="shared" si="194"/>
        <v>-0.8</v>
      </c>
      <c r="V450" s="526">
        <f t="shared" si="194"/>
        <v>4.7</v>
      </c>
      <c r="W450" s="526">
        <f t="shared" si="194"/>
        <v>3.2</v>
      </c>
      <c r="X450" s="526">
        <f t="shared" si="194"/>
        <v>6.7</v>
      </c>
      <c r="Y450" s="526">
        <f t="shared" si="194"/>
        <v>0.5</v>
      </c>
      <c r="Z450" s="526">
        <f t="shared" si="194"/>
        <v>3</v>
      </c>
      <c r="AA450" s="526">
        <f t="shared" si="194"/>
        <v>-7.7</v>
      </c>
      <c r="AB450" s="526">
        <f t="shared" si="194"/>
        <v>-4.9000000000000004</v>
      </c>
      <c r="AC450" s="526" t="e">
        <f t="shared" si="191"/>
        <v>#DIV/0!</v>
      </c>
      <c r="AD450" s="526">
        <f t="shared" si="191"/>
        <v>6.5</v>
      </c>
      <c r="AE450" s="526">
        <f t="shared" si="191"/>
        <v>3.5</v>
      </c>
      <c r="AF450" s="526">
        <f t="shared" si="191"/>
        <v>6.2</v>
      </c>
      <c r="AG450" s="526">
        <f t="shared" si="191"/>
        <v>0.1</v>
      </c>
      <c r="AH450" s="526">
        <f t="shared" si="191"/>
        <v>0.7</v>
      </c>
      <c r="AI450" s="526">
        <f t="shared" si="191"/>
        <v>-1.2</v>
      </c>
      <c r="AJ450" s="526">
        <f t="shared" si="191"/>
        <v>-3.6</v>
      </c>
      <c r="AK450" s="526">
        <f t="shared" si="191"/>
        <v>1</v>
      </c>
      <c r="AL450" s="526">
        <f t="shared" si="191"/>
        <v>-0.7</v>
      </c>
      <c r="AN450" s="255"/>
      <c r="AO450" s="521" t="s">
        <v>689</v>
      </c>
      <c r="AP450" s="526">
        <f t="shared" si="193"/>
        <v>1.5</v>
      </c>
      <c r="AQ450" s="526">
        <f t="shared" si="193"/>
        <v>3.2</v>
      </c>
      <c r="AR450" s="526">
        <f t="shared" si="193"/>
        <v>4.4000000000000004</v>
      </c>
      <c r="AS450" s="526">
        <f t="shared" si="193"/>
        <v>5.6</v>
      </c>
      <c r="AT450" s="526">
        <f t="shared" si="193"/>
        <v>2.6</v>
      </c>
      <c r="AU450" s="526">
        <f t="shared" si="193"/>
        <v>2.2999999999999998</v>
      </c>
      <c r="AV450" s="526">
        <f t="shared" si="193"/>
        <v>6.3</v>
      </c>
      <c r="AW450" s="526">
        <f t="shared" si="193"/>
        <v>0.8</v>
      </c>
      <c r="AX450" s="526">
        <f t="shared" si="193"/>
        <v>0.3</v>
      </c>
      <c r="AY450" s="526">
        <f t="shared" si="193"/>
        <v>0.3</v>
      </c>
      <c r="AZ450" s="526">
        <f t="shared" si="193"/>
        <v>2.6</v>
      </c>
    </row>
    <row r="451" spans="2:52" x14ac:dyDescent="0.15">
      <c r="B451" s="418" t="s">
        <v>695</v>
      </c>
      <c r="C451" s="519" t="s">
        <v>686</v>
      </c>
      <c r="D451" s="524">
        <f t="shared" si="195"/>
        <v>-0.8</v>
      </c>
      <c r="E451" s="524">
        <f t="shared" si="195"/>
        <v>-0.8</v>
      </c>
      <c r="F451" s="524">
        <f t="shared" si="195"/>
        <v>-4.9000000000000004</v>
      </c>
      <c r="G451" s="524">
        <f t="shared" si="195"/>
        <v>-4.3</v>
      </c>
      <c r="H451" s="524">
        <f t="shared" si="195"/>
        <v>-5.6</v>
      </c>
      <c r="I451" s="524">
        <f t="shared" si="194"/>
        <v>-2.9</v>
      </c>
      <c r="J451" s="524">
        <f t="shared" si="194"/>
        <v>-7.3</v>
      </c>
      <c r="K451" s="524">
        <f t="shared" si="194"/>
        <v>3.2</v>
      </c>
      <c r="L451" s="524">
        <f t="shared" si="194"/>
        <v>2.5</v>
      </c>
      <c r="M451" s="524">
        <f t="shared" si="194"/>
        <v>-0.7</v>
      </c>
      <c r="N451" s="524">
        <f t="shared" si="194"/>
        <v>-13.9</v>
      </c>
      <c r="O451" s="524">
        <f t="shared" si="194"/>
        <v>4.5</v>
      </c>
      <c r="P451" s="524">
        <f t="shared" si="194"/>
        <v>-5.4</v>
      </c>
      <c r="Q451" s="524">
        <f t="shared" si="194"/>
        <v>34</v>
      </c>
      <c r="R451" s="524">
        <f t="shared" si="194"/>
        <v>-4.5</v>
      </c>
      <c r="S451" s="524">
        <f t="shared" si="194"/>
        <v>-1.9</v>
      </c>
      <c r="T451" s="524">
        <f t="shared" si="194"/>
        <v>-7.1</v>
      </c>
      <c r="U451" s="524">
        <f t="shared" si="194"/>
        <v>-7.4</v>
      </c>
      <c r="V451" s="524">
        <f t="shared" si="194"/>
        <v>9.6999999999999993</v>
      </c>
      <c r="W451" s="524">
        <f t="shared" si="194"/>
        <v>-0.7</v>
      </c>
      <c r="X451" s="524">
        <f t="shared" si="194"/>
        <v>15.6</v>
      </c>
      <c r="Y451" s="524">
        <f t="shared" si="194"/>
        <v>-0.1</v>
      </c>
      <c r="Z451" s="524">
        <f t="shared" si="194"/>
        <v>-5.7</v>
      </c>
      <c r="AA451" s="524">
        <f t="shared" si="194"/>
        <v>8.5</v>
      </c>
      <c r="AB451" s="524">
        <f t="shared" si="194"/>
        <v>-3.1</v>
      </c>
      <c r="AC451" s="524" t="e">
        <f t="shared" ref="AC451:AL466" si="196">ROUND((AC394-AC393)/AC393*100,1)</f>
        <v>#DIV/0!</v>
      </c>
      <c r="AD451" s="524">
        <f t="shared" si="196"/>
        <v>-10.3</v>
      </c>
      <c r="AE451" s="524">
        <f t="shared" si="196"/>
        <v>8.6</v>
      </c>
      <c r="AF451" s="524">
        <f t="shared" si="196"/>
        <v>-3.9</v>
      </c>
      <c r="AG451" s="524">
        <f t="shared" si="196"/>
        <v>2.2000000000000002</v>
      </c>
      <c r="AH451" s="524">
        <f t="shared" si="196"/>
        <v>0.1</v>
      </c>
      <c r="AI451" s="524">
        <f t="shared" si="196"/>
        <v>-11.1</v>
      </c>
      <c r="AJ451" s="524">
        <f t="shared" si="196"/>
        <v>1.5</v>
      </c>
      <c r="AK451" s="524">
        <f t="shared" si="196"/>
        <v>0.7</v>
      </c>
      <c r="AL451" s="524">
        <f t="shared" si="196"/>
        <v>-2.2000000000000002</v>
      </c>
      <c r="AN451" s="418" t="s">
        <v>695</v>
      </c>
      <c r="AO451" s="519" t="s">
        <v>686</v>
      </c>
      <c r="AP451" s="524">
        <f t="shared" si="193"/>
        <v>-0.8</v>
      </c>
      <c r="AQ451" s="524">
        <f t="shared" si="193"/>
        <v>1.2</v>
      </c>
      <c r="AR451" s="524">
        <f t="shared" si="193"/>
        <v>-4.0999999999999996</v>
      </c>
      <c r="AS451" s="524">
        <f t="shared" si="193"/>
        <v>-4.2</v>
      </c>
      <c r="AT451" s="524">
        <f t="shared" si="193"/>
        <v>-5.2</v>
      </c>
      <c r="AU451" s="524">
        <f t="shared" si="193"/>
        <v>9.6</v>
      </c>
      <c r="AV451" s="524">
        <f t="shared" si="193"/>
        <v>13.3</v>
      </c>
      <c r="AW451" s="524">
        <f t="shared" si="193"/>
        <v>7.4</v>
      </c>
      <c r="AX451" s="524">
        <f t="shared" si="193"/>
        <v>-2.6</v>
      </c>
      <c r="AY451" s="524">
        <f t="shared" si="193"/>
        <v>-2.6</v>
      </c>
      <c r="AZ451" s="524">
        <f t="shared" si="193"/>
        <v>-2</v>
      </c>
    </row>
    <row r="452" spans="2:52" x14ac:dyDescent="0.15">
      <c r="C452" s="522" t="s">
        <v>687</v>
      </c>
      <c r="D452" s="524">
        <f t="shared" si="195"/>
        <v>-0.8</v>
      </c>
      <c r="E452" s="524">
        <f t="shared" si="195"/>
        <v>-0.8</v>
      </c>
      <c r="F452" s="524">
        <f t="shared" si="195"/>
        <v>-2</v>
      </c>
      <c r="G452" s="524">
        <f t="shared" si="195"/>
        <v>-2.4</v>
      </c>
      <c r="H452" s="524">
        <f t="shared" si="195"/>
        <v>-2.9</v>
      </c>
      <c r="I452" s="524">
        <f t="shared" si="194"/>
        <v>0.4</v>
      </c>
      <c r="J452" s="524">
        <f t="shared" si="194"/>
        <v>-1.4</v>
      </c>
      <c r="K452" s="524">
        <f t="shared" si="194"/>
        <v>-4.2</v>
      </c>
      <c r="L452" s="524">
        <f t="shared" si="194"/>
        <v>-3.6</v>
      </c>
      <c r="M452" s="524">
        <f t="shared" si="194"/>
        <v>2.4</v>
      </c>
      <c r="N452" s="524">
        <f t="shared" si="194"/>
        <v>-8</v>
      </c>
      <c r="O452" s="524">
        <f t="shared" si="194"/>
        <v>-1.1000000000000001</v>
      </c>
      <c r="P452" s="524">
        <f t="shared" si="194"/>
        <v>-4.0999999999999996</v>
      </c>
      <c r="Q452" s="524">
        <f t="shared" si="194"/>
        <v>5.3</v>
      </c>
      <c r="R452" s="524">
        <f t="shared" si="194"/>
        <v>-9.5</v>
      </c>
      <c r="S452" s="524">
        <f t="shared" si="194"/>
        <v>-5</v>
      </c>
      <c r="T452" s="524">
        <f t="shared" si="194"/>
        <v>-13.2</v>
      </c>
      <c r="U452" s="524">
        <f t="shared" si="194"/>
        <v>0.7</v>
      </c>
      <c r="V452" s="524">
        <f t="shared" si="194"/>
        <v>3.9</v>
      </c>
      <c r="W452" s="524">
        <f t="shared" si="194"/>
        <v>-3.7</v>
      </c>
      <c r="X452" s="524">
        <f t="shared" si="194"/>
        <v>6.7</v>
      </c>
      <c r="Y452" s="524">
        <f t="shared" si="194"/>
        <v>0.8</v>
      </c>
      <c r="Z452" s="524">
        <f t="shared" si="194"/>
        <v>-2.5</v>
      </c>
      <c r="AA452" s="524">
        <f t="shared" si="194"/>
        <v>0.4</v>
      </c>
      <c r="AB452" s="524">
        <f t="shared" si="194"/>
        <v>3.2</v>
      </c>
      <c r="AC452" s="524" t="e">
        <f t="shared" si="196"/>
        <v>#DIV/0!</v>
      </c>
      <c r="AD452" s="524">
        <f t="shared" si="196"/>
        <v>-0.2</v>
      </c>
      <c r="AE452" s="524">
        <f t="shared" si="196"/>
        <v>-4</v>
      </c>
      <c r="AF452" s="524">
        <f t="shared" si="196"/>
        <v>2.9</v>
      </c>
      <c r="AG452" s="524">
        <f t="shared" si="196"/>
        <v>-3.1</v>
      </c>
      <c r="AH452" s="524">
        <f t="shared" si="196"/>
        <v>-2.2999999999999998</v>
      </c>
      <c r="AI452" s="524">
        <f t="shared" si="196"/>
        <v>-6</v>
      </c>
      <c r="AJ452" s="524">
        <f t="shared" si="196"/>
        <v>-10.8</v>
      </c>
      <c r="AK452" s="524">
        <f t="shared" si="196"/>
        <v>-2.1</v>
      </c>
      <c r="AL452" s="524">
        <f t="shared" si="196"/>
        <v>-3</v>
      </c>
      <c r="AO452" s="522" t="s">
        <v>687</v>
      </c>
      <c r="AP452" s="524">
        <f t="shared" si="193"/>
        <v>-0.8</v>
      </c>
      <c r="AQ452" s="524">
        <f t="shared" si="193"/>
        <v>1</v>
      </c>
      <c r="AR452" s="524">
        <f t="shared" si="193"/>
        <v>-3.1</v>
      </c>
      <c r="AS452" s="524">
        <f t="shared" si="193"/>
        <v>-4.3</v>
      </c>
      <c r="AT452" s="524">
        <f t="shared" si="193"/>
        <v>0.3</v>
      </c>
      <c r="AU452" s="524">
        <f t="shared" si="193"/>
        <v>1.6</v>
      </c>
      <c r="AV452" s="524">
        <f t="shared" si="193"/>
        <v>-4.7</v>
      </c>
      <c r="AW452" s="524">
        <f t="shared" si="193"/>
        <v>5.0999999999999996</v>
      </c>
      <c r="AX452" s="524">
        <f t="shared" si="193"/>
        <v>-2.2999999999999998</v>
      </c>
      <c r="AY452" s="524">
        <f t="shared" si="193"/>
        <v>-2.2999999999999998</v>
      </c>
      <c r="AZ452" s="524">
        <f t="shared" si="193"/>
        <v>-0.5</v>
      </c>
    </row>
    <row r="453" spans="2:52" x14ac:dyDescent="0.15">
      <c r="C453" s="522" t="s">
        <v>688</v>
      </c>
      <c r="D453" s="524">
        <f t="shared" si="195"/>
        <v>1.2</v>
      </c>
      <c r="E453" s="524">
        <f t="shared" si="195"/>
        <v>1.3</v>
      </c>
      <c r="F453" s="524">
        <f t="shared" si="195"/>
        <v>-4.9000000000000004</v>
      </c>
      <c r="G453" s="524">
        <f t="shared" si="195"/>
        <v>-4.8</v>
      </c>
      <c r="H453" s="524">
        <f t="shared" si="195"/>
        <v>-5.7</v>
      </c>
      <c r="I453" s="524">
        <f t="shared" si="194"/>
        <v>1.5</v>
      </c>
      <c r="J453" s="524">
        <f t="shared" si="194"/>
        <v>-1.2</v>
      </c>
      <c r="K453" s="524">
        <f t="shared" si="194"/>
        <v>2.8</v>
      </c>
      <c r="L453" s="524">
        <f t="shared" si="194"/>
        <v>2.7</v>
      </c>
      <c r="M453" s="524">
        <f t="shared" si="194"/>
        <v>3.2</v>
      </c>
      <c r="N453" s="524">
        <f t="shared" si="194"/>
        <v>-8.6999999999999993</v>
      </c>
      <c r="O453" s="524">
        <f t="shared" si="194"/>
        <v>8.6999999999999993</v>
      </c>
      <c r="P453" s="524">
        <f t="shared" si="194"/>
        <v>9.9</v>
      </c>
      <c r="Q453" s="524">
        <f t="shared" si="194"/>
        <v>9</v>
      </c>
      <c r="R453" s="524">
        <f t="shared" si="194"/>
        <v>6</v>
      </c>
      <c r="S453" s="524">
        <f t="shared" si="194"/>
        <v>-1.1000000000000001</v>
      </c>
      <c r="T453" s="524">
        <f t="shared" si="194"/>
        <v>13.3</v>
      </c>
      <c r="U453" s="524">
        <f t="shared" si="194"/>
        <v>-5.5</v>
      </c>
      <c r="V453" s="524">
        <f t="shared" si="194"/>
        <v>3.4</v>
      </c>
      <c r="W453" s="524">
        <f t="shared" si="194"/>
        <v>-2.7</v>
      </c>
      <c r="X453" s="524">
        <f t="shared" si="194"/>
        <v>5.3</v>
      </c>
      <c r="Y453" s="524">
        <f t="shared" si="194"/>
        <v>-0.1</v>
      </c>
      <c r="Z453" s="524">
        <f t="shared" si="194"/>
        <v>-0.5</v>
      </c>
      <c r="AA453" s="524">
        <f t="shared" si="194"/>
        <v>2.9</v>
      </c>
      <c r="AB453" s="524">
        <f t="shared" si="194"/>
        <v>1.2</v>
      </c>
      <c r="AC453" s="524" t="e">
        <f t="shared" si="196"/>
        <v>#DIV/0!</v>
      </c>
      <c r="AD453" s="524">
        <f t="shared" si="196"/>
        <v>-4.7</v>
      </c>
      <c r="AE453" s="524">
        <f t="shared" si="196"/>
        <v>0.6</v>
      </c>
      <c r="AF453" s="524">
        <f t="shared" si="196"/>
        <v>3.3</v>
      </c>
      <c r="AG453" s="524">
        <f t="shared" si="196"/>
        <v>-1.5</v>
      </c>
      <c r="AH453" s="524">
        <f t="shared" si="196"/>
        <v>-4.5999999999999996</v>
      </c>
      <c r="AI453" s="524">
        <f t="shared" si="196"/>
        <v>-1.4</v>
      </c>
      <c r="AJ453" s="524">
        <f t="shared" si="196"/>
        <v>-1</v>
      </c>
      <c r="AK453" s="524">
        <f t="shared" si="196"/>
        <v>-6.5</v>
      </c>
      <c r="AL453" s="524">
        <f t="shared" si="196"/>
        <v>0.9</v>
      </c>
      <c r="AO453" s="522" t="s">
        <v>688</v>
      </c>
      <c r="AP453" s="524">
        <f t="shared" si="193"/>
        <v>1.2</v>
      </c>
      <c r="AQ453" s="524">
        <f t="shared" si="193"/>
        <v>3.9</v>
      </c>
      <c r="AR453" s="524">
        <f t="shared" si="193"/>
        <v>6.9</v>
      </c>
      <c r="AS453" s="524">
        <f t="shared" si="193"/>
        <v>9.6</v>
      </c>
      <c r="AT453" s="524">
        <f t="shared" si="193"/>
        <v>1.9</v>
      </c>
      <c r="AU453" s="524">
        <f t="shared" si="193"/>
        <v>4.0999999999999996</v>
      </c>
      <c r="AV453" s="524">
        <f t="shared" si="193"/>
        <v>3.4</v>
      </c>
      <c r="AW453" s="524">
        <f t="shared" si="193"/>
        <v>3.1</v>
      </c>
      <c r="AX453" s="524">
        <f t="shared" si="193"/>
        <v>-1.3</v>
      </c>
      <c r="AY453" s="524">
        <f t="shared" si="193"/>
        <v>-1.3</v>
      </c>
      <c r="AZ453" s="524">
        <f t="shared" si="193"/>
        <v>1.6</v>
      </c>
    </row>
    <row r="454" spans="2:52" x14ac:dyDescent="0.15">
      <c r="B454" s="255"/>
      <c r="C454" s="525" t="s">
        <v>689</v>
      </c>
      <c r="D454" s="526">
        <f t="shared" si="195"/>
        <v>-3.1</v>
      </c>
      <c r="E454" s="526">
        <f t="shared" si="195"/>
        <v>-3.2</v>
      </c>
      <c r="F454" s="526">
        <f t="shared" si="195"/>
        <v>-3.9</v>
      </c>
      <c r="G454" s="526">
        <f t="shared" si="195"/>
        <v>-4</v>
      </c>
      <c r="H454" s="526">
        <f t="shared" si="195"/>
        <v>-3.1</v>
      </c>
      <c r="I454" s="526">
        <f t="shared" si="194"/>
        <v>-5.6</v>
      </c>
      <c r="J454" s="526">
        <f t="shared" si="194"/>
        <v>-17.3</v>
      </c>
      <c r="K454" s="526">
        <f t="shared" si="194"/>
        <v>-0.8</v>
      </c>
      <c r="L454" s="526">
        <f t="shared" si="194"/>
        <v>-1.1000000000000001</v>
      </c>
      <c r="M454" s="526">
        <f t="shared" si="194"/>
        <v>0.7</v>
      </c>
      <c r="N454" s="526">
        <f t="shared" si="194"/>
        <v>9.3000000000000007</v>
      </c>
      <c r="O454" s="526">
        <f t="shared" si="194"/>
        <v>-8.5</v>
      </c>
      <c r="P454" s="526">
        <f t="shared" si="194"/>
        <v>-11.1</v>
      </c>
      <c r="Q454" s="526">
        <f t="shared" si="194"/>
        <v>-4.4000000000000004</v>
      </c>
      <c r="R454" s="526">
        <f t="shared" si="194"/>
        <v>-8.4</v>
      </c>
      <c r="S454" s="526">
        <f t="shared" si="194"/>
        <v>-7.3</v>
      </c>
      <c r="T454" s="526">
        <f t="shared" si="194"/>
        <v>-11.3</v>
      </c>
      <c r="U454" s="526">
        <f t="shared" si="194"/>
        <v>-5.4</v>
      </c>
      <c r="V454" s="526">
        <f t="shared" si="194"/>
        <v>14.9</v>
      </c>
      <c r="W454" s="526">
        <f t="shared" si="194"/>
        <v>-3.6</v>
      </c>
      <c r="X454" s="526">
        <f t="shared" si="194"/>
        <v>24.2</v>
      </c>
      <c r="Y454" s="526">
        <f t="shared" si="194"/>
        <v>-0.1</v>
      </c>
      <c r="Z454" s="526">
        <f t="shared" si="194"/>
        <v>-3.3</v>
      </c>
      <c r="AA454" s="526">
        <f t="shared" si="194"/>
        <v>3.4</v>
      </c>
      <c r="AB454" s="526">
        <f t="shared" si="194"/>
        <v>-2.9</v>
      </c>
      <c r="AC454" s="526" t="e">
        <f t="shared" si="196"/>
        <v>#DIV/0!</v>
      </c>
      <c r="AD454" s="526">
        <f t="shared" si="196"/>
        <v>-0.9</v>
      </c>
      <c r="AE454" s="526">
        <f t="shared" si="196"/>
        <v>-3.6</v>
      </c>
      <c r="AF454" s="526">
        <f t="shared" si="196"/>
        <v>-4.7</v>
      </c>
      <c r="AG454" s="526">
        <f t="shared" si="196"/>
        <v>-2.1</v>
      </c>
      <c r="AH454" s="526">
        <f t="shared" si="196"/>
        <v>-5.4</v>
      </c>
      <c r="AI454" s="526">
        <f t="shared" si="196"/>
        <v>-6.1</v>
      </c>
      <c r="AJ454" s="526">
        <f t="shared" si="196"/>
        <v>-10.7</v>
      </c>
      <c r="AK454" s="526">
        <f t="shared" si="196"/>
        <v>-7.8</v>
      </c>
      <c r="AL454" s="526">
        <f t="shared" si="196"/>
        <v>-5.8</v>
      </c>
      <c r="AN454" s="255"/>
      <c r="AO454" s="525" t="s">
        <v>689</v>
      </c>
      <c r="AP454" s="526">
        <f t="shared" si="193"/>
        <v>-3.1</v>
      </c>
      <c r="AQ454" s="526">
        <f t="shared" si="193"/>
        <v>-2.2999999999999998</v>
      </c>
      <c r="AR454" s="526">
        <f t="shared" si="193"/>
        <v>-9.8000000000000007</v>
      </c>
      <c r="AS454" s="526">
        <f t="shared" si="193"/>
        <v>-11.3</v>
      </c>
      <c r="AT454" s="526">
        <f t="shared" si="193"/>
        <v>-6.3</v>
      </c>
      <c r="AU454" s="526">
        <f t="shared" si="193"/>
        <v>5.4</v>
      </c>
      <c r="AV454" s="526">
        <f t="shared" si="193"/>
        <v>-6.5</v>
      </c>
      <c r="AW454" s="526">
        <f t="shared" si="193"/>
        <v>12</v>
      </c>
      <c r="AX454" s="526">
        <f t="shared" si="193"/>
        <v>-3.2</v>
      </c>
      <c r="AY454" s="526">
        <f t="shared" si="193"/>
        <v>-3.2</v>
      </c>
      <c r="AZ454" s="526">
        <f t="shared" si="193"/>
        <v>-4.5999999999999996</v>
      </c>
    </row>
    <row r="455" spans="2:52" x14ac:dyDescent="0.15">
      <c r="B455" s="418" t="s">
        <v>696</v>
      </c>
      <c r="C455" s="519" t="s">
        <v>686</v>
      </c>
      <c r="D455" s="524">
        <f t="shared" si="195"/>
        <v>-4.0999999999999996</v>
      </c>
      <c r="E455" s="524">
        <f t="shared" si="195"/>
        <v>-4.2</v>
      </c>
      <c r="F455" s="524">
        <f t="shared" si="195"/>
        <v>-7.1</v>
      </c>
      <c r="G455" s="524">
        <f t="shared" si="195"/>
        <v>-6.2</v>
      </c>
      <c r="H455" s="524">
        <f t="shared" si="195"/>
        <v>-14.6</v>
      </c>
      <c r="I455" s="524">
        <f t="shared" si="194"/>
        <v>-1.4</v>
      </c>
      <c r="J455" s="524">
        <f t="shared" si="194"/>
        <v>9.3000000000000007</v>
      </c>
      <c r="K455" s="524">
        <f t="shared" si="194"/>
        <v>9</v>
      </c>
      <c r="L455" s="524">
        <f t="shared" si="194"/>
        <v>9.3000000000000007</v>
      </c>
      <c r="M455" s="524">
        <f t="shared" si="194"/>
        <v>2.5</v>
      </c>
      <c r="N455" s="524">
        <f t="shared" si="194"/>
        <v>1.2</v>
      </c>
      <c r="O455" s="524">
        <f t="shared" si="194"/>
        <v>-12.3</v>
      </c>
      <c r="P455" s="524">
        <f t="shared" si="194"/>
        <v>-7.5</v>
      </c>
      <c r="Q455" s="524">
        <f t="shared" si="194"/>
        <v>-21.2</v>
      </c>
      <c r="R455" s="524">
        <f t="shared" si="194"/>
        <v>0.9</v>
      </c>
      <c r="S455" s="524">
        <f t="shared" si="194"/>
        <v>-0.6</v>
      </c>
      <c r="T455" s="524">
        <f t="shared" si="194"/>
        <v>6</v>
      </c>
      <c r="U455" s="524">
        <f t="shared" si="194"/>
        <v>11.7</v>
      </c>
      <c r="V455" s="524">
        <f t="shared" si="194"/>
        <v>-18.899999999999999</v>
      </c>
      <c r="W455" s="524">
        <f t="shared" si="194"/>
        <v>2.4</v>
      </c>
      <c r="X455" s="524">
        <f t="shared" si="194"/>
        <v>-26.2</v>
      </c>
      <c r="Y455" s="524">
        <f t="shared" si="194"/>
        <v>-3.2</v>
      </c>
      <c r="Z455" s="524">
        <f t="shared" si="194"/>
        <v>20</v>
      </c>
      <c r="AA455" s="524">
        <f t="shared" si="194"/>
        <v>-1.4</v>
      </c>
      <c r="AB455" s="524">
        <f t="shared" si="194"/>
        <v>2.6</v>
      </c>
      <c r="AC455" s="524" t="e">
        <f t="shared" si="196"/>
        <v>#DIV/0!</v>
      </c>
      <c r="AD455" s="524">
        <f t="shared" si="196"/>
        <v>4.3</v>
      </c>
      <c r="AE455" s="524">
        <f t="shared" si="196"/>
        <v>-17</v>
      </c>
      <c r="AF455" s="524">
        <f t="shared" si="196"/>
        <v>0.6</v>
      </c>
      <c r="AG455" s="524">
        <f t="shared" si="196"/>
        <v>0.6</v>
      </c>
      <c r="AH455" s="524">
        <f t="shared" si="196"/>
        <v>-12.4</v>
      </c>
      <c r="AI455" s="524">
        <f t="shared" si="196"/>
        <v>-2.6</v>
      </c>
      <c r="AJ455" s="524">
        <f t="shared" si="196"/>
        <v>19.3</v>
      </c>
      <c r="AK455" s="524">
        <f t="shared" si="196"/>
        <v>-1.3</v>
      </c>
      <c r="AL455" s="524">
        <f t="shared" si="196"/>
        <v>8.1</v>
      </c>
      <c r="AN455" s="418" t="s">
        <v>696</v>
      </c>
      <c r="AO455" s="519" t="s">
        <v>686</v>
      </c>
      <c r="AP455" s="524">
        <f t="shared" si="193"/>
        <v>-4.0999999999999996</v>
      </c>
      <c r="AQ455" s="524">
        <f t="shared" si="193"/>
        <v>-8.3000000000000007</v>
      </c>
      <c r="AR455" s="524">
        <f t="shared" si="193"/>
        <v>-1.2</v>
      </c>
      <c r="AS455" s="524">
        <f t="shared" si="193"/>
        <v>-1.9</v>
      </c>
      <c r="AT455" s="524">
        <f t="shared" si="193"/>
        <v>0.9</v>
      </c>
      <c r="AU455" s="524">
        <f t="shared" si="193"/>
        <v>-12.3</v>
      </c>
      <c r="AV455" s="524">
        <f t="shared" si="193"/>
        <v>-7.5</v>
      </c>
      <c r="AW455" s="524">
        <f t="shared" si="193"/>
        <v>-13.9</v>
      </c>
      <c r="AX455" s="524">
        <f t="shared" si="193"/>
        <v>1</v>
      </c>
      <c r="AY455" s="524">
        <f t="shared" si="193"/>
        <v>0.1</v>
      </c>
      <c r="AZ455" s="524">
        <f t="shared" si="193"/>
        <v>32.5</v>
      </c>
    </row>
    <row r="456" spans="2:52" x14ac:dyDescent="0.15">
      <c r="C456" s="522" t="s">
        <v>687</v>
      </c>
      <c r="D456" s="524">
        <f t="shared" si="195"/>
        <v>-9.3000000000000007</v>
      </c>
      <c r="E456" s="524">
        <f t="shared" si="195"/>
        <v>-9.1</v>
      </c>
      <c r="F456" s="524">
        <f t="shared" si="195"/>
        <v>-18.100000000000001</v>
      </c>
      <c r="G456" s="524">
        <f t="shared" si="195"/>
        <v>-18.399999999999999</v>
      </c>
      <c r="H456" s="524">
        <f t="shared" si="195"/>
        <v>-12.8</v>
      </c>
      <c r="I456" s="524">
        <f t="shared" si="194"/>
        <v>-6.9</v>
      </c>
      <c r="J456" s="524">
        <f t="shared" si="194"/>
        <v>-20.9</v>
      </c>
      <c r="K456" s="524">
        <f t="shared" si="194"/>
        <v>-14.7</v>
      </c>
      <c r="L456" s="524">
        <f t="shared" si="194"/>
        <v>-15.2</v>
      </c>
      <c r="M456" s="524">
        <f t="shared" si="194"/>
        <v>-8.8000000000000007</v>
      </c>
      <c r="N456" s="524">
        <f t="shared" si="194"/>
        <v>-9.6999999999999993</v>
      </c>
      <c r="O456" s="524">
        <f t="shared" si="194"/>
        <v>-5.4</v>
      </c>
      <c r="P456" s="524">
        <f t="shared" si="194"/>
        <v>-3.6</v>
      </c>
      <c r="Q456" s="524">
        <f t="shared" si="194"/>
        <v>-8.6999999999999993</v>
      </c>
      <c r="R456" s="524">
        <f t="shared" si="194"/>
        <v>-25.7</v>
      </c>
      <c r="S456" s="524">
        <f t="shared" si="194"/>
        <v>-31.4</v>
      </c>
      <c r="T456" s="524">
        <f t="shared" si="194"/>
        <v>-22.4</v>
      </c>
      <c r="U456" s="524">
        <f t="shared" si="194"/>
        <v>-7.2</v>
      </c>
      <c r="V456" s="524">
        <f t="shared" si="194"/>
        <v>-1.1000000000000001</v>
      </c>
      <c r="W456" s="524">
        <f t="shared" si="194"/>
        <v>-6.3</v>
      </c>
      <c r="X456" s="524">
        <f t="shared" si="194"/>
        <v>0.7</v>
      </c>
      <c r="Y456" s="524">
        <f t="shared" si="194"/>
        <v>-2.2999999999999998</v>
      </c>
      <c r="Z456" s="524">
        <f t="shared" si="194"/>
        <v>-7.4</v>
      </c>
      <c r="AA456" s="524">
        <f t="shared" si="194"/>
        <v>-7.9</v>
      </c>
      <c r="AB456" s="524">
        <f t="shared" si="194"/>
        <v>-2</v>
      </c>
      <c r="AC456" s="524" t="e">
        <f t="shared" si="196"/>
        <v>#DIV/0!</v>
      </c>
      <c r="AD456" s="524">
        <f t="shared" si="196"/>
        <v>-16.2</v>
      </c>
      <c r="AE456" s="524">
        <f t="shared" si="196"/>
        <v>-11.8</v>
      </c>
      <c r="AF456" s="524">
        <f t="shared" si="196"/>
        <v>8.1999999999999993</v>
      </c>
      <c r="AG456" s="524">
        <f t="shared" si="196"/>
        <v>-7.1</v>
      </c>
      <c r="AH456" s="524">
        <f t="shared" si="196"/>
        <v>-7.9</v>
      </c>
      <c r="AI456" s="524">
        <f t="shared" si="196"/>
        <v>-17.3</v>
      </c>
      <c r="AJ456" s="524">
        <f t="shared" si="196"/>
        <v>-26</v>
      </c>
      <c r="AK456" s="524">
        <f t="shared" si="196"/>
        <v>-9.6999999999999993</v>
      </c>
      <c r="AL456" s="524">
        <f t="shared" si="196"/>
        <v>-18.5</v>
      </c>
      <c r="AO456" s="522" t="s">
        <v>687</v>
      </c>
      <c r="AP456" s="524">
        <f t="shared" si="193"/>
        <v>-9.3000000000000007</v>
      </c>
      <c r="AQ456" s="524">
        <f t="shared" si="193"/>
        <v>-1.3</v>
      </c>
      <c r="AR456" s="524">
        <f t="shared" si="193"/>
        <v>-2</v>
      </c>
      <c r="AS456" s="524">
        <f t="shared" si="193"/>
        <v>-1.1000000000000001</v>
      </c>
      <c r="AT456" s="524">
        <f t="shared" si="193"/>
        <v>-4.5</v>
      </c>
      <c r="AU456" s="524">
        <f t="shared" si="193"/>
        <v>-5.0999999999999996</v>
      </c>
      <c r="AV456" s="524">
        <f t="shared" si="193"/>
        <v>-19.899999999999999</v>
      </c>
      <c r="AW456" s="524">
        <f t="shared" si="193"/>
        <v>-0.5</v>
      </c>
      <c r="AX456" s="524">
        <f t="shared" si="193"/>
        <v>-18.3</v>
      </c>
      <c r="AY456" s="524">
        <f t="shared" si="193"/>
        <v>-18.8</v>
      </c>
      <c r="AZ456" s="524">
        <f t="shared" si="193"/>
        <v>-1.1000000000000001</v>
      </c>
    </row>
    <row r="457" spans="2:52" x14ac:dyDescent="0.15">
      <c r="C457" s="522" t="s">
        <v>688</v>
      </c>
      <c r="D457" s="524">
        <f t="shared" si="195"/>
        <v>3.3</v>
      </c>
      <c r="E457" s="524">
        <f t="shared" si="195"/>
        <v>3.1</v>
      </c>
      <c r="F457" s="524">
        <f t="shared" si="195"/>
        <v>8.3000000000000007</v>
      </c>
      <c r="G457" s="524">
        <f t="shared" si="195"/>
        <v>9.3000000000000007</v>
      </c>
      <c r="H457" s="524">
        <f t="shared" si="195"/>
        <v>1.4</v>
      </c>
      <c r="I457" s="524">
        <f t="shared" si="194"/>
        <v>5.4</v>
      </c>
      <c r="J457" s="524">
        <f t="shared" si="194"/>
        <v>-2.9</v>
      </c>
      <c r="K457" s="524">
        <f t="shared" si="194"/>
        <v>3.1</v>
      </c>
      <c r="L457" s="524">
        <f t="shared" si="194"/>
        <v>2.6</v>
      </c>
      <c r="M457" s="524">
        <f t="shared" si="194"/>
        <v>10.9</v>
      </c>
      <c r="N457" s="524">
        <f t="shared" si="194"/>
        <v>-0.2</v>
      </c>
      <c r="O457" s="524">
        <f t="shared" si="194"/>
        <v>2.4</v>
      </c>
      <c r="P457" s="524">
        <f t="shared" si="194"/>
        <v>-2</v>
      </c>
      <c r="Q457" s="524">
        <f t="shared" si="194"/>
        <v>12.9</v>
      </c>
      <c r="R457" s="524">
        <f t="shared" si="194"/>
        <v>22</v>
      </c>
      <c r="S457" s="524">
        <f t="shared" si="194"/>
        <v>34.700000000000003</v>
      </c>
      <c r="T457" s="524">
        <f t="shared" si="194"/>
        <v>12.6</v>
      </c>
      <c r="U457" s="524">
        <f t="shared" si="194"/>
        <v>9.1999999999999993</v>
      </c>
      <c r="V457" s="524">
        <f t="shared" si="194"/>
        <v>-3.2</v>
      </c>
      <c r="W457" s="524">
        <f t="shared" si="194"/>
        <v>3</v>
      </c>
      <c r="X457" s="524">
        <f t="shared" si="194"/>
        <v>-5.3</v>
      </c>
      <c r="Y457" s="524">
        <f t="shared" si="194"/>
        <v>-0.5</v>
      </c>
      <c r="Z457" s="524">
        <f t="shared" si="194"/>
        <v>2.7</v>
      </c>
      <c r="AA457" s="524">
        <f t="shared" si="194"/>
        <v>6.7</v>
      </c>
      <c r="AB457" s="524">
        <f t="shared" si="194"/>
        <v>1</v>
      </c>
      <c r="AC457" s="524" t="e">
        <f t="shared" si="196"/>
        <v>#DIV/0!</v>
      </c>
      <c r="AD457" s="524">
        <f t="shared" si="196"/>
        <v>6.5</v>
      </c>
      <c r="AE457" s="524">
        <f t="shared" si="196"/>
        <v>-3.3</v>
      </c>
      <c r="AF457" s="524">
        <f t="shared" si="196"/>
        <v>-6.1</v>
      </c>
      <c r="AG457" s="524">
        <f t="shared" si="196"/>
        <v>0.3</v>
      </c>
      <c r="AH457" s="524">
        <f t="shared" si="196"/>
        <v>-2.2999999999999998</v>
      </c>
      <c r="AI457" s="524">
        <f t="shared" si="196"/>
        <v>-4</v>
      </c>
      <c r="AJ457" s="524">
        <f t="shared" si="196"/>
        <v>5</v>
      </c>
      <c r="AK457" s="524">
        <f t="shared" si="196"/>
        <v>-14.4</v>
      </c>
      <c r="AL457" s="524">
        <f t="shared" si="196"/>
        <v>1</v>
      </c>
      <c r="AO457" s="522" t="s">
        <v>688</v>
      </c>
      <c r="AP457" s="524">
        <f t="shared" si="193"/>
        <v>3.3</v>
      </c>
      <c r="AQ457" s="524">
        <f t="shared" si="193"/>
        <v>0.8</v>
      </c>
      <c r="AR457" s="524">
        <f t="shared" si="193"/>
        <v>3.9</v>
      </c>
      <c r="AS457" s="524">
        <f t="shared" si="193"/>
        <v>4.8</v>
      </c>
      <c r="AT457" s="524">
        <f t="shared" si="193"/>
        <v>1.9</v>
      </c>
      <c r="AU457" s="524">
        <f t="shared" si="193"/>
        <v>-0.5</v>
      </c>
      <c r="AV457" s="524">
        <f t="shared" si="193"/>
        <v>9.8000000000000007</v>
      </c>
      <c r="AW457" s="524">
        <f t="shared" si="193"/>
        <v>-2.9</v>
      </c>
      <c r="AX457" s="524">
        <f t="shared" si="193"/>
        <v>6.3</v>
      </c>
      <c r="AY457" s="524">
        <f t="shared" si="193"/>
        <v>6.6</v>
      </c>
      <c r="AZ457" s="524">
        <f t="shared" si="193"/>
        <v>1.7</v>
      </c>
    </row>
    <row r="458" spans="2:52" x14ac:dyDescent="0.15">
      <c r="B458" s="255"/>
      <c r="C458" s="525" t="s">
        <v>689</v>
      </c>
      <c r="D458" s="526">
        <f t="shared" si="195"/>
        <v>3.5</v>
      </c>
      <c r="E458" s="526">
        <f t="shared" si="195"/>
        <v>3.5</v>
      </c>
      <c r="F458" s="526">
        <f t="shared" si="195"/>
        <v>8.5</v>
      </c>
      <c r="G458" s="526">
        <f t="shared" si="195"/>
        <v>9.6999999999999993</v>
      </c>
      <c r="H458" s="526">
        <f t="shared" si="195"/>
        <v>5.7</v>
      </c>
      <c r="I458" s="526">
        <f t="shared" si="194"/>
        <v>1.7</v>
      </c>
      <c r="J458" s="526">
        <f t="shared" si="194"/>
        <v>7.4</v>
      </c>
      <c r="K458" s="526">
        <f t="shared" si="194"/>
        <v>6</v>
      </c>
      <c r="L458" s="526">
        <f t="shared" si="194"/>
        <v>6.2</v>
      </c>
      <c r="M458" s="526">
        <f t="shared" si="194"/>
        <v>3.1</v>
      </c>
      <c r="N458" s="526">
        <f t="shared" si="194"/>
        <v>7.7</v>
      </c>
      <c r="O458" s="526">
        <f t="shared" si="194"/>
        <v>9.6</v>
      </c>
      <c r="P458" s="526">
        <f t="shared" si="194"/>
        <v>7.5</v>
      </c>
      <c r="Q458" s="526">
        <f t="shared" si="194"/>
        <v>14.8</v>
      </c>
      <c r="R458" s="526">
        <f t="shared" si="194"/>
        <v>1.4</v>
      </c>
      <c r="S458" s="526">
        <f t="shared" si="194"/>
        <v>8.3000000000000007</v>
      </c>
      <c r="T458" s="526">
        <f t="shared" si="194"/>
        <v>-10.7</v>
      </c>
      <c r="U458" s="526">
        <f t="shared" si="194"/>
        <v>-3.4</v>
      </c>
      <c r="V458" s="526">
        <f t="shared" si="194"/>
        <v>0.4</v>
      </c>
      <c r="W458" s="526">
        <f t="shared" si="194"/>
        <v>5.7</v>
      </c>
      <c r="X458" s="526">
        <f t="shared" ref="X458:AB458" si="197">ROUND((X401-X400)/X400*100,1)</f>
        <v>-0.2</v>
      </c>
      <c r="Y458" s="526">
        <f t="shared" si="197"/>
        <v>4.8</v>
      </c>
      <c r="Z458" s="526">
        <f t="shared" si="197"/>
        <v>0.9</v>
      </c>
      <c r="AA458" s="526">
        <f t="shared" si="197"/>
        <v>2.4</v>
      </c>
      <c r="AB458" s="526">
        <f t="shared" si="197"/>
        <v>-3</v>
      </c>
      <c r="AC458" s="526">
        <f t="shared" si="196"/>
        <v>2.5</v>
      </c>
      <c r="AD458" s="526">
        <f t="shared" si="196"/>
        <v>0</v>
      </c>
      <c r="AE458" s="526">
        <f t="shared" si="196"/>
        <v>2.9</v>
      </c>
      <c r="AF458" s="526">
        <f t="shared" si="196"/>
        <v>-0.2</v>
      </c>
      <c r="AG458" s="526">
        <f t="shared" si="196"/>
        <v>0</v>
      </c>
      <c r="AH458" s="526">
        <f t="shared" si="196"/>
        <v>5.7</v>
      </c>
      <c r="AI458" s="526">
        <f t="shared" si="196"/>
        <v>0.8</v>
      </c>
      <c r="AJ458" s="526">
        <f t="shared" si="196"/>
        <v>14</v>
      </c>
      <c r="AK458" s="526">
        <f t="shared" si="196"/>
        <v>2.4</v>
      </c>
      <c r="AL458" s="526">
        <f t="shared" si="196"/>
        <v>10</v>
      </c>
      <c r="AN458" s="255"/>
      <c r="AO458" s="525" t="s">
        <v>689</v>
      </c>
      <c r="AP458" s="526">
        <f t="shared" si="193"/>
        <v>3.5</v>
      </c>
      <c r="AQ458" s="526">
        <f t="shared" si="193"/>
        <v>0.7</v>
      </c>
      <c r="AR458" s="526">
        <f t="shared" si="193"/>
        <v>1.1000000000000001</v>
      </c>
      <c r="AS458" s="526">
        <f t="shared" si="193"/>
        <v>2</v>
      </c>
      <c r="AT458" s="526">
        <f t="shared" si="193"/>
        <v>0.4</v>
      </c>
      <c r="AU458" s="526">
        <f t="shared" si="193"/>
        <v>-1.1000000000000001</v>
      </c>
      <c r="AV458" s="526">
        <f t="shared" si="193"/>
        <v>7</v>
      </c>
      <c r="AW458" s="526">
        <f t="shared" si="193"/>
        <v>-3.9</v>
      </c>
      <c r="AX458" s="526">
        <f t="shared" si="193"/>
        <v>7</v>
      </c>
      <c r="AY458" s="526">
        <f t="shared" si="193"/>
        <v>7.4</v>
      </c>
      <c r="AZ458" s="526">
        <f t="shared" si="193"/>
        <v>0.8</v>
      </c>
    </row>
    <row r="459" spans="2:52" x14ac:dyDescent="0.15">
      <c r="B459" s="418" t="s">
        <v>697</v>
      </c>
      <c r="C459" s="519" t="s">
        <v>686</v>
      </c>
      <c r="D459" s="523">
        <f t="shared" si="195"/>
        <v>1.2</v>
      </c>
      <c r="E459" s="523">
        <f t="shared" si="195"/>
        <v>1.2</v>
      </c>
      <c r="F459" s="523">
        <f t="shared" si="195"/>
        <v>8.5</v>
      </c>
      <c r="G459" s="523">
        <f t="shared" si="195"/>
        <v>8.6</v>
      </c>
      <c r="H459" s="523">
        <f t="shared" si="195"/>
        <v>1.5</v>
      </c>
      <c r="I459" s="523">
        <f t="shared" si="195"/>
        <v>2</v>
      </c>
      <c r="J459" s="523">
        <f t="shared" si="195"/>
        <v>14.4</v>
      </c>
      <c r="K459" s="523">
        <f t="shared" si="195"/>
        <v>-3.8</v>
      </c>
      <c r="L459" s="523">
        <f t="shared" si="195"/>
        <v>-4.0999999999999996</v>
      </c>
      <c r="M459" s="523">
        <f t="shared" si="195"/>
        <v>0.6</v>
      </c>
      <c r="N459" s="523">
        <f t="shared" si="195"/>
        <v>11.9</v>
      </c>
      <c r="O459" s="523">
        <f t="shared" si="195"/>
        <v>-4.2</v>
      </c>
      <c r="P459" s="523">
        <f t="shared" si="195"/>
        <v>-5.5</v>
      </c>
      <c r="Q459" s="523">
        <f t="shared" si="195"/>
        <v>-5.0999999999999996</v>
      </c>
      <c r="R459" s="523">
        <f t="shared" si="195"/>
        <v>-8</v>
      </c>
      <c r="S459" s="523">
        <f t="shared" si="195"/>
        <v>5.0999999999999996</v>
      </c>
      <c r="T459" s="523">
        <f t="shared" ref="T459:AB462" si="198">ROUND((T402-T401)/T401*100,1)</f>
        <v>-24.6</v>
      </c>
      <c r="U459" s="523">
        <f t="shared" si="198"/>
        <v>3.6</v>
      </c>
      <c r="V459" s="523">
        <f t="shared" si="198"/>
        <v>6.7</v>
      </c>
      <c r="W459" s="523">
        <f t="shared" si="198"/>
        <v>4.8</v>
      </c>
      <c r="X459" s="523">
        <f t="shared" si="198"/>
        <v>4.4000000000000004</v>
      </c>
      <c r="Y459" s="523">
        <f t="shared" si="198"/>
        <v>-0.3</v>
      </c>
      <c r="Z459" s="523">
        <f t="shared" si="198"/>
        <v>4.7</v>
      </c>
      <c r="AA459" s="523">
        <f t="shared" si="198"/>
        <v>-0.8</v>
      </c>
      <c r="AB459" s="523">
        <f t="shared" si="198"/>
        <v>1.3</v>
      </c>
      <c r="AC459" s="523">
        <f t="shared" si="196"/>
        <v>1</v>
      </c>
      <c r="AD459" s="523">
        <f t="shared" si="196"/>
        <v>0.8</v>
      </c>
      <c r="AE459" s="523">
        <f t="shared" si="196"/>
        <v>-4.9000000000000004</v>
      </c>
      <c r="AF459" s="523">
        <f t="shared" si="196"/>
        <v>-2.4</v>
      </c>
      <c r="AG459" s="523">
        <f t="shared" si="196"/>
        <v>0.6</v>
      </c>
      <c r="AH459" s="523">
        <f t="shared" si="196"/>
        <v>7.1</v>
      </c>
      <c r="AI459" s="523">
        <f t="shared" si="196"/>
        <v>0.6</v>
      </c>
      <c r="AJ459" s="523">
        <f t="shared" si="196"/>
        <v>-16.7</v>
      </c>
      <c r="AK459" s="523">
        <f t="shared" si="196"/>
        <v>17.399999999999999</v>
      </c>
      <c r="AL459" s="523">
        <f t="shared" si="196"/>
        <v>0.7</v>
      </c>
      <c r="AN459" s="418" t="s">
        <v>697</v>
      </c>
      <c r="AO459" s="519" t="s">
        <v>686</v>
      </c>
      <c r="AP459" s="523">
        <f t="shared" si="193"/>
        <v>1.2</v>
      </c>
      <c r="AQ459" s="523">
        <f t="shared" si="193"/>
        <v>0</v>
      </c>
      <c r="AR459" s="523">
        <f t="shared" si="193"/>
        <v>-0.9</v>
      </c>
      <c r="AS459" s="523">
        <f t="shared" si="193"/>
        <v>-2.1</v>
      </c>
      <c r="AT459" s="523">
        <f t="shared" si="193"/>
        <v>0.6</v>
      </c>
      <c r="AU459" s="523">
        <f t="shared" si="193"/>
        <v>3.7</v>
      </c>
      <c r="AV459" s="523">
        <f t="shared" si="193"/>
        <v>0.8</v>
      </c>
      <c r="AW459" s="523">
        <f t="shared" si="193"/>
        <v>5</v>
      </c>
      <c r="AX459" s="523">
        <f t="shared" si="193"/>
        <v>1.8</v>
      </c>
      <c r="AY459" s="523">
        <f t="shared" si="193"/>
        <v>1.7</v>
      </c>
      <c r="AZ459" s="523">
        <f t="shared" si="193"/>
        <v>-2.2000000000000002</v>
      </c>
    </row>
    <row r="460" spans="2:52" x14ac:dyDescent="0.15">
      <c r="C460" s="522" t="s">
        <v>687</v>
      </c>
      <c r="D460" s="524">
        <f t="shared" si="195"/>
        <v>3.1</v>
      </c>
      <c r="E460" s="524">
        <f t="shared" si="195"/>
        <v>3.1</v>
      </c>
      <c r="F460" s="524">
        <f t="shared" si="195"/>
        <v>6.5</v>
      </c>
      <c r="G460" s="524">
        <f t="shared" si="195"/>
        <v>7.3</v>
      </c>
      <c r="H460" s="524">
        <f t="shared" si="195"/>
        <v>3.2</v>
      </c>
      <c r="I460" s="524">
        <f t="shared" si="195"/>
        <v>-0.5</v>
      </c>
      <c r="J460" s="524">
        <f t="shared" si="195"/>
        <v>7.5</v>
      </c>
      <c r="K460" s="524">
        <f t="shared" si="195"/>
        <v>0.8</v>
      </c>
      <c r="L460" s="524">
        <f t="shared" si="195"/>
        <v>0.7</v>
      </c>
      <c r="M460" s="524">
        <f t="shared" si="195"/>
        <v>1.3</v>
      </c>
      <c r="N460" s="524">
        <f t="shared" si="195"/>
        <v>2.7</v>
      </c>
      <c r="O460" s="524">
        <f t="shared" si="195"/>
        <v>-2.7</v>
      </c>
      <c r="P460" s="524">
        <f t="shared" si="195"/>
        <v>3.2</v>
      </c>
      <c r="Q460" s="524">
        <f t="shared" si="195"/>
        <v>-11.4</v>
      </c>
      <c r="R460" s="524">
        <f t="shared" si="195"/>
        <v>9.1</v>
      </c>
      <c r="S460" s="524">
        <f t="shared" si="195"/>
        <v>10.3</v>
      </c>
      <c r="T460" s="524">
        <f t="shared" si="198"/>
        <v>15.3</v>
      </c>
      <c r="U460" s="524">
        <f t="shared" si="198"/>
        <v>-1</v>
      </c>
      <c r="V460" s="524">
        <f t="shared" si="198"/>
        <v>-0.9</v>
      </c>
      <c r="W460" s="524">
        <f t="shared" si="198"/>
        <v>-0.1</v>
      </c>
      <c r="X460" s="524">
        <f t="shared" si="198"/>
        <v>-0.5</v>
      </c>
      <c r="Y460" s="524">
        <f t="shared" si="198"/>
        <v>-0.5</v>
      </c>
      <c r="Z460" s="524">
        <f t="shared" si="198"/>
        <v>1.4</v>
      </c>
      <c r="AA460" s="524">
        <f t="shared" si="198"/>
        <v>-1.5</v>
      </c>
      <c r="AB460" s="524">
        <f t="shared" si="198"/>
        <v>0.1</v>
      </c>
      <c r="AC460" s="524">
        <f t="shared" si="196"/>
        <v>0.9</v>
      </c>
      <c r="AD460" s="524">
        <f t="shared" si="196"/>
        <v>-0.3</v>
      </c>
      <c r="AE460" s="524">
        <f t="shared" si="196"/>
        <v>8.6999999999999993</v>
      </c>
      <c r="AF460" s="524">
        <f t="shared" si="196"/>
        <v>-9.6999999999999993</v>
      </c>
      <c r="AG460" s="524">
        <f t="shared" si="196"/>
        <v>3.6</v>
      </c>
      <c r="AH460" s="524">
        <f t="shared" si="196"/>
        <v>0.8</v>
      </c>
      <c r="AI460" s="524">
        <f t="shared" si="196"/>
        <v>2.7</v>
      </c>
      <c r="AJ460" s="524">
        <f t="shared" si="196"/>
        <v>6.2</v>
      </c>
      <c r="AK460" s="524">
        <f t="shared" si="196"/>
        <v>16.5</v>
      </c>
      <c r="AL460" s="524">
        <f t="shared" si="196"/>
        <v>2.4</v>
      </c>
      <c r="AO460" s="522" t="s">
        <v>687</v>
      </c>
      <c r="AP460" s="524">
        <f t="shared" ref="AP460:AZ475" si="199">ROUND((AP403-AP402)/AP402*100,1)</f>
        <v>3.1</v>
      </c>
      <c r="AQ460" s="524">
        <f t="shared" si="199"/>
        <v>2.1</v>
      </c>
      <c r="AR460" s="524">
        <f t="shared" si="199"/>
        <v>2.6</v>
      </c>
      <c r="AS460" s="524">
        <f t="shared" si="199"/>
        <v>2.5</v>
      </c>
      <c r="AT460" s="524">
        <f t="shared" si="199"/>
        <v>0.8</v>
      </c>
      <c r="AU460" s="524">
        <f t="shared" si="199"/>
        <v>-0.5</v>
      </c>
      <c r="AV460" s="524">
        <f t="shared" si="199"/>
        <v>-1.8</v>
      </c>
      <c r="AW460" s="524">
        <f t="shared" si="199"/>
        <v>-0.6</v>
      </c>
      <c r="AX460" s="524">
        <f t="shared" si="199"/>
        <v>3</v>
      </c>
      <c r="AY460" s="524">
        <f t="shared" si="199"/>
        <v>3</v>
      </c>
      <c r="AZ460" s="524">
        <f t="shared" si="199"/>
        <v>3.2</v>
      </c>
    </row>
    <row r="461" spans="2:52" x14ac:dyDescent="0.15">
      <c r="C461" s="522" t="s">
        <v>688</v>
      </c>
      <c r="D461" s="524">
        <f t="shared" si="195"/>
        <v>-3.8</v>
      </c>
      <c r="E461" s="524">
        <f t="shared" si="195"/>
        <v>-3.8</v>
      </c>
      <c r="F461" s="524">
        <f t="shared" si="195"/>
        <v>-1.7</v>
      </c>
      <c r="G461" s="524">
        <f t="shared" si="195"/>
        <v>-1</v>
      </c>
      <c r="H461" s="524">
        <f t="shared" si="195"/>
        <v>-7</v>
      </c>
      <c r="I461" s="524">
        <f t="shared" si="195"/>
        <v>-7.2</v>
      </c>
      <c r="J461" s="524">
        <f t="shared" si="195"/>
        <v>6.9</v>
      </c>
      <c r="K461" s="524">
        <f t="shared" si="195"/>
        <v>-6.9</v>
      </c>
      <c r="L461" s="524">
        <f t="shared" si="195"/>
        <v>-6.9</v>
      </c>
      <c r="M461" s="524">
        <f t="shared" si="195"/>
        <v>-3.6</v>
      </c>
      <c r="N461" s="524">
        <f t="shared" si="195"/>
        <v>-2.7</v>
      </c>
      <c r="O461" s="524">
        <f t="shared" si="195"/>
        <v>-6</v>
      </c>
      <c r="P461" s="524">
        <f t="shared" si="195"/>
        <v>-5.7</v>
      </c>
      <c r="Q461" s="524">
        <f t="shared" si="195"/>
        <v>-6</v>
      </c>
      <c r="R461" s="524">
        <f t="shared" si="195"/>
        <v>-10.199999999999999</v>
      </c>
      <c r="S461" s="524">
        <f t="shared" si="195"/>
        <v>-9.9</v>
      </c>
      <c r="T461" s="524">
        <f t="shared" si="198"/>
        <v>-12.5</v>
      </c>
      <c r="U461" s="524">
        <f t="shared" si="198"/>
        <v>-6.5</v>
      </c>
      <c r="V461" s="524">
        <f t="shared" si="198"/>
        <v>2.2999999999999998</v>
      </c>
      <c r="W461" s="524">
        <f t="shared" si="198"/>
        <v>-1.5</v>
      </c>
      <c r="X461" s="524">
        <f t="shared" si="198"/>
        <v>6.9</v>
      </c>
      <c r="Y461" s="524">
        <f t="shared" si="198"/>
        <v>-0.5</v>
      </c>
      <c r="Z461" s="524">
        <f t="shared" si="198"/>
        <v>-0.9</v>
      </c>
      <c r="AA461" s="524">
        <f t="shared" si="198"/>
        <v>2.1</v>
      </c>
      <c r="AB461" s="524">
        <f t="shared" si="198"/>
        <v>-1.6</v>
      </c>
      <c r="AC461" s="524">
        <f t="shared" si="196"/>
        <v>-0.3</v>
      </c>
      <c r="AD461" s="524">
        <f t="shared" si="196"/>
        <v>-5.6</v>
      </c>
      <c r="AE461" s="524">
        <f t="shared" si="196"/>
        <v>14.1</v>
      </c>
      <c r="AF461" s="524">
        <f t="shared" si="196"/>
        <v>-9.8000000000000007</v>
      </c>
      <c r="AG461" s="524">
        <f t="shared" si="196"/>
        <v>-4.4000000000000004</v>
      </c>
      <c r="AH461" s="524">
        <f t="shared" si="196"/>
        <v>5.7</v>
      </c>
      <c r="AI461" s="524">
        <f t="shared" si="196"/>
        <v>1.7</v>
      </c>
      <c r="AJ461" s="524">
        <f t="shared" si="196"/>
        <v>10.3</v>
      </c>
      <c r="AK461" s="524">
        <f t="shared" si="196"/>
        <v>7.8</v>
      </c>
      <c r="AL461" s="524">
        <f t="shared" si="196"/>
        <v>-1.6</v>
      </c>
      <c r="AO461" s="522" t="s">
        <v>688</v>
      </c>
      <c r="AP461" s="524">
        <f t="shared" si="199"/>
        <v>-3.8</v>
      </c>
      <c r="AQ461" s="524">
        <f t="shared" si="199"/>
        <v>-3.3</v>
      </c>
      <c r="AR461" s="524">
        <f t="shared" si="199"/>
        <v>-4.5999999999999996</v>
      </c>
      <c r="AS461" s="524">
        <f t="shared" si="199"/>
        <v>-4.2</v>
      </c>
      <c r="AT461" s="524">
        <f t="shared" si="199"/>
        <v>-5.0999999999999996</v>
      </c>
      <c r="AU461" s="524">
        <f t="shared" si="199"/>
        <v>-1</v>
      </c>
      <c r="AV461" s="524">
        <f t="shared" si="199"/>
        <v>-4.7</v>
      </c>
      <c r="AW461" s="524">
        <f t="shared" si="199"/>
        <v>1.2</v>
      </c>
      <c r="AX461" s="524">
        <f t="shared" si="199"/>
        <v>-2.9</v>
      </c>
      <c r="AY461" s="524">
        <f t="shared" si="199"/>
        <v>-2.9</v>
      </c>
      <c r="AZ461" s="524">
        <f t="shared" si="199"/>
        <v>-0.2</v>
      </c>
    </row>
    <row r="462" spans="2:52" x14ac:dyDescent="0.15">
      <c r="B462" s="255"/>
      <c r="C462" s="525" t="s">
        <v>689</v>
      </c>
      <c r="D462" s="524">
        <f t="shared" si="195"/>
        <v>-2.6</v>
      </c>
      <c r="E462" s="526">
        <f t="shared" si="195"/>
        <v>-2.6</v>
      </c>
      <c r="F462" s="526">
        <f t="shared" si="195"/>
        <v>-7</v>
      </c>
      <c r="G462" s="526">
        <f t="shared" si="195"/>
        <v>-6.7</v>
      </c>
      <c r="H462" s="526">
        <f t="shared" si="195"/>
        <v>-9.8000000000000007</v>
      </c>
      <c r="I462" s="526">
        <f t="shared" si="195"/>
        <v>-20.2</v>
      </c>
      <c r="J462" s="526">
        <f t="shared" si="195"/>
        <v>-1</v>
      </c>
      <c r="K462" s="526">
        <f t="shared" si="195"/>
        <v>6</v>
      </c>
      <c r="L462" s="526">
        <f t="shared" si="195"/>
        <v>6.6</v>
      </c>
      <c r="M462" s="526">
        <f t="shared" si="195"/>
        <v>-4.0999999999999996</v>
      </c>
      <c r="N462" s="526">
        <f t="shared" si="195"/>
        <v>-2.4</v>
      </c>
      <c r="O462" s="526">
        <f t="shared" si="195"/>
        <v>-3.2</v>
      </c>
      <c r="P462" s="526">
        <f t="shared" si="195"/>
        <v>-2.6</v>
      </c>
      <c r="Q462" s="526">
        <f t="shared" si="195"/>
        <v>-6.8</v>
      </c>
      <c r="R462" s="526">
        <f t="shared" si="195"/>
        <v>-4.5999999999999996</v>
      </c>
      <c r="S462" s="526">
        <f t="shared" si="195"/>
        <v>-4.8</v>
      </c>
      <c r="T462" s="526">
        <f t="shared" si="198"/>
        <v>-6.8</v>
      </c>
      <c r="U462" s="526">
        <f t="shared" si="198"/>
        <v>9.5</v>
      </c>
      <c r="V462" s="526">
        <f t="shared" si="198"/>
        <v>-0.2</v>
      </c>
      <c r="W462" s="526">
        <f t="shared" si="198"/>
        <v>-0.9</v>
      </c>
      <c r="X462" s="526">
        <f t="shared" si="198"/>
        <v>-1.3</v>
      </c>
      <c r="Y462" s="526">
        <f t="shared" si="198"/>
        <v>-2.4</v>
      </c>
      <c r="Z462" s="526">
        <f t="shared" si="198"/>
        <v>-0.1</v>
      </c>
      <c r="AA462" s="526">
        <f t="shared" si="198"/>
        <v>2.2999999999999998</v>
      </c>
      <c r="AB462" s="526">
        <f t="shared" si="198"/>
        <v>2.4</v>
      </c>
      <c r="AC462" s="526">
        <f t="shared" si="196"/>
        <v>-2</v>
      </c>
      <c r="AD462" s="526">
        <f t="shared" si="196"/>
        <v>-1.7</v>
      </c>
      <c r="AE462" s="526">
        <f t="shared" si="196"/>
        <v>-7.7</v>
      </c>
      <c r="AF462" s="526">
        <f t="shared" si="196"/>
        <v>0.9</v>
      </c>
      <c r="AG462" s="526">
        <f t="shared" si="196"/>
        <v>1.5</v>
      </c>
      <c r="AH462" s="526">
        <f t="shared" si="196"/>
        <v>-1.4</v>
      </c>
      <c r="AI462" s="526">
        <f t="shared" si="196"/>
        <v>-0.6</v>
      </c>
      <c r="AJ462" s="526">
        <f t="shared" si="196"/>
        <v>-15.2</v>
      </c>
      <c r="AK462" s="526">
        <f t="shared" si="196"/>
        <v>0.8</v>
      </c>
      <c r="AL462" s="526">
        <f t="shared" si="196"/>
        <v>5.7</v>
      </c>
      <c r="AN462" s="255"/>
      <c r="AO462" s="525" t="s">
        <v>689</v>
      </c>
      <c r="AP462" s="526">
        <f t="shared" si="199"/>
        <v>-2.6</v>
      </c>
      <c r="AQ462" s="526">
        <f t="shared" si="199"/>
        <v>-2.1</v>
      </c>
      <c r="AR462" s="526">
        <f t="shared" si="199"/>
        <v>-7</v>
      </c>
      <c r="AS462" s="526">
        <f t="shared" si="199"/>
        <v>-2.7</v>
      </c>
      <c r="AT462" s="526">
        <f t="shared" si="199"/>
        <v>-12.2</v>
      </c>
      <c r="AU462" s="526">
        <f t="shared" si="199"/>
        <v>1.3</v>
      </c>
      <c r="AV462" s="526">
        <f t="shared" si="199"/>
        <v>0.2</v>
      </c>
      <c r="AW462" s="526">
        <f t="shared" si="199"/>
        <v>1.8</v>
      </c>
      <c r="AX462" s="526">
        <f t="shared" si="199"/>
        <v>-2.8</v>
      </c>
      <c r="AY462" s="526">
        <f t="shared" si="199"/>
        <v>-3.1</v>
      </c>
      <c r="AZ462" s="526">
        <f t="shared" si="199"/>
        <v>1.6</v>
      </c>
    </row>
    <row r="463" spans="2:52" hidden="1" x14ac:dyDescent="0.15">
      <c r="B463" s="418" t="s">
        <v>698</v>
      </c>
      <c r="C463" s="519" t="s">
        <v>686</v>
      </c>
      <c r="D463" s="523">
        <f t="shared" ref="D463:AB473" si="200">ROUND((D406-D405)/D405*100,1)</f>
        <v>1.4</v>
      </c>
      <c r="E463" s="523">
        <f t="shared" si="200"/>
        <v>1.4</v>
      </c>
      <c r="F463" s="523">
        <f t="shared" si="200"/>
        <v>0</v>
      </c>
      <c r="G463" s="523">
        <f t="shared" si="200"/>
        <v>0.3</v>
      </c>
      <c r="H463" s="523">
        <f t="shared" si="200"/>
        <v>-4.3</v>
      </c>
      <c r="I463" s="523">
        <f t="shared" si="200"/>
        <v>11.3</v>
      </c>
      <c r="J463" s="523">
        <f t="shared" si="200"/>
        <v>-5.6</v>
      </c>
      <c r="K463" s="523">
        <f t="shared" si="200"/>
        <v>-1.1000000000000001</v>
      </c>
      <c r="L463" s="523">
        <f t="shared" si="200"/>
        <v>-1.3</v>
      </c>
      <c r="M463" s="523">
        <f t="shared" si="200"/>
        <v>1.6</v>
      </c>
      <c r="N463" s="523">
        <f t="shared" si="200"/>
        <v>-8.3000000000000007</v>
      </c>
      <c r="O463" s="523">
        <f t="shared" si="200"/>
        <v>0.1</v>
      </c>
      <c r="P463" s="523">
        <f t="shared" si="200"/>
        <v>1</v>
      </c>
      <c r="Q463" s="523">
        <f t="shared" si="200"/>
        <v>2.7</v>
      </c>
      <c r="R463" s="523">
        <f t="shared" si="200"/>
        <v>5.9</v>
      </c>
      <c r="S463" s="523">
        <f t="shared" si="200"/>
        <v>11.2</v>
      </c>
      <c r="T463" s="523">
        <f t="shared" si="200"/>
        <v>-2.6</v>
      </c>
      <c r="U463" s="523">
        <f t="shared" si="200"/>
        <v>-8.1999999999999993</v>
      </c>
      <c r="V463" s="523">
        <f t="shared" si="200"/>
        <v>1.1000000000000001</v>
      </c>
      <c r="W463" s="523">
        <f t="shared" si="200"/>
        <v>-8.9</v>
      </c>
      <c r="X463" s="523">
        <f t="shared" si="200"/>
        <v>4.8</v>
      </c>
      <c r="Y463" s="523">
        <f t="shared" si="200"/>
        <v>-1.1000000000000001</v>
      </c>
      <c r="Z463" s="523">
        <f t="shared" si="200"/>
        <v>-1.7</v>
      </c>
      <c r="AA463" s="523">
        <f t="shared" si="200"/>
        <v>-0.7</v>
      </c>
      <c r="AB463" s="523">
        <f t="shared" si="200"/>
        <v>-0.8</v>
      </c>
      <c r="AC463" s="523">
        <f t="shared" si="196"/>
        <v>4.2</v>
      </c>
      <c r="AD463" s="523">
        <f t="shared" si="196"/>
        <v>12.9</v>
      </c>
      <c r="AE463" s="523">
        <f t="shared" si="196"/>
        <v>3.5</v>
      </c>
      <c r="AF463" s="523">
        <f t="shared" si="196"/>
        <v>-13</v>
      </c>
      <c r="AG463" s="523">
        <f t="shared" si="196"/>
        <v>1.5</v>
      </c>
      <c r="AH463" s="523">
        <f t="shared" si="196"/>
        <v>-2.6</v>
      </c>
      <c r="AI463" s="523">
        <f t="shared" si="196"/>
        <v>-1.3</v>
      </c>
      <c r="AJ463" s="523">
        <f t="shared" si="196"/>
        <v>6.6</v>
      </c>
      <c r="AK463" s="523">
        <f t="shared" si="196"/>
        <v>-4.0999999999999996</v>
      </c>
      <c r="AL463" s="523">
        <f t="shared" si="196"/>
        <v>-3.5</v>
      </c>
      <c r="AN463" s="418" t="s">
        <v>698</v>
      </c>
      <c r="AO463" s="519" t="s">
        <v>686</v>
      </c>
      <c r="AP463" s="523">
        <f t="shared" si="199"/>
        <v>1.4</v>
      </c>
      <c r="AQ463" s="523">
        <f t="shared" si="199"/>
        <v>1.5</v>
      </c>
      <c r="AR463" s="523">
        <f t="shared" si="199"/>
        <v>3.3</v>
      </c>
      <c r="AS463" s="523">
        <f t="shared" si="199"/>
        <v>0.7</v>
      </c>
      <c r="AT463" s="523">
        <f t="shared" si="199"/>
        <v>9.3000000000000007</v>
      </c>
      <c r="AU463" s="523">
        <f t="shared" si="199"/>
        <v>2.8</v>
      </c>
      <c r="AV463" s="523">
        <f t="shared" si="199"/>
        <v>3.2</v>
      </c>
      <c r="AW463" s="523">
        <f t="shared" si="199"/>
        <v>4</v>
      </c>
      <c r="AX463" s="523">
        <f t="shared" si="199"/>
        <v>-0.9</v>
      </c>
      <c r="AY463" s="523">
        <f t="shared" si="199"/>
        <v>-0.7</v>
      </c>
      <c r="AZ463" s="523">
        <f t="shared" si="199"/>
        <v>-4.5999999999999996</v>
      </c>
    </row>
    <row r="464" spans="2:52" hidden="1" x14ac:dyDescent="0.15">
      <c r="C464" s="522" t="s">
        <v>687</v>
      </c>
      <c r="D464" s="524">
        <f t="shared" si="200"/>
        <v>-0.8</v>
      </c>
      <c r="E464" s="524">
        <f t="shared" si="200"/>
        <v>-0.8</v>
      </c>
      <c r="F464" s="524">
        <f t="shared" si="200"/>
        <v>-0.9</v>
      </c>
      <c r="G464" s="524">
        <f t="shared" si="200"/>
        <v>-1</v>
      </c>
      <c r="H464" s="524">
        <f t="shared" si="200"/>
        <v>3.4</v>
      </c>
      <c r="I464" s="524">
        <f t="shared" si="200"/>
        <v>17.8</v>
      </c>
      <c r="J464" s="524">
        <f t="shared" si="200"/>
        <v>-0.7</v>
      </c>
      <c r="K464" s="524">
        <f t="shared" si="200"/>
        <v>-5</v>
      </c>
      <c r="L464" s="524">
        <f t="shared" si="200"/>
        <v>-4.9000000000000004</v>
      </c>
      <c r="M464" s="524">
        <f t="shared" si="200"/>
        <v>-2.8</v>
      </c>
      <c r="N464" s="524">
        <f t="shared" si="200"/>
        <v>-3.6</v>
      </c>
      <c r="O464" s="524">
        <f t="shared" si="200"/>
        <v>-2.6</v>
      </c>
      <c r="P464" s="524">
        <f t="shared" si="200"/>
        <v>-1.8</v>
      </c>
      <c r="Q464" s="524">
        <f t="shared" si="200"/>
        <v>-6.7</v>
      </c>
      <c r="R464" s="524">
        <f t="shared" si="200"/>
        <v>5</v>
      </c>
      <c r="S464" s="524">
        <f t="shared" si="200"/>
        <v>-2.1</v>
      </c>
      <c r="T464" s="524">
        <f t="shared" si="200"/>
        <v>24.5</v>
      </c>
      <c r="U464" s="524">
        <f t="shared" si="200"/>
        <v>0</v>
      </c>
      <c r="V464" s="524">
        <f t="shared" si="200"/>
        <v>-1.5</v>
      </c>
      <c r="W464" s="524">
        <f t="shared" si="200"/>
        <v>2.5</v>
      </c>
      <c r="X464" s="524">
        <f t="shared" si="200"/>
        <v>-2.9</v>
      </c>
      <c r="Y464" s="524">
        <f t="shared" si="200"/>
        <v>1.5</v>
      </c>
      <c r="Z464" s="524">
        <f t="shared" si="200"/>
        <v>-3.2</v>
      </c>
      <c r="AA464" s="524">
        <f t="shared" si="200"/>
        <v>0.8</v>
      </c>
      <c r="AB464" s="524">
        <f t="shared" si="200"/>
        <v>-1.9</v>
      </c>
      <c r="AC464" s="524">
        <f t="shared" si="196"/>
        <v>-1.8</v>
      </c>
      <c r="AD464" s="524">
        <f t="shared" si="196"/>
        <v>-6.9</v>
      </c>
      <c r="AE464" s="524">
        <f t="shared" si="196"/>
        <v>-14.9</v>
      </c>
      <c r="AF464" s="524">
        <f t="shared" si="196"/>
        <v>5</v>
      </c>
      <c r="AG464" s="524">
        <f t="shared" si="196"/>
        <v>1.6</v>
      </c>
      <c r="AH464" s="524">
        <f t="shared" si="196"/>
        <v>6.6</v>
      </c>
      <c r="AI464" s="524">
        <f t="shared" si="196"/>
        <v>4.2</v>
      </c>
      <c r="AJ464" s="524">
        <f t="shared" si="196"/>
        <v>-2.5</v>
      </c>
      <c r="AK464" s="524">
        <f t="shared" si="196"/>
        <v>-0.6</v>
      </c>
      <c r="AL464" s="524">
        <f t="shared" si="196"/>
        <v>-4.2</v>
      </c>
      <c r="AO464" s="522" t="s">
        <v>687</v>
      </c>
      <c r="AP464" s="524">
        <f t="shared" si="199"/>
        <v>-0.8</v>
      </c>
      <c r="AQ464" s="524">
        <f t="shared" si="199"/>
        <v>-0.2</v>
      </c>
      <c r="AR464" s="524">
        <f t="shared" si="199"/>
        <v>0.3</v>
      </c>
      <c r="AS464" s="524">
        <f t="shared" si="199"/>
        <v>-4</v>
      </c>
      <c r="AT464" s="524">
        <f t="shared" si="199"/>
        <v>7.8</v>
      </c>
      <c r="AU464" s="524">
        <f t="shared" si="199"/>
        <v>-2.2999999999999998</v>
      </c>
      <c r="AV464" s="524">
        <f t="shared" si="199"/>
        <v>-5.0999999999999996</v>
      </c>
      <c r="AW464" s="524">
        <f t="shared" si="199"/>
        <v>-3.7</v>
      </c>
      <c r="AX464" s="524">
        <f t="shared" si="199"/>
        <v>0.3</v>
      </c>
      <c r="AY464" s="524">
        <f t="shared" si="199"/>
        <v>0.6</v>
      </c>
      <c r="AZ464" s="524">
        <f t="shared" si="199"/>
        <v>-4.3</v>
      </c>
    </row>
    <row r="465" spans="2:52" hidden="1" x14ac:dyDescent="0.15">
      <c r="C465" s="522" t="s">
        <v>688</v>
      </c>
      <c r="D465" s="524">
        <f t="shared" si="200"/>
        <v>0.7</v>
      </c>
      <c r="E465" s="524">
        <f t="shared" si="200"/>
        <v>0.7</v>
      </c>
      <c r="F465" s="524">
        <f t="shared" si="200"/>
        <v>-3</v>
      </c>
      <c r="G465" s="524">
        <f t="shared" si="200"/>
        <v>-3.4</v>
      </c>
      <c r="H465" s="524">
        <f t="shared" si="200"/>
        <v>-1.9</v>
      </c>
      <c r="I465" s="524">
        <f t="shared" si="200"/>
        <v>-0.7</v>
      </c>
      <c r="J465" s="524">
        <f t="shared" si="200"/>
        <v>9.9</v>
      </c>
      <c r="K465" s="524">
        <f t="shared" si="200"/>
        <v>7.7</v>
      </c>
      <c r="L465" s="524">
        <f t="shared" si="200"/>
        <v>7.9</v>
      </c>
      <c r="M465" s="524">
        <f t="shared" si="200"/>
        <v>2.6</v>
      </c>
      <c r="N465" s="524">
        <f t="shared" si="200"/>
        <v>-4.4000000000000004</v>
      </c>
      <c r="O465" s="524">
        <f t="shared" si="200"/>
        <v>0.3</v>
      </c>
      <c r="P465" s="524">
        <f t="shared" si="200"/>
        <v>-1.3</v>
      </c>
      <c r="Q465" s="524">
        <f t="shared" si="200"/>
        <v>3.1</v>
      </c>
      <c r="R465" s="524">
        <f t="shared" si="200"/>
        <v>1.6</v>
      </c>
      <c r="S465" s="524">
        <f t="shared" si="200"/>
        <v>-1.9</v>
      </c>
      <c r="T465" s="524">
        <f t="shared" si="200"/>
        <v>3.5</v>
      </c>
      <c r="U465" s="524">
        <f t="shared" si="200"/>
        <v>0.1</v>
      </c>
      <c r="V465" s="524">
        <f t="shared" si="200"/>
        <v>-2.9</v>
      </c>
      <c r="W465" s="524">
        <f t="shared" si="200"/>
        <v>-10.5</v>
      </c>
      <c r="X465" s="524">
        <f t="shared" si="200"/>
        <v>0.7</v>
      </c>
      <c r="Y465" s="524">
        <f t="shared" si="200"/>
        <v>-4.4000000000000004</v>
      </c>
      <c r="Z465" s="524">
        <f t="shared" si="200"/>
        <v>-1.9</v>
      </c>
      <c r="AA465" s="524">
        <f t="shared" si="200"/>
        <v>-1.7</v>
      </c>
      <c r="AB465" s="524">
        <f t="shared" si="200"/>
        <v>0.2</v>
      </c>
      <c r="AC465" s="524">
        <f t="shared" si="196"/>
        <v>3.3</v>
      </c>
      <c r="AD465" s="524">
        <f t="shared" si="196"/>
        <v>1</v>
      </c>
      <c r="AE465" s="524">
        <f t="shared" si="196"/>
        <v>0.7</v>
      </c>
      <c r="AF465" s="524">
        <f t="shared" si="196"/>
        <v>5.0999999999999996</v>
      </c>
      <c r="AG465" s="524">
        <f t="shared" si="196"/>
        <v>-3.3</v>
      </c>
      <c r="AH465" s="524">
        <f t="shared" si="196"/>
        <v>5.7</v>
      </c>
      <c r="AI465" s="524">
        <f t="shared" si="196"/>
        <v>6.2</v>
      </c>
      <c r="AJ465" s="524">
        <f t="shared" si="196"/>
        <v>-6.6</v>
      </c>
      <c r="AK465" s="524">
        <f t="shared" si="196"/>
        <v>-2.9</v>
      </c>
      <c r="AL465" s="524">
        <f t="shared" si="196"/>
        <v>9</v>
      </c>
      <c r="AO465" s="522" t="s">
        <v>688</v>
      </c>
      <c r="AP465" s="524">
        <f t="shared" si="199"/>
        <v>0.7</v>
      </c>
      <c r="AQ465" s="524">
        <f t="shared" si="199"/>
        <v>2.1</v>
      </c>
      <c r="AR465" s="524">
        <f t="shared" si="199"/>
        <v>4.5</v>
      </c>
      <c r="AS465" s="524">
        <f t="shared" si="199"/>
        <v>4.4000000000000004</v>
      </c>
      <c r="AT465" s="524">
        <f t="shared" si="199"/>
        <v>0.5</v>
      </c>
      <c r="AU465" s="524">
        <f t="shared" si="199"/>
        <v>0.7</v>
      </c>
      <c r="AV465" s="524">
        <f t="shared" si="199"/>
        <v>2.5</v>
      </c>
      <c r="AW465" s="524">
        <f t="shared" si="199"/>
        <v>1.1000000000000001</v>
      </c>
      <c r="AX465" s="524">
        <f t="shared" si="199"/>
        <v>-0.9</v>
      </c>
      <c r="AY465" s="524">
        <f t="shared" si="199"/>
        <v>-0.7</v>
      </c>
      <c r="AZ465" s="524">
        <f t="shared" si="199"/>
        <v>-4.9000000000000004</v>
      </c>
    </row>
    <row r="466" spans="2:52" hidden="1" x14ac:dyDescent="0.15">
      <c r="B466" s="255"/>
      <c r="C466" s="525" t="s">
        <v>689</v>
      </c>
      <c r="D466" s="526">
        <f t="shared" si="200"/>
        <v>0.5</v>
      </c>
      <c r="E466" s="526">
        <f t="shared" si="200"/>
        <v>0.5</v>
      </c>
      <c r="F466" s="526">
        <f t="shared" si="200"/>
        <v>-2.2999999999999998</v>
      </c>
      <c r="G466" s="526">
        <f t="shared" si="200"/>
        <v>-2</v>
      </c>
      <c r="H466" s="526">
        <f t="shared" si="200"/>
        <v>-4.0999999999999996</v>
      </c>
      <c r="I466" s="526">
        <f t="shared" si="200"/>
        <v>1.2</v>
      </c>
      <c r="J466" s="526">
        <f t="shared" si="200"/>
        <v>15.4</v>
      </c>
      <c r="K466" s="526">
        <f t="shared" si="200"/>
        <v>2.1</v>
      </c>
      <c r="L466" s="526">
        <f t="shared" si="200"/>
        <v>1.6</v>
      </c>
      <c r="M466" s="526">
        <f t="shared" si="200"/>
        <v>1.4</v>
      </c>
      <c r="N466" s="526">
        <f t="shared" si="200"/>
        <v>13.4</v>
      </c>
      <c r="O466" s="526">
        <f t="shared" si="200"/>
        <v>-0.1</v>
      </c>
      <c r="P466" s="526">
        <f t="shared" si="200"/>
        <v>1.9</v>
      </c>
      <c r="Q466" s="526">
        <f t="shared" si="200"/>
        <v>-7.5</v>
      </c>
      <c r="R466" s="526">
        <f t="shared" si="200"/>
        <v>2.6</v>
      </c>
      <c r="S466" s="526">
        <f t="shared" si="200"/>
        <v>-0.9</v>
      </c>
      <c r="T466" s="526">
        <f t="shared" si="200"/>
        <v>4.5</v>
      </c>
      <c r="U466" s="526">
        <f t="shared" si="200"/>
        <v>-1.9</v>
      </c>
      <c r="V466" s="526">
        <f t="shared" si="200"/>
        <v>-2.1</v>
      </c>
      <c r="W466" s="526">
        <f t="shared" si="200"/>
        <v>-3.5</v>
      </c>
      <c r="X466" s="526">
        <f t="shared" si="200"/>
        <v>-1.9</v>
      </c>
      <c r="Y466" s="526">
        <f t="shared" si="200"/>
        <v>-4.0999999999999996</v>
      </c>
      <c r="Z466" s="526">
        <f t="shared" si="200"/>
        <v>-1.6</v>
      </c>
      <c r="AA466" s="526">
        <f t="shared" si="200"/>
        <v>-1.9</v>
      </c>
      <c r="AB466" s="526">
        <f t="shared" si="200"/>
        <v>-1</v>
      </c>
      <c r="AC466" s="526">
        <f t="shared" si="196"/>
        <v>0.3</v>
      </c>
      <c r="AD466" s="526">
        <f t="shared" si="196"/>
        <v>-1.3</v>
      </c>
      <c r="AE466" s="526">
        <f t="shared" si="196"/>
        <v>-3.4</v>
      </c>
      <c r="AF466" s="526">
        <f t="shared" si="196"/>
        <v>-5.6</v>
      </c>
      <c r="AG466" s="526">
        <f t="shared" si="196"/>
        <v>2.2999999999999998</v>
      </c>
      <c r="AH466" s="526">
        <f t="shared" si="196"/>
        <v>-1</v>
      </c>
      <c r="AI466" s="526">
        <f t="shared" si="196"/>
        <v>4.5</v>
      </c>
      <c r="AJ466" s="526">
        <f t="shared" si="196"/>
        <v>-5.8</v>
      </c>
      <c r="AK466" s="526">
        <f t="shared" si="196"/>
        <v>-4.3</v>
      </c>
      <c r="AL466" s="526">
        <f t="shared" si="196"/>
        <v>6.1</v>
      </c>
      <c r="AN466" s="255"/>
      <c r="AO466" s="525" t="s">
        <v>689</v>
      </c>
      <c r="AP466" s="526">
        <f t="shared" si="199"/>
        <v>0.5</v>
      </c>
      <c r="AQ466" s="526">
        <f t="shared" si="199"/>
        <v>0.6</v>
      </c>
      <c r="AR466" s="526">
        <f t="shared" si="199"/>
        <v>3.2</v>
      </c>
      <c r="AS466" s="526">
        <f t="shared" si="199"/>
        <v>6.2</v>
      </c>
      <c r="AT466" s="526">
        <f t="shared" si="199"/>
        <v>-0.2</v>
      </c>
      <c r="AU466" s="526">
        <f t="shared" si="199"/>
        <v>-5.2</v>
      </c>
      <c r="AV466" s="526">
        <f t="shared" si="199"/>
        <v>-11.5</v>
      </c>
      <c r="AW466" s="526">
        <f t="shared" si="199"/>
        <v>-3.1</v>
      </c>
      <c r="AX466" s="526">
        <f t="shared" si="199"/>
        <v>1</v>
      </c>
      <c r="AY466" s="526">
        <f t="shared" si="199"/>
        <v>1</v>
      </c>
      <c r="AZ466" s="526">
        <f t="shared" si="199"/>
        <v>-0.4</v>
      </c>
    </row>
    <row r="467" spans="2:52" hidden="1" x14ac:dyDescent="0.15">
      <c r="B467" s="418" t="s">
        <v>699</v>
      </c>
      <c r="C467" s="519" t="s">
        <v>686</v>
      </c>
      <c r="D467" s="523">
        <f t="shared" si="200"/>
        <v>-1</v>
      </c>
      <c r="E467" s="523">
        <f t="shared" si="200"/>
        <v>-1</v>
      </c>
      <c r="F467" s="523">
        <f t="shared" si="200"/>
        <v>-3.6</v>
      </c>
      <c r="G467" s="523">
        <f t="shared" si="200"/>
        <v>-4.4000000000000004</v>
      </c>
      <c r="H467" s="523">
        <f t="shared" si="200"/>
        <v>1.4</v>
      </c>
      <c r="I467" s="523">
        <f t="shared" si="200"/>
        <v>-15</v>
      </c>
      <c r="J467" s="523">
        <f t="shared" si="200"/>
        <v>-21.7</v>
      </c>
      <c r="K467" s="523">
        <f t="shared" si="200"/>
        <v>-2.8</v>
      </c>
      <c r="L467" s="523">
        <f t="shared" si="200"/>
        <v>-2.8</v>
      </c>
      <c r="M467" s="523">
        <f t="shared" si="200"/>
        <v>3.9</v>
      </c>
      <c r="N467" s="523">
        <f t="shared" si="200"/>
        <v>-34.6</v>
      </c>
      <c r="O467" s="523">
        <f t="shared" si="200"/>
        <v>4.2</v>
      </c>
      <c r="P467" s="523">
        <f t="shared" si="200"/>
        <v>11.1</v>
      </c>
      <c r="Q467" s="523">
        <f t="shared" si="200"/>
        <v>-1.8</v>
      </c>
      <c r="R467" s="523">
        <f t="shared" si="200"/>
        <v>-6.8</v>
      </c>
      <c r="S467" s="523">
        <f t="shared" si="200"/>
        <v>-4.2</v>
      </c>
      <c r="T467" s="523">
        <f t="shared" si="200"/>
        <v>-7.1</v>
      </c>
      <c r="U467" s="523">
        <f t="shared" si="200"/>
        <v>-1.6</v>
      </c>
      <c r="V467" s="523">
        <f t="shared" si="200"/>
        <v>21</v>
      </c>
      <c r="W467" s="523">
        <f t="shared" si="200"/>
        <v>4.8</v>
      </c>
      <c r="X467" s="523">
        <f t="shared" si="200"/>
        <v>27.4</v>
      </c>
      <c r="Y467" s="523">
        <f t="shared" si="200"/>
        <v>-2.6</v>
      </c>
      <c r="Z467" s="523">
        <f t="shared" si="200"/>
        <v>-3.4</v>
      </c>
      <c r="AA467" s="523">
        <f t="shared" si="200"/>
        <v>-4.4000000000000004</v>
      </c>
      <c r="AB467" s="523">
        <f t="shared" si="200"/>
        <v>-2.1</v>
      </c>
      <c r="AC467" s="523">
        <f t="shared" ref="AC467:AL482" si="201">ROUND((AC410-AC409)/AC409*100,1)</f>
        <v>-1.4</v>
      </c>
      <c r="AD467" s="523">
        <f t="shared" si="201"/>
        <v>-1.2</v>
      </c>
      <c r="AE467" s="523">
        <f t="shared" si="201"/>
        <v>14.5</v>
      </c>
      <c r="AF467" s="523">
        <f t="shared" si="201"/>
        <v>1.7</v>
      </c>
      <c r="AG467" s="523">
        <f t="shared" si="201"/>
        <v>-7</v>
      </c>
      <c r="AH467" s="523">
        <f t="shared" si="201"/>
        <v>3.2</v>
      </c>
      <c r="AI467" s="523">
        <f t="shared" si="201"/>
        <v>-9.6999999999999993</v>
      </c>
      <c r="AJ467" s="523">
        <f t="shared" si="201"/>
        <v>15.3</v>
      </c>
      <c r="AK467" s="523">
        <f t="shared" si="201"/>
        <v>-22.1</v>
      </c>
      <c r="AL467" s="523">
        <f t="shared" si="201"/>
        <v>-9.4</v>
      </c>
      <c r="AN467" s="418" t="s">
        <v>699</v>
      </c>
      <c r="AO467" s="519" t="s">
        <v>686</v>
      </c>
      <c r="AP467" s="523">
        <f t="shared" si="199"/>
        <v>-1</v>
      </c>
      <c r="AQ467" s="523">
        <f t="shared" si="199"/>
        <v>0.2</v>
      </c>
      <c r="AR467" s="523">
        <f t="shared" si="199"/>
        <v>-4.5</v>
      </c>
      <c r="AS467" s="523">
        <f t="shared" si="199"/>
        <v>-2.6</v>
      </c>
      <c r="AT467" s="523">
        <f t="shared" si="199"/>
        <v>-6.6</v>
      </c>
      <c r="AU467" s="523">
        <f t="shared" si="199"/>
        <v>8.6999999999999993</v>
      </c>
      <c r="AV467" s="523">
        <f t="shared" si="199"/>
        <v>-8</v>
      </c>
      <c r="AW467" s="523">
        <f t="shared" si="199"/>
        <v>18</v>
      </c>
      <c r="AX467" s="523">
        <f t="shared" si="199"/>
        <v>-4.2</v>
      </c>
      <c r="AY467" s="523">
        <f t="shared" si="199"/>
        <v>-4.4000000000000004</v>
      </c>
      <c r="AZ467" s="523">
        <f t="shared" si="199"/>
        <v>0.1</v>
      </c>
    </row>
    <row r="468" spans="2:52" hidden="1" x14ac:dyDescent="0.15">
      <c r="C468" s="522" t="s">
        <v>687</v>
      </c>
      <c r="D468" s="524">
        <f t="shared" si="200"/>
        <v>-4.5</v>
      </c>
      <c r="E468" s="524">
        <f t="shared" si="200"/>
        <v>-4.5</v>
      </c>
      <c r="F468" s="524">
        <f t="shared" si="200"/>
        <v>1.2</v>
      </c>
      <c r="G468" s="524">
        <f t="shared" si="200"/>
        <v>1.4</v>
      </c>
      <c r="H468" s="524">
        <f t="shared" si="200"/>
        <v>2.4</v>
      </c>
      <c r="I468" s="524">
        <f t="shared" si="200"/>
        <v>-9.9</v>
      </c>
      <c r="J468" s="524">
        <f t="shared" si="200"/>
        <v>-2.2999999999999998</v>
      </c>
      <c r="K468" s="524">
        <f t="shared" si="200"/>
        <v>-1.7</v>
      </c>
      <c r="L468" s="524">
        <f t="shared" si="200"/>
        <v>-2.4</v>
      </c>
      <c r="M468" s="524">
        <f t="shared" si="200"/>
        <v>10.6</v>
      </c>
      <c r="N468" s="524">
        <f t="shared" si="200"/>
        <v>-3.2</v>
      </c>
      <c r="O468" s="524">
        <f t="shared" si="200"/>
        <v>-3.6</v>
      </c>
      <c r="P468" s="524">
        <f t="shared" si="200"/>
        <v>-3.7</v>
      </c>
      <c r="Q468" s="524">
        <f t="shared" si="200"/>
        <v>-10.3</v>
      </c>
      <c r="R468" s="524">
        <f t="shared" si="200"/>
        <v>-4.0999999999999996</v>
      </c>
      <c r="S468" s="524">
        <f t="shared" si="200"/>
        <v>0.6</v>
      </c>
      <c r="T468" s="524">
        <f t="shared" si="200"/>
        <v>-7.6</v>
      </c>
      <c r="U468" s="524">
        <f t="shared" si="200"/>
        <v>-5.5</v>
      </c>
      <c r="V468" s="524">
        <f t="shared" si="200"/>
        <v>-8.3000000000000007</v>
      </c>
      <c r="W468" s="524">
        <f t="shared" si="200"/>
        <v>-0.1</v>
      </c>
      <c r="X468" s="524">
        <f t="shared" si="200"/>
        <v>-11.5</v>
      </c>
      <c r="Y468" s="524">
        <f t="shared" si="200"/>
        <v>5.0999999999999996</v>
      </c>
      <c r="Z468" s="524">
        <f t="shared" si="200"/>
        <v>1.2</v>
      </c>
      <c r="AA468" s="524">
        <f t="shared" si="200"/>
        <v>-1.3</v>
      </c>
      <c r="AB468" s="524">
        <f t="shared" si="200"/>
        <v>-2.7</v>
      </c>
      <c r="AC468" s="524">
        <f t="shared" si="201"/>
        <v>-6.9</v>
      </c>
      <c r="AD468" s="524">
        <f t="shared" si="201"/>
        <v>-8.6999999999999993</v>
      </c>
      <c r="AE468" s="524">
        <f t="shared" si="201"/>
        <v>-10.199999999999999</v>
      </c>
      <c r="AF468" s="524">
        <f t="shared" si="201"/>
        <v>-17</v>
      </c>
      <c r="AG468" s="524">
        <f t="shared" si="201"/>
        <v>12.2</v>
      </c>
      <c r="AH468" s="524">
        <f t="shared" si="201"/>
        <v>-11.3</v>
      </c>
      <c r="AI468" s="524">
        <f t="shared" si="201"/>
        <v>7.6</v>
      </c>
      <c r="AJ468" s="524">
        <f t="shared" si="201"/>
        <v>-6.2</v>
      </c>
      <c r="AK468" s="524">
        <f t="shared" si="201"/>
        <v>-1.4</v>
      </c>
      <c r="AL468" s="524">
        <f t="shared" si="201"/>
        <v>-2.9</v>
      </c>
      <c r="AO468" s="522" t="s">
        <v>687</v>
      </c>
      <c r="AP468" s="524">
        <f t="shared" si="199"/>
        <v>-4.5</v>
      </c>
      <c r="AQ468" s="524">
        <f t="shared" si="199"/>
        <v>-7.7</v>
      </c>
      <c r="AR468" s="524">
        <f t="shared" si="199"/>
        <v>-8.4</v>
      </c>
      <c r="AS468" s="524">
        <f t="shared" si="199"/>
        <v>-7.8</v>
      </c>
      <c r="AT468" s="524">
        <f t="shared" si="199"/>
        <v>-9.1999999999999993</v>
      </c>
      <c r="AU468" s="524">
        <f t="shared" si="199"/>
        <v>-7.9</v>
      </c>
      <c r="AV468" s="524">
        <f t="shared" si="199"/>
        <v>-15.6</v>
      </c>
      <c r="AW468" s="524">
        <f t="shared" si="199"/>
        <v>-10.199999999999999</v>
      </c>
      <c r="AX468" s="524">
        <f t="shared" si="199"/>
        <v>0.6</v>
      </c>
      <c r="AY468" s="524">
        <f t="shared" si="199"/>
        <v>0.8</v>
      </c>
      <c r="AZ468" s="524">
        <f t="shared" si="199"/>
        <v>-2.9</v>
      </c>
    </row>
    <row r="469" spans="2:52" hidden="1" x14ac:dyDescent="0.15">
      <c r="C469" s="522" t="s">
        <v>688</v>
      </c>
      <c r="D469" s="524">
        <f t="shared" si="200"/>
        <v>0.9</v>
      </c>
      <c r="E469" s="524">
        <f t="shared" si="200"/>
        <v>0.9</v>
      </c>
      <c r="F469" s="524">
        <f t="shared" si="200"/>
        <v>5</v>
      </c>
      <c r="G469" s="524">
        <f t="shared" si="200"/>
        <v>5.5</v>
      </c>
      <c r="H469" s="524">
        <f t="shared" si="200"/>
        <v>-0.5</v>
      </c>
      <c r="I469" s="524">
        <f t="shared" si="200"/>
        <v>0.8</v>
      </c>
      <c r="J469" s="524">
        <f t="shared" si="200"/>
        <v>-17.7</v>
      </c>
      <c r="K469" s="524">
        <f t="shared" si="200"/>
        <v>-6.9</v>
      </c>
      <c r="L469" s="524">
        <f t="shared" si="200"/>
        <v>-6.6</v>
      </c>
      <c r="M469" s="524">
        <f t="shared" si="200"/>
        <v>-9.6999999999999993</v>
      </c>
      <c r="N469" s="524">
        <f t="shared" si="200"/>
        <v>0.5</v>
      </c>
      <c r="O469" s="524">
        <f t="shared" si="200"/>
        <v>-4.4000000000000004</v>
      </c>
      <c r="P469" s="524">
        <f t="shared" si="200"/>
        <v>0.1</v>
      </c>
      <c r="Q469" s="524">
        <f t="shared" si="200"/>
        <v>-15.4</v>
      </c>
      <c r="R469" s="524">
        <f t="shared" si="200"/>
        <v>14.9</v>
      </c>
      <c r="S469" s="524">
        <f t="shared" si="200"/>
        <v>17.899999999999999</v>
      </c>
      <c r="T469" s="524">
        <f t="shared" si="200"/>
        <v>3.3</v>
      </c>
      <c r="U469" s="524">
        <f t="shared" si="200"/>
        <v>-0.1</v>
      </c>
      <c r="V469" s="524">
        <f t="shared" si="200"/>
        <v>5.5</v>
      </c>
      <c r="W469" s="524">
        <f t="shared" si="200"/>
        <v>1.4</v>
      </c>
      <c r="X469" s="524">
        <f t="shared" si="200"/>
        <v>7.7</v>
      </c>
      <c r="Y469" s="524">
        <f t="shared" si="200"/>
        <v>-9.5</v>
      </c>
      <c r="Z469" s="524">
        <f t="shared" si="200"/>
        <v>1.4</v>
      </c>
      <c r="AA469" s="524">
        <f t="shared" si="200"/>
        <v>2.5</v>
      </c>
      <c r="AB469" s="524">
        <f t="shared" si="200"/>
        <v>0.2</v>
      </c>
      <c r="AC469" s="524">
        <f t="shared" si="201"/>
        <v>2.8</v>
      </c>
      <c r="AD469" s="524">
        <f t="shared" si="201"/>
        <v>7.4</v>
      </c>
      <c r="AE469" s="524">
        <f t="shared" si="201"/>
        <v>1.6</v>
      </c>
      <c r="AF469" s="524">
        <f t="shared" si="201"/>
        <v>-1.7</v>
      </c>
      <c r="AG469" s="524">
        <f t="shared" si="201"/>
        <v>-4.5</v>
      </c>
      <c r="AH469" s="524">
        <f t="shared" si="201"/>
        <v>2.4</v>
      </c>
      <c r="AI469" s="524">
        <f t="shared" si="201"/>
        <v>-4.7</v>
      </c>
      <c r="AJ469" s="524">
        <f t="shared" si="201"/>
        <v>0.2</v>
      </c>
      <c r="AK469" s="524">
        <f t="shared" si="201"/>
        <v>6.8</v>
      </c>
      <c r="AL469" s="524">
        <f t="shared" si="201"/>
        <v>-10.9</v>
      </c>
      <c r="AO469" s="522" t="s">
        <v>688</v>
      </c>
      <c r="AP469" s="524">
        <f t="shared" si="199"/>
        <v>0.9</v>
      </c>
      <c r="AQ469" s="524">
        <f t="shared" si="199"/>
        <v>-2</v>
      </c>
      <c r="AR469" s="524">
        <f t="shared" si="199"/>
        <v>-3.8</v>
      </c>
      <c r="AS469" s="524">
        <f t="shared" si="199"/>
        <v>-7.5</v>
      </c>
      <c r="AT469" s="524">
        <f t="shared" si="199"/>
        <v>-0.1</v>
      </c>
      <c r="AU469" s="524">
        <f t="shared" si="199"/>
        <v>1.6</v>
      </c>
      <c r="AV469" s="524">
        <f t="shared" si="199"/>
        <v>-0.2</v>
      </c>
      <c r="AW469" s="524">
        <f t="shared" si="199"/>
        <v>3.5</v>
      </c>
      <c r="AX469" s="524">
        <f t="shared" si="199"/>
        <v>3.2</v>
      </c>
      <c r="AY469" s="524">
        <f t="shared" si="199"/>
        <v>3.1</v>
      </c>
      <c r="AZ469" s="524">
        <f t="shared" si="199"/>
        <v>4.9000000000000004</v>
      </c>
    </row>
    <row r="470" spans="2:52" hidden="1" x14ac:dyDescent="0.15">
      <c r="B470" s="255"/>
      <c r="C470" s="525" t="s">
        <v>689</v>
      </c>
      <c r="D470" s="526">
        <f t="shared" si="200"/>
        <v>-1.5</v>
      </c>
      <c r="E470" s="526">
        <f t="shared" si="200"/>
        <v>-1.5</v>
      </c>
      <c r="F470" s="526">
        <f t="shared" si="200"/>
        <v>-5.4</v>
      </c>
      <c r="G470" s="526">
        <f t="shared" si="200"/>
        <v>-5.4</v>
      </c>
      <c r="H470" s="526">
        <f t="shared" si="200"/>
        <v>-5.3</v>
      </c>
      <c r="I470" s="526">
        <f t="shared" si="200"/>
        <v>10.4</v>
      </c>
      <c r="J470" s="526">
        <f t="shared" si="200"/>
        <v>1.8</v>
      </c>
      <c r="K470" s="526">
        <f t="shared" si="200"/>
        <v>-1.5</v>
      </c>
      <c r="L470" s="526">
        <f t="shared" si="200"/>
        <v>-1.8</v>
      </c>
      <c r="M470" s="526">
        <f t="shared" si="200"/>
        <v>-3.8</v>
      </c>
      <c r="N470" s="526">
        <f t="shared" si="200"/>
        <v>4.0999999999999996</v>
      </c>
      <c r="O470" s="526">
        <f t="shared" si="200"/>
        <v>-1.1000000000000001</v>
      </c>
      <c r="P470" s="526">
        <f t="shared" si="200"/>
        <v>-9.1999999999999993</v>
      </c>
      <c r="Q470" s="526">
        <f t="shared" si="200"/>
        <v>19.899999999999999</v>
      </c>
      <c r="R470" s="526">
        <f t="shared" si="200"/>
        <v>6</v>
      </c>
      <c r="S470" s="526">
        <f t="shared" si="200"/>
        <v>-0.1</v>
      </c>
      <c r="T470" s="526">
        <f t="shared" si="200"/>
        <v>15.1</v>
      </c>
      <c r="U470" s="526">
        <f t="shared" si="200"/>
        <v>-11.9</v>
      </c>
      <c r="V470" s="526">
        <f t="shared" si="200"/>
        <v>-7.4</v>
      </c>
      <c r="W470" s="526">
        <f t="shared" si="200"/>
        <v>-6.7</v>
      </c>
      <c r="X470" s="526">
        <f t="shared" si="200"/>
        <v>-8.1</v>
      </c>
      <c r="Y470" s="526">
        <f t="shared" si="200"/>
        <v>-16.600000000000001</v>
      </c>
      <c r="Z470" s="526">
        <f t="shared" si="200"/>
        <v>-3.5</v>
      </c>
      <c r="AA470" s="526">
        <f t="shared" si="200"/>
        <v>3.1</v>
      </c>
      <c r="AB470" s="526">
        <f t="shared" si="200"/>
        <v>0</v>
      </c>
      <c r="AC470" s="526">
        <f t="shared" si="201"/>
        <v>1.4</v>
      </c>
      <c r="AD470" s="526">
        <f t="shared" si="201"/>
        <v>0</v>
      </c>
      <c r="AE470" s="526">
        <f t="shared" si="201"/>
        <v>1.8</v>
      </c>
      <c r="AF470" s="526">
        <f t="shared" si="201"/>
        <v>20</v>
      </c>
      <c r="AG470" s="526">
        <f t="shared" si="201"/>
        <v>1.2</v>
      </c>
      <c r="AH470" s="526">
        <f t="shared" si="201"/>
        <v>-0.8</v>
      </c>
      <c r="AI470" s="526">
        <f t="shared" si="201"/>
        <v>-1.1000000000000001</v>
      </c>
      <c r="AJ470" s="526">
        <f t="shared" si="201"/>
        <v>-5.5</v>
      </c>
      <c r="AK470" s="526">
        <f t="shared" si="201"/>
        <v>7.8</v>
      </c>
      <c r="AL470" s="526">
        <f t="shared" si="201"/>
        <v>-2.1</v>
      </c>
      <c r="AM470" s="255"/>
      <c r="AN470" s="255"/>
      <c r="AO470" s="525" t="s">
        <v>689</v>
      </c>
      <c r="AP470" s="526">
        <f t="shared" si="199"/>
        <v>-1.5</v>
      </c>
      <c r="AQ470" s="526">
        <f t="shared" si="199"/>
        <v>0.7</v>
      </c>
      <c r="AR470" s="526">
        <f t="shared" si="199"/>
        <v>1.2</v>
      </c>
      <c r="AS470" s="526">
        <f t="shared" si="199"/>
        <v>-0.7</v>
      </c>
      <c r="AT470" s="526">
        <f t="shared" si="199"/>
        <v>7.5</v>
      </c>
      <c r="AU470" s="526">
        <f t="shared" si="199"/>
        <v>-3</v>
      </c>
      <c r="AV470" s="526">
        <f t="shared" si="199"/>
        <v>9.1999999999999993</v>
      </c>
      <c r="AW470" s="526">
        <f t="shared" si="199"/>
        <v>-5.6</v>
      </c>
      <c r="AX470" s="526">
        <f t="shared" si="199"/>
        <v>-2.9</v>
      </c>
      <c r="AY470" s="526">
        <f t="shared" si="199"/>
        <v>-2.8</v>
      </c>
      <c r="AZ470" s="526">
        <f t="shared" si="199"/>
        <v>-7.6</v>
      </c>
    </row>
    <row r="471" spans="2:52" hidden="1" x14ac:dyDescent="0.15">
      <c r="B471" s="418" t="s">
        <v>700</v>
      </c>
      <c r="C471" s="519" t="s">
        <v>686</v>
      </c>
      <c r="D471" s="524" t="e">
        <f t="shared" si="200"/>
        <v>#DIV/0!</v>
      </c>
      <c r="E471" s="524" t="e">
        <f t="shared" si="200"/>
        <v>#DIV/0!</v>
      </c>
      <c r="F471" s="524" t="e">
        <f t="shared" si="200"/>
        <v>#DIV/0!</v>
      </c>
      <c r="G471" s="524" t="e">
        <f t="shared" si="200"/>
        <v>#DIV/0!</v>
      </c>
      <c r="H471" s="524" t="e">
        <f t="shared" si="200"/>
        <v>#DIV/0!</v>
      </c>
      <c r="I471" s="524" t="e">
        <f t="shared" si="200"/>
        <v>#DIV/0!</v>
      </c>
      <c r="J471" s="524" t="e">
        <f t="shared" si="200"/>
        <v>#DIV/0!</v>
      </c>
      <c r="K471" s="524" t="e">
        <f t="shared" si="200"/>
        <v>#DIV/0!</v>
      </c>
      <c r="L471" s="524" t="e">
        <f t="shared" si="200"/>
        <v>#DIV/0!</v>
      </c>
      <c r="M471" s="524" t="e">
        <f t="shared" si="200"/>
        <v>#DIV/0!</v>
      </c>
      <c r="N471" s="524" t="e">
        <f t="shared" si="200"/>
        <v>#DIV/0!</v>
      </c>
      <c r="O471" s="524" t="e">
        <f t="shared" si="200"/>
        <v>#DIV/0!</v>
      </c>
      <c r="P471" s="524" t="e">
        <f t="shared" si="200"/>
        <v>#DIV/0!</v>
      </c>
      <c r="Q471" s="524" t="e">
        <f t="shared" si="200"/>
        <v>#DIV/0!</v>
      </c>
      <c r="R471" s="524" t="e">
        <f t="shared" si="200"/>
        <v>#DIV/0!</v>
      </c>
      <c r="S471" s="524" t="e">
        <f t="shared" si="200"/>
        <v>#DIV/0!</v>
      </c>
      <c r="T471" s="524" t="e">
        <f t="shared" si="200"/>
        <v>#DIV/0!</v>
      </c>
      <c r="U471" s="524" t="e">
        <f t="shared" si="200"/>
        <v>#DIV/0!</v>
      </c>
      <c r="V471" s="524" t="e">
        <f t="shared" si="200"/>
        <v>#DIV/0!</v>
      </c>
      <c r="W471" s="524" t="e">
        <f t="shared" si="200"/>
        <v>#DIV/0!</v>
      </c>
      <c r="X471" s="524" t="e">
        <f t="shared" si="200"/>
        <v>#DIV/0!</v>
      </c>
      <c r="Y471" s="524" t="e">
        <f t="shared" si="200"/>
        <v>#DIV/0!</v>
      </c>
      <c r="Z471" s="524" t="e">
        <f t="shared" si="200"/>
        <v>#DIV/0!</v>
      </c>
      <c r="AA471" s="524" t="e">
        <f t="shared" si="200"/>
        <v>#DIV/0!</v>
      </c>
      <c r="AB471" s="524" t="e">
        <f t="shared" si="200"/>
        <v>#DIV/0!</v>
      </c>
      <c r="AC471" s="524" t="e">
        <f t="shared" si="201"/>
        <v>#DIV/0!</v>
      </c>
      <c r="AD471" s="524" t="e">
        <f t="shared" si="201"/>
        <v>#DIV/0!</v>
      </c>
      <c r="AE471" s="524" t="e">
        <f t="shared" si="201"/>
        <v>#DIV/0!</v>
      </c>
      <c r="AF471" s="524" t="e">
        <f t="shared" si="201"/>
        <v>#DIV/0!</v>
      </c>
      <c r="AG471" s="524" t="e">
        <f t="shared" si="201"/>
        <v>#DIV/0!</v>
      </c>
      <c r="AH471" s="524" t="e">
        <f t="shared" si="201"/>
        <v>#DIV/0!</v>
      </c>
      <c r="AI471" s="524" t="e">
        <f t="shared" si="201"/>
        <v>#DIV/0!</v>
      </c>
      <c r="AJ471" s="524" t="e">
        <f t="shared" si="201"/>
        <v>#DIV/0!</v>
      </c>
      <c r="AK471" s="524" t="e">
        <f t="shared" si="201"/>
        <v>#DIV/0!</v>
      </c>
      <c r="AL471" s="524" t="e">
        <f t="shared" si="201"/>
        <v>#DIV/0!</v>
      </c>
      <c r="AN471" s="418" t="s">
        <v>700</v>
      </c>
      <c r="AO471" s="519" t="s">
        <v>686</v>
      </c>
      <c r="AP471" s="524" t="e">
        <f t="shared" si="199"/>
        <v>#DIV/0!</v>
      </c>
      <c r="AQ471" s="524" t="e">
        <f t="shared" si="199"/>
        <v>#DIV/0!</v>
      </c>
      <c r="AR471" s="524" t="e">
        <f t="shared" si="199"/>
        <v>#DIV/0!</v>
      </c>
      <c r="AS471" s="524" t="e">
        <f t="shared" si="199"/>
        <v>#DIV/0!</v>
      </c>
      <c r="AT471" s="524" t="e">
        <f t="shared" si="199"/>
        <v>#DIV/0!</v>
      </c>
      <c r="AU471" s="524" t="e">
        <f t="shared" si="199"/>
        <v>#DIV/0!</v>
      </c>
      <c r="AV471" s="524" t="e">
        <f t="shared" si="199"/>
        <v>#DIV/0!</v>
      </c>
      <c r="AW471" s="524" t="e">
        <f t="shared" si="199"/>
        <v>#DIV/0!</v>
      </c>
      <c r="AX471" s="524" t="e">
        <f t="shared" si="199"/>
        <v>#DIV/0!</v>
      </c>
      <c r="AY471" s="524" t="e">
        <f t="shared" si="199"/>
        <v>#DIV/0!</v>
      </c>
      <c r="AZ471" s="524" t="e">
        <f t="shared" si="199"/>
        <v>#DIV/0!</v>
      </c>
    </row>
    <row r="472" spans="2:52" hidden="1" x14ac:dyDescent="0.15">
      <c r="C472" s="522" t="s">
        <v>687</v>
      </c>
      <c r="D472" s="524" t="e">
        <f t="shared" si="200"/>
        <v>#DIV/0!</v>
      </c>
      <c r="E472" s="524" t="e">
        <f t="shared" si="200"/>
        <v>#DIV/0!</v>
      </c>
      <c r="F472" s="524" t="e">
        <f t="shared" si="200"/>
        <v>#DIV/0!</v>
      </c>
      <c r="G472" s="524" t="e">
        <f t="shared" si="200"/>
        <v>#DIV/0!</v>
      </c>
      <c r="H472" s="524" t="e">
        <f t="shared" si="200"/>
        <v>#DIV/0!</v>
      </c>
      <c r="I472" s="524" t="e">
        <f t="shared" si="200"/>
        <v>#DIV/0!</v>
      </c>
      <c r="J472" s="524" t="e">
        <f t="shared" si="200"/>
        <v>#DIV/0!</v>
      </c>
      <c r="K472" s="524" t="e">
        <f t="shared" si="200"/>
        <v>#DIV/0!</v>
      </c>
      <c r="L472" s="524" t="e">
        <f t="shared" si="200"/>
        <v>#DIV/0!</v>
      </c>
      <c r="M472" s="524" t="e">
        <f t="shared" si="200"/>
        <v>#DIV/0!</v>
      </c>
      <c r="N472" s="524" t="e">
        <f t="shared" si="200"/>
        <v>#DIV/0!</v>
      </c>
      <c r="O472" s="524" t="e">
        <f t="shared" si="200"/>
        <v>#DIV/0!</v>
      </c>
      <c r="P472" s="524" t="e">
        <f t="shared" si="200"/>
        <v>#DIV/0!</v>
      </c>
      <c r="Q472" s="524" t="e">
        <f t="shared" si="200"/>
        <v>#DIV/0!</v>
      </c>
      <c r="R472" s="524" t="e">
        <f t="shared" si="200"/>
        <v>#DIV/0!</v>
      </c>
      <c r="S472" s="524" t="e">
        <f t="shared" si="200"/>
        <v>#DIV/0!</v>
      </c>
      <c r="T472" s="524" t="e">
        <f t="shared" si="200"/>
        <v>#DIV/0!</v>
      </c>
      <c r="U472" s="524" t="e">
        <f t="shared" si="200"/>
        <v>#DIV/0!</v>
      </c>
      <c r="V472" s="524" t="e">
        <f t="shared" si="200"/>
        <v>#DIV/0!</v>
      </c>
      <c r="W472" s="524" t="e">
        <f t="shared" si="200"/>
        <v>#DIV/0!</v>
      </c>
      <c r="X472" s="524" t="e">
        <f t="shared" si="200"/>
        <v>#DIV/0!</v>
      </c>
      <c r="Y472" s="524" t="e">
        <f t="shared" si="200"/>
        <v>#DIV/0!</v>
      </c>
      <c r="Z472" s="524" t="e">
        <f t="shared" si="200"/>
        <v>#DIV/0!</v>
      </c>
      <c r="AA472" s="524" t="e">
        <f t="shared" si="200"/>
        <v>#DIV/0!</v>
      </c>
      <c r="AB472" s="524" t="e">
        <f t="shared" si="200"/>
        <v>#DIV/0!</v>
      </c>
      <c r="AC472" s="524" t="e">
        <f t="shared" si="201"/>
        <v>#DIV/0!</v>
      </c>
      <c r="AD472" s="524" t="e">
        <f t="shared" si="201"/>
        <v>#DIV/0!</v>
      </c>
      <c r="AE472" s="524" t="e">
        <f t="shared" si="201"/>
        <v>#DIV/0!</v>
      </c>
      <c r="AF472" s="524" t="e">
        <f t="shared" si="201"/>
        <v>#DIV/0!</v>
      </c>
      <c r="AG472" s="524" t="e">
        <f t="shared" si="201"/>
        <v>#DIV/0!</v>
      </c>
      <c r="AH472" s="524" t="e">
        <f t="shared" si="201"/>
        <v>#DIV/0!</v>
      </c>
      <c r="AI472" s="524" t="e">
        <f t="shared" si="201"/>
        <v>#DIV/0!</v>
      </c>
      <c r="AJ472" s="524" t="e">
        <f t="shared" si="201"/>
        <v>#DIV/0!</v>
      </c>
      <c r="AK472" s="524" t="e">
        <f t="shared" si="201"/>
        <v>#DIV/0!</v>
      </c>
      <c r="AL472" s="524" t="e">
        <f t="shared" si="201"/>
        <v>#DIV/0!</v>
      </c>
      <c r="AO472" s="522" t="s">
        <v>687</v>
      </c>
      <c r="AP472" s="524" t="e">
        <f t="shared" si="199"/>
        <v>#DIV/0!</v>
      </c>
      <c r="AQ472" s="524" t="e">
        <f t="shared" si="199"/>
        <v>#DIV/0!</v>
      </c>
      <c r="AR472" s="524" t="e">
        <f t="shared" si="199"/>
        <v>#DIV/0!</v>
      </c>
      <c r="AS472" s="524" t="e">
        <f t="shared" si="199"/>
        <v>#DIV/0!</v>
      </c>
      <c r="AT472" s="524" t="e">
        <f t="shared" si="199"/>
        <v>#DIV/0!</v>
      </c>
      <c r="AU472" s="524" t="e">
        <f t="shared" si="199"/>
        <v>#DIV/0!</v>
      </c>
      <c r="AV472" s="524" t="e">
        <f t="shared" si="199"/>
        <v>#DIV/0!</v>
      </c>
      <c r="AW472" s="524" t="e">
        <f t="shared" si="199"/>
        <v>#DIV/0!</v>
      </c>
      <c r="AX472" s="524" t="e">
        <f t="shared" si="199"/>
        <v>#DIV/0!</v>
      </c>
      <c r="AY472" s="524" t="e">
        <f t="shared" si="199"/>
        <v>#DIV/0!</v>
      </c>
      <c r="AZ472" s="524" t="e">
        <f t="shared" si="199"/>
        <v>#DIV/0!</v>
      </c>
    </row>
    <row r="473" spans="2:52" hidden="1" x14ac:dyDescent="0.15">
      <c r="C473" s="522" t="s">
        <v>688</v>
      </c>
      <c r="D473" s="524" t="e">
        <f t="shared" si="200"/>
        <v>#DIV/0!</v>
      </c>
      <c r="E473" s="524" t="e">
        <f t="shared" si="200"/>
        <v>#DIV/0!</v>
      </c>
      <c r="F473" s="524" t="e">
        <f t="shared" si="200"/>
        <v>#DIV/0!</v>
      </c>
      <c r="G473" s="524" t="e">
        <f t="shared" si="200"/>
        <v>#DIV/0!</v>
      </c>
      <c r="H473" s="524" t="e">
        <f t="shared" si="200"/>
        <v>#DIV/0!</v>
      </c>
      <c r="I473" s="524" t="e">
        <f t="shared" ref="I473:AB473" si="202">ROUND((I416-I415)/I415*100,1)</f>
        <v>#DIV/0!</v>
      </c>
      <c r="J473" s="524" t="e">
        <f t="shared" si="202"/>
        <v>#DIV/0!</v>
      </c>
      <c r="K473" s="524" t="e">
        <f t="shared" si="202"/>
        <v>#DIV/0!</v>
      </c>
      <c r="L473" s="524" t="e">
        <f t="shared" si="202"/>
        <v>#DIV/0!</v>
      </c>
      <c r="M473" s="524" t="e">
        <f t="shared" si="202"/>
        <v>#DIV/0!</v>
      </c>
      <c r="N473" s="524" t="e">
        <f t="shared" si="202"/>
        <v>#DIV/0!</v>
      </c>
      <c r="O473" s="524" t="e">
        <f t="shared" si="202"/>
        <v>#DIV/0!</v>
      </c>
      <c r="P473" s="524" t="e">
        <f t="shared" si="202"/>
        <v>#DIV/0!</v>
      </c>
      <c r="Q473" s="524" t="e">
        <f t="shared" si="202"/>
        <v>#DIV/0!</v>
      </c>
      <c r="R473" s="524" t="e">
        <f t="shared" si="202"/>
        <v>#DIV/0!</v>
      </c>
      <c r="S473" s="524" t="e">
        <f t="shared" si="202"/>
        <v>#DIV/0!</v>
      </c>
      <c r="T473" s="524" t="e">
        <f t="shared" si="202"/>
        <v>#DIV/0!</v>
      </c>
      <c r="U473" s="524" t="e">
        <f t="shared" si="202"/>
        <v>#DIV/0!</v>
      </c>
      <c r="V473" s="524" t="e">
        <f t="shared" si="202"/>
        <v>#DIV/0!</v>
      </c>
      <c r="W473" s="524" t="e">
        <f t="shared" si="202"/>
        <v>#DIV/0!</v>
      </c>
      <c r="X473" s="524" t="e">
        <f t="shared" si="202"/>
        <v>#DIV/0!</v>
      </c>
      <c r="Y473" s="524" t="e">
        <f t="shared" si="202"/>
        <v>#DIV/0!</v>
      </c>
      <c r="Z473" s="524" t="e">
        <f t="shared" si="202"/>
        <v>#DIV/0!</v>
      </c>
      <c r="AA473" s="524" t="e">
        <f t="shared" si="202"/>
        <v>#DIV/0!</v>
      </c>
      <c r="AB473" s="524" t="e">
        <f t="shared" si="202"/>
        <v>#DIV/0!</v>
      </c>
      <c r="AC473" s="524" t="e">
        <f t="shared" si="201"/>
        <v>#DIV/0!</v>
      </c>
      <c r="AD473" s="524" t="e">
        <f t="shared" si="201"/>
        <v>#DIV/0!</v>
      </c>
      <c r="AE473" s="524" t="e">
        <f t="shared" si="201"/>
        <v>#DIV/0!</v>
      </c>
      <c r="AF473" s="524" t="e">
        <f t="shared" si="201"/>
        <v>#DIV/0!</v>
      </c>
      <c r="AG473" s="524" t="e">
        <f t="shared" si="201"/>
        <v>#DIV/0!</v>
      </c>
      <c r="AH473" s="524" t="e">
        <f t="shared" si="201"/>
        <v>#DIV/0!</v>
      </c>
      <c r="AI473" s="524" t="e">
        <f t="shared" si="201"/>
        <v>#DIV/0!</v>
      </c>
      <c r="AJ473" s="524" t="e">
        <f t="shared" si="201"/>
        <v>#DIV/0!</v>
      </c>
      <c r="AK473" s="524" t="e">
        <f t="shared" si="201"/>
        <v>#DIV/0!</v>
      </c>
      <c r="AL473" s="524" t="e">
        <f t="shared" si="201"/>
        <v>#DIV/0!</v>
      </c>
      <c r="AO473" s="522" t="s">
        <v>688</v>
      </c>
      <c r="AP473" s="524" t="e">
        <f t="shared" si="199"/>
        <v>#DIV/0!</v>
      </c>
      <c r="AQ473" s="524" t="e">
        <f t="shared" si="199"/>
        <v>#DIV/0!</v>
      </c>
      <c r="AR473" s="524" t="e">
        <f t="shared" si="199"/>
        <v>#DIV/0!</v>
      </c>
      <c r="AS473" s="524" t="e">
        <f t="shared" si="199"/>
        <v>#DIV/0!</v>
      </c>
      <c r="AT473" s="524" t="e">
        <f t="shared" si="199"/>
        <v>#DIV/0!</v>
      </c>
      <c r="AU473" s="524" t="e">
        <f t="shared" si="199"/>
        <v>#DIV/0!</v>
      </c>
      <c r="AV473" s="524" t="e">
        <f t="shared" si="199"/>
        <v>#DIV/0!</v>
      </c>
      <c r="AW473" s="524" t="e">
        <f t="shared" si="199"/>
        <v>#DIV/0!</v>
      </c>
      <c r="AX473" s="524" t="e">
        <f t="shared" si="199"/>
        <v>#DIV/0!</v>
      </c>
      <c r="AY473" s="524" t="e">
        <f t="shared" si="199"/>
        <v>#DIV/0!</v>
      </c>
      <c r="AZ473" s="524" t="e">
        <f t="shared" si="199"/>
        <v>#DIV/0!</v>
      </c>
    </row>
    <row r="474" spans="2:52" hidden="1" x14ac:dyDescent="0.15">
      <c r="B474" s="255"/>
      <c r="C474" s="525" t="s">
        <v>689</v>
      </c>
      <c r="D474" s="526" t="e">
        <f t="shared" ref="D474:AB482" si="203">ROUND((D417-D416)/D416*100,1)</f>
        <v>#DIV/0!</v>
      </c>
      <c r="E474" s="526" t="e">
        <f t="shared" si="203"/>
        <v>#DIV/0!</v>
      </c>
      <c r="F474" s="526" t="e">
        <f t="shared" si="203"/>
        <v>#DIV/0!</v>
      </c>
      <c r="G474" s="526" t="e">
        <f t="shared" si="203"/>
        <v>#DIV/0!</v>
      </c>
      <c r="H474" s="526" t="e">
        <f t="shared" si="203"/>
        <v>#DIV/0!</v>
      </c>
      <c r="I474" s="526" t="e">
        <f t="shared" si="203"/>
        <v>#DIV/0!</v>
      </c>
      <c r="J474" s="526" t="e">
        <f t="shared" si="203"/>
        <v>#DIV/0!</v>
      </c>
      <c r="K474" s="526" t="e">
        <f t="shared" si="203"/>
        <v>#DIV/0!</v>
      </c>
      <c r="L474" s="526" t="e">
        <f t="shared" si="203"/>
        <v>#DIV/0!</v>
      </c>
      <c r="M474" s="526" t="e">
        <f t="shared" si="203"/>
        <v>#DIV/0!</v>
      </c>
      <c r="N474" s="526" t="e">
        <f t="shared" si="203"/>
        <v>#DIV/0!</v>
      </c>
      <c r="O474" s="526" t="e">
        <f t="shared" si="203"/>
        <v>#DIV/0!</v>
      </c>
      <c r="P474" s="526" t="e">
        <f t="shared" si="203"/>
        <v>#DIV/0!</v>
      </c>
      <c r="Q474" s="526" t="e">
        <f t="shared" si="203"/>
        <v>#DIV/0!</v>
      </c>
      <c r="R474" s="526" t="e">
        <f t="shared" si="203"/>
        <v>#DIV/0!</v>
      </c>
      <c r="S474" s="526" t="e">
        <f t="shared" si="203"/>
        <v>#DIV/0!</v>
      </c>
      <c r="T474" s="526" t="e">
        <f t="shared" si="203"/>
        <v>#DIV/0!</v>
      </c>
      <c r="U474" s="526" t="e">
        <f t="shared" si="203"/>
        <v>#DIV/0!</v>
      </c>
      <c r="V474" s="526" t="e">
        <f t="shared" si="203"/>
        <v>#DIV/0!</v>
      </c>
      <c r="W474" s="526" t="e">
        <f t="shared" si="203"/>
        <v>#DIV/0!</v>
      </c>
      <c r="X474" s="526" t="e">
        <f t="shared" si="203"/>
        <v>#DIV/0!</v>
      </c>
      <c r="Y474" s="526" t="e">
        <f t="shared" si="203"/>
        <v>#DIV/0!</v>
      </c>
      <c r="Z474" s="526" t="e">
        <f t="shared" si="203"/>
        <v>#DIV/0!</v>
      </c>
      <c r="AA474" s="526" t="e">
        <f t="shared" si="203"/>
        <v>#DIV/0!</v>
      </c>
      <c r="AB474" s="526" t="e">
        <f t="shared" si="203"/>
        <v>#DIV/0!</v>
      </c>
      <c r="AC474" s="526" t="e">
        <f t="shared" si="201"/>
        <v>#DIV/0!</v>
      </c>
      <c r="AD474" s="526" t="e">
        <f t="shared" si="201"/>
        <v>#DIV/0!</v>
      </c>
      <c r="AE474" s="526" t="e">
        <f t="shared" si="201"/>
        <v>#DIV/0!</v>
      </c>
      <c r="AF474" s="526" t="e">
        <f t="shared" si="201"/>
        <v>#DIV/0!</v>
      </c>
      <c r="AG474" s="526" t="e">
        <f t="shared" si="201"/>
        <v>#DIV/0!</v>
      </c>
      <c r="AH474" s="526" t="e">
        <f t="shared" si="201"/>
        <v>#DIV/0!</v>
      </c>
      <c r="AI474" s="526" t="e">
        <f t="shared" si="201"/>
        <v>#DIV/0!</v>
      </c>
      <c r="AJ474" s="526" t="e">
        <f t="shared" si="201"/>
        <v>#DIV/0!</v>
      </c>
      <c r="AK474" s="526" t="e">
        <f t="shared" si="201"/>
        <v>#DIV/0!</v>
      </c>
      <c r="AL474" s="526" t="e">
        <f t="shared" si="201"/>
        <v>#DIV/0!</v>
      </c>
      <c r="AN474" s="255"/>
      <c r="AO474" s="525" t="s">
        <v>689</v>
      </c>
      <c r="AP474" s="526" t="e">
        <f t="shared" si="199"/>
        <v>#DIV/0!</v>
      </c>
      <c r="AQ474" s="526" t="e">
        <f t="shared" si="199"/>
        <v>#DIV/0!</v>
      </c>
      <c r="AR474" s="526" t="e">
        <f t="shared" si="199"/>
        <v>#DIV/0!</v>
      </c>
      <c r="AS474" s="526" t="e">
        <f t="shared" si="199"/>
        <v>#DIV/0!</v>
      </c>
      <c r="AT474" s="526" t="e">
        <f t="shared" si="199"/>
        <v>#DIV/0!</v>
      </c>
      <c r="AU474" s="526" t="e">
        <f t="shared" si="199"/>
        <v>#DIV/0!</v>
      </c>
      <c r="AV474" s="526" t="e">
        <f t="shared" si="199"/>
        <v>#DIV/0!</v>
      </c>
      <c r="AW474" s="526" t="e">
        <f t="shared" si="199"/>
        <v>#DIV/0!</v>
      </c>
      <c r="AX474" s="526" t="e">
        <f t="shared" si="199"/>
        <v>#DIV/0!</v>
      </c>
      <c r="AY474" s="526" t="e">
        <f t="shared" si="199"/>
        <v>#DIV/0!</v>
      </c>
      <c r="AZ474" s="526" t="e">
        <f t="shared" si="199"/>
        <v>#DIV/0!</v>
      </c>
    </row>
    <row r="475" spans="2:52" hidden="1" x14ac:dyDescent="0.15">
      <c r="B475" s="418" t="s">
        <v>701</v>
      </c>
      <c r="C475" s="519" t="s">
        <v>686</v>
      </c>
      <c r="D475" s="524" t="e">
        <f t="shared" si="203"/>
        <v>#DIV/0!</v>
      </c>
      <c r="E475" s="524" t="e">
        <f t="shared" si="203"/>
        <v>#DIV/0!</v>
      </c>
      <c r="F475" s="524" t="e">
        <f t="shared" si="203"/>
        <v>#DIV/0!</v>
      </c>
      <c r="G475" s="524" t="e">
        <f t="shared" si="203"/>
        <v>#DIV/0!</v>
      </c>
      <c r="H475" s="524" t="e">
        <f t="shared" si="203"/>
        <v>#DIV/0!</v>
      </c>
      <c r="I475" s="524" t="e">
        <f t="shared" si="203"/>
        <v>#DIV/0!</v>
      </c>
      <c r="J475" s="524" t="e">
        <f t="shared" si="203"/>
        <v>#DIV/0!</v>
      </c>
      <c r="K475" s="524" t="e">
        <f t="shared" si="203"/>
        <v>#DIV/0!</v>
      </c>
      <c r="L475" s="524" t="e">
        <f t="shared" si="203"/>
        <v>#DIV/0!</v>
      </c>
      <c r="M475" s="524" t="e">
        <f t="shared" si="203"/>
        <v>#DIV/0!</v>
      </c>
      <c r="N475" s="524" t="e">
        <f t="shared" si="203"/>
        <v>#DIV/0!</v>
      </c>
      <c r="O475" s="524" t="e">
        <f t="shared" si="203"/>
        <v>#DIV/0!</v>
      </c>
      <c r="P475" s="524" t="e">
        <f t="shared" si="203"/>
        <v>#DIV/0!</v>
      </c>
      <c r="Q475" s="524" t="e">
        <f t="shared" si="203"/>
        <v>#DIV/0!</v>
      </c>
      <c r="R475" s="524" t="e">
        <f t="shared" si="203"/>
        <v>#DIV/0!</v>
      </c>
      <c r="S475" s="524" t="e">
        <f t="shared" si="203"/>
        <v>#DIV/0!</v>
      </c>
      <c r="T475" s="524" t="e">
        <f t="shared" si="203"/>
        <v>#DIV/0!</v>
      </c>
      <c r="U475" s="524" t="e">
        <f t="shared" si="203"/>
        <v>#DIV/0!</v>
      </c>
      <c r="V475" s="524" t="e">
        <f t="shared" si="203"/>
        <v>#DIV/0!</v>
      </c>
      <c r="W475" s="524" t="e">
        <f t="shared" si="203"/>
        <v>#DIV/0!</v>
      </c>
      <c r="X475" s="524" t="e">
        <f t="shared" si="203"/>
        <v>#DIV/0!</v>
      </c>
      <c r="Y475" s="524" t="e">
        <f t="shared" si="203"/>
        <v>#DIV/0!</v>
      </c>
      <c r="Z475" s="524" t="e">
        <f t="shared" si="203"/>
        <v>#DIV/0!</v>
      </c>
      <c r="AA475" s="524" t="e">
        <f t="shared" si="203"/>
        <v>#DIV/0!</v>
      </c>
      <c r="AB475" s="524" t="e">
        <f t="shared" si="203"/>
        <v>#DIV/0!</v>
      </c>
      <c r="AC475" s="524" t="e">
        <f t="shared" si="201"/>
        <v>#DIV/0!</v>
      </c>
      <c r="AD475" s="524" t="e">
        <f t="shared" si="201"/>
        <v>#DIV/0!</v>
      </c>
      <c r="AE475" s="524" t="e">
        <f t="shared" si="201"/>
        <v>#DIV/0!</v>
      </c>
      <c r="AF475" s="524" t="e">
        <f t="shared" si="201"/>
        <v>#DIV/0!</v>
      </c>
      <c r="AG475" s="524" t="e">
        <f t="shared" si="201"/>
        <v>#DIV/0!</v>
      </c>
      <c r="AH475" s="524" t="e">
        <f t="shared" si="201"/>
        <v>#DIV/0!</v>
      </c>
      <c r="AI475" s="524" t="e">
        <f t="shared" si="201"/>
        <v>#DIV/0!</v>
      </c>
      <c r="AJ475" s="524" t="e">
        <f t="shared" si="201"/>
        <v>#DIV/0!</v>
      </c>
      <c r="AK475" s="524" t="e">
        <f t="shared" si="201"/>
        <v>#DIV/0!</v>
      </c>
      <c r="AL475" s="524" t="e">
        <f t="shared" si="201"/>
        <v>#DIV/0!</v>
      </c>
      <c r="AN475" s="418" t="s">
        <v>701</v>
      </c>
      <c r="AO475" s="519" t="s">
        <v>686</v>
      </c>
      <c r="AP475" s="524" t="e">
        <f t="shared" si="199"/>
        <v>#DIV/0!</v>
      </c>
      <c r="AQ475" s="524" t="e">
        <f t="shared" si="199"/>
        <v>#DIV/0!</v>
      </c>
      <c r="AR475" s="524" t="e">
        <f t="shared" si="199"/>
        <v>#DIV/0!</v>
      </c>
      <c r="AS475" s="524" t="e">
        <f t="shared" si="199"/>
        <v>#DIV/0!</v>
      </c>
      <c r="AT475" s="524" t="e">
        <f t="shared" si="199"/>
        <v>#DIV/0!</v>
      </c>
      <c r="AU475" s="524" t="e">
        <f t="shared" si="199"/>
        <v>#DIV/0!</v>
      </c>
      <c r="AV475" s="524" t="e">
        <f t="shared" si="199"/>
        <v>#DIV/0!</v>
      </c>
      <c r="AW475" s="524" t="e">
        <f t="shared" si="199"/>
        <v>#DIV/0!</v>
      </c>
      <c r="AX475" s="524" t="e">
        <f t="shared" si="199"/>
        <v>#DIV/0!</v>
      </c>
      <c r="AY475" s="524" t="e">
        <f t="shared" si="199"/>
        <v>#DIV/0!</v>
      </c>
      <c r="AZ475" s="524" t="e">
        <f t="shared" si="199"/>
        <v>#DIV/0!</v>
      </c>
    </row>
    <row r="476" spans="2:52" hidden="1" x14ac:dyDescent="0.15">
      <c r="C476" s="522" t="s">
        <v>687</v>
      </c>
      <c r="D476" s="524" t="e">
        <f t="shared" si="203"/>
        <v>#DIV/0!</v>
      </c>
      <c r="E476" s="524" t="e">
        <f t="shared" si="203"/>
        <v>#DIV/0!</v>
      </c>
      <c r="F476" s="524" t="e">
        <f t="shared" si="203"/>
        <v>#DIV/0!</v>
      </c>
      <c r="G476" s="524" t="e">
        <f t="shared" si="203"/>
        <v>#DIV/0!</v>
      </c>
      <c r="H476" s="524" t="e">
        <f t="shared" si="203"/>
        <v>#DIV/0!</v>
      </c>
      <c r="I476" s="524" t="e">
        <f t="shared" si="203"/>
        <v>#DIV/0!</v>
      </c>
      <c r="J476" s="524" t="e">
        <f t="shared" si="203"/>
        <v>#DIV/0!</v>
      </c>
      <c r="K476" s="524" t="e">
        <f t="shared" si="203"/>
        <v>#DIV/0!</v>
      </c>
      <c r="L476" s="524" t="e">
        <f t="shared" si="203"/>
        <v>#DIV/0!</v>
      </c>
      <c r="M476" s="524" t="e">
        <f t="shared" si="203"/>
        <v>#DIV/0!</v>
      </c>
      <c r="N476" s="524" t="e">
        <f t="shared" si="203"/>
        <v>#DIV/0!</v>
      </c>
      <c r="O476" s="524" t="e">
        <f t="shared" si="203"/>
        <v>#DIV/0!</v>
      </c>
      <c r="P476" s="524" t="e">
        <f t="shared" si="203"/>
        <v>#DIV/0!</v>
      </c>
      <c r="Q476" s="524" t="e">
        <f t="shared" si="203"/>
        <v>#DIV/0!</v>
      </c>
      <c r="R476" s="524" t="e">
        <f t="shared" si="203"/>
        <v>#DIV/0!</v>
      </c>
      <c r="S476" s="524" t="e">
        <f t="shared" si="203"/>
        <v>#DIV/0!</v>
      </c>
      <c r="T476" s="524" t="e">
        <f t="shared" si="203"/>
        <v>#DIV/0!</v>
      </c>
      <c r="U476" s="524" t="e">
        <f t="shared" si="203"/>
        <v>#DIV/0!</v>
      </c>
      <c r="V476" s="524" t="e">
        <f t="shared" si="203"/>
        <v>#DIV/0!</v>
      </c>
      <c r="W476" s="524" t="e">
        <f t="shared" si="203"/>
        <v>#DIV/0!</v>
      </c>
      <c r="X476" s="524" t="e">
        <f t="shared" si="203"/>
        <v>#DIV/0!</v>
      </c>
      <c r="Y476" s="524" t="e">
        <f t="shared" si="203"/>
        <v>#DIV/0!</v>
      </c>
      <c r="Z476" s="524" t="e">
        <f t="shared" si="203"/>
        <v>#DIV/0!</v>
      </c>
      <c r="AA476" s="524" t="e">
        <f t="shared" si="203"/>
        <v>#DIV/0!</v>
      </c>
      <c r="AB476" s="524" t="e">
        <f t="shared" si="203"/>
        <v>#DIV/0!</v>
      </c>
      <c r="AC476" s="524" t="e">
        <f t="shared" si="201"/>
        <v>#DIV/0!</v>
      </c>
      <c r="AD476" s="524" t="e">
        <f t="shared" si="201"/>
        <v>#DIV/0!</v>
      </c>
      <c r="AE476" s="524" t="e">
        <f t="shared" si="201"/>
        <v>#DIV/0!</v>
      </c>
      <c r="AF476" s="524" t="e">
        <f t="shared" si="201"/>
        <v>#DIV/0!</v>
      </c>
      <c r="AG476" s="524" t="e">
        <f t="shared" si="201"/>
        <v>#DIV/0!</v>
      </c>
      <c r="AH476" s="524" t="e">
        <f t="shared" si="201"/>
        <v>#DIV/0!</v>
      </c>
      <c r="AI476" s="524" t="e">
        <f t="shared" si="201"/>
        <v>#DIV/0!</v>
      </c>
      <c r="AJ476" s="524" t="e">
        <f t="shared" si="201"/>
        <v>#DIV/0!</v>
      </c>
      <c r="AK476" s="524" t="e">
        <f t="shared" si="201"/>
        <v>#DIV/0!</v>
      </c>
      <c r="AL476" s="524" t="e">
        <f t="shared" si="201"/>
        <v>#DIV/0!</v>
      </c>
      <c r="AO476" s="522" t="s">
        <v>687</v>
      </c>
      <c r="AP476" s="524" t="e">
        <f t="shared" ref="AP476:AZ479" si="204">ROUND((AP419-AP418)/AP418*100,1)</f>
        <v>#DIV/0!</v>
      </c>
      <c r="AQ476" s="524" t="e">
        <f t="shared" si="204"/>
        <v>#DIV/0!</v>
      </c>
      <c r="AR476" s="524" t="e">
        <f t="shared" si="204"/>
        <v>#DIV/0!</v>
      </c>
      <c r="AS476" s="524" t="e">
        <f t="shared" si="204"/>
        <v>#DIV/0!</v>
      </c>
      <c r="AT476" s="524" t="e">
        <f t="shared" si="204"/>
        <v>#DIV/0!</v>
      </c>
      <c r="AU476" s="524" t="e">
        <f t="shared" si="204"/>
        <v>#DIV/0!</v>
      </c>
      <c r="AV476" s="524" t="e">
        <f t="shared" si="204"/>
        <v>#DIV/0!</v>
      </c>
      <c r="AW476" s="524" t="e">
        <f t="shared" si="204"/>
        <v>#DIV/0!</v>
      </c>
      <c r="AX476" s="524" t="e">
        <f t="shared" si="204"/>
        <v>#DIV/0!</v>
      </c>
      <c r="AY476" s="524" t="e">
        <f t="shared" si="204"/>
        <v>#DIV/0!</v>
      </c>
      <c r="AZ476" s="524" t="e">
        <f t="shared" si="204"/>
        <v>#DIV/0!</v>
      </c>
    </row>
    <row r="477" spans="2:52" hidden="1" x14ac:dyDescent="0.15">
      <c r="C477" s="522" t="s">
        <v>688</v>
      </c>
      <c r="D477" s="524" t="e">
        <f t="shared" si="203"/>
        <v>#DIV/0!</v>
      </c>
      <c r="E477" s="524" t="e">
        <f t="shared" si="203"/>
        <v>#DIV/0!</v>
      </c>
      <c r="F477" s="524" t="e">
        <f t="shared" si="203"/>
        <v>#DIV/0!</v>
      </c>
      <c r="G477" s="524" t="e">
        <f t="shared" si="203"/>
        <v>#DIV/0!</v>
      </c>
      <c r="H477" s="524" t="e">
        <f t="shared" si="203"/>
        <v>#DIV/0!</v>
      </c>
      <c r="I477" s="524" t="e">
        <f t="shared" si="203"/>
        <v>#DIV/0!</v>
      </c>
      <c r="J477" s="524" t="e">
        <f t="shared" si="203"/>
        <v>#DIV/0!</v>
      </c>
      <c r="K477" s="524" t="e">
        <f t="shared" si="203"/>
        <v>#DIV/0!</v>
      </c>
      <c r="L477" s="524" t="e">
        <f t="shared" si="203"/>
        <v>#DIV/0!</v>
      </c>
      <c r="M477" s="524" t="e">
        <f t="shared" si="203"/>
        <v>#DIV/0!</v>
      </c>
      <c r="N477" s="524" t="e">
        <f t="shared" si="203"/>
        <v>#DIV/0!</v>
      </c>
      <c r="O477" s="524" t="e">
        <f t="shared" si="203"/>
        <v>#DIV/0!</v>
      </c>
      <c r="P477" s="524" t="e">
        <f t="shared" si="203"/>
        <v>#DIV/0!</v>
      </c>
      <c r="Q477" s="524" t="e">
        <f t="shared" si="203"/>
        <v>#DIV/0!</v>
      </c>
      <c r="R477" s="524" t="e">
        <f t="shared" si="203"/>
        <v>#DIV/0!</v>
      </c>
      <c r="S477" s="524" t="e">
        <f t="shared" si="203"/>
        <v>#DIV/0!</v>
      </c>
      <c r="T477" s="524" t="e">
        <f t="shared" si="203"/>
        <v>#DIV/0!</v>
      </c>
      <c r="U477" s="524" t="e">
        <f t="shared" si="203"/>
        <v>#DIV/0!</v>
      </c>
      <c r="V477" s="524" t="e">
        <f t="shared" si="203"/>
        <v>#DIV/0!</v>
      </c>
      <c r="W477" s="524" t="e">
        <f t="shared" si="203"/>
        <v>#DIV/0!</v>
      </c>
      <c r="X477" s="524" t="e">
        <f t="shared" si="203"/>
        <v>#DIV/0!</v>
      </c>
      <c r="Y477" s="524" t="e">
        <f t="shared" si="203"/>
        <v>#DIV/0!</v>
      </c>
      <c r="Z477" s="524" t="e">
        <f t="shared" si="203"/>
        <v>#DIV/0!</v>
      </c>
      <c r="AA477" s="524" t="e">
        <f t="shared" si="203"/>
        <v>#DIV/0!</v>
      </c>
      <c r="AB477" s="524" t="e">
        <f t="shared" si="203"/>
        <v>#DIV/0!</v>
      </c>
      <c r="AC477" s="524" t="e">
        <f t="shared" si="201"/>
        <v>#DIV/0!</v>
      </c>
      <c r="AD477" s="524" t="e">
        <f t="shared" si="201"/>
        <v>#DIV/0!</v>
      </c>
      <c r="AE477" s="524" t="e">
        <f t="shared" si="201"/>
        <v>#DIV/0!</v>
      </c>
      <c r="AF477" s="524" t="e">
        <f t="shared" si="201"/>
        <v>#DIV/0!</v>
      </c>
      <c r="AG477" s="524" t="e">
        <f t="shared" si="201"/>
        <v>#DIV/0!</v>
      </c>
      <c r="AH477" s="524" t="e">
        <f t="shared" si="201"/>
        <v>#DIV/0!</v>
      </c>
      <c r="AI477" s="524" t="e">
        <f t="shared" si="201"/>
        <v>#DIV/0!</v>
      </c>
      <c r="AJ477" s="524" t="e">
        <f t="shared" si="201"/>
        <v>#DIV/0!</v>
      </c>
      <c r="AK477" s="524" t="e">
        <f t="shared" si="201"/>
        <v>#DIV/0!</v>
      </c>
      <c r="AL477" s="524" t="e">
        <f t="shared" si="201"/>
        <v>#DIV/0!</v>
      </c>
      <c r="AO477" s="522" t="s">
        <v>688</v>
      </c>
      <c r="AP477" s="524" t="e">
        <f t="shared" si="204"/>
        <v>#DIV/0!</v>
      </c>
      <c r="AQ477" s="524" t="e">
        <f t="shared" si="204"/>
        <v>#DIV/0!</v>
      </c>
      <c r="AR477" s="524" t="e">
        <f t="shared" si="204"/>
        <v>#DIV/0!</v>
      </c>
      <c r="AS477" s="524" t="e">
        <f t="shared" si="204"/>
        <v>#DIV/0!</v>
      </c>
      <c r="AT477" s="524" t="e">
        <f t="shared" si="204"/>
        <v>#DIV/0!</v>
      </c>
      <c r="AU477" s="524" t="e">
        <f t="shared" si="204"/>
        <v>#DIV/0!</v>
      </c>
      <c r="AV477" s="524" t="e">
        <f t="shared" si="204"/>
        <v>#DIV/0!</v>
      </c>
      <c r="AW477" s="524" t="e">
        <f t="shared" si="204"/>
        <v>#DIV/0!</v>
      </c>
      <c r="AX477" s="524" t="e">
        <f t="shared" si="204"/>
        <v>#DIV/0!</v>
      </c>
      <c r="AY477" s="524" t="e">
        <f t="shared" si="204"/>
        <v>#DIV/0!</v>
      </c>
      <c r="AZ477" s="524" t="e">
        <f t="shared" si="204"/>
        <v>#DIV/0!</v>
      </c>
    </row>
    <row r="478" spans="2:52" hidden="1" x14ac:dyDescent="0.15">
      <c r="B478" s="255"/>
      <c r="C478" s="525" t="s">
        <v>689</v>
      </c>
      <c r="D478" s="524" t="e">
        <f t="shared" si="203"/>
        <v>#DIV/0!</v>
      </c>
      <c r="E478" s="526" t="e">
        <f t="shared" si="203"/>
        <v>#DIV/0!</v>
      </c>
      <c r="F478" s="526" t="e">
        <f t="shared" si="203"/>
        <v>#DIV/0!</v>
      </c>
      <c r="G478" s="526" t="e">
        <f t="shared" si="203"/>
        <v>#DIV/0!</v>
      </c>
      <c r="H478" s="526" t="e">
        <f t="shared" si="203"/>
        <v>#DIV/0!</v>
      </c>
      <c r="I478" s="526" t="e">
        <f t="shared" si="203"/>
        <v>#DIV/0!</v>
      </c>
      <c r="J478" s="526" t="e">
        <f t="shared" si="203"/>
        <v>#DIV/0!</v>
      </c>
      <c r="K478" s="526" t="e">
        <f t="shared" si="203"/>
        <v>#DIV/0!</v>
      </c>
      <c r="L478" s="526" t="e">
        <f t="shared" si="203"/>
        <v>#DIV/0!</v>
      </c>
      <c r="M478" s="526" t="e">
        <f t="shared" si="203"/>
        <v>#DIV/0!</v>
      </c>
      <c r="N478" s="526" t="e">
        <f t="shared" si="203"/>
        <v>#DIV/0!</v>
      </c>
      <c r="O478" s="526" t="e">
        <f t="shared" si="203"/>
        <v>#DIV/0!</v>
      </c>
      <c r="P478" s="526" t="e">
        <f t="shared" si="203"/>
        <v>#DIV/0!</v>
      </c>
      <c r="Q478" s="526" t="e">
        <f t="shared" si="203"/>
        <v>#DIV/0!</v>
      </c>
      <c r="R478" s="526" t="e">
        <f t="shared" si="203"/>
        <v>#DIV/0!</v>
      </c>
      <c r="S478" s="526" t="e">
        <f t="shared" si="203"/>
        <v>#DIV/0!</v>
      </c>
      <c r="T478" s="526" t="e">
        <f t="shared" si="203"/>
        <v>#DIV/0!</v>
      </c>
      <c r="U478" s="526" t="e">
        <f t="shared" si="203"/>
        <v>#DIV/0!</v>
      </c>
      <c r="V478" s="526" t="e">
        <f t="shared" si="203"/>
        <v>#DIV/0!</v>
      </c>
      <c r="W478" s="526" t="e">
        <f t="shared" si="203"/>
        <v>#DIV/0!</v>
      </c>
      <c r="X478" s="526" t="e">
        <f t="shared" si="203"/>
        <v>#DIV/0!</v>
      </c>
      <c r="Y478" s="526" t="e">
        <f t="shared" si="203"/>
        <v>#DIV/0!</v>
      </c>
      <c r="Z478" s="526" t="e">
        <f t="shared" si="203"/>
        <v>#DIV/0!</v>
      </c>
      <c r="AA478" s="526" t="e">
        <f t="shared" si="203"/>
        <v>#DIV/0!</v>
      </c>
      <c r="AB478" s="526" t="e">
        <f t="shared" si="203"/>
        <v>#DIV/0!</v>
      </c>
      <c r="AC478" s="526" t="e">
        <f t="shared" si="201"/>
        <v>#DIV/0!</v>
      </c>
      <c r="AD478" s="526" t="e">
        <f t="shared" si="201"/>
        <v>#DIV/0!</v>
      </c>
      <c r="AE478" s="526" t="e">
        <f t="shared" si="201"/>
        <v>#DIV/0!</v>
      </c>
      <c r="AF478" s="526" t="e">
        <f t="shared" si="201"/>
        <v>#DIV/0!</v>
      </c>
      <c r="AG478" s="526" t="e">
        <f t="shared" si="201"/>
        <v>#DIV/0!</v>
      </c>
      <c r="AH478" s="526" t="e">
        <f t="shared" si="201"/>
        <v>#DIV/0!</v>
      </c>
      <c r="AI478" s="526" t="e">
        <f t="shared" si="201"/>
        <v>#DIV/0!</v>
      </c>
      <c r="AJ478" s="526" t="e">
        <f t="shared" si="201"/>
        <v>#DIV/0!</v>
      </c>
      <c r="AK478" s="526" t="e">
        <f t="shared" si="201"/>
        <v>#DIV/0!</v>
      </c>
      <c r="AL478" s="526" t="e">
        <f t="shared" si="201"/>
        <v>#DIV/0!</v>
      </c>
      <c r="AN478" s="255"/>
      <c r="AO478" s="525" t="s">
        <v>689</v>
      </c>
      <c r="AP478" s="526" t="e">
        <f t="shared" si="204"/>
        <v>#DIV/0!</v>
      </c>
      <c r="AQ478" s="526" t="e">
        <f t="shared" si="204"/>
        <v>#DIV/0!</v>
      </c>
      <c r="AR478" s="526" t="e">
        <f t="shared" si="204"/>
        <v>#DIV/0!</v>
      </c>
      <c r="AS478" s="526" t="e">
        <f t="shared" si="204"/>
        <v>#DIV/0!</v>
      </c>
      <c r="AT478" s="526" t="e">
        <f t="shared" si="204"/>
        <v>#DIV/0!</v>
      </c>
      <c r="AU478" s="526" t="e">
        <f t="shared" si="204"/>
        <v>#DIV/0!</v>
      </c>
      <c r="AV478" s="526" t="e">
        <f t="shared" si="204"/>
        <v>#DIV/0!</v>
      </c>
      <c r="AW478" s="526" t="e">
        <f t="shared" si="204"/>
        <v>#DIV/0!</v>
      </c>
      <c r="AX478" s="526" t="e">
        <f t="shared" si="204"/>
        <v>#DIV/0!</v>
      </c>
      <c r="AY478" s="526" t="e">
        <f t="shared" si="204"/>
        <v>#DIV/0!</v>
      </c>
      <c r="AZ478" s="526" t="e">
        <f t="shared" si="204"/>
        <v>#DIV/0!</v>
      </c>
    </row>
    <row r="479" spans="2:52" hidden="1" x14ac:dyDescent="0.15">
      <c r="B479" s="418" t="s">
        <v>702</v>
      </c>
      <c r="C479" s="519" t="s">
        <v>686</v>
      </c>
      <c r="D479" s="523" t="e">
        <f t="shared" si="203"/>
        <v>#DIV/0!</v>
      </c>
      <c r="E479" s="523" t="e">
        <f t="shared" si="203"/>
        <v>#DIV/0!</v>
      </c>
      <c r="F479" s="523" t="e">
        <f t="shared" si="203"/>
        <v>#DIV/0!</v>
      </c>
      <c r="G479" s="523" t="e">
        <f t="shared" si="203"/>
        <v>#DIV/0!</v>
      </c>
      <c r="H479" s="523" t="e">
        <f t="shared" si="203"/>
        <v>#DIV/0!</v>
      </c>
      <c r="I479" s="523" t="e">
        <f t="shared" si="203"/>
        <v>#DIV/0!</v>
      </c>
      <c r="J479" s="523" t="e">
        <f t="shared" si="203"/>
        <v>#DIV/0!</v>
      </c>
      <c r="K479" s="523" t="e">
        <f t="shared" si="203"/>
        <v>#DIV/0!</v>
      </c>
      <c r="L479" s="523" t="e">
        <f t="shared" si="203"/>
        <v>#DIV/0!</v>
      </c>
      <c r="M479" s="523" t="e">
        <f t="shared" si="203"/>
        <v>#DIV/0!</v>
      </c>
      <c r="N479" s="523" t="e">
        <f t="shared" si="203"/>
        <v>#DIV/0!</v>
      </c>
      <c r="O479" s="523" t="e">
        <f t="shared" si="203"/>
        <v>#DIV/0!</v>
      </c>
      <c r="P479" s="523" t="e">
        <f t="shared" si="203"/>
        <v>#DIV/0!</v>
      </c>
      <c r="Q479" s="523" t="e">
        <f t="shared" si="203"/>
        <v>#DIV/0!</v>
      </c>
      <c r="R479" s="523" t="e">
        <f t="shared" si="203"/>
        <v>#DIV/0!</v>
      </c>
      <c r="S479" s="523" t="e">
        <f t="shared" si="203"/>
        <v>#DIV/0!</v>
      </c>
      <c r="T479" s="523" t="e">
        <f t="shared" si="203"/>
        <v>#DIV/0!</v>
      </c>
      <c r="U479" s="523" t="e">
        <f t="shared" si="203"/>
        <v>#DIV/0!</v>
      </c>
      <c r="V479" s="523" t="e">
        <f t="shared" si="203"/>
        <v>#DIV/0!</v>
      </c>
      <c r="W479" s="523" t="e">
        <f t="shared" si="203"/>
        <v>#DIV/0!</v>
      </c>
      <c r="X479" s="523" t="e">
        <f t="shared" si="203"/>
        <v>#DIV/0!</v>
      </c>
      <c r="Y479" s="523" t="e">
        <f t="shared" si="203"/>
        <v>#DIV/0!</v>
      </c>
      <c r="Z479" s="523" t="e">
        <f t="shared" si="203"/>
        <v>#DIV/0!</v>
      </c>
      <c r="AA479" s="523" t="e">
        <f t="shared" si="203"/>
        <v>#DIV/0!</v>
      </c>
      <c r="AB479" s="523" t="e">
        <f t="shared" si="203"/>
        <v>#DIV/0!</v>
      </c>
      <c r="AC479" s="523" t="e">
        <f t="shared" si="201"/>
        <v>#DIV/0!</v>
      </c>
      <c r="AD479" s="523" t="e">
        <f t="shared" si="201"/>
        <v>#DIV/0!</v>
      </c>
      <c r="AE479" s="523" t="e">
        <f t="shared" si="201"/>
        <v>#DIV/0!</v>
      </c>
      <c r="AF479" s="523" t="e">
        <f t="shared" si="201"/>
        <v>#DIV/0!</v>
      </c>
      <c r="AG479" s="523" t="e">
        <f t="shared" si="201"/>
        <v>#DIV/0!</v>
      </c>
      <c r="AH479" s="523" t="e">
        <f t="shared" si="201"/>
        <v>#DIV/0!</v>
      </c>
      <c r="AI479" s="523" t="e">
        <f t="shared" si="201"/>
        <v>#DIV/0!</v>
      </c>
      <c r="AJ479" s="523" t="e">
        <f t="shared" si="201"/>
        <v>#DIV/0!</v>
      </c>
      <c r="AK479" s="523" t="e">
        <f t="shared" si="201"/>
        <v>#DIV/0!</v>
      </c>
      <c r="AL479" s="523" t="e">
        <f t="shared" si="201"/>
        <v>#DIV/0!</v>
      </c>
      <c r="AN479" s="418" t="s">
        <v>702</v>
      </c>
      <c r="AO479" s="519" t="s">
        <v>686</v>
      </c>
      <c r="AP479" s="523" t="e">
        <f>ROUND((AP422-AP421)/AP421*100,1)</f>
        <v>#DIV/0!</v>
      </c>
      <c r="AQ479" s="523" t="e">
        <f t="shared" si="204"/>
        <v>#DIV/0!</v>
      </c>
      <c r="AR479" s="523" t="e">
        <f t="shared" si="204"/>
        <v>#DIV/0!</v>
      </c>
      <c r="AS479" s="523" t="e">
        <f t="shared" si="204"/>
        <v>#DIV/0!</v>
      </c>
      <c r="AT479" s="523" t="e">
        <f t="shared" si="204"/>
        <v>#DIV/0!</v>
      </c>
      <c r="AU479" s="523" t="e">
        <f t="shared" si="204"/>
        <v>#DIV/0!</v>
      </c>
      <c r="AV479" s="523" t="e">
        <f t="shared" si="204"/>
        <v>#DIV/0!</v>
      </c>
      <c r="AW479" s="523" t="e">
        <f t="shared" si="204"/>
        <v>#DIV/0!</v>
      </c>
      <c r="AX479" s="523" t="e">
        <f t="shared" si="204"/>
        <v>#DIV/0!</v>
      </c>
      <c r="AY479" s="523" t="e">
        <f t="shared" si="204"/>
        <v>#DIV/0!</v>
      </c>
      <c r="AZ479" s="523" t="e">
        <f t="shared" si="204"/>
        <v>#DIV/0!</v>
      </c>
    </row>
    <row r="480" spans="2:52" hidden="1" x14ac:dyDescent="0.15">
      <c r="C480" s="522" t="s">
        <v>687</v>
      </c>
      <c r="D480" s="524" t="e">
        <f t="shared" si="203"/>
        <v>#DIV/0!</v>
      </c>
      <c r="E480" s="524" t="e">
        <f t="shared" si="203"/>
        <v>#DIV/0!</v>
      </c>
      <c r="F480" s="524" t="e">
        <f t="shared" si="203"/>
        <v>#DIV/0!</v>
      </c>
      <c r="G480" s="524" t="e">
        <f t="shared" si="203"/>
        <v>#DIV/0!</v>
      </c>
      <c r="H480" s="524" t="e">
        <f t="shared" si="203"/>
        <v>#DIV/0!</v>
      </c>
      <c r="I480" s="524" t="e">
        <f t="shared" si="203"/>
        <v>#DIV/0!</v>
      </c>
      <c r="J480" s="524" t="e">
        <f t="shared" si="203"/>
        <v>#DIV/0!</v>
      </c>
      <c r="K480" s="524" t="e">
        <f t="shared" si="203"/>
        <v>#DIV/0!</v>
      </c>
      <c r="L480" s="524" t="e">
        <f t="shared" si="203"/>
        <v>#DIV/0!</v>
      </c>
      <c r="M480" s="524" t="e">
        <f t="shared" si="203"/>
        <v>#DIV/0!</v>
      </c>
      <c r="N480" s="524" t="e">
        <f t="shared" si="203"/>
        <v>#DIV/0!</v>
      </c>
      <c r="O480" s="524" t="e">
        <f t="shared" si="203"/>
        <v>#DIV/0!</v>
      </c>
      <c r="P480" s="524" t="e">
        <f t="shared" si="203"/>
        <v>#DIV/0!</v>
      </c>
      <c r="Q480" s="524" t="e">
        <f t="shared" si="203"/>
        <v>#DIV/0!</v>
      </c>
      <c r="R480" s="524" t="e">
        <f t="shared" si="203"/>
        <v>#DIV/0!</v>
      </c>
      <c r="S480" s="524" t="e">
        <f t="shared" si="203"/>
        <v>#DIV/0!</v>
      </c>
      <c r="T480" s="524" t="e">
        <f t="shared" si="203"/>
        <v>#DIV/0!</v>
      </c>
      <c r="U480" s="524" t="e">
        <f t="shared" si="203"/>
        <v>#DIV/0!</v>
      </c>
      <c r="V480" s="524" t="e">
        <f t="shared" si="203"/>
        <v>#DIV/0!</v>
      </c>
      <c r="W480" s="524" t="e">
        <f t="shared" si="203"/>
        <v>#DIV/0!</v>
      </c>
      <c r="X480" s="524" t="e">
        <f t="shared" si="203"/>
        <v>#DIV/0!</v>
      </c>
      <c r="Y480" s="524" t="e">
        <f t="shared" si="203"/>
        <v>#DIV/0!</v>
      </c>
      <c r="Z480" s="524" t="e">
        <f t="shared" si="203"/>
        <v>#DIV/0!</v>
      </c>
      <c r="AA480" s="524" t="e">
        <f t="shared" si="203"/>
        <v>#DIV/0!</v>
      </c>
      <c r="AB480" s="524" t="e">
        <f t="shared" si="203"/>
        <v>#DIV/0!</v>
      </c>
      <c r="AC480" s="524" t="e">
        <f t="shared" si="201"/>
        <v>#DIV/0!</v>
      </c>
      <c r="AD480" s="524" t="e">
        <f t="shared" si="201"/>
        <v>#DIV/0!</v>
      </c>
      <c r="AE480" s="524" t="e">
        <f t="shared" si="201"/>
        <v>#DIV/0!</v>
      </c>
      <c r="AF480" s="524" t="e">
        <f t="shared" si="201"/>
        <v>#DIV/0!</v>
      </c>
      <c r="AG480" s="524" t="e">
        <f t="shared" si="201"/>
        <v>#DIV/0!</v>
      </c>
      <c r="AH480" s="524" t="e">
        <f t="shared" si="201"/>
        <v>#DIV/0!</v>
      </c>
      <c r="AI480" s="524" t="e">
        <f t="shared" si="201"/>
        <v>#DIV/0!</v>
      </c>
      <c r="AJ480" s="524" t="e">
        <f t="shared" si="201"/>
        <v>#DIV/0!</v>
      </c>
      <c r="AK480" s="524" t="e">
        <f t="shared" si="201"/>
        <v>#DIV/0!</v>
      </c>
      <c r="AL480" s="524" t="e">
        <f t="shared" si="201"/>
        <v>#DIV/0!</v>
      </c>
      <c r="AO480" s="522" t="s">
        <v>687</v>
      </c>
      <c r="AP480" s="524" t="e">
        <f t="shared" ref="AP480:AZ482" si="205">ROUND((AP423-AP422)/AP422*100,1)</f>
        <v>#DIV/0!</v>
      </c>
      <c r="AQ480" s="524" t="e">
        <f t="shared" si="205"/>
        <v>#DIV/0!</v>
      </c>
      <c r="AR480" s="524" t="e">
        <f t="shared" si="205"/>
        <v>#DIV/0!</v>
      </c>
      <c r="AS480" s="524" t="e">
        <f t="shared" si="205"/>
        <v>#DIV/0!</v>
      </c>
      <c r="AT480" s="524" t="e">
        <f t="shared" si="205"/>
        <v>#DIV/0!</v>
      </c>
      <c r="AU480" s="524" t="e">
        <f t="shared" si="205"/>
        <v>#DIV/0!</v>
      </c>
      <c r="AV480" s="524" t="e">
        <f t="shared" si="205"/>
        <v>#DIV/0!</v>
      </c>
      <c r="AW480" s="524" t="e">
        <f t="shared" si="205"/>
        <v>#DIV/0!</v>
      </c>
      <c r="AX480" s="524" t="e">
        <f t="shared" si="205"/>
        <v>#DIV/0!</v>
      </c>
      <c r="AY480" s="524" t="e">
        <f t="shared" si="205"/>
        <v>#DIV/0!</v>
      </c>
      <c r="AZ480" s="524" t="e">
        <f t="shared" si="205"/>
        <v>#DIV/0!</v>
      </c>
    </row>
    <row r="481" spans="1:53" hidden="1" x14ac:dyDescent="0.15">
      <c r="C481" s="522" t="s">
        <v>688</v>
      </c>
      <c r="D481" s="524" t="e">
        <f t="shared" si="203"/>
        <v>#DIV/0!</v>
      </c>
      <c r="E481" s="524" t="e">
        <f t="shared" si="203"/>
        <v>#DIV/0!</v>
      </c>
      <c r="F481" s="524" t="e">
        <f t="shared" si="203"/>
        <v>#DIV/0!</v>
      </c>
      <c r="G481" s="524" t="e">
        <f t="shared" si="203"/>
        <v>#DIV/0!</v>
      </c>
      <c r="H481" s="524" t="e">
        <f t="shared" si="203"/>
        <v>#DIV/0!</v>
      </c>
      <c r="I481" s="524" t="e">
        <f t="shared" si="203"/>
        <v>#DIV/0!</v>
      </c>
      <c r="J481" s="524" t="e">
        <f t="shared" si="203"/>
        <v>#DIV/0!</v>
      </c>
      <c r="K481" s="524" t="e">
        <f t="shared" si="203"/>
        <v>#DIV/0!</v>
      </c>
      <c r="L481" s="524" t="e">
        <f t="shared" si="203"/>
        <v>#DIV/0!</v>
      </c>
      <c r="M481" s="524" t="e">
        <f t="shared" si="203"/>
        <v>#DIV/0!</v>
      </c>
      <c r="N481" s="524" t="e">
        <f t="shared" si="203"/>
        <v>#DIV/0!</v>
      </c>
      <c r="O481" s="524" t="e">
        <f t="shared" si="203"/>
        <v>#DIV/0!</v>
      </c>
      <c r="P481" s="524" t="e">
        <f t="shared" si="203"/>
        <v>#DIV/0!</v>
      </c>
      <c r="Q481" s="524" t="e">
        <f t="shared" si="203"/>
        <v>#DIV/0!</v>
      </c>
      <c r="R481" s="524" t="e">
        <f t="shared" si="203"/>
        <v>#DIV/0!</v>
      </c>
      <c r="S481" s="524" t="e">
        <f t="shared" si="203"/>
        <v>#DIV/0!</v>
      </c>
      <c r="T481" s="524" t="e">
        <f t="shared" si="203"/>
        <v>#DIV/0!</v>
      </c>
      <c r="U481" s="524" t="e">
        <f t="shared" si="203"/>
        <v>#DIV/0!</v>
      </c>
      <c r="V481" s="524" t="e">
        <f t="shared" si="203"/>
        <v>#DIV/0!</v>
      </c>
      <c r="W481" s="524" t="e">
        <f t="shared" si="203"/>
        <v>#DIV/0!</v>
      </c>
      <c r="X481" s="524" t="e">
        <f t="shared" si="203"/>
        <v>#DIV/0!</v>
      </c>
      <c r="Y481" s="524" t="e">
        <f t="shared" si="203"/>
        <v>#DIV/0!</v>
      </c>
      <c r="Z481" s="524" t="e">
        <f t="shared" si="203"/>
        <v>#DIV/0!</v>
      </c>
      <c r="AA481" s="524" t="e">
        <f t="shared" si="203"/>
        <v>#DIV/0!</v>
      </c>
      <c r="AB481" s="524" t="e">
        <f t="shared" si="203"/>
        <v>#DIV/0!</v>
      </c>
      <c r="AC481" s="524" t="e">
        <f t="shared" si="201"/>
        <v>#DIV/0!</v>
      </c>
      <c r="AD481" s="524" t="e">
        <f t="shared" si="201"/>
        <v>#DIV/0!</v>
      </c>
      <c r="AE481" s="524" t="e">
        <f t="shared" si="201"/>
        <v>#DIV/0!</v>
      </c>
      <c r="AF481" s="524" t="e">
        <f t="shared" si="201"/>
        <v>#DIV/0!</v>
      </c>
      <c r="AG481" s="524" t="e">
        <f t="shared" si="201"/>
        <v>#DIV/0!</v>
      </c>
      <c r="AH481" s="524" t="e">
        <f t="shared" si="201"/>
        <v>#DIV/0!</v>
      </c>
      <c r="AI481" s="524" t="e">
        <f t="shared" si="201"/>
        <v>#DIV/0!</v>
      </c>
      <c r="AJ481" s="524" t="e">
        <f t="shared" si="201"/>
        <v>#DIV/0!</v>
      </c>
      <c r="AK481" s="524" t="e">
        <f t="shared" si="201"/>
        <v>#DIV/0!</v>
      </c>
      <c r="AL481" s="524" t="e">
        <f t="shared" si="201"/>
        <v>#DIV/0!</v>
      </c>
      <c r="AO481" s="522" t="s">
        <v>688</v>
      </c>
      <c r="AP481" s="524" t="e">
        <f t="shared" si="205"/>
        <v>#DIV/0!</v>
      </c>
      <c r="AQ481" s="524" t="e">
        <f t="shared" si="205"/>
        <v>#DIV/0!</v>
      </c>
      <c r="AR481" s="524" t="e">
        <f t="shared" si="205"/>
        <v>#DIV/0!</v>
      </c>
      <c r="AS481" s="524" t="e">
        <f t="shared" si="205"/>
        <v>#DIV/0!</v>
      </c>
      <c r="AT481" s="524" t="e">
        <f t="shared" si="205"/>
        <v>#DIV/0!</v>
      </c>
      <c r="AU481" s="524" t="e">
        <f t="shared" si="205"/>
        <v>#DIV/0!</v>
      </c>
      <c r="AV481" s="524" t="e">
        <f t="shared" si="205"/>
        <v>#DIV/0!</v>
      </c>
      <c r="AW481" s="524" t="e">
        <f t="shared" si="205"/>
        <v>#DIV/0!</v>
      </c>
      <c r="AX481" s="524" t="e">
        <f t="shared" si="205"/>
        <v>#DIV/0!</v>
      </c>
      <c r="AY481" s="524" t="e">
        <f t="shared" si="205"/>
        <v>#DIV/0!</v>
      </c>
      <c r="AZ481" s="524" t="e">
        <f t="shared" si="205"/>
        <v>#DIV/0!</v>
      </c>
    </row>
    <row r="482" spans="1:53" hidden="1" x14ac:dyDescent="0.15">
      <c r="B482" s="255"/>
      <c r="C482" s="525" t="s">
        <v>689</v>
      </c>
      <c r="D482" s="526" t="e">
        <f t="shared" si="203"/>
        <v>#DIV/0!</v>
      </c>
      <c r="E482" s="526" t="e">
        <f t="shared" si="203"/>
        <v>#DIV/0!</v>
      </c>
      <c r="F482" s="526" t="e">
        <f t="shared" si="203"/>
        <v>#DIV/0!</v>
      </c>
      <c r="G482" s="526" t="e">
        <f t="shared" si="203"/>
        <v>#DIV/0!</v>
      </c>
      <c r="H482" s="526" t="e">
        <f t="shared" si="203"/>
        <v>#DIV/0!</v>
      </c>
      <c r="I482" s="526" t="e">
        <f t="shared" si="203"/>
        <v>#DIV/0!</v>
      </c>
      <c r="J482" s="526" t="e">
        <f t="shared" si="203"/>
        <v>#DIV/0!</v>
      </c>
      <c r="K482" s="526" t="e">
        <f t="shared" si="203"/>
        <v>#DIV/0!</v>
      </c>
      <c r="L482" s="526" t="e">
        <f t="shared" si="203"/>
        <v>#DIV/0!</v>
      </c>
      <c r="M482" s="526" t="e">
        <f t="shared" si="203"/>
        <v>#DIV/0!</v>
      </c>
      <c r="N482" s="526" t="e">
        <f t="shared" si="203"/>
        <v>#DIV/0!</v>
      </c>
      <c r="O482" s="526" t="e">
        <f t="shared" si="203"/>
        <v>#DIV/0!</v>
      </c>
      <c r="P482" s="526" t="e">
        <f t="shared" si="203"/>
        <v>#DIV/0!</v>
      </c>
      <c r="Q482" s="526" t="e">
        <f t="shared" si="203"/>
        <v>#DIV/0!</v>
      </c>
      <c r="R482" s="526" t="e">
        <f t="shared" si="203"/>
        <v>#DIV/0!</v>
      </c>
      <c r="S482" s="526" t="e">
        <f t="shared" si="203"/>
        <v>#DIV/0!</v>
      </c>
      <c r="T482" s="526" t="e">
        <f t="shared" si="203"/>
        <v>#DIV/0!</v>
      </c>
      <c r="U482" s="526" t="e">
        <f t="shared" si="203"/>
        <v>#DIV/0!</v>
      </c>
      <c r="V482" s="526" t="e">
        <f t="shared" si="203"/>
        <v>#DIV/0!</v>
      </c>
      <c r="W482" s="526" t="e">
        <f t="shared" si="203"/>
        <v>#DIV/0!</v>
      </c>
      <c r="X482" s="526" t="e">
        <f t="shared" si="203"/>
        <v>#DIV/0!</v>
      </c>
      <c r="Y482" s="526" t="e">
        <f t="shared" si="203"/>
        <v>#DIV/0!</v>
      </c>
      <c r="Z482" s="526" t="e">
        <f t="shared" si="203"/>
        <v>#DIV/0!</v>
      </c>
      <c r="AA482" s="526" t="e">
        <f t="shared" si="203"/>
        <v>#DIV/0!</v>
      </c>
      <c r="AB482" s="526" t="e">
        <f t="shared" si="203"/>
        <v>#DIV/0!</v>
      </c>
      <c r="AC482" s="526" t="e">
        <f t="shared" si="201"/>
        <v>#DIV/0!</v>
      </c>
      <c r="AD482" s="526" t="e">
        <f t="shared" si="201"/>
        <v>#DIV/0!</v>
      </c>
      <c r="AE482" s="526" t="e">
        <f t="shared" si="201"/>
        <v>#DIV/0!</v>
      </c>
      <c r="AF482" s="526" t="e">
        <f t="shared" si="201"/>
        <v>#DIV/0!</v>
      </c>
      <c r="AG482" s="526" t="e">
        <f t="shared" si="201"/>
        <v>#DIV/0!</v>
      </c>
      <c r="AH482" s="526" t="e">
        <f t="shared" si="201"/>
        <v>#DIV/0!</v>
      </c>
      <c r="AI482" s="526" t="e">
        <f t="shared" si="201"/>
        <v>#DIV/0!</v>
      </c>
      <c r="AJ482" s="526" t="e">
        <f t="shared" si="201"/>
        <v>#DIV/0!</v>
      </c>
      <c r="AK482" s="526" t="e">
        <f t="shared" si="201"/>
        <v>#DIV/0!</v>
      </c>
      <c r="AL482" s="526" t="e">
        <f t="shared" si="201"/>
        <v>#DIV/0!</v>
      </c>
      <c r="AN482" s="255"/>
      <c r="AO482" s="525" t="s">
        <v>689</v>
      </c>
      <c r="AP482" s="526" t="e">
        <f t="shared" si="205"/>
        <v>#DIV/0!</v>
      </c>
      <c r="AQ482" s="526" t="e">
        <f t="shared" si="205"/>
        <v>#DIV/0!</v>
      </c>
      <c r="AR482" s="526" t="e">
        <f t="shared" si="205"/>
        <v>#DIV/0!</v>
      </c>
      <c r="AS482" s="526" t="e">
        <f t="shared" si="205"/>
        <v>#DIV/0!</v>
      </c>
      <c r="AT482" s="526" t="e">
        <f t="shared" si="205"/>
        <v>#DIV/0!</v>
      </c>
      <c r="AU482" s="526" t="e">
        <f t="shared" si="205"/>
        <v>#DIV/0!</v>
      </c>
      <c r="AV482" s="526" t="e">
        <f t="shared" si="205"/>
        <v>#DIV/0!</v>
      </c>
      <c r="AW482" s="526" t="e">
        <f t="shared" si="205"/>
        <v>#DIV/0!</v>
      </c>
      <c r="AX482" s="526" t="e">
        <f t="shared" si="205"/>
        <v>#DIV/0!</v>
      </c>
      <c r="AY482" s="526" t="e">
        <f t="shared" si="205"/>
        <v>#DIV/0!</v>
      </c>
      <c r="AZ482" s="526" t="e">
        <f t="shared" si="205"/>
        <v>#DIV/0!</v>
      </c>
    </row>
    <row r="483" spans="1:53" x14ac:dyDescent="0.15">
      <c r="A483" s="50" t="s">
        <v>704</v>
      </c>
      <c r="AM483" s="50" t="s">
        <v>704</v>
      </c>
    </row>
    <row r="484" spans="1:53" x14ac:dyDescent="0.15">
      <c r="A484" s="418"/>
      <c r="B484" s="418" t="s">
        <v>690</v>
      </c>
      <c r="C484" s="519" t="s">
        <v>686</v>
      </c>
      <c r="D484" s="328">
        <f t="shared" ref="D484:AL491" si="206">ROUND((D541-D537)/D537*100,1)</f>
        <v>7.4</v>
      </c>
      <c r="E484" s="328">
        <f t="shared" si="206"/>
        <v>7.4</v>
      </c>
      <c r="F484" s="328">
        <f t="shared" si="206"/>
        <v>12.2</v>
      </c>
      <c r="G484" s="328">
        <f t="shared" si="206"/>
        <v>14.3</v>
      </c>
      <c r="H484" s="328">
        <f t="shared" si="206"/>
        <v>1.9</v>
      </c>
      <c r="I484" s="328">
        <f t="shared" si="206"/>
        <v>12.1</v>
      </c>
      <c r="J484" s="328">
        <f t="shared" si="206"/>
        <v>25.4</v>
      </c>
      <c r="K484" s="328">
        <f t="shared" si="206"/>
        <v>-8.9</v>
      </c>
      <c r="L484" s="328">
        <f t="shared" si="206"/>
        <v>-9.9</v>
      </c>
      <c r="M484" s="328">
        <f t="shared" si="206"/>
        <v>15.2</v>
      </c>
      <c r="N484" s="328">
        <f t="shared" si="206"/>
        <v>13.9</v>
      </c>
      <c r="O484" s="328">
        <f t="shared" si="206"/>
        <v>9.1999999999999993</v>
      </c>
      <c r="P484" s="328">
        <f t="shared" si="206"/>
        <v>2.6</v>
      </c>
      <c r="Q484" s="328">
        <f t="shared" si="206"/>
        <v>30.6</v>
      </c>
      <c r="R484" s="328">
        <f t="shared" si="206"/>
        <v>-0.2</v>
      </c>
      <c r="S484" s="328">
        <f t="shared" si="206"/>
        <v>24.3</v>
      </c>
      <c r="T484" s="328">
        <f t="shared" si="206"/>
        <v>-24.3</v>
      </c>
      <c r="U484" s="328">
        <f t="shared" si="206"/>
        <v>0.1</v>
      </c>
      <c r="V484" s="328">
        <f t="shared" si="206"/>
        <v>15.8</v>
      </c>
      <c r="W484" s="328">
        <f t="shared" si="206"/>
        <v>16.7</v>
      </c>
      <c r="X484" s="328">
        <f t="shared" si="206"/>
        <v>15.3</v>
      </c>
      <c r="Y484" s="328">
        <f t="shared" si="206"/>
        <v>0</v>
      </c>
      <c r="Z484" s="328">
        <f t="shared" si="206"/>
        <v>10.8</v>
      </c>
      <c r="AA484" s="328">
        <f t="shared" si="206"/>
        <v>2</v>
      </c>
      <c r="AB484" s="328">
        <f t="shared" si="206"/>
        <v>4.8</v>
      </c>
      <c r="AC484" s="328">
        <f t="shared" si="206"/>
        <v>-2.8</v>
      </c>
      <c r="AD484" s="328">
        <f t="shared" si="206"/>
        <v>6.1</v>
      </c>
      <c r="AE484" s="328">
        <f t="shared" si="206"/>
        <v>-27.4</v>
      </c>
      <c r="AF484" s="328">
        <f t="shared" si="206"/>
        <v>13.9</v>
      </c>
      <c r="AG484" s="328">
        <f t="shared" si="206"/>
        <v>-10.8</v>
      </c>
      <c r="AH484" s="328">
        <f t="shared" si="206"/>
        <v>-5.6</v>
      </c>
      <c r="AI484" s="328">
        <f t="shared" si="206"/>
        <v>-4.0999999999999996</v>
      </c>
      <c r="AJ484" s="328">
        <f t="shared" si="206"/>
        <v>16.600000000000001</v>
      </c>
      <c r="AK484" s="328">
        <f t="shared" si="206"/>
        <v>10.1</v>
      </c>
      <c r="AL484" s="328">
        <f t="shared" si="206"/>
        <v>3.8</v>
      </c>
      <c r="AM484" s="418"/>
      <c r="AN484" s="418" t="s">
        <v>685</v>
      </c>
      <c r="AO484" s="519" t="s">
        <v>686</v>
      </c>
      <c r="AP484" s="328">
        <f>ROUND((AP541-AP537)/AP537*100,1)</f>
        <v>7.4</v>
      </c>
      <c r="AQ484" s="328">
        <f t="shared" ref="AQ484:AZ484" si="207">ROUND((AQ541-AQ537)/AQ537*100,1)</f>
        <v>9.6</v>
      </c>
      <c r="AR484" s="328">
        <f t="shared" si="207"/>
        <v>7.9</v>
      </c>
      <c r="AS484" s="328">
        <f t="shared" si="207"/>
        <v>6.6</v>
      </c>
      <c r="AT484" s="328">
        <f t="shared" si="207"/>
        <v>11.3</v>
      </c>
      <c r="AU484" s="328">
        <f t="shared" si="207"/>
        <v>12.5</v>
      </c>
      <c r="AV484" s="328">
        <f t="shared" si="207"/>
        <v>27.6</v>
      </c>
      <c r="AW484" s="328">
        <f t="shared" si="207"/>
        <v>6.2</v>
      </c>
      <c r="AX484" s="328">
        <f t="shared" si="207"/>
        <v>5.3</v>
      </c>
      <c r="AY484" s="328">
        <f t="shared" si="207"/>
        <v>5.6</v>
      </c>
      <c r="AZ484" s="328">
        <f t="shared" si="207"/>
        <v>-2.1</v>
      </c>
      <c r="BA484" s="332"/>
    </row>
    <row r="485" spans="1:53" x14ac:dyDescent="0.15">
      <c r="C485" s="520" t="s">
        <v>687</v>
      </c>
      <c r="D485" s="332">
        <f t="shared" si="206"/>
        <v>4.5999999999999996</v>
      </c>
      <c r="E485" s="332">
        <f t="shared" si="206"/>
        <v>4.5999999999999996</v>
      </c>
      <c r="F485" s="332">
        <f t="shared" si="206"/>
        <v>0.6</v>
      </c>
      <c r="G485" s="332">
        <f t="shared" si="206"/>
        <v>0.9</v>
      </c>
      <c r="H485" s="332">
        <f t="shared" si="206"/>
        <v>-1.1000000000000001</v>
      </c>
      <c r="I485" s="332">
        <f t="shared" si="206"/>
        <v>-2.1</v>
      </c>
      <c r="J485" s="332">
        <f t="shared" si="206"/>
        <v>8.6</v>
      </c>
      <c r="K485" s="332">
        <f t="shared" si="206"/>
        <v>-5.4</v>
      </c>
      <c r="L485" s="332">
        <f t="shared" si="206"/>
        <v>-6</v>
      </c>
      <c r="M485" s="332">
        <f t="shared" si="206"/>
        <v>8</v>
      </c>
      <c r="N485" s="332">
        <f t="shared" si="206"/>
        <v>10</v>
      </c>
      <c r="O485" s="332">
        <f t="shared" si="206"/>
        <v>15.1</v>
      </c>
      <c r="P485" s="332">
        <f t="shared" si="206"/>
        <v>10.3</v>
      </c>
      <c r="Q485" s="332">
        <f t="shared" si="206"/>
        <v>32</v>
      </c>
      <c r="R485" s="332">
        <f t="shared" si="206"/>
        <v>23.3</v>
      </c>
      <c r="S485" s="332">
        <f t="shared" si="206"/>
        <v>15.6</v>
      </c>
      <c r="T485" s="332">
        <f t="shared" si="206"/>
        <v>35.4</v>
      </c>
      <c r="U485" s="332">
        <f t="shared" si="206"/>
        <v>-2.2000000000000002</v>
      </c>
      <c r="V485" s="332">
        <f t="shared" si="206"/>
        <v>15</v>
      </c>
      <c r="W485" s="332">
        <f t="shared" si="206"/>
        <v>22</v>
      </c>
      <c r="X485" s="332">
        <f t="shared" si="206"/>
        <v>10.8</v>
      </c>
      <c r="Y485" s="332">
        <f t="shared" si="206"/>
        <v>-8.1</v>
      </c>
      <c r="Z485" s="332">
        <f t="shared" si="206"/>
        <v>-0.9</v>
      </c>
      <c r="AA485" s="332">
        <f t="shared" si="206"/>
        <v>-9.1</v>
      </c>
      <c r="AB485" s="332">
        <f t="shared" si="206"/>
        <v>-5.6</v>
      </c>
      <c r="AC485" s="332">
        <f t="shared" si="206"/>
        <v>-1.7</v>
      </c>
      <c r="AD485" s="332">
        <f t="shared" si="206"/>
        <v>3.8</v>
      </c>
      <c r="AE485" s="332">
        <f t="shared" si="206"/>
        <v>-46.2</v>
      </c>
      <c r="AF485" s="332">
        <f t="shared" si="206"/>
        <v>19.3</v>
      </c>
      <c r="AG485" s="332">
        <f t="shared" si="206"/>
        <v>-9.5</v>
      </c>
      <c r="AH485" s="332">
        <f t="shared" si="206"/>
        <v>4.2</v>
      </c>
      <c r="AI485" s="332">
        <f t="shared" si="206"/>
        <v>4</v>
      </c>
      <c r="AJ485" s="332">
        <f t="shared" si="206"/>
        <v>5.6</v>
      </c>
      <c r="AK485" s="332">
        <f t="shared" si="206"/>
        <v>17</v>
      </c>
      <c r="AL485" s="332">
        <f t="shared" si="206"/>
        <v>1</v>
      </c>
      <c r="AO485" s="520" t="s">
        <v>687</v>
      </c>
      <c r="AP485" s="332">
        <f t="shared" ref="AP485:AZ500" si="208">ROUND((AP542-AP538)/AP538*100,1)</f>
        <v>4.5999999999999996</v>
      </c>
      <c r="AQ485" s="332">
        <f t="shared" si="208"/>
        <v>5.9</v>
      </c>
      <c r="AR485" s="332">
        <f t="shared" si="208"/>
        <v>4.3</v>
      </c>
      <c r="AS485" s="332">
        <f t="shared" si="208"/>
        <v>11</v>
      </c>
      <c r="AT485" s="332">
        <f t="shared" si="208"/>
        <v>-7.4</v>
      </c>
      <c r="AU485" s="332">
        <f t="shared" si="208"/>
        <v>7.9</v>
      </c>
      <c r="AV485" s="332">
        <f t="shared" si="208"/>
        <v>30.9</v>
      </c>
      <c r="AW485" s="332">
        <f t="shared" si="208"/>
        <v>0.3</v>
      </c>
      <c r="AX485" s="332">
        <f t="shared" si="208"/>
        <v>3.6</v>
      </c>
      <c r="AY485" s="332">
        <f t="shared" si="208"/>
        <v>3.9</v>
      </c>
      <c r="AZ485" s="332">
        <f t="shared" si="208"/>
        <v>-7.3</v>
      </c>
      <c r="BA485" s="332"/>
    </row>
    <row r="486" spans="1:53" x14ac:dyDescent="0.15">
      <c r="C486" s="520" t="s">
        <v>688</v>
      </c>
      <c r="D486" s="332">
        <f t="shared" si="206"/>
        <v>-1.3</v>
      </c>
      <c r="E486" s="332">
        <f t="shared" si="206"/>
        <v>-1.3</v>
      </c>
      <c r="F486" s="332">
        <f t="shared" si="206"/>
        <v>1.3</v>
      </c>
      <c r="G486" s="332">
        <f t="shared" si="206"/>
        <v>3.2</v>
      </c>
      <c r="H486" s="332">
        <f t="shared" si="206"/>
        <v>-8.1999999999999993</v>
      </c>
      <c r="I486" s="332">
        <f t="shared" si="206"/>
        <v>-3.5</v>
      </c>
      <c r="J486" s="332">
        <f t="shared" si="206"/>
        <v>-1.4</v>
      </c>
      <c r="K486" s="332">
        <f t="shared" si="206"/>
        <v>-14</v>
      </c>
      <c r="L486" s="332">
        <f t="shared" si="206"/>
        <v>-15.2</v>
      </c>
      <c r="M486" s="332">
        <f t="shared" si="206"/>
        <v>9.8000000000000007</v>
      </c>
      <c r="N486" s="332">
        <f t="shared" si="206"/>
        <v>5.7</v>
      </c>
      <c r="O486" s="332">
        <f t="shared" si="206"/>
        <v>5.4</v>
      </c>
      <c r="P486" s="332">
        <f t="shared" si="206"/>
        <v>-1.4</v>
      </c>
      <c r="Q486" s="332">
        <f t="shared" si="206"/>
        <v>27.5</v>
      </c>
      <c r="R486" s="332">
        <f t="shared" si="206"/>
        <v>1</v>
      </c>
      <c r="S486" s="332">
        <f t="shared" si="206"/>
        <v>3.6</v>
      </c>
      <c r="T486" s="332">
        <f t="shared" si="206"/>
        <v>-2.9</v>
      </c>
      <c r="U486" s="332">
        <f t="shared" si="206"/>
        <v>6.8</v>
      </c>
      <c r="V486" s="332">
        <f t="shared" si="206"/>
        <v>0.3</v>
      </c>
      <c r="W486" s="332">
        <f t="shared" si="206"/>
        <v>7.4</v>
      </c>
      <c r="X486" s="332">
        <f t="shared" si="206"/>
        <v>-3.7</v>
      </c>
      <c r="Y486" s="332">
        <f t="shared" si="206"/>
        <v>-1.2</v>
      </c>
      <c r="Z486" s="332">
        <f t="shared" si="206"/>
        <v>-3.5</v>
      </c>
      <c r="AA486" s="332">
        <f t="shared" si="206"/>
        <v>-2.5</v>
      </c>
      <c r="AB486" s="332">
        <f t="shared" si="206"/>
        <v>-6</v>
      </c>
      <c r="AC486" s="332">
        <f t="shared" si="206"/>
        <v>-4.0999999999999996</v>
      </c>
      <c r="AD486" s="332">
        <f t="shared" si="206"/>
        <v>2.2999999999999998</v>
      </c>
      <c r="AE486" s="332">
        <f t="shared" si="206"/>
        <v>-53.5</v>
      </c>
      <c r="AF486" s="332">
        <f t="shared" si="206"/>
        <v>3.9</v>
      </c>
      <c r="AG486" s="332">
        <f t="shared" si="206"/>
        <v>-7</v>
      </c>
      <c r="AH486" s="332">
        <f t="shared" si="206"/>
        <v>4.2</v>
      </c>
      <c r="AI486" s="332">
        <f t="shared" si="206"/>
        <v>-2.6</v>
      </c>
      <c r="AJ486" s="332">
        <f t="shared" si="206"/>
        <v>-4.3</v>
      </c>
      <c r="AK486" s="332">
        <f t="shared" si="206"/>
        <v>14.6</v>
      </c>
      <c r="AL486" s="332">
        <f t="shared" si="206"/>
        <v>-8.4</v>
      </c>
      <c r="AO486" s="520" t="s">
        <v>688</v>
      </c>
      <c r="AP486" s="332">
        <f t="shared" si="208"/>
        <v>-1.3</v>
      </c>
      <c r="AQ486" s="332">
        <f t="shared" si="208"/>
        <v>-3.4</v>
      </c>
      <c r="AR486" s="332">
        <f t="shared" si="208"/>
        <v>-6.7</v>
      </c>
      <c r="AS486" s="332">
        <f t="shared" si="208"/>
        <v>-8.1999999999999993</v>
      </c>
      <c r="AT486" s="332">
        <f t="shared" si="208"/>
        <v>-3.5</v>
      </c>
      <c r="AU486" s="332">
        <f t="shared" si="208"/>
        <v>1.4</v>
      </c>
      <c r="AV486" s="332">
        <f t="shared" si="208"/>
        <v>23.8</v>
      </c>
      <c r="AW486" s="332">
        <f t="shared" si="208"/>
        <v>-6.7</v>
      </c>
      <c r="AX486" s="332">
        <f t="shared" si="208"/>
        <v>0.3</v>
      </c>
      <c r="AY486" s="332">
        <f t="shared" si="208"/>
        <v>0.4</v>
      </c>
      <c r="AZ486" s="332">
        <f t="shared" si="208"/>
        <v>1.8</v>
      </c>
      <c r="BA486" s="332"/>
    </row>
    <row r="487" spans="1:53" x14ac:dyDescent="0.15">
      <c r="C487" s="520" t="s">
        <v>689</v>
      </c>
      <c r="D487" s="332">
        <f t="shared" si="206"/>
        <v>-2.2999999999999998</v>
      </c>
      <c r="E487" s="332">
        <f t="shared" si="206"/>
        <v>-2.2999999999999998</v>
      </c>
      <c r="F487" s="332">
        <f t="shared" si="206"/>
        <v>-3.5</v>
      </c>
      <c r="G487" s="332">
        <f t="shared" si="206"/>
        <v>-2.7</v>
      </c>
      <c r="H487" s="332">
        <f t="shared" si="206"/>
        <v>-7.4</v>
      </c>
      <c r="I487" s="332">
        <f t="shared" si="206"/>
        <v>-7</v>
      </c>
      <c r="J487" s="332">
        <f t="shared" si="206"/>
        <v>3.1</v>
      </c>
      <c r="K487" s="332">
        <f t="shared" si="206"/>
        <v>-8.3000000000000007</v>
      </c>
      <c r="L487" s="332">
        <f t="shared" si="206"/>
        <v>-9.3000000000000007</v>
      </c>
      <c r="M487" s="332">
        <f t="shared" si="206"/>
        <v>10.1</v>
      </c>
      <c r="N487" s="332">
        <f t="shared" si="206"/>
        <v>3</v>
      </c>
      <c r="O487" s="332">
        <f t="shared" si="206"/>
        <v>16.399999999999999</v>
      </c>
      <c r="P487" s="332">
        <f t="shared" si="206"/>
        <v>11.3</v>
      </c>
      <c r="Q487" s="332">
        <f t="shared" si="206"/>
        <v>32.700000000000003</v>
      </c>
      <c r="R487" s="332">
        <f t="shared" si="206"/>
        <v>-14.1</v>
      </c>
      <c r="S487" s="332">
        <f t="shared" si="206"/>
        <v>-8</v>
      </c>
      <c r="T487" s="332">
        <f t="shared" si="206"/>
        <v>-22.8</v>
      </c>
      <c r="U487" s="332">
        <f t="shared" si="206"/>
        <v>6.6</v>
      </c>
      <c r="V487" s="332">
        <f t="shared" si="206"/>
        <v>-9.8000000000000007</v>
      </c>
      <c r="W487" s="332">
        <f t="shared" si="206"/>
        <v>2.4</v>
      </c>
      <c r="X487" s="332">
        <f t="shared" si="206"/>
        <v>-16.3</v>
      </c>
      <c r="Y487" s="332">
        <f t="shared" si="206"/>
        <v>4.3</v>
      </c>
      <c r="Z487" s="332">
        <f t="shared" si="206"/>
        <v>-2.7</v>
      </c>
      <c r="AA487" s="332">
        <f t="shared" si="206"/>
        <v>-11.3</v>
      </c>
      <c r="AB487" s="332">
        <f t="shared" si="206"/>
        <v>-3.6</v>
      </c>
      <c r="AC487" s="332">
        <f t="shared" si="206"/>
        <v>-7.3</v>
      </c>
      <c r="AD487" s="332">
        <f t="shared" si="206"/>
        <v>0.8</v>
      </c>
      <c r="AE487" s="332">
        <f t="shared" si="206"/>
        <v>-53</v>
      </c>
      <c r="AF487" s="332">
        <f t="shared" si="206"/>
        <v>1.6</v>
      </c>
      <c r="AG487" s="332">
        <f t="shared" si="206"/>
        <v>-11.9</v>
      </c>
      <c r="AH487" s="332">
        <f t="shared" si="206"/>
        <v>-4.2</v>
      </c>
      <c r="AI487" s="332">
        <f t="shared" si="206"/>
        <v>-0.7</v>
      </c>
      <c r="AJ487" s="332">
        <f t="shared" si="206"/>
        <v>-12.3</v>
      </c>
      <c r="AK487" s="332">
        <f t="shared" si="206"/>
        <v>9.5</v>
      </c>
      <c r="AL487" s="332">
        <f t="shared" si="206"/>
        <v>-3</v>
      </c>
      <c r="AO487" s="520" t="s">
        <v>689</v>
      </c>
      <c r="AP487" s="332">
        <f t="shared" si="208"/>
        <v>-2.2999999999999998</v>
      </c>
      <c r="AQ487" s="332">
        <f t="shared" si="208"/>
        <v>-4.7</v>
      </c>
      <c r="AR487" s="332">
        <f t="shared" si="208"/>
        <v>-2</v>
      </c>
      <c r="AS487" s="332">
        <f t="shared" si="208"/>
        <v>0.5</v>
      </c>
      <c r="AT487" s="332">
        <f t="shared" si="208"/>
        <v>-7.3</v>
      </c>
      <c r="AU487" s="332">
        <f t="shared" si="208"/>
        <v>-7.7</v>
      </c>
      <c r="AV487" s="332">
        <f t="shared" si="208"/>
        <v>-2.2000000000000002</v>
      </c>
      <c r="AW487" s="332">
        <f t="shared" si="208"/>
        <v>-10.199999999999999</v>
      </c>
      <c r="AX487" s="332">
        <f t="shared" si="208"/>
        <v>-0.1</v>
      </c>
      <c r="AY487" s="332">
        <f t="shared" si="208"/>
        <v>0</v>
      </c>
      <c r="AZ487" s="332">
        <f t="shared" si="208"/>
        <v>-2.9</v>
      </c>
      <c r="BA487" s="332"/>
    </row>
    <row r="488" spans="1:53" x14ac:dyDescent="0.15">
      <c r="B488" s="418" t="s">
        <v>691</v>
      </c>
      <c r="C488" s="519" t="s">
        <v>686</v>
      </c>
      <c r="D488" s="328">
        <f t="shared" si="206"/>
        <v>0.2</v>
      </c>
      <c r="E488" s="328">
        <f t="shared" si="206"/>
        <v>0.2</v>
      </c>
      <c r="F488" s="328">
        <f t="shared" si="206"/>
        <v>-3.6</v>
      </c>
      <c r="G488" s="328">
        <f t="shared" si="206"/>
        <v>-3.4</v>
      </c>
      <c r="H488" s="328">
        <f t="shared" si="206"/>
        <v>-4.7</v>
      </c>
      <c r="I488" s="328">
        <f t="shared" si="206"/>
        <v>-7.7</v>
      </c>
      <c r="J488" s="328">
        <f t="shared" si="206"/>
        <v>7.1</v>
      </c>
      <c r="K488" s="328">
        <f t="shared" si="206"/>
        <v>-0.4</v>
      </c>
      <c r="L488" s="328">
        <f t="shared" si="206"/>
        <v>-0.7</v>
      </c>
      <c r="M488" s="328">
        <f t="shared" si="206"/>
        <v>5</v>
      </c>
      <c r="N488" s="328">
        <f t="shared" si="206"/>
        <v>3</v>
      </c>
      <c r="O488" s="328">
        <f t="shared" si="206"/>
        <v>9.3000000000000007</v>
      </c>
      <c r="P488" s="328">
        <f t="shared" si="206"/>
        <v>9.6</v>
      </c>
      <c r="Q488" s="328">
        <f t="shared" si="206"/>
        <v>8.6999999999999993</v>
      </c>
      <c r="R488" s="328">
        <f t="shared" si="206"/>
        <v>-3.5</v>
      </c>
      <c r="S488" s="328">
        <f t="shared" si="206"/>
        <v>-7.4</v>
      </c>
      <c r="T488" s="328">
        <f t="shared" si="206"/>
        <v>2.6</v>
      </c>
      <c r="U488" s="328">
        <f t="shared" si="206"/>
        <v>11.9</v>
      </c>
      <c r="V488" s="328">
        <f t="shared" si="206"/>
        <v>2.6</v>
      </c>
      <c r="W488" s="328">
        <f t="shared" si="206"/>
        <v>1.6</v>
      </c>
      <c r="X488" s="328">
        <f t="shared" si="206"/>
        <v>2.9</v>
      </c>
      <c r="Y488" s="328">
        <f t="shared" si="206"/>
        <v>1.4</v>
      </c>
      <c r="Z488" s="328">
        <f t="shared" si="206"/>
        <v>-8.4</v>
      </c>
      <c r="AA488" s="328">
        <f t="shared" si="206"/>
        <v>-5.9</v>
      </c>
      <c r="AB488" s="328">
        <f t="shared" si="206"/>
        <v>-2.8</v>
      </c>
      <c r="AC488" s="328">
        <f t="shared" si="206"/>
        <v>-7.6</v>
      </c>
      <c r="AD488" s="328">
        <f t="shared" si="206"/>
        <v>-7.7</v>
      </c>
      <c r="AE488" s="328">
        <f t="shared" si="206"/>
        <v>-38.799999999999997</v>
      </c>
      <c r="AF488" s="328">
        <f t="shared" si="206"/>
        <v>0.2</v>
      </c>
      <c r="AG488" s="328">
        <f t="shared" si="206"/>
        <v>-19.3</v>
      </c>
      <c r="AH488" s="328">
        <f t="shared" si="206"/>
        <v>-9.4</v>
      </c>
      <c r="AI488" s="328">
        <f t="shared" si="206"/>
        <v>25.7</v>
      </c>
      <c r="AJ488" s="328">
        <f t="shared" si="206"/>
        <v>-18.2</v>
      </c>
      <c r="AK488" s="328">
        <f t="shared" si="206"/>
        <v>7.9</v>
      </c>
      <c r="AL488" s="328">
        <f t="shared" si="206"/>
        <v>2.9</v>
      </c>
      <c r="AN488" s="418" t="s">
        <v>690</v>
      </c>
      <c r="AO488" s="519" t="s">
        <v>686</v>
      </c>
      <c r="AP488" s="328">
        <f t="shared" si="208"/>
        <v>0.2</v>
      </c>
      <c r="AQ488" s="328">
        <f t="shared" si="208"/>
        <v>-1.3</v>
      </c>
      <c r="AR488" s="328">
        <f t="shared" si="208"/>
        <v>0.8</v>
      </c>
      <c r="AS488" s="328">
        <f t="shared" si="208"/>
        <v>2.6</v>
      </c>
      <c r="AT488" s="328">
        <f t="shared" si="208"/>
        <v>-3.3</v>
      </c>
      <c r="AU488" s="328">
        <f t="shared" si="208"/>
        <v>-4.8</v>
      </c>
      <c r="AV488" s="328">
        <f t="shared" si="208"/>
        <v>-8.3000000000000007</v>
      </c>
      <c r="AW488" s="328">
        <f t="shared" si="208"/>
        <v>-3</v>
      </c>
      <c r="AX488" s="328">
        <f t="shared" si="208"/>
        <v>1.7</v>
      </c>
      <c r="AY488" s="328">
        <f t="shared" si="208"/>
        <v>1.9</v>
      </c>
      <c r="AZ488" s="328">
        <f t="shared" si="208"/>
        <v>-7</v>
      </c>
      <c r="BA488" s="332"/>
    </row>
    <row r="489" spans="1:53" x14ac:dyDescent="0.15">
      <c r="C489" s="520" t="s">
        <v>687</v>
      </c>
      <c r="D489" s="332">
        <f t="shared" si="206"/>
        <v>-1.7</v>
      </c>
      <c r="E489" s="332">
        <f t="shared" si="206"/>
        <v>-1.8</v>
      </c>
      <c r="F489" s="332">
        <f t="shared" si="206"/>
        <v>-4.0999999999999996</v>
      </c>
      <c r="G489" s="332">
        <f t="shared" si="206"/>
        <v>-3.2</v>
      </c>
      <c r="H489" s="332">
        <f t="shared" si="206"/>
        <v>-8.6999999999999993</v>
      </c>
      <c r="I489" s="332">
        <f t="shared" si="206"/>
        <v>-0.9</v>
      </c>
      <c r="J489" s="332">
        <f t="shared" si="206"/>
        <v>1.6</v>
      </c>
      <c r="K489" s="332">
        <f t="shared" si="206"/>
        <v>-2.5</v>
      </c>
      <c r="L489" s="332">
        <f t="shared" si="206"/>
        <v>-3.2</v>
      </c>
      <c r="M489" s="332">
        <f t="shared" si="206"/>
        <v>9.1</v>
      </c>
      <c r="N489" s="332">
        <f t="shared" si="206"/>
        <v>1</v>
      </c>
      <c r="O489" s="332">
        <f t="shared" si="206"/>
        <v>-0.9</v>
      </c>
      <c r="P489" s="332">
        <f t="shared" si="206"/>
        <v>-3.3</v>
      </c>
      <c r="Q489" s="332">
        <f t="shared" si="206"/>
        <v>5.3</v>
      </c>
      <c r="R489" s="332">
        <f t="shared" si="206"/>
        <v>-9.3000000000000007</v>
      </c>
      <c r="S489" s="332">
        <f t="shared" si="206"/>
        <v>-6.8</v>
      </c>
      <c r="T489" s="332">
        <f t="shared" si="206"/>
        <v>-12.6</v>
      </c>
      <c r="U489" s="332">
        <f t="shared" si="206"/>
        <v>-4.9000000000000004</v>
      </c>
      <c r="V489" s="332">
        <f t="shared" si="206"/>
        <v>-0.6</v>
      </c>
      <c r="W489" s="332">
        <f t="shared" si="206"/>
        <v>-4.4000000000000004</v>
      </c>
      <c r="X489" s="332">
        <f t="shared" si="206"/>
        <v>2.1</v>
      </c>
      <c r="Y489" s="332">
        <f t="shared" si="206"/>
        <v>8.1</v>
      </c>
      <c r="Z489" s="332">
        <f t="shared" si="206"/>
        <v>-5.5</v>
      </c>
      <c r="AA489" s="332">
        <f t="shared" si="206"/>
        <v>-0.1</v>
      </c>
      <c r="AB489" s="332">
        <f t="shared" si="206"/>
        <v>4.2</v>
      </c>
      <c r="AC489" s="332">
        <f t="shared" si="206"/>
        <v>-3.6</v>
      </c>
      <c r="AD489" s="332">
        <f t="shared" si="206"/>
        <v>-4</v>
      </c>
      <c r="AE489" s="332">
        <f t="shared" si="206"/>
        <v>-9.9</v>
      </c>
      <c r="AF489" s="332">
        <f t="shared" si="206"/>
        <v>-0.1</v>
      </c>
      <c r="AG489" s="332">
        <f t="shared" si="206"/>
        <v>-19.899999999999999</v>
      </c>
      <c r="AH489" s="332">
        <f t="shared" si="206"/>
        <v>-6.4</v>
      </c>
      <c r="AI489" s="332">
        <f t="shared" si="206"/>
        <v>15.6</v>
      </c>
      <c r="AJ489" s="332">
        <f t="shared" si="206"/>
        <v>-1.2</v>
      </c>
      <c r="AK489" s="332">
        <f t="shared" si="206"/>
        <v>5.9</v>
      </c>
      <c r="AL489" s="332">
        <f t="shared" si="206"/>
        <v>-0.5</v>
      </c>
      <c r="AO489" s="520" t="s">
        <v>687</v>
      </c>
      <c r="AP489" s="332">
        <f t="shared" si="208"/>
        <v>-1.7</v>
      </c>
      <c r="AQ489" s="332">
        <f t="shared" si="208"/>
        <v>0.4</v>
      </c>
      <c r="AR489" s="332">
        <f t="shared" si="208"/>
        <v>0.4</v>
      </c>
      <c r="AS489" s="332">
        <f t="shared" si="208"/>
        <v>-0.4</v>
      </c>
      <c r="AT489" s="332">
        <f t="shared" si="208"/>
        <v>2.2000000000000002</v>
      </c>
      <c r="AU489" s="332">
        <f t="shared" si="208"/>
        <v>0.4</v>
      </c>
      <c r="AV489" s="332">
        <f t="shared" si="208"/>
        <v>-2.1</v>
      </c>
      <c r="AW489" s="332">
        <f t="shared" si="208"/>
        <v>1.5</v>
      </c>
      <c r="AX489" s="332">
        <f t="shared" si="208"/>
        <v>-3.4</v>
      </c>
      <c r="AY489" s="332">
        <f t="shared" si="208"/>
        <v>-3.2</v>
      </c>
      <c r="AZ489" s="332">
        <f t="shared" si="208"/>
        <v>-7.8</v>
      </c>
      <c r="BA489" s="332"/>
    </row>
    <row r="490" spans="1:53" x14ac:dyDescent="0.15">
      <c r="C490" s="520" t="s">
        <v>688</v>
      </c>
      <c r="D490" s="332">
        <f t="shared" si="206"/>
        <v>2.4</v>
      </c>
      <c r="E490" s="332">
        <f t="shared" si="206"/>
        <v>2.4</v>
      </c>
      <c r="F490" s="332">
        <f t="shared" si="206"/>
        <v>-3.5</v>
      </c>
      <c r="G490" s="332">
        <f t="shared" si="206"/>
        <v>-5.0999999999999996</v>
      </c>
      <c r="H490" s="332">
        <f t="shared" si="206"/>
        <v>6.1</v>
      </c>
      <c r="I490" s="332">
        <f t="shared" si="206"/>
        <v>1.3</v>
      </c>
      <c r="J490" s="332">
        <f t="shared" si="206"/>
        <v>2.9</v>
      </c>
      <c r="K490" s="332">
        <f t="shared" si="206"/>
        <v>-0.3</v>
      </c>
      <c r="L490" s="332">
        <f t="shared" si="206"/>
        <v>-0.3</v>
      </c>
      <c r="M490" s="332">
        <f t="shared" si="206"/>
        <v>0.5</v>
      </c>
      <c r="N490" s="332">
        <f t="shared" si="206"/>
        <v>0.4</v>
      </c>
      <c r="O490" s="332">
        <f t="shared" si="206"/>
        <v>9.1</v>
      </c>
      <c r="P490" s="332">
        <f t="shared" si="206"/>
        <v>10.9</v>
      </c>
      <c r="Q490" s="332">
        <f t="shared" si="206"/>
        <v>4.4000000000000004</v>
      </c>
      <c r="R490" s="332">
        <f t="shared" si="206"/>
        <v>6</v>
      </c>
      <c r="S490" s="332">
        <f t="shared" si="206"/>
        <v>2.4</v>
      </c>
      <c r="T490" s="332">
        <f t="shared" si="206"/>
        <v>11.8</v>
      </c>
      <c r="U490" s="332">
        <f t="shared" si="206"/>
        <v>-3.7</v>
      </c>
      <c r="V490" s="332">
        <f t="shared" si="206"/>
        <v>4.7</v>
      </c>
      <c r="W490" s="332">
        <f t="shared" si="206"/>
        <v>1.7</v>
      </c>
      <c r="X490" s="332">
        <f t="shared" si="206"/>
        <v>6.7</v>
      </c>
      <c r="Y490" s="332">
        <f t="shared" si="206"/>
        <v>-4.5999999999999996</v>
      </c>
      <c r="Z490" s="332">
        <f t="shared" si="206"/>
        <v>0.2</v>
      </c>
      <c r="AA490" s="332">
        <f t="shared" si="206"/>
        <v>-0.8</v>
      </c>
      <c r="AB490" s="332">
        <f t="shared" si="206"/>
        <v>2.9</v>
      </c>
      <c r="AC490" s="332">
        <f t="shared" si="206"/>
        <v>-1.3</v>
      </c>
      <c r="AD490" s="332">
        <f t="shared" si="206"/>
        <v>-5.0999999999999996</v>
      </c>
      <c r="AE490" s="332">
        <f t="shared" si="206"/>
        <v>8.4</v>
      </c>
      <c r="AF490" s="332">
        <f t="shared" si="206"/>
        <v>2.7</v>
      </c>
      <c r="AG490" s="332">
        <f t="shared" si="206"/>
        <v>-20</v>
      </c>
      <c r="AH490" s="332">
        <f t="shared" si="206"/>
        <v>-4.7</v>
      </c>
      <c r="AI490" s="332">
        <f t="shared" si="206"/>
        <v>27.6</v>
      </c>
      <c r="AJ490" s="332">
        <f t="shared" si="206"/>
        <v>4.8</v>
      </c>
      <c r="AK490" s="332">
        <f t="shared" si="206"/>
        <v>5.0999999999999996</v>
      </c>
      <c r="AL490" s="332">
        <f t="shared" si="206"/>
        <v>1.2</v>
      </c>
      <c r="AO490" s="520" t="s">
        <v>688</v>
      </c>
      <c r="AP490" s="332">
        <f t="shared" si="208"/>
        <v>2.4</v>
      </c>
      <c r="AQ490" s="332">
        <f t="shared" si="208"/>
        <v>7.1</v>
      </c>
      <c r="AR490" s="332">
        <f t="shared" si="208"/>
        <v>8.1999999999999993</v>
      </c>
      <c r="AS490" s="332">
        <f t="shared" si="208"/>
        <v>9.8000000000000007</v>
      </c>
      <c r="AT490" s="332">
        <f t="shared" si="208"/>
        <v>5</v>
      </c>
      <c r="AU490" s="332">
        <f t="shared" si="208"/>
        <v>5.4</v>
      </c>
      <c r="AV490" s="332">
        <f t="shared" si="208"/>
        <v>9.3000000000000007</v>
      </c>
      <c r="AW490" s="332">
        <f t="shared" si="208"/>
        <v>3.5</v>
      </c>
      <c r="AX490" s="332">
        <f t="shared" si="208"/>
        <v>-1.4</v>
      </c>
      <c r="AY490" s="332">
        <f t="shared" si="208"/>
        <v>-1</v>
      </c>
      <c r="AZ490" s="332">
        <f t="shared" si="208"/>
        <v>-11.5</v>
      </c>
      <c r="BA490" s="332"/>
    </row>
    <row r="491" spans="1:53" x14ac:dyDescent="0.15">
      <c r="B491" s="255"/>
      <c r="C491" s="521" t="s">
        <v>689</v>
      </c>
      <c r="D491" s="338">
        <f t="shared" si="206"/>
        <v>-2</v>
      </c>
      <c r="E491" s="338">
        <f t="shared" si="206"/>
        <v>-2</v>
      </c>
      <c r="F491" s="338">
        <f t="shared" si="206"/>
        <v>-3.7</v>
      </c>
      <c r="G491" s="338">
        <f t="shared" si="206"/>
        <v>-2.9</v>
      </c>
      <c r="H491" s="338">
        <f t="shared" si="206"/>
        <v>-7.6</v>
      </c>
      <c r="I491" s="338">
        <f t="shared" si="206"/>
        <v>-3.5</v>
      </c>
      <c r="J491" s="338">
        <f t="shared" si="206"/>
        <v>-11.8</v>
      </c>
      <c r="K491" s="338">
        <f t="shared" si="206"/>
        <v>-13.3</v>
      </c>
      <c r="L491" s="338">
        <f t="shared" si="206"/>
        <v>-14.2</v>
      </c>
      <c r="M491" s="338">
        <f t="shared" si="206"/>
        <v>-1.1000000000000001</v>
      </c>
      <c r="N491" s="338">
        <f t="shared" ref="D491:AL498" si="209">ROUND((N548-N544)/N544*100,1)</f>
        <v>-4.7</v>
      </c>
      <c r="O491" s="338">
        <f t="shared" si="209"/>
        <v>-11.2</v>
      </c>
      <c r="P491" s="338">
        <f t="shared" si="209"/>
        <v>-11.3</v>
      </c>
      <c r="Q491" s="338">
        <f t="shared" si="209"/>
        <v>-10.7</v>
      </c>
      <c r="R491" s="338">
        <f t="shared" si="209"/>
        <v>20</v>
      </c>
      <c r="S491" s="338">
        <f t="shared" si="209"/>
        <v>3.9</v>
      </c>
      <c r="T491" s="338">
        <f t="shared" si="209"/>
        <v>47.3</v>
      </c>
      <c r="U491" s="338">
        <f t="shared" si="209"/>
        <v>3</v>
      </c>
      <c r="V491" s="338">
        <f t="shared" si="209"/>
        <v>6.7</v>
      </c>
      <c r="W491" s="338">
        <f t="shared" si="209"/>
        <v>1.6</v>
      </c>
      <c r="X491" s="338">
        <f t="shared" si="209"/>
        <v>10.1</v>
      </c>
      <c r="Y491" s="338">
        <f t="shared" si="209"/>
        <v>-2.9</v>
      </c>
      <c r="Z491" s="338">
        <f t="shared" si="209"/>
        <v>-1</v>
      </c>
      <c r="AA491" s="338">
        <f t="shared" si="209"/>
        <v>3.8</v>
      </c>
      <c r="AB491" s="338">
        <f t="shared" si="209"/>
        <v>0.8</v>
      </c>
      <c r="AC491" s="338">
        <f t="shared" si="209"/>
        <v>-1.9</v>
      </c>
      <c r="AD491" s="338">
        <f t="shared" si="209"/>
        <v>-7.1</v>
      </c>
      <c r="AE491" s="338">
        <f t="shared" si="209"/>
        <v>1.2</v>
      </c>
      <c r="AF491" s="338">
        <f t="shared" si="209"/>
        <v>2.8</v>
      </c>
      <c r="AG491" s="338">
        <f t="shared" si="209"/>
        <v>-21.1</v>
      </c>
      <c r="AH491" s="338">
        <f t="shared" si="209"/>
        <v>-4</v>
      </c>
      <c r="AI491" s="338">
        <f t="shared" si="209"/>
        <v>34.299999999999997</v>
      </c>
      <c r="AJ491" s="338">
        <f t="shared" si="209"/>
        <v>-5.5</v>
      </c>
      <c r="AK491" s="338">
        <f t="shared" si="209"/>
        <v>1</v>
      </c>
      <c r="AL491" s="338">
        <f t="shared" si="209"/>
        <v>-12.5</v>
      </c>
      <c r="AN491" s="255"/>
      <c r="AO491" s="521" t="s">
        <v>689</v>
      </c>
      <c r="AP491" s="338">
        <f t="shared" si="208"/>
        <v>-2</v>
      </c>
      <c r="AQ491" s="338">
        <f t="shared" si="208"/>
        <v>0.3</v>
      </c>
      <c r="AR491" s="338">
        <f t="shared" si="208"/>
        <v>-3.1</v>
      </c>
      <c r="AS491" s="338">
        <f t="shared" si="208"/>
        <v>-6.8</v>
      </c>
      <c r="AT491" s="338">
        <f t="shared" si="208"/>
        <v>4.9000000000000004</v>
      </c>
      <c r="AU491" s="338">
        <f t="shared" si="208"/>
        <v>4.7</v>
      </c>
      <c r="AV491" s="338">
        <f t="shared" si="208"/>
        <v>8.4</v>
      </c>
      <c r="AW491" s="338">
        <f t="shared" si="208"/>
        <v>2.9</v>
      </c>
      <c r="AX491" s="338">
        <f t="shared" si="208"/>
        <v>-4.3</v>
      </c>
      <c r="AY491" s="338">
        <f t="shared" si="208"/>
        <v>-4</v>
      </c>
      <c r="AZ491" s="338">
        <f t="shared" si="208"/>
        <v>-10.1</v>
      </c>
      <c r="BA491" s="332"/>
    </row>
    <row r="492" spans="1:53" x14ac:dyDescent="0.15">
      <c r="B492" s="50" t="s">
        <v>692</v>
      </c>
      <c r="C492" s="522" t="s">
        <v>686</v>
      </c>
      <c r="D492" s="332">
        <f t="shared" si="209"/>
        <v>-3.2</v>
      </c>
      <c r="E492" s="332">
        <f t="shared" si="209"/>
        <v>-3.2</v>
      </c>
      <c r="F492" s="332">
        <f t="shared" si="209"/>
        <v>-2.8</v>
      </c>
      <c r="G492" s="332">
        <f t="shared" si="209"/>
        <v>-2.6</v>
      </c>
      <c r="H492" s="332">
        <f t="shared" si="209"/>
        <v>-3.9</v>
      </c>
      <c r="I492" s="332">
        <f t="shared" si="209"/>
        <v>-1.8</v>
      </c>
      <c r="J492" s="332">
        <f t="shared" si="209"/>
        <v>-14.5</v>
      </c>
      <c r="K492" s="332">
        <f t="shared" si="209"/>
        <v>-12</v>
      </c>
      <c r="L492" s="332">
        <f t="shared" si="209"/>
        <v>-12.7</v>
      </c>
      <c r="M492" s="332">
        <f t="shared" si="209"/>
        <v>-0.8</v>
      </c>
      <c r="N492" s="332">
        <f t="shared" si="209"/>
        <v>-9.6</v>
      </c>
      <c r="O492" s="332">
        <f t="shared" si="209"/>
        <v>-7.7</v>
      </c>
      <c r="P492" s="332">
        <f t="shared" si="209"/>
        <v>-8.4</v>
      </c>
      <c r="Q492" s="332">
        <f t="shared" si="209"/>
        <v>-6.2</v>
      </c>
      <c r="R492" s="332">
        <f t="shared" si="209"/>
        <v>15.2</v>
      </c>
      <c r="S492" s="332">
        <f t="shared" si="209"/>
        <v>-0.5</v>
      </c>
      <c r="T492" s="332">
        <f t="shared" si="209"/>
        <v>38.299999999999997</v>
      </c>
      <c r="U492" s="332">
        <f t="shared" si="209"/>
        <v>-7</v>
      </c>
      <c r="V492" s="332">
        <f t="shared" si="209"/>
        <v>3.3</v>
      </c>
      <c r="W492" s="332">
        <f t="shared" si="209"/>
        <v>2.5</v>
      </c>
      <c r="X492" s="332">
        <f t="shared" si="209"/>
        <v>3.9</v>
      </c>
      <c r="Y492" s="332">
        <f t="shared" si="209"/>
        <v>0.8</v>
      </c>
      <c r="Z492" s="332">
        <f t="shared" si="209"/>
        <v>-0.2</v>
      </c>
      <c r="AA492" s="332">
        <f t="shared" si="209"/>
        <v>3.2</v>
      </c>
      <c r="AB492" s="332">
        <f t="shared" si="209"/>
        <v>-2.4</v>
      </c>
      <c r="AC492" s="332">
        <f t="shared" si="209"/>
        <v>-4.5999999999999996</v>
      </c>
      <c r="AD492" s="332">
        <f t="shared" si="209"/>
        <v>-7.5</v>
      </c>
      <c r="AE492" s="332">
        <f t="shared" si="209"/>
        <v>-12</v>
      </c>
      <c r="AF492" s="332">
        <f t="shared" si="209"/>
        <v>3.8</v>
      </c>
      <c r="AG492" s="332">
        <f t="shared" si="209"/>
        <v>-13.4</v>
      </c>
      <c r="AH492" s="332">
        <f t="shared" si="209"/>
        <v>-0.6</v>
      </c>
      <c r="AI492" s="332">
        <f t="shared" si="209"/>
        <v>-1.4</v>
      </c>
      <c r="AJ492" s="332">
        <f t="shared" si="209"/>
        <v>-3.3</v>
      </c>
      <c r="AK492" s="332">
        <f t="shared" si="209"/>
        <v>-10.5</v>
      </c>
      <c r="AL492" s="332">
        <f t="shared" si="209"/>
        <v>-13.1</v>
      </c>
      <c r="AN492" s="50" t="s">
        <v>691</v>
      </c>
      <c r="AO492" s="522" t="s">
        <v>686</v>
      </c>
      <c r="AP492" s="332">
        <f t="shared" si="208"/>
        <v>-3.2</v>
      </c>
      <c r="AQ492" s="332">
        <f t="shared" si="208"/>
        <v>-1.8</v>
      </c>
      <c r="AR492" s="332">
        <f t="shared" si="208"/>
        <v>-4.4000000000000004</v>
      </c>
      <c r="AS492" s="332">
        <f t="shared" si="208"/>
        <v>-5.4</v>
      </c>
      <c r="AT492" s="332">
        <f t="shared" si="208"/>
        <v>-2</v>
      </c>
      <c r="AU492" s="332">
        <f t="shared" si="208"/>
        <v>2.8</v>
      </c>
      <c r="AV492" s="332">
        <f t="shared" si="208"/>
        <v>6.7</v>
      </c>
      <c r="AW492" s="332">
        <f t="shared" si="208"/>
        <v>0.9</v>
      </c>
      <c r="AX492" s="332">
        <f t="shared" si="208"/>
        <v>-4.5</v>
      </c>
      <c r="AY492" s="332">
        <f t="shared" si="208"/>
        <v>-4.4000000000000004</v>
      </c>
      <c r="AZ492" s="332">
        <f t="shared" si="208"/>
        <v>-6.8</v>
      </c>
      <c r="BA492" s="332"/>
    </row>
    <row r="493" spans="1:53" x14ac:dyDescent="0.15">
      <c r="C493" s="520" t="s">
        <v>687</v>
      </c>
      <c r="D493" s="332">
        <f t="shared" si="209"/>
        <v>0.9</v>
      </c>
      <c r="E493" s="332">
        <f t="shared" si="209"/>
        <v>1.1000000000000001</v>
      </c>
      <c r="F493" s="332">
        <f t="shared" si="209"/>
        <v>-2.9</v>
      </c>
      <c r="G493" s="332">
        <f t="shared" si="209"/>
        <v>-1.5</v>
      </c>
      <c r="H493" s="332">
        <f t="shared" si="209"/>
        <v>-10.199999999999999</v>
      </c>
      <c r="I493" s="332">
        <f t="shared" si="209"/>
        <v>-0.5</v>
      </c>
      <c r="J493" s="332">
        <f t="shared" si="209"/>
        <v>0.6</v>
      </c>
      <c r="K493" s="332">
        <f t="shared" si="209"/>
        <v>-10</v>
      </c>
      <c r="L493" s="332">
        <f t="shared" si="209"/>
        <v>-11.1</v>
      </c>
      <c r="M493" s="332">
        <f t="shared" si="209"/>
        <v>5.9</v>
      </c>
      <c r="N493" s="332">
        <f t="shared" si="209"/>
        <v>-7.7</v>
      </c>
      <c r="O493" s="332">
        <f t="shared" si="209"/>
        <v>0.9</v>
      </c>
      <c r="P493" s="332">
        <f t="shared" si="209"/>
        <v>6.4</v>
      </c>
      <c r="Q493" s="332">
        <f t="shared" si="209"/>
        <v>-13.1</v>
      </c>
      <c r="R493" s="332">
        <f t="shared" si="209"/>
        <v>20.2</v>
      </c>
      <c r="S493" s="332">
        <f t="shared" si="209"/>
        <v>2</v>
      </c>
      <c r="T493" s="332">
        <f t="shared" si="209"/>
        <v>45.3</v>
      </c>
      <c r="U493" s="332">
        <f t="shared" si="209"/>
        <v>7.7</v>
      </c>
      <c r="V493" s="332">
        <f t="shared" si="209"/>
        <v>3.1</v>
      </c>
      <c r="W493" s="332">
        <f t="shared" si="209"/>
        <v>3.3</v>
      </c>
      <c r="X493" s="332">
        <f t="shared" si="209"/>
        <v>3</v>
      </c>
      <c r="Y493" s="332">
        <f t="shared" si="209"/>
        <v>1.8</v>
      </c>
      <c r="Z493" s="332">
        <f t="shared" si="209"/>
        <v>0.8</v>
      </c>
      <c r="AA493" s="332">
        <f t="shared" si="209"/>
        <v>3.3</v>
      </c>
      <c r="AB493" s="332">
        <f t="shared" si="209"/>
        <v>-0.3</v>
      </c>
      <c r="AC493" s="332">
        <f t="shared" si="209"/>
        <v>-1.1000000000000001</v>
      </c>
      <c r="AD493" s="332">
        <f t="shared" si="209"/>
        <v>2.9</v>
      </c>
      <c r="AE493" s="332">
        <f t="shared" si="209"/>
        <v>-4.5</v>
      </c>
      <c r="AF493" s="332">
        <f t="shared" si="209"/>
        <v>-11.9</v>
      </c>
      <c r="AG493" s="332">
        <f t="shared" si="209"/>
        <v>-10.3</v>
      </c>
      <c r="AH493" s="332">
        <f t="shared" si="209"/>
        <v>-3.2</v>
      </c>
      <c r="AI493" s="332">
        <f t="shared" si="209"/>
        <v>1.3</v>
      </c>
      <c r="AJ493" s="332">
        <f t="shared" si="209"/>
        <v>-7.6</v>
      </c>
      <c r="AK493" s="332">
        <f t="shared" si="209"/>
        <v>-27.2</v>
      </c>
      <c r="AL493" s="332">
        <f t="shared" si="209"/>
        <v>-4.5999999999999996</v>
      </c>
      <c r="AO493" s="520" t="s">
        <v>687</v>
      </c>
      <c r="AP493" s="332">
        <f t="shared" si="208"/>
        <v>0.9</v>
      </c>
      <c r="AQ493" s="332">
        <f t="shared" si="208"/>
        <v>2.6</v>
      </c>
      <c r="AR493" s="332">
        <f t="shared" si="208"/>
        <v>4.4000000000000004</v>
      </c>
      <c r="AS493" s="332">
        <f t="shared" si="208"/>
        <v>6.3</v>
      </c>
      <c r="AT493" s="332">
        <f t="shared" si="208"/>
        <v>0.5</v>
      </c>
      <c r="AU493" s="332">
        <f t="shared" si="208"/>
        <v>0.5</v>
      </c>
      <c r="AV493" s="332">
        <f t="shared" si="208"/>
        <v>0.7</v>
      </c>
      <c r="AW493" s="332">
        <f t="shared" si="208"/>
        <v>0.4</v>
      </c>
      <c r="AX493" s="332">
        <f t="shared" si="208"/>
        <v>-0.3</v>
      </c>
      <c r="AY493" s="332">
        <f t="shared" si="208"/>
        <v>-0.2</v>
      </c>
      <c r="AZ493" s="332">
        <f t="shared" si="208"/>
        <v>-1.7</v>
      </c>
      <c r="BA493" s="332"/>
    </row>
    <row r="494" spans="1:53" x14ac:dyDescent="0.15">
      <c r="C494" s="520" t="s">
        <v>688</v>
      </c>
      <c r="D494" s="332">
        <f t="shared" si="209"/>
        <v>-1.3</v>
      </c>
      <c r="E494" s="332">
        <f t="shared" si="209"/>
        <v>-1.3</v>
      </c>
      <c r="F494" s="332">
        <f t="shared" si="209"/>
        <v>-2.4</v>
      </c>
      <c r="G494" s="332">
        <f t="shared" si="209"/>
        <v>-0.7</v>
      </c>
      <c r="H494" s="332">
        <f t="shared" si="209"/>
        <v>-11.3</v>
      </c>
      <c r="I494" s="332">
        <f t="shared" si="209"/>
        <v>-3.1</v>
      </c>
      <c r="J494" s="332">
        <f t="shared" si="209"/>
        <v>-13.1</v>
      </c>
      <c r="K494" s="332">
        <f t="shared" si="209"/>
        <v>-6.5</v>
      </c>
      <c r="L494" s="332">
        <f t="shared" si="209"/>
        <v>-6.7</v>
      </c>
      <c r="M494" s="332">
        <f t="shared" si="209"/>
        <v>-5.3</v>
      </c>
      <c r="N494" s="332">
        <f t="shared" si="209"/>
        <v>-1.4</v>
      </c>
      <c r="O494" s="332">
        <f t="shared" si="209"/>
        <v>-2</v>
      </c>
      <c r="P494" s="332">
        <f t="shared" si="209"/>
        <v>0.4</v>
      </c>
      <c r="Q494" s="332">
        <f t="shared" si="209"/>
        <v>-8.5</v>
      </c>
      <c r="R494" s="332">
        <f t="shared" si="209"/>
        <v>16</v>
      </c>
      <c r="S494" s="332">
        <f t="shared" si="209"/>
        <v>-0.7</v>
      </c>
      <c r="T494" s="332">
        <f t="shared" si="209"/>
        <v>39.9</v>
      </c>
      <c r="U494" s="332">
        <f t="shared" si="209"/>
        <v>7.1</v>
      </c>
      <c r="V494" s="332">
        <f t="shared" si="209"/>
        <v>1.1000000000000001</v>
      </c>
      <c r="W494" s="332">
        <f t="shared" si="209"/>
        <v>0.6</v>
      </c>
      <c r="X494" s="332">
        <f t="shared" si="209"/>
        <v>1.3</v>
      </c>
      <c r="Y494" s="332">
        <f t="shared" si="209"/>
        <v>2.5</v>
      </c>
      <c r="Z494" s="332">
        <f t="shared" si="209"/>
        <v>-0.6</v>
      </c>
      <c r="AA494" s="332">
        <f t="shared" si="209"/>
        <v>1.4</v>
      </c>
      <c r="AB494" s="332">
        <f t="shared" si="209"/>
        <v>-3.1</v>
      </c>
      <c r="AC494" s="332">
        <f t="shared" si="209"/>
        <v>-6.9</v>
      </c>
      <c r="AD494" s="332">
        <f t="shared" si="209"/>
        <v>-6.1</v>
      </c>
      <c r="AE494" s="332">
        <f t="shared" si="209"/>
        <v>-12.7</v>
      </c>
      <c r="AF494" s="332">
        <f t="shared" si="209"/>
        <v>-0.8</v>
      </c>
      <c r="AG494" s="332">
        <f t="shared" si="209"/>
        <v>-10.199999999999999</v>
      </c>
      <c r="AH494" s="332">
        <f t="shared" si="209"/>
        <v>-6.8</v>
      </c>
      <c r="AI494" s="332">
        <f t="shared" si="209"/>
        <v>-4</v>
      </c>
      <c r="AJ494" s="332">
        <f t="shared" si="209"/>
        <v>-19.2</v>
      </c>
      <c r="AK494" s="332">
        <f t="shared" si="209"/>
        <v>-9.8000000000000007</v>
      </c>
      <c r="AL494" s="332">
        <f t="shared" si="209"/>
        <v>-9.6999999999999993</v>
      </c>
      <c r="AO494" s="520" t="s">
        <v>688</v>
      </c>
      <c r="AP494" s="332">
        <f t="shared" si="208"/>
        <v>-1.3</v>
      </c>
      <c r="AQ494" s="332">
        <f t="shared" si="208"/>
        <v>-2.6</v>
      </c>
      <c r="AR494" s="332">
        <f t="shared" si="208"/>
        <v>-2.1</v>
      </c>
      <c r="AS494" s="332">
        <f t="shared" si="208"/>
        <v>-2.6</v>
      </c>
      <c r="AT494" s="332">
        <f t="shared" si="208"/>
        <v>-1.3</v>
      </c>
      <c r="AU494" s="332">
        <f t="shared" si="208"/>
        <v>-3.3</v>
      </c>
      <c r="AV494" s="332">
        <f t="shared" si="208"/>
        <v>-5.3</v>
      </c>
      <c r="AW494" s="332">
        <f t="shared" si="208"/>
        <v>-2.2000000000000002</v>
      </c>
      <c r="AX494" s="332">
        <f t="shared" si="208"/>
        <v>-0.2</v>
      </c>
      <c r="AY494" s="332">
        <f t="shared" si="208"/>
        <v>-0.1</v>
      </c>
      <c r="AZ494" s="332">
        <f t="shared" si="208"/>
        <v>-4.4000000000000004</v>
      </c>
      <c r="BA494" s="332"/>
    </row>
    <row r="495" spans="1:53" x14ac:dyDescent="0.15">
      <c r="C495" s="520" t="s">
        <v>689</v>
      </c>
      <c r="D495" s="332">
        <f t="shared" si="209"/>
        <v>1.1000000000000001</v>
      </c>
      <c r="E495" s="332">
        <f t="shared" si="209"/>
        <v>1.1000000000000001</v>
      </c>
      <c r="F495" s="332">
        <f t="shared" si="209"/>
        <v>1.7</v>
      </c>
      <c r="G495" s="332">
        <f t="shared" si="209"/>
        <v>1.9</v>
      </c>
      <c r="H495" s="332">
        <f t="shared" si="209"/>
        <v>0.4</v>
      </c>
      <c r="I495" s="332">
        <f t="shared" si="209"/>
        <v>2.1</v>
      </c>
      <c r="J495" s="332">
        <f t="shared" si="209"/>
        <v>-9.1999999999999993</v>
      </c>
      <c r="K495" s="332">
        <f t="shared" si="209"/>
        <v>15.6</v>
      </c>
      <c r="L495" s="332">
        <f t="shared" si="209"/>
        <v>16.5</v>
      </c>
      <c r="M495" s="332">
        <f t="shared" si="209"/>
        <v>4.7</v>
      </c>
      <c r="N495" s="332">
        <f t="shared" si="209"/>
        <v>-11.1</v>
      </c>
      <c r="O495" s="332">
        <f t="shared" si="209"/>
        <v>9.9</v>
      </c>
      <c r="P495" s="332">
        <f t="shared" si="209"/>
        <v>9.1</v>
      </c>
      <c r="Q495" s="332">
        <f t="shared" si="209"/>
        <v>11.5</v>
      </c>
      <c r="R495" s="332">
        <f t="shared" si="209"/>
        <v>-8.8000000000000007</v>
      </c>
      <c r="S495" s="332">
        <f t="shared" si="209"/>
        <v>-4.8</v>
      </c>
      <c r="T495" s="332">
        <f t="shared" si="209"/>
        <v>-13.6</v>
      </c>
      <c r="U495" s="332">
        <f t="shared" si="209"/>
        <v>2.1</v>
      </c>
      <c r="V495" s="332">
        <f t="shared" si="209"/>
        <v>1.9</v>
      </c>
      <c r="W495" s="332">
        <f t="shared" si="209"/>
        <v>6</v>
      </c>
      <c r="X495" s="332">
        <f t="shared" si="209"/>
        <v>-0.6</v>
      </c>
      <c r="Y495" s="332">
        <f t="shared" si="209"/>
        <v>-0.6</v>
      </c>
      <c r="Z495" s="332">
        <f t="shared" si="209"/>
        <v>-3.9</v>
      </c>
      <c r="AA495" s="332">
        <f t="shared" si="209"/>
        <v>3.7</v>
      </c>
      <c r="AB495" s="332">
        <f t="shared" si="209"/>
        <v>-0.5</v>
      </c>
      <c r="AC495" s="332">
        <f t="shared" si="209"/>
        <v>-5.4</v>
      </c>
      <c r="AD495" s="332">
        <f t="shared" si="209"/>
        <v>-6.1</v>
      </c>
      <c r="AE495" s="332">
        <f t="shared" si="209"/>
        <v>-5</v>
      </c>
      <c r="AF495" s="332">
        <f t="shared" si="209"/>
        <v>-9.1999999999999993</v>
      </c>
      <c r="AG495" s="332">
        <f t="shared" si="209"/>
        <v>-6.1</v>
      </c>
      <c r="AH495" s="332">
        <f t="shared" si="209"/>
        <v>-0.9</v>
      </c>
      <c r="AI495" s="332">
        <f t="shared" si="209"/>
        <v>-11.9</v>
      </c>
      <c r="AJ495" s="332">
        <f t="shared" si="209"/>
        <v>4.5</v>
      </c>
      <c r="AK495" s="332">
        <f t="shared" si="209"/>
        <v>-6.6</v>
      </c>
      <c r="AL495" s="332">
        <f t="shared" si="209"/>
        <v>3.1</v>
      </c>
      <c r="AO495" s="520" t="s">
        <v>689</v>
      </c>
      <c r="AP495" s="332">
        <f t="shared" si="208"/>
        <v>1.1000000000000001</v>
      </c>
      <c r="AQ495" s="332">
        <f t="shared" si="208"/>
        <v>-2.9</v>
      </c>
      <c r="AR495" s="332">
        <f t="shared" si="208"/>
        <v>-2.4</v>
      </c>
      <c r="AS495" s="332">
        <f t="shared" si="208"/>
        <v>-3.9</v>
      </c>
      <c r="AT495" s="332">
        <f t="shared" si="208"/>
        <v>0.5</v>
      </c>
      <c r="AU495" s="332">
        <f t="shared" si="208"/>
        <v>-3.7</v>
      </c>
      <c r="AV495" s="332">
        <f t="shared" si="208"/>
        <v>-7</v>
      </c>
      <c r="AW495" s="332">
        <f t="shared" si="208"/>
        <v>-2</v>
      </c>
      <c r="AX495" s="332">
        <f t="shared" si="208"/>
        <v>4.9000000000000004</v>
      </c>
      <c r="AY495" s="332">
        <f t="shared" si="208"/>
        <v>5.3</v>
      </c>
      <c r="AZ495" s="332">
        <f t="shared" si="208"/>
        <v>-6.1</v>
      </c>
      <c r="BA495" s="332"/>
    </row>
    <row r="496" spans="1:53" x14ac:dyDescent="0.15">
      <c r="B496" s="418" t="s">
        <v>693</v>
      </c>
      <c r="C496" s="519" t="s">
        <v>686</v>
      </c>
      <c r="D496" s="328">
        <f t="shared" si="209"/>
        <v>0</v>
      </c>
      <c r="E496" s="328">
        <f t="shared" si="209"/>
        <v>0</v>
      </c>
      <c r="F496" s="328">
        <f t="shared" si="209"/>
        <v>1.4</v>
      </c>
      <c r="G496" s="328">
        <f t="shared" si="209"/>
        <v>1.5</v>
      </c>
      <c r="H496" s="328">
        <f t="shared" si="209"/>
        <v>1.1000000000000001</v>
      </c>
      <c r="I496" s="328">
        <f t="shared" si="209"/>
        <v>-1.1000000000000001</v>
      </c>
      <c r="J496" s="328">
        <f t="shared" si="209"/>
        <v>-0.5</v>
      </c>
      <c r="K496" s="328">
        <f t="shared" si="209"/>
        <v>2.2000000000000002</v>
      </c>
      <c r="L496" s="328">
        <f t="shared" si="209"/>
        <v>2.5</v>
      </c>
      <c r="M496" s="328">
        <f t="shared" si="209"/>
        <v>-5.9</v>
      </c>
      <c r="N496" s="328">
        <f t="shared" si="209"/>
        <v>-15.5</v>
      </c>
      <c r="O496" s="328">
        <f t="shared" si="209"/>
        <v>-2.2000000000000002</v>
      </c>
      <c r="P496" s="328">
        <f t="shared" si="209"/>
        <v>-2.7</v>
      </c>
      <c r="Q496" s="328">
        <f t="shared" si="209"/>
        <v>-1</v>
      </c>
      <c r="R496" s="328">
        <f t="shared" si="209"/>
        <v>-1</v>
      </c>
      <c r="S496" s="328">
        <f t="shared" si="209"/>
        <v>-1.3</v>
      </c>
      <c r="T496" s="328">
        <f t="shared" si="209"/>
        <v>-0.6</v>
      </c>
      <c r="U496" s="328">
        <f t="shared" si="209"/>
        <v>5.3</v>
      </c>
      <c r="V496" s="328">
        <f t="shared" si="209"/>
        <v>0.7</v>
      </c>
      <c r="W496" s="328">
        <f t="shared" si="209"/>
        <v>2.5</v>
      </c>
      <c r="X496" s="328">
        <f t="shared" si="209"/>
        <v>-0.4</v>
      </c>
      <c r="Y496" s="328">
        <f t="shared" si="209"/>
        <v>-0.9</v>
      </c>
      <c r="Z496" s="328">
        <f t="shared" si="209"/>
        <v>0.4</v>
      </c>
      <c r="AA496" s="328">
        <f t="shared" si="209"/>
        <v>0.3</v>
      </c>
      <c r="AB496" s="328">
        <f t="shared" si="209"/>
        <v>2.6</v>
      </c>
      <c r="AC496" s="328">
        <f t="shared" si="209"/>
        <v>0.3</v>
      </c>
      <c r="AD496" s="328">
        <f t="shared" si="209"/>
        <v>7.4</v>
      </c>
      <c r="AE496" s="328">
        <f t="shared" si="209"/>
        <v>4.9000000000000004</v>
      </c>
      <c r="AF496" s="328">
        <f t="shared" si="209"/>
        <v>-5.5</v>
      </c>
      <c r="AG496" s="328">
        <f t="shared" si="209"/>
        <v>-3.3</v>
      </c>
      <c r="AH496" s="328">
        <f t="shared" si="209"/>
        <v>-4.8</v>
      </c>
      <c r="AI496" s="328">
        <f t="shared" si="209"/>
        <v>-3.5</v>
      </c>
      <c r="AJ496" s="328">
        <f t="shared" si="209"/>
        <v>-5.8</v>
      </c>
      <c r="AK496" s="328">
        <f t="shared" si="209"/>
        <v>6.1</v>
      </c>
      <c r="AL496" s="328">
        <f t="shared" si="209"/>
        <v>0.9</v>
      </c>
      <c r="AN496" s="418" t="s">
        <v>692</v>
      </c>
      <c r="AO496" s="519" t="s">
        <v>686</v>
      </c>
      <c r="AP496" s="328">
        <f t="shared" si="208"/>
        <v>0</v>
      </c>
      <c r="AQ496" s="328">
        <f t="shared" si="208"/>
        <v>-2.2000000000000002</v>
      </c>
      <c r="AR496" s="328">
        <f t="shared" si="208"/>
        <v>-1.6</v>
      </c>
      <c r="AS496" s="328">
        <f t="shared" si="208"/>
        <v>-2.9</v>
      </c>
      <c r="AT496" s="328">
        <f t="shared" si="208"/>
        <v>1.4</v>
      </c>
      <c r="AU496" s="328">
        <f t="shared" si="208"/>
        <v>-3</v>
      </c>
      <c r="AV496" s="328">
        <f t="shared" si="208"/>
        <v>-8</v>
      </c>
      <c r="AW496" s="328">
        <f t="shared" si="208"/>
        <v>-0.4</v>
      </c>
      <c r="AX496" s="328">
        <f t="shared" si="208"/>
        <v>1.9</v>
      </c>
      <c r="AY496" s="328">
        <f t="shared" si="208"/>
        <v>2.2000000000000002</v>
      </c>
      <c r="AZ496" s="328">
        <f t="shared" si="208"/>
        <v>-7.5</v>
      </c>
      <c r="BA496" s="332"/>
    </row>
    <row r="497" spans="1:53" x14ac:dyDescent="0.15">
      <c r="C497" s="520" t="s">
        <v>687</v>
      </c>
      <c r="D497" s="332">
        <f t="shared" si="209"/>
        <v>2.6</v>
      </c>
      <c r="E497" s="332">
        <f t="shared" si="209"/>
        <v>2.6</v>
      </c>
      <c r="F497" s="332">
        <f t="shared" si="209"/>
        <v>7.1</v>
      </c>
      <c r="G497" s="332">
        <f t="shared" si="209"/>
        <v>7</v>
      </c>
      <c r="H497" s="332">
        <f t="shared" si="209"/>
        <v>8.4</v>
      </c>
      <c r="I497" s="332">
        <f t="shared" si="209"/>
        <v>-1.3</v>
      </c>
      <c r="J497" s="332">
        <f t="shared" si="209"/>
        <v>-8.4</v>
      </c>
      <c r="K497" s="332">
        <f t="shared" si="209"/>
        <v>12.9</v>
      </c>
      <c r="L497" s="332">
        <f t="shared" si="209"/>
        <v>13.6</v>
      </c>
      <c r="M497" s="332">
        <f t="shared" si="209"/>
        <v>5.0999999999999996</v>
      </c>
      <c r="N497" s="332">
        <f t="shared" si="209"/>
        <v>-12.5</v>
      </c>
      <c r="O497" s="332">
        <f t="shared" si="209"/>
        <v>1.1000000000000001</v>
      </c>
      <c r="P497" s="332">
        <f t="shared" si="209"/>
        <v>-7.6</v>
      </c>
      <c r="Q497" s="332">
        <f t="shared" si="209"/>
        <v>29.4</v>
      </c>
      <c r="R497" s="332">
        <f t="shared" si="209"/>
        <v>11.5</v>
      </c>
      <c r="S497" s="332">
        <f t="shared" si="209"/>
        <v>4.3</v>
      </c>
      <c r="T497" s="332">
        <f t="shared" si="209"/>
        <v>18.399999999999999</v>
      </c>
      <c r="U497" s="332">
        <f t="shared" si="209"/>
        <v>3.5</v>
      </c>
      <c r="V497" s="332">
        <f t="shared" si="209"/>
        <v>0.7</v>
      </c>
      <c r="W497" s="332">
        <f t="shared" si="209"/>
        <v>1.2</v>
      </c>
      <c r="X497" s="332">
        <f t="shared" si="209"/>
        <v>0.3</v>
      </c>
      <c r="Y497" s="332">
        <f t="shared" si="209"/>
        <v>-1.6</v>
      </c>
      <c r="Z497" s="332">
        <f t="shared" si="209"/>
        <v>-0.9</v>
      </c>
      <c r="AA497" s="332">
        <f t="shared" si="209"/>
        <v>2.1</v>
      </c>
      <c r="AB497" s="332">
        <f t="shared" si="209"/>
        <v>1.5</v>
      </c>
      <c r="AC497" s="332">
        <f t="shared" si="209"/>
        <v>-2.5</v>
      </c>
      <c r="AD497" s="332">
        <f t="shared" si="209"/>
        <v>-6.8</v>
      </c>
      <c r="AE497" s="332">
        <f t="shared" si="209"/>
        <v>5.3</v>
      </c>
      <c r="AF497" s="332">
        <f t="shared" si="209"/>
        <v>4.2</v>
      </c>
      <c r="AG497" s="332">
        <f t="shared" si="209"/>
        <v>-4.9000000000000004</v>
      </c>
      <c r="AH497" s="332">
        <f t="shared" si="209"/>
        <v>7</v>
      </c>
      <c r="AI497" s="332">
        <f t="shared" si="209"/>
        <v>-10.199999999999999</v>
      </c>
      <c r="AJ497" s="332">
        <f t="shared" si="209"/>
        <v>-1.1000000000000001</v>
      </c>
      <c r="AK497" s="332">
        <f t="shared" si="209"/>
        <v>32.299999999999997</v>
      </c>
      <c r="AL497" s="332">
        <f t="shared" si="209"/>
        <v>1.7</v>
      </c>
      <c r="AO497" s="520" t="s">
        <v>687</v>
      </c>
      <c r="AP497" s="332">
        <f t="shared" si="208"/>
        <v>2.6</v>
      </c>
      <c r="AQ497" s="332">
        <f t="shared" si="208"/>
        <v>-0.2</v>
      </c>
      <c r="AR497" s="332">
        <f t="shared" si="208"/>
        <v>-1.7</v>
      </c>
      <c r="AS497" s="332">
        <f t="shared" si="208"/>
        <v>-2.5</v>
      </c>
      <c r="AT497" s="332">
        <f t="shared" si="208"/>
        <v>0.2</v>
      </c>
      <c r="AU497" s="332">
        <f t="shared" si="208"/>
        <v>1.6</v>
      </c>
      <c r="AV497" s="332">
        <f t="shared" si="208"/>
        <v>4.5999999999999996</v>
      </c>
      <c r="AW497" s="332">
        <f t="shared" si="208"/>
        <v>0.4</v>
      </c>
      <c r="AX497" s="332">
        <f t="shared" si="208"/>
        <v>5</v>
      </c>
      <c r="AY497" s="332">
        <f t="shared" si="208"/>
        <v>5.4</v>
      </c>
      <c r="AZ497" s="332">
        <f t="shared" si="208"/>
        <v>-6.6</v>
      </c>
      <c r="BA497" s="332"/>
    </row>
    <row r="498" spans="1:53" x14ac:dyDescent="0.15">
      <c r="C498" s="520" t="s">
        <v>688</v>
      </c>
      <c r="D498" s="332">
        <f t="shared" si="209"/>
        <v>1.1000000000000001</v>
      </c>
      <c r="E498" s="332">
        <f t="shared" si="209"/>
        <v>1.1000000000000001</v>
      </c>
      <c r="F498" s="332">
        <f t="shared" si="209"/>
        <v>2.2999999999999998</v>
      </c>
      <c r="G498" s="332">
        <f t="shared" si="209"/>
        <v>4</v>
      </c>
      <c r="H498" s="332">
        <f t="shared" si="209"/>
        <v>-6.9</v>
      </c>
      <c r="I498" s="332">
        <f t="shared" si="209"/>
        <v>-1.7</v>
      </c>
      <c r="J498" s="332">
        <f t="shared" si="209"/>
        <v>6.4</v>
      </c>
      <c r="K498" s="332">
        <f t="shared" si="209"/>
        <v>13.4</v>
      </c>
      <c r="L498" s="332">
        <f t="shared" si="209"/>
        <v>13.2</v>
      </c>
      <c r="M498" s="332">
        <f t="shared" si="209"/>
        <v>18.899999999999999</v>
      </c>
      <c r="N498" s="332">
        <f t="shared" si="209"/>
        <v>-15.3</v>
      </c>
      <c r="O498" s="332">
        <f t="shared" si="209"/>
        <v>-11.8</v>
      </c>
      <c r="P498" s="332">
        <f t="shared" si="209"/>
        <v>-14.2</v>
      </c>
      <c r="Q498" s="332">
        <f t="shared" si="209"/>
        <v>-5</v>
      </c>
      <c r="R498" s="332">
        <f t="shared" si="209"/>
        <v>11.8</v>
      </c>
      <c r="S498" s="332">
        <f t="shared" si="209"/>
        <v>12.5</v>
      </c>
      <c r="T498" s="332">
        <f t="shared" si="209"/>
        <v>10.9</v>
      </c>
      <c r="U498" s="332">
        <f t="shared" si="209"/>
        <v>0.9</v>
      </c>
      <c r="V498" s="332">
        <f t="shared" si="209"/>
        <v>3.7</v>
      </c>
      <c r="W498" s="332">
        <f t="shared" si="209"/>
        <v>4.9000000000000004</v>
      </c>
      <c r="X498" s="332">
        <f t="shared" ref="D498:AL505" si="210">ROUND((X555-X551)/X551*100,1)</f>
        <v>2.8</v>
      </c>
      <c r="Y498" s="332">
        <f t="shared" si="210"/>
        <v>1.3</v>
      </c>
      <c r="Z498" s="332">
        <f t="shared" si="210"/>
        <v>-2.9</v>
      </c>
      <c r="AA498" s="332">
        <f t="shared" si="210"/>
        <v>1.9</v>
      </c>
      <c r="AB498" s="332">
        <f t="shared" si="210"/>
        <v>2.7</v>
      </c>
      <c r="AC498" s="332">
        <f t="shared" si="210"/>
        <v>-1.5</v>
      </c>
      <c r="AD498" s="332">
        <f t="shared" si="210"/>
        <v>-3.6</v>
      </c>
      <c r="AE498" s="332">
        <f t="shared" si="210"/>
        <v>-0.9</v>
      </c>
      <c r="AF498" s="332">
        <f t="shared" si="210"/>
        <v>4.7</v>
      </c>
      <c r="AG498" s="332">
        <f t="shared" si="210"/>
        <v>-13.4</v>
      </c>
      <c r="AH498" s="332">
        <f t="shared" si="210"/>
        <v>7.1</v>
      </c>
      <c r="AI498" s="332">
        <f t="shared" si="210"/>
        <v>-5</v>
      </c>
      <c r="AJ498" s="332">
        <f t="shared" si="210"/>
        <v>-9.6999999999999993</v>
      </c>
      <c r="AK498" s="332">
        <f t="shared" si="210"/>
        <v>5.7</v>
      </c>
      <c r="AL498" s="332">
        <f t="shared" si="210"/>
        <v>10.199999999999999</v>
      </c>
      <c r="AO498" s="520" t="s">
        <v>688</v>
      </c>
      <c r="AP498" s="332">
        <f t="shared" si="208"/>
        <v>1.1000000000000001</v>
      </c>
      <c r="AQ498" s="332">
        <f t="shared" si="208"/>
        <v>-2</v>
      </c>
      <c r="AR498" s="332">
        <f t="shared" si="208"/>
        <v>-3</v>
      </c>
      <c r="AS498" s="332">
        <f t="shared" si="208"/>
        <v>-2.5</v>
      </c>
      <c r="AT498" s="332">
        <f t="shared" si="208"/>
        <v>-4.2</v>
      </c>
      <c r="AU498" s="332">
        <f t="shared" si="208"/>
        <v>-0.5</v>
      </c>
      <c r="AV498" s="332">
        <f t="shared" si="208"/>
        <v>-9.4</v>
      </c>
      <c r="AW498" s="332">
        <f t="shared" si="208"/>
        <v>3.8</v>
      </c>
      <c r="AX498" s="332">
        <f t="shared" si="208"/>
        <v>3.7</v>
      </c>
      <c r="AY498" s="332">
        <f t="shared" si="208"/>
        <v>4.3</v>
      </c>
      <c r="AZ498" s="332">
        <f t="shared" si="208"/>
        <v>-14.2</v>
      </c>
      <c r="BA498" s="332"/>
    </row>
    <row r="499" spans="1:53" x14ac:dyDescent="0.15">
      <c r="C499" s="521" t="s">
        <v>689</v>
      </c>
      <c r="D499" s="332">
        <f t="shared" si="210"/>
        <v>3.9</v>
      </c>
      <c r="E499" s="332">
        <f t="shared" si="210"/>
        <v>3.9</v>
      </c>
      <c r="F499" s="332">
        <f t="shared" si="210"/>
        <v>8.6</v>
      </c>
      <c r="G499" s="332">
        <f t="shared" si="210"/>
        <v>8.6</v>
      </c>
      <c r="H499" s="332">
        <f t="shared" si="210"/>
        <v>8.1</v>
      </c>
      <c r="I499" s="332">
        <f t="shared" si="210"/>
        <v>0.5</v>
      </c>
      <c r="J499" s="332">
        <f t="shared" si="210"/>
        <v>14.6</v>
      </c>
      <c r="K499" s="332">
        <f t="shared" si="210"/>
        <v>13.8</v>
      </c>
      <c r="L499" s="332">
        <f t="shared" si="210"/>
        <v>14.4</v>
      </c>
      <c r="M499" s="332">
        <f t="shared" si="210"/>
        <v>4.9000000000000004</v>
      </c>
      <c r="N499" s="332">
        <f t="shared" si="210"/>
        <v>-0.2</v>
      </c>
      <c r="O499" s="332">
        <f t="shared" si="210"/>
        <v>-14.9</v>
      </c>
      <c r="P499" s="332">
        <f t="shared" si="210"/>
        <v>-11.4</v>
      </c>
      <c r="Q499" s="332">
        <f t="shared" si="210"/>
        <v>-23.4</v>
      </c>
      <c r="R499" s="332">
        <f t="shared" si="210"/>
        <v>31.6</v>
      </c>
      <c r="S499" s="332">
        <f t="shared" si="210"/>
        <v>20.6</v>
      </c>
      <c r="T499" s="332">
        <f t="shared" si="210"/>
        <v>46.2</v>
      </c>
      <c r="U499" s="332">
        <f t="shared" si="210"/>
        <v>3.3</v>
      </c>
      <c r="V499" s="332">
        <f t="shared" si="210"/>
        <v>1.4</v>
      </c>
      <c r="W499" s="332">
        <f t="shared" si="210"/>
        <v>1.2</v>
      </c>
      <c r="X499" s="332">
        <f t="shared" si="210"/>
        <v>1.5</v>
      </c>
      <c r="Y499" s="332">
        <f t="shared" si="210"/>
        <v>-3.6</v>
      </c>
      <c r="Z499" s="332">
        <f t="shared" si="210"/>
        <v>-3.1</v>
      </c>
      <c r="AA499" s="332">
        <f t="shared" si="210"/>
        <v>2.5</v>
      </c>
      <c r="AB499" s="332">
        <f t="shared" si="210"/>
        <v>2.6</v>
      </c>
      <c r="AC499" s="332">
        <f t="shared" si="210"/>
        <v>-100</v>
      </c>
      <c r="AD499" s="332">
        <f t="shared" si="210"/>
        <v>1.3</v>
      </c>
      <c r="AE499" s="332">
        <f t="shared" si="210"/>
        <v>-12</v>
      </c>
      <c r="AF499" s="332">
        <f t="shared" si="210"/>
        <v>-0.1</v>
      </c>
      <c r="AG499" s="332">
        <f t="shared" si="210"/>
        <v>-10.8</v>
      </c>
      <c r="AH499" s="332">
        <f t="shared" si="210"/>
        <v>5.4</v>
      </c>
      <c r="AI499" s="332">
        <f t="shared" si="210"/>
        <v>0.8</v>
      </c>
      <c r="AJ499" s="332">
        <f t="shared" si="210"/>
        <v>0.4</v>
      </c>
      <c r="AK499" s="332">
        <f t="shared" si="210"/>
        <v>2.5</v>
      </c>
      <c r="AL499" s="332">
        <f t="shared" si="210"/>
        <v>14.2</v>
      </c>
      <c r="AO499" s="521" t="s">
        <v>689</v>
      </c>
      <c r="AP499" s="332">
        <f t="shared" si="208"/>
        <v>3.9</v>
      </c>
      <c r="AQ499" s="332">
        <f t="shared" si="208"/>
        <v>2.5</v>
      </c>
      <c r="AR499" s="332">
        <f t="shared" si="208"/>
        <v>5</v>
      </c>
      <c r="AS499" s="332">
        <f t="shared" si="208"/>
        <v>8.1999999999999993</v>
      </c>
      <c r="AT499" s="332">
        <f t="shared" si="208"/>
        <v>-0.6</v>
      </c>
      <c r="AU499" s="332">
        <f t="shared" si="208"/>
        <v>-0.6</v>
      </c>
      <c r="AV499" s="332">
        <f t="shared" si="208"/>
        <v>-6.9</v>
      </c>
      <c r="AW499" s="332">
        <f t="shared" si="208"/>
        <v>2.6</v>
      </c>
      <c r="AX499" s="332">
        <f t="shared" si="208"/>
        <v>5.2</v>
      </c>
      <c r="AY499" s="332">
        <f t="shared" si="208"/>
        <v>6</v>
      </c>
      <c r="AZ499" s="332">
        <f t="shared" si="208"/>
        <v>-18.7</v>
      </c>
      <c r="BA499" s="332"/>
    </row>
    <row r="500" spans="1:53" x14ac:dyDescent="0.15">
      <c r="B500" s="418" t="s">
        <v>694</v>
      </c>
      <c r="C500" s="519" t="s">
        <v>686</v>
      </c>
      <c r="D500" s="328">
        <f t="shared" si="210"/>
        <v>7.5</v>
      </c>
      <c r="E500" s="328">
        <f t="shared" si="210"/>
        <v>7.5</v>
      </c>
      <c r="F500" s="328">
        <f t="shared" si="210"/>
        <v>7.1</v>
      </c>
      <c r="G500" s="328">
        <f t="shared" si="210"/>
        <v>6.3</v>
      </c>
      <c r="H500" s="328">
        <f t="shared" si="210"/>
        <v>11.6</v>
      </c>
      <c r="I500" s="328">
        <f t="shared" si="210"/>
        <v>2.5</v>
      </c>
      <c r="J500" s="328">
        <f t="shared" si="210"/>
        <v>14.1</v>
      </c>
      <c r="K500" s="328">
        <f t="shared" si="210"/>
        <v>8.3000000000000007</v>
      </c>
      <c r="L500" s="328">
        <f t="shared" si="210"/>
        <v>8.1</v>
      </c>
      <c r="M500" s="328">
        <f t="shared" si="210"/>
        <v>12.4</v>
      </c>
      <c r="N500" s="328">
        <f t="shared" si="210"/>
        <v>4</v>
      </c>
      <c r="O500" s="328">
        <f t="shared" si="210"/>
        <v>10.3</v>
      </c>
      <c r="P500" s="328">
        <f t="shared" si="210"/>
        <v>9.1</v>
      </c>
      <c r="Q500" s="328">
        <f t="shared" si="210"/>
        <v>13</v>
      </c>
      <c r="R500" s="328">
        <f t="shared" si="210"/>
        <v>25.4</v>
      </c>
      <c r="S500" s="328">
        <f t="shared" si="210"/>
        <v>27.4</v>
      </c>
      <c r="T500" s="328">
        <f t="shared" si="210"/>
        <v>23.4</v>
      </c>
      <c r="U500" s="328">
        <f t="shared" si="210"/>
        <v>2.7</v>
      </c>
      <c r="V500" s="328">
        <f t="shared" si="210"/>
        <v>3.6</v>
      </c>
      <c r="W500" s="328">
        <f t="shared" si="210"/>
        <v>0.6</v>
      </c>
      <c r="X500" s="328">
        <f t="shared" si="210"/>
        <v>5.4</v>
      </c>
      <c r="Y500" s="328">
        <f t="shared" si="210"/>
        <v>-2.1</v>
      </c>
      <c r="Z500" s="328">
        <f t="shared" si="210"/>
        <v>-4</v>
      </c>
      <c r="AA500" s="328">
        <f t="shared" si="210"/>
        <v>1.6</v>
      </c>
      <c r="AB500" s="328">
        <f t="shared" si="210"/>
        <v>0.8</v>
      </c>
      <c r="AC500" s="328">
        <f t="shared" si="210"/>
        <v>-100</v>
      </c>
      <c r="AD500" s="328">
        <f t="shared" si="210"/>
        <v>-11.1</v>
      </c>
      <c r="AE500" s="328">
        <f t="shared" si="210"/>
        <v>-23</v>
      </c>
      <c r="AF500" s="328">
        <f t="shared" si="210"/>
        <v>-2.2000000000000002</v>
      </c>
      <c r="AG500" s="328">
        <f t="shared" si="210"/>
        <v>-8.9</v>
      </c>
      <c r="AH500" s="328">
        <f t="shared" si="210"/>
        <v>5.8</v>
      </c>
      <c r="AI500" s="328">
        <f t="shared" si="210"/>
        <v>-6.4</v>
      </c>
      <c r="AJ500" s="328">
        <f t="shared" si="210"/>
        <v>-15.7</v>
      </c>
      <c r="AK500" s="328">
        <f t="shared" si="210"/>
        <v>2.9</v>
      </c>
      <c r="AL500" s="328">
        <f t="shared" si="210"/>
        <v>10.9</v>
      </c>
      <c r="AN500" s="418" t="s">
        <v>693</v>
      </c>
      <c r="AO500" s="519" t="s">
        <v>686</v>
      </c>
      <c r="AP500" s="328">
        <f t="shared" si="208"/>
        <v>7.5</v>
      </c>
      <c r="AQ500" s="328">
        <f t="shared" si="208"/>
        <v>10.7</v>
      </c>
      <c r="AR500" s="328">
        <f t="shared" si="208"/>
        <v>13.7</v>
      </c>
      <c r="AS500" s="328">
        <f t="shared" si="208"/>
        <v>20.6</v>
      </c>
      <c r="AT500" s="328">
        <f t="shared" si="208"/>
        <v>-2.1</v>
      </c>
      <c r="AU500" s="328">
        <f t="shared" si="208"/>
        <v>5.9</v>
      </c>
      <c r="AV500" s="328">
        <f t="shared" si="208"/>
        <v>5.8</v>
      </c>
      <c r="AW500" s="328">
        <f t="shared" si="208"/>
        <v>6</v>
      </c>
      <c r="AX500" s="328">
        <f t="shared" si="208"/>
        <v>4.5999999999999996</v>
      </c>
      <c r="AY500" s="328">
        <f t="shared" si="208"/>
        <v>5.3</v>
      </c>
      <c r="AZ500" s="328">
        <f t="shared" si="208"/>
        <v>-13.8</v>
      </c>
      <c r="BA500" s="332"/>
    </row>
    <row r="501" spans="1:53" x14ac:dyDescent="0.15">
      <c r="C501" s="520" t="s">
        <v>687</v>
      </c>
      <c r="D501" s="332">
        <f t="shared" si="210"/>
        <v>2.6</v>
      </c>
      <c r="E501" s="332">
        <f t="shared" si="210"/>
        <v>2.6</v>
      </c>
      <c r="F501" s="332">
        <f t="shared" si="210"/>
        <v>6.4</v>
      </c>
      <c r="G501" s="332">
        <f t="shared" si="210"/>
        <v>7.3</v>
      </c>
      <c r="H501" s="332">
        <f t="shared" si="210"/>
        <v>0.8</v>
      </c>
      <c r="I501" s="332">
        <f t="shared" si="210"/>
        <v>3</v>
      </c>
      <c r="J501" s="332">
        <f t="shared" si="210"/>
        <v>14</v>
      </c>
      <c r="K501" s="332">
        <f t="shared" si="210"/>
        <v>18.7</v>
      </c>
      <c r="L501" s="332">
        <f t="shared" si="210"/>
        <v>19.100000000000001</v>
      </c>
      <c r="M501" s="332">
        <f t="shared" si="210"/>
        <v>15.5</v>
      </c>
      <c r="N501" s="332">
        <f t="shared" si="210"/>
        <v>7.4</v>
      </c>
      <c r="O501" s="332">
        <f t="shared" si="210"/>
        <v>-1.9</v>
      </c>
      <c r="P501" s="332">
        <f t="shared" si="210"/>
        <v>-0.2</v>
      </c>
      <c r="Q501" s="332">
        <f t="shared" si="210"/>
        <v>-6.1</v>
      </c>
      <c r="R501" s="332">
        <f t="shared" si="210"/>
        <v>-2.2999999999999998</v>
      </c>
      <c r="S501" s="332">
        <f t="shared" si="210"/>
        <v>13.1</v>
      </c>
      <c r="T501" s="332">
        <f t="shared" si="210"/>
        <v>-15.5</v>
      </c>
      <c r="U501" s="332">
        <f t="shared" si="210"/>
        <v>7.8</v>
      </c>
      <c r="V501" s="332">
        <f t="shared" si="210"/>
        <v>-1.1000000000000001</v>
      </c>
      <c r="W501" s="332">
        <f t="shared" si="210"/>
        <v>-0.8</v>
      </c>
      <c r="X501" s="332">
        <f t="shared" si="210"/>
        <v>-1.4</v>
      </c>
      <c r="Y501" s="332">
        <f t="shared" si="210"/>
        <v>-0.9</v>
      </c>
      <c r="Z501" s="332">
        <f t="shared" si="210"/>
        <v>-1.5</v>
      </c>
      <c r="AA501" s="332">
        <f t="shared" si="210"/>
        <v>-1.1000000000000001</v>
      </c>
      <c r="AB501" s="332">
        <f t="shared" si="210"/>
        <v>-1.5</v>
      </c>
      <c r="AC501" s="332">
        <f t="shared" si="210"/>
        <v>-100</v>
      </c>
      <c r="AD501" s="332">
        <f t="shared" si="210"/>
        <v>-1.9</v>
      </c>
      <c r="AE501" s="332">
        <f t="shared" si="210"/>
        <v>-19.899999999999999</v>
      </c>
      <c r="AF501" s="332">
        <f t="shared" si="210"/>
        <v>1.8</v>
      </c>
      <c r="AG501" s="332">
        <f t="shared" si="210"/>
        <v>-9.1999999999999993</v>
      </c>
      <c r="AH501" s="332">
        <f t="shared" si="210"/>
        <v>3.3</v>
      </c>
      <c r="AI501" s="332">
        <f t="shared" si="210"/>
        <v>-1.8</v>
      </c>
      <c r="AJ501" s="332">
        <f t="shared" si="210"/>
        <v>-21.8</v>
      </c>
      <c r="AK501" s="332">
        <f t="shared" si="210"/>
        <v>-5.9</v>
      </c>
      <c r="AL501" s="332">
        <f t="shared" si="210"/>
        <v>16.5</v>
      </c>
      <c r="AO501" s="520" t="s">
        <v>687</v>
      </c>
      <c r="AP501" s="332">
        <f t="shared" ref="AP501:AZ510" si="211">ROUND((AP558-AP554)/AP554*100,1)</f>
        <v>2.6</v>
      </c>
      <c r="AQ501" s="332">
        <f t="shared" si="211"/>
        <v>-1.3</v>
      </c>
      <c r="AR501" s="332">
        <f t="shared" si="211"/>
        <v>-1.2</v>
      </c>
      <c r="AS501" s="332">
        <f t="shared" si="211"/>
        <v>-2.4</v>
      </c>
      <c r="AT501" s="332">
        <f t="shared" si="211"/>
        <v>1.2</v>
      </c>
      <c r="AU501" s="332">
        <f t="shared" si="211"/>
        <v>-1.3</v>
      </c>
      <c r="AV501" s="332">
        <f t="shared" si="211"/>
        <v>-4.5999999999999996</v>
      </c>
      <c r="AW501" s="332">
        <f t="shared" si="211"/>
        <v>0.2</v>
      </c>
      <c r="AX501" s="332">
        <f t="shared" si="211"/>
        <v>5.8</v>
      </c>
      <c r="AY501" s="332">
        <f t="shared" si="211"/>
        <v>6.3</v>
      </c>
      <c r="AZ501" s="332">
        <f t="shared" si="211"/>
        <v>-9.1999999999999993</v>
      </c>
      <c r="BA501" s="332"/>
    </row>
    <row r="502" spans="1:53" x14ac:dyDescent="0.15">
      <c r="C502" s="520" t="s">
        <v>688</v>
      </c>
      <c r="D502" s="332">
        <f t="shared" si="210"/>
        <v>2.4</v>
      </c>
      <c r="E502" s="332">
        <f t="shared" si="210"/>
        <v>2.4</v>
      </c>
      <c r="F502" s="332">
        <f t="shared" si="210"/>
        <v>4.2</v>
      </c>
      <c r="G502" s="332">
        <f t="shared" si="210"/>
        <v>1.4</v>
      </c>
      <c r="H502" s="332">
        <f t="shared" si="210"/>
        <v>21.3</v>
      </c>
      <c r="I502" s="332">
        <f t="shared" si="210"/>
        <v>5.6</v>
      </c>
      <c r="J502" s="332">
        <f t="shared" si="210"/>
        <v>8.5</v>
      </c>
      <c r="K502" s="332">
        <f t="shared" si="210"/>
        <v>20.8</v>
      </c>
      <c r="L502" s="332">
        <f t="shared" si="210"/>
        <v>22.8</v>
      </c>
      <c r="M502" s="332">
        <f t="shared" si="210"/>
        <v>-4.8</v>
      </c>
      <c r="N502" s="332">
        <f t="shared" si="210"/>
        <v>-4.8</v>
      </c>
      <c r="O502" s="332">
        <f t="shared" si="210"/>
        <v>3.4</v>
      </c>
      <c r="P502" s="332">
        <f t="shared" si="210"/>
        <v>4.4000000000000004</v>
      </c>
      <c r="Q502" s="332">
        <f t="shared" si="210"/>
        <v>0.9</v>
      </c>
      <c r="R502" s="332">
        <f t="shared" si="210"/>
        <v>-6.1</v>
      </c>
      <c r="S502" s="332">
        <f t="shared" si="210"/>
        <v>3.2</v>
      </c>
      <c r="T502" s="332">
        <f t="shared" si="210"/>
        <v>-15.7</v>
      </c>
      <c r="U502" s="332">
        <f t="shared" si="210"/>
        <v>7</v>
      </c>
      <c r="V502" s="332">
        <f t="shared" si="210"/>
        <v>-3.6</v>
      </c>
      <c r="W502" s="332">
        <f t="shared" si="210"/>
        <v>-5</v>
      </c>
      <c r="X502" s="332">
        <f t="shared" si="210"/>
        <v>-2.7</v>
      </c>
      <c r="Y502" s="332">
        <f t="shared" si="210"/>
        <v>-4.9000000000000004</v>
      </c>
      <c r="Z502" s="332">
        <f t="shared" si="210"/>
        <v>2.2999999999999998</v>
      </c>
      <c r="AA502" s="332">
        <f t="shared" si="210"/>
        <v>-7.1</v>
      </c>
      <c r="AB502" s="332">
        <f t="shared" si="210"/>
        <v>-0.8</v>
      </c>
      <c r="AC502" s="332">
        <f t="shared" si="210"/>
        <v>-100</v>
      </c>
      <c r="AD502" s="332">
        <f t="shared" si="210"/>
        <v>0.6</v>
      </c>
      <c r="AE502" s="332">
        <f t="shared" si="210"/>
        <v>-16</v>
      </c>
      <c r="AF502" s="332">
        <f t="shared" si="210"/>
        <v>-10.1</v>
      </c>
      <c r="AG502" s="332">
        <f t="shared" si="210"/>
        <v>-7.4</v>
      </c>
      <c r="AH502" s="332">
        <f t="shared" si="210"/>
        <v>5.2</v>
      </c>
      <c r="AI502" s="332">
        <f t="shared" si="210"/>
        <v>-6</v>
      </c>
      <c r="AJ502" s="332">
        <f t="shared" si="210"/>
        <v>10.6</v>
      </c>
      <c r="AK502" s="332">
        <f t="shared" si="210"/>
        <v>-5.6</v>
      </c>
      <c r="AL502" s="332">
        <f t="shared" si="210"/>
        <v>15.4</v>
      </c>
      <c r="AO502" s="520" t="s">
        <v>688</v>
      </c>
      <c r="AP502" s="332">
        <f t="shared" si="211"/>
        <v>2.4</v>
      </c>
      <c r="AQ502" s="332">
        <f t="shared" si="211"/>
        <v>1</v>
      </c>
      <c r="AR502" s="332">
        <f t="shared" si="211"/>
        <v>0.4</v>
      </c>
      <c r="AS502" s="332">
        <f t="shared" si="211"/>
        <v>-1.2</v>
      </c>
      <c r="AT502" s="332">
        <f t="shared" si="211"/>
        <v>4.2</v>
      </c>
      <c r="AU502" s="332">
        <f t="shared" si="211"/>
        <v>1.7</v>
      </c>
      <c r="AV502" s="332">
        <f t="shared" si="211"/>
        <v>4.0999999999999996</v>
      </c>
      <c r="AW502" s="332">
        <f t="shared" si="211"/>
        <v>0.7</v>
      </c>
      <c r="AX502" s="332">
        <f t="shared" si="211"/>
        <v>3.7</v>
      </c>
      <c r="AY502" s="332">
        <f t="shared" si="211"/>
        <v>3.9</v>
      </c>
      <c r="AZ502" s="332">
        <f t="shared" si="211"/>
        <v>-5.8</v>
      </c>
      <c r="BA502" s="332"/>
    </row>
    <row r="503" spans="1:53" x14ac:dyDescent="0.15">
      <c r="B503" s="255"/>
      <c r="C503" s="521" t="s">
        <v>689</v>
      </c>
      <c r="D503" s="338">
        <f t="shared" si="210"/>
        <v>3.2</v>
      </c>
      <c r="E503" s="338">
        <f t="shared" si="210"/>
        <v>-1.2</v>
      </c>
      <c r="F503" s="338">
        <f t="shared" si="210"/>
        <v>-0.5</v>
      </c>
      <c r="G503" s="338">
        <f t="shared" si="210"/>
        <v>-1.8</v>
      </c>
      <c r="H503" s="338">
        <f t="shared" si="210"/>
        <v>7.3</v>
      </c>
      <c r="I503" s="338">
        <f t="shared" si="210"/>
        <v>-8.6</v>
      </c>
      <c r="J503" s="338">
        <f t="shared" si="210"/>
        <v>14.2</v>
      </c>
      <c r="K503" s="338">
        <f t="shared" si="210"/>
        <v>24.8</v>
      </c>
      <c r="L503" s="338">
        <f t="shared" si="210"/>
        <v>26.1</v>
      </c>
      <c r="M503" s="338">
        <f t="shared" si="210"/>
        <v>6.6</v>
      </c>
      <c r="N503" s="338">
        <f t="shared" si="210"/>
        <v>-6</v>
      </c>
      <c r="O503" s="338">
        <f t="shared" si="210"/>
        <v>2.9</v>
      </c>
      <c r="P503" s="338">
        <f t="shared" si="210"/>
        <v>2.2000000000000002</v>
      </c>
      <c r="Q503" s="338">
        <f t="shared" si="210"/>
        <v>5.4</v>
      </c>
      <c r="R503" s="338">
        <f t="shared" si="210"/>
        <v>-10.4</v>
      </c>
      <c r="S503" s="338">
        <f t="shared" si="210"/>
        <v>-4.4000000000000004</v>
      </c>
      <c r="T503" s="338">
        <f t="shared" si="210"/>
        <v>-17</v>
      </c>
      <c r="U503" s="338">
        <f t="shared" si="210"/>
        <v>-0.2</v>
      </c>
      <c r="V503" s="338">
        <f t="shared" si="210"/>
        <v>-2.5</v>
      </c>
      <c r="W503" s="338">
        <f t="shared" si="210"/>
        <v>-5.0999999999999996</v>
      </c>
      <c r="X503" s="338">
        <f t="shared" si="210"/>
        <v>-0.8</v>
      </c>
      <c r="Y503" s="338">
        <f t="shared" si="210"/>
        <v>-1.8</v>
      </c>
      <c r="Z503" s="338">
        <f t="shared" si="210"/>
        <v>1.7</v>
      </c>
      <c r="AA503" s="338">
        <f t="shared" si="210"/>
        <v>-13.2</v>
      </c>
      <c r="AB503" s="338">
        <f t="shared" si="210"/>
        <v>-13.9</v>
      </c>
      <c r="AC503" s="338" t="e">
        <f t="shared" si="210"/>
        <v>#DIV/0!</v>
      </c>
      <c r="AD503" s="338">
        <f t="shared" si="210"/>
        <v>2.7</v>
      </c>
      <c r="AE503" s="338">
        <f t="shared" si="210"/>
        <v>-8.5</v>
      </c>
      <c r="AF503" s="338">
        <f t="shared" si="210"/>
        <v>-4</v>
      </c>
      <c r="AG503" s="338">
        <f t="shared" si="210"/>
        <v>-6.2</v>
      </c>
      <c r="AH503" s="338">
        <f t="shared" si="210"/>
        <v>1.1000000000000001</v>
      </c>
      <c r="AI503" s="338">
        <f t="shared" si="210"/>
        <v>-3.6</v>
      </c>
      <c r="AJ503" s="338">
        <f t="shared" si="210"/>
        <v>-13</v>
      </c>
      <c r="AK503" s="338">
        <f t="shared" si="210"/>
        <v>-3.1</v>
      </c>
      <c r="AL503" s="338">
        <f t="shared" si="210"/>
        <v>20</v>
      </c>
      <c r="AN503" s="255"/>
      <c r="AO503" s="521" t="s">
        <v>689</v>
      </c>
      <c r="AP503" s="338">
        <f t="shared" si="211"/>
        <v>-1.2</v>
      </c>
      <c r="AQ503" s="338">
        <f t="shared" si="211"/>
        <v>-2.8</v>
      </c>
      <c r="AR503" s="338">
        <f t="shared" si="211"/>
        <v>-1.3</v>
      </c>
      <c r="AS503" s="338">
        <f t="shared" si="211"/>
        <v>1.6</v>
      </c>
      <c r="AT503" s="338">
        <f t="shared" si="211"/>
        <v>-6.9</v>
      </c>
      <c r="AU503" s="338">
        <f t="shared" si="211"/>
        <v>-4.5999999999999996</v>
      </c>
      <c r="AV503" s="338">
        <f t="shared" si="211"/>
        <v>-0.2</v>
      </c>
      <c r="AW503" s="338">
        <f t="shared" si="211"/>
        <v>-6.6</v>
      </c>
      <c r="AX503" s="338">
        <f t="shared" si="211"/>
        <v>0.1</v>
      </c>
      <c r="AY503" s="338">
        <f t="shared" si="211"/>
        <v>0.1</v>
      </c>
      <c r="AZ503" s="338">
        <f t="shared" si="211"/>
        <v>0.1</v>
      </c>
      <c r="BA503" s="332"/>
    </row>
    <row r="504" spans="1:53" x14ac:dyDescent="0.15">
      <c r="B504" s="50" t="s">
        <v>695</v>
      </c>
      <c r="C504" s="519" t="s">
        <v>686</v>
      </c>
      <c r="D504" s="332">
        <f t="shared" si="210"/>
        <v>-1.8</v>
      </c>
      <c r="E504" s="332">
        <f t="shared" si="210"/>
        <v>-1.8</v>
      </c>
      <c r="F504" s="332">
        <f t="shared" si="210"/>
        <v>-0.8</v>
      </c>
      <c r="G504" s="332">
        <f t="shared" si="210"/>
        <v>0.2</v>
      </c>
      <c r="H504" s="332">
        <f t="shared" si="210"/>
        <v>-6.5</v>
      </c>
      <c r="I504" s="332">
        <f t="shared" si="210"/>
        <v>-1.7</v>
      </c>
      <c r="J504" s="332">
        <f t="shared" si="210"/>
        <v>-2.5</v>
      </c>
      <c r="K504" s="332">
        <f t="shared" si="210"/>
        <v>11.2</v>
      </c>
      <c r="L504" s="332">
        <f t="shared" si="210"/>
        <v>11.6</v>
      </c>
      <c r="M504" s="332">
        <f t="shared" si="210"/>
        <v>3.1</v>
      </c>
      <c r="N504" s="332">
        <f t="shared" si="210"/>
        <v>-22.8</v>
      </c>
      <c r="O504" s="332">
        <f t="shared" si="210"/>
        <v>-6.1</v>
      </c>
      <c r="P504" s="332">
        <f t="shared" si="210"/>
        <v>-14.5</v>
      </c>
      <c r="Q504" s="332">
        <f t="shared" si="210"/>
        <v>14.2</v>
      </c>
      <c r="R504" s="332">
        <f t="shared" si="210"/>
        <v>-3.6</v>
      </c>
      <c r="S504" s="332">
        <f t="shared" si="210"/>
        <v>-1.4</v>
      </c>
      <c r="T504" s="332">
        <f t="shared" si="210"/>
        <v>-6.1</v>
      </c>
      <c r="U504" s="332">
        <f t="shared" si="210"/>
        <v>-5.5</v>
      </c>
      <c r="V504" s="332">
        <f t="shared" si="210"/>
        <v>9.5</v>
      </c>
      <c r="W504" s="332">
        <f t="shared" si="210"/>
        <v>-1.2</v>
      </c>
      <c r="X504" s="332">
        <f t="shared" si="210"/>
        <v>16.3</v>
      </c>
      <c r="Y504" s="332">
        <f t="shared" si="210"/>
        <v>-2.2999999999999998</v>
      </c>
      <c r="Z504" s="332">
        <f t="shared" si="210"/>
        <v>-1</v>
      </c>
      <c r="AA504" s="332">
        <f t="shared" si="210"/>
        <v>-7.3</v>
      </c>
      <c r="AB504" s="332">
        <f t="shared" si="210"/>
        <v>-10.5</v>
      </c>
      <c r="AC504" s="332" t="e">
        <f t="shared" si="210"/>
        <v>#DIV/0!</v>
      </c>
      <c r="AD504" s="332">
        <f t="shared" si="210"/>
        <v>-1.5</v>
      </c>
      <c r="AE504" s="332">
        <f t="shared" si="210"/>
        <v>14.2</v>
      </c>
      <c r="AF504" s="332">
        <f t="shared" si="210"/>
        <v>-0.8</v>
      </c>
      <c r="AG504" s="332">
        <f t="shared" si="210"/>
        <v>-4</v>
      </c>
      <c r="AH504" s="332">
        <f t="shared" si="210"/>
        <v>5.6</v>
      </c>
      <c r="AI504" s="332">
        <f t="shared" si="210"/>
        <v>-15.2</v>
      </c>
      <c r="AJ504" s="332">
        <f t="shared" si="210"/>
        <v>18.100000000000001</v>
      </c>
      <c r="AK504" s="332">
        <f t="shared" si="210"/>
        <v>-4.5</v>
      </c>
      <c r="AL504" s="332">
        <f t="shared" si="210"/>
        <v>4.9000000000000004</v>
      </c>
      <c r="AN504" s="50" t="s">
        <v>694</v>
      </c>
      <c r="AO504" s="519" t="s">
        <v>686</v>
      </c>
      <c r="AP504" s="332">
        <f t="shared" si="211"/>
        <v>-1.8</v>
      </c>
      <c r="AQ504" s="332">
        <f t="shared" si="211"/>
        <v>-2.9</v>
      </c>
      <c r="AR504" s="332">
        <f t="shared" si="211"/>
        <v>-10.3</v>
      </c>
      <c r="AS504" s="332">
        <f t="shared" si="211"/>
        <v>-13.4</v>
      </c>
      <c r="AT504" s="332">
        <f t="shared" si="211"/>
        <v>-1.5</v>
      </c>
      <c r="AU504" s="332">
        <f t="shared" si="211"/>
        <v>9.4</v>
      </c>
      <c r="AV504" s="332">
        <f t="shared" si="211"/>
        <v>20</v>
      </c>
      <c r="AW504" s="332">
        <f t="shared" si="211"/>
        <v>4.4000000000000004</v>
      </c>
      <c r="AX504" s="332">
        <f t="shared" si="211"/>
        <v>-0.8</v>
      </c>
      <c r="AY504" s="332">
        <f t="shared" si="211"/>
        <v>-0.9</v>
      </c>
      <c r="AZ504" s="332">
        <f t="shared" si="211"/>
        <v>-0.8</v>
      </c>
      <c r="BA504" s="332"/>
    </row>
    <row r="505" spans="1:53" x14ac:dyDescent="0.15">
      <c r="C505" s="522" t="s">
        <v>687</v>
      </c>
      <c r="D505" s="332">
        <f t="shared" si="210"/>
        <v>-1.5</v>
      </c>
      <c r="E505" s="332">
        <f t="shared" si="210"/>
        <v>-1.5</v>
      </c>
      <c r="F505" s="332">
        <f t="shared" si="210"/>
        <v>-4.5</v>
      </c>
      <c r="G505" s="332">
        <f t="shared" si="210"/>
        <v>-4.9000000000000004</v>
      </c>
      <c r="H505" s="332">
        <f t="shared" si="210"/>
        <v>-1.7</v>
      </c>
      <c r="I505" s="332">
        <f t="shared" si="210"/>
        <v>-0.5</v>
      </c>
      <c r="J505" s="332">
        <f t="shared" si="210"/>
        <v>-3</v>
      </c>
      <c r="K505" s="332">
        <f t="shared" si="210"/>
        <v>-3.4</v>
      </c>
      <c r="L505" s="332">
        <f t="shared" si="210"/>
        <v>-3.3</v>
      </c>
      <c r="M505" s="332">
        <f t="shared" si="210"/>
        <v>-6.3</v>
      </c>
      <c r="N505" s="332">
        <f t="shared" si="210"/>
        <v>-29.8</v>
      </c>
      <c r="O505" s="332">
        <f t="shared" si="210"/>
        <v>2.6</v>
      </c>
      <c r="P505" s="332">
        <f t="shared" si="210"/>
        <v>-7.7</v>
      </c>
      <c r="Q505" s="332">
        <f t="shared" si="210"/>
        <v>28.4</v>
      </c>
      <c r="R505" s="332">
        <f t="shared" si="210"/>
        <v>-7.3</v>
      </c>
      <c r="S505" s="332">
        <f t="shared" si="210"/>
        <v>-2.7</v>
      </c>
      <c r="T505" s="332">
        <f t="shared" si="210"/>
        <v>-12.5</v>
      </c>
      <c r="U505" s="332">
        <f t="shared" si="210"/>
        <v>-10</v>
      </c>
      <c r="V505" s="332">
        <f t="shared" si="210"/>
        <v>19.100000000000001</v>
      </c>
      <c r="W505" s="332">
        <f t="shared" si="210"/>
        <v>-4.2</v>
      </c>
      <c r="X505" s="332">
        <f t="shared" si="210"/>
        <v>33.200000000000003</v>
      </c>
      <c r="Y505" s="332">
        <f t="shared" si="210"/>
        <v>-0.3</v>
      </c>
      <c r="Z505" s="332">
        <f t="shared" si="210"/>
        <v>-5.0999999999999996</v>
      </c>
      <c r="AA505" s="332">
        <f t="shared" si="210"/>
        <v>-5.9</v>
      </c>
      <c r="AB505" s="332">
        <f t="shared" si="210"/>
        <v>-5.3</v>
      </c>
      <c r="AC505" s="332" t="e">
        <f t="shared" si="210"/>
        <v>#DIV/0!</v>
      </c>
      <c r="AD505" s="332">
        <f t="shared" si="210"/>
        <v>-7.6</v>
      </c>
      <c r="AE505" s="332">
        <f t="shared" si="210"/>
        <v>4.0999999999999996</v>
      </c>
      <c r="AF505" s="332">
        <f t="shared" si="210"/>
        <v>-0.7</v>
      </c>
      <c r="AG505" s="332">
        <f t="shared" si="210"/>
        <v>-7.2</v>
      </c>
      <c r="AH505" s="332">
        <f t="shared" ref="AH505:AL505" si="212">ROUND((AH562-AH558)/AH558*100,1)</f>
        <v>-1</v>
      </c>
      <c r="AI505" s="332">
        <f t="shared" si="212"/>
        <v>-21.6</v>
      </c>
      <c r="AJ505" s="332">
        <f t="shared" si="212"/>
        <v>8.8000000000000007</v>
      </c>
      <c r="AK505" s="332">
        <f t="shared" si="212"/>
        <v>-3.7</v>
      </c>
      <c r="AL505" s="332">
        <f t="shared" si="212"/>
        <v>-3.3</v>
      </c>
      <c r="AO505" s="522" t="s">
        <v>687</v>
      </c>
      <c r="AP505" s="332">
        <f t="shared" si="211"/>
        <v>-1.5</v>
      </c>
      <c r="AQ505" s="332">
        <f t="shared" si="211"/>
        <v>5.2</v>
      </c>
      <c r="AR505" s="332">
        <f t="shared" si="211"/>
        <v>-3.1</v>
      </c>
      <c r="AS505" s="332">
        <f t="shared" si="211"/>
        <v>-3.2</v>
      </c>
      <c r="AT505" s="332">
        <f t="shared" si="211"/>
        <v>-2.6</v>
      </c>
      <c r="AU505" s="332">
        <f t="shared" si="211"/>
        <v>15.5</v>
      </c>
      <c r="AV505" s="332">
        <f t="shared" si="211"/>
        <v>13.4</v>
      </c>
      <c r="AW505" s="332">
        <f t="shared" si="211"/>
        <v>16.5</v>
      </c>
      <c r="AX505" s="332">
        <f t="shared" si="211"/>
        <v>-6.6</v>
      </c>
      <c r="AY505" s="332">
        <f t="shared" si="211"/>
        <v>-6.5</v>
      </c>
      <c r="AZ505" s="332">
        <f t="shared" si="211"/>
        <v>-6.8</v>
      </c>
      <c r="BA505" s="332"/>
    </row>
    <row r="506" spans="1:53" x14ac:dyDescent="0.15">
      <c r="C506" s="522" t="s">
        <v>688</v>
      </c>
      <c r="D506" s="332">
        <f t="shared" ref="D506:AL514" si="213">ROUND((D563-D559)/D559*100,1)</f>
        <v>2.1</v>
      </c>
      <c r="E506" s="332">
        <f t="shared" si="213"/>
        <v>2.1</v>
      </c>
      <c r="F506" s="332">
        <f t="shared" si="213"/>
        <v>-6.5</v>
      </c>
      <c r="G506" s="332">
        <f t="shared" si="213"/>
        <v>-4.5999999999999996</v>
      </c>
      <c r="H506" s="332">
        <f t="shared" si="213"/>
        <v>-16.5</v>
      </c>
      <c r="I506" s="332">
        <f t="shared" si="213"/>
        <v>1.5</v>
      </c>
      <c r="J506" s="332">
        <f t="shared" si="213"/>
        <v>-2.7</v>
      </c>
      <c r="K506" s="332">
        <f t="shared" si="213"/>
        <v>-4.2</v>
      </c>
      <c r="L506" s="332">
        <f t="shared" si="213"/>
        <v>-5.2</v>
      </c>
      <c r="M506" s="332">
        <f t="shared" si="213"/>
        <v>11.6</v>
      </c>
      <c r="N506" s="332">
        <f t="shared" si="213"/>
        <v>-30.4</v>
      </c>
      <c r="O506" s="332">
        <f t="shared" si="213"/>
        <v>15.6</v>
      </c>
      <c r="P506" s="332">
        <f t="shared" si="213"/>
        <v>2.9</v>
      </c>
      <c r="Q506" s="332">
        <f t="shared" si="213"/>
        <v>50.7</v>
      </c>
      <c r="R506" s="332">
        <f t="shared" si="213"/>
        <v>2.8</v>
      </c>
      <c r="S506" s="332">
        <f t="shared" si="213"/>
        <v>-1.3</v>
      </c>
      <c r="T506" s="332">
        <f t="shared" si="213"/>
        <v>8.1</v>
      </c>
      <c r="U506" s="332">
        <f t="shared" si="213"/>
        <v>-12.8</v>
      </c>
      <c r="V506" s="332">
        <f t="shared" si="213"/>
        <v>24.4</v>
      </c>
      <c r="W506" s="332">
        <f t="shared" si="213"/>
        <v>-4.3</v>
      </c>
      <c r="X506" s="332">
        <f t="shared" si="213"/>
        <v>42.2</v>
      </c>
      <c r="Y506" s="332">
        <f t="shared" si="213"/>
        <v>2.1</v>
      </c>
      <c r="Z506" s="332">
        <f t="shared" si="213"/>
        <v>-5.4</v>
      </c>
      <c r="AA506" s="332">
        <f t="shared" si="213"/>
        <v>3.2</v>
      </c>
      <c r="AB506" s="332">
        <f t="shared" si="213"/>
        <v>-2.6</v>
      </c>
      <c r="AC506" s="332" t="e">
        <f t="shared" si="213"/>
        <v>#DIV/0!</v>
      </c>
      <c r="AD506" s="332">
        <f t="shared" si="213"/>
        <v>-9.6</v>
      </c>
      <c r="AE506" s="332">
        <f t="shared" si="213"/>
        <v>9.1</v>
      </c>
      <c r="AF506" s="332">
        <f t="shared" si="213"/>
        <v>10.1</v>
      </c>
      <c r="AG506" s="332">
        <f t="shared" si="213"/>
        <v>-3.1</v>
      </c>
      <c r="AH506" s="332">
        <f t="shared" si="213"/>
        <v>-6.2</v>
      </c>
      <c r="AI506" s="332">
        <f t="shared" si="213"/>
        <v>-18.600000000000001</v>
      </c>
      <c r="AJ506" s="332">
        <f t="shared" si="213"/>
        <v>-12.1</v>
      </c>
      <c r="AK506" s="332">
        <f t="shared" si="213"/>
        <v>-7.4</v>
      </c>
      <c r="AL506" s="332">
        <f t="shared" si="213"/>
        <v>-3.6</v>
      </c>
      <c r="AO506" s="522" t="s">
        <v>688</v>
      </c>
      <c r="AP506" s="332">
        <f t="shared" si="211"/>
        <v>2.1</v>
      </c>
      <c r="AQ506" s="332">
        <f t="shared" si="211"/>
        <v>11.9</v>
      </c>
      <c r="AR506" s="332">
        <f t="shared" si="211"/>
        <v>6.5</v>
      </c>
      <c r="AS506" s="332">
        <f t="shared" si="211"/>
        <v>9.3000000000000007</v>
      </c>
      <c r="AT506" s="332">
        <f t="shared" si="211"/>
        <v>0.6</v>
      </c>
      <c r="AU506" s="332">
        <f t="shared" si="211"/>
        <v>19</v>
      </c>
      <c r="AV506" s="332">
        <f t="shared" si="211"/>
        <v>18.5</v>
      </c>
      <c r="AW506" s="332">
        <f t="shared" si="211"/>
        <v>19.2</v>
      </c>
      <c r="AX506" s="332">
        <f t="shared" si="211"/>
        <v>-5.7</v>
      </c>
      <c r="AY506" s="332">
        <f t="shared" si="211"/>
        <v>-5.8</v>
      </c>
      <c r="AZ506" s="332">
        <f t="shared" si="211"/>
        <v>2.8</v>
      </c>
      <c r="BA506" s="332"/>
    </row>
    <row r="507" spans="1:53" x14ac:dyDescent="0.15">
      <c r="B507" s="255"/>
      <c r="C507" s="525" t="s">
        <v>689</v>
      </c>
      <c r="D507" s="338">
        <f t="shared" si="213"/>
        <v>-3.2</v>
      </c>
      <c r="E507" s="338">
        <f t="shared" si="213"/>
        <v>1.1000000000000001</v>
      </c>
      <c r="F507" s="338">
        <f t="shared" si="213"/>
        <v>-9.4</v>
      </c>
      <c r="G507" s="338">
        <f t="shared" si="213"/>
        <v>-8</v>
      </c>
      <c r="H507" s="338">
        <f t="shared" si="213"/>
        <v>-16.5</v>
      </c>
      <c r="I507" s="338">
        <f t="shared" si="213"/>
        <v>6.8</v>
      </c>
      <c r="J507" s="338">
        <f t="shared" si="213"/>
        <v>-24.2</v>
      </c>
      <c r="K507" s="338">
        <f t="shared" si="213"/>
        <v>-11.8</v>
      </c>
      <c r="L507" s="338">
        <f t="shared" si="213"/>
        <v>-13</v>
      </c>
      <c r="M507" s="338">
        <f t="shared" si="213"/>
        <v>7.9</v>
      </c>
      <c r="N507" s="338">
        <f t="shared" si="213"/>
        <v>-24.5</v>
      </c>
      <c r="O507" s="338">
        <f t="shared" si="213"/>
        <v>1.6</v>
      </c>
      <c r="P507" s="338">
        <f t="shared" si="213"/>
        <v>-10.7</v>
      </c>
      <c r="Q507" s="338">
        <f t="shared" si="213"/>
        <v>36.4</v>
      </c>
      <c r="R507" s="338">
        <f t="shared" si="213"/>
        <v>0.4</v>
      </c>
      <c r="S507" s="338">
        <f t="shared" si="213"/>
        <v>-2</v>
      </c>
      <c r="T507" s="338">
        <f t="shared" si="213"/>
        <v>3.5</v>
      </c>
      <c r="U507" s="338">
        <f t="shared" si="213"/>
        <v>-13</v>
      </c>
      <c r="V507" s="338">
        <f t="shared" si="213"/>
        <v>47.2</v>
      </c>
      <c r="W507" s="338">
        <f t="shared" si="213"/>
        <v>-7.3</v>
      </c>
      <c r="X507" s="338">
        <f t="shared" si="213"/>
        <v>80.8</v>
      </c>
      <c r="Y507" s="338">
        <f t="shared" si="213"/>
        <v>1.6</v>
      </c>
      <c r="Z507" s="338">
        <f t="shared" si="213"/>
        <v>-4.2</v>
      </c>
      <c r="AA507" s="338">
        <f t="shared" si="213"/>
        <v>12.4</v>
      </c>
      <c r="AB507" s="338">
        <f t="shared" si="213"/>
        <v>6</v>
      </c>
      <c r="AC507" s="338" t="e">
        <f t="shared" si="213"/>
        <v>#DIV/0!</v>
      </c>
      <c r="AD507" s="338">
        <f t="shared" si="213"/>
        <v>-9.1</v>
      </c>
      <c r="AE507" s="338">
        <f t="shared" si="213"/>
        <v>4.3</v>
      </c>
      <c r="AF507" s="338">
        <f t="shared" si="213"/>
        <v>6.6</v>
      </c>
      <c r="AG507" s="338">
        <f t="shared" si="213"/>
        <v>-5.3</v>
      </c>
      <c r="AH507" s="338">
        <f t="shared" si="213"/>
        <v>-8.5</v>
      </c>
      <c r="AI507" s="338">
        <f t="shared" si="213"/>
        <v>-24.5</v>
      </c>
      <c r="AJ507" s="338">
        <f t="shared" si="213"/>
        <v>-12.9</v>
      </c>
      <c r="AK507" s="338">
        <f t="shared" si="213"/>
        <v>-14.7</v>
      </c>
      <c r="AL507" s="338">
        <f t="shared" si="213"/>
        <v>-16.899999999999999</v>
      </c>
      <c r="AN507" s="255"/>
      <c r="AO507" s="525" t="s">
        <v>689</v>
      </c>
      <c r="AP507" s="338">
        <f t="shared" si="211"/>
        <v>1.1000000000000001</v>
      </c>
      <c r="AQ507" s="338">
        <f t="shared" si="211"/>
        <v>11.3</v>
      </c>
      <c r="AR507" s="338">
        <f t="shared" si="211"/>
        <v>-5.8</v>
      </c>
      <c r="AS507" s="338">
        <f t="shared" si="211"/>
        <v>-10.199999999999999</v>
      </c>
      <c r="AT507" s="338">
        <f t="shared" si="211"/>
        <v>3.7</v>
      </c>
      <c r="AU507" s="338">
        <f t="shared" si="211"/>
        <v>33.9</v>
      </c>
      <c r="AV507" s="338">
        <f t="shared" si="211"/>
        <v>14.6</v>
      </c>
      <c r="AW507" s="338">
        <f t="shared" si="211"/>
        <v>42.9</v>
      </c>
      <c r="AX507" s="338">
        <f t="shared" si="211"/>
        <v>-7.1</v>
      </c>
      <c r="AY507" s="338">
        <f t="shared" si="211"/>
        <v>-7.3</v>
      </c>
      <c r="AZ507" s="338">
        <f t="shared" si="211"/>
        <v>-1.5</v>
      </c>
      <c r="BA507" s="332"/>
    </row>
    <row r="508" spans="1:53" x14ac:dyDescent="0.15">
      <c r="B508" s="418" t="s">
        <v>696</v>
      </c>
      <c r="C508" s="519" t="s">
        <v>686</v>
      </c>
      <c r="D508" s="332">
        <f t="shared" si="213"/>
        <v>-4.5</v>
      </c>
      <c r="E508" s="332">
        <f t="shared" si="213"/>
        <v>-4.5</v>
      </c>
      <c r="F508" s="332">
        <f t="shared" si="213"/>
        <v>-16</v>
      </c>
      <c r="G508" s="332">
        <f t="shared" si="213"/>
        <v>-15</v>
      </c>
      <c r="H508" s="332">
        <f t="shared" si="213"/>
        <v>-21.6</v>
      </c>
      <c r="I508" s="332">
        <f t="shared" si="213"/>
        <v>-4.4000000000000004</v>
      </c>
      <c r="J508" s="332">
        <f t="shared" si="213"/>
        <v>-10.3</v>
      </c>
      <c r="K508" s="332">
        <f t="shared" si="213"/>
        <v>15</v>
      </c>
      <c r="L508" s="332">
        <f t="shared" si="213"/>
        <v>15.2</v>
      </c>
      <c r="M508" s="332">
        <f t="shared" si="213"/>
        <v>13.7</v>
      </c>
      <c r="N508" s="332">
        <f t="shared" si="213"/>
        <v>-5.6</v>
      </c>
      <c r="O508" s="332">
        <f t="shared" si="213"/>
        <v>-13.6</v>
      </c>
      <c r="P508" s="332">
        <f t="shared" si="213"/>
        <v>-12.9</v>
      </c>
      <c r="Q508" s="332">
        <f t="shared" si="213"/>
        <v>-14.6</v>
      </c>
      <c r="R508" s="332">
        <f t="shared" si="213"/>
        <v>-3</v>
      </c>
      <c r="S508" s="332">
        <f t="shared" si="213"/>
        <v>-10.4</v>
      </c>
      <c r="T508" s="332">
        <f t="shared" si="213"/>
        <v>5.3</v>
      </c>
      <c r="U508" s="332">
        <f t="shared" si="213"/>
        <v>0.2</v>
      </c>
      <c r="V508" s="332">
        <f t="shared" si="213"/>
        <v>-2.5</v>
      </c>
      <c r="W508" s="332">
        <f t="shared" si="213"/>
        <v>-4.0999999999999996</v>
      </c>
      <c r="X508" s="332">
        <f t="shared" si="213"/>
        <v>-1.7</v>
      </c>
      <c r="Y508" s="332">
        <f t="shared" si="213"/>
        <v>-1.4</v>
      </c>
      <c r="Z508" s="332">
        <f t="shared" si="213"/>
        <v>16.3</v>
      </c>
      <c r="AA508" s="332">
        <f t="shared" si="213"/>
        <v>6.8</v>
      </c>
      <c r="AB508" s="332">
        <f t="shared" si="213"/>
        <v>4.2</v>
      </c>
      <c r="AC508" s="332" t="e">
        <f t="shared" si="213"/>
        <v>#DIV/0!</v>
      </c>
      <c r="AD508" s="332">
        <f t="shared" si="213"/>
        <v>3.6</v>
      </c>
      <c r="AE508" s="332">
        <f t="shared" si="213"/>
        <v>-25.1</v>
      </c>
      <c r="AF508" s="332">
        <f t="shared" si="213"/>
        <v>4.2</v>
      </c>
      <c r="AG508" s="332">
        <f t="shared" si="213"/>
        <v>-4.3</v>
      </c>
      <c r="AH508" s="332">
        <f t="shared" si="213"/>
        <v>-23.1</v>
      </c>
      <c r="AI508" s="332">
        <f t="shared" si="213"/>
        <v>-14.1</v>
      </c>
      <c r="AJ508" s="332">
        <f t="shared" si="213"/>
        <v>-2.5</v>
      </c>
      <c r="AK508" s="332">
        <f t="shared" si="213"/>
        <v>-12.4</v>
      </c>
      <c r="AL508" s="332">
        <f t="shared" si="213"/>
        <v>4</v>
      </c>
      <c r="AN508" s="418" t="s">
        <v>695</v>
      </c>
      <c r="AO508" s="519" t="s">
        <v>686</v>
      </c>
      <c r="AP508" s="332">
        <f t="shared" si="211"/>
        <v>-4.5</v>
      </c>
      <c r="AQ508" s="332">
        <f t="shared" si="211"/>
        <v>-5.7</v>
      </c>
      <c r="AR508" s="332">
        <f t="shared" si="211"/>
        <v>-7.4</v>
      </c>
      <c r="AS508" s="332">
        <f t="shared" si="211"/>
        <v>-9.4</v>
      </c>
      <c r="AT508" s="332">
        <f t="shared" si="211"/>
        <v>-2.2999999999999998</v>
      </c>
      <c r="AU508" s="332">
        <f t="shared" si="211"/>
        <v>-3.3</v>
      </c>
      <c r="AV508" s="332">
        <f t="shared" si="211"/>
        <v>-13.4</v>
      </c>
      <c r="AW508" s="332">
        <f t="shared" si="211"/>
        <v>2.1</v>
      </c>
      <c r="AX508" s="332">
        <f t="shared" si="211"/>
        <v>-3.3</v>
      </c>
      <c r="AY508" s="332">
        <f t="shared" si="211"/>
        <v>-4.2</v>
      </c>
      <c r="AZ508" s="332">
        <f t="shared" si="211"/>
        <v>35</v>
      </c>
      <c r="BA508" s="332"/>
    </row>
    <row r="509" spans="1:53" x14ac:dyDescent="0.15">
      <c r="C509" s="522" t="s">
        <v>687</v>
      </c>
      <c r="D509" s="332">
        <f t="shared" si="213"/>
        <v>-15.7</v>
      </c>
      <c r="E509" s="332">
        <f t="shared" si="213"/>
        <v>-15.7</v>
      </c>
      <c r="F509" s="332">
        <f t="shared" si="213"/>
        <v>-31.8</v>
      </c>
      <c r="G509" s="332">
        <f t="shared" si="213"/>
        <v>-31.4</v>
      </c>
      <c r="H509" s="332">
        <f t="shared" si="213"/>
        <v>-34.4</v>
      </c>
      <c r="I509" s="332">
        <f t="shared" si="213"/>
        <v>-12.8</v>
      </c>
      <c r="J509" s="332">
        <f t="shared" si="213"/>
        <v>-28.9</v>
      </c>
      <c r="K509" s="332">
        <f t="shared" si="213"/>
        <v>-5.4</v>
      </c>
      <c r="L509" s="332">
        <f t="shared" si="213"/>
        <v>-5.6</v>
      </c>
      <c r="M509" s="332">
        <f t="shared" si="213"/>
        <v>-2.2000000000000002</v>
      </c>
      <c r="N509" s="332">
        <f t="shared" si="213"/>
        <v>-10.8</v>
      </c>
      <c r="O509" s="332">
        <f t="shared" si="213"/>
        <v>-19.100000000000001</v>
      </c>
      <c r="P509" s="332">
        <f t="shared" si="213"/>
        <v>-14.6</v>
      </c>
      <c r="Q509" s="332">
        <f t="shared" si="213"/>
        <v>-27.3</v>
      </c>
      <c r="R509" s="332">
        <f t="shared" si="213"/>
        <v>-30.8</v>
      </c>
      <c r="S509" s="332">
        <f t="shared" si="213"/>
        <v>-41.7</v>
      </c>
      <c r="T509" s="332">
        <f t="shared" si="213"/>
        <v>-17.100000000000001</v>
      </c>
      <c r="U509" s="332">
        <f t="shared" si="213"/>
        <v>-4.0999999999999996</v>
      </c>
      <c r="V509" s="332">
        <f t="shared" si="213"/>
        <v>-6</v>
      </c>
      <c r="W509" s="332">
        <f t="shared" si="213"/>
        <v>-10.5</v>
      </c>
      <c r="X509" s="332">
        <f t="shared" si="213"/>
        <v>-4</v>
      </c>
      <c r="Y509" s="332">
        <f t="shared" si="213"/>
        <v>-6.8</v>
      </c>
      <c r="Z509" s="332">
        <f t="shared" si="213"/>
        <v>8.5</v>
      </c>
      <c r="AA509" s="332">
        <f t="shared" si="213"/>
        <v>-4</v>
      </c>
      <c r="AB509" s="332">
        <f t="shared" si="213"/>
        <v>-0.9</v>
      </c>
      <c r="AC509" s="332" t="e">
        <f t="shared" si="213"/>
        <v>#DIV/0!</v>
      </c>
      <c r="AD509" s="332">
        <f t="shared" si="213"/>
        <v>-18.100000000000001</v>
      </c>
      <c r="AE509" s="332">
        <f t="shared" si="213"/>
        <v>-28</v>
      </c>
      <c r="AF509" s="332">
        <f t="shared" si="213"/>
        <v>10</v>
      </c>
      <c r="AG509" s="332">
        <f t="shared" si="213"/>
        <v>-10.1</v>
      </c>
      <c r="AH509" s="332">
        <f t="shared" si="213"/>
        <v>-27.2</v>
      </c>
      <c r="AI509" s="332">
        <f t="shared" si="213"/>
        <v>-25.5</v>
      </c>
      <c r="AJ509" s="332">
        <f t="shared" si="213"/>
        <v>-27.4</v>
      </c>
      <c r="AK509" s="332">
        <f t="shared" si="213"/>
        <v>-20.7</v>
      </c>
      <c r="AL509" s="332">
        <f t="shared" si="213"/>
        <v>-16.2</v>
      </c>
      <c r="AO509" s="522" t="s">
        <v>687</v>
      </c>
      <c r="AP509" s="332">
        <f>ROUND((AP566-AP562)/AP562*100,1)</f>
        <v>-15.7</v>
      </c>
      <c r="AQ509" s="332">
        <f t="shared" si="211"/>
        <v>-8.1999999999999993</v>
      </c>
      <c r="AR509" s="332">
        <f t="shared" si="211"/>
        <v>-6.1</v>
      </c>
      <c r="AS509" s="332">
        <f t="shared" si="211"/>
        <v>-5.4</v>
      </c>
      <c r="AT509" s="332">
        <f t="shared" si="211"/>
        <v>-7.6</v>
      </c>
      <c r="AU509" s="332">
        <f t="shared" si="211"/>
        <v>-10.4</v>
      </c>
      <c r="AV509" s="332">
        <f t="shared" si="211"/>
        <v>-30.3</v>
      </c>
      <c r="AW509" s="332">
        <f t="shared" si="211"/>
        <v>-2.2999999999999998</v>
      </c>
      <c r="AX509" s="332">
        <f t="shared" si="211"/>
        <v>-22.3</v>
      </c>
      <c r="AY509" s="332">
        <f t="shared" si="211"/>
        <v>-23.8</v>
      </c>
      <c r="AZ509" s="332">
        <f t="shared" si="211"/>
        <v>32</v>
      </c>
      <c r="BA509" s="332"/>
    </row>
    <row r="510" spans="1:53" x14ac:dyDescent="0.15">
      <c r="C510" s="522" t="s">
        <v>688</v>
      </c>
      <c r="D510" s="332">
        <f>ROUND((D567-D563)/D563*100,1)</f>
        <v>-13.5</v>
      </c>
      <c r="E510" s="332">
        <f t="shared" si="213"/>
        <v>-13.5</v>
      </c>
      <c r="F510" s="332">
        <f t="shared" si="213"/>
        <v>-22.4</v>
      </c>
      <c r="G510" s="332">
        <f t="shared" si="213"/>
        <v>-21.3</v>
      </c>
      <c r="H510" s="332">
        <f t="shared" si="213"/>
        <v>-28.8</v>
      </c>
      <c r="I510" s="332">
        <f t="shared" si="213"/>
        <v>-8.8000000000000007</v>
      </c>
      <c r="J510" s="332">
        <f t="shared" si="213"/>
        <v>-32.700000000000003</v>
      </c>
      <c r="K510" s="332">
        <f t="shared" si="213"/>
        <v>-6.7</v>
      </c>
      <c r="L510" s="332">
        <f t="shared" si="213"/>
        <v>-7.3</v>
      </c>
      <c r="M510" s="332">
        <f t="shared" si="213"/>
        <v>2.1</v>
      </c>
      <c r="N510" s="332">
        <f t="shared" si="213"/>
        <v>-2.1</v>
      </c>
      <c r="O510" s="332">
        <f t="shared" si="213"/>
        <v>-22.5</v>
      </c>
      <c r="P510" s="332">
        <f t="shared" si="213"/>
        <v>-22.8</v>
      </c>
      <c r="Q510" s="332">
        <f t="shared" si="213"/>
        <v>-22.3</v>
      </c>
      <c r="R510" s="332">
        <f t="shared" si="213"/>
        <v>-15.6</v>
      </c>
      <c r="S510" s="332">
        <f t="shared" si="213"/>
        <v>-14.5</v>
      </c>
      <c r="T510" s="332">
        <f t="shared" si="213"/>
        <v>-16.899999999999999</v>
      </c>
      <c r="U510" s="332">
        <f t="shared" si="213"/>
        <v>7</v>
      </c>
      <c r="V510" s="332">
        <f t="shared" si="213"/>
        <v>-9.9</v>
      </c>
      <c r="W510" s="332">
        <f t="shared" si="213"/>
        <v>-5.9</v>
      </c>
      <c r="X510" s="332">
        <f t="shared" si="213"/>
        <v>-11.6</v>
      </c>
      <c r="Y510" s="332">
        <f t="shared" si="213"/>
        <v>-6.7</v>
      </c>
      <c r="Z510" s="332">
        <f t="shared" si="213"/>
        <v>9.6</v>
      </c>
      <c r="AA510" s="332">
        <f t="shared" si="213"/>
        <v>-0.4</v>
      </c>
      <c r="AB510" s="332">
        <f t="shared" si="213"/>
        <v>-0.9</v>
      </c>
      <c r="AC510" s="332" t="e">
        <f t="shared" si="213"/>
        <v>#DIV/0!</v>
      </c>
      <c r="AD510" s="332">
        <f t="shared" si="213"/>
        <v>-9.6</v>
      </c>
      <c r="AE510" s="332">
        <f t="shared" si="213"/>
        <v>-33.4</v>
      </c>
      <c r="AF510" s="332">
        <f t="shared" si="213"/>
        <v>-4</v>
      </c>
      <c r="AG510" s="332">
        <f t="shared" si="213"/>
        <v>-9.9</v>
      </c>
      <c r="AH510" s="332">
        <f t="shared" si="213"/>
        <v>-27.4</v>
      </c>
      <c r="AI510" s="332">
        <f t="shared" si="213"/>
        <v>-28.3</v>
      </c>
      <c r="AJ510" s="332">
        <f t="shared" si="213"/>
        <v>-19.7</v>
      </c>
      <c r="AK510" s="332">
        <f t="shared" si="213"/>
        <v>-32</v>
      </c>
      <c r="AL510" s="332">
        <f t="shared" si="213"/>
        <v>-17.600000000000001</v>
      </c>
      <c r="AO510" s="522" t="s">
        <v>688</v>
      </c>
      <c r="AP510" s="332">
        <f>ROUND((AP567-AP563)/AP563*100,1)</f>
        <v>-13.5</v>
      </c>
      <c r="AQ510" s="332">
        <f t="shared" si="211"/>
        <v>-10.3</v>
      </c>
      <c r="AR510" s="332">
        <f t="shared" si="211"/>
        <v>-9</v>
      </c>
      <c r="AS510" s="332">
        <f t="shared" si="211"/>
        <v>-9.3000000000000007</v>
      </c>
      <c r="AT510" s="332">
        <f t="shared" si="211"/>
        <v>-8.5</v>
      </c>
      <c r="AU510" s="332">
        <f t="shared" si="211"/>
        <v>-11.9</v>
      </c>
      <c r="AV510" s="332">
        <f t="shared" si="211"/>
        <v>-25.5</v>
      </c>
      <c r="AW510" s="332">
        <f t="shared" si="211"/>
        <v>-6</v>
      </c>
      <c r="AX510" s="332">
        <f t="shared" si="211"/>
        <v>-16.399999999999999</v>
      </c>
      <c r="AY510" s="332">
        <f t="shared" si="211"/>
        <v>-17.5</v>
      </c>
      <c r="AZ510" s="332">
        <f t="shared" si="211"/>
        <v>23.7</v>
      </c>
      <c r="BA510" s="332"/>
    </row>
    <row r="511" spans="1:53" x14ac:dyDescent="0.15">
      <c r="B511" s="255"/>
      <c r="C511" s="525" t="s">
        <v>689</v>
      </c>
      <c r="D511" s="338">
        <f>ROUND((D568-D564)/D564*100,1)</f>
        <v>-5.2</v>
      </c>
      <c r="E511" s="338">
        <f t="shared" si="213"/>
        <v>-5.2</v>
      </c>
      <c r="F511" s="338">
        <f t="shared" si="213"/>
        <v>-6.5</v>
      </c>
      <c r="G511" s="338">
        <f t="shared" si="213"/>
        <v>-4.8</v>
      </c>
      <c r="H511" s="338">
        <f t="shared" si="213"/>
        <v>-16.7</v>
      </c>
      <c r="I511" s="338">
        <f t="shared" si="213"/>
        <v>-0.6</v>
      </c>
      <c r="J511" s="338">
        <f t="shared" si="213"/>
        <v>-8.8000000000000007</v>
      </c>
      <c r="K511" s="338">
        <f t="shared" si="213"/>
        <v>4.5</v>
      </c>
      <c r="L511" s="338">
        <f t="shared" si="213"/>
        <v>4.2</v>
      </c>
      <c r="M511" s="338">
        <f t="shared" si="213"/>
        <v>9.5</v>
      </c>
      <c r="N511" s="338">
        <f t="shared" si="213"/>
        <v>0.5</v>
      </c>
      <c r="O511" s="338">
        <f t="shared" si="213"/>
        <v>-2.5</v>
      </c>
      <c r="P511" s="338">
        <f t="shared" si="213"/>
        <v>-3.6</v>
      </c>
      <c r="Q511" s="338">
        <f t="shared" si="213"/>
        <v>-0.2</v>
      </c>
      <c r="R511" s="338">
        <f t="shared" si="213"/>
        <v>-6.1</v>
      </c>
      <c r="S511" s="338">
        <f t="shared" si="213"/>
        <v>3.6</v>
      </c>
      <c r="T511" s="338">
        <f t="shared" si="213"/>
        <v>-17.5</v>
      </c>
      <c r="U511" s="338">
        <f t="shared" si="213"/>
        <v>8.6999999999999993</v>
      </c>
      <c r="V511" s="338">
        <f t="shared" si="213"/>
        <v>-20.7</v>
      </c>
      <c r="W511" s="338">
        <f t="shared" si="213"/>
        <v>4.8</v>
      </c>
      <c r="X511" s="338">
        <f t="shared" si="213"/>
        <v>-28.9</v>
      </c>
      <c r="Y511" s="338">
        <f t="shared" si="213"/>
        <v>-0.7</v>
      </c>
      <c r="Z511" s="338">
        <f t="shared" si="213"/>
        <v>14</v>
      </c>
      <c r="AA511" s="338">
        <f t="shared" si="213"/>
        <v>0.5</v>
      </c>
      <c r="AB511" s="338">
        <f t="shared" si="213"/>
        <v>-2.2000000000000002</v>
      </c>
      <c r="AC511" s="338" t="e">
        <f t="shared" si="213"/>
        <v>#DIV/0!</v>
      </c>
      <c r="AD511" s="338">
        <f t="shared" si="213"/>
        <v>-5.2</v>
      </c>
      <c r="AE511" s="338">
        <f t="shared" si="213"/>
        <v>-25.1</v>
      </c>
      <c r="AF511" s="338">
        <f t="shared" si="213"/>
        <v>3.1</v>
      </c>
      <c r="AG511" s="338">
        <f t="shared" si="213"/>
        <v>-5.3</v>
      </c>
      <c r="AH511" s="338">
        <f t="shared" si="213"/>
        <v>-11.8</v>
      </c>
      <c r="AI511" s="338">
        <f t="shared" si="213"/>
        <v>-19.600000000000001</v>
      </c>
      <c r="AJ511" s="338">
        <f t="shared" si="213"/>
        <v>8.1</v>
      </c>
      <c r="AK511" s="338">
        <f t="shared" si="213"/>
        <v>-22.8</v>
      </c>
      <c r="AL511" s="338">
        <f t="shared" si="213"/>
        <v>-0.6</v>
      </c>
      <c r="AN511" s="255"/>
      <c r="AO511" s="525" t="s">
        <v>689</v>
      </c>
      <c r="AP511" s="338">
        <f t="shared" ref="AP511:AZ526" si="214">ROUND((AP568-AP564)/AP564*100,1)</f>
        <v>-5.2</v>
      </c>
      <c r="AQ511" s="338">
        <f t="shared" si="214"/>
        <v>-6.5</v>
      </c>
      <c r="AR511" s="338">
        <f t="shared" si="214"/>
        <v>4</v>
      </c>
      <c r="AS511" s="338">
        <f t="shared" si="214"/>
        <v>6.8</v>
      </c>
      <c r="AT511" s="338">
        <f t="shared" si="214"/>
        <v>-1.3</v>
      </c>
      <c r="AU511" s="338">
        <f t="shared" si="214"/>
        <v>-16.399999999999999</v>
      </c>
      <c r="AV511" s="338">
        <f t="shared" si="214"/>
        <v>-9.1</v>
      </c>
      <c r="AW511" s="338">
        <f t="shared" si="214"/>
        <v>-19.2</v>
      </c>
      <c r="AX511" s="338">
        <f t="shared" si="214"/>
        <v>-3.9</v>
      </c>
      <c r="AY511" s="338">
        <f t="shared" si="214"/>
        <v>-4.7</v>
      </c>
      <c r="AZ511" s="338">
        <f t="shared" si="214"/>
        <v>30.7</v>
      </c>
      <c r="BA511" s="332"/>
    </row>
    <row r="512" spans="1:53" x14ac:dyDescent="0.15">
      <c r="A512" s="527"/>
      <c r="B512" s="418" t="s">
        <v>697</v>
      </c>
      <c r="C512" s="519" t="s">
        <v>686</v>
      </c>
      <c r="D512" s="328">
        <f t="shared" ref="D512:S527" si="215">ROUND((D569-D565)/D565*100,1)</f>
        <v>-2.9</v>
      </c>
      <c r="E512" s="328">
        <f t="shared" si="215"/>
        <v>-2.9</v>
      </c>
      <c r="F512" s="328">
        <f t="shared" si="215"/>
        <v>4.5</v>
      </c>
      <c r="G512" s="328">
        <f t="shared" si="215"/>
        <v>6.1</v>
      </c>
      <c r="H512" s="328">
        <f t="shared" si="215"/>
        <v>-6</v>
      </c>
      <c r="I512" s="328">
        <f t="shared" si="215"/>
        <v>0.3</v>
      </c>
      <c r="J512" s="328">
        <f t="shared" si="215"/>
        <v>-1.7</v>
      </c>
      <c r="K512" s="328">
        <f t="shared" si="215"/>
        <v>-11.9</v>
      </c>
      <c r="L512" s="328">
        <f t="shared" si="215"/>
        <v>-12.9</v>
      </c>
      <c r="M512" s="328">
        <f t="shared" si="215"/>
        <v>2.4</v>
      </c>
      <c r="N512" s="328">
        <f t="shared" si="215"/>
        <v>10.4</v>
      </c>
      <c r="O512" s="328">
        <f t="shared" si="215"/>
        <v>0.1</v>
      </c>
      <c r="P512" s="328">
        <f t="shared" si="215"/>
        <v>-7.1</v>
      </c>
      <c r="Q512" s="328">
        <f t="shared" si="215"/>
        <v>13.4</v>
      </c>
      <c r="R512" s="328">
        <f t="shared" si="215"/>
        <v>-21</v>
      </c>
      <c r="S512" s="328">
        <f t="shared" si="215"/>
        <v>6.3</v>
      </c>
      <c r="T512" s="328">
        <f t="shared" si="213"/>
        <v>-47.2</v>
      </c>
      <c r="U512" s="328">
        <f t="shared" si="213"/>
        <v>4</v>
      </c>
      <c r="V512" s="328">
        <f t="shared" si="213"/>
        <v>4.0999999999999996</v>
      </c>
      <c r="W512" s="328">
        <f t="shared" si="213"/>
        <v>5.8</v>
      </c>
      <c r="X512" s="328">
        <f t="shared" si="213"/>
        <v>3.3</v>
      </c>
      <c r="Y512" s="328">
        <f t="shared" si="213"/>
        <v>0.6</v>
      </c>
      <c r="Z512" s="328">
        <f t="shared" si="213"/>
        <v>1.2</v>
      </c>
      <c r="AA512" s="328">
        <f t="shared" si="213"/>
        <v>0.1</v>
      </c>
      <c r="AB512" s="328">
        <f t="shared" si="213"/>
        <v>-2.5</v>
      </c>
      <c r="AC512" s="328" t="e">
        <f t="shared" si="213"/>
        <v>#DIV/0!</v>
      </c>
      <c r="AD512" s="328">
        <f t="shared" si="213"/>
        <v>-12.5</v>
      </c>
      <c r="AE512" s="328">
        <f t="shared" si="213"/>
        <v>-16.600000000000001</v>
      </c>
      <c r="AF512" s="328">
        <f t="shared" si="213"/>
        <v>-2.9</v>
      </c>
      <c r="AG512" s="328">
        <f t="shared" si="213"/>
        <v>-6.2</v>
      </c>
      <c r="AH512" s="328">
        <f t="shared" si="213"/>
        <v>3.3</v>
      </c>
      <c r="AI512" s="328">
        <f t="shared" si="213"/>
        <v>-18.7</v>
      </c>
      <c r="AJ512" s="328">
        <f t="shared" si="213"/>
        <v>-30.8</v>
      </c>
      <c r="AK512" s="328">
        <f t="shared" si="213"/>
        <v>-8.8000000000000007</v>
      </c>
      <c r="AL512" s="328">
        <f t="shared" si="213"/>
        <v>-8.1</v>
      </c>
      <c r="AM512" s="527"/>
      <c r="AN512" s="418" t="s">
        <v>696</v>
      </c>
      <c r="AO512" s="519" t="s">
        <v>686</v>
      </c>
      <c r="AP512" s="328">
        <f t="shared" si="214"/>
        <v>-2.9</v>
      </c>
      <c r="AQ512" s="328">
        <f t="shared" si="214"/>
        <v>-0.3</v>
      </c>
      <c r="AR512" s="328">
        <f t="shared" si="214"/>
        <v>0.2</v>
      </c>
      <c r="AS512" s="328">
        <f t="shared" si="214"/>
        <v>1.7</v>
      </c>
      <c r="AT512" s="328">
        <f t="shared" si="214"/>
        <v>-3.4</v>
      </c>
      <c r="AU512" s="328">
        <f t="shared" si="214"/>
        <v>-1</v>
      </c>
      <c r="AV512" s="328">
        <f t="shared" si="214"/>
        <v>-2.6</v>
      </c>
      <c r="AW512" s="328">
        <f t="shared" si="214"/>
        <v>-0.3</v>
      </c>
      <c r="AX512" s="328">
        <f t="shared" si="214"/>
        <v>-5.3</v>
      </c>
      <c r="AY512" s="328">
        <f t="shared" si="214"/>
        <v>-5.4</v>
      </c>
      <c r="AZ512" s="328">
        <f t="shared" si="214"/>
        <v>-3.1</v>
      </c>
      <c r="BA512" s="332"/>
    </row>
    <row r="513" spans="1:53" x14ac:dyDescent="0.15">
      <c r="C513" s="522" t="s">
        <v>687</v>
      </c>
      <c r="D513" s="332">
        <f t="shared" si="215"/>
        <v>12.3</v>
      </c>
      <c r="E513" s="332">
        <f t="shared" si="215"/>
        <v>12.3</v>
      </c>
      <c r="F513" s="332">
        <f t="shared" si="215"/>
        <v>37.4</v>
      </c>
      <c r="G513" s="332">
        <f t="shared" si="215"/>
        <v>41.3</v>
      </c>
      <c r="H513" s="332">
        <f t="shared" si="215"/>
        <v>13.2</v>
      </c>
      <c r="I513" s="332">
        <f t="shared" si="215"/>
        <v>10.3</v>
      </c>
      <c r="J513" s="332">
        <f t="shared" si="215"/>
        <v>28.8</v>
      </c>
      <c r="K513" s="332">
        <f t="shared" si="215"/>
        <v>6.2</v>
      </c>
      <c r="L513" s="332">
        <f t="shared" si="215"/>
        <v>5.3</v>
      </c>
      <c r="M513" s="332">
        <f t="shared" si="215"/>
        <v>17.899999999999999</v>
      </c>
      <c r="N513" s="332">
        <f t="shared" si="215"/>
        <v>25.3</v>
      </c>
      <c r="O513" s="332">
        <f t="shared" si="215"/>
        <v>4.7</v>
      </c>
      <c r="P513" s="332">
        <f t="shared" si="215"/>
        <v>4</v>
      </c>
      <c r="Q513" s="332">
        <f t="shared" si="215"/>
        <v>6.5</v>
      </c>
      <c r="R513" s="332">
        <f t="shared" si="215"/>
        <v>28</v>
      </c>
      <c r="S513" s="332">
        <f t="shared" si="215"/>
        <v>74.900000000000006</v>
      </c>
      <c r="T513" s="332">
        <f t="shared" si="213"/>
        <v>-13.6</v>
      </c>
      <c r="U513" s="332">
        <f t="shared" si="213"/>
        <v>8.1999999999999993</v>
      </c>
      <c r="V513" s="332">
        <f t="shared" si="213"/>
        <v>3.6</v>
      </c>
      <c r="W513" s="332">
        <f t="shared" si="213"/>
        <v>14.1</v>
      </c>
      <c r="X513" s="332">
        <f t="shared" si="213"/>
        <v>-0.7</v>
      </c>
      <c r="Y513" s="332">
        <f t="shared" si="213"/>
        <v>2.6</v>
      </c>
      <c r="Z513" s="332">
        <f t="shared" si="213"/>
        <v>10.3</v>
      </c>
      <c r="AA513" s="332">
        <f t="shared" si="213"/>
        <v>5</v>
      </c>
      <c r="AB513" s="332">
        <f t="shared" si="213"/>
        <v>-0.2</v>
      </c>
      <c r="AC513" s="332" t="e">
        <f t="shared" si="213"/>
        <v>#DIV/0!</v>
      </c>
      <c r="AD513" s="332">
        <f t="shared" si="213"/>
        <v>7.8</v>
      </c>
      <c r="AE513" s="332">
        <f t="shared" si="213"/>
        <v>0</v>
      </c>
      <c r="AF513" s="332">
        <f t="shared" si="213"/>
        <v>-17.100000000000001</v>
      </c>
      <c r="AG513" s="332">
        <f t="shared" si="213"/>
        <v>7.1</v>
      </c>
      <c r="AH513" s="332">
        <f t="shared" si="213"/>
        <v>10.5</v>
      </c>
      <c r="AI513" s="332">
        <f t="shared" si="213"/>
        <v>1.7</v>
      </c>
      <c r="AJ513" s="332">
        <f t="shared" si="213"/>
        <v>1.6</v>
      </c>
      <c r="AK513" s="332">
        <f t="shared" si="213"/>
        <v>22</v>
      </c>
      <c r="AL513" s="332">
        <f t="shared" si="213"/>
        <v>15.1</v>
      </c>
      <c r="AO513" s="522" t="s">
        <v>687</v>
      </c>
      <c r="AP513" s="332">
        <f t="shared" si="214"/>
        <v>12.3</v>
      </c>
      <c r="AQ513" s="332">
        <f t="shared" si="214"/>
        <v>4.5999999999999996</v>
      </c>
      <c r="AR513" s="332">
        <f t="shared" si="214"/>
        <v>7</v>
      </c>
      <c r="AS513" s="332">
        <f t="shared" si="214"/>
        <v>8</v>
      </c>
      <c r="AT513" s="332">
        <f t="shared" si="214"/>
        <v>4.9000000000000004</v>
      </c>
      <c r="AU513" s="332">
        <f t="shared" si="214"/>
        <v>2</v>
      </c>
      <c r="AV513" s="332">
        <f t="shared" si="214"/>
        <v>15.5</v>
      </c>
      <c r="AW513" s="332">
        <f t="shared" si="214"/>
        <v>-2</v>
      </c>
      <c r="AX513" s="332">
        <f t="shared" si="214"/>
        <v>20.3</v>
      </c>
      <c r="AY513" s="332">
        <f t="shared" si="214"/>
        <v>21</v>
      </c>
      <c r="AZ513" s="332">
        <f t="shared" si="214"/>
        <v>4.3</v>
      </c>
      <c r="BA513" s="332"/>
    </row>
    <row r="514" spans="1:53" x14ac:dyDescent="0.15">
      <c r="C514" s="522" t="s">
        <v>688</v>
      </c>
      <c r="D514" s="332">
        <f t="shared" si="215"/>
        <v>3.8</v>
      </c>
      <c r="E514" s="332">
        <f t="shared" si="215"/>
        <v>3.8</v>
      </c>
      <c r="F514" s="332">
        <f t="shared" si="215"/>
        <v>24.9</v>
      </c>
      <c r="G514" s="332">
        <f t="shared" si="215"/>
        <v>28.1</v>
      </c>
      <c r="H514" s="332">
        <f t="shared" si="215"/>
        <v>3.9</v>
      </c>
      <c r="I514" s="332">
        <f t="shared" si="215"/>
        <v>-2.4</v>
      </c>
      <c r="J514" s="332">
        <f t="shared" si="215"/>
        <v>41.1</v>
      </c>
      <c r="K514" s="332">
        <f t="shared" si="215"/>
        <v>-6.2</v>
      </c>
      <c r="L514" s="332">
        <f t="shared" si="215"/>
        <v>-6.8</v>
      </c>
      <c r="M514" s="332">
        <f t="shared" si="215"/>
        <v>1.7</v>
      </c>
      <c r="N514" s="332">
        <f t="shared" si="215"/>
        <v>18.3</v>
      </c>
      <c r="O514" s="332">
        <f t="shared" si="215"/>
        <v>-4</v>
      </c>
      <c r="P514" s="332">
        <f t="shared" si="215"/>
        <v>-0.8</v>
      </c>
      <c r="Q514" s="332">
        <f t="shared" si="215"/>
        <v>-9.6</v>
      </c>
      <c r="R514" s="332">
        <f t="shared" si="215"/>
        <v>-9.1</v>
      </c>
      <c r="S514" s="332">
        <f t="shared" si="215"/>
        <v>10.7</v>
      </c>
      <c r="T514" s="332">
        <f t="shared" si="213"/>
        <v>-32.299999999999997</v>
      </c>
      <c r="U514" s="332">
        <f t="shared" si="213"/>
        <v>-8.1</v>
      </c>
      <c r="V514" s="332">
        <f t="shared" si="213"/>
        <v>6.5</v>
      </c>
      <c r="W514" s="332">
        <f t="shared" si="213"/>
        <v>9.1999999999999993</v>
      </c>
      <c r="X514" s="332">
        <f t="shared" si="213"/>
        <v>5.4</v>
      </c>
      <c r="Y514" s="332">
        <f t="shared" si="213"/>
        <v>3.2</v>
      </c>
      <c r="Z514" s="332">
        <f t="shared" si="213"/>
        <v>5.4</v>
      </c>
      <c r="AA514" s="332">
        <f t="shared" si="213"/>
        <v>2.2999999999999998</v>
      </c>
      <c r="AB514" s="332">
        <f t="shared" si="213"/>
        <v>-3.4</v>
      </c>
      <c r="AC514" s="332">
        <f t="shared" ref="AC514:AL529" si="216">ROUND((AC571-AC567)/AC567*100,1)</f>
        <v>5.0999999999999996</v>
      </c>
      <c r="AD514" s="332">
        <f t="shared" si="216"/>
        <v>-4.8</v>
      </c>
      <c r="AE514" s="332">
        <f t="shared" si="216"/>
        <v>25.1</v>
      </c>
      <c r="AF514" s="332">
        <f t="shared" si="216"/>
        <v>-22.9</v>
      </c>
      <c r="AG514" s="332">
        <f t="shared" si="216"/>
        <v>-0.9</v>
      </c>
      <c r="AH514" s="332">
        <f t="shared" si="216"/>
        <v>22.7</v>
      </c>
      <c r="AI514" s="332">
        <f t="shared" si="216"/>
        <v>6</v>
      </c>
      <c r="AJ514" s="332">
        <f t="shared" si="216"/>
        <v>19.5</v>
      </c>
      <c r="AK514" s="332">
        <f t="shared" si="216"/>
        <v>52.3</v>
      </c>
      <c r="AL514" s="332">
        <f t="shared" si="216"/>
        <v>10.1</v>
      </c>
      <c r="AO514" s="522" t="s">
        <v>688</v>
      </c>
      <c r="AP514" s="332">
        <f t="shared" si="214"/>
        <v>3.8</v>
      </c>
      <c r="AQ514" s="332">
        <f t="shared" si="214"/>
        <v>-0.7</v>
      </c>
      <c r="AR514" s="332">
        <f t="shared" si="214"/>
        <v>-1</v>
      </c>
      <c r="AS514" s="332">
        <f t="shared" si="214"/>
        <v>-0.7</v>
      </c>
      <c r="AT514" s="332">
        <f t="shared" si="214"/>
        <v>-1.7</v>
      </c>
      <c r="AU514" s="332">
        <f t="shared" si="214"/>
        <v>-0.4</v>
      </c>
      <c r="AV514" s="332">
        <f t="shared" si="214"/>
        <v>-0.6</v>
      </c>
      <c r="AW514" s="332">
        <f t="shared" si="214"/>
        <v>-0.2</v>
      </c>
      <c r="AX514" s="332">
        <f t="shared" si="214"/>
        <v>8.6</v>
      </c>
      <c r="AY514" s="332">
        <f t="shared" si="214"/>
        <v>8.6999999999999993</v>
      </c>
      <c r="AZ514" s="332">
        <f t="shared" si="214"/>
        <v>1.1000000000000001</v>
      </c>
      <c r="BA514" s="332"/>
    </row>
    <row r="515" spans="1:53" x14ac:dyDescent="0.15">
      <c r="B515" s="255"/>
      <c r="C515" s="525" t="s">
        <v>689</v>
      </c>
      <c r="D515" s="338">
        <f t="shared" si="215"/>
        <v>-2.8</v>
      </c>
      <c r="E515" s="338">
        <f t="shared" si="215"/>
        <v>-2.8</v>
      </c>
      <c r="F515" s="338">
        <f t="shared" si="215"/>
        <v>2.7</v>
      </c>
      <c r="G515" s="338">
        <f t="shared" si="215"/>
        <v>5.2</v>
      </c>
      <c r="H515" s="338">
        <f t="shared" si="215"/>
        <v>-14</v>
      </c>
      <c r="I515" s="338">
        <f t="shared" si="215"/>
        <v>-27</v>
      </c>
      <c r="J515" s="338">
        <f t="shared" si="215"/>
        <v>26.5</v>
      </c>
      <c r="K515" s="338">
        <f t="shared" si="215"/>
        <v>-5.9</v>
      </c>
      <c r="L515" s="338">
        <f t="shared" si="215"/>
        <v>-6</v>
      </c>
      <c r="M515" s="338">
        <f t="shared" si="215"/>
        <v>-6.7</v>
      </c>
      <c r="N515" s="338">
        <f t="shared" si="215"/>
        <v>7.2</v>
      </c>
      <c r="O515" s="338">
        <f t="shared" si="215"/>
        <v>-14.7</v>
      </c>
      <c r="P515" s="338">
        <f t="shared" si="215"/>
        <v>-9.1999999999999993</v>
      </c>
      <c r="Q515" s="338">
        <f t="shared" si="215"/>
        <v>-24.6</v>
      </c>
      <c r="R515" s="338">
        <f t="shared" si="215"/>
        <v>-12.7</v>
      </c>
      <c r="S515" s="338">
        <f t="shared" si="215"/>
        <v>-2.4</v>
      </c>
      <c r="T515" s="338">
        <f t="shared" ref="T515:AI530" si="217">ROUND((T572-T568)/T568*100,1)</f>
        <v>-28</v>
      </c>
      <c r="U515" s="338">
        <f t="shared" si="217"/>
        <v>3.5</v>
      </c>
      <c r="V515" s="338">
        <f t="shared" si="217"/>
        <v>7.6</v>
      </c>
      <c r="W515" s="338">
        <f t="shared" si="217"/>
        <v>0.8</v>
      </c>
      <c r="X515" s="338">
        <f t="shared" si="217"/>
        <v>10.8</v>
      </c>
      <c r="Y515" s="338">
        <f t="shared" si="217"/>
        <v>-3.4</v>
      </c>
      <c r="Z515" s="338">
        <f t="shared" si="217"/>
        <v>3</v>
      </c>
      <c r="AA515" s="338">
        <f t="shared" si="217"/>
        <v>3.2</v>
      </c>
      <c r="AB515" s="338">
        <f t="shared" si="217"/>
        <v>1.8</v>
      </c>
      <c r="AC515" s="338">
        <f t="shared" si="216"/>
        <v>-1.3</v>
      </c>
      <c r="AD515" s="338">
        <f t="shared" si="216"/>
        <v>-7</v>
      </c>
      <c r="AE515" s="338">
        <f t="shared" si="216"/>
        <v>11.1</v>
      </c>
      <c r="AF515" s="338">
        <f t="shared" si="216"/>
        <v>-19.7</v>
      </c>
      <c r="AG515" s="338">
        <f t="shared" si="216"/>
        <v>0</v>
      </c>
      <c r="AH515" s="338">
        <f t="shared" si="216"/>
        <v>9.4</v>
      </c>
      <c r="AI515" s="338">
        <f t="shared" si="216"/>
        <v>0.4</v>
      </c>
      <c r="AJ515" s="338">
        <f t="shared" si="216"/>
        <v>-17.2</v>
      </c>
      <c r="AK515" s="338">
        <f t="shared" si="216"/>
        <v>44.8</v>
      </c>
      <c r="AL515" s="338">
        <f t="shared" si="216"/>
        <v>5.4</v>
      </c>
      <c r="AN515" s="255"/>
      <c r="AO515" s="525" t="s">
        <v>689</v>
      </c>
      <c r="AP515" s="338">
        <f t="shared" si="214"/>
        <v>-2.8</v>
      </c>
      <c r="AQ515" s="338">
        <f t="shared" si="214"/>
        <v>-4.2</v>
      </c>
      <c r="AR515" s="338">
        <f t="shared" si="214"/>
        <v>-10.5</v>
      </c>
      <c r="AS515" s="338">
        <f t="shared" si="214"/>
        <v>-7.2</v>
      </c>
      <c r="AT515" s="338">
        <f t="shared" si="214"/>
        <v>-17.100000000000001</v>
      </c>
      <c r="AU515" s="338">
        <f t="shared" si="214"/>
        <v>3.2</v>
      </c>
      <c r="AV515" s="338">
        <f t="shared" si="214"/>
        <v>-6.6</v>
      </c>
      <c r="AW515" s="338">
        <f t="shared" si="214"/>
        <v>7.4</v>
      </c>
      <c r="AX515" s="338">
        <f t="shared" si="214"/>
        <v>-1.5</v>
      </c>
      <c r="AY515" s="338">
        <f t="shared" si="214"/>
        <v>-1.8</v>
      </c>
      <c r="AZ515" s="338">
        <f t="shared" si="214"/>
        <v>2.2999999999999998</v>
      </c>
      <c r="BA515" s="332"/>
    </row>
    <row r="516" spans="1:53" hidden="1" x14ac:dyDescent="0.15">
      <c r="B516" s="418" t="s">
        <v>697</v>
      </c>
      <c r="C516" s="519" t="s">
        <v>686</v>
      </c>
      <c r="D516" s="328">
        <f t="shared" si="215"/>
        <v>-3.9</v>
      </c>
      <c r="E516" s="328">
        <f t="shared" si="215"/>
        <v>-3.9</v>
      </c>
      <c r="F516" s="328">
        <f t="shared" si="215"/>
        <v>-4.4000000000000004</v>
      </c>
      <c r="G516" s="328">
        <f t="shared" si="215"/>
        <v>-1.9</v>
      </c>
      <c r="H516" s="328">
        <f t="shared" si="215"/>
        <v>-21.3</v>
      </c>
      <c r="I516" s="328">
        <f t="shared" si="215"/>
        <v>-17.899999999999999</v>
      </c>
      <c r="J516" s="328">
        <f t="shared" si="215"/>
        <v>5.3</v>
      </c>
      <c r="K516" s="328">
        <f t="shared" si="215"/>
        <v>-2.2999999999999998</v>
      </c>
      <c r="L516" s="328">
        <f t="shared" si="215"/>
        <v>-2.1</v>
      </c>
      <c r="M516" s="328">
        <f t="shared" si="215"/>
        <v>-4.0999999999999996</v>
      </c>
      <c r="N516" s="328">
        <f t="shared" si="215"/>
        <v>-7.6</v>
      </c>
      <c r="O516" s="328">
        <f t="shared" si="215"/>
        <v>-10.4</v>
      </c>
      <c r="P516" s="328">
        <f t="shared" si="215"/>
        <v>-5.0999999999999996</v>
      </c>
      <c r="Q516" s="328">
        <f t="shared" si="215"/>
        <v>-18.600000000000001</v>
      </c>
      <c r="R516" s="328">
        <f t="shared" si="215"/>
        <v>-3.2</v>
      </c>
      <c r="S516" s="328">
        <f t="shared" si="215"/>
        <v>2.4</v>
      </c>
      <c r="T516" s="328">
        <f t="shared" si="217"/>
        <v>-14.1</v>
      </c>
      <c r="U516" s="328">
        <f t="shared" si="217"/>
        <v>-9</v>
      </c>
      <c r="V516" s="328">
        <f t="shared" si="217"/>
        <v>0</v>
      </c>
      <c r="W516" s="328">
        <f t="shared" si="217"/>
        <v>-12</v>
      </c>
      <c r="X516" s="328">
        <f t="shared" si="217"/>
        <v>6.3</v>
      </c>
      <c r="Y516" s="328">
        <f t="shared" si="217"/>
        <v>-4.5</v>
      </c>
      <c r="Z516" s="328">
        <f t="shared" si="217"/>
        <v>-1.2</v>
      </c>
      <c r="AA516" s="328">
        <f t="shared" si="217"/>
        <v>1</v>
      </c>
      <c r="AB516" s="328">
        <f t="shared" si="217"/>
        <v>0.6</v>
      </c>
      <c r="AC516" s="328">
        <f t="shared" si="216"/>
        <v>2.5</v>
      </c>
      <c r="AD516" s="328">
        <f t="shared" si="216"/>
        <v>8.4</v>
      </c>
      <c r="AE516" s="328">
        <f t="shared" si="216"/>
        <v>20</v>
      </c>
      <c r="AF516" s="328">
        <f t="shared" si="216"/>
        <v>-31.2</v>
      </c>
      <c r="AG516" s="328">
        <f t="shared" si="216"/>
        <v>0.5</v>
      </c>
      <c r="AH516" s="328">
        <f t="shared" si="216"/>
        <v>-1.2</v>
      </c>
      <c r="AI516" s="328">
        <f t="shared" si="216"/>
        <v>3.8</v>
      </c>
      <c r="AJ516" s="328">
        <f t="shared" si="216"/>
        <v>9.4</v>
      </c>
      <c r="AK516" s="328">
        <f t="shared" si="216"/>
        <v>20.7</v>
      </c>
      <c r="AL516" s="328">
        <f t="shared" si="216"/>
        <v>0.7</v>
      </c>
      <c r="AN516" s="418" t="s">
        <v>697</v>
      </c>
      <c r="AO516" s="519" t="s">
        <v>686</v>
      </c>
      <c r="AP516" s="328">
        <f t="shared" si="214"/>
        <v>-3.9</v>
      </c>
      <c r="AQ516" s="328">
        <f t="shared" si="214"/>
        <v>-2.6</v>
      </c>
      <c r="AR516" s="328">
        <f t="shared" si="214"/>
        <v>-6.6</v>
      </c>
      <c r="AS516" s="328">
        <f t="shared" si="214"/>
        <v>-5.4</v>
      </c>
      <c r="AT516" s="328">
        <f t="shared" si="214"/>
        <v>-9.4</v>
      </c>
      <c r="AU516" s="328">
        <f t="shared" si="214"/>
        <v>2.7</v>
      </c>
      <c r="AV516" s="328">
        <f t="shared" si="214"/>
        <v>-3</v>
      </c>
      <c r="AW516" s="328">
        <f t="shared" si="214"/>
        <v>5.4</v>
      </c>
      <c r="AX516" s="328">
        <f t="shared" si="214"/>
        <v>-5.3</v>
      </c>
      <c r="AY516" s="328">
        <f t="shared" si="214"/>
        <v>-5.4</v>
      </c>
      <c r="AZ516" s="328">
        <f t="shared" si="214"/>
        <v>-0.9</v>
      </c>
      <c r="BA516" s="332"/>
    </row>
    <row r="517" spans="1:53" hidden="1" x14ac:dyDescent="0.15">
      <c r="C517" s="522" t="s">
        <v>687</v>
      </c>
      <c r="D517" s="332">
        <f t="shared" si="215"/>
        <v>-3.9</v>
      </c>
      <c r="E517" s="332">
        <f t="shared" si="215"/>
        <v>-3.9</v>
      </c>
      <c r="F517" s="332">
        <f t="shared" si="215"/>
        <v>-8</v>
      </c>
      <c r="G517" s="332">
        <f t="shared" si="215"/>
        <v>-7.2</v>
      </c>
      <c r="H517" s="332">
        <f t="shared" si="215"/>
        <v>-13.8</v>
      </c>
      <c r="I517" s="332">
        <f t="shared" si="215"/>
        <v>2.6</v>
      </c>
      <c r="J517" s="332">
        <f t="shared" si="215"/>
        <v>-3.3</v>
      </c>
      <c r="K517" s="332">
        <f t="shared" si="215"/>
        <v>-9.1</v>
      </c>
      <c r="L517" s="332">
        <f t="shared" si="215"/>
        <v>-9.1</v>
      </c>
      <c r="M517" s="332">
        <f t="shared" si="215"/>
        <v>-10.3</v>
      </c>
      <c r="N517" s="332">
        <f t="shared" si="215"/>
        <v>-15.2</v>
      </c>
      <c r="O517" s="332">
        <f t="shared" si="215"/>
        <v>-11.4</v>
      </c>
      <c r="P517" s="332">
        <f t="shared" si="215"/>
        <v>-8.1999999999999993</v>
      </c>
      <c r="Q517" s="332">
        <f t="shared" si="215"/>
        <v>-18.3</v>
      </c>
      <c r="R517" s="332">
        <f t="shared" si="215"/>
        <v>-1.4</v>
      </c>
      <c r="S517" s="332">
        <f t="shared" si="215"/>
        <v>-2.8</v>
      </c>
      <c r="T517" s="332">
        <f t="shared" si="217"/>
        <v>1.4</v>
      </c>
      <c r="U517" s="332">
        <f t="shared" si="217"/>
        <v>-5.8</v>
      </c>
      <c r="V517" s="332">
        <f t="shared" si="217"/>
        <v>2.5</v>
      </c>
      <c r="W517" s="332">
        <f t="shared" si="217"/>
        <v>-6.8</v>
      </c>
      <c r="X517" s="332">
        <f t="shared" si="217"/>
        <v>6.9</v>
      </c>
      <c r="Y517" s="332">
        <f t="shared" si="217"/>
        <v>-0.6</v>
      </c>
      <c r="Z517" s="332">
        <f t="shared" si="217"/>
        <v>-5.8</v>
      </c>
      <c r="AA517" s="332">
        <f t="shared" si="217"/>
        <v>6</v>
      </c>
      <c r="AB517" s="332">
        <f t="shared" si="217"/>
        <v>-1.5</v>
      </c>
      <c r="AC517" s="332">
        <f t="shared" si="216"/>
        <v>1.5</v>
      </c>
      <c r="AD517" s="332">
        <f t="shared" si="216"/>
        <v>-0.9</v>
      </c>
      <c r="AE517" s="332">
        <f t="shared" si="216"/>
        <v>-11.1</v>
      </c>
      <c r="AF517" s="332">
        <f t="shared" si="216"/>
        <v>-18.600000000000001</v>
      </c>
      <c r="AG517" s="332">
        <f t="shared" si="216"/>
        <v>3.9</v>
      </c>
      <c r="AH517" s="332">
        <f t="shared" si="216"/>
        <v>9.1999999999999993</v>
      </c>
      <c r="AI517" s="332">
        <f t="shared" si="216"/>
        <v>-0.8</v>
      </c>
      <c r="AJ517" s="332">
        <f t="shared" si="216"/>
        <v>3.4</v>
      </c>
      <c r="AK517" s="332">
        <f t="shared" si="216"/>
        <v>3.4</v>
      </c>
      <c r="AL517" s="332">
        <f t="shared" si="216"/>
        <v>-6.6</v>
      </c>
      <c r="AO517" s="522" t="s">
        <v>687</v>
      </c>
      <c r="AP517" s="332">
        <f t="shared" si="214"/>
        <v>-3.9</v>
      </c>
      <c r="AQ517" s="332">
        <f t="shared" si="214"/>
        <v>-3.8</v>
      </c>
      <c r="AR517" s="332">
        <f t="shared" si="214"/>
        <v>-7.9</v>
      </c>
      <c r="AS517" s="332">
        <f t="shared" si="214"/>
        <v>-13</v>
      </c>
      <c r="AT517" s="332">
        <f t="shared" si="214"/>
        <v>3.1</v>
      </c>
      <c r="AU517" s="332">
        <f t="shared" si="214"/>
        <v>1.2</v>
      </c>
      <c r="AV517" s="332">
        <f t="shared" si="214"/>
        <v>-6.2</v>
      </c>
      <c r="AW517" s="332">
        <f t="shared" si="214"/>
        <v>3.6</v>
      </c>
      <c r="AX517" s="332">
        <f t="shared" si="214"/>
        <v>-4.3</v>
      </c>
      <c r="AY517" s="332">
        <f t="shared" si="214"/>
        <v>-4.3</v>
      </c>
      <c r="AZ517" s="332">
        <f t="shared" si="214"/>
        <v>-6.7</v>
      </c>
      <c r="BA517" s="332"/>
    </row>
    <row r="518" spans="1:53" hidden="1" x14ac:dyDescent="0.15">
      <c r="C518" s="522" t="s">
        <v>688</v>
      </c>
      <c r="D518" s="332">
        <f t="shared" si="215"/>
        <v>-0.8</v>
      </c>
      <c r="E518" s="332">
        <f t="shared" si="215"/>
        <v>-0.8</v>
      </c>
      <c r="F518" s="332">
        <f t="shared" si="215"/>
        <v>-9.3000000000000007</v>
      </c>
      <c r="G518" s="332">
        <f t="shared" si="215"/>
        <v>-9.3000000000000007</v>
      </c>
      <c r="H518" s="332">
        <f t="shared" si="215"/>
        <v>-10.3</v>
      </c>
      <c r="I518" s="332">
        <f t="shared" si="215"/>
        <v>5.6</v>
      </c>
      <c r="J518" s="332">
        <f t="shared" si="215"/>
        <v>3.6</v>
      </c>
      <c r="K518" s="332">
        <f t="shared" si="215"/>
        <v>9.1999999999999993</v>
      </c>
      <c r="L518" s="332">
        <f t="shared" si="215"/>
        <v>10.199999999999999</v>
      </c>
      <c r="M518" s="332">
        <f t="shared" si="215"/>
        <v>-2.2999999999999998</v>
      </c>
      <c r="N518" s="332">
        <f t="shared" si="215"/>
        <v>-20.9</v>
      </c>
      <c r="O518" s="332">
        <f t="shared" si="215"/>
        <v>-5.0999999999999996</v>
      </c>
      <c r="P518" s="332">
        <f t="shared" si="215"/>
        <v>-5.2</v>
      </c>
      <c r="Q518" s="332">
        <f t="shared" si="215"/>
        <v>-5</v>
      </c>
      <c r="R518" s="332">
        <f t="shared" si="215"/>
        <v>10.1</v>
      </c>
      <c r="S518" s="332">
        <f t="shared" si="215"/>
        <v>5.3</v>
      </c>
      <c r="T518" s="332">
        <f t="shared" si="217"/>
        <v>19.100000000000001</v>
      </c>
      <c r="U518" s="332">
        <f t="shared" si="217"/>
        <v>2.2000000000000002</v>
      </c>
      <c r="V518" s="332">
        <f t="shared" si="217"/>
        <v>-3.6</v>
      </c>
      <c r="W518" s="332">
        <f t="shared" si="217"/>
        <v>-18.2</v>
      </c>
      <c r="X518" s="332">
        <f t="shared" si="217"/>
        <v>3.1</v>
      </c>
      <c r="Y518" s="332">
        <f t="shared" si="217"/>
        <v>-7.1</v>
      </c>
      <c r="Z518" s="332">
        <f t="shared" si="217"/>
        <v>-6.8</v>
      </c>
      <c r="AA518" s="332">
        <f t="shared" si="217"/>
        <v>1.5</v>
      </c>
      <c r="AB518" s="332">
        <f t="shared" si="217"/>
        <v>-0.3</v>
      </c>
      <c r="AC518" s="332">
        <f t="shared" si="216"/>
        <v>5.7</v>
      </c>
      <c r="AD518" s="332">
        <f t="shared" si="216"/>
        <v>3.6</v>
      </c>
      <c r="AE518" s="332">
        <f t="shared" si="216"/>
        <v>-15</v>
      </c>
      <c r="AF518" s="332">
        <f t="shared" si="216"/>
        <v>4.8</v>
      </c>
      <c r="AG518" s="332">
        <f t="shared" si="216"/>
        <v>0.8</v>
      </c>
      <c r="AH518" s="332">
        <f t="shared" si="216"/>
        <v>12.3</v>
      </c>
      <c r="AI518" s="332">
        <f t="shared" si="216"/>
        <v>12.3</v>
      </c>
      <c r="AJ518" s="332">
        <f t="shared" si="216"/>
        <v>-19</v>
      </c>
      <c r="AK518" s="332">
        <f t="shared" si="216"/>
        <v>-6.1</v>
      </c>
      <c r="AL518" s="332">
        <f t="shared" si="216"/>
        <v>6.8</v>
      </c>
      <c r="AO518" s="522" t="s">
        <v>688</v>
      </c>
      <c r="AP518" s="332">
        <f t="shared" si="214"/>
        <v>-0.8</v>
      </c>
      <c r="AQ518" s="332">
        <f t="shared" si="214"/>
        <v>1.8</v>
      </c>
      <c r="AR518" s="332">
        <f t="shared" si="214"/>
        <v>0.7</v>
      </c>
      <c r="AS518" s="332">
        <f t="shared" si="214"/>
        <v>-1.6</v>
      </c>
      <c r="AT518" s="332">
        <f t="shared" si="214"/>
        <v>6.3</v>
      </c>
      <c r="AU518" s="332">
        <f t="shared" si="214"/>
        <v>3.2</v>
      </c>
      <c r="AV518" s="332">
        <f t="shared" si="214"/>
        <v>3.4</v>
      </c>
      <c r="AW518" s="332">
        <f t="shared" si="214"/>
        <v>2.9</v>
      </c>
      <c r="AX518" s="332">
        <f t="shared" si="214"/>
        <v>-3.3</v>
      </c>
      <c r="AY518" s="332">
        <f t="shared" si="214"/>
        <v>-2.9</v>
      </c>
      <c r="AZ518" s="332">
        <f t="shared" si="214"/>
        <v>-12.2</v>
      </c>
      <c r="BA518" s="332"/>
    </row>
    <row r="519" spans="1:53" hidden="1" x14ac:dyDescent="0.15">
      <c r="B519" s="255"/>
      <c r="C519" s="525" t="s">
        <v>689</v>
      </c>
      <c r="D519" s="338">
        <f t="shared" si="215"/>
        <v>0.2</v>
      </c>
      <c r="E519" s="338">
        <f t="shared" si="215"/>
        <v>0.2</v>
      </c>
      <c r="F519" s="338">
        <f t="shared" si="215"/>
        <v>-7.3</v>
      </c>
      <c r="G519" s="338">
        <f t="shared" si="215"/>
        <v>-7.1</v>
      </c>
      <c r="H519" s="338">
        <f t="shared" si="215"/>
        <v>-7.8</v>
      </c>
      <c r="I519" s="338">
        <f t="shared" si="215"/>
        <v>22.7</v>
      </c>
      <c r="J519" s="338">
        <f t="shared" si="215"/>
        <v>21</v>
      </c>
      <c r="K519" s="338">
        <f t="shared" si="215"/>
        <v>4.7</v>
      </c>
      <c r="L519" s="338">
        <f t="shared" si="215"/>
        <v>5</v>
      </c>
      <c r="M519" s="338">
        <f t="shared" si="215"/>
        <v>1.8</v>
      </c>
      <c r="N519" s="338">
        <f t="shared" si="215"/>
        <v>-5.2</v>
      </c>
      <c r="O519" s="338">
        <f t="shared" si="215"/>
        <v>-3.5</v>
      </c>
      <c r="P519" s="338">
        <f t="shared" si="215"/>
        <v>0.5</v>
      </c>
      <c r="Q519" s="338">
        <f t="shared" si="215"/>
        <v>-12.4</v>
      </c>
      <c r="R519" s="338">
        <f t="shared" si="215"/>
        <v>11</v>
      </c>
      <c r="S519" s="338">
        <f t="shared" si="215"/>
        <v>0.3</v>
      </c>
      <c r="T519" s="338">
        <f t="shared" si="217"/>
        <v>32.6</v>
      </c>
      <c r="U519" s="338">
        <f t="shared" si="217"/>
        <v>-9.4</v>
      </c>
      <c r="V519" s="338">
        <f t="shared" si="217"/>
        <v>-6.1</v>
      </c>
      <c r="W519" s="338">
        <f t="shared" si="217"/>
        <v>-18.600000000000001</v>
      </c>
      <c r="X519" s="338">
        <f t="shared" si="217"/>
        <v>-0.8</v>
      </c>
      <c r="Y519" s="338">
        <f t="shared" si="217"/>
        <v>-9.1</v>
      </c>
      <c r="Z519" s="338">
        <f t="shared" si="217"/>
        <v>-8.8000000000000007</v>
      </c>
      <c r="AA519" s="338">
        <f t="shared" si="217"/>
        <v>-4.8</v>
      </c>
      <c r="AB519" s="338">
        <f t="shared" si="217"/>
        <v>-4.8</v>
      </c>
      <c r="AC519" s="338">
        <f t="shared" si="216"/>
        <v>2.6</v>
      </c>
      <c r="AD519" s="338">
        <f t="shared" si="216"/>
        <v>-0.5</v>
      </c>
      <c r="AE519" s="338">
        <f t="shared" si="216"/>
        <v>-15</v>
      </c>
      <c r="AF519" s="338">
        <f t="shared" si="216"/>
        <v>-9.1999999999999993</v>
      </c>
      <c r="AG519" s="338">
        <f t="shared" si="216"/>
        <v>0.6</v>
      </c>
      <c r="AH519" s="338">
        <f t="shared" si="216"/>
        <v>7.6</v>
      </c>
      <c r="AI519" s="338">
        <f t="shared" si="216"/>
        <v>14.1</v>
      </c>
      <c r="AJ519" s="338">
        <f t="shared" si="216"/>
        <v>-13.1</v>
      </c>
      <c r="AK519" s="338">
        <f t="shared" si="216"/>
        <v>-10.6</v>
      </c>
      <c r="AL519" s="338">
        <f t="shared" si="216"/>
        <v>11.5</v>
      </c>
      <c r="AN519" s="255"/>
      <c r="AO519" s="525" t="s">
        <v>689</v>
      </c>
      <c r="AP519" s="338">
        <f t="shared" si="214"/>
        <v>0.2</v>
      </c>
      <c r="AQ519" s="338">
        <f t="shared" si="214"/>
        <v>2.6</v>
      </c>
      <c r="AR519" s="338">
        <f t="shared" si="214"/>
        <v>11.7</v>
      </c>
      <c r="AS519" s="338">
        <f t="shared" si="214"/>
        <v>11.9</v>
      </c>
      <c r="AT519" s="338">
        <f t="shared" si="214"/>
        <v>11.3</v>
      </c>
      <c r="AU519" s="338">
        <f t="shared" si="214"/>
        <v>-6.5</v>
      </c>
      <c r="AV519" s="338">
        <f t="shared" si="214"/>
        <v>-13.5</v>
      </c>
      <c r="AW519" s="338">
        <f t="shared" si="214"/>
        <v>-3.8</v>
      </c>
      <c r="AX519" s="338">
        <f t="shared" si="214"/>
        <v>-2.1</v>
      </c>
      <c r="AY519" s="338">
        <f t="shared" si="214"/>
        <v>-1.6</v>
      </c>
      <c r="AZ519" s="338">
        <f t="shared" si="214"/>
        <v>-13.6</v>
      </c>
      <c r="BA519" s="332"/>
    </row>
    <row r="520" spans="1:53" hidden="1" x14ac:dyDescent="0.15">
      <c r="B520" s="418" t="s">
        <v>698</v>
      </c>
      <c r="C520" s="519" t="s">
        <v>686</v>
      </c>
      <c r="D520" s="332">
        <f t="shared" si="215"/>
        <v>0.1</v>
      </c>
      <c r="E520" s="332">
        <f t="shared" si="215"/>
        <v>0.1</v>
      </c>
      <c r="F520" s="332">
        <f t="shared" si="215"/>
        <v>-9.3000000000000007</v>
      </c>
      <c r="G520" s="332">
        <f t="shared" si="215"/>
        <v>-10.3</v>
      </c>
      <c r="H520" s="332">
        <f t="shared" si="215"/>
        <v>-1</v>
      </c>
      <c r="I520" s="332">
        <f t="shared" si="215"/>
        <v>0.6</v>
      </c>
      <c r="J520" s="332">
        <f t="shared" si="215"/>
        <v>0.5</v>
      </c>
      <c r="K520" s="332">
        <f t="shared" si="215"/>
        <v>3.6</v>
      </c>
      <c r="L520" s="332">
        <f t="shared" si="215"/>
        <v>3.4</v>
      </c>
      <c r="M520" s="332">
        <f t="shared" si="215"/>
        <v>6.2</v>
      </c>
      <c r="N520" s="332">
        <f t="shared" si="215"/>
        <v>-30.7</v>
      </c>
      <c r="O520" s="332">
        <f t="shared" si="215"/>
        <v>2.9</v>
      </c>
      <c r="P520" s="332">
        <f t="shared" si="215"/>
        <v>10.199999999999999</v>
      </c>
      <c r="Q520" s="332">
        <f t="shared" si="215"/>
        <v>-9.6999999999999993</v>
      </c>
      <c r="R520" s="332">
        <f t="shared" si="215"/>
        <v>3.2</v>
      </c>
      <c r="S520" s="332">
        <f t="shared" si="215"/>
        <v>-7.6</v>
      </c>
      <c r="T520" s="332">
        <f t="shared" si="217"/>
        <v>28.3</v>
      </c>
      <c r="U520" s="332">
        <f t="shared" si="217"/>
        <v>-3</v>
      </c>
      <c r="V520" s="332">
        <f t="shared" si="217"/>
        <v>13.8</v>
      </c>
      <c r="W520" s="332">
        <f t="shared" si="217"/>
        <v>-6.8</v>
      </c>
      <c r="X520" s="332">
        <f t="shared" si="217"/>
        <v>22.9</v>
      </c>
      <c r="Y520" s="332">
        <f t="shared" si="217"/>
        <v>-9.3000000000000007</v>
      </c>
      <c r="Z520" s="332">
        <f t="shared" si="217"/>
        <v>-9.4</v>
      </c>
      <c r="AA520" s="332">
        <f t="shared" si="217"/>
        <v>-6.8</v>
      </c>
      <c r="AB520" s="332">
        <f t="shared" si="217"/>
        <v>-4.0999999999999996</v>
      </c>
      <c r="AC520" s="332">
        <f t="shared" si="216"/>
        <v>0.8</v>
      </c>
      <c r="AD520" s="332">
        <f t="shared" si="216"/>
        <v>-7.8</v>
      </c>
      <c r="AE520" s="332">
        <f t="shared" si="216"/>
        <v>-5.5</v>
      </c>
      <c r="AF520" s="332">
        <f t="shared" si="216"/>
        <v>4.4000000000000004</v>
      </c>
      <c r="AG520" s="332">
        <f t="shared" si="216"/>
        <v>-6.6</v>
      </c>
      <c r="AH520" s="332">
        <f t="shared" si="216"/>
        <v>13.9</v>
      </c>
      <c r="AI520" s="332">
        <f t="shared" si="216"/>
        <v>4</v>
      </c>
      <c r="AJ520" s="332">
        <f t="shared" si="216"/>
        <v>-1.4</v>
      </c>
      <c r="AK520" s="332">
        <f t="shared" si="216"/>
        <v>-28</v>
      </c>
      <c r="AL520" s="332">
        <f t="shared" si="216"/>
        <v>2.2999999999999998</v>
      </c>
      <c r="AN520" s="418" t="s">
        <v>698</v>
      </c>
      <c r="AO520" s="519" t="s">
        <v>686</v>
      </c>
      <c r="AP520" s="332">
        <f t="shared" si="214"/>
        <v>0.1</v>
      </c>
      <c r="AQ520" s="332">
        <f t="shared" si="214"/>
        <v>3.4</v>
      </c>
      <c r="AR520" s="332">
        <f t="shared" si="214"/>
        <v>4.8</v>
      </c>
      <c r="AS520" s="332">
        <f t="shared" si="214"/>
        <v>6.3</v>
      </c>
      <c r="AT520" s="332">
        <f t="shared" si="214"/>
        <v>1.3</v>
      </c>
      <c r="AU520" s="332">
        <f t="shared" si="214"/>
        <v>1.7</v>
      </c>
      <c r="AV520" s="332">
        <f t="shared" si="214"/>
        <v>-20.7</v>
      </c>
      <c r="AW520" s="332">
        <f t="shared" si="214"/>
        <v>11.1</v>
      </c>
      <c r="AX520" s="332">
        <f t="shared" si="214"/>
        <v>-2.9</v>
      </c>
      <c r="AY520" s="332">
        <f t="shared" si="214"/>
        <v>-2.7</v>
      </c>
      <c r="AZ520" s="332">
        <f t="shared" si="214"/>
        <v>-8.4</v>
      </c>
      <c r="BA520" s="332"/>
    </row>
    <row r="521" spans="1:53" hidden="1" x14ac:dyDescent="0.15">
      <c r="C521" s="522" t="s">
        <v>687</v>
      </c>
      <c r="D521" s="332">
        <f t="shared" si="215"/>
        <v>-3.9</v>
      </c>
      <c r="E521" s="332">
        <f t="shared" si="215"/>
        <v>-3.9</v>
      </c>
      <c r="F521" s="332">
        <f t="shared" si="215"/>
        <v>-7.2</v>
      </c>
      <c r="G521" s="332">
        <f t="shared" si="215"/>
        <v>-7.7</v>
      </c>
      <c r="H521" s="332">
        <f t="shared" si="215"/>
        <v>-2.8</v>
      </c>
      <c r="I521" s="332">
        <f t="shared" si="215"/>
        <v>-22.8</v>
      </c>
      <c r="J521" s="332">
        <f t="shared" si="215"/>
        <v>-2.7</v>
      </c>
      <c r="K521" s="332">
        <f t="shared" si="215"/>
        <v>6.4</v>
      </c>
      <c r="L521" s="332">
        <f t="shared" si="215"/>
        <v>5.4</v>
      </c>
      <c r="M521" s="332">
        <f t="shared" si="215"/>
        <v>19</v>
      </c>
      <c r="N521" s="332">
        <f t="shared" si="215"/>
        <v>-31.1</v>
      </c>
      <c r="O521" s="332">
        <f t="shared" si="215"/>
        <v>0.3</v>
      </c>
      <c r="P521" s="332">
        <f t="shared" si="215"/>
        <v>7.9</v>
      </c>
      <c r="Q521" s="332">
        <f t="shared" si="215"/>
        <v>-16.8</v>
      </c>
      <c r="R521" s="332">
        <f t="shared" si="215"/>
        <v>-6.1</v>
      </c>
      <c r="S521" s="332">
        <f t="shared" si="215"/>
        <v>-6.5</v>
      </c>
      <c r="T521" s="332">
        <f t="shared" si="217"/>
        <v>-5.3</v>
      </c>
      <c r="U521" s="332">
        <f t="shared" si="217"/>
        <v>-7.8</v>
      </c>
      <c r="V521" s="332">
        <f t="shared" si="217"/>
        <v>5.5</v>
      </c>
      <c r="W521" s="332">
        <f t="shared" si="217"/>
        <v>-9.4</v>
      </c>
      <c r="X521" s="332">
        <f t="shared" si="217"/>
        <v>11.5</v>
      </c>
      <c r="Y521" s="332">
        <f t="shared" si="217"/>
        <v>-6.6</v>
      </c>
      <c r="Z521" s="332">
        <f t="shared" si="217"/>
        <v>-5.6</v>
      </c>
      <c r="AA521" s="332">
        <f t="shared" si="217"/>
        <v>-8.6999999999999993</v>
      </c>
      <c r="AB521" s="332">
        <f t="shared" si="217"/>
        <v>-5.3</v>
      </c>
      <c r="AC521" s="332">
        <f t="shared" si="216"/>
        <v>-4.0999999999999996</v>
      </c>
      <c r="AD521" s="332">
        <f t="shared" si="216"/>
        <v>-9</v>
      </c>
      <c r="AE521" s="332">
        <f t="shared" si="216"/>
        <v>0</v>
      </c>
      <c r="AF521" s="332">
        <f t="shared" si="216"/>
        <v>-15.9</v>
      </c>
      <c r="AG521" s="332">
        <f t="shared" si="216"/>
        <v>3.8</v>
      </c>
      <c r="AH521" s="332">
        <f t="shared" si="216"/>
        <v>-3.3</v>
      </c>
      <c r="AI521" s="332">
        <f t="shared" si="216"/>
        <v>9.1999999999999993</v>
      </c>
      <c r="AJ521" s="332">
        <f t="shared" si="216"/>
        <v>-7.2</v>
      </c>
      <c r="AK521" s="332">
        <f t="shared" si="216"/>
        <v>-28.5</v>
      </c>
      <c r="AL521" s="332">
        <f t="shared" si="216"/>
        <v>2.2999999999999998</v>
      </c>
      <c r="AO521" s="522" t="s">
        <v>687</v>
      </c>
      <c r="AP521" s="332">
        <f t="shared" si="214"/>
        <v>-3.9</v>
      </c>
      <c r="AQ521" s="332">
        <f t="shared" si="214"/>
        <v>-4.8</v>
      </c>
      <c r="AR521" s="332">
        <f t="shared" si="214"/>
        <v>-5.5</v>
      </c>
      <c r="AS521" s="332">
        <f t="shared" si="214"/>
        <v>-0.4</v>
      </c>
      <c r="AT521" s="332">
        <f t="shared" si="214"/>
        <v>-14.7</v>
      </c>
      <c r="AU521" s="332">
        <f t="shared" si="214"/>
        <v>-4.2</v>
      </c>
      <c r="AV521" s="332">
        <f t="shared" si="214"/>
        <v>-30</v>
      </c>
      <c r="AW521" s="332">
        <f t="shared" si="214"/>
        <v>3.9</v>
      </c>
      <c r="AX521" s="332">
        <f t="shared" si="214"/>
        <v>-3</v>
      </c>
      <c r="AY521" s="332">
        <f t="shared" si="214"/>
        <v>-2.7</v>
      </c>
      <c r="AZ521" s="332">
        <f t="shared" si="214"/>
        <v>-7.4</v>
      </c>
      <c r="BA521" s="332"/>
    </row>
    <row r="522" spans="1:53" hidden="1" x14ac:dyDescent="0.15">
      <c r="A522" s="528"/>
      <c r="C522" s="522" t="s">
        <v>688</v>
      </c>
      <c r="D522" s="332">
        <f t="shared" si="215"/>
        <v>-4.3</v>
      </c>
      <c r="E522" s="332">
        <f t="shared" si="215"/>
        <v>-5.0999999999999996</v>
      </c>
      <c r="F522" s="332">
        <f t="shared" si="215"/>
        <v>-0.2</v>
      </c>
      <c r="G522" s="332">
        <f t="shared" si="215"/>
        <v>-0.1</v>
      </c>
      <c r="H522" s="332">
        <f t="shared" si="215"/>
        <v>-0.2</v>
      </c>
      <c r="I522" s="332">
        <f t="shared" si="215"/>
        <v>-23.8</v>
      </c>
      <c r="J522" s="332">
        <f t="shared" si="215"/>
        <v>-19.399999999999999</v>
      </c>
      <c r="K522" s="332">
        <f t="shared" si="215"/>
        <v>-12.4</v>
      </c>
      <c r="L522" s="332">
        <f t="shared" si="215"/>
        <v>-13.6</v>
      </c>
      <c r="M522" s="332">
        <f t="shared" si="215"/>
        <v>2.5</v>
      </c>
      <c r="N522" s="332">
        <f t="shared" si="215"/>
        <v>-25.9</v>
      </c>
      <c r="O522" s="332">
        <f t="shared" si="215"/>
        <v>-5.2</v>
      </c>
      <c r="P522" s="332">
        <f t="shared" si="215"/>
        <v>5.3</v>
      </c>
      <c r="Q522" s="332">
        <f t="shared" si="215"/>
        <v>-26.6</v>
      </c>
      <c r="R522" s="332">
        <f t="shared" si="215"/>
        <v>-1.8</v>
      </c>
      <c r="S522" s="332">
        <f t="shared" si="215"/>
        <v>-4</v>
      </c>
      <c r="T522" s="332">
        <f t="shared" si="217"/>
        <v>2.1</v>
      </c>
      <c r="U522" s="332">
        <f t="shared" si="217"/>
        <v>-14.5</v>
      </c>
      <c r="V522" s="332">
        <f t="shared" si="217"/>
        <v>12.3</v>
      </c>
      <c r="W522" s="332">
        <f t="shared" si="217"/>
        <v>4.3</v>
      </c>
      <c r="X522" s="332">
        <f t="shared" si="217"/>
        <v>15.2</v>
      </c>
      <c r="Y522" s="332">
        <f t="shared" si="217"/>
        <v>-2.6</v>
      </c>
      <c r="Z522" s="332">
        <f t="shared" si="217"/>
        <v>2</v>
      </c>
      <c r="AA522" s="332">
        <f t="shared" si="217"/>
        <v>-8.1</v>
      </c>
      <c r="AB522" s="332">
        <f t="shared" si="217"/>
        <v>-5.8</v>
      </c>
      <c r="AC522" s="332">
        <f t="shared" si="216"/>
        <v>-7.1</v>
      </c>
      <c r="AD522" s="332">
        <f t="shared" si="216"/>
        <v>-9</v>
      </c>
      <c r="AE522" s="332">
        <f t="shared" si="216"/>
        <v>-6</v>
      </c>
      <c r="AF522" s="332">
        <f t="shared" si="216"/>
        <v>-24.9</v>
      </c>
      <c r="AG522" s="332">
        <f t="shared" si="216"/>
        <v>6.5</v>
      </c>
      <c r="AH522" s="332">
        <f t="shared" si="216"/>
        <v>-6.5</v>
      </c>
      <c r="AI522" s="332">
        <f t="shared" si="216"/>
        <v>-4.7</v>
      </c>
      <c r="AJ522" s="332">
        <f t="shared" si="216"/>
        <v>-4.7</v>
      </c>
      <c r="AK522" s="332">
        <f t="shared" si="216"/>
        <v>-24.7</v>
      </c>
      <c r="AL522" s="332">
        <f t="shared" si="216"/>
        <v>-15.5</v>
      </c>
      <c r="AM522" s="528"/>
      <c r="AO522" s="522" t="s">
        <v>688</v>
      </c>
      <c r="AP522" s="332">
        <f t="shared" si="214"/>
        <v>-5.0999999999999996</v>
      </c>
      <c r="AQ522" s="332">
        <f t="shared" si="214"/>
        <v>-11.3</v>
      </c>
      <c r="AR522" s="332">
        <f t="shared" si="214"/>
        <v>-14.6</v>
      </c>
      <c r="AS522" s="332">
        <f t="shared" si="214"/>
        <v>-14.1</v>
      </c>
      <c r="AT522" s="332">
        <f t="shared" si="214"/>
        <v>-16.2</v>
      </c>
      <c r="AU522" s="332">
        <f t="shared" si="214"/>
        <v>-7.4</v>
      </c>
      <c r="AV522" s="332">
        <f t="shared" si="214"/>
        <v>-37.6</v>
      </c>
      <c r="AW522" s="332">
        <f t="shared" si="214"/>
        <v>3.2</v>
      </c>
      <c r="AX522" s="332">
        <f t="shared" si="214"/>
        <v>0.9</v>
      </c>
      <c r="AY522" s="332">
        <f t="shared" si="214"/>
        <v>0.7</v>
      </c>
      <c r="AZ522" s="332">
        <f t="shared" si="214"/>
        <v>6.2</v>
      </c>
      <c r="BA522" s="332"/>
    </row>
    <row r="523" spans="1:53" hidden="1" x14ac:dyDescent="0.15">
      <c r="B523" s="255"/>
      <c r="C523" s="525" t="s">
        <v>689</v>
      </c>
      <c r="D523" s="338">
        <f t="shared" si="215"/>
        <v>-5.9</v>
      </c>
      <c r="E523" s="338">
        <f t="shared" si="215"/>
        <v>-8.3000000000000007</v>
      </c>
      <c r="F523" s="338">
        <f t="shared" si="215"/>
        <v>-2.7</v>
      </c>
      <c r="G523" s="338">
        <f t="shared" si="215"/>
        <v>-2.8</v>
      </c>
      <c r="H523" s="338">
        <f t="shared" si="215"/>
        <v>-3</v>
      </c>
      <c r="I523" s="338">
        <f t="shared" si="215"/>
        <v>-23.2</v>
      </c>
      <c r="J523" s="338">
        <f t="shared" si="215"/>
        <v>-37.1</v>
      </c>
      <c r="K523" s="338">
        <f t="shared" si="215"/>
        <v>-10.199999999999999</v>
      </c>
      <c r="L523" s="338">
        <f t="shared" si="215"/>
        <v>-11.2</v>
      </c>
      <c r="M523" s="338">
        <f t="shared" si="215"/>
        <v>4.7</v>
      </c>
      <c r="N523" s="338">
        <f t="shared" si="215"/>
        <v>-38.700000000000003</v>
      </c>
      <c r="O523" s="338">
        <f t="shared" si="215"/>
        <v>-5.2</v>
      </c>
      <c r="P523" s="338">
        <f t="shared" si="215"/>
        <v>-0.4</v>
      </c>
      <c r="Q523" s="338">
        <f t="shared" si="215"/>
        <v>-17.100000000000001</v>
      </c>
      <c r="R523" s="338">
        <f t="shared" si="215"/>
        <v>-3.5</v>
      </c>
      <c r="S523" s="338">
        <f t="shared" si="215"/>
        <v>6.4</v>
      </c>
      <c r="T523" s="338">
        <f t="shared" si="217"/>
        <v>-18.5</v>
      </c>
      <c r="U523" s="338">
        <f t="shared" si="217"/>
        <v>-12.6</v>
      </c>
      <c r="V523" s="338">
        <f t="shared" si="217"/>
        <v>11.7</v>
      </c>
      <c r="W523" s="338">
        <f t="shared" si="217"/>
        <v>6.4</v>
      </c>
      <c r="X523" s="338">
        <f t="shared" si="217"/>
        <v>13.5</v>
      </c>
      <c r="Y523" s="338">
        <f t="shared" si="217"/>
        <v>-13.8</v>
      </c>
      <c r="Z523" s="338">
        <f t="shared" si="217"/>
        <v>-5.7</v>
      </c>
      <c r="AA523" s="338">
        <f t="shared" si="217"/>
        <v>-6.1</v>
      </c>
      <c r="AB523" s="338">
        <f t="shared" si="217"/>
        <v>-12.1</v>
      </c>
      <c r="AC523" s="338">
        <f t="shared" si="216"/>
        <v>-8.4</v>
      </c>
      <c r="AD523" s="338">
        <f t="shared" si="216"/>
        <v>-10.7</v>
      </c>
      <c r="AE523" s="338">
        <f t="shared" si="216"/>
        <v>0</v>
      </c>
      <c r="AF523" s="338">
        <f t="shared" si="216"/>
        <v>-12.6</v>
      </c>
      <c r="AG523" s="338">
        <f t="shared" si="216"/>
        <v>-1</v>
      </c>
      <c r="AH523" s="338">
        <f t="shared" si="216"/>
        <v>-8.6</v>
      </c>
      <c r="AI523" s="338">
        <f t="shared" si="216"/>
        <v>-6.9</v>
      </c>
      <c r="AJ523" s="338">
        <f t="shared" si="216"/>
        <v>2.7</v>
      </c>
      <c r="AK523" s="338">
        <f t="shared" si="216"/>
        <v>-16</v>
      </c>
      <c r="AL523" s="338">
        <f t="shared" si="216"/>
        <v>-22.4</v>
      </c>
      <c r="AN523" s="255"/>
      <c r="AO523" s="525" t="s">
        <v>689</v>
      </c>
      <c r="AP523" s="338">
        <f t="shared" si="214"/>
        <v>-8.3000000000000007</v>
      </c>
      <c r="AQ523" s="338">
        <f t="shared" si="214"/>
        <v>-11.7</v>
      </c>
      <c r="AR523" s="338">
        <f t="shared" si="214"/>
        <v>-16.899999999999999</v>
      </c>
      <c r="AS523" s="338">
        <f t="shared" si="214"/>
        <v>-17</v>
      </c>
      <c r="AT523" s="338">
        <f t="shared" si="214"/>
        <v>-16.3</v>
      </c>
      <c r="AU523" s="338">
        <f t="shared" si="214"/>
        <v>-5.5</v>
      </c>
      <c r="AV523" s="338">
        <f t="shared" si="214"/>
        <v>-27</v>
      </c>
      <c r="AW523" s="338">
        <f t="shared" si="214"/>
        <v>1.6</v>
      </c>
      <c r="AX523" s="338">
        <f t="shared" si="214"/>
        <v>-5</v>
      </c>
      <c r="AY523" s="338">
        <f t="shared" si="214"/>
        <v>-4.9000000000000004</v>
      </c>
      <c r="AZ523" s="338">
        <f t="shared" si="214"/>
        <v>-6.4</v>
      </c>
      <c r="BA523" s="332"/>
    </row>
    <row r="524" spans="1:53" hidden="1" x14ac:dyDescent="0.15">
      <c r="B524" s="418" t="s">
        <v>699</v>
      </c>
      <c r="C524" s="519" t="s">
        <v>686</v>
      </c>
      <c r="D524" s="328" t="e">
        <f t="shared" si="215"/>
        <v>#DIV/0!</v>
      </c>
      <c r="E524" s="328" t="e">
        <f t="shared" si="215"/>
        <v>#DIV/0!</v>
      </c>
      <c r="F524" s="328" t="e">
        <f t="shared" si="215"/>
        <v>#DIV/0!</v>
      </c>
      <c r="G524" s="328" t="e">
        <f t="shared" si="215"/>
        <v>#DIV/0!</v>
      </c>
      <c r="H524" s="328" t="e">
        <f t="shared" si="215"/>
        <v>#DIV/0!</v>
      </c>
      <c r="I524" s="328" t="e">
        <f t="shared" si="215"/>
        <v>#DIV/0!</v>
      </c>
      <c r="J524" s="328" t="e">
        <f t="shared" si="215"/>
        <v>#DIV/0!</v>
      </c>
      <c r="K524" s="328" t="e">
        <f t="shared" si="215"/>
        <v>#DIV/0!</v>
      </c>
      <c r="L524" s="328" t="e">
        <f t="shared" si="215"/>
        <v>#DIV/0!</v>
      </c>
      <c r="M524" s="328" t="e">
        <f t="shared" si="215"/>
        <v>#DIV/0!</v>
      </c>
      <c r="N524" s="328" t="e">
        <f t="shared" si="215"/>
        <v>#DIV/0!</v>
      </c>
      <c r="O524" s="328" t="e">
        <f t="shared" si="215"/>
        <v>#DIV/0!</v>
      </c>
      <c r="P524" s="328" t="e">
        <f t="shared" si="215"/>
        <v>#DIV/0!</v>
      </c>
      <c r="Q524" s="328" t="e">
        <f t="shared" si="215"/>
        <v>#DIV/0!</v>
      </c>
      <c r="R524" s="328" t="e">
        <f t="shared" si="215"/>
        <v>#DIV/0!</v>
      </c>
      <c r="S524" s="328" t="e">
        <f t="shared" si="215"/>
        <v>#DIV/0!</v>
      </c>
      <c r="T524" s="328" t="e">
        <f t="shared" si="217"/>
        <v>#DIV/0!</v>
      </c>
      <c r="U524" s="328" t="e">
        <f t="shared" si="217"/>
        <v>#DIV/0!</v>
      </c>
      <c r="V524" s="328" t="e">
        <f t="shared" si="217"/>
        <v>#DIV/0!</v>
      </c>
      <c r="W524" s="328" t="e">
        <f t="shared" si="217"/>
        <v>#DIV/0!</v>
      </c>
      <c r="X524" s="328" t="e">
        <f t="shared" si="217"/>
        <v>#DIV/0!</v>
      </c>
      <c r="Y524" s="328" t="e">
        <f t="shared" si="217"/>
        <v>#DIV/0!</v>
      </c>
      <c r="Z524" s="328" t="e">
        <f t="shared" si="217"/>
        <v>#DIV/0!</v>
      </c>
      <c r="AA524" s="328" t="e">
        <f t="shared" si="217"/>
        <v>#DIV/0!</v>
      </c>
      <c r="AB524" s="328" t="e">
        <f t="shared" si="217"/>
        <v>#DIV/0!</v>
      </c>
      <c r="AC524" s="328" t="e">
        <f t="shared" si="216"/>
        <v>#DIV/0!</v>
      </c>
      <c r="AD524" s="328" t="e">
        <f t="shared" si="216"/>
        <v>#DIV/0!</v>
      </c>
      <c r="AE524" s="328" t="e">
        <f t="shared" si="216"/>
        <v>#DIV/0!</v>
      </c>
      <c r="AF524" s="328" t="e">
        <f t="shared" si="216"/>
        <v>#DIV/0!</v>
      </c>
      <c r="AG524" s="328" t="e">
        <f t="shared" si="216"/>
        <v>#DIV/0!</v>
      </c>
      <c r="AH524" s="328" t="e">
        <f t="shared" si="216"/>
        <v>#DIV/0!</v>
      </c>
      <c r="AI524" s="328" t="e">
        <f t="shared" si="216"/>
        <v>#DIV/0!</v>
      </c>
      <c r="AJ524" s="328" t="e">
        <f t="shared" si="216"/>
        <v>#DIV/0!</v>
      </c>
      <c r="AK524" s="328" t="e">
        <f t="shared" si="216"/>
        <v>#DIV/0!</v>
      </c>
      <c r="AL524" s="328" t="e">
        <f t="shared" si="216"/>
        <v>#DIV/0!</v>
      </c>
      <c r="AN524" s="418" t="s">
        <v>699</v>
      </c>
      <c r="AO524" s="519" t="s">
        <v>686</v>
      </c>
      <c r="AP524" s="328" t="e">
        <f t="shared" si="214"/>
        <v>#DIV/0!</v>
      </c>
      <c r="AQ524" s="328" t="e">
        <f t="shared" si="214"/>
        <v>#DIV/0!</v>
      </c>
      <c r="AR524" s="328" t="e">
        <f t="shared" si="214"/>
        <v>#DIV/0!</v>
      </c>
      <c r="AS524" s="328" t="e">
        <f t="shared" si="214"/>
        <v>#DIV/0!</v>
      </c>
      <c r="AT524" s="328" t="e">
        <f t="shared" si="214"/>
        <v>#DIV/0!</v>
      </c>
      <c r="AU524" s="328" t="e">
        <f t="shared" si="214"/>
        <v>#DIV/0!</v>
      </c>
      <c r="AV524" s="328" t="e">
        <f t="shared" si="214"/>
        <v>#DIV/0!</v>
      </c>
      <c r="AW524" s="328" t="e">
        <f t="shared" si="214"/>
        <v>#DIV/0!</v>
      </c>
      <c r="AX524" s="328" t="e">
        <f t="shared" si="214"/>
        <v>#DIV/0!</v>
      </c>
      <c r="AY524" s="328" t="e">
        <f t="shared" si="214"/>
        <v>#DIV/0!</v>
      </c>
      <c r="AZ524" s="328" t="e">
        <f t="shared" si="214"/>
        <v>#DIV/0!</v>
      </c>
    </row>
    <row r="525" spans="1:53" hidden="1" x14ac:dyDescent="0.15">
      <c r="C525" s="522" t="s">
        <v>687</v>
      </c>
      <c r="D525" s="332" t="e">
        <f t="shared" si="215"/>
        <v>#DIV/0!</v>
      </c>
      <c r="E525" s="332" t="e">
        <f t="shared" si="215"/>
        <v>#DIV/0!</v>
      </c>
      <c r="F525" s="332" t="e">
        <f t="shared" si="215"/>
        <v>#DIV/0!</v>
      </c>
      <c r="G525" s="332" t="e">
        <f t="shared" si="215"/>
        <v>#DIV/0!</v>
      </c>
      <c r="H525" s="332" t="e">
        <f t="shared" si="215"/>
        <v>#DIV/0!</v>
      </c>
      <c r="I525" s="332" t="e">
        <f t="shared" si="215"/>
        <v>#DIV/0!</v>
      </c>
      <c r="J525" s="332" t="e">
        <f t="shared" si="215"/>
        <v>#DIV/0!</v>
      </c>
      <c r="K525" s="332" t="e">
        <f t="shared" si="215"/>
        <v>#DIV/0!</v>
      </c>
      <c r="L525" s="332" t="e">
        <f t="shared" si="215"/>
        <v>#DIV/0!</v>
      </c>
      <c r="M525" s="332" t="e">
        <f t="shared" si="215"/>
        <v>#DIV/0!</v>
      </c>
      <c r="N525" s="332" t="e">
        <f t="shared" si="215"/>
        <v>#DIV/0!</v>
      </c>
      <c r="O525" s="332" t="e">
        <f t="shared" si="215"/>
        <v>#DIV/0!</v>
      </c>
      <c r="P525" s="332" t="e">
        <f t="shared" si="215"/>
        <v>#DIV/0!</v>
      </c>
      <c r="Q525" s="332" t="e">
        <f t="shared" si="215"/>
        <v>#DIV/0!</v>
      </c>
      <c r="R525" s="332" t="e">
        <f t="shared" si="215"/>
        <v>#DIV/0!</v>
      </c>
      <c r="S525" s="332" t="e">
        <f t="shared" si="215"/>
        <v>#DIV/0!</v>
      </c>
      <c r="T525" s="332" t="e">
        <f t="shared" si="217"/>
        <v>#DIV/0!</v>
      </c>
      <c r="U525" s="332" t="e">
        <f t="shared" si="217"/>
        <v>#DIV/0!</v>
      </c>
      <c r="V525" s="332" t="e">
        <f t="shared" si="217"/>
        <v>#DIV/0!</v>
      </c>
      <c r="W525" s="332" t="e">
        <f t="shared" si="217"/>
        <v>#DIV/0!</v>
      </c>
      <c r="X525" s="332" t="e">
        <f t="shared" si="217"/>
        <v>#DIV/0!</v>
      </c>
      <c r="Y525" s="332" t="e">
        <f t="shared" si="217"/>
        <v>#DIV/0!</v>
      </c>
      <c r="Z525" s="332" t="e">
        <f t="shared" si="217"/>
        <v>#DIV/0!</v>
      </c>
      <c r="AA525" s="332" t="e">
        <f t="shared" si="217"/>
        <v>#DIV/0!</v>
      </c>
      <c r="AB525" s="332" t="e">
        <f t="shared" si="217"/>
        <v>#DIV/0!</v>
      </c>
      <c r="AC525" s="332" t="e">
        <f t="shared" si="216"/>
        <v>#DIV/0!</v>
      </c>
      <c r="AD525" s="332" t="e">
        <f t="shared" si="216"/>
        <v>#DIV/0!</v>
      </c>
      <c r="AE525" s="332" t="e">
        <f t="shared" si="216"/>
        <v>#DIV/0!</v>
      </c>
      <c r="AF525" s="332" t="e">
        <f t="shared" si="216"/>
        <v>#DIV/0!</v>
      </c>
      <c r="AG525" s="332" t="e">
        <f t="shared" si="216"/>
        <v>#DIV/0!</v>
      </c>
      <c r="AH525" s="332" t="e">
        <f t="shared" si="216"/>
        <v>#DIV/0!</v>
      </c>
      <c r="AI525" s="332" t="e">
        <f t="shared" si="216"/>
        <v>#DIV/0!</v>
      </c>
      <c r="AJ525" s="332" t="e">
        <f t="shared" si="216"/>
        <v>#DIV/0!</v>
      </c>
      <c r="AK525" s="332" t="e">
        <f t="shared" si="216"/>
        <v>#DIV/0!</v>
      </c>
      <c r="AL525" s="332" t="e">
        <f t="shared" si="216"/>
        <v>#DIV/0!</v>
      </c>
      <c r="AO525" s="522" t="s">
        <v>687</v>
      </c>
      <c r="AP525" s="332" t="e">
        <f t="shared" si="214"/>
        <v>#DIV/0!</v>
      </c>
      <c r="AQ525" s="332" t="e">
        <f t="shared" si="214"/>
        <v>#DIV/0!</v>
      </c>
      <c r="AR525" s="332" t="e">
        <f t="shared" si="214"/>
        <v>#DIV/0!</v>
      </c>
      <c r="AS525" s="332" t="e">
        <f t="shared" si="214"/>
        <v>#DIV/0!</v>
      </c>
      <c r="AT525" s="332" t="e">
        <f t="shared" si="214"/>
        <v>#DIV/0!</v>
      </c>
      <c r="AU525" s="332" t="e">
        <f t="shared" si="214"/>
        <v>#DIV/0!</v>
      </c>
      <c r="AV525" s="332" t="e">
        <f t="shared" si="214"/>
        <v>#DIV/0!</v>
      </c>
      <c r="AW525" s="332" t="e">
        <f t="shared" si="214"/>
        <v>#DIV/0!</v>
      </c>
      <c r="AX525" s="332" t="e">
        <f t="shared" si="214"/>
        <v>#DIV/0!</v>
      </c>
      <c r="AY525" s="332" t="e">
        <f t="shared" si="214"/>
        <v>#DIV/0!</v>
      </c>
      <c r="AZ525" s="332" t="e">
        <f t="shared" si="214"/>
        <v>#DIV/0!</v>
      </c>
    </row>
    <row r="526" spans="1:53" hidden="1" x14ac:dyDescent="0.15">
      <c r="C526" s="522" t="s">
        <v>688</v>
      </c>
      <c r="D526" s="332" t="e">
        <f t="shared" si="215"/>
        <v>#DIV/0!</v>
      </c>
      <c r="E526" s="332" t="e">
        <f t="shared" si="215"/>
        <v>#DIV/0!</v>
      </c>
      <c r="F526" s="332" t="e">
        <f t="shared" si="215"/>
        <v>#DIV/0!</v>
      </c>
      <c r="G526" s="332" t="e">
        <f t="shared" si="215"/>
        <v>#DIV/0!</v>
      </c>
      <c r="H526" s="332" t="e">
        <f t="shared" si="215"/>
        <v>#DIV/0!</v>
      </c>
      <c r="I526" s="332" t="e">
        <f t="shared" si="215"/>
        <v>#DIV/0!</v>
      </c>
      <c r="J526" s="332" t="e">
        <f t="shared" si="215"/>
        <v>#DIV/0!</v>
      </c>
      <c r="K526" s="332" t="e">
        <f t="shared" si="215"/>
        <v>#DIV/0!</v>
      </c>
      <c r="L526" s="332" t="e">
        <f t="shared" si="215"/>
        <v>#DIV/0!</v>
      </c>
      <c r="M526" s="332" t="e">
        <f t="shared" si="215"/>
        <v>#DIV/0!</v>
      </c>
      <c r="N526" s="332" t="e">
        <f t="shared" si="215"/>
        <v>#DIV/0!</v>
      </c>
      <c r="O526" s="332" t="e">
        <f t="shared" si="215"/>
        <v>#DIV/0!</v>
      </c>
      <c r="P526" s="332" t="e">
        <f t="shared" si="215"/>
        <v>#DIV/0!</v>
      </c>
      <c r="Q526" s="332" t="e">
        <f t="shared" si="215"/>
        <v>#DIV/0!</v>
      </c>
      <c r="R526" s="332" t="e">
        <f t="shared" si="215"/>
        <v>#DIV/0!</v>
      </c>
      <c r="S526" s="332" t="e">
        <f t="shared" si="215"/>
        <v>#DIV/0!</v>
      </c>
      <c r="T526" s="332" t="e">
        <f t="shared" si="217"/>
        <v>#DIV/0!</v>
      </c>
      <c r="U526" s="332" t="e">
        <f t="shared" si="217"/>
        <v>#DIV/0!</v>
      </c>
      <c r="V526" s="332" t="e">
        <f t="shared" si="217"/>
        <v>#DIV/0!</v>
      </c>
      <c r="W526" s="332" t="e">
        <f t="shared" si="217"/>
        <v>#DIV/0!</v>
      </c>
      <c r="X526" s="332" t="e">
        <f t="shared" si="217"/>
        <v>#DIV/0!</v>
      </c>
      <c r="Y526" s="332" t="e">
        <f t="shared" si="217"/>
        <v>#DIV/0!</v>
      </c>
      <c r="Z526" s="332" t="e">
        <f t="shared" si="217"/>
        <v>#DIV/0!</v>
      </c>
      <c r="AA526" s="332" t="e">
        <f t="shared" si="217"/>
        <v>#DIV/0!</v>
      </c>
      <c r="AB526" s="332" t="e">
        <f t="shared" si="217"/>
        <v>#DIV/0!</v>
      </c>
      <c r="AC526" s="332" t="e">
        <f t="shared" si="216"/>
        <v>#DIV/0!</v>
      </c>
      <c r="AD526" s="332" t="e">
        <f t="shared" si="216"/>
        <v>#DIV/0!</v>
      </c>
      <c r="AE526" s="332" t="e">
        <f t="shared" si="216"/>
        <v>#DIV/0!</v>
      </c>
      <c r="AF526" s="332" t="e">
        <f t="shared" si="216"/>
        <v>#DIV/0!</v>
      </c>
      <c r="AG526" s="332" t="e">
        <f t="shared" si="216"/>
        <v>#DIV/0!</v>
      </c>
      <c r="AH526" s="332" t="e">
        <f t="shared" si="216"/>
        <v>#DIV/0!</v>
      </c>
      <c r="AI526" s="332" t="e">
        <f t="shared" si="216"/>
        <v>#DIV/0!</v>
      </c>
      <c r="AJ526" s="332" t="e">
        <f t="shared" si="216"/>
        <v>#DIV/0!</v>
      </c>
      <c r="AK526" s="332" t="e">
        <f t="shared" si="216"/>
        <v>#DIV/0!</v>
      </c>
      <c r="AL526" s="332" t="e">
        <f t="shared" si="216"/>
        <v>#DIV/0!</v>
      </c>
      <c r="AO526" s="522" t="s">
        <v>688</v>
      </c>
      <c r="AP526" s="332" t="e">
        <f t="shared" si="214"/>
        <v>#DIV/0!</v>
      </c>
      <c r="AQ526" s="332" t="e">
        <f t="shared" si="214"/>
        <v>#DIV/0!</v>
      </c>
      <c r="AR526" s="332" t="e">
        <f t="shared" si="214"/>
        <v>#DIV/0!</v>
      </c>
      <c r="AS526" s="332" t="e">
        <f t="shared" si="214"/>
        <v>#DIV/0!</v>
      </c>
      <c r="AT526" s="332" t="e">
        <f t="shared" si="214"/>
        <v>#DIV/0!</v>
      </c>
      <c r="AU526" s="332" t="e">
        <f t="shared" si="214"/>
        <v>#DIV/0!</v>
      </c>
      <c r="AV526" s="332" t="e">
        <f t="shared" si="214"/>
        <v>#DIV/0!</v>
      </c>
      <c r="AW526" s="332" t="e">
        <f t="shared" si="214"/>
        <v>#DIV/0!</v>
      </c>
      <c r="AX526" s="332" t="e">
        <f t="shared" si="214"/>
        <v>#DIV/0!</v>
      </c>
      <c r="AY526" s="332" t="e">
        <f t="shared" si="214"/>
        <v>#DIV/0!</v>
      </c>
      <c r="AZ526" s="332" t="e">
        <f t="shared" si="214"/>
        <v>#DIV/0!</v>
      </c>
    </row>
    <row r="527" spans="1:53" hidden="1" x14ac:dyDescent="0.15">
      <c r="B527" s="255"/>
      <c r="C527" s="525" t="s">
        <v>689</v>
      </c>
      <c r="D527" s="338" t="e">
        <f t="shared" si="215"/>
        <v>#DIV/0!</v>
      </c>
      <c r="E527" s="338" t="e">
        <f t="shared" si="215"/>
        <v>#DIV/0!</v>
      </c>
      <c r="F527" s="338" t="e">
        <f t="shared" si="215"/>
        <v>#DIV/0!</v>
      </c>
      <c r="G527" s="338" t="e">
        <f t="shared" si="215"/>
        <v>#DIV/0!</v>
      </c>
      <c r="H527" s="338" t="e">
        <f t="shared" si="215"/>
        <v>#DIV/0!</v>
      </c>
      <c r="I527" s="338" t="e">
        <f t="shared" si="215"/>
        <v>#DIV/0!</v>
      </c>
      <c r="J527" s="338" t="e">
        <f t="shared" si="215"/>
        <v>#DIV/0!</v>
      </c>
      <c r="K527" s="338" t="e">
        <f t="shared" si="215"/>
        <v>#DIV/0!</v>
      </c>
      <c r="L527" s="338" t="e">
        <f t="shared" si="215"/>
        <v>#DIV/0!</v>
      </c>
      <c r="M527" s="338" t="e">
        <f t="shared" si="215"/>
        <v>#DIV/0!</v>
      </c>
      <c r="N527" s="338" t="e">
        <f t="shared" si="215"/>
        <v>#DIV/0!</v>
      </c>
      <c r="O527" s="338" t="e">
        <f t="shared" si="215"/>
        <v>#DIV/0!</v>
      </c>
      <c r="P527" s="338" t="e">
        <f t="shared" si="215"/>
        <v>#DIV/0!</v>
      </c>
      <c r="Q527" s="338" t="e">
        <f t="shared" si="215"/>
        <v>#DIV/0!</v>
      </c>
      <c r="R527" s="338" t="e">
        <f t="shared" si="215"/>
        <v>#DIV/0!</v>
      </c>
      <c r="S527" s="338" t="e">
        <f>ROUND((S584-S580)/S580*100,1)</f>
        <v>#DIV/0!</v>
      </c>
      <c r="T527" s="338" t="e">
        <f t="shared" si="217"/>
        <v>#DIV/0!</v>
      </c>
      <c r="U527" s="338" t="e">
        <f t="shared" si="217"/>
        <v>#DIV/0!</v>
      </c>
      <c r="V527" s="338" t="e">
        <f t="shared" si="217"/>
        <v>#DIV/0!</v>
      </c>
      <c r="W527" s="338" t="e">
        <f t="shared" si="217"/>
        <v>#DIV/0!</v>
      </c>
      <c r="X527" s="338" t="e">
        <f t="shared" si="217"/>
        <v>#DIV/0!</v>
      </c>
      <c r="Y527" s="338" t="e">
        <f t="shared" si="217"/>
        <v>#DIV/0!</v>
      </c>
      <c r="Z527" s="338" t="e">
        <f t="shared" si="217"/>
        <v>#DIV/0!</v>
      </c>
      <c r="AA527" s="338" t="e">
        <f t="shared" si="217"/>
        <v>#DIV/0!</v>
      </c>
      <c r="AB527" s="338" t="e">
        <f t="shared" si="217"/>
        <v>#DIV/0!</v>
      </c>
      <c r="AC527" s="338" t="e">
        <f t="shared" si="216"/>
        <v>#DIV/0!</v>
      </c>
      <c r="AD527" s="338" t="e">
        <f t="shared" si="216"/>
        <v>#DIV/0!</v>
      </c>
      <c r="AE527" s="338" t="e">
        <f t="shared" si="216"/>
        <v>#DIV/0!</v>
      </c>
      <c r="AF527" s="338" t="e">
        <f t="shared" si="216"/>
        <v>#DIV/0!</v>
      </c>
      <c r="AG527" s="338" t="e">
        <f t="shared" si="216"/>
        <v>#DIV/0!</v>
      </c>
      <c r="AH527" s="338" t="e">
        <f t="shared" si="216"/>
        <v>#DIV/0!</v>
      </c>
      <c r="AI527" s="338" t="e">
        <f t="shared" si="216"/>
        <v>#DIV/0!</v>
      </c>
      <c r="AJ527" s="338" t="e">
        <f t="shared" si="216"/>
        <v>#DIV/0!</v>
      </c>
      <c r="AK527" s="338" t="e">
        <f t="shared" si="216"/>
        <v>#DIV/0!</v>
      </c>
      <c r="AL527" s="338" t="e">
        <f t="shared" si="216"/>
        <v>#DIV/0!</v>
      </c>
      <c r="AN527" s="255"/>
      <c r="AO527" s="525" t="s">
        <v>689</v>
      </c>
      <c r="AP527" s="338" t="e">
        <f t="shared" ref="AP527:AZ534" si="218">ROUND((AP584-AP580)/AP580*100,1)</f>
        <v>#DIV/0!</v>
      </c>
      <c r="AQ527" s="338" t="e">
        <f t="shared" si="218"/>
        <v>#DIV/0!</v>
      </c>
      <c r="AR527" s="338" t="e">
        <f t="shared" si="218"/>
        <v>#DIV/0!</v>
      </c>
      <c r="AS527" s="338" t="e">
        <f t="shared" si="218"/>
        <v>#DIV/0!</v>
      </c>
      <c r="AT527" s="338" t="e">
        <f t="shared" si="218"/>
        <v>#DIV/0!</v>
      </c>
      <c r="AU527" s="338" t="e">
        <f t="shared" si="218"/>
        <v>#DIV/0!</v>
      </c>
      <c r="AV527" s="338" t="e">
        <f t="shared" si="218"/>
        <v>#DIV/0!</v>
      </c>
      <c r="AW527" s="338" t="e">
        <f t="shared" si="218"/>
        <v>#DIV/0!</v>
      </c>
      <c r="AX527" s="338" t="e">
        <f t="shared" si="218"/>
        <v>#DIV/0!</v>
      </c>
      <c r="AY527" s="338" t="e">
        <f t="shared" si="218"/>
        <v>#DIV/0!</v>
      </c>
      <c r="AZ527" s="338" t="e">
        <f t="shared" si="218"/>
        <v>#DIV/0!</v>
      </c>
    </row>
    <row r="528" spans="1:53" hidden="1" x14ac:dyDescent="0.15">
      <c r="B528" s="418" t="s">
        <v>700</v>
      </c>
      <c r="C528" s="519" t="s">
        <v>686</v>
      </c>
      <c r="D528" s="332" t="e">
        <f t="shared" ref="D528:S534" si="219">ROUND((D585-D581)/D581*100,1)</f>
        <v>#DIV/0!</v>
      </c>
      <c r="E528" s="332" t="e">
        <f t="shared" si="219"/>
        <v>#DIV/0!</v>
      </c>
      <c r="F528" s="332" t="e">
        <f t="shared" si="219"/>
        <v>#DIV/0!</v>
      </c>
      <c r="G528" s="332" t="e">
        <f t="shared" si="219"/>
        <v>#DIV/0!</v>
      </c>
      <c r="H528" s="332" t="e">
        <f t="shared" si="219"/>
        <v>#DIV/0!</v>
      </c>
      <c r="I528" s="332" t="e">
        <f t="shared" si="219"/>
        <v>#DIV/0!</v>
      </c>
      <c r="J528" s="332" t="e">
        <f t="shared" si="219"/>
        <v>#DIV/0!</v>
      </c>
      <c r="K528" s="332" t="e">
        <f t="shared" si="219"/>
        <v>#DIV/0!</v>
      </c>
      <c r="L528" s="332" t="e">
        <f t="shared" si="219"/>
        <v>#DIV/0!</v>
      </c>
      <c r="M528" s="332" t="e">
        <f t="shared" si="219"/>
        <v>#DIV/0!</v>
      </c>
      <c r="N528" s="332" t="e">
        <f t="shared" si="219"/>
        <v>#DIV/0!</v>
      </c>
      <c r="O528" s="332" t="e">
        <f t="shared" si="219"/>
        <v>#DIV/0!</v>
      </c>
      <c r="P528" s="332" t="e">
        <f t="shared" si="219"/>
        <v>#DIV/0!</v>
      </c>
      <c r="Q528" s="332" t="e">
        <f t="shared" si="219"/>
        <v>#DIV/0!</v>
      </c>
      <c r="R528" s="332" t="e">
        <f t="shared" si="219"/>
        <v>#DIV/0!</v>
      </c>
      <c r="S528" s="332" t="e">
        <f>ROUND((S585-S581)/S581*100,1)</f>
        <v>#DIV/0!</v>
      </c>
      <c r="T528" s="332" t="e">
        <f t="shared" si="217"/>
        <v>#DIV/0!</v>
      </c>
      <c r="U528" s="332" t="e">
        <f t="shared" si="217"/>
        <v>#DIV/0!</v>
      </c>
      <c r="V528" s="332" t="e">
        <f t="shared" si="217"/>
        <v>#DIV/0!</v>
      </c>
      <c r="W528" s="332" t="e">
        <f t="shared" si="217"/>
        <v>#DIV/0!</v>
      </c>
      <c r="X528" s="332" t="e">
        <f t="shared" si="217"/>
        <v>#DIV/0!</v>
      </c>
      <c r="Y528" s="332" t="e">
        <f t="shared" si="217"/>
        <v>#DIV/0!</v>
      </c>
      <c r="Z528" s="332" t="e">
        <f t="shared" si="217"/>
        <v>#DIV/0!</v>
      </c>
      <c r="AA528" s="332" t="e">
        <f t="shared" si="217"/>
        <v>#DIV/0!</v>
      </c>
      <c r="AB528" s="332" t="e">
        <f t="shared" si="217"/>
        <v>#DIV/0!</v>
      </c>
      <c r="AC528" s="332" t="e">
        <f t="shared" si="216"/>
        <v>#DIV/0!</v>
      </c>
      <c r="AD528" s="332" t="e">
        <f t="shared" si="216"/>
        <v>#DIV/0!</v>
      </c>
      <c r="AE528" s="332" t="e">
        <f t="shared" si="216"/>
        <v>#DIV/0!</v>
      </c>
      <c r="AF528" s="332" t="e">
        <f t="shared" si="216"/>
        <v>#DIV/0!</v>
      </c>
      <c r="AG528" s="332" t="e">
        <f t="shared" si="216"/>
        <v>#DIV/0!</v>
      </c>
      <c r="AH528" s="332" t="e">
        <f t="shared" si="216"/>
        <v>#DIV/0!</v>
      </c>
      <c r="AI528" s="332" t="e">
        <f t="shared" si="216"/>
        <v>#DIV/0!</v>
      </c>
      <c r="AJ528" s="332" t="e">
        <f t="shared" si="216"/>
        <v>#DIV/0!</v>
      </c>
      <c r="AK528" s="332" t="e">
        <f t="shared" si="216"/>
        <v>#DIV/0!</v>
      </c>
      <c r="AL528" s="332" t="e">
        <f t="shared" si="216"/>
        <v>#DIV/0!</v>
      </c>
      <c r="AN528" s="418" t="s">
        <v>700</v>
      </c>
      <c r="AO528" s="519" t="s">
        <v>686</v>
      </c>
      <c r="AP528" s="332" t="e">
        <f t="shared" si="218"/>
        <v>#DIV/0!</v>
      </c>
      <c r="AQ528" s="332" t="e">
        <f t="shared" si="218"/>
        <v>#DIV/0!</v>
      </c>
      <c r="AR528" s="332" t="e">
        <f t="shared" si="218"/>
        <v>#DIV/0!</v>
      </c>
      <c r="AS528" s="332" t="e">
        <f t="shared" si="218"/>
        <v>#DIV/0!</v>
      </c>
      <c r="AT528" s="332" t="e">
        <f t="shared" si="218"/>
        <v>#DIV/0!</v>
      </c>
      <c r="AU528" s="332" t="e">
        <f t="shared" si="218"/>
        <v>#DIV/0!</v>
      </c>
      <c r="AV528" s="332" t="e">
        <f t="shared" si="218"/>
        <v>#DIV/0!</v>
      </c>
      <c r="AW528" s="332" t="e">
        <f t="shared" si="218"/>
        <v>#DIV/0!</v>
      </c>
      <c r="AX528" s="332" t="e">
        <f t="shared" si="218"/>
        <v>#DIV/0!</v>
      </c>
      <c r="AY528" s="332" t="e">
        <f t="shared" si="218"/>
        <v>#DIV/0!</v>
      </c>
      <c r="AZ528" s="332" t="e">
        <f t="shared" si="218"/>
        <v>#DIV/0!</v>
      </c>
    </row>
    <row r="529" spans="1:52" hidden="1" x14ac:dyDescent="0.15">
      <c r="C529" s="522" t="s">
        <v>687</v>
      </c>
      <c r="D529" s="332" t="e">
        <f t="shared" si="219"/>
        <v>#DIV/0!</v>
      </c>
      <c r="E529" s="332" t="e">
        <f t="shared" si="219"/>
        <v>#DIV/0!</v>
      </c>
      <c r="F529" s="332" t="e">
        <f t="shared" si="219"/>
        <v>#DIV/0!</v>
      </c>
      <c r="G529" s="332" t="e">
        <f t="shared" si="219"/>
        <v>#DIV/0!</v>
      </c>
      <c r="H529" s="332" t="e">
        <f t="shared" si="219"/>
        <v>#DIV/0!</v>
      </c>
      <c r="I529" s="332" t="e">
        <f t="shared" si="219"/>
        <v>#DIV/0!</v>
      </c>
      <c r="J529" s="332" t="e">
        <f t="shared" si="219"/>
        <v>#DIV/0!</v>
      </c>
      <c r="K529" s="332" t="e">
        <f t="shared" si="219"/>
        <v>#DIV/0!</v>
      </c>
      <c r="L529" s="332" t="e">
        <f t="shared" si="219"/>
        <v>#DIV/0!</v>
      </c>
      <c r="M529" s="332" t="e">
        <f t="shared" si="219"/>
        <v>#DIV/0!</v>
      </c>
      <c r="N529" s="332" t="e">
        <f t="shared" si="219"/>
        <v>#DIV/0!</v>
      </c>
      <c r="O529" s="332" t="e">
        <f t="shared" si="219"/>
        <v>#DIV/0!</v>
      </c>
      <c r="P529" s="332" t="e">
        <f t="shared" si="219"/>
        <v>#DIV/0!</v>
      </c>
      <c r="Q529" s="332" t="e">
        <f t="shared" si="219"/>
        <v>#DIV/0!</v>
      </c>
      <c r="R529" s="332" t="e">
        <f t="shared" si="219"/>
        <v>#DIV/0!</v>
      </c>
      <c r="S529" s="332" t="e">
        <f t="shared" si="219"/>
        <v>#DIV/0!</v>
      </c>
      <c r="T529" s="332" t="e">
        <f t="shared" si="217"/>
        <v>#DIV/0!</v>
      </c>
      <c r="U529" s="332" t="e">
        <f t="shared" si="217"/>
        <v>#DIV/0!</v>
      </c>
      <c r="V529" s="332" t="e">
        <f t="shared" si="217"/>
        <v>#DIV/0!</v>
      </c>
      <c r="W529" s="332" t="e">
        <f t="shared" si="217"/>
        <v>#DIV/0!</v>
      </c>
      <c r="X529" s="332" t="e">
        <f t="shared" si="217"/>
        <v>#DIV/0!</v>
      </c>
      <c r="Y529" s="332" t="e">
        <f t="shared" si="217"/>
        <v>#DIV/0!</v>
      </c>
      <c r="Z529" s="332" t="e">
        <f t="shared" si="217"/>
        <v>#DIV/0!</v>
      </c>
      <c r="AA529" s="332" t="e">
        <f t="shared" si="217"/>
        <v>#DIV/0!</v>
      </c>
      <c r="AB529" s="332" t="e">
        <f t="shared" si="217"/>
        <v>#DIV/0!</v>
      </c>
      <c r="AC529" s="332" t="e">
        <f t="shared" si="216"/>
        <v>#DIV/0!</v>
      </c>
      <c r="AD529" s="332" t="e">
        <f t="shared" si="216"/>
        <v>#DIV/0!</v>
      </c>
      <c r="AE529" s="332" t="e">
        <f t="shared" si="216"/>
        <v>#DIV/0!</v>
      </c>
      <c r="AF529" s="332" t="e">
        <f t="shared" si="216"/>
        <v>#DIV/0!</v>
      </c>
      <c r="AG529" s="332" t="e">
        <f t="shared" si="216"/>
        <v>#DIV/0!</v>
      </c>
      <c r="AH529" s="332" t="e">
        <f t="shared" si="216"/>
        <v>#DIV/0!</v>
      </c>
      <c r="AI529" s="332" t="e">
        <f t="shared" si="216"/>
        <v>#DIV/0!</v>
      </c>
      <c r="AJ529" s="332" t="e">
        <f t="shared" si="216"/>
        <v>#DIV/0!</v>
      </c>
      <c r="AK529" s="332" t="e">
        <f t="shared" si="216"/>
        <v>#DIV/0!</v>
      </c>
      <c r="AL529" s="332" t="e">
        <f t="shared" si="216"/>
        <v>#DIV/0!</v>
      </c>
      <c r="AO529" s="522" t="s">
        <v>687</v>
      </c>
      <c r="AP529" s="332" t="e">
        <f t="shared" si="218"/>
        <v>#DIV/0!</v>
      </c>
      <c r="AQ529" s="332" t="e">
        <f t="shared" si="218"/>
        <v>#DIV/0!</v>
      </c>
      <c r="AR529" s="332" t="e">
        <f t="shared" si="218"/>
        <v>#DIV/0!</v>
      </c>
      <c r="AS529" s="332" t="e">
        <f t="shared" si="218"/>
        <v>#DIV/0!</v>
      </c>
      <c r="AT529" s="332" t="e">
        <f t="shared" si="218"/>
        <v>#DIV/0!</v>
      </c>
      <c r="AU529" s="332" t="e">
        <f t="shared" si="218"/>
        <v>#DIV/0!</v>
      </c>
      <c r="AV529" s="332" t="e">
        <f t="shared" si="218"/>
        <v>#DIV/0!</v>
      </c>
      <c r="AW529" s="332" t="e">
        <f t="shared" si="218"/>
        <v>#DIV/0!</v>
      </c>
      <c r="AX529" s="332" t="e">
        <f t="shared" si="218"/>
        <v>#DIV/0!</v>
      </c>
      <c r="AY529" s="332" t="e">
        <f t="shared" si="218"/>
        <v>#DIV/0!</v>
      </c>
      <c r="AZ529" s="332" t="e">
        <f t="shared" si="218"/>
        <v>#DIV/0!</v>
      </c>
    </row>
    <row r="530" spans="1:52" hidden="1" x14ac:dyDescent="0.15">
      <c r="C530" s="522" t="s">
        <v>688</v>
      </c>
      <c r="D530" s="332" t="e">
        <f t="shared" si="219"/>
        <v>#DIV/0!</v>
      </c>
      <c r="E530" s="332" t="e">
        <f t="shared" si="219"/>
        <v>#DIV/0!</v>
      </c>
      <c r="F530" s="332" t="e">
        <f t="shared" si="219"/>
        <v>#DIV/0!</v>
      </c>
      <c r="G530" s="332" t="e">
        <f t="shared" si="219"/>
        <v>#DIV/0!</v>
      </c>
      <c r="H530" s="332" t="e">
        <f t="shared" si="219"/>
        <v>#DIV/0!</v>
      </c>
      <c r="I530" s="332" t="e">
        <f t="shared" si="219"/>
        <v>#DIV/0!</v>
      </c>
      <c r="J530" s="332" t="e">
        <f t="shared" si="219"/>
        <v>#DIV/0!</v>
      </c>
      <c r="K530" s="332" t="e">
        <f t="shared" si="219"/>
        <v>#DIV/0!</v>
      </c>
      <c r="L530" s="332" t="e">
        <f t="shared" si="219"/>
        <v>#DIV/0!</v>
      </c>
      <c r="M530" s="332" t="e">
        <f t="shared" si="219"/>
        <v>#DIV/0!</v>
      </c>
      <c r="N530" s="332" t="e">
        <f t="shared" si="219"/>
        <v>#DIV/0!</v>
      </c>
      <c r="O530" s="332" t="e">
        <f t="shared" si="219"/>
        <v>#DIV/0!</v>
      </c>
      <c r="P530" s="332" t="e">
        <f t="shared" si="219"/>
        <v>#DIV/0!</v>
      </c>
      <c r="Q530" s="332" t="e">
        <f t="shared" si="219"/>
        <v>#DIV/0!</v>
      </c>
      <c r="R530" s="332" t="e">
        <f t="shared" si="219"/>
        <v>#DIV/0!</v>
      </c>
      <c r="S530" s="332" t="e">
        <f t="shared" si="219"/>
        <v>#DIV/0!</v>
      </c>
      <c r="T530" s="332" t="e">
        <f t="shared" si="217"/>
        <v>#DIV/0!</v>
      </c>
      <c r="U530" s="332" t="e">
        <f t="shared" si="217"/>
        <v>#DIV/0!</v>
      </c>
      <c r="V530" s="332" t="e">
        <f t="shared" si="217"/>
        <v>#DIV/0!</v>
      </c>
      <c r="W530" s="332" t="e">
        <f t="shared" si="217"/>
        <v>#DIV/0!</v>
      </c>
      <c r="X530" s="332" t="e">
        <f t="shared" si="217"/>
        <v>#DIV/0!</v>
      </c>
      <c r="Y530" s="332" t="e">
        <f t="shared" si="217"/>
        <v>#DIV/0!</v>
      </c>
      <c r="Z530" s="332" t="e">
        <f t="shared" si="217"/>
        <v>#DIV/0!</v>
      </c>
      <c r="AA530" s="332" t="e">
        <f t="shared" si="217"/>
        <v>#DIV/0!</v>
      </c>
      <c r="AB530" s="332" t="e">
        <f t="shared" si="217"/>
        <v>#DIV/0!</v>
      </c>
      <c r="AC530" s="332" t="e">
        <f t="shared" si="217"/>
        <v>#DIV/0!</v>
      </c>
      <c r="AD530" s="332" t="e">
        <f t="shared" si="217"/>
        <v>#DIV/0!</v>
      </c>
      <c r="AE530" s="332" t="e">
        <f t="shared" si="217"/>
        <v>#DIV/0!</v>
      </c>
      <c r="AF530" s="332" t="e">
        <f t="shared" si="217"/>
        <v>#DIV/0!</v>
      </c>
      <c r="AG530" s="332" t="e">
        <f t="shared" si="217"/>
        <v>#DIV/0!</v>
      </c>
      <c r="AH530" s="332" t="e">
        <f t="shared" si="217"/>
        <v>#DIV/0!</v>
      </c>
      <c r="AI530" s="332" t="e">
        <f t="shared" si="217"/>
        <v>#DIV/0!</v>
      </c>
      <c r="AJ530" s="332" t="e">
        <f t="shared" ref="AJ530:AL530" si="220">ROUND((AJ587-AJ583)/AJ583*100,1)</f>
        <v>#DIV/0!</v>
      </c>
      <c r="AK530" s="332" t="e">
        <f t="shared" si="220"/>
        <v>#DIV/0!</v>
      </c>
      <c r="AL530" s="332" t="e">
        <f t="shared" si="220"/>
        <v>#DIV/0!</v>
      </c>
      <c r="AO530" s="522" t="s">
        <v>688</v>
      </c>
      <c r="AP530" s="332" t="e">
        <f t="shared" si="218"/>
        <v>#DIV/0!</v>
      </c>
      <c r="AQ530" s="332" t="e">
        <f t="shared" si="218"/>
        <v>#DIV/0!</v>
      </c>
      <c r="AR530" s="332" t="e">
        <f t="shared" si="218"/>
        <v>#DIV/0!</v>
      </c>
      <c r="AS530" s="332" t="e">
        <f t="shared" si="218"/>
        <v>#DIV/0!</v>
      </c>
      <c r="AT530" s="332" t="e">
        <f t="shared" si="218"/>
        <v>#DIV/0!</v>
      </c>
      <c r="AU530" s="332" t="e">
        <f t="shared" si="218"/>
        <v>#DIV/0!</v>
      </c>
      <c r="AV530" s="332" t="e">
        <f t="shared" si="218"/>
        <v>#DIV/0!</v>
      </c>
      <c r="AW530" s="332" t="e">
        <f t="shared" si="218"/>
        <v>#DIV/0!</v>
      </c>
      <c r="AX530" s="332" t="e">
        <f t="shared" si="218"/>
        <v>#DIV/0!</v>
      </c>
      <c r="AY530" s="332" t="e">
        <f t="shared" si="218"/>
        <v>#DIV/0!</v>
      </c>
      <c r="AZ530" s="332" t="e">
        <f t="shared" si="218"/>
        <v>#DIV/0!</v>
      </c>
    </row>
    <row r="531" spans="1:52" hidden="1" x14ac:dyDescent="0.15">
      <c r="B531" s="255"/>
      <c r="C531" s="525" t="s">
        <v>689</v>
      </c>
      <c r="D531" s="332" t="e">
        <f t="shared" si="219"/>
        <v>#DIV/0!</v>
      </c>
      <c r="E531" s="338" t="e">
        <f t="shared" si="219"/>
        <v>#DIV/0!</v>
      </c>
      <c r="F531" s="338" t="e">
        <f t="shared" si="219"/>
        <v>#DIV/0!</v>
      </c>
      <c r="G531" s="338" t="e">
        <f t="shared" si="219"/>
        <v>#DIV/0!</v>
      </c>
      <c r="H531" s="338" t="e">
        <f t="shared" si="219"/>
        <v>#DIV/0!</v>
      </c>
      <c r="I531" s="338" t="e">
        <f t="shared" si="219"/>
        <v>#DIV/0!</v>
      </c>
      <c r="J531" s="338" t="e">
        <f t="shared" si="219"/>
        <v>#DIV/0!</v>
      </c>
      <c r="K531" s="338" t="e">
        <f t="shared" si="219"/>
        <v>#DIV/0!</v>
      </c>
      <c r="L531" s="338" t="e">
        <f t="shared" si="219"/>
        <v>#DIV/0!</v>
      </c>
      <c r="M531" s="338" t="e">
        <f t="shared" si="219"/>
        <v>#DIV/0!</v>
      </c>
      <c r="N531" s="338" t="e">
        <f t="shared" si="219"/>
        <v>#DIV/0!</v>
      </c>
      <c r="O531" s="338" t="e">
        <f t="shared" si="219"/>
        <v>#DIV/0!</v>
      </c>
      <c r="P531" s="338" t="e">
        <f t="shared" si="219"/>
        <v>#DIV/0!</v>
      </c>
      <c r="Q531" s="338" t="e">
        <f t="shared" si="219"/>
        <v>#DIV/0!</v>
      </c>
      <c r="R531" s="338" t="e">
        <f t="shared" si="219"/>
        <v>#DIV/0!</v>
      </c>
      <c r="S531" s="338" t="e">
        <f t="shared" si="219"/>
        <v>#DIV/0!</v>
      </c>
      <c r="T531" s="338" t="e">
        <f t="shared" ref="T531:AL534" si="221">ROUND((T588-T584)/T584*100,1)</f>
        <v>#DIV/0!</v>
      </c>
      <c r="U531" s="338" t="e">
        <f t="shared" si="221"/>
        <v>#DIV/0!</v>
      </c>
      <c r="V531" s="338" t="e">
        <f t="shared" si="221"/>
        <v>#DIV/0!</v>
      </c>
      <c r="W531" s="338" t="e">
        <f t="shared" si="221"/>
        <v>#DIV/0!</v>
      </c>
      <c r="X531" s="338" t="e">
        <f t="shared" si="221"/>
        <v>#DIV/0!</v>
      </c>
      <c r="Y531" s="338" t="e">
        <f t="shared" si="221"/>
        <v>#DIV/0!</v>
      </c>
      <c r="Z531" s="338" t="e">
        <f t="shared" si="221"/>
        <v>#DIV/0!</v>
      </c>
      <c r="AA531" s="338" t="e">
        <f t="shared" si="221"/>
        <v>#DIV/0!</v>
      </c>
      <c r="AB531" s="338" t="e">
        <f t="shared" si="221"/>
        <v>#DIV/0!</v>
      </c>
      <c r="AC531" s="338" t="e">
        <f t="shared" si="221"/>
        <v>#DIV/0!</v>
      </c>
      <c r="AD531" s="338" t="e">
        <f t="shared" si="221"/>
        <v>#DIV/0!</v>
      </c>
      <c r="AE531" s="338" t="e">
        <f t="shared" si="221"/>
        <v>#DIV/0!</v>
      </c>
      <c r="AF531" s="338" t="e">
        <f t="shared" si="221"/>
        <v>#DIV/0!</v>
      </c>
      <c r="AG531" s="338" t="e">
        <f t="shared" si="221"/>
        <v>#DIV/0!</v>
      </c>
      <c r="AH531" s="338" t="e">
        <f t="shared" si="221"/>
        <v>#DIV/0!</v>
      </c>
      <c r="AI531" s="338" t="e">
        <f t="shared" si="221"/>
        <v>#DIV/0!</v>
      </c>
      <c r="AJ531" s="338" t="e">
        <f t="shared" si="221"/>
        <v>#DIV/0!</v>
      </c>
      <c r="AK531" s="338" t="e">
        <f t="shared" si="221"/>
        <v>#DIV/0!</v>
      </c>
      <c r="AL531" s="338" t="e">
        <f t="shared" si="221"/>
        <v>#DIV/0!</v>
      </c>
      <c r="AN531" s="255"/>
      <c r="AO531" s="525" t="s">
        <v>689</v>
      </c>
      <c r="AP531" s="338" t="e">
        <f t="shared" si="218"/>
        <v>#DIV/0!</v>
      </c>
      <c r="AQ531" s="338" t="e">
        <f t="shared" si="218"/>
        <v>#DIV/0!</v>
      </c>
      <c r="AR531" s="338" t="e">
        <f t="shared" si="218"/>
        <v>#DIV/0!</v>
      </c>
      <c r="AS531" s="338" t="e">
        <f t="shared" si="218"/>
        <v>#DIV/0!</v>
      </c>
      <c r="AT531" s="338" t="e">
        <f t="shared" si="218"/>
        <v>#DIV/0!</v>
      </c>
      <c r="AU531" s="338" t="e">
        <f t="shared" si="218"/>
        <v>#DIV/0!</v>
      </c>
      <c r="AV531" s="338" t="e">
        <f t="shared" si="218"/>
        <v>#DIV/0!</v>
      </c>
      <c r="AW531" s="338" t="e">
        <f t="shared" si="218"/>
        <v>#DIV/0!</v>
      </c>
      <c r="AX531" s="338" t="e">
        <f t="shared" si="218"/>
        <v>#DIV/0!</v>
      </c>
      <c r="AY531" s="338" t="e">
        <f t="shared" si="218"/>
        <v>#DIV/0!</v>
      </c>
      <c r="AZ531" s="338" t="e">
        <f t="shared" si="218"/>
        <v>#DIV/0!</v>
      </c>
    </row>
    <row r="532" spans="1:52" hidden="1" x14ac:dyDescent="0.15">
      <c r="B532" s="418" t="s">
        <v>701</v>
      </c>
      <c r="C532" s="519" t="s">
        <v>686</v>
      </c>
      <c r="D532" s="328" t="e">
        <f t="shared" si="219"/>
        <v>#DIV/0!</v>
      </c>
      <c r="E532" s="328" t="e">
        <f t="shared" si="219"/>
        <v>#DIV/0!</v>
      </c>
      <c r="F532" s="328" t="e">
        <f t="shared" si="219"/>
        <v>#DIV/0!</v>
      </c>
      <c r="G532" s="328" t="e">
        <f t="shared" si="219"/>
        <v>#DIV/0!</v>
      </c>
      <c r="H532" s="328" t="e">
        <f t="shared" si="219"/>
        <v>#DIV/0!</v>
      </c>
      <c r="I532" s="328" t="e">
        <f t="shared" si="219"/>
        <v>#DIV/0!</v>
      </c>
      <c r="J532" s="328" t="e">
        <f t="shared" si="219"/>
        <v>#DIV/0!</v>
      </c>
      <c r="K532" s="328" t="e">
        <f t="shared" si="219"/>
        <v>#DIV/0!</v>
      </c>
      <c r="L532" s="328" t="e">
        <f t="shared" si="219"/>
        <v>#DIV/0!</v>
      </c>
      <c r="M532" s="328" t="e">
        <f t="shared" si="219"/>
        <v>#DIV/0!</v>
      </c>
      <c r="N532" s="328" t="e">
        <f t="shared" si="219"/>
        <v>#DIV/0!</v>
      </c>
      <c r="O532" s="328" t="e">
        <f t="shared" si="219"/>
        <v>#DIV/0!</v>
      </c>
      <c r="P532" s="328" t="e">
        <f t="shared" si="219"/>
        <v>#DIV/0!</v>
      </c>
      <c r="Q532" s="328" t="e">
        <f t="shared" si="219"/>
        <v>#DIV/0!</v>
      </c>
      <c r="R532" s="328" t="e">
        <f t="shared" si="219"/>
        <v>#DIV/0!</v>
      </c>
      <c r="S532" s="328" t="e">
        <f t="shared" si="219"/>
        <v>#DIV/0!</v>
      </c>
      <c r="T532" s="328" t="e">
        <f t="shared" si="221"/>
        <v>#DIV/0!</v>
      </c>
      <c r="U532" s="328" t="e">
        <f t="shared" si="221"/>
        <v>#DIV/0!</v>
      </c>
      <c r="V532" s="328" t="e">
        <f t="shared" si="221"/>
        <v>#DIV/0!</v>
      </c>
      <c r="W532" s="328" t="e">
        <f t="shared" si="221"/>
        <v>#DIV/0!</v>
      </c>
      <c r="X532" s="328" t="e">
        <f t="shared" si="221"/>
        <v>#DIV/0!</v>
      </c>
      <c r="Y532" s="328" t="e">
        <f t="shared" si="221"/>
        <v>#DIV/0!</v>
      </c>
      <c r="Z532" s="328" t="e">
        <f t="shared" si="221"/>
        <v>#DIV/0!</v>
      </c>
      <c r="AA532" s="328" t="e">
        <f t="shared" si="221"/>
        <v>#DIV/0!</v>
      </c>
      <c r="AB532" s="328" t="e">
        <f t="shared" si="221"/>
        <v>#DIV/0!</v>
      </c>
      <c r="AC532" s="328" t="e">
        <f t="shared" si="221"/>
        <v>#DIV/0!</v>
      </c>
      <c r="AD532" s="328" t="e">
        <f t="shared" si="221"/>
        <v>#DIV/0!</v>
      </c>
      <c r="AE532" s="328" t="e">
        <f t="shared" si="221"/>
        <v>#DIV/0!</v>
      </c>
      <c r="AF532" s="328" t="e">
        <f t="shared" si="221"/>
        <v>#DIV/0!</v>
      </c>
      <c r="AG532" s="328" t="e">
        <f t="shared" si="221"/>
        <v>#DIV/0!</v>
      </c>
      <c r="AH532" s="328" t="e">
        <f t="shared" si="221"/>
        <v>#DIV/0!</v>
      </c>
      <c r="AI532" s="328" t="e">
        <f t="shared" si="221"/>
        <v>#DIV/0!</v>
      </c>
      <c r="AJ532" s="328" t="e">
        <f t="shared" si="221"/>
        <v>#DIV/0!</v>
      </c>
      <c r="AK532" s="328" t="e">
        <f t="shared" si="221"/>
        <v>#DIV/0!</v>
      </c>
      <c r="AL532" s="328" t="e">
        <f t="shared" si="221"/>
        <v>#DIV/0!</v>
      </c>
      <c r="AN532" s="418" t="s">
        <v>701</v>
      </c>
      <c r="AO532" s="519" t="s">
        <v>686</v>
      </c>
      <c r="AP532" s="328" t="e">
        <f t="shared" si="218"/>
        <v>#DIV/0!</v>
      </c>
      <c r="AQ532" s="328" t="e">
        <f t="shared" si="218"/>
        <v>#DIV/0!</v>
      </c>
      <c r="AR532" s="328" t="e">
        <f t="shared" si="218"/>
        <v>#DIV/0!</v>
      </c>
      <c r="AS532" s="328" t="e">
        <f t="shared" si="218"/>
        <v>#DIV/0!</v>
      </c>
      <c r="AT532" s="328" t="e">
        <f t="shared" si="218"/>
        <v>#DIV/0!</v>
      </c>
      <c r="AU532" s="328" t="e">
        <f t="shared" si="218"/>
        <v>#DIV/0!</v>
      </c>
      <c r="AV532" s="328" t="e">
        <f t="shared" si="218"/>
        <v>#DIV/0!</v>
      </c>
      <c r="AW532" s="328" t="e">
        <f t="shared" si="218"/>
        <v>#DIV/0!</v>
      </c>
      <c r="AX532" s="328" t="e">
        <f t="shared" si="218"/>
        <v>#DIV/0!</v>
      </c>
      <c r="AY532" s="328" t="e">
        <f t="shared" si="218"/>
        <v>#DIV/0!</v>
      </c>
      <c r="AZ532" s="328" t="e">
        <f t="shared" si="218"/>
        <v>#DIV/0!</v>
      </c>
    </row>
    <row r="533" spans="1:52" hidden="1" x14ac:dyDescent="0.15">
      <c r="C533" s="522" t="s">
        <v>687</v>
      </c>
      <c r="D533" s="332" t="e">
        <f t="shared" si="219"/>
        <v>#DIV/0!</v>
      </c>
      <c r="E533" s="332" t="e">
        <f t="shared" si="219"/>
        <v>#DIV/0!</v>
      </c>
      <c r="F533" s="332" t="e">
        <f t="shared" si="219"/>
        <v>#DIV/0!</v>
      </c>
      <c r="G533" s="332" t="e">
        <f t="shared" si="219"/>
        <v>#DIV/0!</v>
      </c>
      <c r="H533" s="332" t="e">
        <f t="shared" si="219"/>
        <v>#DIV/0!</v>
      </c>
      <c r="I533" s="332" t="e">
        <f t="shared" si="219"/>
        <v>#DIV/0!</v>
      </c>
      <c r="J533" s="332" t="e">
        <f t="shared" si="219"/>
        <v>#DIV/0!</v>
      </c>
      <c r="K533" s="332" t="e">
        <f t="shared" si="219"/>
        <v>#DIV/0!</v>
      </c>
      <c r="L533" s="332" t="e">
        <f t="shared" si="219"/>
        <v>#DIV/0!</v>
      </c>
      <c r="M533" s="332" t="e">
        <f t="shared" si="219"/>
        <v>#DIV/0!</v>
      </c>
      <c r="N533" s="332" t="e">
        <f t="shared" si="219"/>
        <v>#DIV/0!</v>
      </c>
      <c r="O533" s="332" t="e">
        <f t="shared" si="219"/>
        <v>#DIV/0!</v>
      </c>
      <c r="P533" s="332" t="e">
        <f t="shared" si="219"/>
        <v>#DIV/0!</v>
      </c>
      <c r="Q533" s="332" t="e">
        <f t="shared" si="219"/>
        <v>#DIV/0!</v>
      </c>
      <c r="R533" s="332" t="e">
        <f t="shared" si="219"/>
        <v>#DIV/0!</v>
      </c>
      <c r="S533" s="332" t="e">
        <f t="shared" si="219"/>
        <v>#DIV/0!</v>
      </c>
      <c r="T533" s="332" t="e">
        <f t="shared" si="221"/>
        <v>#DIV/0!</v>
      </c>
      <c r="U533" s="332" t="e">
        <f t="shared" si="221"/>
        <v>#DIV/0!</v>
      </c>
      <c r="V533" s="332" t="e">
        <f t="shared" si="221"/>
        <v>#DIV/0!</v>
      </c>
      <c r="W533" s="332" t="e">
        <f t="shared" si="221"/>
        <v>#DIV/0!</v>
      </c>
      <c r="X533" s="332" t="e">
        <f t="shared" si="221"/>
        <v>#DIV/0!</v>
      </c>
      <c r="Y533" s="332" t="e">
        <f t="shared" si="221"/>
        <v>#DIV/0!</v>
      </c>
      <c r="Z533" s="332" t="e">
        <f t="shared" si="221"/>
        <v>#DIV/0!</v>
      </c>
      <c r="AA533" s="332" t="e">
        <f t="shared" si="221"/>
        <v>#DIV/0!</v>
      </c>
      <c r="AB533" s="332" t="e">
        <f t="shared" si="221"/>
        <v>#DIV/0!</v>
      </c>
      <c r="AC533" s="332" t="e">
        <f t="shared" si="221"/>
        <v>#DIV/0!</v>
      </c>
      <c r="AD533" s="332" t="e">
        <f t="shared" si="221"/>
        <v>#DIV/0!</v>
      </c>
      <c r="AE533" s="332" t="e">
        <f t="shared" si="221"/>
        <v>#DIV/0!</v>
      </c>
      <c r="AF533" s="332" t="e">
        <f t="shared" si="221"/>
        <v>#DIV/0!</v>
      </c>
      <c r="AG533" s="332" t="e">
        <f t="shared" si="221"/>
        <v>#DIV/0!</v>
      </c>
      <c r="AH533" s="332" t="e">
        <f t="shared" si="221"/>
        <v>#DIV/0!</v>
      </c>
      <c r="AI533" s="332" t="e">
        <f t="shared" si="221"/>
        <v>#DIV/0!</v>
      </c>
      <c r="AJ533" s="332" t="e">
        <f t="shared" si="221"/>
        <v>#DIV/0!</v>
      </c>
      <c r="AK533" s="332" t="e">
        <f t="shared" si="221"/>
        <v>#DIV/0!</v>
      </c>
      <c r="AL533" s="332" t="e">
        <f t="shared" si="221"/>
        <v>#DIV/0!</v>
      </c>
      <c r="AO533" s="522" t="s">
        <v>687</v>
      </c>
      <c r="AP533" s="332" t="e">
        <f t="shared" si="218"/>
        <v>#DIV/0!</v>
      </c>
      <c r="AQ533" s="332" t="e">
        <f t="shared" si="218"/>
        <v>#DIV/0!</v>
      </c>
      <c r="AR533" s="332" t="e">
        <f t="shared" si="218"/>
        <v>#DIV/0!</v>
      </c>
      <c r="AS533" s="332" t="e">
        <f t="shared" si="218"/>
        <v>#DIV/0!</v>
      </c>
      <c r="AT533" s="332" t="e">
        <f t="shared" si="218"/>
        <v>#DIV/0!</v>
      </c>
      <c r="AU533" s="332" t="e">
        <f t="shared" si="218"/>
        <v>#DIV/0!</v>
      </c>
      <c r="AV533" s="332" t="e">
        <f t="shared" si="218"/>
        <v>#DIV/0!</v>
      </c>
      <c r="AW533" s="332" t="e">
        <f t="shared" si="218"/>
        <v>#DIV/0!</v>
      </c>
      <c r="AX533" s="332" t="e">
        <f t="shared" si="218"/>
        <v>#DIV/0!</v>
      </c>
      <c r="AY533" s="332" t="e">
        <f t="shared" si="218"/>
        <v>#DIV/0!</v>
      </c>
      <c r="AZ533" s="332" t="e">
        <f t="shared" si="218"/>
        <v>#DIV/0!</v>
      </c>
    </row>
    <row r="534" spans="1:52" hidden="1" x14ac:dyDescent="0.15">
      <c r="C534" s="522" t="s">
        <v>688</v>
      </c>
      <c r="D534" s="332" t="e">
        <f t="shared" si="219"/>
        <v>#DIV/0!</v>
      </c>
      <c r="E534" s="332" t="e">
        <f t="shared" si="219"/>
        <v>#DIV/0!</v>
      </c>
      <c r="F534" s="332" t="e">
        <f t="shared" si="219"/>
        <v>#DIV/0!</v>
      </c>
      <c r="G534" s="332" t="e">
        <f t="shared" si="219"/>
        <v>#DIV/0!</v>
      </c>
      <c r="H534" s="332" t="e">
        <f t="shared" si="219"/>
        <v>#DIV/0!</v>
      </c>
      <c r="I534" s="332" t="e">
        <f t="shared" si="219"/>
        <v>#DIV/0!</v>
      </c>
      <c r="J534" s="332" t="e">
        <f t="shared" si="219"/>
        <v>#DIV/0!</v>
      </c>
      <c r="K534" s="332" t="e">
        <f t="shared" si="219"/>
        <v>#DIV/0!</v>
      </c>
      <c r="L534" s="332" t="e">
        <f t="shared" si="219"/>
        <v>#DIV/0!</v>
      </c>
      <c r="M534" s="332" t="e">
        <f t="shared" si="219"/>
        <v>#DIV/0!</v>
      </c>
      <c r="N534" s="332" t="e">
        <f t="shared" si="219"/>
        <v>#DIV/0!</v>
      </c>
      <c r="O534" s="332" t="e">
        <f t="shared" si="219"/>
        <v>#DIV/0!</v>
      </c>
      <c r="P534" s="332" t="e">
        <f t="shared" si="219"/>
        <v>#DIV/0!</v>
      </c>
      <c r="Q534" s="332" t="e">
        <f t="shared" si="219"/>
        <v>#DIV/0!</v>
      </c>
      <c r="R534" s="332" t="e">
        <f t="shared" si="219"/>
        <v>#DIV/0!</v>
      </c>
      <c r="S534" s="332" t="e">
        <f t="shared" si="219"/>
        <v>#DIV/0!</v>
      </c>
      <c r="T534" s="332" t="e">
        <f t="shared" si="221"/>
        <v>#DIV/0!</v>
      </c>
      <c r="U534" s="332" t="e">
        <f t="shared" si="221"/>
        <v>#DIV/0!</v>
      </c>
      <c r="V534" s="332" t="e">
        <f t="shared" si="221"/>
        <v>#DIV/0!</v>
      </c>
      <c r="W534" s="332" t="e">
        <f t="shared" si="221"/>
        <v>#DIV/0!</v>
      </c>
      <c r="X534" s="332" t="e">
        <f t="shared" si="221"/>
        <v>#DIV/0!</v>
      </c>
      <c r="Y534" s="332" t="e">
        <f t="shared" si="221"/>
        <v>#DIV/0!</v>
      </c>
      <c r="Z534" s="332" t="e">
        <f t="shared" si="221"/>
        <v>#DIV/0!</v>
      </c>
      <c r="AA534" s="332" t="e">
        <f t="shared" si="221"/>
        <v>#DIV/0!</v>
      </c>
      <c r="AB534" s="332" t="e">
        <f t="shared" si="221"/>
        <v>#DIV/0!</v>
      </c>
      <c r="AC534" s="332" t="e">
        <f t="shared" si="221"/>
        <v>#DIV/0!</v>
      </c>
      <c r="AD534" s="332" t="e">
        <f t="shared" si="221"/>
        <v>#DIV/0!</v>
      </c>
      <c r="AE534" s="332" t="e">
        <f t="shared" si="221"/>
        <v>#DIV/0!</v>
      </c>
      <c r="AF534" s="332" t="e">
        <f t="shared" si="221"/>
        <v>#DIV/0!</v>
      </c>
      <c r="AG534" s="332" t="e">
        <f t="shared" si="221"/>
        <v>#DIV/0!</v>
      </c>
      <c r="AH534" s="332" t="e">
        <f t="shared" si="221"/>
        <v>#DIV/0!</v>
      </c>
      <c r="AI534" s="332" t="e">
        <f t="shared" si="221"/>
        <v>#DIV/0!</v>
      </c>
      <c r="AJ534" s="332" t="e">
        <f t="shared" si="221"/>
        <v>#DIV/0!</v>
      </c>
      <c r="AK534" s="332" t="e">
        <f t="shared" si="221"/>
        <v>#DIV/0!</v>
      </c>
      <c r="AL534" s="332" t="e">
        <f t="shared" si="221"/>
        <v>#DIV/0!</v>
      </c>
      <c r="AO534" s="522" t="s">
        <v>688</v>
      </c>
      <c r="AP534" s="332" t="e">
        <f t="shared" si="218"/>
        <v>#DIV/0!</v>
      </c>
      <c r="AQ534" s="332" t="e">
        <f t="shared" si="218"/>
        <v>#DIV/0!</v>
      </c>
      <c r="AR534" s="332" t="e">
        <f t="shared" si="218"/>
        <v>#DIV/0!</v>
      </c>
      <c r="AS534" s="332" t="e">
        <f t="shared" si="218"/>
        <v>#DIV/0!</v>
      </c>
      <c r="AT534" s="332" t="e">
        <f t="shared" si="218"/>
        <v>#DIV/0!</v>
      </c>
      <c r="AU534" s="332" t="e">
        <f t="shared" si="218"/>
        <v>#DIV/0!</v>
      </c>
      <c r="AV534" s="332" t="e">
        <f t="shared" si="218"/>
        <v>#DIV/0!</v>
      </c>
      <c r="AW534" s="332" t="e">
        <f t="shared" si="218"/>
        <v>#DIV/0!</v>
      </c>
      <c r="AX534" s="332" t="e">
        <f t="shared" si="218"/>
        <v>#DIV/0!</v>
      </c>
      <c r="AY534" s="332" t="e">
        <f t="shared" si="218"/>
        <v>#DIV/0!</v>
      </c>
      <c r="AZ534" s="332" t="e">
        <f t="shared" si="218"/>
        <v>#DIV/0!</v>
      </c>
    </row>
    <row r="535" spans="1:52" hidden="1" x14ac:dyDescent="0.15">
      <c r="A535" s="255"/>
      <c r="B535" s="255"/>
      <c r="C535" s="525" t="s">
        <v>689</v>
      </c>
      <c r="D535" s="338"/>
      <c r="E535" s="338"/>
      <c r="F535" s="338"/>
      <c r="G535" s="338"/>
      <c r="H535" s="338"/>
      <c r="I535" s="338"/>
      <c r="J535" s="338"/>
      <c r="K535" s="338"/>
      <c r="L535" s="338"/>
      <c r="M535" s="338"/>
      <c r="N535" s="338"/>
      <c r="O535" s="338"/>
      <c r="P535" s="338"/>
      <c r="Q535" s="338"/>
      <c r="R535" s="338"/>
      <c r="S535" s="338"/>
      <c r="T535" s="338"/>
      <c r="U535" s="338"/>
      <c r="V535" s="338"/>
      <c r="W535" s="338"/>
      <c r="X535" s="338"/>
      <c r="Y535" s="338"/>
      <c r="Z535" s="338"/>
      <c r="AA535" s="338"/>
      <c r="AB535" s="338"/>
      <c r="AC535" s="338"/>
      <c r="AD535" s="338"/>
      <c r="AE535" s="338"/>
      <c r="AF535" s="338"/>
      <c r="AG535" s="338"/>
      <c r="AH535" s="338"/>
      <c r="AI535" s="338"/>
      <c r="AJ535" s="338"/>
      <c r="AK535" s="338"/>
      <c r="AL535" s="338"/>
      <c r="AM535" s="255"/>
      <c r="AN535" s="255"/>
      <c r="AO535" s="525" t="s">
        <v>689</v>
      </c>
      <c r="AP535" s="338"/>
      <c r="AQ535" s="338"/>
      <c r="AR535" s="338"/>
      <c r="AS535" s="338"/>
      <c r="AT535" s="338"/>
      <c r="AU535" s="338"/>
      <c r="AV535" s="338"/>
      <c r="AW535" s="338"/>
      <c r="AX535" s="338"/>
      <c r="AY535" s="338"/>
      <c r="AZ535" s="338"/>
    </row>
    <row r="536" spans="1:52" x14ac:dyDescent="0.15">
      <c r="B536" s="418" t="s">
        <v>11</v>
      </c>
      <c r="AN536" s="418" t="s">
        <v>11</v>
      </c>
    </row>
    <row r="537" spans="1:52" x14ac:dyDescent="0.15">
      <c r="B537" s="418" t="s">
        <v>685</v>
      </c>
      <c r="C537" s="519" t="s">
        <v>686</v>
      </c>
      <c r="D537" s="328">
        <f t="shared" ref="D537:AD537" si="222">ROUND(SUM(D31:D33)/3,1)</f>
        <v>97.9</v>
      </c>
      <c r="E537" s="328">
        <f t="shared" si="222"/>
        <v>97.9</v>
      </c>
      <c r="F537" s="328">
        <f t="shared" si="222"/>
        <v>96.1</v>
      </c>
      <c r="G537" s="328">
        <f t="shared" si="222"/>
        <v>94.6</v>
      </c>
      <c r="H537" s="328">
        <f t="shared" si="222"/>
        <v>104</v>
      </c>
      <c r="I537" s="328">
        <f t="shared" si="222"/>
        <v>101.6</v>
      </c>
      <c r="J537" s="328">
        <f t="shared" si="222"/>
        <v>84</v>
      </c>
      <c r="K537" s="328">
        <f t="shared" si="222"/>
        <v>133.69999999999999</v>
      </c>
      <c r="L537" s="328">
        <f t="shared" si="222"/>
        <v>136.9</v>
      </c>
      <c r="M537" s="328">
        <f t="shared" si="222"/>
        <v>87.6</v>
      </c>
      <c r="N537" s="328">
        <f t="shared" si="222"/>
        <v>88.9</v>
      </c>
      <c r="O537" s="328">
        <f t="shared" si="222"/>
        <v>98.5</v>
      </c>
      <c r="P537" s="328">
        <f t="shared" si="222"/>
        <v>104.1</v>
      </c>
      <c r="Q537" s="328">
        <f t="shared" si="222"/>
        <v>84</v>
      </c>
      <c r="R537" s="328">
        <f t="shared" si="222"/>
        <v>103.7</v>
      </c>
      <c r="S537" s="328">
        <f t="shared" si="222"/>
        <v>89.6</v>
      </c>
      <c r="T537" s="328">
        <f t="shared" si="222"/>
        <v>122.7</v>
      </c>
      <c r="U537" s="328">
        <f t="shared" si="222"/>
        <v>94.9</v>
      </c>
      <c r="V537" s="328">
        <f t="shared" si="222"/>
        <v>84.4</v>
      </c>
      <c r="W537" s="328">
        <f t="shared" si="222"/>
        <v>86.8</v>
      </c>
      <c r="X537" s="328">
        <f t="shared" si="222"/>
        <v>82.9</v>
      </c>
      <c r="Y537" s="328">
        <f t="shared" si="222"/>
        <v>99.8</v>
      </c>
      <c r="Z537" s="328">
        <f t="shared" si="222"/>
        <v>93.8</v>
      </c>
      <c r="AA537" s="328">
        <f t="shared" si="222"/>
        <v>99.6</v>
      </c>
      <c r="AB537" s="328">
        <f t="shared" si="222"/>
        <v>90.5</v>
      </c>
      <c r="AC537" s="328">
        <f t="shared" si="222"/>
        <v>110.4</v>
      </c>
      <c r="AD537" s="328">
        <f t="shared" si="222"/>
        <v>98.1</v>
      </c>
      <c r="AE537" s="328">
        <f>ROUND(SUM(AE31:AE33)/3,1)</f>
        <v>222.1</v>
      </c>
      <c r="AF537" s="328">
        <f>ROUND(SUM(AF31:AF33)/3,1)</f>
        <v>102.6</v>
      </c>
      <c r="AG537" s="328">
        <f t="shared" ref="AG537:AL537" si="223">ROUND(SUM(AG31:AG33)/3,1)</f>
        <v>140.30000000000001</v>
      </c>
      <c r="AH537" s="328">
        <f t="shared" si="223"/>
        <v>116.8</v>
      </c>
      <c r="AI537" s="328">
        <f t="shared" si="223"/>
        <v>83.5</v>
      </c>
      <c r="AJ537" s="328">
        <f t="shared" si="223"/>
        <v>101.7</v>
      </c>
      <c r="AK537" s="328">
        <f t="shared" si="223"/>
        <v>81.5</v>
      </c>
      <c r="AL537" s="328">
        <f t="shared" si="223"/>
        <v>109.7</v>
      </c>
      <c r="AN537" s="418" t="s">
        <v>685</v>
      </c>
      <c r="AO537" s="519" t="s">
        <v>686</v>
      </c>
      <c r="AP537" s="328">
        <f t="shared" ref="AP537:AZ537" si="224">ROUND(SUM(AP31:AP33)/3,1)</f>
        <v>97.9</v>
      </c>
      <c r="AQ537" s="328">
        <f t="shared" si="224"/>
        <v>97.7</v>
      </c>
      <c r="AR537" s="328">
        <f t="shared" si="224"/>
        <v>105.5</v>
      </c>
      <c r="AS537" s="328">
        <f t="shared" si="224"/>
        <v>109.5</v>
      </c>
      <c r="AT537" s="328">
        <f t="shared" si="224"/>
        <v>96.8</v>
      </c>
      <c r="AU537" s="328">
        <f t="shared" si="224"/>
        <v>87.1</v>
      </c>
      <c r="AV537" s="328">
        <f t="shared" si="224"/>
        <v>80.7</v>
      </c>
      <c r="AW537" s="328">
        <f t="shared" si="224"/>
        <v>90.1</v>
      </c>
      <c r="AX537" s="328">
        <f t="shared" si="224"/>
        <v>98</v>
      </c>
      <c r="AY537" s="328">
        <f t="shared" si="224"/>
        <v>97.6</v>
      </c>
      <c r="AZ537" s="328">
        <f t="shared" si="224"/>
        <v>110.2</v>
      </c>
    </row>
    <row r="538" spans="1:52" x14ac:dyDescent="0.15">
      <c r="C538" s="520" t="s">
        <v>687</v>
      </c>
      <c r="D538" s="332">
        <f t="shared" ref="D538:AD538" si="225">ROUND(SUM(D34:D36)/3,1)</f>
        <v>92.5</v>
      </c>
      <c r="E538" s="332">
        <f t="shared" si="225"/>
        <v>92.5</v>
      </c>
      <c r="F538" s="332">
        <f t="shared" si="225"/>
        <v>100.6</v>
      </c>
      <c r="G538" s="332">
        <f t="shared" si="225"/>
        <v>99.2</v>
      </c>
      <c r="H538" s="332">
        <f t="shared" si="225"/>
        <v>108.5</v>
      </c>
      <c r="I538" s="332">
        <f t="shared" si="225"/>
        <v>95.7</v>
      </c>
      <c r="J538" s="332">
        <f t="shared" si="225"/>
        <v>88.3</v>
      </c>
      <c r="K538" s="332">
        <f t="shared" si="225"/>
        <v>100.2</v>
      </c>
      <c r="L538" s="332">
        <f t="shared" si="225"/>
        <v>101.6</v>
      </c>
      <c r="M538" s="332">
        <f t="shared" si="225"/>
        <v>78.599999999999994</v>
      </c>
      <c r="N538" s="332">
        <f t="shared" si="225"/>
        <v>87.3</v>
      </c>
      <c r="O538" s="332">
        <f t="shared" si="225"/>
        <v>76.8</v>
      </c>
      <c r="P538" s="332">
        <f t="shared" si="225"/>
        <v>82.3</v>
      </c>
      <c r="Q538" s="332">
        <f t="shared" si="225"/>
        <v>62.5</v>
      </c>
      <c r="R538" s="332">
        <f t="shared" si="225"/>
        <v>79.7</v>
      </c>
      <c r="S538" s="332">
        <f t="shared" si="225"/>
        <v>83.4</v>
      </c>
      <c r="T538" s="332">
        <f t="shared" si="225"/>
        <v>74.599999999999994</v>
      </c>
      <c r="U538" s="332">
        <f t="shared" si="225"/>
        <v>94.4</v>
      </c>
      <c r="V538" s="332">
        <f t="shared" si="225"/>
        <v>89.5</v>
      </c>
      <c r="W538" s="332">
        <f t="shared" si="225"/>
        <v>85.6</v>
      </c>
      <c r="X538" s="332">
        <f t="shared" si="225"/>
        <v>92</v>
      </c>
      <c r="Y538" s="332">
        <f t="shared" si="225"/>
        <v>99.6</v>
      </c>
      <c r="Z538" s="332">
        <f t="shared" si="225"/>
        <v>109.6</v>
      </c>
      <c r="AA538" s="332">
        <f t="shared" si="225"/>
        <v>109.1</v>
      </c>
      <c r="AB538" s="332">
        <f t="shared" si="225"/>
        <v>101</v>
      </c>
      <c r="AC538" s="332">
        <f t="shared" si="225"/>
        <v>104.1</v>
      </c>
      <c r="AD538" s="332">
        <f t="shared" si="225"/>
        <v>99.7</v>
      </c>
      <c r="AE538" s="332">
        <f>ROUND(SUM(AE34:AE36)/3,1)</f>
        <v>205.4</v>
      </c>
      <c r="AF538" s="332">
        <f>ROUND(SUM(AF34:AF36)/3,1)</f>
        <v>76.8</v>
      </c>
      <c r="AG538" s="332">
        <f t="shared" ref="AG538:AL538" si="226">ROUND(SUM(AG34:AG36)/3,1)</f>
        <v>133.1</v>
      </c>
      <c r="AH538" s="332">
        <f t="shared" si="226"/>
        <v>101.2</v>
      </c>
      <c r="AI538" s="332">
        <f t="shared" si="226"/>
        <v>82.6</v>
      </c>
      <c r="AJ538" s="332">
        <f t="shared" si="226"/>
        <v>94.4</v>
      </c>
      <c r="AK538" s="332">
        <f t="shared" si="226"/>
        <v>81.8</v>
      </c>
      <c r="AL538" s="332">
        <f t="shared" si="226"/>
        <v>94.4</v>
      </c>
      <c r="AO538" s="520" t="s">
        <v>687</v>
      </c>
      <c r="AP538" s="332">
        <f t="shared" ref="AP538:AZ538" si="227">ROUND(SUM(AP34:AP36)/3,1)</f>
        <v>92.5</v>
      </c>
      <c r="AQ538" s="332">
        <f t="shared" si="227"/>
        <v>87.4</v>
      </c>
      <c r="AR538" s="332">
        <f t="shared" si="227"/>
        <v>85.8</v>
      </c>
      <c r="AS538" s="332">
        <f t="shared" si="227"/>
        <v>80.2</v>
      </c>
      <c r="AT538" s="332">
        <f t="shared" si="227"/>
        <v>97.9</v>
      </c>
      <c r="AU538" s="332">
        <f t="shared" si="227"/>
        <v>89.6</v>
      </c>
      <c r="AV538" s="332">
        <f t="shared" si="227"/>
        <v>68.900000000000006</v>
      </c>
      <c r="AW538" s="332">
        <f t="shared" si="227"/>
        <v>99.6</v>
      </c>
      <c r="AX538" s="332">
        <f t="shared" si="227"/>
        <v>97</v>
      </c>
      <c r="AY538" s="332">
        <f t="shared" si="227"/>
        <v>96.4</v>
      </c>
      <c r="AZ538" s="332">
        <f t="shared" si="227"/>
        <v>115.3</v>
      </c>
    </row>
    <row r="539" spans="1:52" x14ac:dyDescent="0.15">
      <c r="C539" s="520" t="s">
        <v>688</v>
      </c>
      <c r="D539" s="332">
        <f t="shared" ref="D539:AD539" si="228">ROUND(SUM(D37:D39)/3,1)</f>
        <v>98</v>
      </c>
      <c r="E539" s="332">
        <f t="shared" si="228"/>
        <v>98</v>
      </c>
      <c r="F539" s="332">
        <f t="shared" si="228"/>
        <v>102.3</v>
      </c>
      <c r="G539" s="332">
        <f t="shared" si="228"/>
        <v>100.9</v>
      </c>
      <c r="H539" s="332">
        <f t="shared" si="228"/>
        <v>109.6</v>
      </c>
      <c r="I539" s="332">
        <f t="shared" si="228"/>
        <v>97</v>
      </c>
      <c r="J539" s="332">
        <f t="shared" si="228"/>
        <v>99.8</v>
      </c>
      <c r="K539" s="332">
        <f t="shared" si="228"/>
        <v>119.8</v>
      </c>
      <c r="L539" s="332">
        <f t="shared" si="228"/>
        <v>121.5</v>
      </c>
      <c r="M539" s="332">
        <f t="shared" si="228"/>
        <v>94.1</v>
      </c>
      <c r="N539" s="332">
        <f t="shared" si="228"/>
        <v>96.9</v>
      </c>
      <c r="O539" s="332">
        <f t="shared" si="228"/>
        <v>86.9</v>
      </c>
      <c r="P539" s="332">
        <f t="shared" si="228"/>
        <v>91.9</v>
      </c>
      <c r="Q539" s="332">
        <f t="shared" si="228"/>
        <v>73.8</v>
      </c>
      <c r="R539" s="332">
        <f t="shared" si="228"/>
        <v>88.8</v>
      </c>
      <c r="S539" s="332">
        <f t="shared" si="228"/>
        <v>91.6</v>
      </c>
      <c r="T539" s="332">
        <f t="shared" si="228"/>
        <v>85</v>
      </c>
      <c r="U539" s="332">
        <f t="shared" si="228"/>
        <v>93.3</v>
      </c>
      <c r="V539" s="332">
        <f t="shared" si="228"/>
        <v>92.8</v>
      </c>
      <c r="W539" s="332">
        <f t="shared" si="228"/>
        <v>90.1</v>
      </c>
      <c r="X539" s="332">
        <f t="shared" si="228"/>
        <v>94.4</v>
      </c>
      <c r="Y539" s="332">
        <f t="shared" si="228"/>
        <v>103.8</v>
      </c>
      <c r="Z539" s="332">
        <f t="shared" si="228"/>
        <v>101.6</v>
      </c>
      <c r="AA539" s="332">
        <f t="shared" si="228"/>
        <v>105.9</v>
      </c>
      <c r="AB539" s="332">
        <f t="shared" si="228"/>
        <v>101.9</v>
      </c>
      <c r="AC539" s="332">
        <f t="shared" si="228"/>
        <v>106.7</v>
      </c>
      <c r="AD539" s="332">
        <f t="shared" si="228"/>
        <v>105.7</v>
      </c>
      <c r="AE539" s="332">
        <f>ROUND(SUM(AE37:AE39)/3,1)</f>
        <v>200.7</v>
      </c>
      <c r="AF539" s="332">
        <f>ROUND(SUM(AF37:AF39)/3,1)</f>
        <v>84.2</v>
      </c>
      <c r="AG539" s="332">
        <f t="shared" ref="AG539:AL539" si="229">ROUND(SUM(AG37:AG39)/3,1)</f>
        <v>142.19999999999999</v>
      </c>
      <c r="AH539" s="332">
        <f t="shared" si="229"/>
        <v>99.3</v>
      </c>
      <c r="AI539" s="332">
        <f t="shared" si="229"/>
        <v>80.3</v>
      </c>
      <c r="AJ539" s="332">
        <f t="shared" si="229"/>
        <v>107.8</v>
      </c>
      <c r="AK539" s="332">
        <f t="shared" si="229"/>
        <v>84.4</v>
      </c>
      <c r="AL539" s="332">
        <f t="shared" si="229"/>
        <v>110.1</v>
      </c>
      <c r="AO539" s="520" t="s">
        <v>688</v>
      </c>
      <c r="AP539" s="332">
        <f t="shared" ref="AP539:AZ539" si="230">ROUND(SUM(AP37:AP39)/3,1)</f>
        <v>98</v>
      </c>
      <c r="AQ539" s="332">
        <f t="shared" si="230"/>
        <v>95.3</v>
      </c>
      <c r="AR539" s="332">
        <f t="shared" si="230"/>
        <v>97.1</v>
      </c>
      <c r="AS539" s="332">
        <f t="shared" si="230"/>
        <v>98.3</v>
      </c>
      <c r="AT539" s="332">
        <f t="shared" si="230"/>
        <v>94.6</v>
      </c>
      <c r="AU539" s="332">
        <f t="shared" si="230"/>
        <v>93</v>
      </c>
      <c r="AV539" s="332">
        <f t="shared" si="230"/>
        <v>75.7</v>
      </c>
      <c r="AW539" s="332">
        <f t="shared" si="230"/>
        <v>101.4</v>
      </c>
      <c r="AX539" s="332">
        <f t="shared" si="230"/>
        <v>100.5</v>
      </c>
      <c r="AY539" s="332">
        <f t="shared" si="230"/>
        <v>100.1</v>
      </c>
      <c r="AZ539" s="332">
        <f t="shared" si="230"/>
        <v>109.2</v>
      </c>
    </row>
    <row r="540" spans="1:52" x14ac:dyDescent="0.15">
      <c r="C540" s="520" t="s">
        <v>689</v>
      </c>
      <c r="D540" s="332">
        <f t="shared" ref="D540:AD540" si="231">ROUND(SUM(D40:D42)/3,1)</f>
        <v>105.1</v>
      </c>
      <c r="E540" s="332">
        <f t="shared" si="231"/>
        <v>105.1</v>
      </c>
      <c r="F540" s="332">
        <f t="shared" si="231"/>
        <v>106.5</v>
      </c>
      <c r="G540" s="332">
        <f t="shared" si="231"/>
        <v>105.8</v>
      </c>
      <c r="H540" s="332">
        <f t="shared" si="231"/>
        <v>110.1</v>
      </c>
      <c r="I540" s="332">
        <f t="shared" si="231"/>
        <v>119.5</v>
      </c>
      <c r="J540" s="332">
        <f t="shared" si="231"/>
        <v>97.3</v>
      </c>
      <c r="K540" s="332">
        <f t="shared" si="231"/>
        <v>105</v>
      </c>
      <c r="L540" s="332">
        <f t="shared" si="231"/>
        <v>106.1</v>
      </c>
      <c r="M540" s="332">
        <f t="shared" si="231"/>
        <v>89.8</v>
      </c>
      <c r="N540" s="332">
        <f t="shared" si="231"/>
        <v>97.7</v>
      </c>
      <c r="O540" s="332">
        <f t="shared" si="231"/>
        <v>91.8</v>
      </c>
      <c r="P540" s="332">
        <f t="shared" si="231"/>
        <v>96</v>
      </c>
      <c r="Q540" s="332">
        <f t="shared" si="231"/>
        <v>80.7</v>
      </c>
      <c r="R540" s="332">
        <f t="shared" si="231"/>
        <v>112.4</v>
      </c>
      <c r="S540" s="332">
        <f t="shared" si="231"/>
        <v>114.9</v>
      </c>
      <c r="T540" s="332">
        <f t="shared" si="231"/>
        <v>109.2</v>
      </c>
      <c r="U540" s="332">
        <f t="shared" si="231"/>
        <v>100.1</v>
      </c>
      <c r="V540" s="332">
        <f t="shared" si="231"/>
        <v>103.9</v>
      </c>
      <c r="W540" s="332">
        <f t="shared" si="231"/>
        <v>95</v>
      </c>
      <c r="X540" s="332">
        <f t="shared" si="231"/>
        <v>109.3</v>
      </c>
      <c r="Y540" s="332">
        <f t="shared" si="231"/>
        <v>100.7</v>
      </c>
      <c r="Z540" s="332">
        <f t="shared" si="231"/>
        <v>108.1</v>
      </c>
      <c r="AA540" s="332">
        <f t="shared" si="231"/>
        <v>111.7</v>
      </c>
      <c r="AB540" s="332">
        <f t="shared" si="231"/>
        <v>113.2</v>
      </c>
      <c r="AC540" s="332">
        <f t="shared" si="231"/>
        <v>111.4</v>
      </c>
      <c r="AD540" s="332">
        <f t="shared" si="231"/>
        <v>108.8</v>
      </c>
      <c r="AE540" s="332">
        <f>ROUND(SUM(AE40:AE42)/3,1)</f>
        <v>211.2</v>
      </c>
      <c r="AF540" s="332">
        <f>ROUND(SUM(AF40:AF42)/3,1)</f>
        <v>97.1</v>
      </c>
      <c r="AG540" s="332">
        <f t="shared" ref="AG540:AL540" si="232">ROUND(SUM(AG40:AG42)/3,1)</f>
        <v>139.19999999999999</v>
      </c>
      <c r="AH540" s="332">
        <f t="shared" si="232"/>
        <v>111.8</v>
      </c>
      <c r="AI540" s="332">
        <f t="shared" si="232"/>
        <v>75.099999999999994</v>
      </c>
      <c r="AJ540" s="332">
        <f t="shared" si="232"/>
        <v>116.1</v>
      </c>
      <c r="AK540" s="332">
        <f t="shared" si="232"/>
        <v>90.7</v>
      </c>
      <c r="AL540" s="332">
        <f t="shared" si="232"/>
        <v>101.3</v>
      </c>
      <c r="AO540" s="520" t="s">
        <v>689</v>
      </c>
      <c r="AP540" s="332">
        <f t="shared" ref="AP540:AZ540" si="233">ROUND(SUM(AP40:AP42)/3,1)</f>
        <v>105.1</v>
      </c>
      <c r="AQ540" s="332">
        <f t="shared" si="233"/>
        <v>107.5</v>
      </c>
      <c r="AR540" s="332">
        <f t="shared" si="233"/>
        <v>102.6</v>
      </c>
      <c r="AS540" s="332">
        <f t="shared" si="233"/>
        <v>99.1</v>
      </c>
      <c r="AT540" s="332">
        <f t="shared" si="233"/>
        <v>110.3</v>
      </c>
      <c r="AU540" s="332">
        <f t="shared" si="233"/>
        <v>114.1</v>
      </c>
      <c r="AV540" s="332">
        <f t="shared" si="233"/>
        <v>108.4</v>
      </c>
      <c r="AW540" s="332">
        <f t="shared" si="233"/>
        <v>116.8</v>
      </c>
      <c r="AX540" s="332">
        <f t="shared" si="233"/>
        <v>103</v>
      </c>
      <c r="AY540" s="332">
        <f t="shared" si="233"/>
        <v>102.5</v>
      </c>
      <c r="AZ540" s="332">
        <f t="shared" si="233"/>
        <v>117.7</v>
      </c>
    </row>
    <row r="541" spans="1:52" x14ac:dyDescent="0.15">
      <c r="B541" s="418" t="s">
        <v>690</v>
      </c>
      <c r="C541" s="519" t="s">
        <v>686</v>
      </c>
      <c r="D541" s="328">
        <f t="shared" ref="D541:AD541" si="234">ROUND(SUM(D43:D45)/3,1)</f>
        <v>105.1</v>
      </c>
      <c r="E541" s="328">
        <f t="shared" si="234"/>
        <v>105.1</v>
      </c>
      <c r="F541" s="328">
        <f t="shared" si="234"/>
        <v>107.8</v>
      </c>
      <c r="G541" s="328">
        <f t="shared" si="234"/>
        <v>108.1</v>
      </c>
      <c r="H541" s="328">
        <f t="shared" si="234"/>
        <v>106</v>
      </c>
      <c r="I541" s="328">
        <f t="shared" si="234"/>
        <v>113.9</v>
      </c>
      <c r="J541" s="328">
        <f t="shared" si="234"/>
        <v>105.3</v>
      </c>
      <c r="K541" s="328">
        <f t="shared" si="234"/>
        <v>121.8</v>
      </c>
      <c r="L541" s="328">
        <f t="shared" si="234"/>
        <v>123.3</v>
      </c>
      <c r="M541" s="328">
        <f t="shared" si="234"/>
        <v>100.9</v>
      </c>
      <c r="N541" s="328">
        <f t="shared" si="234"/>
        <v>101.3</v>
      </c>
      <c r="O541" s="328">
        <f t="shared" si="234"/>
        <v>107.6</v>
      </c>
      <c r="P541" s="328">
        <f t="shared" si="234"/>
        <v>106.8</v>
      </c>
      <c r="Q541" s="328">
        <f t="shared" si="234"/>
        <v>109.7</v>
      </c>
      <c r="R541" s="328">
        <f t="shared" si="234"/>
        <v>103.5</v>
      </c>
      <c r="S541" s="328">
        <f t="shared" si="234"/>
        <v>111.4</v>
      </c>
      <c r="T541" s="328">
        <f t="shared" si="234"/>
        <v>92.9</v>
      </c>
      <c r="U541" s="328">
        <f t="shared" si="234"/>
        <v>95</v>
      </c>
      <c r="V541" s="328">
        <f t="shared" si="234"/>
        <v>97.7</v>
      </c>
      <c r="W541" s="328">
        <f t="shared" si="234"/>
        <v>101.3</v>
      </c>
      <c r="X541" s="328">
        <f t="shared" si="234"/>
        <v>95.6</v>
      </c>
      <c r="Y541" s="328">
        <f t="shared" si="234"/>
        <v>99.8</v>
      </c>
      <c r="Z541" s="328">
        <f t="shared" si="234"/>
        <v>103.9</v>
      </c>
      <c r="AA541" s="328">
        <f t="shared" si="234"/>
        <v>101.6</v>
      </c>
      <c r="AB541" s="328">
        <f t="shared" si="234"/>
        <v>94.8</v>
      </c>
      <c r="AC541" s="328">
        <f t="shared" si="234"/>
        <v>107.3</v>
      </c>
      <c r="AD541" s="328">
        <f t="shared" si="234"/>
        <v>104.1</v>
      </c>
      <c r="AE541" s="328">
        <f>ROUND(SUM(AE43:AE45)/3,1)</f>
        <v>161.19999999999999</v>
      </c>
      <c r="AF541" s="328">
        <f>ROUND(SUM(AF43:AF45)/3,1)</f>
        <v>116.9</v>
      </c>
      <c r="AG541" s="328">
        <f t="shared" ref="AG541:AL541" si="235">ROUND(SUM(AG43:AG45)/3,1)</f>
        <v>125.2</v>
      </c>
      <c r="AH541" s="328">
        <f t="shared" si="235"/>
        <v>110.3</v>
      </c>
      <c r="AI541" s="328">
        <f t="shared" si="235"/>
        <v>80.099999999999994</v>
      </c>
      <c r="AJ541" s="328">
        <f t="shared" si="235"/>
        <v>118.6</v>
      </c>
      <c r="AK541" s="328">
        <f t="shared" si="235"/>
        <v>89.7</v>
      </c>
      <c r="AL541" s="328">
        <f t="shared" si="235"/>
        <v>113.9</v>
      </c>
      <c r="AN541" s="418" t="s">
        <v>690</v>
      </c>
      <c r="AO541" s="519" t="s">
        <v>686</v>
      </c>
      <c r="AP541" s="328">
        <f t="shared" ref="AP541:AZ541" si="236">ROUND(SUM(AP43:AP45)/3,1)</f>
        <v>105.1</v>
      </c>
      <c r="AQ541" s="328">
        <f t="shared" si="236"/>
        <v>107.1</v>
      </c>
      <c r="AR541" s="328">
        <f t="shared" si="236"/>
        <v>113.8</v>
      </c>
      <c r="AS541" s="328">
        <f t="shared" si="236"/>
        <v>116.7</v>
      </c>
      <c r="AT541" s="328">
        <f t="shared" si="236"/>
        <v>107.7</v>
      </c>
      <c r="AU541" s="328">
        <f t="shared" si="236"/>
        <v>98</v>
      </c>
      <c r="AV541" s="328">
        <f t="shared" si="236"/>
        <v>103</v>
      </c>
      <c r="AW541" s="328">
        <f t="shared" si="236"/>
        <v>95.7</v>
      </c>
      <c r="AX541" s="328">
        <f t="shared" si="236"/>
        <v>103.2</v>
      </c>
      <c r="AY541" s="328">
        <f t="shared" si="236"/>
        <v>103.1</v>
      </c>
      <c r="AZ541" s="328">
        <f t="shared" si="236"/>
        <v>107.9</v>
      </c>
    </row>
    <row r="542" spans="1:52" x14ac:dyDescent="0.15">
      <c r="C542" s="520" t="s">
        <v>687</v>
      </c>
      <c r="D542" s="332">
        <f t="shared" ref="D542:AD542" si="237">ROUND(SUM(D46:D48)/3,1)</f>
        <v>96.8</v>
      </c>
      <c r="E542" s="332">
        <f t="shared" si="237"/>
        <v>96.8</v>
      </c>
      <c r="F542" s="332">
        <f t="shared" si="237"/>
        <v>101.2</v>
      </c>
      <c r="G542" s="332">
        <f t="shared" si="237"/>
        <v>100.1</v>
      </c>
      <c r="H542" s="332">
        <f t="shared" si="237"/>
        <v>107.3</v>
      </c>
      <c r="I542" s="332">
        <f t="shared" si="237"/>
        <v>93.7</v>
      </c>
      <c r="J542" s="332">
        <f t="shared" si="237"/>
        <v>95.9</v>
      </c>
      <c r="K542" s="332">
        <f t="shared" si="237"/>
        <v>94.8</v>
      </c>
      <c r="L542" s="332">
        <f t="shared" si="237"/>
        <v>95.5</v>
      </c>
      <c r="M542" s="332">
        <f t="shared" si="237"/>
        <v>84.9</v>
      </c>
      <c r="N542" s="332">
        <f t="shared" si="237"/>
        <v>96</v>
      </c>
      <c r="O542" s="332">
        <f t="shared" si="237"/>
        <v>88.4</v>
      </c>
      <c r="P542" s="332">
        <f t="shared" si="237"/>
        <v>90.8</v>
      </c>
      <c r="Q542" s="332">
        <f t="shared" si="237"/>
        <v>82.5</v>
      </c>
      <c r="R542" s="332">
        <f t="shared" si="237"/>
        <v>98.3</v>
      </c>
      <c r="S542" s="332">
        <f t="shared" si="237"/>
        <v>96.4</v>
      </c>
      <c r="T542" s="332">
        <f t="shared" si="237"/>
        <v>101</v>
      </c>
      <c r="U542" s="332">
        <f t="shared" si="237"/>
        <v>92.3</v>
      </c>
      <c r="V542" s="332">
        <f t="shared" si="237"/>
        <v>102.9</v>
      </c>
      <c r="W542" s="332">
        <f t="shared" si="237"/>
        <v>104.4</v>
      </c>
      <c r="X542" s="332">
        <f t="shared" si="237"/>
        <v>101.9</v>
      </c>
      <c r="Y542" s="332">
        <f t="shared" si="237"/>
        <v>91.5</v>
      </c>
      <c r="Z542" s="332">
        <f t="shared" si="237"/>
        <v>108.6</v>
      </c>
      <c r="AA542" s="332">
        <f t="shared" si="237"/>
        <v>99.2</v>
      </c>
      <c r="AB542" s="332">
        <f t="shared" si="237"/>
        <v>95.3</v>
      </c>
      <c r="AC542" s="332">
        <f t="shared" si="237"/>
        <v>102.3</v>
      </c>
      <c r="AD542" s="332">
        <f t="shared" si="237"/>
        <v>103.5</v>
      </c>
      <c r="AE542" s="332">
        <f>ROUND(SUM(AE46:AE48)/3,1)</f>
        <v>110.6</v>
      </c>
      <c r="AF542" s="332">
        <f>ROUND(SUM(AF46:AF48)/3,1)</f>
        <v>91.6</v>
      </c>
      <c r="AG542" s="332">
        <f t="shared" ref="AG542:AL542" si="238">ROUND(SUM(AG46:AG48)/3,1)</f>
        <v>120.4</v>
      </c>
      <c r="AH542" s="332">
        <f t="shared" si="238"/>
        <v>105.4</v>
      </c>
      <c r="AI542" s="332">
        <f t="shared" si="238"/>
        <v>85.9</v>
      </c>
      <c r="AJ542" s="332">
        <f t="shared" si="238"/>
        <v>99.7</v>
      </c>
      <c r="AK542" s="332">
        <f t="shared" si="238"/>
        <v>95.7</v>
      </c>
      <c r="AL542" s="332">
        <f t="shared" si="238"/>
        <v>95.3</v>
      </c>
      <c r="AO542" s="520" t="s">
        <v>687</v>
      </c>
      <c r="AP542" s="332">
        <f t="shared" ref="AP542:AZ542" si="239">ROUND(SUM(AP46:AP48)/3,1)</f>
        <v>96.8</v>
      </c>
      <c r="AQ542" s="332">
        <f t="shared" si="239"/>
        <v>92.6</v>
      </c>
      <c r="AR542" s="332">
        <f t="shared" si="239"/>
        <v>89.5</v>
      </c>
      <c r="AS542" s="332">
        <f t="shared" si="239"/>
        <v>89</v>
      </c>
      <c r="AT542" s="332">
        <f t="shared" si="239"/>
        <v>90.7</v>
      </c>
      <c r="AU542" s="332">
        <f t="shared" si="239"/>
        <v>96.7</v>
      </c>
      <c r="AV542" s="332">
        <f t="shared" si="239"/>
        <v>90.2</v>
      </c>
      <c r="AW542" s="332">
        <f t="shared" si="239"/>
        <v>99.9</v>
      </c>
      <c r="AX542" s="332">
        <f t="shared" si="239"/>
        <v>100.5</v>
      </c>
      <c r="AY542" s="332">
        <f t="shared" si="239"/>
        <v>100.2</v>
      </c>
      <c r="AZ542" s="332">
        <f t="shared" si="239"/>
        <v>106.9</v>
      </c>
    </row>
    <row r="543" spans="1:52" x14ac:dyDescent="0.15">
      <c r="C543" s="520" t="s">
        <v>688</v>
      </c>
      <c r="D543" s="332">
        <f t="shared" ref="D543:AD543" si="240">ROUND(SUM(D49:D51)/3,1)</f>
        <v>96.7</v>
      </c>
      <c r="E543" s="332">
        <f t="shared" si="240"/>
        <v>96.7</v>
      </c>
      <c r="F543" s="332">
        <f t="shared" si="240"/>
        <v>103.6</v>
      </c>
      <c r="G543" s="332">
        <f t="shared" si="240"/>
        <v>104.1</v>
      </c>
      <c r="H543" s="332">
        <f t="shared" si="240"/>
        <v>100.6</v>
      </c>
      <c r="I543" s="332">
        <f t="shared" si="240"/>
        <v>93.6</v>
      </c>
      <c r="J543" s="332">
        <f t="shared" si="240"/>
        <v>98.4</v>
      </c>
      <c r="K543" s="332">
        <f t="shared" si="240"/>
        <v>103</v>
      </c>
      <c r="L543" s="332">
        <f t="shared" si="240"/>
        <v>103</v>
      </c>
      <c r="M543" s="332">
        <f t="shared" si="240"/>
        <v>103.3</v>
      </c>
      <c r="N543" s="332">
        <f t="shared" si="240"/>
        <v>102.4</v>
      </c>
      <c r="O543" s="332">
        <f t="shared" si="240"/>
        <v>91.6</v>
      </c>
      <c r="P543" s="332">
        <f t="shared" si="240"/>
        <v>90.6</v>
      </c>
      <c r="Q543" s="332">
        <f t="shared" si="240"/>
        <v>94.1</v>
      </c>
      <c r="R543" s="332">
        <f t="shared" si="240"/>
        <v>89.7</v>
      </c>
      <c r="S543" s="332">
        <f t="shared" si="240"/>
        <v>94.9</v>
      </c>
      <c r="T543" s="332">
        <f t="shared" si="240"/>
        <v>82.5</v>
      </c>
      <c r="U543" s="332">
        <f t="shared" si="240"/>
        <v>99.6</v>
      </c>
      <c r="V543" s="332">
        <f t="shared" si="240"/>
        <v>93.1</v>
      </c>
      <c r="W543" s="332">
        <f t="shared" si="240"/>
        <v>96.8</v>
      </c>
      <c r="X543" s="332">
        <f t="shared" si="240"/>
        <v>90.9</v>
      </c>
      <c r="Y543" s="332">
        <f t="shared" si="240"/>
        <v>102.6</v>
      </c>
      <c r="Z543" s="332">
        <f t="shared" si="240"/>
        <v>98</v>
      </c>
      <c r="AA543" s="332">
        <f t="shared" si="240"/>
        <v>103.2</v>
      </c>
      <c r="AB543" s="332">
        <f t="shared" si="240"/>
        <v>95.8</v>
      </c>
      <c r="AC543" s="332">
        <f t="shared" si="240"/>
        <v>102.3</v>
      </c>
      <c r="AD543" s="332">
        <f t="shared" si="240"/>
        <v>108.1</v>
      </c>
      <c r="AE543" s="332">
        <f>ROUND(SUM(AE49:AE51)/3,1)</f>
        <v>93.4</v>
      </c>
      <c r="AF543" s="332">
        <f>ROUND(SUM(AF49:AF51)/3,1)</f>
        <v>87.5</v>
      </c>
      <c r="AG543" s="332">
        <f t="shared" ref="AG543:AL543" si="241">ROUND(SUM(AG49:AG51)/3,1)</f>
        <v>132.30000000000001</v>
      </c>
      <c r="AH543" s="332">
        <f t="shared" si="241"/>
        <v>103.5</v>
      </c>
      <c r="AI543" s="332">
        <f t="shared" si="241"/>
        <v>78.2</v>
      </c>
      <c r="AJ543" s="332">
        <f t="shared" si="241"/>
        <v>103.2</v>
      </c>
      <c r="AK543" s="332">
        <f t="shared" si="241"/>
        <v>96.7</v>
      </c>
      <c r="AL543" s="332">
        <f t="shared" si="241"/>
        <v>100.8</v>
      </c>
      <c r="AO543" s="520" t="s">
        <v>688</v>
      </c>
      <c r="AP543" s="332">
        <f t="shared" ref="AP543:AZ543" si="242">ROUND(SUM(AP49:AP51)/3,1)</f>
        <v>96.7</v>
      </c>
      <c r="AQ543" s="332">
        <f t="shared" si="242"/>
        <v>92.1</v>
      </c>
      <c r="AR543" s="332">
        <f t="shared" si="242"/>
        <v>90.6</v>
      </c>
      <c r="AS543" s="332">
        <f t="shared" si="242"/>
        <v>90.2</v>
      </c>
      <c r="AT543" s="332">
        <f t="shared" si="242"/>
        <v>91.3</v>
      </c>
      <c r="AU543" s="332">
        <f t="shared" si="242"/>
        <v>94.3</v>
      </c>
      <c r="AV543" s="332">
        <f t="shared" si="242"/>
        <v>93.7</v>
      </c>
      <c r="AW543" s="332">
        <f t="shared" si="242"/>
        <v>94.6</v>
      </c>
      <c r="AX543" s="332">
        <f t="shared" si="242"/>
        <v>100.8</v>
      </c>
      <c r="AY543" s="332">
        <f t="shared" si="242"/>
        <v>100.5</v>
      </c>
      <c r="AZ543" s="332">
        <f t="shared" si="242"/>
        <v>111.2</v>
      </c>
    </row>
    <row r="544" spans="1:52" x14ac:dyDescent="0.15">
      <c r="B544" s="255"/>
      <c r="C544" s="521" t="s">
        <v>689</v>
      </c>
      <c r="D544" s="338">
        <f t="shared" ref="D544:AD544" si="243">ROUND(SUM(D52:D54)/3,1)</f>
        <v>102.7</v>
      </c>
      <c r="E544" s="338">
        <f t="shared" si="243"/>
        <v>102.7</v>
      </c>
      <c r="F544" s="338">
        <f t="shared" si="243"/>
        <v>102.8</v>
      </c>
      <c r="G544" s="338">
        <f t="shared" si="243"/>
        <v>102.9</v>
      </c>
      <c r="H544" s="338">
        <f t="shared" si="243"/>
        <v>101.9</v>
      </c>
      <c r="I544" s="338">
        <f t="shared" si="243"/>
        <v>111.1</v>
      </c>
      <c r="J544" s="338">
        <f t="shared" si="243"/>
        <v>100.3</v>
      </c>
      <c r="K544" s="338">
        <f t="shared" si="243"/>
        <v>96.3</v>
      </c>
      <c r="L544" s="338">
        <f t="shared" si="243"/>
        <v>96.2</v>
      </c>
      <c r="M544" s="338">
        <f t="shared" si="243"/>
        <v>98.9</v>
      </c>
      <c r="N544" s="338">
        <f t="shared" si="243"/>
        <v>100.6</v>
      </c>
      <c r="O544" s="338">
        <f t="shared" si="243"/>
        <v>106.9</v>
      </c>
      <c r="P544" s="338">
        <f t="shared" si="243"/>
        <v>106.8</v>
      </c>
      <c r="Q544" s="338">
        <f t="shared" si="243"/>
        <v>107.1</v>
      </c>
      <c r="R544" s="338">
        <f t="shared" si="243"/>
        <v>96.6</v>
      </c>
      <c r="S544" s="338">
        <f t="shared" si="243"/>
        <v>105.7</v>
      </c>
      <c r="T544" s="338">
        <f t="shared" si="243"/>
        <v>84.3</v>
      </c>
      <c r="U544" s="338">
        <f t="shared" si="243"/>
        <v>106.7</v>
      </c>
      <c r="V544" s="338">
        <f t="shared" si="243"/>
        <v>93.7</v>
      </c>
      <c r="W544" s="338">
        <f t="shared" si="243"/>
        <v>97.3</v>
      </c>
      <c r="X544" s="338">
        <f t="shared" si="243"/>
        <v>91.5</v>
      </c>
      <c r="Y544" s="338">
        <f t="shared" si="243"/>
        <v>105</v>
      </c>
      <c r="Z544" s="338">
        <f t="shared" si="243"/>
        <v>105.2</v>
      </c>
      <c r="AA544" s="338">
        <f t="shared" si="243"/>
        <v>99.1</v>
      </c>
      <c r="AB544" s="338">
        <f t="shared" si="243"/>
        <v>109.1</v>
      </c>
      <c r="AC544" s="338">
        <f t="shared" si="243"/>
        <v>103.3</v>
      </c>
      <c r="AD544" s="338">
        <f t="shared" si="243"/>
        <v>109.7</v>
      </c>
      <c r="AE544" s="338">
        <f>ROUND(SUM(AE52:AE54)/3,1)</f>
        <v>99.3</v>
      </c>
      <c r="AF544" s="338">
        <f>ROUND(SUM(AF52:AF54)/3,1)</f>
        <v>98.7</v>
      </c>
      <c r="AG544" s="338">
        <f t="shared" ref="AG544:AL544" si="244">ROUND(SUM(AG52:AG54)/3,1)</f>
        <v>122.7</v>
      </c>
      <c r="AH544" s="338">
        <f t="shared" si="244"/>
        <v>107.1</v>
      </c>
      <c r="AI544" s="338">
        <f t="shared" si="244"/>
        <v>74.599999999999994</v>
      </c>
      <c r="AJ544" s="338">
        <f t="shared" si="244"/>
        <v>101.8</v>
      </c>
      <c r="AK544" s="338">
        <f t="shared" si="244"/>
        <v>99.3</v>
      </c>
      <c r="AL544" s="338">
        <f t="shared" si="244"/>
        <v>98.3</v>
      </c>
      <c r="AN544" s="255"/>
      <c r="AO544" s="521" t="s">
        <v>689</v>
      </c>
      <c r="AP544" s="338">
        <f t="shared" ref="AP544:AZ544" si="245">ROUND(SUM(AP52:AP54)/3,1)</f>
        <v>102.7</v>
      </c>
      <c r="AQ544" s="338">
        <f t="shared" si="245"/>
        <v>102.5</v>
      </c>
      <c r="AR544" s="338">
        <f t="shared" si="245"/>
        <v>100.5</v>
      </c>
      <c r="AS544" s="338">
        <f t="shared" si="245"/>
        <v>99.6</v>
      </c>
      <c r="AT544" s="338">
        <f t="shared" si="245"/>
        <v>102.3</v>
      </c>
      <c r="AU544" s="338">
        <f t="shared" si="245"/>
        <v>105.3</v>
      </c>
      <c r="AV544" s="338">
        <f t="shared" si="245"/>
        <v>106</v>
      </c>
      <c r="AW544" s="338">
        <f t="shared" si="245"/>
        <v>104.9</v>
      </c>
      <c r="AX544" s="338">
        <f t="shared" si="245"/>
        <v>102.9</v>
      </c>
      <c r="AY544" s="338">
        <f t="shared" si="245"/>
        <v>102.5</v>
      </c>
      <c r="AZ544" s="338">
        <f t="shared" si="245"/>
        <v>114.3</v>
      </c>
    </row>
    <row r="545" spans="2:52" x14ac:dyDescent="0.15">
      <c r="B545" s="50" t="s">
        <v>691</v>
      </c>
      <c r="C545" s="519" t="s">
        <v>686</v>
      </c>
      <c r="D545" s="332">
        <f t="shared" ref="D545:AD545" si="246">ROUND(SUM(D55:D57)/3,1)</f>
        <v>105.3</v>
      </c>
      <c r="E545" s="332">
        <f t="shared" si="246"/>
        <v>105.3</v>
      </c>
      <c r="F545" s="332">
        <f t="shared" si="246"/>
        <v>103.9</v>
      </c>
      <c r="G545" s="332">
        <f t="shared" si="246"/>
        <v>104.4</v>
      </c>
      <c r="H545" s="332">
        <f t="shared" si="246"/>
        <v>101</v>
      </c>
      <c r="I545" s="332">
        <f t="shared" si="246"/>
        <v>105.1</v>
      </c>
      <c r="J545" s="332">
        <f t="shared" si="246"/>
        <v>112.8</v>
      </c>
      <c r="K545" s="332">
        <f t="shared" si="246"/>
        <v>121.3</v>
      </c>
      <c r="L545" s="332">
        <f t="shared" si="246"/>
        <v>122.4</v>
      </c>
      <c r="M545" s="332">
        <f t="shared" si="246"/>
        <v>105.9</v>
      </c>
      <c r="N545" s="332">
        <f t="shared" si="246"/>
        <v>104.3</v>
      </c>
      <c r="O545" s="332">
        <f t="shared" si="246"/>
        <v>117.6</v>
      </c>
      <c r="P545" s="332">
        <f t="shared" si="246"/>
        <v>117</v>
      </c>
      <c r="Q545" s="332">
        <f t="shared" si="246"/>
        <v>119.2</v>
      </c>
      <c r="R545" s="332">
        <f t="shared" si="246"/>
        <v>99.9</v>
      </c>
      <c r="S545" s="332">
        <f t="shared" si="246"/>
        <v>103.2</v>
      </c>
      <c r="T545" s="332">
        <f t="shared" si="246"/>
        <v>95.3</v>
      </c>
      <c r="U545" s="332">
        <f t="shared" si="246"/>
        <v>106.3</v>
      </c>
      <c r="V545" s="332">
        <f t="shared" si="246"/>
        <v>100.2</v>
      </c>
      <c r="W545" s="332">
        <f t="shared" si="246"/>
        <v>102.9</v>
      </c>
      <c r="X545" s="332">
        <f t="shared" si="246"/>
        <v>98.4</v>
      </c>
      <c r="Y545" s="332">
        <f t="shared" si="246"/>
        <v>101.2</v>
      </c>
      <c r="Z545" s="332">
        <f t="shared" si="246"/>
        <v>95.2</v>
      </c>
      <c r="AA545" s="332">
        <f t="shared" si="246"/>
        <v>95.6</v>
      </c>
      <c r="AB545" s="332">
        <f t="shared" si="246"/>
        <v>92.1</v>
      </c>
      <c r="AC545" s="332">
        <f t="shared" si="246"/>
        <v>99.1</v>
      </c>
      <c r="AD545" s="332">
        <f t="shared" si="246"/>
        <v>96.1</v>
      </c>
      <c r="AE545" s="332">
        <f>ROUND(SUM(AE55:AE57)/3,1)</f>
        <v>98.7</v>
      </c>
      <c r="AF545" s="332">
        <f>ROUND(SUM(AF55:AF57)/3,1)</f>
        <v>117.1</v>
      </c>
      <c r="AG545" s="332">
        <f t="shared" ref="AG545:AL545" si="247">ROUND(SUM(AG55:AG57)/3,1)</f>
        <v>101</v>
      </c>
      <c r="AH545" s="332">
        <f t="shared" si="247"/>
        <v>99.9</v>
      </c>
      <c r="AI545" s="332">
        <f t="shared" si="247"/>
        <v>100.7</v>
      </c>
      <c r="AJ545" s="332">
        <f t="shared" si="247"/>
        <v>97</v>
      </c>
      <c r="AK545" s="332">
        <f t="shared" si="247"/>
        <v>96.8</v>
      </c>
      <c r="AL545" s="332">
        <f t="shared" si="247"/>
        <v>117.2</v>
      </c>
      <c r="AN545" s="50" t="s">
        <v>691</v>
      </c>
      <c r="AO545" s="519" t="s">
        <v>686</v>
      </c>
      <c r="AP545" s="332">
        <f t="shared" ref="AP545:AZ545" si="248">ROUND(SUM(AP55:AP57)/3,1)</f>
        <v>105.3</v>
      </c>
      <c r="AQ545" s="332">
        <f t="shared" si="248"/>
        <v>105.7</v>
      </c>
      <c r="AR545" s="332">
        <f t="shared" si="248"/>
        <v>114.7</v>
      </c>
      <c r="AS545" s="332">
        <f t="shared" si="248"/>
        <v>119.7</v>
      </c>
      <c r="AT545" s="332">
        <f t="shared" si="248"/>
        <v>104.1</v>
      </c>
      <c r="AU545" s="332">
        <f t="shared" si="248"/>
        <v>93.3</v>
      </c>
      <c r="AV545" s="332">
        <f t="shared" si="248"/>
        <v>94.4</v>
      </c>
      <c r="AW545" s="332">
        <f t="shared" si="248"/>
        <v>92.8</v>
      </c>
      <c r="AX545" s="332">
        <f t="shared" si="248"/>
        <v>105</v>
      </c>
      <c r="AY545" s="332">
        <f t="shared" si="248"/>
        <v>105.1</v>
      </c>
      <c r="AZ545" s="332">
        <f t="shared" si="248"/>
        <v>100.3</v>
      </c>
    </row>
    <row r="546" spans="2:52" x14ac:dyDescent="0.15">
      <c r="C546" s="520" t="s">
        <v>687</v>
      </c>
      <c r="D546" s="332">
        <f t="shared" ref="D546:AD546" si="249">ROUND(SUM(D58:D60)/3,1)</f>
        <v>95.2</v>
      </c>
      <c r="E546" s="332">
        <f t="shared" si="249"/>
        <v>95.1</v>
      </c>
      <c r="F546" s="332">
        <f t="shared" si="249"/>
        <v>97.1</v>
      </c>
      <c r="G546" s="332">
        <f t="shared" si="249"/>
        <v>96.9</v>
      </c>
      <c r="H546" s="332">
        <f t="shared" si="249"/>
        <v>98</v>
      </c>
      <c r="I546" s="332">
        <f t="shared" si="249"/>
        <v>92.9</v>
      </c>
      <c r="J546" s="332">
        <f t="shared" si="249"/>
        <v>97.4</v>
      </c>
      <c r="K546" s="332">
        <f t="shared" si="249"/>
        <v>92.4</v>
      </c>
      <c r="L546" s="332">
        <f t="shared" si="249"/>
        <v>92.4</v>
      </c>
      <c r="M546" s="332">
        <f t="shared" si="249"/>
        <v>92.6</v>
      </c>
      <c r="N546" s="332">
        <f t="shared" si="249"/>
        <v>97</v>
      </c>
      <c r="O546" s="332">
        <f t="shared" si="249"/>
        <v>87.6</v>
      </c>
      <c r="P546" s="332">
        <f t="shared" si="249"/>
        <v>87.8</v>
      </c>
      <c r="Q546" s="332">
        <f t="shared" si="249"/>
        <v>86.9</v>
      </c>
      <c r="R546" s="332">
        <f t="shared" si="249"/>
        <v>89.2</v>
      </c>
      <c r="S546" s="332">
        <f t="shared" si="249"/>
        <v>89.8</v>
      </c>
      <c r="T546" s="332">
        <f t="shared" si="249"/>
        <v>88.3</v>
      </c>
      <c r="U546" s="332">
        <f t="shared" si="249"/>
        <v>87.8</v>
      </c>
      <c r="V546" s="332">
        <f t="shared" si="249"/>
        <v>102.3</v>
      </c>
      <c r="W546" s="332">
        <f t="shared" si="249"/>
        <v>99.8</v>
      </c>
      <c r="X546" s="332">
        <f t="shared" si="249"/>
        <v>104</v>
      </c>
      <c r="Y546" s="332">
        <f t="shared" si="249"/>
        <v>98.9</v>
      </c>
      <c r="Z546" s="332">
        <f t="shared" si="249"/>
        <v>102.6</v>
      </c>
      <c r="AA546" s="332">
        <f t="shared" si="249"/>
        <v>99.1</v>
      </c>
      <c r="AB546" s="332">
        <f t="shared" si="249"/>
        <v>99.3</v>
      </c>
      <c r="AC546" s="332">
        <f t="shared" si="249"/>
        <v>98.6</v>
      </c>
      <c r="AD546" s="332">
        <f t="shared" si="249"/>
        <v>99.4</v>
      </c>
      <c r="AE546" s="332">
        <f>ROUND(SUM(AE58:AE60)/3,1)</f>
        <v>99.6</v>
      </c>
      <c r="AF546" s="332">
        <f>ROUND(SUM(AF58:AF60)/3,1)</f>
        <v>91.5</v>
      </c>
      <c r="AG546" s="332">
        <f t="shared" ref="AG546:AL546" si="250">ROUND(SUM(AG58:AG60)/3,1)</f>
        <v>96.4</v>
      </c>
      <c r="AH546" s="332">
        <f t="shared" si="250"/>
        <v>98.7</v>
      </c>
      <c r="AI546" s="332">
        <f t="shared" si="250"/>
        <v>99.3</v>
      </c>
      <c r="AJ546" s="332">
        <f t="shared" si="250"/>
        <v>98.5</v>
      </c>
      <c r="AK546" s="332">
        <f t="shared" si="250"/>
        <v>101.3</v>
      </c>
      <c r="AL546" s="332">
        <f t="shared" si="250"/>
        <v>94.8</v>
      </c>
      <c r="AO546" s="520" t="s">
        <v>687</v>
      </c>
      <c r="AP546" s="332">
        <f t="shared" ref="AP546:AZ546" si="251">ROUND(SUM(AP58:AP60)/3,1)</f>
        <v>95.2</v>
      </c>
      <c r="AQ546" s="332">
        <f t="shared" si="251"/>
        <v>93</v>
      </c>
      <c r="AR546" s="332">
        <f t="shared" si="251"/>
        <v>89.9</v>
      </c>
      <c r="AS546" s="332">
        <f t="shared" si="251"/>
        <v>88.6</v>
      </c>
      <c r="AT546" s="332">
        <f t="shared" si="251"/>
        <v>92.7</v>
      </c>
      <c r="AU546" s="332">
        <f t="shared" si="251"/>
        <v>97.1</v>
      </c>
      <c r="AV546" s="332">
        <f t="shared" si="251"/>
        <v>88.3</v>
      </c>
      <c r="AW546" s="332">
        <f t="shared" si="251"/>
        <v>101.4</v>
      </c>
      <c r="AX546" s="332">
        <f t="shared" si="251"/>
        <v>97.1</v>
      </c>
      <c r="AY546" s="332">
        <f t="shared" si="251"/>
        <v>97</v>
      </c>
      <c r="AZ546" s="332">
        <f t="shared" si="251"/>
        <v>98.6</v>
      </c>
    </row>
    <row r="547" spans="2:52" x14ac:dyDescent="0.15">
      <c r="C547" s="520" t="s">
        <v>688</v>
      </c>
      <c r="D547" s="332">
        <f t="shared" ref="D547:AD547" si="252">ROUND(SUM(D61:D63)/3,1)</f>
        <v>99</v>
      </c>
      <c r="E547" s="332">
        <f t="shared" si="252"/>
        <v>99</v>
      </c>
      <c r="F547" s="332">
        <f t="shared" si="252"/>
        <v>100</v>
      </c>
      <c r="G547" s="332">
        <f t="shared" si="252"/>
        <v>98.8</v>
      </c>
      <c r="H547" s="332">
        <f t="shared" si="252"/>
        <v>106.7</v>
      </c>
      <c r="I547" s="332">
        <f t="shared" si="252"/>
        <v>94.8</v>
      </c>
      <c r="J547" s="332">
        <f t="shared" si="252"/>
        <v>101.3</v>
      </c>
      <c r="K547" s="332">
        <f t="shared" si="252"/>
        <v>102.7</v>
      </c>
      <c r="L547" s="332">
        <f t="shared" si="252"/>
        <v>102.7</v>
      </c>
      <c r="M547" s="332">
        <f t="shared" si="252"/>
        <v>103.8</v>
      </c>
      <c r="N547" s="332">
        <f t="shared" si="252"/>
        <v>102.8</v>
      </c>
      <c r="O547" s="332">
        <f t="shared" si="252"/>
        <v>99.9</v>
      </c>
      <c r="P547" s="332">
        <f t="shared" si="252"/>
        <v>100.5</v>
      </c>
      <c r="Q547" s="332">
        <f t="shared" si="252"/>
        <v>98.2</v>
      </c>
      <c r="R547" s="332">
        <f t="shared" si="252"/>
        <v>95.1</v>
      </c>
      <c r="S547" s="332">
        <f t="shared" si="252"/>
        <v>97.2</v>
      </c>
      <c r="T547" s="332">
        <f t="shared" si="252"/>
        <v>92.2</v>
      </c>
      <c r="U547" s="332">
        <f t="shared" si="252"/>
        <v>95.9</v>
      </c>
      <c r="V547" s="332">
        <f t="shared" si="252"/>
        <v>97.5</v>
      </c>
      <c r="W547" s="332">
        <f t="shared" si="252"/>
        <v>98.4</v>
      </c>
      <c r="X547" s="332">
        <f t="shared" si="252"/>
        <v>97</v>
      </c>
      <c r="Y547" s="332">
        <f t="shared" si="252"/>
        <v>97.9</v>
      </c>
      <c r="Z547" s="332">
        <f t="shared" si="252"/>
        <v>98.2</v>
      </c>
      <c r="AA547" s="332">
        <f t="shared" si="252"/>
        <v>102.4</v>
      </c>
      <c r="AB547" s="332">
        <f t="shared" si="252"/>
        <v>98.6</v>
      </c>
      <c r="AC547" s="332">
        <f t="shared" si="252"/>
        <v>101</v>
      </c>
      <c r="AD547" s="332">
        <f t="shared" si="252"/>
        <v>102.6</v>
      </c>
      <c r="AE547" s="332">
        <f>ROUND(SUM(AE61:AE63)/3,1)</f>
        <v>101.2</v>
      </c>
      <c r="AF547" s="332">
        <f>ROUND(SUM(AF61:AF63)/3,1)</f>
        <v>89.9</v>
      </c>
      <c r="AG547" s="332">
        <f t="shared" ref="AG547:AL547" si="253">ROUND(SUM(AG61:AG63)/3,1)</f>
        <v>105.8</v>
      </c>
      <c r="AH547" s="332">
        <f t="shared" si="253"/>
        <v>98.6</v>
      </c>
      <c r="AI547" s="332">
        <f t="shared" si="253"/>
        <v>99.8</v>
      </c>
      <c r="AJ547" s="332">
        <f t="shared" si="253"/>
        <v>108.2</v>
      </c>
      <c r="AK547" s="332">
        <f t="shared" si="253"/>
        <v>101.6</v>
      </c>
      <c r="AL547" s="332">
        <f t="shared" si="253"/>
        <v>102</v>
      </c>
      <c r="AO547" s="520" t="s">
        <v>688</v>
      </c>
      <c r="AP547" s="332">
        <f t="shared" ref="AP547:AZ547" si="254">ROUND(SUM(AP61:AP63)/3,1)</f>
        <v>99</v>
      </c>
      <c r="AQ547" s="332">
        <f t="shared" si="254"/>
        <v>98.6</v>
      </c>
      <c r="AR547" s="332">
        <f t="shared" si="254"/>
        <v>98</v>
      </c>
      <c r="AS547" s="332">
        <f t="shared" si="254"/>
        <v>99</v>
      </c>
      <c r="AT547" s="332">
        <f t="shared" si="254"/>
        <v>95.9</v>
      </c>
      <c r="AU547" s="332">
        <f t="shared" si="254"/>
        <v>99.4</v>
      </c>
      <c r="AV547" s="332">
        <f t="shared" si="254"/>
        <v>102.4</v>
      </c>
      <c r="AW547" s="332">
        <f t="shared" si="254"/>
        <v>97.9</v>
      </c>
      <c r="AX547" s="332">
        <f t="shared" si="254"/>
        <v>99.4</v>
      </c>
      <c r="AY547" s="332">
        <f t="shared" si="254"/>
        <v>99.5</v>
      </c>
      <c r="AZ547" s="332">
        <f t="shared" si="254"/>
        <v>98.4</v>
      </c>
    </row>
    <row r="548" spans="2:52" x14ac:dyDescent="0.15">
      <c r="C548" s="521" t="s">
        <v>689</v>
      </c>
      <c r="D548" s="332">
        <f t="shared" ref="D548:AD548" si="255">ROUND(SUM(D64:D66)/3,1)</f>
        <v>100.6</v>
      </c>
      <c r="E548" s="332">
        <f t="shared" si="255"/>
        <v>100.6</v>
      </c>
      <c r="F548" s="332">
        <f t="shared" si="255"/>
        <v>99</v>
      </c>
      <c r="G548" s="332">
        <f t="shared" si="255"/>
        <v>99.9</v>
      </c>
      <c r="H548" s="332">
        <f t="shared" si="255"/>
        <v>94.2</v>
      </c>
      <c r="I548" s="332">
        <f t="shared" si="255"/>
        <v>107.2</v>
      </c>
      <c r="J548" s="332">
        <f t="shared" si="255"/>
        <v>88.5</v>
      </c>
      <c r="K548" s="332">
        <f t="shared" si="255"/>
        <v>83.5</v>
      </c>
      <c r="L548" s="332">
        <f t="shared" si="255"/>
        <v>82.5</v>
      </c>
      <c r="M548" s="332">
        <f t="shared" si="255"/>
        <v>97.8</v>
      </c>
      <c r="N548" s="332">
        <f t="shared" si="255"/>
        <v>95.9</v>
      </c>
      <c r="O548" s="332">
        <f t="shared" si="255"/>
        <v>94.9</v>
      </c>
      <c r="P548" s="332">
        <f t="shared" si="255"/>
        <v>94.7</v>
      </c>
      <c r="Q548" s="332">
        <f t="shared" si="255"/>
        <v>95.6</v>
      </c>
      <c r="R548" s="332">
        <f t="shared" si="255"/>
        <v>115.9</v>
      </c>
      <c r="S548" s="332">
        <f t="shared" si="255"/>
        <v>109.8</v>
      </c>
      <c r="T548" s="332">
        <f t="shared" si="255"/>
        <v>124.2</v>
      </c>
      <c r="U548" s="332">
        <f t="shared" si="255"/>
        <v>109.9</v>
      </c>
      <c r="V548" s="332">
        <f t="shared" si="255"/>
        <v>100</v>
      </c>
      <c r="W548" s="332">
        <f t="shared" si="255"/>
        <v>98.9</v>
      </c>
      <c r="X548" s="332">
        <f t="shared" si="255"/>
        <v>100.7</v>
      </c>
      <c r="Y548" s="332">
        <f t="shared" si="255"/>
        <v>102</v>
      </c>
      <c r="Z548" s="332">
        <f t="shared" si="255"/>
        <v>104.1</v>
      </c>
      <c r="AA548" s="332">
        <f t="shared" si="255"/>
        <v>102.9</v>
      </c>
      <c r="AB548" s="332">
        <f t="shared" si="255"/>
        <v>110</v>
      </c>
      <c r="AC548" s="332">
        <f t="shared" si="255"/>
        <v>101.3</v>
      </c>
      <c r="AD548" s="332">
        <f t="shared" si="255"/>
        <v>101.9</v>
      </c>
      <c r="AE548" s="332">
        <f>ROUND(SUM(AE64:AE66)/3,1)</f>
        <v>100.5</v>
      </c>
      <c r="AF548" s="332">
        <f>ROUND(SUM(AF64:AF66)/3,1)</f>
        <v>101.5</v>
      </c>
      <c r="AG548" s="332">
        <f t="shared" ref="AG548:AL548" si="256">ROUND(SUM(AG64:AG66)/3,1)</f>
        <v>96.8</v>
      </c>
      <c r="AH548" s="332">
        <f t="shared" si="256"/>
        <v>102.8</v>
      </c>
      <c r="AI548" s="332">
        <f t="shared" si="256"/>
        <v>100.2</v>
      </c>
      <c r="AJ548" s="332">
        <f t="shared" si="256"/>
        <v>96.2</v>
      </c>
      <c r="AK548" s="332">
        <f t="shared" si="256"/>
        <v>100.3</v>
      </c>
      <c r="AL548" s="332">
        <f t="shared" si="256"/>
        <v>86</v>
      </c>
      <c r="AO548" s="521" t="s">
        <v>689</v>
      </c>
      <c r="AP548" s="332">
        <f t="shared" ref="AP548:AZ548" si="257">ROUND(SUM(AP64:AP66)/3,1)</f>
        <v>100.6</v>
      </c>
      <c r="AQ548" s="332">
        <f t="shared" si="257"/>
        <v>102.8</v>
      </c>
      <c r="AR548" s="332">
        <f t="shared" si="257"/>
        <v>97.4</v>
      </c>
      <c r="AS548" s="332">
        <f t="shared" si="257"/>
        <v>92.8</v>
      </c>
      <c r="AT548" s="332">
        <f t="shared" si="257"/>
        <v>107.3</v>
      </c>
      <c r="AU548" s="332">
        <f t="shared" si="257"/>
        <v>110.2</v>
      </c>
      <c r="AV548" s="332">
        <f t="shared" si="257"/>
        <v>114.9</v>
      </c>
      <c r="AW548" s="332">
        <f t="shared" si="257"/>
        <v>107.9</v>
      </c>
      <c r="AX548" s="332">
        <f t="shared" si="257"/>
        <v>98.5</v>
      </c>
      <c r="AY548" s="332">
        <f t="shared" si="257"/>
        <v>98.4</v>
      </c>
      <c r="AZ548" s="332">
        <f t="shared" si="257"/>
        <v>102.7</v>
      </c>
    </row>
    <row r="549" spans="2:52" x14ac:dyDescent="0.15">
      <c r="B549" s="418" t="s">
        <v>692</v>
      </c>
      <c r="C549" s="522" t="s">
        <v>686</v>
      </c>
      <c r="D549" s="328">
        <f t="shared" ref="D549:AD549" si="258">ROUND(SUM(D67:D69)/3,1)</f>
        <v>101.9</v>
      </c>
      <c r="E549" s="328">
        <f t="shared" si="258"/>
        <v>101.9</v>
      </c>
      <c r="F549" s="328">
        <f t="shared" si="258"/>
        <v>101</v>
      </c>
      <c r="G549" s="328">
        <f t="shared" si="258"/>
        <v>101.7</v>
      </c>
      <c r="H549" s="328">
        <f t="shared" si="258"/>
        <v>97.1</v>
      </c>
      <c r="I549" s="328">
        <f t="shared" si="258"/>
        <v>103.2</v>
      </c>
      <c r="J549" s="328">
        <f t="shared" si="258"/>
        <v>96.5</v>
      </c>
      <c r="K549" s="328">
        <f t="shared" si="258"/>
        <v>106.7</v>
      </c>
      <c r="L549" s="328">
        <f t="shared" si="258"/>
        <v>106.9</v>
      </c>
      <c r="M549" s="328">
        <f t="shared" si="258"/>
        <v>105</v>
      </c>
      <c r="N549" s="328">
        <f t="shared" si="258"/>
        <v>94.3</v>
      </c>
      <c r="O549" s="328">
        <f t="shared" si="258"/>
        <v>108.5</v>
      </c>
      <c r="P549" s="328">
        <f t="shared" si="258"/>
        <v>107.2</v>
      </c>
      <c r="Q549" s="328">
        <f t="shared" si="258"/>
        <v>111.8</v>
      </c>
      <c r="R549" s="328">
        <f t="shared" si="258"/>
        <v>115.1</v>
      </c>
      <c r="S549" s="328">
        <f t="shared" si="258"/>
        <v>102.7</v>
      </c>
      <c r="T549" s="328">
        <f t="shared" si="258"/>
        <v>131.80000000000001</v>
      </c>
      <c r="U549" s="328">
        <f t="shared" si="258"/>
        <v>98.9</v>
      </c>
      <c r="V549" s="328">
        <f t="shared" si="258"/>
        <v>103.5</v>
      </c>
      <c r="W549" s="328">
        <f t="shared" si="258"/>
        <v>105.5</v>
      </c>
      <c r="X549" s="328">
        <f t="shared" si="258"/>
        <v>102.2</v>
      </c>
      <c r="Y549" s="328">
        <f t="shared" si="258"/>
        <v>102</v>
      </c>
      <c r="Z549" s="328">
        <f t="shared" si="258"/>
        <v>95</v>
      </c>
      <c r="AA549" s="328">
        <f t="shared" si="258"/>
        <v>98.7</v>
      </c>
      <c r="AB549" s="328">
        <f t="shared" si="258"/>
        <v>89.9</v>
      </c>
      <c r="AC549" s="328">
        <f t="shared" si="258"/>
        <v>94.5</v>
      </c>
      <c r="AD549" s="328">
        <f t="shared" si="258"/>
        <v>88.9</v>
      </c>
      <c r="AE549" s="328">
        <f>ROUND(SUM(AE67:AE69)/3,1)</f>
        <v>86.9</v>
      </c>
      <c r="AF549" s="328">
        <f>ROUND(SUM(AF67:AF69)/3,1)</f>
        <v>121.5</v>
      </c>
      <c r="AG549" s="328">
        <f t="shared" ref="AG549:AL549" si="259">ROUND(SUM(AG67:AG69)/3,1)</f>
        <v>87.5</v>
      </c>
      <c r="AH549" s="328">
        <f t="shared" si="259"/>
        <v>99.3</v>
      </c>
      <c r="AI549" s="328">
        <f t="shared" si="259"/>
        <v>99.3</v>
      </c>
      <c r="AJ549" s="328">
        <f t="shared" si="259"/>
        <v>93.8</v>
      </c>
      <c r="AK549" s="328">
        <f t="shared" si="259"/>
        <v>86.6</v>
      </c>
      <c r="AL549" s="328">
        <f t="shared" si="259"/>
        <v>101.8</v>
      </c>
      <c r="AN549" s="418" t="s">
        <v>692</v>
      </c>
      <c r="AO549" s="522" t="s">
        <v>686</v>
      </c>
      <c r="AP549" s="328">
        <f t="shared" ref="AP549:AZ549" si="260">ROUND(SUM(AP67:AP69)/3,1)</f>
        <v>101.9</v>
      </c>
      <c r="AQ549" s="328">
        <f t="shared" si="260"/>
        <v>103.8</v>
      </c>
      <c r="AR549" s="328">
        <f t="shared" si="260"/>
        <v>109.6</v>
      </c>
      <c r="AS549" s="328">
        <f t="shared" si="260"/>
        <v>113.2</v>
      </c>
      <c r="AT549" s="328">
        <f t="shared" si="260"/>
        <v>102</v>
      </c>
      <c r="AU549" s="328">
        <f t="shared" si="260"/>
        <v>95.9</v>
      </c>
      <c r="AV549" s="328">
        <f t="shared" si="260"/>
        <v>100.7</v>
      </c>
      <c r="AW549" s="328">
        <f t="shared" si="260"/>
        <v>93.6</v>
      </c>
      <c r="AX549" s="328">
        <f t="shared" si="260"/>
        <v>100.3</v>
      </c>
      <c r="AY549" s="328">
        <f t="shared" si="260"/>
        <v>100.5</v>
      </c>
      <c r="AZ549" s="328">
        <f t="shared" si="260"/>
        <v>93.5</v>
      </c>
    </row>
    <row r="550" spans="2:52" x14ac:dyDescent="0.15">
      <c r="C550" s="520" t="s">
        <v>687</v>
      </c>
      <c r="D550" s="332">
        <f t="shared" ref="D550:AD550" si="261">ROUND(SUM(D70:D72)/3,1)</f>
        <v>96.1</v>
      </c>
      <c r="E550" s="332">
        <f t="shared" si="261"/>
        <v>96.1</v>
      </c>
      <c r="F550" s="332">
        <f t="shared" si="261"/>
        <v>94.3</v>
      </c>
      <c r="G550" s="332">
        <f t="shared" si="261"/>
        <v>95.4</v>
      </c>
      <c r="H550" s="332">
        <f t="shared" si="261"/>
        <v>88</v>
      </c>
      <c r="I550" s="332">
        <f t="shared" si="261"/>
        <v>92.4</v>
      </c>
      <c r="J550" s="332">
        <f t="shared" si="261"/>
        <v>98</v>
      </c>
      <c r="K550" s="332">
        <f t="shared" si="261"/>
        <v>83.2</v>
      </c>
      <c r="L550" s="332">
        <f t="shared" si="261"/>
        <v>82.1</v>
      </c>
      <c r="M550" s="332">
        <f t="shared" si="261"/>
        <v>98.1</v>
      </c>
      <c r="N550" s="332">
        <f t="shared" si="261"/>
        <v>89.5</v>
      </c>
      <c r="O550" s="332">
        <f t="shared" si="261"/>
        <v>88.4</v>
      </c>
      <c r="P550" s="332">
        <f t="shared" si="261"/>
        <v>93.4</v>
      </c>
      <c r="Q550" s="332">
        <f t="shared" si="261"/>
        <v>75.5</v>
      </c>
      <c r="R550" s="332">
        <f t="shared" si="261"/>
        <v>107.2</v>
      </c>
      <c r="S550" s="332">
        <f t="shared" si="261"/>
        <v>91.6</v>
      </c>
      <c r="T550" s="332">
        <f t="shared" si="261"/>
        <v>128.30000000000001</v>
      </c>
      <c r="U550" s="332">
        <f t="shared" si="261"/>
        <v>94.6</v>
      </c>
      <c r="V550" s="332">
        <f t="shared" si="261"/>
        <v>105.5</v>
      </c>
      <c r="W550" s="332">
        <f t="shared" si="261"/>
        <v>103.1</v>
      </c>
      <c r="X550" s="332">
        <f t="shared" si="261"/>
        <v>107.1</v>
      </c>
      <c r="Y550" s="332">
        <f t="shared" si="261"/>
        <v>100.7</v>
      </c>
      <c r="Z550" s="332">
        <f t="shared" si="261"/>
        <v>103.4</v>
      </c>
      <c r="AA550" s="332">
        <f t="shared" si="261"/>
        <v>102.4</v>
      </c>
      <c r="AB550" s="332">
        <f t="shared" si="261"/>
        <v>99</v>
      </c>
      <c r="AC550" s="332">
        <f t="shared" si="261"/>
        <v>97.5</v>
      </c>
      <c r="AD550" s="332">
        <f t="shared" si="261"/>
        <v>102.3</v>
      </c>
      <c r="AE550" s="332">
        <f>ROUND(SUM(AE70:AE72)/3,1)</f>
        <v>95.1</v>
      </c>
      <c r="AF550" s="332">
        <f>ROUND(SUM(AF70:AF72)/3,1)</f>
        <v>80.599999999999994</v>
      </c>
      <c r="AG550" s="332">
        <f t="shared" ref="AG550:AL550" si="262">ROUND(SUM(AG70:AG72)/3,1)</f>
        <v>86.5</v>
      </c>
      <c r="AH550" s="332">
        <f t="shared" si="262"/>
        <v>95.5</v>
      </c>
      <c r="AI550" s="332">
        <f t="shared" si="262"/>
        <v>100.6</v>
      </c>
      <c r="AJ550" s="332">
        <f t="shared" si="262"/>
        <v>91</v>
      </c>
      <c r="AK550" s="332">
        <f t="shared" si="262"/>
        <v>73.7</v>
      </c>
      <c r="AL550" s="332">
        <f t="shared" si="262"/>
        <v>90.4</v>
      </c>
      <c r="AO550" s="520" t="s">
        <v>687</v>
      </c>
      <c r="AP550" s="332">
        <f t="shared" ref="AP550:AZ550" si="263">ROUND(SUM(AP70:AP72)/3,1)</f>
        <v>96.1</v>
      </c>
      <c r="AQ550" s="332">
        <f t="shared" si="263"/>
        <v>95.4</v>
      </c>
      <c r="AR550" s="332">
        <f t="shared" si="263"/>
        <v>93.9</v>
      </c>
      <c r="AS550" s="332">
        <f t="shared" si="263"/>
        <v>94.2</v>
      </c>
      <c r="AT550" s="332">
        <f t="shared" si="263"/>
        <v>93.2</v>
      </c>
      <c r="AU550" s="332">
        <f t="shared" si="263"/>
        <v>97.6</v>
      </c>
      <c r="AV550" s="332">
        <f t="shared" si="263"/>
        <v>88.9</v>
      </c>
      <c r="AW550" s="332">
        <f t="shared" si="263"/>
        <v>101.8</v>
      </c>
      <c r="AX550" s="332">
        <f t="shared" si="263"/>
        <v>96.8</v>
      </c>
      <c r="AY550" s="332">
        <f t="shared" si="263"/>
        <v>96.8</v>
      </c>
      <c r="AZ550" s="332">
        <f t="shared" si="263"/>
        <v>96.9</v>
      </c>
    </row>
    <row r="551" spans="2:52" x14ac:dyDescent="0.15">
      <c r="C551" s="520" t="s">
        <v>688</v>
      </c>
      <c r="D551" s="332">
        <f t="shared" ref="D551:AD551" si="264">ROUND(SUM(D73:D75)/3,1)</f>
        <v>97.7</v>
      </c>
      <c r="E551" s="332">
        <f t="shared" si="264"/>
        <v>97.7</v>
      </c>
      <c r="F551" s="332">
        <f t="shared" si="264"/>
        <v>97.6</v>
      </c>
      <c r="G551" s="332">
        <f t="shared" si="264"/>
        <v>98.1</v>
      </c>
      <c r="H551" s="332">
        <f t="shared" si="264"/>
        <v>94.6</v>
      </c>
      <c r="I551" s="332">
        <f t="shared" si="264"/>
        <v>91.9</v>
      </c>
      <c r="J551" s="332">
        <f t="shared" si="264"/>
        <v>88</v>
      </c>
      <c r="K551" s="332">
        <f t="shared" si="264"/>
        <v>96</v>
      </c>
      <c r="L551" s="332">
        <f t="shared" si="264"/>
        <v>95.8</v>
      </c>
      <c r="M551" s="332">
        <f t="shared" si="264"/>
        <v>98.3</v>
      </c>
      <c r="N551" s="332">
        <f t="shared" si="264"/>
        <v>101.4</v>
      </c>
      <c r="O551" s="332">
        <f t="shared" si="264"/>
        <v>97.9</v>
      </c>
      <c r="P551" s="332">
        <f t="shared" si="264"/>
        <v>100.9</v>
      </c>
      <c r="Q551" s="332">
        <f t="shared" si="264"/>
        <v>89.9</v>
      </c>
      <c r="R551" s="332">
        <f t="shared" si="264"/>
        <v>110.3</v>
      </c>
      <c r="S551" s="332">
        <f t="shared" si="264"/>
        <v>96.5</v>
      </c>
      <c r="T551" s="332">
        <f t="shared" si="264"/>
        <v>129</v>
      </c>
      <c r="U551" s="332">
        <f t="shared" si="264"/>
        <v>102.7</v>
      </c>
      <c r="V551" s="332">
        <f t="shared" si="264"/>
        <v>98.6</v>
      </c>
      <c r="W551" s="332">
        <f t="shared" si="264"/>
        <v>99</v>
      </c>
      <c r="X551" s="332">
        <f t="shared" si="264"/>
        <v>98.3</v>
      </c>
      <c r="Y551" s="332">
        <f t="shared" si="264"/>
        <v>100.3</v>
      </c>
      <c r="Z551" s="332">
        <f t="shared" si="264"/>
        <v>97.6</v>
      </c>
      <c r="AA551" s="332">
        <f t="shared" si="264"/>
        <v>103.8</v>
      </c>
      <c r="AB551" s="332">
        <f t="shared" si="264"/>
        <v>95.5</v>
      </c>
      <c r="AC551" s="332">
        <f t="shared" si="264"/>
        <v>94</v>
      </c>
      <c r="AD551" s="332">
        <f t="shared" si="264"/>
        <v>96.3</v>
      </c>
      <c r="AE551" s="332">
        <f>ROUND(SUM(AE73:AE75)/3,1)</f>
        <v>88.3</v>
      </c>
      <c r="AF551" s="332">
        <f>ROUND(SUM(AF73:AF75)/3,1)</f>
        <v>89.2</v>
      </c>
      <c r="AG551" s="332">
        <f t="shared" ref="AG551:AL551" si="265">ROUND(SUM(AG73:AG75)/3,1)</f>
        <v>95</v>
      </c>
      <c r="AH551" s="332">
        <f t="shared" si="265"/>
        <v>91.9</v>
      </c>
      <c r="AI551" s="332">
        <f t="shared" si="265"/>
        <v>95.8</v>
      </c>
      <c r="AJ551" s="332">
        <f t="shared" si="265"/>
        <v>87.4</v>
      </c>
      <c r="AK551" s="332">
        <f t="shared" si="265"/>
        <v>91.6</v>
      </c>
      <c r="AL551" s="332">
        <f t="shared" si="265"/>
        <v>92.1</v>
      </c>
      <c r="AO551" s="520" t="s">
        <v>688</v>
      </c>
      <c r="AP551" s="332">
        <f t="shared" ref="AP551:AZ551" si="266">ROUND(SUM(AP73:AP75)/3,1)</f>
        <v>97.7</v>
      </c>
      <c r="AQ551" s="332">
        <f t="shared" si="266"/>
        <v>96</v>
      </c>
      <c r="AR551" s="332">
        <f t="shared" si="266"/>
        <v>95.9</v>
      </c>
      <c r="AS551" s="332">
        <f t="shared" si="266"/>
        <v>96.4</v>
      </c>
      <c r="AT551" s="332">
        <f t="shared" si="266"/>
        <v>94.7</v>
      </c>
      <c r="AU551" s="332">
        <f t="shared" si="266"/>
        <v>96.1</v>
      </c>
      <c r="AV551" s="332">
        <f t="shared" si="266"/>
        <v>97</v>
      </c>
      <c r="AW551" s="332">
        <f t="shared" si="266"/>
        <v>95.7</v>
      </c>
      <c r="AX551" s="332">
        <f t="shared" si="266"/>
        <v>99.2</v>
      </c>
      <c r="AY551" s="332">
        <f t="shared" si="266"/>
        <v>99.4</v>
      </c>
      <c r="AZ551" s="332">
        <f t="shared" si="266"/>
        <v>94.1</v>
      </c>
    </row>
    <row r="552" spans="2:52" x14ac:dyDescent="0.15">
      <c r="C552" s="520" t="s">
        <v>689</v>
      </c>
      <c r="D552" s="338">
        <f t="shared" ref="D552:AD552" si="267">ROUND(SUM(D76:D78)/3,1)</f>
        <v>101.7</v>
      </c>
      <c r="E552" s="338">
        <f t="shared" si="267"/>
        <v>101.7</v>
      </c>
      <c r="F552" s="338">
        <f t="shared" si="267"/>
        <v>100.7</v>
      </c>
      <c r="G552" s="338">
        <f t="shared" si="267"/>
        <v>101.8</v>
      </c>
      <c r="H552" s="338">
        <f t="shared" si="267"/>
        <v>94.6</v>
      </c>
      <c r="I552" s="338">
        <f t="shared" si="267"/>
        <v>109.4</v>
      </c>
      <c r="J552" s="338">
        <f t="shared" si="267"/>
        <v>80.400000000000006</v>
      </c>
      <c r="K552" s="338">
        <f t="shared" si="267"/>
        <v>96.5</v>
      </c>
      <c r="L552" s="338">
        <f t="shared" si="267"/>
        <v>96.1</v>
      </c>
      <c r="M552" s="338">
        <f t="shared" si="267"/>
        <v>102.4</v>
      </c>
      <c r="N552" s="338">
        <f t="shared" si="267"/>
        <v>85.3</v>
      </c>
      <c r="O552" s="338">
        <f t="shared" si="267"/>
        <v>104.3</v>
      </c>
      <c r="P552" s="338">
        <f t="shared" si="267"/>
        <v>103.3</v>
      </c>
      <c r="Q552" s="338">
        <f t="shared" si="267"/>
        <v>106.6</v>
      </c>
      <c r="R552" s="338">
        <f t="shared" si="267"/>
        <v>105.7</v>
      </c>
      <c r="S552" s="338">
        <f t="shared" si="267"/>
        <v>104.5</v>
      </c>
      <c r="T552" s="338">
        <f t="shared" si="267"/>
        <v>107.3</v>
      </c>
      <c r="U552" s="338">
        <f t="shared" si="267"/>
        <v>112.2</v>
      </c>
      <c r="V552" s="338">
        <f t="shared" si="267"/>
        <v>101.9</v>
      </c>
      <c r="W552" s="338">
        <f t="shared" si="267"/>
        <v>104.8</v>
      </c>
      <c r="X552" s="338">
        <f t="shared" si="267"/>
        <v>100.1</v>
      </c>
      <c r="Y552" s="338">
        <f t="shared" si="267"/>
        <v>101.4</v>
      </c>
      <c r="Z552" s="338">
        <f t="shared" si="267"/>
        <v>100</v>
      </c>
      <c r="AA552" s="338">
        <f t="shared" si="267"/>
        <v>106.7</v>
      </c>
      <c r="AB552" s="338">
        <f t="shared" si="267"/>
        <v>109.4</v>
      </c>
      <c r="AC552" s="338">
        <f t="shared" si="267"/>
        <v>95.8</v>
      </c>
      <c r="AD552" s="338">
        <f t="shared" si="267"/>
        <v>95.7</v>
      </c>
      <c r="AE552" s="338">
        <f>ROUND(SUM(AE76:AE78)/3,1)</f>
        <v>95.5</v>
      </c>
      <c r="AF552" s="338">
        <f>ROUND(SUM(AF76:AF78)/3,1)</f>
        <v>92.2</v>
      </c>
      <c r="AG552" s="338">
        <f t="shared" ref="AG552:AL552" si="268">ROUND(SUM(AG76:AG78)/3,1)</f>
        <v>90.9</v>
      </c>
      <c r="AH552" s="338">
        <f t="shared" si="268"/>
        <v>101.9</v>
      </c>
      <c r="AI552" s="338">
        <f t="shared" si="268"/>
        <v>88.3</v>
      </c>
      <c r="AJ552" s="338">
        <f t="shared" si="268"/>
        <v>100.5</v>
      </c>
      <c r="AK552" s="338">
        <f t="shared" si="268"/>
        <v>93.7</v>
      </c>
      <c r="AL552" s="338">
        <f t="shared" si="268"/>
        <v>88.7</v>
      </c>
      <c r="AO552" s="520" t="s">
        <v>689</v>
      </c>
      <c r="AP552" s="332">
        <f t="shared" ref="AP552:AZ552" si="269">ROUND(SUM(AP76:AP78)/3,1)</f>
        <v>101.7</v>
      </c>
      <c r="AQ552" s="332">
        <f t="shared" si="269"/>
        <v>99.8</v>
      </c>
      <c r="AR552" s="332">
        <f t="shared" si="269"/>
        <v>95.1</v>
      </c>
      <c r="AS552" s="332">
        <f t="shared" si="269"/>
        <v>89.2</v>
      </c>
      <c r="AT552" s="332">
        <f t="shared" si="269"/>
        <v>107.8</v>
      </c>
      <c r="AU552" s="332">
        <f t="shared" si="269"/>
        <v>106.1</v>
      </c>
      <c r="AV552" s="332">
        <f t="shared" si="269"/>
        <v>106.9</v>
      </c>
      <c r="AW552" s="332">
        <f t="shared" si="269"/>
        <v>105.7</v>
      </c>
      <c r="AX552" s="332">
        <f t="shared" si="269"/>
        <v>103.3</v>
      </c>
      <c r="AY552" s="332">
        <f t="shared" si="269"/>
        <v>103.6</v>
      </c>
      <c r="AZ552" s="332">
        <f t="shared" si="269"/>
        <v>96.4</v>
      </c>
    </row>
    <row r="553" spans="2:52" x14ac:dyDescent="0.15">
      <c r="B553" s="418" t="s">
        <v>693</v>
      </c>
      <c r="C553" s="519" t="s">
        <v>686</v>
      </c>
      <c r="D553" s="328">
        <f t="shared" ref="D553:AD553" si="270">ROUND(SUM(D79:D81)/3,1)</f>
        <v>101.9</v>
      </c>
      <c r="E553" s="328">
        <f t="shared" si="270"/>
        <v>101.9</v>
      </c>
      <c r="F553" s="328">
        <f t="shared" si="270"/>
        <v>102.4</v>
      </c>
      <c r="G553" s="328">
        <f t="shared" si="270"/>
        <v>103.2</v>
      </c>
      <c r="H553" s="328">
        <f t="shared" si="270"/>
        <v>98.2</v>
      </c>
      <c r="I553" s="328">
        <f t="shared" si="270"/>
        <v>102.1</v>
      </c>
      <c r="J553" s="328">
        <f t="shared" si="270"/>
        <v>96</v>
      </c>
      <c r="K553" s="328">
        <f t="shared" si="270"/>
        <v>109</v>
      </c>
      <c r="L553" s="328">
        <f t="shared" si="270"/>
        <v>109.6</v>
      </c>
      <c r="M553" s="328">
        <f t="shared" si="270"/>
        <v>98.8</v>
      </c>
      <c r="N553" s="328">
        <f t="shared" si="270"/>
        <v>79.7</v>
      </c>
      <c r="O553" s="328">
        <f t="shared" si="270"/>
        <v>106.1</v>
      </c>
      <c r="P553" s="328">
        <f t="shared" si="270"/>
        <v>104.3</v>
      </c>
      <c r="Q553" s="328">
        <f t="shared" si="270"/>
        <v>110.7</v>
      </c>
      <c r="R553" s="328">
        <f t="shared" si="270"/>
        <v>114</v>
      </c>
      <c r="S553" s="328">
        <f t="shared" si="270"/>
        <v>101.4</v>
      </c>
      <c r="T553" s="328">
        <f t="shared" si="270"/>
        <v>131</v>
      </c>
      <c r="U553" s="328">
        <f t="shared" si="270"/>
        <v>104.1</v>
      </c>
      <c r="V553" s="328">
        <f t="shared" si="270"/>
        <v>104.2</v>
      </c>
      <c r="W553" s="328">
        <f t="shared" si="270"/>
        <v>108.1</v>
      </c>
      <c r="X553" s="328">
        <f t="shared" si="270"/>
        <v>101.8</v>
      </c>
      <c r="Y553" s="328">
        <f t="shared" si="270"/>
        <v>101.1</v>
      </c>
      <c r="Z553" s="328">
        <f t="shared" si="270"/>
        <v>95.4</v>
      </c>
      <c r="AA553" s="328">
        <f t="shared" si="270"/>
        <v>99</v>
      </c>
      <c r="AB553" s="328">
        <f t="shared" si="270"/>
        <v>92.2</v>
      </c>
      <c r="AC553" s="328">
        <f t="shared" si="270"/>
        <v>94.8</v>
      </c>
      <c r="AD553" s="328">
        <f t="shared" si="270"/>
        <v>95.5</v>
      </c>
      <c r="AE553" s="328">
        <f>ROUND(SUM(AE79:AE81)/3,1)</f>
        <v>91.2</v>
      </c>
      <c r="AF553" s="328">
        <f>ROUND(SUM(AF79:AF81)/3,1)</f>
        <v>114.8</v>
      </c>
      <c r="AG553" s="328">
        <f t="shared" ref="AG553:AL553" si="271">ROUND(SUM(AG79:AG81)/3,1)</f>
        <v>84.6</v>
      </c>
      <c r="AH553" s="328">
        <f t="shared" si="271"/>
        <v>94.5</v>
      </c>
      <c r="AI553" s="328">
        <f t="shared" si="271"/>
        <v>95.8</v>
      </c>
      <c r="AJ553" s="328">
        <f t="shared" si="271"/>
        <v>88.4</v>
      </c>
      <c r="AK553" s="328">
        <f t="shared" si="271"/>
        <v>91.9</v>
      </c>
      <c r="AL553" s="328">
        <f t="shared" si="271"/>
        <v>102.7</v>
      </c>
      <c r="AN553" s="418" t="s">
        <v>693</v>
      </c>
      <c r="AO553" s="519" t="s">
        <v>686</v>
      </c>
      <c r="AP553" s="328">
        <f t="shared" ref="AP553:AZ553" si="272">ROUND(SUM(AP79:AP81)/3,1)</f>
        <v>101.9</v>
      </c>
      <c r="AQ553" s="328">
        <f t="shared" si="272"/>
        <v>101.5</v>
      </c>
      <c r="AR553" s="328">
        <f t="shared" si="272"/>
        <v>107.8</v>
      </c>
      <c r="AS553" s="328">
        <f t="shared" si="272"/>
        <v>109.9</v>
      </c>
      <c r="AT553" s="328">
        <f t="shared" si="272"/>
        <v>103.4</v>
      </c>
      <c r="AU553" s="328">
        <f t="shared" si="272"/>
        <v>93</v>
      </c>
      <c r="AV553" s="328">
        <f t="shared" si="272"/>
        <v>92.6</v>
      </c>
      <c r="AW553" s="328">
        <f t="shared" si="272"/>
        <v>93.2</v>
      </c>
      <c r="AX553" s="328">
        <f t="shared" si="272"/>
        <v>102.2</v>
      </c>
      <c r="AY553" s="328">
        <f t="shared" si="272"/>
        <v>102.7</v>
      </c>
      <c r="AZ553" s="328">
        <f t="shared" si="272"/>
        <v>86.5</v>
      </c>
    </row>
    <row r="554" spans="2:52" x14ac:dyDescent="0.15">
      <c r="C554" s="520" t="s">
        <v>687</v>
      </c>
      <c r="D554" s="332">
        <f>ROUND(SUM(D82:D84)/3,1)</f>
        <v>98.6</v>
      </c>
      <c r="E554" s="332">
        <f t="shared" ref="E554:AD554" si="273">ROUND(SUM(E82:E84)/3,1)</f>
        <v>98.6</v>
      </c>
      <c r="F554" s="332">
        <f t="shared" si="273"/>
        <v>101</v>
      </c>
      <c r="G554" s="332">
        <f t="shared" si="273"/>
        <v>102.1</v>
      </c>
      <c r="H554" s="332">
        <f t="shared" si="273"/>
        <v>95.4</v>
      </c>
      <c r="I554" s="332">
        <f t="shared" si="273"/>
        <v>91.2</v>
      </c>
      <c r="J554" s="332">
        <f t="shared" si="273"/>
        <v>89.8</v>
      </c>
      <c r="K554" s="332">
        <f t="shared" si="273"/>
        <v>93.9</v>
      </c>
      <c r="L554" s="332">
        <f t="shared" si="273"/>
        <v>93.3</v>
      </c>
      <c r="M554" s="332">
        <f t="shared" si="273"/>
        <v>103.1</v>
      </c>
      <c r="N554" s="332">
        <f t="shared" si="273"/>
        <v>78.3</v>
      </c>
      <c r="O554" s="332">
        <f t="shared" si="273"/>
        <v>89.4</v>
      </c>
      <c r="P554" s="332">
        <f t="shared" si="273"/>
        <v>86.3</v>
      </c>
      <c r="Q554" s="332">
        <f t="shared" si="273"/>
        <v>97.7</v>
      </c>
      <c r="R554" s="332">
        <f t="shared" si="273"/>
        <v>119.5</v>
      </c>
      <c r="S554" s="332">
        <f t="shared" si="273"/>
        <v>95.5</v>
      </c>
      <c r="T554" s="332">
        <f t="shared" si="273"/>
        <v>151.9</v>
      </c>
      <c r="U554" s="332">
        <f t="shared" si="273"/>
        <v>97.9</v>
      </c>
      <c r="V554" s="332">
        <f t="shared" si="273"/>
        <v>106.2</v>
      </c>
      <c r="W554" s="332">
        <f t="shared" si="273"/>
        <v>104.3</v>
      </c>
      <c r="X554" s="332">
        <f t="shared" si="273"/>
        <v>107.4</v>
      </c>
      <c r="Y554" s="332">
        <f t="shared" si="273"/>
        <v>99.1</v>
      </c>
      <c r="Z554" s="332">
        <f t="shared" si="273"/>
        <v>102.5</v>
      </c>
      <c r="AA554" s="332">
        <f t="shared" si="273"/>
        <v>104.5</v>
      </c>
      <c r="AB554" s="332">
        <f t="shared" si="273"/>
        <v>100.5</v>
      </c>
      <c r="AC554" s="332">
        <f t="shared" si="273"/>
        <v>95.1</v>
      </c>
      <c r="AD554" s="332">
        <f t="shared" si="273"/>
        <v>95.3</v>
      </c>
      <c r="AE554" s="332">
        <f>ROUND(SUM(AE82:AE84)/3,1)</f>
        <v>100.1</v>
      </c>
      <c r="AF554" s="332">
        <f>ROUND(SUM(AF82:AF84)/3,1)</f>
        <v>84</v>
      </c>
      <c r="AG554" s="332">
        <f t="shared" ref="AG554:AL554" si="274">ROUND(SUM(AG82:AG84)/3,1)</f>
        <v>82.3</v>
      </c>
      <c r="AH554" s="332">
        <f t="shared" si="274"/>
        <v>102.2</v>
      </c>
      <c r="AI554" s="332">
        <f t="shared" si="274"/>
        <v>90.3</v>
      </c>
      <c r="AJ554" s="332">
        <f t="shared" si="274"/>
        <v>90</v>
      </c>
      <c r="AK554" s="332">
        <f t="shared" si="274"/>
        <v>97.5</v>
      </c>
      <c r="AL554" s="332">
        <f t="shared" si="274"/>
        <v>91.9</v>
      </c>
      <c r="AO554" s="520" t="s">
        <v>687</v>
      </c>
      <c r="AP554" s="332">
        <f t="shared" ref="AP554:AZ554" si="275">ROUND(SUM(AP82:AP84)/3,1)</f>
        <v>98.6</v>
      </c>
      <c r="AQ554" s="332">
        <f t="shared" si="275"/>
        <v>95.2</v>
      </c>
      <c r="AR554" s="332">
        <f t="shared" si="275"/>
        <v>92.3</v>
      </c>
      <c r="AS554" s="332">
        <f t="shared" si="275"/>
        <v>91.8</v>
      </c>
      <c r="AT554" s="332">
        <f t="shared" si="275"/>
        <v>93.4</v>
      </c>
      <c r="AU554" s="332">
        <f t="shared" si="275"/>
        <v>99.2</v>
      </c>
      <c r="AV554" s="332">
        <f t="shared" si="275"/>
        <v>93</v>
      </c>
      <c r="AW554" s="332">
        <f t="shared" si="275"/>
        <v>102.2</v>
      </c>
      <c r="AX554" s="332">
        <f t="shared" si="275"/>
        <v>101.6</v>
      </c>
      <c r="AY554" s="332">
        <f t="shared" si="275"/>
        <v>102</v>
      </c>
      <c r="AZ554" s="332">
        <f t="shared" si="275"/>
        <v>90.5</v>
      </c>
    </row>
    <row r="555" spans="2:52" x14ac:dyDescent="0.15">
      <c r="C555" s="520" t="s">
        <v>688</v>
      </c>
      <c r="D555" s="332">
        <f>ROUND(SUM(D85:D87)/3,1)</f>
        <v>98.8</v>
      </c>
      <c r="E555" s="332">
        <f t="shared" ref="E555:AD555" si="276">ROUND(SUM(E85:E87)/3,1)</f>
        <v>98.8</v>
      </c>
      <c r="F555" s="332">
        <f t="shared" si="276"/>
        <v>99.8</v>
      </c>
      <c r="G555" s="332">
        <f t="shared" si="276"/>
        <v>102</v>
      </c>
      <c r="H555" s="332">
        <f t="shared" si="276"/>
        <v>88.1</v>
      </c>
      <c r="I555" s="332">
        <f t="shared" si="276"/>
        <v>90.3</v>
      </c>
      <c r="J555" s="332">
        <f t="shared" si="276"/>
        <v>93.6</v>
      </c>
      <c r="K555" s="332">
        <f t="shared" si="276"/>
        <v>108.9</v>
      </c>
      <c r="L555" s="332">
        <f t="shared" si="276"/>
        <v>108.4</v>
      </c>
      <c r="M555" s="332">
        <f t="shared" si="276"/>
        <v>116.9</v>
      </c>
      <c r="N555" s="332">
        <f t="shared" si="276"/>
        <v>85.9</v>
      </c>
      <c r="O555" s="332">
        <f t="shared" si="276"/>
        <v>86.3</v>
      </c>
      <c r="P555" s="332">
        <f t="shared" si="276"/>
        <v>86.6</v>
      </c>
      <c r="Q555" s="332">
        <f t="shared" si="276"/>
        <v>85.4</v>
      </c>
      <c r="R555" s="332">
        <f t="shared" si="276"/>
        <v>123.3</v>
      </c>
      <c r="S555" s="332">
        <f t="shared" si="276"/>
        <v>108.6</v>
      </c>
      <c r="T555" s="332">
        <f t="shared" si="276"/>
        <v>143.1</v>
      </c>
      <c r="U555" s="332">
        <f t="shared" si="276"/>
        <v>103.6</v>
      </c>
      <c r="V555" s="332">
        <f t="shared" si="276"/>
        <v>102.2</v>
      </c>
      <c r="W555" s="332">
        <f t="shared" si="276"/>
        <v>103.9</v>
      </c>
      <c r="X555" s="332">
        <f t="shared" si="276"/>
        <v>101.1</v>
      </c>
      <c r="Y555" s="332">
        <f t="shared" si="276"/>
        <v>101.6</v>
      </c>
      <c r="Z555" s="332">
        <f t="shared" si="276"/>
        <v>94.8</v>
      </c>
      <c r="AA555" s="332">
        <f t="shared" si="276"/>
        <v>105.8</v>
      </c>
      <c r="AB555" s="332">
        <f t="shared" si="276"/>
        <v>98.1</v>
      </c>
      <c r="AC555" s="332">
        <f t="shared" si="276"/>
        <v>92.6</v>
      </c>
      <c r="AD555" s="332">
        <f t="shared" si="276"/>
        <v>92.8</v>
      </c>
      <c r="AE555" s="332">
        <f>ROUND(SUM(AE85:AE87)/3,1)</f>
        <v>87.5</v>
      </c>
      <c r="AF555" s="332">
        <f>ROUND(SUM(AF85:AF87)/3,1)</f>
        <v>93.4</v>
      </c>
      <c r="AG555" s="332">
        <f t="shared" ref="AG555:AL555" si="277">ROUND(SUM(AG85:AG87)/3,1)</f>
        <v>82.3</v>
      </c>
      <c r="AH555" s="332">
        <f t="shared" si="277"/>
        <v>98.4</v>
      </c>
      <c r="AI555" s="332">
        <f t="shared" si="277"/>
        <v>91</v>
      </c>
      <c r="AJ555" s="332">
        <f t="shared" si="277"/>
        <v>78.900000000000006</v>
      </c>
      <c r="AK555" s="332">
        <f t="shared" si="277"/>
        <v>96.8</v>
      </c>
      <c r="AL555" s="332">
        <f t="shared" si="277"/>
        <v>101.5</v>
      </c>
      <c r="AO555" s="520" t="s">
        <v>688</v>
      </c>
      <c r="AP555" s="332">
        <f t="shared" ref="AP555:AZ555" si="278">ROUND(SUM(AP85:AP87)/3,1)</f>
        <v>98.8</v>
      </c>
      <c r="AQ555" s="332">
        <f t="shared" si="278"/>
        <v>94.1</v>
      </c>
      <c r="AR555" s="332">
        <f t="shared" si="278"/>
        <v>93</v>
      </c>
      <c r="AS555" s="332">
        <f t="shared" si="278"/>
        <v>94</v>
      </c>
      <c r="AT555" s="332">
        <f t="shared" si="278"/>
        <v>90.7</v>
      </c>
      <c r="AU555" s="332">
        <f t="shared" si="278"/>
        <v>95.6</v>
      </c>
      <c r="AV555" s="332">
        <f t="shared" si="278"/>
        <v>87.9</v>
      </c>
      <c r="AW555" s="332">
        <f t="shared" si="278"/>
        <v>99.3</v>
      </c>
      <c r="AX555" s="332">
        <f t="shared" si="278"/>
        <v>102.9</v>
      </c>
      <c r="AY555" s="332">
        <f t="shared" si="278"/>
        <v>103.7</v>
      </c>
      <c r="AZ555" s="332">
        <f t="shared" si="278"/>
        <v>80.7</v>
      </c>
    </row>
    <row r="556" spans="2:52" x14ac:dyDescent="0.15">
      <c r="B556" s="255"/>
      <c r="C556" s="521" t="s">
        <v>689</v>
      </c>
      <c r="D556" s="338">
        <f>ROUND(AVERAGE(D88:D90),1)</f>
        <v>105.7</v>
      </c>
      <c r="E556" s="338">
        <f t="shared" ref="E556:AD556" si="279">ROUND(AVERAGE(E88:E90),1)</f>
        <v>105.7</v>
      </c>
      <c r="F556" s="338">
        <f t="shared" si="279"/>
        <v>109.4</v>
      </c>
      <c r="G556" s="338">
        <f t="shared" si="279"/>
        <v>110.6</v>
      </c>
      <c r="H556" s="338">
        <f t="shared" si="279"/>
        <v>102.3</v>
      </c>
      <c r="I556" s="338">
        <f t="shared" si="279"/>
        <v>110</v>
      </c>
      <c r="J556" s="338">
        <f t="shared" si="279"/>
        <v>92.1</v>
      </c>
      <c r="K556" s="338">
        <f t="shared" si="279"/>
        <v>109.8</v>
      </c>
      <c r="L556" s="338">
        <f t="shared" si="279"/>
        <v>109.9</v>
      </c>
      <c r="M556" s="338">
        <f t="shared" si="279"/>
        <v>107.4</v>
      </c>
      <c r="N556" s="338">
        <f t="shared" si="279"/>
        <v>85.1</v>
      </c>
      <c r="O556" s="338">
        <f t="shared" si="279"/>
        <v>88.8</v>
      </c>
      <c r="P556" s="338">
        <f t="shared" si="279"/>
        <v>91.5</v>
      </c>
      <c r="Q556" s="338">
        <f t="shared" si="279"/>
        <v>81.7</v>
      </c>
      <c r="R556" s="338">
        <f t="shared" si="279"/>
        <v>139.1</v>
      </c>
      <c r="S556" s="338">
        <f t="shared" si="279"/>
        <v>126</v>
      </c>
      <c r="T556" s="338">
        <f t="shared" si="279"/>
        <v>156.9</v>
      </c>
      <c r="U556" s="338">
        <f t="shared" si="279"/>
        <v>115.9</v>
      </c>
      <c r="V556" s="338">
        <f t="shared" si="279"/>
        <v>103.3</v>
      </c>
      <c r="W556" s="338">
        <f t="shared" si="279"/>
        <v>106.1</v>
      </c>
      <c r="X556" s="338">
        <f t="shared" si="279"/>
        <v>101.6</v>
      </c>
      <c r="Y556" s="338">
        <f t="shared" si="279"/>
        <v>97.7</v>
      </c>
      <c r="Z556" s="338">
        <f t="shared" si="279"/>
        <v>96.9</v>
      </c>
      <c r="AA556" s="338">
        <f t="shared" si="279"/>
        <v>109.4</v>
      </c>
      <c r="AB556" s="338">
        <f t="shared" si="279"/>
        <v>112.2</v>
      </c>
      <c r="AC556" s="338">
        <v>0</v>
      </c>
      <c r="AD556" s="338">
        <f t="shared" si="279"/>
        <v>96.9</v>
      </c>
      <c r="AE556" s="338">
        <f>ROUND(AVERAGE(AE88:AE90),1)</f>
        <v>84</v>
      </c>
      <c r="AF556" s="338">
        <f>ROUND(AVERAGE(AF88:AF90),1)</f>
        <v>92.1</v>
      </c>
      <c r="AG556" s="338">
        <f t="shared" ref="AG556:AL556" si="280">ROUND(AVERAGE(AG88:AG90),1)</f>
        <v>81.099999999999994</v>
      </c>
      <c r="AH556" s="338">
        <f t="shared" si="280"/>
        <v>107.4</v>
      </c>
      <c r="AI556" s="338">
        <f t="shared" si="280"/>
        <v>89</v>
      </c>
      <c r="AJ556" s="338">
        <f t="shared" si="280"/>
        <v>100.9</v>
      </c>
      <c r="AK556" s="338">
        <f t="shared" si="280"/>
        <v>96</v>
      </c>
      <c r="AL556" s="338">
        <f t="shared" si="280"/>
        <v>101.3</v>
      </c>
      <c r="AN556" s="255"/>
      <c r="AO556" s="521" t="s">
        <v>689</v>
      </c>
      <c r="AP556" s="338">
        <f t="shared" ref="AP556:AZ556" si="281">ROUND(AVERAGE(AP88:AP90),1)</f>
        <v>105.7</v>
      </c>
      <c r="AQ556" s="338">
        <f t="shared" si="281"/>
        <v>102.3</v>
      </c>
      <c r="AR556" s="338">
        <f t="shared" si="281"/>
        <v>99.9</v>
      </c>
      <c r="AS556" s="338">
        <f t="shared" si="281"/>
        <v>96.5</v>
      </c>
      <c r="AT556" s="338">
        <f t="shared" si="281"/>
        <v>107.2</v>
      </c>
      <c r="AU556" s="338">
        <f t="shared" si="281"/>
        <v>105.5</v>
      </c>
      <c r="AV556" s="338">
        <f t="shared" si="281"/>
        <v>99.5</v>
      </c>
      <c r="AW556" s="338">
        <f t="shared" si="281"/>
        <v>108.5</v>
      </c>
      <c r="AX556" s="338">
        <f t="shared" si="281"/>
        <v>108.7</v>
      </c>
      <c r="AY556" s="338">
        <f t="shared" si="281"/>
        <v>109.8</v>
      </c>
      <c r="AZ556" s="338">
        <f t="shared" si="281"/>
        <v>78.400000000000006</v>
      </c>
    </row>
    <row r="557" spans="2:52" x14ac:dyDescent="0.15">
      <c r="B557" s="50" t="s">
        <v>694</v>
      </c>
      <c r="C557" s="522" t="s">
        <v>686</v>
      </c>
      <c r="D557" s="529">
        <f>ROUND(AVERAGE(D91:D93),1)</f>
        <v>109.5</v>
      </c>
      <c r="E557" s="529">
        <f t="shared" ref="E557:AD557" si="282">ROUND(AVERAGE(E91:E93),1)</f>
        <v>109.5</v>
      </c>
      <c r="F557" s="529">
        <f t="shared" si="282"/>
        <v>109.7</v>
      </c>
      <c r="G557" s="529">
        <f t="shared" si="282"/>
        <v>109.7</v>
      </c>
      <c r="H557" s="529">
        <f t="shared" si="282"/>
        <v>109.6</v>
      </c>
      <c r="I557" s="529">
        <f t="shared" si="282"/>
        <v>104.7</v>
      </c>
      <c r="J557" s="529">
        <f t="shared" si="282"/>
        <v>109.5</v>
      </c>
      <c r="K557" s="529">
        <f t="shared" si="282"/>
        <v>118</v>
      </c>
      <c r="L557" s="529">
        <f t="shared" si="282"/>
        <v>118.5</v>
      </c>
      <c r="M557" s="529">
        <f t="shared" si="282"/>
        <v>111.1</v>
      </c>
      <c r="N557" s="529">
        <f t="shared" si="282"/>
        <v>82.9</v>
      </c>
      <c r="O557" s="529">
        <f t="shared" si="282"/>
        <v>117</v>
      </c>
      <c r="P557" s="529">
        <f t="shared" si="282"/>
        <v>113.8</v>
      </c>
      <c r="Q557" s="529">
        <f t="shared" si="282"/>
        <v>125.1</v>
      </c>
      <c r="R557" s="529">
        <f t="shared" si="282"/>
        <v>143</v>
      </c>
      <c r="S557" s="529">
        <f t="shared" si="282"/>
        <v>129.19999999999999</v>
      </c>
      <c r="T557" s="529">
        <f t="shared" si="282"/>
        <v>161.6</v>
      </c>
      <c r="U557" s="529">
        <f t="shared" si="282"/>
        <v>106.9</v>
      </c>
      <c r="V557" s="529">
        <f t="shared" si="282"/>
        <v>107.9</v>
      </c>
      <c r="W557" s="529">
        <f t="shared" si="282"/>
        <v>108.8</v>
      </c>
      <c r="X557" s="529">
        <f t="shared" si="282"/>
        <v>107.3</v>
      </c>
      <c r="Y557" s="529">
        <f t="shared" si="282"/>
        <v>99</v>
      </c>
      <c r="Z557" s="529">
        <f t="shared" si="282"/>
        <v>91.6</v>
      </c>
      <c r="AA557" s="529">
        <f t="shared" si="282"/>
        <v>100.6</v>
      </c>
      <c r="AB557" s="529">
        <f t="shared" si="282"/>
        <v>92.9</v>
      </c>
      <c r="AC557" s="529">
        <v>0</v>
      </c>
      <c r="AD557" s="529">
        <f t="shared" si="282"/>
        <v>84.9</v>
      </c>
      <c r="AE557" s="529">
        <f>ROUND(AVERAGE(AE91:AE93),1)</f>
        <v>70.2</v>
      </c>
      <c r="AF557" s="529">
        <f>ROUND(AVERAGE(AF91:AF93),1)</f>
        <v>112.3</v>
      </c>
      <c r="AG557" s="529">
        <f t="shared" ref="AG557:AL557" si="283">ROUND(AVERAGE(AG91:AG93),1)</f>
        <v>77.099999999999994</v>
      </c>
      <c r="AH557" s="529">
        <f t="shared" si="283"/>
        <v>100</v>
      </c>
      <c r="AI557" s="529">
        <f t="shared" si="283"/>
        <v>89.7</v>
      </c>
      <c r="AJ557" s="529">
        <f t="shared" si="283"/>
        <v>74.5</v>
      </c>
      <c r="AK557" s="529">
        <f t="shared" si="283"/>
        <v>94.6</v>
      </c>
      <c r="AL557" s="529">
        <f t="shared" si="283"/>
        <v>113.9</v>
      </c>
      <c r="AN557" s="50" t="s">
        <v>694</v>
      </c>
      <c r="AO557" s="522" t="s">
        <v>686</v>
      </c>
      <c r="AP557" s="529">
        <f t="shared" ref="AP557:AZ557" si="284">ROUND(AVERAGE(AP91:AP93),1)</f>
        <v>109.5</v>
      </c>
      <c r="AQ557" s="529">
        <f t="shared" si="284"/>
        <v>112.4</v>
      </c>
      <c r="AR557" s="529">
        <f t="shared" si="284"/>
        <v>122.6</v>
      </c>
      <c r="AS557" s="529">
        <f t="shared" si="284"/>
        <v>132.5</v>
      </c>
      <c r="AT557" s="529">
        <f t="shared" si="284"/>
        <v>101.2</v>
      </c>
      <c r="AU557" s="529">
        <f t="shared" si="284"/>
        <v>98.5</v>
      </c>
      <c r="AV557" s="529">
        <f t="shared" si="284"/>
        <v>98</v>
      </c>
      <c r="AW557" s="529">
        <f t="shared" si="284"/>
        <v>98.8</v>
      </c>
      <c r="AX557" s="529">
        <f t="shared" si="284"/>
        <v>106.9</v>
      </c>
      <c r="AY557" s="529">
        <f t="shared" si="284"/>
        <v>108.1</v>
      </c>
      <c r="AZ557" s="529">
        <f t="shared" si="284"/>
        <v>74.599999999999994</v>
      </c>
    </row>
    <row r="558" spans="2:52" x14ac:dyDescent="0.15">
      <c r="C558" s="520" t="s">
        <v>687</v>
      </c>
      <c r="D558" s="529">
        <f>ROUND(AVERAGE(D94:D96),1)</f>
        <v>101.2</v>
      </c>
      <c r="E558" s="529">
        <f t="shared" ref="E558:AD558" si="285">ROUND(AVERAGE(E94:E96),1)</f>
        <v>101.2</v>
      </c>
      <c r="F558" s="529">
        <f t="shared" si="285"/>
        <v>107.5</v>
      </c>
      <c r="G558" s="529">
        <f t="shared" si="285"/>
        <v>109.6</v>
      </c>
      <c r="H558" s="529">
        <f t="shared" si="285"/>
        <v>96.2</v>
      </c>
      <c r="I558" s="529">
        <f t="shared" si="285"/>
        <v>93.9</v>
      </c>
      <c r="J558" s="529">
        <f t="shared" si="285"/>
        <v>102.4</v>
      </c>
      <c r="K558" s="529">
        <f t="shared" si="285"/>
        <v>111.5</v>
      </c>
      <c r="L558" s="529">
        <f>ROUND(AVERAGE(L94:L96),1)</f>
        <v>111.1</v>
      </c>
      <c r="M558" s="529">
        <f t="shared" si="285"/>
        <v>119.1</v>
      </c>
      <c r="N558" s="529">
        <f t="shared" si="285"/>
        <v>84.1</v>
      </c>
      <c r="O558" s="529">
        <f t="shared" si="285"/>
        <v>87.7</v>
      </c>
      <c r="P558" s="529">
        <f t="shared" si="285"/>
        <v>86.1</v>
      </c>
      <c r="Q558" s="529">
        <f t="shared" si="285"/>
        <v>91.7</v>
      </c>
      <c r="R558" s="529">
        <f t="shared" si="285"/>
        <v>116.7</v>
      </c>
      <c r="S558" s="529">
        <f t="shared" si="285"/>
        <v>108</v>
      </c>
      <c r="T558" s="529">
        <f t="shared" si="285"/>
        <v>128.4</v>
      </c>
      <c r="U558" s="529">
        <f t="shared" si="285"/>
        <v>105.5</v>
      </c>
      <c r="V558" s="529">
        <f t="shared" si="285"/>
        <v>105</v>
      </c>
      <c r="W558" s="529">
        <f t="shared" si="285"/>
        <v>103.5</v>
      </c>
      <c r="X558" s="529">
        <f t="shared" si="285"/>
        <v>105.9</v>
      </c>
      <c r="Y558" s="529">
        <f t="shared" si="285"/>
        <v>98.2</v>
      </c>
      <c r="Z558" s="529">
        <f t="shared" si="285"/>
        <v>101</v>
      </c>
      <c r="AA558" s="529">
        <f t="shared" si="285"/>
        <v>103.4</v>
      </c>
      <c r="AB558" s="529">
        <f t="shared" si="285"/>
        <v>99</v>
      </c>
      <c r="AC558" s="529">
        <v>0</v>
      </c>
      <c r="AD558" s="529">
        <f t="shared" si="285"/>
        <v>93.5</v>
      </c>
      <c r="AE558" s="529">
        <f>ROUND(AVERAGE(AE94:AE96),1)</f>
        <v>80.2</v>
      </c>
      <c r="AF558" s="529">
        <f>ROUND(AVERAGE(AF94:AF96),1)</f>
        <v>85.5</v>
      </c>
      <c r="AG558" s="529">
        <f t="shared" ref="AG558:AL558" si="286">ROUND(AVERAGE(AG94:AG96),1)</f>
        <v>74.7</v>
      </c>
      <c r="AH558" s="529">
        <f t="shared" si="286"/>
        <v>105.6</v>
      </c>
      <c r="AI558" s="529">
        <f t="shared" si="286"/>
        <v>88.7</v>
      </c>
      <c r="AJ558" s="529">
        <f t="shared" si="286"/>
        <v>70.400000000000006</v>
      </c>
      <c r="AK558" s="529">
        <f t="shared" si="286"/>
        <v>91.7</v>
      </c>
      <c r="AL558" s="529">
        <f t="shared" si="286"/>
        <v>107.1</v>
      </c>
      <c r="AO558" s="520" t="s">
        <v>687</v>
      </c>
      <c r="AP558" s="529">
        <f t="shared" ref="AP558:AZ558" si="287">ROUND(AVERAGE(AP94:AP96),1)</f>
        <v>101.2</v>
      </c>
      <c r="AQ558" s="529">
        <f t="shared" si="287"/>
        <v>94</v>
      </c>
      <c r="AR558" s="529">
        <f t="shared" si="287"/>
        <v>91.2</v>
      </c>
      <c r="AS558" s="529">
        <f t="shared" si="287"/>
        <v>89.6</v>
      </c>
      <c r="AT558" s="529">
        <f t="shared" si="287"/>
        <v>94.5</v>
      </c>
      <c r="AU558" s="529">
        <f t="shared" si="287"/>
        <v>97.9</v>
      </c>
      <c r="AV558" s="529">
        <f t="shared" si="287"/>
        <v>88.7</v>
      </c>
      <c r="AW558" s="529">
        <f t="shared" si="287"/>
        <v>102.4</v>
      </c>
      <c r="AX558" s="529">
        <f t="shared" si="287"/>
        <v>107.5</v>
      </c>
      <c r="AY558" s="529">
        <f t="shared" si="287"/>
        <v>108.4</v>
      </c>
      <c r="AZ558" s="529">
        <f t="shared" si="287"/>
        <v>82.2</v>
      </c>
    </row>
    <row r="559" spans="2:52" x14ac:dyDescent="0.15">
      <c r="C559" s="520" t="s">
        <v>688</v>
      </c>
      <c r="D559" s="529">
        <f>ROUND(AVERAGE(D97:D99),1)</f>
        <v>101.2</v>
      </c>
      <c r="E559" s="529">
        <f t="shared" ref="E559:AD560" si="288">ROUND(AVERAGE(E97:E99),1)</f>
        <v>101.2</v>
      </c>
      <c r="F559" s="529">
        <f t="shared" si="288"/>
        <v>104</v>
      </c>
      <c r="G559" s="529">
        <f t="shared" si="288"/>
        <v>103.4</v>
      </c>
      <c r="H559" s="529">
        <f t="shared" si="288"/>
        <v>106.9</v>
      </c>
      <c r="I559" s="529">
        <f t="shared" si="288"/>
        <v>95.4</v>
      </c>
      <c r="J559" s="529">
        <f t="shared" si="288"/>
        <v>101.6</v>
      </c>
      <c r="K559" s="529">
        <f t="shared" si="288"/>
        <v>131.6</v>
      </c>
      <c r="L559" s="529">
        <f t="shared" si="288"/>
        <v>133.1</v>
      </c>
      <c r="M559" s="529">
        <f t="shared" si="288"/>
        <v>111.3</v>
      </c>
      <c r="N559" s="529">
        <f t="shared" si="288"/>
        <v>81.8</v>
      </c>
      <c r="O559" s="529">
        <f t="shared" si="288"/>
        <v>89.2</v>
      </c>
      <c r="P559" s="529">
        <f t="shared" si="288"/>
        <v>90.4</v>
      </c>
      <c r="Q559" s="529">
        <f t="shared" si="288"/>
        <v>86.2</v>
      </c>
      <c r="R559" s="529">
        <f t="shared" si="288"/>
        <v>115.8</v>
      </c>
      <c r="S559" s="529">
        <f t="shared" si="288"/>
        <v>112.1</v>
      </c>
      <c r="T559" s="529">
        <f t="shared" si="288"/>
        <v>120.6</v>
      </c>
      <c r="U559" s="529">
        <f t="shared" si="288"/>
        <v>110.9</v>
      </c>
      <c r="V559" s="529">
        <f t="shared" si="288"/>
        <v>98.5</v>
      </c>
      <c r="W559" s="529">
        <f t="shared" si="288"/>
        <v>98.7</v>
      </c>
      <c r="X559" s="529">
        <f t="shared" si="288"/>
        <v>98.4</v>
      </c>
      <c r="Y559" s="529">
        <f t="shared" si="288"/>
        <v>96.6</v>
      </c>
      <c r="Z559" s="529">
        <f t="shared" si="288"/>
        <v>97</v>
      </c>
      <c r="AA559" s="529">
        <f t="shared" si="288"/>
        <v>98.3</v>
      </c>
      <c r="AB559" s="529">
        <f t="shared" si="288"/>
        <v>97.3</v>
      </c>
      <c r="AC559" s="529">
        <v>0</v>
      </c>
      <c r="AD559" s="529">
        <f t="shared" si="288"/>
        <v>93.4</v>
      </c>
      <c r="AE559" s="529">
        <f>ROUND(AVERAGE(AE97:AE99),1)</f>
        <v>73.5</v>
      </c>
      <c r="AF559" s="529">
        <f>ROUND(AVERAGE(AF97:AF99),1)</f>
        <v>84</v>
      </c>
      <c r="AG559" s="529">
        <f t="shared" ref="AG559:AL560" si="289">ROUND(AVERAGE(AG97:AG99),1)</f>
        <v>76.2</v>
      </c>
      <c r="AH559" s="529">
        <f t="shared" si="289"/>
        <v>103.5</v>
      </c>
      <c r="AI559" s="529">
        <f t="shared" si="289"/>
        <v>85.5</v>
      </c>
      <c r="AJ559" s="529">
        <f t="shared" si="289"/>
        <v>87.3</v>
      </c>
      <c r="AK559" s="529">
        <f t="shared" si="289"/>
        <v>91.4</v>
      </c>
      <c r="AL559" s="529">
        <f t="shared" si="289"/>
        <v>117.1</v>
      </c>
      <c r="AO559" s="520" t="s">
        <v>688</v>
      </c>
      <c r="AP559" s="529">
        <f>ROUND(AVERAGE(AP97:AP99),1)</f>
        <v>101.2</v>
      </c>
      <c r="AQ559" s="529">
        <f t="shared" ref="AQ559:AZ560" si="290">ROUND(AVERAGE(AQ97:AQ99),1)</f>
        <v>95</v>
      </c>
      <c r="AR559" s="529">
        <f t="shared" si="290"/>
        <v>93.4</v>
      </c>
      <c r="AS559" s="529">
        <f t="shared" si="290"/>
        <v>92.9</v>
      </c>
      <c r="AT559" s="529">
        <f t="shared" si="290"/>
        <v>94.5</v>
      </c>
      <c r="AU559" s="529">
        <f t="shared" si="290"/>
        <v>97.2</v>
      </c>
      <c r="AV559" s="529">
        <f t="shared" si="290"/>
        <v>91.5</v>
      </c>
      <c r="AW559" s="529">
        <f t="shared" si="290"/>
        <v>100</v>
      </c>
      <c r="AX559" s="529">
        <f t="shared" si="290"/>
        <v>106.7</v>
      </c>
      <c r="AY559" s="529">
        <f t="shared" si="290"/>
        <v>107.7</v>
      </c>
      <c r="AZ559" s="529">
        <f t="shared" si="290"/>
        <v>76</v>
      </c>
    </row>
    <row r="560" spans="2:52" x14ac:dyDescent="0.15">
      <c r="B560" s="255"/>
      <c r="C560" s="521" t="s">
        <v>689</v>
      </c>
      <c r="D560" s="337">
        <f>ROUND(AVERAGE(D100:D102),1)</f>
        <v>109.1</v>
      </c>
      <c r="E560" s="530">
        <f t="shared" si="288"/>
        <v>104.4</v>
      </c>
      <c r="F560" s="530">
        <f t="shared" si="288"/>
        <v>108.8</v>
      </c>
      <c r="G560" s="530">
        <f t="shared" si="288"/>
        <v>108.6</v>
      </c>
      <c r="H560" s="530">
        <f t="shared" si="288"/>
        <v>109.8</v>
      </c>
      <c r="I560" s="530">
        <f t="shared" si="288"/>
        <v>100.5</v>
      </c>
      <c r="J560" s="530">
        <f t="shared" si="288"/>
        <v>105.2</v>
      </c>
      <c r="K560" s="530">
        <f t="shared" si="288"/>
        <v>137</v>
      </c>
      <c r="L560" s="530">
        <f t="shared" si="288"/>
        <v>138.6</v>
      </c>
      <c r="M560" s="530">
        <f t="shared" si="288"/>
        <v>114.5</v>
      </c>
      <c r="N560" s="530">
        <f t="shared" si="288"/>
        <v>80</v>
      </c>
      <c r="O560" s="530">
        <f t="shared" si="288"/>
        <v>91.4</v>
      </c>
      <c r="P560" s="530">
        <f t="shared" si="288"/>
        <v>93.5</v>
      </c>
      <c r="Q560" s="530">
        <f t="shared" si="288"/>
        <v>86.1</v>
      </c>
      <c r="R560" s="530">
        <f t="shared" si="288"/>
        <v>124.7</v>
      </c>
      <c r="S560" s="530">
        <f t="shared" si="288"/>
        <v>120.4</v>
      </c>
      <c r="T560" s="530">
        <f t="shared" si="288"/>
        <v>130.30000000000001</v>
      </c>
      <c r="U560" s="530">
        <f t="shared" si="288"/>
        <v>115.7</v>
      </c>
      <c r="V560" s="530">
        <f t="shared" si="288"/>
        <v>100.7</v>
      </c>
      <c r="W560" s="530">
        <f t="shared" si="288"/>
        <v>100.7</v>
      </c>
      <c r="X560" s="530">
        <f t="shared" si="288"/>
        <v>100.8</v>
      </c>
      <c r="Y560" s="530">
        <f t="shared" si="288"/>
        <v>95.9</v>
      </c>
      <c r="Z560" s="530">
        <f t="shared" si="288"/>
        <v>98.5</v>
      </c>
      <c r="AA560" s="530">
        <f t="shared" si="288"/>
        <v>95</v>
      </c>
      <c r="AB560" s="530">
        <f t="shared" si="288"/>
        <v>96.6</v>
      </c>
      <c r="AC560" s="530">
        <v>0</v>
      </c>
      <c r="AD560" s="530">
        <f t="shared" si="288"/>
        <v>99.5</v>
      </c>
      <c r="AE560" s="530">
        <f>ROUND(AVERAGE(AE98:AE100),1)</f>
        <v>76.900000000000006</v>
      </c>
      <c r="AF560" s="530">
        <f>ROUND(AVERAGE(AF98:AF100),1)</f>
        <v>88.4</v>
      </c>
      <c r="AG560" s="530">
        <f t="shared" si="289"/>
        <v>76.099999999999994</v>
      </c>
      <c r="AH560" s="530">
        <f t="shared" si="289"/>
        <v>108.6</v>
      </c>
      <c r="AI560" s="530">
        <f t="shared" si="289"/>
        <v>85.8</v>
      </c>
      <c r="AJ560" s="530">
        <f t="shared" si="289"/>
        <v>87.8</v>
      </c>
      <c r="AK560" s="530">
        <f t="shared" si="289"/>
        <v>93</v>
      </c>
      <c r="AL560" s="530">
        <f t="shared" si="289"/>
        <v>121.6</v>
      </c>
      <c r="AN560" s="255"/>
      <c r="AO560" s="521" t="s">
        <v>689</v>
      </c>
      <c r="AP560" s="530">
        <f>ROUND(AVERAGE(AP98:AP100),1)</f>
        <v>104.4</v>
      </c>
      <c r="AQ560" s="530">
        <f t="shared" si="290"/>
        <v>99.4</v>
      </c>
      <c r="AR560" s="530">
        <f t="shared" si="290"/>
        <v>98.6</v>
      </c>
      <c r="AS560" s="530">
        <f t="shared" si="290"/>
        <v>98</v>
      </c>
      <c r="AT560" s="530">
        <f t="shared" si="290"/>
        <v>99.8</v>
      </c>
      <c r="AU560" s="530">
        <f t="shared" si="290"/>
        <v>100.6</v>
      </c>
      <c r="AV560" s="530">
        <f t="shared" si="290"/>
        <v>99.3</v>
      </c>
      <c r="AW560" s="530">
        <f t="shared" si="290"/>
        <v>101.3</v>
      </c>
      <c r="AX560" s="530">
        <f t="shared" si="290"/>
        <v>108.8</v>
      </c>
      <c r="AY560" s="530">
        <f t="shared" si="290"/>
        <v>109.9</v>
      </c>
      <c r="AZ560" s="530">
        <f t="shared" si="290"/>
        <v>78.5</v>
      </c>
    </row>
    <row r="561" spans="2:53" x14ac:dyDescent="0.15">
      <c r="B561" s="418" t="s">
        <v>695</v>
      </c>
      <c r="C561" s="522" t="s">
        <v>686</v>
      </c>
      <c r="D561" s="531">
        <f>ROUND(AVERAGE(D103:D105),1)</f>
        <v>107.5</v>
      </c>
      <c r="E561" s="531">
        <f t="shared" ref="E561:AD561" si="291">ROUND(AVERAGE(E103:E105),1)</f>
        <v>107.5</v>
      </c>
      <c r="F561" s="531">
        <f t="shared" si="291"/>
        <v>108.8</v>
      </c>
      <c r="G561" s="531">
        <f t="shared" si="291"/>
        <v>109.9</v>
      </c>
      <c r="H561" s="531">
        <f t="shared" si="291"/>
        <v>102.5</v>
      </c>
      <c r="I561" s="531">
        <f t="shared" si="291"/>
        <v>102.9</v>
      </c>
      <c r="J561" s="531">
        <f t="shared" si="291"/>
        <v>106.8</v>
      </c>
      <c r="K561" s="531">
        <f t="shared" si="291"/>
        <v>131.19999999999999</v>
      </c>
      <c r="L561" s="531">
        <f t="shared" si="291"/>
        <v>132.30000000000001</v>
      </c>
      <c r="M561" s="531">
        <f t="shared" si="291"/>
        <v>114.5</v>
      </c>
      <c r="N561" s="531">
        <f t="shared" si="291"/>
        <v>64</v>
      </c>
      <c r="O561" s="531">
        <f t="shared" si="291"/>
        <v>109.9</v>
      </c>
      <c r="P561" s="531">
        <f t="shared" si="291"/>
        <v>97.3</v>
      </c>
      <c r="Q561" s="531">
        <f t="shared" si="291"/>
        <v>142.9</v>
      </c>
      <c r="R561" s="531">
        <f t="shared" si="291"/>
        <v>137.80000000000001</v>
      </c>
      <c r="S561" s="531">
        <f t="shared" si="291"/>
        <v>127.4</v>
      </c>
      <c r="T561" s="531">
        <f t="shared" si="291"/>
        <v>151.80000000000001</v>
      </c>
      <c r="U561" s="531">
        <f t="shared" si="291"/>
        <v>101</v>
      </c>
      <c r="V561" s="531">
        <f t="shared" si="291"/>
        <v>118.2</v>
      </c>
      <c r="W561" s="531">
        <f t="shared" si="291"/>
        <v>107.5</v>
      </c>
      <c r="X561" s="531">
        <f t="shared" si="291"/>
        <v>124.8</v>
      </c>
      <c r="Y561" s="531">
        <f t="shared" si="291"/>
        <v>96.7</v>
      </c>
      <c r="Z561" s="531">
        <f t="shared" si="291"/>
        <v>90.7</v>
      </c>
      <c r="AA561" s="531">
        <f t="shared" si="291"/>
        <v>93.3</v>
      </c>
      <c r="AB561" s="531">
        <f t="shared" si="291"/>
        <v>83.1</v>
      </c>
      <c r="AC561" s="531">
        <v>0</v>
      </c>
      <c r="AD561" s="531">
        <f t="shared" si="291"/>
        <v>83.6</v>
      </c>
      <c r="AE561" s="531">
        <f>ROUND(AVERAGE(AE103:AE105),1)</f>
        <v>80.2</v>
      </c>
      <c r="AF561" s="531">
        <f>ROUND(AVERAGE(AF103:AF105),1)</f>
        <v>111.4</v>
      </c>
      <c r="AG561" s="531">
        <f t="shared" ref="AG561:AL561" si="292">ROUND(AVERAGE(AG103:AG105),1)</f>
        <v>74</v>
      </c>
      <c r="AH561" s="531">
        <f t="shared" si="292"/>
        <v>105.6</v>
      </c>
      <c r="AI561" s="531">
        <f t="shared" si="292"/>
        <v>76.099999999999994</v>
      </c>
      <c r="AJ561" s="531">
        <f t="shared" si="292"/>
        <v>88</v>
      </c>
      <c r="AK561" s="531">
        <f t="shared" si="292"/>
        <v>90.3</v>
      </c>
      <c r="AL561" s="531">
        <f t="shared" si="292"/>
        <v>119.5</v>
      </c>
      <c r="AN561" s="418" t="s">
        <v>695</v>
      </c>
      <c r="AO561" s="522" t="s">
        <v>686</v>
      </c>
      <c r="AP561" s="531">
        <f t="shared" ref="AP561:AZ561" si="293">ROUND(AVERAGE(AP103:AP105),1)</f>
        <v>107.5</v>
      </c>
      <c r="AQ561" s="531">
        <f t="shared" si="293"/>
        <v>109.1</v>
      </c>
      <c r="AR561" s="531">
        <f t="shared" si="293"/>
        <v>110</v>
      </c>
      <c r="AS561" s="531">
        <f t="shared" si="293"/>
        <v>114.8</v>
      </c>
      <c r="AT561" s="531">
        <f t="shared" si="293"/>
        <v>99.7</v>
      </c>
      <c r="AU561" s="531">
        <f t="shared" si="293"/>
        <v>107.8</v>
      </c>
      <c r="AV561" s="531">
        <f t="shared" si="293"/>
        <v>117.6</v>
      </c>
      <c r="AW561" s="531">
        <f t="shared" si="293"/>
        <v>103.1</v>
      </c>
      <c r="AX561" s="531">
        <f t="shared" si="293"/>
        <v>106</v>
      </c>
      <c r="AY561" s="531">
        <f t="shared" si="293"/>
        <v>107.1</v>
      </c>
      <c r="AZ561" s="531">
        <f t="shared" si="293"/>
        <v>74</v>
      </c>
    </row>
    <row r="562" spans="2:53" x14ac:dyDescent="0.15">
      <c r="C562" s="520" t="s">
        <v>687</v>
      </c>
      <c r="D562" s="529">
        <f>ROUND(AVERAGE(D106:D108),1)</f>
        <v>99.7</v>
      </c>
      <c r="E562" s="529">
        <f t="shared" ref="E562:AD562" si="294">ROUND(AVERAGE(E106:E108),1)</f>
        <v>99.7</v>
      </c>
      <c r="F562" s="529">
        <f t="shared" si="294"/>
        <v>102.7</v>
      </c>
      <c r="G562" s="529">
        <f t="shared" si="294"/>
        <v>104.2</v>
      </c>
      <c r="H562" s="529">
        <f t="shared" si="294"/>
        <v>94.6</v>
      </c>
      <c r="I562" s="529">
        <f t="shared" si="294"/>
        <v>93.4</v>
      </c>
      <c r="J562" s="529">
        <f t="shared" si="294"/>
        <v>99.3</v>
      </c>
      <c r="K562" s="529">
        <f t="shared" si="294"/>
        <v>107.7</v>
      </c>
      <c r="L562" s="529">
        <f t="shared" si="294"/>
        <v>107.4</v>
      </c>
      <c r="M562" s="529">
        <f t="shared" si="294"/>
        <v>111.6</v>
      </c>
      <c r="N562" s="529">
        <f t="shared" si="294"/>
        <v>59</v>
      </c>
      <c r="O562" s="529">
        <f t="shared" si="294"/>
        <v>90</v>
      </c>
      <c r="P562" s="529">
        <f t="shared" si="294"/>
        <v>79.5</v>
      </c>
      <c r="Q562" s="529">
        <f t="shared" si="294"/>
        <v>117.7</v>
      </c>
      <c r="R562" s="529">
        <f t="shared" si="294"/>
        <v>108.2</v>
      </c>
      <c r="S562" s="529">
        <f t="shared" si="294"/>
        <v>105.1</v>
      </c>
      <c r="T562" s="529">
        <f t="shared" si="294"/>
        <v>112.4</v>
      </c>
      <c r="U562" s="529">
        <f t="shared" si="294"/>
        <v>94.9</v>
      </c>
      <c r="V562" s="529">
        <f t="shared" si="294"/>
        <v>125.1</v>
      </c>
      <c r="W562" s="529">
        <f t="shared" si="294"/>
        <v>99.2</v>
      </c>
      <c r="X562" s="529">
        <f t="shared" si="294"/>
        <v>141.1</v>
      </c>
      <c r="Y562" s="529">
        <f t="shared" si="294"/>
        <v>97.9</v>
      </c>
      <c r="Z562" s="529">
        <f t="shared" si="294"/>
        <v>95.8</v>
      </c>
      <c r="AA562" s="529">
        <f t="shared" si="294"/>
        <v>97.3</v>
      </c>
      <c r="AB562" s="529">
        <f t="shared" si="294"/>
        <v>93.8</v>
      </c>
      <c r="AC562" s="529">
        <v>0</v>
      </c>
      <c r="AD562" s="529">
        <f t="shared" si="294"/>
        <v>86.4</v>
      </c>
      <c r="AE562" s="529">
        <f>ROUND(AVERAGE(AE106:AE108),1)</f>
        <v>83.5</v>
      </c>
      <c r="AF562" s="529">
        <f>ROUND(AVERAGE(AF106:AF108),1)</f>
        <v>84.9</v>
      </c>
      <c r="AG562" s="529">
        <f t="shared" ref="AG562:AL562" si="295">ROUND(AVERAGE(AG106:AG108),1)</f>
        <v>69.3</v>
      </c>
      <c r="AH562" s="529">
        <f t="shared" si="295"/>
        <v>104.5</v>
      </c>
      <c r="AI562" s="529">
        <f t="shared" si="295"/>
        <v>69.5</v>
      </c>
      <c r="AJ562" s="529">
        <f t="shared" si="295"/>
        <v>76.599999999999994</v>
      </c>
      <c r="AK562" s="529">
        <f t="shared" si="295"/>
        <v>88.3</v>
      </c>
      <c r="AL562" s="529">
        <f t="shared" si="295"/>
        <v>103.6</v>
      </c>
      <c r="AO562" s="520" t="s">
        <v>687</v>
      </c>
      <c r="AP562" s="529">
        <f t="shared" ref="AP562:AZ562" si="296">ROUND(AVERAGE(AP106:AP108),1)</f>
        <v>99.7</v>
      </c>
      <c r="AQ562" s="529">
        <f t="shared" si="296"/>
        <v>98.9</v>
      </c>
      <c r="AR562" s="529">
        <f t="shared" si="296"/>
        <v>88.4</v>
      </c>
      <c r="AS562" s="529">
        <f t="shared" si="296"/>
        <v>86.7</v>
      </c>
      <c r="AT562" s="529">
        <f t="shared" si="296"/>
        <v>92</v>
      </c>
      <c r="AU562" s="529">
        <f t="shared" si="296"/>
        <v>113.1</v>
      </c>
      <c r="AV562" s="529">
        <f t="shared" si="296"/>
        <v>100.6</v>
      </c>
      <c r="AW562" s="529">
        <f t="shared" si="296"/>
        <v>119.3</v>
      </c>
      <c r="AX562" s="529">
        <f t="shared" si="296"/>
        <v>100.4</v>
      </c>
      <c r="AY562" s="529">
        <f t="shared" si="296"/>
        <v>101.3</v>
      </c>
      <c r="AZ562" s="529">
        <f t="shared" si="296"/>
        <v>76.599999999999994</v>
      </c>
    </row>
    <row r="563" spans="2:53" x14ac:dyDescent="0.15">
      <c r="C563" s="520" t="s">
        <v>688</v>
      </c>
      <c r="D563" s="529">
        <f>ROUND(AVERAGE(D109:D111),1)</f>
        <v>103.3</v>
      </c>
      <c r="E563" s="529">
        <f t="shared" ref="E563:AD563" si="297">ROUND(AVERAGE(E109:E111),1)</f>
        <v>103.3</v>
      </c>
      <c r="F563" s="529">
        <f t="shared" si="297"/>
        <v>97.2</v>
      </c>
      <c r="G563" s="529">
        <f t="shared" si="297"/>
        <v>98.6</v>
      </c>
      <c r="H563" s="529">
        <f t="shared" si="297"/>
        <v>89.3</v>
      </c>
      <c r="I563" s="529">
        <f t="shared" si="297"/>
        <v>96.8</v>
      </c>
      <c r="J563" s="529">
        <f t="shared" si="297"/>
        <v>98.9</v>
      </c>
      <c r="K563" s="529">
        <f t="shared" si="297"/>
        <v>126.1</v>
      </c>
      <c r="L563" s="529">
        <f t="shared" si="297"/>
        <v>126.2</v>
      </c>
      <c r="M563" s="529">
        <f t="shared" si="297"/>
        <v>124.2</v>
      </c>
      <c r="N563" s="529">
        <f t="shared" si="297"/>
        <v>56.9</v>
      </c>
      <c r="O563" s="529">
        <f t="shared" si="297"/>
        <v>103.1</v>
      </c>
      <c r="P563" s="529">
        <f t="shared" si="297"/>
        <v>93</v>
      </c>
      <c r="Q563" s="529">
        <f t="shared" si="297"/>
        <v>129.9</v>
      </c>
      <c r="R563" s="529">
        <f t="shared" si="297"/>
        <v>119</v>
      </c>
      <c r="S563" s="529">
        <f t="shared" si="297"/>
        <v>110.6</v>
      </c>
      <c r="T563" s="529">
        <f t="shared" si="297"/>
        <v>130.4</v>
      </c>
      <c r="U563" s="529">
        <f t="shared" si="297"/>
        <v>96.7</v>
      </c>
      <c r="V563" s="529">
        <f t="shared" si="297"/>
        <v>122.5</v>
      </c>
      <c r="W563" s="529">
        <f t="shared" si="297"/>
        <v>94.5</v>
      </c>
      <c r="X563" s="529">
        <f t="shared" si="297"/>
        <v>139.9</v>
      </c>
      <c r="Y563" s="529">
        <f t="shared" si="297"/>
        <v>98.6</v>
      </c>
      <c r="Z563" s="529">
        <f t="shared" si="297"/>
        <v>91.8</v>
      </c>
      <c r="AA563" s="529">
        <f t="shared" si="297"/>
        <v>101.4</v>
      </c>
      <c r="AB563" s="529">
        <f t="shared" si="297"/>
        <v>94.8</v>
      </c>
      <c r="AC563" s="529">
        <v>0</v>
      </c>
      <c r="AD563" s="529">
        <f t="shared" si="297"/>
        <v>84.4</v>
      </c>
      <c r="AE563" s="529">
        <f>ROUND(AVERAGE(AE109:AE111),1)</f>
        <v>80.2</v>
      </c>
      <c r="AF563" s="529">
        <f>ROUND(AVERAGE(AF109:AF111),1)</f>
        <v>92.5</v>
      </c>
      <c r="AG563" s="529">
        <f t="shared" ref="AG563:AL563" si="298">ROUND(AVERAGE(AG109:AG111),1)</f>
        <v>73.8</v>
      </c>
      <c r="AH563" s="529">
        <f t="shared" si="298"/>
        <v>97.1</v>
      </c>
      <c r="AI563" s="529">
        <f t="shared" si="298"/>
        <v>69.599999999999994</v>
      </c>
      <c r="AJ563" s="529">
        <f t="shared" si="298"/>
        <v>76.7</v>
      </c>
      <c r="AK563" s="529">
        <f t="shared" si="298"/>
        <v>84.6</v>
      </c>
      <c r="AL563" s="529">
        <f t="shared" si="298"/>
        <v>112.9</v>
      </c>
      <c r="AO563" s="520" t="s">
        <v>688</v>
      </c>
      <c r="AP563" s="529">
        <f>ROUND(AVERAGE(AP109:AP111),1)</f>
        <v>103.3</v>
      </c>
      <c r="AQ563" s="529">
        <f t="shared" ref="AQ563:AZ563" si="299">ROUND(AVERAGE(AQ109:AQ111),1)</f>
        <v>106.3</v>
      </c>
      <c r="AR563" s="529">
        <f t="shared" si="299"/>
        <v>99.5</v>
      </c>
      <c r="AS563" s="529">
        <f t="shared" si="299"/>
        <v>101.5</v>
      </c>
      <c r="AT563" s="529">
        <f t="shared" si="299"/>
        <v>95.1</v>
      </c>
      <c r="AU563" s="529">
        <f t="shared" si="299"/>
        <v>115.7</v>
      </c>
      <c r="AV563" s="529">
        <f t="shared" si="299"/>
        <v>108.4</v>
      </c>
      <c r="AW563" s="529">
        <f t="shared" si="299"/>
        <v>119.2</v>
      </c>
      <c r="AX563" s="529">
        <f t="shared" si="299"/>
        <v>100.6</v>
      </c>
      <c r="AY563" s="529">
        <f t="shared" si="299"/>
        <v>101.4</v>
      </c>
      <c r="AZ563" s="529">
        <f t="shared" si="299"/>
        <v>78.099999999999994</v>
      </c>
    </row>
    <row r="564" spans="2:53" x14ac:dyDescent="0.15">
      <c r="B564" s="255"/>
      <c r="C564" s="521" t="s">
        <v>689</v>
      </c>
      <c r="D564" s="530">
        <f>ROUND(AVERAGE(D112:D114),1)</f>
        <v>105.6</v>
      </c>
      <c r="E564" s="530">
        <f t="shared" ref="E564:AD564" si="300">ROUND(AVERAGE(E112:E114),1)</f>
        <v>105.6</v>
      </c>
      <c r="F564" s="530">
        <f t="shared" si="300"/>
        <v>98.6</v>
      </c>
      <c r="G564" s="530">
        <f t="shared" si="300"/>
        <v>99.9</v>
      </c>
      <c r="H564" s="530">
        <f t="shared" si="300"/>
        <v>91.7</v>
      </c>
      <c r="I564" s="530">
        <f t="shared" si="300"/>
        <v>107.3</v>
      </c>
      <c r="J564" s="530">
        <f t="shared" si="300"/>
        <v>79.7</v>
      </c>
      <c r="K564" s="530">
        <f t="shared" si="300"/>
        <v>120.9</v>
      </c>
      <c r="L564" s="530">
        <f t="shared" si="300"/>
        <v>120.6</v>
      </c>
      <c r="M564" s="530">
        <f t="shared" si="300"/>
        <v>123.5</v>
      </c>
      <c r="N564" s="530">
        <f t="shared" si="300"/>
        <v>60.4</v>
      </c>
      <c r="O564" s="530">
        <f t="shared" si="300"/>
        <v>92.9</v>
      </c>
      <c r="P564" s="530">
        <f t="shared" si="300"/>
        <v>83.5</v>
      </c>
      <c r="Q564" s="530">
        <f t="shared" si="300"/>
        <v>117.4</v>
      </c>
      <c r="R564" s="530">
        <f t="shared" si="300"/>
        <v>125.2</v>
      </c>
      <c r="S564" s="530">
        <f t="shared" si="300"/>
        <v>118</v>
      </c>
      <c r="T564" s="530">
        <f t="shared" si="300"/>
        <v>134.80000000000001</v>
      </c>
      <c r="U564" s="530">
        <f t="shared" si="300"/>
        <v>100.7</v>
      </c>
      <c r="V564" s="530">
        <f t="shared" si="300"/>
        <v>148.19999999999999</v>
      </c>
      <c r="W564" s="530">
        <f t="shared" si="300"/>
        <v>93.3</v>
      </c>
      <c r="X564" s="530">
        <f t="shared" si="300"/>
        <v>182.2</v>
      </c>
      <c r="Y564" s="530">
        <f t="shared" si="300"/>
        <v>97.4</v>
      </c>
      <c r="Z564" s="530">
        <f t="shared" si="300"/>
        <v>94.4</v>
      </c>
      <c r="AA564" s="530">
        <f t="shared" si="300"/>
        <v>106.8</v>
      </c>
      <c r="AB564" s="530">
        <f t="shared" si="300"/>
        <v>102.4</v>
      </c>
      <c r="AC564" s="530">
        <v>0</v>
      </c>
      <c r="AD564" s="530">
        <f t="shared" si="300"/>
        <v>90.4</v>
      </c>
      <c r="AE564" s="530">
        <f>ROUND(AVERAGE(AE112:AE114),1)</f>
        <v>80.2</v>
      </c>
      <c r="AF564" s="530">
        <f>ROUND(AVERAGE(AF112:AF114),1)</f>
        <v>94.2</v>
      </c>
      <c r="AG564" s="530">
        <f t="shared" ref="AG564:AL564" si="301">ROUND(AVERAGE(AG112:AG114),1)</f>
        <v>72.099999999999994</v>
      </c>
      <c r="AH564" s="530">
        <f t="shared" si="301"/>
        <v>99.4</v>
      </c>
      <c r="AI564" s="530">
        <f t="shared" si="301"/>
        <v>64.8</v>
      </c>
      <c r="AJ564" s="530">
        <f t="shared" si="301"/>
        <v>76.5</v>
      </c>
      <c r="AK564" s="530">
        <f t="shared" si="301"/>
        <v>79.3</v>
      </c>
      <c r="AL564" s="530">
        <f t="shared" si="301"/>
        <v>101</v>
      </c>
      <c r="AN564" s="255"/>
      <c r="AO564" s="521" t="s">
        <v>689</v>
      </c>
      <c r="AP564" s="530">
        <f t="shared" ref="AP564:AZ564" si="302">ROUND(AVERAGE(AP112:AP114),1)</f>
        <v>105.6</v>
      </c>
      <c r="AQ564" s="530">
        <f t="shared" si="302"/>
        <v>110.6</v>
      </c>
      <c r="AR564" s="530">
        <f t="shared" si="302"/>
        <v>92.9</v>
      </c>
      <c r="AS564" s="530">
        <f t="shared" si="302"/>
        <v>88</v>
      </c>
      <c r="AT564" s="530">
        <f t="shared" si="302"/>
        <v>103.5</v>
      </c>
      <c r="AU564" s="530">
        <f t="shared" si="302"/>
        <v>134.69999999999999</v>
      </c>
      <c r="AV564" s="530">
        <f t="shared" si="302"/>
        <v>113.8</v>
      </c>
      <c r="AW564" s="530">
        <f t="shared" si="302"/>
        <v>144.80000000000001</v>
      </c>
      <c r="AX564" s="530">
        <f t="shared" si="302"/>
        <v>101.1</v>
      </c>
      <c r="AY564" s="530">
        <f t="shared" si="302"/>
        <v>101.9</v>
      </c>
      <c r="AZ564" s="530">
        <f t="shared" si="302"/>
        <v>77.3</v>
      </c>
      <c r="BA564" s="529"/>
    </row>
    <row r="565" spans="2:53" x14ac:dyDescent="0.15">
      <c r="B565" s="418" t="s">
        <v>696</v>
      </c>
      <c r="C565" s="522" t="s">
        <v>686</v>
      </c>
      <c r="D565" s="529">
        <f>ROUND(AVERAGE(D115:D117),1)</f>
        <v>102.7</v>
      </c>
      <c r="E565" s="529">
        <f t="shared" ref="E565:AD565" si="303">ROUND(AVERAGE(E115:E117),1)</f>
        <v>102.7</v>
      </c>
      <c r="F565" s="529">
        <f t="shared" si="303"/>
        <v>91.4</v>
      </c>
      <c r="G565" s="529">
        <f t="shared" si="303"/>
        <v>93.4</v>
      </c>
      <c r="H565" s="529">
        <f t="shared" si="303"/>
        <v>80.400000000000006</v>
      </c>
      <c r="I565" s="529">
        <f t="shared" si="303"/>
        <v>98.4</v>
      </c>
      <c r="J565" s="529">
        <f t="shared" si="303"/>
        <v>95.8</v>
      </c>
      <c r="K565" s="529">
        <f t="shared" si="303"/>
        <v>150.9</v>
      </c>
      <c r="L565" s="529">
        <f t="shared" si="303"/>
        <v>152.4</v>
      </c>
      <c r="M565" s="529">
        <f t="shared" si="303"/>
        <v>130.19999999999999</v>
      </c>
      <c r="N565" s="529">
        <f t="shared" si="303"/>
        <v>60.4</v>
      </c>
      <c r="O565" s="529">
        <f t="shared" si="303"/>
        <v>95</v>
      </c>
      <c r="P565" s="529">
        <f t="shared" si="303"/>
        <v>84.7</v>
      </c>
      <c r="Q565" s="529">
        <f t="shared" si="303"/>
        <v>122</v>
      </c>
      <c r="R565" s="529">
        <f t="shared" si="303"/>
        <v>133.6</v>
      </c>
      <c r="S565" s="529">
        <f t="shared" si="303"/>
        <v>114.1</v>
      </c>
      <c r="T565" s="529">
        <f t="shared" si="303"/>
        <v>159.80000000000001</v>
      </c>
      <c r="U565" s="529">
        <f t="shared" si="303"/>
        <v>101.2</v>
      </c>
      <c r="V565" s="529">
        <f t="shared" si="303"/>
        <v>115.2</v>
      </c>
      <c r="W565" s="529">
        <f t="shared" si="303"/>
        <v>103.1</v>
      </c>
      <c r="X565" s="529">
        <f t="shared" si="303"/>
        <v>122.7</v>
      </c>
      <c r="Y565" s="529">
        <f t="shared" si="303"/>
        <v>95.3</v>
      </c>
      <c r="Z565" s="529">
        <f t="shared" si="303"/>
        <v>105.5</v>
      </c>
      <c r="AA565" s="529">
        <f t="shared" si="303"/>
        <v>99.6</v>
      </c>
      <c r="AB565" s="529">
        <f t="shared" si="303"/>
        <v>86.6</v>
      </c>
      <c r="AC565" s="529">
        <v>0</v>
      </c>
      <c r="AD565" s="529">
        <f t="shared" si="303"/>
        <v>86.6</v>
      </c>
      <c r="AE565" s="529">
        <f>ROUND(AVERAGE(AE115:AE117),1)</f>
        <v>60.1</v>
      </c>
      <c r="AF565" s="529">
        <f>ROUND(AVERAGE(AF115:AF117),1)</f>
        <v>116.1</v>
      </c>
      <c r="AG565" s="529">
        <f t="shared" ref="AG565:AL565" si="304">ROUND(AVERAGE(AG115:AG117),1)</f>
        <v>70.8</v>
      </c>
      <c r="AH565" s="529">
        <f t="shared" si="304"/>
        <v>81.2</v>
      </c>
      <c r="AI565" s="529">
        <f t="shared" si="304"/>
        <v>65.400000000000006</v>
      </c>
      <c r="AJ565" s="529">
        <f t="shared" si="304"/>
        <v>85.8</v>
      </c>
      <c r="AK565" s="529">
        <f t="shared" si="304"/>
        <v>79.099999999999994</v>
      </c>
      <c r="AL565" s="529">
        <f t="shared" si="304"/>
        <v>124.3</v>
      </c>
      <c r="AN565" s="418" t="s">
        <v>696</v>
      </c>
      <c r="AO565" s="522" t="s">
        <v>686</v>
      </c>
      <c r="AP565" s="529">
        <f t="shared" ref="AP565:AZ565" si="305">ROUND(AVERAGE(AP115:AP117),1)</f>
        <v>102.7</v>
      </c>
      <c r="AQ565" s="529">
        <f t="shared" si="305"/>
        <v>102.9</v>
      </c>
      <c r="AR565" s="529">
        <f t="shared" si="305"/>
        <v>101.9</v>
      </c>
      <c r="AS565" s="529">
        <f t="shared" si="305"/>
        <v>104</v>
      </c>
      <c r="AT565" s="529">
        <f t="shared" si="305"/>
        <v>97.4</v>
      </c>
      <c r="AU565" s="529">
        <f t="shared" si="305"/>
        <v>104.2</v>
      </c>
      <c r="AV565" s="529">
        <f t="shared" si="305"/>
        <v>101.9</v>
      </c>
      <c r="AW565" s="529">
        <f t="shared" si="305"/>
        <v>105.3</v>
      </c>
      <c r="AX565" s="529">
        <f t="shared" si="305"/>
        <v>102.5</v>
      </c>
      <c r="AY565" s="529">
        <f t="shared" si="305"/>
        <v>102.6</v>
      </c>
      <c r="AZ565" s="529">
        <f t="shared" si="305"/>
        <v>99.9</v>
      </c>
    </row>
    <row r="566" spans="2:53" x14ac:dyDescent="0.15">
      <c r="C566" s="520" t="s">
        <v>687</v>
      </c>
      <c r="D566" s="529">
        <f>ROUND(AVERAGE(D118:D120),1)</f>
        <v>84</v>
      </c>
      <c r="E566" s="529">
        <f t="shared" ref="E566:AD566" si="306">ROUND(AVERAGE(E118:E120),1)</f>
        <v>84</v>
      </c>
      <c r="F566" s="529">
        <f t="shared" si="306"/>
        <v>70</v>
      </c>
      <c r="G566" s="529">
        <f t="shared" si="306"/>
        <v>71.5</v>
      </c>
      <c r="H566" s="529">
        <f t="shared" si="306"/>
        <v>62.1</v>
      </c>
      <c r="I566" s="529">
        <f t="shared" si="306"/>
        <v>81.400000000000006</v>
      </c>
      <c r="J566" s="529">
        <f t="shared" si="306"/>
        <v>70.599999999999994</v>
      </c>
      <c r="K566" s="529">
        <f t="shared" si="306"/>
        <v>101.9</v>
      </c>
      <c r="L566" s="529">
        <f t="shared" si="306"/>
        <v>101.4</v>
      </c>
      <c r="M566" s="529">
        <f t="shared" si="306"/>
        <v>109.2</v>
      </c>
      <c r="N566" s="529">
        <f t="shared" si="306"/>
        <v>52.6</v>
      </c>
      <c r="O566" s="529">
        <f t="shared" si="306"/>
        <v>72.8</v>
      </c>
      <c r="P566" s="529">
        <f t="shared" si="306"/>
        <v>67.900000000000006</v>
      </c>
      <c r="Q566" s="529">
        <f t="shared" si="306"/>
        <v>85.6</v>
      </c>
      <c r="R566" s="529">
        <f t="shared" si="306"/>
        <v>74.900000000000006</v>
      </c>
      <c r="S566" s="529">
        <f t="shared" si="306"/>
        <v>61.3</v>
      </c>
      <c r="T566" s="529">
        <f t="shared" si="306"/>
        <v>93.2</v>
      </c>
      <c r="U566" s="529">
        <f t="shared" si="306"/>
        <v>91</v>
      </c>
      <c r="V566" s="529">
        <f t="shared" si="306"/>
        <v>117.6</v>
      </c>
      <c r="W566" s="529">
        <f t="shared" si="306"/>
        <v>88.8</v>
      </c>
      <c r="X566" s="529">
        <f t="shared" si="306"/>
        <v>135.4</v>
      </c>
      <c r="Y566" s="529">
        <f t="shared" si="306"/>
        <v>91.2</v>
      </c>
      <c r="Z566" s="529">
        <f t="shared" si="306"/>
        <v>103.9</v>
      </c>
      <c r="AA566" s="529">
        <f t="shared" si="306"/>
        <v>93.4</v>
      </c>
      <c r="AB566" s="529">
        <f t="shared" si="306"/>
        <v>93</v>
      </c>
      <c r="AC566" s="529">
        <v>0</v>
      </c>
      <c r="AD566" s="529">
        <f t="shared" si="306"/>
        <v>70.8</v>
      </c>
      <c r="AE566" s="529">
        <f>ROUND(AVERAGE(AE118:AE120),1)</f>
        <v>60.1</v>
      </c>
      <c r="AF566" s="529">
        <f>ROUND(AVERAGE(AF118:AF120),1)</f>
        <v>93.4</v>
      </c>
      <c r="AG566" s="529">
        <f t="shared" ref="AG566:AL566" si="307">ROUND(AVERAGE(AG118:AG120),1)</f>
        <v>62.3</v>
      </c>
      <c r="AH566" s="529">
        <f t="shared" si="307"/>
        <v>76.099999999999994</v>
      </c>
      <c r="AI566" s="529">
        <f t="shared" si="307"/>
        <v>51.8</v>
      </c>
      <c r="AJ566" s="529">
        <f t="shared" si="307"/>
        <v>55.6</v>
      </c>
      <c r="AK566" s="529">
        <f t="shared" si="307"/>
        <v>70</v>
      </c>
      <c r="AL566" s="529">
        <f t="shared" si="307"/>
        <v>86.8</v>
      </c>
      <c r="AO566" s="520" t="s">
        <v>687</v>
      </c>
      <c r="AP566" s="529">
        <f t="shared" ref="AP566:AZ566" si="308">ROUND(AVERAGE(AP118:AP120),1)</f>
        <v>84</v>
      </c>
      <c r="AQ566" s="529">
        <f t="shared" si="308"/>
        <v>90.8</v>
      </c>
      <c r="AR566" s="529">
        <f t="shared" si="308"/>
        <v>83</v>
      </c>
      <c r="AS566" s="529">
        <f t="shared" si="308"/>
        <v>82</v>
      </c>
      <c r="AT566" s="529">
        <f t="shared" si="308"/>
        <v>85</v>
      </c>
      <c r="AU566" s="529">
        <f t="shared" si="308"/>
        <v>101.3</v>
      </c>
      <c r="AV566" s="529">
        <f t="shared" si="308"/>
        <v>70.099999999999994</v>
      </c>
      <c r="AW566" s="529">
        <f t="shared" si="308"/>
        <v>116.5</v>
      </c>
      <c r="AX566" s="529">
        <f t="shared" si="308"/>
        <v>78</v>
      </c>
      <c r="AY566" s="529">
        <f t="shared" si="308"/>
        <v>77.2</v>
      </c>
      <c r="AZ566" s="529">
        <f t="shared" si="308"/>
        <v>101.1</v>
      </c>
    </row>
    <row r="567" spans="2:53" x14ac:dyDescent="0.15">
      <c r="C567" s="520" t="s">
        <v>688</v>
      </c>
      <c r="D567" s="529">
        <f>ROUND(AVERAGE(D121:D123),1)</f>
        <v>89.4</v>
      </c>
      <c r="E567" s="529">
        <f t="shared" ref="E567:AD567" si="309">ROUND(AVERAGE(E121:E123),1)</f>
        <v>89.4</v>
      </c>
      <c r="F567" s="529">
        <f t="shared" si="309"/>
        <v>75.400000000000006</v>
      </c>
      <c r="G567" s="529">
        <f t="shared" si="309"/>
        <v>77.599999999999994</v>
      </c>
      <c r="H567" s="529">
        <f t="shared" si="309"/>
        <v>63.6</v>
      </c>
      <c r="I567" s="529">
        <f t="shared" si="309"/>
        <v>88.3</v>
      </c>
      <c r="J567" s="529">
        <f t="shared" si="309"/>
        <v>66.599999999999994</v>
      </c>
      <c r="K567" s="529">
        <f t="shared" si="309"/>
        <v>117.6</v>
      </c>
      <c r="L567" s="529">
        <f t="shared" si="309"/>
        <v>117</v>
      </c>
      <c r="M567" s="529">
        <f t="shared" si="309"/>
        <v>126.8</v>
      </c>
      <c r="N567" s="529">
        <f t="shared" si="309"/>
        <v>55.7</v>
      </c>
      <c r="O567" s="529">
        <f t="shared" si="309"/>
        <v>79.900000000000006</v>
      </c>
      <c r="P567" s="529">
        <f t="shared" si="309"/>
        <v>71.8</v>
      </c>
      <c r="Q567" s="529">
        <f t="shared" si="309"/>
        <v>100.9</v>
      </c>
      <c r="R567" s="529">
        <f t="shared" si="309"/>
        <v>100.4</v>
      </c>
      <c r="S567" s="529">
        <f t="shared" si="309"/>
        <v>94.6</v>
      </c>
      <c r="T567" s="529">
        <f t="shared" si="309"/>
        <v>108.3</v>
      </c>
      <c r="U567" s="529">
        <f t="shared" si="309"/>
        <v>103.5</v>
      </c>
      <c r="V567" s="529">
        <f t="shared" si="309"/>
        <v>110.4</v>
      </c>
      <c r="W567" s="529">
        <f t="shared" si="309"/>
        <v>88.9</v>
      </c>
      <c r="X567" s="529">
        <f t="shared" si="309"/>
        <v>123.7</v>
      </c>
      <c r="Y567" s="529">
        <f t="shared" si="309"/>
        <v>92</v>
      </c>
      <c r="Z567" s="529">
        <f t="shared" si="309"/>
        <v>100.6</v>
      </c>
      <c r="AA567" s="529">
        <f t="shared" si="309"/>
        <v>101</v>
      </c>
      <c r="AB567" s="529">
        <f t="shared" si="309"/>
        <v>93.9</v>
      </c>
      <c r="AC567" s="529">
        <f t="shared" si="309"/>
        <v>68.8</v>
      </c>
      <c r="AD567" s="529">
        <f t="shared" si="309"/>
        <v>76.3</v>
      </c>
      <c r="AE567" s="529">
        <f>ROUND(AVERAGE(AE121:AE123),1)</f>
        <v>53.4</v>
      </c>
      <c r="AF567" s="529">
        <f>ROUND(AVERAGE(AF121:AF123),1)</f>
        <v>88.8</v>
      </c>
      <c r="AG567" s="529">
        <f t="shared" ref="AG567:AL567" si="310">ROUND(AVERAGE(AG121:AG123),1)</f>
        <v>66.5</v>
      </c>
      <c r="AH567" s="529">
        <f t="shared" si="310"/>
        <v>70.5</v>
      </c>
      <c r="AI567" s="529">
        <f t="shared" si="310"/>
        <v>49.9</v>
      </c>
      <c r="AJ567" s="529">
        <f t="shared" si="310"/>
        <v>61.6</v>
      </c>
      <c r="AK567" s="529">
        <f t="shared" si="310"/>
        <v>57.5</v>
      </c>
      <c r="AL567" s="529">
        <f t="shared" si="310"/>
        <v>93</v>
      </c>
      <c r="AO567" s="520" t="s">
        <v>688</v>
      </c>
      <c r="AP567" s="529">
        <f>ROUND(AVERAGE(AP121:AP123),1)</f>
        <v>89.4</v>
      </c>
      <c r="AQ567" s="529">
        <f t="shared" ref="AQ567:AZ567" si="311">ROUND(AVERAGE(AQ121:AQ123),1)</f>
        <v>95.3</v>
      </c>
      <c r="AR567" s="529">
        <f t="shared" si="311"/>
        <v>90.5</v>
      </c>
      <c r="AS567" s="529">
        <f t="shared" si="311"/>
        <v>92.1</v>
      </c>
      <c r="AT567" s="529">
        <f t="shared" si="311"/>
        <v>87</v>
      </c>
      <c r="AU567" s="529">
        <f t="shared" si="311"/>
        <v>101.9</v>
      </c>
      <c r="AV567" s="529">
        <f t="shared" si="311"/>
        <v>80.8</v>
      </c>
      <c r="AW567" s="529">
        <f t="shared" si="311"/>
        <v>112.1</v>
      </c>
      <c r="AX567" s="529">
        <f t="shared" si="311"/>
        <v>84.1</v>
      </c>
      <c r="AY567" s="529">
        <f t="shared" si="311"/>
        <v>83.7</v>
      </c>
      <c r="AZ567" s="529">
        <f t="shared" si="311"/>
        <v>96.6</v>
      </c>
    </row>
    <row r="568" spans="2:53" x14ac:dyDescent="0.15">
      <c r="B568" s="255"/>
      <c r="C568" s="521" t="s">
        <v>689</v>
      </c>
      <c r="D568" s="530">
        <f>ROUND(AVERAGE(D124:D126),1)</f>
        <v>100.1</v>
      </c>
      <c r="E568" s="530">
        <f t="shared" ref="E568:AD568" si="312">ROUND(AVERAGE(E124:E126),1)</f>
        <v>100.1</v>
      </c>
      <c r="F568" s="530">
        <f t="shared" si="312"/>
        <v>92.2</v>
      </c>
      <c r="G568" s="530">
        <f t="shared" si="312"/>
        <v>95.1</v>
      </c>
      <c r="H568" s="530">
        <f t="shared" si="312"/>
        <v>76.400000000000006</v>
      </c>
      <c r="I568" s="530">
        <f t="shared" si="312"/>
        <v>106.7</v>
      </c>
      <c r="J568" s="530">
        <f t="shared" si="312"/>
        <v>72.7</v>
      </c>
      <c r="K568" s="530">
        <f t="shared" si="312"/>
        <v>126.3</v>
      </c>
      <c r="L568" s="530">
        <f t="shared" si="312"/>
        <v>125.7</v>
      </c>
      <c r="M568" s="530">
        <f t="shared" si="312"/>
        <v>135.19999999999999</v>
      </c>
      <c r="N568" s="530">
        <f t="shared" si="312"/>
        <v>60.7</v>
      </c>
      <c r="O568" s="530">
        <f t="shared" si="312"/>
        <v>90.6</v>
      </c>
      <c r="P568" s="530">
        <f t="shared" si="312"/>
        <v>80.5</v>
      </c>
      <c r="Q568" s="530">
        <f t="shared" si="312"/>
        <v>117.2</v>
      </c>
      <c r="R568" s="530">
        <f t="shared" si="312"/>
        <v>117.6</v>
      </c>
      <c r="S568" s="530">
        <f t="shared" si="312"/>
        <v>122.3</v>
      </c>
      <c r="T568" s="530">
        <f t="shared" si="312"/>
        <v>111.2</v>
      </c>
      <c r="U568" s="530">
        <f t="shared" si="312"/>
        <v>109.5</v>
      </c>
      <c r="V568" s="530">
        <f t="shared" si="312"/>
        <v>117.5</v>
      </c>
      <c r="W568" s="530">
        <f t="shared" si="312"/>
        <v>97.8</v>
      </c>
      <c r="X568" s="530">
        <f t="shared" si="312"/>
        <v>129.6</v>
      </c>
      <c r="Y568" s="530">
        <f t="shared" si="312"/>
        <v>96.7</v>
      </c>
      <c r="Z568" s="530">
        <f t="shared" si="312"/>
        <v>107.6</v>
      </c>
      <c r="AA568" s="530">
        <f t="shared" si="312"/>
        <v>107.3</v>
      </c>
      <c r="AB568" s="530">
        <f t="shared" si="312"/>
        <v>100.1</v>
      </c>
      <c r="AC568" s="530">
        <f t="shared" si="312"/>
        <v>78.8</v>
      </c>
      <c r="AD568" s="530">
        <f t="shared" si="312"/>
        <v>85.7</v>
      </c>
      <c r="AE568" s="530">
        <f>ROUND(AVERAGE(AE124:AE126),1)</f>
        <v>60.1</v>
      </c>
      <c r="AF568" s="530">
        <f>ROUND(AVERAGE(AF124:AF126),1)</f>
        <v>97.1</v>
      </c>
      <c r="AG568" s="530">
        <f t="shared" ref="AG568:AL568" si="313">ROUND(AVERAGE(AG124:AG126),1)</f>
        <v>68.3</v>
      </c>
      <c r="AH568" s="530">
        <f t="shared" si="313"/>
        <v>87.7</v>
      </c>
      <c r="AI568" s="530">
        <f t="shared" si="313"/>
        <v>52.1</v>
      </c>
      <c r="AJ568" s="530">
        <f t="shared" si="313"/>
        <v>82.7</v>
      </c>
      <c r="AK568" s="530">
        <f t="shared" si="313"/>
        <v>61.2</v>
      </c>
      <c r="AL568" s="530">
        <f t="shared" si="313"/>
        <v>100.4</v>
      </c>
      <c r="AN568" s="255"/>
      <c r="AO568" s="521" t="s">
        <v>689</v>
      </c>
      <c r="AP568" s="530">
        <f t="shared" ref="AP568:AZ568" si="314">ROUND(AVERAGE(AP124:AP126),1)</f>
        <v>100.1</v>
      </c>
      <c r="AQ568" s="530">
        <f t="shared" si="314"/>
        <v>103.4</v>
      </c>
      <c r="AR568" s="530">
        <f t="shared" si="314"/>
        <v>96.6</v>
      </c>
      <c r="AS568" s="530">
        <f t="shared" si="314"/>
        <v>94</v>
      </c>
      <c r="AT568" s="530">
        <f t="shared" si="314"/>
        <v>102.2</v>
      </c>
      <c r="AU568" s="530">
        <f t="shared" si="314"/>
        <v>112.6</v>
      </c>
      <c r="AV568" s="530">
        <f t="shared" si="314"/>
        <v>103.5</v>
      </c>
      <c r="AW568" s="530">
        <f t="shared" si="314"/>
        <v>117</v>
      </c>
      <c r="AX568" s="530">
        <f t="shared" si="314"/>
        <v>97.2</v>
      </c>
      <c r="AY568" s="530">
        <f t="shared" si="314"/>
        <v>97.1</v>
      </c>
      <c r="AZ568" s="530">
        <f t="shared" si="314"/>
        <v>101</v>
      </c>
    </row>
    <row r="569" spans="2:53" x14ac:dyDescent="0.15">
      <c r="B569" s="418" t="s">
        <v>697</v>
      </c>
      <c r="C569" s="522" t="s">
        <v>686</v>
      </c>
      <c r="D569" s="531">
        <f>ROUND(AVERAGE(D127:D129),1)</f>
        <v>99.7</v>
      </c>
      <c r="E569" s="531">
        <f t="shared" ref="E569:AD569" si="315">ROUND(AVERAGE(E127:E129),1)</f>
        <v>99.7</v>
      </c>
      <c r="F569" s="531">
        <f t="shared" si="315"/>
        <v>95.5</v>
      </c>
      <c r="G569" s="531">
        <f t="shared" si="315"/>
        <v>99.1</v>
      </c>
      <c r="H569" s="531">
        <f t="shared" si="315"/>
        <v>75.599999999999994</v>
      </c>
      <c r="I569" s="531">
        <f t="shared" si="315"/>
        <v>98.7</v>
      </c>
      <c r="J569" s="531">
        <f t="shared" si="315"/>
        <v>94.2</v>
      </c>
      <c r="K569" s="531">
        <f t="shared" si="315"/>
        <v>132.9</v>
      </c>
      <c r="L569" s="531">
        <f t="shared" si="315"/>
        <v>132.80000000000001</v>
      </c>
      <c r="M569" s="531">
        <f t="shared" si="315"/>
        <v>133.30000000000001</v>
      </c>
      <c r="N569" s="531">
        <f t="shared" si="315"/>
        <v>66.7</v>
      </c>
      <c r="O569" s="531">
        <f t="shared" si="315"/>
        <v>95.1</v>
      </c>
      <c r="P569" s="531">
        <f t="shared" si="315"/>
        <v>78.7</v>
      </c>
      <c r="Q569" s="531">
        <f t="shared" si="315"/>
        <v>138.4</v>
      </c>
      <c r="R569" s="531">
        <f t="shared" si="315"/>
        <v>105.6</v>
      </c>
      <c r="S569" s="531">
        <f t="shared" si="315"/>
        <v>121.3</v>
      </c>
      <c r="T569" s="531">
        <f t="shared" si="315"/>
        <v>84.4</v>
      </c>
      <c r="U569" s="531">
        <f t="shared" si="315"/>
        <v>105.2</v>
      </c>
      <c r="V569" s="531">
        <f t="shared" si="315"/>
        <v>119.9</v>
      </c>
      <c r="W569" s="531">
        <f t="shared" si="315"/>
        <v>109.1</v>
      </c>
      <c r="X569" s="531">
        <f t="shared" si="315"/>
        <v>126.7</v>
      </c>
      <c r="Y569" s="531">
        <f t="shared" si="315"/>
        <v>95.9</v>
      </c>
      <c r="Z569" s="531">
        <f t="shared" si="315"/>
        <v>106.8</v>
      </c>
      <c r="AA569" s="531">
        <f t="shared" si="315"/>
        <v>99.7</v>
      </c>
      <c r="AB569" s="531">
        <f t="shared" si="315"/>
        <v>84.4</v>
      </c>
      <c r="AC569" s="531">
        <f t="shared" si="315"/>
        <v>73.400000000000006</v>
      </c>
      <c r="AD569" s="531">
        <f t="shared" si="315"/>
        <v>75.8</v>
      </c>
      <c r="AE569" s="531">
        <f>ROUND(AVERAGE(AE127:AE129),1)</f>
        <v>50.1</v>
      </c>
      <c r="AF569" s="531">
        <f>ROUND(AVERAGE(AF127:AF129),1)</f>
        <v>112.7</v>
      </c>
      <c r="AG569" s="531">
        <f t="shared" ref="AG569:AL569" si="316">ROUND(AVERAGE(AG127:AG129),1)</f>
        <v>66.400000000000006</v>
      </c>
      <c r="AH569" s="531">
        <f t="shared" si="316"/>
        <v>83.9</v>
      </c>
      <c r="AI569" s="531">
        <f t="shared" si="316"/>
        <v>53.2</v>
      </c>
      <c r="AJ569" s="531">
        <f t="shared" si="316"/>
        <v>59.4</v>
      </c>
      <c r="AK569" s="531">
        <f t="shared" si="316"/>
        <v>72.099999999999994</v>
      </c>
      <c r="AL569" s="531">
        <f t="shared" si="316"/>
        <v>114.2</v>
      </c>
      <c r="AN569" s="418" t="s">
        <v>697</v>
      </c>
      <c r="AO569" s="522" t="s">
        <v>686</v>
      </c>
      <c r="AP569" s="531">
        <f t="shared" ref="AP569:AZ569" si="317">ROUND(AVERAGE(AP127:AP129),1)</f>
        <v>99.7</v>
      </c>
      <c r="AQ569" s="531">
        <f t="shared" si="317"/>
        <v>102.6</v>
      </c>
      <c r="AR569" s="531">
        <f t="shared" si="317"/>
        <v>102.1</v>
      </c>
      <c r="AS569" s="531">
        <f t="shared" si="317"/>
        <v>105.8</v>
      </c>
      <c r="AT569" s="531">
        <f t="shared" si="317"/>
        <v>94.1</v>
      </c>
      <c r="AU569" s="531">
        <f t="shared" si="317"/>
        <v>103.2</v>
      </c>
      <c r="AV569" s="531">
        <f t="shared" si="317"/>
        <v>99.3</v>
      </c>
      <c r="AW569" s="531">
        <f t="shared" si="317"/>
        <v>105</v>
      </c>
      <c r="AX569" s="531">
        <f t="shared" si="317"/>
        <v>97.1</v>
      </c>
      <c r="AY569" s="531">
        <f t="shared" si="317"/>
        <v>97.1</v>
      </c>
      <c r="AZ569" s="531">
        <f t="shared" si="317"/>
        <v>96.8</v>
      </c>
    </row>
    <row r="570" spans="2:53" x14ac:dyDescent="0.15">
      <c r="C570" s="520" t="s">
        <v>687</v>
      </c>
      <c r="D570" s="529">
        <f>ROUND(AVERAGE(D130:D132),1)</f>
        <v>94.3</v>
      </c>
      <c r="E570" s="529">
        <f t="shared" ref="E570:AD570" si="318">ROUND(AVERAGE(E130:E132),1)</f>
        <v>94.3</v>
      </c>
      <c r="F570" s="529">
        <f t="shared" si="318"/>
        <v>96.2</v>
      </c>
      <c r="G570" s="529">
        <f t="shared" si="318"/>
        <v>101</v>
      </c>
      <c r="H570" s="529">
        <f t="shared" si="318"/>
        <v>70.3</v>
      </c>
      <c r="I570" s="529">
        <f t="shared" si="318"/>
        <v>89.8</v>
      </c>
      <c r="J570" s="529">
        <f t="shared" si="318"/>
        <v>90.9</v>
      </c>
      <c r="K570" s="529">
        <f t="shared" si="318"/>
        <v>108.2</v>
      </c>
      <c r="L570" s="529">
        <f t="shared" si="318"/>
        <v>106.8</v>
      </c>
      <c r="M570" s="529">
        <f t="shared" si="318"/>
        <v>128.69999999999999</v>
      </c>
      <c r="N570" s="529">
        <f t="shared" si="318"/>
        <v>65.900000000000006</v>
      </c>
      <c r="O570" s="529">
        <f t="shared" si="318"/>
        <v>76.2</v>
      </c>
      <c r="P570" s="529">
        <f t="shared" si="318"/>
        <v>70.599999999999994</v>
      </c>
      <c r="Q570" s="529">
        <f t="shared" si="318"/>
        <v>91.2</v>
      </c>
      <c r="R570" s="529">
        <f t="shared" si="318"/>
        <v>95.9</v>
      </c>
      <c r="S570" s="529">
        <f t="shared" si="318"/>
        <v>107.2</v>
      </c>
      <c r="T570" s="529">
        <f t="shared" si="318"/>
        <v>80.5</v>
      </c>
      <c r="U570" s="529">
        <f t="shared" si="318"/>
        <v>98.5</v>
      </c>
      <c r="V570" s="529">
        <f t="shared" si="318"/>
        <v>121.8</v>
      </c>
      <c r="W570" s="529">
        <f t="shared" si="318"/>
        <v>101.3</v>
      </c>
      <c r="X570" s="529">
        <f t="shared" si="318"/>
        <v>134.5</v>
      </c>
      <c r="Y570" s="529">
        <f t="shared" si="318"/>
        <v>93.6</v>
      </c>
      <c r="Z570" s="529">
        <f t="shared" si="318"/>
        <v>114.6</v>
      </c>
      <c r="AA570" s="529">
        <f t="shared" si="318"/>
        <v>98.1</v>
      </c>
      <c r="AB570" s="529">
        <f t="shared" si="318"/>
        <v>92.8</v>
      </c>
      <c r="AC570" s="529">
        <f t="shared" si="318"/>
        <v>72.599999999999994</v>
      </c>
      <c r="AD570" s="529">
        <f t="shared" si="318"/>
        <v>76.3</v>
      </c>
      <c r="AE570" s="529">
        <f>ROUND(AVERAGE(AE130:AE132),1)</f>
        <v>60.1</v>
      </c>
      <c r="AF570" s="529">
        <f>ROUND(AVERAGE(AF130:AF132),1)</f>
        <v>77.400000000000006</v>
      </c>
      <c r="AG570" s="529">
        <f t="shared" ref="AG570:AL570" si="319">ROUND(AVERAGE(AG130:AG132),1)</f>
        <v>66.7</v>
      </c>
      <c r="AH570" s="529">
        <f t="shared" si="319"/>
        <v>84.1</v>
      </c>
      <c r="AI570" s="529">
        <f t="shared" si="319"/>
        <v>52.7</v>
      </c>
      <c r="AJ570" s="529">
        <f t="shared" si="319"/>
        <v>56.5</v>
      </c>
      <c r="AK570" s="529">
        <f t="shared" si="319"/>
        <v>85.4</v>
      </c>
      <c r="AL570" s="529">
        <f t="shared" si="319"/>
        <v>99.9</v>
      </c>
      <c r="AO570" s="520" t="s">
        <v>687</v>
      </c>
      <c r="AP570" s="529">
        <f t="shared" ref="AP570:AZ570" si="320">ROUND(AVERAGE(AP130:AP132),1)</f>
        <v>94.3</v>
      </c>
      <c r="AQ570" s="529">
        <f t="shared" si="320"/>
        <v>95</v>
      </c>
      <c r="AR570" s="529">
        <f t="shared" si="320"/>
        <v>88.8</v>
      </c>
      <c r="AS570" s="529">
        <f t="shared" si="320"/>
        <v>88.6</v>
      </c>
      <c r="AT570" s="529">
        <f t="shared" si="320"/>
        <v>89.2</v>
      </c>
      <c r="AU570" s="529">
        <f t="shared" si="320"/>
        <v>103.3</v>
      </c>
      <c r="AV570" s="529">
        <f t="shared" si="320"/>
        <v>81</v>
      </c>
      <c r="AW570" s="529">
        <f t="shared" si="320"/>
        <v>114.2</v>
      </c>
      <c r="AX570" s="529">
        <f t="shared" si="320"/>
        <v>93.8</v>
      </c>
      <c r="AY570" s="529">
        <f t="shared" si="320"/>
        <v>93.4</v>
      </c>
      <c r="AZ570" s="529">
        <f t="shared" si="320"/>
        <v>105.4</v>
      </c>
    </row>
    <row r="571" spans="2:53" x14ac:dyDescent="0.15">
      <c r="C571" s="520" t="s">
        <v>688</v>
      </c>
      <c r="D571" s="529">
        <f>ROUND(AVERAGE(D133:D135),1)</f>
        <v>92.8</v>
      </c>
      <c r="E571" s="529">
        <f t="shared" ref="E571:AD571" si="321">ROUND(AVERAGE(E133:E135),1)</f>
        <v>92.8</v>
      </c>
      <c r="F571" s="529">
        <f t="shared" si="321"/>
        <v>94.2</v>
      </c>
      <c r="G571" s="529">
        <f t="shared" si="321"/>
        <v>99.4</v>
      </c>
      <c r="H571" s="529">
        <f t="shared" si="321"/>
        <v>66.099999999999994</v>
      </c>
      <c r="I571" s="529">
        <f t="shared" si="321"/>
        <v>86.2</v>
      </c>
      <c r="J571" s="529">
        <f t="shared" si="321"/>
        <v>94</v>
      </c>
      <c r="K571" s="529">
        <f t="shared" si="321"/>
        <v>110.3</v>
      </c>
      <c r="L571" s="529">
        <f t="shared" si="321"/>
        <v>109</v>
      </c>
      <c r="M571" s="529">
        <f t="shared" si="321"/>
        <v>128.9</v>
      </c>
      <c r="N571" s="529">
        <f t="shared" si="321"/>
        <v>65.900000000000006</v>
      </c>
      <c r="O571" s="529">
        <f t="shared" si="321"/>
        <v>76.7</v>
      </c>
      <c r="P571" s="529">
        <f t="shared" si="321"/>
        <v>71.2</v>
      </c>
      <c r="Q571" s="529">
        <f t="shared" si="321"/>
        <v>91.2</v>
      </c>
      <c r="R571" s="529">
        <f t="shared" si="321"/>
        <v>91.3</v>
      </c>
      <c r="S571" s="529">
        <f t="shared" si="321"/>
        <v>104.7</v>
      </c>
      <c r="T571" s="529">
        <f t="shared" si="321"/>
        <v>73.3</v>
      </c>
      <c r="U571" s="529">
        <f t="shared" si="321"/>
        <v>95.1</v>
      </c>
      <c r="V571" s="529">
        <f t="shared" si="321"/>
        <v>117.6</v>
      </c>
      <c r="W571" s="529">
        <f t="shared" si="321"/>
        <v>97.1</v>
      </c>
      <c r="X571" s="529">
        <f t="shared" si="321"/>
        <v>130.4</v>
      </c>
      <c r="Y571" s="529">
        <f t="shared" si="321"/>
        <v>94.9</v>
      </c>
      <c r="Z571" s="529">
        <f t="shared" si="321"/>
        <v>106</v>
      </c>
      <c r="AA571" s="529">
        <f t="shared" si="321"/>
        <v>103.3</v>
      </c>
      <c r="AB571" s="529">
        <f t="shared" si="321"/>
        <v>90.7</v>
      </c>
      <c r="AC571" s="529">
        <f t="shared" si="321"/>
        <v>72.3</v>
      </c>
      <c r="AD571" s="529">
        <f t="shared" si="321"/>
        <v>72.599999999999994</v>
      </c>
      <c r="AE571" s="529">
        <f>ROUND(AVERAGE(AE133:AE135),1)</f>
        <v>66.8</v>
      </c>
      <c r="AF571" s="529">
        <f>ROUND(AVERAGE(AF133:AF135),1)</f>
        <v>68.5</v>
      </c>
      <c r="AG571" s="529">
        <f t="shared" ref="AG571:AL571" si="322">ROUND(AVERAGE(AG133:AG135),1)</f>
        <v>65.900000000000006</v>
      </c>
      <c r="AH571" s="529">
        <f t="shared" si="322"/>
        <v>86.5</v>
      </c>
      <c r="AI571" s="529">
        <f t="shared" si="322"/>
        <v>52.9</v>
      </c>
      <c r="AJ571" s="529">
        <f t="shared" si="322"/>
        <v>73.599999999999994</v>
      </c>
      <c r="AK571" s="529">
        <f t="shared" si="322"/>
        <v>87.6</v>
      </c>
      <c r="AL571" s="529">
        <f t="shared" si="322"/>
        <v>102.4</v>
      </c>
      <c r="AO571" s="520" t="s">
        <v>688</v>
      </c>
      <c r="AP571" s="529">
        <f t="shared" ref="AP571:AZ571" si="323">ROUND(AVERAGE(AP133:AP135),1)</f>
        <v>92.8</v>
      </c>
      <c r="AQ571" s="529">
        <f t="shared" si="323"/>
        <v>94.6</v>
      </c>
      <c r="AR571" s="529">
        <f t="shared" si="323"/>
        <v>89.6</v>
      </c>
      <c r="AS571" s="529">
        <f t="shared" si="323"/>
        <v>91.5</v>
      </c>
      <c r="AT571" s="529">
        <f t="shared" si="323"/>
        <v>85.5</v>
      </c>
      <c r="AU571" s="529">
        <f t="shared" si="323"/>
        <v>101.5</v>
      </c>
      <c r="AV571" s="529">
        <f t="shared" si="323"/>
        <v>80.3</v>
      </c>
      <c r="AW571" s="529">
        <f t="shared" si="323"/>
        <v>111.9</v>
      </c>
      <c r="AX571" s="529">
        <f t="shared" si="323"/>
        <v>91.3</v>
      </c>
      <c r="AY571" s="529">
        <f t="shared" si="323"/>
        <v>91</v>
      </c>
      <c r="AZ571" s="529">
        <f t="shared" si="323"/>
        <v>97.7</v>
      </c>
    </row>
    <row r="572" spans="2:53" x14ac:dyDescent="0.15">
      <c r="B572" s="255"/>
      <c r="C572" s="521" t="s">
        <v>689</v>
      </c>
      <c r="D572" s="529">
        <f>ROUND(AVERAGE(D136:D138),1)</f>
        <v>97.3</v>
      </c>
      <c r="E572" s="530">
        <f t="shared" ref="E572:AD572" si="324">ROUND(AVERAGE(E136:E138),1)</f>
        <v>97.3</v>
      </c>
      <c r="F572" s="530">
        <f t="shared" si="324"/>
        <v>94.7</v>
      </c>
      <c r="G572" s="530">
        <f t="shared" si="324"/>
        <v>100</v>
      </c>
      <c r="H572" s="530">
        <f t="shared" si="324"/>
        <v>65.7</v>
      </c>
      <c r="I572" s="530">
        <f t="shared" si="324"/>
        <v>77.900000000000006</v>
      </c>
      <c r="J572" s="530">
        <f t="shared" si="324"/>
        <v>92</v>
      </c>
      <c r="K572" s="530">
        <f t="shared" si="324"/>
        <v>118.8</v>
      </c>
      <c r="L572" s="530">
        <f t="shared" si="324"/>
        <v>118.2</v>
      </c>
      <c r="M572" s="530">
        <f t="shared" si="324"/>
        <v>126.2</v>
      </c>
      <c r="N572" s="530">
        <f t="shared" si="324"/>
        <v>65.099999999999994</v>
      </c>
      <c r="O572" s="530">
        <f t="shared" si="324"/>
        <v>77.3</v>
      </c>
      <c r="P572" s="530">
        <f t="shared" si="324"/>
        <v>73.099999999999994</v>
      </c>
      <c r="Q572" s="530">
        <f t="shared" si="324"/>
        <v>88.4</v>
      </c>
      <c r="R572" s="530">
        <f t="shared" si="324"/>
        <v>102.7</v>
      </c>
      <c r="S572" s="530">
        <f t="shared" si="324"/>
        <v>119.4</v>
      </c>
      <c r="T572" s="530">
        <f t="shared" si="324"/>
        <v>80.099999999999994</v>
      </c>
      <c r="U572" s="530">
        <f t="shared" si="324"/>
        <v>113.3</v>
      </c>
      <c r="V572" s="530">
        <f t="shared" si="324"/>
        <v>126.4</v>
      </c>
      <c r="W572" s="530">
        <f t="shared" si="324"/>
        <v>98.6</v>
      </c>
      <c r="X572" s="530">
        <f t="shared" si="324"/>
        <v>143.6</v>
      </c>
      <c r="Y572" s="530">
        <f t="shared" si="324"/>
        <v>93.4</v>
      </c>
      <c r="Z572" s="530">
        <f t="shared" si="324"/>
        <v>110.8</v>
      </c>
      <c r="AA572" s="530">
        <f t="shared" si="324"/>
        <v>110.7</v>
      </c>
      <c r="AB572" s="530">
        <f t="shared" si="324"/>
        <v>101.9</v>
      </c>
      <c r="AC572" s="530">
        <f t="shared" si="324"/>
        <v>77.8</v>
      </c>
      <c r="AD572" s="530">
        <f t="shared" si="324"/>
        <v>79.7</v>
      </c>
      <c r="AE572" s="530">
        <f>ROUND(AVERAGE(AE136:AE138),1)</f>
        <v>66.8</v>
      </c>
      <c r="AF572" s="530">
        <f>ROUND(AVERAGE(AF136:AF138),1)</f>
        <v>78</v>
      </c>
      <c r="AG572" s="530">
        <f t="shared" ref="AG572:AL572" si="325">ROUND(AVERAGE(AG136:AG138),1)</f>
        <v>68.3</v>
      </c>
      <c r="AH572" s="530">
        <f t="shared" si="325"/>
        <v>95.9</v>
      </c>
      <c r="AI572" s="530">
        <f t="shared" si="325"/>
        <v>52.3</v>
      </c>
      <c r="AJ572" s="530">
        <f t="shared" si="325"/>
        <v>68.5</v>
      </c>
      <c r="AK572" s="530">
        <f t="shared" si="325"/>
        <v>88.6</v>
      </c>
      <c r="AL572" s="530">
        <f t="shared" si="325"/>
        <v>105.8</v>
      </c>
      <c r="AN572" s="255"/>
      <c r="AO572" s="521" t="s">
        <v>689</v>
      </c>
      <c r="AP572" s="530">
        <f t="shared" ref="AP572:AZ572" si="326">ROUND(AVERAGE(AP136:AP138),1)</f>
        <v>97.3</v>
      </c>
      <c r="AQ572" s="530">
        <f t="shared" si="326"/>
        <v>99.1</v>
      </c>
      <c r="AR572" s="530">
        <f t="shared" si="326"/>
        <v>86.5</v>
      </c>
      <c r="AS572" s="530">
        <f t="shared" si="326"/>
        <v>87.2</v>
      </c>
      <c r="AT572" s="530">
        <f t="shared" si="326"/>
        <v>84.7</v>
      </c>
      <c r="AU572" s="530">
        <f t="shared" si="326"/>
        <v>116.2</v>
      </c>
      <c r="AV572" s="530">
        <f t="shared" si="326"/>
        <v>96.7</v>
      </c>
      <c r="AW572" s="530">
        <f t="shared" si="326"/>
        <v>125.7</v>
      </c>
      <c r="AX572" s="530">
        <f t="shared" si="326"/>
        <v>95.7</v>
      </c>
      <c r="AY572" s="530">
        <f t="shared" si="326"/>
        <v>95.4</v>
      </c>
      <c r="AZ572" s="530">
        <f t="shared" si="326"/>
        <v>103.3</v>
      </c>
    </row>
    <row r="573" spans="2:53" hidden="1" x14ac:dyDescent="0.15">
      <c r="B573" s="418" t="s">
        <v>698</v>
      </c>
      <c r="C573" s="522" t="s">
        <v>686</v>
      </c>
      <c r="D573" s="531">
        <f>ROUND(AVERAGE(D139:D141),1)</f>
        <v>95.8</v>
      </c>
      <c r="E573" s="531">
        <f t="shared" ref="E573:AD573" si="327">ROUND(AVERAGE(E139:E141),1)</f>
        <v>95.8</v>
      </c>
      <c r="F573" s="531">
        <f t="shared" si="327"/>
        <v>91.3</v>
      </c>
      <c r="G573" s="531">
        <f t="shared" si="327"/>
        <v>97.2</v>
      </c>
      <c r="H573" s="531">
        <f t="shared" si="327"/>
        <v>59.5</v>
      </c>
      <c r="I573" s="531">
        <f t="shared" si="327"/>
        <v>81</v>
      </c>
      <c r="J573" s="531">
        <f t="shared" si="327"/>
        <v>99.2</v>
      </c>
      <c r="K573" s="531">
        <f t="shared" si="327"/>
        <v>129.80000000000001</v>
      </c>
      <c r="L573" s="531">
        <f t="shared" si="327"/>
        <v>130</v>
      </c>
      <c r="M573" s="531">
        <f t="shared" si="327"/>
        <v>127.8</v>
      </c>
      <c r="N573" s="531">
        <f t="shared" si="327"/>
        <v>61.6</v>
      </c>
      <c r="O573" s="531">
        <f t="shared" si="327"/>
        <v>85.2</v>
      </c>
      <c r="P573" s="531">
        <f t="shared" si="327"/>
        <v>74.7</v>
      </c>
      <c r="Q573" s="531">
        <f t="shared" si="327"/>
        <v>112.7</v>
      </c>
      <c r="R573" s="531">
        <f t="shared" si="327"/>
        <v>102.2</v>
      </c>
      <c r="S573" s="531">
        <f t="shared" si="327"/>
        <v>124.2</v>
      </c>
      <c r="T573" s="531">
        <f t="shared" si="327"/>
        <v>72.5</v>
      </c>
      <c r="U573" s="531">
        <f t="shared" si="327"/>
        <v>95.7</v>
      </c>
      <c r="V573" s="531">
        <f t="shared" si="327"/>
        <v>119.9</v>
      </c>
      <c r="W573" s="531">
        <f t="shared" si="327"/>
        <v>96</v>
      </c>
      <c r="X573" s="531">
        <f t="shared" si="327"/>
        <v>134.69999999999999</v>
      </c>
      <c r="Y573" s="531">
        <f t="shared" si="327"/>
        <v>91.6</v>
      </c>
      <c r="Z573" s="531">
        <f t="shared" si="327"/>
        <v>105.5</v>
      </c>
      <c r="AA573" s="531">
        <f t="shared" si="327"/>
        <v>100.7</v>
      </c>
      <c r="AB573" s="531">
        <f t="shared" si="327"/>
        <v>84.9</v>
      </c>
      <c r="AC573" s="531">
        <f t="shared" si="327"/>
        <v>75.2</v>
      </c>
      <c r="AD573" s="531">
        <f t="shared" si="327"/>
        <v>82.2</v>
      </c>
      <c r="AE573" s="531">
        <f>ROUND(AVERAGE(AE139:AE141),1)</f>
        <v>60.1</v>
      </c>
      <c r="AF573" s="531">
        <f>ROUND(AVERAGE(AF139:AF141),1)</f>
        <v>77.5</v>
      </c>
      <c r="AG573" s="531">
        <f t="shared" ref="AG573:AL573" si="328">ROUND(AVERAGE(AG139:AG141),1)</f>
        <v>66.7</v>
      </c>
      <c r="AH573" s="531">
        <f t="shared" si="328"/>
        <v>82.9</v>
      </c>
      <c r="AI573" s="531">
        <f t="shared" si="328"/>
        <v>55.2</v>
      </c>
      <c r="AJ573" s="531">
        <f t="shared" si="328"/>
        <v>65</v>
      </c>
      <c r="AK573" s="531">
        <f t="shared" si="328"/>
        <v>87</v>
      </c>
      <c r="AL573" s="531">
        <f t="shared" si="328"/>
        <v>115</v>
      </c>
      <c r="AN573" s="418" t="s">
        <v>698</v>
      </c>
      <c r="AO573" s="522" t="s">
        <v>686</v>
      </c>
      <c r="AP573" s="531">
        <f t="shared" ref="AP573:AZ573" si="329">ROUND(AVERAGE(AP139:AP141),1)</f>
        <v>95.8</v>
      </c>
      <c r="AQ573" s="531">
        <f t="shared" si="329"/>
        <v>99.9</v>
      </c>
      <c r="AR573" s="531">
        <f t="shared" si="329"/>
        <v>95.4</v>
      </c>
      <c r="AS573" s="531">
        <f t="shared" si="329"/>
        <v>100.1</v>
      </c>
      <c r="AT573" s="531">
        <f t="shared" si="329"/>
        <v>85.3</v>
      </c>
      <c r="AU573" s="531">
        <f t="shared" si="329"/>
        <v>106</v>
      </c>
      <c r="AV573" s="531">
        <f t="shared" si="329"/>
        <v>96.3</v>
      </c>
      <c r="AW573" s="531">
        <f t="shared" si="329"/>
        <v>110.7</v>
      </c>
      <c r="AX573" s="531">
        <f t="shared" si="329"/>
        <v>92</v>
      </c>
      <c r="AY573" s="531">
        <f t="shared" si="329"/>
        <v>91.9</v>
      </c>
      <c r="AZ573" s="531">
        <f t="shared" si="329"/>
        <v>95.9</v>
      </c>
    </row>
    <row r="574" spans="2:53" hidden="1" x14ac:dyDescent="0.15">
      <c r="C574" s="520" t="s">
        <v>687</v>
      </c>
      <c r="D574" s="529">
        <f>ROUND(AVERAGE(D142:D144),1)</f>
        <v>90.6</v>
      </c>
      <c r="E574" s="529">
        <f t="shared" ref="E574:AD574" si="330">ROUND(AVERAGE(E142:E144),1)</f>
        <v>90.6</v>
      </c>
      <c r="F574" s="529">
        <f t="shared" si="330"/>
        <v>88.5</v>
      </c>
      <c r="G574" s="529">
        <f t="shared" si="330"/>
        <v>93.7</v>
      </c>
      <c r="H574" s="529">
        <f t="shared" si="330"/>
        <v>60.6</v>
      </c>
      <c r="I574" s="529">
        <f t="shared" si="330"/>
        <v>92.1</v>
      </c>
      <c r="J574" s="529">
        <f t="shared" si="330"/>
        <v>87.9</v>
      </c>
      <c r="K574" s="529">
        <f t="shared" si="330"/>
        <v>98.3</v>
      </c>
      <c r="L574" s="529">
        <f t="shared" si="330"/>
        <v>97.1</v>
      </c>
      <c r="M574" s="529">
        <f t="shared" si="330"/>
        <v>115.5</v>
      </c>
      <c r="N574" s="529">
        <f t="shared" si="330"/>
        <v>55.9</v>
      </c>
      <c r="O574" s="529">
        <f t="shared" si="330"/>
        <v>67.5</v>
      </c>
      <c r="P574" s="529">
        <f t="shared" si="330"/>
        <v>64.8</v>
      </c>
      <c r="Q574" s="529">
        <f t="shared" si="330"/>
        <v>74.5</v>
      </c>
      <c r="R574" s="529">
        <f t="shared" si="330"/>
        <v>94.6</v>
      </c>
      <c r="S574" s="529">
        <f t="shared" si="330"/>
        <v>104.2</v>
      </c>
      <c r="T574" s="529">
        <f t="shared" si="330"/>
        <v>81.599999999999994</v>
      </c>
      <c r="U574" s="529">
        <f t="shared" si="330"/>
        <v>92.8</v>
      </c>
      <c r="V574" s="529">
        <f t="shared" si="330"/>
        <v>124.9</v>
      </c>
      <c r="W574" s="529">
        <f t="shared" si="330"/>
        <v>94.4</v>
      </c>
      <c r="X574" s="529">
        <f t="shared" si="330"/>
        <v>143.80000000000001</v>
      </c>
      <c r="Y574" s="529">
        <f t="shared" si="330"/>
        <v>93</v>
      </c>
      <c r="Z574" s="529">
        <f t="shared" si="330"/>
        <v>108</v>
      </c>
      <c r="AA574" s="529">
        <f t="shared" si="330"/>
        <v>104</v>
      </c>
      <c r="AB574" s="529">
        <f t="shared" si="330"/>
        <v>91.4</v>
      </c>
      <c r="AC574" s="529">
        <f t="shared" si="330"/>
        <v>73.7</v>
      </c>
      <c r="AD574" s="529">
        <f t="shared" si="330"/>
        <v>75.599999999999994</v>
      </c>
      <c r="AE574" s="529">
        <f>ROUND(AVERAGE(AE142:AE144),1)</f>
        <v>53.4</v>
      </c>
      <c r="AF574" s="529">
        <f>ROUND(AVERAGE(AF142:AF144),1)</f>
        <v>63</v>
      </c>
      <c r="AG574" s="529">
        <f t="shared" ref="AG574:AL574" si="331">ROUND(AVERAGE(AG142:AG144),1)</f>
        <v>69.3</v>
      </c>
      <c r="AH574" s="529">
        <f t="shared" si="331"/>
        <v>91.8</v>
      </c>
      <c r="AI574" s="529">
        <f t="shared" si="331"/>
        <v>52.3</v>
      </c>
      <c r="AJ574" s="529">
        <f t="shared" si="331"/>
        <v>58.4</v>
      </c>
      <c r="AK574" s="529">
        <f t="shared" si="331"/>
        <v>88.3</v>
      </c>
      <c r="AL574" s="529">
        <f t="shared" si="331"/>
        <v>93.3</v>
      </c>
      <c r="AO574" s="520" t="s">
        <v>687</v>
      </c>
      <c r="AP574" s="529">
        <f t="shared" ref="AP574:AZ574" si="332">ROUND(AVERAGE(AP142:AP144),1)</f>
        <v>90.6</v>
      </c>
      <c r="AQ574" s="529">
        <f t="shared" si="332"/>
        <v>91.4</v>
      </c>
      <c r="AR574" s="529">
        <f t="shared" si="332"/>
        <v>81.8</v>
      </c>
      <c r="AS574" s="529">
        <f t="shared" si="332"/>
        <v>77.099999999999994</v>
      </c>
      <c r="AT574" s="529">
        <f t="shared" si="332"/>
        <v>92</v>
      </c>
      <c r="AU574" s="529">
        <f t="shared" si="332"/>
        <v>104.5</v>
      </c>
      <c r="AV574" s="529">
        <f t="shared" si="332"/>
        <v>76</v>
      </c>
      <c r="AW574" s="529">
        <f t="shared" si="332"/>
        <v>118.3</v>
      </c>
      <c r="AX574" s="529">
        <f t="shared" si="332"/>
        <v>89.8</v>
      </c>
      <c r="AY574" s="529">
        <f t="shared" si="332"/>
        <v>89.4</v>
      </c>
      <c r="AZ574" s="529">
        <f t="shared" si="332"/>
        <v>98.3</v>
      </c>
    </row>
    <row r="575" spans="2:53" hidden="1" x14ac:dyDescent="0.15">
      <c r="C575" s="520" t="s">
        <v>688</v>
      </c>
      <c r="D575" s="529">
        <f>ROUND(AVERAGE(D145:D147),1)</f>
        <v>92.1</v>
      </c>
      <c r="E575" s="529">
        <f t="shared" ref="E575:AD575" si="333">ROUND(AVERAGE(E145:E147),1)</f>
        <v>92.1</v>
      </c>
      <c r="F575" s="529">
        <f t="shared" si="333"/>
        <v>85.4</v>
      </c>
      <c r="G575" s="529">
        <f t="shared" si="333"/>
        <v>90.2</v>
      </c>
      <c r="H575" s="529">
        <f t="shared" si="333"/>
        <v>59.3</v>
      </c>
      <c r="I575" s="529">
        <f t="shared" si="333"/>
        <v>91</v>
      </c>
      <c r="J575" s="529">
        <f t="shared" si="333"/>
        <v>97.4</v>
      </c>
      <c r="K575" s="529">
        <f t="shared" si="333"/>
        <v>120.5</v>
      </c>
      <c r="L575" s="529">
        <f t="shared" si="333"/>
        <v>120.1</v>
      </c>
      <c r="M575" s="529">
        <f t="shared" si="333"/>
        <v>125.9</v>
      </c>
      <c r="N575" s="529">
        <f t="shared" si="333"/>
        <v>52.1</v>
      </c>
      <c r="O575" s="529">
        <f t="shared" si="333"/>
        <v>72.8</v>
      </c>
      <c r="P575" s="529">
        <f t="shared" si="333"/>
        <v>67.5</v>
      </c>
      <c r="Q575" s="529">
        <f t="shared" si="333"/>
        <v>86.6</v>
      </c>
      <c r="R575" s="529">
        <f t="shared" si="333"/>
        <v>100.5</v>
      </c>
      <c r="S575" s="529">
        <f t="shared" si="333"/>
        <v>110.3</v>
      </c>
      <c r="T575" s="529">
        <f t="shared" si="333"/>
        <v>87.3</v>
      </c>
      <c r="U575" s="529">
        <f t="shared" si="333"/>
        <v>97.2</v>
      </c>
      <c r="V575" s="529">
        <f t="shared" si="333"/>
        <v>113.4</v>
      </c>
      <c r="W575" s="529">
        <f t="shared" si="333"/>
        <v>79.400000000000006</v>
      </c>
      <c r="X575" s="529">
        <f t="shared" si="333"/>
        <v>134.4</v>
      </c>
      <c r="Y575" s="529">
        <f t="shared" si="333"/>
        <v>88.2</v>
      </c>
      <c r="Z575" s="529">
        <f t="shared" si="333"/>
        <v>98.8</v>
      </c>
      <c r="AA575" s="529">
        <f t="shared" si="333"/>
        <v>104.8</v>
      </c>
      <c r="AB575" s="529">
        <f t="shared" si="333"/>
        <v>90.4</v>
      </c>
      <c r="AC575" s="529">
        <f t="shared" si="333"/>
        <v>76.400000000000006</v>
      </c>
      <c r="AD575" s="529">
        <f t="shared" si="333"/>
        <v>75.2</v>
      </c>
      <c r="AE575" s="529">
        <f>ROUND(AVERAGE(AE145:AE147),1)</f>
        <v>56.8</v>
      </c>
      <c r="AF575" s="529">
        <f>ROUND(AVERAGE(AF145:AF147),1)</f>
        <v>71.8</v>
      </c>
      <c r="AG575" s="529">
        <f t="shared" ref="AG575:AL575" si="334">ROUND(AVERAGE(AG145:AG147),1)</f>
        <v>66.400000000000006</v>
      </c>
      <c r="AH575" s="529">
        <f t="shared" si="334"/>
        <v>97.1</v>
      </c>
      <c r="AI575" s="529">
        <f t="shared" si="334"/>
        <v>59.4</v>
      </c>
      <c r="AJ575" s="529">
        <f t="shared" si="334"/>
        <v>59.6</v>
      </c>
      <c r="AK575" s="529">
        <f t="shared" si="334"/>
        <v>82.3</v>
      </c>
      <c r="AL575" s="529">
        <f t="shared" si="334"/>
        <v>109.4</v>
      </c>
      <c r="AO575" s="520" t="s">
        <v>688</v>
      </c>
      <c r="AP575" s="529">
        <f t="shared" ref="AP575:AZ575" si="335">ROUND(AVERAGE(AP145:AP147),1)</f>
        <v>92.1</v>
      </c>
      <c r="AQ575" s="529">
        <f t="shared" si="335"/>
        <v>96.3</v>
      </c>
      <c r="AR575" s="529">
        <f t="shared" si="335"/>
        <v>90.2</v>
      </c>
      <c r="AS575" s="529">
        <f t="shared" si="335"/>
        <v>90</v>
      </c>
      <c r="AT575" s="529">
        <f t="shared" si="335"/>
        <v>90.9</v>
      </c>
      <c r="AU575" s="529">
        <f t="shared" si="335"/>
        <v>104.7</v>
      </c>
      <c r="AV575" s="529">
        <f t="shared" si="335"/>
        <v>83</v>
      </c>
      <c r="AW575" s="529">
        <f t="shared" si="335"/>
        <v>115.2</v>
      </c>
      <c r="AX575" s="529">
        <f t="shared" si="335"/>
        <v>88.3</v>
      </c>
      <c r="AY575" s="529">
        <f t="shared" si="335"/>
        <v>88.4</v>
      </c>
      <c r="AZ575" s="529">
        <f t="shared" si="335"/>
        <v>85.8</v>
      </c>
    </row>
    <row r="576" spans="2:53" hidden="1" x14ac:dyDescent="0.15">
      <c r="B576" s="255"/>
      <c r="C576" s="521" t="s">
        <v>689</v>
      </c>
      <c r="D576" s="530">
        <f>ROUND(AVERAGE(D148:D150),1)</f>
        <v>97.5</v>
      </c>
      <c r="E576" s="530">
        <f t="shared" ref="E576:AD576" si="336">ROUND(AVERAGE(E148:E150),1)</f>
        <v>97.5</v>
      </c>
      <c r="F576" s="530">
        <f t="shared" si="336"/>
        <v>87.8</v>
      </c>
      <c r="G576" s="530">
        <f t="shared" si="336"/>
        <v>92.9</v>
      </c>
      <c r="H576" s="530">
        <f t="shared" si="336"/>
        <v>60.6</v>
      </c>
      <c r="I576" s="530">
        <f t="shared" si="336"/>
        <v>95.6</v>
      </c>
      <c r="J576" s="530">
        <f t="shared" si="336"/>
        <v>111.3</v>
      </c>
      <c r="K576" s="530">
        <f t="shared" si="336"/>
        <v>124.4</v>
      </c>
      <c r="L576" s="530">
        <f t="shared" si="336"/>
        <v>124.1</v>
      </c>
      <c r="M576" s="530">
        <f t="shared" si="336"/>
        <v>128.5</v>
      </c>
      <c r="N576" s="530">
        <f t="shared" si="336"/>
        <v>61.7</v>
      </c>
      <c r="O576" s="530">
        <f t="shared" si="336"/>
        <v>74.599999999999994</v>
      </c>
      <c r="P576" s="530">
        <f t="shared" si="336"/>
        <v>73.5</v>
      </c>
      <c r="Q576" s="530">
        <f t="shared" si="336"/>
        <v>77.400000000000006</v>
      </c>
      <c r="R576" s="530">
        <f t="shared" si="336"/>
        <v>114</v>
      </c>
      <c r="S576" s="530">
        <f t="shared" si="336"/>
        <v>119.7</v>
      </c>
      <c r="T576" s="530">
        <f t="shared" si="336"/>
        <v>106.2</v>
      </c>
      <c r="U576" s="530">
        <f t="shared" si="336"/>
        <v>102.7</v>
      </c>
      <c r="V576" s="530">
        <f t="shared" si="336"/>
        <v>118.7</v>
      </c>
      <c r="W576" s="530">
        <f t="shared" si="336"/>
        <v>80.3</v>
      </c>
      <c r="X576" s="530">
        <f t="shared" si="336"/>
        <v>142.5</v>
      </c>
      <c r="Y576" s="530">
        <f t="shared" si="336"/>
        <v>84.9</v>
      </c>
      <c r="Z576" s="530">
        <f t="shared" si="336"/>
        <v>101</v>
      </c>
      <c r="AA576" s="530">
        <f t="shared" si="336"/>
        <v>105.4</v>
      </c>
      <c r="AB576" s="530">
        <f t="shared" si="336"/>
        <v>97</v>
      </c>
      <c r="AC576" s="530">
        <f t="shared" si="336"/>
        <v>79.8</v>
      </c>
      <c r="AD576" s="530">
        <f t="shared" si="336"/>
        <v>79.3</v>
      </c>
      <c r="AE576" s="530">
        <f>ROUND(AVERAGE(AE148:AE150),1)</f>
        <v>56.8</v>
      </c>
      <c r="AF576" s="530">
        <f>ROUND(AVERAGE(AF148:AF150),1)</f>
        <v>70.8</v>
      </c>
      <c r="AG576" s="530">
        <f t="shared" ref="AG576:AL576" si="337">ROUND(AVERAGE(AG148:AG150),1)</f>
        <v>68.7</v>
      </c>
      <c r="AH576" s="530">
        <f t="shared" si="337"/>
        <v>103.2</v>
      </c>
      <c r="AI576" s="530">
        <f t="shared" si="337"/>
        <v>59.7</v>
      </c>
      <c r="AJ576" s="530">
        <f t="shared" si="337"/>
        <v>59.5</v>
      </c>
      <c r="AK576" s="530">
        <f t="shared" si="337"/>
        <v>79.2</v>
      </c>
      <c r="AL576" s="530">
        <f t="shared" si="337"/>
        <v>118</v>
      </c>
      <c r="AN576" s="255"/>
      <c r="AO576" s="521" t="s">
        <v>689</v>
      </c>
      <c r="AP576" s="530">
        <f t="shared" ref="AP576:AZ576" si="338">ROUND(AVERAGE(AP148:AP150),1)</f>
        <v>97.5</v>
      </c>
      <c r="AQ576" s="530">
        <f t="shared" si="338"/>
        <v>101.7</v>
      </c>
      <c r="AR576" s="530">
        <f t="shared" si="338"/>
        <v>96.6</v>
      </c>
      <c r="AS576" s="530">
        <f t="shared" si="338"/>
        <v>97.6</v>
      </c>
      <c r="AT576" s="530">
        <f t="shared" si="338"/>
        <v>94.3</v>
      </c>
      <c r="AU576" s="530">
        <f t="shared" si="338"/>
        <v>108.7</v>
      </c>
      <c r="AV576" s="530">
        <f t="shared" si="338"/>
        <v>83.6</v>
      </c>
      <c r="AW576" s="530">
        <f t="shared" si="338"/>
        <v>120.9</v>
      </c>
      <c r="AX576" s="530">
        <f t="shared" si="338"/>
        <v>93.7</v>
      </c>
      <c r="AY576" s="530">
        <f t="shared" si="338"/>
        <v>93.9</v>
      </c>
      <c r="AZ576" s="530">
        <f t="shared" si="338"/>
        <v>89.2</v>
      </c>
    </row>
    <row r="577" spans="2:52" hidden="1" x14ac:dyDescent="0.15">
      <c r="B577" s="418" t="s">
        <v>699</v>
      </c>
      <c r="C577" s="522" t="s">
        <v>686</v>
      </c>
      <c r="D577" s="531">
        <f>ROUND(AVERAGE(D151:D153),1)</f>
        <v>95.9</v>
      </c>
      <c r="E577" s="531">
        <f t="shared" ref="E577:AD577" si="339">ROUND(AVERAGE(E151:E153),1)</f>
        <v>95.9</v>
      </c>
      <c r="F577" s="531">
        <f t="shared" si="339"/>
        <v>82.8</v>
      </c>
      <c r="G577" s="531">
        <f t="shared" si="339"/>
        <v>87.2</v>
      </c>
      <c r="H577" s="531">
        <f t="shared" si="339"/>
        <v>58.9</v>
      </c>
      <c r="I577" s="531">
        <f t="shared" si="339"/>
        <v>81.5</v>
      </c>
      <c r="J577" s="531">
        <f t="shared" si="339"/>
        <v>99.7</v>
      </c>
      <c r="K577" s="531">
        <f t="shared" si="339"/>
        <v>134.5</v>
      </c>
      <c r="L577" s="531">
        <f t="shared" si="339"/>
        <v>134.4</v>
      </c>
      <c r="M577" s="531">
        <f t="shared" si="339"/>
        <v>135.69999999999999</v>
      </c>
      <c r="N577" s="531">
        <f t="shared" si="339"/>
        <v>42.7</v>
      </c>
      <c r="O577" s="531">
        <f t="shared" si="339"/>
        <v>87.7</v>
      </c>
      <c r="P577" s="531">
        <f t="shared" si="339"/>
        <v>82.3</v>
      </c>
      <c r="Q577" s="531">
        <f t="shared" si="339"/>
        <v>101.8</v>
      </c>
      <c r="R577" s="531">
        <f t="shared" si="339"/>
        <v>105.5</v>
      </c>
      <c r="S577" s="531">
        <f t="shared" si="339"/>
        <v>114.7</v>
      </c>
      <c r="T577" s="531">
        <f t="shared" si="339"/>
        <v>93</v>
      </c>
      <c r="U577" s="531">
        <f t="shared" si="339"/>
        <v>92.8</v>
      </c>
      <c r="V577" s="531">
        <f t="shared" si="339"/>
        <v>136.5</v>
      </c>
      <c r="W577" s="531">
        <f t="shared" si="339"/>
        <v>89.5</v>
      </c>
      <c r="X577" s="531">
        <f t="shared" si="339"/>
        <v>165.6</v>
      </c>
      <c r="Y577" s="531">
        <f t="shared" si="339"/>
        <v>83.1</v>
      </c>
      <c r="Z577" s="531">
        <f t="shared" si="339"/>
        <v>95.6</v>
      </c>
      <c r="AA577" s="531">
        <f t="shared" si="339"/>
        <v>93.9</v>
      </c>
      <c r="AB577" s="531">
        <f t="shared" si="339"/>
        <v>81.400000000000006</v>
      </c>
      <c r="AC577" s="531">
        <f t="shared" si="339"/>
        <v>75.8</v>
      </c>
      <c r="AD577" s="531">
        <f t="shared" si="339"/>
        <v>75.8</v>
      </c>
      <c r="AE577" s="531">
        <f>ROUND(AVERAGE(AE151:AE153),1)</f>
        <v>56.8</v>
      </c>
      <c r="AF577" s="531">
        <f>ROUND(AVERAGE(AF151:AF153),1)</f>
        <v>80.900000000000006</v>
      </c>
      <c r="AG577" s="531">
        <f t="shared" ref="AG577:AL577" si="340">ROUND(AVERAGE(AG151:AG153),1)</f>
        <v>62.3</v>
      </c>
      <c r="AH577" s="531">
        <f t="shared" si="340"/>
        <v>94.4</v>
      </c>
      <c r="AI577" s="531">
        <f t="shared" si="340"/>
        <v>57.4</v>
      </c>
      <c r="AJ577" s="531">
        <f t="shared" si="340"/>
        <v>64.099999999999994</v>
      </c>
      <c r="AK577" s="531">
        <f t="shared" si="340"/>
        <v>62.6</v>
      </c>
      <c r="AL577" s="531">
        <f t="shared" si="340"/>
        <v>117.7</v>
      </c>
      <c r="AN577" s="418" t="s">
        <v>699</v>
      </c>
      <c r="AO577" s="522" t="s">
        <v>686</v>
      </c>
      <c r="AP577" s="531">
        <f t="shared" ref="AP577:AZ577" si="341">ROUND(AVERAGE(AP151:AP153),1)</f>
        <v>95.9</v>
      </c>
      <c r="AQ577" s="531">
        <f t="shared" si="341"/>
        <v>103.3</v>
      </c>
      <c r="AR577" s="531">
        <f t="shared" si="341"/>
        <v>100</v>
      </c>
      <c r="AS577" s="531">
        <f t="shared" si="341"/>
        <v>106.4</v>
      </c>
      <c r="AT577" s="531">
        <f t="shared" si="341"/>
        <v>86.4</v>
      </c>
      <c r="AU577" s="531">
        <f t="shared" si="341"/>
        <v>107.8</v>
      </c>
      <c r="AV577" s="531">
        <f t="shared" si="341"/>
        <v>76.400000000000006</v>
      </c>
      <c r="AW577" s="531">
        <f t="shared" si="341"/>
        <v>123</v>
      </c>
      <c r="AX577" s="531">
        <f t="shared" si="341"/>
        <v>89.3</v>
      </c>
      <c r="AY577" s="531">
        <f t="shared" si="341"/>
        <v>89.4</v>
      </c>
      <c r="AZ577" s="531">
        <f t="shared" si="341"/>
        <v>87.8</v>
      </c>
    </row>
    <row r="578" spans="2:52" hidden="1" x14ac:dyDescent="0.15">
      <c r="C578" s="520" t="s">
        <v>687</v>
      </c>
      <c r="D578" s="529">
        <f t="shared" ref="D578:AD579" si="342">ROUND(AVERAGE(D154:D156),1)</f>
        <v>87.1</v>
      </c>
      <c r="E578" s="529">
        <f t="shared" si="342"/>
        <v>87.1</v>
      </c>
      <c r="F578" s="529">
        <f t="shared" si="342"/>
        <v>82.1</v>
      </c>
      <c r="G578" s="529">
        <f t="shared" si="342"/>
        <v>86.5</v>
      </c>
      <c r="H578" s="529">
        <f t="shared" si="342"/>
        <v>58.9</v>
      </c>
      <c r="I578" s="529">
        <f t="shared" si="342"/>
        <v>71.099999999999994</v>
      </c>
      <c r="J578" s="529">
        <f t="shared" si="342"/>
        <v>85.5</v>
      </c>
      <c r="K578" s="529">
        <f t="shared" si="342"/>
        <v>104.6</v>
      </c>
      <c r="L578" s="529">
        <f t="shared" si="342"/>
        <v>102.3</v>
      </c>
      <c r="M578" s="529">
        <f t="shared" si="342"/>
        <v>137.5</v>
      </c>
      <c r="N578" s="529">
        <f t="shared" si="342"/>
        <v>38.5</v>
      </c>
      <c r="O578" s="529">
        <f t="shared" si="342"/>
        <v>67.7</v>
      </c>
      <c r="P578" s="529">
        <f t="shared" si="342"/>
        <v>69.900000000000006</v>
      </c>
      <c r="Q578" s="529">
        <f t="shared" si="342"/>
        <v>62</v>
      </c>
      <c r="R578" s="529">
        <f t="shared" si="342"/>
        <v>88.8</v>
      </c>
      <c r="S578" s="529">
        <f t="shared" si="342"/>
        <v>97.4</v>
      </c>
      <c r="T578" s="529">
        <f t="shared" si="342"/>
        <v>77.3</v>
      </c>
      <c r="U578" s="529">
        <f t="shared" si="342"/>
        <v>85.6</v>
      </c>
      <c r="V578" s="529">
        <f t="shared" si="342"/>
        <v>131.80000000000001</v>
      </c>
      <c r="W578" s="529">
        <f t="shared" si="342"/>
        <v>85.5</v>
      </c>
      <c r="X578" s="529">
        <f t="shared" si="342"/>
        <v>160.30000000000001</v>
      </c>
      <c r="Y578" s="529">
        <f t="shared" si="342"/>
        <v>86.9</v>
      </c>
      <c r="Z578" s="529">
        <f t="shared" si="342"/>
        <v>102</v>
      </c>
      <c r="AA578" s="529">
        <f t="shared" si="342"/>
        <v>94.9</v>
      </c>
      <c r="AB578" s="529">
        <f t="shared" si="342"/>
        <v>86.6</v>
      </c>
      <c r="AC578" s="529">
        <f t="shared" si="342"/>
        <v>70.7</v>
      </c>
      <c r="AD578" s="529">
        <f t="shared" si="342"/>
        <v>68.8</v>
      </c>
      <c r="AE578" s="529">
        <f>ROUND(AVERAGE(AE154:AE156),1)</f>
        <v>53.4</v>
      </c>
      <c r="AF578" s="529">
        <f>ROUND(AVERAGE(AF154:AF156),1)</f>
        <v>53</v>
      </c>
      <c r="AG578" s="529">
        <f t="shared" ref="AG578:AL579" si="343">ROUND(AVERAGE(AG154:AG156),1)</f>
        <v>71.900000000000006</v>
      </c>
      <c r="AH578" s="529">
        <f t="shared" si="343"/>
        <v>88.8</v>
      </c>
      <c r="AI578" s="529">
        <f t="shared" si="343"/>
        <v>57.1</v>
      </c>
      <c r="AJ578" s="529">
        <f t="shared" si="343"/>
        <v>54.2</v>
      </c>
      <c r="AK578" s="529">
        <f t="shared" si="343"/>
        <v>63.1</v>
      </c>
      <c r="AL578" s="529">
        <f t="shared" si="343"/>
        <v>95.4</v>
      </c>
      <c r="AO578" s="520" t="s">
        <v>687</v>
      </c>
      <c r="AP578" s="529">
        <f t="shared" ref="AP578:AZ579" si="344">ROUND(AVERAGE(AP154:AP156),1)</f>
        <v>87.1</v>
      </c>
      <c r="AQ578" s="529">
        <f t="shared" si="344"/>
        <v>87</v>
      </c>
      <c r="AR578" s="529">
        <f t="shared" si="344"/>
        <v>77.3</v>
      </c>
      <c r="AS578" s="529">
        <f t="shared" si="344"/>
        <v>76.8</v>
      </c>
      <c r="AT578" s="529">
        <f t="shared" si="344"/>
        <v>78.5</v>
      </c>
      <c r="AU578" s="529">
        <f t="shared" si="344"/>
        <v>100.1</v>
      </c>
      <c r="AV578" s="529">
        <f t="shared" si="344"/>
        <v>53.2</v>
      </c>
      <c r="AW578" s="529">
        <f t="shared" si="344"/>
        <v>122.9</v>
      </c>
      <c r="AX578" s="529">
        <f t="shared" si="344"/>
        <v>87.1</v>
      </c>
      <c r="AY578" s="529">
        <f t="shared" si="344"/>
        <v>87</v>
      </c>
      <c r="AZ578" s="529">
        <f t="shared" si="344"/>
        <v>91</v>
      </c>
    </row>
    <row r="579" spans="2:52" hidden="1" x14ac:dyDescent="0.15">
      <c r="C579" s="522" t="s">
        <v>688</v>
      </c>
      <c r="D579" s="529">
        <f>ROUND(AVERAGE(D157:D159),1)</f>
        <v>88.1</v>
      </c>
      <c r="E579" s="529">
        <f t="shared" si="342"/>
        <v>87.4</v>
      </c>
      <c r="F579" s="529">
        <f t="shared" si="342"/>
        <v>85.2</v>
      </c>
      <c r="G579" s="529">
        <f t="shared" si="342"/>
        <v>90.1</v>
      </c>
      <c r="H579" s="529">
        <f t="shared" si="342"/>
        <v>59.2</v>
      </c>
      <c r="I579" s="529">
        <f t="shared" si="342"/>
        <v>69.3</v>
      </c>
      <c r="J579" s="529">
        <f t="shared" si="342"/>
        <v>78.5</v>
      </c>
      <c r="K579" s="529">
        <f t="shared" si="342"/>
        <v>105.5</v>
      </c>
      <c r="L579" s="529">
        <f t="shared" si="342"/>
        <v>103.8</v>
      </c>
      <c r="M579" s="529">
        <f t="shared" si="342"/>
        <v>129</v>
      </c>
      <c r="N579" s="529">
        <f t="shared" si="342"/>
        <v>38.6</v>
      </c>
      <c r="O579" s="529">
        <f t="shared" si="342"/>
        <v>69</v>
      </c>
      <c r="P579" s="529">
        <f t="shared" si="342"/>
        <v>71.099999999999994</v>
      </c>
      <c r="Q579" s="529">
        <f t="shared" si="342"/>
        <v>63.6</v>
      </c>
      <c r="R579" s="529">
        <f t="shared" si="342"/>
        <v>98.7</v>
      </c>
      <c r="S579" s="529">
        <f t="shared" si="342"/>
        <v>105.9</v>
      </c>
      <c r="T579" s="529">
        <f t="shared" si="342"/>
        <v>89.1</v>
      </c>
      <c r="U579" s="529">
        <f t="shared" si="342"/>
        <v>83.1</v>
      </c>
      <c r="V579" s="529">
        <f t="shared" si="342"/>
        <v>127.3</v>
      </c>
      <c r="W579" s="529">
        <f t="shared" si="342"/>
        <v>82.8</v>
      </c>
      <c r="X579" s="529">
        <f t="shared" si="342"/>
        <v>154.80000000000001</v>
      </c>
      <c r="Y579" s="529">
        <f t="shared" si="342"/>
        <v>85.9</v>
      </c>
      <c r="Z579" s="529">
        <f t="shared" si="342"/>
        <v>100.8</v>
      </c>
      <c r="AA579" s="529">
        <f t="shared" si="342"/>
        <v>96.3</v>
      </c>
      <c r="AB579" s="529">
        <f t="shared" si="342"/>
        <v>85.2</v>
      </c>
      <c r="AC579" s="529">
        <f t="shared" si="342"/>
        <v>71</v>
      </c>
      <c r="AD579" s="529">
        <f t="shared" si="342"/>
        <v>68.400000000000006</v>
      </c>
      <c r="AE579" s="529">
        <f>ROUND(AVERAGE(AE155:AE157),1)</f>
        <v>53.4</v>
      </c>
      <c r="AF579" s="529">
        <f>ROUND(AVERAGE(AF155:AF157),1)</f>
        <v>53.9</v>
      </c>
      <c r="AG579" s="529">
        <f t="shared" si="343"/>
        <v>70.7</v>
      </c>
      <c r="AH579" s="529">
        <f t="shared" si="343"/>
        <v>90.8</v>
      </c>
      <c r="AI579" s="529">
        <f t="shared" si="343"/>
        <v>56.6</v>
      </c>
      <c r="AJ579" s="529">
        <f t="shared" si="343"/>
        <v>56.8</v>
      </c>
      <c r="AK579" s="529">
        <f t="shared" si="343"/>
        <v>62</v>
      </c>
      <c r="AL579" s="529">
        <f t="shared" si="343"/>
        <v>92.4</v>
      </c>
      <c r="AO579" s="522" t="s">
        <v>688</v>
      </c>
      <c r="AP579" s="529">
        <f t="shared" si="344"/>
        <v>87.4</v>
      </c>
      <c r="AQ579" s="529">
        <f t="shared" si="344"/>
        <v>85.4</v>
      </c>
      <c r="AR579" s="529">
        <f t="shared" si="344"/>
        <v>77</v>
      </c>
      <c r="AS579" s="529">
        <f t="shared" si="344"/>
        <v>77.3</v>
      </c>
      <c r="AT579" s="529">
        <f t="shared" si="344"/>
        <v>76.2</v>
      </c>
      <c r="AU579" s="529">
        <f t="shared" si="344"/>
        <v>97</v>
      </c>
      <c r="AV579" s="529">
        <f t="shared" si="344"/>
        <v>51.8</v>
      </c>
      <c r="AW579" s="529">
        <f t="shared" si="344"/>
        <v>118.9</v>
      </c>
      <c r="AX579" s="529">
        <f t="shared" si="344"/>
        <v>89.1</v>
      </c>
      <c r="AY579" s="529">
        <f t="shared" si="344"/>
        <v>89</v>
      </c>
      <c r="AZ579" s="529">
        <f t="shared" si="344"/>
        <v>91.1</v>
      </c>
    </row>
    <row r="580" spans="2:52" hidden="1" x14ac:dyDescent="0.15">
      <c r="B580" s="255"/>
      <c r="C580" s="525" t="s">
        <v>689</v>
      </c>
      <c r="D580" s="529">
        <f>ROUND(AVERAGE(D160:D162),1)</f>
        <v>91.7</v>
      </c>
      <c r="E580" s="530">
        <f t="shared" ref="E580:AD580" si="345">ROUND(AVERAGE(E158:E160),1)</f>
        <v>89.4</v>
      </c>
      <c r="F580" s="530">
        <f t="shared" si="345"/>
        <v>85.4</v>
      </c>
      <c r="G580" s="530">
        <f t="shared" si="345"/>
        <v>90.3</v>
      </c>
      <c r="H580" s="530">
        <f t="shared" si="345"/>
        <v>58.8</v>
      </c>
      <c r="I580" s="530">
        <f t="shared" si="345"/>
        <v>73.400000000000006</v>
      </c>
      <c r="J580" s="530">
        <f t="shared" si="345"/>
        <v>70</v>
      </c>
      <c r="K580" s="530">
        <f t="shared" si="345"/>
        <v>111.7</v>
      </c>
      <c r="L580" s="530">
        <f t="shared" si="345"/>
        <v>110.2</v>
      </c>
      <c r="M580" s="530">
        <f t="shared" si="345"/>
        <v>134.6</v>
      </c>
      <c r="N580" s="530">
        <f t="shared" si="345"/>
        <v>37.799999999999997</v>
      </c>
      <c r="O580" s="530">
        <f t="shared" si="345"/>
        <v>70.7</v>
      </c>
      <c r="P580" s="530">
        <f t="shared" si="345"/>
        <v>73.2</v>
      </c>
      <c r="Q580" s="530">
        <f t="shared" si="345"/>
        <v>64.2</v>
      </c>
      <c r="R580" s="530">
        <f t="shared" si="345"/>
        <v>110</v>
      </c>
      <c r="S580" s="530">
        <f t="shared" si="345"/>
        <v>127.4</v>
      </c>
      <c r="T580" s="530">
        <f t="shared" si="345"/>
        <v>86.5</v>
      </c>
      <c r="U580" s="530">
        <f t="shared" si="345"/>
        <v>89.8</v>
      </c>
      <c r="V580" s="530">
        <f t="shared" si="345"/>
        <v>132.6</v>
      </c>
      <c r="W580" s="530">
        <f t="shared" si="345"/>
        <v>85.4</v>
      </c>
      <c r="X580" s="530">
        <f t="shared" si="345"/>
        <v>161.69999999999999</v>
      </c>
      <c r="Y580" s="530">
        <f t="shared" si="345"/>
        <v>73.2</v>
      </c>
      <c r="Z580" s="530">
        <f t="shared" si="345"/>
        <v>95.2</v>
      </c>
      <c r="AA580" s="530">
        <f t="shared" si="345"/>
        <v>99</v>
      </c>
      <c r="AB580" s="530">
        <f t="shared" si="345"/>
        <v>85.3</v>
      </c>
      <c r="AC580" s="530">
        <f t="shared" si="345"/>
        <v>73.099999999999994</v>
      </c>
      <c r="AD580" s="530">
        <f t="shared" si="345"/>
        <v>70.8</v>
      </c>
      <c r="AE580" s="530">
        <f>ROUND(AVERAGE(AE158:AE160),1)</f>
        <v>56.8</v>
      </c>
      <c r="AF580" s="530">
        <f>ROUND(AVERAGE(AF158:AF160),1)</f>
        <v>61.9</v>
      </c>
      <c r="AG580" s="530">
        <f t="shared" ref="AG580:AL580" si="346">ROUND(AVERAGE(AG158:AG160),1)</f>
        <v>68</v>
      </c>
      <c r="AH580" s="530">
        <f t="shared" si="346"/>
        <v>94.3</v>
      </c>
      <c r="AI580" s="530">
        <f t="shared" si="346"/>
        <v>55.6</v>
      </c>
      <c r="AJ580" s="530">
        <f t="shared" si="346"/>
        <v>61.1</v>
      </c>
      <c r="AK580" s="530">
        <f t="shared" si="346"/>
        <v>66.5</v>
      </c>
      <c r="AL580" s="530">
        <f t="shared" si="346"/>
        <v>91.6</v>
      </c>
      <c r="AN580" s="255"/>
      <c r="AO580" s="525" t="s">
        <v>689</v>
      </c>
      <c r="AP580" s="530">
        <f>ROUND(AVERAGE(AP158:AP160),1)</f>
        <v>89.4</v>
      </c>
      <c r="AQ580" s="530">
        <f t="shared" ref="AQ580:AZ580" si="347">ROUND(AVERAGE(AQ158:AQ160),1)</f>
        <v>89.8</v>
      </c>
      <c r="AR580" s="530">
        <f t="shared" si="347"/>
        <v>80.3</v>
      </c>
      <c r="AS580" s="530">
        <f t="shared" si="347"/>
        <v>81</v>
      </c>
      <c r="AT580" s="530">
        <f t="shared" si="347"/>
        <v>78.900000000000006</v>
      </c>
      <c r="AU580" s="530">
        <f t="shared" si="347"/>
        <v>102.7</v>
      </c>
      <c r="AV580" s="530">
        <f t="shared" si="347"/>
        <v>61</v>
      </c>
      <c r="AW580" s="530">
        <f t="shared" si="347"/>
        <v>122.8</v>
      </c>
      <c r="AX580" s="530">
        <f t="shared" si="347"/>
        <v>89</v>
      </c>
      <c r="AY580" s="530">
        <f t="shared" si="347"/>
        <v>89.3</v>
      </c>
      <c r="AZ580" s="530">
        <f t="shared" si="347"/>
        <v>83.5</v>
      </c>
    </row>
    <row r="581" spans="2:52" hidden="1" x14ac:dyDescent="0.15">
      <c r="B581" s="418" t="s">
        <v>700</v>
      </c>
      <c r="C581" s="522" t="s">
        <v>686</v>
      </c>
      <c r="D581" s="531" t="e">
        <f>ROUND(AVERAGE(D163:D165),1)</f>
        <v>#DIV/0!</v>
      </c>
      <c r="E581" s="531" t="e">
        <f t="shared" ref="E581:AD581" si="348">ROUND(AVERAGE(E163:E165),1)</f>
        <v>#DIV/0!</v>
      </c>
      <c r="F581" s="531" t="e">
        <f t="shared" si="348"/>
        <v>#DIV/0!</v>
      </c>
      <c r="G581" s="531" t="e">
        <f t="shared" si="348"/>
        <v>#DIV/0!</v>
      </c>
      <c r="H581" s="531" t="e">
        <f t="shared" si="348"/>
        <v>#DIV/0!</v>
      </c>
      <c r="I581" s="531" t="e">
        <f t="shared" si="348"/>
        <v>#DIV/0!</v>
      </c>
      <c r="J581" s="531" t="e">
        <f t="shared" si="348"/>
        <v>#DIV/0!</v>
      </c>
      <c r="K581" s="531" t="e">
        <f t="shared" si="348"/>
        <v>#DIV/0!</v>
      </c>
      <c r="L581" s="531" t="e">
        <f t="shared" si="348"/>
        <v>#DIV/0!</v>
      </c>
      <c r="M581" s="531" t="e">
        <f t="shared" si="348"/>
        <v>#DIV/0!</v>
      </c>
      <c r="N581" s="531" t="e">
        <f t="shared" si="348"/>
        <v>#DIV/0!</v>
      </c>
      <c r="O581" s="531" t="e">
        <f t="shared" si="348"/>
        <v>#DIV/0!</v>
      </c>
      <c r="P581" s="531" t="e">
        <f t="shared" si="348"/>
        <v>#DIV/0!</v>
      </c>
      <c r="Q581" s="531" t="e">
        <f t="shared" si="348"/>
        <v>#DIV/0!</v>
      </c>
      <c r="R581" s="531" t="e">
        <f t="shared" si="348"/>
        <v>#DIV/0!</v>
      </c>
      <c r="S581" s="531" t="e">
        <f t="shared" si="348"/>
        <v>#DIV/0!</v>
      </c>
      <c r="T581" s="531" t="e">
        <f t="shared" si="348"/>
        <v>#DIV/0!</v>
      </c>
      <c r="U581" s="531" t="e">
        <f t="shared" si="348"/>
        <v>#DIV/0!</v>
      </c>
      <c r="V581" s="531" t="e">
        <f t="shared" si="348"/>
        <v>#DIV/0!</v>
      </c>
      <c r="W581" s="531" t="e">
        <f t="shared" si="348"/>
        <v>#DIV/0!</v>
      </c>
      <c r="X581" s="531" t="e">
        <f t="shared" si="348"/>
        <v>#DIV/0!</v>
      </c>
      <c r="Y581" s="531" t="e">
        <f t="shared" si="348"/>
        <v>#DIV/0!</v>
      </c>
      <c r="Z581" s="531" t="e">
        <f t="shared" si="348"/>
        <v>#DIV/0!</v>
      </c>
      <c r="AA581" s="531" t="e">
        <f t="shared" si="348"/>
        <v>#DIV/0!</v>
      </c>
      <c r="AB581" s="531" t="e">
        <f t="shared" si="348"/>
        <v>#DIV/0!</v>
      </c>
      <c r="AC581" s="531" t="e">
        <f t="shared" si="348"/>
        <v>#DIV/0!</v>
      </c>
      <c r="AD581" s="531" t="e">
        <f t="shared" si="348"/>
        <v>#DIV/0!</v>
      </c>
      <c r="AE581" s="531" t="e">
        <f>ROUND(AVERAGE(AE163:AE165),1)</f>
        <v>#DIV/0!</v>
      </c>
      <c r="AF581" s="531" t="e">
        <f>ROUND(AVERAGE(AF163:AF165),1)</f>
        <v>#DIV/0!</v>
      </c>
      <c r="AG581" s="531" t="e">
        <f t="shared" ref="AG581:AL581" si="349">ROUND(AVERAGE(AG163:AG165),1)</f>
        <v>#DIV/0!</v>
      </c>
      <c r="AH581" s="531" t="e">
        <f t="shared" si="349"/>
        <v>#DIV/0!</v>
      </c>
      <c r="AI581" s="531" t="e">
        <f t="shared" si="349"/>
        <v>#DIV/0!</v>
      </c>
      <c r="AJ581" s="531" t="e">
        <f t="shared" si="349"/>
        <v>#DIV/0!</v>
      </c>
      <c r="AK581" s="531" t="e">
        <f t="shared" si="349"/>
        <v>#DIV/0!</v>
      </c>
      <c r="AL581" s="531" t="e">
        <f t="shared" si="349"/>
        <v>#DIV/0!</v>
      </c>
      <c r="AN581" s="418" t="s">
        <v>700</v>
      </c>
      <c r="AO581" s="522" t="s">
        <v>686</v>
      </c>
      <c r="AP581" s="531" t="e">
        <f>ROUND(AVERAGE(AP163:AP165),1)</f>
        <v>#DIV/0!</v>
      </c>
      <c r="AQ581" s="531" t="e">
        <f t="shared" ref="AQ581:AZ581" si="350">ROUND(AVERAGE(AQ163:AQ165),1)</f>
        <v>#DIV/0!</v>
      </c>
      <c r="AR581" s="531" t="e">
        <f t="shared" si="350"/>
        <v>#DIV/0!</v>
      </c>
      <c r="AS581" s="531" t="e">
        <f t="shared" si="350"/>
        <v>#DIV/0!</v>
      </c>
      <c r="AT581" s="531" t="e">
        <f t="shared" si="350"/>
        <v>#DIV/0!</v>
      </c>
      <c r="AU581" s="531" t="e">
        <f t="shared" si="350"/>
        <v>#DIV/0!</v>
      </c>
      <c r="AV581" s="531" t="e">
        <f t="shared" si="350"/>
        <v>#DIV/0!</v>
      </c>
      <c r="AW581" s="531" t="e">
        <f t="shared" si="350"/>
        <v>#DIV/0!</v>
      </c>
      <c r="AX581" s="531" t="e">
        <f t="shared" si="350"/>
        <v>#DIV/0!</v>
      </c>
      <c r="AY581" s="531" t="e">
        <f t="shared" si="350"/>
        <v>#DIV/0!</v>
      </c>
      <c r="AZ581" s="531" t="e">
        <f t="shared" si="350"/>
        <v>#DIV/0!</v>
      </c>
    </row>
    <row r="582" spans="2:52" hidden="1" x14ac:dyDescent="0.15">
      <c r="C582" s="520" t="s">
        <v>687</v>
      </c>
      <c r="D582" s="529" t="e">
        <f>ROUND(AVERAGE(D166:D168),1)</f>
        <v>#DIV/0!</v>
      </c>
      <c r="E582" s="529" t="e">
        <f t="shared" ref="E582:AD582" si="351">ROUND(AVERAGE(E166:E168),1)</f>
        <v>#DIV/0!</v>
      </c>
      <c r="F582" s="529" t="e">
        <f t="shared" si="351"/>
        <v>#DIV/0!</v>
      </c>
      <c r="G582" s="529" t="e">
        <f t="shared" si="351"/>
        <v>#DIV/0!</v>
      </c>
      <c r="H582" s="529" t="e">
        <f t="shared" si="351"/>
        <v>#DIV/0!</v>
      </c>
      <c r="I582" s="529" t="e">
        <f t="shared" si="351"/>
        <v>#DIV/0!</v>
      </c>
      <c r="J582" s="529" t="e">
        <f t="shared" si="351"/>
        <v>#DIV/0!</v>
      </c>
      <c r="K582" s="529" t="e">
        <f t="shared" si="351"/>
        <v>#DIV/0!</v>
      </c>
      <c r="L582" s="529" t="e">
        <f t="shared" si="351"/>
        <v>#DIV/0!</v>
      </c>
      <c r="M582" s="529" t="e">
        <f t="shared" si="351"/>
        <v>#DIV/0!</v>
      </c>
      <c r="N582" s="529" t="e">
        <f t="shared" si="351"/>
        <v>#DIV/0!</v>
      </c>
      <c r="O582" s="529" t="e">
        <f t="shared" si="351"/>
        <v>#DIV/0!</v>
      </c>
      <c r="P582" s="529" t="e">
        <f t="shared" si="351"/>
        <v>#DIV/0!</v>
      </c>
      <c r="Q582" s="529" t="e">
        <f t="shared" si="351"/>
        <v>#DIV/0!</v>
      </c>
      <c r="R582" s="529" t="e">
        <f t="shared" si="351"/>
        <v>#DIV/0!</v>
      </c>
      <c r="S582" s="529" t="e">
        <f t="shared" si="351"/>
        <v>#DIV/0!</v>
      </c>
      <c r="T582" s="529" t="e">
        <f t="shared" si="351"/>
        <v>#DIV/0!</v>
      </c>
      <c r="U582" s="529" t="e">
        <f t="shared" si="351"/>
        <v>#DIV/0!</v>
      </c>
      <c r="V582" s="529" t="e">
        <f t="shared" si="351"/>
        <v>#DIV/0!</v>
      </c>
      <c r="W582" s="529" t="e">
        <f t="shared" si="351"/>
        <v>#DIV/0!</v>
      </c>
      <c r="X582" s="529" t="e">
        <f t="shared" si="351"/>
        <v>#DIV/0!</v>
      </c>
      <c r="Y582" s="529" t="e">
        <f t="shared" si="351"/>
        <v>#DIV/0!</v>
      </c>
      <c r="Z582" s="529" t="e">
        <f t="shared" si="351"/>
        <v>#DIV/0!</v>
      </c>
      <c r="AA582" s="529" t="e">
        <f t="shared" si="351"/>
        <v>#DIV/0!</v>
      </c>
      <c r="AB582" s="529" t="e">
        <f t="shared" si="351"/>
        <v>#DIV/0!</v>
      </c>
      <c r="AC582" s="529" t="e">
        <f t="shared" si="351"/>
        <v>#DIV/0!</v>
      </c>
      <c r="AD582" s="529" t="e">
        <f t="shared" si="351"/>
        <v>#DIV/0!</v>
      </c>
      <c r="AE582" s="529" t="e">
        <f>ROUND(AVERAGE(AE166:AE168),1)</f>
        <v>#DIV/0!</v>
      </c>
      <c r="AF582" s="529" t="e">
        <f>ROUND(AVERAGE(AF166:AF168),1)</f>
        <v>#DIV/0!</v>
      </c>
      <c r="AG582" s="529" t="e">
        <f t="shared" ref="AG582:AL582" si="352">ROUND(AVERAGE(AG166:AG168),1)</f>
        <v>#DIV/0!</v>
      </c>
      <c r="AH582" s="529" t="e">
        <f t="shared" si="352"/>
        <v>#DIV/0!</v>
      </c>
      <c r="AI582" s="529" t="e">
        <f t="shared" si="352"/>
        <v>#DIV/0!</v>
      </c>
      <c r="AJ582" s="529" t="e">
        <f t="shared" si="352"/>
        <v>#DIV/0!</v>
      </c>
      <c r="AK582" s="529" t="e">
        <f t="shared" si="352"/>
        <v>#DIV/0!</v>
      </c>
      <c r="AL582" s="529" t="e">
        <f t="shared" si="352"/>
        <v>#DIV/0!</v>
      </c>
      <c r="AO582" s="520" t="s">
        <v>687</v>
      </c>
      <c r="AP582" s="529" t="e">
        <f>ROUND(AVERAGE(AP166:AP168),1)</f>
        <v>#DIV/0!</v>
      </c>
      <c r="AQ582" s="529" t="e">
        <f t="shared" ref="AQ582:AZ582" si="353">ROUND(AVERAGE(AQ166:AQ168),1)</f>
        <v>#DIV/0!</v>
      </c>
      <c r="AR582" s="529" t="e">
        <f t="shared" si="353"/>
        <v>#DIV/0!</v>
      </c>
      <c r="AS582" s="529" t="e">
        <f t="shared" si="353"/>
        <v>#DIV/0!</v>
      </c>
      <c r="AT582" s="529" t="e">
        <f t="shared" si="353"/>
        <v>#DIV/0!</v>
      </c>
      <c r="AU582" s="529" t="e">
        <f t="shared" si="353"/>
        <v>#DIV/0!</v>
      </c>
      <c r="AV582" s="529" t="e">
        <f t="shared" si="353"/>
        <v>#DIV/0!</v>
      </c>
      <c r="AW582" s="529" t="e">
        <f t="shared" si="353"/>
        <v>#DIV/0!</v>
      </c>
      <c r="AX582" s="529" t="e">
        <f t="shared" si="353"/>
        <v>#DIV/0!</v>
      </c>
      <c r="AY582" s="529" t="e">
        <f t="shared" si="353"/>
        <v>#DIV/0!</v>
      </c>
      <c r="AZ582" s="529" t="e">
        <f t="shared" si="353"/>
        <v>#DIV/0!</v>
      </c>
    </row>
    <row r="583" spans="2:52" hidden="1" x14ac:dyDescent="0.15">
      <c r="C583" s="522" t="s">
        <v>688</v>
      </c>
      <c r="D583" s="529" t="e">
        <f>ROUND(AVERAGE(D169:D171),1)</f>
        <v>#DIV/0!</v>
      </c>
      <c r="E583" s="529" t="e">
        <f t="shared" ref="E583:AD583" si="354">ROUND(AVERAGE(E169:E171),1)</f>
        <v>#DIV/0!</v>
      </c>
      <c r="F583" s="529" t="e">
        <f t="shared" si="354"/>
        <v>#DIV/0!</v>
      </c>
      <c r="G583" s="529" t="e">
        <f t="shared" si="354"/>
        <v>#DIV/0!</v>
      </c>
      <c r="H583" s="529" t="e">
        <f t="shared" si="354"/>
        <v>#DIV/0!</v>
      </c>
      <c r="I583" s="529" t="e">
        <f t="shared" si="354"/>
        <v>#DIV/0!</v>
      </c>
      <c r="J583" s="529" t="e">
        <f t="shared" si="354"/>
        <v>#DIV/0!</v>
      </c>
      <c r="K583" s="529" t="e">
        <f t="shared" si="354"/>
        <v>#DIV/0!</v>
      </c>
      <c r="L583" s="529" t="e">
        <f t="shared" si="354"/>
        <v>#DIV/0!</v>
      </c>
      <c r="M583" s="529" t="e">
        <f t="shared" si="354"/>
        <v>#DIV/0!</v>
      </c>
      <c r="N583" s="529" t="e">
        <f t="shared" si="354"/>
        <v>#DIV/0!</v>
      </c>
      <c r="O583" s="529" t="e">
        <f t="shared" si="354"/>
        <v>#DIV/0!</v>
      </c>
      <c r="P583" s="529" t="e">
        <f t="shared" si="354"/>
        <v>#DIV/0!</v>
      </c>
      <c r="Q583" s="529" t="e">
        <f t="shared" si="354"/>
        <v>#DIV/0!</v>
      </c>
      <c r="R583" s="529" t="e">
        <f t="shared" si="354"/>
        <v>#DIV/0!</v>
      </c>
      <c r="S583" s="529" t="e">
        <f t="shared" si="354"/>
        <v>#DIV/0!</v>
      </c>
      <c r="T583" s="529" t="e">
        <f t="shared" si="354"/>
        <v>#DIV/0!</v>
      </c>
      <c r="U583" s="529" t="e">
        <f t="shared" si="354"/>
        <v>#DIV/0!</v>
      </c>
      <c r="V583" s="529" t="e">
        <f t="shared" si="354"/>
        <v>#DIV/0!</v>
      </c>
      <c r="W583" s="529" t="e">
        <f t="shared" si="354"/>
        <v>#DIV/0!</v>
      </c>
      <c r="X583" s="529" t="e">
        <f t="shared" si="354"/>
        <v>#DIV/0!</v>
      </c>
      <c r="Y583" s="529" t="e">
        <f t="shared" si="354"/>
        <v>#DIV/0!</v>
      </c>
      <c r="Z583" s="529" t="e">
        <f t="shared" si="354"/>
        <v>#DIV/0!</v>
      </c>
      <c r="AA583" s="529" t="e">
        <f t="shared" si="354"/>
        <v>#DIV/0!</v>
      </c>
      <c r="AB583" s="529" t="e">
        <f t="shared" si="354"/>
        <v>#DIV/0!</v>
      </c>
      <c r="AC583" s="529" t="e">
        <f t="shared" si="354"/>
        <v>#DIV/0!</v>
      </c>
      <c r="AD583" s="529" t="e">
        <f t="shared" si="354"/>
        <v>#DIV/0!</v>
      </c>
      <c r="AE583" s="529" t="e">
        <f>ROUND(AVERAGE(AE169:AE171),1)</f>
        <v>#DIV/0!</v>
      </c>
      <c r="AF583" s="529" t="e">
        <f>ROUND(AVERAGE(AF169:AF171),1)</f>
        <v>#DIV/0!</v>
      </c>
      <c r="AG583" s="529" t="e">
        <f t="shared" ref="AG583:AL583" si="355">ROUND(AVERAGE(AG169:AG171),1)</f>
        <v>#DIV/0!</v>
      </c>
      <c r="AH583" s="529" t="e">
        <f t="shared" si="355"/>
        <v>#DIV/0!</v>
      </c>
      <c r="AI583" s="529" t="e">
        <f t="shared" si="355"/>
        <v>#DIV/0!</v>
      </c>
      <c r="AJ583" s="529" t="e">
        <f t="shared" si="355"/>
        <v>#DIV/0!</v>
      </c>
      <c r="AK583" s="529" t="e">
        <f t="shared" si="355"/>
        <v>#DIV/0!</v>
      </c>
      <c r="AL583" s="529" t="e">
        <f t="shared" si="355"/>
        <v>#DIV/0!</v>
      </c>
      <c r="AO583" s="522" t="s">
        <v>688</v>
      </c>
      <c r="AP583" s="529" t="e">
        <f>ROUND(AVERAGE(AP169:AP171),1)</f>
        <v>#DIV/0!</v>
      </c>
      <c r="AQ583" s="529" t="e">
        <f t="shared" ref="AQ583:AZ583" si="356">ROUND(AVERAGE(AQ169:AQ171),1)</f>
        <v>#DIV/0!</v>
      </c>
      <c r="AR583" s="529" t="e">
        <f t="shared" si="356"/>
        <v>#DIV/0!</v>
      </c>
      <c r="AS583" s="529" t="e">
        <f t="shared" si="356"/>
        <v>#DIV/0!</v>
      </c>
      <c r="AT583" s="529" t="e">
        <f t="shared" si="356"/>
        <v>#DIV/0!</v>
      </c>
      <c r="AU583" s="529" t="e">
        <f t="shared" si="356"/>
        <v>#DIV/0!</v>
      </c>
      <c r="AV583" s="529" t="e">
        <f t="shared" si="356"/>
        <v>#DIV/0!</v>
      </c>
      <c r="AW583" s="529" t="e">
        <f t="shared" si="356"/>
        <v>#DIV/0!</v>
      </c>
      <c r="AX583" s="529" t="e">
        <f t="shared" si="356"/>
        <v>#DIV/0!</v>
      </c>
      <c r="AY583" s="529" t="e">
        <f t="shared" si="356"/>
        <v>#DIV/0!</v>
      </c>
      <c r="AZ583" s="529" t="e">
        <f t="shared" si="356"/>
        <v>#DIV/0!</v>
      </c>
    </row>
    <row r="584" spans="2:52" hidden="1" x14ac:dyDescent="0.15">
      <c r="B584" s="255"/>
      <c r="C584" s="525" t="s">
        <v>689</v>
      </c>
      <c r="D584" s="530" t="e">
        <f>ROUND(AVERAGE(D172:D174),1)</f>
        <v>#DIV/0!</v>
      </c>
      <c r="E584" s="530" t="e">
        <f t="shared" ref="E584:AD584" si="357">ROUND(AVERAGE(E172:E174),1)</f>
        <v>#DIV/0!</v>
      </c>
      <c r="F584" s="530" t="e">
        <f t="shared" si="357"/>
        <v>#DIV/0!</v>
      </c>
      <c r="G584" s="530" t="e">
        <f t="shared" si="357"/>
        <v>#DIV/0!</v>
      </c>
      <c r="H584" s="530" t="e">
        <f t="shared" si="357"/>
        <v>#DIV/0!</v>
      </c>
      <c r="I584" s="530" t="e">
        <f t="shared" si="357"/>
        <v>#DIV/0!</v>
      </c>
      <c r="J584" s="530" t="e">
        <f t="shared" si="357"/>
        <v>#DIV/0!</v>
      </c>
      <c r="K584" s="530" t="e">
        <f t="shared" si="357"/>
        <v>#DIV/0!</v>
      </c>
      <c r="L584" s="530" t="e">
        <f t="shared" si="357"/>
        <v>#DIV/0!</v>
      </c>
      <c r="M584" s="530" t="e">
        <f t="shared" si="357"/>
        <v>#DIV/0!</v>
      </c>
      <c r="N584" s="530" t="e">
        <f t="shared" si="357"/>
        <v>#DIV/0!</v>
      </c>
      <c r="O584" s="530" t="e">
        <f t="shared" si="357"/>
        <v>#DIV/0!</v>
      </c>
      <c r="P584" s="530" t="e">
        <f t="shared" si="357"/>
        <v>#DIV/0!</v>
      </c>
      <c r="Q584" s="530" t="e">
        <f t="shared" si="357"/>
        <v>#DIV/0!</v>
      </c>
      <c r="R584" s="530" t="e">
        <f t="shared" si="357"/>
        <v>#DIV/0!</v>
      </c>
      <c r="S584" s="530" t="e">
        <f t="shared" si="357"/>
        <v>#DIV/0!</v>
      </c>
      <c r="T584" s="530" t="e">
        <f t="shared" si="357"/>
        <v>#DIV/0!</v>
      </c>
      <c r="U584" s="530" t="e">
        <f t="shared" si="357"/>
        <v>#DIV/0!</v>
      </c>
      <c r="V584" s="530" t="e">
        <f t="shared" si="357"/>
        <v>#DIV/0!</v>
      </c>
      <c r="W584" s="530" t="e">
        <f t="shared" si="357"/>
        <v>#DIV/0!</v>
      </c>
      <c r="X584" s="530" t="e">
        <f t="shared" si="357"/>
        <v>#DIV/0!</v>
      </c>
      <c r="Y584" s="530" t="e">
        <f t="shared" si="357"/>
        <v>#DIV/0!</v>
      </c>
      <c r="Z584" s="530" t="e">
        <f t="shared" si="357"/>
        <v>#DIV/0!</v>
      </c>
      <c r="AA584" s="530" t="e">
        <f t="shared" si="357"/>
        <v>#DIV/0!</v>
      </c>
      <c r="AB584" s="530" t="e">
        <f t="shared" si="357"/>
        <v>#DIV/0!</v>
      </c>
      <c r="AC584" s="530" t="e">
        <f t="shared" si="357"/>
        <v>#DIV/0!</v>
      </c>
      <c r="AD584" s="530" t="e">
        <f t="shared" si="357"/>
        <v>#DIV/0!</v>
      </c>
      <c r="AE584" s="530" t="e">
        <f>ROUND(AVERAGE(AE172:AE174),1)</f>
        <v>#DIV/0!</v>
      </c>
      <c r="AF584" s="530" t="e">
        <f>ROUND(AVERAGE(AF172:AF174),1)</f>
        <v>#DIV/0!</v>
      </c>
      <c r="AG584" s="530" t="e">
        <f t="shared" ref="AG584:AL584" si="358">ROUND(AVERAGE(AG172:AG174),1)</f>
        <v>#DIV/0!</v>
      </c>
      <c r="AH584" s="530" t="e">
        <f t="shared" si="358"/>
        <v>#DIV/0!</v>
      </c>
      <c r="AI584" s="530" t="e">
        <f t="shared" si="358"/>
        <v>#DIV/0!</v>
      </c>
      <c r="AJ584" s="530" t="e">
        <f t="shared" si="358"/>
        <v>#DIV/0!</v>
      </c>
      <c r="AK584" s="530" t="e">
        <f t="shared" si="358"/>
        <v>#DIV/0!</v>
      </c>
      <c r="AL584" s="530" t="e">
        <f t="shared" si="358"/>
        <v>#DIV/0!</v>
      </c>
      <c r="AN584" s="255"/>
      <c r="AO584" s="525" t="s">
        <v>689</v>
      </c>
      <c r="AP584" s="530" t="e">
        <f>ROUND(AVERAGE(AP172:AP174),1)</f>
        <v>#DIV/0!</v>
      </c>
      <c r="AQ584" s="530" t="e">
        <f t="shared" ref="AQ584:AZ584" si="359">ROUND(AVERAGE(AQ172:AQ174),1)</f>
        <v>#DIV/0!</v>
      </c>
      <c r="AR584" s="530" t="e">
        <f t="shared" si="359"/>
        <v>#DIV/0!</v>
      </c>
      <c r="AS584" s="530" t="e">
        <f t="shared" si="359"/>
        <v>#DIV/0!</v>
      </c>
      <c r="AT584" s="530" t="e">
        <f t="shared" si="359"/>
        <v>#DIV/0!</v>
      </c>
      <c r="AU584" s="530" t="e">
        <f t="shared" si="359"/>
        <v>#DIV/0!</v>
      </c>
      <c r="AV584" s="530" t="e">
        <f t="shared" si="359"/>
        <v>#DIV/0!</v>
      </c>
      <c r="AW584" s="530" t="e">
        <f t="shared" si="359"/>
        <v>#DIV/0!</v>
      </c>
      <c r="AX584" s="530" t="e">
        <f t="shared" si="359"/>
        <v>#DIV/0!</v>
      </c>
      <c r="AY584" s="530" t="e">
        <f t="shared" si="359"/>
        <v>#DIV/0!</v>
      </c>
      <c r="AZ584" s="530" t="e">
        <f t="shared" si="359"/>
        <v>#DIV/0!</v>
      </c>
    </row>
    <row r="585" spans="2:52" hidden="1" x14ac:dyDescent="0.15">
      <c r="B585" s="418" t="s">
        <v>701</v>
      </c>
      <c r="C585" s="519" t="s">
        <v>686</v>
      </c>
      <c r="D585" s="529" t="e">
        <f>ROUND(AVERAGE(D175:D177),1)</f>
        <v>#DIV/0!</v>
      </c>
      <c r="E585" s="529" t="e">
        <f t="shared" ref="E585:AD585" si="360">ROUND(AVERAGE(E175:E177),1)</f>
        <v>#DIV/0!</v>
      </c>
      <c r="F585" s="529" t="e">
        <f t="shared" si="360"/>
        <v>#DIV/0!</v>
      </c>
      <c r="G585" s="529" t="e">
        <f t="shared" si="360"/>
        <v>#DIV/0!</v>
      </c>
      <c r="H585" s="529" t="e">
        <f t="shared" si="360"/>
        <v>#DIV/0!</v>
      </c>
      <c r="I585" s="529" t="e">
        <f t="shared" si="360"/>
        <v>#DIV/0!</v>
      </c>
      <c r="J585" s="529" t="e">
        <f t="shared" si="360"/>
        <v>#DIV/0!</v>
      </c>
      <c r="K585" s="529" t="e">
        <f t="shared" si="360"/>
        <v>#DIV/0!</v>
      </c>
      <c r="L585" s="529" t="e">
        <f t="shared" si="360"/>
        <v>#DIV/0!</v>
      </c>
      <c r="M585" s="529" t="e">
        <f t="shared" si="360"/>
        <v>#DIV/0!</v>
      </c>
      <c r="N585" s="529" t="e">
        <f t="shared" si="360"/>
        <v>#DIV/0!</v>
      </c>
      <c r="O585" s="529" t="e">
        <f t="shared" si="360"/>
        <v>#DIV/0!</v>
      </c>
      <c r="P585" s="529" t="e">
        <f t="shared" si="360"/>
        <v>#DIV/0!</v>
      </c>
      <c r="Q585" s="529" t="e">
        <f t="shared" si="360"/>
        <v>#DIV/0!</v>
      </c>
      <c r="R585" s="529" t="e">
        <f t="shared" si="360"/>
        <v>#DIV/0!</v>
      </c>
      <c r="S585" s="529" t="e">
        <f t="shared" si="360"/>
        <v>#DIV/0!</v>
      </c>
      <c r="T585" s="529" t="e">
        <f t="shared" si="360"/>
        <v>#DIV/0!</v>
      </c>
      <c r="U585" s="529" t="e">
        <f t="shared" si="360"/>
        <v>#DIV/0!</v>
      </c>
      <c r="V585" s="529" t="e">
        <f t="shared" si="360"/>
        <v>#DIV/0!</v>
      </c>
      <c r="W585" s="529" t="e">
        <f t="shared" si="360"/>
        <v>#DIV/0!</v>
      </c>
      <c r="X585" s="529" t="e">
        <f t="shared" si="360"/>
        <v>#DIV/0!</v>
      </c>
      <c r="Y585" s="529" t="e">
        <f t="shared" si="360"/>
        <v>#DIV/0!</v>
      </c>
      <c r="Z585" s="529" t="e">
        <f t="shared" si="360"/>
        <v>#DIV/0!</v>
      </c>
      <c r="AA585" s="529" t="e">
        <f t="shared" si="360"/>
        <v>#DIV/0!</v>
      </c>
      <c r="AB585" s="529" t="e">
        <f t="shared" si="360"/>
        <v>#DIV/0!</v>
      </c>
      <c r="AC585" s="529" t="e">
        <f t="shared" si="360"/>
        <v>#DIV/0!</v>
      </c>
      <c r="AD585" s="529" t="e">
        <f t="shared" si="360"/>
        <v>#DIV/0!</v>
      </c>
      <c r="AE585" s="529" t="e">
        <f>ROUND(AVERAGE(AE175:AE177),1)</f>
        <v>#DIV/0!</v>
      </c>
      <c r="AF585" s="529" t="e">
        <f>ROUND(AVERAGE(AF175:AF177),1)</f>
        <v>#DIV/0!</v>
      </c>
      <c r="AG585" s="529" t="e">
        <f t="shared" ref="AG585:AL585" si="361">ROUND(AVERAGE(AG175:AG177),1)</f>
        <v>#DIV/0!</v>
      </c>
      <c r="AH585" s="529" t="e">
        <f t="shared" si="361"/>
        <v>#DIV/0!</v>
      </c>
      <c r="AI585" s="529" t="e">
        <f t="shared" si="361"/>
        <v>#DIV/0!</v>
      </c>
      <c r="AJ585" s="529" t="e">
        <f t="shared" si="361"/>
        <v>#DIV/0!</v>
      </c>
      <c r="AK585" s="529" t="e">
        <f t="shared" si="361"/>
        <v>#DIV/0!</v>
      </c>
      <c r="AL585" s="529" t="e">
        <f t="shared" si="361"/>
        <v>#DIV/0!</v>
      </c>
      <c r="AN585" s="418" t="s">
        <v>701</v>
      </c>
      <c r="AO585" s="519" t="s">
        <v>686</v>
      </c>
      <c r="AP585" s="529" t="e">
        <f t="shared" ref="AP585:AZ585" si="362">ROUND(AVERAGE(AP175:AP177),1)</f>
        <v>#DIV/0!</v>
      </c>
      <c r="AQ585" s="529" t="e">
        <f t="shared" si="362"/>
        <v>#DIV/0!</v>
      </c>
      <c r="AR585" s="529" t="e">
        <f t="shared" si="362"/>
        <v>#DIV/0!</v>
      </c>
      <c r="AS585" s="529" t="e">
        <f t="shared" si="362"/>
        <v>#DIV/0!</v>
      </c>
      <c r="AT585" s="529" t="e">
        <f t="shared" si="362"/>
        <v>#DIV/0!</v>
      </c>
      <c r="AU585" s="529" t="e">
        <f t="shared" si="362"/>
        <v>#DIV/0!</v>
      </c>
      <c r="AV585" s="529" t="e">
        <f t="shared" si="362"/>
        <v>#DIV/0!</v>
      </c>
      <c r="AW585" s="529" t="e">
        <f t="shared" si="362"/>
        <v>#DIV/0!</v>
      </c>
      <c r="AX585" s="529" t="e">
        <f t="shared" si="362"/>
        <v>#DIV/0!</v>
      </c>
      <c r="AY585" s="529" t="e">
        <f t="shared" si="362"/>
        <v>#DIV/0!</v>
      </c>
      <c r="AZ585" s="529" t="e">
        <f t="shared" si="362"/>
        <v>#DIV/0!</v>
      </c>
    </row>
    <row r="586" spans="2:52" hidden="1" x14ac:dyDescent="0.15">
      <c r="C586" s="522" t="s">
        <v>687</v>
      </c>
      <c r="D586" s="529" t="e">
        <f>ROUND(AVERAGE(D178:D180),1)</f>
        <v>#DIV/0!</v>
      </c>
      <c r="E586" s="529" t="e">
        <f t="shared" ref="E586:AL586" si="363">ROUND(AVERAGE(E178:E180),1)</f>
        <v>#DIV/0!</v>
      </c>
      <c r="F586" s="529" t="e">
        <f t="shared" si="363"/>
        <v>#DIV/0!</v>
      </c>
      <c r="G586" s="529" t="e">
        <f t="shared" si="363"/>
        <v>#DIV/0!</v>
      </c>
      <c r="H586" s="529" t="e">
        <f t="shared" si="363"/>
        <v>#DIV/0!</v>
      </c>
      <c r="I586" s="529" t="e">
        <f t="shared" si="363"/>
        <v>#DIV/0!</v>
      </c>
      <c r="J586" s="529" t="e">
        <f t="shared" si="363"/>
        <v>#DIV/0!</v>
      </c>
      <c r="K586" s="529" t="e">
        <f t="shared" si="363"/>
        <v>#DIV/0!</v>
      </c>
      <c r="L586" s="529" t="e">
        <f t="shared" si="363"/>
        <v>#DIV/0!</v>
      </c>
      <c r="M586" s="529" t="e">
        <f t="shared" si="363"/>
        <v>#DIV/0!</v>
      </c>
      <c r="N586" s="529" t="e">
        <f t="shared" si="363"/>
        <v>#DIV/0!</v>
      </c>
      <c r="O586" s="529" t="e">
        <f t="shared" si="363"/>
        <v>#DIV/0!</v>
      </c>
      <c r="P586" s="529" t="e">
        <f t="shared" si="363"/>
        <v>#DIV/0!</v>
      </c>
      <c r="Q586" s="529" t="e">
        <f t="shared" si="363"/>
        <v>#DIV/0!</v>
      </c>
      <c r="R586" s="529" t="e">
        <f t="shared" si="363"/>
        <v>#DIV/0!</v>
      </c>
      <c r="S586" s="529" t="e">
        <f t="shared" si="363"/>
        <v>#DIV/0!</v>
      </c>
      <c r="T586" s="529" t="e">
        <f t="shared" si="363"/>
        <v>#DIV/0!</v>
      </c>
      <c r="U586" s="529" t="e">
        <f t="shared" si="363"/>
        <v>#DIV/0!</v>
      </c>
      <c r="V586" s="529" t="e">
        <f t="shared" si="363"/>
        <v>#DIV/0!</v>
      </c>
      <c r="W586" s="529" t="e">
        <f t="shared" si="363"/>
        <v>#DIV/0!</v>
      </c>
      <c r="X586" s="529" t="e">
        <f t="shared" si="363"/>
        <v>#DIV/0!</v>
      </c>
      <c r="Y586" s="529" t="e">
        <f t="shared" si="363"/>
        <v>#DIV/0!</v>
      </c>
      <c r="Z586" s="529" t="e">
        <f t="shared" si="363"/>
        <v>#DIV/0!</v>
      </c>
      <c r="AA586" s="529" t="e">
        <f t="shared" si="363"/>
        <v>#DIV/0!</v>
      </c>
      <c r="AB586" s="529" t="e">
        <f t="shared" si="363"/>
        <v>#DIV/0!</v>
      </c>
      <c r="AC586" s="529" t="e">
        <f t="shared" si="363"/>
        <v>#DIV/0!</v>
      </c>
      <c r="AD586" s="529" t="e">
        <f t="shared" si="363"/>
        <v>#DIV/0!</v>
      </c>
      <c r="AE586" s="529" t="e">
        <f t="shared" si="363"/>
        <v>#DIV/0!</v>
      </c>
      <c r="AF586" s="529" t="e">
        <f t="shared" si="363"/>
        <v>#DIV/0!</v>
      </c>
      <c r="AG586" s="529" t="e">
        <f t="shared" si="363"/>
        <v>#DIV/0!</v>
      </c>
      <c r="AH586" s="529" t="e">
        <f t="shared" si="363"/>
        <v>#DIV/0!</v>
      </c>
      <c r="AI586" s="529" t="e">
        <f t="shared" si="363"/>
        <v>#DIV/0!</v>
      </c>
      <c r="AJ586" s="529" t="e">
        <f t="shared" si="363"/>
        <v>#DIV/0!</v>
      </c>
      <c r="AK586" s="529" t="e">
        <f t="shared" si="363"/>
        <v>#DIV/0!</v>
      </c>
      <c r="AL586" s="529" t="e">
        <f t="shared" si="363"/>
        <v>#DIV/0!</v>
      </c>
      <c r="AO586" s="522" t="s">
        <v>687</v>
      </c>
      <c r="AP586" s="529" t="e">
        <f t="shared" ref="AP586:AZ586" si="364">ROUND(AVERAGE(AP178:AP180),1)</f>
        <v>#DIV/0!</v>
      </c>
      <c r="AQ586" s="529" t="e">
        <f t="shared" si="364"/>
        <v>#DIV/0!</v>
      </c>
      <c r="AR586" s="529" t="e">
        <f t="shared" si="364"/>
        <v>#DIV/0!</v>
      </c>
      <c r="AS586" s="529" t="e">
        <f t="shared" si="364"/>
        <v>#DIV/0!</v>
      </c>
      <c r="AT586" s="529" t="e">
        <f t="shared" si="364"/>
        <v>#DIV/0!</v>
      </c>
      <c r="AU586" s="529" t="e">
        <f t="shared" si="364"/>
        <v>#DIV/0!</v>
      </c>
      <c r="AV586" s="529" t="e">
        <f t="shared" si="364"/>
        <v>#DIV/0!</v>
      </c>
      <c r="AW586" s="529" t="e">
        <f t="shared" si="364"/>
        <v>#DIV/0!</v>
      </c>
      <c r="AX586" s="529" t="e">
        <f t="shared" si="364"/>
        <v>#DIV/0!</v>
      </c>
      <c r="AY586" s="529" t="e">
        <f t="shared" si="364"/>
        <v>#DIV/0!</v>
      </c>
      <c r="AZ586" s="529" t="e">
        <f t="shared" si="364"/>
        <v>#DIV/0!</v>
      </c>
    </row>
    <row r="587" spans="2:52" hidden="1" x14ac:dyDescent="0.15">
      <c r="C587" s="522" t="s">
        <v>688</v>
      </c>
      <c r="D587" s="529" t="e">
        <f>ROUND(AVERAGE(D181:D183),1)</f>
        <v>#DIV/0!</v>
      </c>
      <c r="E587" s="529" t="e">
        <f t="shared" ref="E587:AL587" si="365">ROUND(AVERAGE(E181:E183),1)</f>
        <v>#DIV/0!</v>
      </c>
      <c r="F587" s="529" t="e">
        <f t="shared" si="365"/>
        <v>#DIV/0!</v>
      </c>
      <c r="G587" s="529" t="e">
        <f t="shared" si="365"/>
        <v>#DIV/0!</v>
      </c>
      <c r="H587" s="529" t="e">
        <f t="shared" si="365"/>
        <v>#DIV/0!</v>
      </c>
      <c r="I587" s="529" t="e">
        <f t="shared" si="365"/>
        <v>#DIV/0!</v>
      </c>
      <c r="J587" s="529" t="e">
        <f t="shared" si="365"/>
        <v>#DIV/0!</v>
      </c>
      <c r="K587" s="529" t="e">
        <f t="shared" si="365"/>
        <v>#DIV/0!</v>
      </c>
      <c r="L587" s="529" t="e">
        <f t="shared" si="365"/>
        <v>#DIV/0!</v>
      </c>
      <c r="M587" s="529" t="e">
        <f t="shared" si="365"/>
        <v>#DIV/0!</v>
      </c>
      <c r="N587" s="529" t="e">
        <f t="shared" si="365"/>
        <v>#DIV/0!</v>
      </c>
      <c r="O587" s="529" t="e">
        <f t="shared" si="365"/>
        <v>#DIV/0!</v>
      </c>
      <c r="P587" s="529" t="e">
        <f t="shared" si="365"/>
        <v>#DIV/0!</v>
      </c>
      <c r="Q587" s="529" t="e">
        <f t="shared" si="365"/>
        <v>#DIV/0!</v>
      </c>
      <c r="R587" s="529" t="e">
        <f t="shared" si="365"/>
        <v>#DIV/0!</v>
      </c>
      <c r="S587" s="529" t="e">
        <f t="shared" si="365"/>
        <v>#DIV/0!</v>
      </c>
      <c r="T587" s="529" t="e">
        <f t="shared" si="365"/>
        <v>#DIV/0!</v>
      </c>
      <c r="U587" s="529" t="e">
        <f t="shared" si="365"/>
        <v>#DIV/0!</v>
      </c>
      <c r="V587" s="529" t="e">
        <f t="shared" si="365"/>
        <v>#DIV/0!</v>
      </c>
      <c r="W587" s="529" t="e">
        <f t="shared" si="365"/>
        <v>#DIV/0!</v>
      </c>
      <c r="X587" s="529" t="e">
        <f t="shared" si="365"/>
        <v>#DIV/0!</v>
      </c>
      <c r="Y587" s="529" t="e">
        <f t="shared" si="365"/>
        <v>#DIV/0!</v>
      </c>
      <c r="Z587" s="529" t="e">
        <f t="shared" si="365"/>
        <v>#DIV/0!</v>
      </c>
      <c r="AA587" s="529" t="e">
        <f t="shared" si="365"/>
        <v>#DIV/0!</v>
      </c>
      <c r="AB587" s="529" t="e">
        <f t="shared" si="365"/>
        <v>#DIV/0!</v>
      </c>
      <c r="AC587" s="529" t="e">
        <f t="shared" si="365"/>
        <v>#DIV/0!</v>
      </c>
      <c r="AD587" s="529" t="e">
        <f t="shared" si="365"/>
        <v>#DIV/0!</v>
      </c>
      <c r="AE587" s="529" t="e">
        <f t="shared" si="365"/>
        <v>#DIV/0!</v>
      </c>
      <c r="AF587" s="529" t="e">
        <f t="shared" si="365"/>
        <v>#DIV/0!</v>
      </c>
      <c r="AG587" s="529" t="e">
        <f t="shared" si="365"/>
        <v>#DIV/0!</v>
      </c>
      <c r="AH587" s="529" t="e">
        <f t="shared" si="365"/>
        <v>#DIV/0!</v>
      </c>
      <c r="AI587" s="529" t="e">
        <f t="shared" si="365"/>
        <v>#DIV/0!</v>
      </c>
      <c r="AJ587" s="529" t="e">
        <f t="shared" si="365"/>
        <v>#DIV/0!</v>
      </c>
      <c r="AK587" s="529" t="e">
        <f t="shared" si="365"/>
        <v>#DIV/0!</v>
      </c>
      <c r="AL587" s="529" t="e">
        <f t="shared" si="365"/>
        <v>#DIV/0!</v>
      </c>
      <c r="AO587" s="522" t="s">
        <v>688</v>
      </c>
      <c r="AP587" s="529" t="e">
        <f>ROUND(AVERAGE(AP181:AP183),1)</f>
        <v>#DIV/0!</v>
      </c>
      <c r="AQ587" s="529" t="e">
        <f t="shared" ref="AQ587:AZ587" si="366">ROUND(AVERAGE(AQ181:AQ183),1)</f>
        <v>#DIV/0!</v>
      </c>
      <c r="AR587" s="529" t="e">
        <f t="shared" si="366"/>
        <v>#DIV/0!</v>
      </c>
      <c r="AS587" s="529" t="e">
        <f t="shared" si="366"/>
        <v>#DIV/0!</v>
      </c>
      <c r="AT587" s="529" t="e">
        <f t="shared" si="366"/>
        <v>#DIV/0!</v>
      </c>
      <c r="AU587" s="529" t="e">
        <f t="shared" si="366"/>
        <v>#DIV/0!</v>
      </c>
      <c r="AV587" s="529" t="e">
        <f t="shared" si="366"/>
        <v>#DIV/0!</v>
      </c>
      <c r="AW587" s="529" t="e">
        <f t="shared" si="366"/>
        <v>#DIV/0!</v>
      </c>
      <c r="AX587" s="529" t="e">
        <f t="shared" si="366"/>
        <v>#DIV/0!</v>
      </c>
      <c r="AY587" s="529" t="e">
        <f t="shared" si="366"/>
        <v>#DIV/0!</v>
      </c>
      <c r="AZ587" s="529" t="e">
        <f t="shared" si="366"/>
        <v>#DIV/0!</v>
      </c>
    </row>
    <row r="588" spans="2:52" hidden="1" x14ac:dyDescent="0.15">
      <c r="B588" s="255"/>
      <c r="C588" s="525" t="s">
        <v>689</v>
      </c>
      <c r="D588" s="529" t="e">
        <f>ROUND(AVERAGE(D184:D186),1)</f>
        <v>#DIV/0!</v>
      </c>
      <c r="E588" s="530" t="e">
        <f t="shared" ref="E588:AL588" si="367">ROUND(AVERAGE(E184:E186),1)</f>
        <v>#DIV/0!</v>
      </c>
      <c r="F588" s="530" t="e">
        <f t="shared" si="367"/>
        <v>#DIV/0!</v>
      </c>
      <c r="G588" s="530" t="e">
        <f t="shared" si="367"/>
        <v>#DIV/0!</v>
      </c>
      <c r="H588" s="530" t="e">
        <f t="shared" si="367"/>
        <v>#DIV/0!</v>
      </c>
      <c r="I588" s="530" t="e">
        <f t="shared" si="367"/>
        <v>#DIV/0!</v>
      </c>
      <c r="J588" s="530" t="e">
        <f t="shared" si="367"/>
        <v>#DIV/0!</v>
      </c>
      <c r="K588" s="530" t="e">
        <f t="shared" si="367"/>
        <v>#DIV/0!</v>
      </c>
      <c r="L588" s="530" t="e">
        <f t="shared" si="367"/>
        <v>#DIV/0!</v>
      </c>
      <c r="M588" s="530" t="e">
        <f t="shared" si="367"/>
        <v>#DIV/0!</v>
      </c>
      <c r="N588" s="530" t="e">
        <f t="shared" si="367"/>
        <v>#DIV/0!</v>
      </c>
      <c r="O588" s="530" t="e">
        <f t="shared" si="367"/>
        <v>#DIV/0!</v>
      </c>
      <c r="P588" s="530" t="e">
        <f t="shared" si="367"/>
        <v>#DIV/0!</v>
      </c>
      <c r="Q588" s="530" t="e">
        <f t="shared" si="367"/>
        <v>#DIV/0!</v>
      </c>
      <c r="R588" s="530" t="e">
        <f t="shared" si="367"/>
        <v>#DIV/0!</v>
      </c>
      <c r="S588" s="530" t="e">
        <f t="shared" si="367"/>
        <v>#DIV/0!</v>
      </c>
      <c r="T588" s="530" t="e">
        <f t="shared" si="367"/>
        <v>#DIV/0!</v>
      </c>
      <c r="U588" s="530" t="e">
        <f t="shared" si="367"/>
        <v>#DIV/0!</v>
      </c>
      <c r="V588" s="530" t="e">
        <f t="shared" si="367"/>
        <v>#DIV/0!</v>
      </c>
      <c r="W588" s="530" t="e">
        <f t="shared" si="367"/>
        <v>#DIV/0!</v>
      </c>
      <c r="X588" s="530" t="e">
        <f t="shared" si="367"/>
        <v>#DIV/0!</v>
      </c>
      <c r="Y588" s="530" t="e">
        <f t="shared" si="367"/>
        <v>#DIV/0!</v>
      </c>
      <c r="Z588" s="530" t="e">
        <f t="shared" si="367"/>
        <v>#DIV/0!</v>
      </c>
      <c r="AA588" s="530" t="e">
        <f t="shared" si="367"/>
        <v>#DIV/0!</v>
      </c>
      <c r="AB588" s="530" t="e">
        <f t="shared" si="367"/>
        <v>#DIV/0!</v>
      </c>
      <c r="AC588" s="530" t="e">
        <f t="shared" si="367"/>
        <v>#DIV/0!</v>
      </c>
      <c r="AD588" s="530" t="e">
        <f t="shared" si="367"/>
        <v>#DIV/0!</v>
      </c>
      <c r="AE588" s="530" t="e">
        <f t="shared" si="367"/>
        <v>#DIV/0!</v>
      </c>
      <c r="AF588" s="530" t="e">
        <f t="shared" si="367"/>
        <v>#DIV/0!</v>
      </c>
      <c r="AG588" s="530" t="e">
        <f t="shared" si="367"/>
        <v>#DIV/0!</v>
      </c>
      <c r="AH588" s="530" t="e">
        <f t="shared" si="367"/>
        <v>#DIV/0!</v>
      </c>
      <c r="AI588" s="530" t="e">
        <f t="shared" si="367"/>
        <v>#DIV/0!</v>
      </c>
      <c r="AJ588" s="530" t="e">
        <f t="shared" si="367"/>
        <v>#DIV/0!</v>
      </c>
      <c r="AK588" s="530" t="e">
        <f t="shared" si="367"/>
        <v>#DIV/0!</v>
      </c>
      <c r="AL588" s="530" t="e">
        <f t="shared" si="367"/>
        <v>#DIV/0!</v>
      </c>
      <c r="AN588" s="255"/>
      <c r="AO588" s="525" t="s">
        <v>689</v>
      </c>
      <c r="AP588" s="530" t="e">
        <f t="shared" ref="AP588:AZ588" si="368">ROUND(AVERAGE(AP184:AP186),1)</f>
        <v>#DIV/0!</v>
      </c>
      <c r="AQ588" s="530" t="e">
        <f t="shared" si="368"/>
        <v>#DIV/0!</v>
      </c>
      <c r="AR588" s="530" t="e">
        <f t="shared" si="368"/>
        <v>#DIV/0!</v>
      </c>
      <c r="AS588" s="530" t="e">
        <f t="shared" si="368"/>
        <v>#DIV/0!</v>
      </c>
      <c r="AT588" s="530" t="e">
        <f t="shared" si="368"/>
        <v>#DIV/0!</v>
      </c>
      <c r="AU588" s="530" t="e">
        <f t="shared" si="368"/>
        <v>#DIV/0!</v>
      </c>
      <c r="AV588" s="530" t="e">
        <f t="shared" si="368"/>
        <v>#DIV/0!</v>
      </c>
      <c r="AW588" s="530" t="e">
        <f t="shared" si="368"/>
        <v>#DIV/0!</v>
      </c>
      <c r="AX588" s="530" t="e">
        <f t="shared" si="368"/>
        <v>#DIV/0!</v>
      </c>
      <c r="AY588" s="530" t="e">
        <f t="shared" si="368"/>
        <v>#DIV/0!</v>
      </c>
      <c r="AZ588" s="530" t="e">
        <f t="shared" si="368"/>
        <v>#DIV/0!</v>
      </c>
    </row>
    <row r="589" spans="2:52" hidden="1" x14ac:dyDescent="0.15">
      <c r="B589" s="418" t="s">
        <v>702</v>
      </c>
      <c r="C589" s="519" t="s">
        <v>686</v>
      </c>
      <c r="D589" s="531" t="e">
        <f>ROUND(AVERAGE(D187:D189),1)</f>
        <v>#DIV/0!</v>
      </c>
      <c r="E589" s="531" t="e">
        <f t="shared" ref="E589:AL590" si="369">ROUND(AVERAGE(E187:E189),1)</f>
        <v>#DIV/0!</v>
      </c>
      <c r="F589" s="531" t="e">
        <f t="shared" si="369"/>
        <v>#DIV/0!</v>
      </c>
      <c r="G589" s="531" t="e">
        <f t="shared" si="369"/>
        <v>#DIV/0!</v>
      </c>
      <c r="H589" s="531" t="e">
        <f t="shared" si="369"/>
        <v>#DIV/0!</v>
      </c>
      <c r="I589" s="531" t="e">
        <f t="shared" si="369"/>
        <v>#DIV/0!</v>
      </c>
      <c r="J589" s="531" t="e">
        <f t="shared" si="369"/>
        <v>#DIV/0!</v>
      </c>
      <c r="K589" s="531" t="e">
        <f t="shared" si="369"/>
        <v>#DIV/0!</v>
      </c>
      <c r="L589" s="531" t="e">
        <f t="shared" si="369"/>
        <v>#DIV/0!</v>
      </c>
      <c r="M589" s="531" t="e">
        <f t="shared" si="369"/>
        <v>#DIV/0!</v>
      </c>
      <c r="N589" s="531" t="e">
        <f t="shared" si="369"/>
        <v>#DIV/0!</v>
      </c>
      <c r="O589" s="531" t="e">
        <f t="shared" si="369"/>
        <v>#DIV/0!</v>
      </c>
      <c r="P589" s="531" t="e">
        <f t="shared" si="369"/>
        <v>#DIV/0!</v>
      </c>
      <c r="Q589" s="531" t="e">
        <f t="shared" si="369"/>
        <v>#DIV/0!</v>
      </c>
      <c r="R589" s="531" t="e">
        <f t="shared" si="369"/>
        <v>#DIV/0!</v>
      </c>
      <c r="S589" s="531" t="e">
        <f t="shared" si="369"/>
        <v>#DIV/0!</v>
      </c>
      <c r="T589" s="531" t="e">
        <f t="shared" si="369"/>
        <v>#DIV/0!</v>
      </c>
      <c r="U589" s="531" t="e">
        <f t="shared" si="369"/>
        <v>#DIV/0!</v>
      </c>
      <c r="V589" s="531" t="e">
        <f t="shared" si="369"/>
        <v>#DIV/0!</v>
      </c>
      <c r="W589" s="531" t="e">
        <f t="shared" si="369"/>
        <v>#DIV/0!</v>
      </c>
      <c r="X589" s="531" t="e">
        <f t="shared" si="369"/>
        <v>#DIV/0!</v>
      </c>
      <c r="Y589" s="531" t="e">
        <f t="shared" si="369"/>
        <v>#DIV/0!</v>
      </c>
      <c r="Z589" s="531" t="e">
        <f t="shared" si="369"/>
        <v>#DIV/0!</v>
      </c>
      <c r="AA589" s="531" t="e">
        <f t="shared" si="369"/>
        <v>#DIV/0!</v>
      </c>
      <c r="AB589" s="531" t="e">
        <f t="shared" si="369"/>
        <v>#DIV/0!</v>
      </c>
      <c r="AC589" s="531" t="e">
        <f t="shared" si="369"/>
        <v>#DIV/0!</v>
      </c>
      <c r="AD589" s="531" t="e">
        <f t="shared" si="369"/>
        <v>#DIV/0!</v>
      </c>
      <c r="AE589" s="531" t="e">
        <f t="shared" si="369"/>
        <v>#DIV/0!</v>
      </c>
      <c r="AF589" s="531" t="e">
        <f t="shared" si="369"/>
        <v>#DIV/0!</v>
      </c>
      <c r="AG589" s="531" t="e">
        <f t="shared" si="369"/>
        <v>#DIV/0!</v>
      </c>
      <c r="AH589" s="531" t="e">
        <f t="shared" si="369"/>
        <v>#DIV/0!</v>
      </c>
      <c r="AI589" s="531" t="e">
        <f t="shared" si="369"/>
        <v>#DIV/0!</v>
      </c>
      <c r="AJ589" s="531" t="e">
        <f t="shared" si="369"/>
        <v>#DIV/0!</v>
      </c>
      <c r="AK589" s="531" t="e">
        <f t="shared" si="369"/>
        <v>#DIV/0!</v>
      </c>
      <c r="AL589" s="531" t="e">
        <f t="shared" si="369"/>
        <v>#DIV/0!</v>
      </c>
      <c r="AN589" s="418" t="s">
        <v>702</v>
      </c>
      <c r="AO589" s="519" t="s">
        <v>686</v>
      </c>
      <c r="AP589" s="531" t="e">
        <f t="shared" ref="AP589:AZ590" si="370">ROUND(AVERAGE(AP187:AP189),1)</f>
        <v>#DIV/0!</v>
      </c>
      <c r="AQ589" s="531" t="e">
        <f t="shared" si="370"/>
        <v>#DIV/0!</v>
      </c>
      <c r="AR589" s="531" t="e">
        <f t="shared" si="370"/>
        <v>#DIV/0!</v>
      </c>
      <c r="AS589" s="531" t="e">
        <f t="shared" si="370"/>
        <v>#DIV/0!</v>
      </c>
      <c r="AT589" s="531" t="e">
        <f t="shared" si="370"/>
        <v>#DIV/0!</v>
      </c>
      <c r="AU589" s="531" t="e">
        <f t="shared" si="370"/>
        <v>#DIV/0!</v>
      </c>
      <c r="AV589" s="531" t="e">
        <f t="shared" si="370"/>
        <v>#DIV/0!</v>
      </c>
      <c r="AW589" s="531" t="e">
        <f t="shared" si="370"/>
        <v>#DIV/0!</v>
      </c>
      <c r="AX589" s="531" t="e">
        <f t="shared" si="370"/>
        <v>#DIV/0!</v>
      </c>
      <c r="AY589" s="531" t="e">
        <f t="shared" si="370"/>
        <v>#DIV/0!</v>
      </c>
      <c r="AZ589" s="531" t="e">
        <f t="shared" si="370"/>
        <v>#DIV/0!</v>
      </c>
    </row>
    <row r="590" spans="2:52" hidden="1" x14ac:dyDescent="0.15">
      <c r="C590" s="522" t="s">
        <v>687</v>
      </c>
      <c r="D590" s="529" t="e">
        <f>ROUND(AVERAGE(D188:D190),1)</f>
        <v>#DIV/0!</v>
      </c>
      <c r="E590" s="529" t="e">
        <f t="shared" si="369"/>
        <v>#DIV/0!</v>
      </c>
      <c r="F590" s="529" t="e">
        <f t="shared" si="369"/>
        <v>#DIV/0!</v>
      </c>
      <c r="G590" s="529" t="e">
        <f t="shared" si="369"/>
        <v>#DIV/0!</v>
      </c>
      <c r="H590" s="529" t="e">
        <f t="shared" si="369"/>
        <v>#DIV/0!</v>
      </c>
      <c r="I590" s="529" t="e">
        <f t="shared" si="369"/>
        <v>#DIV/0!</v>
      </c>
      <c r="J590" s="529" t="e">
        <f t="shared" si="369"/>
        <v>#DIV/0!</v>
      </c>
      <c r="K590" s="529" t="e">
        <f t="shared" si="369"/>
        <v>#DIV/0!</v>
      </c>
      <c r="L590" s="529" t="e">
        <f t="shared" si="369"/>
        <v>#DIV/0!</v>
      </c>
      <c r="M590" s="529" t="e">
        <f t="shared" si="369"/>
        <v>#DIV/0!</v>
      </c>
      <c r="N590" s="529" t="e">
        <f t="shared" si="369"/>
        <v>#DIV/0!</v>
      </c>
      <c r="O590" s="529" t="e">
        <f t="shared" si="369"/>
        <v>#DIV/0!</v>
      </c>
      <c r="P590" s="529" t="e">
        <f t="shared" si="369"/>
        <v>#DIV/0!</v>
      </c>
      <c r="Q590" s="529" t="e">
        <f t="shared" si="369"/>
        <v>#DIV/0!</v>
      </c>
      <c r="R590" s="529" t="e">
        <f t="shared" si="369"/>
        <v>#DIV/0!</v>
      </c>
      <c r="S590" s="529" t="e">
        <f t="shared" si="369"/>
        <v>#DIV/0!</v>
      </c>
      <c r="T590" s="529" t="e">
        <f t="shared" si="369"/>
        <v>#DIV/0!</v>
      </c>
      <c r="U590" s="529" t="e">
        <f t="shared" si="369"/>
        <v>#DIV/0!</v>
      </c>
      <c r="V590" s="529" t="e">
        <f t="shared" si="369"/>
        <v>#DIV/0!</v>
      </c>
      <c r="W590" s="529" t="e">
        <f t="shared" si="369"/>
        <v>#DIV/0!</v>
      </c>
      <c r="X590" s="529" t="e">
        <f t="shared" si="369"/>
        <v>#DIV/0!</v>
      </c>
      <c r="Y590" s="529" t="e">
        <f t="shared" si="369"/>
        <v>#DIV/0!</v>
      </c>
      <c r="Z590" s="529" t="e">
        <f t="shared" si="369"/>
        <v>#DIV/0!</v>
      </c>
      <c r="AA590" s="529" t="e">
        <f t="shared" si="369"/>
        <v>#DIV/0!</v>
      </c>
      <c r="AB590" s="529" t="e">
        <f t="shared" si="369"/>
        <v>#DIV/0!</v>
      </c>
      <c r="AC590" s="529" t="e">
        <f t="shared" si="369"/>
        <v>#DIV/0!</v>
      </c>
      <c r="AD590" s="529" t="e">
        <f t="shared" si="369"/>
        <v>#DIV/0!</v>
      </c>
      <c r="AE590" s="529" t="e">
        <f t="shared" si="369"/>
        <v>#DIV/0!</v>
      </c>
      <c r="AF590" s="529" t="e">
        <f t="shared" si="369"/>
        <v>#DIV/0!</v>
      </c>
      <c r="AG590" s="529" t="e">
        <f t="shared" si="369"/>
        <v>#DIV/0!</v>
      </c>
      <c r="AH590" s="529" t="e">
        <f t="shared" si="369"/>
        <v>#DIV/0!</v>
      </c>
      <c r="AI590" s="529" t="e">
        <f t="shared" si="369"/>
        <v>#DIV/0!</v>
      </c>
      <c r="AJ590" s="529" t="e">
        <f t="shared" si="369"/>
        <v>#DIV/0!</v>
      </c>
      <c r="AK590" s="529" t="e">
        <f t="shared" si="369"/>
        <v>#DIV/0!</v>
      </c>
      <c r="AL590" s="529" t="e">
        <f t="shared" si="369"/>
        <v>#DIV/0!</v>
      </c>
      <c r="AO590" s="522" t="s">
        <v>687</v>
      </c>
      <c r="AP590" s="529" t="e">
        <f>ROUND(AVERAGE(AP188:AP190),1)</f>
        <v>#DIV/0!</v>
      </c>
      <c r="AQ590" s="529" t="e">
        <f t="shared" si="370"/>
        <v>#DIV/0!</v>
      </c>
      <c r="AR590" s="529" t="e">
        <f t="shared" si="370"/>
        <v>#DIV/0!</v>
      </c>
      <c r="AS590" s="529" t="e">
        <f t="shared" si="370"/>
        <v>#DIV/0!</v>
      </c>
      <c r="AT590" s="529" t="e">
        <f t="shared" si="370"/>
        <v>#DIV/0!</v>
      </c>
      <c r="AU590" s="529" t="e">
        <f t="shared" si="370"/>
        <v>#DIV/0!</v>
      </c>
      <c r="AV590" s="529" t="e">
        <f t="shared" si="370"/>
        <v>#DIV/0!</v>
      </c>
      <c r="AW590" s="529" t="e">
        <f t="shared" si="370"/>
        <v>#DIV/0!</v>
      </c>
      <c r="AX590" s="529" t="e">
        <f t="shared" si="370"/>
        <v>#DIV/0!</v>
      </c>
      <c r="AY590" s="529" t="e">
        <f t="shared" si="370"/>
        <v>#DIV/0!</v>
      </c>
      <c r="AZ590" s="529" t="e">
        <f t="shared" si="370"/>
        <v>#DIV/0!</v>
      </c>
    </row>
    <row r="591" spans="2:52" hidden="1" x14ac:dyDescent="0.15">
      <c r="C591" s="522" t="s">
        <v>688</v>
      </c>
      <c r="D591" s="529" t="e">
        <f>ROUND(AVERAGE(D191:D193),1)</f>
        <v>#DIV/0!</v>
      </c>
      <c r="E591" s="529" t="e">
        <f t="shared" ref="E591:AL591" si="371">ROUND(AVERAGE(E191:E193),1)</f>
        <v>#DIV/0!</v>
      </c>
      <c r="F591" s="529" t="e">
        <f t="shared" si="371"/>
        <v>#DIV/0!</v>
      </c>
      <c r="G591" s="529" t="e">
        <f t="shared" si="371"/>
        <v>#DIV/0!</v>
      </c>
      <c r="H591" s="529" t="e">
        <f t="shared" si="371"/>
        <v>#DIV/0!</v>
      </c>
      <c r="I591" s="529" t="e">
        <f t="shared" si="371"/>
        <v>#DIV/0!</v>
      </c>
      <c r="J591" s="529" t="e">
        <f t="shared" si="371"/>
        <v>#DIV/0!</v>
      </c>
      <c r="K591" s="529" t="e">
        <f t="shared" si="371"/>
        <v>#DIV/0!</v>
      </c>
      <c r="L591" s="529" t="e">
        <f t="shared" si="371"/>
        <v>#DIV/0!</v>
      </c>
      <c r="M591" s="529" t="e">
        <f t="shared" si="371"/>
        <v>#DIV/0!</v>
      </c>
      <c r="N591" s="529" t="e">
        <f t="shared" si="371"/>
        <v>#DIV/0!</v>
      </c>
      <c r="O591" s="529" t="e">
        <f t="shared" si="371"/>
        <v>#DIV/0!</v>
      </c>
      <c r="P591" s="529" t="e">
        <f t="shared" si="371"/>
        <v>#DIV/0!</v>
      </c>
      <c r="Q591" s="529" t="e">
        <f t="shared" si="371"/>
        <v>#DIV/0!</v>
      </c>
      <c r="R591" s="529" t="e">
        <f t="shared" si="371"/>
        <v>#DIV/0!</v>
      </c>
      <c r="S591" s="529" t="e">
        <f t="shared" si="371"/>
        <v>#DIV/0!</v>
      </c>
      <c r="T591" s="529" t="e">
        <f t="shared" si="371"/>
        <v>#DIV/0!</v>
      </c>
      <c r="U591" s="529" t="e">
        <f t="shared" si="371"/>
        <v>#DIV/0!</v>
      </c>
      <c r="V591" s="529" t="e">
        <f t="shared" si="371"/>
        <v>#DIV/0!</v>
      </c>
      <c r="W591" s="529" t="e">
        <f t="shared" si="371"/>
        <v>#DIV/0!</v>
      </c>
      <c r="X591" s="529" t="e">
        <f t="shared" si="371"/>
        <v>#DIV/0!</v>
      </c>
      <c r="Y591" s="529" t="e">
        <f t="shared" si="371"/>
        <v>#DIV/0!</v>
      </c>
      <c r="Z591" s="529" t="e">
        <f t="shared" si="371"/>
        <v>#DIV/0!</v>
      </c>
      <c r="AA591" s="529" t="e">
        <f t="shared" si="371"/>
        <v>#DIV/0!</v>
      </c>
      <c r="AB591" s="529" t="e">
        <f t="shared" si="371"/>
        <v>#DIV/0!</v>
      </c>
      <c r="AC591" s="529" t="e">
        <f t="shared" si="371"/>
        <v>#DIV/0!</v>
      </c>
      <c r="AD591" s="529" t="e">
        <f t="shared" si="371"/>
        <v>#DIV/0!</v>
      </c>
      <c r="AE591" s="529" t="e">
        <f t="shared" si="371"/>
        <v>#DIV/0!</v>
      </c>
      <c r="AF591" s="529" t="e">
        <f t="shared" si="371"/>
        <v>#DIV/0!</v>
      </c>
      <c r="AG591" s="529" t="e">
        <f t="shared" si="371"/>
        <v>#DIV/0!</v>
      </c>
      <c r="AH591" s="529" t="e">
        <f t="shared" si="371"/>
        <v>#DIV/0!</v>
      </c>
      <c r="AI591" s="529" t="e">
        <f t="shared" si="371"/>
        <v>#DIV/0!</v>
      </c>
      <c r="AJ591" s="529" t="e">
        <f t="shared" si="371"/>
        <v>#DIV/0!</v>
      </c>
      <c r="AK591" s="529" t="e">
        <f t="shared" si="371"/>
        <v>#DIV/0!</v>
      </c>
      <c r="AL591" s="529" t="e">
        <f t="shared" si="371"/>
        <v>#DIV/0!</v>
      </c>
      <c r="AM591" s="529" t="s">
        <v>11</v>
      </c>
      <c r="AO591" s="522" t="s">
        <v>688</v>
      </c>
      <c r="AP591" s="529" t="e">
        <f t="shared" ref="AP591:AZ591" si="372">ROUND(AVERAGE(AP191:AP193),1)</f>
        <v>#DIV/0!</v>
      </c>
      <c r="AQ591" s="529" t="e">
        <f t="shared" si="372"/>
        <v>#DIV/0!</v>
      </c>
      <c r="AR591" s="529" t="e">
        <f t="shared" si="372"/>
        <v>#DIV/0!</v>
      </c>
      <c r="AS591" s="529" t="e">
        <f t="shared" si="372"/>
        <v>#DIV/0!</v>
      </c>
      <c r="AT591" s="529" t="e">
        <f t="shared" si="372"/>
        <v>#DIV/0!</v>
      </c>
      <c r="AU591" s="529" t="e">
        <f t="shared" si="372"/>
        <v>#DIV/0!</v>
      </c>
      <c r="AV591" s="529" t="e">
        <f t="shared" si="372"/>
        <v>#DIV/0!</v>
      </c>
      <c r="AW591" s="529" t="e">
        <f t="shared" si="372"/>
        <v>#DIV/0!</v>
      </c>
      <c r="AX591" s="529" t="e">
        <f t="shared" si="372"/>
        <v>#DIV/0!</v>
      </c>
      <c r="AY591" s="529" t="e">
        <f t="shared" si="372"/>
        <v>#DIV/0!</v>
      </c>
      <c r="AZ591" s="529" t="e">
        <f t="shared" si="372"/>
        <v>#DIV/0!</v>
      </c>
    </row>
    <row r="592" spans="2:52" hidden="1" x14ac:dyDescent="0.15">
      <c r="B592" s="255"/>
      <c r="C592" s="525" t="s">
        <v>689</v>
      </c>
      <c r="D592" s="530" t="e">
        <f>ROUND(AVERAGE(D196:D198),1)</f>
        <v>#DIV/0!</v>
      </c>
      <c r="E592" s="530" t="e">
        <f t="shared" ref="E592:AL592" si="373">ROUND(AVERAGE(E196:E198),1)</f>
        <v>#DIV/0!</v>
      </c>
      <c r="F592" s="530" t="e">
        <f t="shared" si="373"/>
        <v>#DIV/0!</v>
      </c>
      <c r="G592" s="530" t="e">
        <f t="shared" si="373"/>
        <v>#DIV/0!</v>
      </c>
      <c r="H592" s="530" t="e">
        <f t="shared" si="373"/>
        <v>#DIV/0!</v>
      </c>
      <c r="I592" s="530" t="e">
        <f t="shared" si="373"/>
        <v>#DIV/0!</v>
      </c>
      <c r="J592" s="530" t="e">
        <f t="shared" si="373"/>
        <v>#DIV/0!</v>
      </c>
      <c r="K592" s="530" t="e">
        <f t="shared" si="373"/>
        <v>#DIV/0!</v>
      </c>
      <c r="L592" s="530" t="e">
        <f t="shared" si="373"/>
        <v>#DIV/0!</v>
      </c>
      <c r="M592" s="530" t="e">
        <f t="shared" si="373"/>
        <v>#DIV/0!</v>
      </c>
      <c r="N592" s="530" t="e">
        <f t="shared" si="373"/>
        <v>#DIV/0!</v>
      </c>
      <c r="O592" s="530" t="e">
        <f t="shared" si="373"/>
        <v>#DIV/0!</v>
      </c>
      <c r="P592" s="530" t="e">
        <f t="shared" si="373"/>
        <v>#DIV/0!</v>
      </c>
      <c r="Q592" s="530" t="e">
        <f t="shared" si="373"/>
        <v>#DIV/0!</v>
      </c>
      <c r="R592" s="530" t="e">
        <f t="shared" si="373"/>
        <v>#DIV/0!</v>
      </c>
      <c r="S592" s="530" t="e">
        <f t="shared" si="373"/>
        <v>#DIV/0!</v>
      </c>
      <c r="T592" s="530" t="e">
        <f t="shared" si="373"/>
        <v>#DIV/0!</v>
      </c>
      <c r="U592" s="530" t="e">
        <f t="shared" si="373"/>
        <v>#DIV/0!</v>
      </c>
      <c r="V592" s="530" t="e">
        <f t="shared" si="373"/>
        <v>#DIV/0!</v>
      </c>
      <c r="W592" s="530" t="e">
        <f t="shared" si="373"/>
        <v>#DIV/0!</v>
      </c>
      <c r="X592" s="530" t="e">
        <f t="shared" si="373"/>
        <v>#DIV/0!</v>
      </c>
      <c r="Y592" s="530" t="e">
        <f t="shared" si="373"/>
        <v>#DIV/0!</v>
      </c>
      <c r="Z592" s="530" t="e">
        <f t="shared" si="373"/>
        <v>#DIV/0!</v>
      </c>
      <c r="AA592" s="530" t="e">
        <f t="shared" si="373"/>
        <v>#DIV/0!</v>
      </c>
      <c r="AB592" s="530" t="e">
        <f t="shared" si="373"/>
        <v>#DIV/0!</v>
      </c>
      <c r="AC592" s="530" t="e">
        <f t="shared" si="373"/>
        <v>#DIV/0!</v>
      </c>
      <c r="AD592" s="530" t="e">
        <f t="shared" si="373"/>
        <v>#DIV/0!</v>
      </c>
      <c r="AE592" s="530" t="e">
        <f t="shared" si="373"/>
        <v>#DIV/0!</v>
      </c>
      <c r="AF592" s="530" t="e">
        <f t="shared" si="373"/>
        <v>#DIV/0!</v>
      </c>
      <c r="AG592" s="530" t="e">
        <f t="shared" si="373"/>
        <v>#DIV/0!</v>
      </c>
      <c r="AH592" s="530" t="e">
        <f t="shared" si="373"/>
        <v>#DIV/0!</v>
      </c>
      <c r="AI592" s="530" t="e">
        <f t="shared" si="373"/>
        <v>#DIV/0!</v>
      </c>
      <c r="AJ592" s="530" t="e">
        <f t="shared" si="373"/>
        <v>#DIV/0!</v>
      </c>
      <c r="AK592" s="530" t="e">
        <f t="shared" si="373"/>
        <v>#DIV/0!</v>
      </c>
      <c r="AL592" s="530" t="e">
        <f t="shared" si="373"/>
        <v>#DIV/0!</v>
      </c>
      <c r="AN592" s="255"/>
      <c r="AO592" s="525" t="s">
        <v>689</v>
      </c>
      <c r="AP592" s="530" t="e">
        <f t="shared" ref="AP592:AZ592" si="374">ROUND(AVERAGE(AP196:AP198),1)</f>
        <v>#DIV/0!</v>
      </c>
      <c r="AQ592" s="530" t="e">
        <f t="shared" si="374"/>
        <v>#DIV/0!</v>
      </c>
      <c r="AR592" s="530" t="e">
        <f t="shared" si="374"/>
        <v>#DIV/0!</v>
      </c>
      <c r="AS592" s="530" t="e">
        <f t="shared" si="374"/>
        <v>#DIV/0!</v>
      </c>
      <c r="AT592" s="530" t="e">
        <f t="shared" si="374"/>
        <v>#DIV/0!</v>
      </c>
      <c r="AU592" s="530" t="e">
        <f t="shared" si="374"/>
        <v>#DIV/0!</v>
      </c>
      <c r="AV592" s="530" t="e">
        <f t="shared" si="374"/>
        <v>#DIV/0!</v>
      </c>
      <c r="AW592" s="530" t="e">
        <f t="shared" si="374"/>
        <v>#DIV/0!</v>
      </c>
      <c r="AX592" s="530" t="e">
        <f t="shared" si="374"/>
        <v>#DIV/0!</v>
      </c>
      <c r="AY592" s="530" t="e">
        <f t="shared" si="374"/>
        <v>#DIV/0!</v>
      </c>
      <c r="AZ592" s="530" t="e">
        <f t="shared" si="374"/>
        <v>#DIV/0!</v>
      </c>
    </row>
    <row r="593" spans="31:38" x14ac:dyDescent="0.15">
      <c r="AE593" s="439"/>
      <c r="AF593" s="439"/>
      <c r="AG593" s="439"/>
      <c r="AH593" s="439"/>
      <c r="AI593" s="439"/>
      <c r="AJ593" s="439"/>
      <c r="AK593" s="439"/>
      <c r="AL593" s="439"/>
    </row>
    <row r="594" spans="31:38" x14ac:dyDescent="0.15">
      <c r="AE594" s="439"/>
      <c r="AF594" s="439"/>
      <c r="AG594" s="439"/>
      <c r="AH594" s="439"/>
      <c r="AI594" s="439"/>
      <c r="AJ594" s="439"/>
      <c r="AK594" s="439"/>
      <c r="AL594" s="439"/>
    </row>
    <row r="595" spans="31:38" x14ac:dyDescent="0.15">
      <c r="AE595" s="439"/>
      <c r="AF595" s="439"/>
      <c r="AG595" s="439"/>
      <c r="AH595" s="439"/>
      <c r="AI595" s="439"/>
      <c r="AJ595" s="439"/>
      <c r="AK595" s="439"/>
      <c r="AL595" s="439"/>
    </row>
    <row r="596" spans="31:38" x14ac:dyDescent="0.15">
      <c r="AE596" s="439"/>
      <c r="AF596" s="439"/>
      <c r="AG596" s="439"/>
      <c r="AH596" s="439"/>
      <c r="AI596" s="439"/>
      <c r="AJ596" s="439"/>
      <c r="AK596" s="439"/>
      <c r="AL596" s="439"/>
    </row>
    <row r="597" spans="31:38" x14ac:dyDescent="0.15">
      <c r="AE597" s="439"/>
      <c r="AF597" s="439"/>
      <c r="AG597" s="439"/>
      <c r="AH597" s="439"/>
      <c r="AI597" s="439"/>
      <c r="AJ597" s="439"/>
      <c r="AK597" s="439"/>
      <c r="AL597" s="439"/>
    </row>
    <row r="598" spans="31:38" x14ac:dyDescent="0.15">
      <c r="AE598" s="439"/>
      <c r="AF598" s="439"/>
      <c r="AG598" s="439"/>
      <c r="AH598" s="439"/>
      <c r="AI598" s="439"/>
      <c r="AJ598" s="439"/>
      <c r="AK598" s="439"/>
      <c r="AL598" s="439"/>
    </row>
    <row r="599" spans="31:38" x14ac:dyDescent="0.15">
      <c r="AE599" s="439"/>
      <c r="AF599" s="439"/>
      <c r="AG599" s="439"/>
      <c r="AH599" s="439"/>
      <c r="AI599" s="439"/>
      <c r="AJ599" s="439"/>
      <c r="AK599" s="439"/>
      <c r="AL599" s="439"/>
    </row>
    <row r="600" spans="31:38" x14ac:dyDescent="0.15">
      <c r="AE600" s="439"/>
      <c r="AF600" s="439"/>
      <c r="AG600" s="439"/>
      <c r="AH600" s="439"/>
      <c r="AI600" s="439"/>
      <c r="AJ600" s="439"/>
      <c r="AK600" s="439"/>
      <c r="AL600" s="439"/>
    </row>
    <row r="601" spans="31:38" x14ac:dyDescent="0.15">
      <c r="AE601" s="439"/>
      <c r="AF601" s="439"/>
      <c r="AG601" s="439"/>
      <c r="AH601" s="439"/>
      <c r="AI601" s="439"/>
      <c r="AJ601" s="439"/>
      <c r="AK601" s="439"/>
      <c r="AL601" s="439"/>
    </row>
    <row r="602" spans="31:38" x14ac:dyDescent="0.15">
      <c r="AE602" s="439"/>
      <c r="AF602" s="439"/>
      <c r="AG602" s="439"/>
      <c r="AH602" s="439"/>
      <c r="AI602" s="439"/>
      <c r="AJ602" s="439"/>
      <c r="AK602" s="439"/>
      <c r="AL602" s="439"/>
    </row>
    <row r="603" spans="31:38" x14ac:dyDescent="0.15">
      <c r="AE603" s="439"/>
      <c r="AF603" s="439"/>
      <c r="AG603" s="439"/>
      <c r="AH603" s="439"/>
      <c r="AI603" s="439"/>
      <c r="AJ603" s="439"/>
      <c r="AK603" s="439"/>
      <c r="AL603" s="439"/>
    </row>
    <row r="604" spans="31:38" x14ac:dyDescent="0.15">
      <c r="AE604" s="439"/>
      <c r="AF604" s="439"/>
      <c r="AG604" s="439"/>
      <c r="AH604" s="439"/>
      <c r="AI604" s="439"/>
      <c r="AJ604" s="439"/>
      <c r="AK604" s="439"/>
      <c r="AL604" s="439"/>
    </row>
    <row r="605" spans="31:38" x14ac:dyDescent="0.15">
      <c r="AE605" s="439"/>
      <c r="AF605" s="439"/>
      <c r="AG605" s="439"/>
      <c r="AH605" s="439"/>
      <c r="AI605" s="439"/>
      <c r="AJ605" s="439"/>
      <c r="AK605" s="439"/>
      <c r="AL605" s="439"/>
    </row>
    <row r="606" spans="31:38" x14ac:dyDescent="0.15">
      <c r="AE606" s="439"/>
      <c r="AF606" s="439"/>
      <c r="AG606" s="439"/>
      <c r="AH606" s="439"/>
      <c r="AI606" s="439"/>
      <c r="AJ606" s="439"/>
      <c r="AK606" s="439"/>
      <c r="AL606" s="439"/>
    </row>
    <row r="607" spans="31:38" x14ac:dyDescent="0.15">
      <c r="AE607" s="439" t="s">
        <v>57</v>
      </c>
      <c r="AF607" s="439"/>
      <c r="AG607" s="439"/>
      <c r="AH607" s="439"/>
      <c r="AI607" s="439"/>
      <c r="AJ607" s="439"/>
      <c r="AK607" s="439"/>
      <c r="AL607" s="439"/>
    </row>
    <row r="608" spans="31:38" x14ac:dyDescent="0.15">
      <c r="AE608" s="439"/>
      <c r="AF608" s="439"/>
      <c r="AG608" s="439"/>
      <c r="AH608" s="439"/>
      <c r="AI608" s="439"/>
      <c r="AJ608" s="439"/>
      <c r="AK608" s="439"/>
      <c r="AL608" s="439"/>
    </row>
    <row r="609" spans="31:38" x14ac:dyDescent="0.15">
      <c r="AE609" s="439"/>
      <c r="AF609" s="439"/>
      <c r="AG609" s="439"/>
      <c r="AH609" s="439"/>
      <c r="AI609" s="439"/>
      <c r="AJ609" s="439"/>
      <c r="AK609" s="439"/>
      <c r="AL609" s="439"/>
    </row>
    <row r="610" spans="31:38" x14ac:dyDescent="0.15">
      <c r="AE610" s="439"/>
      <c r="AF610" s="439"/>
      <c r="AG610" s="439"/>
      <c r="AH610" s="439"/>
      <c r="AI610" s="439"/>
      <c r="AJ610" s="439"/>
      <c r="AK610" s="439"/>
      <c r="AL610" s="439"/>
    </row>
    <row r="611" spans="31:38" x14ac:dyDescent="0.15">
      <c r="AE611" s="439"/>
      <c r="AF611" s="439"/>
      <c r="AG611" s="439"/>
      <c r="AH611" s="439"/>
      <c r="AI611" s="439"/>
      <c r="AJ611" s="439"/>
      <c r="AK611" s="439"/>
      <c r="AL611" s="439"/>
    </row>
    <row r="612" spans="31:38" x14ac:dyDescent="0.15">
      <c r="AE612" s="439"/>
      <c r="AF612" s="439"/>
      <c r="AG612" s="439"/>
      <c r="AH612" s="439"/>
      <c r="AI612" s="439"/>
      <c r="AJ612" s="439"/>
      <c r="AK612" s="439"/>
      <c r="AL612" s="439"/>
    </row>
    <row r="613" spans="31:38" x14ac:dyDescent="0.15">
      <c r="AE613" s="439"/>
      <c r="AF613" s="439"/>
      <c r="AG613" s="439"/>
      <c r="AH613" s="439"/>
      <c r="AI613" s="439"/>
      <c r="AJ613" s="439"/>
      <c r="AK613" s="439"/>
      <c r="AL613" s="439"/>
    </row>
    <row r="614" spans="31:38" x14ac:dyDescent="0.15">
      <c r="AE614" s="439"/>
      <c r="AF614" s="439"/>
      <c r="AG614" s="439"/>
      <c r="AH614" s="439"/>
      <c r="AI614" s="439"/>
      <c r="AJ614" s="439"/>
      <c r="AK614" s="439"/>
      <c r="AL614" s="439"/>
    </row>
    <row r="615" spans="31:38" x14ac:dyDescent="0.15">
      <c r="AE615" s="439"/>
      <c r="AF615" s="439"/>
      <c r="AG615" s="439"/>
      <c r="AH615" s="439"/>
      <c r="AI615" s="439"/>
      <c r="AJ615" s="439"/>
      <c r="AK615" s="439"/>
      <c r="AL615" s="439"/>
    </row>
    <row r="616" spans="31:38" x14ac:dyDescent="0.15">
      <c r="AE616" s="439"/>
      <c r="AF616" s="439"/>
      <c r="AG616" s="439"/>
      <c r="AH616" s="439"/>
      <c r="AI616" s="439"/>
      <c r="AJ616" s="439"/>
      <c r="AK616" s="439"/>
      <c r="AL616" s="439"/>
    </row>
    <row r="617" spans="31:38" x14ac:dyDescent="0.15">
      <c r="AE617" s="439"/>
      <c r="AF617" s="439"/>
      <c r="AG617" s="439"/>
      <c r="AH617" s="439"/>
      <c r="AI617" s="439"/>
      <c r="AJ617" s="439"/>
      <c r="AK617" s="439"/>
      <c r="AL617" s="439"/>
    </row>
    <row r="618" spans="31:38" x14ac:dyDescent="0.15">
      <c r="AE618" s="439"/>
      <c r="AF618" s="439"/>
      <c r="AG618" s="439"/>
      <c r="AH618" s="439"/>
      <c r="AI618" s="439"/>
      <c r="AJ618" s="439"/>
      <c r="AK618" s="439"/>
      <c r="AL618" s="439"/>
    </row>
    <row r="619" spans="31:38" x14ac:dyDescent="0.15">
      <c r="AE619" s="439"/>
      <c r="AF619" s="439"/>
      <c r="AG619" s="439"/>
      <c r="AH619" s="439"/>
      <c r="AI619" s="439"/>
      <c r="AJ619" s="439"/>
      <c r="AK619" s="439"/>
      <c r="AL619" s="439"/>
    </row>
    <row r="620" spans="31:38" x14ac:dyDescent="0.15">
      <c r="AE620" s="439"/>
      <c r="AF620" s="439"/>
      <c r="AG620" s="439"/>
      <c r="AH620" s="439"/>
      <c r="AI620" s="439"/>
      <c r="AJ620" s="439"/>
      <c r="AK620" s="439"/>
      <c r="AL620" s="439"/>
    </row>
    <row r="621" spans="31:38" x14ac:dyDescent="0.15">
      <c r="AE621" s="439"/>
      <c r="AF621" s="439"/>
      <c r="AG621" s="439"/>
      <c r="AH621" s="439"/>
      <c r="AI621" s="439"/>
      <c r="AJ621" s="439"/>
      <c r="AK621" s="439"/>
      <c r="AL621" s="439"/>
    </row>
    <row r="622" spans="31:38" x14ac:dyDescent="0.15">
      <c r="AE622" s="439"/>
      <c r="AF622" s="439"/>
      <c r="AG622" s="439"/>
      <c r="AH622" s="439"/>
      <c r="AI622" s="439"/>
      <c r="AJ622" s="439"/>
      <c r="AK622" s="439"/>
      <c r="AL622" s="439"/>
    </row>
    <row r="623" spans="31:38" x14ac:dyDescent="0.15">
      <c r="AE623" s="439"/>
      <c r="AF623" s="439"/>
      <c r="AG623" s="439"/>
      <c r="AH623" s="439"/>
      <c r="AI623" s="439"/>
      <c r="AJ623" s="439"/>
      <c r="AK623" s="439"/>
      <c r="AL623" s="439"/>
    </row>
    <row r="624" spans="31:38" x14ac:dyDescent="0.15">
      <c r="AE624" s="439"/>
      <c r="AF624" s="439"/>
      <c r="AG624" s="439"/>
      <c r="AH624" s="439"/>
      <c r="AI624" s="439"/>
      <c r="AJ624" s="439"/>
      <c r="AK624" s="439"/>
      <c r="AL624" s="439"/>
    </row>
    <row r="625" spans="31:38" x14ac:dyDescent="0.15">
      <c r="AE625" s="439"/>
      <c r="AF625" s="439"/>
      <c r="AG625" s="439"/>
      <c r="AH625" s="439"/>
      <c r="AI625" s="439"/>
      <c r="AJ625" s="439"/>
      <c r="AK625" s="439"/>
      <c r="AL625" s="439"/>
    </row>
    <row r="626" spans="31:38" x14ac:dyDescent="0.15">
      <c r="AE626" s="439"/>
      <c r="AF626" s="439"/>
      <c r="AG626" s="439"/>
      <c r="AH626" s="439"/>
      <c r="AI626" s="439"/>
      <c r="AJ626" s="439"/>
      <c r="AK626" s="439"/>
      <c r="AL626" s="439"/>
    </row>
    <row r="627" spans="31:38" x14ac:dyDescent="0.15">
      <c r="AE627" s="439"/>
      <c r="AF627" s="439"/>
      <c r="AG627" s="439"/>
      <c r="AH627" s="439"/>
      <c r="AI627" s="439"/>
      <c r="AJ627" s="439"/>
      <c r="AK627" s="439"/>
      <c r="AL627" s="439"/>
    </row>
    <row r="628" spans="31:38" x14ac:dyDescent="0.15">
      <c r="AE628" s="439"/>
      <c r="AF628" s="439"/>
      <c r="AG628" s="439"/>
      <c r="AH628" s="439"/>
      <c r="AI628" s="439"/>
      <c r="AJ628" s="439"/>
      <c r="AK628" s="439"/>
      <c r="AL628" s="439"/>
    </row>
    <row r="629" spans="31:38" x14ac:dyDescent="0.15">
      <c r="AE629" s="439"/>
      <c r="AF629" s="439"/>
      <c r="AG629" s="439"/>
      <c r="AH629" s="439"/>
      <c r="AI629" s="439"/>
      <c r="AJ629" s="439"/>
      <c r="AK629" s="439"/>
      <c r="AL629" s="439"/>
    </row>
    <row r="630" spans="31:38" x14ac:dyDescent="0.15">
      <c r="AE630" s="439"/>
      <c r="AF630" s="439"/>
      <c r="AG630" s="439"/>
      <c r="AH630" s="439"/>
      <c r="AI630" s="439"/>
      <c r="AJ630" s="439"/>
      <c r="AK630" s="439"/>
      <c r="AL630" s="439"/>
    </row>
    <row r="631" spans="31:38" x14ac:dyDescent="0.15">
      <c r="AE631" s="439"/>
      <c r="AF631" s="439"/>
      <c r="AG631" s="439"/>
      <c r="AH631" s="439"/>
      <c r="AI631" s="439"/>
      <c r="AJ631" s="439"/>
      <c r="AK631" s="439"/>
      <c r="AL631" s="439"/>
    </row>
    <row r="632" spans="31:38" x14ac:dyDescent="0.15">
      <c r="AE632" s="439"/>
      <c r="AF632" s="439"/>
      <c r="AG632" s="439"/>
      <c r="AH632" s="439"/>
      <c r="AI632" s="439"/>
      <c r="AJ632" s="439"/>
      <c r="AK632" s="439"/>
      <c r="AL632" s="439"/>
    </row>
    <row r="633" spans="31:38" x14ac:dyDescent="0.15">
      <c r="AE633" s="439"/>
      <c r="AF633" s="439"/>
      <c r="AG633" s="439"/>
      <c r="AH633" s="439"/>
      <c r="AI633" s="439"/>
      <c r="AJ633" s="439"/>
      <c r="AK633" s="439"/>
      <c r="AL633" s="439"/>
    </row>
    <row r="634" spans="31:38" x14ac:dyDescent="0.15">
      <c r="AE634" s="439"/>
      <c r="AF634" s="439"/>
      <c r="AG634" s="439"/>
      <c r="AH634" s="439"/>
      <c r="AI634" s="439"/>
      <c r="AJ634" s="439"/>
      <c r="AK634" s="439"/>
      <c r="AL634" s="439"/>
    </row>
    <row r="635" spans="31:38" x14ac:dyDescent="0.15">
      <c r="AE635" s="439"/>
      <c r="AF635" s="439"/>
      <c r="AG635" s="439"/>
      <c r="AH635" s="439"/>
      <c r="AI635" s="439"/>
      <c r="AJ635" s="439"/>
      <c r="AK635" s="439"/>
      <c r="AL635" s="439"/>
    </row>
    <row r="636" spans="31:38" x14ac:dyDescent="0.15">
      <c r="AE636" s="439"/>
      <c r="AF636" s="439"/>
      <c r="AG636" s="439"/>
      <c r="AH636" s="439"/>
      <c r="AI636" s="439"/>
      <c r="AJ636" s="439"/>
      <c r="AK636" s="439"/>
      <c r="AL636" s="439"/>
    </row>
    <row r="637" spans="31:38" x14ac:dyDescent="0.15">
      <c r="AE637" s="439"/>
      <c r="AF637" s="439"/>
      <c r="AG637" s="439"/>
      <c r="AH637" s="439"/>
      <c r="AI637" s="439"/>
      <c r="AJ637" s="439"/>
      <c r="AK637" s="439"/>
      <c r="AL637" s="439"/>
    </row>
    <row r="638" spans="31:38" x14ac:dyDescent="0.15">
      <c r="AE638" s="439"/>
      <c r="AF638" s="439"/>
      <c r="AG638" s="439"/>
      <c r="AH638" s="439"/>
      <c r="AI638" s="439"/>
      <c r="AJ638" s="439"/>
      <c r="AK638" s="439"/>
      <c r="AL638" s="439"/>
    </row>
    <row r="639" spans="31:38" x14ac:dyDescent="0.15">
      <c r="AE639" s="439"/>
      <c r="AF639" s="439"/>
      <c r="AG639" s="439"/>
      <c r="AH639" s="439"/>
      <c r="AI639" s="439"/>
      <c r="AJ639" s="439"/>
      <c r="AK639" s="439"/>
      <c r="AL639" s="439"/>
    </row>
    <row r="640" spans="31:38" x14ac:dyDescent="0.15">
      <c r="AE640" s="439"/>
      <c r="AF640" s="439"/>
      <c r="AG640" s="439"/>
      <c r="AH640" s="439"/>
      <c r="AI640" s="439"/>
      <c r="AJ640" s="439"/>
      <c r="AK640" s="439"/>
      <c r="AL640" s="439"/>
    </row>
    <row r="641" spans="31:38" x14ac:dyDescent="0.15">
      <c r="AE641" s="439"/>
      <c r="AF641" s="439"/>
      <c r="AG641" s="439"/>
      <c r="AH641" s="439"/>
      <c r="AI641" s="439"/>
      <c r="AJ641" s="439"/>
      <c r="AK641" s="439"/>
      <c r="AL641" s="439"/>
    </row>
    <row r="642" spans="31:38" x14ac:dyDescent="0.15">
      <c r="AE642" s="439"/>
      <c r="AF642" s="439"/>
      <c r="AG642" s="439"/>
      <c r="AH642" s="439"/>
      <c r="AI642" s="439"/>
      <c r="AJ642" s="439"/>
      <c r="AK642" s="439"/>
      <c r="AL642" s="439"/>
    </row>
    <row r="643" spans="31:38" x14ac:dyDescent="0.15">
      <c r="AE643" s="439"/>
      <c r="AF643" s="439"/>
      <c r="AG643" s="439"/>
      <c r="AH643" s="439"/>
      <c r="AI643" s="439"/>
      <c r="AJ643" s="439"/>
      <c r="AK643" s="439"/>
      <c r="AL643" s="439"/>
    </row>
    <row r="644" spans="31:38" x14ac:dyDescent="0.15">
      <c r="AE644" s="439"/>
      <c r="AF644" s="439"/>
      <c r="AG644" s="439"/>
      <c r="AH644" s="439"/>
      <c r="AI644" s="439"/>
      <c r="AJ644" s="439"/>
      <c r="AK644" s="439"/>
      <c r="AL644" s="439"/>
    </row>
    <row r="645" spans="31:38" x14ac:dyDescent="0.15">
      <c r="AE645" s="439"/>
      <c r="AF645" s="439"/>
      <c r="AG645" s="439"/>
      <c r="AH645" s="439"/>
      <c r="AI645" s="439"/>
      <c r="AJ645" s="439"/>
      <c r="AK645" s="439"/>
      <c r="AL645" s="439"/>
    </row>
    <row r="646" spans="31:38" x14ac:dyDescent="0.15">
      <c r="AE646" s="439"/>
      <c r="AF646" s="439"/>
      <c r="AG646" s="439"/>
      <c r="AH646" s="439"/>
      <c r="AI646" s="439"/>
      <c r="AJ646" s="439"/>
      <c r="AK646" s="439"/>
      <c r="AL646" s="439"/>
    </row>
    <row r="647" spans="31:38" x14ac:dyDescent="0.15">
      <c r="AE647" s="439"/>
      <c r="AF647" s="439"/>
      <c r="AG647" s="439"/>
      <c r="AH647" s="439"/>
      <c r="AI647" s="439"/>
      <c r="AJ647" s="439"/>
      <c r="AK647" s="439"/>
      <c r="AL647" s="439"/>
    </row>
  </sheetData>
  <phoneticPr fontId="1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CM592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/>
    </sheetView>
  </sheetViews>
  <sheetFormatPr defaultColWidth="7.625" defaultRowHeight="12" x14ac:dyDescent="0.15"/>
  <cols>
    <col min="1" max="1" width="4.125" style="50" customWidth="1"/>
    <col min="2" max="2" width="5" style="50" customWidth="1"/>
    <col min="3" max="3" width="5.875" style="50" customWidth="1"/>
    <col min="4" max="27" width="9.125" style="50" customWidth="1"/>
    <col min="28" max="28" width="9.125" style="50" hidden="1" customWidth="1"/>
    <col min="29" max="32" width="9.125" style="50" customWidth="1"/>
    <col min="33" max="33" width="9.125" style="50" hidden="1" customWidth="1"/>
    <col min="34" max="38" width="9.125" style="50" customWidth="1"/>
    <col min="39" max="39" width="4.625" style="50" customWidth="1"/>
    <col min="40" max="40" width="5.125" style="50" customWidth="1"/>
    <col min="41" max="41" width="5.5" style="50" customWidth="1"/>
    <col min="42" max="52" width="9.125" style="50" customWidth="1"/>
    <col min="53" max="16384" width="7.625" style="50"/>
  </cols>
  <sheetData>
    <row r="1" spans="1:53" x14ac:dyDescent="0.15">
      <c r="A1" s="318"/>
      <c r="B1" s="447" t="s">
        <v>333</v>
      </c>
      <c r="C1" s="318"/>
      <c r="D1" s="318"/>
      <c r="E1" s="411"/>
      <c r="F1" s="411"/>
      <c r="G1" s="318"/>
      <c r="H1" s="318"/>
      <c r="I1" s="411"/>
      <c r="J1" s="318"/>
      <c r="K1" s="318"/>
      <c r="L1" s="318"/>
      <c r="M1" s="318"/>
      <c r="N1" s="318"/>
      <c r="O1" s="329"/>
      <c r="P1" s="329"/>
      <c r="Q1" s="318"/>
      <c r="R1" s="318"/>
      <c r="S1" s="411"/>
      <c r="T1" s="318"/>
      <c r="U1" s="318"/>
      <c r="V1" s="318"/>
      <c r="W1" s="411"/>
      <c r="X1" s="411"/>
      <c r="Y1" s="411"/>
      <c r="Z1" s="411"/>
      <c r="AA1" s="411"/>
      <c r="AB1" s="318"/>
      <c r="AC1" s="411"/>
      <c r="AD1" s="318"/>
      <c r="AE1" s="320" t="s">
        <v>9</v>
      </c>
      <c r="AF1" s="320"/>
      <c r="AG1" s="320"/>
      <c r="AH1" s="320"/>
      <c r="AI1" s="320"/>
      <c r="AJ1" s="320"/>
      <c r="AK1" s="320"/>
      <c r="AL1" s="320"/>
      <c r="AM1" s="318"/>
      <c r="AN1" s="447" t="s">
        <v>334</v>
      </c>
      <c r="AO1" s="318"/>
      <c r="AP1" s="318"/>
      <c r="AQ1" s="411"/>
      <c r="AR1" s="411"/>
      <c r="AS1" s="411"/>
      <c r="AT1" s="411"/>
      <c r="AU1" s="318"/>
      <c r="AV1" s="411"/>
      <c r="AW1" s="411"/>
      <c r="AX1" s="411"/>
      <c r="AY1" s="411"/>
      <c r="AZ1" s="318"/>
    </row>
    <row r="2" spans="1:53" ht="37.5" customHeight="1" x14ac:dyDescent="0.15">
      <c r="A2" s="448" t="s">
        <v>127</v>
      </c>
      <c r="B2" s="449"/>
      <c r="C2" s="448"/>
      <c r="D2" s="450" t="s">
        <v>13</v>
      </c>
      <c r="E2" s="450" t="s">
        <v>14</v>
      </c>
      <c r="F2" s="450" t="s">
        <v>305</v>
      </c>
      <c r="G2" s="450" t="s">
        <v>15</v>
      </c>
      <c r="H2" s="450" t="s">
        <v>16</v>
      </c>
      <c r="I2" s="450" t="s">
        <v>17</v>
      </c>
      <c r="J2" s="450" t="s">
        <v>20</v>
      </c>
      <c r="K2" s="450" t="s">
        <v>306</v>
      </c>
      <c r="L2" s="450" t="s">
        <v>307</v>
      </c>
      <c r="M2" s="450" t="s">
        <v>21</v>
      </c>
      <c r="N2" s="450" t="s">
        <v>22</v>
      </c>
      <c r="O2" s="450" t="s">
        <v>308</v>
      </c>
      <c r="P2" s="450" t="s">
        <v>23</v>
      </c>
      <c r="Q2" s="450" t="s">
        <v>24</v>
      </c>
      <c r="R2" s="450" t="s">
        <v>25</v>
      </c>
      <c r="S2" s="450" t="s">
        <v>309</v>
      </c>
      <c r="T2" s="450" t="s">
        <v>310</v>
      </c>
      <c r="U2" s="450" t="s">
        <v>26</v>
      </c>
      <c r="V2" s="450" t="s">
        <v>27</v>
      </c>
      <c r="W2" s="450" t="s">
        <v>311</v>
      </c>
      <c r="X2" s="450" t="s">
        <v>312</v>
      </c>
      <c r="Y2" s="450" t="s">
        <v>28</v>
      </c>
      <c r="Z2" s="450" t="s">
        <v>29</v>
      </c>
      <c r="AA2" s="450" t="s">
        <v>30</v>
      </c>
      <c r="AB2" s="450" t="s">
        <v>32</v>
      </c>
      <c r="AC2" s="450" t="s">
        <v>33</v>
      </c>
      <c r="AD2" s="450" t="s">
        <v>314</v>
      </c>
      <c r="AE2" s="450" t="s">
        <v>37</v>
      </c>
      <c r="AF2" s="450" t="s">
        <v>36</v>
      </c>
      <c r="AG2" s="450" t="s">
        <v>38</v>
      </c>
      <c r="AH2" s="450" t="s">
        <v>34</v>
      </c>
      <c r="AI2" s="450" t="s">
        <v>35</v>
      </c>
      <c r="AJ2" s="450" t="s">
        <v>39</v>
      </c>
      <c r="AK2" s="450" t="s">
        <v>40</v>
      </c>
      <c r="AL2" s="450" t="s">
        <v>315</v>
      </c>
      <c r="AM2" s="448" t="s">
        <v>127</v>
      </c>
      <c r="AN2" s="449"/>
      <c r="AO2" s="448"/>
      <c r="AP2" s="450" t="s">
        <v>43</v>
      </c>
      <c r="AQ2" s="450" t="s">
        <v>44</v>
      </c>
      <c r="AR2" s="450" t="s">
        <v>45</v>
      </c>
      <c r="AS2" s="450" t="s">
        <v>46</v>
      </c>
      <c r="AT2" s="450" t="s">
        <v>47</v>
      </c>
      <c r="AU2" s="450" t="s">
        <v>48</v>
      </c>
      <c r="AV2" s="450" t="s">
        <v>49</v>
      </c>
      <c r="AW2" s="450" t="s">
        <v>50</v>
      </c>
      <c r="AX2" s="450" t="s">
        <v>51</v>
      </c>
      <c r="AY2" s="450" t="s">
        <v>52</v>
      </c>
      <c r="AZ2" s="450" t="s">
        <v>53</v>
      </c>
      <c r="BA2" s="50" t="s">
        <v>11</v>
      </c>
    </row>
    <row r="3" spans="1:53" ht="13.5" customHeight="1" x14ac:dyDescent="0.15">
      <c r="A3" s="318" t="s">
        <v>706</v>
      </c>
      <c r="B3" s="517"/>
      <c r="C3" s="318"/>
      <c r="D3" s="324">
        <v>10000</v>
      </c>
      <c r="E3" s="324">
        <v>9987.9</v>
      </c>
      <c r="F3" s="324">
        <v>2305.4</v>
      </c>
      <c r="G3" s="324">
        <v>2043.4</v>
      </c>
      <c r="H3" s="324">
        <v>262</v>
      </c>
      <c r="I3" s="324">
        <v>758.5</v>
      </c>
      <c r="J3" s="324">
        <v>872.7</v>
      </c>
      <c r="K3" s="324">
        <v>307.39999999999998</v>
      </c>
      <c r="L3" s="324">
        <v>275.8</v>
      </c>
      <c r="M3" s="324">
        <v>31.6</v>
      </c>
      <c r="N3" s="324">
        <v>199.4</v>
      </c>
      <c r="O3" s="324">
        <v>1368.5</v>
      </c>
      <c r="P3" s="324">
        <v>1086.5999999999999</v>
      </c>
      <c r="Q3" s="324">
        <v>281.89999999999998</v>
      </c>
      <c r="R3" s="324">
        <v>237.8</v>
      </c>
      <c r="S3" s="324">
        <v>237.8</v>
      </c>
      <c r="T3" s="324" t="s">
        <v>336</v>
      </c>
      <c r="U3" s="324">
        <v>607.20000000000005</v>
      </c>
      <c r="V3" s="324">
        <v>1799.3</v>
      </c>
      <c r="W3" s="324">
        <v>956.3</v>
      </c>
      <c r="X3" s="324">
        <v>843</v>
      </c>
      <c r="Y3" s="324">
        <v>47.3</v>
      </c>
      <c r="Z3" s="324">
        <v>497.6</v>
      </c>
      <c r="AA3" s="324">
        <v>221.7</v>
      </c>
      <c r="AB3" s="324" t="s">
        <v>336</v>
      </c>
      <c r="AC3" s="324">
        <v>765.1</v>
      </c>
      <c r="AD3" s="324">
        <v>365.4</v>
      </c>
      <c r="AE3" s="324">
        <v>26.9</v>
      </c>
      <c r="AF3" s="324">
        <v>32.9</v>
      </c>
      <c r="AG3" s="324" t="s">
        <v>336</v>
      </c>
      <c r="AH3" s="324">
        <v>152.9</v>
      </c>
      <c r="AI3" s="324">
        <v>108.4</v>
      </c>
      <c r="AJ3" s="324">
        <v>78.599999999999994</v>
      </c>
      <c r="AK3" s="324">
        <v>12.1</v>
      </c>
      <c r="AL3" s="324">
        <v>1180.0999999999999</v>
      </c>
      <c r="AM3" s="318" t="s">
        <v>706</v>
      </c>
      <c r="AO3" s="318"/>
      <c r="AP3" s="324">
        <v>10000</v>
      </c>
      <c r="AQ3" s="324">
        <v>3151.8</v>
      </c>
      <c r="AR3" s="324">
        <v>2250.6</v>
      </c>
      <c r="AS3" s="324">
        <v>1327.5</v>
      </c>
      <c r="AT3" s="324">
        <v>923.1</v>
      </c>
      <c r="AU3" s="324">
        <v>901.2</v>
      </c>
      <c r="AV3" s="324">
        <v>574.4</v>
      </c>
      <c r="AW3" s="324">
        <v>326.8</v>
      </c>
      <c r="AX3" s="324">
        <v>6848.2</v>
      </c>
      <c r="AY3" s="324">
        <v>6487.2</v>
      </c>
      <c r="AZ3" s="324">
        <v>361</v>
      </c>
    </row>
    <row r="4" spans="1:53" x14ac:dyDescent="0.15">
      <c r="A4" s="329"/>
      <c r="B4" s="330" t="s">
        <v>316</v>
      </c>
      <c r="C4" s="330"/>
      <c r="D4" s="331">
        <f>ROUND(SUM(D31:D42)/12,1)</f>
        <v>96.1</v>
      </c>
      <c r="E4" s="331">
        <f t="shared" ref="E4:AD4" si="0">ROUND(SUM(E31:E42)/12,1)</f>
        <v>96.1</v>
      </c>
      <c r="F4" s="331">
        <f t="shared" si="0"/>
        <v>94.1</v>
      </c>
      <c r="G4" s="331">
        <f t="shared" si="0"/>
        <v>93</v>
      </c>
      <c r="H4" s="331">
        <f t="shared" si="0"/>
        <v>102.3</v>
      </c>
      <c r="I4" s="331">
        <f t="shared" si="0"/>
        <v>98.5</v>
      </c>
      <c r="J4" s="331">
        <f t="shared" si="0"/>
        <v>94.4</v>
      </c>
      <c r="K4" s="331">
        <f t="shared" si="0"/>
        <v>151.30000000000001</v>
      </c>
      <c r="L4" s="331">
        <f t="shared" si="0"/>
        <v>155</v>
      </c>
      <c r="M4" s="331">
        <f t="shared" si="0"/>
        <v>0</v>
      </c>
      <c r="N4" s="331">
        <f t="shared" si="0"/>
        <v>133.4</v>
      </c>
      <c r="O4" s="331">
        <f t="shared" si="0"/>
        <v>87.7</v>
      </c>
      <c r="P4" s="331">
        <f t="shared" si="0"/>
        <v>89.9</v>
      </c>
      <c r="Q4" s="331">
        <f t="shared" si="0"/>
        <v>79.2</v>
      </c>
      <c r="R4" s="331">
        <f t="shared" si="0"/>
        <v>82.7</v>
      </c>
      <c r="S4" s="331">
        <f t="shared" si="0"/>
        <v>82.7</v>
      </c>
      <c r="T4" s="331">
        <f t="shared" si="0"/>
        <v>0</v>
      </c>
      <c r="U4" s="331">
        <f t="shared" si="0"/>
        <v>84.1</v>
      </c>
      <c r="V4" s="331">
        <f t="shared" si="0"/>
        <v>92.9</v>
      </c>
      <c r="W4" s="331">
        <f t="shared" si="0"/>
        <v>92.3</v>
      </c>
      <c r="X4" s="331">
        <f t="shared" si="0"/>
        <v>93.6</v>
      </c>
      <c r="Y4" s="331">
        <f t="shared" si="0"/>
        <v>93.6</v>
      </c>
      <c r="Z4" s="331">
        <f t="shared" si="0"/>
        <v>109.4</v>
      </c>
      <c r="AA4" s="331">
        <f t="shared" si="0"/>
        <v>105.8</v>
      </c>
      <c r="AB4" s="331">
        <f t="shared" si="0"/>
        <v>0</v>
      </c>
      <c r="AC4" s="331">
        <f>ROUND(SUM(AC31:AC42)/12,1)</f>
        <v>94.8</v>
      </c>
      <c r="AD4" s="331">
        <f t="shared" si="0"/>
        <v>94.4</v>
      </c>
      <c r="AE4" s="331">
        <f>ROUND(SUM(AE31:AE42)/12,1)</f>
        <v>137.80000000000001</v>
      </c>
      <c r="AF4" s="331">
        <f>ROUND(SUM(AF31:AF42)/12,1)</f>
        <v>86.2</v>
      </c>
      <c r="AG4" s="331">
        <f t="shared" ref="AG4:AL4" si="1">ROUND(SUM(AG31:AG42)/12,1)</f>
        <v>0</v>
      </c>
      <c r="AH4" s="331">
        <f t="shared" si="1"/>
        <v>96.5</v>
      </c>
      <c r="AI4" s="331">
        <f t="shared" si="1"/>
        <v>68.599999999999994</v>
      </c>
      <c r="AJ4" s="331">
        <f t="shared" si="1"/>
        <v>117.7</v>
      </c>
      <c r="AK4" s="331">
        <f t="shared" si="1"/>
        <v>72.099999999999994</v>
      </c>
      <c r="AL4" s="331">
        <f t="shared" si="1"/>
        <v>109.2</v>
      </c>
      <c r="AM4" s="329"/>
      <c r="AN4" s="330" t="s">
        <v>316</v>
      </c>
      <c r="AO4" s="330"/>
      <c r="AP4" s="331">
        <f t="shared" ref="AP4:AZ4" si="2">ROUND(SUM(AP31:AP42)/12,1)</f>
        <v>96.1</v>
      </c>
      <c r="AQ4" s="331">
        <f t="shared" si="2"/>
        <v>94.8</v>
      </c>
      <c r="AR4" s="331">
        <f t="shared" si="2"/>
        <v>96.4</v>
      </c>
      <c r="AS4" s="331">
        <f t="shared" si="2"/>
        <v>91.7</v>
      </c>
      <c r="AT4" s="331">
        <f t="shared" si="2"/>
        <v>103.2</v>
      </c>
      <c r="AU4" s="331">
        <f t="shared" si="2"/>
        <v>90.8</v>
      </c>
      <c r="AV4" s="331">
        <f t="shared" si="2"/>
        <v>95.8</v>
      </c>
      <c r="AW4" s="331">
        <f t="shared" si="2"/>
        <v>82</v>
      </c>
      <c r="AX4" s="331">
        <f t="shared" si="2"/>
        <v>96.6</v>
      </c>
      <c r="AY4" s="331">
        <f t="shared" si="2"/>
        <v>96.2</v>
      </c>
      <c r="AZ4" s="331">
        <f t="shared" si="2"/>
        <v>105.2</v>
      </c>
    </row>
    <row r="5" spans="1:53" x14ac:dyDescent="0.15">
      <c r="A5" s="329"/>
      <c r="B5" s="330" t="s">
        <v>317</v>
      </c>
      <c r="C5" s="330"/>
      <c r="D5" s="331">
        <f>ROUND(SUM(D43:D54)/12,1)</f>
        <v>98.8</v>
      </c>
      <c r="E5" s="331">
        <f t="shared" ref="E5:AD5" si="3">ROUND(SUM(E43:E54)/12,1)</f>
        <v>98.8</v>
      </c>
      <c r="F5" s="331">
        <f t="shared" si="3"/>
        <v>94.9</v>
      </c>
      <c r="G5" s="331">
        <f t="shared" si="3"/>
        <v>94.1</v>
      </c>
      <c r="H5" s="331">
        <f t="shared" si="3"/>
        <v>100.6</v>
      </c>
      <c r="I5" s="331">
        <f t="shared" si="3"/>
        <v>95.1</v>
      </c>
      <c r="J5" s="331">
        <f t="shared" si="3"/>
        <v>100.3</v>
      </c>
      <c r="K5" s="331">
        <f t="shared" si="3"/>
        <v>133.69999999999999</v>
      </c>
      <c r="L5" s="331">
        <f t="shared" si="3"/>
        <v>136.69999999999999</v>
      </c>
      <c r="M5" s="331">
        <f t="shared" si="3"/>
        <v>0</v>
      </c>
      <c r="N5" s="331">
        <f t="shared" si="3"/>
        <v>135.5</v>
      </c>
      <c r="O5" s="331">
        <f t="shared" si="3"/>
        <v>99.3</v>
      </c>
      <c r="P5" s="331">
        <f t="shared" si="3"/>
        <v>100.4</v>
      </c>
      <c r="Q5" s="331">
        <f t="shared" si="3"/>
        <v>95.1</v>
      </c>
      <c r="R5" s="331">
        <f t="shared" si="3"/>
        <v>99.4</v>
      </c>
      <c r="S5" s="331">
        <f t="shared" si="3"/>
        <v>99.4</v>
      </c>
      <c r="T5" s="331">
        <f t="shared" si="3"/>
        <v>0</v>
      </c>
      <c r="U5" s="331">
        <f t="shared" si="3"/>
        <v>91.3</v>
      </c>
      <c r="V5" s="331">
        <f t="shared" si="3"/>
        <v>94.8</v>
      </c>
      <c r="W5" s="331">
        <f t="shared" si="3"/>
        <v>95.9</v>
      </c>
      <c r="X5" s="331">
        <f t="shared" si="3"/>
        <v>93.5</v>
      </c>
      <c r="Y5" s="331">
        <f t="shared" si="3"/>
        <v>103.1</v>
      </c>
      <c r="Z5" s="331">
        <f t="shared" si="3"/>
        <v>111.1</v>
      </c>
      <c r="AA5" s="331">
        <f t="shared" si="3"/>
        <v>96.7</v>
      </c>
      <c r="AB5" s="331">
        <f t="shared" si="3"/>
        <v>0</v>
      </c>
      <c r="AC5" s="331">
        <f>ROUND(SUM(AC43:AC54)/12,1)</f>
        <v>95.9</v>
      </c>
      <c r="AD5" s="331">
        <f t="shared" si="3"/>
        <v>96.7</v>
      </c>
      <c r="AE5" s="331">
        <f>ROUND(SUM(AE43:AE54)/12,1)</f>
        <v>113.6</v>
      </c>
      <c r="AF5" s="331">
        <f>ROUND(SUM(AF43:AF54)/12,1)</f>
        <v>87.5</v>
      </c>
      <c r="AG5" s="331">
        <f t="shared" ref="AG5:AL5" si="4">ROUND(SUM(AG43:AG54)/12,1)</f>
        <v>0</v>
      </c>
      <c r="AH5" s="331">
        <f t="shared" si="4"/>
        <v>96.4</v>
      </c>
      <c r="AI5" s="331">
        <f t="shared" si="4"/>
        <v>88.9</v>
      </c>
      <c r="AJ5" s="331">
        <f t="shared" si="4"/>
        <v>98.4</v>
      </c>
      <c r="AK5" s="331">
        <f t="shared" si="4"/>
        <v>84.8</v>
      </c>
      <c r="AL5" s="331">
        <f t="shared" si="4"/>
        <v>109</v>
      </c>
      <c r="AM5" s="329"/>
      <c r="AN5" s="330" t="s">
        <v>317</v>
      </c>
      <c r="AO5" s="330"/>
      <c r="AP5" s="331">
        <f t="shared" ref="AP5:AZ5" si="5">ROUND(SUM(AP43:AP54)/12,1)</f>
        <v>98.8</v>
      </c>
      <c r="AQ5" s="331">
        <f t="shared" si="5"/>
        <v>101.5</v>
      </c>
      <c r="AR5" s="331">
        <f t="shared" si="5"/>
        <v>103.4</v>
      </c>
      <c r="AS5" s="331">
        <f t="shared" si="5"/>
        <v>104.1</v>
      </c>
      <c r="AT5" s="331">
        <f t="shared" si="5"/>
        <v>102.4</v>
      </c>
      <c r="AU5" s="331">
        <f t="shared" si="5"/>
        <v>96.9</v>
      </c>
      <c r="AV5" s="331">
        <f t="shared" si="5"/>
        <v>103.6</v>
      </c>
      <c r="AW5" s="331">
        <f t="shared" si="5"/>
        <v>85</v>
      </c>
      <c r="AX5" s="331">
        <f t="shared" si="5"/>
        <v>97.5</v>
      </c>
      <c r="AY5" s="331">
        <f t="shared" si="5"/>
        <v>97.2</v>
      </c>
      <c r="AZ5" s="331">
        <f t="shared" si="5"/>
        <v>103</v>
      </c>
    </row>
    <row r="6" spans="1:53" x14ac:dyDescent="0.15">
      <c r="A6" s="329"/>
      <c r="B6" s="330" t="s">
        <v>318</v>
      </c>
      <c r="C6" s="330"/>
      <c r="D6" s="331">
        <f>ROUND(SUM(D55:D66)/12,1)</f>
        <v>100</v>
      </c>
      <c r="E6" s="331">
        <f t="shared" ref="E6:AD6" si="6">ROUND(SUM(E55:E66)/12,1)</f>
        <v>100</v>
      </c>
      <c r="F6" s="331">
        <f t="shared" si="6"/>
        <v>100</v>
      </c>
      <c r="G6" s="331">
        <f t="shared" si="6"/>
        <v>100</v>
      </c>
      <c r="H6" s="331">
        <f t="shared" si="6"/>
        <v>100</v>
      </c>
      <c r="I6" s="331">
        <f t="shared" si="6"/>
        <v>100</v>
      </c>
      <c r="J6" s="331">
        <f t="shared" si="6"/>
        <v>100</v>
      </c>
      <c r="K6" s="331">
        <f t="shared" si="6"/>
        <v>100</v>
      </c>
      <c r="L6" s="331">
        <f t="shared" si="6"/>
        <v>100</v>
      </c>
      <c r="M6" s="331">
        <f t="shared" si="6"/>
        <v>0</v>
      </c>
      <c r="N6" s="331">
        <f t="shared" si="6"/>
        <v>100</v>
      </c>
      <c r="O6" s="331">
        <f t="shared" si="6"/>
        <v>100</v>
      </c>
      <c r="P6" s="331">
        <f t="shared" si="6"/>
        <v>100</v>
      </c>
      <c r="Q6" s="331">
        <f t="shared" si="6"/>
        <v>100</v>
      </c>
      <c r="R6" s="331">
        <f t="shared" si="6"/>
        <v>100</v>
      </c>
      <c r="S6" s="331">
        <f t="shared" si="6"/>
        <v>100</v>
      </c>
      <c r="T6" s="331">
        <f t="shared" si="6"/>
        <v>0</v>
      </c>
      <c r="U6" s="331">
        <f t="shared" si="6"/>
        <v>100</v>
      </c>
      <c r="V6" s="331">
        <f t="shared" si="6"/>
        <v>100</v>
      </c>
      <c r="W6" s="331">
        <f t="shared" si="6"/>
        <v>100</v>
      </c>
      <c r="X6" s="331">
        <f t="shared" si="6"/>
        <v>100</v>
      </c>
      <c r="Y6" s="331">
        <f t="shared" si="6"/>
        <v>100</v>
      </c>
      <c r="Z6" s="331">
        <f t="shared" si="6"/>
        <v>100</v>
      </c>
      <c r="AA6" s="331">
        <f t="shared" si="6"/>
        <v>100</v>
      </c>
      <c r="AB6" s="331">
        <f t="shared" si="6"/>
        <v>0</v>
      </c>
      <c r="AC6" s="331">
        <f>ROUND(SUM(AC55:AC66)/12,1)</f>
        <v>100</v>
      </c>
      <c r="AD6" s="331">
        <f t="shared" si="6"/>
        <v>100</v>
      </c>
      <c r="AE6" s="331">
        <f>ROUND(SUM(AE55:AE66)/12,1)</f>
        <v>100</v>
      </c>
      <c r="AF6" s="331">
        <f>ROUND(SUM(AF55:AF66)/12,1)</f>
        <v>100</v>
      </c>
      <c r="AG6" s="331">
        <f t="shared" ref="AG6:AL6" si="7">ROUND(SUM(AG55:AG66)/12,1)</f>
        <v>0</v>
      </c>
      <c r="AH6" s="331">
        <f t="shared" si="7"/>
        <v>100</v>
      </c>
      <c r="AI6" s="331">
        <f t="shared" si="7"/>
        <v>100</v>
      </c>
      <c r="AJ6" s="331">
        <f t="shared" si="7"/>
        <v>100</v>
      </c>
      <c r="AK6" s="331">
        <f t="shared" si="7"/>
        <v>100</v>
      </c>
      <c r="AL6" s="331">
        <f t="shared" si="7"/>
        <v>100</v>
      </c>
      <c r="AM6" s="329"/>
      <c r="AN6" s="330" t="s">
        <v>318</v>
      </c>
      <c r="AO6" s="330"/>
      <c r="AP6" s="331">
        <f t="shared" ref="AP6:AZ6" si="8">ROUND(SUM(AP55:AP66)/12,1)</f>
        <v>100</v>
      </c>
      <c r="AQ6" s="331">
        <f t="shared" si="8"/>
        <v>100</v>
      </c>
      <c r="AR6" s="331">
        <f t="shared" si="8"/>
        <v>100</v>
      </c>
      <c r="AS6" s="331">
        <f t="shared" si="8"/>
        <v>100</v>
      </c>
      <c r="AT6" s="331">
        <f t="shared" si="8"/>
        <v>100</v>
      </c>
      <c r="AU6" s="331">
        <f t="shared" si="8"/>
        <v>100</v>
      </c>
      <c r="AV6" s="331">
        <f t="shared" si="8"/>
        <v>100</v>
      </c>
      <c r="AW6" s="331">
        <f t="shared" si="8"/>
        <v>100</v>
      </c>
      <c r="AX6" s="331">
        <f t="shared" si="8"/>
        <v>100</v>
      </c>
      <c r="AY6" s="331">
        <f t="shared" si="8"/>
        <v>100</v>
      </c>
      <c r="AZ6" s="331">
        <f t="shared" si="8"/>
        <v>100</v>
      </c>
    </row>
    <row r="7" spans="1:53" x14ac:dyDescent="0.15">
      <c r="A7" s="329" t="s">
        <v>57</v>
      </c>
      <c r="B7" s="330" t="s">
        <v>319</v>
      </c>
      <c r="C7" s="330"/>
      <c r="D7" s="331">
        <f>SUM(D67:D78)/12</f>
        <v>104.69166666666668</v>
      </c>
      <c r="E7" s="331">
        <f t="shared" ref="E7:AD17" si="9">SUM(E67:E78)/12</f>
        <v>104.69166666666668</v>
      </c>
      <c r="F7" s="331">
        <f t="shared" si="9"/>
        <v>107.94166666666666</v>
      </c>
      <c r="G7" s="331">
        <f t="shared" si="9"/>
        <v>108.15833333333335</v>
      </c>
      <c r="H7" s="331">
        <f t="shared" si="9"/>
        <v>106.26666666666667</v>
      </c>
      <c r="I7" s="331">
        <f t="shared" si="9"/>
        <v>97.350000000000009</v>
      </c>
      <c r="J7" s="331">
        <f t="shared" si="9"/>
        <v>108.92500000000001</v>
      </c>
      <c r="K7" s="331">
        <f t="shared" si="9"/>
        <v>91.333333333333329</v>
      </c>
      <c r="L7" s="331">
        <f t="shared" si="9"/>
        <v>94.041666666666643</v>
      </c>
      <c r="M7" s="331">
        <f t="shared" si="9"/>
        <v>0</v>
      </c>
      <c r="N7" s="331">
        <f t="shared" si="9"/>
        <v>104.34166666666668</v>
      </c>
      <c r="O7" s="331">
        <f t="shared" si="9"/>
        <v>111.73333333333333</v>
      </c>
      <c r="P7" s="331">
        <f t="shared" si="9"/>
        <v>111.99166666666667</v>
      </c>
      <c r="Q7" s="331">
        <f t="shared" si="9"/>
        <v>110.73333333333335</v>
      </c>
      <c r="R7" s="331">
        <f t="shared" si="9"/>
        <v>84.183333333333323</v>
      </c>
      <c r="S7" s="331">
        <f t="shared" si="9"/>
        <v>84.183333333333323</v>
      </c>
      <c r="T7" s="331">
        <f t="shared" si="9"/>
        <v>0</v>
      </c>
      <c r="U7" s="331">
        <f t="shared" si="9"/>
        <v>118.34166666666665</v>
      </c>
      <c r="V7" s="331">
        <f t="shared" si="9"/>
        <v>102.3</v>
      </c>
      <c r="W7" s="331">
        <f t="shared" si="9"/>
        <v>95.825000000000003</v>
      </c>
      <c r="X7" s="331">
        <f t="shared" si="9"/>
        <v>109.66666666666667</v>
      </c>
      <c r="Y7" s="331">
        <f t="shared" si="9"/>
        <v>99.27500000000002</v>
      </c>
      <c r="Z7" s="331">
        <f t="shared" si="9"/>
        <v>101.49166666666666</v>
      </c>
      <c r="AA7" s="331">
        <f t="shared" si="9"/>
        <v>103.52499999999999</v>
      </c>
      <c r="AB7" s="331">
        <f t="shared" si="9"/>
        <v>0</v>
      </c>
      <c r="AC7" s="331">
        <f>SUM(AC67:AC78)/12</f>
        <v>94.241666666666674</v>
      </c>
      <c r="AD7" s="331">
        <f t="shared" si="9"/>
        <v>89.416666666666686</v>
      </c>
      <c r="AE7" s="331">
        <f>SUM(AE67:AE78)/12</f>
        <v>88.600000000000023</v>
      </c>
      <c r="AF7" s="331">
        <f>SUM(AF67:AF78)/12</f>
        <v>101.48333333333331</v>
      </c>
      <c r="AG7" s="331">
        <f t="shared" ref="AG7:AL7" si="10">SUM(AG67:AG78)/12</f>
        <v>0</v>
      </c>
      <c r="AH7" s="331">
        <f t="shared" si="10"/>
        <v>108.10833333333333</v>
      </c>
      <c r="AI7" s="331">
        <f t="shared" si="10"/>
        <v>111.30833333333332</v>
      </c>
      <c r="AJ7" s="331">
        <f t="shared" si="10"/>
        <v>64.975000000000009</v>
      </c>
      <c r="AK7" s="331">
        <f t="shared" si="10"/>
        <v>108.74166666666666</v>
      </c>
      <c r="AL7" s="331">
        <f t="shared" si="10"/>
        <v>104.34166666666665</v>
      </c>
      <c r="AM7" s="329" t="s">
        <v>57</v>
      </c>
      <c r="AN7" s="330" t="s">
        <v>319</v>
      </c>
      <c r="AO7" s="330"/>
      <c r="AP7" s="331">
        <f t="shared" ref="AP7:AZ7" si="11">SUM(AP67:AP78)/12</f>
        <v>104.69166666666668</v>
      </c>
      <c r="AQ7" s="331">
        <f t="shared" si="11"/>
        <v>101.39166666666667</v>
      </c>
      <c r="AR7" s="331">
        <f t="shared" si="11"/>
        <v>103.125</v>
      </c>
      <c r="AS7" s="331">
        <f t="shared" si="11"/>
        <v>101.875</v>
      </c>
      <c r="AT7" s="331">
        <f t="shared" si="11"/>
        <v>104.925</v>
      </c>
      <c r="AU7" s="331">
        <f t="shared" si="11"/>
        <v>97.116666666666674</v>
      </c>
      <c r="AV7" s="331">
        <f t="shared" si="11"/>
        <v>103.29166666666667</v>
      </c>
      <c r="AW7" s="331">
        <f t="shared" si="11"/>
        <v>86.183333333333337</v>
      </c>
      <c r="AX7" s="331">
        <f t="shared" si="11"/>
        <v>106.23333333333335</v>
      </c>
      <c r="AY7" s="331">
        <f t="shared" si="11"/>
        <v>106.55000000000001</v>
      </c>
      <c r="AZ7" s="331">
        <f t="shared" si="11"/>
        <v>100.45833333333333</v>
      </c>
    </row>
    <row r="8" spans="1:53" x14ac:dyDescent="0.15">
      <c r="A8" s="329"/>
      <c r="B8" s="330" t="s">
        <v>67</v>
      </c>
      <c r="C8" s="330"/>
      <c r="D8" s="331">
        <f>ROUND(AVERAGE(D79:D90),1)</f>
        <v>104.8</v>
      </c>
      <c r="E8" s="331">
        <f t="shared" ref="E8:AD8" si="12">ROUND(AVERAGE(E79:E90),1)</f>
        <v>104.8</v>
      </c>
      <c r="F8" s="331">
        <f t="shared" si="12"/>
        <v>105.7</v>
      </c>
      <c r="G8" s="331">
        <f t="shared" si="12"/>
        <v>105.1</v>
      </c>
      <c r="H8" s="331">
        <f t="shared" si="12"/>
        <v>110.4</v>
      </c>
      <c r="I8" s="331">
        <f t="shared" si="12"/>
        <v>101.4</v>
      </c>
      <c r="J8" s="331">
        <f t="shared" si="12"/>
        <v>107.6</v>
      </c>
      <c r="K8" s="331">
        <f t="shared" si="12"/>
        <v>93.5</v>
      </c>
      <c r="L8" s="331">
        <f t="shared" si="12"/>
        <v>95</v>
      </c>
      <c r="M8" s="331">
        <f t="shared" ref="M8:M17" si="13">SUM(M68:M79)/12</f>
        <v>0</v>
      </c>
      <c r="N8" s="331">
        <f t="shared" si="12"/>
        <v>69.2</v>
      </c>
      <c r="O8" s="331">
        <f t="shared" si="12"/>
        <v>113.7</v>
      </c>
      <c r="P8" s="331">
        <f t="shared" si="12"/>
        <v>113.5</v>
      </c>
      <c r="Q8" s="331">
        <f t="shared" si="12"/>
        <v>114.6</v>
      </c>
      <c r="R8" s="331">
        <f t="shared" si="12"/>
        <v>101.9</v>
      </c>
      <c r="S8" s="331">
        <f t="shared" si="12"/>
        <v>101.9</v>
      </c>
      <c r="T8" s="331">
        <f t="shared" si="9"/>
        <v>0</v>
      </c>
      <c r="U8" s="331">
        <f t="shared" si="12"/>
        <v>126.8</v>
      </c>
      <c r="V8" s="331">
        <f t="shared" si="12"/>
        <v>105.2</v>
      </c>
      <c r="W8" s="331">
        <f t="shared" si="12"/>
        <v>103.9</v>
      </c>
      <c r="X8" s="331">
        <f t="shared" si="12"/>
        <v>106.7</v>
      </c>
      <c r="Y8" s="331">
        <f t="shared" si="12"/>
        <v>96.6</v>
      </c>
      <c r="Z8" s="331">
        <f t="shared" si="12"/>
        <v>96.7</v>
      </c>
      <c r="AA8" s="331">
        <f t="shared" si="12"/>
        <v>105.5</v>
      </c>
      <c r="AB8" s="331" t="e">
        <f t="shared" si="12"/>
        <v>#DIV/0!</v>
      </c>
      <c r="AC8" s="331">
        <f>ROUND(AVERAGE(AC79:AC90),1)</f>
        <v>87.8</v>
      </c>
      <c r="AD8" s="331">
        <f t="shared" si="12"/>
        <v>77.099999999999994</v>
      </c>
      <c r="AE8" s="331">
        <f>ROUND(AVERAGE(AE79:AE90),1)</f>
        <v>87.8</v>
      </c>
      <c r="AF8" s="331">
        <f>SUM(AF79:AF90)/12</f>
        <v>104.32499999999999</v>
      </c>
      <c r="AG8" s="331">
        <v>0</v>
      </c>
      <c r="AH8" s="331">
        <f>SUM(AH79:AH90)/12</f>
        <v>108.93333333333332</v>
      </c>
      <c r="AI8" s="331">
        <f>SUM(AI79:AI90)/12</f>
        <v>111.85833333333333</v>
      </c>
      <c r="AJ8" s="331">
        <f>SUM(AJ79:AJ90)/12</f>
        <v>56.25</v>
      </c>
      <c r="AK8" s="331">
        <f>SUM(AK79:AK90)/12</f>
        <v>109.53333333333332</v>
      </c>
      <c r="AL8" s="331">
        <f>SUM(AL79:AL90)/12</f>
        <v>103.90833333333335</v>
      </c>
      <c r="AM8" s="329"/>
      <c r="AN8" s="330" t="s">
        <v>67</v>
      </c>
      <c r="AO8" s="330"/>
      <c r="AP8" s="331">
        <f t="shared" ref="AP8:AZ8" si="14">ROUND(AVERAGE(AP79:AP90),1)</f>
        <v>104.8</v>
      </c>
      <c r="AQ8" s="331">
        <f t="shared" si="14"/>
        <v>102.6</v>
      </c>
      <c r="AR8" s="331">
        <f t="shared" si="14"/>
        <v>104.3</v>
      </c>
      <c r="AS8" s="331">
        <f t="shared" si="14"/>
        <v>100</v>
      </c>
      <c r="AT8" s="331">
        <f t="shared" si="14"/>
        <v>110.5</v>
      </c>
      <c r="AU8" s="331">
        <f t="shared" si="14"/>
        <v>98.4</v>
      </c>
      <c r="AV8" s="331">
        <f t="shared" si="14"/>
        <v>100.4</v>
      </c>
      <c r="AW8" s="331">
        <f t="shared" si="14"/>
        <v>94.9</v>
      </c>
      <c r="AX8" s="331">
        <f t="shared" si="14"/>
        <v>105.8</v>
      </c>
      <c r="AY8" s="331">
        <f t="shared" si="14"/>
        <v>106.3</v>
      </c>
      <c r="AZ8" s="331">
        <f t="shared" si="14"/>
        <v>95.8</v>
      </c>
    </row>
    <row r="9" spans="1:53" x14ac:dyDescent="0.15">
      <c r="A9" s="329"/>
      <c r="B9" s="330" t="s">
        <v>68</v>
      </c>
      <c r="C9" s="330"/>
      <c r="D9" s="331">
        <f>ROUND(AVERAGE(D91:D102),1)</f>
        <v>108.3</v>
      </c>
      <c r="E9" s="331">
        <f t="shared" ref="E9:AD9" si="15">ROUND(AVERAGE(E91:E102),1)</f>
        <v>108.3</v>
      </c>
      <c r="F9" s="331">
        <f t="shared" si="15"/>
        <v>105.1</v>
      </c>
      <c r="G9" s="331">
        <f t="shared" si="15"/>
        <v>101.6</v>
      </c>
      <c r="H9" s="331">
        <f t="shared" si="15"/>
        <v>132.5</v>
      </c>
      <c r="I9" s="331">
        <f t="shared" si="15"/>
        <v>117.7</v>
      </c>
      <c r="J9" s="331">
        <f t="shared" si="15"/>
        <v>105.3</v>
      </c>
      <c r="K9" s="331">
        <f t="shared" si="15"/>
        <v>91</v>
      </c>
      <c r="L9" s="331">
        <f t="shared" si="15"/>
        <v>92.9</v>
      </c>
      <c r="M9" s="331">
        <f t="shared" si="13"/>
        <v>0</v>
      </c>
      <c r="N9" s="331">
        <f t="shared" si="15"/>
        <v>82.9</v>
      </c>
      <c r="O9" s="331">
        <f t="shared" si="15"/>
        <v>119.2</v>
      </c>
      <c r="P9" s="331">
        <f t="shared" si="15"/>
        <v>111.2</v>
      </c>
      <c r="Q9" s="331">
        <f t="shared" si="15"/>
        <v>150.1</v>
      </c>
      <c r="R9" s="331">
        <f t="shared" si="15"/>
        <v>146.4</v>
      </c>
      <c r="S9" s="331">
        <f t="shared" si="15"/>
        <v>146.4</v>
      </c>
      <c r="T9" s="331">
        <f t="shared" si="9"/>
        <v>0</v>
      </c>
      <c r="U9" s="331">
        <f t="shared" si="15"/>
        <v>114.8</v>
      </c>
      <c r="V9" s="331">
        <f t="shared" si="15"/>
        <v>112.8</v>
      </c>
      <c r="W9" s="331">
        <f t="shared" si="15"/>
        <v>116.7</v>
      </c>
      <c r="X9" s="331">
        <f t="shared" si="15"/>
        <v>108.3</v>
      </c>
      <c r="Y9" s="331">
        <f t="shared" si="15"/>
        <v>59.4</v>
      </c>
      <c r="Z9" s="331">
        <f t="shared" si="15"/>
        <v>96.8</v>
      </c>
      <c r="AA9" s="331">
        <f t="shared" si="15"/>
        <v>104.4</v>
      </c>
      <c r="AB9" s="331" t="e">
        <f t="shared" si="15"/>
        <v>#DIV/0!</v>
      </c>
      <c r="AC9" s="331">
        <f>ROUND(AVERAGE(AC91:AC102),1)</f>
        <v>90.8</v>
      </c>
      <c r="AD9" s="331">
        <f t="shared" si="15"/>
        <v>79.400000000000006</v>
      </c>
      <c r="AE9" s="331">
        <f>ROUND(AVERAGE(AE91:AE102),1)</f>
        <v>87.6</v>
      </c>
      <c r="AF9" s="331">
        <f>SUM(AF91:AF102)/12</f>
        <v>103.73333333333333</v>
      </c>
      <c r="AG9" s="331">
        <v>0</v>
      </c>
      <c r="AH9" s="331">
        <f>SUM(AH91:AH102)/12</f>
        <v>122.33333333333333</v>
      </c>
      <c r="AI9" s="331">
        <f>SUM(AI91:AI102)/12</f>
        <v>112.14166666666665</v>
      </c>
      <c r="AJ9" s="331">
        <f>SUM(AJ91:AJ102)/12</f>
        <v>49.041666666666664</v>
      </c>
      <c r="AK9" s="331">
        <f>SUM(AK91:AK102)/12</f>
        <v>108.58333333333333</v>
      </c>
      <c r="AL9" s="331">
        <f>SUM(AL91:AL102)/12</f>
        <v>101.54166666666667</v>
      </c>
      <c r="AM9" s="329"/>
      <c r="AN9" s="330" t="s">
        <v>68</v>
      </c>
      <c r="AO9" s="330"/>
      <c r="AP9" s="331">
        <f t="shared" ref="AP9:AZ9" si="16">ROUND(AVERAGE(AP91:AP102),1)</f>
        <v>108.3</v>
      </c>
      <c r="AQ9" s="331">
        <f t="shared" si="16"/>
        <v>111.8</v>
      </c>
      <c r="AR9" s="331">
        <f t="shared" si="16"/>
        <v>112</v>
      </c>
      <c r="AS9" s="331">
        <f t="shared" si="16"/>
        <v>100.8</v>
      </c>
      <c r="AT9" s="331">
        <f t="shared" si="16"/>
        <v>128</v>
      </c>
      <c r="AU9" s="331">
        <f t="shared" si="16"/>
        <v>111.6</v>
      </c>
      <c r="AV9" s="331">
        <f t="shared" si="16"/>
        <v>117.9</v>
      </c>
      <c r="AW9" s="331">
        <f t="shared" si="16"/>
        <v>100.5</v>
      </c>
      <c r="AX9" s="331">
        <f t="shared" si="16"/>
        <v>106.7</v>
      </c>
      <c r="AY9" s="331">
        <f t="shared" si="16"/>
        <v>107.1</v>
      </c>
      <c r="AZ9" s="331">
        <f t="shared" si="16"/>
        <v>99.2</v>
      </c>
    </row>
    <row r="10" spans="1:53" x14ac:dyDescent="0.15">
      <c r="A10" s="329"/>
      <c r="B10" s="330" t="s">
        <v>320</v>
      </c>
      <c r="C10" s="330"/>
      <c r="D10" s="331">
        <f>ROUND(AVERAGE(D103:D114),1)</f>
        <v>110.8</v>
      </c>
      <c r="E10" s="331">
        <f t="shared" ref="E10:AD10" si="17">ROUND(AVERAGE(E103:E114),1)</f>
        <v>110.8</v>
      </c>
      <c r="F10" s="331">
        <f t="shared" si="17"/>
        <v>97.9</v>
      </c>
      <c r="G10" s="331">
        <f t="shared" si="17"/>
        <v>102.9</v>
      </c>
      <c r="H10" s="331">
        <f t="shared" si="17"/>
        <v>59.5</v>
      </c>
      <c r="I10" s="331">
        <f t="shared" si="17"/>
        <v>146</v>
      </c>
      <c r="J10" s="331">
        <f t="shared" si="17"/>
        <v>114.2</v>
      </c>
      <c r="K10" s="331">
        <f t="shared" si="17"/>
        <v>91.3</v>
      </c>
      <c r="L10" s="331">
        <f t="shared" si="17"/>
        <v>90.6</v>
      </c>
      <c r="M10" s="331">
        <f t="shared" si="13"/>
        <v>0</v>
      </c>
      <c r="N10" s="331">
        <f t="shared" si="17"/>
        <v>86.2</v>
      </c>
      <c r="O10" s="331">
        <f t="shared" si="17"/>
        <v>116.8</v>
      </c>
      <c r="P10" s="331">
        <f t="shared" si="17"/>
        <v>100</v>
      </c>
      <c r="Q10" s="331">
        <f t="shared" si="17"/>
        <v>181.5</v>
      </c>
      <c r="R10" s="331">
        <f t="shared" si="17"/>
        <v>132.5</v>
      </c>
      <c r="S10" s="331">
        <f t="shared" si="17"/>
        <v>132.5</v>
      </c>
      <c r="T10" s="331">
        <f t="shared" si="9"/>
        <v>0</v>
      </c>
      <c r="U10" s="331">
        <f t="shared" si="17"/>
        <v>111</v>
      </c>
      <c r="V10" s="331">
        <f t="shared" si="17"/>
        <v>117.6</v>
      </c>
      <c r="W10" s="331">
        <f t="shared" si="17"/>
        <v>123.3</v>
      </c>
      <c r="X10" s="331">
        <f t="shared" si="17"/>
        <v>111.1</v>
      </c>
      <c r="Y10" s="331">
        <f t="shared" si="17"/>
        <v>68.8</v>
      </c>
      <c r="Z10" s="331">
        <f t="shared" si="17"/>
        <v>102.1</v>
      </c>
      <c r="AA10" s="331">
        <f t="shared" si="17"/>
        <v>124.7</v>
      </c>
      <c r="AB10" s="331" t="e">
        <f t="shared" si="17"/>
        <v>#DIV/0!</v>
      </c>
      <c r="AC10" s="331">
        <f>ROUND(AVERAGE(AC103:AC114),1)</f>
        <v>95.1</v>
      </c>
      <c r="AD10" s="331">
        <f t="shared" si="17"/>
        <v>79.5</v>
      </c>
      <c r="AE10" s="331">
        <f>ROUND(AVERAGE(AE103:AE114),1)</f>
        <v>80.3</v>
      </c>
      <c r="AF10" s="331">
        <f>SUM(AF103:AF114)/12</f>
        <v>111.31666666666665</v>
      </c>
      <c r="AG10" s="331">
        <v>0</v>
      </c>
      <c r="AH10" s="331">
        <f>SUM(AH103:AH114)/12</f>
        <v>133.9</v>
      </c>
      <c r="AI10" s="331">
        <f>SUM(AI103:AI114)/12</f>
        <v>119.08333333333331</v>
      </c>
      <c r="AJ10" s="331">
        <f>SUM(AJ103:AJ114)/12</f>
        <v>57.066666666666663</v>
      </c>
      <c r="AK10" s="331">
        <f>SUM(AK103:AK114)/12</f>
        <v>108.03333333333335</v>
      </c>
      <c r="AL10" s="331">
        <f>SUM(AL103:AL114)/12</f>
        <v>108.24166666666667</v>
      </c>
      <c r="AM10" s="329"/>
      <c r="AN10" s="330" t="s">
        <v>320</v>
      </c>
      <c r="AO10" s="330"/>
      <c r="AP10" s="331">
        <f t="shared" ref="AP10:AZ10" si="18">ROUND(AVERAGE(AP103:AP114),1)</f>
        <v>110.8</v>
      </c>
      <c r="AQ10" s="331">
        <f t="shared" si="18"/>
        <v>117.1</v>
      </c>
      <c r="AR10" s="331">
        <f t="shared" si="18"/>
        <v>117.9</v>
      </c>
      <c r="AS10" s="331">
        <f t="shared" si="18"/>
        <v>106.3</v>
      </c>
      <c r="AT10" s="331">
        <f t="shared" si="18"/>
        <v>134.6</v>
      </c>
      <c r="AU10" s="331">
        <f t="shared" si="18"/>
        <v>115</v>
      </c>
      <c r="AV10" s="331">
        <f t="shared" si="18"/>
        <v>122.7</v>
      </c>
      <c r="AW10" s="331">
        <f t="shared" si="18"/>
        <v>101.5</v>
      </c>
      <c r="AX10" s="331">
        <f t="shared" si="18"/>
        <v>107.9</v>
      </c>
      <c r="AY10" s="331">
        <f t="shared" si="18"/>
        <v>108.2</v>
      </c>
      <c r="AZ10" s="331">
        <f t="shared" si="18"/>
        <v>102.2</v>
      </c>
    </row>
    <row r="11" spans="1:53" x14ac:dyDescent="0.15">
      <c r="A11" s="329"/>
      <c r="B11" s="330" t="s">
        <v>665</v>
      </c>
      <c r="C11" s="330"/>
      <c r="D11" s="331">
        <f>ROUND(AVERAGE(D115:D126),1)</f>
        <v>110</v>
      </c>
      <c r="E11" s="331">
        <f t="shared" ref="E11:AD11" si="19">ROUND(AVERAGE(E115:E126),1)</f>
        <v>110</v>
      </c>
      <c r="F11" s="331">
        <f t="shared" si="19"/>
        <v>94.4</v>
      </c>
      <c r="G11" s="331">
        <f t="shared" si="19"/>
        <v>99.6</v>
      </c>
      <c r="H11" s="331">
        <f t="shared" si="19"/>
        <v>53.7</v>
      </c>
      <c r="I11" s="331">
        <f t="shared" si="19"/>
        <v>139.6</v>
      </c>
      <c r="J11" s="331">
        <f t="shared" si="19"/>
        <v>113.1</v>
      </c>
      <c r="K11" s="331">
        <f t="shared" si="19"/>
        <v>101.5</v>
      </c>
      <c r="L11" s="331">
        <f t="shared" si="19"/>
        <v>102.3</v>
      </c>
      <c r="M11" s="331">
        <f t="shared" si="13"/>
        <v>0</v>
      </c>
      <c r="N11" s="331">
        <f t="shared" si="19"/>
        <v>69.7</v>
      </c>
      <c r="O11" s="331">
        <f t="shared" si="19"/>
        <v>101.7</v>
      </c>
      <c r="P11" s="331">
        <f t="shared" si="19"/>
        <v>91.2</v>
      </c>
      <c r="Q11" s="331">
        <f t="shared" si="19"/>
        <v>142.4</v>
      </c>
      <c r="R11" s="331">
        <f t="shared" si="19"/>
        <v>121</v>
      </c>
      <c r="S11" s="331">
        <f t="shared" si="19"/>
        <v>121</v>
      </c>
      <c r="T11" s="331">
        <f t="shared" si="9"/>
        <v>0</v>
      </c>
      <c r="U11" s="331">
        <f t="shared" si="19"/>
        <v>117.5</v>
      </c>
      <c r="V11" s="331">
        <f t="shared" si="19"/>
        <v>116.5</v>
      </c>
      <c r="W11" s="331">
        <f t="shared" si="19"/>
        <v>123.2</v>
      </c>
      <c r="X11" s="331">
        <f t="shared" si="19"/>
        <v>109</v>
      </c>
      <c r="Y11" s="331">
        <f t="shared" si="19"/>
        <v>65.099999999999994</v>
      </c>
      <c r="Z11" s="331">
        <f t="shared" si="19"/>
        <v>145.9</v>
      </c>
      <c r="AA11" s="331">
        <f t="shared" si="19"/>
        <v>127.5</v>
      </c>
      <c r="AB11" s="331" t="e">
        <f t="shared" si="19"/>
        <v>#DIV/0!</v>
      </c>
      <c r="AC11" s="331">
        <f>ROUND(AVERAGE(AC115:AC126),1)</f>
        <v>103.1</v>
      </c>
      <c r="AD11" s="331">
        <f t="shared" si="19"/>
        <v>102</v>
      </c>
      <c r="AE11" s="331">
        <f>ROUND(AVERAGE(AE115:AE126),1)</f>
        <v>55.8</v>
      </c>
      <c r="AF11" s="331">
        <v>0</v>
      </c>
      <c r="AG11" s="331">
        <v>0</v>
      </c>
      <c r="AH11" s="331">
        <v>0</v>
      </c>
      <c r="AI11" s="331">
        <v>0</v>
      </c>
      <c r="AJ11" s="331">
        <v>0</v>
      </c>
      <c r="AK11" s="331">
        <v>0</v>
      </c>
      <c r="AL11" s="331">
        <v>0</v>
      </c>
      <c r="AM11" s="329"/>
      <c r="AN11" s="330" t="s">
        <v>665</v>
      </c>
      <c r="AO11" s="330"/>
      <c r="AP11" s="331">
        <f>ROUND(AVERAGE(AP115:AP126),1)</f>
        <v>110</v>
      </c>
      <c r="AQ11" s="331">
        <f t="shared" ref="AQ11:AZ11" si="20">ROUND(AVERAGE(AQ115:AQ126),1)</f>
        <v>111</v>
      </c>
      <c r="AR11" s="331">
        <f t="shared" si="20"/>
        <v>113.6</v>
      </c>
      <c r="AS11" s="331">
        <f t="shared" si="20"/>
        <v>104.3</v>
      </c>
      <c r="AT11" s="331">
        <f t="shared" si="20"/>
        <v>127</v>
      </c>
      <c r="AU11" s="331">
        <f t="shared" si="20"/>
        <v>104.5</v>
      </c>
      <c r="AV11" s="331">
        <f t="shared" si="20"/>
        <v>111</v>
      </c>
      <c r="AW11" s="331">
        <f t="shared" si="20"/>
        <v>93</v>
      </c>
      <c r="AX11" s="331">
        <f t="shared" si="20"/>
        <v>109.6</v>
      </c>
      <c r="AY11" s="331">
        <f t="shared" si="20"/>
        <v>107.6</v>
      </c>
      <c r="AZ11" s="331">
        <f t="shared" si="20"/>
        <v>144.19999999999999</v>
      </c>
    </row>
    <row r="12" spans="1:53" x14ac:dyDescent="0.15">
      <c r="A12" s="329"/>
      <c r="B12" s="330" t="s">
        <v>666</v>
      </c>
      <c r="C12" s="330"/>
      <c r="D12" s="331">
        <f>ROUND(AVERAGE(D127:D138),1)</f>
        <v>106</v>
      </c>
      <c r="E12" s="331">
        <f t="shared" ref="E12:AD12" si="21">ROUND(AVERAGE(E127:E138),1)</f>
        <v>106</v>
      </c>
      <c r="F12" s="331">
        <f t="shared" si="21"/>
        <v>95.5</v>
      </c>
      <c r="G12" s="331">
        <f t="shared" si="21"/>
        <v>101.5</v>
      </c>
      <c r="H12" s="331">
        <f t="shared" si="21"/>
        <v>48.8</v>
      </c>
      <c r="I12" s="331">
        <f t="shared" si="21"/>
        <v>121.7</v>
      </c>
      <c r="J12" s="331">
        <f t="shared" si="21"/>
        <v>97.6</v>
      </c>
      <c r="K12" s="331">
        <f t="shared" si="21"/>
        <v>104.6</v>
      </c>
      <c r="L12" s="331">
        <f t="shared" si="21"/>
        <v>107.1</v>
      </c>
      <c r="M12" s="331">
        <f t="shared" si="13"/>
        <v>0</v>
      </c>
      <c r="N12" s="331">
        <f t="shared" si="21"/>
        <v>166.1</v>
      </c>
      <c r="O12" s="331">
        <f t="shared" si="21"/>
        <v>86</v>
      </c>
      <c r="P12" s="331">
        <f t="shared" si="21"/>
        <v>82.4</v>
      </c>
      <c r="Q12" s="331">
        <f t="shared" si="21"/>
        <v>99.8</v>
      </c>
      <c r="R12" s="331">
        <f t="shared" si="21"/>
        <v>177.8</v>
      </c>
      <c r="S12" s="331">
        <f t="shared" si="21"/>
        <v>177.8</v>
      </c>
      <c r="T12" s="331">
        <f t="shared" si="9"/>
        <v>0</v>
      </c>
      <c r="U12" s="331">
        <f t="shared" si="21"/>
        <v>108.4</v>
      </c>
      <c r="V12" s="331">
        <f t="shared" si="21"/>
        <v>109.9</v>
      </c>
      <c r="W12" s="331">
        <f t="shared" si="21"/>
        <v>115.5</v>
      </c>
      <c r="X12" s="331">
        <f t="shared" si="21"/>
        <v>103.4</v>
      </c>
      <c r="Y12" s="331">
        <f t="shared" si="21"/>
        <v>59.6</v>
      </c>
      <c r="Z12" s="331">
        <f t="shared" si="21"/>
        <v>130.19999999999999</v>
      </c>
      <c r="AA12" s="331">
        <f t="shared" si="21"/>
        <v>136</v>
      </c>
      <c r="AB12" s="331" t="e">
        <f t="shared" si="21"/>
        <v>#DIV/0!</v>
      </c>
      <c r="AC12" s="331">
        <f t="shared" si="21"/>
        <v>97</v>
      </c>
      <c r="AD12" s="331">
        <f t="shared" si="21"/>
        <v>88</v>
      </c>
      <c r="AE12" s="331">
        <f>ROUND(AVERAGE(AE127:AE138),1)</f>
        <v>67.400000000000006</v>
      </c>
      <c r="AF12" s="331">
        <v>0</v>
      </c>
      <c r="AG12" s="331">
        <v>0</v>
      </c>
      <c r="AH12" s="331">
        <v>0</v>
      </c>
      <c r="AI12" s="331">
        <v>0</v>
      </c>
      <c r="AJ12" s="331">
        <v>0</v>
      </c>
      <c r="AK12" s="331">
        <v>0</v>
      </c>
      <c r="AL12" s="331">
        <v>0</v>
      </c>
      <c r="AM12" s="329"/>
      <c r="AN12" s="330" t="s">
        <v>666</v>
      </c>
      <c r="AO12" s="330"/>
      <c r="AP12" s="331">
        <f>ROUND(AVERAGE(AP127:AP138),1)</f>
        <v>106</v>
      </c>
      <c r="AQ12" s="331">
        <f t="shared" ref="AQ12:AZ12" si="22">ROUND(AVERAGE(AQ127:AQ138),1)</f>
        <v>99.9</v>
      </c>
      <c r="AR12" s="331">
        <f t="shared" si="22"/>
        <v>97.9</v>
      </c>
      <c r="AS12" s="331">
        <f t="shared" si="22"/>
        <v>85.4</v>
      </c>
      <c r="AT12" s="331">
        <f t="shared" si="22"/>
        <v>115.9</v>
      </c>
      <c r="AU12" s="331">
        <f t="shared" si="22"/>
        <v>104.7</v>
      </c>
      <c r="AV12" s="331">
        <f t="shared" si="22"/>
        <v>112.5</v>
      </c>
      <c r="AW12" s="331">
        <f t="shared" si="22"/>
        <v>91.1</v>
      </c>
      <c r="AX12" s="331">
        <f t="shared" si="22"/>
        <v>108.8</v>
      </c>
      <c r="AY12" s="331">
        <f t="shared" si="22"/>
        <v>108.2</v>
      </c>
      <c r="AZ12" s="331">
        <f t="shared" si="22"/>
        <v>119.8</v>
      </c>
    </row>
    <row r="13" spans="1:53" x14ac:dyDescent="0.15">
      <c r="A13" s="329"/>
      <c r="B13" s="330" t="s">
        <v>667</v>
      </c>
      <c r="C13" s="330"/>
      <c r="D13" s="331">
        <f>ROUND(AVERAGE(D139:D150),1)</f>
        <v>108.3</v>
      </c>
      <c r="E13" s="331">
        <f t="shared" ref="E13:AE13" si="23">ROUND(AVERAGE(E139:E150),1)</f>
        <v>108.3</v>
      </c>
      <c r="F13" s="331">
        <f t="shared" si="23"/>
        <v>98</v>
      </c>
      <c r="G13" s="331">
        <f t="shared" si="23"/>
        <v>104.6</v>
      </c>
      <c r="H13" s="331">
        <f t="shared" si="23"/>
        <v>46.4</v>
      </c>
      <c r="I13" s="331">
        <f t="shared" si="23"/>
        <v>107.9</v>
      </c>
      <c r="J13" s="331">
        <f t="shared" si="23"/>
        <v>103.1</v>
      </c>
      <c r="K13" s="331">
        <f t="shared" si="23"/>
        <v>91.7</v>
      </c>
      <c r="L13" s="331">
        <f t="shared" si="23"/>
        <v>92.2</v>
      </c>
      <c r="M13" s="331">
        <f t="shared" si="13"/>
        <v>0</v>
      </c>
      <c r="N13" s="331">
        <f t="shared" si="23"/>
        <v>184.4</v>
      </c>
      <c r="O13" s="331">
        <f t="shared" si="23"/>
        <v>87.5</v>
      </c>
      <c r="P13" s="331">
        <f t="shared" si="23"/>
        <v>86.1</v>
      </c>
      <c r="Q13" s="331">
        <f t="shared" si="23"/>
        <v>92.9</v>
      </c>
      <c r="R13" s="331">
        <f t="shared" si="23"/>
        <v>180.7</v>
      </c>
      <c r="S13" s="331">
        <f t="shared" si="23"/>
        <v>180.7</v>
      </c>
      <c r="T13" s="331">
        <f t="shared" si="9"/>
        <v>0</v>
      </c>
      <c r="U13" s="331">
        <f t="shared" si="23"/>
        <v>110.6</v>
      </c>
      <c r="V13" s="331">
        <f t="shared" si="23"/>
        <v>116</v>
      </c>
      <c r="W13" s="331">
        <f t="shared" si="23"/>
        <v>129.4</v>
      </c>
      <c r="X13" s="331">
        <f t="shared" si="23"/>
        <v>100.7</v>
      </c>
      <c r="Y13" s="331">
        <f t="shared" si="23"/>
        <v>66</v>
      </c>
      <c r="Z13" s="331">
        <f t="shared" si="23"/>
        <v>132.9</v>
      </c>
      <c r="AA13" s="331">
        <f t="shared" si="23"/>
        <v>140.80000000000001</v>
      </c>
      <c r="AB13" s="331" t="e">
        <f t="shared" si="23"/>
        <v>#DIV/0!</v>
      </c>
      <c r="AC13" s="331">
        <f t="shared" si="23"/>
        <v>104.8</v>
      </c>
      <c r="AD13" s="331">
        <f t="shared" si="23"/>
        <v>105.6</v>
      </c>
      <c r="AE13" s="331">
        <f t="shared" si="23"/>
        <v>81.599999999999994</v>
      </c>
      <c r="AF13" s="331">
        <v>0</v>
      </c>
      <c r="AG13" s="331">
        <v>0</v>
      </c>
      <c r="AH13" s="331">
        <v>0</v>
      </c>
      <c r="AI13" s="331">
        <v>0</v>
      </c>
      <c r="AJ13" s="331">
        <v>0</v>
      </c>
      <c r="AK13" s="331">
        <v>0</v>
      </c>
      <c r="AL13" s="331">
        <v>0</v>
      </c>
      <c r="AM13" s="329"/>
      <c r="AN13" s="330" t="s">
        <v>667</v>
      </c>
      <c r="AO13" s="330"/>
      <c r="AP13" s="331">
        <f t="shared" ref="AP13:AZ13" si="24">ROUND(AVERAGE(AP139:AP150),1)</f>
        <v>108.3</v>
      </c>
      <c r="AQ13" s="331">
        <f t="shared" si="24"/>
        <v>93.1</v>
      </c>
      <c r="AR13" s="331">
        <f t="shared" si="24"/>
        <v>91.1</v>
      </c>
      <c r="AS13" s="331">
        <f t="shared" si="24"/>
        <v>79.400000000000006</v>
      </c>
      <c r="AT13" s="331">
        <f t="shared" si="24"/>
        <v>108</v>
      </c>
      <c r="AU13" s="331">
        <f t="shared" si="24"/>
        <v>98</v>
      </c>
      <c r="AV13" s="331">
        <f t="shared" si="24"/>
        <v>103.2</v>
      </c>
      <c r="AW13" s="331">
        <f t="shared" si="24"/>
        <v>89</v>
      </c>
      <c r="AX13" s="331">
        <f t="shared" si="24"/>
        <v>115.3</v>
      </c>
      <c r="AY13" s="331">
        <f t="shared" si="24"/>
        <v>115.6</v>
      </c>
      <c r="AZ13" s="331">
        <f t="shared" si="24"/>
        <v>110.1</v>
      </c>
    </row>
    <row r="14" spans="1:53" x14ac:dyDescent="0.15">
      <c r="A14" s="329"/>
      <c r="B14" s="330" t="s">
        <v>668</v>
      </c>
      <c r="C14" s="330"/>
      <c r="D14" s="331">
        <f>ROUND(AVERAGE(D151:D162),1)</f>
        <v>109.5</v>
      </c>
      <c r="E14" s="331">
        <f t="shared" ref="E14:AE14" si="25">ROUND(AVERAGE(E151:E162),1)</f>
        <v>109.5</v>
      </c>
      <c r="F14" s="331">
        <f t="shared" si="25"/>
        <v>94.4</v>
      </c>
      <c r="G14" s="331">
        <f t="shared" si="25"/>
        <v>100.7</v>
      </c>
      <c r="H14" s="331">
        <f t="shared" si="25"/>
        <v>45.1</v>
      </c>
      <c r="I14" s="331">
        <f t="shared" si="25"/>
        <v>150.4</v>
      </c>
      <c r="J14" s="331">
        <f t="shared" si="25"/>
        <v>124.8</v>
      </c>
      <c r="K14" s="331">
        <f t="shared" si="25"/>
        <v>96.7</v>
      </c>
      <c r="L14" s="331">
        <f t="shared" si="25"/>
        <v>96.2</v>
      </c>
      <c r="M14" s="331">
        <f t="shared" si="13"/>
        <v>0</v>
      </c>
      <c r="N14" s="331">
        <f t="shared" si="25"/>
        <v>63.6</v>
      </c>
      <c r="O14" s="331">
        <f t="shared" si="25"/>
        <v>75.400000000000006</v>
      </c>
      <c r="P14" s="331">
        <f t="shared" si="25"/>
        <v>78.5</v>
      </c>
      <c r="Q14" s="331">
        <f t="shared" si="25"/>
        <v>63.7</v>
      </c>
      <c r="R14" s="331">
        <f t="shared" si="25"/>
        <v>152.1</v>
      </c>
      <c r="S14" s="331">
        <f t="shared" si="25"/>
        <v>152.1</v>
      </c>
      <c r="T14" s="331">
        <f t="shared" si="9"/>
        <v>0</v>
      </c>
      <c r="U14" s="331">
        <f t="shared" si="25"/>
        <v>101</v>
      </c>
      <c r="V14" s="331">
        <f t="shared" si="25"/>
        <v>118.6</v>
      </c>
      <c r="W14" s="331">
        <f t="shared" si="25"/>
        <v>131.19999999999999</v>
      </c>
      <c r="X14" s="331">
        <f t="shared" si="25"/>
        <v>104.4</v>
      </c>
      <c r="Y14" s="331">
        <f t="shared" si="25"/>
        <v>66.5</v>
      </c>
      <c r="Z14" s="331">
        <f t="shared" si="25"/>
        <v>145.9</v>
      </c>
      <c r="AA14" s="331">
        <f t="shared" si="25"/>
        <v>128</v>
      </c>
      <c r="AB14" s="331" t="e">
        <f t="shared" si="25"/>
        <v>#DIV/0!</v>
      </c>
      <c r="AC14" s="331">
        <f t="shared" si="25"/>
        <v>120.7</v>
      </c>
      <c r="AD14" s="331">
        <f t="shared" si="25"/>
        <v>136.80000000000001</v>
      </c>
      <c r="AE14" s="331">
        <f t="shared" si="25"/>
        <v>108.2</v>
      </c>
      <c r="AF14" s="331">
        <v>0</v>
      </c>
      <c r="AG14" s="331">
        <v>0</v>
      </c>
      <c r="AH14" s="331">
        <v>0</v>
      </c>
      <c r="AI14" s="331">
        <v>0</v>
      </c>
      <c r="AJ14" s="331">
        <v>0</v>
      </c>
      <c r="AK14" s="331">
        <v>0</v>
      </c>
      <c r="AL14" s="331">
        <v>0</v>
      </c>
      <c r="AM14" s="329"/>
      <c r="AN14" s="330" t="s">
        <v>668</v>
      </c>
      <c r="AO14" s="330"/>
      <c r="AP14" s="331">
        <f>ROUND(AVERAGE(AP151:AP162),1)</f>
        <v>109.5</v>
      </c>
      <c r="AQ14" s="331">
        <f t="shared" ref="AQ14:AZ14" si="26">ROUND(AVERAGE(AQ151:AQ162),1)</f>
        <v>98.2</v>
      </c>
      <c r="AR14" s="331">
        <f t="shared" si="26"/>
        <v>101.5</v>
      </c>
      <c r="AS14" s="331">
        <f t="shared" si="26"/>
        <v>81.099999999999994</v>
      </c>
      <c r="AT14" s="331">
        <f t="shared" si="26"/>
        <v>130.69999999999999</v>
      </c>
      <c r="AU14" s="331">
        <f t="shared" si="26"/>
        <v>89.9</v>
      </c>
      <c r="AV14" s="331">
        <f t="shared" si="26"/>
        <v>93.5</v>
      </c>
      <c r="AW14" s="331">
        <f t="shared" si="26"/>
        <v>83.5</v>
      </c>
      <c r="AX14" s="331">
        <f t="shared" si="26"/>
        <v>114.7</v>
      </c>
      <c r="AY14" s="331">
        <f t="shared" si="26"/>
        <v>113.4</v>
      </c>
      <c r="AZ14" s="331">
        <f t="shared" si="26"/>
        <v>139.5</v>
      </c>
    </row>
    <row r="15" spans="1:53" hidden="1" x14ac:dyDescent="0.15">
      <c r="A15" s="329"/>
      <c r="B15" s="330" t="s">
        <v>669</v>
      </c>
      <c r="C15" s="330"/>
      <c r="D15" s="331" t="e">
        <f>ROUND(AVERAGE(D163:D174),1)</f>
        <v>#DIV/0!</v>
      </c>
      <c r="E15" s="331" t="e">
        <f t="shared" ref="E15:AE15" si="27">ROUND(AVERAGE(E163:E174),1)</f>
        <v>#DIV/0!</v>
      </c>
      <c r="F15" s="331" t="e">
        <f t="shared" si="27"/>
        <v>#DIV/0!</v>
      </c>
      <c r="G15" s="331" t="e">
        <f t="shared" si="27"/>
        <v>#DIV/0!</v>
      </c>
      <c r="H15" s="331" t="e">
        <f t="shared" si="27"/>
        <v>#DIV/0!</v>
      </c>
      <c r="I15" s="331" t="e">
        <f t="shared" si="27"/>
        <v>#DIV/0!</v>
      </c>
      <c r="J15" s="331" t="e">
        <f t="shared" si="27"/>
        <v>#DIV/0!</v>
      </c>
      <c r="K15" s="331" t="e">
        <f t="shared" si="27"/>
        <v>#DIV/0!</v>
      </c>
      <c r="L15" s="331" t="e">
        <f t="shared" si="27"/>
        <v>#DIV/0!</v>
      </c>
      <c r="M15" s="331">
        <f t="shared" si="13"/>
        <v>0</v>
      </c>
      <c r="N15" s="331" t="e">
        <f t="shared" si="27"/>
        <v>#DIV/0!</v>
      </c>
      <c r="O15" s="331" t="e">
        <f t="shared" si="27"/>
        <v>#DIV/0!</v>
      </c>
      <c r="P15" s="331" t="e">
        <f t="shared" si="27"/>
        <v>#DIV/0!</v>
      </c>
      <c r="Q15" s="331" t="e">
        <f t="shared" si="27"/>
        <v>#DIV/0!</v>
      </c>
      <c r="R15" s="331" t="e">
        <f t="shared" si="27"/>
        <v>#DIV/0!</v>
      </c>
      <c r="S15" s="331" t="e">
        <f t="shared" si="27"/>
        <v>#DIV/0!</v>
      </c>
      <c r="T15" s="331">
        <f t="shared" si="9"/>
        <v>0</v>
      </c>
      <c r="U15" s="331" t="e">
        <f t="shared" si="27"/>
        <v>#DIV/0!</v>
      </c>
      <c r="V15" s="331" t="e">
        <f t="shared" si="27"/>
        <v>#DIV/0!</v>
      </c>
      <c r="W15" s="331" t="e">
        <f t="shared" si="27"/>
        <v>#DIV/0!</v>
      </c>
      <c r="X15" s="331" t="e">
        <f t="shared" si="27"/>
        <v>#DIV/0!</v>
      </c>
      <c r="Y15" s="331" t="e">
        <f t="shared" si="27"/>
        <v>#DIV/0!</v>
      </c>
      <c r="Z15" s="331" t="e">
        <f t="shared" si="27"/>
        <v>#DIV/0!</v>
      </c>
      <c r="AA15" s="331" t="e">
        <f t="shared" si="27"/>
        <v>#DIV/0!</v>
      </c>
      <c r="AB15" s="331" t="e">
        <f t="shared" si="27"/>
        <v>#DIV/0!</v>
      </c>
      <c r="AC15" s="331" t="e">
        <f t="shared" si="27"/>
        <v>#DIV/0!</v>
      </c>
      <c r="AD15" s="331" t="e">
        <f t="shared" si="27"/>
        <v>#DIV/0!</v>
      </c>
      <c r="AE15" s="331" t="e">
        <f t="shared" si="27"/>
        <v>#DIV/0!</v>
      </c>
      <c r="AF15" s="331">
        <v>0</v>
      </c>
      <c r="AG15" s="331">
        <v>0</v>
      </c>
      <c r="AH15" s="331">
        <v>0</v>
      </c>
      <c r="AI15" s="331">
        <v>0</v>
      </c>
      <c r="AJ15" s="331">
        <v>0</v>
      </c>
      <c r="AK15" s="331">
        <v>0</v>
      </c>
      <c r="AL15" s="331">
        <v>0</v>
      </c>
      <c r="AM15" s="329"/>
      <c r="AN15" s="330" t="s">
        <v>669</v>
      </c>
      <c r="AO15" s="330"/>
      <c r="AP15" s="331" t="e">
        <f t="shared" ref="AP15:AZ15" si="28">ROUND(AVERAGE(AP163:AP174),1)</f>
        <v>#DIV/0!</v>
      </c>
      <c r="AQ15" s="331" t="e">
        <f t="shared" si="28"/>
        <v>#DIV/0!</v>
      </c>
      <c r="AR15" s="331" t="e">
        <f t="shared" si="28"/>
        <v>#DIV/0!</v>
      </c>
      <c r="AS15" s="331" t="e">
        <f t="shared" si="28"/>
        <v>#DIV/0!</v>
      </c>
      <c r="AT15" s="331" t="e">
        <f t="shared" si="28"/>
        <v>#DIV/0!</v>
      </c>
      <c r="AU15" s="331" t="e">
        <f t="shared" si="28"/>
        <v>#DIV/0!</v>
      </c>
      <c r="AV15" s="331" t="e">
        <f t="shared" si="28"/>
        <v>#DIV/0!</v>
      </c>
      <c r="AW15" s="331" t="e">
        <f t="shared" si="28"/>
        <v>#DIV/0!</v>
      </c>
      <c r="AX15" s="331" t="e">
        <f t="shared" si="28"/>
        <v>#DIV/0!</v>
      </c>
      <c r="AY15" s="331" t="e">
        <f t="shared" si="28"/>
        <v>#DIV/0!</v>
      </c>
      <c r="AZ15" s="331" t="e">
        <f t="shared" si="28"/>
        <v>#DIV/0!</v>
      </c>
    </row>
    <row r="16" spans="1:53" hidden="1" x14ac:dyDescent="0.15">
      <c r="A16" s="329"/>
      <c r="B16" s="330" t="s">
        <v>670</v>
      </c>
      <c r="C16" s="330"/>
      <c r="D16" s="331" t="e">
        <f>ROUND(AVERAGE(D175:D186),1)</f>
        <v>#DIV/0!</v>
      </c>
      <c r="E16" s="331" t="e">
        <f t="shared" ref="E16:AE16" si="29">ROUND(AVERAGE(E175:E186),1)</f>
        <v>#DIV/0!</v>
      </c>
      <c r="F16" s="331" t="e">
        <f t="shared" si="29"/>
        <v>#DIV/0!</v>
      </c>
      <c r="G16" s="331" t="e">
        <f t="shared" si="29"/>
        <v>#DIV/0!</v>
      </c>
      <c r="H16" s="331" t="e">
        <f t="shared" si="29"/>
        <v>#DIV/0!</v>
      </c>
      <c r="I16" s="331" t="e">
        <f t="shared" si="29"/>
        <v>#DIV/0!</v>
      </c>
      <c r="J16" s="331" t="e">
        <f t="shared" si="29"/>
        <v>#DIV/0!</v>
      </c>
      <c r="K16" s="331" t="e">
        <f t="shared" si="29"/>
        <v>#DIV/0!</v>
      </c>
      <c r="L16" s="331" t="e">
        <f t="shared" si="29"/>
        <v>#DIV/0!</v>
      </c>
      <c r="M16" s="331">
        <f t="shared" si="13"/>
        <v>0</v>
      </c>
      <c r="N16" s="331" t="e">
        <f t="shared" si="29"/>
        <v>#DIV/0!</v>
      </c>
      <c r="O16" s="331" t="e">
        <f t="shared" si="29"/>
        <v>#DIV/0!</v>
      </c>
      <c r="P16" s="331" t="e">
        <f t="shared" si="29"/>
        <v>#DIV/0!</v>
      </c>
      <c r="Q16" s="331" t="e">
        <f t="shared" si="29"/>
        <v>#DIV/0!</v>
      </c>
      <c r="R16" s="331" t="e">
        <f t="shared" si="29"/>
        <v>#DIV/0!</v>
      </c>
      <c r="S16" s="331" t="e">
        <f t="shared" si="29"/>
        <v>#DIV/0!</v>
      </c>
      <c r="T16" s="331">
        <f t="shared" si="9"/>
        <v>0</v>
      </c>
      <c r="U16" s="331" t="e">
        <f t="shared" si="29"/>
        <v>#DIV/0!</v>
      </c>
      <c r="V16" s="331" t="e">
        <f t="shared" si="29"/>
        <v>#DIV/0!</v>
      </c>
      <c r="W16" s="331" t="e">
        <f t="shared" si="29"/>
        <v>#DIV/0!</v>
      </c>
      <c r="X16" s="331" t="e">
        <f t="shared" si="29"/>
        <v>#DIV/0!</v>
      </c>
      <c r="Y16" s="331" t="e">
        <f t="shared" si="29"/>
        <v>#DIV/0!</v>
      </c>
      <c r="Z16" s="331" t="e">
        <f t="shared" si="29"/>
        <v>#DIV/0!</v>
      </c>
      <c r="AA16" s="331" t="e">
        <f t="shared" si="29"/>
        <v>#DIV/0!</v>
      </c>
      <c r="AB16" s="331" t="e">
        <f t="shared" si="29"/>
        <v>#DIV/0!</v>
      </c>
      <c r="AC16" s="331" t="e">
        <f t="shared" si="29"/>
        <v>#DIV/0!</v>
      </c>
      <c r="AD16" s="331" t="e">
        <f t="shared" si="29"/>
        <v>#DIV/0!</v>
      </c>
      <c r="AE16" s="331" t="e">
        <f t="shared" si="29"/>
        <v>#DIV/0!</v>
      </c>
      <c r="AF16" s="331">
        <v>0</v>
      </c>
      <c r="AG16" s="331">
        <v>0</v>
      </c>
      <c r="AH16" s="331">
        <v>0</v>
      </c>
      <c r="AI16" s="331">
        <v>0</v>
      </c>
      <c r="AJ16" s="331">
        <v>0</v>
      </c>
      <c r="AK16" s="331">
        <v>0</v>
      </c>
      <c r="AL16" s="331">
        <v>0</v>
      </c>
      <c r="AM16" s="331" t="s">
        <v>57</v>
      </c>
      <c r="AN16" s="330" t="s">
        <v>670</v>
      </c>
      <c r="AO16" s="330"/>
      <c r="AP16" s="331" t="e">
        <f t="shared" ref="AP16:AZ16" si="30">ROUND(AVERAGE(AP175:AP186),1)</f>
        <v>#DIV/0!</v>
      </c>
      <c r="AQ16" s="331" t="e">
        <f t="shared" si="30"/>
        <v>#DIV/0!</v>
      </c>
      <c r="AR16" s="331" t="e">
        <f t="shared" si="30"/>
        <v>#DIV/0!</v>
      </c>
      <c r="AS16" s="331" t="e">
        <f t="shared" si="30"/>
        <v>#DIV/0!</v>
      </c>
      <c r="AT16" s="331" t="e">
        <f t="shared" si="30"/>
        <v>#DIV/0!</v>
      </c>
      <c r="AU16" s="331" t="e">
        <f t="shared" si="30"/>
        <v>#DIV/0!</v>
      </c>
      <c r="AV16" s="331" t="e">
        <f t="shared" si="30"/>
        <v>#DIV/0!</v>
      </c>
      <c r="AW16" s="331" t="e">
        <f t="shared" si="30"/>
        <v>#DIV/0!</v>
      </c>
      <c r="AX16" s="331" t="e">
        <f t="shared" si="30"/>
        <v>#DIV/0!</v>
      </c>
      <c r="AY16" s="331" t="e">
        <f t="shared" si="30"/>
        <v>#DIV/0!</v>
      </c>
      <c r="AZ16" s="331" t="e">
        <f t="shared" si="30"/>
        <v>#DIV/0!</v>
      </c>
    </row>
    <row r="17" spans="1:91" hidden="1" x14ac:dyDescent="0.15">
      <c r="A17" s="329"/>
      <c r="B17" s="451" t="s">
        <v>671</v>
      </c>
      <c r="C17" s="451"/>
      <c r="D17" s="452" t="e">
        <f>ROUND(AVERAGE(D187:D198),1)</f>
        <v>#DIV/0!</v>
      </c>
      <c r="E17" s="452" t="e">
        <f t="shared" ref="E17:AE17" si="31">ROUND(AVERAGE(E187:E198),1)</f>
        <v>#DIV/0!</v>
      </c>
      <c r="F17" s="452" t="e">
        <f t="shared" si="31"/>
        <v>#DIV/0!</v>
      </c>
      <c r="G17" s="452" t="e">
        <f t="shared" si="31"/>
        <v>#DIV/0!</v>
      </c>
      <c r="H17" s="452" t="e">
        <f t="shared" si="31"/>
        <v>#DIV/0!</v>
      </c>
      <c r="I17" s="452" t="e">
        <f t="shared" si="31"/>
        <v>#DIV/0!</v>
      </c>
      <c r="J17" s="452" t="e">
        <f t="shared" si="31"/>
        <v>#DIV/0!</v>
      </c>
      <c r="K17" s="452" t="e">
        <f t="shared" si="31"/>
        <v>#DIV/0!</v>
      </c>
      <c r="L17" s="452" t="e">
        <f t="shared" si="31"/>
        <v>#DIV/0!</v>
      </c>
      <c r="M17" s="331">
        <f t="shared" si="13"/>
        <v>0</v>
      </c>
      <c r="N17" s="452" t="e">
        <f t="shared" si="31"/>
        <v>#DIV/0!</v>
      </c>
      <c r="O17" s="452" t="e">
        <f t="shared" si="31"/>
        <v>#DIV/0!</v>
      </c>
      <c r="P17" s="452" t="e">
        <f t="shared" si="31"/>
        <v>#DIV/0!</v>
      </c>
      <c r="Q17" s="452" t="e">
        <f t="shared" si="31"/>
        <v>#DIV/0!</v>
      </c>
      <c r="R17" s="452" t="e">
        <f t="shared" si="31"/>
        <v>#DIV/0!</v>
      </c>
      <c r="S17" s="452" t="e">
        <f t="shared" si="31"/>
        <v>#DIV/0!</v>
      </c>
      <c r="T17" s="331">
        <f t="shared" si="9"/>
        <v>0</v>
      </c>
      <c r="U17" s="452" t="e">
        <f t="shared" si="31"/>
        <v>#DIV/0!</v>
      </c>
      <c r="V17" s="452" t="e">
        <f t="shared" si="31"/>
        <v>#DIV/0!</v>
      </c>
      <c r="W17" s="452" t="e">
        <f t="shared" si="31"/>
        <v>#DIV/0!</v>
      </c>
      <c r="X17" s="452" t="e">
        <f t="shared" si="31"/>
        <v>#DIV/0!</v>
      </c>
      <c r="Y17" s="452" t="e">
        <f t="shared" si="31"/>
        <v>#DIV/0!</v>
      </c>
      <c r="Z17" s="452" t="e">
        <f t="shared" si="31"/>
        <v>#DIV/0!</v>
      </c>
      <c r="AA17" s="452" t="e">
        <f t="shared" si="31"/>
        <v>#DIV/0!</v>
      </c>
      <c r="AB17" s="452" t="e">
        <f t="shared" si="31"/>
        <v>#DIV/0!</v>
      </c>
      <c r="AC17" s="452" t="e">
        <f t="shared" si="31"/>
        <v>#DIV/0!</v>
      </c>
      <c r="AD17" s="452" t="e">
        <f t="shared" si="31"/>
        <v>#DIV/0!</v>
      </c>
      <c r="AE17" s="452" t="e">
        <f t="shared" si="31"/>
        <v>#DIV/0!</v>
      </c>
      <c r="AF17" s="452" t="s">
        <v>57</v>
      </c>
      <c r="AG17" s="452" t="s">
        <v>57</v>
      </c>
      <c r="AH17" s="452" t="s">
        <v>57</v>
      </c>
      <c r="AI17" s="452" t="s">
        <v>57</v>
      </c>
      <c r="AJ17" s="452" t="s">
        <v>57</v>
      </c>
      <c r="AK17" s="452" t="s">
        <v>57</v>
      </c>
      <c r="AL17" s="452" t="s">
        <v>57</v>
      </c>
      <c r="AM17" s="337"/>
      <c r="AN17" s="451" t="s">
        <v>671</v>
      </c>
      <c r="AO17" s="451"/>
      <c r="AP17" s="452" t="e">
        <f t="shared" ref="AP17:AZ17" si="32">ROUND(AVERAGE(AP187:AP198),1)</f>
        <v>#DIV/0!</v>
      </c>
      <c r="AQ17" s="452" t="e">
        <f t="shared" si="32"/>
        <v>#DIV/0!</v>
      </c>
      <c r="AR17" s="452" t="e">
        <f t="shared" si="32"/>
        <v>#DIV/0!</v>
      </c>
      <c r="AS17" s="452" t="e">
        <f t="shared" si="32"/>
        <v>#DIV/0!</v>
      </c>
      <c r="AT17" s="452" t="e">
        <f t="shared" si="32"/>
        <v>#DIV/0!</v>
      </c>
      <c r="AU17" s="452" t="e">
        <f t="shared" si="32"/>
        <v>#DIV/0!</v>
      </c>
      <c r="AV17" s="452" t="e">
        <f t="shared" si="32"/>
        <v>#DIV/0!</v>
      </c>
      <c r="AW17" s="452" t="e">
        <f t="shared" si="32"/>
        <v>#DIV/0!</v>
      </c>
      <c r="AX17" s="452" t="e">
        <f t="shared" si="32"/>
        <v>#DIV/0!</v>
      </c>
      <c r="AY17" s="452" t="e">
        <f t="shared" si="32"/>
        <v>#DIV/0!</v>
      </c>
      <c r="AZ17" s="452" t="e">
        <f t="shared" si="32"/>
        <v>#DIV/0!</v>
      </c>
    </row>
    <row r="18" spans="1:91" x14ac:dyDescent="0.15">
      <c r="A18" s="329"/>
      <c r="B18" s="330" t="s">
        <v>321</v>
      </c>
      <c r="C18" s="330"/>
      <c r="D18" s="331">
        <f>ROUND(SUM(D34:D45)/12,1)</f>
        <v>96.7</v>
      </c>
      <c r="E18" s="331">
        <f t="shared" ref="E18:AL18" si="33">ROUND(SUM(E34:E45)/12,1)</f>
        <v>96.7</v>
      </c>
      <c r="F18" s="331">
        <f t="shared" si="33"/>
        <v>94.6</v>
      </c>
      <c r="G18" s="331">
        <f t="shared" si="33"/>
        <v>93.7</v>
      </c>
      <c r="H18" s="331">
        <f t="shared" si="33"/>
        <v>101.4</v>
      </c>
      <c r="I18" s="331">
        <f t="shared" si="33"/>
        <v>97.5</v>
      </c>
      <c r="J18" s="331">
        <f t="shared" si="33"/>
        <v>95.8</v>
      </c>
      <c r="K18" s="331">
        <f t="shared" si="33"/>
        <v>147.19999999999999</v>
      </c>
      <c r="L18" s="331">
        <f t="shared" si="33"/>
        <v>151.1</v>
      </c>
      <c r="M18" s="331">
        <f t="shared" si="33"/>
        <v>0</v>
      </c>
      <c r="N18" s="331">
        <f t="shared" si="33"/>
        <v>142</v>
      </c>
      <c r="O18" s="331">
        <f t="shared" si="33"/>
        <v>87.8</v>
      </c>
      <c r="P18" s="331">
        <f t="shared" si="33"/>
        <v>90.2</v>
      </c>
      <c r="Q18" s="331">
        <f t="shared" si="33"/>
        <v>78.599999999999994</v>
      </c>
      <c r="R18" s="331">
        <f t="shared" si="33"/>
        <v>95</v>
      </c>
      <c r="S18" s="331">
        <f t="shared" si="33"/>
        <v>95</v>
      </c>
      <c r="T18" s="331">
        <f t="shared" si="33"/>
        <v>0</v>
      </c>
      <c r="U18" s="331">
        <f t="shared" si="33"/>
        <v>84.1</v>
      </c>
      <c r="V18" s="331">
        <f t="shared" si="33"/>
        <v>93.3</v>
      </c>
      <c r="W18" s="331">
        <f t="shared" si="33"/>
        <v>93.3</v>
      </c>
      <c r="X18" s="331">
        <f t="shared" si="33"/>
        <v>93.3</v>
      </c>
      <c r="Y18" s="331">
        <f t="shared" si="33"/>
        <v>94</v>
      </c>
      <c r="Z18" s="331">
        <f t="shared" si="33"/>
        <v>110.8</v>
      </c>
      <c r="AA18" s="331">
        <f t="shared" si="33"/>
        <v>100.2</v>
      </c>
      <c r="AB18" s="331">
        <f t="shared" si="33"/>
        <v>0</v>
      </c>
      <c r="AC18" s="331">
        <f t="shared" si="33"/>
        <v>95.8</v>
      </c>
      <c r="AD18" s="331">
        <f t="shared" si="33"/>
        <v>95.7</v>
      </c>
      <c r="AE18" s="331">
        <f t="shared" si="33"/>
        <v>136.69999999999999</v>
      </c>
      <c r="AF18" s="331">
        <f t="shared" si="33"/>
        <v>85.8</v>
      </c>
      <c r="AG18" s="331">
        <f t="shared" si="33"/>
        <v>0</v>
      </c>
      <c r="AH18" s="331">
        <f t="shared" si="33"/>
        <v>98.7</v>
      </c>
      <c r="AI18" s="331">
        <f t="shared" si="33"/>
        <v>72</v>
      </c>
      <c r="AJ18" s="331">
        <f t="shared" si="33"/>
        <v>113.2</v>
      </c>
      <c r="AK18" s="331">
        <f t="shared" si="33"/>
        <v>76</v>
      </c>
      <c r="AL18" s="331">
        <f t="shared" si="33"/>
        <v>109.2</v>
      </c>
      <c r="AM18" s="329"/>
      <c r="AN18" s="330" t="s">
        <v>321</v>
      </c>
      <c r="AO18" s="330"/>
      <c r="AP18" s="331">
        <f t="shared" ref="AP18:AZ18" si="34">ROUND(SUM(AP34:AP45)/12,1)</f>
        <v>96.7</v>
      </c>
      <c r="AQ18" s="331">
        <f t="shared" si="34"/>
        <v>96.2</v>
      </c>
      <c r="AR18" s="331">
        <f t="shared" si="34"/>
        <v>97.6</v>
      </c>
      <c r="AS18" s="331">
        <f t="shared" si="34"/>
        <v>93.7</v>
      </c>
      <c r="AT18" s="331">
        <f t="shared" si="34"/>
        <v>103.2</v>
      </c>
      <c r="AU18" s="331">
        <f t="shared" si="34"/>
        <v>92.8</v>
      </c>
      <c r="AV18" s="331">
        <f t="shared" si="34"/>
        <v>99.2</v>
      </c>
      <c r="AW18" s="331">
        <f t="shared" si="34"/>
        <v>81.599999999999994</v>
      </c>
      <c r="AX18" s="331">
        <f t="shared" si="34"/>
        <v>96.9</v>
      </c>
      <c r="AY18" s="331">
        <f t="shared" si="34"/>
        <v>96.4</v>
      </c>
      <c r="AZ18" s="331">
        <f t="shared" si="34"/>
        <v>105.5</v>
      </c>
      <c r="BB18" s="329"/>
      <c r="BC18" s="330"/>
      <c r="BD18" s="330"/>
      <c r="BE18" s="331"/>
      <c r="BF18" s="331"/>
      <c r="BG18" s="331"/>
      <c r="BH18" s="331"/>
      <c r="BI18" s="331"/>
      <c r="BJ18" s="331"/>
      <c r="BK18" s="331"/>
      <c r="BL18" s="331"/>
      <c r="BM18" s="331"/>
      <c r="BN18" s="331"/>
      <c r="BO18" s="331"/>
      <c r="BP18" s="331"/>
      <c r="BQ18" s="331"/>
      <c r="BR18" s="331"/>
      <c r="BS18" s="331"/>
      <c r="BT18" s="331"/>
      <c r="BU18" s="331"/>
      <c r="BV18" s="331"/>
      <c r="BW18" s="331"/>
      <c r="BX18" s="331"/>
      <c r="BY18" s="331"/>
      <c r="BZ18" s="331"/>
      <c r="CA18" s="331"/>
      <c r="CB18" s="331"/>
      <c r="CC18" s="331"/>
      <c r="CD18" s="331"/>
      <c r="CE18" s="331"/>
      <c r="CF18" s="331"/>
      <c r="CG18" s="331"/>
      <c r="CH18" s="331"/>
      <c r="CI18" s="331"/>
      <c r="CJ18" s="331"/>
      <c r="CK18" s="331"/>
      <c r="CL18" s="331"/>
      <c r="CM18" s="331"/>
    </row>
    <row r="19" spans="1:91" x14ac:dyDescent="0.15">
      <c r="A19" s="329"/>
      <c r="B19" s="330" t="s">
        <v>322</v>
      </c>
      <c r="C19" s="330"/>
      <c r="D19" s="331">
        <f>ROUND(SUM(D46:D57)/12,1)</f>
        <v>99.7</v>
      </c>
      <c r="E19" s="331">
        <f t="shared" ref="E19:AL19" si="35">ROUND(SUM(E46:E57)/12,1)</f>
        <v>99.7</v>
      </c>
      <c r="F19" s="331">
        <f t="shared" si="35"/>
        <v>96.3</v>
      </c>
      <c r="G19" s="331">
        <f t="shared" si="35"/>
        <v>95.5</v>
      </c>
      <c r="H19" s="331">
        <f t="shared" si="35"/>
        <v>102.4</v>
      </c>
      <c r="I19" s="331">
        <f t="shared" si="35"/>
        <v>96.9</v>
      </c>
      <c r="J19" s="331">
        <f t="shared" si="35"/>
        <v>97.8</v>
      </c>
      <c r="K19" s="331">
        <f t="shared" si="35"/>
        <v>128.6</v>
      </c>
      <c r="L19" s="331">
        <f t="shared" si="35"/>
        <v>130.6</v>
      </c>
      <c r="M19" s="331">
        <f t="shared" si="35"/>
        <v>0</v>
      </c>
      <c r="N19" s="331">
        <f t="shared" si="35"/>
        <v>122.7</v>
      </c>
      <c r="O19" s="331">
        <f t="shared" si="35"/>
        <v>102.3</v>
      </c>
      <c r="P19" s="331">
        <f t="shared" si="35"/>
        <v>102.2</v>
      </c>
      <c r="Q19" s="331">
        <f t="shared" si="35"/>
        <v>102.4</v>
      </c>
      <c r="R19" s="331">
        <f t="shared" si="35"/>
        <v>99.3</v>
      </c>
      <c r="S19" s="331">
        <f t="shared" si="35"/>
        <v>99.3</v>
      </c>
      <c r="T19" s="331">
        <f t="shared" si="35"/>
        <v>0</v>
      </c>
      <c r="U19" s="331">
        <f t="shared" si="35"/>
        <v>95</v>
      </c>
      <c r="V19" s="331">
        <f t="shared" si="35"/>
        <v>97</v>
      </c>
      <c r="W19" s="331">
        <f t="shared" si="35"/>
        <v>98.4</v>
      </c>
      <c r="X19" s="331">
        <f t="shared" si="35"/>
        <v>95.5</v>
      </c>
      <c r="Y19" s="331">
        <f t="shared" si="35"/>
        <v>102.4</v>
      </c>
      <c r="Z19" s="331">
        <f t="shared" si="35"/>
        <v>108</v>
      </c>
      <c r="AA19" s="331">
        <f t="shared" si="35"/>
        <v>98.9</v>
      </c>
      <c r="AB19" s="331">
        <f t="shared" si="35"/>
        <v>0</v>
      </c>
      <c r="AC19" s="331">
        <f t="shared" si="35"/>
        <v>97.2</v>
      </c>
      <c r="AD19" s="331">
        <f t="shared" si="35"/>
        <v>98.5</v>
      </c>
      <c r="AE19" s="331">
        <f t="shared" si="35"/>
        <v>106.1</v>
      </c>
      <c r="AF19" s="331">
        <f t="shared" si="35"/>
        <v>90.6</v>
      </c>
      <c r="AG19" s="331">
        <f t="shared" si="35"/>
        <v>0</v>
      </c>
      <c r="AH19" s="331">
        <f t="shared" si="35"/>
        <v>97.1</v>
      </c>
      <c r="AI19" s="331">
        <f t="shared" si="35"/>
        <v>92.7</v>
      </c>
      <c r="AJ19" s="331">
        <f t="shared" si="35"/>
        <v>97.2</v>
      </c>
      <c r="AK19" s="331">
        <f t="shared" si="35"/>
        <v>91.4</v>
      </c>
      <c r="AL19" s="331">
        <f t="shared" si="35"/>
        <v>105.9</v>
      </c>
      <c r="AM19" s="329"/>
      <c r="AN19" s="330" t="s">
        <v>322</v>
      </c>
      <c r="AO19" s="330"/>
      <c r="AP19" s="331">
        <f t="shared" ref="AP19:AZ19" si="36">ROUND(SUM(AP46:AP57)/12,1)</f>
        <v>99.7</v>
      </c>
      <c r="AQ19" s="331">
        <f t="shared" si="36"/>
        <v>101.9</v>
      </c>
      <c r="AR19" s="331">
        <f t="shared" si="36"/>
        <v>103.1</v>
      </c>
      <c r="AS19" s="331">
        <f t="shared" si="36"/>
        <v>103.7</v>
      </c>
      <c r="AT19" s="331">
        <f t="shared" si="36"/>
        <v>102.2</v>
      </c>
      <c r="AU19" s="331">
        <f t="shared" si="36"/>
        <v>98.8</v>
      </c>
      <c r="AV19" s="331">
        <f t="shared" si="36"/>
        <v>104.7</v>
      </c>
      <c r="AW19" s="331">
        <f t="shared" si="36"/>
        <v>88.5</v>
      </c>
      <c r="AX19" s="331">
        <f t="shared" si="36"/>
        <v>98.6</v>
      </c>
      <c r="AY19" s="331">
        <f t="shared" si="36"/>
        <v>98.5</v>
      </c>
      <c r="AZ19" s="331">
        <f t="shared" si="36"/>
        <v>101.2</v>
      </c>
      <c r="BB19" s="329"/>
      <c r="BC19" s="330"/>
      <c r="BD19" s="330"/>
      <c r="BE19" s="331"/>
      <c r="BF19" s="331"/>
      <c r="BG19" s="331"/>
      <c r="BH19" s="331"/>
      <c r="BI19" s="331"/>
      <c r="BJ19" s="331"/>
      <c r="BK19" s="331"/>
      <c r="BL19" s="331"/>
      <c r="BM19" s="331"/>
      <c r="BN19" s="331"/>
      <c r="BO19" s="331"/>
      <c r="BP19" s="331"/>
      <c r="BQ19" s="331"/>
      <c r="BR19" s="331"/>
      <c r="BS19" s="331"/>
      <c r="BT19" s="331"/>
      <c r="BU19" s="331"/>
      <c r="BV19" s="331"/>
      <c r="BW19" s="331"/>
      <c r="BX19" s="331"/>
      <c r="BY19" s="331"/>
      <c r="BZ19" s="331"/>
      <c r="CA19" s="331"/>
      <c r="CB19" s="331"/>
      <c r="CC19" s="331"/>
      <c r="CD19" s="331"/>
      <c r="CE19" s="331"/>
      <c r="CF19" s="331"/>
      <c r="CG19" s="331"/>
      <c r="CH19" s="331"/>
      <c r="CI19" s="331"/>
      <c r="CJ19" s="331"/>
      <c r="CK19" s="331"/>
      <c r="CL19" s="331"/>
      <c r="CM19" s="331"/>
    </row>
    <row r="20" spans="1:91" x14ac:dyDescent="0.15">
      <c r="A20" s="329"/>
      <c r="B20" s="330" t="s">
        <v>323</v>
      </c>
      <c r="C20" s="330"/>
      <c r="D20" s="331">
        <f>ROUND(SUM(D58:D69)/12,1)</f>
        <v>100.6</v>
      </c>
      <c r="E20" s="331">
        <f t="shared" ref="E20:AL20" si="37">ROUND(SUM(E58:E69)/12,1)</f>
        <v>100.6</v>
      </c>
      <c r="F20" s="331">
        <f t="shared" si="37"/>
        <v>101.3</v>
      </c>
      <c r="G20" s="331">
        <f t="shared" si="37"/>
        <v>101.5</v>
      </c>
      <c r="H20" s="331">
        <f t="shared" si="37"/>
        <v>100</v>
      </c>
      <c r="I20" s="331">
        <f t="shared" si="37"/>
        <v>100</v>
      </c>
      <c r="J20" s="331">
        <f t="shared" si="37"/>
        <v>101.6</v>
      </c>
      <c r="K20" s="331">
        <f t="shared" si="37"/>
        <v>96.3</v>
      </c>
      <c r="L20" s="331">
        <f t="shared" si="37"/>
        <v>97</v>
      </c>
      <c r="M20" s="331">
        <f t="shared" si="37"/>
        <v>0</v>
      </c>
      <c r="N20" s="331">
        <f t="shared" si="37"/>
        <v>105.8</v>
      </c>
      <c r="O20" s="331">
        <f t="shared" si="37"/>
        <v>100.4</v>
      </c>
      <c r="P20" s="331">
        <f t="shared" si="37"/>
        <v>101.1</v>
      </c>
      <c r="Q20" s="331">
        <f t="shared" si="37"/>
        <v>97.7</v>
      </c>
      <c r="R20" s="331">
        <f t="shared" si="37"/>
        <v>95.4</v>
      </c>
      <c r="S20" s="331">
        <f t="shared" si="37"/>
        <v>95.4</v>
      </c>
      <c r="T20" s="331">
        <f t="shared" si="37"/>
        <v>0</v>
      </c>
      <c r="U20" s="331">
        <f t="shared" si="37"/>
        <v>103.6</v>
      </c>
      <c r="V20" s="331">
        <f t="shared" si="37"/>
        <v>99.8</v>
      </c>
      <c r="W20" s="331">
        <f t="shared" si="37"/>
        <v>97.4</v>
      </c>
      <c r="X20" s="331">
        <f t="shared" si="37"/>
        <v>102.5</v>
      </c>
      <c r="Y20" s="331">
        <f t="shared" si="37"/>
        <v>103</v>
      </c>
      <c r="Z20" s="331">
        <f t="shared" si="37"/>
        <v>100.8</v>
      </c>
      <c r="AA20" s="331">
        <f t="shared" si="37"/>
        <v>102.8</v>
      </c>
      <c r="AB20" s="331">
        <f t="shared" si="37"/>
        <v>0</v>
      </c>
      <c r="AC20" s="331">
        <f t="shared" si="37"/>
        <v>99.4</v>
      </c>
      <c r="AD20" s="331">
        <f t="shared" si="37"/>
        <v>98.2</v>
      </c>
      <c r="AE20" s="331">
        <f t="shared" si="37"/>
        <v>97.5</v>
      </c>
      <c r="AF20" s="331">
        <f t="shared" si="37"/>
        <v>100.3</v>
      </c>
      <c r="AG20" s="331">
        <f t="shared" si="37"/>
        <v>0</v>
      </c>
      <c r="AH20" s="331">
        <f t="shared" si="37"/>
        <v>102.8</v>
      </c>
      <c r="AI20" s="331">
        <f t="shared" si="37"/>
        <v>102.7</v>
      </c>
      <c r="AJ20" s="331">
        <f t="shared" si="37"/>
        <v>93.8</v>
      </c>
      <c r="AK20" s="331">
        <f t="shared" si="37"/>
        <v>101.2</v>
      </c>
      <c r="AL20" s="331">
        <f t="shared" si="37"/>
        <v>100.2</v>
      </c>
      <c r="AM20" s="329"/>
      <c r="AN20" s="330" t="s">
        <v>323</v>
      </c>
      <c r="AO20" s="330"/>
      <c r="AP20" s="331">
        <f t="shared" ref="AP20:AZ20" si="38">ROUND(SUM(AP58:AP69)/12,1)</f>
        <v>100.6</v>
      </c>
      <c r="AQ20" s="331">
        <f t="shared" si="38"/>
        <v>99.8</v>
      </c>
      <c r="AR20" s="331">
        <f t="shared" si="38"/>
        <v>100.5</v>
      </c>
      <c r="AS20" s="331">
        <f t="shared" si="38"/>
        <v>99.4</v>
      </c>
      <c r="AT20" s="331">
        <f t="shared" si="38"/>
        <v>102</v>
      </c>
      <c r="AU20" s="331">
        <f t="shared" si="38"/>
        <v>98.3</v>
      </c>
      <c r="AV20" s="331">
        <f t="shared" si="38"/>
        <v>98.6</v>
      </c>
      <c r="AW20" s="331">
        <f t="shared" si="38"/>
        <v>97.9</v>
      </c>
      <c r="AX20" s="331">
        <f t="shared" si="38"/>
        <v>101</v>
      </c>
      <c r="AY20" s="331">
        <f t="shared" si="38"/>
        <v>101</v>
      </c>
      <c r="AZ20" s="331">
        <f t="shared" si="38"/>
        <v>101.2</v>
      </c>
      <c r="BB20" s="329"/>
      <c r="BC20" s="330"/>
      <c r="BD20" s="330"/>
      <c r="BE20" s="331"/>
      <c r="BF20" s="331"/>
      <c r="BG20" s="331"/>
      <c r="BH20" s="331"/>
      <c r="BI20" s="331"/>
      <c r="BJ20" s="331"/>
      <c r="BK20" s="331"/>
      <c r="BL20" s="331"/>
      <c r="BM20" s="331"/>
      <c r="BN20" s="331"/>
      <c r="BO20" s="331"/>
      <c r="BP20" s="331"/>
      <c r="BQ20" s="331"/>
      <c r="BR20" s="331"/>
      <c r="BS20" s="331"/>
      <c r="BT20" s="331"/>
      <c r="BU20" s="331"/>
      <c r="BV20" s="331"/>
      <c r="BW20" s="331"/>
      <c r="BX20" s="331"/>
      <c r="BY20" s="331"/>
      <c r="BZ20" s="331"/>
      <c r="CA20" s="331"/>
      <c r="CB20" s="331"/>
      <c r="CC20" s="331"/>
      <c r="CD20" s="331"/>
      <c r="CE20" s="331"/>
      <c r="CF20" s="331"/>
      <c r="CG20" s="331"/>
      <c r="CH20" s="331"/>
      <c r="CI20" s="331"/>
      <c r="CJ20" s="331"/>
      <c r="CK20" s="331"/>
      <c r="CL20" s="331"/>
      <c r="CM20" s="331"/>
    </row>
    <row r="21" spans="1:91" x14ac:dyDescent="0.15">
      <c r="A21" s="329"/>
      <c r="B21" s="330" t="s">
        <v>324</v>
      </c>
      <c r="C21" s="330"/>
      <c r="D21" s="331">
        <f>ROUND(SUM(D70:D81)/12,1)</f>
        <v>104.4</v>
      </c>
      <c r="E21" s="331">
        <f t="shared" ref="E21:AL21" si="39">ROUND(SUM(E70:E81)/12,1)</f>
        <v>104.4</v>
      </c>
      <c r="F21" s="331">
        <f t="shared" si="39"/>
        <v>106.3</v>
      </c>
      <c r="G21" s="331">
        <f t="shared" si="39"/>
        <v>106.7</v>
      </c>
      <c r="H21" s="331">
        <f t="shared" si="39"/>
        <v>103.4</v>
      </c>
      <c r="I21" s="331">
        <f t="shared" si="39"/>
        <v>96.1</v>
      </c>
      <c r="J21" s="331">
        <f t="shared" si="39"/>
        <v>111.8</v>
      </c>
      <c r="K21" s="331">
        <f t="shared" si="39"/>
        <v>91.3</v>
      </c>
      <c r="L21" s="331">
        <f t="shared" si="39"/>
        <v>93.8</v>
      </c>
      <c r="M21" s="331">
        <f t="shared" si="39"/>
        <v>0</v>
      </c>
      <c r="N21" s="331">
        <f t="shared" si="39"/>
        <v>89.2</v>
      </c>
      <c r="O21" s="331">
        <f t="shared" si="39"/>
        <v>113.5</v>
      </c>
      <c r="P21" s="331">
        <f t="shared" si="39"/>
        <v>113.3</v>
      </c>
      <c r="Q21" s="331">
        <f t="shared" si="39"/>
        <v>114.4</v>
      </c>
      <c r="R21" s="331">
        <f t="shared" si="39"/>
        <v>80.8</v>
      </c>
      <c r="S21" s="331">
        <f t="shared" si="39"/>
        <v>80.8</v>
      </c>
      <c r="T21" s="331">
        <f t="shared" si="39"/>
        <v>0</v>
      </c>
      <c r="U21" s="331">
        <f t="shared" si="39"/>
        <v>121.1</v>
      </c>
      <c r="V21" s="331">
        <f t="shared" si="39"/>
        <v>102.7</v>
      </c>
      <c r="W21" s="331">
        <f t="shared" si="39"/>
        <v>96.3</v>
      </c>
      <c r="X21" s="331">
        <f t="shared" si="39"/>
        <v>110.1</v>
      </c>
      <c r="Y21" s="331">
        <f t="shared" si="39"/>
        <v>95</v>
      </c>
      <c r="Z21" s="331">
        <f t="shared" si="39"/>
        <v>100.1</v>
      </c>
      <c r="AA21" s="331">
        <f t="shared" si="39"/>
        <v>101.4</v>
      </c>
      <c r="AB21" s="331">
        <f t="shared" si="39"/>
        <v>0</v>
      </c>
      <c r="AC21" s="331">
        <f t="shared" si="39"/>
        <v>93.5</v>
      </c>
      <c r="AD21" s="331">
        <f t="shared" si="39"/>
        <v>86.9</v>
      </c>
      <c r="AE21" s="331">
        <f t="shared" si="39"/>
        <v>87.1</v>
      </c>
      <c r="AF21" s="331">
        <f t="shared" si="39"/>
        <v>103</v>
      </c>
      <c r="AG21" s="331">
        <f t="shared" si="39"/>
        <v>0</v>
      </c>
      <c r="AH21" s="331">
        <f t="shared" si="39"/>
        <v>109.3</v>
      </c>
      <c r="AI21" s="331">
        <f t="shared" si="39"/>
        <v>113.4</v>
      </c>
      <c r="AJ21" s="331">
        <f t="shared" si="39"/>
        <v>64</v>
      </c>
      <c r="AK21" s="331">
        <f t="shared" si="39"/>
        <v>109.6</v>
      </c>
      <c r="AL21" s="331">
        <f t="shared" si="39"/>
        <v>106.4</v>
      </c>
      <c r="AM21" s="329"/>
      <c r="AN21" s="330" t="s">
        <v>324</v>
      </c>
      <c r="AO21" s="330"/>
      <c r="AP21" s="331">
        <f t="shared" ref="AP21:AZ21" si="40">ROUND(SUM(AP70:AP81)/12,1)</f>
        <v>104.4</v>
      </c>
      <c r="AQ21" s="331">
        <f t="shared" si="40"/>
        <v>101.4</v>
      </c>
      <c r="AR21" s="331">
        <f t="shared" si="40"/>
        <v>103.3</v>
      </c>
      <c r="AS21" s="331">
        <f t="shared" si="40"/>
        <v>102.7</v>
      </c>
      <c r="AT21" s="331">
        <f t="shared" si="40"/>
        <v>104.2</v>
      </c>
      <c r="AU21" s="331">
        <f t="shared" si="40"/>
        <v>96.8</v>
      </c>
      <c r="AV21" s="331">
        <f t="shared" si="40"/>
        <v>100.8</v>
      </c>
      <c r="AW21" s="331">
        <f t="shared" si="40"/>
        <v>89.7</v>
      </c>
      <c r="AX21" s="331">
        <f t="shared" si="40"/>
        <v>105.8</v>
      </c>
      <c r="AY21" s="331">
        <f t="shared" si="40"/>
        <v>106.1</v>
      </c>
      <c r="AZ21" s="331">
        <f t="shared" si="40"/>
        <v>99</v>
      </c>
      <c r="BB21" s="329"/>
      <c r="BC21" s="330"/>
      <c r="BD21" s="330"/>
      <c r="BE21" s="331"/>
      <c r="BF21" s="331"/>
      <c r="BG21" s="331"/>
      <c r="BH21" s="331"/>
      <c r="BI21" s="331"/>
      <c r="BJ21" s="331"/>
      <c r="BK21" s="331"/>
      <c r="BL21" s="331"/>
      <c r="BM21" s="331"/>
      <c r="BN21" s="331"/>
      <c r="BO21" s="331"/>
      <c r="BP21" s="331"/>
      <c r="BQ21" s="331"/>
      <c r="BR21" s="331"/>
      <c r="BS21" s="331"/>
      <c r="BT21" s="331"/>
      <c r="BU21" s="331"/>
      <c r="BV21" s="331"/>
      <c r="BW21" s="331"/>
      <c r="BX21" s="331"/>
      <c r="BY21" s="331"/>
      <c r="BZ21" s="331"/>
      <c r="CA21" s="331"/>
      <c r="CB21" s="331"/>
      <c r="CC21" s="331"/>
      <c r="CD21" s="331"/>
      <c r="CE21" s="331"/>
      <c r="CF21" s="331"/>
      <c r="CG21" s="331"/>
      <c r="CH21" s="331"/>
      <c r="CI21" s="331"/>
      <c r="CJ21" s="331"/>
      <c r="CK21" s="331"/>
      <c r="CL21" s="331"/>
      <c r="CM21" s="331"/>
    </row>
    <row r="22" spans="1:91" x14ac:dyDescent="0.15">
      <c r="A22" s="329"/>
      <c r="B22" s="330" t="s">
        <v>81</v>
      </c>
      <c r="C22" s="330"/>
      <c r="D22" s="331">
        <f>ROUND(AVERAGE(D82:D93),1)</f>
        <v>106</v>
      </c>
      <c r="E22" s="331">
        <f t="shared" ref="E22:AL22" si="41">ROUND(AVERAGE(E82:E93),1)</f>
        <v>106</v>
      </c>
      <c r="F22" s="331">
        <f t="shared" si="41"/>
        <v>108.4</v>
      </c>
      <c r="G22" s="331">
        <f t="shared" si="41"/>
        <v>106.6</v>
      </c>
      <c r="H22" s="331">
        <f t="shared" si="41"/>
        <v>122.1</v>
      </c>
      <c r="I22" s="331">
        <f t="shared" si="41"/>
        <v>100.9</v>
      </c>
      <c r="J22" s="331">
        <f t="shared" si="41"/>
        <v>106.3</v>
      </c>
      <c r="K22" s="331">
        <f t="shared" si="41"/>
        <v>92.2</v>
      </c>
      <c r="L22" s="331">
        <f t="shared" si="41"/>
        <v>93.6</v>
      </c>
      <c r="M22" s="331">
        <v>0</v>
      </c>
      <c r="N22" s="331">
        <f t="shared" si="41"/>
        <v>71.400000000000006</v>
      </c>
      <c r="O22" s="331">
        <f t="shared" si="41"/>
        <v>116</v>
      </c>
      <c r="P22" s="331">
        <f t="shared" si="41"/>
        <v>114.2</v>
      </c>
      <c r="Q22" s="331">
        <f t="shared" si="41"/>
        <v>122.8</v>
      </c>
      <c r="R22" s="331">
        <f t="shared" si="41"/>
        <v>116.4</v>
      </c>
      <c r="S22" s="331">
        <f t="shared" si="41"/>
        <v>116.4</v>
      </c>
      <c r="T22" s="331">
        <v>0</v>
      </c>
      <c r="U22" s="331">
        <f t="shared" si="41"/>
        <v>126.3</v>
      </c>
      <c r="V22" s="331">
        <f t="shared" si="41"/>
        <v>107.4</v>
      </c>
      <c r="W22" s="331">
        <f t="shared" si="41"/>
        <v>108.3</v>
      </c>
      <c r="X22" s="331">
        <f t="shared" si="41"/>
        <v>106.3</v>
      </c>
      <c r="Y22" s="331">
        <f t="shared" si="41"/>
        <v>89.5</v>
      </c>
      <c r="Z22" s="331">
        <f t="shared" si="41"/>
        <v>95.5</v>
      </c>
      <c r="AA22" s="331">
        <f t="shared" si="41"/>
        <v>105.2</v>
      </c>
      <c r="AB22" s="331" t="e">
        <f t="shared" si="41"/>
        <v>#DIV/0!</v>
      </c>
      <c r="AC22" s="331">
        <f t="shared" si="41"/>
        <v>86.4</v>
      </c>
      <c r="AD22" s="331">
        <f t="shared" si="41"/>
        <v>75.5</v>
      </c>
      <c r="AE22" s="331">
        <f t="shared" si="41"/>
        <v>88</v>
      </c>
      <c r="AF22" s="331">
        <f t="shared" si="41"/>
        <v>103.4</v>
      </c>
      <c r="AG22" s="331" t="e">
        <f t="shared" si="41"/>
        <v>#DIV/0!</v>
      </c>
      <c r="AH22" s="331">
        <f t="shared" si="41"/>
        <v>111.3</v>
      </c>
      <c r="AI22" s="331">
        <f t="shared" si="41"/>
        <v>109.9</v>
      </c>
      <c r="AJ22" s="331">
        <f t="shared" si="41"/>
        <v>48.6</v>
      </c>
      <c r="AK22" s="331">
        <f t="shared" si="41"/>
        <v>109.1</v>
      </c>
      <c r="AL22" s="331">
        <f t="shared" si="41"/>
        <v>102.6</v>
      </c>
      <c r="AM22" s="329"/>
      <c r="AN22" s="330" t="s">
        <v>81</v>
      </c>
      <c r="AO22" s="330"/>
      <c r="AP22" s="331">
        <f t="shared" ref="AP22:AZ22" si="42">ROUND(AVERAGE(AP82:AP93),1)</f>
        <v>106</v>
      </c>
      <c r="AQ22" s="331">
        <f t="shared" si="42"/>
        <v>103.6</v>
      </c>
      <c r="AR22" s="331">
        <f t="shared" si="42"/>
        <v>104.6</v>
      </c>
      <c r="AS22" s="331">
        <f t="shared" si="42"/>
        <v>100.4</v>
      </c>
      <c r="AT22" s="331">
        <f t="shared" si="42"/>
        <v>110.6</v>
      </c>
      <c r="AU22" s="331">
        <f t="shared" si="42"/>
        <v>101.1</v>
      </c>
      <c r="AV22" s="331">
        <f t="shared" si="42"/>
        <v>104.7</v>
      </c>
      <c r="AW22" s="331">
        <f t="shared" si="42"/>
        <v>94.7</v>
      </c>
      <c r="AX22" s="331">
        <f t="shared" si="42"/>
        <v>107.2</v>
      </c>
      <c r="AY22" s="331">
        <f t="shared" si="42"/>
        <v>107.9</v>
      </c>
      <c r="AZ22" s="331">
        <f t="shared" si="42"/>
        <v>95</v>
      </c>
      <c r="BB22" s="329"/>
      <c r="BC22" s="330"/>
      <c r="BD22" s="330"/>
      <c r="BE22" s="331"/>
      <c r="BF22" s="331"/>
      <c r="BG22" s="331"/>
      <c r="BH22" s="331"/>
      <c r="BI22" s="331"/>
      <c r="BJ22" s="331"/>
      <c r="BK22" s="331"/>
      <c r="BL22" s="331"/>
      <c r="BM22" s="331"/>
      <c r="BN22" s="331"/>
      <c r="BO22" s="331"/>
      <c r="BP22" s="331"/>
      <c r="BQ22" s="331"/>
      <c r="BR22" s="331"/>
      <c r="BS22" s="331"/>
      <c r="BT22" s="331"/>
      <c r="BU22" s="331"/>
      <c r="BV22" s="331"/>
      <c r="BW22" s="331"/>
      <c r="BX22" s="331"/>
      <c r="BY22" s="331"/>
      <c r="BZ22" s="331"/>
      <c r="CA22" s="331"/>
      <c r="CB22" s="331"/>
      <c r="CC22" s="331"/>
      <c r="CD22" s="331"/>
      <c r="CE22" s="331"/>
      <c r="CF22" s="331"/>
      <c r="CG22" s="331"/>
      <c r="CH22" s="331"/>
      <c r="CI22" s="331"/>
      <c r="CJ22" s="331"/>
      <c r="CK22" s="331"/>
      <c r="CL22" s="331"/>
      <c r="CM22" s="331"/>
    </row>
    <row r="23" spans="1:91" x14ac:dyDescent="0.15">
      <c r="A23" s="329"/>
      <c r="B23" s="330" t="s">
        <v>325</v>
      </c>
      <c r="C23" s="330"/>
      <c r="D23" s="331">
        <f>ROUND(AVERAGE(D94:D105),1)</f>
        <v>108.5</v>
      </c>
      <c r="E23" s="331">
        <f t="shared" ref="E23:AL23" si="43">ROUND(AVERAGE(E94:E105),1)</f>
        <v>108.5</v>
      </c>
      <c r="F23" s="331">
        <f t="shared" si="43"/>
        <v>101.8</v>
      </c>
      <c r="G23" s="331">
        <f t="shared" si="43"/>
        <v>100.3</v>
      </c>
      <c r="H23" s="331">
        <f t="shared" si="43"/>
        <v>114</v>
      </c>
      <c r="I23" s="331">
        <f t="shared" si="43"/>
        <v>129</v>
      </c>
      <c r="J23" s="331">
        <f t="shared" si="43"/>
        <v>105.7</v>
      </c>
      <c r="K23" s="331">
        <f t="shared" si="43"/>
        <v>91.4</v>
      </c>
      <c r="L23" s="331">
        <f t="shared" si="43"/>
        <v>93.3</v>
      </c>
      <c r="M23" s="331">
        <v>0</v>
      </c>
      <c r="N23" s="331">
        <f t="shared" si="43"/>
        <v>88.6</v>
      </c>
      <c r="O23" s="331">
        <f t="shared" si="43"/>
        <v>116.2</v>
      </c>
      <c r="P23" s="331">
        <f t="shared" si="43"/>
        <v>107.2</v>
      </c>
      <c r="Q23" s="331">
        <f t="shared" si="43"/>
        <v>150.69999999999999</v>
      </c>
      <c r="R23" s="331">
        <f t="shared" si="43"/>
        <v>145.1</v>
      </c>
      <c r="S23" s="331">
        <f t="shared" si="43"/>
        <v>145.1</v>
      </c>
      <c r="T23" s="331">
        <v>0</v>
      </c>
      <c r="U23" s="331">
        <f t="shared" si="43"/>
        <v>111.9</v>
      </c>
      <c r="V23" s="331">
        <f t="shared" si="43"/>
        <v>113.9</v>
      </c>
      <c r="W23" s="331">
        <f t="shared" si="43"/>
        <v>118.3</v>
      </c>
      <c r="X23" s="331">
        <f t="shared" si="43"/>
        <v>108.9</v>
      </c>
      <c r="Y23" s="331">
        <f t="shared" si="43"/>
        <v>61.3</v>
      </c>
      <c r="Z23" s="331">
        <f t="shared" si="43"/>
        <v>98.8</v>
      </c>
      <c r="AA23" s="331">
        <f t="shared" si="43"/>
        <v>110.3</v>
      </c>
      <c r="AB23" s="331" t="e">
        <f t="shared" si="43"/>
        <v>#DIV/0!</v>
      </c>
      <c r="AC23" s="331">
        <f t="shared" si="43"/>
        <v>92</v>
      </c>
      <c r="AD23" s="331">
        <f t="shared" si="43"/>
        <v>79.2</v>
      </c>
      <c r="AE23" s="331">
        <f t="shared" si="43"/>
        <v>87.2</v>
      </c>
      <c r="AF23" s="331">
        <f t="shared" si="43"/>
        <v>106.3</v>
      </c>
      <c r="AG23" s="331" t="e">
        <f t="shared" si="43"/>
        <v>#DIV/0!</v>
      </c>
      <c r="AH23" s="331">
        <f t="shared" si="43"/>
        <v>123.2</v>
      </c>
      <c r="AI23" s="331">
        <f t="shared" si="43"/>
        <v>114.8</v>
      </c>
      <c r="AJ23" s="331">
        <f t="shared" si="43"/>
        <v>55.3</v>
      </c>
      <c r="AK23" s="331">
        <f t="shared" si="43"/>
        <v>108.6</v>
      </c>
      <c r="AL23" s="331">
        <f t="shared" si="43"/>
        <v>102</v>
      </c>
      <c r="AM23" s="329"/>
      <c r="AN23" s="330" t="s">
        <v>325</v>
      </c>
      <c r="AO23" s="330"/>
      <c r="AP23" s="331">
        <f t="shared" ref="AP23:AZ23" si="44">ROUND(AVERAGE(AP94:AP105),1)</f>
        <v>108.5</v>
      </c>
      <c r="AQ23" s="331">
        <f t="shared" si="44"/>
        <v>113.8</v>
      </c>
      <c r="AR23" s="331">
        <f t="shared" si="44"/>
        <v>113.7</v>
      </c>
      <c r="AS23" s="331">
        <f t="shared" si="44"/>
        <v>99.4</v>
      </c>
      <c r="AT23" s="331">
        <f t="shared" si="44"/>
        <v>134.30000000000001</v>
      </c>
      <c r="AU23" s="331">
        <f t="shared" si="44"/>
        <v>113.9</v>
      </c>
      <c r="AV23" s="331">
        <f t="shared" si="44"/>
        <v>121.1</v>
      </c>
      <c r="AW23" s="331">
        <f t="shared" si="44"/>
        <v>101.4</v>
      </c>
      <c r="AX23" s="331">
        <f t="shared" si="44"/>
        <v>106.1</v>
      </c>
      <c r="AY23" s="331">
        <f t="shared" si="44"/>
        <v>106.3</v>
      </c>
      <c r="AZ23" s="331">
        <f t="shared" si="44"/>
        <v>101.8</v>
      </c>
      <c r="BA23" s="331"/>
      <c r="BB23" s="329"/>
      <c r="BC23" s="330"/>
      <c r="BD23" s="330"/>
      <c r="BE23" s="331"/>
      <c r="BF23" s="331"/>
      <c r="BG23" s="331"/>
      <c r="BH23" s="331"/>
      <c r="BI23" s="331"/>
      <c r="BJ23" s="331"/>
      <c r="BK23" s="331"/>
      <c r="BL23" s="331"/>
      <c r="BM23" s="331"/>
      <c r="BN23" s="331"/>
      <c r="BO23" s="331"/>
      <c r="BP23" s="331"/>
      <c r="BQ23" s="331"/>
      <c r="BR23" s="331"/>
      <c r="BS23" s="331"/>
      <c r="BT23" s="331"/>
      <c r="BU23" s="331"/>
      <c r="BV23" s="331"/>
      <c r="BW23" s="331"/>
      <c r="BX23" s="331"/>
      <c r="BY23" s="331"/>
      <c r="BZ23" s="331"/>
      <c r="CA23" s="331"/>
      <c r="CB23" s="331"/>
      <c r="CC23" s="331"/>
      <c r="CD23" s="331"/>
      <c r="CE23" s="331"/>
      <c r="CF23" s="331"/>
      <c r="CG23" s="331"/>
      <c r="CH23" s="331"/>
      <c r="CI23" s="331"/>
      <c r="CJ23" s="331"/>
      <c r="CK23" s="331"/>
      <c r="CL23" s="331"/>
      <c r="CM23" s="331"/>
    </row>
    <row r="24" spans="1:91" x14ac:dyDescent="0.15">
      <c r="A24" s="329"/>
      <c r="B24" s="330" t="s">
        <v>326</v>
      </c>
      <c r="C24" s="330"/>
      <c r="D24" s="331">
        <f>ROUND(AVERAGE(D106:D117),1)</f>
        <v>112.1</v>
      </c>
      <c r="E24" s="331">
        <f t="shared" ref="E24:AL24" si="45">ROUND(AVERAGE(E106:E117),1)</f>
        <v>112.1</v>
      </c>
      <c r="F24" s="331">
        <f t="shared" si="45"/>
        <v>99.2</v>
      </c>
      <c r="G24" s="331">
        <f t="shared" si="45"/>
        <v>104.8</v>
      </c>
      <c r="H24" s="331">
        <f t="shared" si="45"/>
        <v>55.5</v>
      </c>
      <c r="I24" s="331">
        <f t="shared" si="45"/>
        <v>147.30000000000001</v>
      </c>
      <c r="J24" s="331">
        <f t="shared" si="45"/>
        <v>116.3</v>
      </c>
      <c r="K24" s="331">
        <f t="shared" si="45"/>
        <v>92.6</v>
      </c>
      <c r="L24" s="331">
        <f t="shared" si="45"/>
        <v>91.7</v>
      </c>
      <c r="M24" s="331">
        <v>0</v>
      </c>
      <c r="N24" s="331">
        <f t="shared" si="45"/>
        <v>77.7</v>
      </c>
      <c r="O24" s="331">
        <f t="shared" si="45"/>
        <v>115.9</v>
      </c>
      <c r="P24" s="331">
        <f t="shared" si="45"/>
        <v>98.8</v>
      </c>
      <c r="Q24" s="331">
        <f t="shared" si="45"/>
        <v>181.5</v>
      </c>
      <c r="R24" s="331">
        <f t="shared" si="45"/>
        <v>128.5</v>
      </c>
      <c r="S24" s="331">
        <f t="shared" si="45"/>
        <v>128.5</v>
      </c>
      <c r="T24" s="331">
        <v>0</v>
      </c>
      <c r="U24" s="331">
        <f t="shared" si="45"/>
        <v>113.1</v>
      </c>
      <c r="V24" s="331">
        <f t="shared" si="45"/>
        <v>119.2</v>
      </c>
      <c r="W24" s="331">
        <f t="shared" si="45"/>
        <v>126</v>
      </c>
      <c r="X24" s="331">
        <f t="shared" si="45"/>
        <v>111.4</v>
      </c>
      <c r="Y24" s="331">
        <f t="shared" si="45"/>
        <v>69.5</v>
      </c>
      <c r="Z24" s="331">
        <f t="shared" si="45"/>
        <v>113.9</v>
      </c>
      <c r="AA24" s="331">
        <f t="shared" si="45"/>
        <v>124.9</v>
      </c>
      <c r="AB24" s="331" t="e">
        <f t="shared" si="45"/>
        <v>#DIV/0!</v>
      </c>
      <c r="AC24" s="331">
        <f t="shared" si="45"/>
        <v>96.8</v>
      </c>
      <c r="AD24" s="331">
        <f t="shared" si="45"/>
        <v>83.9</v>
      </c>
      <c r="AE24" s="331">
        <f t="shared" si="45"/>
        <v>72.599999999999994</v>
      </c>
      <c r="AF24" s="331">
        <f t="shared" si="45"/>
        <v>109.2</v>
      </c>
      <c r="AG24" s="331" t="e">
        <f t="shared" si="45"/>
        <v>#DIV/0!</v>
      </c>
      <c r="AH24" s="331">
        <f t="shared" si="45"/>
        <v>132.30000000000001</v>
      </c>
      <c r="AI24" s="331">
        <f t="shared" si="45"/>
        <v>121.4</v>
      </c>
      <c r="AJ24" s="331">
        <f t="shared" si="45"/>
        <v>56.6</v>
      </c>
      <c r="AK24" s="331">
        <f t="shared" si="45"/>
        <v>108</v>
      </c>
      <c r="AL24" s="331">
        <f t="shared" si="45"/>
        <v>110.1</v>
      </c>
      <c r="AM24" s="329"/>
      <c r="AN24" s="330" t="s">
        <v>326</v>
      </c>
      <c r="AO24" s="330"/>
      <c r="AP24" s="331">
        <f t="shared" ref="AP24:AZ24" si="46">ROUND(AVERAGE(AP106:AP117),1)</f>
        <v>112.1</v>
      </c>
      <c r="AQ24" s="331">
        <f t="shared" si="46"/>
        <v>117.4</v>
      </c>
      <c r="AR24" s="331">
        <f t="shared" si="46"/>
        <v>118.8</v>
      </c>
      <c r="AS24" s="331">
        <f t="shared" si="46"/>
        <v>107.2</v>
      </c>
      <c r="AT24" s="331">
        <f t="shared" si="46"/>
        <v>135.5</v>
      </c>
      <c r="AU24" s="331">
        <f t="shared" si="46"/>
        <v>113.6</v>
      </c>
      <c r="AV24" s="331">
        <f t="shared" si="46"/>
        <v>122.1</v>
      </c>
      <c r="AW24" s="331">
        <f t="shared" si="46"/>
        <v>98.7</v>
      </c>
      <c r="AX24" s="331">
        <f t="shared" si="46"/>
        <v>109.7</v>
      </c>
      <c r="AY24" s="331">
        <f t="shared" si="46"/>
        <v>109.5</v>
      </c>
      <c r="AZ24" s="331">
        <f t="shared" si="46"/>
        <v>113.4</v>
      </c>
      <c r="BA24" s="331"/>
      <c r="BB24" s="329"/>
      <c r="BC24" s="330"/>
      <c r="BD24" s="330"/>
      <c r="BE24" s="331"/>
      <c r="BF24" s="331"/>
      <c r="BG24" s="331"/>
      <c r="BH24" s="331"/>
      <c r="BI24" s="331"/>
      <c r="BJ24" s="331"/>
      <c r="BK24" s="331"/>
      <c r="BL24" s="331"/>
      <c r="BM24" s="331"/>
      <c r="BN24" s="331"/>
      <c r="BO24" s="331"/>
      <c r="BP24" s="331"/>
      <c r="BQ24" s="331"/>
      <c r="BR24" s="331"/>
      <c r="BS24" s="331"/>
      <c r="BT24" s="331"/>
      <c r="BU24" s="331"/>
      <c r="BV24" s="331"/>
      <c r="BW24" s="331"/>
      <c r="BX24" s="331"/>
      <c r="BY24" s="331"/>
      <c r="BZ24" s="331"/>
      <c r="CA24" s="331"/>
      <c r="CB24" s="331"/>
      <c r="CC24" s="331"/>
      <c r="CD24" s="331"/>
      <c r="CE24" s="331"/>
      <c r="CF24" s="331"/>
      <c r="CG24" s="331"/>
      <c r="CH24" s="331"/>
      <c r="CI24" s="331"/>
      <c r="CJ24" s="331"/>
      <c r="CK24" s="331"/>
      <c r="CL24" s="331"/>
      <c r="CM24" s="331"/>
    </row>
    <row r="25" spans="1:91" x14ac:dyDescent="0.15">
      <c r="A25" s="329"/>
      <c r="B25" s="330" t="s">
        <v>672</v>
      </c>
      <c r="C25" s="330"/>
      <c r="D25" s="331">
        <f>ROUND(AVERAGE(D118:D129),1)</f>
        <v>107.6</v>
      </c>
      <c r="E25" s="331">
        <f t="shared" ref="E25:AL25" si="47">ROUND(AVERAGE(E118:E129),1)</f>
        <v>107.6</v>
      </c>
      <c r="F25" s="331">
        <f t="shared" si="47"/>
        <v>92.5</v>
      </c>
      <c r="G25" s="331">
        <f t="shared" si="47"/>
        <v>97.4</v>
      </c>
      <c r="H25" s="331">
        <f t="shared" si="47"/>
        <v>54.1</v>
      </c>
      <c r="I25" s="331">
        <f t="shared" si="47"/>
        <v>135</v>
      </c>
      <c r="J25" s="331">
        <f t="shared" si="47"/>
        <v>108.4</v>
      </c>
      <c r="K25" s="331">
        <f t="shared" si="47"/>
        <v>104.6</v>
      </c>
      <c r="L25" s="331">
        <f t="shared" si="47"/>
        <v>106</v>
      </c>
      <c r="M25" s="331">
        <v>0</v>
      </c>
      <c r="N25" s="331">
        <f t="shared" si="47"/>
        <v>79.7</v>
      </c>
      <c r="O25" s="331">
        <f t="shared" si="47"/>
        <v>96.9</v>
      </c>
      <c r="P25" s="331">
        <f t="shared" si="47"/>
        <v>88.7</v>
      </c>
      <c r="Q25" s="331">
        <f t="shared" si="47"/>
        <v>128.5</v>
      </c>
      <c r="R25" s="331">
        <f t="shared" si="47"/>
        <v>135.9</v>
      </c>
      <c r="S25" s="331">
        <f t="shared" si="47"/>
        <v>135.9</v>
      </c>
      <c r="T25" s="331">
        <v>0</v>
      </c>
      <c r="U25" s="331">
        <f t="shared" si="47"/>
        <v>114.8</v>
      </c>
      <c r="V25" s="331">
        <f t="shared" si="47"/>
        <v>112.2</v>
      </c>
      <c r="W25" s="331">
        <f t="shared" si="47"/>
        <v>116.4</v>
      </c>
      <c r="X25" s="331">
        <f t="shared" si="47"/>
        <v>107.3</v>
      </c>
      <c r="Y25" s="331">
        <f t="shared" si="47"/>
        <v>62.3</v>
      </c>
      <c r="Z25" s="331">
        <f t="shared" si="47"/>
        <v>141.69999999999999</v>
      </c>
      <c r="AA25" s="331">
        <f t="shared" si="47"/>
        <v>129.5</v>
      </c>
      <c r="AB25" s="331" t="e">
        <f t="shared" si="47"/>
        <v>#DIV/0!</v>
      </c>
      <c r="AC25" s="331">
        <f t="shared" si="47"/>
        <v>102</v>
      </c>
      <c r="AD25" s="331">
        <f t="shared" si="47"/>
        <v>100.1</v>
      </c>
      <c r="AE25" s="331">
        <f t="shared" si="47"/>
        <v>57.1</v>
      </c>
      <c r="AF25" s="331">
        <f t="shared" si="47"/>
        <v>106.2</v>
      </c>
      <c r="AG25" s="331" t="e">
        <f t="shared" si="47"/>
        <v>#DIV/0!</v>
      </c>
      <c r="AH25" s="331">
        <f t="shared" si="47"/>
        <v>115</v>
      </c>
      <c r="AI25" s="331">
        <f t="shared" si="47"/>
        <v>131.9</v>
      </c>
      <c r="AJ25" s="331">
        <f t="shared" si="47"/>
        <v>57.4</v>
      </c>
      <c r="AK25" s="331">
        <f t="shared" si="47"/>
        <v>107.9</v>
      </c>
      <c r="AL25" s="331">
        <f t="shared" si="47"/>
        <v>107.4</v>
      </c>
      <c r="AM25" s="329"/>
      <c r="AN25" s="330" t="s">
        <v>672</v>
      </c>
      <c r="AO25" s="330"/>
      <c r="AP25" s="331">
        <f t="shared" ref="AP25:AZ25" si="48">ROUND(AVERAGE(AP118:AP129),1)</f>
        <v>107.6</v>
      </c>
      <c r="AQ25" s="331">
        <f t="shared" si="48"/>
        <v>108.2</v>
      </c>
      <c r="AR25" s="331">
        <f t="shared" si="48"/>
        <v>110.2</v>
      </c>
      <c r="AS25" s="331">
        <f t="shared" si="48"/>
        <v>101.6</v>
      </c>
      <c r="AT25" s="331">
        <f t="shared" si="48"/>
        <v>122.5</v>
      </c>
      <c r="AU25" s="331">
        <f t="shared" si="48"/>
        <v>103.4</v>
      </c>
      <c r="AV25" s="331">
        <f t="shared" si="48"/>
        <v>109.6</v>
      </c>
      <c r="AW25" s="331">
        <f t="shared" si="48"/>
        <v>92.6</v>
      </c>
      <c r="AX25" s="331">
        <f t="shared" si="48"/>
        <v>107.3</v>
      </c>
      <c r="AY25" s="331">
        <f t="shared" si="48"/>
        <v>105.5</v>
      </c>
      <c r="AZ25" s="331">
        <f t="shared" si="48"/>
        <v>139.30000000000001</v>
      </c>
      <c r="BA25" s="331"/>
      <c r="BB25" s="329"/>
      <c r="BC25" s="330"/>
      <c r="BD25" s="330"/>
      <c r="BE25" s="331"/>
      <c r="BF25" s="331"/>
      <c r="BG25" s="331"/>
      <c r="BH25" s="331"/>
      <c r="BI25" s="331"/>
      <c r="BJ25" s="331"/>
      <c r="BK25" s="331"/>
      <c r="BL25" s="331"/>
      <c r="BM25" s="331"/>
      <c r="BN25" s="331"/>
      <c r="BO25" s="331"/>
      <c r="BP25" s="331"/>
      <c r="BQ25" s="331"/>
      <c r="BR25" s="331"/>
      <c r="BS25" s="331"/>
      <c r="BT25" s="331"/>
      <c r="BU25" s="331"/>
      <c r="BV25" s="331"/>
      <c r="BW25" s="331"/>
      <c r="BX25" s="331"/>
      <c r="BY25" s="331"/>
      <c r="BZ25" s="331"/>
      <c r="CA25" s="331"/>
      <c r="CB25" s="331"/>
      <c r="CC25" s="331"/>
      <c r="CD25" s="331"/>
      <c r="CE25" s="331"/>
      <c r="CF25" s="331"/>
      <c r="CG25" s="331"/>
      <c r="CH25" s="331"/>
      <c r="CI25" s="331"/>
      <c r="CJ25" s="331"/>
      <c r="CK25" s="331"/>
      <c r="CL25" s="331"/>
      <c r="CM25" s="331"/>
    </row>
    <row r="26" spans="1:91" x14ac:dyDescent="0.15">
      <c r="A26" s="329"/>
      <c r="B26" s="330" t="s">
        <v>673</v>
      </c>
      <c r="C26" s="330"/>
      <c r="D26" s="331">
        <f>ROUND(AVERAGE(D130:D141),1)</f>
        <v>107.5</v>
      </c>
      <c r="E26" s="331">
        <f t="shared" ref="E26:AL26" si="49">ROUND(AVERAGE(E130:E141),1)</f>
        <v>107.5</v>
      </c>
      <c r="F26" s="331">
        <f t="shared" si="49"/>
        <v>97.2</v>
      </c>
      <c r="G26" s="331">
        <f t="shared" si="49"/>
        <v>103.6</v>
      </c>
      <c r="H26" s="331">
        <f t="shared" si="49"/>
        <v>47.2</v>
      </c>
      <c r="I26" s="331">
        <f t="shared" si="49"/>
        <v>120.6</v>
      </c>
      <c r="J26" s="331">
        <f t="shared" si="49"/>
        <v>97.9</v>
      </c>
      <c r="K26" s="331">
        <f t="shared" si="49"/>
        <v>98.1</v>
      </c>
      <c r="L26" s="331">
        <f t="shared" si="49"/>
        <v>100</v>
      </c>
      <c r="M26" s="331">
        <v>0</v>
      </c>
      <c r="N26" s="331">
        <f t="shared" si="49"/>
        <v>196.3</v>
      </c>
      <c r="O26" s="331">
        <f t="shared" si="49"/>
        <v>86.3</v>
      </c>
      <c r="P26" s="331">
        <f t="shared" si="49"/>
        <v>80.599999999999994</v>
      </c>
      <c r="Q26" s="331">
        <f t="shared" si="49"/>
        <v>108.5</v>
      </c>
      <c r="R26" s="331">
        <f t="shared" si="49"/>
        <v>183.5</v>
      </c>
      <c r="S26" s="331">
        <f t="shared" si="49"/>
        <v>183.5</v>
      </c>
      <c r="T26" s="331">
        <v>0</v>
      </c>
      <c r="U26" s="331">
        <f t="shared" si="49"/>
        <v>109.3</v>
      </c>
      <c r="V26" s="331">
        <f t="shared" si="49"/>
        <v>112.8</v>
      </c>
      <c r="W26" s="331">
        <f t="shared" si="49"/>
        <v>122.2</v>
      </c>
      <c r="X26" s="331">
        <f t="shared" si="49"/>
        <v>102.2</v>
      </c>
      <c r="Y26" s="331">
        <f t="shared" si="49"/>
        <v>63.8</v>
      </c>
      <c r="Z26" s="331">
        <f t="shared" si="49"/>
        <v>128.6</v>
      </c>
      <c r="AA26" s="331">
        <f t="shared" si="49"/>
        <v>137</v>
      </c>
      <c r="AB26" s="331" t="e">
        <f t="shared" si="49"/>
        <v>#DIV/0!</v>
      </c>
      <c r="AC26" s="331">
        <f t="shared" si="49"/>
        <v>98.4</v>
      </c>
      <c r="AD26" s="331">
        <f t="shared" si="49"/>
        <v>90.1</v>
      </c>
      <c r="AE26" s="331">
        <f t="shared" si="49"/>
        <v>71.3</v>
      </c>
      <c r="AF26" s="331">
        <f t="shared" si="49"/>
        <v>107</v>
      </c>
      <c r="AG26" s="331" t="e">
        <f t="shared" si="49"/>
        <v>#DIV/0!</v>
      </c>
      <c r="AH26" s="331">
        <f t="shared" si="49"/>
        <v>123.6</v>
      </c>
      <c r="AI26" s="331">
        <f t="shared" si="49"/>
        <v>126.4</v>
      </c>
      <c r="AJ26" s="331">
        <f t="shared" si="49"/>
        <v>55.5</v>
      </c>
      <c r="AK26" s="331">
        <f t="shared" si="49"/>
        <v>107.8</v>
      </c>
      <c r="AL26" s="331">
        <f t="shared" si="49"/>
        <v>98</v>
      </c>
      <c r="AM26" s="329"/>
      <c r="AN26" s="330" t="s">
        <v>673</v>
      </c>
      <c r="AO26" s="330"/>
      <c r="AP26" s="331">
        <f t="shared" ref="AP26:AZ26" si="50">ROUND(AVERAGE(AP130:AP141),1)</f>
        <v>107.5</v>
      </c>
      <c r="AQ26" s="331">
        <f t="shared" si="50"/>
        <v>98.7</v>
      </c>
      <c r="AR26" s="331">
        <f t="shared" si="50"/>
        <v>96.3</v>
      </c>
      <c r="AS26" s="331">
        <f t="shared" si="50"/>
        <v>83</v>
      </c>
      <c r="AT26" s="331">
        <f t="shared" si="50"/>
        <v>115.3</v>
      </c>
      <c r="AU26" s="331">
        <f t="shared" si="50"/>
        <v>104.8</v>
      </c>
      <c r="AV26" s="331">
        <f t="shared" si="50"/>
        <v>111.9</v>
      </c>
      <c r="AW26" s="331">
        <f t="shared" si="50"/>
        <v>92.4</v>
      </c>
      <c r="AX26" s="331">
        <f t="shared" si="50"/>
        <v>111.6</v>
      </c>
      <c r="AY26" s="331">
        <f t="shared" si="50"/>
        <v>111.5</v>
      </c>
      <c r="AZ26" s="331">
        <f t="shared" si="50"/>
        <v>113.3</v>
      </c>
      <c r="BA26" s="331"/>
      <c r="BB26" s="329"/>
      <c r="BC26" s="330"/>
      <c r="BD26" s="330"/>
      <c r="BE26" s="331"/>
      <c r="BF26" s="331"/>
      <c r="BG26" s="331"/>
      <c r="BH26" s="331"/>
      <c r="BI26" s="331"/>
      <c r="BJ26" s="331"/>
      <c r="BK26" s="331"/>
      <c r="BL26" s="331"/>
      <c r="BM26" s="331"/>
      <c r="BN26" s="331"/>
      <c r="BO26" s="331"/>
      <c r="BP26" s="331"/>
      <c r="BQ26" s="331"/>
      <c r="BR26" s="331"/>
      <c r="BS26" s="331"/>
      <c r="BT26" s="331"/>
      <c r="BU26" s="331"/>
      <c r="BV26" s="331"/>
      <c r="BW26" s="331"/>
      <c r="BX26" s="331"/>
      <c r="BY26" s="331"/>
      <c r="BZ26" s="331"/>
      <c r="CA26" s="331"/>
      <c r="CB26" s="331"/>
      <c r="CC26" s="331"/>
      <c r="CD26" s="331"/>
      <c r="CE26" s="331"/>
      <c r="CF26" s="331"/>
      <c r="CG26" s="331"/>
      <c r="CH26" s="331"/>
      <c r="CI26" s="331"/>
      <c r="CJ26" s="331"/>
      <c r="CK26" s="331"/>
      <c r="CL26" s="331"/>
      <c r="CM26" s="331"/>
    </row>
    <row r="27" spans="1:91" x14ac:dyDescent="0.15">
      <c r="A27" s="329"/>
      <c r="B27" s="330" t="s">
        <v>674</v>
      </c>
      <c r="C27" s="330"/>
      <c r="D27" s="331">
        <f>ROUND(AVERAGE(D142:D153),1)</f>
        <v>107.7</v>
      </c>
      <c r="E27" s="331">
        <f t="shared" ref="E27:AL27" si="51">ROUND(AVERAGE(E142:E153),1)</f>
        <v>107.7</v>
      </c>
      <c r="F27" s="331">
        <f t="shared" si="51"/>
        <v>96.9</v>
      </c>
      <c r="G27" s="331">
        <f t="shared" si="51"/>
        <v>103.3</v>
      </c>
      <c r="H27" s="331">
        <f t="shared" si="51"/>
        <v>47</v>
      </c>
      <c r="I27" s="331">
        <f t="shared" si="51"/>
        <v>111.9</v>
      </c>
      <c r="J27" s="331">
        <f t="shared" si="51"/>
        <v>107.8</v>
      </c>
      <c r="K27" s="331">
        <f t="shared" si="51"/>
        <v>93.5</v>
      </c>
      <c r="L27" s="331">
        <f t="shared" si="51"/>
        <v>93.9</v>
      </c>
      <c r="M27" s="331">
        <v>0</v>
      </c>
      <c r="N27" s="331">
        <f t="shared" si="51"/>
        <v>142.19999999999999</v>
      </c>
      <c r="O27" s="331">
        <f t="shared" si="51"/>
        <v>84.1</v>
      </c>
      <c r="P27" s="331">
        <f t="shared" si="51"/>
        <v>86.4</v>
      </c>
      <c r="Q27" s="331">
        <f t="shared" si="51"/>
        <v>75.400000000000006</v>
      </c>
      <c r="R27" s="331">
        <f t="shared" si="51"/>
        <v>167.8</v>
      </c>
      <c r="S27" s="331">
        <f t="shared" si="51"/>
        <v>167.8</v>
      </c>
      <c r="T27" s="331">
        <v>0</v>
      </c>
      <c r="U27" s="331">
        <f t="shared" si="51"/>
        <v>110.7</v>
      </c>
      <c r="V27" s="331">
        <f t="shared" si="51"/>
        <v>116.1</v>
      </c>
      <c r="W27" s="331">
        <f t="shared" si="51"/>
        <v>129.19999999999999</v>
      </c>
      <c r="X27" s="331">
        <f t="shared" si="51"/>
        <v>101.3</v>
      </c>
      <c r="Y27" s="331">
        <f t="shared" si="51"/>
        <v>64.900000000000006</v>
      </c>
      <c r="Z27" s="331">
        <f t="shared" si="51"/>
        <v>137.4</v>
      </c>
      <c r="AA27" s="331">
        <f t="shared" si="51"/>
        <v>140.9</v>
      </c>
      <c r="AB27" s="331" t="e">
        <f t="shared" si="51"/>
        <v>#DIV/0!</v>
      </c>
      <c r="AC27" s="331">
        <f t="shared" si="51"/>
        <v>107.6</v>
      </c>
      <c r="AD27" s="331">
        <f t="shared" si="51"/>
        <v>112.4</v>
      </c>
      <c r="AE27" s="331">
        <f t="shared" si="51"/>
        <v>85</v>
      </c>
      <c r="AF27" s="331">
        <f t="shared" si="51"/>
        <v>94.7</v>
      </c>
      <c r="AG27" s="331" t="e">
        <f t="shared" si="51"/>
        <v>#DIV/0!</v>
      </c>
      <c r="AH27" s="331">
        <f t="shared" si="51"/>
        <v>119.7</v>
      </c>
      <c r="AI27" s="331">
        <f t="shared" si="51"/>
        <v>131.80000000000001</v>
      </c>
      <c r="AJ27" s="331">
        <f t="shared" si="51"/>
        <v>41.2</v>
      </c>
      <c r="AK27" s="331">
        <f t="shared" si="51"/>
        <v>107.4</v>
      </c>
      <c r="AL27" s="331">
        <f t="shared" si="51"/>
        <v>104.1</v>
      </c>
      <c r="AM27" s="329"/>
      <c r="AN27" s="330" t="s">
        <v>674</v>
      </c>
      <c r="AO27" s="330"/>
      <c r="AP27" s="331">
        <f t="shared" ref="AP27:AZ27" si="52">ROUND(AVERAGE(AP142:AP153),1)</f>
        <v>107.7</v>
      </c>
      <c r="AQ27" s="331">
        <f t="shared" si="52"/>
        <v>91.8</v>
      </c>
      <c r="AR27" s="331">
        <f t="shared" si="52"/>
        <v>90.8</v>
      </c>
      <c r="AS27" s="331">
        <f t="shared" si="52"/>
        <v>77.2</v>
      </c>
      <c r="AT27" s="331">
        <f t="shared" si="52"/>
        <v>110.4</v>
      </c>
      <c r="AU27" s="331">
        <f t="shared" si="52"/>
        <v>94.3</v>
      </c>
      <c r="AV27" s="331">
        <f t="shared" si="52"/>
        <v>98.8</v>
      </c>
      <c r="AW27" s="331">
        <f t="shared" si="52"/>
        <v>86.3</v>
      </c>
      <c r="AX27" s="331">
        <f t="shared" si="52"/>
        <v>115</v>
      </c>
      <c r="AY27" s="331">
        <f t="shared" si="52"/>
        <v>114.8</v>
      </c>
      <c r="AZ27" s="331">
        <f t="shared" si="52"/>
        <v>117.9</v>
      </c>
      <c r="BA27" s="331"/>
      <c r="BB27" s="329"/>
      <c r="BC27" s="330"/>
      <c r="BD27" s="330"/>
      <c r="BE27" s="331"/>
      <c r="BF27" s="331"/>
      <c r="BG27" s="331"/>
      <c r="BH27" s="331"/>
      <c r="BI27" s="331"/>
      <c r="BJ27" s="331"/>
      <c r="BK27" s="331"/>
      <c r="BL27" s="331"/>
      <c r="BM27" s="331"/>
      <c r="BN27" s="331"/>
      <c r="BO27" s="331"/>
      <c r="BP27" s="331"/>
      <c r="BQ27" s="331"/>
      <c r="BR27" s="331"/>
      <c r="BS27" s="331"/>
      <c r="BT27" s="331"/>
      <c r="BU27" s="331"/>
      <c r="BV27" s="331"/>
      <c r="BW27" s="331"/>
      <c r="BX27" s="331"/>
      <c r="BY27" s="331"/>
      <c r="BZ27" s="331"/>
      <c r="CA27" s="331"/>
      <c r="CB27" s="331"/>
      <c r="CC27" s="331"/>
      <c r="CD27" s="331"/>
      <c r="CE27" s="331"/>
      <c r="CF27" s="331"/>
      <c r="CG27" s="331"/>
      <c r="CH27" s="331"/>
      <c r="CI27" s="331"/>
      <c r="CJ27" s="331"/>
      <c r="CK27" s="331"/>
      <c r="CL27" s="331"/>
      <c r="CM27" s="331"/>
    </row>
    <row r="28" spans="1:91" x14ac:dyDescent="0.15">
      <c r="A28" s="329"/>
      <c r="B28" s="330" t="s">
        <v>675</v>
      </c>
      <c r="C28" s="330"/>
      <c r="D28" s="331">
        <f>ROUND(AVERAGE(D154:D165),1)</f>
        <v>110.4</v>
      </c>
      <c r="E28" s="331">
        <f t="shared" ref="E28:AL28" si="53">ROUND(AVERAGE(E154:E165),1)</f>
        <v>110.4</v>
      </c>
      <c r="F28" s="331">
        <f t="shared" si="53"/>
        <v>94.3</v>
      </c>
      <c r="G28" s="331">
        <f t="shared" si="53"/>
        <v>100.8</v>
      </c>
      <c r="H28" s="331">
        <f t="shared" si="53"/>
        <v>43.6</v>
      </c>
      <c r="I28" s="331">
        <f t="shared" si="53"/>
        <v>158.1</v>
      </c>
      <c r="J28" s="331">
        <f t="shared" si="53"/>
        <v>126.5</v>
      </c>
      <c r="K28" s="331">
        <f t="shared" si="53"/>
        <v>99</v>
      </c>
      <c r="L28" s="331">
        <f t="shared" si="53"/>
        <v>98.5</v>
      </c>
      <c r="M28" s="331">
        <v>0</v>
      </c>
      <c r="N28" s="331">
        <f t="shared" si="53"/>
        <v>67.7</v>
      </c>
      <c r="O28" s="331">
        <f t="shared" si="53"/>
        <v>75.5</v>
      </c>
      <c r="P28" s="331">
        <f t="shared" si="53"/>
        <v>78.7</v>
      </c>
      <c r="Q28" s="331">
        <f t="shared" si="53"/>
        <v>63.2</v>
      </c>
      <c r="R28" s="331">
        <f t="shared" si="53"/>
        <v>155.5</v>
      </c>
      <c r="S28" s="331">
        <f t="shared" si="53"/>
        <v>155.5</v>
      </c>
      <c r="T28" s="331">
        <v>0</v>
      </c>
      <c r="U28" s="331">
        <f t="shared" si="53"/>
        <v>97.7</v>
      </c>
      <c r="V28" s="331">
        <f t="shared" si="53"/>
        <v>118.5</v>
      </c>
      <c r="W28" s="331">
        <f t="shared" si="53"/>
        <v>131.1</v>
      </c>
      <c r="X28" s="331">
        <f t="shared" si="53"/>
        <v>104.1</v>
      </c>
      <c r="Y28" s="331">
        <f t="shared" si="53"/>
        <v>64.400000000000006</v>
      </c>
      <c r="Z28" s="331">
        <f t="shared" si="53"/>
        <v>146</v>
      </c>
      <c r="AA28" s="331">
        <f t="shared" si="53"/>
        <v>124.8</v>
      </c>
      <c r="AB28" s="331" t="e">
        <f t="shared" si="53"/>
        <v>#DIV/0!</v>
      </c>
      <c r="AC28" s="331">
        <f t="shared" si="53"/>
        <v>124</v>
      </c>
      <c r="AD28" s="331">
        <f t="shared" si="53"/>
        <v>141.80000000000001</v>
      </c>
      <c r="AE28" s="331">
        <f t="shared" si="53"/>
        <v>114.5</v>
      </c>
      <c r="AF28" s="331">
        <f t="shared" si="53"/>
        <v>89.6</v>
      </c>
      <c r="AG28" s="331" t="e">
        <f t="shared" si="53"/>
        <v>#DIV/0!</v>
      </c>
      <c r="AH28" s="331">
        <f t="shared" si="53"/>
        <v>115.7</v>
      </c>
      <c r="AI28" s="331">
        <f t="shared" si="53"/>
        <v>137.69999999999999</v>
      </c>
      <c r="AJ28" s="331">
        <f t="shared" si="53"/>
        <v>55.6</v>
      </c>
      <c r="AK28" s="331">
        <f t="shared" si="53"/>
        <v>107.3</v>
      </c>
      <c r="AL28" s="331">
        <f t="shared" si="53"/>
        <v>119.4</v>
      </c>
      <c r="AM28" s="329"/>
      <c r="AN28" s="330" t="s">
        <v>675</v>
      </c>
      <c r="AO28" s="330"/>
      <c r="AP28" s="331">
        <f t="shared" ref="AP28:AZ28" si="54">ROUND(AVERAGE(AP154:AP165),1)</f>
        <v>110.4</v>
      </c>
      <c r="AQ28" s="331">
        <f t="shared" si="54"/>
        <v>100.7</v>
      </c>
      <c r="AR28" s="331">
        <f t="shared" si="54"/>
        <v>104.5</v>
      </c>
      <c r="AS28" s="331">
        <f t="shared" si="54"/>
        <v>83.3</v>
      </c>
      <c r="AT28" s="331">
        <f t="shared" si="54"/>
        <v>135</v>
      </c>
      <c r="AU28" s="331">
        <f t="shared" si="54"/>
        <v>91</v>
      </c>
      <c r="AV28" s="331">
        <f t="shared" si="54"/>
        <v>95.3</v>
      </c>
      <c r="AW28" s="331">
        <f t="shared" si="54"/>
        <v>83.6</v>
      </c>
      <c r="AX28" s="331">
        <f t="shared" si="54"/>
        <v>114.9</v>
      </c>
      <c r="AY28" s="331">
        <f t="shared" si="54"/>
        <v>113.4</v>
      </c>
      <c r="AZ28" s="331">
        <f t="shared" si="54"/>
        <v>140.69999999999999</v>
      </c>
      <c r="BA28" s="331"/>
      <c r="BB28" s="329"/>
      <c r="BC28" s="330"/>
      <c r="BD28" s="330"/>
      <c r="BE28" s="331"/>
      <c r="BF28" s="331"/>
      <c r="BG28" s="331"/>
      <c r="BH28" s="331"/>
      <c r="BI28" s="331"/>
      <c r="BJ28" s="331"/>
      <c r="BK28" s="331"/>
      <c r="BL28" s="331"/>
      <c r="BM28" s="331"/>
      <c r="BN28" s="331"/>
      <c r="BO28" s="331"/>
      <c r="BP28" s="331"/>
      <c r="BQ28" s="331"/>
      <c r="BR28" s="331"/>
      <c r="BS28" s="331"/>
      <c r="BT28" s="331"/>
      <c r="BU28" s="331"/>
      <c r="BV28" s="331"/>
      <c r="BW28" s="331"/>
      <c r="BX28" s="331"/>
      <c r="BY28" s="331"/>
      <c r="BZ28" s="331"/>
      <c r="CA28" s="331"/>
      <c r="CB28" s="331"/>
      <c r="CC28" s="331"/>
      <c r="CD28" s="331"/>
      <c r="CE28" s="331"/>
      <c r="CF28" s="331"/>
      <c r="CG28" s="331"/>
      <c r="CH28" s="331"/>
      <c r="CI28" s="331"/>
      <c r="CJ28" s="331"/>
      <c r="CK28" s="331"/>
      <c r="CL28" s="331"/>
      <c r="CM28" s="331"/>
    </row>
    <row r="29" spans="1:91" hidden="1" x14ac:dyDescent="0.15">
      <c r="A29" s="329"/>
      <c r="B29" s="330" t="s">
        <v>676</v>
      </c>
      <c r="C29" s="330"/>
      <c r="D29" s="331" t="e">
        <f>ROUND(AVERAGE(D166:D177),1)</f>
        <v>#DIV/0!</v>
      </c>
      <c r="E29" s="331" t="e">
        <f t="shared" ref="E29:AL29" si="55">ROUND(AVERAGE(E166:E177),1)</f>
        <v>#DIV/0!</v>
      </c>
      <c r="F29" s="331" t="e">
        <f t="shared" si="55"/>
        <v>#DIV/0!</v>
      </c>
      <c r="G29" s="331" t="e">
        <f t="shared" si="55"/>
        <v>#DIV/0!</v>
      </c>
      <c r="H29" s="331" t="e">
        <f t="shared" si="55"/>
        <v>#DIV/0!</v>
      </c>
      <c r="I29" s="331" t="e">
        <f t="shared" si="55"/>
        <v>#DIV/0!</v>
      </c>
      <c r="J29" s="331" t="e">
        <f t="shared" si="55"/>
        <v>#DIV/0!</v>
      </c>
      <c r="K29" s="331" t="e">
        <f t="shared" si="55"/>
        <v>#DIV/0!</v>
      </c>
      <c r="L29" s="331" t="e">
        <f t="shared" si="55"/>
        <v>#DIV/0!</v>
      </c>
      <c r="M29" s="331" t="e">
        <f t="shared" si="55"/>
        <v>#DIV/0!</v>
      </c>
      <c r="N29" s="331" t="e">
        <f t="shared" si="55"/>
        <v>#DIV/0!</v>
      </c>
      <c r="O29" s="331" t="e">
        <f t="shared" si="55"/>
        <v>#DIV/0!</v>
      </c>
      <c r="P29" s="331" t="e">
        <f t="shared" si="55"/>
        <v>#DIV/0!</v>
      </c>
      <c r="Q29" s="331" t="e">
        <f t="shared" si="55"/>
        <v>#DIV/0!</v>
      </c>
      <c r="R29" s="331" t="e">
        <f t="shared" si="55"/>
        <v>#DIV/0!</v>
      </c>
      <c r="S29" s="331" t="e">
        <f t="shared" si="55"/>
        <v>#DIV/0!</v>
      </c>
      <c r="T29" s="331" t="e">
        <f t="shared" si="55"/>
        <v>#DIV/0!</v>
      </c>
      <c r="U29" s="331" t="e">
        <f t="shared" si="55"/>
        <v>#DIV/0!</v>
      </c>
      <c r="V29" s="331" t="e">
        <f t="shared" si="55"/>
        <v>#DIV/0!</v>
      </c>
      <c r="W29" s="331" t="e">
        <f t="shared" si="55"/>
        <v>#DIV/0!</v>
      </c>
      <c r="X29" s="331" t="e">
        <f t="shared" si="55"/>
        <v>#DIV/0!</v>
      </c>
      <c r="Y29" s="331" t="e">
        <f t="shared" si="55"/>
        <v>#DIV/0!</v>
      </c>
      <c r="Z29" s="331" t="e">
        <f t="shared" si="55"/>
        <v>#DIV/0!</v>
      </c>
      <c r="AA29" s="331" t="e">
        <f t="shared" si="55"/>
        <v>#DIV/0!</v>
      </c>
      <c r="AB29" s="331" t="e">
        <f t="shared" si="55"/>
        <v>#DIV/0!</v>
      </c>
      <c r="AC29" s="331" t="e">
        <f t="shared" si="55"/>
        <v>#DIV/0!</v>
      </c>
      <c r="AD29" s="331" t="e">
        <f t="shared" si="55"/>
        <v>#DIV/0!</v>
      </c>
      <c r="AE29" s="331" t="e">
        <f t="shared" si="55"/>
        <v>#DIV/0!</v>
      </c>
      <c r="AF29" s="331" t="e">
        <f t="shared" si="55"/>
        <v>#DIV/0!</v>
      </c>
      <c r="AG29" s="331" t="e">
        <f t="shared" si="55"/>
        <v>#DIV/0!</v>
      </c>
      <c r="AH29" s="331" t="e">
        <f t="shared" si="55"/>
        <v>#DIV/0!</v>
      </c>
      <c r="AI29" s="331" t="e">
        <f t="shared" si="55"/>
        <v>#DIV/0!</v>
      </c>
      <c r="AJ29" s="331" t="e">
        <f t="shared" si="55"/>
        <v>#DIV/0!</v>
      </c>
      <c r="AK29" s="331" t="e">
        <f t="shared" si="55"/>
        <v>#DIV/0!</v>
      </c>
      <c r="AL29" s="331" t="e">
        <f t="shared" si="55"/>
        <v>#DIV/0!</v>
      </c>
      <c r="AM29" s="329"/>
      <c r="AN29" s="330" t="s">
        <v>676</v>
      </c>
      <c r="AO29" s="330"/>
      <c r="AP29" s="331" t="e">
        <f t="shared" ref="AP29:AZ29" si="56">ROUND(AVERAGE(AP166:AP177),1)</f>
        <v>#DIV/0!</v>
      </c>
      <c r="AQ29" s="331" t="e">
        <f t="shared" si="56"/>
        <v>#DIV/0!</v>
      </c>
      <c r="AR29" s="331" t="e">
        <f t="shared" si="56"/>
        <v>#DIV/0!</v>
      </c>
      <c r="AS29" s="331" t="e">
        <f t="shared" si="56"/>
        <v>#DIV/0!</v>
      </c>
      <c r="AT29" s="331" t="e">
        <f t="shared" si="56"/>
        <v>#DIV/0!</v>
      </c>
      <c r="AU29" s="331" t="e">
        <f t="shared" si="56"/>
        <v>#DIV/0!</v>
      </c>
      <c r="AV29" s="331" t="e">
        <f t="shared" si="56"/>
        <v>#DIV/0!</v>
      </c>
      <c r="AW29" s="331" t="e">
        <f t="shared" si="56"/>
        <v>#DIV/0!</v>
      </c>
      <c r="AX29" s="331" t="e">
        <f t="shared" si="56"/>
        <v>#DIV/0!</v>
      </c>
      <c r="AY29" s="331" t="e">
        <f t="shared" si="56"/>
        <v>#DIV/0!</v>
      </c>
      <c r="AZ29" s="331" t="e">
        <f t="shared" si="56"/>
        <v>#DIV/0!</v>
      </c>
      <c r="BA29" s="331"/>
      <c r="BB29" s="329"/>
      <c r="BC29" s="330"/>
      <c r="BD29" s="330"/>
      <c r="BE29" s="331"/>
      <c r="BF29" s="331"/>
      <c r="BG29" s="331"/>
      <c r="BH29" s="331"/>
      <c r="BI29" s="331"/>
      <c r="BJ29" s="331"/>
      <c r="BK29" s="331"/>
      <c r="BL29" s="331"/>
      <c r="BM29" s="331"/>
      <c r="BN29" s="331"/>
      <c r="BO29" s="331"/>
      <c r="BP29" s="331"/>
      <c r="BQ29" s="331"/>
      <c r="BR29" s="331"/>
      <c r="BS29" s="331"/>
      <c r="BT29" s="331"/>
      <c r="BU29" s="331"/>
      <c r="BV29" s="331"/>
      <c r="BW29" s="331"/>
      <c r="BX29" s="331"/>
      <c r="BY29" s="331"/>
      <c r="BZ29" s="331"/>
      <c r="CA29" s="331"/>
      <c r="CB29" s="331"/>
      <c r="CC29" s="331"/>
      <c r="CD29" s="331"/>
      <c r="CE29" s="331"/>
      <c r="CF29" s="331"/>
      <c r="CG29" s="331"/>
      <c r="CH29" s="331"/>
      <c r="CI29" s="331"/>
      <c r="CJ29" s="331"/>
      <c r="CK29" s="331"/>
      <c r="CL29" s="331"/>
      <c r="CM29" s="331"/>
    </row>
    <row r="30" spans="1:91" hidden="1" x14ac:dyDescent="0.15">
      <c r="A30" s="335"/>
      <c r="B30" s="336" t="s">
        <v>677</v>
      </c>
      <c r="C30" s="336"/>
      <c r="D30" s="337" t="e">
        <f>ROUND(AVERAGE(D178:D189),1)</f>
        <v>#DIV/0!</v>
      </c>
      <c r="E30" s="337" t="e">
        <f t="shared" ref="E30:AL30" si="57">ROUND(AVERAGE(E178:E189),1)</f>
        <v>#DIV/0!</v>
      </c>
      <c r="F30" s="337" t="e">
        <f t="shared" si="57"/>
        <v>#DIV/0!</v>
      </c>
      <c r="G30" s="337" t="e">
        <f t="shared" si="57"/>
        <v>#DIV/0!</v>
      </c>
      <c r="H30" s="337" t="e">
        <f t="shared" si="57"/>
        <v>#DIV/0!</v>
      </c>
      <c r="I30" s="337" t="e">
        <f t="shared" si="57"/>
        <v>#DIV/0!</v>
      </c>
      <c r="J30" s="337" t="e">
        <f t="shared" si="57"/>
        <v>#DIV/0!</v>
      </c>
      <c r="K30" s="337" t="e">
        <f t="shared" si="57"/>
        <v>#DIV/0!</v>
      </c>
      <c r="L30" s="337" t="e">
        <f t="shared" si="57"/>
        <v>#DIV/0!</v>
      </c>
      <c r="M30" s="337" t="e">
        <f t="shared" si="57"/>
        <v>#DIV/0!</v>
      </c>
      <c r="N30" s="337" t="e">
        <f t="shared" si="57"/>
        <v>#DIV/0!</v>
      </c>
      <c r="O30" s="337" t="e">
        <f t="shared" si="57"/>
        <v>#DIV/0!</v>
      </c>
      <c r="P30" s="337" t="e">
        <f t="shared" si="57"/>
        <v>#DIV/0!</v>
      </c>
      <c r="Q30" s="337" t="e">
        <f t="shared" si="57"/>
        <v>#DIV/0!</v>
      </c>
      <c r="R30" s="337" t="e">
        <f t="shared" si="57"/>
        <v>#DIV/0!</v>
      </c>
      <c r="S30" s="337" t="e">
        <f t="shared" si="57"/>
        <v>#DIV/0!</v>
      </c>
      <c r="T30" s="337" t="e">
        <f t="shared" si="57"/>
        <v>#DIV/0!</v>
      </c>
      <c r="U30" s="337" t="e">
        <f t="shared" si="57"/>
        <v>#DIV/0!</v>
      </c>
      <c r="V30" s="337" t="e">
        <f t="shared" si="57"/>
        <v>#DIV/0!</v>
      </c>
      <c r="W30" s="337" t="e">
        <f t="shared" si="57"/>
        <v>#DIV/0!</v>
      </c>
      <c r="X30" s="337" t="e">
        <f t="shared" si="57"/>
        <v>#DIV/0!</v>
      </c>
      <c r="Y30" s="337" t="e">
        <f t="shared" si="57"/>
        <v>#DIV/0!</v>
      </c>
      <c r="Z30" s="337" t="e">
        <f t="shared" si="57"/>
        <v>#DIV/0!</v>
      </c>
      <c r="AA30" s="337" t="e">
        <f t="shared" si="57"/>
        <v>#DIV/0!</v>
      </c>
      <c r="AB30" s="337" t="e">
        <f t="shared" si="57"/>
        <v>#DIV/0!</v>
      </c>
      <c r="AC30" s="337" t="e">
        <f t="shared" si="57"/>
        <v>#DIV/0!</v>
      </c>
      <c r="AD30" s="337" t="e">
        <f t="shared" si="57"/>
        <v>#DIV/0!</v>
      </c>
      <c r="AE30" s="337" t="e">
        <f t="shared" si="57"/>
        <v>#DIV/0!</v>
      </c>
      <c r="AF30" s="337" t="e">
        <f t="shared" si="57"/>
        <v>#DIV/0!</v>
      </c>
      <c r="AG30" s="337" t="e">
        <f t="shared" si="57"/>
        <v>#DIV/0!</v>
      </c>
      <c r="AH30" s="337" t="e">
        <f t="shared" si="57"/>
        <v>#DIV/0!</v>
      </c>
      <c r="AI30" s="337" t="e">
        <f t="shared" si="57"/>
        <v>#DIV/0!</v>
      </c>
      <c r="AJ30" s="337" t="e">
        <f t="shared" si="57"/>
        <v>#DIV/0!</v>
      </c>
      <c r="AK30" s="337" t="e">
        <f t="shared" si="57"/>
        <v>#DIV/0!</v>
      </c>
      <c r="AL30" s="337" t="e">
        <f t="shared" si="57"/>
        <v>#DIV/0!</v>
      </c>
      <c r="AM30" s="329"/>
      <c r="AN30" s="336" t="s">
        <v>677</v>
      </c>
      <c r="AO30" s="336"/>
      <c r="AP30" s="337" t="e">
        <f t="shared" ref="AP30:AZ30" si="58">ROUND(AVERAGE(AP178:AP189),1)</f>
        <v>#DIV/0!</v>
      </c>
      <c r="AQ30" s="337" t="e">
        <f t="shared" si="58"/>
        <v>#DIV/0!</v>
      </c>
      <c r="AR30" s="337" t="e">
        <f t="shared" si="58"/>
        <v>#DIV/0!</v>
      </c>
      <c r="AS30" s="337" t="e">
        <f t="shared" si="58"/>
        <v>#DIV/0!</v>
      </c>
      <c r="AT30" s="337" t="e">
        <f t="shared" si="58"/>
        <v>#DIV/0!</v>
      </c>
      <c r="AU30" s="337" t="e">
        <f t="shared" si="58"/>
        <v>#DIV/0!</v>
      </c>
      <c r="AV30" s="337" t="e">
        <f t="shared" si="58"/>
        <v>#DIV/0!</v>
      </c>
      <c r="AW30" s="337" t="e">
        <f t="shared" si="58"/>
        <v>#DIV/0!</v>
      </c>
      <c r="AX30" s="337" t="e">
        <f t="shared" si="58"/>
        <v>#DIV/0!</v>
      </c>
      <c r="AY30" s="337" t="e">
        <f t="shared" si="58"/>
        <v>#DIV/0!</v>
      </c>
      <c r="AZ30" s="337" t="e">
        <f t="shared" si="58"/>
        <v>#DIV/0!</v>
      </c>
      <c r="BA30" s="331"/>
      <c r="BB30" s="329"/>
      <c r="BC30" s="330"/>
      <c r="BD30" s="330"/>
      <c r="BE30" s="331"/>
      <c r="BF30" s="331"/>
      <c r="BG30" s="331"/>
      <c r="BH30" s="331"/>
      <c r="BI30" s="331"/>
      <c r="BJ30" s="331"/>
      <c r="BK30" s="331"/>
      <c r="BL30" s="331"/>
      <c r="BM30" s="331"/>
      <c r="BN30" s="331"/>
      <c r="BO30" s="331"/>
      <c r="BP30" s="331"/>
      <c r="BQ30" s="331"/>
      <c r="BR30" s="331"/>
      <c r="BS30" s="331"/>
      <c r="BT30" s="331"/>
      <c r="BU30" s="331"/>
      <c r="BV30" s="331"/>
      <c r="BW30" s="331"/>
      <c r="BX30" s="331"/>
      <c r="BY30" s="331"/>
      <c r="BZ30" s="331"/>
      <c r="CA30" s="331"/>
      <c r="CB30" s="331"/>
      <c r="CC30" s="331"/>
      <c r="CD30" s="331"/>
      <c r="CE30" s="331"/>
      <c r="CF30" s="331"/>
      <c r="CG30" s="331"/>
      <c r="CH30" s="331"/>
      <c r="CI30" s="331"/>
      <c r="CJ30" s="331"/>
      <c r="CK30" s="331"/>
      <c r="CL30" s="331"/>
      <c r="CM30" s="331"/>
    </row>
    <row r="31" spans="1:91" x14ac:dyDescent="0.15">
      <c r="A31" s="329" t="s">
        <v>82</v>
      </c>
      <c r="B31" s="330" t="s">
        <v>107</v>
      </c>
      <c r="C31" s="329" t="s">
        <v>84</v>
      </c>
      <c r="D31" s="475">
        <v>97</v>
      </c>
      <c r="E31" s="475">
        <v>97</v>
      </c>
      <c r="F31" s="475">
        <v>91.8</v>
      </c>
      <c r="G31" s="475">
        <v>91.5</v>
      </c>
      <c r="H31" s="475">
        <v>94</v>
      </c>
      <c r="I31" s="475">
        <v>86.3</v>
      </c>
      <c r="J31" s="475">
        <v>110.8</v>
      </c>
      <c r="K31" s="475">
        <v>156.19999999999999</v>
      </c>
      <c r="L31" s="475">
        <v>158.9</v>
      </c>
      <c r="M31" s="475" t="s">
        <v>335</v>
      </c>
      <c r="N31" s="475">
        <v>131.1</v>
      </c>
      <c r="O31" s="475">
        <v>99</v>
      </c>
      <c r="P31" s="475">
        <v>100.6</v>
      </c>
      <c r="Q31" s="475">
        <v>92.9</v>
      </c>
      <c r="R31" s="475">
        <v>63.3</v>
      </c>
      <c r="S31" s="475">
        <v>63.3</v>
      </c>
      <c r="T31" s="475" t="s">
        <v>336</v>
      </c>
      <c r="U31" s="475">
        <v>82.4</v>
      </c>
      <c r="V31" s="475">
        <v>93</v>
      </c>
      <c r="W31" s="475">
        <v>91.5</v>
      </c>
      <c r="X31" s="475">
        <v>94.6</v>
      </c>
      <c r="Y31" s="475">
        <v>98.5</v>
      </c>
      <c r="Z31" s="475">
        <v>110.3</v>
      </c>
      <c r="AA31" s="475">
        <v>112.6</v>
      </c>
      <c r="AB31" s="475" t="s">
        <v>336</v>
      </c>
      <c r="AC31" s="479">
        <v>89.7</v>
      </c>
      <c r="AD31" s="475">
        <v>85.7</v>
      </c>
      <c r="AE31" s="455">
        <v>142.80000000000001</v>
      </c>
      <c r="AF31" s="455">
        <v>93.2</v>
      </c>
      <c r="AG31" s="455" t="s">
        <v>336</v>
      </c>
      <c r="AH31" s="455">
        <v>91.9</v>
      </c>
      <c r="AI31" s="455">
        <v>68.7</v>
      </c>
      <c r="AJ31" s="455">
        <v>113</v>
      </c>
      <c r="AK31" s="455">
        <v>59.8</v>
      </c>
      <c r="AL31" s="455">
        <v>122.6</v>
      </c>
      <c r="AM31" s="329" t="s">
        <v>82</v>
      </c>
      <c r="AN31" s="330" t="s">
        <v>107</v>
      </c>
      <c r="AO31" s="329" t="s">
        <v>84</v>
      </c>
      <c r="AP31" s="455">
        <v>97</v>
      </c>
      <c r="AQ31" s="455">
        <v>98</v>
      </c>
      <c r="AR31" s="455">
        <v>102.6</v>
      </c>
      <c r="AS31" s="455">
        <v>108.6</v>
      </c>
      <c r="AT31" s="455">
        <v>94</v>
      </c>
      <c r="AU31" s="455">
        <v>86.6</v>
      </c>
      <c r="AV31" s="455">
        <v>87.8</v>
      </c>
      <c r="AW31" s="455">
        <v>84.3</v>
      </c>
      <c r="AX31" s="455">
        <v>96.5</v>
      </c>
      <c r="AY31" s="455">
        <v>96.2</v>
      </c>
      <c r="AZ31" s="455">
        <v>101.5</v>
      </c>
    </row>
    <row r="32" spans="1:91" x14ac:dyDescent="0.15">
      <c r="A32" s="329" t="s">
        <v>85</v>
      </c>
      <c r="B32" s="330"/>
      <c r="C32" s="329" t="s">
        <v>86</v>
      </c>
      <c r="D32" s="475">
        <v>96.7</v>
      </c>
      <c r="E32" s="475">
        <v>96.7</v>
      </c>
      <c r="F32" s="475">
        <v>91.9</v>
      </c>
      <c r="G32" s="475">
        <v>90.5</v>
      </c>
      <c r="H32" s="475">
        <v>102.4</v>
      </c>
      <c r="I32" s="475">
        <v>89.1</v>
      </c>
      <c r="J32" s="475">
        <v>107.5</v>
      </c>
      <c r="K32" s="475">
        <v>170.1</v>
      </c>
      <c r="L32" s="475">
        <v>175.4</v>
      </c>
      <c r="M32" s="475" t="s">
        <v>335</v>
      </c>
      <c r="N32" s="475">
        <v>116.3</v>
      </c>
      <c r="O32" s="475">
        <v>95.3</v>
      </c>
      <c r="P32" s="475">
        <v>98</v>
      </c>
      <c r="Q32" s="475">
        <v>84.8</v>
      </c>
      <c r="R32" s="475">
        <v>64.7</v>
      </c>
      <c r="S32" s="475">
        <v>64.7</v>
      </c>
      <c r="T32" s="475" t="s">
        <v>336</v>
      </c>
      <c r="U32" s="475">
        <v>84.4</v>
      </c>
      <c r="V32" s="475">
        <v>93.3</v>
      </c>
      <c r="W32" s="475">
        <v>91.9</v>
      </c>
      <c r="X32" s="475">
        <v>94.9</v>
      </c>
      <c r="Y32" s="475">
        <v>109.6</v>
      </c>
      <c r="Z32" s="475">
        <v>108.7</v>
      </c>
      <c r="AA32" s="475">
        <v>113.6</v>
      </c>
      <c r="AB32" s="475" t="s">
        <v>336</v>
      </c>
      <c r="AC32" s="479">
        <v>89</v>
      </c>
      <c r="AD32" s="475">
        <v>87</v>
      </c>
      <c r="AE32" s="455">
        <v>135.5</v>
      </c>
      <c r="AF32" s="455">
        <v>94.3</v>
      </c>
      <c r="AG32" s="455" t="s">
        <v>336</v>
      </c>
      <c r="AH32" s="455">
        <v>85.1</v>
      </c>
      <c r="AI32" s="455">
        <v>69.2</v>
      </c>
      <c r="AJ32" s="455">
        <v>115.3</v>
      </c>
      <c r="AK32" s="455">
        <v>60</v>
      </c>
      <c r="AL32" s="455">
        <v>123.8</v>
      </c>
      <c r="AM32" s="329" t="s">
        <v>85</v>
      </c>
      <c r="AN32" s="330"/>
      <c r="AO32" s="329" t="s">
        <v>86</v>
      </c>
      <c r="AP32" s="455">
        <v>96.7</v>
      </c>
      <c r="AQ32" s="455">
        <v>96</v>
      </c>
      <c r="AR32" s="455">
        <v>100.6</v>
      </c>
      <c r="AS32" s="455">
        <v>103.3</v>
      </c>
      <c r="AT32" s="455">
        <v>96.7</v>
      </c>
      <c r="AU32" s="455">
        <v>84.4</v>
      </c>
      <c r="AV32" s="455">
        <v>86.6</v>
      </c>
      <c r="AW32" s="455">
        <v>80.599999999999994</v>
      </c>
      <c r="AX32" s="455">
        <v>97</v>
      </c>
      <c r="AY32" s="455">
        <v>96.5</v>
      </c>
      <c r="AZ32" s="455">
        <v>105.9</v>
      </c>
    </row>
    <row r="33" spans="1:52" x14ac:dyDescent="0.15">
      <c r="A33" s="329" t="s">
        <v>87</v>
      </c>
      <c r="B33" s="330"/>
      <c r="C33" s="329" t="s">
        <v>88</v>
      </c>
      <c r="D33" s="475">
        <v>88.8</v>
      </c>
      <c r="E33" s="475">
        <v>88.9</v>
      </c>
      <c r="F33" s="475">
        <v>89.1</v>
      </c>
      <c r="G33" s="475">
        <v>86</v>
      </c>
      <c r="H33" s="475">
        <v>112.6</v>
      </c>
      <c r="I33" s="475">
        <v>86.5</v>
      </c>
      <c r="J33" s="475">
        <v>79.3</v>
      </c>
      <c r="K33" s="475">
        <v>113.5</v>
      </c>
      <c r="L33" s="475">
        <v>112.6</v>
      </c>
      <c r="M33" s="475" t="s">
        <v>335</v>
      </c>
      <c r="N33" s="475">
        <v>102.7</v>
      </c>
      <c r="O33" s="475">
        <v>83</v>
      </c>
      <c r="P33" s="475">
        <v>81.3</v>
      </c>
      <c r="Q33" s="475">
        <v>89.6</v>
      </c>
      <c r="R33" s="475">
        <v>45</v>
      </c>
      <c r="S33" s="475">
        <v>45</v>
      </c>
      <c r="T33" s="475" t="s">
        <v>336</v>
      </c>
      <c r="U33" s="475">
        <v>82.6</v>
      </c>
      <c r="V33" s="475">
        <v>92.9</v>
      </c>
      <c r="W33" s="475">
        <v>93</v>
      </c>
      <c r="X33" s="475">
        <v>92.7</v>
      </c>
      <c r="Y33" s="475">
        <v>79.3</v>
      </c>
      <c r="Z33" s="475">
        <v>110.1</v>
      </c>
      <c r="AA33" s="475">
        <v>111.6</v>
      </c>
      <c r="AB33" s="475" t="s">
        <v>336</v>
      </c>
      <c r="AC33" s="479">
        <v>88</v>
      </c>
      <c r="AD33" s="475">
        <v>88.5</v>
      </c>
      <c r="AE33" s="455">
        <v>135</v>
      </c>
      <c r="AF33" s="455">
        <v>79.7</v>
      </c>
      <c r="AG33" s="455" t="s">
        <v>336</v>
      </c>
      <c r="AH33" s="455">
        <v>78.900000000000006</v>
      </c>
      <c r="AI33" s="455">
        <v>71.900000000000006</v>
      </c>
      <c r="AJ33" s="455">
        <v>113.2</v>
      </c>
      <c r="AK33" s="455">
        <v>60.1</v>
      </c>
      <c r="AL33" s="455">
        <v>88.2</v>
      </c>
      <c r="AM33" s="329" t="s">
        <v>87</v>
      </c>
      <c r="AN33" s="330"/>
      <c r="AO33" s="329" t="s">
        <v>88</v>
      </c>
      <c r="AP33" s="455">
        <v>88.8</v>
      </c>
      <c r="AQ33" s="455">
        <v>82.8</v>
      </c>
      <c r="AR33" s="455">
        <v>85.2</v>
      </c>
      <c r="AS33" s="455">
        <v>77.900000000000006</v>
      </c>
      <c r="AT33" s="455">
        <v>95.6</v>
      </c>
      <c r="AU33" s="455">
        <v>76.900000000000006</v>
      </c>
      <c r="AV33" s="455">
        <v>76.900000000000006</v>
      </c>
      <c r="AW33" s="455">
        <v>77</v>
      </c>
      <c r="AX33" s="455">
        <v>91.6</v>
      </c>
      <c r="AY33" s="455">
        <v>90.6</v>
      </c>
      <c r="AZ33" s="455">
        <v>110.6</v>
      </c>
    </row>
    <row r="34" spans="1:52" x14ac:dyDescent="0.15">
      <c r="A34" s="329"/>
      <c r="B34" s="330"/>
      <c r="C34" s="329" t="s">
        <v>89</v>
      </c>
      <c r="D34" s="475">
        <v>91.4</v>
      </c>
      <c r="E34" s="475">
        <v>91.4</v>
      </c>
      <c r="F34" s="475">
        <v>91.5</v>
      </c>
      <c r="G34" s="475">
        <v>88.6</v>
      </c>
      <c r="H34" s="475">
        <v>114.5</v>
      </c>
      <c r="I34" s="475">
        <v>94</v>
      </c>
      <c r="J34" s="475">
        <v>84.8</v>
      </c>
      <c r="K34" s="475">
        <v>126.3</v>
      </c>
      <c r="L34" s="475">
        <v>127.4</v>
      </c>
      <c r="M34" s="475" t="s">
        <v>335</v>
      </c>
      <c r="N34" s="475">
        <v>115.7</v>
      </c>
      <c r="O34" s="475">
        <v>79.3</v>
      </c>
      <c r="P34" s="475">
        <v>81.8</v>
      </c>
      <c r="Q34" s="475">
        <v>69.3</v>
      </c>
      <c r="R34" s="475">
        <v>71.400000000000006</v>
      </c>
      <c r="S34" s="475">
        <v>71.400000000000006</v>
      </c>
      <c r="T34" s="475" t="s">
        <v>336</v>
      </c>
      <c r="U34" s="475">
        <v>83.9</v>
      </c>
      <c r="V34" s="475">
        <v>94.8</v>
      </c>
      <c r="W34" s="475">
        <v>97.7</v>
      </c>
      <c r="X34" s="475">
        <v>91.5</v>
      </c>
      <c r="Y34" s="475">
        <v>101.1</v>
      </c>
      <c r="Z34" s="475">
        <v>107</v>
      </c>
      <c r="AA34" s="475">
        <v>104.6</v>
      </c>
      <c r="AB34" s="475" t="s">
        <v>336</v>
      </c>
      <c r="AC34" s="479">
        <v>87.5</v>
      </c>
      <c r="AD34" s="475">
        <v>92.3</v>
      </c>
      <c r="AE34" s="455">
        <v>114.7</v>
      </c>
      <c r="AF34" s="455">
        <v>84.4</v>
      </c>
      <c r="AG34" s="455" t="s">
        <v>336</v>
      </c>
      <c r="AH34" s="455">
        <v>73.8</v>
      </c>
      <c r="AI34" s="455">
        <v>65.099999999999994</v>
      </c>
      <c r="AJ34" s="455">
        <v>114.3</v>
      </c>
      <c r="AK34" s="455">
        <v>62.3</v>
      </c>
      <c r="AL34" s="455">
        <v>95.6</v>
      </c>
      <c r="AM34" s="329"/>
      <c r="AN34" s="330"/>
      <c r="AO34" s="329" t="s">
        <v>89</v>
      </c>
      <c r="AP34" s="455">
        <v>91.4</v>
      </c>
      <c r="AQ34" s="455">
        <v>85.6</v>
      </c>
      <c r="AR34" s="455">
        <v>87.6</v>
      </c>
      <c r="AS34" s="455">
        <v>80.5</v>
      </c>
      <c r="AT34" s="455">
        <v>97.8</v>
      </c>
      <c r="AU34" s="455">
        <v>80.7</v>
      </c>
      <c r="AV34" s="455">
        <v>84.1</v>
      </c>
      <c r="AW34" s="455">
        <v>74.599999999999994</v>
      </c>
      <c r="AX34" s="455">
        <v>94.1</v>
      </c>
      <c r="AY34" s="455">
        <v>93.1</v>
      </c>
      <c r="AZ34" s="455">
        <v>110.4</v>
      </c>
    </row>
    <row r="35" spans="1:52" x14ac:dyDescent="0.15">
      <c r="A35" s="329"/>
      <c r="B35" s="330"/>
      <c r="C35" s="329" t="s">
        <v>90</v>
      </c>
      <c r="D35" s="475">
        <v>94.5</v>
      </c>
      <c r="E35" s="475">
        <v>94.6</v>
      </c>
      <c r="F35" s="475">
        <v>95.8</v>
      </c>
      <c r="G35" s="475">
        <v>92.9</v>
      </c>
      <c r="H35" s="475">
        <v>118.3</v>
      </c>
      <c r="I35" s="475">
        <v>93.1</v>
      </c>
      <c r="J35" s="475">
        <v>88.4</v>
      </c>
      <c r="K35" s="475">
        <v>154.4</v>
      </c>
      <c r="L35" s="475">
        <v>158.19999999999999</v>
      </c>
      <c r="M35" s="475" t="s">
        <v>335</v>
      </c>
      <c r="N35" s="475">
        <v>139</v>
      </c>
      <c r="O35" s="475">
        <v>82.4</v>
      </c>
      <c r="P35" s="475">
        <v>85.1</v>
      </c>
      <c r="Q35" s="475">
        <v>71.8</v>
      </c>
      <c r="R35" s="475">
        <v>84.9</v>
      </c>
      <c r="S35" s="475">
        <v>84.9</v>
      </c>
      <c r="T35" s="475" t="s">
        <v>336</v>
      </c>
      <c r="U35" s="475">
        <v>82.4</v>
      </c>
      <c r="V35" s="475">
        <v>93.1</v>
      </c>
      <c r="W35" s="475">
        <v>94.7</v>
      </c>
      <c r="X35" s="475">
        <v>91.3</v>
      </c>
      <c r="Y35" s="475">
        <v>77.7</v>
      </c>
      <c r="Z35" s="475">
        <v>106.5</v>
      </c>
      <c r="AA35" s="475">
        <v>98.9</v>
      </c>
      <c r="AB35" s="475" t="s">
        <v>336</v>
      </c>
      <c r="AC35" s="479">
        <v>93.8</v>
      </c>
      <c r="AD35" s="475">
        <v>94.3</v>
      </c>
      <c r="AE35" s="455">
        <v>138.69999999999999</v>
      </c>
      <c r="AF35" s="455">
        <v>87.5</v>
      </c>
      <c r="AG35" s="455" t="s">
        <v>336</v>
      </c>
      <c r="AH35" s="455">
        <v>87.3</v>
      </c>
      <c r="AI35" s="455">
        <v>64.8</v>
      </c>
      <c r="AJ35" s="455">
        <v>131.80000000000001</v>
      </c>
      <c r="AK35" s="455">
        <v>71.2</v>
      </c>
      <c r="AL35" s="455">
        <v>105.6</v>
      </c>
      <c r="AM35" s="329"/>
      <c r="AN35" s="330"/>
      <c r="AO35" s="329" t="s">
        <v>90</v>
      </c>
      <c r="AP35" s="455">
        <v>94.5</v>
      </c>
      <c r="AQ35" s="455">
        <v>88.8</v>
      </c>
      <c r="AR35" s="455">
        <v>88.5</v>
      </c>
      <c r="AS35" s="455">
        <v>81.900000000000006</v>
      </c>
      <c r="AT35" s="455">
        <v>98.1</v>
      </c>
      <c r="AU35" s="455">
        <v>89.5</v>
      </c>
      <c r="AV35" s="455">
        <v>95</v>
      </c>
      <c r="AW35" s="455">
        <v>79.900000000000006</v>
      </c>
      <c r="AX35" s="455">
        <v>97.2</v>
      </c>
      <c r="AY35" s="455">
        <v>96.7</v>
      </c>
      <c r="AZ35" s="455">
        <v>106.1</v>
      </c>
    </row>
    <row r="36" spans="1:52" x14ac:dyDescent="0.15">
      <c r="A36" s="329"/>
      <c r="B36" s="330"/>
      <c r="C36" s="329" t="s">
        <v>91</v>
      </c>
      <c r="D36" s="475">
        <v>95.7</v>
      </c>
      <c r="E36" s="475">
        <v>95.7</v>
      </c>
      <c r="F36" s="475">
        <v>97.4</v>
      </c>
      <c r="G36" s="475">
        <v>94.4</v>
      </c>
      <c r="H36" s="475">
        <v>120.6</v>
      </c>
      <c r="I36" s="475">
        <v>96.8</v>
      </c>
      <c r="J36" s="475">
        <v>88.6</v>
      </c>
      <c r="K36" s="475">
        <v>142.4</v>
      </c>
      <c r="L36" s="475">
        <v>145.19999999999999</v>
      </c>
      <c r="M36" s="475" t="s">
        <v>335</v>
      </c>
      <c r="N36" s="475">
        <v>140.1</v>
      </c>
      <c r="O36" s="475">
        <v>81.7</v>
      </c>
      <c r="P36" s="475">
        <v>85.9</v>
      </c>
      <c r="Q36" s="475">
        <v>65.5</v>
      </c>
      <c r="R36" s="475">
        <v>66.3</v>
      </c>
      <c r="S36" s="475">
        <v>66.3</v>
      </c>
      <c r="T36" s="475" t="s">
        <v>336</v>
      </c>
      <c r="U36" s="475">
        <v>85.6</v>
      </c>
      <c r="V36" s="475">
        <v>95.3</v>
      </c>
      <c r="W36" s="475">
        <v>95.9</v>
      </c>
      <c r="X36" s="475">
        <v>94.5</v>
      </c>
      <c r="Y36" s="475">
        <v>87.9</v>
      </c>
      <c r="Z36" s="475">
        <v>110.3</v>
      </c>
      <c r="AA36" s="475">
        <v>104.5</v>
      </c>
      <c r="AB36" s="475" t="s">
        <v>336</v>
      </c>
      <c r="AC36" s="479">
        <v>99.2</v>
      </c>
      <c r="AD36" s="475">
        <v>96.7</v>
      </c>
      <c r="AE36" s="455">
        <v>140</v>
      </c>
      <c r="AF36" s="455">
        <v>86.8</v>
      </c>
      <c r="AG36" s="455" t="s">
        <v>336</v>
      </c>
      <c r="AH36" s="455">
        <v>101.2</v>
      </c>
      <c r="AI36" s="455">
        <v>72.2</v>
      </c>
      <c r="AJ36" s="455">
        <v>135.5</v>
      </c>
      <c r="AK36" s="455">
        <v>80.400000000000006</v>
      </c>
      <c r="AL36" s="455">
        <v>102.6</v>
      </c>
      <c r="AM36" s="329"/>
      <c r="AN36" s="330"/>
      <c r="AO36" s="329" t="s">
        <v>91</v>
      </c>
      <c r="AP36" s="455">
        <v>95.7</v>
      </c>
      <c r="AQ36" s="455">
        <v>90.1</v>
      </c>
      <c r="AR36" s="455">
        <v>93.1</v>
      </c>
      <c r="AS36" s="455">
        <v>86.5</v>
      </c>
      <c r="AT36" s="455">
        <v>102.7</v>
      </c>
      <c r="AU36" s="455">
        <v>82.5</v>
      </c>
      <c r="AV36" s="455">
        <v>82</v>
      </c>
      <c r="AW36" s="455">
        <v>83.4</v>
      </c>
      <c r="AX36" s="455">
        <v>98.3</v>
      </c>
      <c r="AY36" s="455">
        <v>98.1</v>
      </c>
      <c r="AZ36" s="455">
        <v>101.6</v>
      </c>
    </row>
    <row r="37" spans="1:52" x14ac:dyDescent="0.15">
      <c r="A37" s="329"/>
      <c r="B37" s="330"/>
      <c r="C37" s="329" t="s">
        <v>92</v>
      </c>
      <c r="D37" s="475">
        <v>96.2</v>
      </c>
      <c r="E37" s="475">
        <v>96.2</v>
      </c>
      <c r="F37" s="475">
        <v>93</v>
      </c>
      <c r="G37" s="475">
        <v>90.6</v>
      </c>
      <c r="H37" s="475">
        <v>111.7</v>
      </c>
      <c r="I37" s="475">
        <v>105.4</v>
      </c>
      <c r="J37" s="475">
        <v>96.3</v>
      </c>
      <c r="K37" s="475">
        <v>138.19999999999999</v>
      </c>
      <c r="L37" s="475">
        <v>139.30000000000001</v>
      </c>
      <c r="M37" s="475" t="s">
        <v>335</v>
      </c>
      <c r="N37" s="475">
        <v>145.80000000000001</v>
      </c>
      <c r="O37" s="475">
        <v>88.9</v>
      </c>
      <c r="P37" s="475">
        <v>90.8</v>
      </c>
      <c r="Q37" s="475">
        <v>81.599999999999994</v>
      </c>
      <c r="R37" s="475">
        <v>76.8</v>
      </c>
      <c r="S37" s="475">
        <v>76.8</v>
      </c>
      <c r="T37" s="475" t="s">
        <v>336</v>
      </c>
      <c r="U37" s="475">
        <v>87.1</v>
      </c>
      <c r="V37" s="475">
        <v>89.1</v>
      </c>
      <c r="W37" s="475">
        <v>85.6</v>
      </c>
      <c r="X37" s="475">
        <v>93</v>
      </c>
      <c r="Y37" s="475">
        <v>102.1</v>
      </c>
      <c r="Z37" s="475">
        <v>108.7</v>
      </c>
      <c r="AA37" s="475">
        <v>103.6</v>
      </c>
      <c r="AB37" s="475" t="s">
        <v>336</v>
      </c>
      <c r="AC37" s="479">
        <v>99.1</v>
      </c>
      <c r="AD37" s="475">
        <v>95.8</v>
      </c>
      <c r="AE37" s="455">
        <v>139.30000000000001</v>
      </c>
      <c r="AF37" s="455">
        <v>85.2</v>
      </c>
      <c r="AG37" s="455" t="s">
        <v>336</v>
      </c>
      <c r="AH37" s="455">
        <v>107.4</v>
      </c>
      <c r="AI37" s="455">
        <v>79.099999999999994</v>
      </c>
      <c r="AJ37" s="455">
        <v>117.4</v>
      </c>
      <c r="AK37" s="455">
        <v>80</v>
      </c>
      <c r="AL37" s="455">
        <v>107.2</v>
      </c>
      <c r="AM37" s="329"/>
      <c r="AN37" s="330"/>
      <c r="AO37" s="329" t="s">
        <v>92</v>
      </c>
      <c r="AP37" s="455">
        <v>96.2</v>
      </c>
      <c r="AQ37" s="455">
        <v>97.5</v>
      </c>
      <c r="AR37" s="455">
        <v>98.7</v>
      </c>
      <c r="AS37" s="455">
        <v>93.2</v>
      </c>
      <c r="AT37" s="455">
        <v>106.5</v>
      </c>
      <c r="AU37" s="455">
        <v>94.4</v>
      </c>
      <c r="AV37" s="455">
        <v>99</v>
      </c>
      <c r="AW37" s="455">
        <v>86.4</v>
      </c>
      <c r="AX37" s="455">
        <v>95.5</v>
      </c>
      <c r="AY37" s="455">
        <v>95.2</v>
      </c>
      <c r="AZ37" s="455">
        <v>101.2</v>
      </c>
    </row>
    <row r="38" spans="1:52" x14ac:dyDescent="0.15">
      <c r="A38" s="329"/>
      <c r="B38" s="330"/>
      <c r="C38" s="329" t="s">
        <v>93</v>
      </c>
      <c r="D38" s="475">
        <v>97.1</v>
      </c>
      <c r="E38" s="475">
        <v>97.1</v>
      </c>
      <c r="F38" s="475">
        <v>94.7</v>
      </c>
      <c r="G38" s="475">
        <v>94.6</v>
      </c>
      <c r="H38" s="475">
        <v>95.9</v>
      </c>
      <c r="I38" s="475">
        <v>112.9</v>
      </c>
      <c r="J38" s="475">
        <v>92.9</v>
      </c>
      <c r="K38" s="475">
        <v>145.80000000000001</v>
      </c>
      <c r="L38" s="475">
        <v>148.6</v>
      </c>
      <c r="M38" s="475" t="s">
        <v>335</v>
      </c>
      <c r="N38" s="475">
        <v>154</v>
      </c>
      <c r="O38" s="475">
        <v>88.1</v>
      </c>
      <c r="P38" s="475">
        <v>89.6</v>
      </c>
      <c r="Q38" s="475">
        <v>82.2</v>
      </c>
      <c r="R38" s="475">
        <v>97.1</v>
      </c>
      <c r="S38" s="475">
        <v>97.1</v>
      </c>
      <c r="T38" s="475" t="s">
        <v>336</v>
      </c>
      <c r="U38" s="475">
        <v>85.1</v>
      </c>
      <c r="V38" s="475">
        <v>88.4</v>
      </c>
      <c r="W38" s="475">
        <v>85.9</v>
      </c>
      <c r="X38" s="475">
        <v>91.3</v>
      </c>
      <c r="Y38" s="475">
        <v>106.1</v>
      </c>
      <c r="Z38" s="475">
        <v>105.8</v>
      </c>
      <c r="AA38" s="475">
        <v>105.5</v>
      </c>
      <c r="AB38" s="475" t="s">
        <v>336</v>
      </c>
      <c r="AC38" s="479">
        <v>96.8</v>
      </c>
      <c r="AD38" s="475">
        <v>97.5</v>
      </c>
      <c r="AE38" s="455">
        <v>140.19999999999999</v>
      </c>
      <c r="AF38" s="455">
        <v>81.400000000000006</v>
      </c>
      <c r="AG38" s="455" t="s">
        <v>336</v>
      </c>
      <c r="AH38" s="455">
        <v>104.9</v>
      </c>
      <c r="AI38" s="455">
        <v>65.900000000000006</v>
      </c>
      <c r="AJ38" s="455">
        <v>112.3</v>
      </c>
      <c r="AK38" s="455">
        <v>79</v>
      </c>
      <c r="AL38" s="455">
        <v>106.7</v>
      </c>
      <c r="AM38" s="329"/>
      <c r="AN38" s="330"/>
      <c r="AO38" s="329" t="s">
        <v>93</v>
      </c>
      <c r="AP38" s="455">
        <v>97.1</v>
      </c>
      <c r="AQ38" s="455">
        <v>100</v>
      </c>
      <c r="AR38" s="455">
        <v>99.6</v>
      </c>
      <c r="AS38" s="455">
        <v>90.8</v>
      </c>
      <c r="AT38" s="455">
        <v>112.3</v>
      </c>
      <c r="AU38" s="455">
        <v>100.9</v>
      </c>
      <c r="AV38" s="455">
        <v>113.4</v>
      </c>
      <c r="AW38" s="455">
        <v>79</v>
      </c>
      <c r="AX38" s="455">
        <v>95.8</v>
      </c>
      <c r="AY38" s="455">
        <v>95.7</v>
      </c>
      <c r="AZ38" s="455">
        <v>97.9</v>
      </c>
    </row>
    <row r="39" spans="1:52" x14ac:dyDescent="0.15">
      <c r="A39" s="329"/>
      <c r="B39" s="330"/>
      <c r="C39" s="329" t="s">
        <v>94</v>
      </c>
      <c r="D39" s="475">
        <v>98.4</v>
      </c>
      <c r="E39" s="475">
        <v>98.4</v>
      </c>
      <c r="F39" s="475">
        <v>93.6</v>
      </c>
      <c r="G39" s="475">
        <v>94.5</v>
      </c>
      <c r="H39" s="475">
        <v>86.4</v>
      </c>
      <c r="I39" s="475">
        <v>112.5</v>
      </c>
      <c r="J39" s="475">
        <v>88.8</v>
      </c>
      <c r="K39" s="475">
        <v>180.8</v>
      </c>
      <c r="L39" s="475">
        <v>187.8</v>
      </c>
      <c r="M39" s="475" t="s">
        <v>335</v>
      </c>
      <c r="N39" s="475">
        <v>139.19999999999999</v>
      </c>
      <c r="O39" s="475">
        <v>85.7</v>
      </c>
      <c r="P39" s="475">
        <v>89.6</v>
      </c>
      <c r="Q39" s="475">
        <v>70.7</v>
      </c>
      <c r="R39" s="475">
        <v>105.6</v>
      </c>
      <c r="S39" s="475">
        <v>105.6</v>
      </c>
      <c r="T39" s="475" t="s">
        <v>336</v>
      </c>
      <c r="U39" s="475">
        <v>85</v>
      </c>
      <c r="V39" s="475">
        <v>93.9</v>
      </c>
      <c r="W39" s="475">
        <v>95.2</v>
      </c>
      <c r="X39" s="475">
        <v>92.3</v>
      </c>
      <c r="Y39" s="475">
        <v>83.7</v>
      </c>
      <c r="Z39" s="475">
        <v>108.5</v>
      </c>
      <c r="AA39" s="475">
        <v>111.4</v>
      </c>
      <c r="AB39" s="475" t="s">
        <v>336</v>
      </c>
      <c r="AC39" s="479">
        <v>98.7</v>
      </c>
      <c r="AD39" s="475">
        <v>100.5</v>
      </c>
      <c r="AE39" s="455">
        <v>140.1</v>
      </c>
      <c r="AF39" s="455">
        <v>79.900000000000006</v>
      </c>
      <c r="AG39" s="455" t="s">
        <v>336</v>
      </c>
      <c r="AH39" s="455">
        <v>103.6</v>
      </c>
      <c r="AI39" s="455">
        <v>65.7</v>
      </c>
      <c r="AJ39" s="455">
        <v>120.1</v>
      </c>
      <c r="AK39" s="455">
        <v>78.599999999999994</v>
      </c>
      <c r="AL39" s="455">
        <v>112.7</v>
      </c>
      <c r="AM39" s="329"/>
      <c r="AN39" s="330"/>
      <c r="AO39" s="329" t="s">
        <v>94</v>
      </c>
      <c r="AP39" s="455">
        <v>98.4</v>
      </c>
      <c r="AQ39" s="455">
        <v>97.5</v>
      </c>
      <c r="AR39" s="455">
        <v>97.3</v>
      </c>
      <c r="AS39" s="455">
        <v>87.9</v>
      </c>
      <c r="AT39" s="455">
        <v>110.8</v>
      </c>
      <c r="AU39" s="455">
        <v>98.1</v>
      </c>
      <c r="AV39" s="455">
        <v>106.1</v>
      </c>
      <c r="AW39" s="455">
        <v>83.9</v>
      </c>
      <c r="AX39" s="455">
        <v>98.8</v>
      </c>
      <c r="AY39" s="455">
        <v>98.7</v>
      </c>
      <c r="AZ39" s="455">
        <v>100.5</v>
      </c>
    </row>
    <row r="40" spans="1:52" x14ac:dyDescent="0.15">
      <c r="A40" s="329"/>
      <c r="B40" s="330"/>
      <c r="C40" s="329" t="s">
        <v>95</v>
      </c>
      <c r="D40" s="475">
        <v>100.3</v>
      </c>
      <c r="E40" s="475">
        <v>100.3</v>
      </c>
      <c r="F40" s="475">
        <v>97.3</v>
      </c>
      <c r="G40" s="475">
        <v>98.6</v>
      </c>
      <c r="H40" s="475">
        <v>87.6</v>
      </c>
      <c r="I40" s="475">
        <v>113</v>
      </c>
      <c r="J40" s="475">
        <v>95.9</v>
      </c>
      <c r="K40" s="475">
        <v>157.9</v>
      </c>
      <c r="L40" s="475">
        <v>163.1</v>
      </c>
      <c r="M40" s="475" t="s">
        <v>335</v>
      </c>
      <c r="N40" s="475">
        <v>137.69999999999999</v>
      </c>
      <c r="O40" s="475">
        <v>89</v>
      </c>
      <c r="P40" s="475">
        <v>91.3</v>
      </c>
      <c r="Q40" s="475">
        <v>80</v>
      </c>
      <c r="R40" s="475">
        <v>115.4</v>
      </c>
      <c r="S40" s="475">
        <v>115.4</v>
      </c>
      <c r="T40" s="475" t="s">
        <v>336</v>
      </c>
      <c r="U40" s="475">
        <v>85.1</v>
      </c>
      <c r="V40" s="475">
        <v>96.4</v>
      </c>
      <c r="W40" s="475">
        <v>96.1</v>
      </c>
      <c r="X40" s="475">
        <v>96.9</v>
      </c>
      <c r="Y40" s="475">
        <v>90</v>
      </c>
      <c r="Z40" s="475">
        <v>108.9</v>
      </c>
      <c r="AA40" s="475">
        <v>107.1</v>
      </c>
      <c r="AB40" s="475" t="s">
        <v>336</v>
      </c>
      <c r="AC40" s="479">
        <v>98.7</v>
      </c>
      <c r="AD40" s="475">
        <v>98</v>
      </c>
      <c r="AE40" s="455">
        <v>143.30000000000001</v>
      </c>
      <c r="AF40" s="455">
        <v>85.9</v>
      </c>
      <c r="AG40" s="455" t="s">
        <v>336</v>
      </c>
      <c r="AH40" s="455">
        <v>107.8</v>
      </c>
      <c r="AI40" s="455">
        <v>64</v>
      </c>
      <c r="AJ40" s="455">
        <v>121.7</v>
      </c>
      <c r="AK40" s="455">
        <v>78.900000000000006</v>
      </c>
      <c r="AL40" s="455">
        <v>112</v>
      </c>
      <c r="AM40" s="329"/>
      <c r="AN40" s="330"/>
      <c r="AO40" s="329" t="s">
        <v>95</v>
      </c>
      <c r="AP40" s="455">
        <v>100.3</v>
      </c>
      <c r="AQ40" s="455">
        <v>102.4</v>
      </c>
      <c r="AR40" s="455">
        <v>101.1</v>
      </c>
      <c r="AS40" s="455">
        <v>91.4</v>
      </c>
      <c r="AT40" s="455">
        <v>115.2</v>
      </c>
      <c r="AU40" s="455">
        <v>105.6</v>
      </c>
      <c r="AV40" s="455">
        <v>116.4</v>
      </c>
      <c r="AW40" s="455">
        <v>86.7</v>
      </c>
      <c r="AX40" s="455">
        <v>99.3</v>
      </c>
      <c r="AY40" s="455">
        <v>98.7</v>
      </c>
      <c r="AZ40" s="455">
        <v>110.5</v>
      </c>
    </row>
    <row r="41" spans="1:52" x14ac:dyDescent="0.15">
      <c r="A41" s="329"/>
      <c r="B41" s="330"/>
      <c r="C41" s="329" t="s">
        <v>96</v>
      </c>
      <c r="D41" s="475">
        <v>98.4</v>
      </c>
      <c r="E41" s="475">
        <v>98.4</v>
      </c>
      <c r="F41" s="475">
        <v>94.1</v>
      </c>
      <c r="G41" s="475">
        <v>94.4</v>
      </c>
      <c r="H41" s="475">
        <v>91.8</v>
      </c>
      <c r="I41" s="475">
        <v>102.5</v>
      </c>
      <c r="J41" s="475">
        <v>94</v>
      </c>
      <c r="K41" s="475">
        <v>164.7</v>
      </c>
      <c r="L41" s="475">
        <v>171</v>
      </c>
      <c r="M41" s="475" t="s">
        <v>335</v>
      </c>
      <c r="N41" s="475">
        <v>152.9</v>
      </c>
      <c r="O41" s="475">
        <v>91.4</v>
      </c>
      <c r="P41" s="475">
        <v>94.7</v>
      </c>
      <c r="Q41" s="475">
        <v>78.599999999999994</v>
      </c>
      <c r="R41" s="475">
        <v>106.5</v>
      </c>
      <c r="S41" s="475">
        <v>106.5</v>
      </c>
      <c r="T41" s="475" t="s">
        <v>336</v>
      </c>
      <c r="U41" s="475">
        <v>83.8</v>
      </c>
      <c r="V41" s="475">
        <v>91.7</v>
      </c>
      <c r="W41" s="475">
        <v>86.7</v>
      </c>
      <c r="X41" s="475">
        <v>97.4</v>
      </c>
      <c r="Y41" s="475">
        <v>90.5</v>
      </c>
      <c r="Z41" s="475">
        <v>112.8</v>
      </c>
      <c r="AA41" s="475">
        <v>101.8</v>
      </c>
      <c r="AB41" s="475" t="s">
        <v>336</v>
      </c>
      <c r="AC41" s="479">
        <v>99.3</v>
      </c>
      <c r="AD41" s="475">
        <v>98.2</v>
      </c>
      <c r="AE41" s="455">
        <v>141.4</v>
      </c>
      <c r="AF41" s="455">
        <v>85.3</v>
      </c>
      <c r="AG41" s="455" t="s">
        <v>336</v>
      </c>
      <c r="AH41" s="455">
        <v>110.6</v>
      </c>
      <c r="AI41" s="455">
        <v>66.400000000000006</v>
      </c>
      <c r="AJ41" s="455">
        <v>119.1</v>
      </c>
      <c r="AK41" s="455">
        <v>78.099999999999994</v>
      </c>
      <c r="AL41" s="455">
        <v>112.5</v>
      </c>
      <c r="AM41" s="329"/>
      <c r="AN41" s="330"/>
      <c r="AO41" s="329" t="s">
        <v>96</v>
      </c>
      <c r="AP41" s="455">
        <v>98.4</v>
      </c>
      <c r="AQ41" s="455">
        <v>100.9</v>
      </c>
      <c r="AR41" s="455">
        <v>100.4</v>
      </c>
      <c r="AS41" s="455">
        <v>94.6</v>
      </c>
      <c r="AT41" s="455">
        <v>108.8</v>
      </c>
      <c r="AU41" s="455">
        <v>102.1</v>
      </c>
      <c r="AV41" s="455">
        <v>109.1</v>
      </c>
      <c r="AW41" s="455">
        <v>89.8</v>
      </c>
      <c r="AX41" s="455">
        <v>97.3</v>
      </c>
      <c r="AY41" s="455">
        <v>96.5</v>
      </c>
      <c r="AZ41" s="455">
        <v>111.2</v>
      </c>
    </row>
    <row r="42" spans="1:52" x14ac:dyDescent="0.15">
      <c r="A42" s="329"/>
      <c r="B42" s="330"/>
      <c r="C42" s="329" t="s">
        <v>97</v>
      </c>
      <c r="D42" s="475">
        <v>98.2</v>
      </c>
      <c r="E42" s="475">
        <v>98.2</v>
      </c>
      <c r="F42" s="475">
        <v>98.6</v>
      </c>
      <c r="G42" s="475">
        <v>99.4</v>
      </c>
      <c r="H42" s="475">
        <v>92</v>
      </c>
      <c r="I42" s="475">
        <v>90.4</v>
      </c>
      <c r="J42" s="475">
        <v>105</v>
      </c>
      <c r="K42" s="475">
        <v>165.7</v>
      </c>
      <c r="L42" s="475">
        <v>172.5</v>
      </c>
      <c r="M42" s="475" t="s">
        <v>335</v>
      </c>
      <c r="N42" s="475">
        <v>126.2</v>
      </c>
      <c r="O42" s="475">
        <v>88.4</v>
      </c>
      <c r="P42" s="475">
        <v>89.7</v>
      </c>
      <c r="Q42" s="475">
        <v>83.3</v>
      </c>
      <c r="R42" s="475">
        <v>95.3</v>
      </c>
      <c r="S42" s="475">
        <v>95.3</v>
      </c>
      <c r="T42" s="475" t="s">
        <v>336</v>
      </c>
      <c r="U42" s="475">
        <v>81.8</v>
      </c>
      <c r="V42" s="475">
        <v>93</v>
      </c>
      <c r="W42" s="475">
        <v>92.9</v>
      </c>
      <c r="X42" s="475">
        <v>93.2</v>
      </c>
      <c r="Y42" s="475">
        <v>96.3</v>
      </c>
      <c r="Z42" s="475">
        <v>115</v>
      </c>
      <c r="AA42" s="475">
        <v>94.2</v>
      </c>
      <c r="AB42" s="475" t="s">
        <v>336</v>
      </c>
      <c r="AC42" s="480">
        <v>97.2</v>
      </c>
      <c r="AD42" s="475">
        <v>98.7</v>
      </c>
      <c r="AE42" s="455">
        <v>143.1</v>
      </c>
      <c r="AF42" s="455">
        <v>90.9</v>
      </c>
      <c r="AG42" s="455" t="s">
        <v>336</v>
      </c>
      <c r="AH42" s="455">
        <v>105.3</v>
      </c>
      <c r="AI42" s="455">
        <v>70.3</v>
      </c>
      <c r="AJ42" s="455">
        <v>98.9</v>
      </c>
      <c r="AK42" s="455">
        <v>77.3</v>
      </c>
      <c r="AL42" s="455">
        <v>120.8</v>
      </c>
      <c r="AM42" s="329"/>
      <c r="AN42" s="330"/>
      <c r="AO42" s="329" t="s">
        <v>97</v>
      </c>
      <c r="AP42" s="456">
        <v>98.2</v>
      </c>
      <c r="AQ42" s="455">
        <v>98.2</v>
      </c>
      <c r="AR42" s="455">
        <v>102.3</v>
      </c>
      <c r="AS42" s="455">
        <v>103.8</v>
      </c>
      <c r="AT42" s="455">
        <v>100.1</v>
      </c>
      <c r="AU42" s="455">
        <v>87.8</v>
      </c>
      <c r="AV42" s="455">
        <v>93</v>
      </c>
      <c r="AW42" s="455">
        <v>78.7</v>
      </c>
      <c r="AX42" s="455">
        <v>98.3</v>
      </c>
      <c r="AY42" s="455">
        <v>97.9</v>
      </c>
      <c r="AZ42" s="455">
        <v>105</v>
      </c>
    </row>
    <row r="43" spans="1:52" x14ac:dyDescent="0.15">
      <c r="A43" s="329"/>
      <c r="B43" s="327" t="s">
        <v>108</v>
      </c>
      <c r="C43" s="326" t="s">
        <v>84</v>
      </c>
      <c r="D43" s="460">
        <v>101.3</v>
      </c>
      <c r="E43" s="460">
        <v>101.3</v>
      </c>
      <c r="F43" s="460">
        <v>97.7</v>
      </c>
      <c r="G43" s="460">
        <v>98</v>
      </c>
      <c r="H43" s="460">
        <v>95.8</v>
      </c>
      <c r="I43" s="460">
        <v>87.8</v>
      </c>
      <c r="J43" s="460">
        <v>113</v>
      </c>
      <c r="K43" s="460">
        <v>168</v>
      </c>
      <c r="L43" s="460">
        <v>175.4</v>
      </c>
      <c r="M43" s="460" t="s">
        <v>335</v>
      </c>
      <c r="N43" s="460">
        <v>151.4</v>
      </c>
      <c r="O43" s="460">
        <v>93.9</v>
      </c>
      <c r="P43" s="460">
        <v>94.7</v>
      </c>
      <c r="Q43" s="460">
        <v>90.5</v>
      </c>
      <c r="R43" s="460">
        <v>136.5</v>
      </c>
      <c r="S43" s="460">
        <v>136.5</v>
      </c>
      <c r="T43" s="460" t="s">
        <v>336</v>
      </c>
      <c r="U43" s="460">
        <v>81.900000000000006</v>
      </c>
      <c r="V43" s="460">
        <v>95.6</v>
      </c>
      <c r="W43" s="460">
        <v>97.1</v>
      </c>
      <c r="X43" s="460">
        <v>93.8</v>
      </c>
      <c r="Y43" s="460">
        <v>100.4</v>
      </c>
      <c r="Z43" s="460">
        <v>113.7</v>
      </c>
      <c r="AA43" s="460">
        <v>95.2</v>
      </c>
      <c r="AB43" s="460" t="s">
        <v>336</v>
      </c>
      <c r="AC43" s="481">
        <v>97.4</v>
      </c>
      <c r="AD43" s="460">
        <v>95.6</v>
      </c>
      <c r="AE43" s="460">
        <v>138.69999999999999</v>
      </c>
      <c r="AF43" s="460">
        <v>97.6</v>
      </c>
      <c r="AG43" s="460" t="s">
        <v>336</v>
      </c>
      <c r="AH43" s="460">
        <v>98.7</v>
      </c>
      <c r="AI43" s="460">
        <v>85.7</v>
      </c>
      <c r="AJ43" s="460">
        <v>104.9</v>
      </c>
      <c r="AK43" s="460">
        <v>76.5</v>
      </c>
      <c r="AL43" s="460">
        <v>127.3</v>
      </c>
      <c r="AM43" s="329"/>
      <c r="AN43" s="327" t="s">
        <v>108</v>
      </c>
      <c r="AO43" s="326" t="s">
        <v>84</v>
      </c>
      <c r="AP43" s="455">
        <v>101.3</v>
      </c>
      <c r="AQ43" s="460">
        <v>103.9</v>
      </c>
      <c r="AR43" s="460">
        <v>104</v>
      </c>
      <c r="AS43" s="460">
        <v>109.2</v>
      </c>
      <c r="AT43" s="460">
        <v>96.4</v>
      </c>
      <c r="AU43" s="460">
        <v>103.6</v>
      </c>
      <c r="AV43" s="460">
        <v>114</v>
      </c>
      <c r="AW43" s="460">
        <v>85.3</v>
      </c>
      <c r="AX43" s="460">
        <v>100.1</v>
      </c>
      <c r="AY43" s="460">
        <v>99.7</v>
      </c>
      <c r="AZ43" s="460">
        <v>107.4</v>
      </c>
    </row>
    <row r="44" spans="1:52" x14ac:dyDescent="0.15">
      <c r="A44" s="329"/>
      <c r="B44" s="330"/>
      <c r="C44" s="329" t="s">
        <v>86</v>
      </c>
      <c r="D44" s="455">
        <v>97.3</v>
      </c>
      <c r="E44" s="455">
        <v>97.4</v>
      </c>
      <c r="F44" s="455">
        <v>91.5</v>
      </c>
      <c r="G44" s="455">
        <v>90.6</v>
      </c>
      <c r="H44" s="455">
        <v>98.7</v>
      </c>
      <c r="I44" s="455">
        <v>88.6</v>
      </c>
      <c r="J44" s="455">
        <v>111.4</v>
      </c>
      <c r="K44" s="455">
        <v>131.4</v>
      </c>
      <c r="L44" s="455">
        <v>135.30000000000001</v>
      </c>
      <c r="M44" s="455" t="s">
        <v>335</v>
      </c>
      <c r="N44" s="455">
        <v>150.69999999999999</v>
      </c>
      <c r="O44" s="455">
        <v>94.7</v>
      </c>
      <c r="P44" s="455">
        <v>97</v>
      </c>
      <c r="Q44" s="455">
        <v>85.8</v>
      </c>
      <c r="R44" s="455">
        <v>99.8</v>
      </c>
      <c r="S44" s="455">
        <v>99.8</v>
      </c>
      <c r="T44" s="455" t="s">
        <v>336</v>
      </c>
      <c r="U44" s="455">
        <v>84.1</v>
      </c>
      <c r="V44" s="455">
        <v>94.9</v>
      </c>
      <c r="W44" s="455">
        <v>94.1</v>
      </c>
      <c r="X44" s="455">
        <v>95.8</v>
      </c>
      <c r="Y44" s="455">
        <v>84.1</v>
      </c>
      <c r="Z44" s="455">
        <v>114.9</v>
      </c>
      <c r="AA44" s="455">
        <v>85.8</v>
      </c>
      <c r="AB44" s="455" t="s">
        <v>336</v>
      </c>
      <c r="AC44" s="479">
        <v>93.3</v>
      </c>
      <c r="AD44" s="455">
        <v>90.3</v>
      </c>
      <c r="AE44" s="455">
        <v>137.5</v>
      </c>
      <c r="AF44" s="455">
        <v>92.6</v>
      </c>
      <c r="AG44" s="455" t="s">
        <v>336</v>
      </c>
      <c r="AH44" s="455">
        <v>97.4</v>
      </c>
      <c r="AI44" s="455">
        <v>78.900000000000006</v>
      </c>
      <c r="AJ44" s="455">
        <v>104.4</v>
      </c>
      <c r="AK44" s="455">
        <v>74.599999999999994</v>
      </c>
      <c r="AL44" s="455">
        <v>116.6</v>
      </c>
      <c r="AM44" s="329"/>
      <c r="AN44" s="330"/>
      <c r="AO44" s="329" t="s">
        <v>86</v>
      </c>
      <c r="AP44" s="455">
        <v>97.3</v>
      </c>
      <c r="AQ44" s="455">
        <v>101.5</v>
      </c>
      <c r="AR44" s="455">
        <v>106</v>
      </c>
      <c r="AS44" s="455">
        <v>110.6</v>
      </c>
      <c r="AT44" s="455">
        <v>99.4</v>
      </c>
      <c r="AU44" s="455">
        <v>90.2</v>
      </c>
      <c r="AV44" s="455">
        <v>95.6</v>
      </c>
      <c r="AW44" s="455">
        <v>80.599999999999994</v>
      </c>
      <c r="AX44" s="455">
        <v>95.4</v>
      </c>
      <c r="AY44" s="455">
        <v>94.7</v>
      </c>
      <c r="AZ44" s="455">
        <v>108.5</v>
      </c>
    </row>
    <row r="45" spans="1:52" x14ac:dyDescent="0.15">
      <c r="A45" s="329"/>
      <c r="B45" s="330"/>
      <c r="C45" s="329" t="s">
        <v>88</v>
      </c>
      <c r="D45" s="455">
        <v>91.5</v>
      </c>
      <c r="E45" s="455">
        <v>91.5</v>
      </c>
      <c r="F45" s="455">
        <v>89.7</v>
      </c>
      <c r="G45" s="455">
        <v>88</v>
      </c>
      <c r="H45" s="455">
        <v>102.9</v>
      </c>
      <c r="I45" s="455">
        <v>73.5</v>
      </c>
      <c r="J45" s="455">
        <v>91</v>
      </c>
      <c r="K45" s="455">
        <v>91.3</v>
      </c>
      <c r="L45" s="455">
        <v>89.5</v>
      </c>
      <c r="M45" s="455" t="s">
        <v>335</v>
      </c>
      <c r="N45" s="455">
        <v>151.69999999999999</v>
      </c>
      <c r="O45" s="455">
        <v>90.6</v>
      </c>
      <c r="P45" s="455">
        <v>92.5</v>
      </c>
      <c r="Q45" s="455">
        <v>83.4</v>
      </c>
      <c r="R45" s="455">
        <v>83.9</v>
      </c>
      <c r="S45" s="455">
        <v>83.9</v>
      </c>
      <c r="T45" s="455" t="s">
        <v>336</v>
      </c>
      <c r="U45" s="455">
        <v>83.3</v>
      </c>
      <c r="V45" s="455">
        <v>93.8</v>
      </c>
      <c r="W45" s="455">
        <v>98.1</v>
      </c>
      <c r="X45" s="455">
        <v>89</v>
      </c>
      <c r="Y45" s="455">
        <v>108.3</v>
      </c>
      <c r="Z45" s="455">
        <v>116.9</v>
      </c>
      <c r="AA45" s="455">
        <v>89.9</v>
      </c>
      <c r="AB45" s="455" t="s">
        <v>336</v>
      </c>
      <c r="AC45" s="479">
        <v>88.1</v>
      </c>
      <c r="AD45" s="455">
        <v>91</v>
      </c>
      <c r="AE45" s="455">
        <v>122.9</v>
      </c>
      <c r="AF45" s="455">
        <v>71.900000000000006</v>
      </c>
      <c r="AG45" s="455" t="s">
        <v>336</v>
      </c>
      <c r="AH45" s="455">
        <v>85.8</v>
      </c>
      <c r="AI45" s="455">
        <v>85.5</v>
      </c>
      <c r="AJ45" s="455">
        <v>77.900000000000006</v>
      </c>
      <c r="AK45" s="455">
        <v>74.5</v>
      </c>
      <c r="AL45" s="455">
        <v>91.1</v>
      </c>
      <c r="AM45" s="329"/>
      <c r="AN45" s="330"/>
      <c r="AO45" s="329" t="s">
        <v>88</v>
      </c>
      <c r="AP45" s="455">
        <v>91.5</v>
      </c>
      <c r="AQ45" s="455">
        <v>88.3</v>
      </c>
      <c r="AR45" s="455">
        <v>92.2</v>
      </c>
      <c r="AS45" s="455">
        <v>93.5</v>
      </c>
      <c r="AT45" s="455">
        <v>90.4</v>
      </c>
      <c r="AU45" s="455">
        <v>78.5</v>
      </c>
      <c r="AV45" s="455">
        <v>82.6</v>
      </c>
      <c r="AW45" s="455">
        <v>71.3</v>
      </c>
      <c r="AX45" s="455">
        <v>93</v>
      </c>
      <c r="AY45" s="455">
        <v>92.3</v>
      </c>
      <c r="AZ45" s="455">
        <v>105.6</v>
      </c>
    </row>
    <row r="46" spans="1:52" x14ac:dyDescent="0.15">
      <c r="A46" s="329"/>
      <c r="B46" s="330"/>
      <c r="C46" s="329" t="s">
        <v>89</v>
      </c>
      <c r="D46" s="455">
        <v>95.5</v>
      </c>
      <c r="E46" s="455">
        <v>95.5</v>
      </c>
      <c r="F46" s="455">
        <v>90.3</v>
      </c>
      <c r="G46" s="455">
        <v>88</v>
      </c>
      <c r="H46" s="455">
        <v>107.5</v>
      </c>
      <c r="I46" s="455">
        <v>86.8</v>
      </c>
      <c r="J46" s="455">
        <v>97.6</v>
      </c>
      <c r="K46" s="455">
        <v>112.4</v>
      </c>
      <c r="L46" s="455">
        <v>112.7</v>
      </c>
      <c r="M46" s="455" t="s">
        <v>335</v>
      </c>
      <c r="N46" s="455">
        <v>169.1</v>
      </c>
      <c r="O46" s="455">
        <v>98</v>
      </c>
      <c r="P46" s="455">
        <v>99.9</v>
      </c>
      <c r="Q46" s="455">
        <v>90.8</v>
      </c>
      <c r="R46" s="455">
        <v>84.9</v>
      </c>
      <c r="S46" s="455">
        <v>84.9</v>
      </c>
      <c r="T46" s="455" t="s">
        <v>336</v>
      </c>
      <c r="U46" s="455">
        <v>87.8</v>
      </c>
      <c r="V46" s="455">
        <v>93.1</v>
      </c>
      <c r="W46" s="455">
        <v>94.3</v>
      </c>
      <c r="X46" s="455">
        <v>91.7</v>
      </c>
      <c r="Y46" s="455">
        <v>120.1</v>
      </c>
      <c r="Z46" s="455">
        <v>113.8</v>
      </c>
      <c r="AA46" s="455">
        <v>86.2</v>
      </c>
      <c r="AB46" s="455" t="s">
        <v>336</v>
      </c>
      <c r="AC46" s="479">
        <v>91.3</v>
      </c>
      <c r="AD46" s="455">
        <v>93.2</v>
      </c>
      <c r="AE46" s="455">
        <v>119.7</v>
      </c>
      <c r="AF46" s="455">
        <v>75.7</v>
      </c>
      <c r="AG46" s="455" t="s">
        <v>336</v>
      </c>
      <c r="AH46" s="455">
        <v>91.5</v>
      </c>
      <c r="AI46" s="455">
        <v>81.400000000000006</v>
      </c>
      <c r="AJ46" s="455">
        <v>92.1</v>
      </c>
      <c r="AK46" s="455">
        <v>73.400000000000006</v>
      </c>
      <c r="AL46" s="455">
        <v>101.5</v>
      </c>
      <c r="AM46" s="329"/>
      <c r="AN46" s="330"/>
      <c r="AO46" s="329" t="s">
        <v>89</v>
      </c>
      <c r="AP46" s="455">
        <v>95.5</v>
      </c>
      <c r="AQ46" s="455">
        <v>96.8</v>
      </c>
      <c r="AR46" s="455">
        <v>100.6</v>
      </c>
      <c r="AS46" s="455">
        <v>102.2</v>
      </c>
      <c r="AT46" s="455">
        <v>98.2</v>
      </c>
      <c r="AU46" s="455">
        <v>87.6</v>
      </c>
      <c r="AV46" s="455">
        <v>93.2</v>
      </c>
      <c r="AW46" s="455">
        <v>77.599999999999994</v>
      </c>
      <c r="AX46" s="455">
        <v>94.8</v>
      </c>
      <c r="AY46" s="455">
        <v>94.1</v>
      </c>
      <c r="AZ46" s="455">
        <v>108.3</v>
      </c>
    </row>
    <row r="47" spans="1:52" x14ac:dyDescent="0.15">
      <c r="A47" s="329"/>
      <c r="B47" s="330"/>
      <c r="C47" s="329" t="s">
        <v>90</v>
      </c>
      <c r="D47" s="455">
        <v>97.2</v>
      </c>
      <c r="E47" s="455">
        <v>97.2</v>
      </c>
      <c r="F47" s="455">
        <v>92.5</v>
      </c>
      <c r="G47" s="455">
        <v>90.2</v>
      </c>
      <c r="H47" s="455">
        <v>109.9</v>
      </c>
      <c r="I47" s="455">
        <v>86.4</v>
      </c>
      <c r="J47" s="455">
        <v>100.6</v>
      </c>
      <c r="K47" s="455">
        <v>112.8</v>
      </c>
      <c r="L47" s="455">
        <v>112.5</v>
      </c>
      <c r="M47" s="455" t="s">
        <v>335</v>
      </c>
      <c r="N47" s="455">
        <v>166.6</v>
      </c>
      <c r="O47" s="455">
        <v>99.4</v>
      </c>
      <c r="P47" s="455">
        <v>102.6</v>
      </c>
      <c r="Q47" s="455">
        <v>87.2</v>
      </c>
      <c r="R47" s="455">
        <v>116.2</v>
      </c>
      <c r="S47" s="455">
        <v>116.2</v>
      </c>
      <c r="T47" s="455" t="s">
        <v>336</v>
      </c>
      <c r="U47" s="455">
        <v>86.8</v>
      </c>
      <c r="V47" s="455">
        <v>92.9</v>
      </c>
      <c r="W47" s="455">
        <v>92.7</v>
      </c>
      <c r="X47" s="455">
        <v>93.2</v>
      </c>
      <c r="Y47" s="455">
        <v>111.5</v>
      </c>
      <c r="Z47" s="455">
        <v>107.2</v>
      </c>
      <c r="AA47" s="455">
        <v>94.4</v>
      </c>
      <c r="AB47" s="455" t="s">
        <v>336</v>
      </c>
      <c r="AC47" s="479">
        <v>96.1</v>
      </c>
      <c r="AD47" s="455">
        <v>96.1</v>
      </c>
      <c r="AE47" s="455">
        <v>114.8</v>
      </c>
      <c r="AF47" s="455">
        <v>78.2</v>
      </c>
      <c r="AG47" s="455" t="s">
        <v>336</v>
      </c>
      <c r="AH47" s="455">
        <v>96</v>
      </c>
      <c r="AI47" s="455">
        <v>85.5</v>
      </c>
      <c r="AJ47" s="455">
        <v>112.3</v>
      </c>
      <c r="AK47" s="455">
        <v>74.099999999999994</v>
      </c>
      <c r="AL47" s="455">
        <v>103.8</v>
      </c>
      <c r="AM47" s="329"/>
      <c r="AN47" s="330"/>
      <c r="AO47" s="329" t="s">
        <v>90</v>
      </c>
      <c r="AP47" s="455">
        <v>97.2</v>
      </c>
      <c r="AQ47" s="455">
        <v>101.1</v>
      </c>
      <c r="AR47" s="455">
        <v>103.3</v>
      </c>
      <c r="AS47" s="455">
        <v>107.8</v>
      </c>
      <c r="AT47" s="455">
        <v>96.9</v>
      </c>
      <c r="AU47" s="455">
        <v>95.4</v>
      </c>
      <c r="AV47" s="455">
        <v>101.5</v>
      </c>
      <c r="AW47" s="455">
        <v>84.7</v>
      </c>
      <c r="AX47" s="455">
        <v>95.4</v>
      </c>
      <c r="AY47" s="455">
        <v>94.8</v>
      </c>
      <c r="AZ47" s="455">
        <v>106.1</v>
      </c>
    </row>
    <row r="48" spans="1:52" x14ac:dyDescent="0.15">
      <c r="A48" s="329"/>
      <c r="B48" s="330"/>
      <c r="C48" s="329" t="s">
        <v>91</v>
      </c>
      <c r="D48" s="455">
        <v>98.7</v>
      </c>
      <c r="E48" s="455">
        <v>98.7</v>
      </c>
      <c r="F48" s="455">
        <v>94.6</v>
      </c>
      <c r="G48" s="455">
        <v>92.2</v>
      </c>
      <c r="H48" s="455">
        <v>112.9</v>
      </c>
      <c r="I48" s="455">
        <v>93</v>
      </c>
      <c r="J48" s="455">
        <v>97.8</v>
      </c>
      <c r="K48" s="455">
        <v>115.3</v>
      </c>
      <c r="L48" s="455">
        <v>114.5</v>
      </c>
      <c r="M48" s="455" t="s">
        <v>335</v>
      </c>
      <c r="N48" s="455">
        <v>142</v>
      </c>
      <c r="O48" s="455">
        <v>99.6</v>
      </c>
      <c r="P48" s="455">
        <v>101.6</v>
      </c>
      <c r="Q48" s="455">
        <v>91.6</v>
      </c>
      <c r="R48" s="455">
        <v>97.9</v>
      </c>
      <c r="S48" s="455">
        <v>97.9</v>
      </c>
      <c r="T48" s="455" t="s">
        <v>336</v>
      </c>
      <c r="U48" s="455">
        <v>89.3</v>
      </c>
      <c r="V48" s="455">
        <v>96.3</v>
      </c>
      <c r="W48" s="455">
        <v>98.4</v>
      </c>
      <c r="X48" s="455">
        <v>93.9</v>
      </c>
      <c r="Y48" s="455">
        <v>110.7</v>
      </c>
      <c r="Z48" s="455">
        <v>114.9</v>
      </c>
      <c r="AA48" s="455">
        <v>103.3</v>
      </c>
      <c r="AB48" s="455" t="s">
        <v>336</v>
      </c>
      <c r="AC48" s="479">
        <v>99.4</v>
      </c>
      <c r="AD48" s="455">
        <v>102.5</v>
      </c>
      <c r="AE48" s="455">
        <v>105.3</v>
      </c>
      <c r="AF48" s="455">
        <v>86</v>
      </c>
      <c r="AG48" s="455" t="s">
        <v>336</v>
      </c>
      <c r="AH48" s="455">
        <v>98</v>
      </c>
      <c r="AI48" s="455">
        <v>78.2</v>
      </c>
      <c r="AJ48" s="455">
        <v>120.4</v>
      </c>
      <c r="AK48" s="455">
        <v>74.2</v>
      </c>
      <c r="AL48" s="455">
        <v>102.4</v>
      </c>
      <c r="AM48" s="329"/>
      <c r="AN48" s="330"/>
      <c r="AO48" s="329" t="s">
        <v>91</v>
      </c>
      <c r="AP48" s="455">
        <v>98.7</v>
      </c>
      <c r="AQ48" s="455">
        <v>104.1</v>
      </c>
      <c r="AR48" s="455">
        <v>106.8</v>
      </c>
      <c r="AS48" s="455">
        <v>107.3</v>
      </c>
      <c r="AT48" s="455">
        <v>106</v>
      </c>
      <c r="AU48" s="455">
        <v>97.5</v>
      </c>
      <c r="AV48" s="455">
        <v>104.6</v>
      </c>
      <c r="AW48" s="455">
        <v>85</v>
      </c>
      <c r="AX48" s="455">
        <v>96.2</v>
      </c>
      <c r="AY48" s="455">
        <v>95.7</v>
      </c>
      <c r="AZ48" s="455">
        <v>104.6</v>
      </c>
    </row>
    <row r="49" spans="1:52" x14ac:dyDescent="0.15">
      <c r="A49" s="329"/>
      <c r="B49" s="330"/>
      <c r="C49" s="329" t="s">
        <v>92</v>
      </c>
      <c r="D49" s="455">
        <v>101.4</v>
      </c>
      <c r="E49" s="455">
        <v>101.5</v>
      </c>
      <c r="F49" s="455">
        <v>95.6</v>
      </c>
      <c r="G49" s="455">
        <v>93.9</v>
      </c>
      <c r="H49" s="455">
        <v>108.4</v>
      </c>
      <c r="I49" s="455">
        <v>107.2</v>
      </c>
      <c r="J49" s="455">
        <v>101.3</v>
      </c>
      <c r="K49" s="455">
        <v>130</v>
      </c>
      <c r="L49" s="455">
        <v>131.5</v>
      </c>
      <c r="M49" s="455" t="s">
        <v>335</v>
      </c>
      <c r="N49" s="455">
        <v>116.2</v>
      </c>
      <c r="O49" s="455">
        <v>112</v>
      </c>
      <c r="P49" s="455">
        <v>112.8</v>
      </c>
      <c r="Q49" s="455">
        <v>108.5</v>
      </c>
      <c r="R49" s="455">
        <v>83.1</v>
      </c>
      <c r="S49" s="455">
        <v>83.1</v>
      </c>
      <c r="T49" s="455" t="s">
        <v>336</v>
      </c>
      <c r="U49" s="455">
        <v>92</v>
      </c>
      <c r="V49" s="455">
        <v>94.4</v>
      </c>
      <c r="W49" s="455">
        <v>93.7</v>
      </c>
      <c r="X49" s="455">
        <v>95.1</v>
      </c>
      <c r="Y49" s="455">
        <v>110.7</v>
      </c>
      <c r="Z49" s="455">
        <v>114.2</v>
      </c>
      <c r="AA49" s="455">
        <v>104</v>
      </c>
      <c r="AB49" s="455" t="s">
        <v>336</v>
      </c>
      <c r="AC49" s="479">
        <v>99.9</v>
      </c>
      <c r="AD49" s="455">
        <v>103.2</v>
      </c>
      <c r="AE49" s="455">
        <v>103.5</v>
      </c>
      <c r="AF49" s="455">
        <v>86.1</v>
      </c>
      <c r="AG49" s="455" t="s">
        <v>336</v>
      </c>
      <c r="AH49" s="455">
        <v>103.9</v>
      </c>
      <c r="AI49" s="455">
        <v>89.8</v>
      </c>
      <c r="AJ49" s="455">
        <v>95.5</v>
      </c>
      <c r="AK49" s="455">
        <v>88.9</v>
      </c>
      <c r="AL49" s="455">
        <v>108.8</v>
      </c>
      <c r="AM49" s="329"/>
      <c r="AN49" s="330"/>
      <c r="AO49" s="329" t="s">
        <v>92</v>
      </c>
      <c r="AP49" s="455">
        <v>101.4</v>
      </c>
      <c r="AQ49" s="455">
        <v>108.8</v>
      </c>
      <c r="AR49" s="455">
        <v>108.3</v>
      </c>
      <c r="AS49" s="455">
        <v>105</v>
      </c>
      <c r="AT49" s="455">
        <v>113.1</v>
      </c>
      <c r="AU49" s="455">
        <v>110.2</v>
      </c>
      <c r="AV49" s="455">
        <v>122.3</v>
      </c>
      <c r="AW49" s="455">
        <v>89</v>
      </c>
      <c r="AX49" s="455">
        <v>98</v>
      </c>
      <c r="AY49" s="455">
        <v>97.6</v>
      </c>
      <c r="AZ49" s="455">
        <v>106.3</v>
      </c>
    </row>
    <row r="50" spans="1:52" x14ac:dyDescent="0.15">
      <c r="A50" s="329"/>
      <c r="B50" s="330"/>
      <c r="C50" s="329" t="s">
        <v>93</v>
      </c>
      <c r="D50" s="455">
        <v>101</v>
      </c>
      <c r="E50" s="455">
        <v>101</v>
      </c>
      <c r="F50" s="455">
        <v>96.1</v>
      </c>
      <c r="G50" s="455">
        <v>96.5</v>
      </c>
      <c r="H50" s="455">
        <v>92.4</v>
      </c>
      <c r="I50" s="455">
        <v>105.6</v>
      </c>
      <c r="J50" s="455">
        <v>101.4</v>
      </c>
      <c r="K50" s="455">
        <v>139.1</v>
      </c>
      <c r="L50" s="455">
        <v>142.19999999999999</v>
      </c>
      <c r="M50" s="455" t="s">
        <v>335</v>
      </c>
      <c r="N50" s="455">
        <v>108.5</v>
      </c>
      <c r="O50" s="455">
        <v>101.2</v>
      </c>
      <c r="P50" s="455">
        <v>100.5</v>
      </c>
      <c r="Q50" s="455">
        <v>103.9</v>
      </c>
      <c r="R50" s="455">
        <v>92.9</v>
      </c>
      <c r="S50" s="455">
        <v>92.9</v>
      </c>
      <c r="T50" s="455" t="s">
        <v>336</v>
      </c>
      <c r="U50" s="455">
        <v>96</v>
      </c>
      <c r="V50" s="455">
        <v>98.1</v>
      </c>
      <c r="W50" s="455">
        <v>101.6</v>
      </c>
      <c r="X50" s="455">
        <v>94.2</v>
      </c>
      <c r="Y50" s="455">
        <v>99.4</v>
      </c>
      <c r="Z50" s="455">
        <v>114.3</v>
      </c>
      <c r="AA50" s="455">
        <v>106.3</v>
      </c>
      <c r="AB50" s="455" t="s">
        <v>336</v>
      </c>
      <c r="AC50" s="479">
        <v>96.3</v>
      </c>
      <c r="AD50" s="455">
        <v>99.6</v>
      </c>
      <c r="AE50" s="455">
        <v>104.2</v>
      </c>
      <c r="AF50" s="455">
        <v>85.6</v>
      </c>
      <c r="AG50" s="455" t="s">
        <v>336</v>
      </c>
      <c r="AH50" s="455">
        <v>96.2</v>
      </c>
      <c r="AI50" s="455">
        <v>89.8</v>
      </c>
      <c r="AJ50" s="455">
        <v>91.6</v>
      </c>
      <c r="AK50" s="455">
        <v>88.3</v>
      </c>
      <c r="AL50" s="455">
        <v>111.2</v>
      </c>
      <c r="AM50" s="329"/>
      <c r="AN50" s="330"/>
      <c r="AO50" s="329" t="s">
        <v>93</v>
      </c>
      <c r="AP50" s="455">
        <v>101</v>
      </c>
      <c r="AQ50" s="455">
        <v>105.7</v>
      </c>
      <c r="AR50" s="455">
        <v>107.8</v>
      </c>
      <c r="AS50" s="455">
        <v>104.9</v>
      </c>
      <c r="AT50" s="455">
        <v>111.9</v>
      </c>
      <c r="AU50" s="455">
        <v>100.5</v>
      </c>
      <c r="AV50" s="455">
        <v>110.2</v>
      </c>
      <c r="AW50" s="455">
        <v>83.5</v>
      </c>
      <c r="AX50" s="455">
        <v>98.8</v>
      </c>
      <c r="AY50" s="455">
        <v>98.6</v>
      </c>
      <c r="AZ50" s="455">
        <v>101.7</v>
      </c>
    </row>
    <row r="51" spans="1:52" x14ac:dyDescent="0.15">
      <c r="A51" s="329"/>
      <c r="B51" s="330"/>
      <c r="C51" s="329" t="s">
        <v>94</v>
      </c>
      <c r="D51" s="455">
        <v>100.6</v>
      </c>
      <c r="E51" s="455">
        <v>100.7</v>
      </c>
      <c r="F51" s="455">
        <v>94</v>
      </c>
      <c r="G51" s="455">
        <v>95.3</v>
      </c>
      <c r="H51" s="455">
        <v>83.8</v>
      </c>
      <c r="I51" s="455">
        <v>105.8</v>
      </c>
      <c r="J51" s="455">
        <v>94.9</v>
      </c>
      <c r="K51" s="455">
        <v>157.9</v>
      </c>
      <c r="L51" s="455">
        <v>163.5</v>
      </c>
      <c r="M51" s="455" t="s">
        <v>335</v>
      </c>
      <c r="N51" s="455">
        <v>115.6</v>
      </c>
      <c r="O51" s="455">
        <v>103.1</v>
      </c>
      <c r="P51" s="455">
        <v>102.8</v>
      </c>
      <c r="Q51" s="455">
        <v>104.4</v>
      </c>
      <c r="R51" s="455">
        <v>98.5</v>
      </c>
      <c r="S51" s="455">
        <v>98.5</v>
      </c>
      <c r="T51" s="455" t="s">
        <v>336</v>
      </c>
      <c r="U51" s="455">
        <v>98.8</v>
      </c>
      <c r="V51" s="455">
        <v>92.9</v>
      </c>
      <c r="W51" s="455">
        <v>92.2</v>
      </c>
      <c r="X51" s="455">
        <v>93.7</v>
      </c>
      <c r="Y51" s="455">
        <v>109.2</v>
      </c>
      <c r="Z51" s="455">
        <v>121</v>
      </c>
      <c r="AA51" s="455">
        <v>102.5</v>
      </c>
      <c r="AB51" s="455" t="s">
        <v>336</v>
      </c>
      <c r="AC51" s="479">
        <v>97.3</v>
      </c>
      <c r="AD51" s="455">
        <v>100.6</v>
      </c>
      <c r="AE51" s="455">
        <v>106.8</v>
      </c>
      <c r="AF51" s="455">
        <v>84.6</v>
      </c>
      <c r="AG51" s="455" t="s">
        <v>336</v>
      </c>
      <c r="AH51" s="455">
        <v>95.7</v>
      </c>
      <c r="AI51" s="455">
        <v>93.1</v>
      </c>
      <c r="AJ51" s="455">
        <v>93</v>
      </c>
      <c r="AK51" s="455">
        <v>87.2</v>
      </c>
      <c r="AL51" s="455">
        <v>111.3</v>
      </c>
      <c r="AM51" s="329"/>
      <c r="AN51" s="330"/>
      <c r="AO51" s="329" t="s">
        <v>94</v>
      </c>
      <c r="AP51" s="455">
        <v>100.6</v>
      </c>
      <c r="AQ51" s="455">
        <v>104.7</v>
      </c>
      <c r="AR51" s="455">
        <v>106.2</v>
      </c>
      <c r="AS51" s="455">
        <v>100.6</v>
      </c>
      <c r="AT51" s="455">
        <v>114.1</v>
      </c>
      <c r="AU51" s="455">
        <v>101.1</v>
      </c>
      <c r="AV51" s="455">
        <v>108.1</v>
      </c>
      <c r="AW51" s="455">
        <v>88.6</v>
      </c>
      <c r="AX51" s="455">
        <v>98.8</v>
      </c>
      <c r="AY51" s="455">
        <v>98.7</v>
      </c>
      <c r="AZ51" s="455">
        <v>100.4</v>
      </c>
    </row>
    <row r="52" spans="1:52" x14ac:dyDescent="0.15">
      <c r="A52" s="329"/>
      <c r="B52" s="330"/>
      <c r="C52" s="329" t="s">
        <v>95</v>
      </c>
      <c r="D52" s="455">
        <v>100.2</v>
      </c>
      <c r="E52" s="455">
        <v>100.2</v>
      </c>
      <c r="F52" s="455">
        <v>96.8</v>
      </c>
      <c r="G52" s="455">
        <v>97</v>
      </c>
      <c r="H52" s="455">
        <v>95.3</v>
      </c>
      <c r="I52" s="455">
        <v>109.7</v>
      </c>
      <c r="J52" s="455">
        <v>97.8</v>
      </c>
      <c r="K52" s="455">
        <v>154.69999999999999</v>
      </c>
      <c r="L52" s="455">
        <v>160.1</v>
      </c>
      <c r="M52" s="455" t="s">
        <v>335</v>
      </c>
      <c r="N52" s="455">
        <v>108.7</v>
      </c>
      <c r="O52" s="455">
        <v>98.5</v>
      </c>
      <c r="P52" s="455">
        <v>99.8</v>
      </c>
      <c r="Q52" s="455">
        <v>93.4</v>
      </c>
      <c r="R52" s="455">
        <v>107.4</v>
      </c>
      <c r="S52" s="455">
        <v>107.4</v>
      </c>
      <c r="T52" s="455" t="s">
        <v>336</v>
      </c>
      <c r="U52" s="455">
        <v>99.6</v>
      </c>
      <c r="V52" s="455">
        <v>93.5</v>
      </c>
      <c r="W52" s="455">
        <v>92.4</v>
      </c>
      <c r="X52" s="455">
        <v>94.7</v>
      </c>
      <c r="Y52" s="455">
        <v>94</v>
      </c>
      <c r="Z52" s="455">
        <v>101.6</v>
      </c>
      <c r="AA52" s="455">
        <v>98.3</v>
      </c>
      <c r="AB52" s="455" t="s">
        <v>336</v>
      </c>
      <c r="AC52" s="479">
        <v>96.9</v>
      </c>
      <c r="AD52" s="455">
        <v>95.5</v>
      </c>
      <c r="AE52" s="455">
        <v>106.9</v>
      </c>
      <c r="AF52" s="455">
        <v>94.4</v>
      </c>
      <c r="AG52" s="455" t="s">
        <v>336</v>
      </c>
      <c r="AH52" s="455">
        <v>95.6</v>
      </c>
      <c r="AI52" s="455">
        <v>97.2</v>
      </c>
      <c r="AJ52" s="455">
        <v>103.8</v>
      </c>
      <c r="AK52" s="455">
        <v>99.4</v>
      </c>
      <c r="AL52" s="455">
        <v>112.6</v>
      </c>
      <c r="AM52" s="329"/>
      <c r="AN52" s="330"/>
      <c r="AO52" s="329" t="s">
        <v>95</v>
      </c>
      <c r="AP52" s="455">
        <v>100.2</v>
      </c>
      <c r="AQ52" s="455">
        <v>103.5</v>
      </c>
      <c r="AR52" s="455">
        <v>102.2</v>
      </c>
      <c r="AS52" s="455">
        <v>99.4</v>
      </c>
      <c r="AT52" s="455">
        <v>106.1</v>
      </c>
      <c r="AU52" s="455">
        <v>106.7</v>
      </c>
      <c r="AV52" s="455">
        <v>114.1</v>
      </c>
      <c r="AW52" s="455">
        <v>93.6</v>
      </c>
      <c r="AX52" s="455">
        <v>98.7</v>
      </c>
      <c r="AY52" s="455">
        <v>98.8</v>
      </c>
      <c r="AZ52" s="455">
        <v>98.3</v>
      </c>
    </row>
    <row r="53" spans="1:52" x14ac:dyDescent="0.15">
      <c r="A53" s="329"/>
      <c r="B53" s="330"/>
      <c r="C53" s="329" t="s">
        <v>96</v>
      </c>
      <c r="D53" s="455">
        <v>100.7</v>
      </c>
      <c r="E53" s="455">
        <v>100.7</v>
      </c>
      <c r="F53" s="455">
        <v>99.5</v>
      </c>
      <c r="G53" s="455">
        <v>99.5</v>
      </c>
      <c r="H53" s="455">
        <v>99.2</v>
      </c>
      <c r="I53" s="455">
        <v>106.6</v>
      </c>
      <c r="J53" s="455">
        <v>99.1</v>
      </c>
      <c r="K53" s="455">
        <v>149.6</v>
      </c>
      <c r="L53" s="455">
        <v>155.19999999999999</v>
      </c>
      <c r="M53" s="455" t="s">
        <v>335</v>
      </c>
      <c r="N53" s="455">
        <v>118.7</v>
      </c>
      <c r="O53" s="455">
        <v>100.1</v>
      </c>
      <c r="P53" s="455">
        <v>100.7</v>
      </c>
      <c r="Q53" s="455">
        <v>97.8</v>
      </c>
      <c r="R53" s="455">
        <v>97.5</v>
      </c>
      <c r="S53" s="455">
        <v>97.5</v>
      </c>
      <c r="T53" s="455" t="s">
        <v>336</v>
      </c>
      <c r="U53" s="455">
        <v>99.2</v>
      </c>
      <c r="V53" s="455">
        <v>94.2</v>
      </c>
      <c r="W53" s="455">
        <v>93.6</v>
      </c>
      <c r="X53" s="455">
        <v>94.9</v>
      </c>
      <c r="Y53" s="455">
        <v>100.9</v>
      </c>
      <c r="Z53" s="455">
        <v>98.9</v>
      </c>
      <c r="AA53" s="455">
        <v>97.7</v>
      </c>
      <c r="AB53" s="455" t="s">
        <v>336</v>
      </c>
      <c r="AC53" s="479">
        <v>96.8</v>
      </c>
      <c r="AD53" s="455">
        <v>94.5</v>
      </c>
      <c r="AE53" s="455">
        <v>94.4</v>
      </c>
      <c r="AF53" s="455">
        <v>94.7</v>
      </c>
      <c r="AG53" s="455" t="s">
        <v>336</v>
      </c>
      <c r="AH53" s="455">
        <v>99.2</v>
      </c>
      <c r="AI53" s="455">
        <v>98.1</v>
      </c>
      <c r="AJ53" s="455">
        <v>103</v>
      </c>
      <c r="AK53" s="455">
        <v>103.4</v>
      </c>
      <c r="AL53" s="455">
        <v>112.2</v>
      </c>
      <c r="AM53" s="329"/>
      <c r="AN53" s="330"/>
      <c r="AO53" s="329" t="s">
        <v>96</v>
      </c>
      <c r="AP53" s="455">
        <v>100.7</v>
      </c>
      <c r="AQ53" s="455">
        <v>103.1</v>
      </c>
      <c r="AR53" s="455">
        <v>104.3</v>
      </c>
      <c r="AS53" s="455">
        <v>104.4</v>
      </c>
      <c r="AT53" s="455">
        <v>104.3</v>
      </c>
      <c r="AU53" s="455">
        <v>100</v>
      </c>
      <c r="AV53" s="455">
        <v>103.2</v>
      </c>
      <c r="AW53" s="455">
        <v>94.4</v>
      </c>
      <c r="AX53" s="455">
        <v>99.6</v>
      </c>
      <c r="AY53" s="455">
        <v>99.8</v>
      </c>
      <c r="AZ53" s="455">
        <v>96.1</v>
      </c>
    </row>
    <row r="54" spans="1:52" x14ac:dyDescent="0.15">
      <c r="A54" s="329"/>
      <c r="B54" s="336"/>
      <c r="C54" s="335" t="s">
        <v>97</v>
      </c>
      <c r="D54" s="456">
        <v>100</v>
      </c>
      <c r="E54" s="456">
        <v>100</v>
      </c>
      <c r="F54" s="456">
        <v>100.5</v>
      </c>
      <c r="G54" s="456">
        <v>100.5</v>
      </c>
      <c r="H54" s="456">
        <v>100.7</v>
      </c>
      <c r="I54" s="456">
        <v>90.2</v>
      </c>
      <c r="J54" s="456">
        <v>97.4</v>
      </c>
      <c r="K54" s="456">
        <v>142.30000000000001</v>
      </c>
      <c r="L54" s="456">
        <v>148</v>
      </c>
      <c r="M54" s="456" t="s">
        <v>335</v>
      </c>
      <c r="N54" s="456">
        <v>126.5</v>
      </c>
      <c r="O54" s="456">
        <v>100.3</v>
      </c>
      <c r="P54" s="456">
        <v>99.5</v>
      </c>
      <c r="Q54" s="456">
        <v>103.4</v>
      </c>
      <c r="R54" s="456">
        <v>94</v>
      </c>
      <c r="S54" s="456">
        <v>94</v>
      </c>
      <c r="T54" s="456" t="s">
        <v>336</v>
      </c>
      <c r="U54" s="456">
        <v>96.4</v>
      </c>
      <c r="V54" s="456">
        <v>97.5</v>
      </c>
      <c r="W54" s="456">
        <v>102.1</v>
      </c>
      <c r="X54" s="456">
        <v>92.2</v>
      </c>
      <c r="Y54" s="456">
        <v>87.9</v>
      </c>
      <c r="Z54" s="456">
        <v>101.3</v>
      </c>
      <c r="AA54" s="456">
        <v>96.9</v>
      </c>
      <c r="AB54" s="456" t="s">
        <v>336</v>
      </c>
      <c r="AC54" s="480">
        <v>97.8</v>
      </c>
      <c r="AD54" s="456">
        <v>98</v>
      </c>
      <c r="AE54" s="456">
        <v>108.8</v>
      </c>
      <c r="AF54" s="456">
        <v>102.9</v>
      </c>
      <c r="AG54" s="456" t="s">
        <v>336</v>
      </c>
      <c r="AH54" s="456">
        <v>98.5</v>
      </c>
      <c r="AI54" s="456">
        <v>103</v>
      </c>
      <c r="AJ54" s="456">
        <v>82.4</v>
      </c>
      <c r="AK54" s="456">
        <v>103.2</v>
      </c>
      <c r="AL54" s="456">
        <v>109.1</v>
      </c>
      <c r="AM54" s="329"/>
      <c r="AN54" s="336"/>
      <c r="AO54" s="335" t="s">
        <v>97</v>
      </c>
      <c r="AP54" s="455">
        <v>100</v>
      </c>
      <c r="AQ54" s="456">
        <v>96.7</v>
      </c>
      <c r="AR54" s="456">
        <v>98.9</v>
      </c>
      <c r="AS54" s="456">
        <v>103.7</v>
      </c>
      <c r="AT54" s="456">
        <v>91.9</v>
      </c>
      <c r="AU54" s="456">
        <v>91.4</v>
      </c>
      <c r="AV54" s="456">
        <v>94.2</v>
      </c>
      <c r="AW54" s="456">
        <v>86.4</v>
      </c>
      <c r="AX54" s="456">
        <v>101.5</v>
      </c>
      <c r="AY54" s="456">
        <v>102</v>
      </c>
      <c r="AZ54" s="456">
        <v>92.2</v>
      </c>
    </row>
    <row r="55" spans="1:52" x14ac:dyDescent="0.15">
      <c r="A55" s="329"/>
      <c r="B55" s="330" t="s">
        <v>109</v>
      </c>
      <c r="C55" s="329" t="s">
        <v>84</v>
      </c>
      <c r="D55" s="475">
        <v>103.1</v>
      </c>
      <c r="E55" s="475">
        <v>103.1</v>
      </c>
      <c r="F55" s="475">
        <v>101.1</v>
      </c>
      <c r="G55" s="475">
        <v>100.7</v>
      </c>
      <c r="H55" s="475">
        <v>103.6</v>
      </c>
      <c r="I55" s="475">
        <v>86.8</v>
      </c>
      <c r="J55" s="475">
        <v>102.8</v>
      </c>
      <c r="K55" s="475">
        <v>122.2</v>
      </c>
      <c r="L55" s="475">
        <v>123.1</v>
      </c>
      <c r="M55" s="475" t="s">
        <v>335</v>
      </c>
      <c r="N55" s="475">
        <v>95.7</v>
      </c>
      <c r="O55" s="475">
        <v>113.5</v>
      </c>
      <c r="P55" s="475">
        <v>111.3</v>
      </c>
      <c r="Q55" s="475">
        <v>121.7</v>
      </c>
      <c r="R55" s="475">
        <v>126.7</v>
      </c>
      <c r="S55" s="475">
        <v>126.7</v>
      </c>
      <c r="T55" s="475" t="s">
        <v>336</v>
      </c>
      <c r="U55" s="475">
        <v>97.7</v>
      </c>
      <c r="V55" s="475">
        <v>104.2</v>
      </c>
      <c r="W55" s="475">
        <v>107.4</v>
      </c>
      <c r="X55" s="475">
        <v>100.5</v>
      </c>
      <c r="Y55" s="475">
        <v>75.8</v>
      </c>
      <c r="Z55" s="475">
        <v>102.2</v>
      </c>
      <c r="AA55" s="475">
        <v>100.1</v>
      </c>
      <c r="AB55" s="475" t="s">
        <v>336</v>
      </c>
      <c r="AC55" s="481">
        <v>98.6</v>
      </c>
      <c r="AD55" s="475">
        <v>97.8</v>
      </c>
      <c r="AE55" s="455">
        <v>100</v>
      </c>
      <c r="AF55" s="455">
        <v>105.3</v>
      </c>
      <c r="AG55" s="455" t="s">
        <v>336</v>
      </c>
      <c r="AH55" s="455">
        <v>100</v>
      </c>
      <c r="AI55" s="455">
        <v>101.7</v>
      </c>
      <c r="AJ55" s="455">
        <v>91.6</v>
      </c>
      <c r="AK55" s="455">
        <v>102.6</v>
      </c>
      <c r="AL55" s="455">
        <v>107.9</v>
      </c>
      <c r="AM55" s="329"/>
      <c r="AN55" s="330" t="s">
        <v>109</v>
      </c>
      <c r="AO55" s="329" t="s">
        <v>84</v>
      </c>
      <c r="AP55" s="460">
        <v>103.1</v>
      </c>
      <c r="AQ55" s="455">
        <v>104.1</v>
      </c>
      <c r="AR55" s="455">
        <v>103.6</v>
      </c>
      <c r="AS55" s="455">
        <v>109.4</v>
      </c>
      <c r="AT55" s="455">
        <v>95.3</v>
      </c>
      <c r="AU55" s="455">
        <v>105.3</v>
      </c>
      <c r="AV55" s="455">
        <v>111.7</v>
      </c>
      <c r="AW55" s="455">
        <v>94.1</v>
      </c>
      <c r="AX55" s="455">
        <v>102.6</v>
      </c>
      <c r="AY55" s="455">
        <v>103.1</v>
      </c>
      <c r="AZ55" s="455">
        <v>93.7</v>
      </c>
    </row>
    <row r="56" spans="1:52" x14ac:dyDescent="0.15">
      <c r="A56" s="329"/>
      <c r="B56" s="330"/>
      <c r="C56" s="329" t="s">
        <v>86</v>
      </c>
      <c r="D56" s="475">
        <v>101.7</v>
      </c>
      <c r="E56" s="475">
        <v>101.7</v>
      </c>
      <c r="F56" s="475">
        <v>100.3</v>
      </c>
      <c r="G56" s="475">
        <v>99.3</v>
      </c>
      <c r="H56" s="475">
        <v>108.4</v>
      </c>
      <c r="I56" s="475">
        <v>90.6</v>
      </c>
      <c r="J56" s="475">
        <v>94.1</v>
      </c>
      <c r="K56" s="475">
        <v>110.5</v>
      </c>
      <c r="L56" s="475">
        <v>109.1</v>
      </c>
      <c r="M56" s="475" t="s">
        <v>335</v>
      </c>
      <c r="N56" s="475">
        <v>99.9</v>
      </c>
      <c r="O56" s="475">
        <v>108.6</v>
      </c>
      <c r="P56" s="475">
        <v>105</v>
      </c>
      <c r="Q56" s="475">
        <v>122.2</v>
      </c>
      <c r="R56" s="475">
        <v>114.5</v>
      </c>
      <c r="S56" s="475">
        <v>114.5</v>
      </c>
      <c r="T56" s="475" t="s">
        <v>336</v>
      </c>
      <c r="U56" s="475">
        <v>99.1</v>
      </c>
      <c r="V56" s="475">
        <v>105.2</v>
      </c>
      <c r="W56" s="475">
        <v>108.5</v>
      </c>
      <c r="X56" s="475">
        <v>101.5</v>
      </c>
      <c r="Y56" s="475">
        <v>101</v>
      </c>
      <c r="Z56" s="475">
        <v>104.9</v>
      </c>
      <c r="AA56" s="475">
        <v>99.8</v>
      </c>
      <c r="AB56" s="475" t="s">
        <v>336</v>
      </c>
      <c r="AC56" s="479">
        <v>98.2</v>
      </c>
      <c r="AD56" s="475">
        <v>98.3</v>
      </c>
      <c r="AE56" s="455">
        <v>104.2</v>
      </c>
      <c r="AF56" s="455">
        <v>103.6</v>
      </c>
      <c r="AG56" s="455" t="s">
        <v>336</v>
      </c>
      <c r="AH56" s="455">
        <v>99.6</v>
      </c>
      <c r="AI56" s="455">
        <v>98.3</v>
      </c>
      <c r="AJ56" s="455">
        <v>90.6</v>
      </c>
      <c r="AK56" s="455">
        <v>101.7</v>
      </c>
      <c r="AL56" s="455">
        <v>98.4</v>
      </c>
      <c r="AM56" s="329"/>
      <c r="AN56" s="330"/>
      <c r="AO56" s="329" t="s">
        <v>86</v>
      </c>
      <c r="AP56" s="455">
        <v>101.7</v>
      </c>
      <c r="AQ56" s="455">
        <v>100.4</v>
      </c>
      <c r="AR56" s="455">
        <v>100</v>
      </c>
      <c r="AS56" s="455">
        <v>103.7</v>
      </c>
      <c r="AT56" s="455">
        <v>94.7</v>
      </c>
      <c r="AU56" s="455">
        <v>101.3</v>
      </c>
      <c r="AV56" s="455">
        <v>106.2</v>
      </c>
      <c r="AW56" s="455">
        <v>92.5</v>
      </c>
      <c r="AX56" s="455">
        <v>102.3</v>
      </c>
      <c r="AY56" s="455">
        <v>102.3</v>
      </c>
      <c r="AZ56" s="455">
        <v>101.2</v>
      </c>
    </row>
    <row r="57" spans="1:52" x14ac:dyDescent="0.15">
      <c r="A57" s="329"/>
      <c r="B57" s="330"/>
      <c r="C57" s="329" t="s">
        <v>88</v>
      </c>
      <c r="D57" s="475">
        <v>95.8</v>
      </c>
      <c r="E57" s="475">
        <v>95.8</v>
      </c>
      <c r="F57" s="475">
        <v>94.5</v>
      </c>
      <c r="G57" s="475">
        <v>93</v>
      </c>
      <c r="H57" s="475">
        <v>107</v>
      </c>
      <c r="I57" s="475">
        <v>94</v>
      </c>
      <c r="J57" s="475">
        <v>89.1</v>
      </c>
      <c r="K57" s="475">
        <v>96.6</v>
      </c>
      <c r="L57" s="475">
        <v>94.3</v>
      </c>
      <c r="M57" s="475" t="s">
        <v>335</v>
      </c>
      <c r="N57" s="475">
        <v>104.4</v>
      </c>
      <c r="O57" s="475">
        <v>92.8</v>
      </c>
      <c r="P57" s="475">
        <v>89.9</v>
      </c>
      <c r="Q57" s="475">
        <v>103.6</v>
      </c>
      <c r="R57" s="475">
        <v>78.099999999999994</v>
      </c>
      <c r="S57" s="475">
        <v>78.099999999999994</v>
      </c>
      <c r="T57" s="475" t="s">
        <v>336</v>
      </c>
      <c r="U57" s="475">
        <v>96.8</v>
      </c>
      <c r="V57" s="475">
        <v>101.8</v>
      </c>
      <c r="W57" s="475">
        <v>103.5</v>
      </c>
      <c r="X57" s="475">
        <v>99.8</v>
      </c>
      <c r="Y57" s="475">
        <v>107.3</v>
      </c>
      <c r="Z57" s="475">
        <v>101.1</v>
      </c>
      <c r="AA57" s="475">
        <v>96.8</v>
      </c>
      <c r="AB57" s="475" t="s">
        <v>336</v>
      </c>
      <c r="AC57" s="479">
        <v>97.7</v>
      </c>
      <c r="AD57" s="475">
        <v>102.8</v>
      </c>
      <c r="AE57" s="455">
        <v>104.6</v>
      </c>
      <c r="AF57" s="455">
        <v>90.4</v>
      </c>
      <c r="AG57" s="455" t="s">
        <v>336</v>
      </c>
      <c r="AH57" s="455">
        <v>90.9</v>
      </c>
      <c r="AI57" s="455">
        <v>95.9</v>
      </c>
      <c r="AJ57" s="455">
        <v>90.6</v>
      </c>
      <c r="AK57" s="455">
        <v>100.7</v>
      </c>
      <c r="AL57" s="455">
        <v>91.1</v>
      </c>
      <c r="AM57" s="329"/>
      <c r="AN57" s="330"/>
      <c r="AO57" s="329" t="s">
        <v>88</v>
      </c>
      <c r="AP57" s="455">
        <v>95.8</v>
      </c>
      <c r="AQ57" s="455">
        <v>93.4</v>
      </c>
      <c r="AR57" s="455">
        <v>95.1</v>
      </c>
      <c r="AS57" s="455">
        <v>96.3</v>
      </c>
      <c r="AT57" s="455">
        <v>93.4</v>
      </c>
      <c r="AU57" s="455">
        <v>89.1</v>
      </c>
      <c r="AV57" s="455">
        <v>87.1</v>
      </c>
      <c r="AW57" s="455">
        <v>92.7</v>
      </c>
      <c r="AX57" s="455">
        <v>96.9</v>
      </c>
      <c r="AY57" s="455">
        <v>96.4</v>
      </c>
      <c r="AZ57" s="455">
        <v>104.9</v>
      </c>
    </row>
    <row r="58" spans="1:52" x14ac:dyDescent="0.15">
      <c r="A58" s="329"/>
      <c r="B58" s="330"/>
      <c r="C58" s="329" t="s">
        <v>89</v>
      </c>
      <c r="D58" s="475">
        <v>95.7</v>
      </c>
      <c r="E58" s="475">
        <v>95.7</v>
      </c>
      <c r="F58" s="475">
        <v>96.5</v>
      </c>
      <c r="G58" s="475">
        <v>95.2</v>
      </c>
      <c r="H58" s="475">
        <v>106.7</v>
      </c>
      <c r="I58" s="475">
        <v>97.8</v>
      </c>
      <c r="J58" s="475">
        <v>93.7</v>
      </c>
      <c r="K58" s="475">
        <v>96.7</v>
      </c>
      <c r="L58" s="475">
        <v>94.9</v>
      </c>
      <c r="M58" s="475" t="s">
        <v>335</v>
      </c>
      <c r="N58" s="475">
        <v>103.2</v>
      </c>
      <c r="O58" s="475">
        <v>91.4</v>
      </c>
      <c r="P58" s="475">
        <v>91.8</v>
      </c>
      <c r="Q58" s="475">
        <v>89.8</v>
      </c>
      <c r="R58" s="475">
        <v>75.7</v>
      </c>
      <c r="S58" s="475">
        <v>75.7</v>
      </c>
      <c r="T58" s="475" t="s">
        <v>336</v>
      </c>
      <c r="U58" s="475">
        <v>95.9</v>
      </c>
      <c r="V58" s="475">
        <v>98.4</v>
      </c>
      <c r="W58" s="475">
        <v>95.7</v>
      </c>
      <c r="X58" s="475">
        <v>101.4</v>
      </c>
      <c r="Y58" s="475">
        <v>84.1</v>
      </c>
      <c r="Z58" s="475">
        <v>101.1</v>
      </c>
      <c r="AA58" s="475">
        <v>92.8</v>
      </c>
      <c r="AB58" s="475" t="s">
        <v>336</v>
      </c>
      <c r="AC58" s="479">
        <v>97.2</v>
      </c>
      <c r="AD58" s="475">
        <v>100.2</v>
      </c>
      <c r="AE58" s="455">
        <v>108.8</v>
      </c>
      <c r="AF58" s="455">
        <v>94</v>
      </c>
      <c r="AG58" s="455" t="s">
        <v>336</v>
      </c>
      <c r="AH58" s="455">
        <v>91.6</v>
      </c>
      <c r="AI58" s="455">
        <v>93.3</v>
      </c>
      <c r="AJ58" s="455">
        <v>96.6</v>
      </c>
      <c r="AK58" s="455">
        <v>100.1</v>
      </c>
      <c r="AL58" s="455">
        <v>94.4</v>
      </c>
      <c r="AM58" s="329"/>
      <c r="AN58" s="330"/>
      <c r="AO58" s="329" t="s">
        <v>89</v>
      </c>
      <c r="AP58" s="455">
        <v>95.7</v>
      </c>
      <c r="AQ58" s="455">
        <v>95.4</v>
      </c>
      <c r="AR58" s="455">
        <v>99.3</v>
      </c>
      <c r="AS58" s="455">
        <v>97.9</v>
      </c>
      <c r="AT58" s="455">
        <v>101.2</v>
      </c>
      <c r="AU58" s="455">
        <v>85.7</v>
      </c>
      <c r="AV58" s="455">
        <v>82.8</v>
      </c>
      <c r="AW58" s="455">
        <v>90.9</v>
      </c>
      <c r="AX58" s="455">
        <v>95.9</v>
      </c>
      <c r="AY58" s="455">
        <v>95.6</v>
      </c>
      <c r="AZ58" s="455">
        <v>101.7</v>
      </c>
    </row>
    <row r="59" spans="1:52" x14ac:dyDescent="0.15">
      <c r="A59" s="329"/>
      <c r="B59" s="330"/>
      <c r="C59" s="329" t="s">
        <v>90</v>
      </c>
      <c r="D59" s="475">
        <v>98.1</v>
      </c>
      <c r="E59" s="475">
        <v>98.1</v>
      </c>
      <c r="F59" s="475">
        <v>100.9</v>
      </c>
      <c r="G59" s="475">
        <v>100.6</v>
      </c>
      <c r="H59" s="475">
        <v>103.4</v>
      </c>
      <c r="I59" s="475">
        <v>98.5</v>
      </c>
      <c r="J59" s="475">
        <v>98.5</v>
      </c>
      <c r="K59" s="475">
        <v>94.3</v>
      </c>
      <c r="L59" s="475">
        <v>93.9</v>
      </c>
      <c r="M59" s="475" t="s">
        <v>335</v>
      </c>
      <c r="N59" s="475">
        <v>97.6</v>
      </c>
      <c r="O59" s="475">
        <v>97</v>
      </c>
      <c r="P59" s="475">
        <v>94.7</v>
      </c>
      <c r="Q59" s="475">
        <v>105.6</v>
      </c>
      <c r="R59" s="475">
        <v>71.900000000000006</v>
      </c>
      <c r="S59" s="475">
        <v>71.900000000000006</v>
      </c>
      <c r="T59" s="475" t="s">
        <v>336</v>
      </c>
      <c r="U59" s="475">
        <v>97</v>
      </c>
      <c r="V59" s="475">
        <v>98.3</v>
      </c>
      <c r="W59" s="475">
        <v>97.2</v>
      </c>
      <c r="X59" s="475">
        <v>99.6</v>
      </c>
      <c r="Y59" s="475">
        <v>83.8</v>
      </c>
      <c r="Z59" s="475">
        <v>98.5</v>
      </c>
      <c r="AA59" s="475">
        <v>97.8</v>
      </c>
      <c r="AB59" s="475" t="s">
        <v>336</v>
      </c>
      <c r="AC59" s="479">
        <v>102.1</v>
      </c>
      <c r="AD59" s="475">
        <v>104.6</v>
      </c>
      <c r="AE59" s="455">
        <v>103</v>
      </c>
      <c r="AF59" s="455">
        <v>92.1</v>
      </c>
      <c r="AG59" s="455" t="s">
        <v>336</v>
      </c>
      <c r="AH59" s="455">
        <v>93</v>
      </c>
      <c r="AI59" s="455">
        <v>94.6</v>
      </c>
      <c r="AJ59" s="455">
        <v>122.5</v>
      </c>
      <c r="AK59" s="455">
        <v>99.1</v>
      </c>
      <c r="AL59" s="455">
        <v>97.4</v>
      </c>
      <c r="AM59" s="329"/>
      <c r="AN59" s="330"/>
      <c r="AO59" s="329" t="s">
        <v>90</v>
      </c>
      <c r="AP59" s="455">
        <v>98.1</v>
      </c>
      <c r="AQ59" s="455">
        <v>97.9</v>
      </c>
      <c r="AR59" s="455">
        <v>99.9</v>
      </c>
      <c r="AS59" s="455">
        <v>99.7</v>
      </c>
      <c r="AT59" s="455">
        <v>100.1</v>
      </c>
      <c r="AU59" s="455">
        <v>92.9</v>
      </c>
      <c r="AV59" s="455">
        <v>89.8</v>
      </c>
      <c r="AW59" s="455">
        <v>98.2</v>
      </c>
      <c r="AX59" s="455">
        <v>98.3</v>
      </c>
      <c r="AY59" s="455">
        <v>98.1</v>
      </c>
      <c r="AZ59" s="455">
        <v>100.6</v>
      </c>
    </row>
    <row r="60" spans="1:52" x14ac:dyDescent="0.15">
      <c r="A60" s="329"/>
      <c r="B60" s="330"/>
      <c r="C60" s="329" t="s">
        <v>91</v>
      </c>
      <c r="D60" s="475">
        <v>99</v>
      </c>
      <c r="E60" s="475">
        <v>99</v>
      </c>
      <c r="F60" s="475">
        <v>101.8</v>
      </c>
      <c r="G60" s="475">
        <v>101.3</v>
      </c>
      <c r="H60" s="475">
        <v>105.4</v>
      </c>
      <c r="I60" s="475">
        <v>102.1</v>
      </c>
      <c r="J60" s="475">
        <v>103.3</v>
      </c>
      <c r="K60" s="475">
        <v>95.8</v>
      </c>
      <c r="L60" s="475">
        <v>96.4</v>
      </c>
      <c r="M60" s="475" t="s">
        <v>335</v>
      </c>
      <c r="N60" s="475">
        <v>106</v>
      </c>
      <c r="O60" s="475">
        <v>91.7</v>
      </c>
      <c r="P60" s="475">
        <v>92.3</v>
      </c>
      <c r="Q60" s="475">
        <v>89.7</v>
      </c>
      <c r="R60" s="475">
        <v>100.8</v>
      </c>
      <c r="S60" s="475">
        <v>100.8</v>
      </c>
      <c r="T60" s="475" t="s">
        <v>336</v>
      </c>
      <c r="U60" s="475">
        <v>98.6</v>
      </c>
      <c r="V60" s="475">
        <v>95.5</v>
      </c>
      <c r="W60" s="475">
        <v>90</v>
      </c>
      <c r="X60" s="475">
        <v>101.8</v>
      </c>
      <c r="Y60" s="475">
        <v>94.8</v>
      </c>
      <c r="Z60" s="475">
        <v>101.4</v>
      </c>
      <c r="AA60" s="475">
        <v>101.7</v>
      </c>
      <c r="AB60" s="475" t="s">
        <v>336</v>
      </c>
      <c r="AC60" s="479">
        <v>100.9</v>
      </c>
      <c r="AD60" s="475">
        <v>100.2</v>
      </c>
      <c r="AE60" s="455">
        <v>101.2</v>
      </c>
      <c r="AF60" s="455">
        <v>95.2</v>
      </c>
      <c r="AG60" s="455" t="s">
        <v>336</v>
      </c>
      <c r="AH60" s="455">
        <v>96.2</v>
      </c>
      <c r="AI60" s="455">
        <v>97.8</v>
      </c>
      <c r="AJ60" s="455">
        <v>119.4</v>
      </c>
      <c r="AK60" s="455">
        <v>98</v>
      </c>
      <c r="AL60" s="455">
        <v>101.4</v>
      </c>
      <c r="AM60" s="329"/>
      <c r="AN60" s="330"/>
      <c r="AO60" s="329" t="s">
        <v>91</v>
      </c>
      <c r="AP60" s="455">
        <v>99</v>
      </c>
      <c r="AQ60" s="455">
        <v>100.7</v>
      </c>
      <c r="AR60" s="455">
        <v>101.2</v>
      </c>
      <c r="AS60" s="455">
        <v>101.1</v>
      </c>
      <c r="AT60" s="455">
        <v>101.5</v>
      </c>
      <c r="AU60" s="455">
        <v>99.4</v>
      </c>
      <c r="AV60" s="455">
        <v>97.4</v>
      </c>
      <c r="AW60" s="455">
        <v>103</v>
      </c>
      <c r="AX60" s="455">
        <v>98.2</v>
      </c>
      <c r="AY60" s="455">
        <v>97.8</v>
      </c>
      <c r="AZ60" s="455">
        <v>105.6</v>
      </c>
    </row>
    <row r="61" spans="1:52" x14ac:dyDescent="0.15">
      <c r="A61" s="329"/>
      <c r="B61" s="330"/>
      <c r="C61" s="329" t="s">
        <v>92</v>
      </c>
      <c r="D61" s="475">
        <v>100.7</v>
      </c>
      <c r="E61" s="475">
        <v>100.7</v>
      </c>
      <c r="F61" s="475">
        <v>100.4</v>
      </c>
      <c r="G61" s="475">
        <v>99</v>
      </c>
      <c r="H61" s="475">
        <v>111.4</v>
      </c>
      <c r="I61" s="475">
        <v>107.3</v>
      </c>
      <c r="J61" s="475">
        <v>102.4</v>
      </c>
      <c r="K61" s="475">
        <v>92.1</v>
      </c>
      <c r="L61" s="475">
        <v>93.2</v>
      </c>
      <c r="M61" s="475" t="s">
        <v>335</v>
      </c>
      <c r="N61" s="475">
        <v>93.3</v>
      </c>
      <c r="O61" s="475">
        <v>104.7</v>
      </c>
      <c r="P61" s="475">
        <v>103.9</v>
      </c>
      <c r="Q61" s="475">
        <v>107.8</v>
      </c>
      <c r="R61" s="475">
        <v>88.3</v>
      </c>
      <c r="S61" s="475">
        <v>88.3</v>
      </c>
      <c r="T61" s="475" t="s">
        <v>336</v>
      </c>
      <c r="U61" s="475">
        <v>100.1</v>
      </c>
      <c r="V61" s="475">
        <v>97.5</v>
      </c>
      <c r="W61" s="475">
        <v>93.9</v>
      </c>
      <c r="X61" s="475">
        <v>101.5</v>
      </c>
      <c r="Y61" s="475">
        <v>106.5</v>
      </c>
      <c r="Z61" s="475">
        <v>98.1</v>
      </c>
      <c r="AA61" s="475">
        <v>100.5</v>
      </c>
      <c r="AB61" s="475" t="s">
        <v>336</v>
      </c>
      <c r="AC61" s="479">
        <v>105</v>
      </c>
      <c r="AD61" s="475">
        <v>105.2</v>
      </c>
      <c r="AE61" s="455">
        <v>99.2</v>
      </c>
      <c r="AF61" s="455">
        <v>99.5</v>
      </c>
      <c r="AG61" s="455" t="s">
        <v>336</v>
      </c>
      <c r="AH61" s="455">
        <v>106</v>
      </c>
      <c r="AI61" s="455">
        <v>104.8</v>
      </c>
      <c r="AJ61" s="455">
        <v>106.8</v>
      </c>
      <c r="AK61" s="455">
        <v>96.8</v>
      </c>
      <c r="AL61" s="455">
        <v>99.7</v>
      </c>
      <c r="AM61" s="329"/>
      <c r="AN61" s="330"/>
      <c r="AO61" s="329" t="s">
        <v>92</v>
      </c>
      <c r="AP61" s="455">
        <v>100.7</v>
      </c>
      <c r="AQ61" s="455">
        <v>102.9</v>
      </c>
      <c r="AR61" s="455">
        <v>100.6</v>
      </c>
      <c r="AS61" s="455">
        <v>99.2</v>
      </c>
      <c r="AT61" s="455">
        <v>102.7</v>
      </c>
      <c r="AU61" s="455">
        <v>108.6</v>
      </c>
      <c r="AV61" s="455">
        <v>109.2</v>
      </c>
      <c r="AW61" s="455">
        <v>107.6</v>
      </c>
      <c r="AX61" s="455">
        <v>99.7</v>
      </c>
      <c r="AY61" s="455">
        <v>99.5</v>
      </c>
      <c r="AZ61" s="455">
        <v>102.8</v>
      </c>
    </row>
    <row r="62" spans="1:52" x14ac:dyDescent="0.15">
      <c r="A62" s="329"/>
      <c r="B62" s="330"/>
      <c r="C62" s="329" t="s">
        <v>93</v>
      </c>
      <c r="D62" s="475">
        <v>101.7</v>
      </c>
      <c r="E62" s="475">
        <v>101.7</v>
      </c>
      <c r="F62" s="475">
        <v>101.7</v>
      </c>
      <c r="G62" s="475">
        <v>102.8</v>
      </c>
      <c r="H62" s="475">
        <v>93.6</v>
      </c>
      <c r="I62" s="475">
        <v>109.6</v>
      </c>
      <c r="J62" s="475">
        <v>107.7</v>
      </c>
      <c r="K62" s="475">
        <v>91.2</v>
      </c>
      <c r="L62" s="475">
        <v>92.6</v>
      </c>
      <c r="M62" s="475" t="s">
        <v>335</v>
      </c>
      <c r="N62" s="475">
        <v>98.5</v>
      </c>
      <c r="O62" s="475">
        <v>100.9</v>
      </c>
      <c r="P62" s="475">
        <v>102.7</v>
      </c>
      <c r="Q62" s="475">
        <v>94.1</v>
      </c>
      <c r="R62" s="475">
        <v>87.4</v>
      </c>
      <c r="S62" s="475">
        <v>87.4</v>
      </c>
      <c r="T62" s="475" t="s">
        <v>336</v>
      </c>
      <c r="U62" s="475">
        <v>100.5</v>
      </c>
      <c r="V62" s="475">
        <v>100.6</v>
      </c>
      <c r="W62" s="475">
        <v>100.8</v>
      </c>
      <c r="X62" s="475">
        <v>100.4</v>
      </c>
      <c r="Y62" s="475">
        <v>116.7</v>
      </c>
      <c r="Z62" s="475">
        <v>97.1</v>
      </c>
      <c r="AA62" s="475">
        <v>105.8</v>
      </c>
      <c r="AB62" s="475" t="s">
        <v>336</v>
      </c>
      <c r="AC62" s="479">
        <v>102.2</v>
      </c>
      <c r="AD62" s="475">
        <v>101.1</v>
      </c>
      <c r="AE62" s="455">
        <v>100.4</v>
      </c>
      <c r="AF62" s="455">
        <v>99.1</v>
      </c>
      <c r="AG62" s="455" t="s">
        <v>336</v>
      </c>
      <c r="AH62" s="455">
        <v>106.5</v>
      </c>
      <c r="AI62" s="455">
        <v>102.1</v>
      </c>
      <c r="AJ62" s="455">
        <v>100.4</v>
      </c>
      <c r="AK62" s="455">
        <v>97.4</v>
      </c>
      <c r="AL62" s="455">
        <v>103.4</v>
      </c>
      <c r="AM62" s="329"/>
      <c r="AN62" s="330"/>
      <c r="AO62" s="329" t="s">
        <v>93</v>
      </c>
      <c r="AP62" s="455">
        <v>101.7</v>
      </c>
      <c r="AQ62" s="455">
        <v>101.6</v>
      </c>
      <c r="AR62" s="455">
        <v>102.1</v>
      </c>
      <c r="AS62" s="455">
        <v>99.3</v>
      </c>
      <c r="AT62" s="455">
        <v>106</v>
      </c>
      <c r="AU62" s="455">
        <v>100.5</v>
      </c>
      <c r="AV62" s="455">
        <v>99.8</v>
      </c>
      <c r="AW62" s="455">
        <v>101.8</v>
      </c>
      <c r="AX62" s="455">
        <v>101.7</v>
      </c>
      <c r="AY62" s="455">
        <v>101.8</v>
      </c>
      <c r="AZ62" s="455">
        <v>99.6</v>
      </c>
    </row>
    <row r="63" spans="1:52" x14ac:dyDescent="0.15">
      <c r="A63" s="329"/>
      <c r="B63" s="330"/>
      <c r="C63" s="329" t="s">
        <v>94</v>
      </c>
      <c r="D63" s="475">
        <v>99.2</v>
      </c>
      <c r="E63" s="475">
        <v>99.2</v>
      </c>
      <c r="F63" s="475">
        <v>98.3</v>
      </c>
      <c r="G63" s="475">
        <v>100.3</v>
      </c>
      <c r="H63" s="475">
        <v>82.4</v>
      </c>
      <c r="I63" s="475">
        <v>103.9</v>
      </c>
      <c r="J63" s="475">
        <v>100.9</v>
      </c>
      <c r="K63" s="475">
        <v>99.5</v>
      </c>
      <c r="L63" s="475">
        <v>101.7</v>
      </c>
      <c r="M63" s="475" t="s">
        <v>335</v>
      </c>
      <c r="N63" s="475">
        <v>87.9</v>
      </c>
      <c r="O63" s="475">
        <v>95.4</v>
      </c>
      <c r="P63" s="475">
        <v>95.2</v>
      </c>
      <c r="Q63" s="475">
        <v>95.9</v>
      </c>
      <c r="R63" s="475">
        <v>103.5</v>
      </c>
      <c r="S63" s="475">
        <v>103.5</v>
      </c>
      <c r="T63" s="475" t="s">
        <v>336</v>
      </c>
      <c r="U63" s="475">
        <v>103.4</v>
      </c>
      <c r="V63" s="475">
        <v>99.1</v>
      </c>
      <c r="W63" s="475">
        <v>100.1</v>
      </c>
      <c r="X63" s="475">
        <v>98</v>
      </c>
      <c r="Y63" s="475">
        <v>120.7</v>
      </c>
      <c r="Z63" s="475">
        <v>96.4</v>
      </c>
      <c r="AA63" s="475">
        <v>102.7</v>
      </c>
      <c r="AB63" s="475" t="s">
        <v>336</v>
      </c>
      <c r="AC63" s="479">
        <v>99.7</v>
      </c>
      <c r="AD63" s="475">
        <v>98</v>
      </c>
      <c r="AE63" s="455">
        <v>97.7</v>
      </c>
      <c r="AF63" s="455">
        <v>98</v>
      </c>
      <c r="AG63" s="455" t="s">
        <v>336</v>
      </c>
      <c r="AH63" s="455">
        <v>103.1</v>
      </c>
      <c r="AI63" s="455">
        <v>102.4</v>
      </c>
      <c r="AJ63" s="455">
        <v>98.6</v>
      </c>
      <c r="AK63" s="455">
        <v>96.6</v>
      </c>
      <c r="AL63" s="455">
        <v>100.5</v>
      </c>
      <c r="AM63" s="329"/>
      <c r="AN63" s="330"/>
      <c r="AO63" s="329" t="s">
        <v>94</v>
      </c>
      <c r="AP63" s="455">
        <v>99.2</v>
      </c>
      <c r="AQ63" s="455">
        <v>99.7</v>
      </c>
      <c r="AR63" s="455">
        <v>98.9</v>
      </c>
      <c r="AS63" s="455">
        <v>97.1</v>
      </c>
      <c r="AT63" s="455">
        <v>101.5</v>
      </c>
      <c r="AU63" s="455">
        <v>101.6</v>
      </c>
      <c r="AV63" s="455">
        <v>99.8</v>
      </c>
      <c r="AW63" s="455">
        <v>104.9</v>
      </c>
      <c r="AX63" s="455">
        <v>98.9</v>
      </c>
      <c r="AY63" s="455">
        <v>99</v>
      </c>
      <c r="AZ63" s="455">
        <v>97.6</v>
      </c>
    </row>
    <row r="64" spans="1:52" x14ac:dyDescent="0.15">
      <c r="A64" s="329"/>
      <c r="B64" s="330"/>
      <c r="C64" s="329" t="s">
        <v>95</v>
      </c>
      <c r="D64" s="475">
        <v>101</v>
      </c>
      <c r="E64" s="475">
        <v>101</v>
      </c>
      <c r="F64" s="475">
        <v>98.5</v>
      </c>
      <c r="G64" s="475">
        <v>100.1</v>
      </c>
      <c r="H64" s="475">
        <v>86.3</v>
      </c>
      <c r="I64" s="475">
        <v>103.6</v>
      </c>
      <c r="J64" s="475">
        <v>104.4</v>
      </c>
      <c r="K64" s="475">
        <v>99.8</v>
      </c>
      <c r="L64" s="475">
        <v>99</v>
      </c>
      <c r="M64" s="475" t="s">
        <v>335</v>
      </c>
      <c r="N64" s="475">
        <v>104.7</v>
      </c>
      <c r="O64" s="475">
        <v>95.8</v>
      </c>
      <c r="P64" s="475">
        <v>97.5</v>
      </c>
      <c r="Q64" s="475">
        <v>89.6</v>
      </c>
      <c r="R64" s="475">
        <v>123.4</v>
      </c>
      <c r="S64" s="475">
        <v>123.4</v>
      </c>
      <c r="T64" s="475" t="s">
        <v>336</v>
      </c>
      <c r="U64" s="475">
        <v>103.9</v>
      </c>
      <c r="V64" s="475">
        <v>102.9</v>
      </c>
      <c r="W64" s="475">
        <v>106.8</v>
      </c>
      <c r="X64" s="475">
        <v>98.4</v>
      </c>
      <c r="Y64" s="475">
        <v>101.7</v>
      </c>
      <c r="Z64" s="475">
        <v>95.9</v>
      </c>
      <c r="AA64" s="475">
        <v>102.9</v>
      </c>
      <c r="AB64" s="475" t="s">
        <v>336</v>
      </c>
      <c r="AC64" s="479">
        <v>99.9</v>
      </c>
      <c r="AD64" s="475">
        <v>96.1</v>
      </c>
      <c r="AE64" s="455">
        <v>94.2</v>
      </c>
      <c r="AF64" s="455">
        <v>104.2</v>
      </c>
      <c r="AG64" s="455" t="s">
        <v>336</v>
      </c>
      <c r="AH64" s="455">
        <v>102.8</v>
      </c>
      <c r="AI64" s="455">
        <v>103</v>
      </c>
      <c r="AJ64" s="455">
        <v>107.8</v>
      </c>
      <c r="AK64" s="455">
        <v>96.8</v>
      </c>
      <c r="AL64" s="455">
        <v>103.2</v>
      </c>
      <c r="AM64" s="329"/>
      <c r="AN64" s="330"/>
      <c r="AO64" s="329" t="s">
        <v>95</v>
      </c>
      <c r="AP64" s="455">
        <v>101</v>
      </c>
      <c r="AQ64" s="455">
        <v>101.8</v>
      </c>
      <c r="AR64" s="455">
        <v>99.1</v>
      </c>
      <c r="AS64" s="455">
        <v>99</v>
      </c>
      <c r="AT64" s="455">
        <v>99.3</v>
      </c>
      <c r="AU64" s="455">
        <v>108.5</v>
      </c>
      <c r="AV64" s="455">
        <v>109.9</v>
      </c>
      <c r="AW64" s="455">
        <v>105.9</v>
      </c>
      <c r="AX64" s="455">
        <v>100.6</v>
      </c>
      <c r="AY64" s="455">
        <v>100.6</v>
      </c>
      <c r="AZ64" s="455">
        <v>100.4</v>
      </c>
    </row>
    <row r="65" spans="1:52" x14ac:dyDescent="0.15">
      <c r="A65" s="329"/>
      <c r="B65" s="330"/>
      <c r="C65" s="329" t="s">
        <v>96</v>
      </c>
      <c r="D65" s="475">
        <v>103.1</v>
      </c>
      <c r="E65" s="475">
        <v>103.1</v>
      </c>
      <c r="F65" s="475">
        <v>104.1</v>
      </c>
      <c r="G65" s="475">
        <v>105.3</v>
      </c>
      <c r="H65" s="475">
        <v>94.2</v>
      </c>
      <c r="I65" s="475">
        <v>102.3</v>
      </c>
      <c r="J65" s="475">
        <v>102.8</v>
      </c>
      <c r="K65" s="475">
        <v>102.5</v>
      </c>
      <c r="L65" s="475">
        <v>102.5</v>
      </c>
      <c r="M65" s="475" t="s">
        <v>335</v>
      </c>
      <c r="N65" s="475">
        <v>104.4</v>
      </c>
      <c r="O65" s="475">
        <v>109.7</v>
      </c>
      <c r="P65" s="475">
        <v>113.2</v>
      </c>
      <c r="Q65" s="475">
        <v>96.2</v>
      </c>
      <c r="R65" s="475">
        <v>132.30000000000001</v>
      </c>
      <c r="S65" s="475">
        <v>132.30000000000001</v>
      </c>
      <c r="T65" s="475" t="s">
        <v>336</v>
      </c>
      <c r="U65" s="475">
        <v>104.4</v>
      </c>
      <c r="V65" s="475">
        <v>95.5</v>
      </c>
      <c r="W65" s="475">
        <v>92.8</v>
      </c>
      <c r="X65" s="475">
        <v>98.6</v>
      </c>
      <c r="Y65" s="475">
        <v>102.6</v>
      </c>
      <c r="Z65" s="475">
        <v>102.2</v>
      </c>
      <c r="AA65" s="475">
        <v>98.1</v>
      </c>
      <c r="AB65" s="475" t="s">
        <v>336</v>
      </c>
      <c r="AC65" s="479">
        <v>99.4</v>
      </c>
      <c r="AD65" s="455">
        <v>93.1</v>
      </c>
      <c r="AE65" s="455">
        <v>93.7</v>
      </c>
      <c r="AF65" s="455">
        <v>108.1</v>
      </c>
      <c r="AG65" s="455" t="s">
        <v>336</v>
      </c>
      <c r="AH65" s="455">
        <v>111.3</v>
      </c>
      <c r="AI65" s="455">
        <v>100.9</v>
      </c>
      <c r="AJ65" s="455">
        <v>102.2</v>
      </c>
      <c r="AK65" s="455">
        <v>104.4</v>
      </c>
      <c r="AL65" s="455">
        <v>102.7</v>
      </c>
      <c r="AM65" s="329"/>
      <c r="AN65" s="330"/>
      <c r="AO65" s="329" t="s">
        <v>96</v>
      </c>
      <c r="AP65" s="455">
        <v>103.1</v>
      </c>
      <c r="AQ65" s="455">
        <v>104.8</v>
      </c>
      <c r="AR65" s="455">
        <v>101.9</v>
      </c>
      <c r="AS65" s="455">
        <v>100.8</v>
      </c>
      <c r="AT65" s="455">
        <v>103.5</v>
      </c>
      <c r="AU65" s="455">
        <v>112.1</v>
      </c>
      <c r="AV65" s="455">
        <v>113.6</v>
      </c>
      <c r="AW65" s="455">
        <v>109.4</v>
      </c>
      <c r="AX65" s="455">
        <v>102.3</v>
      </c>
      <c r="AY65" s="455">
        <v>102.6</v>
      </c>
      <c r="AZ65" s="455">
        <v>97.8</v>
      </c>
    </row>
    <row r="66" spans="1:52" x14ac:dyDescent="0.15">
      <c r="A66" s="329"/>
      <c r="B66" s="339" t="s">
        <v>11</v>
      </c>
      <c r="C66" s="329" t="s">
        <v>97</v>
      </c>
      <c r="D66" s="453">
        <v>100.9</v>
      </c>
      <c r="E66" s="453">
        <v>100.9</v>
      </c>
      <c r="F66" s="453">
        <v>101.9</v>
      </c>
      <c r="G66" s="453">
        <v>102.4</v>
      </c>
      <c r="H66" s="453">
        <v>97.7</v>
      </c>
      <c r="I66" s="453">
        <v>103.4</v>
      </c>
      <c r="J66" s="453">
        <v>100.3</v>
      </c>
      <c r="K66" s="453">
        <v>99</v>
      </c>
      <c r="L66" s="453">
        <v>99.2</v>
      </c>
      <c r="M66" s="453" t="s">
        <v>335</v>
      </c>
      <c r="N66" s="453">
        <v>104.4</v>
      </c>
      <c r="O66" s="453">
        <v>98.6</v>
      </c>
      <c r="P66" s="453">
        <v>102.4</v>
      </c>
      <c r="Q66" s="453">
        <v>83.9</v>
      </c>
      <c r="R66" s="453">
        <v>97.3</v>
      </c>
      <c r="S66" s="453">
        <v>97.3</v>
      </c>
      <c r="T66" s="453" t="s">
        <v>336</v>
      </c>
      <c r="U66" s="453">
        <v>102.6</v>
      </c>
      <c r="V66" s="453">
        <v>101.1</v>
      </c>
      <c r="W66" s="453">
        <v>103.2</v>
      </c>
      <c r="X66" s="453">
        <v>98.6</v>
      </c>
      <c r="Y66" s="453">
        <v>105.3</v>
      </c>
      <c r="Z66" s="453">
        <v>101.1</v>
      </c>
      <c r="AA66" s="453">
        <v>100.8</v>
      </c>
      <c r="AB66" s="453" t="s">
        <v>336</v>
      </c>
      <c r="AC66" s="480">
        <v>99.3</v>
      </c>
      <c r="AD66" s="453">
        <v>102.6</v>
      </c>
      <c r="AE66" s="454">
        <v>93.1</v>
      </c>
      <c r="AF66" s="454">
        <v>110.5</v>
      </c>
      <c r="AG66" s="454" t="s">
        <v>336</v>
      </c>
      <c r="AH66" s="454">
        <v>99.1</v>
      </c>
      <c r="AI66" s="454">
        <v>105.2</v>
      </c>
      <c r="AJ66" s="454">
        <v>73.099999999999994</v>
      </c>
      <c r="AK66" s="454">
        <v>105.7</v>
      </c>
      <c r="AL66" s="454">
        <v>99.9</v>
      </c>
      <c r="AM66" s="329"/>
      <c r="AN66" s="339" t="s">
        <v>11</v>
      </c>
      <c r="AO66" s="329" t="s">
        <v>97</v>
      </c>
      <c r="AP66" s="456">
        <v>100.9</v>
      </c>
      <c r="AQ66" s="453">
        <v>97.4</v>
      </c>
      <c r="AR66" s="453">
        <v>98.3</v>
      </c>
      <c r="AS66" s="453">
        <v>96.6</v>
      </c>
      <c r="AT66" s="453">
        <v>100.8</v>
      </c>
      <c r="AU66" s="453">
        <v>95</v>
      </c>
      <c r="AV66" s="453">
        <v>92.8</v>
      </c>
      <c r="AW66" s="453">
        <v>99</v>
      </c>
      <c r="AX66" s="453">
        <v>102.5</v>
      </c>
      <c r="AY66" s="453">
        <v>103</v>
      </c>
      <c r="AZ66" s="453">
        <v>94</v>
      </c>
    </row>
    <row r="67" spans="1:52" x14ac:dyDescent="0.15">
      <c r="A67" s="329"/>
      <c r="B67" s="340" t="s">
        <v>328</v>
      </c>
      <c r="C67" s="326" t="s">
        <v>84</v>
      </c>
      <c r="D67" s="334">
        <v>102.9</v>
      </c>
      <c r="E67" s="334">
        <v>102.9</v>
      </c>
      <c r="F67" s="334">
        <v>106.4</v>
      </c>
      <c r="G67" s="334">
        <v>106.4</v>
      </c>
      <c r="H67" s="334">
        <v>106.8</v>
      </c>
      <c r="I67" s="334">
        <v>89.4</v>
      </c>
      <c r="J67" s="334">
        <v>99.3</v>
      </c>
      <c r="K67" s="334">
        <v>93</v>
      </c>
      <c r="L67" s="334">
        <v>93.9</v>
      </c>
      <c r="M67" s="334" t="s">
        <v>335</v>
      </c>
      <c r="N67" s="334">
        <v>136.69999999999999</v>
      </c>
      <c r="O67" s="334">
        <v>105.7</v>
      </c>
      <c r="P67" s="334">
        <v>108.2</v>
      </c>
      <c r="Q67" s="334">
        <v>96</v>
      </c>
      <c r="R67" s="334">
        <v>102.7</v>
      </c>
      <c r="S67" s="334">
        <v>102.7</v>
      </c>
      <c r="T67" s="334" t="s">
        <v>336</v>
      </c>
      <c r="U67" s="334">
        <v>108.2</v>
      </c>
      <c r="V67" s="334">
        <v>102.4</v>
      </c>
      <c r="W67" s="334">
        <v>103.8</v>
      </c>
      <c r="X67" s="334">
        <v>100.8</v>
      </c>
      <c r="Y67" s="334">
        <v>97.6</v>
      </c>
      <c r="Z67" s="334">
        <v>101.9</v>
      </c>
      <c r="AA67" s="334">
        <v>111.3</v>
      </c>
      <c r="AB67" s="334" t="s">
        <v>336</v>
      </c>
      <c r="AC67" s="435">
        <v>96</v>
      </c>
      <c r="AD67" s="334">
        <v>91.3</v>
      </c>
      <c r="AE67" s="424">
        <v>93.3</v>
      </c>
      <c r="AF67" s="424">
        <v>108.3</v>
      </c>
      <c r="AG67" s="424" t="s">
        <v>336</v>
      </c>
      <c r="AH67" s="424">
        <v>109.9</v>
      </c>
      <c r="AI67" s="424">
        <v>107.6</v>
      </c>
      <c r="AJ67" s="424">
        <v>70</v>
      </c>
      <c r="AK67" s="424">
        <v>104.9</v>
      </c>
      <c r="AL67" s="424">
        <v>97.7</v>
      </c>
      <c r="AM67" s="329"/>
      <c r="AN67" s="340" t="s">
        <v>328</v>
      </c>
      <c r="AO67" s="326" t="s">
        <v>84</v>
      </c>
      <c r="AP67" s="332">
        <v>102.9</v>
      </c>
      <c r="AQ67" s="334">
        <v>97.1</v>
      </c>
      <c r="AR67" s="334">
        <v>98.4</v>
      </c>
      <c r="AS67" s="334">
        <v>97.5</v>
      </c>
      <c r="AT67" s="334">
        <v>99.8</v>
      </c>
      <c r="AU67" s="334">
        <v>93.9</v>
      </c>
      <c r="AV67" s="334">
        <v>97.6</v>
      </c>
      <c r="AW67" s="334">
        <v>87.2</v>
      </c>
      <c r="AX67" s="334">
        <v>105.6</v>
      </c>
      <c r="AY67" s="334">
        <v>106</v>
      </c>
      <c r="AZ67" s="334">
        <v>99.4</v>
      </c>
    </row>
    <row r="68" spans="1:52" x14ac:dyDescent="0.15">
      <c r="A68" s="329"/>
      <c r="B68" s="341" t="s">
        <v>102</v>
      </c>
      <c r="C68" s="329" t="s">
        <v>86</v>
      </c>
      <c r="D68" s="331">
        <v>104.4</v>
      </c>
      <c r="E68" s="331">
        <v>104.4</v>
      </c>
      <c r="F68" s="331">
        <v>104.6</v>
      </c>
      <c r="G68" s="331">
        <v>103.4</v>
      </c>
      <c r="H68" s="331">
        <v>113.7</v>
      </c>
      <c r="I68" s="331">
        <v>89.5</v>
      </c>
      <c r="J68" s="331">
        <v>108.9</v>
      </c>
      <c r="K68" s="331">
        <v>100.1</v>
      </c>
      <c r="L68" s="331">
        <v>102.9</v>
      </c>
      <c r="M68" s="331" t="s">
        <v>335</v>
      </c>
      <c r="N68" s="331">
        <v>141.30000000000001</v>
      </c>
      <c r="O68" s="331">
        <v>104.7</v>
      </c>
      <c r="P68" s="331">
        <v>103.6</v>
      </c>
      <c r="Q68" s="331">
        <v>108.9</v>
      </c>
      <c r="R68" s="331">
        <v>89</v>
      </c>
      <c r="S68" s="331">
        <v>89</v>
      </c>
      <c r="T68" s="331" t="s">
        <v>336</v>
      </c>
      <c r="U68" s="331">
        <v>112.9</v>
      </c>
      <c r="V68" s="331">
        <v>106.3</v>
      </c>
      <c r="W68" s="331">
        <v>96.5</v>
      </c>
      <c r="X68" s="331">
        <v>117.3</v>
      </c>
      <c r="Y68" s="331">
        <v>119.5</v>
      </c>
      <c r="Z68" s="331">
        <v>105.9</v>
      </c>
      <c r="AA68" s="331">
        <v>112.9</v>
      </c>
      <c r="AB68" s="331" t="s">
        <v>336</v>
      </c>
      <c r="AC68" s="433">
        <v>94.8</v>
      </c>
      <c r="AD68" s="331">
        <v>88.7</v>
      </c>
      <c r="AE68" s="358">
        <v>92.8</v>
      </c>
      <c r="AF68" s="358">
        <v>102.6</v>
      </c>
      <c r="AG68" s="358" t="s">
        <v>336</v>
      </c>
      <c r="AH68" s="358">
        <v>112.7</v>
      </c>
      <c r="AI68" s="358">
        <v>108.5</v>
      </c>
      <c r="AJ68" s="358">
        <v>66.5</v>
      </c>
      <c r="AK68" s="358">
        <v>104.6</v>
      </c>
      <c r="AL68" s="358">
        <v>106.6</v>
      </c>
      <c r="AM68" s="329"/>
      <c r="AN68" s="341" t="s">
        <v>102</v>
      </c>
      <c r="AO68" s="329" t="s">
        <v>86</v>
      </c>
      <c r="AP68" s="332">
        <v>104.4</v>
      </c>
      <c r="AQ68" s="331">
        <v>100.1</v>
      </c>
      <c r="AR68" s="331">
        <v>104.3</v>
      </c>
      <c r="AS68" s="331">
        <v>106.3</v>
      </c>
      <c r="AT68" s="331">
        <v>101.4</v>
      </c>
      <c r="AU68" s="331">
        <v>89.8</v>
      </c>
      <c r="AV68" s="331">
        <v>92.1</v>
      </c>
      <c r="AW68" s="331">
        <v>85.8</v>
      </c>
      <c r="AX68" s="331">
        <v>106.4</v>
      </c>
      <c r="AY68" s="331">
        <v>106.4</v>
      </c>
      <c r="AZ68" s="331">
        <v>106.6</v>
      </c>
    </row>
    <row r="69" spans="1:52" x14ac:dyDescent="0.15">
      <c r="A69" s="329" t="s">
        <v>11</v>
      </c>
      <c r="B69" s="341" t="s">
        <v>102</v>
      </c>
      <c r="C69" s="329" t="s">
        <v>88</v>
      </c>
      <c r="D69" s="331">
        <v>100.8</v>
      </c>
      <c r="E69" s="331">
        <v>100.8</v>
      </c>
      <c r="F69" s="331">
        <v>100.5</v>
      </c>
      <c r="G69" s="331">
        <v>100.8</v>
      </c>
      <c r="H69" s="331">
        <v>98.4</v>
      </c>
      <c r="I69" s="331">
        <v>92.9</v>
      </c>
      <c r="J69" s="331">
        <v>96.8</v>
      </c>
      <c r="K69" s="331">
        <v>91.4</v>
      </c>
      <c r="L69" s="331">
        <v>94</v>
      </c>
      <c r="M69" s="331" t="s">
        <v>335</v>
      </c>
      <c r="N69" s="331">
        <v>91.1</v>
      </c>
      <c r="O69" s="331">
        <v>109.1</v>
      </c>
      <c r="P69" s="331">
        <v>107.5</v>
      </c>
      <c r="Q69" s="331">
        <v>115</v>
      </c>
      <c r="R69" s="331">
        <v>72.099999999999994</v>
      </c>
      <c r="S69" s="331">
        <v>72.099999999999994</v>
      </c>
      <c r="T69" s="331" t="s">
        <v>336</v>
      </c>
      <c r="U69" s="331">
        <v>115.5</v>
      </c>
      <c r="V69" s="331">
        <v>100.3</v>
      </c>
      <c r="W69" s="331">
        <v>88.2</v>
      </c>
      <c r="X69" s="331">
        <v>114.1</v>
      </c>
      <c r="Y69" s="331">
        <v>102.6</v>
      </c>
      <c r="Z69" s="331">
        <v>110.2</v>
      </c>
      <c r="AA69" s="331">
        <v>106.7</v>
      </c>
      <c r="AB69" s="331" t="s">
        <v>336</v>
      </c>
      <c r="AC69" s="433">
        <v>96.2</v>
      </c>
      <c r="AD69" s="331">
        <v>97.5</v>
      </c>
      <c r="AE69" s="358">
        <v>92.5</v>
      </c>
      <c r="AF69" s="358">
        <v>91.8</v>
      </c>
      <c r="AG69" s="358" t="s">
        <v>336</v>
      </c>
      <c r="AH69" s="358">
        <v>101.6</v>
      </c>
      <c r="AI69" s="358">
        <v>111.6</v>
      </c>
      <c r="AJ69" s="358">
        <v>61.4</v>
      </c>
      <c r="AK69" s="358">
        <v>109.9</v>
      </c>
      <c r="AL69" s="358">
        <v>95.4</v>
      </c>
      <c r="AM69" s="329" t="s">
        <v>11</v>
      </c>
      <c r="AN69" s="341" t="s">
        <v>102</v>
      </c>
      <c r="AO69" s="329" t="s">
        <v>88</v>
      </c>
      <c r="AP69" s="332">
        <v>100.8</v>
      </c>
      <c r="AQ69" s="331">
        <v>98.7</v>
      </c>
      <c r="AR69" s="331">
        <v>101.5</v>
      </c>
      <c r="AS69" s="331">
        <v>98.4</v>
      </c>
      <c r="AT69" s="331">
        <v>106</v>
      </c>
      <c r="AU69" s="331">
        <v>91.9</v>
      </c>
      <c r="AV69" s="331">
        <v>98.1</v>
      </c>
      <c r="AW69" s="331">
        <v>80.8</v>
      </c>
      <c r="AX69" s="331">
        <v>101.8</v>
      </c>
      <c r="AY69" s="331">
        <v>101.4</v>
      </c>
      <c r="AZ69" s="331">
        <v>107.8</v>
      </c>
    </row>
    <row r="70" spans="1:52" x14ac:dyDescent="0.15">
      <c r="A70" s="329"/>
      <c r="B70" s="341" t="s">
        <v>102</v>
      </c>
      <c r="C70" s="329" t="s">
        <v>89</v>
      </c>
      <c r="D70" s="331">
        <v>101.4</v>
      </c>
      <c r="E70" s="331">
        <v>101.4</v>
      </c>
      <c r="F70" s="331">
        <v>104.9</v>
      </c>
      <c r="G70" s="331">
        <v>104.8</v>
      </c>
      <c r="H70" s="331">
        <v>105.6</v>
      </c>
      <c r="I70" s="331">
        <v>94.7</v>
      </c>
      <c r="J70" s="331">
        <v>107.1</v>
      </c>
      <c r="K70" s="331">
        <v>95.4</v>
      </c>
      <c r="L70" s="331">
        <v>99.6</v>
      </c>
      <c r="M70" s="331" t="s">
        <v>335</v>
      </c>
      <c r="N70" s="331">
        <v>85.3</v>
      </c>
      <c r="O70" s="331">
        <v>104</v>
      </c>
      <c r="P70" s="331">
        <v>105</v>
      </c>
      <c r="Q70" s="331">
        <v>100.2</v>
      </c>
      <c r="R70" s="331">
        <v>79.2</v>
      </c>
      <c r="S70" s="331">
        <v>79.2</v>
      </c>
      <c r="T70" s="331" t="s">
        <v>336</v>
      </c>
      <c r="U70" s="331">
        <v>118</v>
      </c>
      <c r="V70" s="331">
        <v>99.5</v>
      </c>
      <c r="W70" s="331">
        <v>89.9</v>
      </c>
      <c r="X70" s="331">
        <v>110.5</v>
      </c>
      <c r="Y70" s="331">
        <v>97.6</v>
      </c>
      <c r="Z70" s="331">
        <v>98.2</v>
      </c>
      <c r="AA70" s="331">
        <v>107.1</v>
      </c>
      <c r="AB70" s="331" t="s">
        <v>336</v>
      </c>
      <c r="AC70" s="433">
        <v>91.9</v>
      </c>
      <c r="AD70" s="331">
        <v>89</v>
      </c>
      <c r="AE70" s="358">
        <v>91.5</v>
      </c>
      <c r="AF70" s="358">
        <v>91.5</v>
      </c>
      <c r="AG70" s="358" t="s">
        <v>336</v>
      </c>
      <c r="AH70" s="358">
        <v>101.8</v>
      </c>
      <c r="AI70" s="358">
        <v>107.8</v>
      </c>
      <c r="AJ70" s="358">
        <v>65.099999999999994</v>
      </c>
      <c r="AK70" s="358">
        <v>109.9</v>
      </c>
      <c r="AL70" s="358">
        <v>104</v>
      </c>
      <c r="AM70" s="329"/>
      <c r="AN70" s="341" t="s">
        <v>102</v>
      </c>
      <c r="AO70" s="329" t="s">
        <v>89</v>
      </c>
      <c r="AP70" s="332">
        <v>101.4</v>
      </c>
      <c r="AQ70" s="331">
        <v>99.3</v>
      </c>
      <c r="AR70" s="331">
        <v>102.5</v>
      </c>
      <c r="AS70" s="331">
        <v>102.5</v>
      </c>
      <c r="AT70" s="331">
        <v>102.5</v>
      </c>
      <c r="AU70" s="331">
        <v>91.3</v>
      </c>
      <c r="AV70" s="331">
        <v>97.6</v>
      </c>
      <c r="AW70" s="331">
        <v>80.099999999999994</v>
      </c>
      <c r="AX70" s="331">
        <v>102.4</v>
      </c>
      <c r="AY70" s="331">
        <v>102.4</v>
      </c>
      <c r="AZ70" s="331">
        <v>102</v>
      </c>
    </row>
    <row r="71" spans="1:52" x14ac:dyDescent="0.15">
      <c r="A71" s="329"/>
      <c r="B71" s="341" t="s">
        <v>102</v>
      </c>
      <c r="C71" s="329" t="s">
        <v>90</v>
      </c>
      <c r="D71" s="331">
        <v>105.5</v>
      </c>
      <c r="E71" s="331">
        <v>105.5</v>
      </c>
      <c r="F71" s="331">
        <v>111.6</v>
      </c>
      <c r="G71" s="331">
        <v>111</v>
      </c>
      <c r="H71" s="331">
        <v>116.2</v>
      </c>
      <c r="I71" s="331">
        <v>95.7</v>
      </c>
      <c r="J71" s="331">
        <v>110.6</v>
      </c>
      <c r="K71" s="331">
        <v>84.8</v>
      </c>
      <c r="L71" s="331">
        <v>87</v>
      </c>
      <c r="M71" s="331" t="s">
        <v>335</v>
      </c>
      <c r="N71" s="331">
        <v>93.8</v>
      </c>
      <c r="O71" s="331">
        <v>113.5</v>
      </c>
      <c r="P71" s="331">
        <v>109.9</v>
      </c>
      <c r="Q71" s="331">
        <v>127.4</v>
      </c>
      <c r="R71" s="331">
        <v>101.8</v>
      </c>
      <c r="S71" s="331">
        <v>101.8</v>
      </c>
      <c r="T71" s="331" t="s">
        <v>336</v>
      </c>
      <c r="U71" s="331">
        <v>118.8</v>
      </c>
      <c r="V71" s="331">
        <v>102.1</v>
      </c>
      <c r="W71" s="331">
        <v>96.2</v>
      </c>
      <c r="X71" s="331">
        <v>108.9</v>
      </c>
      <c r="Y71" s="331">
        <v>119.4</v>
      </c>
      <c r="Z71" s="331">
        <v>98.2</v>
      </c>
      <c r="AA71" s="331">
        <v>100.4</v>
      </c>
      <c r="AB71" s="331" t="s">
        <v>336</v>
      </c>
      <c r="AC71" s="433">
        <v>92</v>
      </c>
      <c r="AD71" s="331">
        <v>86.1</v>
      </c>
      <c r="AE71" s="358">
        <v>91</v>
      </c>
      <c r="AF71" s="358">
        <v>94.9</v>
      </c>
      <c r="AG71" s="358" t="s">
        <v>336</v>
      </c>
      <c r="AH71" s="358">
        <v>106.3</v>
      </c>
      <c r="AI71" s="358">
        <v>107.4</v>
      </c>
      <c r="AJ71" s="358">
        <v>69.7</v>
      </c>
      <c r="AK71" s="358">
        <v>109.8</v>
      </c>
      <c r="AL71" s="358">
        <v>103.9</v>
      </c>
      <c r="AM71" s="329"/>
      <c r="AN71" s="341" t="s">
        <v>102</v>
      </c>
      <c r="AO71" s="329" t="s">
        <v>90</v>
      </c>
      <c r="AP71" s="332">
        <v>105.5</v>
      </c>
      <c r="AQ71" s="331">
        <v>105.2</v>
      </c>
      <c r="AR71" s="331">
        <v>105.7</v>
      </c>
      <c r="AS71" s="331">
        <v>108.3</v>
      </c>
      <c r="AT71" s="331">
        <v>101.8</v>
      </c>
      <c r="AU71" s="331">
        <v>104.2</v>
      </c>
      <c r="AV71" s="331">
        <v>116.2</v>
      </c>
      <c r="AW71" s="331">
        <v>83</v>
      </c>
      <c r="AX71" s="331">
        <v>105.7</v>
      </c>
      <c r="AY71" s="331">
        <v>105.8</v>
      </c>
      <c r="AZ71" s="331">
        <v>103.7</v>
      </c>
    </row>
    <row r="72" spans="1:52" x14ac:dyDescent="0.15">
      <c r="A72" s="329"/>
      <c r="B72" s="341" t="s">
        <v>102</v>
      </c>
      <c r="C72" s="329" t="s">
        <v>91</v>
      </c>
      <c r="D72" s="331">
        <v>108.6</v>
      </c>
      <c r="E72" s="331">
        <v>108.6</v>
      </c>
      <c r="F72" s="331">
        <v>116.8</v>
      </c>
      <c r="G72" s="331">
        <v>116.7</v>
      </c>
      <c r="H72" s="331">
        <v>117.4</v>
      </c>
      <c r="I72" s="331">
        <v>103.9</v>
      </c>
      <c r="J72" s="331">
        <v>109.2</v>
      </c>
      <c r="K72" s="331">
        <v>84.7</v>
      </c>
      <c r="L72" s="331">
        <v>88</v>
      </c>
      <c r="M72" s="331" t="s">
        <v>335</v>
      </c>
      <c r="N72" s="331">
        <v>116.6</v>
      </c>
      <c r="O72" s="331">
        <v>116.6</v>
      </c>
      <c r="P72" s="331">
        <v>120.7</v>
      </c>
      <c r="Q72" s="331">
        <v>100.7</v>
      </c>
      <c r="R72" s="331">
        <v>93.5</v>
      </c>
      <c r="S72" s="331">
        <v>93.5</v>
      </c>
      <c r="T72" s="331" t="s">
        <v>336</v>
      </c>
      <c r="U72" s="331">
        <v>119.6</v>
      </c>
      <c r="V72" s="331">
        <v>104.1</v>
      </c>
      <c r="W72" s="331">
        <v>97.5</v>
      </c>
      <c r="X72" s="331">
        <v>111.6</v>
      </c>
      <c r="Y72" s="331">
        <v>95.7</v>
      </c>
      <c r="Z72" s="331">
        <v>103.3</v>
      </c>
      <c r="AA72" s="331">
        <v>102.1</v>
      </c>
      <c r="AB72" s="331" t="s">
        <v>336</v>
      </c>
      <c r="AC72" s="433">
        <v>93.2</v>
      </c>
      <c r="AD72" s="331">
        <v>88.1</v>
      </c>
      <c r="AE72" s="358">
        <v>87.1</v>
      </c>
      <c r="AF72" s="358">
        <v>99.4</v>
      </c>
      <c r="AG72" s="358" t="s">
        <v>336</v>
      </c>
      <c r="AH72" s="358">
        <v>106.5</v>
      </c>
      <c r="AI72" s="358">
        <v>105</v>
      </c>
      <c r="AJ72" s="358">
        <v>74</v>
      </c>
      <c r="AK72" s="358">
        <v>109.6</v>
      </c>
      <c r="AL72" s="358">
        <v>102.8</v>
      </c>
      <c r="AM72" s="329"/>
      <c r="AN72" s="341" t="s">
        <v>102</v>
      </c>
      <c r="AO72" s="329" t="s">
        <v>91</v>
      </c>
      <c r="AP72" s="332">
        <v>108.6</v>
      </c>
      <c r="AQ72" s="331">
        <v>105.3</v>
      </c>
      <c r="AR72" s="331">
        <v>106</v>
      </c>
      <c r="AS72" s="331">
        <v>104.3</v>
      </c>
      <c r="AT72" s="331">
        <v>108.5</v>
      </c>
      <c r="AU72" s="331">
        <v>103.4</v>
      </c>
      <c r="AV72" s="331">
        <v>114.5</v>
      </c>
      <c r="AW72" s="331">
        <v>83.9</v>
      </c>
      <c r="AX72" s="331">
        <v>110.1</v>
      </c>
      <c r="AY72" s="331">
        <v>110.4</v>
      </c>
      <c r="AZ72" s="331">
        <v>103.7</v>
      </c>
    </row>
    <row r="73" spans="1:52" x14ac:dyDescent="0.15">
      <c r="A73" s="329" t="s">
        <v>11</v>
      </c>
      <c r="B73" s="341" t="s">
        <v>102</v>
      </c>
      <c r="C73" s="329" t="s">
        <v>92</v>
      </c>
      <c r="D73" s="331">
        <v>110.2</v>
      </c>
      <c r="E73" s="331">
        <v>110.2</v>
      </c>
      <c r="F73" s="331">
        <v>115.7</v>
      </c>
      <c r="G73" s="331">
        <v>115</v>
      </c>
      <c r="H73" s="331">
        <v>120.9</v>
      </c>
      <c r="I73" s="331">
        <v>109.2</v>
      </c>
      <c r="J73" s="331">
        <v>117.8</v>
      </c>
      <c r="K73" s="331">
        <v>90.2</v>
      </c>
      <c r="L73" s="331">
        <v>94</v>
      </c>
      <c r="M73" s="331" t="s">
        <v>335</v>
      </c>
      <c r="N73" s="331">
        <v>141.80000000000001</v>
      </c>
      <c r="O73" s="331">
        <v>120.6</v>
      </c>
      <c r="P73" s="331">
        <v>120.2</v>
      </c>
      <c r="Q73" s="331">
        <v>122.2</v>
      </c>
      <c r="R73" s="331">
        <v>88.5</v>
      </c>
      <c r="S73" s="331">
        <v>88.5</v>
      </c>
      <c r="T73" s="331" t="s">
        <v>336</v>
      </c>
      <c r="U73" s="331">
        <v>118.5</v>
      </c>
      <c r="V73" s="331">
        <v>102.8</v>
      </c>
      <c r="W73" s="331">
        <v>96</v>
      </c>
      <c r="X73" s="331">
        <v>110.5</v>
      </c>
      <c r="Y73" s="331">
        <v>81.7</v>
      </c>
      <c r="Z73" s="331">
        <v>102.1</v>
      </c>
      <c r="AA73" s="331">
        <v>105.2</v>
      </c>
      <c r="AB73" s="331" t="s">
        <v>336</v>
      </c>
      <c r="AC73" s="433">
        <v>93.8</v>
      </c>
      <c r="AD73" s="331">
        <v>87.4</v>
      </c>
      <c r="AE73" s="358">
        <v>85.2</v>
      </c>
      <c r="AF73" s="358">
        <v>97.9</v>
      </c>
      <c r="AG73" s="358" t="s">
        <v>336</v>
      </c>
      <c r="AH73" s="358">
        <v>109.9</v>
      </c>
      <c r="AI73" s="358">
        <v>113.4</v>
      </c>
      <c r="AJ73" s="358">
        <v>66</v>
      </c>
      <c r="AK73" s="358">
        <v>108.9</v>
      </c>
      <c r="AL73" s="358">
        <v>110.6</v>
      </c>
      <c r="AM73" s="329" t="s">
        <v>11</v>
      </c>
      <c r="AN73" s="341" t="s">
        <v>102</v>
      </c>
      <c r="AO73" s="329" t="s">
        <v>92</v>
      </c>
      <c r="AP73" s="332">
        <v>110.2</v>
      </c>
      <c r="AQ73" s="331">
        <v>110.1</v>
      </c>
      <c r="AR73" s="331">
        <v>109.1</v>
      </c>
      <c r="AS73" s="331">
        <v>107.4</v>
      </c>
      <c r="AT73" s="331">
        <v>111.6</v>
      </c>
      <c r="AU73" s="331">
        <v>112.6</v>
      </c>
      <c r="AV73" s="331">
        <v>127.5</v>
      </c>
      <c r="AW73" s="331">
        <v>86.5</v>
      </c>
      <c r="AX73" s="331">
        <v>110.3</v>
      </c>
      <c r="AY73" s="331">
        <v>110.7</v>
      </c>
      <c r="AZ73" s="331">
        <v>102.4</v>
      </c>
    </row>
    <row r="74" spans="1:52" x14ac:dyDescent="0.15">
      <c r="A74" s="329"/>
      <c r="B74" s="341" t="s">
        <v>102</v>
      </c>
      <c r="C74" s="329" t="s">
        <v>93</v>
      </c>
      <c r="D74" s="331">
        <v>111.3</v>
      </c>
      <c r="E74" s="331">
        <v>111.3</v>
      </c>
      <c r="F74" s="331">
        <v>116.9</v>
      </c>
      <c r="G74" s="331">
        <v>118</v>
      </c>
      <c r="H74" s="331">
        <v>108.2</v>
      </c>
      <c r="I74" s="331">
        <v>113.8</v>
      </c>
      <c r="J74" s="331">
        <v>115.3</v>
      </c>
      <c r="K74" s="331">
        <v>84.8</v>
      </c>
      <c r="L74" s="331">
        <v>88</v>
      </c>
      <c r="M74" s="331" t="s">
        <v>335</v>
      </c>
      <c r="N74" s="331">
        <v>151.69999999999999</v>
      </c>
      <c r="O74" s="331">
        <v>119.7</v>
      </c>
      <c r="P74" s="331">
        <v>118.1</v>
      </c>
      <c r="Q74" s="331">
        <v>125.9</v>
      </c>
      <c r="R74" s="331">
        <v>88.3</v>
      </c>
      <c r="S74" s="331">
        <v>88.3</v>
      </c>
      <c r="T74" s="331" t="s">
        <v>336</v>
      </c>
      <c r="U74" s="331">
        <v>118.6</v>
      </c>
      <c r="V74" s="331">
        <v>107</v>
      </c>
      <c r="W74" s="331">
        <v>107.6</v>
      </c>
      <c r="X74" s="331">
        <v>106.4</v>
      </c>
      <c r="Y74" s="331">
        <v>87.2</v>
      </c>
      <c r="Z74" s="331">
        <v>102.6</v>
      </c>
      <c r="AA74" s="331">
        <v>100.6</v>
      </c>
      <c r="AB74" s="331" t="s">
        <v>336</v>
      </c>
      <c r="AC74" s="433">
        <v>93.6</v>
      </c>
      <c r="AD74" s="331">
        <v>86.5</v>
      </c>
      <c r="AE74" s="358">
        <v>86.6</v>
      </c>
      <c r="AF74" s="358">
        <v>99.3</v>
      </c>
      <c r="AG74" s="358" t="s">
        <v>336</v>
      </c>
      <c r="AH74" s="358">
        <v>109</v>
      </c>
      <c r="AI74" s="358">
        <v>117.8</v>
      </c>
      <c r="AJ74" s="358">
        <v>63.5</v>
      </c>
      <c r="AK74" s="358">
        <v>109.1</v>
      </c>
      <c r="AL74" s="358">
        <v>107.4</v>
      </c>
      <c r="AM74" s="329"/>
      <c r="AN74" s="341" t="s">
        <v>102</v>
      </c>
      <c r="AO74" s="329" t="s">
        <v>93</v>
      </c>
      <c r="AP74" s="332">
        <v>111.3</v>
      </c>
      <c r="AQ74" s="331">
        <v>108.2</v>
      </c>
      <c r="AR74" s="331">
        <v>107.1</v>
      </c>
      <c r="AS74" s="331">
        <v>102.9</v>
      </c>
      <c r="AT74" s="331">
        <v>113.1</v>
      </c>
      <c r="AU74" s="331">
        <v>111.1</v>
      </c>
      <c r="AV74" s="331">
        <v>126.1</v>
      </c>
      <c r="AW74" s="331">
        <v>84.6</v>
      </c>
      <c r="AX74" s="331">
        <v>112.7</v>
      </c>
      <c r="AY74" s="331">
        <v>113.5</v>
      </c>
      <c r="AZ74" s="331">
        <v>96.9</v>
      </c>
    </row>
    <row r="75" spans="1:52" x14ac:dyDescent="0.15">
      <c r="A75" s="329"/>
      <c r="B75" s="341" t="s">
        <v>102</v>
      </c>
      <c r="C75" s="329" t="s">
        <v>94</v>
      </c>
      <c r="D75" s="331">
        <v>108.1</v>
      </c>
      <c r="E75" s="331">
        <v>108.1</v>
      </c>
      <c r="F75" s="331">
        <v>115.5</v>
      </c>
      <c r="G75" s="331">
        <v>117.8</v>
      </c>
      <c r="H75" s="331">
        <v>97.6</v>
      </c>
      <c r="I75" s="331">
        <v>104.5</v>
      </c>
      <c r="J75" s="331">
        <v>114.3</v>
      </c>
      <c r="K75" s="331">
        <v>86.2</v>
      </c>
      <c r="L75" s="331">
        <v>88.9</v>
      </c>
      <c r="M75" s="331" t="s">
        <v>335</v>
      </c>
      <c r="N75" s="331">
        <v>93.8</v>
      </c>
      <c r="O75" s="331">
        <v>123.9</v>
      </c>
      <c r="P75" s="331">
        <v>124.8</v>
      </c>
      <c r="Q75" s="331">
        <v>120.8</v>
      </c>
      <c r="R75" s="331">
        <v>67.5</v>
      </c>
      <c r="S75" s="331">
        <v>67.5</v>
      </c>
      <c r="T75" s="331" t="s">
        <v>336</v>
      </c>
      <c r="U75" s="331">
        <v>121</v>
      </c>
      <c r="V75" s="331">
        <v>101.3</v>
      </c>
      <c r="W75" s="331">
        <v>96.7</v>
      </c>
      <c r="X75" s="331">
        <v>106.6</v>
      </c>
      <c r="Y75" s="331">
        <v>89.4</v>
      </c>
      <c r="Z75" s="331">
        <v>98.9</v>
      </c>
      <c r="AA75" s="331">
        <v>104.6</v>
      </c>
      <c r="AB75" s="331" t="s">
        <v>336</v>
      </c>
      <c r="AC75" s="433">
        <v>93.5</v>
      </c>
      <c r="AD75" s="331">
        <v>85.7</v>
      </c>
      <c r="AE75" s="358">
        <v>86.4</v>
      </c>
      <c r="AF75" s="358">
        <v>103.3</v>
      </c>
      <c r="AG75" s="358" t="s">
        <v>336</v>
      </c>
      <c r="AH75" s="358">
        <v>109.9</v>
      </c>
      <c r="AI75" s="358">
        <v>112.4</v>
      </c>
      <c r="AJ75" s="358">
        <v>69.7</v>
      </c>
      <c r="AK75" s="358">
        <v>108.9</v>
      </c>
      <c r="AL75" s="358">
        <v>107</v>
      </c>
      <c r="AM75" s="329"/>
      <c r="AN75" s="341" t="s">
        <v>102</v>
      </c>
      <c r="AO75" s="329" t="s">
        <v>94</v>
      </c>
      <c r="AP75" s="332">
        <v>108.1</v>
      </c>
      <c r="AQ75" s="331">
        <v>102.1</v>
      </c>
      <c r="AR75" s="331">
        <v>103.8</v>
      </c>
      <c r="AS75" s="331">
        <v>101</v>
      </c>
      <c r="AT75" s="331">
        <v>107.8</v>
      </c>
      <c r="AU75" s="331">
        <v>98</v>
      </c>
      <c r="AV75" s="331">
        <v>103.2</v>
      </c>
      <c r="AW75" s="331">
        <v>88.8</v>
      </c>
      <c r="AX75" s="331">
        <v>110.9</v>
      </c>
      <c r="AY75" s="331">
        <v>111.8</v>
      </c>
      <c r="AZ75" s="331">
        <v>95.5</v>
      </c>
    </row>
    <row r="76" spans="1:52" x14ac:dyDescent="0.15">
      <c r="A76" s="329"/>
      <c r="B76" s="341" t="s">
        <v>102</v>
      </c>
      <c r="C76" s="329" t="s">
        <v>95</v>
      </c>
      <c r="D76" s="331">
        <v>105.2</v>
      </c>
      <c r="E76" s="331">
        <v>105.2</v>
      </c>
      <c r="F76" s="331">
        <v>108.1</v>
      </c>
      <c r="G76" s="331">
        <v>109.4</v>
      </c>
      <c r="H76" s="331">
        <v>98</v>
      </c>
      <c r="I76" s="331">
        <v>101.6</v>
      </c>
      <c r="J76" s="331">
        <v>108.4</v>
      </c>
      <c r="K76" s="331">
        <v>89.3</v>
      </c>
      <c r="L76" s="331">
        <v>91.8</v>
      </c>
      <c r="M76" s="331" t="s">
        <v>335</v>
      </c>
      <c r="N76" s="331">
        <v>72.7</v>
      </c>
      <c r="O76" s="331">
        <v>114.1</v>
      </c>
      <c r="P76" s="331">
        <v>115.7</v>
      </c>
      <c r="Q76" s="331">
        <v>107.8</v>
      </c>
      <c r="R76" s="331">
        <v>83.8</v>
      </c>
      <c r="S76" s="331">
        <v>83.8</v>
      </c>
      <c r="T76" s="331" t="s">
        <v>336</v>
      </c>
      <c r="U76" s="331">
        <v>124</v>
      </c>
      <c r="V76" s="331">
        <v>103</v>
      </c>
      <c r="W76" s="331">
        <v>95.7</v>
      </c>
      <c r="X76" s="331">
        <v>111.2</v>
      </c>
      <c r="Y76" s="331">
        <v>102</v>
      </c>
      <c r="Z76" s="331">
        <v>98.8</v>
      </c>
      <c r="AA76" s="331">
        <v>105</v>
      </c>
      <c r="AB76" s="331" t="s">
        <v>336</v>
      </c>
      <c r="AC76" s="433">
        <v>96.8</v>
      </c>
      <c r="AD76" s="331">
        <v>92.2</v>
      </c>
      <c r="AE76" s="358">
        <v>85.7</v>
      </c>
      <c r="AF76" s="358">
        <v>108.9</v>
      </c>
      <c r="AG76" s="358" t="s">
        <v>336</v>
      </c>
      <c r="AH76" s="358">
        <v>113.4</v>
      </c>
      <c r="AI76" s="358">
        <v>110.5</v>
      </c>
      <c r="AJ76" s="358">
        <v>66.099999999999994</v>
      </c>
      <c r="AK76" s="358">
        <v>109.2</v>
      </c>
      <c r="AL76" s="358">
        <v>103.4</v>
      </c>
      <c r="AM76" s="329"/>
      <c r="AN76" s="341" t="s">
        <v>102</v>
      </c>
      <c r="AO76" s="329" t="s">
        <v>95</v>
      </c>
      <c r="AP76" s="332">
        <v>105.2</v>
      </c>
      <c r="AQ76" s="331">
        <v>101.6</v>
      </c>
      <c r="AR76" s="331">
        <v>102.8</v>
      </c>
      <c r="AS76" s="331">
        <v>98.4</v>
      </c>
      <c r="AT76" s="331">
        <v>109.1</v>
      </c>
      <c r="AU76" s="331">
        <v>98.6</v>
      </c>
      <c r="AV76" s="331">
        <v>103.6</v>
      </c>
      <c r="AW76" s="331">
        <v>89.6</v>
      </c>
      <c r="AX76" s="331">
        <v>106.9</v>
      </c>
      <c r="AY76" s="331">
        <v>107.3</v>
      </c>
      <c r="AZ76" s="331">
        <v>100.2</v>
      </c>
    </row>
    <row r="77" spans="1:52" x14ac:dyDescent="0.15">
      <c r="A77" s="329"/>
      <c r="B77" s="341" t="s">
        <v>102</v>
      </c>
      <c r="C77" s="329" t="s">
        <v>96</v>
      </c>
      <c r="D77" s="331">
        <v>99.7</v>
      </c>
      <c r="E77" s="331">
        <v>99.7</v>
      </c>
      <c r="F77" s="331">
        <v>98.7</v>
      </c>
      <c r="G77" s="331">
        <v>98.8</v>
      </c>
      <c r="H77" s="331">
        <v>98.3</v>
      </c>
      <c r="I77" s="331">
        <v>89.2</v>
      </c>
      <c r="J77" s="331">
        <v>109</v>
      </c>
      <c r="K77" s="331">
        <v>101.8</v>
      </c>
      <c r="L77" s="331">
        <v>104.3</v>
      </c>
      <c r="M77" s="331" t="s">
        <v>335</v>
      </c>
      <c r="N77" s="331">
        <v>65</v>
      </c>
      <c r="O77" s="331">
        <v>106.1</v>
      </c>
      <c r="P77" s="331">
        <v>108.9</v>
      </c>
      <c r="Q77" s="331">
        <v>95.5</v>
      </c>
      <c r="R77" s="331">
        <v>73.3</v>
      </c>
      <c r="S77" s="331">
        <v>73.3</v>
      </c>
      <c r="T77" s="331" t="s">
        <v>336</v>
      </c>
      <c r="U77" s="331">
        <v>124.8</v>
      </c>
      <c r="V77" s="331">
        <v>96.1</v>
      </c>
      <c r="W77" s="331">
        <v>84.6</v>
      </c>
      <c r="X77" s="331">
        <v>109.1</v>
      </c>
      <c r="Y77" s="331">
        <v>108.4</v>
      </c>
      <c r="Z77" s="331">
        <v>99.5</v>
      </c>
      <c r="AA77" s="331">
        <v>97.1</v>
      </c>
      <c r="AB77" s="331" t="s">
        <v>336</v>
      </c>
      <c r="AC77" s="433">
        <v>96.2</v>
      </c>
      <c r="AD77" s="331">
        <v>91.1</v>
      </c>
      <c r="AE77" s="358">
        <v>85.6</v>
      </c>
      <c r="AF77" s="358">
        <v>107.8</v>
      </c>
      <c r="AG77" s="358" t="s">
        <v>336</v>
      </c>
      <c r="AH77" s="358">
        <v>116.7</v>
      </c>
      <c r="AI77" s="358">
        <v>112.1</v>
      </c>
      <c r="AJ77" s="358">
        <v>56.7</v>
      </c>
      <c r="AK77" s="358">
        <v>110</v>
      </c>
      <c r="AL77" s="358">
        <v>107.1</v>
      </c>
      <c r="AM77" s="329"/>
      <c r="AN77" s="341" t="s">
        <v>102</v>
      </c>
      <c r="AO77" s="329" t="s">
        <v>96</v>
      </c>
      <c r="AP77" s="332">
        <v>99.7</v>
      </c>
      <c r="AQ77" s="331">
        <v>95.5</v>
      </c>
      <c r="AR77" s="331">
        <v>99</v>
      </c>
      <c r="AS77" s="331">
        <v>97.7</v>
      </c>
      <c r="AT77" s="331">
        <v>100.8</v>
      </c>
      <c r="AU77" s="331">
        <v>86.7</v>
      </c>
      <c r="AV77" s="331">
        <v>82.9</v>
      </c>
      <c r="AW77" s="331">
        <v>93.5</v>
      </c>
      <c r="AX77" s="331">
        <v>101.6</v>
      </c>
      <c r="AY77" s="331">
        <v>102</v>
      </c>
      <c r="AZ77" s="331">
        <v>95.2</v>
      </c>
    </row>
    <row r="78" spans="1:52" x14ac:dyDescent="0.15">
      <c r="A78" s="329"/>
      <c r="B78" s="342" t="s">
        <v>102</v>
      </c>
      <c r="C78" s="335" t="s">
        <v>97</v>
      </c>
      <c r="D78" s="337">
        <v>98.2</v>
      </c>
      <c r="E78" s="337">
        <v>98.2</v>
      </c>
      <c r="F78" s="337">
        <v>95.6</v>
      </c>
      <c r="G78" s="337">
        <v>95.8</v>
      </c>
      <c r="H78" s="337">
        <v>94.1</v>
      </c>
      <c r="I78" s="337">
        <v>83.8</v>
      </c>
      <c r="J78" s="337">
        <v>110.4</v>
      </c>
      <c r="K78" s="337">
        <v>94.3</v>
      </c>
      <c r="L78" s="337">
        <v>96.1</v>
      </c>
      <c r="M78" s="337" t="s">
        <v>335</v>
      </c>
      <c r="N78" s="337">
        <v>62.3</v>
      </c>
      <c r="O78" s="337">
        <v>102.8</v>
      </c>
      <c r="P78" s="337">
        <v>101.3</v>
      </c>
      <c r="Q78" s="337">
        <v>108.4</v>
      </c>
      <c r="R78" s="337">
        <v>70.5</v>
      </c>
      <c r="S78" s="337">
        <v>70.5</v>
      </c>
      <c r="T78" s="337" t="s">
        <v>336</v>
      </c>
      <c r="U78" s="337">
        <v>120.2</v>
      </c>
      <c r="V78" s="337">
        <v>102.7</v>
      </c>
      <c r="W78" s="337">
        <v>97.2</v>
      </c>
      <c r="X78" s="337">
        <v>109</v>
      </c>
      <c r="Y78" s="337">
        <v>90.2</v>
      </c>
      <c r="Z78" s="337">
        <v>98.3</v>
      </c>
      <c r="AA78" s="337">
        <v>89.3</v>
      </c>
      <c r="AB78" s="337" t="s">
        <v>336</v>
      </c>
      <c r="AC78" s="434">
        <v>92.9</v>
      </c>
      <c r="AD78" s="337">
        <v>89.4</v>
      </c>
      <c r="AE78" s="423">
        <v>85.5</v>
      </c>
      <c r="AF78" s="423">
        <v>112.1</v>
      </c>
      <c r="AG78" s="423" t="s">
        <v>336</v>
      </c>
      <c r="AH78" s="423">
        <v>99.6</v>
      </c>
      <c r="AI78" s="423">
        <v>121.6</v>
      </c>
      <c r="AJ78" s="423">
        <v>51</v>
      </c>
      <c r="AK78" s="423">
        <v>110.1</v>
      </c>
      <c r="AL78" s="423">
        <v>106.2</v>
      </c>
      <c r="AM78" s="329"/>
      <c r="AN78" s="342" t="s">
        <v>102</v>
      </c>
      <c r="AO78" s="335" t="s">
        <v>97</v>
      </c>
      <c r="AP78" s="332">
        <v>98.2</v>
      </c>
      <c r="AQ78" s="331">
        <v>93.5</v>
      </c>
      <c r="AR78" s="331">
        <v>97.3</v>
      </c>
      <c r="AS78" s="331">
        <v>97.8</v>
      </c>
      <c r="AT78" s="331">
        <v>96.7</v>
      </c>
      <c r="AU78" s="331">
        <v>83.9</v>
      </c>
      <c r="AV78" s="331">
        <v>80.099999999999994</v>
      </c>
      <c r="AW78" s="331">
        <v>90.4</v>
      </c>
      <c r="AX78" s="331">
        <v>100.4</v>
      </c>
      <c r="AY78" s="331">
        <v>100.9</v>
      </c>
      <c r="AZ78" s="331">
        <v>92.1</v>
      </c>
    </row>
    <row r="79" spans="1:52" x14ac:dyDescent="0.15">
      <c r="A79" s="343"/>
      <c r="B79" s="341" t="s">
        <v>112</v>
      </c>
      <c r="C79" s="326" t="s">
        <v>84</v>
      </c>
      <c r="D79" s="331">
        <v>102.4</v>
      </c>
      <c r="E79" s="331">
        <v>102.4</v>
      </c>
      <c r="F79" s="331">
        <v>98</v>
      </c>
      <c r="G79" s="331">
        <v>99.1</v>
      </c>
      <c r="H79" s="331">
        <v>89</v>
      </c>
      <c r="I79" s="331">
        <v>78.900000000000006</v>
      </c>
      <c r="J79" s="331">
        <v>119.2</v>
      </c>
      <c r="K79" s="331">
        <v>101.2</v>
      </c>
      <c r="L79" s="331">
        <v>102.9</v>
      </c>
      <c r="M79" s="331" t="s">
        <v>335</v>
      </c>
      <c r="N79" s="331">
        <v>69.8</v>
      </c>
      <c r="O79" s="331">
        <v>115.8</v>
      </c>
      <c r="P79" s="331">
        <v>113.7</v>
      </c>
      <c r="Q79" s="331">
        <v>124.2</v>
      </c>
      <c r="R79" s="331">
        <v>97</v>
      </c>
      <c r="S79" s="331">
        <v>97</v>
      </c>
      <c r="T79" s="331" t="s">
        <v>336</v>
      </c>
      <c r="U79" s="331">
        <v>122.3</v>
      </c>
      <c r="V79" s="331">
        <v>102.2</v>
      </c>
      <c r="W79" s="331">
        <v>94.1</v>
      </c>
      <c r="X79" s="331">
        <v>111.4</v>
      </c>
      <c r="Y79" s="331">
        <v>98.9</v>
      </c>
      <c r="Z79" s="331">
        <v>99</v>
      </c>
      <c r="AA79" s="331">
        <v>96</v>
      </c>
      <c r="AB79" s="331" t="s">
        <v>336</v>
      </c>
      <c r="AC79" s="433">
        <v>94.8</v>
      </c>
      <c r="AD79" s="331">
        <v>86.7</v>
      </c>
      <c r="AE79" s="358">
        <v>85.5</v>
      </c>
      <c r="AF79" s="358">
        <v>114.8</v>
      </c>
      <c r="AG79" s="358" t="s">
        <v>336</v>
      </c>
      <c r="AH79" s="358">
        <v>112.5</v>
      </c>
      <c r="AI79" s="358">
        <v>120.4</v>
      </c>
      <c r="AJ79" s="358">
        <v>57.9</v>
      </c>
      <c r="AK79" s="358">
        <v>109.4</v>
      </c>
      <c r="AL79" s="358">
        <v>114.5</v>
      </c>
      <c r="AM79" s="343"/>
      <c r="AN79" s="341" t="s">
        <v>112</v>
      </c>
      <c r="AO79" s="326" t="s">
        <v>84</v>
      </c>
      <c r="AP79" s="328">
        <v>102.4</v>
      </c>
      <c r="AQ79" s="334">
        <v>100.1</v>
      </c>
      <c r="AR79" s="334">
        <v>102.9</v>
      </c>
      <c r="AS79" s="334">
        <v>108.9</v>
      </c>
      <c r="AT79" s="334">
        <v>94.3</v>
      </c>
      <c r="AU79" s="334">
        <v>93</v>
      </c>
      <c r="AV79" s="334">
        <v>89.7</v>
      </c>
      <c r="AW79" s="334">
        <v>98.8</v>
      </c>
      <c r="AX79" s="334">
        <v>103.4</v>
      </c>
      <c r="AY79" s="334">
        <v>103.9</v>
      </c>
      <c r="AZ79" s="334">
        <v>95.3</v>
      </c>
    </row>
    <row r="80" spans="1:52" x14ac:dyDescent="0.15">
      <c r="A80" s="343"/>
      <c r="B80" s="341"/>
      <c r="C80" s="329" t="s">
        <v>86</v>
      </c>
      <c r="D80" s="331">
        <v>102.9</v>
      </c>
      <c r="E80" s="331">
        <v>102.9</v>
      </c>
      <c r="F80" s="331">
        <v>97.7</v>
      </c>
      <c r="G80" s="331">
        <v>98</v>
      </c>
      <c r="H80" s="331">
        <v>94.8</v>
      </c>
      <c r="I80" s="331">
        <v>87.7</v>
      </c>
      <c r="J80" s="331">
        <v>119.1</v>
      </c>
      <c r="K80" s="331">
        <v>99.7</v>
      </c>
      <c r="L80" s="331">
        <v>101.9</v>
      </c>
      <c r="M80" s="331" t="s">
        <v>335</v>
      </c>
      <c r="N80" s="331">
        <v>63.2</v>
      </c>
      <c r="O80" s="331">
        <v>113.1</v>
      </c>
      <c r="P80" s="331">
        <v>112.4</v>
      </c>
      <c r="Q80" s="331">
        <v>115.7</v>
      </c>
      <c r="R80" s="331">
        <v>73.900000000000006</v>
      </c>
      <c r="S80" s="331">
        <v>73.900000000000006</v>
      </c>
      <c r="T80" s="331" t="s">
        <v>336</v>
      </c>
      <c r="U80" s="331">
        <v>124.2</v>
      </c>
      <c r="V80" s="331">
        <v>106.9</v>
      </c>
      <c r="W80" s="331">
        <v>99.5</v>
      </c>
      <c r="X80" s="331">
        <v>115.4</v>
      </c>
      <c r="Y80" s="331">
        <v>81.7</v>
      </c>
      <c r="Z80" s="331">
        <v>102.6</v>
      </c>
      <c r="AA80" s="331">
        <v>102.7</v>
      </c>
      <c r="AB80" s="331" t="s">
        <v>336</v>
      </c>
      <c r="AC80" s="433">
        <v>92.8</v>
      </c>
      <c r="AD80" s="331">
        <v>80.900000000000006</v>
      </c>
      <c r="AE80" s="358">
        <v>86.8</v>
      </c>
      <c r="AF80" s="358">
        <v>110.7</v>
      </c>
      <c r="AG80" s="358" t="s">
        <v>336</v>
      </c>
      <c r="AH80" s="358">
        <v>116.4</v>
      </c>
      <c r="AI80" s="358">
        <v>117.2</v>
      </c>
      <c r="AJ80" s="358">
        <v>63</v>
      </c>
      <c r="AK80" s="358">
        <v>109.7</v>
      </c>
      <c r="AL80" s="358">
        <v>114.1</v>
      </c>
      <c r="AM80" s="343"/>
      <c r="AN80" s="341"/>
      <c r="AO80" s="329" t="s">
        <v>86</v>
      </c>
      <c r="AP80" s="332">
        <v>102.9</v>
      </c>
      <c r="AQ80" s="331">
        <v>101.3</v>
      </c>
      <c r="AR80" s="331">
        <v>105.1</v>
      </c>
      <c r="AS80" s="331">
        <v>106.2</v>
      </c>
      <c r="AT80" s="331">
        <v>103.5</v>
      </c>
      <c r="AU80" s="331">
        <v>91.7</v>
      </c>
      <c r="AV80" s="331">
        <v>87.4</v>
      </c>
      <c r="AW80" s="331">
        <v>99.3</v>
      </c>
      <c r="AX80" s="331">
        <v>103.6</v>
      </c>
      <c r="AY80" s="331">
        <v>103.9</v>
      </c>
      <c r="AZ80" s="331">
        <v>99.5</v>
      </c>
    </row>
    <row r="81" spans="1:52" x14ac:dyDescent="0.15">
      <c r="A81" s="343"/>
      <c r="B81" s="341"/>
      <c r="C81" s="329" t="s">
        <v>88</v>
      </c>
      <c r="D81" s="331">
        <v>99.1</v>
      </c>
      <c r="E81" s="331">
        <v>99.1</v>
      </c>
      <c r="F81" s="331">
        <v>96.1</v>
      </c>
      <c r="G81" s="331">
        <v>95.4</v>
      </c>
      <c r="H81" s="331">
        <v>101.1</v>
      </c>
      <c r="I81" s="331">
        <v>89.6</v>
      </c>
      <c r="J81" s="331">
        <v>100.6</v>
      </c>
      <c r="K81" s="331">
        <v>83.4</v>
      </c>
      <c r="L81" s="331">
        <v>82.9</v>
      </c>
      <c r="M81" s="331" t="s">
        <v>335</v>
      </c>
      <c r="N81" s="331">
        <v>54.4</v>
      </c>
      <c r="O81" s="331">
        <v>111.6</v>
      </c>
      <c r="P81" s="331">
        <v>108.5</v>
      </c>
      <c r="Q81" s="331">
        <v>123.5</v>
      </c>
      <c r="R81" s="331">
        <v>52.4</v>
      </c>
      <c r="S81" s="331">
        <v>52.4</v>
      </c>
      <c r="T81" s="331" t="s">
        <v>336</v>
      </c>
      <c r="U81" s="331">
        <v>122.9</v>
      </c>
      <c r="V81" s="331">
        <v>105.2</v>
      </c>
      <c r="W81" s="331">
        <v>100.2</v>
      </c>
      <c r="X81" s="331">
        <v>111</v>
      </c>
      <c r="Y81" s="331">
        <v>88.3</v>
      </c>
      <c r="Z81" s="331">
        <v>100.2</v>
      </c>
      <c r="AA81" s="331">
        <v>106.3</v>
      </c>
      <c r="AB81" s="331" t="s">
        <v>336</v>
      </c>
      <c r="AC81" s="433">
        <v>90.1</v>
      </c>
      <c r="AD81" s="331">
        <v>79.8</v>
      </c>
      <c r="AE81" s="358">
        <v>87.7</v>
      </c>
      <c r="AF81" s="358">
        <v>95.8</v>
      </c>
      <c r="AG81" s="358" t="s">
        <v>336</v>
      </c>
      <c r="AH81" s="358">
        <v>109.3</v>
      </c>
      <c r="AI81" s="358">
        <v>115.2</v>
      </c>
      <c r="AJ81" s="358">
        <v>64.900000000000006</v>
      </c>
      <c r="AK81" s="358">
        <v>110.4</v>
      </c>
      <c r="AL81" s="358">
        <v>96.1</v>
      </c>
      <c r="AM81" s="343"/>
      <c r="AN81" s="341"/>
      <c r="AO81" s="329" t="s">
        <v>88</v>
      </c>
      <c r="AP81" s="332">
        <v>99.1</v>
      </c>
      <c r="AQ81" s="331">
        <v>94.9</v>
      </c>
      <c r="AR81" s="331">
        <v>98</v>
      </c>
      <c r="AS81" s="331">
        <v>96.5</v>
      </c>
      <c r="AT81" s="331">
        <v>100.2</v>
      </c>
      <c r="AU81" s="331">
        <v>87.3</v>
      </c>
      <c r="AV81" s="331">
        <v>81.3</v>
      </c>
      <c r="AW81" s="331">
        <v>97.8</v>
      </c>
      <c r="AX81" s="331">
        <v>101</v>
      </c>
      <c r="AY81" s="331">
        <v>100.9</v>
      </c>
      <c r="AZ81" s="331">
        <v>101.9</v>
      </c>
    </row>
    <row r="82" spans="1:52" x14ac:dyDescent="0.15">
      <c r="A82" s="343"/>
      <c r="B82" s="341"/>
      <c r="C82" s="329" t="s">
        <v>89</v>
      </c>
      <c r="D82" s="331">
        <v>101.2</v>
      </c>
      <c r="E82" s="331">
        <v>101.2</v>
      </c>
      <c r="F82" s="331">
        <v>102.1</v>
      </c>
      <c r="G82" s="331">
        <v>102.3</v>
      </c>
      <c r="H82" s="331">
        <v>100.3</v>
      </c>
      <c r="I82" s="331">
        <v>99.3</v>
      </c>
      <c r="J82" s="331">
        <v>106.1</v>
      </c>
      <c r="K82" s="331">
        <v>86.3</v>
      </c>
      <c r="L82" s="331">
        <v>86.1</v>
      </c>
      <c r="M82" s="331" t="s">
        <v>335</v>
      </c>
      <c r="N82" s="331">
        <v>62.2</v>
      </c>
      <c r="O82" s="331">
        <v>103.8</v>
      </c>
      <c r="P82" s="331">
        <v>107.8</v>
      </c>
      <c r="Q82" s="331">
        <v>88.4</v>
      </c>
      <c r="R82" s="331">
        <v>78.2</v>
      </c>
      <c r="S82" s="331">
        <v>78.2</v>
      </c>
      <c r="T82" s="331" t="s">
        <v>336</v>
      </c>
      <c r="U82" s="331">
        <v>125</v>
      </c>
      <c r="V82" s="331">
        <v>104.7</v>
      </c>
      <c r="W82" s="331">
        <v>100.7</v>
      </c>
      <c r="X82" s="331">
        <v>109.3</v>
      </c>
      <c r="Y82" s="331">
        <v>106.6</v>
      </c>
      <c r="Z82" s="331">
        <v>97.1</v>
      </c>
      <c r="AA82" s="331">
        <v>107.4</v>
      </c>
      <c r="AB82" s="331" t="s">
        <v>336</v>
      </c>
      <c r="AC82" s="433">
        <v>87.1</v>
      </c>
      <c r="AD82" s="331">
        <v>77.400000000000006</v>
      </c>
      <c r="AE82" s="358">
        <v>90</v>
      </c>
      <c r="AF82" s="358">
        <v>99.4</v>
      </c>
      <c r="AG82" s="358" t="s">
        <v>336</v>
      </c>
      <c r="AH82" s="358">
        <v>102.6</v>
      </c>
      <c r="AI82" s="358">
        <v>111.2</v>
      </c>
      <c r="AJ82" s="358">
        <v>62.8</v>
      </c>
      <c r="AK82" s="358">
        <v>110.2</v>
      </c>
      <c r="AL82" s="358">
        <v>100.9</v>
      </c>
      <c r="AM82" s="343"/>
      <c r="AN82" s="341"/>
      <c r="AO82" s="329" t="s">
        <v>89</v>
      </c>
      <c r="AP82" s="332">
        <v>101.2</v>
      </c>
      <c r="AQ82" s="331">
        <v>98.2</v>
      </c>
      <c r="AR82" s="331">
        <v>104</v>
      </c>
      <c r="AS82" s="331">
        <v>100.1</v>
      </c>
      <c r="AT82" s="331">
        <v>109.6</v>
      </c>
      <c r="AU82" s="331">
        <v>83.9</v>
      </c>
      <c r="AV82" s="331">
        <v>80.599999999999994</v>
      </c>
      <c r="AW82" s="331">
        <v>89.8</v>
      </c>
      <c r="AX82" s="331">
        <v>102.6</v>
      </c>
      <c r="AY82" s="331">
        <v>102.7</v>
      </c>
      <c r="AZ82" s="331">
        <v>100.1</v>
      </c>
    </row>
    <row r="83" spans="1:52" x14ac:dyDescent="0.15">
      <c r="A83" s="343"/>
      <c r="B83" s="341"/>
      <c r="C83" s="329" t="s">
        <v>90</v>
      </c>
      <c r="D83" s="331">
        <v>103.8</v>
      </c>
      <c r="E83" s="331">
        <v>103.8</v>
      </c>
      <c r="F83" s="331">
        <v>104.9</v>
      </c>
      <c r="G83" s="331">
        <v>104.4</v>
      </c>
      <c r="H83" s="331">
        <v>108.5</v>
      </c>
      <c r="I83" s="331">
        <v>97.5</v>
      </c>
      <c r="J83" s="331">
        <v>107.9</v>
      </c>
      <c r="K83" s="331">
        <v>86.8</v>
      </c>
      <c r="L83" s="331">
        <v>87</v>
      </c>
      <c r="M83" s="331" t="s">
        <v>335</v>
      </c>
      <c r="N83" s="331">
        <v>72</v>
      </c>
      <c r="O83" s="331">
        <v>115.6</v>
      </c>
      <c r="P83" s="331">
        <v>117.3</v>
      </c>
      <c r="Q83" s="331">
        <v>109.4</v>
      </c>
      <c r="R83" s="331">
        <v>92.2</v>
      </c>
      <c r="S83" s="331">
        <v>92.2</v>
      </c>
      <c r="T83" s="331" t="s">
        <v>336</v>
      </c>
      <c r="U83" s="331">
        <v>127.7</v>
      </c>
      <c r="V83" s="331">
        <v>102.8</v>
      </c>
      <c r="W83" s="331">
        <v>100.9</v>
      </c>
      <c r="X83" s="331">
        <v>105</v>
      </c>
      <c r="Y83" s="331">
        <v>114</v>
      </c>
      <c r="Z83" s="331">
        <v>94.3</v>
      </c>
      <c r="AA83" s="331">
        <v>104.5</v>
      </c>
      <c r="AB83" s="331" t="s">
        <v>336</v>
      </c>
      <c r="AC83" s="433">
        <v>88.8</v>
      </c>
      <c r="AD83" s="331">
        <v>77.900000000000006</v>
      </c>
      <c r="AE83" s="358">
        <v>88.5</v>
      </c>
      <c r="AF83" s="358">
        <v>100.3</v>
      </c>
      <c r="AG83" s="358" t="s">
        <v>336</v>
      </c>
      <c r="AH83" s="358">
        <v>103.6</v>
      </c>
      <c r="AI83" s="358">
        <v>111.2</v>
      </c>
      <c r="AJ83" s="358">
        <v>74.5</v>
      </c>
      <c r="AK83" s="358">
        <v>109.9</v>
      </c>
      <c r="AL83" s="358">
        <v>102.4</v>
      </c>
      <c r="AM83" s="343"/>
      <c r="AN83" s="341"/>
      <c r="AO83" s="329" t="s">
        <v>90</v>
      </c>
      <c r="AP83" s="332">
        <v>103.8</v>
      </c>
      <c r="AQ83" s="331">
        <v>100.9</v>
      </c>
      <c r="AR83" s="331">
        <v>104.3</v>
      </c>
      <c r="AS83" s="331">
        <v>102.4</v>
      </c>
      <c r="AT83" s="331">
        <v>107.2</v>
      </c>
      <c r="AU83" s="331">
        <v>92.3</v>
      </c>
      <c r="AV83" s="331">
        <v>91.2</v>
      </c>
      <c r="AW83" s="331">
        <v>94.3</v>
      </c>
      <c r="AX83" s="331">
        <v>105.2</v>
      </c>
      <c r="AY83" s="331">
        <v>105.7</v>
      </c>
      <c r="AZ83" s="331">
        <v>97.1</v>
      </c>
    </row>
    <row r="84" spans="1:52" x14ac:dyDescent="0.15">
      <c r="A84" s="343"/>
      <c r="B84" s="341"/>
      <c r="C84" s="329" t="s">
        <v>91</v>
      </c>
      <c r="D84" s="331">
        <v>103.6</v>
      </c>
      <c r="E84" s="331">
        <v>103.6</v>
      </c>
      <c r="F84" s="331">
        <v>106.5</v>
      </c>
      <c r="G84" s="331">
        <v>105.4</v>
      </c>
      <c r="H84" s="331">
        <v>114.8</v>
      </c>
      <c r="I84" s="331">
        <v>111.4</v>
      </c>
      <c r="J84" s="331">
        <v>108.8</v>
      </c>
      <c r="K84" s="331">
        <v>91.8</v>
      </c>
      <c r="L84" s="331">
        <v>93</v>
      </c>
      <c r="M84" s="331" t="s">
        <v>335</v>
      </c>
      <c r="N84" s="331">
        <v>72.5</v>
      </c>
      <c r="O84" s="331">
        <v>108.2</v>
      </c>
      <c r="P84" s="331">
        <v>112.2</v>
      </c>
      <c r="Q84" s="331">
        <v>93</v>
      </c>
      <c r="R84" s="331">
        <v>76.7</v>
      </c>
      <c r="S84" s="331">
        <v>76.7</v>
      </c>
      <c r="T84" s="331" t="s">
        <v>336</v>
      </c>
      <c r="U84" s="331">
        <v>129.69999999999999</v>
      </c>
      <c r="V84" s="331">
        <v>99.6</v>
      </c>
      <c r="W84" s="331">
        <v>97.7</v>
      </c>
      <c r="X84" s="331">
        <v>101.7</v>
      </c>
      <c r="Y84" s="331">
        <v>105.8</v>
      </c>
      <c r="Z84" s="331">
        <v>96</v>
      </c>
      <c r="AA84" s="331">
        <v>105.3</v>
      </c>
      <c r="AB84" s="331" t="s">
        <v>336</v>
      </c>
      <c r="AC84" s="433">
        <v>87.1</v>
      </c>
      <c r="AD84" s="331">
        <v>74.5</v>
      </c>
      <c r="AE84" s="358">
        <v>88.5</v>
      </c>
      <c r="AF84" s="358">
        <v>102.9</v>
      </c>
      <c r="AG84" s="358" t="s">
        <v>336</v>
      </c>
      <c r="AH84" s="358">
        <v>102.4</v>
      </c>
      <c r="AI84" s="358">
        <v>114.9</v>
      </c>
      <c r="AJ84" s="358">
        <v>70.2</v>
      </c>
      <c r="AK84" s="358">
        <v>109.4</v>
      </c>
      <c r="AL84" s="358">
        <v>104.4</v>
      </c>
      <c r="AM84" s="343"/>
      <c r="AN84" s="341"/>
      <c r="AO84" s="329" t="s">
        <v>91</v>
      </c>
      <c r="AP84" s="332">
        <v>103.6</v>
      </c>
      <c r="AQ84" s="331">
        <v>102.6</v>
      </c>
      <c r="AR84" s="331">
        <v>108.4</v>
      </c>
      <c r="AS84" s="331">
        <v>102.1</v>
      </c>
      <c r="AT84" s="331">
        <v>117.4</v>
      </c>
      <c r="AU84" s="331">
        <v>88.1</v>
      </c>
      <c r="AV84" s="331">
        <v>82.8</v>
      </c>
      <c r="AW84" s="331">
        <v>97.3</v>
      </c>
      <c r="AX84" s="331">
        <v>104.1</v>
      </c>
      <c r="AY84" s="331">
        <v>104.6</v>
      </c>
      <c r="AZ84" s="331">
        <v>94.8</v>
      </c>
    </row>
    <row r="85" spans="1:52" x14ac:dyDescent="0.15">
      <c r="A85" s="343"/>
      <c r="B85" s="341"/>
      <c r="C85" s="329" t="s">
        <v>92</v>
      </c>
      <c r="D85" s="331">
        <v>107.7</v>
      </c>
      <c r="E85" s="331">
        <v>107.7</v>
      </c>
      <c r="F85" s="331">
        <v>109</v>
      </c>
      <c r="G85" s="331">
        <v>107</v>
      </c>
      <c r="H85" s="331">
        <v>124.9</v>
      </c>
      <c r="I85" s="331">
        <v>121</v>
      </c>
      <c r="J85" s="331">
        <v>105.5</v>
      </c>
      <c r="K85" s="331">
        <v>92.7</v>
      </c>
      <c r="L85" s="331">
        <v>94.1</v>
      </c>
      <c r="M85" s="331" t="s">
        <v>335</v>
      </c>
      <c r="N85" s="331">
        <v>80.2</v>
      </c>
      <c r="O85" s="331">
        <v>118.4</v>
      </c>
      <c r="P85" s="331">
        <v>120</v>
      </c>
      <c r="Q85" s="331">
        <v>111.9</v>
      </c>
      <c r="R85" s="331">
        <v>91.2</v>
      </c>
      <c r="S85" s="331">
        <v>91.2</v>
      </c>
      <c r="T85" s="331" t="s">
        <v>336</v>
      </c>
      <c r="U85" s="331">
        <v>129.69999999999999</v>
      </c>
      <c r="V85" s="331">
        <v>104.7</v>
      </c>
      <c r="W85" s="331">
        <v>106.3</v>
      </c>
      <c r="X85" s="331">
        <v>102.9</v>
      </c>
      <c r="Y85" s="331">
        <v>114</v>
      </c>
      <c r="Z85" s="331">
        <v>97.7</v>
      </c>
      <c r="AA85" s="331">
        <v>109.2</v>
      </c>
      <c r="AB85" s="331" t="s">
        <v>336</v>
      </c>
      <c r="AC85" s="433">
        <v>88.1</v>
      </c>
      <c r="AD85" s="331">
        <v>75.900000000000006</v>
      </c>
      <c r="AE85" s="358">
        <v>85.8</v>
      </c>
      <c r="AF85" s="358">
        <v>103.3</v>
      </c>
      <c r="AG85" s="358" t="s">
        <v>336</v>
      </c>
      <c r="AH85" s="358">
        <v>110.3</v>
      </c>
      <c r="AI85" s="358">
        <v>119.3</v>
      </c>
      <c r="AJ85" s="358">
        <v>53</v>
      </c>
      <c r="AK85" s="358">
        <v>110.3</v>
      </c>
      <c r="AL85" s="358">
        <v>102.2</v>
      </c>
      <c r="AM85" s="343"/>
      <c r="AN85" s="341"/>
      <c r="AO85" s="329" t="s">
        <v>92</v>
      </c>
      <c r="AP85" s="332">
        <v>107.7</v>
      </c>
      <c r="AQ85" s="331">
        <v>108.9</v>
      </c>
      <c r="AR85" s="331">
        <v>109.3</v>
      </c>
      <c r="AS85" s="331">
        <v>97.7</v>
      </c>
      <c r="AT85" s="331">
        <v>126</v>
      </c>
      <c r="AU85" s="331">
        <v>107.8</v>
      </c>
      <c r="AV85" s="331">
        <v>113</v>
      </c>
      <c r="AW85" s="331">
        <v>98.6</v>
      </c>
      <c r="AX85" s="331">
        <v>107.2</v>
      </c>
      <c r="AY85" s="331">
        <v>107.9</v>
      </c>
      <c r="AZ85" s="331">
        <v>95.7</v>
      </c>
    </row>
    <row r="86" spans="1:52" x14ac:dyDescent="0.15">
      <c r="A86" s="343"/>
      <c r="B86" s="341"/>
      <c r="C86" s="329" t="s">
        <v>93</v>
      </c>
      <c r="D86" s="331">
        <v>107.9</v>
      </c>
      <c r="E86" s="331">
        <v>107.9</v>
      </c>
      <c r="F86" s="331">
        <v>111.3</v>
      </c>
      <c r="G86" s="331">
        <v>110.1</v>
      </c>
      <c r="H86" s="331">
        <v>121.1</v>
      </c>
      <c r="I86" s="331">
        <v>123.5</v>
      </c>
      <c r="J86" s="331">
        <v>106.4</v>
      </c>
      <c r="K86" s="331">
        <v>91.9</v>
      </c>
      <c r="L86" s="331">
        <v>93.8</v>
      </c>
      <c r="M86" s="331" t="s">
        <v>335</v>
      </c>
      <c r="N86" s="331">
        <v>78.7</v>
      </c>
      <c r="O86" s="331">
        <v>109.4</v>
      </c>
      <c r="P86" s="331">
        <v>107</v>
      </c>
      <c r="Q86" s="331">
        <v>118.8</v>
      </c>
      <c r="R86" s="331">
        <v>135</v>
      </c>
      <c r="S86" s="331">
        <v>135</v>
      </c>
      <c r="T86" s="331" t="s">
        <v>336</v>
      </c>
      <c r="U86" s="331">
        <v>130.30000000000001</v>
      </c>
      <c r="V86" s="331">
        <v>105.1</v>
      </c>
      <c r="W86" s="331">
        <v>109.7</v>
      </c>
      <c r="X86" s="331">
        <v>99.8</v>
      </c>
      <c r="Y86" s="331">
        <v>101.1</v>
      </c>
      <c r="Z86" s="331">
        <v>94.7</v>
      </c>
      <c r="AA86" s="331">
        <v>109.6</v>
      </c>
      <c r="AB86" s="331" t="s">
        <v>336</v>
      </c>
      <c r="AC86" s="433">
        <v>84.7</v>
      </c>
      <c r="AD86" s="331">
        <v>72.8</v>
      </c>
      <c r="AE86" s="358">
        <v>86.1</v>
      </c>
      <c r="AF86" s="358">
        <v>102.8</v>
      </c>
      <c r="AG86" s="358" t="s">
        <v>336</v>
      </c>
      <c r="AH86" s="358">
        <v>104.6</v>
      </c>
      <c r="AI86" s="358">
        <v>118.2</v>
      </c>
      <c r="AJ86" s="358">
        <v>47.1</v>
      </c>
      <c r="AK86" s="358">
        <v>109.9</v>
      </c>
      <c r="AL86" s="358">
        <v>102.6</v>
      </c>
      <c r="AM86" s="343"/>
      <c r="AN86" s="341"/>
      <c r="AO86" s="329" t="s">
        <v>93</v>
      </c>
      <c r="AP86" s="331">
        <v>107.9</v>
      </c>
      <c r="AQ86" s="331">
        <v>110.9</v>
      </c>
      <c r="AR86" s="331">
        <v>111.3</v>
      </c>
      <c r="AS86" s="331">
        <v>99.4</v>
      </c>
      <c r="AT86" s="331">
        <v>128.4</v>
      </c>
      <c r="AU86" s="331">
        <v>109.8</v>
      </c>
      <c r="AV86" s="331">
        <v>120.5</v>
      </c>
      <c r="AW86" s="331">
        <v>91</v>
      </c>
      <c r="AX86" s="331">
        <v>106.6</v>
      </c>
      <c r="AY86" s="331">
        <v>107.5</v>
      </c>
      <c r="AZ86" s="331">
        <v>90.5</v>
      </c>
    </row>
    <row r="87" spans="1:52" x14ac:dyDescent="0.15">
      <c r="A87" s="343"/>
      <c r="B87" s="341"/>
      <c r="C87" s="329" t="s">
        <v>94</v>
      </c>
      <c r="D87" s="331">
        <v>106.5</v>
      </c>
      <c r="E87" s="331">
        <v>106.5</v>
      </c>
      <c r="F87" s="331">
        <v>110</v>
      </c>
      <c r="G87" s="331">
        <v>109.6</v>
      </c>
      <c r="H87" s="331">
        <v>112.5</v>
      </c>
      <c r="I87" s="331">
        <v>118</v>
      </c>
      <c r="J87" s="331">
        <v>99.3</v>
      </c>
      <c r="K87" s="331">
        <v>98.5</v>
      </c>
      <c r="L87" s="331">
        <v>101.7</v>
      </c>
      <c r="M87" s="331" t="s">
        <v>335</v>
      </c>
      <c r="N87" s="331">
        <v>66.8</v>
      </c>
      <c r="O87" s="331">
        <v>111.5</v>
      </c>
      <c r="P87" s="331">
        <v>108.1</v>
      </c>
      <c r="Q87" s="331">
        <v>124.2</v>
      </c>
      <c r="R87" s="331">
        <v>128.9</v>
      </c>
      <c r="S87" s="331">
        <v>128.9</v>
      </c>
      <c r="T87" s="331" t="s">
        <v>336</v>
      </c>
      <c r="U87" s="331">
        <v>131</v>
      </c>
      <c r="V87" s="331">
        <v>104</v>
      </c>
      <c r="W87" s="331">
        <v>106.1</v>
      </c>
      <c r="X87" s="331">
        <v>101.6</v>
      </c>
      <c r="Y87" s="331">
        <v>85.5</v>
      </c>
      <c r="Z87" s="331">
        <v>93.5</v>
      </c>
      <c r="AA87" s="331">
        <v>111.3</v>
      </c>
      <c r="AB87" s="331" t="s">
        <v>336</v>
      </c>
      <c r="AC87" s="433">
        <v>85.8</v>
      </c>
      <c r="AD87" s="331">
        <v>78.3</v>
      </c>
      <c r="AE87" s="358">
        <v>87.5</v>
      </c>
      <c r="AF87" s="358">
        <v>102.3</v>
      </c>
      <c r="AG87" s="358" t="s">
        <v>336</v>
      </c>
      <c r="AH87" s="358">
        <v>105.9</v>
      </c>
      <c r="AI87" s="358">
        <v>100.6</v>
      </c>
      <c r="AJ87" s="358">
        <v>53.2</v>
      </c>
      <c r="AK87" s="358">
        <v>109</v>
      </c>
      <c r="AL87" s="358">
        <v>99.1</v>
      </c>
      <c r="AM87" s="343"/>
      <c r="AN87" s="341"/>
      <c r="AO87" s="329" t="s">
        <v>94</v>
      </c>
      <c r="AP87" s="331">
        <v>106.5</v>
      </c>
      <c r="AQ87" s="331">
        <v>106</v>
      </c>
      <c r="AR87" s="331">
        <v>106</v>
      </c>
      <c r="AS87" s="331">
        <v>94.5</v>
      </c>
      <c r="AT87" s="331">
        <v>122.5</v>
      </c>
      <c r="AU87" s="331">
        <v>106</v>
      </c>
      <c r="AV87" s="331">
        <v>115.6</v>
      </c>
      <c r="AW87" s="331">
        <v>89.1</v>
      </c>
      <c r="AX87" s="331">
        <v>106.8</v>
      </c>
      <c r="AY87" s="331">
        <v>107.5</v>
      </c>
      <c r="AZ87" s="331">
        <v>93.1</v>
      </c>
    </row>
    <row r="88" spans="1:52" x14ac:dyDescent="0.15">
      <c r="A88" s="343"/>
      <c r="B88" s="341"/>
      <c r="C88" s="329" t="s">
        <v>95</v>
      </c>
      <c r="D88" s="331">
        <v>109.7</v>
      </c>
      <c r="E88" s="331">
        <v>109.7</v>
      </c>
      <c r="F88" s="331">
        <v>114.8</v>
      </c>
      <c r="G88" s="331">
        <v>114.5</v>
      </c>
      <c r="H88" s="331">
        <v>117.2</v>
      </c>
      <c r="I88" s="331">
        <v>109.1</v>
      </c>
      <c r="J88" s="331">
        <v>105.1</v>
      </c>
      <c r="K88" s="331">
        <v>97</v>
      </c>
      <c r="L88" s="331">
        <v>100.3</v>
      </c>
      <c r="M88" s="331" t="s">
        <v>335</v>
      </c>
      <c r="N88" s="331">
        <v>71.900000000000006</v>
      </c>
      <c r="O88" s="331">
        <v>117.8</v>
      </c>
      <c r="P88" s="331">
        <v>117.6</v>
      </c>
      <c r="Q88" s="331">
        <v>118.5</v>
      </c>
      <c r="R88" s="331">
        <v>118.2</v>
      </c>
      <c r="S88" s="331">
        <v>118.2</v>
      </c>
      <c r="T88" s="331" t="s">
        <v>336</v>
      </c>
      <c r="U88" s="331">
        <v>129.4</v>
      </c>
      <c r="V88" s="331">
        <v>112.1</v>
      </c>
      <c r="W88" s="331">
        <v>116.5</v>
      </c>
      <c r="X88" s="331">
        <v>107.2</v>
      </c>
      <c r="Y88" s="331">
        <v>82.1</v>
      </c>
      <c r="Z88" s="331">
        <v>95.3</v>
      </c>
      <c r="AA88" s="331">
        <v>113.2</v>
      </c>
      <c r="AB88" s="331" t="s">
        <v>336</v>
      </c>
      <c r="AC88" s="433">
        <v>86.5</v>
      </c>
      <c r="AD88" s="331">
        <v>75.099999999999994</v>
      </c>
      <c r="AE88" s="358">
        <v>88.4</v>
      </c>
      <c r="AF88" s="358">
        <v>106.8</v>
      </c>
      <c r="AG88" s="358" t="s">
        <v>336</v>
      </c>
      <c r="AH88" s="358">
        <v>115.5</v>
      </c>
      <c r="AI88" s="358">
        <v>101</v>
      </c>
      <c r="AJ88" s="358">
        <v>53.7</v>
      </c>
      <c r="AK88" s="358">
        <v>109.2</v>
      </c>
      <c r="AL88" s="358">
        <v>103</v>
      </c>
      <c r="AM88" s="343"/>
      <c r="AN88" s="341"/>
      <c r="AO88" s="329" t="s">
        <v>95</v>
      </c>
      <c r="AP88" s="331">
        <v>109.7</v>
      </c>
      <c r="AQ88" s="331">
        <v>104.5</v>
      </c>
      <c r="AR88" s="331">
        <v>103.2</v>
      </c>
      <c r="AS88" s="331">
        <v>94.5</v>
      </c>
      <c r="AT88" s="331">
        <v>115.5</v>
      </c>
      <c r="AU88" s="331">
        <v>107.9</v>
      </c>
      <c r="AV88" s="331">
        <v>117.1</v>
      </c>
      <c r="AW88" s="331">
        <v>91.7</v>
      </c>
      <c r="AX88" s="331">
        <v>112.1</v>
      </c>
      <c r="AY88" s="331">
        <v>112.9</v>
      </c>
      <c r="AZ88" s="331">
        <v>96.5</v>
      </c>
    </row>
    <row r="89" spans="1:52" x14ac:dyDescent="0.15">
      <c r="A89" s="343"/>
      <c r="B89" s="341"/>
      <c r="C89" s="329" t="s">
        <v>96</v>
      </c>
      <c r="D89" s="331">
        <v>106</v>
      </c>
      <c r="E89" s="331">
        <v>106</v>
      </c>
      <c r="F89" s="331">
        <v>110.6</v>
      </c>
      <c r="G89" s="331">
        <v>109.2</v>
      </c>
      <c r="H89" s="331">
        <v>121</v>
      </c>
      <c r="I89" s="331">
        <v>93.3</v>
      </c>
      <c r="J89" s="331">
        <v>104.2</v>
      </c>
      <c r="K89" s="331">
        <v>96.7</v>
      </c>
      <c r="L89" s="331">
        <v>99</v>
      </c>
      <c r="M89" s="331" t="s">
        <v>335</v>
      </c>
      <c r="N89" s="331">
        <v>69.3</v>
      </c>
      <c r="O89" s="331">
        <v>119</v>
      </c>
      <c r="P89" s="331">
        <v>117.2</v>
      </c>
      <c r="Q89" s="331">
        <v>125.8</v>
      </c>
      <c r="R89" s="331">
        <v>120.6</v>
      </c>
      <c r="S89" s="331">
        <v>120.6</v>
      </c>
      <c r="T89" s="331" t="s">
        <v>336</v>
      </c>
      <c r="U89" s="331">
        <v>128.19999999999999</v>
      </c>
      <c r="V89" s="331">
        <v>104.8</v>
      </c>
      <c r="W89" s="331">
        <v>102.9</v>
      </c>
      <c r="X89" s="331">
        <v>107</v>
      </c>
      <c r="Y89" s="331">
        <v>95.9</v>
      </c>
      <c r="Z89" s="331">
        <v>95.7</v>
      </c>
      <c r="AA89" s="331">
        <v>104.2</v>
      </c>
      <c r="AB89" s="331" t="s">
        <v>336</v>
      </c>
      <c r="AC89" s="433">
        <v>84.9</v>
      </c>
      <c r="AD89" s="331">
        <v>71.5</v>
      </c>
      <c r="AE89" s="358">
        <v>90.1</v>
      </c>
      <c r="AF89" s="358">
        <v>106.1</v>
      </c>
      <c r="AG89" s="358" t="s">
        <v>336</v>
      </c>
      <c r="AH89" s="358">
        <v>120.5</v>
      </c>
      <c r="AI89" s="358">
        <v>103.8</v>
      </c>
      <c r="AJ89" s="358">
        <v>41.3</v>
      </c>
      <c r="AK89" s="358">
        <v>108.4</v>
      </c>
      <c r="AL89" s="358">
        <v>102.3</v>
      </c>
      <c r="AM89" s="343"/>
      <c r="AN89" s="341"/>
      <c r="AO89" s="329" t="s">
        <v>96</v>
      </c>
      <c r="AP89" s="331">
        <v>106</v>
      </c>
      <c r="AQ89" s="331">
        <v>101.5</v>
      </c>
      <c r="AR89" s="331">
        <v>97.5</v>
      </c>
      <c r="AS89" s="331">
        <v>93.8</v>
      </c>
      <c r="AT89" s="331">
        <v>102.6</v>
      </c>
      <c r="AU89" s="331">
        <v>111.5</v>
      </c>
      <c r="AV89" s="331">
        <v>119</v>
      </c>
      <c r="AW89" s="331">
        <v>98.4</v>
      </c>
      <c r="AX89" s="331">
        <v>108</v>
      </c>
      <c r="AY89" s="331">
        <v>108.8</v>
      </c>
      <c r="AZ89" s="331">
        <v>95</v>
      </c>
    </row>
    <row r="90" spans="1:52" x14ac:dyDescent="0.15">
      <c r="A90" s="343"/>
      <c r="B90" s="342"/>
      <c r="C90" s="335" t="s">
        <v>97</v>
      </c>
      <c r="D90" s="337">
        <v>106.3</v>
      </c>
      <c r="E90" s="337">
        <v>106.3</v>
      </c>
      <c r="F90" s="337">
        <v>107.5</v>
      </c>
      <c r="G90" s="337">
        <v>106</v>
      </c>
      <c r="H90" s="337">
        <v>120</v>
      </c>
      <c r="I90" s="337">
        <v>87.5</v>
      </c>
      <c r="J90" s="337">
        <v>108.6</v>
      </c>
      <c r="K90" s="337">
        <v>96.2</v>
      </c>
      <c r="L90" s="337">
        <v>97.4</v>
      </c>
      <c r="M90" s="337" t="s">
        <v>335</v>
      </c>
      <c r="N90" s="337">
        <v>69</v>
      </c>
      <c r="O90" s="337">
        <v>120.4</v>
      </c>
      <c r="P90" s="337">
        <v>119.9</v>
      </c>
      <c r="Q90" s="337">
        <v>122.2</v>
      </c>
      <c r="R90" s="337">
        <v>157.9</v>
      </c>
      <c r="S90" s="337">
        <v>157.9</v>
      </c>
      <c r="T90" s="337" t="s">
        <v>336</v>
      </c>
      <c r="U90" s="337">
        <v>121.3</v>
      </c>
      <c r="V90" s="337">
        <v>109.8</v>
      </c>
      <c r="W90" s="337">
        <v>111.8</v>
      </c>
      <c r="X90" s="337">
        <v>107.5</v>
      </c>
      <c r="Y90" s="337">
        <v>85.5</v>
      </c>
      <c r="Z90" s="337">
        <v>94</v>
      </c>
      <c r="AA90" s="337">
        <v>96</v>
      </c>
      <c r="AB90" s="337" t="s">
        <v>336</v>
      </c>
      <c r="AC90" s="434">
        <v>82.7</v>
      </c>
      <c r="AD90" s="337">
        <v>74.099999999999994</v>
      </c>
      <c r="AE90" s="358">
        <v>88.8</v>
      </c>
      <c r="AF90" s="358">
        <v>106.7</v>
      </c>
      <c r="AG90" s="358" t="s">
        <v>336</v>
      </c>
      <c r="AH90" s="358">
        <v>103.6</v>
      </c>
      <c r="AI90" s="358">
        <v>109.3</v>
      </c>
      <c r="AJ90" s="358">
        <v>33.4</v>
      </c>
      <c r="AK90" s="358">
        <v>108.6</v>
      </c>
      <c r="AL90" s="358">
        <v>105.3</v>
      </c>
      <c r="AM90" s="343"/>
      <c r="AN90" s="342"/>
      <c r="AO90" s="335" t="s">
        <v>97</v>
      </c>
      <c r="AP90" s="337">
        <v>106.3</v>
      </c>
      <c r="AQ90" s="337">
        <v>101.5</v>
      </c>
      <c r="AR90" s="337">
        <v>101.6</v>
      </c>
      <c r="AS90" s="337">
        <v>103.6</v>
      </c>
      <c r="AT90" s="337">
        <v>98.7</v>
      </c>
      <c r="AU90" s="337">
        <v>101.3</v>
      </c>
      <c r="AV90" s="337">
        <v>106.4</v>
      </c>
      <c r="AW90" s="337">
        <v>92.5</v>
      </c>
      <c r="AX90" s="337">
        <v>108.4</v>
      </c>
      <c r="AY90" s="337">
        <v>109.5</v>
      </c>
      <c r="AZ90" s="337">
        <v>89.9</v>
      </c>
    </row>
    <row r="91" spans="1:52" x14ac:dyDescent="0.15">
      <c r="A91" s="329"/>
      <c r="B91" s="341" t="s">
        <v>113</v>
      </c>
      <c r="C91" s="326" t="s">
        <v>84</v>
      </c>
      <c r="D91" s="331">
        <v>109.3</v>
      </c>
      <c r="E91" s="331">
        <v>109.3</v>
      </c>
      <c r="F91" s="331">
        <v>110.6</v>
      </c>
      <c r="G91" s="331">
        <v>107.4</v>
      </c>
      <c r="H91" s="331">
        <v>135.19999999999999</v>
      </c>
      <c r="I91" s="331">
        <v>79.5</v>
      </c>
      <c r="J91" s="331">
        <v>114.1</v>
      </c>
      <c r="K91" s="331">
        <v>91</v>
      </c>
      <c r="L91" s="331">
        <v>92</v>
      </c>
      <c r="M91" s="331" t="s">
        <v>335</v>
      </c>
      <c r="N91" s="331">
        <v>75.900000000000006</v>
      </c>
      <c r="O91" s="331">
        <v>125.1</v>
      </c>
      <c r="P91" s="331">
        <v>118.8</v>
      </c>
      <c r="Q91" s="331">
        <v>149</v>
      </c>
      <c r="R91" s="331">
        <v>187</v>
      </c>
      <c r="S91" s="331">
        <v>187</v>
      </c>
      <c r="T91" s="331" t="s">
        <v>336</v>
      </c>
      <c r="U91" s="331">
        <v>122.9</v>
      </c>
      <c r="V91" s="331">
        <v>113.4</v>
      </c>
      <c r="W91" s="331">
        <v>117.9</v>
      </c>
      <c r="X91" s="331">
        <v>108.4</v>
      </c>
      <c r="Y91" s="331">
        <v>61.5</v>
      </c>
      <c r="Z91" s="331">
        <v>93.9</v>
      </c>
      <c r="AA91" s="331">
        <v>99.3</v>
      </c>
      <c r="AB91" s="331" t="s">
        <v>336</v>
      </c>
      <c r="AC91" s="435">
        <v>88.2</v>
      </c>
      <c r="AD91" s="331">
        <v>78.400000000000006</v>
      </c>
      <c r="AE91" s="424">
        <v>87.6</v>
      </c>
      <c r="AF91" s="424">
        <v>107.8</v>
      </c>
      <c r="AG91" s="424" t="s">
        <v>336</v>
      </c>
      <c r="AH91" s="424">
        <v>121.7</v>
      </c>
      <c r="AI91" s="424">
        <v>109.1</v>
      </c>
      <c r="AJ91" s="424">
        <v>31.8</v>
      </c>
      <c r="AK91" s="424">
        <v>108.3</v>
      </c>
      <c r="AL91" s="424">
        <v>108.1</v>
      </c>
      <c r="AM91" s="329"/>
      <c r="AN91" s="341" t="s">
        <v>113</v>
      </c>
      <c r="AO91" s="326" t="s">
        <v>84</v>
      </c>
      <c r="AP91" s="331">
        <v>109.3</v>
      </c>
      <c r="AQ91" s="331">
        <v>106.7</v>
      </c>
      <c r="AR91" s="331">
        <v>105.3</v>
      </c>
      <c r="AS91" s="331">
        <v>112</v>
      </c>
      <c r="AT91" s="331">
        <v>95.7</v>
      </c>
      <c r="AU91" s="331">
        <v>110.2</v>
      </c>
      <c r="AV91" s="331">
        <v>117</v>
      </c>
      <c r="AW91" s="331">
        <v>98.2</v>
      </c>
      <c r="AX91" s="331">
        <v>110.4</v>
      </c>
      <c r="AY91" s="331">
        <v>111.4</v>
      </c>
      <c r="AZ91" s="331">
        <v>92.6</v>
      </c>
    </row>
    <row r="92" spans="1:52" x14ac:dyDescent="0.15">
      <c r="A92" s="329"/>
      <c r="B92" s="341"/>
      <c r="C92" s="329" t="s">
        <v>86</v>
      </c>
      <c r="D92" s="331">
        <v>107.1</v>
      </c>
      <c r="E92" s="331">
        <v>107.1</v>
      </c>
      <c r="F92" s="331">
        <v>109</v>
      </c>
      <c r="G92" s="331">
        <v>103.7</v>
      </c>
      <c r="H92" s="331">
        <v>150.9</v>
      </c>
      <c r="I92" s="331">
        <v>82.9</v>
      </c>
      <c r="J92" s="331">
        <v>113</v>
      </c>
      <c r="K92" s="331">
        <v>93.6</v>
      </c>
      <c r="L92" s="331">
        <v>94.7</v>
      </c>
      <c r="M92" s="331" t="s">
        <v>335</v>
      </c>
      <c r="N92" s="331">
        <v>71.099999999999994</v>
      </c>
      <c r="O92" s="331">
        <v>121</v>
      </c>
      <c r="P92" s="331">
        <v>112.4</v>
      </c>
      <c r="Q92" s="331">
        <v>154</v>
      </c>
      <c r="R92" s="331">
        <v>119.4</v>
      </c>
      <c r="S92" s="331">
        <v>119.4</v>
      </c>
      <c r="T92" s="331" t="s">
        <v>336</v>
      </c>
      <c r="U92" s="331">
        <v>122</v>
      </c>
      <c r="V92" s="331">
        <v>114.9</v>
      </c>
      <c r="W92" s="331">
        <v>115.9</v>
      </c>
      <c r="X92" s="331">
        <v>113.7</v>
      </c>
      <c r="Y92" s="331">
        <v>54.3</v>
      </c>
      <c r="Z92" s="331">
        <v>96</v>
      </c>
      <c r="AA92" s="331">
        <v>101.8</v>
      </c>
      <c r="AB92" s="331" t="s">
        <v>336</v>
      </c>
      <c r="AC92" s="433">
        <v>86.8</v>
      </c>
      <c r="AD92" s="331">
        <v>74.400000000000006</v>
      </c>
      <c r="AE92" s="358">
        <v>87.6</v>
      </c>
      <c r="AF92" s="358">
        <v>104.9</v>
      </c>
      <c r="AG92" s="358" t="s">
        <v>336</v>
      </c>
      <c r="AH92" s="358">
        <v>125.4</v>
      </c>
      <c r="AI92" s="358">
        <v>109.9</v>
      </c>
      <c r="AJ92" s="358">
        <v>30.1</v>
      </c>
      <c r="AK92" s="358">
        <v>108</v>
      </c>
      <c r="AL92" s="358">
        <v>107.9</v>
      </c>
      <c r="AM92" s="329"/>
      <c r="AN92" s="341"/>
      <c r="AO92" s="329" t="s">
        <v>86</v>
      </c>
      <c r="AP92" s="331">
        <v>107.1</v>
      </c>
      <c r="AQ92" s="331">
        <v>103.4</v>
      </c>
      <c r="AR92" s="331">
        <v>102.8</v>
      </c>
      <c r="AS92" s="331">
        <v>105.7</v>
      </c>
      <c r="AT92" s="331">
        <v>98.5</v>
      </c>
      <c r="AU92" s="331">
        <v>105</v>
      </c>
      <c r="AV92" s="331">
        <v>108.3</v>
      </c>
      <c r="AW92" s="331">
        <v>99.3</v>
      </c>
      <c r="AX92" s="331">
        <v>108.8</v>
      </c>
      <c r="AY92" s="331">
        <v>109.5</v>
      </c>
      <c r="AZ92" s="331">
        <v>96.9</v>
      </c>
    </row>
    <row r="93" spans="1:52" x14ac:dyDescent="0.15">
      <c r="A93" s="329"/>
      <c r="B93" s="341"/>
      <c r="C93" s="329" t="s">
        <v>88</v>
      </c>
      <c r="D93" s="331">
        <v>103.4</v>
      </c>
      <c r="E93" s="331">
        <v>103.4</v>
      </c>
      <c r="F93" s="331">
        <v>104</v>
      </c>
      <c r="G93" s="331">
        <v>99.5</v>
      </c>
      <c r="H93" s="331">
        <v>139.30000000000001</v>
      </c>
      <c r="I93" s="331">
        <v>88.2</v>
      </c>
      <c r="J93" s="331">
        <v>96.7</v>
      </c>
      <c r="K93" s="331">
        <v>83.6</v>
      </c>
      <c r="L93" s="331">
        <v>84</v>
      </c>
      <c r="M93" s="331" t="s">
        <v>335</v>
      </c>
      <c r="N93" s="331">
        <v>66.599999999999994</v>
      </c>
      <c r="O93" s="331">
        <v>122</v>
      </c>
      <c r="P93" s="331">
        <v>112.4</v>
      </c>
      <c r="Q93" s="331">
        <v>158.80000000000001</v>
      </c>
      <c r="R93" s="331">
        <v>91.9</v>
      </c>
      <c r="S93" s="331">
        <v>91.9</v>
      </c>
      <c r="T93" s="331" t="s">
        <v>336</v>
      </c>
      <c r="U93" s="331">
        <v>117.9</v>
      </c>
      <c r="V93" s="331">
        <v>112.6</v>
      </c>
      <c r="W93" s="331">
        <v>113.5</v>
      </c>
      <c r="X93" s="331">
        <v>111.6</v>
      </c>
      <c r="Y93" s="331">
        <v>67.7</v>
      </c>
      <c r="Z93" s="331">
        <v>97.5</v>
      </c>
      <c r="AA93" s="331">
        <v>100.9</v>
      </c>
      <c r="AB93" s="331" t="s">
        <v>336</v>
      </c>
      <c r="AC93" s="433">
        <v>86.1</v>
      </c>
      <c r="AD93" s="331">
        <v>75.400000000000006</v>
      </c>
      <c r="AE93" s="436">
        <v>87.6</v>
      </c>
      <c r="AF93" s="436">
        <v>97.7</v>
      </c>
      <c r="AG93" s="436" t="s">
        <v>336</v>
      </c>
      <c r="AH93" s="436">
        <v>119.4</v>
      </c>
      <c r="AI93" s="436">
        <v>110</v>
      </c>
      <c r="AJ93" s="436">
        <v>32.299999999999997</v>
      </c>
      <c r="AK93" s="436">
        <v>107.9</v>
      </c>
      <c r="AL93" s="436">
        <v>93.3</v>
      </c>
      <c r="AM93" s="329"/>
      <c r="AN93" s="341"/>
      <c r="AO93" s="329" t="s">
        <v>88</v>
      </c>
      <c r="AP93" s="331">
        <v>103.4</v>
      </c>
      <c r="AQ93" s="331">
        <v>97.7</v>
      </c>
      <c r="AR93" s="331">
        <v>101.1</v>
      </c>
      <c r="AS93" s="331">
        <v>98.6</v>
      </c>
      <c r="AT93" s="331">
        <v>104.8</v>
      </c>
      <c r="AU93" s="331">
        <v>89.1</v>
      </c>
      <c r="AV93" s="331">
        <v>84.8</v>
      </c>
      <c r="AW93" s="331">
        <v>96.7</v>
      </c>
      <c r="AX93" s="331">
        <v>106.1</v>
      </c>
      <c r="AY93" s="331">
        <v>106.5</v>
      </c>
      <c r="AZ93" s="331">
        <v>98.2</v>
      </c>
    </row>
    <row r="94" spans="1:52" x14ac:dyDescent="0.15">
      <c r="A94" s="329"/>
      <c r="B94" s="341"/>
      <c r="C94" s="329" t="s">
        <v>89</v>
      </c>
      <c r="D94" s="331">
        <v>106.2</v>
      </c>
      <c r="E94" s="331">
        <v>106.2</v>
      </c>
      <c r="F94" s="331">
        <v>107.9</v>
      </c>
      <c r="G94" s="331">
        <v>103.7</v>
      </c>
      <c r="H94" s="331">
        <v>140.9</v>
      </c>
      <c r="I94" s="331">
        <v>104.3</v>
      </c>
      <c r="J94" s="331">
        <v>99.8</v>
      </c>
      <c r="K94" s="331">
        <v>88.9</v>
      </c>
      <c r="L94" s="331">
        <v>90.1</v>
      </c>
      <c r="M94" s="331" t="s">
        <v>335</v>
      </c>
      <c r="N94" s="331">
        <v>66.400000000000006</v>
      </c>
      <c r="O94" s="331">
        <v>121.2</v>
      </c>
      <c r="P94" s="331">
        <v>112.9</v>
      </c>
      <c r="Q94" s="331">
        <v>153.1</v>
      </c>
      <c r="R94" s="331">
        <v>110.2</v>
      </c>
      <c r="S94" s="331">
        <v>110.2</v>
      </c>
      <c r="T94" s="331" t="s">
        <v>336</v>
      </c>
      <c r="U94" s="331">
        <v>117.9</v>
      </c>
      <c r="V94" s="331">
        <v>112.2</v>
      </c>
      <c r="W94" s="331">
        <v>113.6</v>
      </c>
      <c r="X94" s="331">
        <v>110.5</v>
      </c>
      <c r="Y94" s="331">
        <v>52.6</v>
      </c>
      <c r="Z94" s="331">
        <v>91.5</v>
      </c>
      <c r="AA94" s="331">
        <v>106.8</v>
      </c>
      <c r="AB94" s="331" t="s">
        <v>336</v>
      </c>
      <c r="AC94" s="433">
        <v>88.5</v>
      </c>
      <c r="AD94" s="331">
        <v>79</v>
      </c>
      <c r="AE94" s="436">
        <v>87.6</v>
      </c>
      <c r="AF94" s="436">
        <v>96.6</v>
      </c>
      <c r="AG94" s="436" t="s">
        <v>336</v>
      </c>
      <c r="AH94" s="436">
        <v>118.6</v>
      </c>
      <c r="AI94" s="436">
        <v>110.5</v>
      </c>
      <c r="AJ94" s="436">
        <v>40.299999999999997</v>
      </c>
      <c r="AK94" s="436">
        <v>108.6</v>
      </c>
      <c r="AL94" s="436">
        <v>97</v>
      </c>
      <c r="AM94" s="329"/>
      <c r="AN94" s="341"/>
      <c r="AO94" s="329" t="s">
        <v>89</v>
      </c>
      <c r="AP94" s="331">
        <v>106.2</v>
      </c>
      <c r="AQ94" s="331">
        <v>104.2</v>
      </c>
      <c r="AR94" s="331">
        <v>107.8</v>
      </c>
      <c r="AS94" s="331">
        <v>102.1</v>
      </c>
      <c r="AT94" s="331">
        <v>116.1</v>
      </c>
      <c r="AU94" s="331">
        <v>95.2</v>
      </c>
      <c r="AV94" s="331">
        <v>93.6</v>
      </c>
      <c r="AW94" s="331">
        <v>98.1</v>
      </c>
      <c r="AX94" s="331">
        <v>107.1</v>
      </c>
      <c r="AY94" s="331">
        <v>107.5</v>
      </c>
      <c r="AZ94" s="331">
        <v>98.7</v>
      </c>
    </row>
    <row r="95" spans="1:52" x14ac:dyDescent="0.15">
      <c r="A95" s="329"/>
      <c r="B95" s="341"/>
      <c r="C95" s="329" t="s">
        <v>90</v>
      </c>
      <c r="D95" s="331">
        <v>108.7</v>
      </c>
      <c r="E95" s="331">
        <v>108.7</v>
      </c>
      <c r="F95" s="331">
        <v>107.4</v>
      </c>
      <c r="G95" s="331">
        <v>104.4</v>
      </c>
      <c r="H95" s="331">
        <v>130.80000000000001</v>
      </c>
      <c r="I95" s="331">
        <v>118.3</v>
      </c>
      <c r="J95" s="331">
        <v>107.1</v>
      </c>
      <c r="K95" s="331">
        <v>83.9</v>
      </c>
      <c r="L95" s="331">
        <v>84.6</v>
      </c>
      <c r="M95" s="331" t="s">
        <v>335</v>
      </c>
      <c r="N95" s="331">
        <v>88.5</v>
      </c>
      <c r="O95" s="331">
        <v>119.4</v>
      </c>
      <c r="P95" s="331">
        <v>101.7</v>
      </c>
      <c r="Q95" s="331">
        <v>187.7</v>
      </c>
      <c r="R95" s="331">
        <v>137.9</v>
      </c>
      <c r="S95" s="331">
        <v>137.9</v>
      </c>
      <c r="T95" s="331" t="s">
        <v>336</v>
      </c>
      <c r="U95" s="331">
        <v>118.8</v>
      </c>
      <c r="V95" s="331">
        <v>111.9</v>
      </c>
      <c r="W95" s="331">
        <v>116</v>
      </c>
      <c r="X95" s="331">
        <v>107.3</v>
      </c>
      <c r="Y95" s="331">
        <v>56.1</v>
      </c>
      <c r="Z95" s="331">
        <v>94.1</v>
      </c>
      <c r="AA95" s="331">
        <v>103</v>
      </c>
      <c r="AB95" s="331" t="s">
        <v>336</v>
      </c>
      <c r="AC95" s="433">
        <v>90.8</v>
      </c>
      <c r="AD95" s="331">
        <v>79.900000000000006</v>
      </c>
      <c r="AE95" s="436">
        <v>87.6</v>
      </c>
      <c r="AF95" s="436">
        <v>97.4</v>
      </c>
      <c r="AG95" s="436" t="s">
        <v>336</v>
      </c>
      <c r="AH95" s="436">
        <v>117.6</v>
      </c>
      <c r="AI95" s="436">
        <v>111.9</v>
      </c>
      <c r="AJ95" s="436">
        <v>58.8</v>
      </c>
      <c r="AK95" s="436">
        <v>108.7</v>
      </c>
      <c r="AL95" s="436">
        <v>101</v>
      </c>
      <c r="AM95" s="329"/>
      <c r="AN95" s="341"/>
      <c r="AO95" s="329" t="s">
        <v>90</v>
      </c>
      <c r="AP95" s="331">
        <v>108.7</v>
      </c>
      <c r="AQ95" s="331">
        <v>113.9</v>
      </c>
      <c r="AR95" s="331">
        <v>119</v>
      </c>
      <c r="AS95" s="331">
        <v>111.8</v>
      </c>
      <c r="AT95" s="331">
        <v>129.30000000000001</v>
      </c>
      <c r="AU95" s="331">
        <v>101.3</v>
      </c>
      <c r="AV95" s="331">
        <v>101.3</v>
      </c>
      <c r="AW95" s="331">
        <v>101.4</v>
      </c>
      <c r="AX95" s="331">
        <v>106.3</v>
      </c>
      <c r="AY95" s="331">
        <v>106.8</v>
      </c>
      <c r="AZ95" s="331">
        <v>97.3</v>
      </c>
    </row>
    <row r="96" spans="1:52" x14ac:dyDescent="0.15">
      <c r="A96" s="329"/>
      <c r="B96" s="341"/>
      <c r="C96" s="329" t="s">
        <v>91</v>
      </c>
      <c r="D96" s="331">
        <v>107.6</v>
      </c>
      <c r="E96" s="331">
        <v>107.6</v>
      </c>
      <c r="F96" s="331">
        <v>103.3</v>
      </c>
      <c r="G96" s="331">
        <v>98.8</v>
      </c>
      <c r="H96" s="331">
        <v>138.4</v>
      </c>
      <c r="I96" s="331">
        <v>125.9</v>
      </c>
      <c r="J96" s="331">
        <v>109.7</v>
      </c>
      <c r="K96" s="331">
        <v>84</v>
      </c>
      <c r="L96" s="331">
        <v>84.6</v>
      </c>
      <c r="M96" s="331" t="s">
        <v>335</v>
      </c>
      <c r="N96" s="331">
        <v>75.2</v>
      </c>
      <c r="O96" s="331">
        <v>113</v>
      </c>
      <c r="P96" s="331">
        <v>105.4</v>
      </c>
      <c r="Q96" s="331">
        <v>142.1</v>
      </c>
      <c r="R96" s="331">
        <v>124.5</v>
      </c>
      <c r="S96" s="331">
        <v>124.5</v>
      </c>
      <c r="T96" s="331" t="s">
        <v>336</v>
      </c>
      <c r="U96" s="331">
        <v>116.4</v>
      </c>
      <c r="V96" s="331">
        <v>112.6</v>
      </c>
      <c r="W96" s="331">
        <v>116.5</v>
      </c>
      <c r="X96" s="331">
        <v>108.2</v>
      </c>
      <c r="Y96" s="331">
        <v>53.4</v>
      </c>
      <c r="Z96" s="331">
        <v>100.3</v>
      </c>
      <c r="AA96" s="331">
        <v>108.3</v>
      </c>
      <c r="AB96" s="331" t="s">
        <v>336</v>
      </c>
      <c r="AC96" s="433">
        <v>91.6</v>
      </c>
      <c r="AD96" s="331">
        <v>79.599999999999994</v>
      </c>
      <c r="AE96" s="436">
        <v>87.6</v>
      </c>
      <c r="AF96" s="436">
        <v>99.5</v>
      </c>
      <c r="AG96" s="436" t="s">
        <v>336</v>
      </c>
      <c r="AH96" s="436">
        <v>119.3</v>
      </c>
      <c r="AI96" s="436">
        <v>115.6</v>
      </c>
      <c r="AJ96" s="436">
        <v>58.5</v>
      </c>
      <c r="AK96" s="436">
        <v>108.9</v>
      </c>
      <c r="AL96" s="436">
        <v>103</v>
      </c>
      <c r="AM96" s="329"/>
      <c r="AN96" s="341"/>
      <c r="AO96" s="329" t="s">
        <v>91</v>
      </c>
      <c r="AP96" s="331">
        <v>107.6</v>
      </c>
      <c r="AQ96" s="331">
        <v>112.2</v>
      </c>
      <c r="AR96" s="331">
        <v>119.4</v>
      </c>
      <c r="AS96" s="331">
        <v>108.2</v>
      </c>
      <c r="AT96" s="331">
        <v>135.4</v>
      </c>
      <c r="AU96" s="331">
        <v>94.5</v>
      </c>
      <c r="AV96" s="331">
        <v>91.2</v>
      </c>
      <c r="AW96" s="331">
        <v>100.4</v>
      </c>
      <c r="AX96" s="331">
        <v>105.4</v>
      </c>
      <c r="AY96" s="331">
        <v>105.6</v>
      </c>
      <c r="AZ96" s="331">
        <v>101.2</v>
      </c>
    </row>
    <row r="97" spans="1:52" x14ac:dyDescent="0.15">
      <c r="A97" s="329"/>
      <c r="B97" s="341"/>
      <c r="C97" s="329" t="s">
        <v>92</v>
      </c>
      <c r="D97" s="331">
        <v>110.8</v>
      </c>
      <c r="E97" s="331">
        <v>110.8</v>
      </c>
      <c r="F97" s="331">
        <v>103.4</v>
      </c>
      <c r="G97" s="331">
        <v>97.8</v>
      </c>
      <c r="H97" s="331">
        <v>147.1</v>
      </c>
      <c r="I97" s="331">
        <v>131.30000000000001</v>
      </c>
      <c r="J97" s="331">
        <v>105.3</v>
      </c>
      <c r="K97" s="331">
        <v>85.2</v>
      </c>
      <c r="L97" s="331">
        <v>86.1</v>
      </c>
      <c r="M97" s="331" t="s">
        <v>335</v>
      </c>
      <c r="N97" s="331">
        <v>79</v>
      </c>
      <c r="O97" s="331">
        <v>126.1</v>
      </c>
      <c r="P97" s="331">
        <v>115.6</v>
      </c>
      <c r="Q97" s="331">
        <v>166.7</v>
      </c>
      <c r="R97" s="331">
        <v>144.1</v>
      </c>
      <c r="S97" s="331">
        <v>144.1</v>
      </c>
      <c r="T97" s="331" t="s">
        <v>336</v>
      </c>
      <c r="U97" s="331">
        <v>114.4</v>
      </c>
      <c r="V97" s="331">
        <v>115.8</v>
      </c>
      <c r="W97" s="331">
        <v>121.9</v>
      </c>
      <c r="X97" s="331">
        <v>108.9</v>
      </c>
      <c r="Y97" s="331">
        <v>48.2</v>
      </c>
      <c r="Z97" s="331">
        <v>100.4</v>
      </c>
      <c r="AA97" s="331">
        <v>115.4</v>
      </c>
      <c r="AB97" s="331" t="s">
        <v>336</v>
      </c>
      <c r="AC97" s="433">
        <v>94.9</v>
      </c>
      <c r="AD97" s="331">
        <v>83.1</v>
      </c>
      <c r="AE97" s="436">
        <v>87.6</v>
      </c>
      <c r="AF97" s="436">
        <v>102.7</v>
      </c>
      <c r="AG97" s="436" t="s">
        <v>336</v>
      </c>
      <c r="AH97" s="436">
        <v>128.30000000000001</v>
      </c>
      <c r="AI97" s="436">
        <v>117.7</v>
      </c>
      <c r="AJ97" s="436">
        <v>52.8</v>
      </c>
      <c r="AK97" s="436">
        <v>108.8</v>
      </c>
      <c r="AL97" s="436">
        <v>100.1</v>
      </c>
      <c r="AM97" s="329"/>
      <c r="AN97" s="341"/>
      <c r="AO97" s="329" t="s">
        <v>92</v>
      </c>
      <c r="AP97" s="331">
        <v>110.8</v>
      </c>
      <c r="AQ97" s="331">
        <v>118.6</v>
      </c>
      <c r="AR97" s="331">
        <v>116.6</v>
      </c>
      <c r="AS97" s="331">
        <v>100.2</v>
      </c>
      <c r="AT97" s="331">
        <v>140.1</v>
      </c>
      <c r="AU97" s="331">
        <v>123.7</v>
      </c>
      <c r="AV97" s="331">
        <v>134.6</v>
      </c>
      <c r="AW97" s="331">
        <v>104.4</v>
      </c>
      <c r="AX97" s="331">
        <v>107.2</v>
      </c>
      <c r="AY97" s="331">
        <v>107.4</v>
      </c>
      <c r="AZ97" s="331">
        <v>104.3</v>
      </c>
    </row>
    <row r="98" spans="1:52" x14ac:dyDescent="0.15">
      <c r="A98" s="329"/>
      <c r="B98" s="341"/>
      <c r="C98" s="329" t="s">
        <v>93</v>
      </c>
      <c r="D98" s="331">
        <v>110.2</v>
      </c>
      <c r="E98" s="331">
        <v>110.2</v>
      </c>
      <c r="F98" s="331">
        <v>107.2</v>
      </c>
      <c r="G98" s="331">
        <v>102.5</v>
      </c>
      <c r="H98" s="331">
        <v>143.5</v>
      </c>
      <c r="I98" s="331">
        <v>141.69999999999999</v>
      </c>
      <c r="J98" s="331">
        <v>104.8</v>
      </c>
      <c r="K98" s="331">
        <v>83.3</v>
      </c>
      <c r="L98" s="331">
        <v>85.2</v>
      </c>
      <c r="M98" s="331" t="s">
        <v>335</v>
      </c>
      <c r="N98" s="331">
        <v>71.900000000000006</v>
      </c>
      <c r="O98" s="331">
        <v>116.4</v>
      </c>
      <c r="P98" s="331">
        <v>107.9</v>
      </c>
      <c r="Q98" s="331">
        <v>149</v>
      </c>
      <c r="R98" s="331">
        <v>173.3</v>
      </c>
      <c r="S98" s="331">
        <v>173.3</v>
      </c>
      <c r="T98" s="331" t="s">
        <v>336</v>
      </c>
      <c r="U98" s="331">
        <v>110.7</v>
      </c>
      <c r="V98" s="331">
        <v>111.3</v>
      </c>
      <c r="W98" s="331">
        <v>117.8</v>
      </c>
      <c r="X98" s="331">
        <v>104</v>
      </c>
      <c r="Y98" s="331">
        <v>58.1</v>
      </c>
      <c r="Z98" s="331">
        <v>96.5</v>
      </c>
      <c r="AA98" s="331">
        <v>110.3</v>
      </c>
      <c r="AB98" s="331" t="s">
        <v>336</v>
      </c>
      <c r="AC98" s="433">
        <v>93.1</v>
      </c>
      <c r="AD98" s="331">
        <v>86.3</v>
      </c>
      <c r="AE98" s="436">
        <v>87.6</v>
      </c>
      <c r="AF98" s="436">
        <v>103.7</v>
      </c>
      <c r="AG98" s="436" t="s">
        <v>336</v>
      </c>
      <c r="AH98" s="436">
        <v>119.5</v>
      </c>
      <c r="AI98" s="436">
        <v>111</v>
      </c>
      <c r="AJ98" s="436">
        <v>45.7</v>
      </c>
      <c r="AK98" s="436">
        <v>109.6</v>
      </c>
      <c r="AL98" s="436">
        <v>99.2</v>
      </c>
      <c r="AM98" s="329"/>
      <c r="AN98" s="341"/>
      <c r="AO98" s="329" t="s">
        <v>93</v>
      </c>
      <c r="AP98" s="331">
        <v>110.2</v>
      </c>
      <c r="AQ98" s="331">
        <v>118.8</v>
      </c>
      <c r="AR98" s="331">
        <v>118.6</v>
      </c>
      <c r="AS98" s="331">
        <v>97.6</v>
      </c>
      <c r="AT98" s="331">
        <v>148.9</v>
      </c>
      <c r="AU98" s="331">
        <v>119.3</v>
      </c>
      <c r="AV98" s="331">
        <v>132.9</v>
      </c>
      <c r="AW98" s="331">
        <v>95.4</v>
      </c>
      <c r="AX98" s="331">
        <v>106.2</v>
      </c>
      <c r="AY98" s="331">
        <v>106.6</v>
      </c>
      <c r="AZ98" s="331">
        <v>99.6</v>
      </c>
    </row>
    <row r="99" spans="1:52" x14ac:dyDescent="0.15">
      <c r="A99" s="329"/>
      <c r="B99" s="341"/>
      <c r="C99" s="329" t="s">
        <v>94</v>
      </c>
      <c r="D99" s="331">
        <v>110.7</v>
      </c>
      <c r="E99" s="331">
        <v>110.7</v>
      </c>
      <c r="F99" s="331">
        <v>104.5</v>
      </c>
      <c r="G99" s="331">
        <v>103.1</v>
      </c>
      <c r="H99" s="331">
        <v>115.4</v>
      </c>
      <c r="I99" s="331">
        <v>140.4</v>
      </c>
      <c r="J99" s="331">
        <v>103.5</v>
      </c>
      <c r="K99" s="331">
        <v>97.5</v>
      </c>
      <c r="L99" s="331">
        <v>100.7</v>
      </c>
      <c r="M99" s="331" t="s">
        <v>335</v>
      </c>
      <c r="N99" s="331">
        <v>80.7</v>
      </c>
      <c r="O99" s="331">
        <v>117.4</v>
      </c>
      <c r="P99" s="331">
        <v>112.7</v>
      </c>
      <c r="Q99" s="331">
        <v>135.5</v>
      </c>
      <c r="R99" s="331">
        <v>207</v>
      </c>
      <c r="S99" s="331">
        <v>207</v>
      </c>
      <c r="T99" s="331" t="s">
        <v>336</v>
      </c>
      <c r="U99" s="331">
        <v>110.8</v>
      </c>
      <c r="V99" s="331">
        <v>111.2</v>
      </c>
      <c r="W99" s="331">
        <v>116.9</v>
      </c>
      <c r="X99" s="331">
        <v>104.7</v>
      </c>
      <c r="Y99" s="331">
        <v>57.5</v>
      </c>
      <c r="Z99" s="331">
        <v>93.9</v>
      </c>
      <c r="AA99" s="331">
        <v>104</v>
      </c>
      <c r="AB99" s="331" t="s">
        <v>336</v>
      </c>
      <c r="AC99" s="433">
        <v>94.6</v>
      </c>
      <c r="AD99" s="331">
        <v>85.7</v>
      </c>
      <c r="AE99" s="436">
        <v>87.6</v>
      </c>
      <c r="AF99" s="436">
        <v>101</v>
      </c>
      <c r="AG99" s="436" t="s">
        <v>336</v>
      </c>
      <c r="AH99" s="436">
        <v>125.9</v>
      </c>
      <c r="AI99" s="436">
        <v>110.8</v>
      </c>
      <c r="AJ99" s="436">
        <v>52.4</v>
      </c>
      <c r="AK99" s="436">
        <v>108.3</v>
      </c>
      <c r="AL99" s="436">
        <v>102</v>
      </c>
      <c r="AM99" s="329"/>
      <c r="AN99" s="341"/>
      <c r="AO99" s="329" t="s">
        <v>94</v>
      </c>
      <c r="AP99" s="331">
        <v>110.7</v>
      </c>
      <c r="AQ99" s="331">
        <v>119.9</v>
      </c>
      <c r="AR99" s="331">
        <v>116.6</v>
      </c>
      <c r="AS99" s="331">
        <v>96.2</v>
      </c>
      <c r="AT99" s="331">
        <v>145.9</v>
      </c>
      <c r="AU99" s="331">
        <v>128.19999999999999</v>
      </c>
      <c r="AV99" s="331">
        <v>143.5</v>
      </c>
      <c r="AW99" s="331">
        <v>101.3</v>
      </c>
      <c r="AX99" s="331">
        <v>106.5</v>
      </c>
      <c r="AY99" s="331">
        <v>106.8</v>
      </c>
      <c r="AZ99" s="331">
        <v>101.3</v>
      </c>
    </row>
    <row r="100" spans="1:52" x14ac:dyDescent="0.15">
      <c r="A100" s="329"/>
      <c r="B100" s="341"/>
      <c r="C100" s="329" t="s">
        <v>95</v>
      </c>
      <c r="D100" s="331">
        <v>110.1</v>
      </c>
      <c r="E100" s="331">
        <v>110.1</v>
      </c>
      <c r="F100" s="331">
        <v>102.1</v>
      </c>
      <c r="G100" s="331">
        <v>100.8</v>
      </c>
      <c r="H100" s="331">
        <v>112</v>
      </c>
      <c r="I100" s="331">
        <v>143.4</v>
      </c>
      <c r="J100" s="331">
        <v>103.5</v>
      </c>
      <c r="K100" s="331">
        <v>106.8</v>
      </c>
      <c r="L100" s="331">
        <v>111.7</v>
      </c>
      <c r="M100" s="331" t="s">
        <v>335</v>
      </c>
      <c r="N100" s="331">
        <v>103.8</v>
      </c>
      <c r="O100" s="331">
        <v>109.3</v>
      </c>
      <c r="P100" s="331">
        <v>103.6</v>
      </c>
      <c r="Q100" s="331">
        <v>131.19999999999999</v>
      </c>
      <c r="R100" s="331">
        <v>174.6</v>
      </c>
      <c r="S100" s="331">
        <v>174.6</v>
      </c>
      <c r="T100" s="331" t="s">
        <v>336</v>
      </c>
      <c r="U100" s="331">
        <v>110.2</v>
      </c>
      <c r="V100" s="331">
        <v>115.7</v>
      </c>
      <c r="W100" s="331">
        <v>122.3</v>
      </c>
      <c r="X100" s="331">
        <v>108.2</v>
      </c>
      <c r="Y100" s="331">
        <v>73.2</v>
      </c>
      <c r="Z100" s="331">
        <v>98.6</v>
      </c>
      <c r="AA100" s="331">
        <v>95</v>
      </c>
      <c r="AB100" s="331" t="s">
        <v>336</v>
      </c>
      <c r="AC100" s="433">
        <v>94.1</v>
      </c>
      <c r="AD100" s="331">
        <v>79.7</v>
      </c>
      <c r="AE100" s="436">
        <v>87.6</v>
      </c>
      <c r="AF100" s="436">
        <v>107.2</v>
      </c>
      <c r="AG100" s="436" t="s">
        <v>336</v>
      </c>
      <c r="AH100" s="436">
        <v>128.69999999999999</v>
      </c>
      <c r="AI100" s="436">
        <v>110.3</v>
      </c>
      <c r="AJ100" s="436">
        <v>67.900000000000006</v>
      </c>
      <c r="AK100" s="436">
        <v>108.9</v>
      </c>
      <c r="AL100" s="436">
        <v>104.3</v>
      </c>
      <c r="AM100" s="329"/>
      <c r="AN100" s="341"/>
      <c r="AO100" s="329" t="s">
        <v>95</v>
      </c>
      <c r="AP100" s="331">
        <v>110.1</v>
      </c>
      <c r="AQ100" s="331">
        <v>120.2</v>
      </c>
      <c r="AR100" s="331">
        <v>114.3</v>
      </c>
      <c r="AS100" s="331">
        <v>89.3</v>
      </c>
      <c r="AT100" s="331">
        <v>150.19999999999999</v>
      </c>
      <c r="AU100" s="331">
        <v>135.19999999999999</v>
      </c>
      <c r="AV100" s="331">
        <v>150.6</v>
      </c>
      <c r="AW100" s="331">
        <v>107.9</v>
      </c>
      <c r="AX100" s="331">
        <v>105.4</v>
      </c>
      <c r="AY100" s="331">
        <v>105.6</v>
      </c>
      <c r="AZ100" s="331">
        <v>102</v>
      </c>
    </row>
    <row r="101" spans="1:52" x14ac:dyDescent="0.15">
      <c r="A101" s="329"/>
      <c r="B101" s="341"/>
      <c r="C101" s="329" t="s">
        <v>96</v>
      </c>
      <c r="D101" s="331">
        <v>108.4</v>
      </c>
      <c r="E101" s="331">
        <v>108.4</v>
      </c>
      <c r="F101" s="331">
        <v>102.5</v>
      </c>
      <c r="G101" s="331">
        <v>100.1</v>
      </c>
      <c r="H101" s="331">
        <v>121.3</v>
      </c>
      <c r="I101" s="331">
        <v>135.1</v>
      </c>
      <c r="J101" s="331">
        <v>103.1</v>
      </c>
      <c r="K101" s="331">
        <v>96.1</v>
      </c>
      <c r="L101" s="331">
        <v>100.3</v>
      </c>
      <c r="M101" s="331" t="s">
        <v>335</v>
      </c>
      <c r="N101" s="331">
        <v>104.9</v>
      </c>
      <c r="O101" s="331">
        <v>115.7</v>
      </c>
      <c r="P101" s="331">
        <v>110.6</v>
      </c>
      <c r="Q101" s="331">
        <v>135.1</v>
      </c>
      <c r="R101" s="331">
        <v>165.5</v>
      </c>
      <c r="S101" s="331">
        <v>165.5</v>
      </c>
      <c r="T101" s="331" t="s">
        <v>336</v>
      </c>
      <c r="U101" s="331">
        <v>107.7</v>
      </c>
      <c r="V101" s="331">
        <v>108.9</v>
      </c>
      <c r="W101" s="331">
        <v>110.8</v>
      </c>
      <c r="X101" s="331">
        <v>106.8</v>
      </c>
      <c r="Y101" s="331">
        <v>64.599999999999994</v>
      </c>
      <c r="Z101" s="331">
        <v>99.5</v>
      </c>
      <c r="AA101" s="331">
        <v>99.1</v>
      </c>
      <c r="AB101" s="331" t="s">
        <v>336</v>
      </c>
      <c r="AC101" s="433">
        <v>91.2</v>
      </c>
      <c r="AD101" s="331">
        <v>75</v>
      </c>
      <c r="AE101" s="436">
        <v>87.6</v>
      </c>
      <c r="AF101" s="436">
        <v>111</v>
      </c>
      <c r="AG101" s="436" t="s">
        <v>336</v>
      </c>
      <c r="AH101" s="436">
        <v>125.3</v>
      </c>
      <c r="AI101" s="436">
        <v>111.3</v>
      </c>
      <c r="AJ101" s="436">
        <v>65</v>
      </c>
      <c r="AK101" s="436">
        <v>108.6</v>
      </c>
      <c r="AL101" s="436">
        <v>101.3</v>
      </c>
      <c r="AM101" s="329"/>
      <c r="AN101" s="341"/>
      <c r="AO101" s="329" t="s">
        <v>96</v>
      </c>
      <c r="AP101" s="331">
        <v>108.4</v>
      </c>
      <c r="AQ101" s="331">
        <v>117.5</v>
      </c>
      <c r="AR101" s="331">
        <v>112.2</v>
      </c>
      <c r="AS101" s="331">
        <v>91.9</v>
      </c>
      <c r="AT101" s="331">
        <v>141.4</v>
      </c>
      <c r="AU101" s="331">
        <v>130.6</v>
      </c>
      <c r="AV101" s="331">
        <v>146.4</v>
      </c>
      <c r="AW101" s="331">
        <v>102.9</v>
      </c>
      <c r="AX101" s="331">
        <v>104.2</v>
      </c>
      <c r="AY101" s="331">
        <v>104.4</v>
      </c>
      <c r="AZ101" s="331">
        <v>100.2</v>
      </c>
    </row>
    <row r="102" spans="1:52" x14ac:dyDescent="0.15">
      <c r="A102" s="329"/>
      <c r="B102" s="341"/>
      <c r="C102" s="335" t="s">
        <v>97</v>
      </c>
      <c r="D102" s="331">
        <v>107.5</v>
      </c>
      <c r="E102" s="331">
        <v>107.5</v>
      </c>
      <c r="F102" s="331">
        <v>98.9</v>
      </c>
      <c r="G102" s="331">
        <v>96.8</v>
      </c>
      <c r="H102" s="331">
        <v>115.3</v>
      </c>
      <c r="I102" s="331">
        <v>121.4</v>
      </c>
      <c r="J102" s="331">
        <v>102.6</v>
      </c>
      <c r="K102" s="331">
        <v>97.5</v>
      </c>
      <c r="L102" s="331">
        <v>100.5</v>
      </c>
      <c r="M102" s="331" t="s">
        <v>335</v>
      </c>
      <c r="N102" s="331">
        <v>110.9</v>
      </c>
      <c r="O102" s="331">
        <v>123.9</v>
      </c>
      <c r="P102" s="331">
        <v>120</v>
      </c>
      <c r="Q102" s="331">
        <v>138.9</v>
      </c>
      <c r="R102" s="331">
        <v>121.3</v>
      </c>
      <c r="S102" s="331">
        <v>121.3</v>
      </c>
      <c r="T102" s="331" t="s">
        <v>336</v>
      </c>
      <c r="U102" s="331">
        <v>107.3</v>
      </c>
      <c r="V102" s="331">
        <v>113</v>
      </c>
      <c r="W102" s="331">
        <v>117.7</v>
      </c>
      <c r="X102" s="331">
        <v>107.7</v>
      </c>
      <c r="Y102" s="331">
        <v>65.3</v>
      </c>
      <c r="Z102" s="331">
        <v>99</v>
      </c>
      <c r="AA102" s="331">
        <v>109.2</v>
      </c>
      <c r="AB102" s="331" t="s">
        <v>336</v>
      </c>
      <c r="AC102" s="434">
        <v>90</v>
      </c>
      <c r="AD102" s="331">
        <v>75.8</v>
      </c>
      <c r="AE102" s="438">
        <v>87.6</v>
      </c>
      <c r="AF102" s="438">
        <v>115.3</v>
      </c>
      <c r="AG102" s="438" t="s">
        <v>336</v>
      </c>
      <c r="AH102" s="438">
        <v>118.3</v>
      </c>
      <c r="AI102" s="438">
        <v>117.6</v>
      </c>
      <c r="AJ102" s="438">
        <v>52.9</v>
      </c>
      <c r="AK102" s="438">
        <v>108.4</v>
      </c>
      <c r="AL102" s="438">
        <v>101.3</v>
      </c>
      <c r="AM102" s="329"/>
      <c r="AN102" s="341"/>
      <c r="AO102" s="335" t="s">
        <v>97</v>
      </c>
      <c r="AP102" s="337">
        <v>107.5</v>
      </c>
      <c r="AQ102" s="337">
        <v>108.8</v>
      </c>
      <c r="AR102" s="337">
        <v>109.8</v>
      </c>
      <c r="AS102" s="337">
        <v>95.7</v>
      </c>
      <c r="AT102" s="337">
        <v>130.1</v>
      </c>
      <c r="AU102" s="337">
        <v>106.3</v>
      </c>
      <c r="AV102" s="337">
        <v>110.3</v>
      </c>
      <c r="AW102" s="337">
        <v>99.4</v>
      </c>
      <c r="AX102" s="337">
        <v>107</v>
      </c>
      <c r="AY102" s="337">
        <v>107.4</v>
      </c>
      <c r="AZ102" s="337">
        <v>98.4</v>
      </c>
    </row>
    <row r="103" spans="1:52" x14ac:dyDescent="0.15">
      <c r="A103" s="343"/>
      <c r="B103" s="340" t="s">
        <v>114</v>
      </c>
      <c r="C103" s="326" t="s">
        <v>84</v>
      </c>
      <c r="D103" s="334">
        <v>108.4</v>
      </c>
      <c r="E103" s="334">
        <v>108.4</v>
      </c>
      <c r="F103" s="334">
        <v>97.4</v>
      </c>
      <c r="G103" s="334">
        <v>100.3</v>
      </c>
      <c r="H103" s="334">
        <v>74.3</v>
      </c>
      <c r="I103" s="334">
        <v>126.7</v>
      </c>
      <c r="J103" s="334">
        <v>110.8</v>
      </c>
      <c r="K103" s="334">
        <v>98.9</v>
      </c>
      <c r="L103" s="334">
        <v>100</v>
      </c>
      <c r="M103" s="334" t="s">
        <v>335</v>
      </c>
      <c r="N103" s="334">
        <v>110.2</v>
      </c>
      <c r="O103" s="334">
        <v>111.7</v>
      </c>
      <c r="P103" s="334">
        <v>99.3</v>
      </c>
      <c r="Q103" s="334">
        <v>159.6</v>
      </c>
      <c r="R103" s="334">
        <v>154</v>
      </c>
      <c r="S103" s="334">
        <v>154</v>
      </c>
      <c r="T103" s="334" t="s">
        <v>336</v>
      </c>
      <c r="U103" s="334">
        <v>108.4</v>
      </c>
      <c r="V103" s="334">
        <v>114.5</v>
      </c>
      <c r="W103" s="334">
        <v>117.2</v>
      </c>
      <c r="X103" s="334">
        <v>111.5</v>
      </c>
      <c r="Y103" s="334">
        <v>67.400000000000006</v>
      </c>
      <c r="Z103" s="334">
        <v>99.6</v>
      </c>
      <c r="AA103" s="334">
        <v>118.9</v>
      </c>
      <c r="AB103" s="334" t="s">
        <v>336</v>
      </c>
      <c r="AC103" s="435">
        <v>95</v>
      </c>
      <c r="AD103" s="334">
        <v>79.2</v>
      </c>
      <c r="AE103" s="436">
        <v>87.6</v>
      </c>
      <c r="AF103" s="436">
        <v>117.3</v>
      </c>
      <c r="AG103" s="436" t="s">
        <v>336</v>
      </c>
      <c r="AH103" s="436">
        <v>128.6</v>
      </c>
      <c r="AI103" s="436">
        <v>122.9</v>
      </c>
      <c r="AJ103" s="436">
        <v>58.3</v>
      </c>
      <c r="AK103" s="436">
        <v>108.1</v>
      </c>
      <c r="AL103" s="436">
        <v>107.7</v>
      </c>
      <c r="AM103" s="343"/>
      <c r="AN103" s="340" t="s">
        <v>114</v>
      </c>
      <c r="AO103" s="326" t="s">
        <v>84</v>
      </c>
      <c r="AP103" s="331">
        <v>108.4</v>
      </c>
      <c r="AQ103" s="331">
        <v>112.9</v>
      </c>
      <c r="AR103" s="344">
        <v>110.5</v>
      </c>
      <c r="AS103" s="344">
        <v>102.2</v>
      </c>
      <c r="AT103" s="344">
        <v>122.4</v>
      </c>
      <c r="AU103" s="344">
        <v>118.9</v>
      </c>
      <c r="AV103" s="344">
        <v>127.4</v>
      </c>
      <c r="AW103" s="344">
        <v>104</v>
      </c>
      <c r="AX103" s="344">
        <v>106.3</v>
      </c>
      <c r="AY103" s="344">
        <v>106.6</v>
      </c>
      <c r="AZ103" s="344">
        <v>102.4</v>
      </c>
    </row>
    <row r="104" spans="1:52" x14ac:dyDescent="0.15">
      <c r="A104" s="343"/>
      <c r="B104" s="341"/>
      <c r="C104" s="329" t="s">
        <v>86</v>
      </c>
      <c r="D104" s="331">
        <v>110</v>
      </c>
      <c r="E104" s="331">
        <v>110</v>
      </c>
      <c r="F104" s="331">
        <v>95.2</v>
      </c>
      <c r="G104" s="331">
        <v>98.2</v>
      </c>
      <c r="H104" s="331">
        <v>71.599999999999994</v>
      </c>
      <c r="I104" s="331">
        <v>129</v>
      </c>
      <c r="J104" s="331">
        <v>113.8</v>
      </c>
      <c r="K104" s="331">
        <v>92.1</v>
      </c>
      <c r="L104" s="331">
        <v>92.5</v>
      </c>
      <c r="M104" s="331" t="s">
        <v>335</v>
      </c>
      <c r="N104" s="331">
        <v>101.1</v>
      </c>
      <c r="O104" s="331">
        <v>120</v>
      </c>
      <c r="P104" s="331">
        <v>106</v>
      </c>
      <c r="Q104" s="331">
        <v>173.8</v>
      </c>
      <c r="R104" s="331">
        <v>133.19999999999999</v>
      </c>
      <c r="S104" s="331">
        <v>133.19999999999999</v>
      </c>
      <c r="T104" s="331" t="s">
        <v>336</v>
      </c>
      <c r="U104" s="331">
        <v>109.6</v>
      </c>
      <c r="V104" s="331">
        <v>121.5</v>
      </c>
      <c r="W104" s="331">
        <v>127.1</v>
      </c>
      <c r="X104" s="331">
        <v>115.2</v>
      </c>
      <c r="Y104" s="331">
        <v>70.400000000000006</v>
      </c>
      <c r="Z104" s="331">
        <v>104.8</v>
      </c>
      <c r="AA104" s="331">
        <v>124</v>
      </c>
      <c r="AB104" s="331" t="s">
        <v>336</v>
      </c>
      <c r="AC104" s="433">
        <v>90.7</v>
      </c>
      <c r="AD104" s="331">
        <v>72.599999999999994</v>
      </c>
      <c r="AE104" s="436">
        <v>87.6</v>
      </c>
      <c r="AF104" s="436">
        <v>117.8</v>
      </c>
      <c r="AG104" s="436" t="s">
        <v>336</v>
      </c>
      <c r="AH104" s="436">
        <v>125.1</v>
      </c>
      <c r="AI104" s="436">
        <v>120.5</v>
      </c>
      <c r="AJ104" s="436">
        <v>55.9</v>
      </c>
      <c r="AK104" s="436">
        <v>108.2</v>
      </c>
      <c r="AL104" s="436">
        <v>108.2</v>
      </c>
      <c r="AM104" s="343"/>
      <c r="AN104" s="341"/>
      <c r="AO104" s="329" t="s">
        <v>86</v>
      </c>
      <c r="AP104" s="331">
        <v>110</v>
      </c>
      <c r="AQ104" s="331">
        <v>113.9</v>
      </c>
      <c r="AR104" s="344">
        <v>112.1</v>
      </c>
      <c r="AS104" s="344">
        <v>103.2</v>
      </c>
      <c r="AT104" s="344">
        <v>124.8</v>
      </c>
      <c r="AU104" s="344">
        <v>118.4</v>
      </c>
      <c r="AV104" s="344">
        <v>128.9</v>
      </c>
      <c r="AW104" s="344">
        <v>100</v>
      </c>
      <c r="AX104" s="344">
        <v>108.2</v>
      </c>
      <c r="AY104" s="344">
        <v>108.2</v>
      </c>
      <c r="AZ104" s="344">
        <v>108</v>
      </c>
    </row>
    <row r="105" spans="1:52" x14ac:dyDescent="0.15">
      <c r="A105" s="343"/>
      <c r="B105" s="341"/>
      <c r="C105" s="329" t="s">
        <v>88</v>
      </c>
      <c r="D105" s="331">
        <v>103.7</v>
      </c>
      <c r="E105" s="331">
        <v>103.7</v>
      </c>
      <c r="F105" s="331">
        <v>92.3</v>
      </c>
      <c r="G105" s="331">
        <v>96.8</v>
      </c>
      <c r="H105" s="331">
        <v>57.2</v>
      </c>
      <c r="I105" s="331">
        <v>130.6</v>
      </c>
      <c r="J105" s="331">
        <v>104.9</v>
      </c>
      <c r="K105" s="331">
        <v>82.9</v>
      </c>
      <c r="L105" s="331">
        <v>82.7</v>
      </c>
      <c r="M105" s="331" t="s">
        <v>335</v>
      </c>
      <c r="N105" s="331">
        <v>70.599999999999994</v>
      </c>
      <c r="O105" s="331">
        <v>100.2</v>
      </c>
      <c r="P105" s="331">
        <v>91</v>
      </c>
      <c r="Q105" s="331">
        <v>135.69999999999999</v>
      </c>
      <c r="R105" s="331">
        <v>95.7</v>
      </c>
      <c r="S105" s="331">
        <v>95.7</v>
      </c>
      <c r="T105" s="331" t="s">
        <v>336</v>
      </c>
      <c r="U105" s="331">
        <v>110.1</v>
      </c>
      <c r="V105" s="331">
        <v>118</v>
      </c>
      <c r="W105" s="331">
        <v>121.6</v>
      </c>
      <c r="X105" s="331">
        <v>113.9</v>
      </c>
      <c r="Y105" s="331">
        <v>68.2</v>
      </c>
      <c r="Z105" s="331">
        <v>106.8</v>
      </c>
      <c r="AA105" s="331">
        <v>129</v>
      </c>
      <c r="AB105" s="331" t="s">
        <v>336</v>
      </c>
      <c r="AC105" s="433">
        <v>89.6</v>
      </c>
      <c r="AD105" s="331">
        <v>74</v>
      </c>
      <c r="AE105" s="436">
        <v>82.4</v>
      </c>
      <c r="AF105" s="436">
        <v>105.6</v>
      </c>
      <c r="AG105" s="436" t="s">
        <v>336</v>
      </c>
      <c r="AH105" s="436">
        <v>122.7</v>
      </c>
      <c r="AI105" s="436">
        <v>117.5</v>
      </c>
      <c r="AJ105" s="436">
        <v>55.5</v>
      </c>
      <c r="AK105" s="436">
        <v>107.9</v>
      </c>
      <c r="AL105" s="436">
        <v>99.2</v>
      </c>
      <c r="AM105" s="343"/>
      <c r="AN105" s="341"/>
      <c r="AO105" s="329" t="s">
        <v>88</v>
      </c>
      <c r="AP105" s="331">
        <v>103.7</v>
      </c>
      <c r="AQ105" s="331">
        <v>104.4</v>
      </c>
      <c r="AR105" s="344">
        <v>107.9</v>
      </c>
      <c r="AS105" s="344">
        <v>94.4</v>
      </c>
      <c r="AT105" s="344">
        <v>127.1</v>
      </c>
      <c r="AU105" s="344">
        <v>95.7</v>
      </c>
      <c r="AV105" s="344">
        <v>92.8</v>
      </c>
      <c r="AW105" s="344">
        <v>101</v>
      </c>
      <c r="AX105" s="344">
        <v>103.4</v>
      </c>
      <c r="AY105" s="344">
        <v>103.1</v>
      </c>
      <c r="AZ105" s="344">
        <v>108.1</v>
      </c>
    </row>
    <row r="106" spans="1:52" x14ac:dyDescent="0.15">
      <c r="A106" s="343"/>
      <c r="B106" s="341"/>
      <c r="C106" s="329" t="s">
        <v>89</v>
      </c>
      <c r="D106" s="331">
        <v>109.1</v>
      </c>
      <c r="E106" s="331">
        <v>109.1</v>
      </c>
      <c r="F106" s="331">
        <v>95.1</v>
      </c>
      <c r="G106" s="331">
        <v>100.2</v>
      </c>
      <c r="H106" s="331">
        <v>55.4</v>
      </c>
      <c r="I106" s="331">
        <v>142.4</v>
      </c>
      <c r="J106" s="331">
        <v>107.6</v>
      </c>
      <c r="K106" s="331">
        <v>84.5</v>
      </c>
      <c r="L106" s="331">
        <v>84.2</v>
      </c>
      <c r="M106" s="331" t="s">
        <v>335</v>
      </c>
      <c r="N106" s="331">
        <v>66.2</v>
      </c>
      <c r="O106" s="331">
        <v>124.8</v>
      </c>
      <c r="P106" s="331">
        <v>106.7</v>
      </c>
      <c r="Q106" s="331">
        <v>194.6</v>
      </c>
      <c r="R106" s="331">
        <v>114.4</v>
      </c>
      <c r="S106" s="331">
        <v>114.4</v>
      </c>
      <c r="T106" s="331" t="s">
        <v>336</v>
      </c>
      <c r="U106" s="331">
        <v>109.6</v>
      </c>
      <c r="V106" s="331">
        <v>116.3</v>
      </c>
      <c r="W106" s="331">
        <v>121.1</v>
      </c>
      <c r="X106" s="331">
        <v>110.9</v>
      </c>
      <c r="Y106" s="331">
        <v>67.3</v>
      </c>
      <c r="Z106" s="331">
        <v>102.4</v>
      </c>
      <c r="AA106" s="331">
        <v>136.69999999999999</v>
      </c>
      <c r="AB106" s="331" t="s">
        <v>336</v>
      </c>
      <c r="AC106" s="433">
        <v>93.1</v>
      </c>
      <c r="AD106" s="331">
        <v>80.8</v>
      </c>
      <c r="AE106" s="436">
        <v>82.4</v>
      </c>
      <c r="AF106" s="436">
        <v>106</v>
      </c>
      <c r="AG106" s="436" t="s">
        <v>336</v>
      </c>
      <c r="AH106" s="436">
        <v>127.7</v>
      </c>
      <c r="AI106" s="436">
        <v>113.5</v>
      </c>
      <c r="AJ106" s="436">
        <v>53.4</v>
      </c>
      <c r="AK106" s="436">
        <v>108</v>
      </c>
      <c r="AL106" s="436">
        <v>101.6</v>
      </c>
      <c r="AM106" s="343"/>
      <c r="AN106" s="341"/>
      <c r="AO106" s="329" t="s">
        <v>89</v>
      </c>
      <c r="AP106" s="331">
        <v>109.1</v>
      </c>
      <c r="AQ106" s="331">
        <v>114.7</v>
      </c>
      <c r="AR106" s="344">
        <v>116.3</v>
      </c>
      <c r="AS106" s="344">
        <v>104.1</v>
      </c>
      <c r="AT106" s="344">
        <v>133.80000000000001</v>
      </c>
      <c r="AU106" s="344">
        <v>110.7</v>
      </c>
      <c r="AV106" s="344">
        <v>118.6</v>
      </c>
      <c r="AW106" s="344">
        <v>96.8</v>
      </c>
      <c r="AX106" s="344">
        <v>106.6</v>
      </c>
      <c r="AY106" s="344">
        <v>106.7</v>
      </c>
      <c r="AZ106" s="344">
        <v>104.6</v>
      </c>
    </row>
    <row r="107" spans="1:52" x14ac:dyDescent="0.15">
      <c r="A107" s="343"/>
      <c r="B107" s="341" t="s">
        <v>329</v>
      </c>
      <c r="C107" s="329" t="s">
        <v>90</v>
      </c>
      <c r="D107" s="331">
        <v>110.4</v>
      </c>
      <c r="E107" s="331">
        <v>110.4</v>
      </c>
      <c r="F107" s="331">
        <v>100.7</v>
      </c>
      <c r="G107" s="331">
        <v>106.2</v>
      </c>
      <c r="H107" s="331">
        <v>57.7</v>
      </c>
      <c r="I107" s="331">
        <v>152</v>
      </c>
      <c r="J107" s="331">
        <v>116.4</v>
      </c>
      <c r="K107" s="331">
        <v>90.1</v>
      </c>
      <c r="L107" s="331">
        <v>88.4</v>
      </c>
      <c r="M107" s="331" t="s">
        <v>335</v>
      </c>
      <c r="N107" s="331">
        <v>65.5</v>
      </c>
      <c r="O107" s="331">
        <v>116.4</v>
      </c>
      <c r="P107" s="331">
        <v>91.5</v>
      </c>
      <c r="Q107" s="331">
        <v>212.3</v>
      </c>
      <c r="R107" s="331">
        <v>119.2</v>
      </c>
      <c r="S107" s="331">
        <v>119.2</v>
      </c>
      <c r="T107" s="331" t="s">
        <v>336</v>
      </c>
      <c r="U107" s="331">
        <v>110</v>
      </c>
      <c r="V107" s="331">
        <v>114.8</v>
      </c>
      <c r="W107" s="331">
        <v>121</v>
      </c>
      <c r="X107" s="331">
        <v>107.7</v>
      </c>
      <c r="Y107" s="331">
        <v>60.2</v>
      </c>
      <c r="Z107" s="331">
        <v>100.9</v>
      </c>
      <c r="AA107" s="331">
        <v>125.5</v>
      </c>
      <c r="AB107" s="331" t="s">
        <v>336</v>
      </c>
      <c r="AC107" s="433">
        <v>93.1</v>
      </c>
      <c r="AD107" s="331">
        <v>79.5</v>
      </c>
      <c r="AE107" s="436">
        <v>87.6</v>
      </c>
      <c r="AF107" s="436">
        <v>108.2</v>
      </c>
      <c r="AG107" s="436" t="s">
        <v>336</v>
      </c>
      <c r="AH107" s="436">
        <v>127.1</v>
      </c>
      <c r="AI107" s="436">
        <v>115.8</v>
      </c>
      <c r="AJ107" s="436">
        <v>54.8</v>
      </c>
      <c r="AK107" s="436">
        <v>107.8</v>
      </c>
      <c r="AL107" s="436">
        <v>109.5</v>
      </c>
      <c r="AM107" s="343"/>
      <c r="AN107" s="341" t="s">
        <v>329</v>
      </c>
      <c r="AO107" s="329" t="s">
        <v>90</v>
      </c>
      <c r="AP107" s="331">
        <v>110.4</v>
      </c>
      <c r="AQ107" s="331">
        <v>119.9</v>
      </c>
      <c r="AR107" s="344">
        <v>124.3</v>
      </c>
      <c r="AS107" s="344">
        <v>114</v>
      </c>
      <c r="AT107" s="344">
        <v>139</v>
      </c>
      <c r="AU107" s="344">
        <v>108.9</v>
      </c>
      <c r="AV107" s="344">
        <v>115.3</v>
      </c>
      <c r="AW107" s="344">
        <v>97.7</v>
      </c>
      <c r="AX107" s="344">
        <v>106.1</v>
      </c>
      <c r="AY107" s="344">
        <v>106.2</v>
      </c>
      <c r="AZ107" s="344">
        <v>103.7</v>
      </c>
    </row>
    <row r="108" spans="1:52" x14ac:dyDescent="0.15">
      <c r="A108" s="343"/>
      <c r="B108" s="341"/>
      <c r="C108" s="329" t="s">
        <v>91</v>
      </c>
      <c r="D108" s="331">
        <v>115.4</v>
      </c>
      <c r="E108" s="331">
        <v>115.4</v>
      </c>
      <c r="F108" s="331">
        <v>100.3</v>
      </c>
      <c r="G108" s="331">
        <v>105.3</v>
      </c>
      <c r="H108" s="331">
        <v>61.3</v>
      </c>
      <c r="I108" s="331">
        <v>163.1</v>
      </c>
      <c r="J108" s="331">
        <v>114.9</v>
      </c>
      <c r="K108" s="331">
        <v>89.8</v>
      </c>
      <c r="L108" s="331">
        <v>88.6</v>
      </c>
      <c r="M108" s="331" t="s">
        <v>335</v>
      </c>
      <c r="N108" s="331">
        <v>84.3</v>
      </c>
      <c r="O108" s="331">
        <v>123.7</v>
      </c>
      <c r="P108" s="331">
        <v>107.4</v>
      </c>
      <c r="Q108" s="331">
        <v>186.7</v>
      </c>
      <c r="R108" s="331">
        <v>158.69999999999999</v>
      </c>
      <c r="S108" s="331">
        <v>158.69999999999999</v>
      </c>
      <c r="T108" s="331" t="s">
        <v>336</v>
      </c>
      <c r="U108" s="331">
        <v>111</v>
      </c>
      <c r="V108" s="331">
        <v>122.4</v>
      </c>
      <c r="W108" s="331">
        <v>129.9</v>
      </c>
      <c r="X108" s="331">
        <v>113.9</v>
      </c>
      <c r="Y108" s="331">
        <v>71.400000000000006</v>
      </c>
      <c r="Z108" s="331">
        <v>103.2</v>
      </c>
      <c r="AA108" s="331">
        <v>139.80000000000001</v>
      </c>
      <c r="AB108" s="331" t="s">
        <v>336</v>
      </c>
      <c r="AC108" s="433">
        <v>94.9</v>
      </c>
      <c r="AD108" s="331">
        <v>80.7</v>
      </c>
      <c r="AE108" s="436">
        <v>87.6</v>
      </c>
      <c r="AF108" s="436">
        <v>111.1</v>
      </c>
      <c r="AG108" s="436" t="s">
        <v>336</v>
      </c>
      <c r="AH108" s="436">
        <v>125.5</v>
      </c>
      <c r="AI108" s="436">
        <v>121.9</v>
      </c>
      <c r="AJ108" s="436">
        <v>60</v>
      </c>
      <c r="AK108" s="436">
        <v>107.9</v>
      </c>
      <c r="AL108" s="436">
        <v>108.3</v>
      </c>
      <c r="AM108" s="343"/>
      <c r="AN108" s="341"/>
      <c r="AO108" s="329" t="s">
        <v>91</v>
      </c>
      <c r="AP108" s="331">
        <v>115.4</v>
      </c>
      <c r="AQ108" s="331">
        <v>123.1</v>
      </c>
      <c r="AR108" s="344">
        <v>127.7</v>
      </c>
      <c r="AS108" s="344">
        <v>113.4</v>
      </c>
      <c r="AT108" s="344">
        <v>148.30000000000001</v>
      </c>
      <c r="AU108" s="344">
        <v>111.7</v>
      </c>
      <c r="AV108" s="344">
        <v>118</v>
      </c>
      <c r="AW108" s="344">
        <v>100.7</v>
      </c>
      <c r="AX108" s="344">
        <v>111.8</v>
      </c>
      <c r="AY108" s="344">
        <v>112</v>
      </c>
      <c r="AZ108" s="344">
        <v>108.3</v>
      </c>
    </row>
    <row r="109" spans="1:52" x14ac:dyDescent="0.15">
      <c r="A109" s="343"/>
      <c r="B109" s="341"/>
      <c r="C109" s="329" t="s">
        <v>92</v>
      </c>
      <c r="D109" s="331">
        <v>116.5</v>
      </c>
      <c r="E109" s="331">
        <v>116.5</v>
      </c>
      <c r="F109" s="331">
        <v>98.8</v>
      </c>
      <c r="G109" s="331">
        <v>103.5</v>
      </c>
      <c r="H109" s="331">
        <v>62.1</v>
      </c>
      <c r="I109" s="331">
        <v>168.8</v>
      </c>
      <c r="J109" s="331">
        <v>117.4</v>
      </c>
      <c r="K109" s="331">
        <v>88.2</v>
      </c>
      <c r="L109" s="331">
        <v>87.5</v>
      </c>
      <c r="M109" s="331" t="s">
        <v>335</v>
      </c>
      <c r="N109" s="331">
        <v>90.9</v>
      </c>
      <c r="O109" s="331">
        <v>140.4</v>
      </c>
      <c r="P109" s="331">
        <v>119</v>
      </c>
      <c r="Q109" s="331">
        <v>222.9</v>
      </c>
      <c r="R109" s="331">
        <v>110.8</v>
      </c>
      <c r="S109" s="331">
        <v>110.8</v>
      </c>
      <c r="T109" s="331" t="s">
        <v>336</v>
      </c>
      <c r="U109" s="331">
        <v>110.7</v>
      </c>
      <c r="V109" s="331">
        <v>120.3</v>
      </c>
      <c r="W109" s="331">
        <v>126.9</v>
      </c>
      <c r="X109" s="331">
        <v>112.9</v>
      </c>
      <c r="Y109" s="331">
        <v>72.3</v>
      </c>
      <c r="Z109" s="331">
        <v>100.9</v>
      </c>
      <c r="AA109" s="331">
        <v>141</v>
      </c>
      <c r="AB109" s="331" t="s">
        <v>336</v>
      </c>
      <c r="AC109" s="433">
        <v>95.6</v>
      </c>
      <c r="AD109" s="331">
        <v>77.099999999999994</v>
      </c>
      <c r="AE109" s="436">
        <v>82.4</v>
      </c>
      <c r="AF109" s="436">
        <v>115.8</v>
      </c>
      <c r="AG109" s="436" t="s">
        <v>336</v>
      </c>
      <c r="AH109" s="436">
        <v>138.9</v>
      </c>
      <c r="AI109" s="436">
        <v>120.1</v>
      </c>
      <c r="AJ109" s="436">
        <v>59.7</v>
      </c>
      <c r="AK109" s="436">
        <v>108.1</v>
      </c>
      <c r="AL109" s="436">
        <v>109.7</v>
      </c>
      <c r="AM109" s="343"/>
      <c r="AN109" s="341"/>
      <c r="AO109" s="329" t="s">
        <v>92</v>
      </c>
      <c r="AP109" s="331">
        <v>116.5</v>
      </c>
      <c r="AQ109" s="331">
        <v>126.3</v>
      </c>
      <c r="AR109" s="344">
        <v>125.3</v>
      </c>
      <c r="AS109" s="344">
        <v>107.8</v>
      </c>
      <c r="AT109" s="344">
        <v>150.5</v>
      </c>
      <c r="AU109" s="344">
        <v>128.69999999999999</v>
      </c>
      <c r="AV109" s="344">
        <v>143.30000000000001</v>
      </c>
      <c r="AW109" s="344">
        <v>103</v>
      </c>
      <c r="AX109" s="344">
        <v>112</v>
      </c>
      <c r="AY109" s="344">
        <v>112.4</v>
      </c>
      <c r="AZ109" s="344">
        <v>104.3</v>
      </c>
    </row>
    <row r="110" spans="1:52" x14ac:dyDescent="0.15">
      <c r="A110" s="343"/>
      <c r="B110" s="341"/>
      <c r="C110" s="329" t="s">
        <v>93</v>
      </c>
      <c r="D110" s="331">
        <v>114.8</v>
      </c>
      <c r="E110" s="331">
        <v>114.8</v>
      </c>
      <c r="F110" s="331">
        <v>102.2</v>
      </c>
      <c r="G110" s="331">
        <v>108.7</v>
      </c>
      <c r="H110" s="331">
        <v>51.8</v>
      </c>
      <c r="I110" s="331">
        <v>166.3</v>
      </c>
      <c r="J110" s="331">
        <v>117.8</v>
      </c>
      <c r="K110" s="331">
        <v>82.9</v>
      </c>
      <c r="L110" s="331">
        <v>81.400000000000006</v>
      </c>
      <c r="M110" s="331" t="s">
        <v>335</v>
      </c>
      <c r="N110" s="331">
        <v>91.9</v>
      </c>
      <c r="O110" s="331">
        <v>128.6</v>
      </c>
      <c r="P110" s="331">
        <v>111.5</v>
      </c>
      <c r="Q110" s="331">
        <v>194.3</v>
      </c>
      <c r="R110" s="331">
        <v>126.8</v>
      </c>
      <c r="S110" s="331">
        <v>126.8</v>
      </c>
      <c r="T110" s="331" t="s">
        <v>336</v>
      </c>
      <c r="U110" s="331">
        <v>109.9</v>
      </c>
      <c r="V110" s="331">
        <v>118.6</v>
      </c>
      <c r="W110" s="331">
        <v>127.6</v>
      </c>
      <c r="X110" s="331">
        <v>108.4</v>
      </c>
      <c r="Y110" s="331">
        <v>63.9</v>
      </c>
      <c r="Z110" s="331">
        <v>99.3</v>
      </c>
      <c r="AA110" s="331">
        <v>119.8</v>
      </c>
      <c r="AB110" s="331" t="s">
        <v>336</v>
      </c>
      <c r="AC110" s="433">
        <v>95.4</v>
      </c>
      <c r="AD110" s="331">
        <v>78.099999999999994</v>
      </c>
      <c r="AE110" s="436">
        <v>77.3</v>
      </c>
      <c r="AF110" s="436">
        <v>113.9</v>
      </c>
      <c r="AG110" s="436" t="s">
        <v>336</v>
      </c>
      <c r="AH110" s="436">
        <v>140.19999999999999</v>
      </c>
      <c r="AI110" s="436">
        <v>117.7</v>
      </c>
      <c r="AJ110" s="436">
        <v>56.9</v>
      </c>
      <c r="AK110" s="436">
        <v>108.5</v>
      </c>
      <c r="AL110" s="436">
        <v>108.7</v>
      </c>
      <c r="AM110" s="343"/>
      <c r="AN110" s="341"/>
      <c r="AO110" s="329" t="s">
        <v>93</v>
      </c>
      <c r="AP110" s="331">
        <v>114.8</v>
      </c>
      <c r="AQ110" s="331">
        <v>122.9</v>
      </c>
      <c r="AR110" s="344">
        <v>125.8</v>
      </c>
      <c r="AS110" s="344">
        <v>108.8</v>
      </c>
      <c r="AT110" s="344">
        <v>150.19999999999999</v>
      </c>
      <c r="AU110" s="344">
        <v>115.7</v>
      </c>
      <c r="AV110" s="344">
        <v>124.8</v>
      </c>
      <c r="AW110" s="344">
        <v>99.7</v>
      </c>
      <c r="AX110" s="344">
        <v>111.1</v>
      </c>
      <c r="AY110" s="344">
        <v>111.7</v>
      </c>
      <c r="AZ110" s="344">
        <v>99.8</v>
      </c>
    </row>
    <row r="111" spans="1:52" x14ac:dyDescent="0.15">
      <c r="A111" s="343"/>
      <c r="B111" s="341"/>
      <c r="C111" s="329" t="s">
        <v>94</v>
      </c>
      <c r="D111" s="331">
        <v>109.9</v>
      </c>
      <c r="E111" s="331">
        <v>109.9</v>
      </c>
      <c r="F111" s="331">
        <v>99.5</v>
      </c>
      <c r="G111" s="331">
        <v>105.8</v>
      </c>
      <c r="H111" s="331">
        <v>50.4</v>
      </c>
      <c r="I111" s="331">
        <v>149.80000000000001</v>
      </c>
      <c r="J111" s="331">
        <v>116.6</v>
      </c>
      <c r="K111" s="331">
        <v>80.599999999999994</v>
      </c>
      <c r="L111" s="331">
        <v>78.8</v>
      </c>
      <c r="M111" s="331" t="s">
        <v>335</v>
      </c>
      <c r="N111" s="331">
        <v>90</v>
      </c>
      <c r="O111" s="331">
        <v>107.4</v>
      </c>
      <c r="P111" s="331">
        <v>87.9</v>
      </c>
      <c r="Q111" s="331">
        <v>182.6</v>
      </c>
      <c r="R111" s="331">
        <v>137.80000000000001</v>
      </c>
      <c r="S111" s="331">
        <v>137.80000000000001</v>
      </c>
      <c r="T111" s="331" t="s">
        <v>336</v>
      </c>
      <c r="U111" s="331">
        <v>108.5</v>
      </c>
      <c r="V111" s="331">
        <v>118.3</v>
      </c>
      <c r="W111" s="331">
        <v>129.5</v>
      </c>
      <c r="X111" s="331">
        <v>105.6</v>
      </c>
      <c r="Y111" s="331">
        <v>86.3</v>
      </c>
      <c r="Z111" s="331">
        <v>101.3</v>
      </c>
      <c r="AA111" s="331">
        <v>117.6</v>
      </c>
      <c r="AB111" s="331" t="s">
        <v>336</v>
      </c>
      <c r="AC111" s="433">
        <v>93.1</v>
      </c>
      <c r="AD111" s="331">
        <v>74.7</v>
      </c>
      <c r="AE111" s="436">
        <v>77.3</v>
      </c>
      <c r="AF111" s="436">
        <v>108.3</v>
      </c>
      <c r="AG111" s="436" t="s">
        <v>336</v>
      </c>
      <c r="AH111" s="436">
        <v>139.69999999999999</v>
      </c>
      <c r="AI111" s="436">
        <v>114.6</v>
      </c>
      <c r="AJ111" s="436">
        <v>57</v>
      </c>
      <c r="AK111" s="436">
        <v>108.1</v>
      </c>
      <c r="AL111" s="436">
        <v>107.2</v>
      </c>
      <c r="AM111" s="343"/>
      <c r="AN111" s="341"/>
      <c r="AO111" s="329" t="s">
        <v>94</v>
      </c>
      <c r="AP111" s="331">
        <v>109.9</v>
      </c>
      <c r="AQ111" s="331">
        <v>117</v>
      </c>
      <c r="AR111" s="344">
        <v>119.4</v>
      </c>
      <c r="AS111" s="344">
        <v>107.5</v>
      </c>
      <c r="AT111" s="344">
        <v>136.4</v>
      </c>
      <c r="AU111" s="344">
        <v>111.1</v>
      </c>
      <c r="AV111" s="344">
        <v>118.2</v>
      </c>
      <c r="AW111" s="344">
        <v>98.7</v>
      </c>
      <c r="AX111" s="344">
        <v>106.6</v>
      </c>
      <c r="AY111" s="344">
        <v>107.1</v>
      </c>
      <c r="AZ111" s="344">
        <v>98.8</v>
      </c>
    </row>
    <row r="112" spans="1:52" x14ac:dyDescent="0.15">
      <c r="A112" s="343"/>
      <c r="B112" s="341"/>
      <c r="C112" s="329" t="s">
        <v>95</v>
      </c>
      <c r="D112" s="331">
        <v>112.1</v>
      </c>
      <c r="E112" s="331">
        <v>112.1</v>
      </c>
      <c r="F112" s="331">
        <v>98.2</v>
      </c>
      <c r="G112" s="331">
        <v>103.5</v>
      </c>
      <c r="H112" s="331">
        <v>57.2</v>
      </c>
      <c r="I112" s="331">
        <v>149.1</v>
      </c>
      <c r="J112" s="331">
        <v>117.2</v>
      </c>
      <c r="K112" s="331">
        <v>101.3</v>
      </c>
      <c r="L112" s="331">
        <v>100.4</v>
      </c>
      <c r="M112" s="331" t="s">
        <v>335</v>
      </c>
      <c r="N112" s="331">
        <v>98.5</v>
      </c>
      <c r="O112" s="331">
        <v>114.8</v>
      </c>
      <c r="P112" s="331">
        <v>98.8</v>
      </c>
      <c r="Q112" s="331">
        <v>176.4</v>
      </c>
      <c r="R112" s="331">
        <v>151.69999999999999</v>
      </c>
      <c r="S112" s="331">
        <v>151.69999999999999</v>
      </c>
      <c r="T112" s="331" t="s">
        <v>336</v>
      </c>
      <c r="U112" s="331">
        <v>114.7</v>
      </c>
      <c r="V112" s="331">
        <v>116.8</v>
      </c>
      <c r="W112" s="331">
        <v>122.6</v>
      </c>
      <c r="X112" s="331">
        <v>110.2</v>
      </c>
      <c r="Y112" s="331">
        <v>70.099999999999994</v>
      </c>
      <c r="Z112" s="331">
        <v>100.2</v>
      </c>
      <c r="AA112" s="331">
        <v>117.2</v>
      </c>
      <c r="AB112" s="331" t="s">
        <v>336</v>
      </c>
      <c r="AC112" s="433">
        <v>98.2</v>
      </c>
      <c r="AD112" s="331">
        <v>81.400000000000006</v>
      </c>
      <c r="AE112" s="436">
        <v>72.099999999999994</v>
      </c>
      <c r="AF112" s="436">
        <v>110.7</v>
      </c>
      <c r="AG112" s="436" t="s">
        <v>336</v>
      </c>
      <c r="AH112" s="436">
        <v>146.19999999999999</v>
      </c>
      <c r="AI112" s="436">
        <v>119.6</v>
      </c>
      <c r="AJ112" s="436">
        <v>57.1</v>
      </c>
      <c r="AK112" s="436">
        <v>107.9</v>
      </c>
      <c r="AL112" s="436">
        <v>113</v>
      </c>
      <c r="AM112" s="343"/>
      <c r="AN112" s="341"/>
      <c r="AO112" s="329" t="s">
        <v>95</v>
      </c>
      <c r="AP112" s="331">
        <v>112.1</v>
      </c>
      <c r="AQ112" s="331">
        <v>118.5</v>
      </c>
      <c r="AR112" s="344">
        <v>117.9</v>
      </c>
      <c r="AS112" s="344">
        <v>107.1</v>
      </c>
      <c r="AT112" s="344">
        <v>133.5</v>
      </c>
      <c r="AU112" s="344">
        <v>119.9</v>
      </c>
      <c r="AV112" s="344">
        <v>129.80000000000001</v>
      </c>
      <c r="AW112" s="344">
        <v>102.4</v>
      </c>
      <c r="AX112" s="344">
        <v>109.2</v>
      </c>
      <c r="AY112" s="344">
        <v>109.7</v>
      </c>
      <c r="AZ112" s="344">
        <v>100.3</v>
      </c>
    </row>
    <row r="113" spans="1:52" x14ac:dyDescent="0.15">
      <c r="A113" s="343"/>
      <c r="B113" s="341"/>
      <c r="C113" s="329" t="s">
        <v>96</v>
      </c>
      <c r="D113" s="331">
        <v>110.5</v>
      </c>
      <c r="E113" s="331">
        <v>110.5</v>
      </c>
      <c r="F113" s="331">
        <v>96.9</v>
      </c>
      <c r="G113" s="331">
        <v>101.7</v>
      </c>
      <c r="H113" s="331">
        <v>60</v>
      </c>
      <c r="I113" s="331">
        <v>140.9</v>
      </c>
      <c r="J113" s="331">
        <v>117.6</v>
      </c>
      <c r="K113" s="331">
        <v>98.6</v>
      </c>
      <c r="L113" s="331">
        <v>97.4</v>
      </c>
      <c r="M113" s="331" t="s">
        <v>335</v>
      </c>
      <c r="N113" s="331">
        <v>97.5</v>
      </c>
      <c r="O113" s="331">
        <v>111.4</v>
      </c>
      <c r="P113" s="331">
        <v>95.9</v>
      </c>
      <c r="Q113" s="331">
        <v>171.1</v>
      </c>
      <c r="R113" s="331">
        <v>164.5</v>
      </c>
      <c r="S113" s="331">
        <v>164.5</v>
      </c>
      <c r="T113" s="331" t="s">
        <v>336</v>
      </c>
      <c r="U113" s="331">
        <v>115.6</v>
      </c>
      <c r="V113" s="331">
        <v>112.5</v>
      </c>
      <c r="W113" s="331">
        <v>113.1</v>
      </c>
      <c r="X113" s="331">
        <v>111.8</v>
      </c>
      <c r="Y113" s="331">
        <v>72.3</v>
      </c>
      <c r="Z113" s="331">
        <v>101.3</v>
      </c>
      <c r="AA113" s="331">
        <v>116.9</v>
      </c>
      <c r="AB113" s="331" t="s">
        <v>336</v>
      </c>
      <c r="AC113" s="433">
        <v>100.8</v>
      </c>
      <c r="AD113" s="331">
        <v>84.4</v>
      </c>
      <c r="AE113" s="436">
        <v>67</v>
      </c>
      <c r="AF113" s="436">
        <v>108.5</v>
      </c>
      <c r="AG113" s="436" t="s">
        <v>336</v>
      </c>
      <c r="AH113" s="436">
        <v>149.9</v>
      </c>
      <c r="AI113" s="436">
        <v>120.3</v>
      </c>
      <c r="AJ113" s="436">
        <v>63.7</v>
      </c>
      <c r="AK113" s="436">
        <v>107.7</v>
      </c>
      <c r="AL113" s="436">
        <v>112.6</v>
      </c>
      <c r="AM113" s="343"/>
      <c r="AN113" s="341"/>
      <c r="AO113" s="329" t="s">
        <v>96</v>
      </c>
      <c r="AP113" s="331">
        <v>110.5</v>
      </c>
      <c r="AQ113" s="331">
        <v>118.7</v>
      </c>
      <c r="AR113" s="344">
        <v>115.7</v>
      </c>
      <c r="AS113" s="344">
        <v>108.2</v>
      </c>
      <c r="AT113" s="344">
        <v>126.6</v>
      </c>
      <c r="AU113" s="344">
        <v>126.2</v>
      </c>
      <c r="AV113" s="344">
        <v>136.5</v>
      </c>
      <c r="AW113" s="344">
        <v>108.3</v>
      </c>
      <c r="AX113" s="344">
        <v>106.7</v>
      </c>
      <c r="AY113" s="344">
        <v>107.3</v>
      </c>
      <c r="AZ113" s="344">
        <v>96.3</v>
      </c>
    </row>
    <row r="114" spans="1:52" x14ac:dyDescent="0.15">
      <c r="A114" s="343"/>
      <c r="B114" s="342"/>
      <c r="C114" s="335" t="s">
        <v>97</v>
      </c>
      <c r="D114" s="337">
        <v>108.2</v>
      </c>
      <c r="E114" s="337">
        <v>108.2</v>
      </c>
      <c r="F114" s="337">
        <v>98.7</v>
      </c>
      <c r="G114" s="337">
        <v>104.3</v>
      </c>
      <c r="H114" s="337">
        <v>54.9</v>
      </c>
      <c r="I114" s="337">
        <v>133</v>
      </c>
      <c r="J114" s="337">
        <v>115.9</v>
      </c>
      <c r="K114" s="337">
        <v>105.7</v>
      </c>
      <c r="L114" s="337">
        <v>105.6</v>
      </c>
      <c r="M114" s="337" t="s">
        <v>335</v>
      </c>
      <c r="N114" s="337">
        <v>67.7</v>
      </c>
      <c r="O114" s="337">
        <v>102.5</v>
      </c>
      <c r="P114" s="337">
        <v>85.5</v>
      </c>
      <c r="Q114" s="337">
        <v>167.9</v>
      </c>
      <c r="R114" s="337">
        <v>123.5</v>
      </c>
      <c r="S114" s="337">
        <v>123.5</v>
      </c>
      <c r="T114" s="337" t="s">
        <v>336</v>
      </c>
      <c r="U114" s="337">
        <v>113.5</v>
      </c>
      <c r="V114" s="337">
        <v>117</v>
      </c>
      <c r="W114" s="337">
        <v>122</v>
      </c>
      <c r="X114" s="337">
        <v>111.3</v>
      </c>
      <c r="Y114" s="337">
        <v>55.6</v>
      </c>
      <c r="Z114" s="337">
        <v>104.1</v>
      </c>
      <c r="AA114" s="337">
        <v>109.4</v>
      </c>
      <c r="AB114" s="337" t="s">
        <v>336</v>
      </c>
      <c r="AC114" s="434">
        <v>101.2</v>
      </c>
      <c r="AD114" s="337">
        <v>91.7</v>
      </c>
      <c r="AE114" s="438">
        <v>72.099999999999994</v>
      </c>
      <c r="AF114" s="438">
        <v>112.6</v>
      </c>
      <c r="AG114" s="438" t="s">
        <v>336</v>
      </c>
      <c r="AH114" s="438">
        <v>135.19999999999999</v>
      </c>
      <c r="AI114" s="438">
        <v>124.6</v>
      </c>
      <c r="AJ114" s="438">
        <v>52.5</v>
      </c>
      <c r="AK114" s="438">
        <v>108.2</v>
      </c>
      <c r="AL114" s="438">
        <v>113.2</v>
      </c>
      <c r="AM114" s="343"/>
      <c r="AN114" s="342"/>
      <c r="AO114" s="335" t="s">
        <v>97</v>
      </c>
      <c r="AP114" s="337">
        <v>108.2</v>
      </c>
      <c r="AQ114" s="337">
        <v>112.5</v>
      </c>
      <c r="AR114" s="346">
        <v>112.1</v>
      </c>
      <c r="AS114" s="346">
        <v>104.7</v>
      </c>
      <c r="AT114" s="346">
        <v>122.6</v>
      </c>
      <c r="AU114" s="346">
        <v>113.6</v>
      </c>
      <c r="AV114" s="346">
        <v>118.2</v>
      </c>
      <c r="AW114" s="346">
        <v>105.6</v>
      </c>
      <c r="AX114" s="346">
        <v>106.2</v>
      </c>
      <c r="AY114" s="346">
        <v>107</v>
      </c>
      <c r="AZ114" s="346">
        <v>91.7</v>
      </c>
    </row>
    <row r="115" spans="1:52" x14ac:dyDescent="0.15">
      <c r="A115" s="329"/>
      <c r="B115" s="340" t="s">
        <v>330</v>
      </c>
      <c r="C115" s="326" t="s">
        <v>84</v>
      </c>
      <c r="D115" s="331">
        <v>114.7</v>
      </c>
      <c r="E115" s="331">
        <v>114.7</v>
      </c>
      <c r="F115" s="331">
        <v>103</v>
      </c>
      <c r="G115" s="331">
        <v>109.3</v>
      </c>
      <c r="H115" s="331">
        <v>53.4</v>
      </c>
      <c r="I115" s="331">
        <v>137.30000000000001</v>
      </c>
      <c r="J115" s="331">
        <v>122.7</v>
      </c>
      <c r="K115" s="331">
        <v>98.8</v>
      </c>
      <c r="L115" s="331">
        <v>98</v>
      </c>
      <c r="M115" s="331" t="s">
        <v>335</v>
      </c>
      <c r="N115" s="331">
        <v>56.9</v>
      </c>
      <c r="O115" s="331">
        <v>112.4</v>
      </c>
      <c r="P115" s="331">
        <v>96.8</v>
      </c>
      <c r="Q115" s="331">
        <v>172.6</v>
      </c>
      <c r="R115" s="331">
        <v>134.5</v>
      </c>
      <c r="S115" s="331">
        <v>134.5</v>
      </c>
      <c r="T115" s="331" t="s">
        <v>336</v>
      </c>
      <c r="U115" s="331">
        <v>116.2</v>
      </c>
      <c r="V115" s="331">
        <v>121.9</v>
      </c>
      <c r="W115" s="331">
        <v>129.19999999999999</v>
      </c>
      <c r="X115" s="331">
        <v>113.6</v>
      </c>
      <c r="Y115" s="331">
        <v>67.099999999999994</v>
      </c>
      <c r="Z115" s="331">
        <v>144.5</v>
      </c>
      <c r="AA115" s="331">
        <v>122.1</v>
      </c>
      <c r="AB115" s="331" t="s">
        <v>336</v>
      </c>
      <c r="AC115" s="435">
        <v>101.3</v>
      </c>
      <c r="AD115" s="334">
        <v>100.3</v>
      </c>
      <c r="AE115" s="437">
        <v>51.5</v>
      </c>
      <c r="AF115" s="437">
        <v>111.8</v>
      </c>
      <c r="AG115" s="437" t="s">
        <v>336</v>
      </c>
      <c r="AH115" s="437">
        <v>115.5</v>
      </c>
      <c r="AI115" s="437">
        <v>127.5</v>
      </c>
      <c r="AJ115" s="437">
        <v>55.3</v>
      </c>
      <c r="AK115" s="437">
        <v>108</v>
      </c>
      <c r="AL115" s="437">
        <v>116.5</v>
      </c>
      <c r="AM115" s="329"/>
      <c r="AN115" s="340" t="s">
        <v>330</v>
      </c>
      <c r="AO115" s="326" t="s">
        <v>84</v>
      </c>
      <c r="AP115" s="331">
        <v>114.7</v>
      </c>
      <c r="AQ115" s="334">
        <v>116</v>
      </c>
      <c r="AR115" s="349">
        <v>115.5</v>
      </c>
      <c r="AS115" s="349">
        <v>106</v>
      </c>
      <c r="AT115" s="349">
        <v>129.30000000000001</v>
      </c>
      <c r="AU115" s="349">
        <v>117</v>
      </c>
      <c r="AV115" s="349">
        <v>131.30000000000001</v>
      </c>
      <c r="AW115" s="349">
        <v>91.8</v>
      </c>
      <c r="AX115" s="349">
        <v>114.1</v>
      </c>
      <c r="AY115" s="349">
        <v>112.5</v>
      </c>
      <c r="AZ115" s="349">
        <v>143.1</v>
      </c>
    </row>
    <row r="116" spans="1:52" x14ac:dyDescent="0.15">
      <c r="A116" s="329"/>
      <c r="B116" s="341"/>
      <c r="C116" s="329" t="s">
        <v>86</v>
      </c>
      <c r="D116" s="331">
        <v>113.9</v>
      </c>
      <c r="E116" s="331">
        <v>113.9</v>
      </c>
      <c r="F116" s="331">
        <v>98.9</v>
      </c>
      <c r="G116" s="331">
        <v>105</v>
      </c>
      <c r="H116" s="331">
        <v>51.5</v>
      </c>
      <c r="I116" s="331">
        <v>136.5</v>
      </c>
      <c r="J116" s="331">
        <v>120.8</v>
      </c>
      <c r="K116" s="331">
        <v>99.7</v>
      </c>
      <c r="L116" s="331">
        <v>99.9</v>
      </c>
      <c r="M116" s="331" t="s">
        <v>335</v>
      </c>
      <c r="N116" s="331">
        <v>61.9</v>
      </c>
      <c r="O116" s="331">
        <v>112.6</v>
      </c>
      <c r="P116" s="331">
        <v>101</v>
      </c>
      <c r="Q116" s="331">
        <v>157.19999999999999</v>
      </c>
      <c r="R116" s="331">
        <v>95.3</v>
      </c>
      <c r="S116" s="331">
        <v>95.3</v>
      </c>
      <c r="T116" s="331" t="s">
        <v>336</v>
      </c>
      <c r="U116" s="331">
        <v>118.7</v>
      </c>
      <c r="V116" s="331">
        <v>126.4</v>
      </c>
      <c r="W116" s="331">
        <v>134.6</v>
      </c>
      <c r="X116" s="331">
        <v>117.1</v>
      </c>
      <c r="Y116" s="331">
        <v>68</v>
      </c>
      <c r="Z116" s="331">
        <v>152.1</v>
      </c>
      <c r="AA116" s="331">
        <v>126.8</v>
      </c>
      <c r="AB116" s="331" t="s">
        <v>336</v>
      </c>
      <c r="AC116" s="433">
        <v>97.8</v>
      </c>
      <c r="AD116" s="331">
        <v>91.3</v>
      </c>
      <c r="AE116" s="436">
        <v>56.7</v>
      </c>
      <c r="AF116" s="436">
        <v>106.2</v>
      </c>
      <c r="AG116" s="436" t="s">
        <v>336</v>
      </c>
      <c r="AH116" s="436">
        <v>118.6</v>
      </c>
      <c r="AI116" s="436">
        <v>127.7</v>
      </c>
      <c r="AJ116" s="436">
        <v>56.3</v>
      </c>
      <c r="AK116" s="436">
        <v>107.9</v>
      </c>
      <c r="AL116" s="436">
        <v>115.3</v>
      </c>
      <c r="AM116" s="329"/>
      <c r="AN116" s="341"/>
      <c r="AO116" s="329" t="s">
        <v>86</v>
      </c>
      <c r="AP116" s="331">
        <v>113.9</v>
      </c>
      <c r="AQ116" s="331">
        <v>112.2</v>
      </c>
      <c r="AR116" s="344">
        <v>115.3</v>
      </c>
      <c r="AS116" s="344">
        <v>103.4</v>
      </c>
      <c r="AT116" s="344">
        <v>132.5</v>
      </c>
      <c r="AU116" s="344">
        <v>104.3</v>
      </c>
      <c r="AV116" s="344">
        <v>112.2</v>
      </c>
      <c r="AW116" s="344">
        <v>90.4</v>
      </c>
      <c r="AX116" s="344">
        <v>114.7</v>
      </c>
      <c r="AY116" s="344">
        <v>112.7</v>
      </c>
      <c r="AZ116" s="344">
        <v>151</v>
      </c>
    </row>
    <row r="117" spans="1:52" x14ac:dyDescent="0.15">
      <c r="A117" s="329"/>
      <c r="B117" s="341"/>
      <c r="C117" s="329" t="s">
        <v>88</v>
      </c>
      <c r="D117" s="331">
        <v>109.7</v>
      </c>
      <c r="E117" s="331">
        <v>109.7</v>
      </c>
      <c r="F117" s="331">
        <v>98</v>
      </c>
      <c r="G117" s="331">
        <v>104.1</v>
      </c>
      <c r="H117" s="331">
        <v>50.6</v>
      </c>
      <c r="I117" s="331">
        <v>128.4</v>
      </c>
      <c r="J117" s="331">
        <v>111</v>
      </c>
      <c r="K117" s="331">
        <v>90.6</v>
      </c>
      <c r="L117" s="331">
        <v>90.1</v>
      </c>
      <c r="M117" s="331" t="s">
        <v>335</v>
      </c>
      <c r="N117" s="331">
        <v>61.1</v>
      </c>
      <c r="O117" s="331">
        <v>95.3</v>
      </c>
      <c r="P117" s="331">
        <v>84</v>
      </c>
      <c r="Q117" s="331">
        <v>138.80000000000001</v>
      </c>
      <c r="R117" s="331">
        <v>104.9</v>
      </c>
      <c r="S117" s="331">
        <v>104.9</v>
      </c>
      <c r="T117" s="331" t="s">
        <v>336</v>
      </c>
      <c r="U117" s="331">
        <v>118.3</v>
      </c>
      <c r="V117" s="331">
        <v>124.8</v>
      </c>
      <c r="W117" s="331">
        <v>134.4</v>
      </c>
      <c r="X117" s="331">
        <v>113.8</v>
      </c>
      <c r="Y117" s="331">
        <v>79.599999999999994</v>
      </c>
      <c r="Z117" s="331">
        <v>156.1</v>
      </c>
      <c r="AA117" s="331">
        <v>126.4</v>
      </c>
      <c r="AB117" s="331" t="s">
        <v>336</v>
      </c>
      <c r="AC117" s="433">
        <v>96.8</v>
      </c>
      <c r="AD117" s="331">
        <v>87.3</v>
      </c>
      <c r="AE117" s="436">
        <v>56.7</v>
      </c>
      <c r="AF117" s="436">
        <v>97.4</v>
      </c>
      <c r="AG117" s="436" t="s">
        <v>336</v>
      </c>
      <c r="AH117" s="436">
        <v>123</v>
      </c>
      <c r="AI117" s="436">
        <v>133.9</v>
      </c>
      <c r="AJ117" s="436">
        <v>52.6</v>
      </c>
      <c r="AK117" s="436">
        <v>107.7</v>
      </c>
      <c r="AL117" s="436">
        <v>105.7</v>
      </c>
      <c r="AM117" s="329"/>
      <c r="AN117" s="341"/>
      <c r="AO117" s="329" t="s">
        <v>88</v>
      </c>
      <c r="AP117" s="331">
        <v>109.7</v>
      </c>
      <c r="AQ117" s="331">
        <v>106.4</v>
      </c>
      <c r="AR117" s="344">
        <v>110.8</v>
      </c>
      <c r="AS117" s="344">
        <v>101.9</v>
      </c>
      <c r="AT117" s="344">
        <v>123.6</v>
      </c>
      <c r="AU117" s="344">
        <v>95.6</v>
      </c>
      <c r="AV117" s="344">
        <v>99.1</v>
      </c>
      <c r="AW117" s="344">
        <v>89.3</v>
      </c>
      <c r="AX117" s="344">
        <v>111.2</v>
      </c>
      <c r="AY117" s="344">
        <v>108.5</v>
      </c>
      <c r="AZ117" s="344">
        <v>158.4</v>
      </c>
    </row>
    <row r="118" spans="1:52" x14ac:dyDescent="0.15">
      <c r="A118" s="329"/>
      <c r="B118" s="341"/>
      <c r="C118" s="329" t="s">
        <v>89</v>
      </c>
      <c r="D118" s="331">
        <v>110.7</v>
      </c>
      <c r="E118" s="331">
        <v>110.8</v>
      </c>
      <c r="F118" s="331">
        <v>96.7</v>
      </c>
      <c r="G118" s="331">
        <v>102</v>
      </c>
      <c r="H118" s="331">
        <v>55.5</v>
      </c>
      <c r="I118" s="331">
        <v>132.5</v>
      </c>
      <c r="J118" s="331">
        <v>117.4</v>
      </c>
      <c r="K118" s="331">
        <v>96.6</v>
      </c>
      <c r="L118" s="331">
        <v>97.3</v>
      </c>
      <c r="M118" s="331" t="s">
        <v>335</v>
      </c>
      <c r="N118" s="331">
        <v>54.9</v>
      </c>
      <c r="O118" s="331">
        <v>98.1</v>
      </c>
      <c r="P118" s="331">
        <v>85.9</v>
      </c>
      <c r="Q118" s="331">
        <v>145.19999999999999</v>
      </c>
      <c r="R118" s="331">
        <v>128.5</v>
      </c>
      <c r="S118" s="331">
        <v>128.5</v>
      </c>
      <c r="T118" s="331" t="s">
        <v>336</v>
      </c>
      <c r="U118" s="331">
        <v>120.5</v>
      </c>
      <c r="V118" s="331">
        <v>119.7</v>
      </c>
      <c r="W118" s="331">
        <v>129.4</v>
      </c>
      <c r="X118" s="331">
        <v>108.6</v>
      </c>
      <c r="Y118" s="331">
        <v>73.900000000000006</v>
      </c>
      <c r="Z118" s="331">
        <v>150.30000000000001</v>
      </c>
      <c r="AA118" s="331">
        <v>132.5</v>
      </c>
      <c r="AB118" s="331" t="s">
        <v>336</v>
      </c>
      <c r="AC118" s="433">
        <v>102.8</v>
      </c>
      <c r="AD118" s="331">
        <v>99</v>
      </c>
      <c r="AE118" s="436">
        <v>51.5</v>
      </c>
      <c r="AF118" s="436">
        <v>101.7</v>
      </c>
      <c r="AG118" s="436" t="s">
        <v>336</v>
      </c>
      <c r="AH118" s="436">
        <v>118.7</v>
      </c>
      <c r="AI118" s="436">
        <v>141.1</v>
      </c>
      <c r="AJ118" s="436">
        <v>54.8</v>
      </c>
      <c r="AK118" s="436">
        <v>107.8</v>
      </c>
      <c r="AL118" s="436">
        <v>112</v>
      </c>
      <c r="AM118" s="329"/>
      <c r="AN118" s="341"/>
      <c r="AO118" s="329" t="s">
        <v>89</v>
      </c>
      <c r="AP118" s="331">
        <v>110.7</v>
      </c>
      <c r="AQ118" s="331">
        <v>111.8</v>
      </c>
      <c r="AR118" s="344">
        <v>117.3</v>
      </c>
      <c r="AS118" s="344">
        <v>113.3</v>
      </c>
      <c r="AT118" s="344">
        <v>122.9</v>
      </c>
      <c r="AU118" s="344">
        <v>98.4</v>
      </c>
      <c r="AV118" s="344">
        <v>102.6</v>
      </c>
      <c r="AW118" s="344">
        <v>90.8</v>
      </c>
      <c r="AX118" s="344">
        <v>110.2</v>
      </c>
      <c r="AY118" s="344">
        <v>107.8</v>
      </c>
      <c r="AZ118" s="344">
        <v>153.30000000000001</v>
      </c>
    </row>
    <row r="119" spans="1:52" x14ac:dyDescent="0.15">
      <c r="A119" s="329"/>
      <c r="B119" s="341"/>
      <c r="C119" s="329" t="s">
        <v>90</v>
      </c>
      <c r="D119" s="331">
        <v>111.8</v>
      </c>
      <c r="E119" s="331">
        <v>111.8</v>
      </c>
      <c r="F119" s="331">
        <v>98</v>
      </c>
      <c r="G119" s="331">
        <v>104</v>
      </c>
      <c r="H119" s="331">
        <v>50.7</v>
      </c>
      <c r="I119" s="331">
        <v>139.4</v>
      </c>
      <c r="J119" s="331">
        <v>121.2</v>
      </c>
      <c r="K119" s="331">
        <v>95.9</v>
      </c>
      <c r="L119" s="331">
        <v>96.3</v>
      </c>
      <c r="M119" s="331" t="s">
        <v>335</v>
      </c>
      <c r="N119" s="331">
        <v>65.400000000000006</v>
      </c>
      <c r="O119" s="331">
        <v>107.4</v>
      </c>
      <c r="P119" s="331">
        <v>92.3</v>
      </c>
      <c r="Q119" s="331">
        <v>165.5</v>
      </c>
      <c r="R119" s="331">
        <v>28.9</v>
      </c>
      <c r="S119" s="331">
        <v>28.9</v>
      </c>
      <c r="T119" s="331" t="s">
        <v>336</v>
      </c>
      <c r="U119" s="331">
        <v>124.4</v>
      </c>
      <c r="V119" s="331">
        <v>120.9</v>
      </c>
      <c r="W119" s="331">
        <v>130.5</v>
      </c>
      <c r="X119" s="331">
        <v>110.1</v>
      </c>
      <c r="Y119" s="331">
        <v>70.400000000000006</v>
      </c>
      <c r="Z119" s="331">
        <v>151.9</v>
      </c>
      <c r="AA119" s="331">
        <v>128.6</v>
      </c>
      <c r="AB119" s="331" t="s">
        <v>336</v>
      </c>
      <c r="AC119" s="433">
        <v>107.5</v>
      </c>
      <c r="AD119" s="331">
        <v>109.9</v>
      </c>
      <c r="AE119" s="436">
        <v>56.7</v>
      </c>
      <c r="AF119" s="436">
        <v>104.4</v>
      </c>
      <c r="AG119" s="436" t="s">
        <v>336</v>
      </c>
      <c r="AH119" s="436">
        <v>116</v>
      </c>
      <c r="AI119" s="436">
        <v>135.69999999999999</v>
      </c>
      <c r="AJ119" s="436">
        <v>59.2</v>
      </c>
      <c r="AK119" s="436">
        <v>108</v>
      </c>
      <c r="AL119" s="436">
        <v>114.6</v>
      </c>
      <c r="AM119" s="329"/>
      <c r="AN119" s="341"/>
      <c r="AO119" s="329" t="s">
        <v>90</v>
      </c>
      <c r="AP119" s="331">
        <v>111.8</v>
      </c>
      <c r="AQ119" s="331">
        <v>108.9</v>
      </c>
      <c r="AR119" s="344">
        <v>109.1</v>
      </c>
      <c r="AS119" s="344">
        <v>97.7</v>
      </c>
      <c r="AT119" s="344">
        <v>125.5</v>
      </c>
      <c r="AU119" s="344">
        <v>108.3</v>
      </c>
      <c r="AV119" s="344">
        <v>115</v>
      </c>
      <c r="AW119" s="344">
        <v>96.5</v>
      </c>
      <c r="AX119" s="344">
        <v>113.1</v>
      </c>
      <c r="AY119" s="344">
        <v>110.4</v>
      </c>
      <c r="AZ119" s="344">
        <v>162</v>
      </c>
    </row>
    <row r="120" spans="1:52" x14ac:dyDescent="0.15">
      <c r="A120" s="329"/>
      <c r="B120" s="341"/>
      <c r="C120" s="329" t="s">
        <v>91</v>
      </c>
      <c r="D120" s="331">
        <v>113</v>
      </c>
      <c r="E120" s="331">
        <v>113</v>
      </c>
      <c r="F120" s="331">
        <v>95.4</v>
      </c>
      <c r="G120" s="331">
        <v>100.9</v>
      </c>
      <c r="H120" s="331">
        <v>52.5</v>
      </c>
      <c r="I120" s="331">
        <v>145.4</v>
      </c>
      <c r="J120" s="331">
        <v>121.9</v>
      </c>
      <c r="K120" s="331">
        <v>101.1</v>
      </c>
      <c r="L120" s="331">
        <v>102.2</v>
      </c>
      <c r="M120" s="331" t="s">
        <v>335</v>
      </c>
      <c r="N120" s="331">
        <v>74.3</v>
      </c>
      <c r="O120" s="331">
        <v>106.6</v>
      </c>
      <c r="P120" s="331">
        <v>93</v>
      </c>
      <c r="Q120" s="331">
        <v>159.1</v>
      </c>
      <c r="R120" s="331">
        <v>78.900000000000006</v>
      </c>
      <c r="S120" s="331">
        <v>78.900000000000006</v>
      </c>
      <c r="T120" s="331" t="s">
        <v>336</v>
      </c>
      <c r="U120" s="331">
        <v>125.7</v>
      </c>
      <c r="V120" s="331">
        <v>120.2</v>
      </c>
      <c r="W120" s="331">
        <v>130.19999999999999</v>
      </c>
      <c r="X120" s="331">
        <v>108.9</v>
      </c>
      <c r="Y120" s="331">
        <v>65.099999999999994</v>
      </c>
      <c r="Z120" s="331">
        <v>153.69999999999999</v>
      </c>
      <c r="AA120" s="331">
        <v>136.1</v>
      </c>
      <c r="AB120" s="331" t="s">
        <v>336</v>
      </c>
      <c r="AC120" s="433">
        <v>103.8</v>
      </c>
      <c r="AD120" s="331">
        <v>104.8</v>
      </c>
      <c r="AE120" s="436">
        <v>56.7</v>
      </c>
      <c r="AF120" s="436">
        <v>106.4</v>
      </c>
      <c r="AG120" s="436" t="s">
        <v>336</v>
      </c>
      <c r="AH120" s="436">
        <v>108.2</v>
      </c>
      <c r="AI120" s="436">
        <v>135.5</v>
      </c>
      <c r="AJ120" s="436">
        <v>61.4</v>
      </c>
      <c r="AK120" s="436">
        <v>107.9</v>
      </c>
      <c r="AL120" s="436">
        <v>116.5</v>
      </c>
      <c r="AM120" s="329"/>
      <c r="AN120" s="341"/>
      <c r="AO120" s="329" t="s">
        <v>91</v>
      </c>
      <c r="AP120" s="331">
        <v>113</v>
      </c>
      <c r="AQ120" s="331">
        <v>113.8</v>
      </c>
      <c r="AR120" s="344">
        <v>117.8</v>
      </c>
      <c r="AS120" s="344">
        <v>109.1</v>
      </c>
      <c r="AT120" s="344">
        <v>130.30000000000001</v>
      </c>
      <c r="AU120" s="344">
        <v>103.9</v>
      </c>
      <c r="AV120" s="344">
        <v>108.6</v>
      </c>
      <c r="AW120" s="344">
        <v>95.5</v>
      </c>
      <c r="AX120" s="344">
        <v>112.7</v>
      </c>
      <c r="AY120" s="344">
        <v>110.4</v>
      </c>
      <c r="AZ120" s="344">
        <v>153.1</v>
      </c>
    </row>
    <row r="121" spans="1:52" x14ac:dyDescent="0.15">
      <c r="A121" s="329"/>
      <c r="B121" s="341"/>
      <c r="C121" s="329" t="s">
        <v>92</v>
      </c>
      <c r="D121" s="331">
        <v>113.7</v>
      </c>
      <c r="E121" s="331">
        <v>113.7</v>
      </c>
      <c r="F121" s="331">
        <v>94.9</v>
      </c>
      <c r="G121" s="331">
        <v>99.2</v>
      </c>
      <c r="H121" s="331">
        <v>60.9</v>
      </c>
      <c r="I121" s="331">
        <v>143.69999999999999</v>
      </c>
      <c r="J121" s="331">
        <v>116.3</v>
      </c>
      <c r="K121" s="331">
        <v>105.7</v>
      </c>
      <c r="L121" s="331">
        <v>107.6</v>
      </c>
      <c r="M121" s="331" t="s">
        <v>335</v>
      </c>
      <c r="N121" s="331">
        <v>77.900000000000006</v>
      </c>
      <c r="O121" s="331">
        <v>112.5</v>
      </c>
      <c r="P121" s="331">
        <v>97.7</v>
      </c>
      <c r="Q121" s="331">
        <v>169.7</v>
      </c>
      <c r="R121" s="331">
        <v>111</v>
      </c>
      <c r="S121" s="331">
        <v>111</v>
      </c>
      <c r="T121" s="331" t="s">
        <v>336</v>
      </c>
      <c r="U121" s="331">
        <v>120.2</v>
      </c>
      <c r="V121" s="331">
        <v>119.6</v>
      </c>
      <c r="W121" s="331">
        <v>128.5</v>
      </c>
      <c r="X121" s="331">
        <v>109.5</v>
      </c>
      <c r="Y121" s="331">
        <v>52.8</v>
      </c>
      <c r="Z121" s="331">
        <v>147.1</v>
      </c>
      <c r="AA121" s="331">
        <v>135.4</v>
      </c>
      <c r="AB121" s="331" t="s">
        <v>336</v>
      </c>
      <c r="AC121" s="433">
        <v>109.9</v>
      </c>
      <c r="AD121" s="331">
        <v>114.5</v>
      </c>
      <c r="AE121" s="436">
        <v>56.7</v>
      </c>
      <c r="AF121" s="436">
        <v>109.6</v>
      </c>
      <c r="AG121" s="436" t="s">
        <v>336</v>
      </c>
      <c r="AH121" s="436">
        <v>117.7</v>
      </c>
      <c r="AI121" s="436">
        <v>135.4</v>
      </c>
      <c r="AJ121" s="436">
        <v>56.3</v>
      </c>
      <c r="AK121" s="436">
        <v>107.9</v>
      </c>
      <c r="AL121" s="436">
        <v>113.5</v>
      </c>
      <c r="AM121" s="329"/>
      <c r="AN121" s="341"/>
      <c r="AO121" s="329" t="s">
        <v>92</v>
      </c>
      <c r="AP121" s="331">
        <v>113.7</v>
      </c>
      <c r="AQ121" s="331">
        <v>115.6</v>
      </c>
      <c r="AR121" s="344">
        <v>116.9</v>
      </c>
      <c r="AS121" s="344">
        <v>109.2</v>
      </c>
      <c r="AT121" s="344">
        <v>127.9</v>
      </c>
      <c r="AU121" s="344">
        <v>112.6</v>
      </c>
      <c r="AV121" s="344">
        <v>122.5</v>
      </c>
      <c r="AW121" s="344">
        <v>95</v>
      </c>
      <c r="AX121" s="344">
        <v>112.8</v>
      </c>
      <c r="AY121" s="344">
        <v>110.9</v>
      </c>
      <c r="AZ121" s="344">
        <v>146.19999999999999</v>
      </c>
    </row>
    <row r="122" spans="1:52" x14ac:dyDescent="0.15">
      <c r="A122" s="329"/>
      <c r="B122" s="341"/>
      <c r="C122" s="329" t="s">
        <v>93</v>
      </c>
      <c r="D122" s="331">
        <v>111.6</v>
      </c>
      <c r="E122" s="331">
        <v>111.6</v>
      </c>
      <c r="F122" s="331">
        <v>90.8</v>
      </c>
      <c r="G122" s="331">
        <v>96.3</v>
      </c>
      <c r="H122" s="331">
        <v>47.8</v>
      </c>
      <c r="I122" s="331">
        <v>143.4</v>
      </c>
      <c r="J122" s="331">
        <v>114.3</v>
      </c>
      <c r="K122" s="331">
        <v>102.3</v>
      </c>
      <c r="L122" s="331">
        <v>104.2</v>
      </c>
      <c r="M122" s="331" t="s">
        <v>335</v>
      </c>
      <c r="N122" s="331">
        <v>75.900000000000006</v>
      </c>
      <c r="O122" s="331">
        <v>104.3</v>
      </c>
      <c r="P122" s="331">
        <v>93.1</v>
      </c>
      <c r="Q122" s="331">
        <v>147.4</v>
      </c>
      <c r="R122" s="331">
        <v>158.80000000000001</v>
      </c>
      <c r="S122" s="331">
        <v>158.80000000000001</v>
      </c>
      <c r="T122" s="331" t="s">
        <v>336</v>
      </c>
      <c r="U122" s="331">
        <v>118.4</v>
      </c>
      <c r="V122" s="331">
        <v>117.1</v>
      </c>
      <c r="W122" s="331">
        <v>127.8</v>
      </c>
      <c r="X122" s="331">
        <v>104.9</v>
      </c>
      <c r="Y122" s="331">
        <v>59.3</v>
      </c>
      <c r="Z122" s="331">
        <v>144.80000000000001</v>
      </c>
      <c r="AA122" s="331">
        <v>131.30000000000001</v>
      </c>
      <c r="AB122" s="331" t="s">
        <v>336</v>
      </c>
      <c r="AC122" s="433">
        <v>109.3</v>
      </c>
      <c r="AD122" s="331">
        <v>114.1</v>
      </c>
      <c r="AE122" s="436">
        <v>56.7</v>
      </c>
      <c r="AF122" s="436">
        <v>106</v>
      </c>
      <c r="AG122" s="436" t="s">
        <v>336</v>
      </c>
      <c r="AH122" s="436">
        <v>116.2</v>
      </c>
      <c r="AI122" s="436">
        <v>135.4</v>
      </c>
      <c r="AJ122" s="436">
        <v>57.4</v>
      </c>
      <c r="AK122" s="436">
        <v>107.9</v>
      </c>
      <c r="AL122" s="436">
        <v>111.2</v>
      </c>
      <c r="AM122" s="329"/>
      <c r="AN122" s="341"/>
      <c r="AO122" s="329" t="s">
        <v>93</v>
      </c>
      <c r="AP122" s="331">
        <v>111.6</v>
      </c>
      <c r="AQ122" s="331">
        <v>115</v>
      </c>
      <c r="AR122" s="344">
        <v>119.6</v>
      </c>
      <c r="AS122" s="344">
        <v>113.6</v>
      </c>
      <c r="AT122" s="344">
        <v>128.19999999999999</v>
      </c>
      <c r="AU122" s="344">
        <v>103.4</v>
      </c>
      <c r="AV122" s="344">
        <v>109.7</v>
      </c>
      <c r="AW122" s="344">
        <v>92.4</v>
      </c>
      <c r="AX122" s="344">
        <v>110.1</v>
      </c>
      <c r="AY122" s="344">
        <v>108.5</v>
      </c>
      <c r="AZ122" s="344">
        <v>138.9</v>
      </c>
    </row>
    <row r="123" spans="1:52" x14ac:dyDescent="0.15">
      <c r="A123" s="329"/>
      <c r="B123" s="341"/>
      <c r="C123" s="329" t="s">
        <v>94</v>
      </c>
      <c r="D123" s="331">
        <v>106.9</v>
      </c>
      <c r="E123" s="331">
        <v>106.9</v>
      </c>
      <c r="F123" s="331">
        <v>90.2</v>
      </c>
      <c r="G123" s="331">
        <v>95.3</v>
      </c>
      <c r="H123" s="331">
        <v>50.7</v>
      </c>
      <c r="I123" s="331">
        <v>150.19999999999999</v>
      </c>
      <c r="J123" s="331">
        <v>104.1</v>
      </c>
      <c r="K123" s="331">
        <v>101.3</v>
      </c>
      <c r="L123" s="331">
        <v>103.4</v>
      </c>
      <c r="M123" s="331" t="s">
        <v>335</v>
      </c>
      <c r="N123" s="331">
        <v>72.5</v>
      </c>
      <c r="O123" s="331">
        <v>95</v>
      </c>
      <c r="P123" s="331">
        <v>86.8</v>
      </c>
      <c r="Q123" s="331">
        <v>126.9</v>
      </c>
      <c r="R123" s="331">
        <v>130.80000000000001</v>
      </c>
      <c r="S123" s="331">
        <v>130.80000000000001</v>
      </c>
      <c r="T123" s="331" t="s">
        <v>336</v>
      </c>
      <c r="U123" s="331">
        <v>113.6</v>
      </c>
      <c r="V123" s="331">
        <v>107.7</v>
      </c>
      <c r="W123" s="331">
        <v>112.3</v>
      </c>
      <c r="X123" s="331">
        <v>102.5</v>
      </c>
      <c r="Y123" s="331">
        <v>55.9</v>
      </c>
      <c r="Z123" s="331">
        <v>143.80000000000001</v>
      </c>
      <c r="AA123" s="331">
        <v>130.80000000000001</v>
      </c>
      <c r="AB123" s="331" t="s">
        <v>336</v>
      </c>
      <c r="AC123" s="433">
        <v>106.9</v>
      </c>
      <c r="AD123" s="331">
        <v>108.5</v>
      </c>
      <c r="AE123" s="436">
        <v>56.7</v>
      </c>
      <c r="AF123" s="436">
        <v>108.2</v>
      </c>
      <c r="AG123" s="436" t="s">
        <v>336</v>
      </c>
      <c r="AH123" s="436">
        <v>119.1</v>
      </c>
      <c r="AI123" s="436">
        <v>132.4</v>
      </c>
      <c r="AJ123" s="436">
        <v>57.3</v>
      </c>
      <c r="AK123" s="436">
        <v>108.5</v>
      </c>
      <c r="AL123" s="436">
        <v>103.4</v>
      </c>
      <c r="AM123" s="329"/>
      <c r="AN123" s="341"/>
      <c r="AO123" s="329" t="s">
        <v>94</v>
      </c>
      <c r="AP123" s="331">
        <v>106.9</v>
      </c>
      <c r="AQ123" s="331">
        <v>110</v>
      </c>
      <c r="AR123" s="344">
        <v>116.6</v>
      </c>
      <c r="AS123" s="344">
        <v>105</v>
      </c>
      <c r="AT123" s="344">
        <v>133.30000000000001</v>
      </c>
      <c r="AU123" s="344">
        <v>93.6</v>
      </c>
      <c r="AV123" s="344">
        <v>93.2</v>
      </c>
      <c r="AW123" s="344">
        <v>94.3</v>
      </c>
      <c r="AX123" s="344">
        <v>105.4</v>
      </c>
      <c r="AY123" s="344">
        <v>103.6</v>
      </c>
      <c r="AZ123" s="344">
        <v>137.30000000000001</v>
      </c>
    </row>
    <row r="124" spans="1:52" x14ac:dyDescent="0.15">
      <c r="A124" s="329"/>
      <c r="B124" s="341"/>
      <c r="C124" s="329" t="s">
        <v>95</v>
      </c>
      <c r="D124" s="331">
        <v>107.2</v>
      </c>
      <c r="E124" s="331">
        <v>107.2</v>
      </c>
      <c r="F124" s="331">
        <v>88.2</v>
      </c>
      <c r="G124" s="331">
        <v>92.5</v>
      </c>
      <c r="H124" s="331">
        <v>55.2</v>
      </c>
      <c r="I124" s="331">
        <v>152.5</v>
      </c>
      <c r="J124" s="331">
        <v>104.4</v>
      </c>
      <c r="K124" s="331">
        <v>107.6</v>
      </c>
      <c r="L124" s="331">
        <v>109.4</v>
      </c>
      <c r="M124" s="331" t="s">
        <v>335</v>
      </c>
      <c r="N124" s="331">
        <v>73.5</v>
      </c>
      <c r="O124" s="331">
        <v>91.7</v>
      </c>
      <c r="P124" s="331">
        <v>87.4</v>
      </c>
      <c r="Q124" s="331">
        <v>108.1</v>
      </c>
      <c r="R124" s="331">
        <v>174.5</v>
      </c>
      <c r="S124" s="331">
        <v>174.5</v>
      </c>
      <c r="T124" s="331" t="s">
        <v>336</v>
      </c>
      <c r="U124" s="331">
        <v>113.2</v>
      </c>
      <c r="V124" s="331">
        <v>109.7</v>
      </c>
      <c r="W124" s="331">
        <v>112.3</v>
      </c>
      <c r="X124" s="331">
        <v>106.7</v>
      </c>
      <c r="Y124" s="331">
        <v>79.5</v>
      </c>
      <c r="Z124" s="331">
        <v>138.19999999999999</v>
      </c>
      <c r="AA124" s="331">
        <v>124.2</v>
      </c>
      <c r="AB124" s="331" t="s">
        <v>336</v>
      </c>
      <c r="AC124" s="433">
        <v>104.7</v>
      </c>
      <c r="AD124" s="331">
        <v>103.3</v>
      </c>
      <c r="AE124" s="436">
        <v>56.7</v>
      </c>
      <c r="AF124" s="436">
        <v>112</v>
      </c>
      <c r="AG124" s="436" t="s">
        <v>336</v>
      </c>
      <c r="AH124" s="436">
        <v>116.6</v>
      </c>
      <c r="AI124" s="436">
        <v>129.4</v>
      </c>
      <c r="AJ124" s="436">
        <v>67.599999999999994</v>
      </c>
      <c r="AK124" s="436">
        <v>108</v>
      </c>
      <c r="AL124" s="436">
        <v>105.3</v>
      </c>
      <c r="AM124" s="329"/>
      <c r="AN124" s="341"/>
      <c r="AO124" s="329" t="s">
        <v>95</v>
      </c>
      <c r="AP124" s="331">
        <v>107.2</v>
      </c>
      <c r="AQ124" s="331">
        <v>112.7</v>
      </c>
      <c r="AR124" s="344">
        <v>116</v>
      </c>
      <c r="AS124" s="344">
        <v>103.2</v>
      </c>
      <c r="AT124" s="344">
        <v>134.5</v>
      </c>
      <c r="AU124" s="344">
        <v>104.4</v>
      </c>
      <c r="AV124" s="344">
        <v>110</v>
      </c>
      <c r="AW124" s="344">
        <v>94.6</v>
      </c>
      <c r="AX124" s="344">
        <v>104.7</v>
      </c>
      <c r="AY124" s="344">
        <v>103.2</v>
      </c>
      <c r="AZ124" s="344">
        <v>132.19999999999999</v>
      </c>
    </row>
    <row r="125" spans="1:52" x14ac:dyDescent="0.15">
      <c r="A125" s="329"/>
      <c r="B125" s="341"/>
      <c r="C125" s="329" t="s">
        <v>96</v>
      </c>
      <c r="D125" s="331">
        <v>103.7</v>
      </c>
      <c r="E125" s="331">
        <v>103.7</v>
      </c>
      <c r="F125" s="331">
        <v>87.9</v>
      </c>
      <c r="G125" s="331">
        <v>91.4</v>
      </c>
      <c r="H125" s="331">
        <v>60.8</v>
      </c>
      <c r="I125" s="331">
        <v>140.1</v>
      </c>
      <c r="J125" s="331">
        <v>100.4</v>
      </c>
      <c r="K125" s="331">
        <v>111.1</v>
      </c>
      <c r="L125" s="331">
        <v>111.6</v>
      </c>
      <c r="M125" s="331" t="s">
        <v>335</v>
      </c>
      <c r="N125" s="331">
        <v>79.2</v>
      </c>
      <c r="O125" s="331">
        <v>93.3</v>
      </c>
      <c r="P125" s="331">
        <v>89.5</v>
      </c>
      <c r="Q125" s="331">
        <v>107.8</v>
      </c>
      <c r="R125" s="331">
        <v>144.5</v>
      </c>
      <c r="S125" s="331">
        <v>144.5</v>
      </c>
      <c r="T125" s="331" t="s">
        <v>336</v>
      </c>
      <c r="U125" s="331">
        <v>112.4</v>
      </c>
      <c r="V125" s="331">
        <v>102.4</v>
      </c>
      <c r="W125" s="331">
        <v>98.2</v>
      </c>
      <c r="X125" s="331">
        <v>107.2</v>
      </c>
      <c r="Y125" s="331">
        <v>54.8</v>
      </c>
      <c r="Z125" s="331">
        <v>138.69999999999999</v>
      </c>
      <c r="AA125" s="331">
        <v>118.3</v>
      </c>
      <c r="AB125" s="331" t="s">
        <v>336</v>
      </c>
      <c r="AC125" s="433">
        <v>100.1</v>
      </c>
      <c r="AD125" s="331">
        <v>95.1</v>
      </c>
      <c r="AE125" s="436">
        <v>56.7</v>
      </c>
      <c r="AF125" s="436">
        <v>111.9</v>
      </c>
      <c r="AG125" s="436" t="s">
        <v>336</v>
      </c>
      <c r="AH125" s="436">
        <v>119.1</v>
      </c>
      <c r="AI125" s="436">
        <v>127.7</v>
      </c>
      <c r="AJ125" s="436">
        <v>58.2</v>
      </c>
      <c r="AK125" s="436">
        <v>107.8</v>
      </c>
      <c r="AL125" s="436">
        <v>103.2</v>
      </c>
      <c r="AM125" s="329"/>
      <c r="AN125" s="341"/>
      <c r="AO125" s="329" t="s">
        <v>96</v>
      </c>
      <c r="AP125" s="331">
        <v>103.7</v>
      </c>
      <c r="AQ125" s="331">
        <v>107.3</v>
      </c>
      <c r="AR125" s="344">
        <v>106.6</v>
      </c>
      <c r="AS125" s="344">
        <v>93.7</v>
      </c>
      <c r="AT125" s="344">
        <v>125</v>
      </c>
      <c r="AU125" s="344">
        <v>109</v>
      </c>
      <c r="AV125" s="344">
        <v>115.4</v>
      </c>
      <c r="AW125" s="344">
        <v>97.8</v>
      </c>
      <c r="AX125" s="344">
        <v>102</v>
      </c>
      <c r="AY125" s="344">
        <v>100.3</v>
      </c>
      <c r="AZ125" s="344">
        <v>133</v>
      </c>
    </row>
    <row r="126" spans="1:52" x14ac:dyDescent="0.15">
      <c r="A126" s="329"/>
      <c r="B126" s="342"/>
      <c r="C126" s="335" t="s">
        <v>97</v>
      </c>
      <c r="D126" s="337">
        <v>103.3</v>
      </c>
      <c r="E126" s="337">
        <v>103.3</v>
      </c>
      <c r="F126" s="337">
        <v>90.4</v>
      </c>
      <c r="G126" s="337">
        <v>95</v>
      </c>
      <c r="H126" s="337">
        <v>55.2</v>
      </c>
      <c r="I126" s="337">
        <v>125.2</v>
      </c>
      <c r="J126" s="337">
        <v>102.1</v>
      </c>
      <c r="K126" s="337">
        <v>107.3</v>
      </c>
      <c r="L126" s="337">
        <v>107.8</v>
      </c>
      <c r="M126" s="337" t="s">
        <v>335</v>
      </c>
      <c r="N126" s="337">
        <v>83.3</v>
      </c>
      <c r="O126" s="337">
        <v>91.3</v>
      </c>
      <c r="P126" s="337">
        <v>86.4</v>
      </c>
      <c r="Q126" s="337">
        <v>110.5</v>
      </c>
      <c r="R126" s="337">
        <v>161.5</v>
      </c>
      <c r="S126" s="337">
        <v>161.5</v>
      </c>
      <c r="T126" s="337" t="s">
        <v>336</v>
      </c>
      <c r="U126" s="337">
        <v>108.1</v>
      </c>
      <c r="V126" s="337">
        <v>108.1</v>
      </c>
      <c r="W126" s="337">
        <v>110.4</v>
      </c>
      <c r="X126" s="337">
        <v>105.5</v>
      </c>
      <c r="Y126" s="337">
        <v>54.8</v>
      </c>
      <c r="Z126" s="337">
        <v>129.19999999999999</v>
      </c>
      <c r="AA126" s="337">
        <v>117.8</v>
      </c>
      <c r="AB126" s="337" t="s">
        <v>336</v>
      </c>
      <c r="AC126" s="434">
        <v>96</v>
      </c>
      <c r="AD126" s="337">
        <v>95.5</v>
      </c>
      <c r="AE126" s="438">
        <v>56.7</v>
      </c>
      <c r="AF126" s="438">
        <v>108.1</v>
      </c>
      <c r="AG126" s="438" t="s">
        <v>336</v>
      </c>
      <c r="AH126" s="438">
        <v>101.8</v>
      </c>
      <c r="AI126" s="438">
        <v>130.80000000000001</v>
      </c>
      <c r="AJ126" s="438">
        <v>47.1</v>
      </c>
      <c r="AK126" s="438">
        <v>108</v>
      </c>
      <c r="AL126" s="438">
        <v>103.5</v>
      </c>
      <c r="AM126" s="329"/>
      <c r="AN126" s="342"/>
      <c r="AO126" s="335" t="s">
        <v>97</v>
      </c>
      <c r="AP126" s="337">
        <v>103.3</v>
      </c>
      <c r="AQ126" s="337">
        <v>102.4</v>
      </c>
      <c r="AR126" s="337">
        <v>101.9</v>
      </c>
      <c r="AS126" s="337">
        <v>95.6</v>
      </c>
      <c r="AT126" s="337">
        <v>111</v>
      </c>
      <c r="AU126" s="337">
        <v>103.8</v>
      </c>
      <c r="AV126" s="337">
        <v>112.8</v>
      </c>
      <c r="AW126" s="337">
        <v>88</v>
      </c>
      <c r="AX126" s="337">
        <v>103.8</v>
      </c>
      <c r="AY126" s="337">
        <v>102.7</v>
      </c>
      <c r="AZ126" s="337">
        <v>122.4</v>
      </c>
    </row>
    <row r="127" spans="1:52" x14ac:dyDescent="0.15">
      <c r="A127" s="329"/>
      <c r="B127" s="340" t="s">
        <v>678</v>
      </c>
      <c r="C127" s="326" t="s">
        <v>84</v>
      </c>
      <c r="D127" s="331">
        <v>104</v>
      </c>
      <c r="E127" s="331">
        <v>104</v>
      </c>
      <c r="F127" s="331">
        <v>93.3</v>
      </c>
      <c r="G127" s="331">
        <v>98.9</v>
      </c>
      <c r="H127" s="331">
        <v>49.8</v>
      </c>
      <c r="I127" s="331">
        <v>109.4</v>
      </c>
      <c r="J127" s="331">
        <v>101.3</v>
      </c>
      <c r="K127" s="331">
        <v>110.3</v>
      </c>
      <c r="L127" s="331">
        <v>112.2</v>
      </c>
      <c r="M127" s="331" t="s">
        <v>335</v>
      </c>
      <c r="N127" s="331">
        <v>87.8</v>
      </c>
      <c r="O127" s="331">
        <v>88.1</v>
      </c>
      <c r="P127" s="331">
        <v>84.2</v>
      </c>
      <c r="Q127" s="331">
        <v>103.4</v>
      </c>
      <c r="R127" s="331">
        <v>198.8</v>
      </c>
      <c r="S127" s="331">
        <v>198.8</v>
      </c>
      <c r="T127" s="331" t="s">
        <v>336</v>
      </c>
      <c r="U127" s="331">
        <v>108.4</v>
      </c>
      <c r="V127" s="331">
        <v>109.3</v>
      </c>
      <c r="W127" s="331">
        <v>111</v>
      </c>
      <c r="X127" s="331">
        <v>107.3</v>
      </c>
      <c r="Y127" s="331">
        <v>70.8</v>
      </c>
      <c r="Z127" s="331">
        <v>131.80000000000001</v>
      </c>
      <c r="AA127" s="331">
        <v>125.1</v>
      </c>
      <c r="AB127" s="331" t="s">
        <v>336</v>
      </c>
      <c r="AC127" s="433">
        <v>96.5</v>
      </c>
      <c r="AD127" s="331">
        <v>91.5</v>
      </c>
      <c r="AE127" s="436">
        <v>56.7</v>
      </c>
      <c r="AF127" s="436">
        <v>108.1</v>
      </c>
      <c r="AG127" s="436" t="s">
        <v>336</v>
      </c>
      <c r="AH127" s="436">
        <v>115.3</v>
      </c>
      <c r="AI127" s="436">
        <v>124.7</v>
      </c>
      <c r="AJ127" s="436">
        <v>53.3</v>
      </c>
      <c r="AK127" s="436">
        <v>107.8</v>
      </c>
      <c r="AL127" s="436">
        <v>103.6</v>
      </c>
      <c r="AM127" s="329"/>
      <c r="AN127" s="340" t="s">
        <v>678</v>
      </c>
      <c r="AO127" s="326" t="s">
        <v>84</v>
      </c>
      <c r="AP127" s="331">
        <v>104</v>
      </c>
      <c r="AQ127" s="331">
        <v>101.6</v>
      </c>
      <c r="AR127" s="331">
        <v>99.7</v>
      </c>
      <c r="AS127" s="331">
        <v>96.5</v>
      </c>
      <c r="AT127" s="331">
        <v>104.1</v>
      </c>
      <c r="AU127" s="331">
        <v>106.5</v>
      </c>
      <c r="AV127" s="331">
        <v>117.5</v>
      </c>
      <c r="AW127" s="331">
        <v>87.1</v>
      </c>
      <c r="AX127" s="331">
        <v>105.1</v>
      </c>
      <c r="AY127" s="331">
        <v>103.9</v>
      </c>
      <c r="AZ127" s="331">
        <v>127.2</v>
      </c>
    </row>
    <row r="128" spans="1:52" x14ac:dyDescent="0.15">
      <c r="A128" s="329"/>
      <c r="B128" s="341"/>
      <c r="C128" s="329" t="s">
        <v>86</v>
      </c>
      <c r="D128" s="331">
        <v>103.9</v>
      </c>
      <c r="E128" s="331">
        <v>103.9</v>
      </c>
      <c r="F128" s="331">
        <v>93.4</v>
      </c>
      <c r="G128" s="331">
        <v>98.1</v>
      </c>
      <c r="H128" s="331">
        <v>56.6</v>
      </c>
      <c r="I128" s="331">
        <v>116.7</v>
      </c>
      <c r="J128" s="331">
        <v>105.6</v>
      </c>
      <c r="K128" s="331">
        <v>112.8</v>
      </c>
      <c r="L128" s="331">
        <v>115.6</v>
      </c>
      <c r="M128" s="331" t="s">
        <v>335</v>
      </c>
      <c r="N128" s="331">
        <v>92.1</v>
      </c>
      <c r="O128" s="331">
        <v>88</v>
      </c>
      <c r="P128" s="331">
        <v>83.7</v>
      </c>
      <c r="Q128" s="331">
        <v>105</v>
      </c>
      <c r="R128" s="331">
        <v>172.7</v>
      </c>
      <c r="S128" s="331">
        <v>172.7</v>
      </c>
      <c r="T128" s="331" t="s">
        <v>336</v>
      </c>
      <c r="U128" s="331">
        <v>105.8</v>
      </c>
      <c r="V128" s="331">
        <v>106.2</v>
      </c>
      <c r="W128" s="331">
        <v>103.4</v>
      </c>
      <c r="X128" s="331">
        <v>109.4</v>
      </c>
      <c r="Y128" s="331">
        <v>65.3</v>
      </c>
      <c r="Z128" s="331">
        <v>135.30000000000001</v>
      </c>
      <c r="AA128" s="331">
        <v>137.1</v>
      </c>
      <c r="AB128" s="331" t="s">
        <v>336</v>
      </c>
      <c r="AC128" s="433">
        <v>92.6</v>
      </c>
      <c r="AD128" s="331">
        <v>81.900000000000006</v>
      </c>
      <c r="AE128" s="436">
        <v>61.8</v>
      </c>
      <c r="AF128" s="436">
        <v>104.1</v>
      </c>
      <c r="AG128" s="436" t="s">
        <v>336</v>
      </c>
      <c r="AH128" s="436">
        <v>118</v>
      </c>
      <c r="AI128" s="436">
        <v>126.5</v>
      </c>
      <c r="AJ128" s="436">
        <v>52.2</v>
      </c>
      <c r="AK128" s="436">
        <v>107.7</v>
      </c>
      <c r="AL128" s="436">
        <v>107.5</v>
      </c>
      <c r="AM128" s="329"/>
      <c r="AN128" s="341"/>
      <c r="AO128" s="329" t="s">
        <v>86</v>
      </c>
      <c r="AP128" s="331">
        <v>103.9</v>
      </c>
      <c r="AQ128" s="331">
        <v>102.3</v>
      </c>
      <c r="AR128" s="331">
        <v>102.6</v>
      </c>
      <c r="AS128" s="331">
        <v>96.9</v>
      </c>
      <c r="AT128" s="331">
        <v>110.7</v>
      </c>
      <c r="AU128" s="331">
        <v>101.5</v>
      </c>
      <c r="AV128" s="331">
        <v>108.9</v>
      </c>
      <c r="AW128" s="331">
        <v>88.3</v>
      </c>
      <c r="AX128" s="331">
        <v>104.6</v>
      </c>
      <c r="AY128" s="331">
        <v>103.1</v>
      </c>
      <c r="AZ128" s="331">
        <v>131.69999999999999</v>
      </c>
    </row>
    <row r="129" spans="1:52" x14ac:dyDescent="0.15">
      <c r="A129" s="329"/>
      <c r="B129" s="341"/>
      <c r="C129" s="329" t="s">
        <v>88</v>
      </c>
      <c r="D129" s="331">
        <v>101.5</v>
      </c>
      <c r="E129" s="331">
        <v>101.5</v>
      </c>
      <c r="F129" s="331">
        <v>90.8</v>
      </c>
      <c r="G129" s="331">
        <v>95.5</v>
      </c>
      <c r="H129" s="331">
        <v>53.9</v>
      </c>
      <c r="I129" s="331">
        <v>122</v>
      </c>
      <c r="J129" s="331">
        <v>91.4</v>
      </c>
      <c r="K129" s="331">
        <v>103.1</v>
      </c>
      <c r="L129" s="331">
        <v>104.9</v>
      </c>
      <c r="M129" s="331" t="s">
        <v>335</v>
      </c>
      <c r="N129" s="331">
        <v>120.1</v>
      </c>
      <c r="O129" s="331">
        <v>86.3</v>
      </c>
      <c r="P129" s="331">
        <v>84.4</v>
      </c>
      <c r="Q129" s="331">
        <v>93.6</v>
      </c>
      <c r="R129" s="331">
        <v>141.5</v>
      </c>
      <c r="S129" s="331">
        <v>141.5</v>
      </c>
      <c r="T129" s="331" t="s">
        <v>336</v>
      </c>
      <c r="U129" s="331">
        <v>106.9</v>
      </c>
      <c r="V129" s="331">
        <v>104.9</v>
      </c>
      <c r="W129" s="331">
        <v>102.9</v>
      </c>
      <c r="X129" s="331">
        <v>107.1</v>
      </c>
      <c r="Y129" s="331">
        <v>45.1</v>
      </c>
      <c r="Z129" s="331">
        <v>135.69999999999999</v>
      </c>
      <c r="AA129" s="331">
        <v>137.1</v>
      </c>
      <c r="AB129" s="331" t="s">
        <v>336</v>
      </c>
      <c r="AC129" s="433">
        <v>93.4</v>
      </c>
      <c r="AD129" s="331">
        <v>83.3</v>
      </c>
      <c r="AE129" s="436">
        <v>61.8</v>
      </c>
      <c r="AF129" s="436">
        <v>94.2</v>
      </c>
      <c r="AG129" s="436" t="s">
        <v>336</v>
      </c>
      <c r="AH129" s="436">
        <v>113.8</v>
      </c>
      <c r="AI129" s="436">
        <v>127.9</v>
      </c>
      <c r="AJ129" s="436">
        <v>64</v>
      </c>
      <c r="AK129" s="436">
        <v>107.6</v>
      </c>
      <c r="AL129" s="436">
        <v>94.4</v>
      </c>
      <c r="AM129" s="329"/>
      <c r="AN129" s="341"/>
      <c r="AO129" s="329" t="s">
        <v>88</v>
      </c>
      <c r="AP129" s="331">
        <v>101.5</v>
      </c>
      <c r="AQ129" s="331">
        <v>97.4</v>
      </c>
      <c r="AR129" s="331">
        <v>98.1</v>
      </c>
      <c r="AS129" s="331">
        <v>85</v>
      </c>
      <c r="AT129" s="331">
        <v>117</v>
      </c>
      <c r="AU129" s="331">
        <v>95.8</v>
      </c>
      <c r="AV129" s="331">
        <v>98.7</v>
      </c>
      <c r="AW129" s="331">
        <v>90.6</v>
      </c>
      <c r="AX129" s="331">
        <v>103.4</v>
      </c>
      <c r="AY129" s="331">
        <v>101.7</v>
      </c>
      <c r="AZ129" s="331">
        <v>134.19999999999999</v>
      </c>
    </row>
    <row r="130" spans="1:52" x14ac:dyDescent="0.15">
      <c r="A130" s="329"/>
      <c r="B130" s="341"/>
      <c r="C130" s="329" t="s">
        <v>89</v>
      </c>
      <c r="D130" s="331">
        <v>103</v>
      </c>
      <c r="E130" s="331">
        <v>103</v>
      </c>
      <c r="F130" s="331">
        <v>92.2</v>
      </c>
      <c r="G130" s="331">
        <v>98</v>
      </c>
      <c r="H130" s="331">
        <v>47.4</v>
      </c>
      <c r="I130" s="331">
        <v>124</v>
      </c>
      <c r="J130" s="331">
        <v>93.6</v>
      </c>
      <c r="K130" s="331">
        <v>101.6</v>
      </c>
      <c r="L130" s="331">
        <v>102.9</v>
      </c>
      <c r="M130" s="331" t="s">
        <v>335</v>
      </c>
      <c r="N130" s="331">
        <v>121.6</v>
      </c>
      <c r="O130" s="331">
        <v>88.8</v>
      </c>
      <c r="P130" s="331">
        <v>85.5</v>
      </c>
      <c r="Q130" s="331">
        <v>101.2</v>
      </c>
      <c r="R130" s="331">
        <v>155.5</v>
      </c>
      <c r="S130" s="331">
        <v>155.5</v>
      </c>
      <c r="T130" s="331" t="s">
        <v>336</v>
      </c>
      <c r="U130" s="331">
        <v>104.7</v>
      </c>
      <c r="V130" s="331">
        <v>107</v>
      </c>
      <c r="W130" s="331">
        <v>108.2</v>
      </c>
      <c r="X130" s="331">
        <v>105.7</v>
      </c>
      <c r="Y130" s="331">
        <v>55.7</v>
      </c>
      <c r="Z130" s="331">
        <v>127.7</v>
      </c>
      <c r="AA130" s="331">
        <v>141.4</v>
      </c>
      <c r="AB130" s="331" t="s">
        <v>336</v>
      </c>
      <c r="AC130" s="433">
        <v>95.7</v>
      </c>
      <c r="AD130" s="331">
        <v>87.1</v>
      </c>
      <c r="AE130" s="436">
        <v>61.8</v>
      </c>
      <c r="AF130" s="436">
        <v>92.5</v>
      </c>
      <c r="AG130" s="436" t="s">
        <v>336</v>
      </c>
      <c r="AH130" s="436">
        <v>115.6</v>
      </c>
      <c r="AI130" s="436">
        <v>128.30000000000001</v>
      </c>
      <c r="AJ130" s="436">
        <v>64.7</v>
      </c>
      <c r="AK130" s="436">
        <v>107.8</v>
      </c>
      <c r="AL130" s="436">
        <v>95.7</v>
      </c>
      <c r="AM130" s="329"/>
      <c r="AN130" s="341"/>
      <c r="AO130" s="329" t="s">
        <v>89</v>
      </c>
      <c r="AP130" s="331">
        <v>103</v>
      </c>
      <c r="AQ130" s="331">
        <v>99.5</v>
      </c>
      <c r="AR130" s="331">
        <v>99.7</v>
      </c>
      <c r="AS130" s="331">
        <v>88.7</v>
      </c>
      <c r="AT130" s="331">
        <v>115.6</v>
      </c>
      <c r="AU130" s="331">
        <v>98.9</v>
      </c>
      <c r="AV130" s="331">
        <v>104.4</v>
      </c>
      <c r="AW130" s="331">
        <v>89.2</v>
      </c>
      <c r="AX130" s="331">
        <v>104.7</v>
      </c>
      <c r="AY130" s="331">
        <v>103.5</v>
      </c>
      <c r="AZ130" s="331">
        <v>126.3</v>
      </c>
    </row>
    <row r="131" spans="1:52" x14ac:dyDescent="0.15">
      <c r="A131" s="329"/>
      <c r="B131" s="341"/>
      <c r="C131" s="329" t="s">
        <v>90</v>
      </c>
      <c r="D131" s="331">
        <v>105.3</v>
      </c>
      <c r="E131" s="331">
        <v>105.3</v>
      </c>
      <c r="F131" s="331">
        <v>96.6</v>
      </c>
      <c r="G131" s="331">
        <v>103.3</v>
      </c>
      <c r="H131" s="331">
        <v>44.4</v>
      </c>
      <c r="I131" s="331">
        <v>132.6</v>
      </c>
      <c r="J131" s="331">
        <v>96.6</v>
      </c>
      <c r="K131" s="331">
        <v>99.2</v>
      </c>
      <c r="L131" s="331">
        <v>100.9</v>
      </c>
      <c r="M131" s="331" t="s">
        <v>335</v>
      </c>
      <c r="N131" s="331">
        <v>139.5</v>
      </c>
      <c r="O131" s="331">
        <v>93.9</v>
      </c>
      <c r="P131" s="331">
        <v>86.2</v>
      </c>
      <c r="Q131" s="331">
        <v>123.6</v>
      </c>
      <c r="R131" s="331">
        <v>145.5</v>
      </c>
      <c r="S131" s="331">
        <v>145.5</v>
      </c>
      <c r="T131" s="331" t="s">
        <v>336</v>
      </c>
      <c r="U131" s="331">
        <v>103.5</v>
      </c>
      <c r="V131" s="331">
        <v>106.1</v>
      </c>
      <c r="W131" s="331">
        <v>111.4</v>
      </c>
      <c r="X131" s="331">
        <v>100</v>
      </c>
      <c r="Y131" s="331">
        <v>53</v>
      </c>
      <c r="Z131" s="331">
        <v>128.1</v>
      </c>
      <c r="AA131" s="331">
        <v>131.4</v>
      </c>
      <c r="AB131" s="331" t="s">
        <v>336</v>
      </c>
      <c r="AC131" s="433">
        <v>96.7</v>
      </c>
      <c r="AD131" s="331">
        <v>89.4</v>
      </c>
      <c r="AE131" s="436">
        <v>61.8</v>
      </c>
      <c r="AF131" s="436">
        <v>96.3</v>
      </c>
      <c r="AG131" s="436" t="s">
        <v>336</v>
      </c>
      <c r="AH131" s="436">
        <v>116.2</v>
      </c>
      <c r="AI131" s="436">
        <v>124</v>
      </c>
      <c r="AJ131" s="436">
        <v>67.5</v>
      </c>
      <c r="AK131" s="436">
        <v>107.3</v>
      </c>
      <c r="AL131" s="436">
        <v>97.3</v>
      </c>
      <c r="AM131" s="329"/>
      <c r="AN131" s="341"/>
      <c r="AO131" s="329" t="s">
        <v>90</v>
      </c>
      <c r="AP131" s="331">
        <v>105.3</v>
      </c>
      <c r="AQ131" s="331">
        <v>103.7</v>
      </c>
      <c r="AR131" s="331">
        <v>106.9</v>
      </c>
      <c r="AS131" s="331">
        <v>96.3</v>
      </c>
      <c r="AT131" s="331">
        <v>122.2</v>
      </c>
      <c r="AU131" s="331">
        <v>95.8</v>
      </c>
      <c r="AV131" s="331">
        <v>100.4</v>
      </c>
      <c r="AW131" s="331">
        <v>87.7</v>
      </c>
      <c r="AX131" s="331">
        <v>106.1</v>
      </c>
      <c r="AY131" s="331">
        <v>105.6</v>
      </c>
      <c r="AZ131" s="331">
        <v>115.4</v>
      </c>
    </row>
    <row r="132" spans="1:52" x14ac:dyDescent="0.15">
      <c r="A132" s="329"/>
      <c r="B132" s="341"/>
      <c r="C132" s="329" t="s">
        <v>91</v>
      </c>
      <c r="D132" s="331">
        <v>104.9</v>
      </c>
      <c r="E132" s="331">
        <v>104.9</v>
      </c>
      <c r="F132" s="331">
        <v>93.9</v>
      </c>
      <c r="G132" s="331">
        <v>99.9</v>
      </c>
      <c r="H132" s="331">
        <v>47.2</v>
      </c>
      <c r="I132" s="331">
        <v>140.19999999999999</v>
      </c>
      <c r="J132" s="331">
        <v>92.9</v>
      </c>
      <c r="K132" s="331">
        <v>105.1</v>
      </c>
      <c r="L132" s="331">
        <v>107.5</v>
      </c>
      <c r="M132" s="331" t="s">
        <v>335</v>
      </c>
      <c r="N132" s="331">
        <v>149.4</v>
      </c>
      <c r="O132" s="331">
        <v>88.4</v>
      </c>
      <c r="P132" s="331">
        <v>86.9</v>
      </c>
      <c r="Q132" s="331">
        <v>94.2</v>
      </c>
      <c r="R132" s="331">
        <v>163.4</v>
      </c>
      <c r="S132" s="331">
        <v>163.4</v>
      </c>
      <c r="T132" s="331" t="s">
        <v>336</v>
      </c>
      <c r="U132" s="331">
        <v>105.9</v>
      </c>
      <c r="V132" s="331">
        <v>104.3</v>
      </c>
      <c r="W132" s="331">
        <v>106.4</v>
      </c>
      <c r="X132" s="331">
        <v>101.8</v>
      </c>
      <c r="Y132" s="331">
        <v>59.7</v>
      </c>
      <c r="Z132" s="331">
        <v>128.5</v>
      </c>
      <c r="AA132" s="331">
        <v>132</v>
      </c>
      <c r="AB132" s="331" t="s">
        <v>336</v>
      </c>
      <c r="AC132" s="433">
        <v>97.1</v>
      </c>
      <c r="AD132" s="331">
        <v>85.5</v>
      </c>
      <c r="AE132" s="436">
        <v>67</v>
      </c>
      <c r="AF132" s="436">
        <v>104</v>
      </c>
      <c r="AG132" s="436" t="s">
        <v>336</v>
      </c>
      <c r="AH132" s="436">
        <v>121</v>
      </c>
      <c r="AI132" s="436">
        <v>130.1</v>
      </c>
      <c r="AJ132" s="436">
        <v>66.7</v>
      </c>
      <c r="AK132" s="436">
        <v>107.6</v>
      </c>
      <c r="AL132" s="436">
        <v>96.1</v>
      </c>
      <c r="AM132" s="329"/>
      <c r="AN132" s="341"/>
      <c r="AO132" s="329" t="s">
        <v>91</v>
      </c>
      <c r="AP132" s="331">
        <v>104.9</v>
      </c>
      <c r="AQ132" s="331">
        <v>104.1</v>
      </c>
      <c r="AR132" s="331">
        <v>107.8</v>
      </c>
      <c r="AS132" s="331">
        <v>92.8</v>
      </c>
      <c r="AT132" s="331">
        <v>129.4</v>
      </c>
      <c r="AU132" s="331">
        <v>94.9</v>
      </c>
      <c r="AV132" s="331">
        <v>95.3</v>
      </c>
      <c r="AW132" s="331">
        <v>94.1</v>
      </c>
      <c r="AX132" s="331">
        <v>105.3</v>
      </c>
      <c r="AY132" s="331">
        <v>104.5</v>
      </c>
      <c r="AZ132" s="331">
        <v>119.5</v>
      </c>
    </row>
    <row r="133" spans="1:52" x14ac:dyDescent="0.15">
      <c r="A133" s="329"/>
      <c r="B133" s="341"/>
      <c r="C133" s="329" t="s">
        <v>92</v>
      </c>
      <c r="D133" s="331">
        <v>107.9</v>
      </c>
      <c r="E133" s="331">
        <v>107.9</v>
      </c>
      <c r="F133" s="331">
        <v>94.4</v>
      </c>
      <c r="G133" s="331">
        <v>100.4</v>
      </c>
      <c r="H133" s="331">
        <v>47.3</v>
      </c>
      <c r="I133" s="331">
        <v>142.1</v>
      </c>
      <c r="J133" s="331">
        <v>93.3</v>
      </c>
      <c r="K133" s="331">
        <v>104.2</v>
      </c>
      <c r="L133" s="331">
        <v>106.9</v>
      </c>
      <c r="M133" s="331" t="s">
        <v>335</v>
      </c>
      <c r="N133" s="331">
        <v>167.4</v>
      </c>
      <c r="O133" s="331">
        <v>90.4</v>
      </c>
      <c r="P133" s="331">
        <v>90</v>
      </c>
      <c r="Q133" s="331">
        <v>91.8</v>
      </c>
      <c r="R133" s="331">
        <v>204.6</v>
      </c>
      <c r="S133" s="331">
        <v>204.6</v>
      </c>
      <c r="T133" s="331" t="s">
        <v>336</v>
      </c>
      <c r="U133" s="331">
        <v>107.2</v>
      </c>
      <c r="V133" s="331">
        <v>110.4</v>
      </c>
      <c r="W133" s="331">
        <v>117.7</v>
      </c>
      <c r="X133" s="331">
        <v>102.1</v>
      </c>
      <c r="Y133" s="331">
        <v>64.599999999999994</v>
      </c>
      <c r="Z133" s="331">
        <v>128.1</v>
      </c>
      <c r="AA133" s="331">
        <v>131.80000000000001</v>
      </c>
      <c r="AB133" s="331" t="s">
        <v>336</v>
      </c>
      <c r="AC133" s="433">
        <v>95.9</v>
      </c>
      <c r="AD133" s="331">
        <v>83.9</v>
      </c>
      <c r="AE133" s="436">
        <v>72.099999999999994</v>
      </c>
      <c r="AF133" s="436">
        <v>107.1</v>
      </c>
      <c r="AG133" s="436" t="s">
        <v>336</v>
      </c>
      <c r="AH133" s="436">
        <v>126.4</v>
      </c>
      <c r="AI133" s="436">
        <v>129.1</v>
      </c>
      <c r="AJ133" s="436">
        <v>50.1</v>
      </c>
      <c r="AK133" s="436">
        <v>107.5</v>
      </c>
      <c r="AL133" s="436">
        <v>96.2</v>
      </c>
      <c r="AM133" s="329"/>
      <c r="AN133" s="341"/>
      <c r="AO133" s="329" t="s">
        <v>92</v>
      </c>
      <c r="AP133" s="331">
        <v>107.9</v>
      </c>
      <c r="AQ133" s="331">
        <v>107</v>
      </c>
      <c r="AR133" s="331">
        <v>109</v>
      </c>
      <c r="AS133" s="331">
        <v>94</v>
      </c>
      <c r="AT133" s="331">
        <v>130.5</v>
      </c>
      <c r="AU133" s="331">
        <v>102</v>
      </c>
      <c r="AV133" s="331">
        <v>107.1</v>
      </c>
      <c r="AW133" s="331">
        <v>93.2</v>
      </c>
      <c r="AX133" s="331">
        <v>108.3</v>
      </c>
      <c r="AY133" s="331">
        <v>107.7</v>
      </c>
      <c r="AZ133" s="331">
        <v>118.7</v>
      </c>
    </row>
    <row r="134" spans="1:52" x14ac:dyDescent="0.15">
      <c r="A134" s="329"/>
      <c r="B134" s="341"/>
      <c r="C134" s="329" t="s">
        <v>93</v>
      </c>
      <c r="D134" s="331">
        <v>107.2</v>
      </c>
      <c r="E134" s="331">
        <v>107.2</v>
      </c>
      <c r="F134" s="331">
        <v>97.5</v>
      </c>
      <c r="G134" s="331">
        <v>104.8</v>
      </c>
      <c r="H134" s="331">
        <v>40.4</v>
      </c>
      <c r="I134" s="331">
        <v>137.6</v>
      </c>
      <c r="J134" s="331">
        <v>93.7</v>
      </c>
      <c r="K134" s="331">
        <v>103.5</v>
      </c>
      <c r="L134" s="331">
        <v>106.9</v>
      </c>
      <c r="M134" s="331" t="s">
        <v>335</v>
      </c>
      <c r="N134" s="331">
        <v>190.3</v>
      </c>
      <c r="O134" s="331">
        <v>82.7</v>
      </c>
      <c r="P134" s="331">
        <v>83.2</v>
      </c>
      <c r="Q134" s="331">
        <v>80.8</v>
      </c>
      <c r="R134" s="331">
        <v>163.69999999999999</v>
      </c>
      <c r="S134" s="331">
        <v>163.69999999999999</v>
      </c>
      <c r="T134" s="331" t="s">
        <v>336</v>
      </c>
      <c r="U134" s="331">
        <v>110.4</v>
      </c>
      <c r="V134" s="331">
        <v>114.2</v>
      </c>
      <c r="W134" s="331">
        <v>125.3</v>
      </c>
      <c r="X134" s="331">
        <v>101.5</v>
      </c>
      <c r="Y134" s="331">
        <v>52.5</v>
      </c>
      <c r="Z134" s="331">
        <v>124.5</v>
      </c>
      <c r="AA134" s="331">
        <v>132.19999999999999</v>
      </c>
      <c r="AB134" s="331" t="s">
        <v>336</v>
      </c>
      <c r="AC134" s="433">
        <v>93.7</v>
      </c>
      <c r="AD134" s="331">
        <v>83</v>
      </c>
      <c r="AE134" s="436">
        <v>72.099999999999994</v>
      </c>
      <c r="AF134" s="436">
        <v>105.3</v>
      </c>
      <c r="AG134" s="436" t="s">
        <v>336</v>
      </c>
      <c r="AH134" s="436">
        <v>121</v>
      </c>
      <c r="AI134" s="436">
        <v>126</v>
      </c>
      <c r="AJ134" s="436">
        <v>48.5</v>
      </c>
      <c r="AK134" s="436">
        <v>108.3</v>
      </c>
      <c r="AL134" s="436">
        <v>96.2</v>
      </c>
      <c r="AM134" s="329"/>
      <c r="AN134" s="341"/>
      <c r="AO134" s="329" t="s">
        <v>93</v>
      </c>
      <c r="AP134" s="331">
        <v>107.2</v>
      </c>
      <c r="AQ134" s="331">
        <v>99.7</v>
      </c>
      <c r="AR134" s="331">
        <v>100.3</v>
      </c>
      <c r="AS134" s="331">
        <v>80.3</v>
      </c>
      <c r="AT134" s="331">
        <v>129.1</v>
      </c>
      <c r="AU134" s="331">
        <v>98.4</v>
      </c>
      <c r="AV134" s="331">
        <v>103.8</v>
      </c>
      <c r="AW134" s="331">
        <v>88.8</v>
      </c>
      <c r="AX134" s="331">
        <v>110.6</v>
      </c>
      <c r="AY134" s="331">
        <v>110.5</v>
      </c>
      <c r="AZ134" s="331">
        <v>112</v>
      </c>
    </row>
    <row r="135" spans="1:52" x14ac:dyDescent="0.15">
      <c r="A135" s="329"/>
      <c r="B135" s="341"/>
      <c r="C135" s="329" t="s">
        <v>94</v>
      </c>
      <c r="D135" s="331">
        <v>107.3</v>
      </c>
      <c r="E135" s="331">
        <v>107.3</v>
      </c>
      <c r="F135" s="331">
        <v>98.2</v>
      </c>
      <c r="G135" s="331">
        <v>104.6</v>
      </c>
      <c r="H135" s="331">
        <v>48</v>
      </c>
      <c r="I135" s="331">
        <v>109.6</v>
      </c>
      <c r="J135" s="331">
        <v>95.2</v>
      </c>
      <c r="K135" s="331">
        <v>107.5</v>
      </c>
      <c r="L135" s="331">
        <v>110.8</v>
      </c>
      <c r="M135" s="331" t="s">
        <v>335</v>
      </c>
      <c r="N135" s="331">
        <v>218.1</v>
      </c>
      <c r="O135" s="331">
        <v>82.4</v>
      </c>
      <c r="P135" s="331">
        <v>82.2</v>
      </c>
      <c r="Q135" s="331">
        <v>83.1</v>
      </c>
      <c r="R135" s="331">
        <v>152.69999999999999</v>
      </c>
      <c r="S135" s="331">
        <v>152.69999999999999</v>
      </c>
      <c r="T135" s="331" t="s">
        <v>336</v>
      </c>
      <c r="U135" s="331">
        <v>113.6</v>
      </c>
      <c r="V135" s="331">
        <v>115.9</v>
      </c>
      <c r="W135" s="331">
        <v>128.30000000000001</v>
      </c>
      <c r="X135" s="331">
        <v>101.9</v>
      </c>
      <c r="Y135" s="331">
        <v>53.7</v>
      </c>
      <c r="Z135" s="331">
        <v>130.4</v>
      </c>
      <c r="AA135" s="331">
        <v>145.80000000000001</v>
      </c>
      <c r="AB135" s="331" t="s">
        <v>336</v>
      </c>
      <c r="AC135" s="433">
        <v>99.1</v>
      </c>
      <c r="AD135" s="331">
        <v>91.5</v>
      </c>
      <c r="AE135" s="436">
        <v>72.099999999999994</v>
      </c>
      <c r="AF135" s="436">
        <v>107.5</v>
      </c>
      <c r="AG135" s="436" t="s">
        <v>336</v>
      </c>
      <c r="AH135" s="436">
        <v>128.9</v>
      </c>
      <c r="AI135" s="436">
        <v>123.5</v>
      </c>
      <c r="AJ135" s="436">
        <v>48.8</v>
      </c>
      <c r="AK135" s="436">
        <v>107.7</v>
      </c>
      <c r="AL135" s="436">
        <v>98.4</v>
      </c>
      <c r="AM135" s="329"/>
      <c r="AN135" s="341"/>
      <c r="AO135" s="329" t="s">
        <v>94</v>
      </c>
      <c r="AP135" s="331">
        <v>107.3</v>
      </c>
      <c r="AQ135" s="331">
        <v>92.4</v>
      </c>
      <c r="AR135" s="331">
        <v>89.9</v>
      </c>
      <c r="AS135" s="331">
        <v>75.099999999999994</v>
      </c>
      <c r="AT135" s="331">
        <v>111.3</v>
      </c>
      <c r="AU135" s="331">
        <v>98.7</v>
      </c>
      <c r="AV135" s="331">
        <v>103.5</v>
      </c>
      <c r="AW135" s="331">
        <v>90.2</v>
      </c>
      <c r="AX135" s="331">
        <v>114.1</v>
      </c>
      <c r="AY135" s="331">
        <v>114.1</v>
      </c>
      <c r="AZ135" s="331">
        <v>114.3</v>
      </c>
    </row>
    <row r="136" spans="1:52" x14ac:dyDescent="0.15">
      <c r="A136" s="329"/>
      <c r="B136" s="341"/>
      <c r="C136" s="329" t="s">
        <v>95</v>
      </c>
      <c r="D136" s="331">
        <v>109.8</v>
      </c>
      <c r="E136" s="331">
        <v>109.8</v>
      </c>
      <c r="F136" s="331">
        <v>97.3</v>
      </c>
      <c r="G136" s="331">
        <v>103.8</v>
      </c>
      <c r="H136" s="331">
        <v>47.1</v>
      </c>
      <c r="I136" s="331">
        <v>113</v>
      </c>
      <c r="J136" s="331">
        <v>99.4</v>
      </c>
      <c r="K136" s="331">
        <v>103.1</v>
      </c>
      <c r="L136" s="331">
        <v>106</v>
      </c>
      <c r="M136" s="331" t="s">
        <v>335</v>
      </c>
      <c r="N136" s="331">
        <v>236.6</v>
      </c>
      <c r="O136" s="331">
        <v>81.400000000000006</v>
      </c>
      <c r="P136" s="331">
        <v>78.7</v>
      </c>
      <c r="Q136" s="331">
        <v>91.7</v>
      </c>
      <c r="R136" s="331">
        <v>180.8</v>
      </c>
      <c r="S136" s="331">
        <v>180.8</v>
      </c>
      <c r="T136" s="331" t="s">
        <v>336</v>
      </c>
      <c r="U136" s="331">
        <v>114.9</v>
      </c>
      <c r="V136" s="331">
        <v>121.3</v>
      </c>
      <c r="W136" s="331">
        <v>138.1</v>
      </c>
      <c r="X136" s="331">
        <v>102.1</v>
      </c>
      <c r="Y136" s="331">
        <v>60.1</v>
      </c>
      <c r="Z136" s="331">
        <v>131.6</v>
      </c>
      <c r="AA136" s="331">
        <v>150.80000000000001</v>
      </c>
      <c r="AB136" s="331" t="s">
        <v>336</v>
      </c>
      <c r="AC136" s="433">
        <v>100.1</v>
      </c>
      <c r="AD136" s="331">
        <v>88.1</v>
      </c>
      <c r="AE136" s="436">
        <v>72.099999999999994</v>
      </c>
      <c r="AF136" s="436">
        <v>110.2</v>
      </c>
      <c r="AG136" s="436" t="s">
        <v>336</v>
      </c>
      <c r="AH136" s="436">
        <v>134.6</v>
      </c>
      <c r="AI136" s="436">
        <v>125.4</v>
      </c>
      <c r="AJ136" s="436">
        <v>59</v>
      </c>
      <c r="AK136" s="436">
        <v>108.1</v>
      </c>
      <c r="AL136" s="436">
        <v>100.4</v>
      </c>
      <c r="AM136" s="329"/>
      <c r="AN136" s="341"/>
      <c r="AO136" s="329" t="s">
        <v>95</v>
      </c>
      <c r="AP136" s="331">
        <v>109.8</v>
      </c>
      <c r="AQ136" s="331">
        <v>95.3</v>
      </c>
      <c r="AR136" s="331">
        <v>87.2</v>
      </c>
      <c r="AS136" s="331">
        <v>69.900000000000006</v>
      </c>
      <c r="AT136" s="331">
        <v>112.2</v>
      </c>
      <c r="AU136" s="331">
        <v>115.3</v>
      </c>
      <c r="AV136" s="331">
        <v>127.9</v>
      </c>
      <c r="AW136" s="331">
        <v>93.2</v>
      </c>
      <c r="AX136" s="331">
        <v>116.4</v>
      </c>
      <c r="AY136" s="331">
        <v>116.6</v>
      </c>
      <c r="AZ136" s="331">
        <v>114.1</v>
      </c>
    </row>
    <row r="137" spans="1:52" x14ac:dyDescent="0.15">
      <c r="A137" s="329"/>
      <c r="B137" s="341"/>
      <c r="C137" s="329" t="s">
        <v>96</v>
      </c>
      <c r="D137" s="331">
        <v>108</v>
      </c>
      <c r="E137" s="331">
        <v>108</v>
      </c>
      <c r="F137" s="331">
        <v>99.9</v>
      </c>
      <c r="G137" s="331">
        <v>105.8</v>
      </c>
      <c r="H137" s="331">
        <v>53.4</v>
      </c>
      <c r="I137" s="331">
        <v>106.9</v>
      </c>
      <c r="J137" s="331">
        <v>99.5</v>
      </c>
      <c r="K137" s="331">
        <v>105.3</v>
      </c>
      <c r="L137" s="331">
        <v>108.6</v>
      </c>
      <c r="M137" s="331" t="s">
        <v>335</v>
      </c>
      <c r="N137" s="331">
        <v>241.4</v>
      </c>
      <c r="O137" s="331">
        <v>80.099999999999994</v>
      </c>
      <c r="P137" s="331">
        <v>74.3</v>
      </c>
      <c r="Q137" s="331">
        <v>102.2</v>
      </c>
      <c r="R137" s="331">
        <v>232.3</v>
      </c>
      <c r="S137" s="331">
        <v>232.3</v>
      </c>
      <c r="T137" s="331" t="s">
        <v>336</v>
      </c>
      <c r="U137" s="331">
        <v>112.4</v>
      </c>
      <c r="V137" s="331">
        <v>105.2</v>
      </c>
      <c r="W137" s="331">
        <v>109.2</v>
      </c>
      <c r="X137" s="331">
        <v>100.6</v>
      </c>
      <c r="Y137" s="331">
        <v>61.6</v>
      </c>
      <c r="Z137" s="331">
        <v>134.9</v>
      </c>
      <c r="AA137" s="331">
        <v>135.4</v>
      </c>
      <c r="AB137" s="331" t="s">
        <v>336</v>
      </c>
      <c r="AC137" s="433">
        <v>101.3</v>
      </c>
      <c r="AD137" s="331">
        <v>89.7</v>
      </c>
      <c r="AE137" s="436">
        <v>72.099999999999994</v>
      </c>
      <c r="AF137" s="436">
        <v>109.6</v>
      </c>
      <c r="AG137" s="436" t="s">
        <v>336</v>
      </c>
      <c r="AH137" s="436">
        <v>134.30000000000001</v>
      </c>
      <c r="AI137" s="436">
        <v>128</v>
      </c>
      <c r="AJ137" s="436">
        <v>61.1</v>
      </c>
      <c r="AK137" s="436">
        <v>108</v>
      </c>
      <c r="AL137" s="436">
        <v>101</v>
      </c>
      <c r="AM137" s="329"/>
      <c r="AN137" s="341"/>
      <c r="AO137" s="329" t="s">
        <v>96</v>
      </c>
      <c r="AP137" s="331">
        <v>108</v>
      </c>
      <c r="AQ137" s="331">
        <v>98.4</v>
      </c>
      <c r="AR137" s="331">
        <v>85.8</v>
      </c>
      <c r="AS137" s="331">
        <v>71</v>
      </c>
      <c r="AT137" s="331">
        <v>107.2</v>
      </c>
      <c r="AU137" s="331">
        <v>129.80000000000001</v>
      </c>
      <c r="AV137" s="331">
        <v>147.69999999999999</v>
      </c>
      <c r="AW137" s="331">
        <v>98.5</v>
      </c>
      <c r="AX137" s="331">
        <v>112.4</v>
      </c>
      <c r="AY137" s="331">
        <v>112.1</v>
      </c>
      <c r="AZ137" s="331">
        <v>117.8</v>
      </c>
    </row>
    <row r="138" spans="1:52" x14ac:dyDescent="0.15">
      <c r="A138" s="329"/>
      <c r="B138" s="342"/>
      <c r="C138" s="335" t="s">
        <v>97</v>
      </c>
      <c r="D138" s="331">
        <v>108.7</v>
      </c>
      <c r="E138" s="331">
        <v>108.7</v>
      </c>
      <c r="F138" s="331">
        <v>98.3</v>
      </c>
      <c r="G138" s="331">
        <v>104.5</v>
      </c>
      <c r="H138" s="331">
        <v>49.6</v>
      </c>
      <c r="I138" s="331">
        <v>106</v>
      </c>
      <c r="J138" s="331">
        <v>108.8</v>
      </c>
      <c r="K138" s="331">
        <v>98.9</v>
      </c>
      <c r="L138" s="331">
        <v>101.6</v>
      </c>
      <c r="M138" s="331" t="s">
        <v>335</v>
      </c>
      <c r="N138" s="331">
        <v>229.2</v>
      </c>
      <c r="O138" s="331">
        <v>81.5</v>
      </c>
      <c r="P138" s="331">
        <v>69.8</v>
      </c>
      <c r="Q138" s="331">
        <v>126.7</v>
      </c>
      <c r="R138" s="331">
        <v>222.2</v>
      </c>
      <c r="S138" s="331">
        <v>222.2</v>
      </c>
      <c r="T138" s="331" t="s">
        <v>336</v>
      </c>
      <c r="U138" s="331">
        <v>107.5</v>
      </c>
      <c r="V138" s="331">
        <v>113.6</v>
      </c>
      <c r="W138" s="331">
        <v>124.6</v>
      </c>
      <c r="X138" s="331">
        <v>101.2</v>
      </c>
      <c r="Y138" s="331">
        <v>72.599999999999994</v>
      </c>
      <c r="Z138" s="331">
        <v>126.3</v>
      </c>
      <c r="AA138" s="331">
        <v>131.69999999999999</v>
      </c>
      <c r="AB138" s="331" t="s">
        <v>336</v>
      </c>
      <c r="AC138" s="433">
        <v>101.9</v>
      </c>
      <c r="AD138" s="331">
        <v>100.8</v>
      </c>
      <c r="AE138" s="436">
        <v>77.3</v>
      </c>
      <c r="AF138" s="436">
        <v>115.2</v>
      </c>
      <c r="AG138" s="436" t="s">
        <v>336</v>
      </c>
      <c r="AH138" s="436">
        <v>114.2</v>
      </c>
      <c r="AI138" s="436">
        <v>126.3</v>
      </c>
      <c r="AJ138" s="436">
        <v>52.8</v>
      </c>
      <c r="AK138" s="436">
        <v>108</v>
      </c>
      <c r="AL138" s="436">
        <v>106.2</v>
      </c>
      <c r="AM138" s="329"/>
      <c r="AN138" s="342"/>
      <c r="AO138" s="335" t="s">
        <v>97</v>
      </c>
      <c r="AP138" s="337">
        <v>108.7</v>
      </c>
      <c r="AQ138" s="337">
        <v>96.9</v>
      </c>
      <c r="AR138" s="337">
        <v>87.9</v>
      </c>
      <c r="AS138" s="337">
        <v>78.599999999999994</v>
      </c>
      <c r="AT138" s="337">
        <v>101.2</v>
      </c>
      <c r="AU138" s="337">
        <v>119.2</v>
      </c>
      <c r="AV138" s="337">
        <v>134.80000000000001</v>
      </c>
      <c r="AW138" s="337">
        <v>91.9</v>
      </c>
      <c r="AX138" s="337">
        <v>114.1</v>
      </c>
      <c r="AY138" s="337">
        <v>114.5</v>
      </c>
      <c r="AZ138" s="337">
        <v>106.9</v>
      </c>
    </row>
    <row r="139" spans="1:52" x14ac:dyDescent="0.15">
      <c r="A139" s="329"/>
      <c r="B139" s="341" t="s">
        <v>679</v>
      </c>
      <c r="C139" s="329" t="s">
        <v>84</v>
      </c>
      <c r="D139" s="334">
        <v>111.9</v>
      </c>
      <c r="E139" s="334">
        <v>111.9</v>
      </c>
      <c r="F139" s="334">
        <v>100</v>
      </c>
      <c r="G139" s="334">
        <v>107.3</v>
      </c>
      <c r="H139" s="334">
        <v>42.9</v>
      </c>
      <c r="I139" s="334">
        <v>111.7</v>
      </c>
      <c r="J139" s="334">
        <v>111.3</v>
      </c>
      <c r="K139" s="334">
        <v>85.7</v>
      </c>
      <c r="L139" s="334">
        <v>87.1</v>
      </c>
      <c r="M139" s="334" t="s">
        <v>335</v>
      </c>
      <c r="N139" s="334">
        <v>229</v>
      </c>
      <c r="O139" s="334">
        <v>88.9</v>
      </c>
      <c r="P139" s="334">
        <v>72.900000000000006</v>
      </c>
      <c r="Q139" s="334">
        <v>150.69999999999999</v>
      </c>
      <c r="R139" s="334">
        <v>222.2</v>
      </c>
      <c r="S139" s="334">
        <v>222.2</v>
      </c>
      <c r="T139" s="334" t="s">
        <v>336</v>
      </c>
      <c r="U139" s="334">
        <v>112.3</v>
      </c>
      <c r="V139" s="334">
        <v>120.3</v>
      </c>
      <c r="W139" s="334">
        <v>136.4</v>
      </c>
      <c r="X139" s="334">
        <v>102</v>
      </c>
      <c r="Y139" s="334">
        <v>72.5</v>
      </c>
      <c r="Z139" s="334">
        <v>126.5</v>
      </c>
      <c r="AA139" s="334">
        <v>139.30000000000001</v>
      </c>
      <c r="AB139" s="334" t="s">
        <v>336</v>
      </c>
      <c r="AC139" s="435">
        <v>100.7</v>
      </c>
      <c r="AD139" s="334">
        <v>95.9</v>
      </c>
      <c r="AE139" s="437">
        <v>77.3</v>
      </c>
      <c r="AF139" s="437">
        <v>114.2</v>
      </c>
      <c r="AG139" s="437" t="s">
        <v>336</v>
      </c>
      <c r="AH139" s="437">
        <v>118.2</v>
      </c>
      <c r="AI139" s="437">
        <v>129.30000000000001</v>
      </c>
      <c r="AJ139" s="437">
        <v>52.4</v>
      </c>
      <c r="AK139" s="437">
        <v>107.6</v>
      </c>
      <c r="AL139" s="437">
        <v>104.6</v>
      </c>
      <c r="AM139" s="329"/>
      <c r="AN139" s="341" t="s">
        <v>679</v>
      </c>
      <c r="AO139" s="329" t="s">
        <v>84</v>
      </c>
      <c r="AP139" s="331">
        <v>111.9</v>
      </c>
      <c r="AQ139" s="331">
        <v>100</v>
      </c>
      <c r="AR139" s="331">
        <v>94</v>
      </c>
      <c r="AS139" s="331">
        <v>86.7</v>
      </c>
      <c r="AT139" s="331">
        <v>104.7</v>
      </c>
      <c r="AU139" s="331">
        <v>115</v>
      </c>
      <c r="AV139" s="331">
        <v>124.3</v>
      </c>
      <c r="AW139" s="331">
        <v>98.7</v>
      </c>
      <c r="AX139" s="331">
        <v>117.4</v>
      </c>
      <c r="AY139" s="331">
        <v>118.3</v>
      </c>
      <c r="AZ139" s="331">
        <v>101.8</v>
      </c>
    </row>
    <row r="140" spans="1:52" x14ac:dyDescent="0.15">
      <c r="A140" s="329"/>
      <c r="B140" s="341"/>
      <c r="C140" s="329" t="s">
        <v>86</v>
      </c>
      <c r="D140" s="331">
        <v>111.9</v>
      </c>
      <c r="E140" s="331">
        <v>111.9</v>
      </c>
      <c r="F140" s="331">
        <v>100.3</v>
      </c>
      <c r="G140" s="331">
        <v>107.3</v>
      </c>
      <c r="H140" s="331">
        <v>45.7</v>
      </c>
      <c r="I140" s="331">
        <v>118.1</v>
      </c>
      <c r="J140" s="331">
        <v>109.5</v>
      </c>
      <c r="K140" s="331">
        <v>82.6</v>
      </c>
      <c r="L140" s="331">
        <v>82.3</v>
      </c>
      <c r="M140" s="331" t="s">
        <v>335</v>
      </c>
      <c r="N140" s="331">
        <v>222.3</v>
      </c>
      <c r="O140" s="331">
        <v>91.9</v>
      </c>
      <c r="P140" s="331">
        <v>75.5</v>
      </c>
      <c r="Q140" s="331">
        <v>155</v>
      </c>
      <c r="R140" s="331">
        <v>184.8</v>
      </c>
      <c r="S140" s="331">
        <v>184.8</v>
      </c>
      <c r="T140" s="331" t="s">
        <v>336</v>
      </c>
      <c r="U140" s="331">
        <v>116.8</v>
      </c>
      <c r="V140" s="331">
        <v>120.4</v>
      </c>
      <c r="W140" s="331">
        <v>134.4</v>
      </c>
      <c r="X140" s="331">
        <v>104.6</v>
      </c>
      <c r="Y140" s="331">
        <v>79.900000000000006</v>
      </c>
      <c r="Z140" s="331">
        <v>128.69999999999999</v>
      </c>
      <c r="AA140" s="331">
        <v>138.69999999999999</v>
      </c>
      <c r="AB140" s="331" t="s">
        <v>336</v>
      </c>
      <c r="AC140" s="433">
        <v>99.4</v>
      </c>
      <c r="AD140" s="331">
        <v>92.2</v>
      </c>
      <c r="AE140" s="436">
        <v>77.3</v>
      </c>
      <c r="AF140" s="436">
        <v>115.5</v>
      </c>
      <c r="AG140" s="436" t="s">
        <v>336</v>
      </c>
      <c r="AH140" s="436">
        <v>126.8</v>
      </c>
      <c r="AI140" s="436">
        <v>124.3</v>
      </c>
      <c r="AJ140" s="436">
        <v>45.9</v>
      </c>
      <c r="AK140" s="436">
        <v>107.8</v>
      </c>
      <c r="AL140" s="436">
        <v>102.5</v>
      </c>
      <c r="AM140" s="329"/>
      <c r="AN140" s="341"/>
      <c r="AO140" s="329" t="s">
        <v>86</v>
      </c>
      <c r="AP140" s="331">
        <v>111.9</v>
      </c>
      <c r="AQ140" s="331">
        <v>97.6</v>
      </c>
      <c r="AR140" s="331">
        <v>96.8</v>
      </c>
      <c r="AS140" s="331">
        <v>88.6</v>
      </c>
      <c r="AT140" s="331">
        <v>108.7</v>
      </c>
      <c r="AU140" s="331">
        <v>99.3</v>
      </c>
      <c r="AV140" s="331">
        <v>102.6</v>
      </c>
      <c r="AW140" s="331">
        <v>93.6</v>
      </c>
      <c r="AX140" s="331">
        <v>118.6</v>
      </c>
      <c r="AY140" s="331">
        <v>119.2</v>
      </c>
      <c r="AZ140" s="331">
        <v>107.3</v>
      </c>
    </row>
    <row r="141" spans="1:52" x14ac:dyDescent="0.15">
      <c r="A141" s="329"/>
      <c r="B141" s="341"/>
      <c r="C141" s="329" t="s">
        <v>88</v>
      </c>
      <c r="D141" s="331">
        <v>104.5</v>
      </c>
      <c r="E141" s="331">
        <v>104.4</v>
      </c>
      <c r="F141" s="331">
        <v>97.7</v>
      </c>
      <c r="G141" s="331">
        <v>103.5</v>
      </c>
      <c r="H141" s="331">
        <v>52.9</v>
      </c>
      <c r="I141" s="331">
        <v>104.9</v>
      </c>
      <c r="J141" s="331">
        <v>81.2</v>
      </c>
      <c r="K141" s="331">
        <v>80</v>
      </c>
      <c r="L141" s="331">
        <v>78.599999999999994</v>
      </c>
      <c r="M141" s="331" t="s">
        <v>335</v>
      </c>
      <c r="N141" s="331">
        <v>210.2</v>
      </c>
      <c r="O141" s="331">
        <v>85.7</v>
      </c>
      <c r="P141" s="331">
        <v>81.7</v>
      </c>
      <c r="Q141" s="331">
        <v>101.1</v>
      </c>
      <c r="R141" s="331">
        <v>174.6</v>
      </c>
      <c r="S141" s="331">
        <v>174.6</v>
      </c>
      <c r="T141" s="331" t="s">
        <v>336</v>
      </c>
      <c r="U141" s="331">
        <v>102.5</v>
      </c>
      <c r="V141" s="331">
        <v>114.9</v>
      </c>
      <c r="W141" s="331">
        <v>125.8</v>
      </c>
      <c r="X141" s="331">
        <v>102.5</v>
      </c>
      <c r="Y141" s="331">
        <v>79.3</v>
      </c>
      <c r="Z141" s="331">
        <v>128.19999999999999</v>
      </c>
      <c r="AA141" s="331">
        <v>133.6</v>
      </c>
      <c r="AB141" s="331" t="s">
        <v>336</v>
      </c>
      <c r="AC141" s="433">
        <v>99.5</v>
      </c>
      <c r="AD141" s="331">
        <v>94.2</v>
      </c>
      <c r="AE141" s="436">
        <v>72.099999999999994</v>
      </c>
      <c r="AF141" s="436">
        <v>106.1</v>
      </c>
      <c r="AG141" s="436" t="s">
        <v>336</v>
      </c>
      <c r="AH141" s="436">
        <v>125.7</v>
      </c>
      <c r="AI141" s="436">
        <v>122.8</v>
      </c>
      <c r="AJ141" s="436">
        <v>48</v>
      </c>
      <c r="AK141" s="436">
        <v>107.5</v>
      </c>
      <c r="AL141" s="436">
        <v>80.900000000000006</v>
      </c>
      <c r="AM141" s="329"/>
      <c r="AN141" s="341"/>
      <c r="AO141" s="329" t="s">
        <v>88</v>
      </c>
      <c r="AP141" s="331">
        <v>104.5</v>
      </c>
      <c r="AQ141" s="331">
        <v>89.9</v>
      </c>
      <c r="AR141" s="331">
        <v>89.7</v>
      </c>
      <c r="AS141" s="331">
        <v>74.400000000000006</v>
      </c>
      <c r="AT141" s="331">
        <v>111.8</v>
      </c>
      <c r="AU141" s="331">
        <v>90.3</v>
      </c>
      <c r="AV141" s="331">
        <v>91</v>
      </c>
      <c r="AW141" s="331">
        <v>89.2</v>
      </c>
      <c r="AX141" s="331">
        <v>111.2</v>
      </c>
      <c r="AY141" s="331">
        <v>111.5</v>
      </c>
      <c r="AZ141" s="331">
        <v>105.3</v>
      </c>
    </row>
    <row r="142" spans="1:52" x14ac:dyDescent="0.15">
      <c r="A142" s="329"/>
      <c r="B142" s="341"/>
      <c r="C142" s="329" t="s">
        <v>89</v>
      </c>
      <c r="D142" s="331">
        <v>104.8</v>
      </c>
      <c r="E142" s="331">
        <v>104.8</v>
      </c>
      <c r="F142" s="331">
        <v>99</v>
      </c>
      <c r="G142" s="331">
        <v>105.8</v>
      </c>
      <c r="H142" s="331">
        <v>46.4</v>
      </c>
      <c r="I142" s="331">
        <v>106.5</v>
      </c>
      <c r="J142" s="331">
        <v>89.5</v>
      </c>
      <c r="K142" s="331">
        <v>83.7</v>
      </c>
      <c r="L142" s="331">
        <v>82.9</v>
      </c>
      <c r="M142" s="331" t="s">
        <v>335</v>
      </c>
      <c r="N142" s="331">
        <v>203.8</v>
      </c>
      <c r="O142" s="331">
        <v>86.3</v>
      </c>
      <c r="P142" s="331">
        <v>84.1</v>
      </c>
      <c r="Q142" s="331">
        <v>95.1</v>
      </c>
      <c r="R142" s="331">
        <v>158.19999999999999</v>
      </c>
      <c r="S142" s="331">
        <v>158.19999999999999</v>
      </c>
      <c r="T142" s="331" t="s">
        <v>336</v>
      </c>
      <c r="U142" s="331">
        <v>106.7</v>
      </c>
      <c r="V142" s="331">
        <v>113.5</v>
      </c>
      <c r="W142" s="331">
        <v>125.3</v>
      </c>
      <c r="X142" s="331">
        <v>100.2</v>
      </c>
      <c r="Y142" s="331">
        <v>66.599999999999994</v>
      </c>
      <c r="Z142" s="331">
        <v>119.2</v>
      </c>
      <c r="AA142" s="331">
        <v>134.1</v>
      </c>
      <c r="AB142" s="331" t="s">
        <v>336</v>
      </c>
      <c r="AC142" s="433">
        <v>99.3</v>
      </c>
      <c r="AD142" s="331">
        <v>94.7</v>
      </c>
      <c r="AE142" s="436">
        <v>72.099999999999994</v>
      </c>
      <c r="AF142" s="436">
        <v>110.3</v>
      </c>
      <c r="AG142" s="436" t="s">
        <v>336</v>
      </c>
      <c r="AH142" s="436">
        <v>124.1</v>
      </c>
      <c r="AI142" s="436">
        <v>123.4</v>
      </c>
      <c r="AJ142" s="436">
        <v>44</v>
      </c>
      <c r="AK142" s="436">
        <v>107.5</v>
      </c>
      <c r="AL142" s="436">
        <v>88</v>
      </c>
      <c r="AM142" s="329"/>
      <c r="AN142" s="341"/>
      <c r="AO142" s="329" t="s">
        <v>89</v>
      </c>
      <c r="AP142" s="331">
        <v>104.8</v>
      </c>
      <c r="AQ142" s="331">
        <v>89</v>
      </c>
      <c r="AR142" s="331">
        <v>92.9</v>
      </c>
      <c r="AS142" s="331">
        <v>81.099999999999994</v>
      </c>
      <c r="AT142" s="331">
        <v>110</v>
      </c>
      <c r="AU142" s="331">
        <v>79.099999999999994</v>
      </c>
      <c r="AV142" s="331">
        <v>77.7</v>
      </c>
      <c r="AW142" s="331">
        <v>81.599999999999994</v>
      </c>
      <c r="AX142" s="331">
        <v>112</v>
      </c>
      <c r="AY142" s="331">
        <v>113</v>
      </c>
      <c r="AZ142" s="331">
        <v>95.1</v>
      </c>
    </row>
    <row r="143" spans="1:52" x14ac:dyDescent="0.15">
      <c r="A143" s="329"/>
      <c r="B143" s="341"/>
      <c r="C143" s="329" t="s">
        <v>90</v>
      </c>
      <c r="D143" s="331">
        <v>107</v>
      </c>
      <c r="E143" s="331">
        <v>107</v>
      </c>
      <c r="F143" s="331">
        <v>103.6</v>
      </c>
      <c r="G143" s="331">
        <v>111.3</v>
      </c>
      <c r="H143" s="331">
        <v>43.8</v>
      </c>
      <c r="I143" s="331">
        <v>103.3</v>
      </c>
      <c r="J143" s="331">
        <v>97.1</v>
      </c>
      <c r="K143" s="331">
        <v>89.9</v>
      </c>
      <c r="L143" s="331">
        <v>89.8</v>
      </c>
      <c r="M143" s="331" t="s">
        <v>335</v>
      </c>
      <c r="N143" s="331">
        <v>198</v>
      </c>
      <c r="O143" s="331">
        <v>86.6</v>
      </c>
      <c r="P143" s="331">
        <v>85.7</v>
      </c>
      <c r="Q143" s="331">
        <v>90.2</v>
      </c>
      <c r="R143" s="331">
        <v>184.5</v>
      </c>
      <c r="S143" s="331">
        <v>184.5</v>
      </c>
      <c r="T143" s="331" t="s">
        <v>336</v>
      </c>
      <c r="U143" s="331">
        <v>106.7</v>
      </c>
      <c r="V143" s="331">
        <v>110.6</v>
      </c>
      <c r="W143" s="331">
        <v>123</v>
      </c>
      <c r="X143" s="331">
        <v>96.5</v>
      </c>
      <c r="Y143" s="331">
        <v>57</v>
      </c>
      <c r="Z143" s="331">
        <v>121.9</v>
      </c>
      <c r="AA143" s="331">
        <v>136.19999999999999</v>
      </c>
      <c r="AB143" s="331" t="s">
        <v>336</v>
      </c>
      <c r="AC143" s="433">
        <v>104</v>
      </c>
      <c r="AD143" s="331">
        <v>103.6</v>
      </c>
      <c r="AE143" s="436">
        <v>77.3</v>
      </c>
      <c r="AF143" s="436">
        <v>96</v>
      </c>
      <c r="AG143" s="436" t="s">
        <v>336</v>
      </c>
      <c r="AH143" s="436">
        <v>126</v>
      </c>
      <c r="AI143" s="436">
        <v>126.4</v>
      </c>
      <c r="AJ143" s="436">
        <v>44.9</v>
      </c>
      <c r="AK143" s="436">
        <v>107.5</v>
      </c>
      <c r="AL143" s="436">
        <v>95.2</v>
      </c>
      <c r="AM143" s="329"/>
      <c r="AN143" s="341"/>
      <c r="AO143" s="329" t="s">
        <v>90</v>
      </c>
      <c r="AP143" s="331">
        <v>107</v>
      </c>
      <c r="AQ143" s="331">
        <v>92.5</v>
      </c>
      <c r="AR143" s="331">
        <v>91</v>
      </c>
      <c r="AS143" s="331">
        <v>79.3</v>
      </c>
      <c r="AT143" s="331">
        <v>108</v>
      </c>
      <c r="AU143" s="331">
        <v>96</v>
      </c>
      <c r="AV143" s="331">
        <v>100.1</v>
      </c>
      <c r="AW143" s="331">
        <v>88.9</v>
      </c>
      <c r="AX143" s="331">
        <v>113.6</v>
      </c>
      <c r="AY143" s="331">
        <v>114.6</v>
      </c>
      <c r="AZ143" s="331">
        <v>96.2</v>
      </c>
    </row>
    <row r="144" spans="1:52" x14ac:dyDescent="0.15">
      <c r="A144" s="329"/>
      <c r="B144" s="341"/>
      <c r="C144" s="329" t="s">
        <v>91</v>
      </c>
      <c r="D144" s="331">
        <v>107.1</v>
      </c>
      <c r="E144" s="331">
        <v>107.1</v>
      </c>
      <c r="F144" s="331">
        <v>97.5</v>
      </c>
      <c r="G144" s="331">
        <v>103.8</v>
      </c>
      <c r="H144" s="331">
        <v>48.5</v>
      </c>
      <c r="I144" s="331">
        <v>105</v>
      </c>
      <c r="J144" s="331">
        <v>98.6</v>
      </c>
      <c r="K144" s="331">
        <v>84</v>
      </c>
      <c r="L144" s="331">
        <v>83.3</v>
      </c>
      <c r="M144" s="331" t="s">
        <v>335</v>
      </c>
      <c r="N144" s="331">
        <v>192</v>
      </c>
      <c r="O144" s="331">
        <v>92.4</v>
      </c>
      <c r="P144" s="331">
        <v>88.8</v>
      </c>
      <c r="Q144" s="331">
        <v>106</v>
      </c>
      <c r="R144" s="331">
        <v>168.4</v>
      </c>
      <c r="S144" s="331">
        <v>168.4</v>
      </c>
      <c r="T144" s="331" t="s">
        <v>336</v>
      </c>
      <c r="U144" s="331">
        <v>107.3</v>
      </c>
      <c r="V144" s="331">
        <v>113.4</v>
      </c>
      <c r="W144" s="331">
        <v>126.9</v>
      </c>
      <c r="X144" s="331">
        <v>97.9</v>
      </c>
      <c r="Y144" s="331">
        <v>45.8</v>
      </c>
      <c r="Z144" s="331">
        <v>126.5</v>
      </c>
      <c r="AA144" s="331">
        <v>144.69999999999999</v>
      </c>
      <c r="AB144" s="331" t="s">
        <v>336</v>
      </c>
      <c r="AC144" s="433">
        <v>108.1</v>
      </c>
      <c r="AD144" s="331">
        <v>106.6</v>
      </c>
      <c r="AE144" s="436">
        <v>82.4</v>
      </c>
      <c r="AF144" s="436">
        <v>94.6</v>
      </c>
      <c r="AG144" s="436" t="s">
        <v>336</v>
      </c>
      <c r="AH144" s="436">
        <v>132.69999999999999</v>
      </c>
      <c r="AI144" s="436">
        <v>136.30000000000001</v>
      </c>
      <c r="AJ144" s="436">
        <v>42.9</v>
      </c>
      <c r="AK144" s="436">
        <v>107.6</v>
      </c>
      <c r="AL144" s="436">
        <v>94.8</v>
      </c>
      <c r="AM144" s="329"/>
      <c r="AN144" s="341"/>
      <c r="AO144" s="329" t="s">
        <v>91</v>
      </c>
      <c r="AP144" s="331">
        <v>107.1</v>
      </c>
      <c r="AQ144" s="331">
        <v>94.3</v>
      </c>
      <c r="AR144" s="331">
        <v>92.3</v>
      </c>
      <c r="AS144" s="331">
        <v>81.8</v>
      </c>
      <c r="AT144" s="331">
        <v>107.5</v>
      </c>
      <c r="AU144" s="331">
        <v>99.1</v>
      </c>
      <c r="AV144" s="331">
        <v>102.8</v>
      </c>
      <c r="AW144" s="331">
        <v>92.6</v>
      </c>
      <c r="AX144" s="331">
        <v>113</v>
      </c>
      <c r="AY144" s="331">
        <v>114</v>
      </c>
      <c r="AZ144" s="331">
        <v>96.2</v>
      </c>
    </row>
    <row r="145" spans="1:52" x14ac:dyDescent="0.15">
      <c r="A145" s="329"/>
      <c r="B145" s="341"/>
      <c r="C145" s="329" t="s">
        <v>92</v>
      </c>
      <c r="D145" s="331">
        <v>108.9</v>
      </c>
      <c r="E145" s="331">
        <v>108.9</v>
      </c>
      <c r="F145" s="331">
        <v>97.5</v>
      </c>
      <c r="G145" s="331">
        <v>103.5</v>
      </c>
      <c r="H145" s="331">
        <v>51.3</v>
      </c>
      <c r="I145" s="331">
        <v>103</v>
      </c>
      <c r="J145" s="331">
        <v>107</v>
      </c>
      <c r="K145" s="331">
        <v>93.1</v>
      </c>
      <c r="L145" s="331">
        <v>93.4</v>
      </c>
      <c r="M145" s="331" t="s">
        <v>335</v>
      </c>
      <c r="N145" s="331">
        <v>190.1</v>
      </c>
      <c r="O145" s="331">
        <v>93.5</v>
      </c>
      <c r="P145" s="331">
        <v>94.6</v>
      </c>
      <c r="Q145" s="331">
        <v>89.2</v>
      </c>
      <c r="R145" s="331">
        <v>174.6</v>
      </c>
      <c r="S145" s="331">
        <v>174.6</v>
      </c>
      <c r="T145" s="331" t="s">
        <v>336</v>
      </c>
      <c r="U145" s="331">
        <v>109.2</v>
      </c>
      <c r="V145" s="331">
        <v>115.3</v>
      </c>
      <c r="W145" s="331">
        <v>128.4</v>
      </c>
      <c r="X145" s="331">
        <v>100.4</v>
      </c>
      <c r="Y145" s="331">
        <v>57</v>
      </c>
      <c r="Z145" s="331">
        <v>131.6</v>
      </c>
      <c r="AA145" s="331">
        <v>149.69999999999999</v>
      </c>
      <c r="AB145" s="331" t="s">
        <v>336</v>
      </c>
      <c r="AC145" s="433">
        <v>105.5</v>
      </c>
      <c r="AD145" s="331">
        <v>106.9</v>
      </c>
      <c r="AE145" s="436">
        <v>82.4</v>
      </c>
      <c r="AF145" s="436">
        <v>93.5</v>
      </c>
      <c r="AG145" s="436" t="s">
        <v>336</v>
      </c>
      <c r="AH145" s="436">
        <v>122.3</v>
      </c>
      <c r="AI145" s="436">
        <v>128.6</v>
      </c>
      <c r="AJ145" s="436">
        <v>47.7</v>
      </c>
      <c r="AK145" s="436">
        <v>107.5</v>
      </c>
      <c r="AL145" s="436">
        <v>103.4</v>
      </c>
      <c r="AM145" s="329"/>
      <c r="AN145" s="341"/>
      <c r="AO145" s="329" t="s">
        <v>92</v>
      </c>
      <c r="AP145" s="331">
        <v>108.9</v>
      </c>
      <c r="AQ145" s="331">
        <v>94.8</v>
      </c>
      <c r="AR145" s="331">
        <v>89.9</v>
      </c>
      <c r="AS145" s="331">
        <v>79.400000000000006</v>
      </c>
      <c r="AT145" s="331">
        <v>105</v>
      </c>
      <c r="AU145" s="331">
        <v>107.1</v>
      </c>
      <c r="AV145" s="331">
        <v>116.6</v>
      </c>
      <c r="AW145" s="331">
        <v>90.3</v>
      </c>
      <c r="AX145" s="331">
        <v>115.5</v>
      </c>
      <c r="AY145" s="331">
        <v>116.1</v>
      </c>
      <c r="AZ145" s="331">
        <v>103</v>
      </c>
    </row>
    <row r="146" spans="1:52" x14ac:dyDescent="0.15">
      <c r="A146" s="329"/>
      <c r="B146" s="341"/>
      <c r="C146" s="329" t="s">
        <v>93</v>
      </c>
      <c r="D146" s="331">
        <v>110.1</v>
      </c>
      <c r="E146" s="331">
        <v>110.1</v>
      </c>
      <c r="F146" s="331">
        <v>96.9</v>
      </c>
      <c r="G146" s="331">
        <v>104</v>
      </c>
      <c r="H146" s="331">
        <v>41.5</v>
      </c>
      <c r="I146" s="331">
        <v>104.8</v>
      </c>
      <c r="J146" s="331">
        <v>107.4</v>
      </c>
      <c r="K146" s="331">
        <v>95.8</v>
      </c>
      <c r="L146" s="331">
        <v>97.4</v>
      </c>
      <c r="M146" s="331" t="s">
        <v>335</v>
      </c>
      <c r="N146" s="331">
        <v>188</v>
      </c>
      <c r="O146" s="331">
        <v>93.7</v>
      </c>
      <c r="P146" s="331">
        <v>94</v>
      </c>
      <c r="Q146" s="331">
        <v>92.6</v>
      </c>
      <c r="R146" s="331">
        <v>207.2</v>
      </c>
      <c r="S146" s="331">
        <v>207.2</v>
      </c>
      <c r="T146" s="331" t="s">
        <v>336</v>
      </c>
      <c r="U146" s="331">
        <v>109.8</v>
      </c>
      <c r="V146" s="331">
        <v>116.1</v>
      </c>
      <c r="W146" s="331">
        <v>131.30000000000001</v>
      </c>
      <c r="X146" s="331">
        <v>99</v>
      </c>
      <c r="Y146" s="331">
        <v>73.400000000000006</v>
      </c>
      <c r="Z146" s="331">
        <v>137.6</v>
      </c>
      <c r="AA146" s="331">
        <v>138</v>
      </c>
      <c r="AB146" s="331" t="s">
        <v>336</v>
      </c>
      <c r="AC146" s="433">
        <v>104.6</v>
      </c>
      <c r="AD146" s="331">
        <v>108.2</v>
      </c>
      <c r="AE146" s="436">
        <v>87.6</v>
      </c>
      <c r="AF146" s="436">
        <v>92.9</v>
      </c>
      <c r="AG146" s="436" t="s">
        <v>336</v>
      </c>
      <c r="AH146" s="436">
        <v>114.8</v>
      </c>
      <c r="AI146" s="436">
        <v>132.30000000000001</v>
      </c>
      <c r="AJ146" s="436">
        <v>40.200000000000003</v>
      </c>
      <c r="AK146" s="436">
        <v>106.9</v>
      </c>
      <c r="AL146" s="436">
        <v>104.4</v>
      </c>
      <c r="AM146" s="329"/>
      <c r="AN146" s="341"/>
      <c r="AO146" s="329" t="s">
        <v>93</v>
      </c>
      <c r="AP146" s="331">
        <v>110.1</v>
      </c>
      <c r="AQ146" s="331">
        <v>97.7</v>
      </c>
      <c r="AR146" s="331">
        <v>95.6</v>
      </c>
      <c r="AS146" s="331">
        <v>86.1</v>
      </c>
      <c r="AT146" s="331">
        <v>109.2</v>
      </c>
      <c r="AU146" s="331">
        <v>102.9</v>
      </c>
      <c r="AV146" s="331">
        <v>112.8</v>
      </c>
      <c r="AW146" s="331">
        <v>85.6</v>
      </c>
      <c r="AX146" s="331">
        <v>115.7</v>
      </c>
      <c r="AY146" s="331">
        <v>115.9</v>
      </c>
      <c r="AZ146" s="331">
        <v>112.4</v>
      </c>
    </row>
    <row r="147" spans="1:52" x14ac:dyDescent="0.15">
      <c r="A147" s="329"/>
      <c r="B147" s="341"/>
      <c r="C147" s="329" t="s">
        <v>94</v>
      </c>
      <c r="D147" s="331">
        <v>109.2</v>
      </c>
      <c r="E147" s="331">
        <v>109.2</v>
      </c>
      <c r="F147" s="331">
        <v>98.8</v>
      </c>
      <c r="G147" s="331">
        <v>105.6</v>
      </c>
      <c r="H147" s="331">
        <v>46.1</v>
      </c>
      <c r="I147" s="331">
        <v>105.9</v>
      </c>
      <c r="J147" s="331">
        <v>107.6</v>
      </c>
      <c r="K147" s="331">
        <v>97.1</v>
      </c>
      <c r="L147" s="331">
        <v>98.3</v>
      </c>
      <c r="M147" s="331" t="s">
        <v>335</v>
      </c>
      <c r="N147" s="331">
        <v>179.8</v>
      </c>
      <c r="O147" s="331">
        <v>88.2</v>
      </c>
      <c r="P147" s="331">
        <v>95.7</v>
      </c>
      <c r="Q147" s="331">
        <v>59.3</v>
      </c>
      <c r="R147" s="331">
        <v>195.7</v>
      </c>
      <c r="S147" s="331">
        <v>195.7</v>
      </c>
      <c r="T147" s="331" t="s">
        <v>336</v>
      </c>
      <c r="U147" s="331">
        <v>111.4</v>
      </c>
      <c r="V147" s="331">
        <v>111.6</v>
      </c>
      <c r="W147" s="331">
        <v>123.1</v>
      </c>
      <c r="X147" s="331">
        <v>98.5</v>
      </c>
      <c r="Y147" s="331">
        <v>66.7</v>
      </c>
      <c r="Z147" s="331">
        <v>142.9</v>
      </c>
      <c r="AA147" s="331">
        <v>142.19999999999999</v>
      </c>
      <c r="AB147" s="331" t="s">
        <v>336</v>
      </c>
      <c r="AC147" s="433">
        <v>106.1</v>
      </c>
      <c r="AD147" s="331">
        <v>111.7</v>
      </c>
      <c r="AE147" s="436">
        <v>87.6</v>
      </c>
      <c r="AF147" s="436">
        <v>87.7</v>
      </c>
      <c r="AG147" s="436" t="s">
        <v>336</v>
      </c>
      <c r="AH147" s="436">
        <v>116.8</v>
      </c>
      <c r="AI147" s="436">
        <v>129.69999999999999</v>
      </c>
      <c r="AJ147" s="436">
        <v>40.299999999999997</v>
      </c>
      <c r="AK147" s="436">
        <v>107.7</v>
      </c>
      <c r="AL147" s="436">
        <v>104.9</v>
      </c>
      <c r="AM147" s="329"/>
      <c r="AN147" s="341"/>
      <c r="AO147" s="329" t="s">
        <v>94</v>
      </c>
      <c r="AP147" s="331">
        <v>109.2</v>
      </c>
      <c r="AQ147" s="331">
        <v>92.6</v>
      </c>
      <c r="AR147" s="331">
        <v>86.7</v>
      </c>
      <c r="AS147" s="331">
        <v>72.900000000000006</v>
      </c>
      <c r="AT147" s="331">
        <v>106.6</v>
      </c>
      <c r="AU147" s="331">
        <v>107.2</v>
      </c>
      <c r="AV147" s="331">
        <v>118</v>
      </c>
      <c r="AW147" s="331">
        <v>88.1</v>
      </c>
      <c r="AX147" s="331">
        <v>116.8</v>
      </c>
      <c r="AY147" s="331">
        <v>116.5</v>
      </c>
      <c r="AZ147" s="331">
        <v>122.7</v>
      </c>
    </row>
    <row r="148" spans="1:52" x14ac:dyDescent="0.15">
      <c r="A148" s="329"/>
      <c r="B148" s="341"/>
      <c r="C148" s="329" t="s">
        <v>95</v>
      </c>
      <c r="D148" s="331">
        <v>110.7</v>
      </c>
      <c r="E148" s="331">
        <v>110.7</v>
      </c>
      <c r="F148" s="331">
        <v>97.5</v>
      </c>
      <c r="G148" s="331">
        <v>104.2</v>
      </c>
      <c r="H148" s="331">
        <v>44.8</v>
      </c>
      <c r="I148" s="331">
        <v>107.1</v>
      </c>
      <c r="J148" s="331">
        <v>108.5</v>
      </c>
      <c r="K148" s="331">
        <v>104.4</v>
      </c>
      <c r="L148" s="331">
        <v>106.8</v>
      </c>
      <c r="M148" s="331" t="s">
        <v>335</v>
      </c>
      <c r="N148" s="331">
        <v>174.5</v>
      </c>
      <c r="O148" s="331">
        <v>85</v>
      </c>
      <c r="P148" s="331">
        <v>91.9</v>
      </c>
      <c r="Q148" s="331">
        <v>58.6</v>
      </c>
      <c r="R148" s="331">
        <v>170.1</v>
      </c>
      <c r="S148" s="331">
        <v>170.1</v>
      </c>
      <c r="T148" s="331" t="s">
        <v>336</v>
      </c>
      <c r="U148" s="331">
        <v>114.4</v>
      </c>
      <c r="V148" s="331">
        <v>121.3</v>
      </c>
      <c r="W148" s="331">
        <v>137.9</v>
      </c>
      <c r="X148" s="331">
        <v>102.6</v>
      </c>
      <c r="Y148" s="331">
        <v>66.099999999999994</v>
      </c>
      <c r="Z148" s="331">
        <v>145.69999999999999</v>
      </c>
      <c r="AA148" s="331">
        <v>150.30000000000001</v>
      </c>
      <c r="AB148" s="331" t="s">
        <v>336</v>
      </c>
      <c r="AC148" s="433">
        <v>110.9</v>
      </c>
      <c r="AD148" s="331">
        <v>119.9</v>
      </c>
      <c r="AE148" s="436">
        <v>87.6</v>
      </c>
      <c r="AF148" s="436">
        <v>95.3</v>
      </c>
      <c r="AG148" s="436" t="s">
        <v>336</v>
      </c>
      <c r="AH148" s="436">
        <v>115.8</v>
      </c>
      <c r="AI148" s="436">
        <v>132</v>
      </c>
      <c r="AJ148" s="436">
        <v>44.7</v>
      </c>
      <c r="AK148" s="436">
        <v>107.5</v>
      </c>
      <c r="AL148" s="436">
        <v>107.4</v>
      </c>
      <c r="AM148" s="329"/>
      <c r="AN148" s="341"/>
      <c r="AO148" s="329" t="s">
        <v>95</v>
      </c>
      <c r="AP148" s="331">
        <v>110.7</v>
      </c>
      <c r="AQ148" s="331">
        <v>90.7</v>
      </c>
      <c r="AR148" s="331">
        <v>89.7</v>
      </c>
      <c r="AS148" s="331">
        <v>76.099999999999994</v>
      </c>
      <c r="AT148" s="331">
        <v>109.2</v>
      </c>
      <c r="AU148" s="331">
        <v>93.1</v>
      </c>
      <c r="AV148" s="331">
        <v>95.5</v>
      </c>
      <c r="AW148" s="331">
        <v>88.9</v>
      </c>
      <c r="AX148" s="331">
        <v>120</v>
      </c>
      <c r="AY148" s="331">
        <v>119.5</v>
      </c>
      <c r="AZ148" s="331">
        <v>128.4</v>
      </c>
    </row>
    <row r="149" spans="1:52" x14ac:dyDescent="0.15">
      <c r="A149" s="329"/>
      <c r="B149" s="341"/>
      <c r="C149" s="329" t="s">
        <v>96</v>
      </c>
      <c r="D149" s="331">
        <v>108.9</v>
      </c>
      <c r="E149" s="331">
        <v>108.9</v>
      </c>
      <c r="F149" s="331">
        <v>94</v>
      </c>
      <c r="G149" s="331">
        <v>100.2</v>
      </c>
      <c r="H149" s="331">
        <v>45.8</v>
      </c>
      <c r="I149" s="331">
        <v>110.8</v>
      </c>
      <c r="J149" s="331">
        <v>111</v>
      </c>
      <c r="K149" s="331">
        <v>99.9</v>
      </c>
      <c r="L149" s="331">
        <v>101.6</v>
      </c>
      <c r="M149" s="331" t="s">
        <v>335</v>
      </c>
      <c r="N149" s="331">
        <v>169.5</v>
      </c>
      <c r="O149" s="331">
        <v>80.900000000000006</v>
      </c>
      <c r="P149" s="331">
        <v>85.5</v>
      </c>
      <c r="Q149" s="331">
        <v>63.1</v>
      </c>
      <c r="R149" s="331">
        <v>181.6</v>
      </c>
      <c r="S149" s="331">
        <v>181.6</v>
      </c>
      <c r="T149" s="331" t="s">
        <v>336</v>
      </c>
      <c r="U149" s="331">
        <v>116.2</v>
      </c>
      <c r="V149" s="331">
        <v>116.3</v>
      </c>
      <c r="W149" s="331">
        <v>129.30000000000001</v>
      </c>
      <c r="X149" s="331">
        <v>101.5</v>
      </c>
      <c r="Y149" s="331">
        <v>57.6</v>
      </c>
      <c r="Z149" s="331">
        <v>144.1</v>
      </c>
      <c r="AA149" s="331">
        <v>143.19999999999999</v>
      </c>
      <c r="AB149" s="331" t="s">
        <v>336</v>
      </c>
      <c r="AC149" s="433">
        <v>111.6</v>
      </c>
      <c r="AD149" s="331">
        <v>118.5</v>
      </c>
      <c r="AE149" s="436">
        <v>87.6</v>
      </c>
      <c r="AF149" s="436">
        <v>96.9</v>
      </c>
      <c r="AG149" s="436" t="s">
        <v>336</v>
      </c>
      <c r="AH149" s="436">
        <v>123.4</v>
      </c>
      <c r="AI149" s="436">
        <v>130.80000000000001</v>
      </c>
      <c r="AJ149" s="436">
        <v>44.2</v>
      </c>
      <c r="AK149" s="436">
        <v>107.1</v>
      </c>
      <c r="AL149" s="436">
        <v>108.1</v>
      </c>
      <c r="AM149" s="329"/>
      <c r="AN149" s="341"/>
      <c r="AO149" s="329" t="s">
        <v>96</v>
      </c>
      <c r="AP149" s="331">
        <v>108.9</v>
      </c>
      <c r="AQ149" s="331">
        <v>92.5</v>
      </c>
      <c r="AR149" s="331">
        <v>88.8</v>
      </c>
      <c r="AS149" s="331">
        <v>75.099999999999994</v>
      </c>
      <c r="AT149" s="331">
        <v>108.6</v>
      </c>
      <c r="AU149" s="331">
        <v>101.5</v>
      </c>
      <c r="AV149" s="331">
        <v>108.2</v>
      </c>
      <c r="AW149" s="331">
        <v>89.8</v>
      </c>
      <c r="AX149" s="331">
        <v>116.4</v>
      </c>
      <c r="AY149" s="331">
        <v>115.7</v>
      </c>
      <c r="AZ149" s="331">
        <v>128.6</v>
      </c>
    </row>
    <row r="150" spans="1:52" x14ac:dyDescent="0.15">
      <c r="A150" s="329"/>
      <c r="B150" s="342"/>
      <c r="C150" s="335" t="s">
        <v>97</v>
      </c>
      <c r="D150" s="337">
        <v>104.9</v>
      </c>
      <c r="E150" s="337">
        <v>104.9</v>
      </c>
      <c r="F150" s="337">
        <v>92.9</v>
      </c>
      <c r="G150" s="337">
        <v>98.8</v>
      </c>
      <c r="H150" s="337">
        <v>47.2</v>
      </c>
      <c r="I150" s="337">
        <v>113.9</v>
      </c>
      <c r="J150" s="337">
        <v>108.5</v>
      </c>
      <c r="K150" s="337">
        <v>104.1</v>
      </c>
      <c r="L150" s="337">
        <v>105.4</v>
      </c>
      <c r="M150" s="337" t="s">
        <v>335</v>
      </c>
      <c r="N150" s="337">
        <v>55.8</v>
      </c>
      <c r="O150" s="337">
        <v>77.099999999999994</v>
      </c>
      <c r="P150" s="337">
        <v>83</v>
      </c>
      <c r="Q150" s="337">
        <v>54.3</v>
      </c>
      <c r="R150" s="337">
        <v>146.9</v>
      </c>
      <c r="S150" s="337">
        <v>146.9</v>
      </c>
      <c r="T150" s="337" t="s">
        <v>336</v>
      </c>
      <c r="U150" s="337">
        <v>113.5</v>
      </c>
      <c r="V150" s="337">
        <v>118.1</v>
      </c>
      <c r="W150" s="337">
        <v>131.4</v>
      </c>
      <c r="X150" s="337">
        <v>102.9</v>
      </c>
      <c r="Y150" s="337">
        <v>69.8</v>
      </c>
      <c r="Z150" s="337">
        <v>142.1</v>
      </c>
      <c r="AA150" s="337">
        <v>140</v>
      </c>
      <c r="AB150" s="337" t="s">
        <v>336</v>
      </c>
      <c r="AC150" s="434">
        <v>107.7</v>
      </c>
      <c r="AD150" s="337">
        <v>114.2</v>
      </c>
      <c r="AE150" s="438">
        <v>87.6</v>
      </c>
      <c r="AF150" s="438">
        <v>98</v>
      </c>
      <c r="AG150" s="438" t="s">
        <v>336</v>
      </c>
      <c r="AH150" s="438">
        <v>115.7</v>
      </c>
      <c r="AI150" s="438">
        <v>133.30000000000001</v>
      </c>
      <c r="AJ150" s="438">
        <v>37.200000000000003</v>
      </c>
      <c r="AK150" s="438">
        <v>107.6</v>
      </c>
      <c r="AL150" s="438">
        <v>107.4</v>
      </c>
      <c r="AM150" s="329"/>
      <c r="AN150" s="342"/>
      <c r="AO150" s="335" t="s">
        <v>97</v>
      </c>
      <c r="AP150" s="337">
        <v>104.9</v>
      </c>
      <c r="AQ150" s="337">
        <v>85.8</v>
      </c>
      <c r="AR150" s="337">
        <v>85.8</v>
      </c>
      <c r="AS150" s="337">
        <v>71</v>
      </c>
      <c r="AT150" s="337">
        <v>107</v>
      </c>
      <c r="AU150" s="337">
        <v>85.8</v>
      </c>
      <c r="AV150" s="337">
        <v>88.8</v>
      </c>
      <c r="AW150" s="337">
        <v>80.599999999999994</v>
      </c>
      <c r="AX150" s="337">
        <v>113.7</v>
      </c>
      <c r="AY150" s="337">
        <v>113.1</v>
      </c>
      <c r="AZ150" s="337">
        <v>124.3</v>
      </c>
    </row>
    <row r="151" spans="1:52" x14ac:dyDescent="0.15">
      <c r="A151" s="329"/>
      <c r="B151" s="341" t="s">
        <v>680</v>
      </c>
      <c r="C151" s="329" t="s">
        <v>84</v>
      </c>
      <c r="D151" s="331">
        <v>107.5</v>
      </c>
      <c r="E151" s="331">
        <v>107.5</v>
      </c>
      <c r="F151" s="331">
        <v>96.1</v>
      </c>
      <c r="G151" s="331">
        <v>102.4</v>
      </c>
      <c r="H151" s="331">
        <v>47.3</v>
      </c>
      <c r="I151" s="331">
        <v>114.7</v>
      </c>
      <c r="J151" s="331">
        <v>118.3</v>
      </c>
      <c r="K151" s="331">
        <v>93.4</v>
      </c>
      <c r="L151" s="331">
        <v>93.9</v>
      </c>
      <c r="M151" s="331" t="s">
        <v>335</v>
      </c>
      <c r="N151" s="331">
        <v>54</v>
      </c>
      <c r="O151" s="331">
        <v>80</v>
      </c>
      <c r="P151" s="331">
        <v>84.9</v>
      </c>
      <c r="Q151" s="331">
        <v>60.8</v>
      </c>
      <c r="R151" s="331">
        <v>168.7</v>
      </c>
      <c r="S151" s="331">
        <v>168.7</v>
      </c>
      <c r="T151" s="331" t="s">
        <v>336</v>
      </c>
      <c r="U151" s="331">
        <v>112.7</v>
      </c>
      <c r="V151" s="331">
        <v>118.9</v>
      </c>
      <c r="W151" s="331">
        <v>130.5</v>
      </c>
      <c r="X151" s="331">
        <v>105.7</v>
      </c>
      <c r="Y151" s="331">
        <v>64.400000000000006</v>
      </c>
      <c r="Z151" s="331">
        <v>141.80000000000001</v>
      </c>
      <c r="AA151" s="331">
        <v>135.80000000000001</v>
      </c>
      <c r="AB151" s="331" t="s">
        <v>336</v>
      </c>
      <c r="AC151" s="331">
        <v>113.2</v>
      </c>
      <c r="AD151" s="331">
        <v>125.3</v>
      </c>
      <c r="AE151" s="358">
        <v>87.6</v>
      </c>
      <c r="AF151" s="358">
        <v>97</v>
      </c>
      <c r="AG151" s="358" t="s">
        <v>336</v>
      </c>
      <c r="AH151" s="358">
        <v>118</v>
      </c>
      <c r="AI151" s="358">
        <v>136</v>
      </c>
      <c r="AJ151" s="358">
        <v>31.6</v>
      </c>
      <c r="AK151" s="358">
        <v>107.8</v>
      </c>
      <c r="AL151" s="358">
        <v>111.8</v>
      </c>
      <c r="AM151" s="329"/>
      <c r="AN151" s="341" t="s">
        <v>680</v>
      </c>
      <c r="AO151" s="329" t="s">
        <v>84</v>
      </c>
      <c r="AP151" s="331">
        <v>107.5</v>
      </c>
      <c r="AQ151" s="331">
        <v>90</v>
      </c>
      <c r="AR151" s="344">
        <v>88</v>
      </c>
      <c r="AS151" s="344">
        <v>73.099999999999994</v>
      </c>
      <c r="AT151" s="344">
        <v>109.4</v>
      </c>
      <c r="AU151" s="344">
        <v>94.8</v>
      </c>
      <c r="AV151" s="344">
        <v>101.4</v>
      </c>
      <c r="AW151" s="344">
        <v>83.1</v>
      </c>
      <c r="AX151" s="344">
        <v>115.5</v>
      </c>
      <c r="AY151" s="344">
        <v>114.9</v>
      </c>
      <c r="AZ151" s="344">
        <v>127.7</v>
      </c>
    </row>
    <row r="152" spans="1:52" x14ac:dyDescent="0.15">
      <c r="A152" s="329"/>
      <c r="B152" s="341"/>
      <c r="C152" s="329" t="s">
        <v>86</v>
      </c>
      <c r="D152" s="331">
        <v>108.5</v>
      </c>
      <c r="E152" s="331">
        <v>108.5</v>
      </c>
      <c r="F152" s="331">
        <v>94.1</v>
      </c>
      <c r="G152" s="331">
        <v>99.9</v>
      </c>
      <c r="H152" s="331">
        <v>48.8</v>
      </c>
      <c r="I152" s="331">
        <v>128.30000000000001</v>
      </c>
      <c r="J152" s="331">
        <v>122.6</v>
      </c>
      <c r="K152" s="331">
        <v>95.6</v>
      </c>
      <c r="L152" s="331">
        <v>95</v>
      </c>
      <c r="M152" s="331" t="s">
        <v>335</v>
      </c>
      <c r="N152" s="331">
        <v>51.5</v>
      </c>
      <c r="O152" s="331">
        <v>76.5</v>
      </c>
      <c r="P152" s="331">
        <v>77.400000000000006</v>
      </c>
      <c r="Q152" s="331">
        <v>73.099999999999994</v>
      </c>
      <c r="R152" s="331">
        <v>162.6</v>
      </c>
      <c r="S152" s="331">
        <v>162.6</v>
      </c>
      <c r="T152" s="331" t="s">
        <v>336</v>
      </c>
      <c r="U152" s="331">
        <v>112</v>
      </c>
      <c r="V152" s="331">
        <v>121.8</v>
      </c>
      <c r="W152" s="331">
        <v>135.30000000000001</v>
      </c>
      <c r="X152" s="331">
        <v>106.5</v>
      </c>
      <c r="Y152" s="331">
        <v>72.7</v>
      </c>
      <c r="Z152" s="331">
        <v>147.4</v>
      </c>
      <c r="AA152" s="331">
        <v>139.80000000000001</v>
      </c>
      <c r="AB152" s="331" t="s">
        <v>336</v>
      </c>
      <c r="AC152" s="331">
        <v>110.4</v>
      </c>
      <c r="AD152" s="331">
        <v>119.3</v>
      </c>
      <c r="AE152" s="358">
        <v>87.6</v>
      </c>
      <c r="AF152" s="358">
        <v>91</v>
      </c>
      <c r="AG152" s="358" t="s">
        <v>336</v>
      </c>
      <c r="AH152" s="358">
        <v>116.9</v>
      </c>
      <c r="AI152" s="358">
        <v>137.6</v>
      </c>
      <c r="AJ152" s="358">
        <v>34.799999999999997</v>
      </c>
      <c r="AK152" s="358">
        <v>107</v>
      </c>
      <c r="AL152" s="358">
        <v>115.6</v>
      </c>
      <c r="AM152" s="329"/>
      <c r="AN152" s="341"/>
      <c r="AO152" s="329" t="s">
        <v>86</v>
      </c>
      <c r="AP152" s="331">
        <v>108.5</v>
      </c>
      <c r="AQ152" s="331">
        <v>94</v>
      </c>
      <c r="AR152" s="344">
        <v>98.3</v>
      </c>
      <c r="AS152" s="344">
        <v>83.3</v>
      </c>
      <c r="AT152" s="344">
        <v>119.8</v>
      </c>
      <c r="AU152" s="344">
        <v>83.3</v>
      </c>
      <c r="AV152" s="344">
        <v>82.8</v>
      </c>
      <c r="AW152" s="344">
        <v>84.4</v>
      </c>
      <c r="AX152" s="344">
        <v>115.2</v>
      </c>
      <c r="AY152" s="344">
        <v>113.9</v>
      </c>
      <c r="AZ152" s="344">
        <v>137.69999999999999</v>
      </c>
    </row>
    <row r="153" spans="1:52" x14ac:dyDescent="0.15">
      <c r="A153" s="329"/>
      <c r="B153" s="341"/>
      <c r="C153" s="329" t="s">
        <v>88</v>
      </c>
      <c r="D153" s="331">
        <v>104.6</v>
      </c>
      <c r="E153" s="331">
        <v>104.6</v>
      </c>
      <c r="F153" s="331">
        <v>94.4</v>
      </c>
      <c r="G153" s="331">
        <v>99.7</v>
      </c>
      <c r="H153" s="331">
        <v>52.8</v>
      </c>
      <c r="I153" s="331">
        <v>139.30000000000001</v>
      </c>
      <c r="J153" s="331">
        <v>117.5</v>
      </c>
      <c r="K153" s="331">
        <v>80.7</v>
      </c>
      <c r="L153" s="331">
        <v>78.8</v>
      </c>
      <c r="M153" s="331" t="s">
        <v>335</v>
      </c>
      <c r="N153" s="331">
        <v>48.9</v>
      </c>
      <c r="O153" s="331">
        <v>69.400000000000006</v>
      </c>
      <c r="P153" s="331">
        <v>71.3</v>
      </c>
      <c r="Q153" s="331">
        <v>62.4</v>
      </c>
      <c r="R153" s="331">
        <v>94.8</v>
      </c>
      <c r="S153" s="331">
        <v>94.8</v>
      </c>
      <c r="T153" s="331" t="s">
        <v>336</v>
      </c>
      <c r="U153" s="331">
        <v>107.9</v>
      </c>
      <c r="V153" s="331">
        <v>116.7</v>
      </c>
      <c r="W153" s="331">
        <v>128.5</v>
      </c>
      <c r="X153" s="331">
        <v>103.3</v>
      </c>
      <c r="Y153" s="331">
        <v>81.099999999999994</v>
      </c>
      <c r="Z153" s="331">
        <v>147.69999999999999</v>
      </c>
      <c r="AA153" s="331">
        <v>137</v>
      </c>
      <c r="AB153" s="331" t="s">
        <v>336</v>
      </c>
      <c r="AC153" s="331">
        <v>109.6</v>
      </c>
      <c r="AD153" s="331">
        <v>120.3</v>
      </c>
      <c r="AE153" s="358">
        <v>92.7</v>
      </c>
      <c r="AF153" s="358">
        <v>82.8</v>
      </c>
      <c r="AG153" s="358" t="s">
        <v>336</v>
      </c>
      <c r="AH153" s="358">
        <v>110.1</v>
      </c>
      <c r="AI153" s="358">
        <v>134.6</v>
      </c>
      <c r="AJ153" s="358">
        <v>41.9</v>
      </c>
      <c r="AK153" s="358">
        <v>107</v>
      </c>
      <c r="AL153" s="358">
        <v>107.9</v>
      </c>
      <c r="AM153" s="329"/>
      <c r="AN153" s="341"/>
      <c r="AO153" s="329" t="s">
        <v>88</v>
      </c>
      <c r="AP153" s="331">
        <v>104.6</v>
      </c>
      <c r="AQ153" s="331">
        <v>87.8</v>
      </c>
      <c r="AR153" s="344">
        <v>90.5</v>
      </c>
      <c r="AS153" s="344">
        <v>67.099999999999994</v>
      </c>
      <c r="AT153" s="344">
        <v>124.1</v>
      </c>
      <c r="AU153" s="344">
        <v>81.099999999999994</v>
      </c>
      <c r="AV153" s="344">
        <v>80.7</v>
      </c>
      <c r="AW153" s="344">
        <v>81.7</v>
      </c>
      <c r="AX153" s="344">
        <v>112.4</v>
      </c>
      <c r="AY153" s="344">
        <v>110.7</v>
      </c>
      <c r="AZ153" s="344">
        <v>143</v>
      </c>
    </row>
    <row r="154" spans="1:52" x14ac:dyDescent="0.15">
      <c r="A154" s="329"/>
      <c r="B154" s="341"/>
      <c r="C154" s="329" t="s">
        <v>89</v>
      </c>
      <c r="D154" s="331">
        <v>106.3</v>
      </c>
      <c r="E154" s="331">
        <v>106.3</v>
      </c>
      <c r="F154" s="331">
        <v>93.5</v>
      </c>
      <c r="G154" s="331">
        <v>99.7</v>
      </c>
      <c r="H154" s="331">
        <v>44.8</v>
      </c>
      <c r="I154" s="331">
        <v>143.1</v>
      </c>
      <c r="J154" s="331">
        <v>121.5</v>
      </c>
      <c r="K154" s="331">
        <v>81.2</v>
      </c>
      <c r="L154" s="331">
        <v>80</v>
      </c>
      <c r="M154" s="331" t="s">
        <v>335</v>
      </c>
      <c r="N154" s="331">
        <v>52.4</v>
      </c>
      <c r="O154" s="331">
        <v>76</v>
      </c>
      <c r="P154" s="331">
        <v>80.5</v>
      </c>
      <c r="Q154" s="331">
        <v>58.4</v>
      </c>
      <c r="R154" s="331">
        <v>90</v>
      </c>
      <c r="S154" s="331">
        <v>90</v>
      </c>
      <c r="T154" s="331" t="s">
        <v>336</v>
      </c>
      <c r="U154" s="331">
        <v>105.5</v>
      </c>
      <c r="V154" s="331">
        <v>119.2</v>
      </c>
      <c r="W154" s="331">
        <v>132.69999999999999</v>
      </c>
      <c r="X154" s="331">
        <v>103.8</v>
      </c>
      <c r="Y154" s="331">
        <v>84.1</v>
      </c>
      <c r="Z154" s="331">
        <v>141.1</v>
      </c>
      <c r="AA154" s="331">
        <v>138.30000000000001</v>
      </c>
      <c r="AB154" s="331" t="s">
        <v>336</v>
      </c>
      <c r="AC154" s="331">
        <v>114.6</v>
      </c>
      <c r="AD154" s="331">
        <v>127.3</v>
      </c>
      <c r="AE154" s="358">
        <v>92.7</v>
      </c>
      <c r="AF154" s="358">
        <v>87.5</v>
      </c>
      <c r="AG154" s="358" t="s">
        <v>336</v>
      </c>
      <c r="AH154" s="358">
        <v>117.8</v>
      </c>
      <c r="AI154" s="358">
        <v>131.4</v>
      </c>
      <c r="AJ154" s="358">
        <v>44.8</v>
      </c>
      <c r="AK154" s="358">
        <v>107.5</v>
      </c>
      <c r="AL154" s="358">
        <v>111</v>
      </c>
      <c r="AM154" s="329"/>
      <c r="AN154" s="341"/>
      <c r="AO154" s="329" t="s">
        <v>89</v>
      </c>
      <c r="AP154" s="331">
        <v>106.3</v>
      </c>
      <c r="AQ154" s="331">
        <v>88.7</v>
      </c>
      <c r="AR154" s="344">
        <v>91</v>
      </c>
      <c r="AS154" s="344">
        <v>67.5</v>
      </c>
      <c r="AT154" s="344">
        <v>124.8</v>
      </c>
      <c r="AU154" s="344">
        <v>83.1</v>
      </c>
      <c r="AV154" s="344">
        <v>85.2</v>
      </c>
      <c r="AW154" s="344">
        <v>79.3</v>
      </c>
      <c r="AX154" s="344">
        <v>114.4</v>
      </c>
      <c r="AY154" s="344">
        <v>113.2</v>
      </c>
      <c r="AZ154" s="344">
        <v>136.4</v>
      </c>
    </row>
    <row r="155" spans="1:52" x14ac:dyDescent="0.15">
      <c r="A155" s="329"/>
      <c r="B155" s="341"/>
      <c r="C155" s="329" t="s">
        <v>90</v>
      </c>
      <c r="D155" s="331">
        <v>108.1</v>
      </c>
      <c r="E155" s="331">
        <v>108.1</v>
      </c>
      <c r="F155" s="331">
        <v>96.2</v>
      </c>
      <c r="G155" s="331">
        <v>102.9</v>
      </c>
      <c r="H155" s="331">
        <v>44.7</v>
      </c>
      <c r="I155" s="331">
        <v>154.5</v>
      </c>
      <c r="J155" s="331">
        <v>120.3</v>
      </c>
      <c r="K155" s="331">
        <v>88.2</v>
      </c>
      <c r="L155" s="331">
        <v>85.7</v>
      </c>
      <c r="M155" s="331" t="s">
        <v>335</v>
      </c>
      <c r="N155" s="331">
        <v>46.6</v>
      </c>
      <c r="O155" s="331">
        <v>77.3</v>
      </c>
      <c r="P155" s="331">
        <v>82.9</v>
      </c>
      <c r="Q155" s="331">
        <v>55.9</v>
      </c>
      <c r="R155" s="331">
        <v>85.8</v>
      </c>
      <c r="S155" s="331">
        <v>85.8</v>
      </c>
      <c r="T155" s="331" t="s">
        <v>336</v>
      </c>
      <c r="U155" s="331">
        <v>104.4</v>
      </c>
      <c r="V155" s="331">
        <v>120.1</v>
      </c>
      <c r="W155" s="331">
        <v>134.1</v>
      </c>
      <c r="X155" s="331">
        <v>104.1</v>
      </c>
      <c r="Y155" s="331">
        <v>71.900000000000006</v>
      </c>
      <c r="Z155" s="331">
        <v>141.80000000000001</v>
      </c>
      <c r="AA155" s="331">
        <v>122</v>
      </c>
      <c r="AB155" s="331" t="s">
        <v>336</v>
      </c>
      <c r="AC155" s="331">
        <v>121.2</v>
      </c>
      <c r="AD155" s="331">
        <v>137.30000000000001</v>
      </c>
      <c r="AE155" s="358">
        <v>103</v>
      </c>
      <c r="AF155" s="358">
        <v>87.4</v>
      </c>
      <c r="AG155" s="358" t="s">
        <v>336</v>
      </c>
      <c r="AH155" s="358">
        <v>116.5</v>
      </c>
      <c r="AI155" s="358">
        <v>131</v>
      </c>
      <c r="AJ155" s="358">
        <v>62.3</v>
      </c>
      <c r="AK155" s="358">
        <v>107.3</v>
      </c>
      <c r="AL155" s="358">
        <v>111.9</v>
      </c>
      <c r="AM155" s="329"/>
      <c r="AN155" s="341"/>
      <c r="AO155" s="329" t="s">
        <v>90</v>
      </c>
      <c r="AP155" s="331">
        <v>108.1</v>
      </c>
      <c r="AQ155" s="331">
        <v>92.8</v>
      </c>
      <c r="AR155" s="344">
        <v>94.4</v>
      </c>
      <c r="AS155" s="344">
        <v>67.5</v>
      </c>
      <c r="AT155" s="344">
        <v>133.19999999999999</v>
      </c>
      <c r="AU155" s="344">
        <v>88.6</v>
      </c>
      <c r="AV155" s="344">
        <v>89.8</v>
      </c>
      <c r="AW155" s="344">
        <v>86.4</v>
      </c>
      <c r="AX155" s="344">
        <v>115.2</v>
      </c>
      <c r="AY155" s="344">
        <v>113.9</v>
      </c>
      <c r="AZ155" s="344">
        <v>138.9</v>
      </c>
    </row>
    <row r="156" spans="1:52" x14ac:dyDescent="0.15">
      <c r="A156" s="329"/>
      <c r="B156" s="341"/>
      <c r="C156" s="329" t="s">
        <v>91</v>
      </c>
      <c r="D156" s="331">
        <v>112.3</v>
      </c>
      <c r="E156" s="331">
        <v>112.3</v>
      </c>
      <c r="F156" s="331">
        <v>97</v>
      </c>
      <c r="G156" s="331">
        <v>103.7</v>
      </c>
      <c r="H156" s="331">
        <v>44.6</v>
      </c>
      <c r="I156" s="331">
        <v>169.9</v>
      </c>
      <c r="J156" s="331">
        <v>124.3</v>
      </c>
      <c r="K156" s="331">
        <v>103.6</v>
      </c>
      <c r="L156" s="331">
        <v>103.1</v>
      </c>
      <c r="M156" s="331" t="s">
        <v>335</v>
      </c>
      <c r="N156" s="331">
        <v>45.9</v>
      </c>
      <c r="O156" s="331">
        <v>78.8</v>
      </c>
      <c r="P156" s="331">
        <v>85</v>
      </c>
      <c r="Q156" s="331">
        <v>55</v>
      </c>
      <c r="R156" s="331">
        <v>166.6</v>
      </c>
      <c r="S156" s="331">
        <v>166.6</v>
      </c>
      <c r="T156" s="331" t="s">
        <v>336</v>
      </c>
      <c r="U156" s="331">
        <v>102.1</v>
      </c>
      <c r="V156" s="331">
        <v>119.7</v>
      </c>
      <c r="W156" s="331">
        <v>132.6</v>
      </c>
      <c r="X156" s="331">
        <v>105.1</v>
      </c>
      <c r="Y156" s="331">
        <v>48.7</v>
      </c>
      <c r="Z156" s="331">
        <v>144.5</v>
      </c>
      <c r="AA156" s="331">
        <v>124.2</v>
      </c>
      <c r="AB156" s="331" t="s">
        <v>336</v>
      </c>
      <c r="AC156" s="331">
        <v>121.4</v>
      </c>
      <c r="AD156" s="331">
        <v>131.6</v>
      </c>
      <c r="AE156" s="358">
        <v>108.2</v>
      </c>
      <c r="AF156" s="358">
        <v>88.7</v>
      </c>
      <c r="AG156" s="358" t="s">
        <v>336</v>
      </c>
      <c r="AH156" s="358">
        <v>118.6</v>
      </c>
      <c r="AI156" s="358">
        <v>143.69999999999999</v>
      </c>
      <c r="AJ156" s="358">
        <v>66.7</v>
      </c>
      <c r="AK156" s="358">
        <v>107.5</v>
      </c>
      <c r="AL156" s="358">
        <v>118.9</v>
      </c>
      <c r="AM156" s="329"/>
      <c r="AN156" s="341"/>
      <c r="AO156" s="329" t="s">
        <v>91</v>
      </c>
      <c r="AP156" s="331">
        <v>112.3</v>
      </c>
      <c r="AQ156" s="331">
        <v>105.8</v>
      </c>
      <c r="AR156" s="344">
        <v>109.6</v>
      </c>
      <c r="AS156" s="344">
        <v>84.9</v>
      </c>
      <c r="AT156" s="344">
        <v>145.19999999999999</v>
      </c>
      <c r="AU156" s="344">
        <v>96.1</v>
      </c>
      <c r="AV156" s="344">
        <v>97.6</v>
      </c>
      <c r="AW156" s="344">
        <v>93.6</v>
      </c>
      <c r="AX156" s="344">
        <v>115.3</v>
      </c>
      <c r="AY156" s="344">
        <v>113.8</v>
      </c>
      <c r="AZ156" s="344">
        <v>141</v>
      </c>
    </row>
    <row r="157" spans="1:52" x14ac:dyDescent="0.15">
      <c r="A157" s="329"/>
      <c r="B157" s="341"/>
      <c r="C157" s="329" t="s">
        <v>92</v>
      </c>
      <c r="D157" s="331">
        <v>113.4</v>
      </c>
      <c r="E157" s="331">
        <v>113.5</v>
      </c>
      <c r="F157" s="331">
        <v>95.1</v>
      </c>
      <c r="G157" s="331">
        <v>101.7</v>
      </c>
      <c r="H157" s="331">
        <v>44.1</v>
      </c>
      <c r="I157" s="331">
        <v>177.9</v>
      </c>
      <c r="J157" s="331">
        <v>126.1</v>
      </c>
      <c r="K157" s="331">
        <v>96.8</v>
      </c>
      <c r="L157" s="331">
        <v>95.9</v>
      </c>
      <c r="M157" s="331" t="s">
        <v>335</v>
      </c>
      <c r="N157" s="331">
        <v>62</v>
      </c>
      <c r="O157" s="331">
        <v>83.1</v>
      </c>
      <c r="P157" s="331">
        <v>87.9</v>
      </c>
      <c r="Q157" s="331">
        <v>64.400000000000006</v>
      </c>
      <c r="R157" s="331">
        <v>145</v>
      </c>
      <c r="S157" s="331">
        <v>145</v>
      </c>
      <c r="T157" s="331" t="s">
        <v>336</v>
      </c>
      <c r="U157" s="331">
        <v>100</v>
      </c>
      <c r="V157" s="331">
        <v>123.7</v>
      </c>
      <c r="W157" s="331">
        <v>139</v>
      </c>
      <c r="X157" s="331">
        <v>106.4</v>
      </c>
      <c r="Y157" s="331">
        <v>60.1</v>
      </c>
      <c r="Z157" s="331">
        <v>141</v>
      </c>
      <c r="AA157" s="331">
        <v>129.30000000000001</v>
      </c>
      <c r="AB157" s="331" t="s">
        <v>336</v>
      </c>
      <c r="AC157" s="331">
        <v>122.4</v>
      </c>
      <c r="AD157" s="331">
        <v>135.80000000000001</v>
      </c>
      <c r="AE157" s="358">
        <v>108.2</v>
      </c>
      <c r="AF157" s="358">
        <v>90.1</v>
      </c>
      <c r="AG157" s="358" t="s">
        <v>336</v>
      </c>
      <c r="AH157" s="358">
        <v>119.6</v>
      </c>
      <c r="AI157" s="358">
        <v>141.30000000000001</v>
      </c>
      <c r="AJ157" s="358">
        <v>57.6</v>
      </c>
      <c r="AK157" s="358">
        <v>107</v>
      </c>
      <c r="AL157" s="358">
        <v>118.5</v>
      </c>
      <c r="AM157" s="329"/>
      <c r="AN157" s="341"/>
      <c r="AO157" s="329" t="s">
        <v>92</v>
      </c>
      <c r="AP157" s="331">
        <v>113.4</v>
      </c>
      <c r="AQ157" s="331">
        <v>107.8</v>
      </c>
      <c r="AR157" s="344">
        <v>112</v>
      </c>
      <c r="AS157" s="344">
        <v>86</v>
      </c>
      <c r="AT157" s="344">
        <v>149.30000000000001</v>
      </c>
      <c r="AU157" s="344">
        <v>97.4</v>
      </c>
      <c r="AV157" s="344">
        <v>102.2</v>
      </c>
      <c r="AW157" s="344">
        <v>89</v>
      </c>
      <c r="AX157" s="344">
        <v>116</v>
      </c>
      <c r="AY157" s="344">
        <v>115</v>
      </c>
      <c r="AZ157" s="344">
        <v>134.80000000000001</v>
      </c>
    </row>
    <row r="158" spans="1:52" x14ac:dyDescent="0.15">
      <c r="A158" s="329"/>
      <c r="B158" s="341"/>
      <c r="C158" s="329" t="s">
        <v>93</v>
      </c>
      <c r="D158" s="331">
        <v>112.6</v>
      </c>
      <c r="E158" s="331">
        <v>112.6</v>
      </c>
      <c r="F158" s="331">
        <v>95.4</v>
      </c>
      <c r="G158" s="331">
        <v>102</v>
      </c>
      <c r="H158" s="331">
        <v>43.8</v>
      </c>
      <c r="I158" s="331">
        <v>168.8</v>
      </c>
      <c r="J158" s="331">
        <v>124.6</v>
      </c>
      <c r="K158" s="331">
        <v>100.2</v>
      </c>
      <c r="L158" s="331">
        <v>101.7</v>
      </c>
      <c r="M158" s="331" t="s">
        <v>335</v>
      </c>
      <c r="N158" s="331">
        <v>70.5</v>
      </c>
      <c r="O158" s="331">
        <v>80.3</v>
      </c>
      <c r="P158" s="331">
        <v>83.5</v>
      </c>
      <c r="Q158" s="331">
        <v>67.900000000000006</v>
      </c>
      <c r="R158" s="331">
        <v>168.8</v>
      </c>
      <c r="S158" s="331">
        <v>168.8</v>
      </c>
      <c r="T158" s="331" t="s">
        <v>336</v>
      </c>
      <c r="U158" s="331">
        <v>97.2</v>
      </c>
      <c r="V158" s="331">
        <v>120.9</v>
      </c>
      <c r="W158" s="331">
        <v>136.19999999999999</v>
      </c>
      <c r="X158" s="331">
        <v>103.5</v>
      </c>
      <c r="Y158" s="331">
        <v>69.2</v>
      </c>
      <c r="Z158" s="331">
        <v>140.4</v>
      </c>
      <c r="AA158" s="331">
        <v>127.3</v>
      </c>
      <c r="AB158" s="331" t="s">
        <v>336</v>
      </c>
      <c r="AC158" s="331">
        <v>124.9</v>
      </c>
      <c r="AD158" s="331">
        <v>145.30000000000001</v>
      </c>
      <c r="AE158" s="358">
        <v>113.3</v>
      </c>
      <c r="AF158" s="358">
        <v>90.7</v>
      </c>
      <c r="AG158" s="358" t="s">
        <v>336</v>
      </c>
      <c r="AH158" s="358">
        <v>112.5</v>
      </c>
      <c r="AI158" s="358">
        <v>135</v>
      </c>
      <c r="AJ158" s="358">
        <v>58</v>
      </c>
      <c r="AK158" s="358">
        <v>107.4</v>
      </c>
      <c r="AL158" s="358">
        <v>118.3</v>
      </c>
      <c r="AM158" s="329"/>
      <c r="AN158" s="341"/>
      <c r="AO158" s="329" t="s">
        <v>93</v>
      </c>
      <c r="AP158" s="331">
        <v>112.6</v>
      </c>
      <c r="AQ158" s="331">
        <v>106.5</v>
      </c>
      <c r="AR158" s="344">
        <v>110.9</v>
      </c>
      <c r="AS158" s="344">
        <v>88.2</v>
      </c>
      <c r="AT158" s="344">
        <v>143.5</v>
      </c>
      <c r="AU158" s="344">
        <v>95.6</v>
      </c>
      <c r="AV158" s="344">
        <v>101.4</v>
      </c>
      <c r="AW158" s="344">
        <v>85.3</v>
      </c>
      <c r="AX158" s="344">
        <v>115.4</v>
      </c>
      <c r="AY158" s="344">
        <v>114.7</v>
      </c>
      <c r="AZ158" s="344">
        <v>129.5</v>
      </c>
    </row>
    <row r="159" spans="1:52" x14ac:dyDescent="0.15">
      <c r="A159" s="329"/>
      <c r="B159" s="341"/>
      <c r="C159" s="329" t="s">
        <v>94</v>
      </c>
      <c r="D159" s="331">
        <v>111.4</v>
      </c>
      <c r="E159" s="331">
        <v>111.4</v>
      </c>
      <c r="F159" s="331">
        <v>94</v>
      </c>
      <c r="G159" s="331">
        <v>100.5</v>
      </c>
      <c r="H159" s="331">
        <v>43.2</v>
      </c>
      <c r="I159" s="331">
        <v>166.9</v>
      </c>
      <c r="J159" s="331">
        <v>126.3</v>
      </c>
      <c r="K159" s="331">
        <v>101.6</v>
      </c>
      <c r="L159" s="331">
        <v>101.6</v>
      </c>
      <c r="M159" s="331" t="s">
        <v>335</v>
      </c>
      <c r="N159" s="331">
        <v>77.7</v>
      </c>
      <c r="O159" s="331">
        <v>71.599999999999994</v>
      </c>
      <c r="P159" s="331">
        <v>74.8</v>
      </c>
      <c r="Q159" s="331">
        <v>59.4</v>
      </c>
      <c r="R159" s="331">
        <v>194</v>
      </c>
      <c r="S159" s="331">
        <v>194</v>
      </c>
      <c r="T159" s="331" t="s">
        <v>336</v>
      </c>
      <c r="U159" s="331">
        <v>94.1</v>
      </c>
      <c r="V159" s="331">
        <v>117.4</v>
      </c>
      <c r="W159" s="331">
        <v>131.1</v>
      </c>
      <c r="X159" s="331">
        <v>101.9</v>
      </c>
      <c r="Y159" s="331">
        <v>63</v>
      </c>
      <c r="Z159" s="331">
        <v>146.19999999999999</v>
      </c>
      <c r="AA159" s="331">
        <v>126</v>
      </c>
      <c r="AB159" s="331" t="s">
        <v>336</v>
      </c>
      <c r="AC159" s="331">
        <v>125.3</v>
      </c>
      <c r="AD159" s="331">
        <v>143.19999999999999</v>
      </c>
      <c r="AE159" s="358">
        <v>118.5</v>
      </c>
      <c r="AF159" s="358">
        <v>92.4</v>
      </c>
      <c r="AG159" s="358" t="s">
        <v>336</v>
      </c>
      <c r="AH159" s="358">
        <v>110.9</v>
      </c>
      <c r="AI159" s="358">
        <v>141.80000000000001</v>
      </c>
      <c r="AJ159" s="358">
        <v>63.5</v>
      </c>
      <c r="AK159" s="358">
        <v>107</v>
      </c>
      <c r="AL159" s="358">
        <v>119.8</v>
      </c>
      <c r="AM159" s="329"/>
      <c r="AN159" s="341"/>
      <c r="AO159" s="329" t="s">
        <v>94</v>
      </c>
      <c r="AP159" s="331">
        <v>111.4</v>
      </c>
      <c r="AQ159" s="331">
        <v>105.7</v>
      </c>
      <c r="AR159" s="344">
        <v>111.4</v>
      </c>
      <c r="AS159" s="344">
        <v>90.1</v>
      </c>
      <c r="AT159" s="344">
        <v>142</v>
      </c>
      <c r="AU159" s="344">
        <v>91.6</v>
      </c>
      <c r="AV159" s="344">
        <v>94.7</v>
      </c>
      <c r="AW159" s="344">
        <v>86.1</v>
      </c>
      <c r="AX159" s="344">
        <v>114</v>
      </c>
      <c r="AY159" s="344">
        <v>112.7</v>
      </c>
      <c r="AZ159" s="344">
        <v>136.19999999999999</v>
      </c>
    </row>
    <row r="160" spans="1:52" x14ac:dyDescent="0.15">
      <c r="A160" s="329"/>
      <c r="B160" s="341"/>
      <c r="C160" s="329" t="s">
        <v>95</v>
      </c>
      <c r="D160" s="331">
        <v>111.8</v>
      </c>
      <c r="E160" s="331">
        <v>111.8</v>
      </c>
      <c r="F160" s="331">
        <v>93.6</v>
      </c>
      <c r="G160" s="331">
        <v>100.2</v>
      </c>
      <c r="H160" s="331">
        <v>41.7</v>
      </c>
      <c r="I160" s="331">
        <v>160</v>
      </c>
      <c r="J160" s="331">
        <v>128.5</v>
      </c>
      <c r="K160" s="331">
        <v>102.2</v>
      </c>
      <c r="L160" s="331">
        <v>101.2</v>
      </c>
      <c r="M160" s="331" t="s">
        <v>335</v>
      </c>
      <c r="N160" s="331">
        <v>83.1</v>
      </c>
      <c r="O160" s="331">
        <v>73.3</v>
      </c>
      <c r="P160" s="331">
        <v>73</v>
      </c>
      <c r="Q160" s="331">
        <v>74.3</v>
      </c>
      <c r="R160" s="331">
        <v>190.7</v>
      </c>
      <c r="S160" s="331">
        <v>190.7</v>
      </c>
      <c r="T160" s="331" t="s">
        <v>336</v>
      </c>
      <c r="U160" s="331">
        <v>92.3</v>
      </c>
      <c r="V160" s="331">
        <v>117</v>
      </c>
      <c r="W160" s="331">
        <v>128</v>
      </c>
      <c r="X160" s="331">
        <v>104.4</v>
      </c>
      <c r="Y160" s="331">
        <v>67.3</v>
      </c>
      <c r="Z160" s="331">
        <v>152.69999999999999</v>
      </c>
      <c r="AA160" s="331">
        <v>130</v>
      </c>
      <c r="AB160" s="331" t="s">
        <v>336</v>
      </c>
      <c r="AC160" s="331">
        <v>130.1</v>
      </c>
      <c r="AD160" s="331">
        <v>154.9</v>
      </c>
      <c r="AE160" s="358">
        <v>123.6</v>
      </c>
      <c r="AF160" s="358">
        <v>87.8</v>
      </c>
      <c r="AG160" s="358" t="s">
        <v>336</v>
      </c>
      <c r="AH160" s="358">
        <v>113.9</v>
      </c>
      <c r="AI160" s="358">
        <v>140.30000000000001</v>
      </c>
      <c r="AJ160" s="358">
        <v>52</v>
      </c>
      <c r="AK160" s="358">
        <v>107.6</v>
      </c>
      <c r="AL160" s="358">
        <v>121.6</v>
      </c>
      <c r="AM160" s="329"/>
      <c r="AN160" s="341"/>
      <c r="AO160" s="329" t="s">
        <v>95</v>
      </c>
      <c r="AP160" s="331">
        <v>111.8</v>
      </c>
      <c r="AQ160" s="331">
        <v>104.3</v>
      </c>
      <c r="AR160" s="344">
        <v>108.6</v>
      </c>
      <c r="AS160" s="344">
        <v>89.2</v>
      </c>
      <c r="AT160" s="344">
        <v>136.4</v>
      </c>
      <c r="AU160" s="344">
        <v>93.6</v>
      </c>
      <c r="AV160" s="344">
        <v>100.9</v>
      </c>
      <c r="AW160" s="344">
        <v>80.900000000000006</v>
      </c>
      <c r="AX160" s="344">
        <v>115.3</v>
      </c>
      <c r="AY160" s="344">
        <v>113.5</v>
      </c>
      <c r="AZ160" s="344">
        <v>147.19999999999999</v>
      </c>
    </row>
    <row r="161" spans="1:52" x14ac:dyDescent="0.15">
      <c r="A161" s="329"/>
      <c r="B161" s="341"/>
      <c r="C161" s="329" t="s">
        <v>96</v>
      </c>
      <c r="D161" s="331">
        <v>109.7</v>
      </c>
      <c r="E161" s="331">
        <v>109.7</v>
      </c>
      <c r="F161" s="331">
        <v>91.9</v>
      </c>
      <c r="G161" s="331">
        <v>98.1</v>
      </c>
      <c r="H161" s="331">
        <v>44</v>
      </c>
      <c r="I161" s="331">
        <v>148.19999999999999</v>
      </c>
      <c r="J161" s="331">
        <v>130</v>
      </c>
      <c r="K161" s="331">
        <v>112.5</v>
      </c>
      <c r="L161" s="331">
        <v>112.9</v>
      </c>
      <c r="M161" s="331" t="s">
        <v>335</v>
      </c>
      <c r="N161" s="331">
        <v>86.9</v>
      </c>
      <c r="O161" s="331">
        <v>69.8</v>
      </c>
      <c r="P161" s="331">
        <v>70.400000000000006</v>
      </c>
      <c r="Q161" s="331">
        <v>67.400000000000006</v>
      </c>
      <c r="R161" s="331">
        <v>197.1</v>
      </c>
      <c r="S161" s="331">
        <v>197.1</v>
      </c>
      <c r="T161" s="331" t="s">
        <v>336</v>
      </c>
      <c r="U161" s="331">
        <v>91.4</v>
      </c>
      <c r="V161" s="331">
        <v>112.9</v>
      </c>
      <c r="W161" s="331">
        <v>120.1</v>
      </c>
      <c r="X161" s="331">
        <v>104.7</v>
      </c>
      <c r="Y161" s="331">
        <v>55.6</v>
      </c>
      <c r="Z161" s="331">
        <v>154.6</v>
      </c>
      <c r="AA161" s="331">
        <v>116.1</v>
      </c>
      <c r="AB161" s="331" t="s">
        <v>336</v>
      </c>
      <c r="AC161" s="331">
        <v>130.4</v>
      </c>
      <c r="AD161" s="331">
        <v>154.9</v>
      </c>
      <c r="AE161" s="358">
        <v>128.80000000000001</v>
      </c>
      <c r="AF161" s="358">
        <v>91.3</v>
      </c>
      <c r="AG161" s="358" t="s">
        <v>336</v>
      </c>
      <c r="AH161" s="358">
        <v>117.3</v>
      </c>
      <c r="AI161" s="358">
        <v>135.5</v>
      </c>
      <c r="AJ161" s="358">
        <v>51.5</v>
      </c>
      <c r="AK161" s="358">
        <v>107</v>
      </c>
      <c r="AL161" s="358">
        <v>125.4</v>
      </c>
      <c r="AM161" s="329"/>
      <c r="AN161" s="341"/>
      <c r="AO161" s="329" t="s">
        <v>96</v>
      </c>
      <c r="AP161" s="331">
        <v>109.7</v>
      </c>
      <c r="AQ161" s="331">
        <v>101</v>
      </c>
      <c r="AR161" s="344">
        <v>103.6</v>
      </c>
      <c r="AS161" s="344">
        <v>87.6</v>
      </c>
      <c r="AT161" s="344">
        <v>126.6</v>
      </c>
      <c r="AU161" s="344">
        <v>94.6</v>
      </c>
      <c r="AV161" s="344">
        <v>103.7</v>
      </c>
      <c r="AW161" s="344">
        <v>78.599999999999994</v>
      </c>
      <c r="AX161" s="344">
        <v>113.7</v>
      </c>
      <c r="AY161" s="344">
        <v>111.5</v>
      </c>
      <c r="AZ161" s="344">
        <v>153.4</v>
      </c>
    </row>
    <row r="162" spans="1:52" x14ac:dyDescent="0.15">
      <c r="A162" s="335"/>
      <c r="B162" s="342"/>
      <c r="C162" s="335" t="s">
        <v>97</v>
      </c>
      <c r="D162" s="337">
        <v>107.8</v>
      </c>
      <c r="E162" s="337">
        <v>107.8</v>
      </c>
      <c r="F162" s="337">
        <v>91.7</v>
      </c>
      <c r="G162" s="337">
        <v>98.1</v>
      </c>
      <c r="H162" s="337">
        <v>41.8</v>
      </c>
      <c r="I162" s="337">
        <v>133.69999999999999</v>
      </c>
      <c r="J162" s="337">
        <v>137.30000000000001</v>
      </c>
      <c r="K162" s="337">
        <v>104.7</v>
      </c>
      <c r="L162" s="337">
        <v>104.8</v>
      </c>
      <c r="M162" s="337" t="s">
        <v>335</v>
      </c>
      <c r="N162" s="337">
        <v>84.2</v>
      </c>
      <c r="O162" s="337">
        <v>69.2</v>
      </c>
      <c r="P162" s="337">
        <v>70.099999999999994</v>
      </c>
      <c r="Q162" s="337">
        <v>65.7</v>
      </c>
      <c r="R162" s="337">
        <v>161.1</v>
      </c>
      <c r="S162" s="337">
        <v>161.1</v>
      </c>
      <c r="T162" s="337" t="s">
        <v>336</v>
      </c>
      <c r="U162" s="337">
        <v>91.9</v>
      </c>
      <c r="V162" s="337">
        <v>115.4</v>
      </c>
      <c r="W162" s="337">
        <v>126.4</v>
      </c>
      <c r="X162" s="337">
        <v>103</v>
      </c>
      <c r="Y162" s="337">
        <v>60</v>
      </c>
      <c r="Z162" s="337">
        <v>151.6</v>
      </c>
      <c r="AA162" s="337">
        <v>110.3</v>
      </c>
      <c r="AB162" s="337" t="s">
        <v>336</v>
      </c>
      <c r="AC162" s="337">
        <v>125.3</v>
      </c>
      <c r="AD162" s="337">
        <v>145.9</v>
      </c>
      <c r="AE162" s="423">
        <v>133.9</v>
      </c>
      <c r="AF162" s="423">
        <v>90.7</v>
      </c>
      <c r="AG162" s="423" t="s">
        <v>336</v>
      </c>
      <c r="AH162" s="423">
        <v>114.5</v>
      </c>
      <c r="AI162" s="423">
        <v>139</v>
      </c>
      <c r="AJ162" s="423">
        <v>43.6</v>
      </c>
      <c r="AK162" s="423">
        <v>107</v>
      </c>
      <c r="AL162" s="423">
        <v>128.80000000000001</v>
      </c>
      <c r="AM162" s="335"/>
      <c r="AN162" s="342"/>
      <c r="AO162" s="335" t="s">
        <v>97</v>
      </c>
      <c r="AP162" s="337">
        <v>107.8</v>
      </c>
      <c r="AQ162" s="337">
        <v>93.4</v>
      </c>
      <c r="AR162" s="346">
        <v>99.2</v>
      </c>
      <c r="AS162" s="346">
        <v>88.8</v>
      </c>
      <c r="AT162" s="346">
        <v>114.2</v>
      </c>
      <c r="AU162" s="346">
        <v>78.7</v>
      </c>
      <c r="AV162" s="346">
        <v>82</v>
      </c>
      <c r="AW162" s="346">
        <v>73.099999999999994</v>
      </c>
      <c r="AX162" s="346">
        <v>114.4</v>
      </c>
      <c r="AY162" s="346">
        <v>112.5</v>
      </c>
      <c r="AZ162" s="346">
        <v>148.69999999999999</v>
      </c>
    </row>
    <row r="163" spans="1:52" hidden="1" x14ac:dyDescent="0.15">
      <c r="A163" s="329"/>
      <c r="B163" s="341" t="s">
        <v>681</v>
      </c>
      <c r="C163" s="329" t="s">
        <v>84</v>
      </c>
      <c r="D163" s="344"/>
      <c r="E163" s="331"/>
      <c r="F163" s="331"/>
      <c r="G163" s="331"/>
      <c r="H163" s="331"/>
      <c r="I163" s="331"/>
      <c r="J163" s="331"/>
      <c r="K163" s="331"/>
      <c r="L163" s="331"/>
      <c r="M163" s="331"/>
      <c r="N163" s="331"/>
      <c r="O163" s="331"/>
      <c r="P163" s="331"/>
      <c r="Q163" s="331"/>
      <c r="R163" s="331"/>
      <c r="S163" s="331"/>
      <c r="T163" s="331"/>
      <c r="U163" s="331"/>
      <c r="V163" s="331"/>
      <c r="W163" s="331"/>
      <c r="X163" s="331"/>
      <c r="Y163" s="331"/>
      <c r="Z163" s="331"/>
      <c r="AA163" s="331"/>
      <c r="AB163" s="331"/>
      <c r="AC163" s="331"/>
      <c r="AD163" s="331"/>
      <c r="AE163" s="358"/>
      <c r="AF163" s="358"/>
      <c r="AG163" s="358"/>
      <c r="AH163" s="358"/>
      <c r="AI163" s="358"/>
      <c r="AJ163" s="358"/>
      <c r="AK163" s="358"/>
      <c r="AL163" s="358"/>
      <c r="AM163" s="329"/>
      <c r="AN163" s="341" t="s">
        <v>681</v>
      </c>
      <c r="AO163" s="329" t="s">
        <v>84</v>
      </c>
      <c r="AP163" s="331"/>
      <c r="AQ163" s="331"/>
      <c r="AR163" s="344"/>
      <c r="AS163" s="344"/>
      <c r="AT163" s="344"/>
      <c r="AU163" s="344"/>
      <c r="AV163" s="344"/>
      <c r="AW163" s="344"/>
      <c r="AX163" s="344"/>
      <c r="AY163" s="344"/>
      <c r="AZ163" s="344"/>
    </row>
    <row r="164" spans="1:52" hidden="1" x14ac:dyDescent="0.15">
      <c r="A164" s="329"/>
      <c r="B164" s="341"/>
      <c r="C164" s="329" t="s">
        <v>86</v>
      </c>
      <c r="D164" s="344"/>
      <c r="E164" s="331"/>
      <c r="F164" s="331"/>
      <c r="G164" s="331"/>
      <c r="H164" s="331"/>
      <c r="I164" s="331"/>
      <c r="J164" s="331"/>
      <c r="K164" s="331"/>
      <c r="L164" s="331"/>
      <c r="M164" s="331"/>
      <c r="N164" s="331"/>
      <c r="O164" s="331"/>
      <c r="P164" s="331"/>
      <c r="Q164" s="331"/>
      <c r="R164" s="331"/>
      <c r="S164" s="331"/>
      <c r="T164" s="331"/>
      <c r="U164" s="331"/>
      <c r="V164" s="331"/>
      <c r="W164" s="331"/>
      <c r="X164" s="331"/>
      <c r="Y164" s="331"/>
      <c r="Z164" s="331"/>
      <c r="AA164" s="331"/>
      <c r="AB164" s="331"/>
      <c r="AC164" s="331"/>
      <c r="AD164" s="331"/>
      <c r="AE164" s="358"/>
      <c r="AF164" s="358"/>
      <c r="AG164" s="358"/>
      <c r="AH164" s="358"/>
      <c r="AI164" s="358"/>
      <c r="AJ164" s="358"/>
      <c r="AK164" s="358"/>
      <c r="AL164" s="358"/>
      <c r="AM164" s="329"/>
      <c r="AN164" s="341"/>
      <c r="AO164" s="329" t="s">
        <v>86</v>
      </c>
      <c r="AP164" s="331"/>
      <c r="AQ164" s="331"/>
      <c r="AR164" s="344"/>
      <c r="AS164" s="344"/>
      <c r="AT164" s="344"/>
      <c r="AU164" s="344"/>
      <c r="AV164" s="344"/>
      <c r="AW164" s="344"/>
      <c r="AX164" s="344"/>
      <c r="AY164" s="344"/>
      <c r="AZ164" s="344"/>
    </row>
    <row r="165" spans="1:52" hidden="1" x14ac:dyDescent="0.15">
      <c r="A165" s="329"/>
      <c r="B165" s="341"/>
      <c r="C165" s="329" t="s">
        <v>88</v>
      </c>
      <c r="D165" s="344"/>
      <c r="E165" s="331"/>
      <c r="F165" s="331"/>
      <c r="G165" s="331"/>
      <c r="H165" s="331"/>
      <c r="I165" s="331"/>
      <c r="J165" s="331"/>
      <c r="K165" s="331"/>
      <c r="L165" s="331"/>
      <c r="M165" s="331"/>
      <c r="N165" s="331"/>
      <c r="O165" s="331"/>
      <c r="P165" s="331"/>
      <c r="Q165" s="331"/>
      <c r="R165" s="331"/>
      <c r="S165" s="331"/>
      <c r="T165" s="331"/>
      <c r="U165" s="331"/>
      <c r="V165" s="331"/>
      <c r="W165" s="331"/>
      <c r="X165" s="331"/>
      <c r="Y165" s="331"/>
      <c r="Z165" s="331"/>
      <c r="AA165" s="331"/>
      <c r="AB165" s="331"/>
      <c r="AC165" s="331"/>
      <c r="AD165" s="331"/>
      <c r="AE165" s="358"/>
      <c r="AF165" s="358"/>
      <c r="AG165" s="358"/>
      <c r="AH165" s="358"/>
      <c r="AI165" s="358"/>
      <c r="AJ165" s="358"/>
      <c r="AK165" s="358"/>
      <c r="AL165" s="358"/>
      <c r="AM165" s="329"/>
      <c r="AN165" s="341"/>
      <c r="AO165" s="329" t="s">
        <v>88</v>
      </c>
      <c r="AP165" s="331"/>
      <c r="AQ165" s="331"/>
      <c r="AR165" s="344"/>
      <c r="AS165" s="344"/>
      <c r="AT165" s="344"/>
      <c r="AU165" s="344"/>
      <c r="AV165" s="344"/>
      <c r="AW165" s="344"/>
      <c r="AX165" s="344"/>
      <c r="AY165" s="344"/>
      <c r="AZ165" s="344"/>
    </row>
    <row r="166" spans="1:52" hidden="1" x14ac:dyDescent="0.15">
      <c r="A166" s="329"/>
      <c r="B166" s="341"/>
      <c r="C166" s="329" t="s">
        <v>89</v>
      </c>
      <c r="D166" s="344"/>
      <c r="E166" s="331"/>
      <c r="F166" s="331"/>
      <c r="G166" s="331"/>
      <c r="H166" s="331"/>
      <c r="I166" s="331"/>
      <c r="J166" s="331"/>
      <c r="K166" s="331"/>
      <c r="L166" s="331"/>
      <c r="M166" s="331"/>
      <c r="N166" s="331"/>
      <c r="O166" s="331"/>
      <c r="P166" s="331"/>
      <c r="Q166" s="331"/>
      <c r="R166" s="331"/>
      <c r="S166" s="331"/>
      <c r="T166" s="331"/>
      <c r="U166" s="331"/>
      <c r="V166" s="331"/>
      <c r="W166" s="331"/>
      <c r="X166" s="331"/>
      <c r="Y166" s="331"/>
      <c r="Z166" s="331"/>
      <c r="AA166" s="331"/>
      <c r="AB166" s="331"/>
      <c r="AC166" s="331"/>
      <c r="AD166" s="331"/>
      <c r="AE166" s="358"/>
      <c r="AF166" s="358"/>
      <c r="AG166" s="358"/>
      <c r="AH166" s="358"/>
      <c r="AI166" s="358"/>
      <c r="AJ166" s="358"/>
      <c r="AK166" s="358"/>
      <c r="AL166" s="358"/>
      <c r="AM166" s="329"/>
      <c r="AN166" s="341"/>
      <c r="AO166" s="329" t="s">
        <v>89</v>
      </c>
      <c r="AP166" s="331"/>
      <c r="AQ166" s="331"/>
      <c r="AR166" s="344"/>
      <c r="AS166" s="344"/>
      <c r="AT166" s="344"/>
      <c r="AU166" s="344"/>
      <c r="AV166" s="344"/>
      <c r="AW166" s="344"/>
      <c r="AX166" s="344"/>
      <c r="AY166" s="344"/>
      <c r="AZ166" s="344"/>
    </row>
    <row r="167" spans="1:52" hidden="1" x14ac:dyDescent="0.15">
      <c r="A167" s="329"/>
      <c r="B167" s="341"/>
      <c r="C167" s="329" t="s">
        <v>90</v>
      </c>
      <c r="D167" s="344"/>
      <c r="E167" s="331"/>
      <c r="F167" s="331"/>
      <c r="G167" s="331"/>
      <c r="H167" s="331"/>
      <c r="I167" s="331"/>
      <c r="J167" s="331"/>
      <c r="K167" s="331"/>
      <c r="L167" s="331"/>
      <c r="M167" s="331"/>
      <c r="N167" s="331"/>
      <c r="O167" s="331"/>
      <c r="P167" s="331"/>
      <c r="Q167" s="331"/>
      <c r="R167" s="331"/>
      <c r="S167" s="331"/>
      <c r="T167" s="331"/>
      <c r="U167" s="331"/>
      <c r="V167" s="331"/>
      <c r="W167" s="331"/>
      <c r="X167" s="331"/>
      <c r="Y167" s="331"/>
      <c r="Z167" s="331"/>
      <c r="AA167" s="331"/>
      <c r="AB167" s="331"/>
      <c r="AC167" s="331"/>
      <c r="AD167" s="331"/>
      <c r="AE167" s="358"/>
      <c r="AF167" s="358"/>
      <c r="AG167" s="358"/>
      <c r="AH167" s="358"/>
      <c r="AI167" s="358"/>
      <c r="AJ167" s="358"/>
      <c r="AK167" s="358"/>
      <c r="AL167" s="358"/>
      <c r="AM167" s="329"/>
      <c r="AN167" s="341"/>
      <c r="AO167" s="329" t="s">
        <v>90</v>
      </c>
      <c r="AP167" s="331"/>
      <c r="AQ167" s="331"/>
      <c r="AR167" s="344"/>
      <c r="AS167" s="344"/>
      <c r="AT167" s="344"/>
      <c r="AU167" s="344"/>
      <c r="AV167" s="344"/>
      <c r="AW167" s="344"/>
      <c r="AX167" s="344"/>
      <c r="AY167" s="344"/>
      <c r="AZ167" s="344"/>
    </row>
    <row r="168" spans="1:52" hidden="1" x14ac:dyDescent="0.15">
      <c r="A168" s="329"/>
      <c r="B168" s="341"/>
      <c r="C168" s="329" t="s">
        <v>91</v>
      </c>
      <c r="D168" s="344"/>
      <c r="E168" s="331"/>
      <c r="F168" s="331"/>
      <c r="G168" s="331"/>
      <c r="H168" s="331"/>
      <c r="I168" s="331"/>
      <c r="J168" s="331"/>
      <c r="K168" s="331"/>
      <c r="L168" s="331"/>
      <c r="M168" s="331"/>
      <c r="N168" s="331"/>
      <c r="O168" s="331"/>
      <c r="P168" s="331"/>
      <c r="Q168" s="331"/>
      <c r="R168" s="331"/>
      <c r="S168" s="331"/>
      <c r="T168" s="331"/>
      <c r="U168" s="331"/>
      <c r="V168" s="331"/>
      <c r="W168" s="331"/>
      <c r="X168" s="331"/>
      <c r="Y168" s="331"/>
      <c r="Z168" s="331"/>
      <c r="AA168" s="331"/>
      <c r="AB168" s="331"/>
      <c r="AC168" s="331"/>
      <c r="AD168" s="331"/>
      <c r="AE168" s="358"/>
      <c r="AF168" s="358"/>
      <c r="AG168" s="358"/>
      <c r="AH168" s="358"/>
      <c r="AI168" s="358"/>
      <c r="AJ168" s="358"/>
      <c r="AK168" s="358"/>
      <c r="AL168" s="358"/>
      <c r="AM168" s="329"/>
      <c r="AN168" s="341"/>
      <c r="AO168" s="329" t="s">
        <v>91</v>
      </c>
      <c r="AP168" s="331"/>
      <c r="AQ168" s="331"/>
      <c r="AR168" s="344"/>
      <c r="AS168" s="344"/>
      <c r="AT168" s="344"/>
      <c r="AU168" s="344"/>
      <c r="AV168" s="344"/>
      <c r="AW168" s="344"/>
      <c r="AX168" s="344"/>
      <c r="AY168" s="344"/>
      <c r="AZ168" s="344"/>
    </row>
    <row r="169" spans="1:52" hidden="1" x14ac:dyDescent="0.15">
      <c r="A169" s="329"/>
      <c r="B169" s="341"/>
      <c r="C169" s="329" t="s">
        <v>92</v>
      </c>
      <c r="D169" s="344"/>
      <c r="E169" s="331"/>
      <c r="F169" s="331"/>
      <c r="G169" s="331"/>
      <c r="H169" s="331"/>
      <c r="I169" s="331"/>
      <c r="J169" s="331"/>
      <c r="K169" s="331"/>
      <c r="L169" s="331"/>
      <c r="M169" s="331"/>
      <c r="N169" s="331"/>
      <c r="O169" s="331"/>
      <c r="P169" s="331"/>
      <c r="Q169" s="331"/>
      <c r="R169" s="331"/>
      <c r="S169" s="331"/>
      <c r="T169" s="331"/>
      <c r="U169" s="331"/>
      <c r="V169" s="331"/>
      <c r="W169" s="331"/>
      <c r="X169" s="331"/>
      <c r="Y169" s="331"/>
      <c r="Z169" s="331"/>
      <c r="AA169" s="331"/>
      <c r="AB169" s="331"/>
      <c r="AC169" s="331"/>
      <c r="AD169" s="331"/>
      <c r="AE169" s="358"/>
      <c r="AF169" s="358"/>
      <c r="AG169" s="358"/>
      <c r="AH169" s="358"/>
      <c r="AI169" s="358"/>
      <c r="AJ169" s="358"/>
      <c r="AK169" s="358"/>
      <c r="AL169" s="358"/>
      <c r="AM169" s="329"/>
      <c r="AN169" s="341"/>
      <c r="AO169" s="329" t="s">
        <v>92</v>
      </c>
      <c r="AP169" s="331"/>
      <c r="AQ169" s="331"/>
      <c r="AR169" s="344"/>
      <c r="AS169" s="344"/>
      <c r="AT169" s="344"/>
      <c r="AU169" s="344"/>
      <c r="AV169" s="344"/>
      <c r="AW169" s="344"/>
      <c r="AX169" s="344"/>
      <c r="AY169" s="344"/>
      <c r="AZ169" s="344"/>
    </row>
    <row r="170" spans="1:52" hidden="1" x14ac:dyDescent="0.15">
      <c r="A170" s="329"/>
      <c r="B170" s="341"/>
      <c r="C170" s="329" t="s">
        <v>93</v>
      </c>
      <c r="D170" s="344"/>
      <c r="E170" s="331"/>
      <c r="F170" s="331"/>
      <c r="G170" s="331"/>
      <c r="H170" s="331"/>
      <c r="I170" s="331"/>
      <c r="J170" s="331"/>
      <c r="K170" s="331"/>
      <c r="L170" s="331"/>
      <c r="M170" s="331"/>
      <c r="N170" s="331"/>
      <c r="O170" s="331"/>
      <c r="P170" s="331"/>
      <c r="Q170" s="331"/>
      <c r="R170" s="331"/>
      <c r="S170" s="331"/>
      <c r="T170" s="331"/>
      <c r="U170" s="331"/>
      <c r="V170" s="331"/>
      <c r="W170" s="331"/>
      <c r="X170" s="331"/>
      <c r="Y170" s="331"/>
      <c r="Z170" s="331"/>
      <c r="AA170" s="331"/>
      <c r="AB170" s="331"/>
      <c r="AC170" s="331"/>
      <c r="AD170" s="331"/>
      <c r="AE170" s="358"/>
      <c r="AF170" s="358"/>
      <c r="AG170" s="358"/>
      <c r="AH170" s="358"/>
      <c r="AI170" s="358"/>
      <c r="AJ170" s="358"/>
      <c r="AK170" s="358"/>
      <c r="AL170" s="358"/>
      <c r="AM170" s="329"/>
      <c r="AN170" s="341"/>
      <c r="AO170" s="329" t="s">
        <v>93</v>
      </c>
      <c r="AP170" s="331"/>
      <c r="AQ170" s="331"/>
      <c r="AR170" s="344"/>
      <c r="AS170" s="344"/>
      <c r="AT170" s="344"/>
      <c r="AU170" s="344"/>
      <c r="AV170" s="344"/>
      <c r="AW170" s="344"/>
      <c r="AX170" s="344"/>
      <c r="AY170" s="344"/>
      <c r="AZ170" s="344"/>
    </row>
    <row r="171" spans="1:52" hidden="1" x14ac:dyDescent="0.15">
      <c r="A171" s="329"/>
      <c r="B171" s="341"/>
      <c r="C171" s="329" t="s">
        <v>94</v>
      </c>
      <c r="D171" s="344"/>
      <c r="E171" s="331"/>
      <c r="F171" s="331"/>
      <c r="G171" s="331"/>
      <c r="H171" s="331"/>
      <c r="I171" s="331"/>
      <c r="J171" s="331"/>
      <c r="K171" s="331"/>
      <c r="L171" s="331"/>
      <c r="M171" s="331"/>
      <c r="N171" s="331"/>
      <c r="O171" s="331"/>
      <c r="P171" s="331"/>
      <c r="Q171" s="331"/>
      <c r="R171" s="331"/>
      <c r="S171" s="331"/>
      <c r="T171" s="331"/>
      <c r="U171" s="331"/>
      <c r="V171" s="331"/>
      <c r="W171" s="331"/>
      <c r="X171" s="331"/>
      <c r="Y171" s="331"/>
      <c r="Z171" s="331"/>
      <c r="AA171" s="331"/>
      <c r="AB171" s="331"/>
      <c r="AC171" s="331"/>
      <c r="AD171" s="331"/>
      <c r="AE171" s="358"/>
      <c r="AF171" s="358"/>
      <c r="AG171" s="358"/>
      <c r="AH171" s="358"/>
      <c r="AI171" s="358"/>
      <c r="AJ171" s="358"/>
      <c r="AK171" s="358"/>
      <c r="AL171" s="358"/>
      <c r="AM171" s="329"/>
      <c r="AN171" s="341"/>
      <c r="AO171" s="329" t="s">
        <v>94</v>
      </c>
      <c r="AP171" s="331"/>
      <c r="AQ171" s="331"/>
      <c r="AR171" s="344"/>
      <c r="AS171" s="344"/>
      <c r="AT171" s="344"/>
      <c r="AU171" s="344"/>
      <c r="AV171" s="344"/>
      <c r="AW171" s="344"/>
      <c r="AX171" s="344"/>
      <c r="AY171" s="344"/>
      <c r="AZ171" s="344"/>
    </row>
    <row r="172" spans="1:52" hidden="1" x14ac:dyDescent="0.15">
      <c r="A172" s="329"/>
      <c r="B172" s="341"/>
      <c r="C172" s="329" t="s">
        <v>95</v>
      </c>
      <c r="D172" s="344"/>
      <c r="E172" s="331"/>
      <c r="F172" s="331"/>
      <c r="G172" s="331"/>
      <c r="H172" s="331"/>
      <c r="I172" s="331"/>
      <c r="J172" s="331"/>
      <c r="K172" s="331"/>
      <c r="L172" s="331"/>
      <c r="M172" s="331"/>
      <c r="N172" s="331"/>
      <c r="O172" s="331"/>
      <c r="P172" s="331"/>
      <c r="Q172" s="331"/>
      <c r="R172" s="331"/>
      <c r="S172" s="331"/>
      <c r="T172" s="331"/>
      <c r="U172" s="331"/>
      <c r="V172" s="331"/>
      <c r="W172" s="331"/>
      <c r="X172" s="331"/>
      <c r="Y172" s="331"/>
      <c r="Z172" s="331"/>
      <c r="AA172" s="331"/>
      <c r="AB172" s="331"/>
      <c r="AC172" s="331"/>
      <c r="AD172" s="331"/>
      <c r="AE172" s="358"/>
      <c r="AF172" s="358"/>
      <c r="AG172" s="358"/>
      <c r="AH172" s="358"/>
      <c r="AI172" s="358"/>
      <c r="AJ172" s="358"/>
      <c r="AK172" s="358"/>
      <c r="AL172" s="358"/>
      <c r="AM172" s="329"/>
      <c r="AN172" s="341"/>
      <c r="AO172" s="329" t="s">
        <v>95</v>
      </c>
      <c r="AP172" s="331"/>
      <c r="AQ172" s="331"/>
      <c r="AR172" s="344"/>
      <c r="AS172" s="344"/>
      <c r="AT172" s="344"/>
      <c r="AU172" s="344"/>
      <c r="AV172" s="344"/>
      <c r="AW172" s="344"/>
      <c r="AX172" s="344"/>
      <c r="AY172" s="344"/>
      <c r="AZ172" s="344"/>
    </row>
    <row r="173" spans="1:52" hidden="1" x14ac:dyDescent="0.15">
      <c r="A173" s="329"/>
      <c r="B173" s="341"/>
      <c r="C173" s="329" t="s">
        <v>96</v>
      </c>
      <c r="D173" s="344"/>
      <c r="E173" s="331"/>
      <c r="F173" s="331"/>
      <c r="G173" s="331"/>
      <c r="H173" s="331"/>
      <c r="I173" s="331"/>
      <c r="J173" s="331"/>
      <c r="K173" s="331"/>
      <c r="L173" s="331"/>
      <c r="M173" s="331"/>
      <c r="N173" s="331"/>
      <c r="O173" s="331"/>
      <c r="P173" s="331"/>
      <c r="Q173" s="331"/>
      <c r="R173" s="331"/>
      <c r="S173" s="331"/>
      <c r="T173" s="331"/>
      <c r="U173" s="331"/>
      <c r="V173" s="331"/>
      <c r="W173" s="331"/>
      <c r="X173" s="331"/>
      <c r="Y173" s="331"/>
      <c r="Z173" s="331"/>
      <c r="AA173" s="331"/>
      <c r="AB173" s="331"/>
      <c r="AC173" s="331"/>
      <c r="AD173" s="331"/>
      <c r="AE173" s="358"/>
      <c r="AF173" s="358"/>
      <c r="AG173" s="358"/>
      <c r="AH173" s="358"/>
      <c r="AI173" s="358"/>
      <c r="AJ173" s="358"/>
      <c r="AK173" s="358"/>
      <c r="AL173" s="358"/>
      <c r="AM173" s="329"/>
      <c r="AN173" s="341"/>
      <c r="AO173" s="329" t="s">
        <v>96</v>
      </c>
      <c r="AP173" s="331"/>
      <c r="AQ173" s="331"/>
      <c r="AR173" s="344"/>
      <c r="AS173" s="344"/>
      <c r="AT173" s="344"/>
      <c r="AU173" s="344"/>
      <c r="AV173" s="344"/>
      <c r="AW173" s="344"/>
      <c r="AX173" s="344"/>
      <c r="AY173" s="344"/>
      <c r="AZ173" s="344"/>
    </row>
    <row r="174" spans="1:52" hidden="1" x14ac:dyDescent="0.15">
      <c r="A174" s="329"/>
      <c r="B174" s="341"/>
      <c r="C174" s="335" t="s">
        <v>97</v>
      </c>
      <c r="D174" s="346"/>
      <c r="E174" s="337"/>
      <c r="F174" s="337"/>
      <c r="G174" s="337"/>
      <c r="H174" s="337"/>
      <c r="I174" s="337"/>
      <c r="J174" s="337"/>
      <c r="K174" s="337"/>
      <c r="L174" s="337"/>
      <c r="M174" s="337"/>
      <c r="N174" s="337"/>
      <c r="O174" s="337"/>
      <c r="P174" s="337"/>
      <c r="Q174" s="337"/>
      <c r="R174" s="337"/>
      <c r="S174" s="337"/>
      <c r="T174" s="337"/>
      <c r="U174" s="337"/>
      <c r="V174" s="337"/>
      <c r="W174" s="337"/>
      <c r="X174" s="337"/>
      <c r="Y174" s="337"/>
      <c r="Z174" s="337"/>
      <c r="AA174" s="337"/>
      <c r="AB174" s="337"/>
      <c r="AC174" s="337"/>
      <c r="AD174" s="337"/>
      <c r="AE174" s="423"/>
      <c r="AF174" s="423"/>
      <c r="AG174" s="423"/>
      <c r="AH174" s="423"/>
      <c r="AI174" s="423"/>
      <c r="AJ174" s="423"/>
      <c r="AK174" s="423"/>
      <c r="AL174" s="423"/>
      <c r="AM174" s="335"/>
      <c r="AN174" s="341"/>
      <c r="AO174" s="335" t="s">
        <v>97</v>
      </c>
      <c r="AP174" s="337"/>
      <c r="AQ174" s="337"/>
      <c r="AR174" s="346"/>
      <c r="AS174" s="346"/>
      <c r="AT174" s="346"/>
      <c r="AU174" s="346"/>
      <c r="AV174" s="346"/>
      <c r="AW174" s="346"/>
      <c r="AX174" s="346"/>
      <c r="AY174" s="346"/>
      <c r="AZ174" s="346"/>
    </row>
    <row r="175" spans="1:52" hidden="1" x14ac:dyDescent="0.15">
      <c r="A175" s="329"/>
      <c r="B175" s="341" t="s">
        <v>682</v>
      </c>
      <c r="C175" s="329" t="s">
        <v>84</v>
      </c>
      <c r="D175" s="344"/>
      <c r="E175" s="331"/>
      <c r="F175" s="331"/>
      <c r="G175" s="331"/>
      <c r="H175" s="331"/>
      <c r="I175" s="331"/>
      <c r="J175" s="331"/>
      <c r="K175" s="331"/>
      <c r="L175" s="331"/>
      <c r="M175" s="331"/>
      <c r="N175" s="331"/>
      <c r="O175" s="331"/>
      <c r="P175" s="331"/>
      <c r="Q175" s="331"/>
      <c r="R175" s="331"/>
      <c r="S175" s="331"/>
      <c r="T175" s="331"/>
      <c r="U175" s="331"/>
      <c r="V175" s="331"/>
      <c r="W175" s="331"/>
      <c r="X175" s="331"/>
      <c r="Y175" s="331"/>
      <c r="Z175" s="331"/>
      <c r="AA175" s="331"/>
      <c r="AB175" s="331"/>
      <c r="AC175" s="331"/>
      <c r="AD175" s="331"/>
      <c r="AE175" s="358"/>
      <c r="AF175" s="358"/>
      <c r="AG175" s="358"/>
      <c r="AH175" s="358"/>
      <c r="AI175" s="358"/>
      <c r="AJ175" s="358"/>
      <c r="AK175" s="358"/>
      <c r="AL175" s="358"/>
      <c r="AM175" s="329"/>
      <c r="AN175" s="341" t="s">
        <v>682</v>
      </c>
      <c r="AO175" s="329" t="s">
        <v>84</v>
      </c>
      <c r="AP175" s="331"/>
      <c r="AQ175" s="331"/>
      <c r="AR175" s="344"/>
      <c r="AS175" s="344"/>
      <c r="AT175" s="344"/>
      <c r="AU175" s="344"/>
      <c r="AV175" s="344"/>
      <c r="AW175" s="344"/>
      <c r="AX175" s="344"/>
      <c r="AY175" s="344"/>
      <c r="AZ175" s="344"/>
    </row>
    <row r="176" spans="1:52" hidden="1" x14ac:dyDescent="0.15">
      <c r="A176" s="329"/>
      <c r="B176" s="341"/>
      <c r="C176" s="329" t="s">
        <v>86</v>
      </c>
      <c r="D176" s="344"/>
      <c r="E176" s="331"/>
      <c r="F176" s="331"/>
      <c r="G176" s="331"/>
      <c r="H176" s="331"/>
      <c r="I176" s="331"/>
      <c r="J176" s="331"/>
      <c r="K176" s="331"/>
      <c r="L176" s="331"/>
      <c r="M176" s="331"/>
      <c r="N176" s="331"/>
      <c r="O176" s="331"/>
      <c r="P176" s="331"/>
      <c r="Q176" s="331"/>
      <c r="R176" s="331"/>
      <c r="S176" s="331"/>
      <c r="T176" s="331"/>
      <c r="U176" s="331"/>
      <c r="V176" s="331"/>
      <c r="W176" s="331"/>
      <c r="X176" s="331"/>
      <c r="Y176" s="331"/>
      <c r="Z176" s="331"/>
      <c r="AA176" s="331"/>
      <c r="AB176" s="331"/>
      <c r="AC176" s="331"/>
      <c r="AD176" s="331"/>
      <c r="AE176" s="358"/>
      <c r="AF176" s="358"/>
      <c r="AG176" s="358"/>
      <c r="AH176" s="358"/>
      <c r="AI176" s="358"/>
      <c r="AJ176" s="358"/>
      <c r="AK176" s="358"/>
      <c r="AL176" s="358"/>
      <c r="AM176" s="329"/>
      <c r="AN176" s="341"/>
      <c r="AO176" s="329" t="s">
        <v>86</v>
      </c>
      <c r="AP176" s="331"/>
      <c r="AQ176" s="331"/>
      <c r="AR176" s="344"/>
      <c r="AS176" s="344"/>
      <c r="AT176" s="344"/>
      <c r="AU176" s="344"/>
      <c r="AV176" s="344"/>
      <c r="AW176" s="344"/>
      <c r="AX176" s="344"/>
      <c r="AY176" s="344"/>
      <c r="AZ176" s="344"/>
    </row>
    <row r="177" spans="1:52" hidden="1" x14ac:dyDescent="0.15">
      <c r="A177" s="329"/>
      <c r="B177" s="341"/>
      <c r="C177" s="329" t="s">
        <v>88</v>
      </c>
      <c r="D177" s="344"/>
      <c r="E177" s="331"/>
      <c r="F177" s="331"/>
      <c r="G177" s="331"/>
      <c r="H177" s="331"/>
      <c r="I177" s="331"/>
      <c r="J177" s="331"/>
      <c r="K177" s="331"/>
      <c r="L177" s="331"/>
      <c r="M177" s="331"/>
      <c r="N177" s="331"/>
      <c r="O177" s="331"/>
      <c r="P177" s="331"/>
      <c r="Q177" s="331"/>
      <c r="R177" s="331"/>
      <c r="S177" s="331"/>
      <c r="T177" s="331"/>
      <c r="U177" s="331"/>
      <c r="V177" s="331"/>
      <c r="W177" s="331"/>
      <c r="X177" s="331"/>
      <c r="Y177" s="331"/>
      <c r="Z177" s="331"/>
      <c r="AA177" s="331"/>
      <c r="AB177" s="331"/>
      <c r="AC177" s="331"/>
      <c r="AD177" s="331"/>
      <c r="AE177" s="358"/>
      <c r="AF177" s="358"/>
      <c r="AG177" s="358"/>
      <c r="AH177" s="358"/>
      <c r="AI177" s="358"/>
      <c r="AJ177" s="358"/>
      <c r="AK177" s="358"/>
      <c r="AL177" s="358"/>
      <c r="AM177" s="329"/>
      <c r="AN177" s="341"/>
      <c r="AO177" s="329" t="s">
        <v>88</v>
      </c>
      <c r="AP177" s="331"/>
      <c r="AQ177" s="331"/>
      <c r="AR177" s="344"/>
      <c r="AS177" s="344"/>
      <c r="AT177" s="344"/>
      <c r="AU177" s="344"/>
      <c r="AV177" s="344"/>
      <c r="AW177" s="344"/>
      <c r="AX177" s="344"/>
      <c r="AY177" s="344"/>
      <c r="AZ177" s="344"/>
    </row>
    <row r="178" spans="1:52" hidden="1" x14ac:dyDescent="0.15">
      <c r="A178" s="329"/>
      <c r="B178" s="341"/>
      <c r="C178" s="329" t="s">
        <v>89</v>
      </c>
      <c r="D178" s="344"/>
      <c r="E178" s="331"/>
      <c r="F178" s="331"/>
      <c r="G178" s="331"/>
      <c r="H178" s="331"/>
      <c r="I178" s="331"/>
      <c r="J178" s="331"/>
      <c r="K178" s="331"/>
      <c r="L178" s="331"/>
      <c r="M178" s="331"/>
      <c r="N178" s="331"/>
      <c r="O178" s="331"/>
      <c r="P178" s="331"/>
      <c r="Q178" s="331"/>
      <c r="R178" s="331"/>
      <c r="S178" s="331"/>
      <c r="T178" s="331"/>
      <c r="U178" s="331"/>
      <c r="V178" s="331"/>
      <c r="W178" s="331"/>
      <c r="X178" s="331"/>
      <c r="Y178" s="331"/>
      <c r="Z178" s="331"/>
      <c r="AA178" s="331"/>
      <c r="AB178" s="331"/>
      <c r="AC178" s="331"/>
      <c r="AD178" s="331"/>
      <c r="AE178" s="358"/>
      <c r="AF178" s="358"/>
      <c r="AG178" s="358"/>
      <c r="AH178" s="358"/>
      <c r="AI178" s="358"/>
      <c r="AJ178" s="358"/>
      <c r="AK178" s="358"/>
      <c r="AL178" s="358"/>
      <c r="AM178" s="329"/>
      <c r="AN178" s="341"/>
      <c r="AO178" s="329" t="s">
        <v>89</v>
      </c>
      <c r="AP178" s="331"/>
      <c r="AQ178" s="331"/>
      <c r="AR178" s="344"/>
      <c r="AS178" s="344"/>
      <c r="AT178" s="344"/>
      <c r="AU178" s="344"/>
      <c r="AV178" s="344"/>
      <c r="AW178" s="344"/>
      <c r="AX178" s="344"/>
      <c r="AY178" s="344"/>
      <c r="AZ178" s="344"/>
    </row>
    <row r="179" spans="1:52" hidden="1" x14ac:dyDescent="0.15">
      <c r="A179" s="329"/>
      <c r="B179" s="341"/>
      <c r="C179" s="329" t="s">
        <v>90</v>
      </c>
      <c r="D179" s="344"/>
      <c r="E179" s="331"/>
      <c r="F179" s="331"/>
      <c r="G179" s="331"/>
      <c r="H179" s="331"/>
      <c r="I179" s="331"/>
      <c r="J179" s="331"/>
      <c r="K179" s="331"/>
      <c r="L179" s="331"/>
      <c r="M179" s="331"/>
      <c r="N179" s="331"/>
      <c r="O179" s="331"/>
      <c r="P179" s="331"/>
      <c r="Q179" s="331"/>
      <c r="R179" s="331"/>
      <c r="S179" s="331"/>
      <c r="T179" s="331"/>
      <c r="U179" s="331"/>
      <c r="V179" s="331"/>
      <c r="W179" s="331"/>
      <c r="X179" s="331"/>
      <c r="Y179" s="331"/>
      <c r="Z179" s="331"/>
      <c r="AA179" s="331"/>
      <c r="AB179" s="331"/>
      <c r="AC179" s="331"/>
      <c r="AD179" s="331"/>
      <c r="AE179" s="358"/>
      <c r="AF179" s="358"/>
      <c r="AG179" s="358"/>
      <c r="AH179" s="358"/>
      <c r="AI179" s="358"/>
      <c r="AJ179" s="358"/>
      <c r="AK179" s="358"/>
      <c r="AL179" s="358"/>
      <c r="AM179" s="329"/>
      <c r="AN179" s="341"/>
      <c r="AO179" s="329" t="s">
        <v>90</v>
      </c>
      <c r="AP179" s="331"/>
      <c r="AQ179" s="331"/>
      <c r="AR179" s="344"/>
      <c r="AS179" s="344"/>
      <c r="AT179" s="344"/>
      <c r="AU179" s="344"/>
      <c r="AV179" s="344"/>
      <c r="AW179" s="344"/>
      <c r="AX179" s="344"/>
      <c r="AY179" s="344"/>
      <c r="AZ179" s="344"/>
    </row>
    <row r="180" spans="1:52" hidden="1" x14ac:dyDescent="0.15">
      <c r="A180" s="329"/>
      <c r="B180" s="341"/>
      <c r="C180" s="329" t="s">
        <v>91</v>
      </c>
      <c r="D180" s="344"/>
      <c r="E180" s="331"/>
      <c r="F180" s="331"/>
      <c r="G180" s="331"/>
      <c r="H180" s="331"/>
      <c r="I180" s="331"/>
      <c r="J180" s="331"/>
      <c r="K180" s="331"/>
      <c r="L180" s="331"/>
      <c r="M180" s="331"/>
      <c r="N180" s="331"/>
      <c r="O180" s="331"/>
      <c r="P180" s="331"/>
      <c r="Q180" s="331"/>
      <c r="R180" s="331"/>
      <c r="S180" s="331"/>
      <c r="T180" s="331"/>
      <c r="U180" s="331"/>
      <c r="V180" s="331"/>
      <c r="W180" s="331"/>
      <c r="X180" s="331"/>
      <c r="Y180" s="331"/>
      <c r="Z180" s="331"/>
      <c r="AA180" s="331"/>
      <c r="AB180" s="331"/>
      <c r="AC180" s="331"/>
      <c r="AD180" s="331"/>
      <c r="AE180" s="358"/>
      <c r="AF180" s="358"/>
      <c r="AG180" s="358"/>
      <c r="AH180" s="358"/>
      <c r="AI180" s="358"/>
      <c r="AJ180" s="358"/>
      <c r="AK180" s="358"/>
      <c r="AL180" s="358"/>
      <c r="AM180" s="329"/>
      <c r="AN180" s="341"/>
      <c r="AO180" s="329" t="s">
        <v>91</v>
      </c>
      <c r="AP180" s="331"/>
      <c r="AQ180" s="331"/>
      <c r="AR180" s="344"/>
      <c r="AS180" s="344"/>
      <c r="AT180" s="344"/>
      <c r="AU180" s="344"/>
      <c r="AV180" s="344"/>
      <c r="AW180" s="344"/>
      <c r="AX180" s="344"/>
      <c r="AY180" s="344"/>
      <c r="AZ180" s="344"/>
    </row>
    <row r="181" spans="1:52" hidden="1" x14ac:dyDescent="0.15">
      <c r="A181" s="329"/>
      <c r="B181" s="341"/>
      <c r="C181" s="329" t="s">
        <v>92</v>
      </c>
      <c r="D181" s="344"/>
      <c r="E181" s="331"/>
      <c r="F181" s="331"/>
      <c r="G181" s="331"/>
      <c r="H181" s="331"/>
      <c r="I181" s="331"/>
      <c r="J181" s="331"/>
      <c r="K181" s="331"/>
      <c r="L181" s="331"/>
      <c r="M181" s="331"/>
      <c r="N181" s="331"/>
      <c r="O181" s="331"/>
      <c r="P181" s="331"/>
      <c r="Q181" s="331"/>
      <c r="R181" s="331"/>
      <c r="S181" s="331"/>
      <c r="T181" s="331"/>
      <c r="U181" s="331"/>
      <c r="V181" s="331"/>
      <c r="W181" s="331"/>
      <c r="X181" s="331"/>
      <c r="Y181" s="331"/>
      <c r="Z181" s="331"/>
      <c r="AA181" s="331"/>
      <c r="AB181" s="331"/>
      <c r="AC181" s="331"/>
      <c r="AD181" s="331"/>
      <c r="AE181" s="358"/>
      <c r="AF181" s="358"/>
      <c r="AG181" s="358"/>
      <c r="AH181" s="358"/>
      <c r="AI181" s="358"/>
      <c r="AJ181" s="358"/>
      <c r="AK181" s="358"/>
      <c r="AL181" s="358"/>
      <c r="AM181" s="329"/>
      <c r="AN181" s="341"/>
      <c r="AO181" s="329" t="s">
        <v>92</v>
      </c>
      <c r="AP181" s="331"/>
      <c r="AQ181" s="331"/>
      <c r="AR181" s="344"/>
      <c r="AS181" s="344"/>
      <c r="AT181" s="344"/>
      <c r="AU181" s="344"/>
      <c r="AV181" s="344"/>
      <c r="AW181" s="344"/>
      <c r="AX181" s="344"/>
      <c r="AY181" s="344"/>
      <c r="AZ181" s="344"/>
    </row>
    <row r="182" spans="1:52" hidden="1" x14ac:dyDescent="0.15">
      <c r="A182" s="329"/>
      <c r="B182" s="341"/>
      <c r="C182" s="329" t="s">
        <v>93</v>
      </c>
      <c r="D182" s="344"/>
      <c r="E182" s="331"/>
      <c r="F182" s="331"/>
      <c r="G182" s="331"/>
      <c r="H182" s="331"/>
      <c r="I182" s="331"/>
      <c r="J182" s="331"/>
      <c r="K182" s="331"/>
      <c r="L182" s="331"/>
      <c r="M182" s="331"/>
      <c r="N182" s="331"/>
      <c r="O182" s="331"/>
      <c r="P182" s="331"/>
      <c r="Q182" s="331"/>
      <c r="R182" s="331"/>
      <c r="S182" s="331"/>
      <c r="T182" s="331"/>
      <c r="U182" s="331"/>
      <c r="V182" s="331"/>
      <c r="W182" s="331"/>
      <c r="X182" s="331"/>
      <c r="Y182" s="331"/>
      <c r="Z182" s="331"/>
      <c r="AA182" s="331"/>
      <c r="AB182" s="331"/>
      <c r="AC182" s="331"/>
      <c r="AD182" s="331"/>
      <c r="AE182" s="358"/>
      <c r="AF182" s="358"/>
      <c r="AG182" s="358"/>
      <c r="AH182" s="358"/>
      <c r="AI182" s="358"/>
      <c r="AJ182" s="358"/>
      <c r="AK182" s="358"/>
      <c r="AL182" s="358"/>
      <c r="AM182" s="329"/>
      <c r="AN182" s="341"/>
      <c r="AO182" s="329" t="s">
        <v>93</v>
      </c>
      <c r="AP182" s="331"/>
      <c r="AQ182" s="331"/>
      <c r="AR182" s="344"/>
      <c r="AS182" s="344"/>
      <c r="AT182" s="344"/>
      <c r="AU182" s="344"/>
      <c r="AV182" s="344"/>
      <c r="AW182" s="344"/>
      <c r="AX182" s="344"/>
      <c r="AY182" s="344"/>
      <c r="AZ182" s="344"/>
    </row>
    <row r="183" spans="1:52" hidden="1" x14ac:dyDescent="0.15">
      <c r="A183" s="329"/>
      <c r="B183" s="341"/>
      <c r="C183" s="329" t="s">
        <v>94</v>
      </c>
      <c r="D183" s="462"/>
      <c r="E183" s="331"/>
      <c r="F183" s="331"/>
      <c r="G183" s="331"/>
      <c r="H183" s="331"/>
      <c r="I183" s="331"/>
      <c r="J183" s="331"/>
      <c r="K183" s="331"/>
      <c r="L183" s="331"/>
      <c r="M183" s="331"/>
      <c r="N183" s="331"/>
      <c r="O183" s="331"/>
      <c r="P183" s="331"/>
      <c r="Q183" s="331"/>
      <c r="R183" s="331"/>
      <c r="S183" s="331"/>
      <c r="T183" s="331"/>
      <c r="U183" s="331"/>
      <c r="V183" s="331"/>
      <c r="W183" s="331"/>
      <c r="X183" s="331"/>
      <c r="Y183" s="331"/>
      <c r="Z183" s="331"/>
      <c r="AA183" s="331"/>
      <c r="AB183" s="331"/>
      <c r="AC183" s="331"/>
      <c r="AD183" s="331"/>
      <c r="AE183" s="358"/>
      <c r="AF183" s="358"/>
      <c r="AG183" s="358"/>
      <c r="AH183" s="358"/>
      <c r="AI183" s="358"/>
      <c r="AJ183" s="358"/>
      <c r="AK183" s="358"/>
      <c r="AL183" s="358"/>
      <c r="AM183" s="329"/>
      <c r="AN183" s="341"/>
      <c r="AO183" s="329" t="s">
        <v>94</v>
      </c>
      <c r="AP183" s="331"/>
      <c r="AQ183" s="331"/>
      <c r="AR183" s="344"/>
      <c r="AS183" s="344"/>
      <c r="AT183" s="344"/>
      <c r="AU183" s="344"/>
      <c r="AV183" s="344"/>
      <c r="AW183" s="344"/>
      <c r="AX183" s="344"/>
      <c r="AY183" s="344"/>
      <c r="AZ183" s="344"/>
    </row>
    <row r="184" spans="1:52" hidden="1" x14ac:dyDescent="0.15">
      <c r="A184" s="329"/>
      <c r="B184" s="341"/>
      <c r="C184" s="329" t="s">
        <v>95</v>
      </c>
      <c r="D184" s="344"/>
      <c r="E184" s="331"/>
      <c r="F184" s="331"/>
      <c r="G184" s="331"/>
      <c r="H184" s="331"/>
      <c r="I184" s="331"/>
      <c r="J184" s="331"/>
      <c r="K184" s="331"/>
      <c r="L184" s="331"/>
      <c r="M184" s="331"/>
      <c r="N184" s="331"/>
      <c r="O184" s="331"/>
      <c r="P184" s="331"/>
      <c r="Q184" s="331"/>
      <c r="R184" s="331"/>
      <c r="S184" s="331"/>
      <c r="T184" s="331"/>
      <c r="U184" s="331"/>
      <c r="V184" s="331"/>
      <c r="W184" s="331"/>
      <c r="X184" s="331"/>
      <c r="Y184" s="331"/>
      <c r="Z184" s="331"/>
      <c r="AA184" s="331"/>
      <c r="AB184" s="331"/>
      <c r="AC184" s="331"/>
      <c r="AD184" s="331"/>
      <c r="AE184" s="358"/>
      <c r="AF184" s="358"/>
      <c r="AG184" s="358"/>
      <c r="AH184" s="358"/>
      <c r="AI184" s="358"/>
      <c r="AJ184" s="358"/>
      <c r="AK184" s="358"/>
      <c r="AL184" s="358"/>
      <c r="AM184" s="329"/>
      <c r="AN184" s="341"/>
      <c r="AO184" s="329" t="s">
        <v>95</v>
      </c>
      <c r="AP184" s="331"/>
      <c r="AQ184" s="331"/>
      <c r="AR184" s="344"/>
      <c r="AS184" s="344"/>
      <c r="AT184" s="344"/>
      <c r="AU184" s="344"/>
      <c r="AV184" s="344"/>
      <c r="AW184" s="344"/>
      <c r="AX184" s="344"/>
      <c r="AY184" s="344"/>
      <c r="AZ184" s="344"/>
    </row>
    <row r="185" spans="1:52" hidden="1" x14ac:dyDescent="0.15">
      <c r="A185" s="329"/>
      <c r="B185" s="341"/>
      <c r="C185" s="329" t="s">
        <v>96</v>
      </c>
      <c r="D185" s="344"/>
      <c r="E185" s="331"/>
      <c r="F185" s="331"/>
      <c r="G185" s="331"/>
      <c r="H185" s="331"/>
      <c r="I185" s="331"/>
      <c r="J185" s="331"/>
      <c r="K185" s="331"/>
      <c r="L185" s="331"/>
      <c r="M185" s="331"/>
      <c r="N185" s="331"/>
      <c r="O185" s="331"/>
      <c r="P185" s="331"/>
      <c r="Q185" s="331"/>
      <c r="R185" s="331"/>
      <c r="S185" s="331"/>
      <c r="T185" s="331"/>
      <c r="U185" s="331"/>
      <c r="V185" s="331"/>
      <c r="W185" s="331"/>
      <c r="X185" s="331"/>
      <c r="Y185" s="331"/>
      <c r="Z185" s="331"/>
      <c r="AA185" s="331"/>
      <c r="AB185" s="331"/>
      <c r="AC185" s="331"/>
      <c r="AD185" s="331"/>
      <c r="AE185" s="358"/>
      <c r="AF185" s="358"/>
      <c r="AG185" s="358"/>
      <c r="AH185" s="358"/>
      <c r="AI185" s="358"/>
      <c r="AJ185" s="358"/>
      <c r="AK185" s="358"/>
      <c r="AL185" s="358"/>
      <c r="AM185" s="329"/>
      <c r="AN185" s="341"/>
      <c r="AO185" s="329" t="s">
        <v>96</v>
      </c>
      <c r="AP185" s="331"/>
      <c r="AQ185" s="331"/>
      <c r="AR185" s="344"/>
      <c r="AS185" s="344"/>
      <c r="AT185" s="344"/>
      <c r="AU185" s="344"/>
      <c r="AV185" s="344"/>
      <c r="AW185" s="344"/>
      <c r="AX185" s="344"/>
      <c r="AY185" s="344"/>
      <c r="AZ185" s="344"/>
    </row>
    <row r="186" spans="1:52" hidden="1" x14ac:dyDescent="0.15">
      <c r="A186" s="329"/>
      <c r="B186" s="465" t="s">
        <v>57</v>
      </c>
      <c r="C186" s="466" t="s">
        <v>97</v>
      </c>
      <c r="D186" s="471"/>
      <c r="E186" s="337"/>
      <c r="F186" s="337"/>
      <c r="G186" s="337"/>
      <c r="H186" s="337"/>
      <c r="I186" s="337"/>
      <c r="J186" s="337"/>
      <c r="K186" s="337"/>
      <c r="L186" s="337"/>
      <c r="M186" s="337"/>
      <c r="N186" s="337"/>
      <c r="O186" s="337"/>
      <c r="P186" s="337"/>
      <c r="Q186" s="337"/>
      <c r="R186" s="337"/>
      <c r="S186" s="337"/>
      <c r="T186" s="337"/>
      <c r="U186" s="337"/>
      <c r="V186" s="337"/>
      <c r="W186" s="337"/>
      <c r="X186" s="337"/>
      <c r="Y186" s="337"/>
      <c r="Z186" s="337"/>
      <c r="AA186" s="337"/>
      <c r="AB186" s="337"/>
      <c r="AC186" s="337"/>
      <c r="AD186" s="337"/>
      <c r="AE186" s="423"/>
      <c r="AF186" s="423"/>
      <c r="AG186" s="423"/>
      <c r="AH186" s="423"/>
      <c r="AI186" s="423"/>
      <c r="AJ186" s="423"/>
      <c r="AK186" s="423"/>
      <c r="AL186" s="423"/>
      <c r="AM186" s="329"/>
      <c r="AN186" s="465" t="s">
        <v>57</v>
      </c>
      <c r="AO186" s="466" t="s">
        <v>97</v>
      </c>
      <c r="AP186" s="337"/>
      <c r="AQ186" s="337"/>
      <c r="AR186" s="346"/>
      <c r="AS186" s="346"/>
      <c r="AT186" s="346"/>
      <c r="AU186" s="346"/>
      <c r="AV186" s="346"/>
      <c r="AW186" s="346"/>
      <c r="AX186" s="346"/>
      <c r="AY186" s="346"/>
      <c r="AZ186" s="346"/>
    </row>
    <row r="187" spans="1:52" hidden="1" x14ac:dyDescent="0.15">
      <c r="A187" s="329"/>
      <c r="B187" s="341" t="s">
        <v>683</v>
      </c>
      <c r="C187" s="329" t="s">
        <v>84</v>
      </c>
      <c r="D187" s="462"/>
      <c r="E187" s="331"/>
      <c r="F187" s="331"/>
      <c r="G187" s="331"/>
      <c r="H187" s="331"/>
      <c r="I187" s="331"/>
      <c r="J187" s="331"/>
      <c r="K187" s="331"/>
      <c r="L187" s="331"/>
      <c r="M187" s="331"/>
      <c r="N187" s="331"/>
      <c r="O187" s="331"/>
      <c r="P187" s="331"/>
      <c r="Q187" s="331"/>
      <c r="R187" s="331"/>
      <c r="S187" s="331"/>
      <c r="T187" s="331"/>
      <c r="U187" s="331"/>
      <c r="V187" s="331"/>
      <c r="W187" s="331"/>
      <c r="X187" s="331"/>
      <c r="Y187" s="331"/>
      <c r="Z187" s="331"/>
      <c r="AA187" s="331"/>
      <c r="AB187" s="331"/>
      <c r="AC187" s="331"/>
      <c r="AD187" s="331"/>
      <c r="AE187" s="358"/>
      <c r="AF187" s="358"/>
      <c r="AG187" s="358"/>
      <c r="AH187" s="358"/>
      <c r="AI187" s="358"/>
      <c r="AJ187" s="358"/>
      <c r="AK187" s="358"/>
      <c r="AL187" s="358"/>
      <c r="AM187" s="329"/>
      <c r="AN187" s="341" t="s">
        <v>683</v>
      </c>
      <c r="AO187" s="329" t="s">
        <v>84</v>
      </c>
      <c r="AP187" s="331"/>
      <c r="AQ187" s="331"/>
      <c r="AR187" s="344"/>
      <c r="AS187" s="344"/>
      <c r="AT187" s="344"/>
      <c r="AU187" s="344"/>
      <c r="AV187" s="344"/>
      <c r="AW187" s="344"/>
      <c r="AX187" s="344"/>
      <c r="AY187" s="344"/>
      <c r="AZ187" s="344"/>
    </row>
    <row r="188" spans="1:52" hidden="1" x14ac:dyDescent="0.15">
      <c r="A188" s="329"/>
      <c r="B188" s="341"/>
      <c r="C188" s="329" t="s">
        <v>86</v>
      </c>
      <c r="D188" s="462"/>
      <c r="E188" s="331"/>
      <c r="F188" s="331"/>
      <c r="G188" s="331"/>
      <c r="H188" s="331"/>
      <c r="I188" s="331"/>
      <c r="J188" s="331"/>
      <c r="K188" s="331"/>
      <c r="L188" s="331"/>
      <c r="M188" s="331"/>
      <c r="N188" s="331"/>
      <c r="O188" s="331"/>
      <c r="P188" s="331"/>
      <c r="Q188" s="331"/>
      <c r="R188" s="331"/>
      <c r="S188" s="331"/>
      <c r="T188" s="331"/>
      <c r="U188" s="331"/>
      <c r="V188" s="331"/>
      <c r="W188" s="331"/>
      <c r="X188" s="331"/>
      <c r="Y188" s="331"/>
      <c r="Z188" s="331"/>
      <c r="AA188" s="331"/>
      <c r="AB188" s="331"/>
      <c r="AC188" s="331"/>
      <c r="AD188" s="331"/>
      <c r="AE188" s="358"/>
      <c r="AF188" s="358"/>
      <c r="AG188" s="358"/>
      <c r="AH188" s="358"/>
      <c r="AI188" s="358"/>
      <c r="AJ188" s="358"/>
      <c r="AK188" s="358"/>
      <c r="AL188" s="358"/>
      <c r="AM188" s="329"/>
      <c r="AN188" s="341"/>
      <c r="AO188" s="329" t="s">
        <v>86</v>
      </c>
      <c r="AP188" s="331"/>
      <c r="AQ188" s="331"/>
      <c r="AR188" s="344"/>
      <c r="AS188" s="344"/>
      <c r="AT188" s="344"/>
      <c r="AU188" s="344"/>
      <c r="AV188" s="344"/>
      <c r="AW188" s="344"/>
      <c r="AX188" s="344"/>
      <c r="AY188" s="344"/>
      <c r="AZ188" s="344"/>
    </row>
    <row r="189" spans="1:52" hidden="1" x14ac:dyDescent="0.15">
      <c r="A189" s="329"/>
      <c r="B189" s="341"/>
      <c r="C189" s="329" t="s">
        <v>88</v>
      </c>
      <c r="D189" s="462"/>
      <c r="E189" s="331"/>
      <c r="F189" s="331"/>
      <c r="G189" s="331"/>
      <c r="H189" s="331"/>
      <c r="I189" s="331"/>
      <c r="J189" s="331"/>
      <c r="K189" s="331"/>
      <c r="L189" s="331"/>
      <c r="M189" s="331"/>
      <c r="N189" s="331"/>
      <c r="O189" s="331"/>
      <c r="P189" s="331"/>
      <c r="Q189" s="331"/>
      <c r="R189" s="331"/>
      <c r="S189" s="331"/>
      <c r="T189" s="331"/>
      <c r="U189" s="331"/>
      <c r="V189" s="331"/>
      <c r="W189" s="331"/>
      <c r="X189" s="331"/>
      <c r="Y189" s="331"/>
      <c r="Z189" s="331"/>
      <c r="AA189" s="331"/>
      <c r="AB189" s="331"/>
      <c r="AC189" s="331"/>
      <c r="AD189" s="331"/>
      <c r="AE189" s="358"/>
      <c r="AF189" s="358"/>
      <c r="AG189" s="358"/>
      <c r="AH189" s="358"/>
      <c r="AI189" s="358"/>
      <c r="AJ189" s="358"/>
      <c r="AK189" s="358"/>
      <c r="AL189" s="358"/>
      <c r="AM189" s="329"/>
      <c r="AN189" s="341"/>
      <c r="AO189" s="329" t="s">
        <v>88</v>
      </c>
      <c r="AP189" s="331"/>
      <c r="AQ189" s="331"/>
      <c r="AR189" s="344"/>
      <c r="AS189" s="344"/>
      <c r="AT189" s="344"/>
      <c r="AU189" s="344"/>
      <c r="AV189" s="344"/>
      <c r="AW189" s="344"/>
      <c r="AX189" s="344"/>
      <c r="AY189" s="344"/>
      <c r="AZ189" s="344"/>
    </row>
    <row r="190" spans="1:52" hidden="1" x14ac:dyDescent="0.15">
      <c r="A190" s="329"/>
      <c r="B190" s="341"/>
      <c r="C190" s="329" t="s">
        <v>89</v>
      </c>
      <c r="D190" s="462"/>
      <c r="E190" s="331"/>
      <c r="F190" s="331"/>
      <c r="G190" s="331"/>
      <c r="H190" s="331"/>
      <c r="I190" s="331"/>
      <c r="J190" s="331"/>
      <c r="K190" s="331"/>
      <c r="L190" s="331"/>
      <c r="M190" s="331"/>
      <c r="N190" s="331"/>
      <c r="O190" s="331"/>
      <c r="P190" s="331"/>
      <c r="Q190" s="331"/>
      <c r="R190" s="331"/>
      <c r="S190" s="331"/>
      <c r="T190" s="331"/>
      <c r="U190" s="331"/>
      <c r="V190" s="331"/>
      <c r="W190" s="331"/>
      <c r="X190" s="331"/>
      <c r="Y190" s="331"/>
      <c r="Z190" s="331"/>
      <c r="AA190" s="331"/>
      <c r="AB190" s="331"/>
      <c r="AC190" s="331"/>
      <c r="AD190" s="331"/>
      <c r="AE190" s="358"/>
      <c r="AF190" s="358"/>
      <c r="AG190" s="358"/>
      <c r="AH190" s="358"/>
      <c r="AI190" s="358"/>
      <c r="AJ190" s="358"/>
      <c r="AK190" s="358"/>
      <c r="AL190" s="358"/>
      <c r="AM190" s="329"/>
      <c r="AN190" s="341"/>
      <c r="AO190" s="329" t="s">
        <v>89</v>
      </c>
      <c r="AP190" s="331"/>
      <c r="AQ190" s="331"/>
      <c r="AR190" s="344"/>
      <c r="AS190" s="344"/>
      <c r="AT190" s="344"/>
      <c r="AU190" s="344"/>
      <c r="AV190" s="344"/>
      <c r="AW190" s="344"/>
      <c r="AX190" s="344"/>
      <c r="AY190" s="344"/>
      <c r="AZ190" s="344"/>
    </row>
    <row r="191" spans="1:52" hidden="1" x14ac:dyDescent="0.15">
      <c r="A191" s="329"/>
      <c r="B191" s="341"/>
      <c r="C191" s="329" t="s">
        <v>90</v>
      </c>
      <c r="D191" s="462"/>
      <c r="E191" s="331"/>
      <c r="F191" s="331"/>
      <c r="G191" s="331"/>
      <c r="H191" s="331"/>
      <c r="I191" s="331"/>
      <c r="J191" s="331"/>
      <c r="K191" s="331"/>
      <c r="L191" s="331"/>
      <c r="M191" s="331"/>
      <c r="N191" s="331"/>
      <c r="O191" s="331"/>
      <c r="P191" s="331"/>
      <c r="Q191" s="331"/>
      <c r="R191" s="331"/>
      <c r="S191" s="331"/>
      <c r="T191" s="331"/>
      <c r="U191" s="331"/>
      <c r="V191" s="331"/>
      <c r="W191" s="331"/>
      <c r="X191" s="331"/>
      <c r="Y191" s="331"/>
      <c r="Z191" s="331"/>
      <c r="AA191" s="331"/>
      <c r="AB191" s="331"/>
      <c r="AC191" s="331"/>
      <c r="AD191" s="331"/>
      <c r="AE191" s="358"/>
      <c r="AF191" s="358"/>
      <c r="AG191" s="358"/>
      <c r="AH191" s="358"/>
      <c r="AI191" s="358"/>
      <c r="AJ191" s="358"/>
      <c r="AK191" s="358"/>
      <c r="AL191" s="358"/>
      <c r="AM191" s="329"/>
      <c r="AN191" s="341"/>
      <c r="AO191" s="329" t="s">
        <v>90</v>
      </c>
      <c r="AP191" s="331"/>
      <c r="AQ191" s="331"/>
      <c r="AR191" s="344"/>
      <c r="AS191" s="344"/>
      <c r="AT191" s="344"/>
      <c r="AU191" s="344"/>
      <c r="AV191" s="344"/>
      <c r="AW191" s="344"/>
      <c r="AX191" s="344"/>
      <c r="AY191" s="344"/>
      <c r="AZ191" s="344"/>
    </row>
    <row r="192" spans="1:52" hidden="1" x14ac:dyDescent="0.15">
      <c r="A192" s="329"/>
      <c r="B192" s="341"/>
      <c r="C192" s="329" t="s">
        <v>91</v>
      </c>
      <c r="D192" s="462"/>
      <c r="E192" s="331"/>
      <c r="F192" s="331"/>
      <c r="G192" s="331"/>
      <c r="H192" s="331"/>
      <c r="I192" s="331"/>
      <c r="J192" s="331"/>
      <c r="K192" s="331"/>
      <c r="L192" s="331"/>
      <c r="M192" s="331"/>
      <c r="N192" s="331"/>
      <c r="O192" s="331"/>
      <c r="P192" s="331"/>
      <c r="Q192" s="331"/>
      <c r="R192" s="331"/>
      <c r="S192" s="331"/>
      <c r="T192" s="331"/>
      <c r="U192" s="331"/>
      <c r="V192" s="331"/>
      <c r="W192" s="331"/>
      <c r="X192" s="331"/>
      <c r="Y192" s="331"/>
      <c r="Z192" s="331"/>
      <c r="AA192" s="331"/>
      <c r="AB192" s="331"/>
      <c r="AC192" s="331"/>
      <c r="AD192" s="331"/>
      <c r="AE192" s="358"/>
      <c r="AF192" s="358"/>
      <c r="AG192" s="358"/>
      <c r="AH192" s="358"/>
      <c r="AI192" s="358"/>
      <c r="AJ192" s="358"/>
      <c r="AK192" s="358"/>
      <c r="AL192" s="358"/>
      <c r="AM192" s="329"/>
      <c r="AN192" s="341"/>
      <c r="AO192" s="329" t="s">
        <v>91</v>
      </c>
      <c r="AP192" s="331"/>
      <c r="AQ192" s="331"/>
      <c r="AR192" s="344"/>
      <c r="AS192" s="344"/>
      <c r="AT192" s="344"/>
      <c r="AU192" s="344"/>
      <c r="AV192" s="344"/>
      <c r="AW192" s="344"/>
      <c r="AX192" s="344"/>
      <c r="AY192" s="344"/>
      <c r="AZ192" s="344"/>
    </row>
    <row r="193" spans="1:52" hidden="1" x14ac:dyDescent="0.15">
      <c r="A193" s="329"/>
      <c r="B193" s="341"/>
      <c r="C193" s="329" t="s">
        <v>92</v>
      </c>
      <c r="D193" s="462"/>
      <c r="E193" s="331"/>
      <c r="F193" s="331"/>
      <c r="G193" s="331"/>
      <c r="H193" s="331"/>
      <c r="I193" s="331"/>
      <c r="J193" s="331"/>
      <c r="K193" s="331"/>
      <c r="L193" s="331"/>
      <c r="M193" s="331"/>
      <c r="N193" s="331"/>
      <c r="O193" s="331"/>
      <c r="P193" s="331"/>
      <c r="Q193" s="331"/>
      <c r="R193" s="331"/>
      <c r="S193" s="331"/>
      <c r="T193" s="331"/>
      <c r="U193" s="331"/>
      <c r="V193" s="331"/>
      <c r="W193" s="331"/>
      <c r="X193" s="331"/>
      <c r="Y193" s="331"/>
      <c r="Z193" s="331"/>
      <c r="AA193" s="331"/>
      <c r="AB193" s="331"/>
      <c r="AC193" s="331"/>
      <c r="AD193" s="331"/>
      <c r="AE193" s="358"/>
      <c r="AF193" s="358"/>
      <c r="AG193" s="358"/>
      <c r="AH193" s="358"/>
      <c r="AI193" s="358"/>
      <c r="AJ193" s="358"/>
      <c r="AK193" s="358"/>
      <c r="AL193" s="358"/>
      <c r="AM193" s="329"/>
      <c r="AN193" s="341"/>
      <c r="AO193" s="329" t="s">
        <v>92</v>
      </c>
      <c r="AP193" s="331"/>
      <c r="AQ193" s="331"/>
      <c r="AR193" s="344"/>
      <c r="AS193" s="344"/>
      <c r="AT193" s="344"/>
      <c r="AU193" s="344"/>
      <c r="AV193" s="344"/>
      <c r="AW193" s="344"/>
      <c r="AX193" s="344"/>
      <c r="AY193" s="344"/>
      <c r="AZ193" s="344"/>
    </row>
    <row r="194" spans="1:52" hidden="1" x14ac:dyDescent="0.15">
      <c r="A194" s="329"/>
      <c r="B194" s="341"/>
      <c r="C194" s="329" t="s">
        <v>93</v>
      </c>
      <c r="D194" s="462"/>
      <c r="E194" s="331"/>
      <c r="F194" s="331"/>
      <c r="G194" s="331"/>
      <c r="H194" s="331"/>
      <c r="I194" s="331"/>
      <c r="J194" s="331"/>
      <c r="K194" s="331"/>
      <c r="L194" s="331"/>
      <c r="M194" s="331"/>
      <c r="N194" s="331"/>
      <c r="O194" s="331"/>
      <c r="P194" s="331"/>
      <c r="Q194" s="331"/>
      <c r="R194" s="331"/>
      <c r="S194" s="331"/>
      <c r="T194" s="331"/>
      <c r="U194" s="331"/>
      <c r="V194" s="331"/>
      <c r="W194" s="331"/>
      <c r="X194" s="331"/>
      <c r="Y194" s="331"/>
      <c r="Z194" s="331"/>
      <c r="AA194" s="331"/>
      <c r="AB194" s="331"/>
      <c r="AC194" s="331"/>
      <c r="AD194" s="331"/>
      <c r="AE194" s="358"/>
      <c r="AF194" s="358"/>
      <c r="AG194" s="358"/>
      <c r="AH194" s="358"/>
      <c r="AI194" s="358"/>
      <c r="AJ194" s="358"/>
      <c r="AK194" s="358"/>
      <c r="AL194" s="358"/>
      <c r="AM194" s="329"/>
      <c r="AN194" s="341"/>
      <c r="AO194" s="329" t="s">
        <v>93</v>
      </c>
      <c r="AP194" s="331"/>
      <c r="AQ194" s="331"/>
      <c r="AR194" s="344"/>
      <c r="AS194" s="344"/>
      <c r="AT194" s="344"/>
      <c r="AU194" s="344"/>
      <c r="AV194" s="344"/>
      <c r="AW194" s="344"/>
      <c r="AX194" s="344"/>
      <c r="AY194" s="344"/>
      <c r="AZ194" s="344"/>
    </row>
    <row r="195" spans="1:52" hidden="1" x14ac:dyDescent="0.15">
      <c r="A195" s="329"/>
      <c r="B195" s="341"/>
      <c r="C195" s="329" t="s">
        <v>94</v>
      </c>
      <c r="D195" s="462"/>
      <c r="E195" s="331"/>
      <c r="F195" s="331"/>
      <c r="G195" s="331"/>
      <c r="H195" s="331"/>
      <c r="I195" s="331"/>
      <c r="J195" s="331"/>
      <c r="K195" s="331"/>
      <c r="L195" s="331"/>
      <c r="M195" s="331"/>
      <c r="N195" s="331"/>
      <c r="O195" s="331"/>
      <c r="P195" s="331"/>
      <c r="Q195" s="331"/>
      <c r="R195" s="331"/>
      <c r="S195" s="331"/>
      <c r="T195" s="331"/>
      <c r="U195" s="331"/>
      <c r="V195" s="331"/>
      <c r="W195" s="331"/>
      <c r="X195" s="331"/>
      <c r="Y195" s="331"/>
      <c r="Z195" s="331"/>
      <c r="AA195" s="331"/>
      <c r="AB195" s="331"/>
      <c r="AC195" s="331"/>
      <c r="AD195" s="331"/>
      <c r="AE195" s="358"/>
      <c r="AF195" s="358"/>
      <c r="AG195" s="358"/>
      <c r="AH195" s="358"/>
      <c r="AI195" s="358"/>
      <c r="AJ195" s="358"/>
      <c r="AK195" s="358"/>
      <c r="AL195" s="358"/>
      <c r="AM195" s="329"/>
      <c r="AN195" s="341"/>
      <c r="AO195" s="329" t="s">
        <v>94</v>
      </c>
      <c r="AP195" s="331"/>
      <c r="AQ195" s="331"/>
      <c r="AR195" s="344"/>
      <c r="AS195" s="344"/>
      <c r="AT195" s="344"/>
      <c r="AU195" s="344"/>
      <c r="AV195" s="344"/>
      <c r="AW195" s="344"/>
      <c r="AX195" s="344"/>
      <c r="AY195" s="344"/>
      <c r="AZ195" s="344"/>
    </row>
    <row r="196" spans="1:52" hidden="1" x14ac:dyDescent="0.15">
      <c r="A196" s="329"/>
      <c r="B196" s="341"/>
      <c r="C196" s="329" t="s">
        <v>95</v>
      </c>
      <c r="D196" s="462"/>
      <c r="E196" s="462"/>
      <c r="F196" s="462"/>
      <c r="G196" s="462"/>
      <c r="H196" s="462"/>
      <c r="I196" s="462"/>
      <c r="J196" s="462"/>
      <c r="K196" s="462"/>
      <c r="L196" s="462"/>
      <c r="M196" s="462"/>
      <c r="N196" s="462"/>
      <c r="O196" s="462"/>
      <c r="P196" s="462"/>
      <c r="Q196" s="462"/>
      <c r="R196" s="462"/>
      <c r="S196" s="462"/>
      <c r="T196" s="462"/>
      <c r="U196" s="462"/>
      <c r="V196" s="462"/>
      <c r="W196" s="462"/>
      <c r="X196" s="462"/>
      <c r="Y196" s="462"/>
      <c r="Z196" s="462"/>
      <c r="AA196" s="462"/>
      <c r="AB196" s="462"/>
      <c r="AC196" s="462"/>
      <c r="AD196" s="462"/>
      <c r="AE196" s="469"/>
      <c r="AF196" s="469"/>
      <c r="AG196" s="469"/>
      <c r="AH196" s="469"/>
      <c r="AI196" s="469"/>
      <c r="AJ196" s="469"/>
      <c r="AK196" s="469"/>
      <c r="AL196" s="469"/>
      <c r="AM196" s="329"/>
      <c r="AN196" s="341"/>
      <c r="AO196" s="329" t="s">
        <v>95</v>
      </c>
      <c r="AP196" s="331"/>
      <c r="AQ196" s="331"/>
      <c r="AR196" s="344"/>
      <c r="AS196" s="344"/>
      <c r="AT196" s="344"/>
      <c r="AU196" s="344"/>
      <c r="AV196" s="344"/>
      <c r="AW196" s="344"/>
      <c r="AX196" s="344"/>
      <c r="AY196" s="344"/>
      <c r="AZ196" s="344"/>
    </row>
    <row r="197" spans="1:52" hidden="1" x14ac:dyDescent="0.15">
      <c r="A197" s="329"/>
      <c r="B197" s="341"/>
      <c r="C197" s="329" t="s">
        <v>96</v>
      </c>
      <c r="D197" s="462"/>
      <c r="E197" s="462"/>
      <c r="F197" s="462"/>
      <c r="G197" s="462"/>
      <c r="H197" s="462"/>
      <c r="I197" s="462"/>
      <c r="J197" s="462"/>
      <c r="K197" s="462"/>
      <c r="L197" s="462"/>
      <c r="M197" s="462"/>
      <c r="N197" s="462"/>
      <c r="O197" s="462"/>
      <c r="P197" s="462"/>
      <c r="Q197" s="462"/>
      <c r="R197" s="462"/>
      <c r="S197" s="462"/>
      <c r="T197" s="462"/>
      <c r="U197" s="462"/>
      <c r="V197" s="462"/>
      <c r="W197" s="462"/>
      <c r="X197" s="462"/>
      <c r="Y197" s="462"/>
      <c r="Z197" s="462"/>
      <c r="AA197" s="462"/>
      <c r="AB197" s="462"/>
      <c r="AC197" s="462"/>
      <c r="AD197" s="462"/>
      <c r="AE197" s="469"/>
      <c r="AF197" s="469"/>
      <c r="AG197" s="469"/>
      <c r="AH197" s="469"/>
      <c r="AI197" s="469"/>
      <c r="AJ197" s="469"/>
      <c r="AK197" s="469"/>
      <c r="AL197" s="469"/>
      <c r="AM197" s="329"/>
      <c r="AN197" s="341"/>
      <c r="AO197" s="329" t="s">
        <v>96</v>
      </c>
      <c r="AP197" s="462"/>
      <c r="AQ197" s="462"/>
      <c r="AR197" s="462"/>
      <c r="AS197" s="462"/>
      <c r="AT197" s="462"/>
      <c r="AU197" s="462"/>
      <c r="AV197" s="462"/>
      <c r="AW197" s="462"/>
      <c r="AX197" s="462"/>
      <c r="AY197" s="462"/>
      <c r="AZ197" s="462"/>
    </row>
    <row r="198" spans="1:52" hidden="1" x14ac:dyDescent="0.15">
      <c r="A198" s="329"/>
      <c r="B198" s="465" t="s">
        <v>57</v>
      </c>
      <c r="C198" s="466" t="s">
        <v>97</v>
      </c>
      <c r="D198" s="461"/>
      <c r="E198" s="461"/>
      <c r="F198" s="461"/>
      <c r="G198" s="461"/>
      <c r="H198" s="461"/>
      <c r="I198" s="461"/>
      <c r="J198" s="461"/>
      <c r="K198" s="461"/>
      <c r="L198" s="461"/>
      <c r="M198" s="461"/>
      <c r="N198" s="461"/>
      <c r="O198" s="461"/>
      <c r="P198" s="461"/>
      <c r="Q198" s="461"/>
      <c r="R198" s="461"/>
      <c r="S198" s="461"/>
      <c r="T198" s="461"/>
      <c r="U198" s="461"/>
      <c r="V198" s="461"/>
      <c r="W198" s="461"/>
      <c r="X198" s="461"/>
      <c r="Y198" s="461"/>
      <c r="Z198" s="461"/>
      <c r="AA198" s="461"/>
      <c r="AB198" s="461"/>
      <c r="AC198" s="461"/>
      <c r="AD198" s="461"/>
      <c r="AE198" s="467"/>
      <c r="AF198" s="467"/>
      <c r="AG198" s="467"/>
      <c r="AH198" s="467"/>
      <c r="AI198" s="467"/>
      <c r="AJ198" s="467"/>
      <c r="AK198" s="467"/>
      <c r="AL198" s="467"/>
      <c r="AM198" s="329"/>
      <c r="AN198" s="465" t="s">
        <v>57</v>
      </c>
      <c r="AO198" s="466" t="s">
        <v>97</v>
      </c>
      <c r="AP198" s="461"/>
      <c r="AQ198" s="461"/>
      <c r="AR198" s="461"/>
      <c r="AS198" s="461"/>
      <c r="AT198" s="461"/>
      <c r="AU198" s="461"/>
      <c r="AV198" s="461"/>
      <c r="AW198" s="461"/>
      <c r="AX198" s="461"/>
      <c r="AY198" s="461"/>
      <c r="AZ198" s="461"/>
    </row>
    <row r="199" spans="1:52" x14ac:dyDescent="0.15">
      <c r="A199" s="335"/>
      <c r="B199" s="342"/>
      <c r="C199" s="335"/>
      <c r="D199" s="346"/>
      <c r="E199" s="337"/>
      <c r="F199" s="337"/>
      <c r="G199" s="337"/>
      <c r="H199" s="337"/>
      <c r="I199" s="337"/>
      <c r="J199" s="337"/>
      <c r="K199" s="337"/>
      <c r="L199" s="337"/>
      <c r="M199" s="337"/>
      <c r="N199" s="337"/>
      <c r="O199" s="337"/>
      <c r="P199" s="337"/>
      <c r="Q199" s="337"/>
      <c r="R199" s="337"/>
      <c r="S199" s="337"/>
      <c r="T199" s="337"/>
      <c r="U199" s="337"/>
      <c r="V199" s="337"/>
      <c r="W199" s="337"/>
      <c r="X199" s="337"/>
      <c r="Y199" s="337"/>
      <c r="Z199" s="337"/>
      <c r="AA199" s="337"/>
      <c r="AB199" s="337"/>
      <c r="AC199" s="337"/>
      <c r="AD199" s="337"/>
      <c r="AE199" s="423"/>
      <c r="AF199" s="423"/>
      <c r="AG199" s="423"/>
      <c r="AH199" s="423"/>
      <c r="AI199" s="423"/>
      <c r="AJ199" s="423"/>
      <c r="AK199" s="423"/>
      <c r="AL199" s="423"/>
      <c r="AM199" s="335"/>
      <c r="AN199" s="342"/>
      <c r="AO199" s="335"/>
      <c r="AP199" s="337"/>
      <c r="AQ199" s="337"/>
      <c r="AR199" s="346"/>
      <c r="AS199" s="346"/>
      <c r="AT199" s="346"/>
      <c r="AU199" s="346"/>
      <c r="AV199" s="346"/>
      <c r="AW199" s="346"/>
      <c r="AX199" s="346"/>
      <c r="AY199" s="346"/>
      <c r="AZ199" s="346"/>
    </row>
    <row r="200" spans="1:52" x14ac:dyDescent="0.15">
      <c r="A200" s="329" t="s">
        <v>115</v>
      </c>
      <c r="B200" s="330" t="s">
        <v>107</v>
      </c>
      <c r="C200" s="329" t="s">
        <v>84</v>
      </c>
      <c r="D200" s="455">
        <v>95.3</v>
      </c>
      <c r="E200" s="455">
        <v>95.3</v>
      </c>
      <c r="F200" s="455">
        <v>90</v>
      </c>
      <c r="G200" s="455">
        <v>89.5</v>
      </c>
      <c r="H200" s="455">
        <v>94.2</v>
      </c>
      <c r="I200" s="455">
        <v>93.9</v>
      </c>
      <c r="J200" s="455">
        <v>101.8</v>
      </c>
      <c r="K200" s="455">
        <v>149.4</v>
      </c>
      <c r="L200" s="455">
        <v>151.9</v>
      </c>
      <c r="M200" s="455" t="s">
        <v>335</v>
      </c>
      <c r="N200" s="455">
        <v>123.3</v>
      </c>
      <c r="O200" s="455">
        <v>94.3</v>
      </c>
      <c r="P200" s="455">
        <v>99.5</v>
      </c>
      <c r="Q200" s="455">
        <v>77.7</v>
      </c>
      <c r="R200" s="455">
        <v>53.3</v>
      </c>
      <c r="S200" s="455">
        <v>53.3</v>
      </c>
      <c r="T200" s="455" t="s">
        <v>336</v>
      </c>
      <c r="U200" s="455">
        <v>83.7</v>
      </c>
      <c r="V200" s="455">
        <v>91.5</v>
      </c>
      <c r="W200" s="455">
        <v>93.7</v>
      </c>
      <c r="X200" s="455">
        <v>93.7</v>
      </c>
      <c r="Y200" s="455">
        <v>103.7</v>
      </c>
      <c r="Z200" s="455">
        <v>109.9</v>
      </c>
      <c r="AA200" s="455">
        <v>112.8</v>
      </c>
      <c r="AB200" s="455" t="s">
        <v>336</v>
      </c>
      <c r="AC200" s="455">
        <v>89.1</v>
      </c>
      <c r="AD200" s="455">
        <v>84.6</v>
      </c>
      <c r="AE200" s="482">
        <v>142</v>
      </c>
      <c r="AF200" s="482">
        <v>83.5</v>
      </c>
      <c r="AG200" s="482" t="s">
        <v>336</v>
      </c>
      <c r="AH200" s="482">
        <v>90.6</v>
      </c>
      <c r="AI200" s="482">
        <v>68.599999999999994</v>
      </c>
      <c r="AJ200" s="482">
        <v>120.1</v>
      </c>
      <c r="AK200" s="482">
        <v>59.1</v>
      </c>
      <c r="AL200" s="532">
        <v>116.3</v>
      </c>
      <c r="AM200" s="329" t="s">
        <v>115</v>
      </c>
      <c r="AN200" s="330" t="s">
        <v>107</v>
      </c>
      <c r="AO200" s="329" t="s">
        <v>84</v>
      </c>
      <c r="AP200" s="453">
        <v>95.3</v>
      </c>
      <c r="AQ200" s="475">
        <v>93.9</v>
      </c>
      <c r="AR200" s="475">
        <v>99.6</v>
      </c>
      <c r="AS200" s="475">
        <v>99.4</v>
      </c>
      <c r="AT200" s="475">
        <v>98.7</v>
      </c>
      <c r="AU200" s="475">
        <v>80.599999999999994</v>
      </c>
      <c r="AV200" s="475">
        <v>80.5</v>
      </c>
      <c r="AW200" s="475">
        <v>81</v>
      </c>
      <c r="AX200" s="475">
        <v>95.2</v>
      </c>
      <c r="AY200" s="475">
        <v>94.4</v>
      </c>
      <c r="AZ200" s="475">
        <v>102.9</v>
      </c>
    </row>
    <row r="201" spans="1:52" x14ac:dyDescent="0.15">
      <c r="A201" s="329" t="s">
        <v>116</v>
      </c>
      <c r="B201" s="330"/>
      <c r="C201" s="329" t="s">
        <v>86</v>
      </c>
      <c r="D201" s="455">
        <v>96.1</v>
      </c>
      <c r="E201" s="455">
        <v>96.1</v>
      </c>
      <c r="F201" s="455">
        <v>91.8</v>
      </c>
      <c r="G201" s="455">
        <v>90.6</v>
      </c>
      <c r="H201" s="455">
        <v>101.8</v>
      </c>
      <c r="I201" s="455">
        <v>96.6</v>
      </c>
      <c r="J201" s="455">
        <v>102.6</v>
      </c>
      <c r="K201" s="455">
        <v>171.2</v>
      </c>
      <c r="L201" s="455">
        <v>177</v>
      </c>
      <c r="M201" s="455" t="s">
        <v>335</v>
      </c>
      <c r="N201" s="455">
        <v>115.7</v>
      </c>
      <c r="O201" s="455">
        <v>91</v>
      </c>
      <c r="P201" s="455">
        <v>97.2</v>
      </c>
      <c r="Q201" s="455">
        <v>71.3</v>
      </c>
      <c r="R201" s="455">
        <v>67.3</v>
      </c>
      <c r="S201" s="455">
        <v>67.3</v>
      </c>
      <c r="T201" s="455" t="s">
        <v>336</v>
      </c>
      <c r="U201" s="455">
        <v>84.4</v>
      </c>
      <c r="V201" s="455">
        <v>91</v>
      </c>
      <c r="W201" s="455">
        <v>92.2</v>
      </c>
      <c r="X201" s="455">
        <v>92.2</v>
      </c>
      <c r="Y201" s="455">
        <v>106.4</v>
      </c>
      <c r="Z201" s="455">
        <v>106</v>
      </c>
      <c r="AA201" s="455">
        <v>113.6</v>
      </c>
      <c r="AB201" s="455" t="s">
        <v>336</v>
      </c>
      <c r="AC201" s="455">
        <v>90.6</v>
      </c>
      <c r="AD201" s="455">
        <v>89</v>
      </c>
      <c r="AE201" s="482">
        <v>137.5</v>
      </c>
      <c r="AF201" s="482">
        <v>84.7</v>
      </c>
      <c r="AG201" s="482" t="s">
        <v>336</v>
      </c>
      <c r="AH201" s="482">
        <v>85.7</v>
      </c>
      <c r="AI201" s="482">
        <v>68.599999999999994</v>
      </c>
      <c r="AJ201" s="482">
        <v>125.2</v>
      </c>
      <c r="AK201" s="482">
        <v>61.2</v>
      </c>
      <c r="AL201" s="532">
        <v>119</v>
      </c>
      <c r="AM201" s="329" t="s">
        <v>116</v>
      </c>
      <c r="AN201" s="330"/>
      <c r="AO201" s="329" t="s">
        <v>86</v>
      </c>
      <c r="AP201" s="453">
        <v>96.1</v>
      </c>
      <c r="AQ201" s="475">
        <v>94.6</v>
      </c>
      <c r="AR201" s="475">
        <v>97.3</v>
      </c>
      <c r="AS201" s="475">
        <v>96.1</v>
      </c>
      <c r="AT201" s="475">
        <v>99.4</v>
      </c>
      <c r="AU201" s="475">
        <v>85.9</v>
      </c>
      <c r="AV201" s="475">
        <v>89.5</v>
      </c>
      <c r="AW201" s="475">
        <v>80.400000000000006</v>
      </c>
      <c r="AX201" s="475">
        <v>96.8</v>
      </c>
      <c r="AY201" s="475">
        <v>96.3</v>
      </c>
      <c r="AZ201" s="475">
        <v>103.3</v>
      </c>
    </row>
    <row r="202" spans="1:52" x14ac:dyDescent="0.15">
      <c r="A202" s="329" t="s">
        <v>117</v>
      </c>
      <c r="B202" s="330"/>
      <c r="C202" s="329" t="s">
        <v>88</v>
      </c>
      <c r="D202" s="455">
        <v>94.2</v>
      </c>
      <c r="E202" s="455">
        <v>94.3</v>
      </c>
      <c r="F202" s="455">
        <v>92.4</v>
      </c>
      <c r="G202" s="455">
        <v>89.8</v>
      </c>
      <c r="H202" s="455">
        <v>111.1</v>
      </c>
      <c r="I202" s="455">
        <v>96.3</v>
      </c>
      <c r="J202" s="455">
        <v>90.1</v>
      </c>
      <c r="K202" s="455">
        <v>128.9</v>
      </c>
      <c r="L202" s="455">
        <v>131.19999999999999</v>
      </c>
      <c r="M202" s="455" t="s">
        <v>335</v>
      </c>
      <c r="N202" s="455">
        <v>106.3</v>
      </c>
      <c r="O202" s="455">
        <v>87.8</v>
      </c>
      <c r="P202" s="455">
        <v>88.9</v>
      </c>
      <c r="Q202" s="455">
        <v>88.5</v>
      </c>
      <c r="R202" s="455">
        <v>64</v>
      </c>
      <c r="S202" s="455">
        <v>64</v>
      </c>
      <c r="T202" s="455" t="s">
        <v>336</v>
      </c>
      <c r="U202" s="455">
        <v>84</v>
      </c>
      <c r="V202" s="455">
        <v>93.1</v>
      </c>
      <c r="W202" s="455">
        <v>92.5</v>
      </c>
      <c r="X202" s="455">
        <v>92.5</v>
      </c>
      <c r="Y202" s="455">
        <v>83.6</v>
      </c>
      <c r="Z202" s="455">
        <v>107.3</v>
      </c>
      <c r="AA202" s="455">
        <v>114.3</v>
      </c>
      <c r="AB202" s="455" t="s">
        <v>336</v>
      </c>
      <c r="AC202" s="455">
        <v>91.3</v>
      </c>
      <c r="AD202" s="455">
        <v>90</v>
      </c>
      <c r="AE202" s="482">
        <v>137.5</v>
      </c>
      <c r="AF202" s="482">
        <v>85.3</v>
      </c>
      <c r="AG202" s="482" t="s">
        <v>336</v>
      </c>
      <c r="AH202" s="482">
        <v>85.9</v>
      </c>
      <c r="AI202" s="482">
        <v>68.599999999999994</v>
      </c>
      <c r="AJ202" s="482">
        <v>125.1</v>
      </c>
      <c r="AK202" s="482">
        <v>62.2</v>
      </c>
      <c r="AL202" s="532">
        <v>98.8</v>
      </c>
      <c r="AM202" s="329" t="s">
        <v>117</v>
      </c>
      <c r="AN202" s="330"/>
      <c r="AO202" s="329" t="s">
        <v>88</v>
      </c>
      <c r="AP202" s="453">
        <v>94.2</v>
      </c>
      <c r="AQ202" s="475">
        <v>91</v>
      </c>
      <c r="AR202" s="475">
        <v>92.1</v>
      </c>
      <c r="AS202" s="475">
        <v>84.9</v>
      </c>
      <c r="AT202" s="475">
        <v>100.9</v>
      </c>
      <c r="AU202" s="475">
        <v>88.7</v>
      </c>
      <c r="AV202" s="475">
        <v>92.7</v>
      </c>
      <c r="AW202" s="475">
        <v>81</v>
      </c>
      <c r="AX202" s="475">
        <v>95.2</v>
      </c>
      <c r="AY202" s="475">
        <v>94.4</v>
      </c>
      <c r="AZ202" s="475">
        <v>108.2</v>
      </c>
    </row>
    <row r="203" spans="1:52" x14ac:dyDescent="0.15">
      <c r="A203" s="329" t="s">
        <v>118</v>
      </c>
      <c r="B203" s="330"/>
      <c r="C203" s="329" t="s">
        <v>89</v>
      </c>
      <c r="D203" s="455">
        <v>95.5</v>
      </c>
      <c r="E203" s="455">
        <v>95.5</v>
      </c>
      <c r="F203" s="455">
        <v>93.6</v>
      </c>
      <c r="G203" s="455">
        <v>91.1</v>
      </c>
      <c r="H203" s="455">
        <v>112.1</v>
      </c>
      <c r="I203" s="455">
        <v>99.3</v>
      </c>
      <c r="J203" s="455">
        <v>91.8</v>
      </c>
      <c r="K203" s="455">
        <v>146.4</v>
      </c>
      <c r="L203" s="455">
        <v>149.80000000000001</v>
      </c>
      <c r="M203" s="455" t="s">
        <v>335</v>
      </c>
      <c r="N203" s="455">
        <v>112.4</v>
      </c>
      <c r="O203" s="455">
        <v>85</v>
      </c>
      <c r="P203" s="455">
        <v>85.3</v>
      </c>
      <c r="Q203" s="455">
        <v>77.900000000000006</v>
      </c>
      <c r="R203" s="455">
        <v>93.1</v>
      </c>
      <c r="S203" s="455">
        <v>93.1</v>
      </c>
      <c r="T203" s="455" t="s">
        <v>336</v>
      </c>
      <c r="U203" s="455">
        <v>84.5</v>
      </c>
      <c r="V203" s="455">
        <v>95.1</v>
      </c>
      <c r="W203" s="455">
        <v>92.1</v>
      </c>
      <c r="X203" s="455">
        <v>92.1</v>
      </c>
      <c r="Y203" s="455">
        <v>97.8</v>
      </c>
      <c r="Z203" s="455">
        <v>107.5</v>
      </c>
      <c r="AA203" s="455">
        <v>110.6</v>
      </c>
      <c r="AB203" s="455" t="s">
        <v>336</v>
      </c>
      <c r="AC203" s="455">
        <v>91.5</v>
      </c>
      <c r="AD203" s="455">
        <v>94.1</v>
      </c>
      <c r="AE203" s="482">
        <v>117.7</v>
      </c>
      <c r="AF203" s="482">
        <v>88.9</v>
      </c>
      <c r="AG203" s="482" t="s">
        <v>336</v>
      </c>
      <c r="AH203" s="482">
        <v>80.099999999999994</v>
      </c>
      <c r="AI203" s="482">
        <v>67.400000000000006</v>
      </c>
      <c r="AJ203" s="482">
        <v>120.9</v>
      </c>
      <c r="AK203" s="482">
        <v>64.900000000000006</v>
      </c>
      <c r="AL203" s="532">
        <v>105.2</v>
      </c>
      <c r="AM203" s="329" t="s">
        <v>118</v>
      </c>
      <c r="AN203" s="330"/>
      <c r="AO203" s="329" t="s">
        <v>89</v>
      </c>
      <c r="AP203" s="453">
        <v>95.5</v>
      </c>
      <c r="AQ203" s="475">
        <v>91.6</v>
      </c>
      <c r="AR203" s="475">
        <v>91.4</v>
      </c>
      <c r="AS203" s="475">
        <v>84.8</v>
      </c>
      <c r="AT203" s="475">
        <v>100.6</v>
      </c>
      <c r="AU203" s="475">
        <v>91.2</v>
      </c>
      <c r="AV203" s="475">
        <v>96.9</v>
      </c>
      <c r="AW203" s="475">
        <v>80.900000000000006</v>
      </c>
      <c r="AX203" s="475">
        <v>97.1</v>
      </c>
      <c r="AY203" s="475">
        <v>96.3</v>
      </c>
      <c r="AZ203" s="475">
        <v>109.3</v>
      </c>
    </row>
    <row r="204" spans="1:52" x14ac:dyDescent="0.15">
      <c r="A204" s="329" t="s">
        <v>119</v>
      </c>
      <c r="B204" s="330"/>
      <c r="C204" s="329" t="s">
        <v>90</v>
      </c>
      <c r="D204" s="455">
        <v>96</v>
      </c>
      <c r="E204" s="455">
        <v>96</v>
      </c>
      <c r="F204" s="455">
        <v>95.7</v>
      </c>
      <c r="G204" s="455">
        <v>93.6</v>
      </c>
      <c r="H204" s="455">
        <v>111.3</v>
      </c>
      <c r="I204" s="455">
        <v>98</v>
      </c>
      <c r="J204" s="455">
        <v>92.1</v>
      </c>
      <c r="K204" s="455">
        <v>174.5</v>
      </c>
      <c r="L204" s="455">
        <v>181.5</v>
      </c>
      <c r="M204" s="455" t="s">
        <v>335</v>
      </c>
      <c r="N204" s="455">
        <v>126.6</v>
      </c>
      <c r="O204" s="455">
        <v>83.6</v>
      </c>
      <c r="P204" s="455">
        <v>85.5</v>
      </c>
      <c r="Q204" s="455">
        <v>74</v>
      </c>
      <c r="R204" s="455">
        <v>85.1</v>
      </c>
      <c r="S204" s="455">
        <v>85.1</v>
      </c>
      <c r="T204" s="455" t="s">
        <v>336</v>
      </c>
      <c r="U204" s="455">
        <v>83.4</v>
      </c>
      <c r="V204" s="455">
        <v>94</v>
      </c>
      <c r="W204" s="455">
        <v>91.8</v>
      </c>
      <c r="X204" s="455">
        <v>91.8</v>
      </c>
      <c r="Y204" s="455">
        <v>77.7</v>
      </c>
      <c r="Z204" s="455">
        <v>110.7</v>
      </c>
      <c r="AA204" s="455">
        <v>101.5</v>
      </c>
      <c r="AB204" s="455" t="s">
        <v>336</v>
      </c>
      <c r="AC204" s="455">
        <v>93.6</v>
      </c>
      <c r="AD204" s="455">
        <v>94.1</v>
      </c>
      <c r="AE204" s="482">
        <v>140</v>
      </c>
      <c r="AF204" s="482">
        <v>91.4</v>
      </c>
      <c r="AG204" s="482" t="s">
        <v>336</v>
      </c>
      <c r="AH204" s="482">
        <v>91.3</v>
      </c>
      <c r="AI204" s="482">
        <v>66.8</v>
      </c>
      <c r="AJ204" s="482">
        <v>118.7</v>
      </c>
      <c r="AK204" s="482">
        <v>72.8</v>
      </c>
      <c r="AL204" s="532">
        <v>112.2</v>
      </c>
      <c r="AM204" s="329" t="s">
        <v>119</v>
      </c>
      <c r="AN204" s="330"/>
      <c r="AO204" s="329" t="s">
        <v>90</v>
      </c>
      <c r="AP204" s="453">
        <v>96</v>
      </c>
      <c r="AQ204" s="475">
        <v>91.9</v>
      </c>
      <c r="AR204" s="475">
        <v>91.2</v>
      </c>
      <c r="AS204" s="475">
        <v>84</v>
      </c>
      <c r="AT204" s="475">
        <v>102.1</v>
      </c>
      <c r="AU204" s="475">
        <v>91.6</v>
      </c>
      <c r="AV204" s="475">
        <v>98.1</v>
      </c>
      <c r="AW204" s="475">
        <v>81</v>
      </c>
      <c r="AX204" s="475">
        <v>98.4</v>
      </c>
      <c r="AY204" s="475">
        <v>97.9</v>
      </c>
      <c r="AZ204" s="475">
        <v>106.7</v>
      </c>
    </row>
    <row r="205" spans="1:52" x14ac:dyDescent="0.15">
      <c r="A205" s="329" t="s">
        <v>120</v>
      </c>
      <c r="B205" s="330"/>
      <c r="C205" s="329" t="s">
        <v>91</v>
      </c>
      <c r="D205" s="455">
        <v>95.7</v>
      </c>
      <c r="E205" s="455">
        <v>95.7</v>
      </c>
      <c r="F205" s="455">
        <v>95.6</v>
      </c>
      <c r="G205" s="455">
        <v>93.6</v>
      </c>
      <c r="H205" s="455">
        <v>110.7</v>
      </c>
      <c r="I205" s="455">
        <v>96.4</v>
      </c>
      <c r="J205" s="455">
        <v>90.2</v>
      </c>
      <c r="K205" s="455">
        <v>160.4</v>
      </c>
      <c r="L205" s="455">
        <v>165.2</v>
      </c>
      <c r="M205" s="455" t="s">
        <v>335</v>
      </c>
      <c r="N205" s="455">
        <v>134</v>
      </c>
      <c r="O205" s="455">
        <v>83.5</v>
      </c>
      <c r="P205" s="455">
        <v>86</v>
      </c>
      <c r="Q205" s="455">
        <v>74.400000000000006</v>
      </c>
      <c r="R205" s="455">
        <v>69.8</v>
      </c>
      <c r="S205" s="455">
        <v>69.8</v>
      </c>
      <c r="T205" s="455" t="s">
        <v>336</v>
      </c>
      <c r="U205" s="455">
        <v>84.7</v>
      </c>
      <c r="V205" s="455">
        <v>93.9</v>
      </c>
      <c r="W205" s="455">
        <v>92.9</v>
      </c>
      <c r="X205" s="455">
        <v>92.9</v>
      </c>
      <c r="Y205" s="455">
        <v>90.4</v>
      </c>
      <c r="Z205" s="455">
        <v>109.2</v>
      </c>
      <c r="AA205" s="455">
        <v>101.7</v>
      </c>
      <c r="AB205" s="455" t="s">
        <v>336</v>
      </c>
      <c r="AC205" s="455">
        <v>98.2</v>
      </c>
      <c r="AD205" s="455">
        <v>96.6</v>
      </c>
      <c r="AE205" s="482">
        <v>140.9</v>
      </c>
      <c r="AF205" s="482">
        <v>87.3</v>
      </c>
      <c r="AG205" s="482" t="s">
        <v>336</v>
      </c>
      <c r="AH205" s="482">
        <v>100.9</v>
      </c>
      <c r="AI205" s="482">
        <v>72.099999999999994</v>
      </c>
      <c r="AJ205" s="482">
        <v>120.2</v>
      </c>
      <c r="AK205" s="482">
        <v>78.7</v>
      </c>
      <c r="AL205" s="532">
        <v>107.6</v>
      </c>
      <c r="AM205" s="329" t="s">
        <v>120</v>
      </c>
      <c r="AN205" s="330"/>
      <c r="AO205" s="329" t="s">
        <v>91</v>
      </c>
      <c r="AP205" s="453">
        <v>95.7</v>
      </c>
      <c r="AQ205" s="475">
        <v>89.7</v>
      </c>
      <c r="AR205" s="475">
        <v>92.5</v>
      </c>
      <c r="AS205" s="475">
        <v>86.3</v>
      </c>
      <c r="AT205" s="475">
        <v>100.9</v>
      </c>
      <c r="AU205" s="475">
        <v>83.3</v>
      </c>
      <c r="AV205" s="475">
        <v>83.8</v>
      </c>
      <c r="AW205" s="475">
        <v>80.3</v>
      </c>
      <c r="AX205" s="475">
        <v>98.6</v>
      </c>
      <c r="AY205" s="475">
        <v>98.5</v>
      </c>
      <c r="AZ205" s="475">
        <v>101.2</v>
      </c>
    </row>
    <row r="206" spans="1:52" x14ac:dyDescent="0.15">
      <c r="A206" s="329" t="s">
        <v>87</v>
      </c>
      <c r="B206" s="330"/>
      <c r="C206" s="329" t="s">
        <v>92</v>
      </c>
      <c r="D206" s="455">
        <v>95.1</v>
      </c>
      <c r="E206" s="455">
        <v>95</v>
      </c>
      <c r="F206" s="455">
        <v>92.9</v>
      </c>
      <c r="G206" s="455">
        <v>91.3</v>
      </c>
      <c r="H206" s="455">
        <v>104.2</v>
      </c>
      <c r="I206" s="455">
        <v>97.8</v>
      </c>
      <c r="J206" s="455">
        <v>94.3</v>
      </c>
      <c r="K206" s="455">
        <v>149.80000000000001</v>
      </c>
      <c r="L206" s="455">
        <v>151.6</v>
      </c>
      <c r="M206" s="455" t="s">
        <v>335</v>
      </c>
      <c r="N206" s="455">
        <v>150.80000000000001</v>
      </c>
      <c r="O206" s="455">
        <v>85</v>
      </c>
      <c r="P206" s="455">
        <v>86.1</v>
      </c>
      <c r="Q206" s="455">
        <v>79.900000000000006</v>
      </c>
      <c r="R206" s="455">
        <v>79.5</v>
      </c>
      <c r="S206" s="455">
        <v>79.5</v>
      </c>
      <c r="T206" s="455" t="s">
        <v>336</v>
      </c>
      <c r="U206" s="455">
        <v>85.2</v>
      </c>
      <c r="V206" s="455">
        <v>89.3</v>
      </c>
      <c r="W206" s="455">
        <v>92</v>
      </c>
      <c r="X206" s="455">
        <v>92</v>
      </c>
      <c r="Y206" s="455">
        <v>102.4</v>
      </c>
      <c r="Z206" s="455">
        <v>109.8</v>
      </c>
      <c r="AA206" s="455">
        <v>100.1</v>
      </c>
      <c r="AB206" s="455" t="s">
        <v>336</v>
      </c>
      <c r="AC206" s="455">
        <v>96</v>
      </c>
      <c r="AD206" s="455">
        <v>93.5</v>
      </c>
      <c r="AE206" s="482">
        <v>141.9</v>
      </c>
      <c r="AF206" s="482">
        <v>87.6</v>
      </c>
      <c r="AG206" s="482" t="s">
        <v>336</v>
      </c>
      <c r="AH206" s="482">
        <v>101.1</v>
      </c>
      <c r="AI206" s="482">
        <v>74.599999999999994</v>
      </c>
      <c r="AJ206" s="482">
        <v>116.2</v>
      </c>
      <c r="AK206" s="482">
        <v>80.5</v>
      </c>
      <c r="AL206" s="532">
        <v>109.2</v>
      </c>
      <c r="AM206" s="329" t="s">
        <v>87</v>
      </c>
      <c r="AN206" s="330"/>
      <c r="AO206" s="329" t="s">
        <v>92</v>
      </c>
      <c r="AP206" s="453">
        <v>95.1</v>
      </c>
      <c r="AQ206" s="475">
        <v>94.1</v>
      </c>
      <c r="AR206" s="475">
        <v>95.7</v>
      </c>
      <c r="AS206" s="475">
        <v>92.5</v>
      </c>
      <c r="AT206" s="475">
        <v>102.2</v>
      </c>
      <c r="AU206" s="475">
        <v>89.2</v>
      </c>
      <c r="AV206" s="475">
        <v>92.8</v>
      </c>
      <c r="AW206" s="475">
        <v>82.4</v>
      </c>
      <c r="AX206" s="475">
        <v>95.1</v>
      </c>
      <c r="AY206" s="475">
        <v>95</v>
      </c>
      <c r="AZ206" s="475">
        <v>100.2</v>
      </c>
    </row>
    <row r="207" spans="1:52" x14ac:dyDescent="0.15">
      <c r="A207" s="329"/>
      <c r="B207" s="330"/>
      <c r="C207" s="329" t="s">
        <v>93</v>
      </c>
      <c r="D207" s="455">
        <v>95.3</v>
      </c>
      <c r="E207" s="455">
        <v>95.3</v>
      </c>
      <c r="F207" s="455">
        <v>93.1</v>
      </c>
      <c r="G207" s="455">
        <v>92.3</v>
      </c>
      <c r="H207" s="455">
        <v>99.8</v>
      </c>
      <c r="I207" s="455">
        <v>100.5</v>
      </c>
      <c r="J207" s="455">
        <v>90</v>
      </c>
      <c r="K207" s="455">
        <v>160.19999999999999</v>
      </c>
      <c r="L207" s="455">
        <v>163.6</v>
      </c>
      <c r="M207" s="455" t="s">
        <v>335</v>
      </c>
      <c r="N207" s="455">
        <v>159.19999999999999</v>
      </c>
      <c r="O207" s="455">
        <v>86.3</v>
      </c>
      <c r="P207" s="455">
        <v>88.1</v>
      </c>
      <c r="Q207" s="455">
        <v>80.5</v>
      </c>
      <c r="R207" s="455">
        <v>94.8</v>
      </c>
      <c r="S207" s="455">
        <v>94.8</v>
      </c>
      <c r="T207" s="455" t="s">
        <v>336</v>
      </c>
      <c r="U207" s="455">
        <v>84.4</v>
      </c>
      <c r="V207" s="455">
        <v>86.9</v>
      </c>
      <c r="W207" s="455">
        <v>93.3</v>
      </c>
      <c r="X207" s="455">
        <v>93.3</v>
      </c>
      <c r="Y207" s="455">
        <v>103.3</v>
      </c>
      <c r="Z207" s="455">
        <v>106.3</v>
      </c>
      <c r="AA207" s="455">
        <v>99.9</v>
      </c>
      <c r="AB207" s="455" t="s">
        <v>336</v>
      </c>
      <c r="AC207" s="455">
        <v>96</v>
      </c>
      <c r="AD207" s="455">
        <v>95.4</v>
      </c>
      <c r="AE207" s="482">
        <v>141.9</v>
      </c>
      <c r="AF207" s="482">
        <v>84.4</v>
      </c>
      <c r="AG207" s="482" t="s">
        <v>336</v>
      </c>
      <c r="AH207" s="482">
        <v>103.7</v>
      </c>
      <c r="AI207" s="482">
        <v>66.400000000000006</v>
      </c>
      <c r="AJ207" s="482">
        <v>113.9</v>
      </c>
      <c r="AK207" s="482">
        <v>81.400000000000006</v>
      </c>
      <c r="AL207" s="532">
        <v>107.2</v>
      </c>
      <c r="AM207" s="329"/>
      <c r="AN207" s="330"/>
      <c r="AO207" s="329" t="s">
        <v>93</v>
      </c>
      <c r="AP207" s="453">
        <v>95.3</v>
      </c>
      <c r="AQ207" s="475">
        <v>96.2</v>
      </c>
      <c r="AR207" s="475">
        <v>96</v>
      </c>
      <c r="AS207" s="475">
        <v>90.2</v>
      </c>
      <c r="AT207" s="475">
        <v>104.4</v>
      </c>
      <c r="AU207" s="475">
        <v>96.2</v>
      </c>
      <c r="AV207" s="475">
        <v>104.9</v>
      </c>
      <c r="AW207" s="475">
        <v>81.3</v>
      </c>
      <c r="AX207" s="475">
        <v>94.6</v>
      </c>
      <c r="AY207" s="475">
        <v>94.5</v>
      </c>
      <c r="AZ207" s="475">
        <v>100.5</v>
      </c>
    </row>
    <row r="208" spans="1:52" x14ac:dyDescent="0.15">
      <c r="A208" s="329"/>
      <c r="B208" s="330"/>
      <c r="C208" s="329" t="s">
        <v>94</v>
      </c>
      <c r="D208" s="455">
        <v>97.5</v>
      </c>
      <c r="E208" s="455">
        <v>97.5</v>
      </c>
      <c r="F208" s="455">
        <v>94.1</v>
      </c>
      <c r="G208" s="455">
        <v>93.5</v>
      </c>
      <c r="H208" s="455">
        <v>95.1</v>
      </c>
      <c r="I208" s="455">
        <v>101.5</v>
      </c>
      <c r="J208" s="455">
        <v>91.4</v>
      </c>
      <c r="K208" s="455">
        <v>163.6</v>
      </c>
      <c r="L208" s="455">
        <v>167.2</v>
      </c>
      <c r="M208" s="455" t="s">
        <v>335</v>
      </c>
      <c r="N208" s="455">
        <v>149.6</v>
      </c>
      <c r="O208" s="455">
        <v>86.7</v>
      </c>
      <c r="P208" s="455">
        <v>90</v>
      </c>
      <c r="Q208" s="455">
        <v>74.3</v>
      </c>
      <c r="R208" s="455">
        <v>95.5</v>
      </c>
      <c r="S208" s="455">
        <v>95.5</v>
      </c>
      <c r="T208" s="455" t="s">
        <v>336</v>
      </c>
      <c r="U208" s="455">
        <v>83.5</v>
      </c>
      <c r="V208" s="455">
        <v>95.2</v>
      </c>
      <c r="W208" s="455">
        <v>94.1</v>
      </c>
      <c r="X208" s="455">
        <v>94.1</v>
      </c>
      <c r="Y208" s="455">
        <v>77.3</v>
      </c>
      <c r="Z208" s="455">
        <v>108.3</v>
      </c>
      <c r="AA208" s="455">
        <v>108.1</v>
      </c>
      <c r="AB208" s="455" t="s">
        <v>336</v>
      </c>
      <c r="AC208" s="455">
        <v>97.9</v>
      </c>
      <c r="AD208" s="455">
        <v>99.2</v>
      </c>
      <c r="AE208" s="482">
        <v>136.69999999999999</v>
      </c>
      <c r="AF208" s="482">
        <v>84.9</v>
      </c>
      <c r="AG208" s="482" t="s">
        <v>336</v>
      </c>
      <c r="AH208" s="482">
        <v>102.1</v>
      </c>
      <c r="AI208" s="482">
        <v>67.2</v>
      </c>
      <c r="AJ208" s="482">
        <v>116</v>
      </c>
      <c r="AK208" s="482">
        <v>78.400000000000006</v>
      </c>
      <c r="AL208" s="532">
        <v>110.7</v>
      </c>
      <c r="AM208" s="329"/>
      <c r="AN208" s="330"/>
      <c r="AO208" s="329" t="s">
        <v>94</v>
      </c>
      <c r="AP208" s="453">
        <v>97.5</v>
      </c>
      <c r="AQ208" s="475">
        <v>96</v>
      </c>
      <c r="AR208" s="475">
        <v>96.8</v>
      </c>
      <c r="AS208" s="475">
        <v>91.5</v>
      </c>
      <c r="AT208" s="475">
        <v>104.9</v>
      </c>
      <c r="AU208" s="475">
        <v>95.1</v>
      </c>
      <c r="AV208" s="475">
        <v>102.1</v>
      </c>
      <c r="AW208" s="475">
        <v>82.8</v>
      </c>
      <c r="AX208" s="475">
        <v>98.6</v>
      </c>
      <c r="AY208" s="475">
        <v>98.5</v>
      </c>
      <c r="AZ208" s="475">
        <v>100.6</v>
      </c>
    </row>
    <row r="209" spans="1:52" x14ac:dyDescent="0.15">
      <c r="A209" s="329"/>
      <c r="B209" s="330"/>
      <c r="C209" s="329" t="s">
        <v>95</v>
      </c>
      <c r="D209" s="455">
        <v>98.3</v>
      </c>
      <c r="E209" s="455">
        <v>98.3</v>
      </c>
      <c r="F209" s="455">
        <v>96.7</v>
      </c>
      <c r="G209" s="455">
        <v>97.2</v>
      </c>
      <c r="H209" s="455">
        <v>96</v>
      </c>
      <c r="I209" s="455">
        <v>101.9</v>
      </c>
      <c r="J209" s="455">
        <v>94.1</v>
      </c>
      <c r="K209" s="455">
        <v>143.6</v>
      </c>
      <c r="L209" s="455">
        <v>147.1</v>
      </c>
      <c r="M209" s="455" t="s">
        <v>335</v>
      </c>
      <c r="N209" s="455">
        <v>146.19999999999999</v>
      </c>
      <c r="O209" s="455">
        <v>88.7</v>
      </c>
      <c r="P209" s="455">
        <v>89.9</v>
      </c>
      <c r="Q209" s="455">
        <v>84.4</v>
      </c>
      <c r="R209" s="455">
        <v>95.3</v>
      </c>
      <c r="S209" s="455">
        <v>95.3</v>
      </c>
      <c r="T209" s="455" t="s">
        <v>336</v>
      </c>
      <c r="U209" s="455">
        <v>83.6</v>
      </c>
      <c r="V209" s="455">
        <v>94.6</v>
      </c>
      <c r="W209" s="455">
        <v>97</v>
      </c>
      <c r="X209" s="455">
        <v>97</v>
      </c>
      <c r="Y209" s="455">
        <v>94.4</v>
      </c>
      <c r="Z209" s="455">
        <v>109.8</v>
      </c>
      <c r="AA209" s="455">
        <v>104.9</v>
      </c>
      <c r="AB209" s="455" t="s">
        <v>336</v>
      </c>
      <c r="AC209" s="455">
        <v>97.8</v>
      </c>
      <c r="AD209" s="455">
        <v>98.5</v>
      </c>
      <c r="AE209" s="482">
        <v>140.30000000000001</v>
      </c>
      <c r="AF209" s="482">
        <v>86.1</v>
      </c>
      <c r="AG209" s="482" t="s">
        <v>336</v>
      </c>
      <c r="AH209" s="482">
        <v>104.8</v>
      </c>
      <c r="AI209" s="482">
        <v>66.599999999999994</v>
      </c>
      <c r="AJ209" s="482">
        <v>112.8</v>
      </c>
      <c r="AK209" s="482">
        <v>78.3</v>
      </c>
      <c r="AL209" s="532">
        <v>107.1</v>
      </c>
      <c r="AM209" s="329"/>
      <c r="AN209" s="330"/>
      <c r="AO209" s="329" t="s">
        <v>95</v>
      </c>
      <c r="AP209" s="453">
        <v>98.3</v>
      </c>
      <c r="AQ209" s="475">
        <v>99.1</v>
      </c>
      <c r="AR209" s="475">
        <v>100.6</v>
      </c>
      <c r="AS209" s="475">
        <v>93.7</v>
      </c>
      <c r="AT209" s="475">
        <v>109.9</v>
      </c>
      <c r="AU209" s="475">
        <v>96.7</v>
      </c>
      <c r="AV209" s="475">
        <v>104.3</v>
      </c>
      <c r="AW209" s="475">
        <v>84.7</v>
      </c>
      <c r="AX209" s="475">
        <v>98.1</v>
      </c>
      <c r="AY209" s="475">
        <v>97.5</v>
      </c>
      <c r="AZ209" s="475">
        <v>106.7</v>
      </c>
    </row>
    <row r="210" spans="1:52" x14ac:dyDescent="0.15">
      <c r="A210" s="329"/>
      <c r="B210" s="330"/>
      <c r="C210" s="329" t="s">
        <v>96</v>
      </c>
      <c r="D210" s="455">
        <v>96.7</v>
      </c>
      <c r="E210" s="455">
        <v>96.7</v>
      </c>
      <c r="F210" s="455">
        <v>93.6</v>
      </c>
      <c r="G210" s="455">
        <v>93.4</v>
      </c>
      <c r="H210" s="455">
        <v>94.9</v>
      </c>
      <c r="I210" s="455">
        <v>101.5</v>
      </c>
      <c r="J210" s="455">
        <v>91.6</v>
      </c>
      <c r="K210" s="455">
        <v>136.1</v>
      </c>
      <c r="L210" s="455">
        <v>139.1</v>
      </c>
      <c r="M210" s="455" t="s">
        <v>335</v>
      </c>
      <c r="N210" s="455">
        <v>146.9</v>
      </c>
      <c r="O210" s="455">
        <v>89.6</v>
      </c>
      <c r="P210" s="455">
        <v>91.5</v>
      </c>
      <c r="Q210" s="455">
        <v>80.2</v>
      </c>
      <c r="R210" s="455">
        <v>99.2</v>
      </c>
      <c r="S210" s="455">
        <v>99.2</v>
      </c>
      <c r="T210" s="455" t="s">
        <v>336</v>
      </c>
      <c r="U210" s="455">
        <v>83.5</v>
      </c>
      <c r="V210" s="455">
        <v>95.7</v>
      </c>
      <c r="W210" s="455">
        <v>98</v>
      </c>
      <c r="X210" s="455">
        <v>98</v>
      </c>
      <c r="Y210" s="455">
        <v>89.7</v>
      </c>
      <c r="Z210" s="455">
        <v>112.7</v>
      </c>
      <c r="AA210" s="455">
        <v>104.2</v>
      </c>
      <c r="AB210" s="455" t="s">
        <v>336</v>
      </c>
      <c r="AC210" s="455">
        <v>98.2</v>
      </c>
      <c r="AD210" s="455">
        <v>100</v>
      </c>
      <c r="AE210" s="482">
        <v>138.9</v>
      </c>
      <c r="AF210" s="482">
        <v>84.6</v>
      </c>
      <c r="AG210" s="482" t="s">
        <v>336</v>
      </c>
      <c r="AH210" s="482">
        <v>103.7</v>
      </c>
      <c r="AI210" s="482">
        <v>68.900000000000006</v>
      </c>
      <c r="AJ210" s="482">
        <v>112.2</v>
      </c>
      <c r="AK210" s="482">
        <v>73.900000000000006</v>
      </c>
      <c r="AL210" s="532">
        <v>104.7</v>
      </c>
      <c r="AM210" s="329"/>
      <c r="AN210" s="330"/>
      <c r="AO210" s="329" t="s">
        <v>96</v>
      </c>
      <c r="AP210" s="453">
        <v>96.7</v>
      </c>
      <c r="AQ210" s="475">
        <v>98.9</v>
      </c>
      <c r="AR210" s="475">
        <v>100.1</v>
      </c>
      <c r="AS210" s="475">
        <v>94.1</v>
      </c>
      <c r="AT210" s="475">
        <v>107.4</v>
      </c>
      <c r="AU210" s="475">
        <v>96.9</v>
      </c>
      <c r="AV210" s="475">
        <v>102.8</v>
      </c>
      <c r="AW210" s="475">
        <v>85.2</v>
      </c>
      <c r="AX210" s="475">
        <v>96</v>
      </c>
      <c r="AY210" s="475">
        <v>95.1</v>
      </c>
      <c r="AZ210" s="475">
        <v>112.5</v>
      </c>
    </row>
    <row r="211" spans="1:52" x14ac:dyDescent="0.15">
      <c r="A211" s="329"/>
      <c r="B211" s="330"/>
      <c r="C211" s="329" t="s">
        <v>97</v>
      </c>
      <c r="D211" s="455">
        <v>97.6</v>
      </c>
      <c r="E211" s="455">
        <v>97.6</v>
      </c>
      <c r="F211" s="455">
        <v>98.6</v>
      </c>
      <c r="G211" s="455">
        <v>99</v>
      </c>
      <c r="H211" s="455">
        <v>94.6</v>
      </c>
      <c r="I211" s="455">
        <v>97.1</v>
      </c>
      <c r="J211" s="455">
        <v>101.6</v>
      </c>
      <c r="K211" s="455">
        <v>141</v>
      </c>
      <c r="L211" s="455">
        <v>144.6</v>
      </c>
      <c r="M211" s="455" t="s">
        <v>335</v>
      </c>
      <c r="N211" s="455">
        <v>133.69999999999999</v>
      </c>
      <c r="O211" s="455">
        <v>90.8</v>
      </c>
      <c r="P211" s="455">
        <v>91.8</v>
      </c>
      <c r="Q211" s="455">
        <v>86</v>
      </c>
      <c r="R211" s="455">
        <v>95.6</v>
      </c>
      <c r="S211" s="455">
        <v>95.6</v>
      </c>
      <c r="T211" s="455" t="s">
        <v>336</v>
      </c>
      <c r="U211" s="455">
        <v>84.2</v>
      </c>
      <c r="V211" s="455">
        <v>95</v>
      </c>
      <c r="W211" s="455">
        <v>95.2</v>
      </c>
      <c r="X211" s="455">
        <v>95.2</v>
      </c>
      <c r="Y211" s="455">
        <v>98.3</v>
      </c>
      <c r="Z211" s="455">
        <v>115.7</v>
      </c>
      <c r="AA211" s="455">
        <v>99</v>
      </c>
      <c r="AB211" s="455" t="s">
        <v>336</v>
      </c>
      <c r="AC211" s="455">
        <v>96.6</v>
      </c>
      <c r="AD211" s="455">
        <v>97.3</v>
      </c>
      <c r="AE211" s="482">
        <v>140.1</v>
      </c>
      <c r="AF211" s="482">
        <v>84.1</v>
      </c>
      <c r="AG211" s="482" t="s">
        <v>336</v>
      </c>
      <c r="AH211" s="482">
        <v>105</v>
      </c>
      <c r="AI211" s="482">
        <v>67.2</v>
      </c>
      <c r="AJ211" s="482">
        <v>112.7</v>
      </c>
      <c r="AK211" s="482">
        <v>74.2</v>
      </c>
      <c r="AL211" s="532">
        <v>112.2</v>
      </c>
      <c r="AM211" s="329"/>
      <c r="AN211" s="330"/>
      <c r="AO211" s="329" t="s">
        <v>97</v>
      </c>
      <c r="AP211" s="452">
        <v>97.6</v>
      </c>
      <c r="AQ211" s="475">
        <v>100.5</v>
      </c>
      <c r="AR211" s="475">
        <v>103.3</v>
      </c>
      <c r="AS211" s="475">
        <v>101.2</v>
      </c>
      <c r="AT211" s="475">
        <v>106</v>
      </c>
      <c r="AU211" s="475">
        <v>93.9</v>
      </c>
      <c r="AV211" s="475">
        <v>100.7</v>
      </c>
      <c r="AW211" s="475">
        <v>82.5</v>
      </c>
      <c r="AX211" s="475">
        <v>96.7</v>
      </c>
      <c r="AY211" s="475">
        <v>96</v>
      </c>
      <c r="AZ211" s="475">
        <v>112.2</v>
      </c>
    </row>
    <row r="212" spans="1:52" x14ac:dyDescent="0.15">
      <c r="A212" s="329"/>
      <c r="B212" s="327" t="s">
        <v>108</v>
      </c>
      <c r="C212" s="326" t="s">
        <v>84</v>
      </c>
      <c r="D212" s="460">
        <v>99.7</v>
      </c>
      <c r="E212" s="460">
        <v>99.7</v>
      </c>
      <c r="F212" s="460">
        <v>96.1</v>
      </c>
      <c r="G212" s="460">
        <v>96.2</v>
      </c>
      <c r="H212" s="460">
        <v>96.4</v>
      </c>
      <c r="I212" s="460">
        <v>97</v>
      </c>
      <c r="J212" s="460">
        <v>104.3</v>
      </c>
      <c r="K212" s="460">
        <v>162</v>
      </c>
      <c r="L212" s="460">
        <v>169.6</v>
      </c>
      <c r="M212" s="460" t="s">
        <v>335</v>
      </c>
      <c r="N212" s="460">
        <v>139.6</v>
      </c>
      <c r="O212" s="460">
        <v>89.6</v>
      </c>
      <c r="P212" s="460">
        <v>92.9</v>
      </c>
      <c r="Q212" s="460">
        <v>77.400000000000006</v>
      </c>
      <c r="R212" s="460">
        <v>113.3</v>
      </c>
      <c r="S212" s="460">
        <v>113.3</v>
      </c>
      <c r="T212" s="460" t="s">
        <v>336</v>
      </c>
      <c r="U212" s="460">
        <v>83.2</v>
      </c>
      <c r="V212" s="460">
        <v>93.8</v>
      </c>
      <c r="W212" s="460">
        <v>92.5</v>
      </c>
      <c r="X212" s="460">
        <v>92.5</v>
      </c>
      <c r="Y212" s="460">
        <v>106.2</v>
      </c>
      <c r="Z212" s="460">
        <v>113.3</v>
      </c>
      <c r="AA212" s="460">
        <v>95.1</v>
      </c>
      <c r="AB212" s="460" t="s">
        <v>336</v>
      </c>
      <c r="AC212" s="460">
        <v>96.8</v>
      </c>
      <c r="AD212" s="460">
        <v>95.2</v>
      </c>
      <c r="AE212" s="484">
        <v>138.30000000000001</v>
      </c>
      <c r="AF212" s="484">
        <v>88.1</v>
      </c>
      <c r="AG212" s="484" t="s">
        <v>336</v>
      </c>
      <c r="AH212" s="484">
        <v>97</v>
      </c>
      <c r="AI212" s="484">
        <v>84.6</v>
      </c>
      <c r="AJ212" s="484">
        <v>112.8</v>
      </c>
      <c r="AK212" s="484">
        <v>75.7</v>
      </c>
      <c r="AL212" s="484">
        <v>121</v>
      </c>
      <c r="AM212" s="329"/>
      <c r="AN212" s="327" t="s">
        <v>108</v>
      </c>
      <c r="AO212" s="326" t="s">
        <v>84</v>
      </c>
      <c r="AP212" s="453">
        <v>99.7</v>
      </c>
      <c r="AQ212" s="460">
        <v>100.4</v>
      </c>
      <c r="AR212" s="460">
        <v>101.4</v>
      </c>
      <c r="AS212" s="460">
        <v>100.6</v>
      </c>
      <c r="AT212" s="460">
        <v>101.7</v>
      </c>
      <c r="AU212" s="460">
        <v>97.6</v>
      </c>
      <c r="AV212" s="460">
        <v>105.9</v>
      </c>
      <c r="AW212" s="460">
        <v>82</v>
      </c>
      <c r="AX212" s="460">
        <v>98.6</v>
      </c>
      <c r="AY212" s="460">
        <v>97.8</v>
      </c>
      <c r="AZ212" s="460">
        <v>109.4</v>
      </c>
    </row>
    <row r="213" spans="1:52" x14ac:dyDescent="0.15">
      <c r="A213" s="329"/>
      <c r="B213" s="330"/>
      <c r="C213" s="329" t="s">
        <v>86</v>
      </c>
      <c r="D213" s="455">
        <v>96.7</v>
      </c>
      <c r="E213" s="455">
        <v>96.8</v>
      </c>
      <c r="F213" s="455">
        <v>91.9</v>
      </c>
      <c r="G213" s="455">
        <v>91.3</v>
      </c>
      <c r="H213" s="455">
        <v>97.8</v>
      </c>
      <c r="I213" s="455">
        <v>96.6</v>
      </c>
      <c r="J213" s="455">
        <v>105.8</v>
      </c>
      <c r="K213" s="455">
        <v>131.5</v>
      </c>
      <c r="L213" s="455">
        <v>135.69999999999999</v>
      </c>
      <c r="M213" s="455" t="s">
        <v>335</v>
      </c>
      <c r="N213" s="455">
        <v>151.69999999999999</v>
      </c>
      <c r="O213" s="455">
        <v>91.1</v>
      </c>
      <c r="P213" s="455">
        <v>95.6</v>
      </c>
      <c r="Q213" s="455">
        <v>75.2</v>
      </c>
      <c r="R213" s="455">
        <v>102.8</v>
      </c>
      <c r="S213" s="455">
        <v>102.8</v>
      </c>
      <c r="T213" s="455" t="s">
        <v>336</v>
      </c>
      <c r="U213" s="455">
        <v>84</v>
      </c>
      <c r="V213" s="455">
        <v>92.2</v>
      </c>
      <c r="W213" s="455">
        <v>92.7</v>
      </c>
      <c r="X213" s="455">
        <v>92.7</v>
      </c>
      <c r="Y213" s="455">
        <v>79.599999999999994</v>
      </c>
      <c r="Z213" s="455">
        <v>111.9</v>
      </c>
      <c r="AA213" s="455">
        <v>85.3</v>
      </c>
      <c r="AB213" s="455" t="s">
        <v>336</v>
      </c>
      <c r="AC213" s="455">
        <v>94.9</v>
      </c>
      <c r="AD213" s="455">
        <v>92.9</v>
      </c>
      <c r="AE213" s="482">
        <v>138.80000000000001</v>
      </c>
      <c r="AF213" s="482">
        <v>84.2</v>
      </c>
      <c r="AG213" s="482" t="s">
        <v>336</v>
      </c>
      <c r="AH213" s="482">
        <v>97.2</v>
      </c>
      <c r="AI213" s="482">
        <v>78.099999999999994</v>
      </c>
      <c r="AJ213" s="482">
        <v>113.7</v>
      </c>
      <c r="AK213" s="482">
        <v>76</v>
      </c>
      <c r="AL213" s="532">
        <v>111.6</v>
      </c>
      <c r="AM213" s="329"/>
      <c r="AN213" s="330"/>
      <c r="AO213" s="329" t="s">
        <v>86</v>
      </c>
      <c r="AP213" s="453">
        <v>96.7</v>
      </c>
      <c r="AQ213" s="455">
        <v>100.8</v>
      </c>
      <c r="AR213" s="455">
        <v>103</v>
      </c>
      <c r="AS213" s="455">
        <v>103.8</v>
      </c>
      <c r="AT213" s="455">
        <v>102.8</v>
      </c>
      <c r="AU213" s="455">
        <v>92.3</v>
      </c>
      <c r="AV213" s="455">
        <v>99.7</v>
      </c>
      <c r="AW213" s="455">
        <v>80.900000000000006</v>
      </c>
      <c r="AX213" s="455">
        <v>95</v>
      </c>
      <c r="AY213" s="455">
        <v>94.3</v>
      </c>
      <c r="AZ213" s="455">
        <v>105.7</v>
      </c>
    </row>
    <row r="214" spans="1:52" x14ac:dyDescent="0.15">
      <c r="A214" s="329"/>
      <c r="B214" s="330"/>
      <c r="C214" s="329" t="s">
        <v>88</v>
      </c>
      <c r="D214" s="470">
        <v>96.8</v>
      </c>
      <c r="E214" s="470">
        <v>96.8</v>
      </c>
      <c r="F214" s="470">
        <v>93.8</v>
      </c>
      <c r="G214" s="470">
        <v>92.7</v>
      </c>
      <c r="H214" s="470">
        <v>100.3</v>
      </c>
      <c r="I214" s="470">
        <v>81.599999999999994</v>
      </c>
      <c r="J214" s="470">
        <v>102.8</v>
      </c>
      <c r="K214" s="470">
        <v>104</v>
      </c>
      <c r="L214" s="470">
        <v>104.7</v>
      </c>
      <c r="M214" s="470" t="s">
        <v>335</v>
      </c>
      <c r="N214" s="470">
        <v>161.30000000000001</v>
      </c>
      <c r="O214" s="470">
        <v>94.6</v>
      </c>
      <c r="P214" s="470">
        <v>99.9</v>
      </c>
      <c r="Q214" s="470">
        <v>81.5</v>
      </c>
      <c r="R214" s="470">
        <v>117.3</v>
      </c>
      <c r="S214" s="470">
        <v>117.3</v>
      </c>
      <c r="T214" s="470" t="s">
        <v>336</v>
      </c>
      <c r="U214" s="470">
        <v>84.6</v>
      </c>
      <c r="V214" s="470">
        <v>93.7</v>
      </c>
      <c r="W214" s="470">
        <v>88.4</v>
      </c>
      <c r="X214" s="470">
        <v>88.4</v>
      </c>
      <c r="Y214" s="470">
        <v>114</v>
      </c>
      <c r="Z214" s="470">
        <v>114.2</v>
      </c>
      <c r="AA214" s="470">
        <v>91.5</v>
      </c>
      <c r="AB214" s="470" t="s">
        <v>336</v>
      </c>
      <c r="AC214" s="470">
        <v>91</v>
      </c>
      <c r="AD214" s="470">
        <v>92.3</v>
      </c>
      <c r="AE214" s="454">
        <v>124.4</v>
      </c>
      <c r="AF214" s="454">
        <v>77.5</v>
      </c>
      <c r="AG214" s="454" t="s">
        <v>336</v>
      </c>
      <c r="AH214" s="454">
        <v>93.3</v>
      </c>
      <c r="AI214" s="454">
        <v>82.4</v>
      </c>
      <c r="AJ214" s="454">
        <v>86.3</v>
      </c>
      <c r="AK214" s="454">
        <v>76.599999999999994</v>
      </c>
      <c r="AL214" s="533">
        <v>102</v>
      </c>
      <c r="AM214" s="329"/>
      <c r="AN214" s="330"/>
      <c r="AO214" s="329" t="s">
        <v>88</v>
      </c>
      <c r="AP214" s="453">
        <v>96.8</v>
      </c>
      <c r="AQ214" s="470">
        <v>96.5</v>
      </c>
      <c r="AR214" s="470">
        <v>99.5</v>
      </c>
      <c r="AS214" s="470">
        <v>100.8</v>
      </c>
      <c r="AT214" s="470">
        <v>96</v>
      </c>
      <c r="AU214" s="470">
        <v>89.6</v>
      </c>
      <c r="AV214" s="470">
        <v>98.2</v>
      </c>
      <c r="AW214" s="470">
        <v>75</v>
      </c>
      <c r="AX214" s="470">
        <v>96.7</v>
      </c>
      <c r="AY214" s="470">
        <v>96.3</v>
      </c>
      <c r="AZ214" s="470">
        <v>102</v>
      </c>
    </row>
    <row r="215" spans="1:52" x14ac:dyDescent="0.15">
      <c r="A215" s="329"/>
      <c r="B215" s="330"/>
      <c r="C215" s="329" t="s">
        <v>89</v>
      </c>
      <c r="D215" s="470">
        <v>99.4</v>
      </c>
      <c r="E215" s="470">
        <v>99.4</v>
      </c>
      <c r="F215" s="470">
        <v>92.9</v>
      </c>
      <c r="G215" s="470">
        <v>91.2</v>
      </c>
      <c r="H215" s="470">
        <v>104.8</v>
      </c>
      <c r="I215" s="470">
        <v>91.3</v>
      </c>
      <c r="J215" s="470">
        <v>104.9</v>
      </c>
      <c r="K215" s="470">
        <v>129.6</v>
      </c>
      <c r="L215" s="470">
        <v>132</v>
      </c>
      <c r="M215" s="470" t="s">
        <v>335</v>
      </c>
      <c r="N215" s="470">
        <v>165.8</v>
      </c>
      <c r="O215" s="470">
        <v>105</v>
      </c>
      <c r="P215" s="470">
        <v>104.3</v>
      </c>
      <c r="Q215" s="470">
        <v>102.4</v>
      </c>
      <c r="R215" s="470">
        <v>106.7</v>
      </c>
      <c r="S215" s="470">
        <v>106.7</v>
      </c>
      <c r="T215" s="470" t="s">
        <v>336</v>
      </c>
      <c r="U215" s="470">
        <v>88.4</v>
      </c>
      <c r="V215" s="470">
        <v>93.6</v>
      </c>
      <c r="W215" s="454">
        <v>91.6</v>
      </c>
      <c r="X215" s="470">
        <v>91.6</v>
      </c>
      <c r="Y215" s="470">
        <v>116.6</v>
      </c>
      <c r="Z215" s="470">
        <v>114.1</v>
      </c>
      <c r="AA215" s="470">
        <v>90.8</v>
      </c>
      <c r="AB215" s="470" t="s">
        <v>336</v>
      </c>
      <c r="AC215" s="470">
        <v>95.2</v>
      </c>
      <c r="AD215" s="470">
        <v>94.7</v>
      </c>
      <c r="AE215" s="454">
        <v>121.1</v>
      </c>
      <c r="AF215" s="454">
        <v>80.2</v>
      </c>
      <c r="AG215" s="454" t="s">
        <v>336</v>
      </c>
      <c r="AH215" s="454">
        <v>98.8</v>
      </c>
      <c r="AI215" s="454">
        <v>84</v>
      </c>
      <c r="AJ215" s="454">
        <v>97.3</v>
      </c>
      <c r="AK215" s="454">
        <v>76.099999999999994</v>
      </c>
      <c r="AL215" s="533">
        <v>111.1</v>
      </c>
      <c r="AM215" s="329"/>
      <c r="AN215" s="330"/>
      <c r="AO215" s="329" t="s">
        <v>89</v>
      </c>
      <c r="AP215" s="453">
        <v>99.4</v>
      </c>
      <c r="AQ215" s="470">
        <v>102.7</v>
      </c>
      <c r="AR215" s="470">
        <v>104.2</v>
      </c>
      <c r="AS215" s="454">
        <v>106.7</v>
      </c>
      <c r="AT215" s="454">
        <v>100.5</v>
      </c>
      <c r="AU215" s="470">
        <v>98.5</v>
      </c>
      <c r="AV215" s="470">
        <v>107</v>
      </c>
      <c r="AW215" s="470">
        <v>83.6</v>
      </c>
      <c r="AX215" s="470">
        <v>97.8</v>
      </c>
      <c r="AY215" s="470">
        <v>97.4</v>
      </c>
      <c r="AZ215" s="470">
        <v>106</v>
      </c>
    </row>
    <row r="216" spans="1:52" x14ac:dyDescent="0.15">
      <c r="A216" s="329"/>
      <c r="B216" s="330"/>
      <c r="C216" s="329" t="s">
        <v>90</v>
      </c>
      <c r="D216" s="455">
        <v>98.4</v>
      </c>
      <c r="E216" s="455">
        <v>98.4</v>
      </c>
      <c r="F216" s="455">
        <v>92.1</v>
      </c>
      <c r="G216" s="455">
        <v>90.5</v>
      </c>
      <c r="H216" s="455">
        <v>103.6</v>
      </c>
      <c r="I216" s="455">
        <v>90.7</v>
      </c>
      <c r="J216" s="455">
        <v>103.6</v>
      </c>
      <c r="K216" s="455">
        <v>125.9</v>
      </c>
      <c r="L216" s="455">
        <v>127.3</v>
      </c>
      <c r="M216" s="455" t="s">
        <v>335</v>
      </c>
      <c r="N216" s="455">
        <v>154.1</v>
      </c>
      <c r="O216" s="455">
        <v>100.1</v>
      </c>
      <c r="P216" s="455">
        <v>102.9</v>
      </c>
      <c r="Q216" s="455">
        <v>87.8</v>
      </c>
      <c r="R216" s="455">
        <v>111.6</v>
      </c>
      <c r="S216" s="455">
        <v>111.6</v>
      </c>
      <c r="T216" s="455" t="s">
        <v>336</v>
      </c>
      <c r="U216" s="455">
        <v>87.7</v>
      </c>
      <c r="V216" s="455">
        <v>93.9</v>
      </c>
      <c r="W216" s="455">
        <v>93.6</v>
      </c>
      <c r="X216" s="455">
        <v>93.6</v>
      </c>
      <c r="Y216" s="455">
        <v>114.5</v>
      </c>
      <c r="Z216" s="455">
        <v>111.1</v>
      </c>
      <c r="AA216" s="455">
        <v>97.1</v>
      </c>
      <c r="AB216" s="455" t="s">
        <v>336</v>
      </c>
      <c r="AC216" s="455">
        <v>96</v>
      </c>
      <c r="AD216" s="455">
        <v>95.9</v>
      </c>
      <c r="AE216" s="482">
        <v>115.1</v>
      </c>
      <c r="AF216" s="482">
        <v>82.4</v>
      </c>
      <c r="AG216" s="482" t="s">
        <v>336</v>
      </c>
      <c r="AH216" s="482">
        <v>100.3</v>
      </c>
      <c r="AI216" s="482">
        <v>88.3</v>
      </c>
      <c r="AJ216" s="482">
        <v>99.8</v>
      </c>
      <c r="AK216" s="482">
        <v>75.599999999999994</v>
      </c>
      <c r="AL216" s="532">
        <v>109.1</v>
      </c>
      <c r="AM216" s="329"/>
      <c r="AN216" s="330"/>
      <c r="AO216" s="329" t="s">
        <v>90</v>
      </c>
      <c r="AP216" s="453">
        <v>98.4</v>
      </c>
      <c r="AQ216" s="455">
        <v>103.5</v>
      </c>
      <c r="AR216" s="455">
        <v>105.4</v>
      </c>
      <c r="AS216" s="455">
        <v>109</v>
      </c>
      <c r="AT216" s="455">
        <v>100.5</v>
      </c>
      <c r="AU216" s="455">
        <v>97.3</v>
      </c>
      <c r="AV216" s="455">
        <v>104.4</v>
      </c>
      <c r="AW216" s="455">
        <v>86</v>
      </c>
      <c r="AX216" s="455">
        <v>96.5</v>
      </c>
      <c r="AY216" s="455">
        <v>95.9</v>
      </c>
      <c r="AZ216" s="455">
        <v>105.7</v>
      </c>
    </row>
    <row r="217" spans="1:52" x14ac:dyDescent="0.15">
      <c r="A217" s="329"/>
      <c r="B217" s="330"/>
      <c r="C217" s="329" t="s">
        <v>91</v>
      </c>
      <c r="D217" s="455">
        <v>98.6</v>
      </c>
      <c r="E217" s="455">
        <v>98.6</v>
      </c>
      <c r="F217" s="455">
        <v>92.5</v>
      </c>
      <c r="G217" s="455">
        <v>91</v>
      </c>
      <c r="H217" s="455">
        <v>103.6</v>
      </c>
      <c r="I217" s="455">
        <v>91.8</v>
      </c>
      <c r="J217" s="455">
        <v>99</v>
      </c>
      <c r="K217" s="455">
        <v>127.5</v>
      </c>
      <c r="L217" s="455">
        <v>127.5</v>
      </c>
      <c r="M217" s="455" t="s">
        <v>335</v>
      </c>
      <c r="N217" s="455">
        <v>134.30000000000001</v>
      </c>
      <c r="O217" s="455">
        <v>101.9</v>
      </c>
      <c r="P217" s="455">
        <v>101.9</v>
      </c>
      <c r="Q217" s="455">
        <v>103.9</v>
      </c>
      <c r="R217" s="455">
        <v>102.4</v>
      </c>
      <c r="S217" s="455">
        <v>102.4</v>
      </c>
      <c r="T217" s="455" t="s">
        <v>336</v>
      </c>
      <c r="U217" s="455">
        <v>88.5</v>
      </c>
      <c r="V217" s="455">
        <v>95.2</v>
      </c>
      <c r="W217" s="455">
        <v>92.5</v>
      </c>
      <c r="X217" s="455">
        <v>92.5</v>
      </c>
      <c r="Y217" s="455">
        <v>112.3</v>
      </c>
      <c r="Z217" s="455">
        <v>113.5</v>
      </c>
      <c r="AA217" s="455">
        <v>101.1</v>
      </c>
      <c r="AB217" s="455" t="s">
        <v>336</v>
      </c>
      <c r="AC217" s="455">
        <v>98.9</v>
      </c>
      <c r="AD217" s="455">
        <v>102.5</v>
      </c>
      <c r="AE217" s="482">
        <v>105.9</v>
      </c>
      <c r="AF217" s="482">
        <v>87.4</v>
      </c>
      <c r="AG217" s="482" t="s">
        <v>336</v>
      </c>
      <c r="AH217" s="482">
        <v>98.7</v>
      </c>
      <c r="AI217" s="482">
        <v>78.599999999999994</v>
      </c>
      <c r="AJ217" s="482">
        <v>105.5</v>
      </c>
      <c r="AK217" s="482">
        <v>73</v>
      </c>
      <c r="AL217" s="532">
        <v>106.4</v>
      </c>
      <c r="AM217" s="329"/>
      <c r="AN217" s="330"/>
      <c r="AO217" s="329" t="s">
        <v>91</v>
      </c>
      <c r="AP217" s="453">
        <v>98.6</v>
      </c>
      <c r="AQ217" s="455">
        <v>103.4</v>
      </c>
      <c r="AR217" s="455">
        <v>105.7</v>
      </c>
      <c r="AS217" s="455">
        <v>106.7</v>
      </c>
      <c r="AT217" s="455">
        <v>103.9</v>
      </c>
      <c r="AU217" s="455">
        <v>98.1</v>
      </c>
      <c r="AV217" s="455">
        <v>106.1</v>
      </c>
      <c r="AW217" s="455">
        <v>82.8</v>
      </c>
      <c r="AX217" s="455">
        <v>96.4</v>
      </c>
      <c r="AY217" s="455">
        <v>96</v>
      </c>
      <c r="AZ217" s="455">
        <v>104.1</v>
      </c>
    </row>
    <row r="218" spans="1:52" x14ac:dyDescent="0.15">
      <c r="A218" s="329"/>
      <c r="B218" s="330"/>
      <c r="C218" s="329" t="s">
        <v>92</v>
      </c>
      <c r="D218" s="455">
        <v>99.8</v>
      </c>
      <c r="E218" s="455">
        <v>99.9</v>
      </c>
      <c r="F218" s="455">
        <v>94.7</v>
      </c>
      <c r="G218" s="455">
        <v>93.9</v>
      </c>
      <c r="H218" s="455">
        <v>100</v>
      </c>
      <c r="I218" s="455">
        <v>98</v>
      </c>
      <c r="J218" s="455">
        <v>99.1</v>
      </c>
      <c r="K218" s="455">
        <v>138.69999999999999</v>
      </c>
      <c r="L218" s="455">
        <v>140.5</v>
      </c>
      <c r="M218" s="455" t="s">
        <v>335</v>
      </c>
      <c r="N218" s="455">
        <v>116.9</v>
      </c>
      <c r="O218" s="455">
        <v>105.7</v>
      </c>
      <c r="P218" s="455">
        <v>106.1</v>
      </c>
      <c r="Q218" s="455">
        <v>103.7</v>
      </c>
      <c r="R218" s="455">
        <v>88.4</v>
      </c>
      <c r="S218" s="455">
        <v>88.4</v>
      </c>
      <c r="T218" s="455" t="s">
        <v>336</v>
      </c>
      <c r="U218" s="455">
        <v>90.4</v>
      </c>
      <c r="V218" s="455">
        <v>95</v>
      </c>
      <c r="W218" s="455">
        <v>94.5</v>
      </c>
      <c r="X218" s="455">
        <v>94.5</v>
      </c>
      <c r="Y218" s="455">
        <v>107.6</v>
      </c>
      <c r="Z218" s="455">
        <v>114.6</v>
      </c>
      <c r="AA218" s="455">
        <v>101</v>
      </c>
      <c r="AB218" s="455" t="s">
        <v>336</v>
      </c>
      <c r="AC218" s="455">
        <v>96.7</v>
      </c>
      <c r="AD218" s="455">
        <v>100.6</v>
      </c>
      <c r="AE218" s="482">
        <v>105.9</v>
      </c>
      <c r="AF218" s="482">
        <v>88.4</v>
      </c>
      <c r="AG218" s="482" t="s">
        <v>336</v>
      </c>
      <c r="AH218" s="482">
        <v>97.7</v>
      </c>
      <c r="AI218" s="482">
        <v>85.4</v>
      </c>
      <c r="AJ218" s="482">
        <v>94.4</v>
      </c>
      <c r="AK218" s="482">
        <v>88.9</v>
      </c>
      <c r="AL218" s="532">
        <v>109.9</v>
      </c>
      <c r="AM218" s="329"/>
      <c r="AN218" s="330"/>
      <c r="AO218" s="329" t="s">
        <v>92</v>
      </c>
      <c r="AP218" s="453">
        <v>99.8</v>
      </c>
      <c r="AQ218" s="455">
        <v>104.2</v>
      </c>
      <c r="AR218" s="455">
        <v>104.9</v>
      </c>
      <c r="AS218" s="455">
        <v>104.3</v>
      </c>
      <c r="AT218" s="455">
        <v>107.5</v>
      </c>
      <c r="AU218" s="455">
        <v>102.1</v>
      </c>
      <c r="AV218" s="455">
        <v>111.4</v>
      </c>
      <c r="AW218" s="455">
        <v>85</v>
      </c>
      <c r="AX218" s="455">
        <v>97.3</v>
      </c>
      <c r="AY218" s="455">
        <v>97.2</v>
      </c>
      <c r="AZ218" s="455">
        <v>105.1</v>
      </c>
    </row>
    <row r="219" spans="1:52" x14ac:dyDescent="0.15">
      <c r="A219" s="329"/>
      <c r="B219" s="330"/>
      <c r="C219" s="329" t="s">
        <v>93</v>
      </c>
      <c r="D219" s="455">
        <v>98.7</v>
      </c>
      <c r="E219" s="455">
        <v>98.7</v>
      </c>
      <c r="F219" s="455">
        <v>93.9</v>
      </c>
      <c r="G219" s="455">
        <v>93.5</v>
      </c>
      <c r="H219" s="455">
        <v>95.5</v>
      </c>
      <c r="I219" s="455">
        <v>93.1</v>
      </c>
      <c r="J219" s="455">
        <v>98.4</v>
      </c>
      <c r="K219" s="455">
        <v>147.9</v>
      </c>
      <c r="L219" s="455">
        <v>150.80000000000001</v>
      </c>
      <c r="M219" s="455" t="s">
        <v>335</v>
      </c>
      <c r="N219" s="455">
        <v>108.4</v>
      </c>
      <c r="O219" s="455">
        <v>99.3</v>
      </c>
      <c r="P219" s="455">
        <v>99</v>
      </c>
      <c r="Q219" s="455">
        <v>101.6</v>
      </c>
      <c r="R219" s="455">
        <v>91.2</v>
      </c>
      <c r="S219" s="455">
        <v>91.2</v>
      </c>
      <c r="T219" s="455" t="s">
        <v>336</v>
      </c>
      <c r="U219" s="455">
        <v>95.3</v>
      </c>
      <c r="V219" s="455">
        <v>96.5</v>
      </c>
      <c r="W219" s="455">
        <v>96.5</v>
      </c>
      <c r="X219" s="455">
        <v>96.5</v>
      </c>
      <c r="Y219" s="455">
        <v>96</v>
      </c>
      <c r="Z219" s="455">
        <v>114.7</v>
      </c>
      <c r="AA219" s="455">
        <v>101.4</v>
      </c>
      <c r="AB219" s="455" t="s">
        <v>336</v>
      </c>
      <c r="AC219" s="455">
        <v>95.7</v>
      </c>
      <c r="AD219" s="455">
        <v>98.3</v>
      </c>
      <c r="AE219" s="482">
        <v>105.2</v>
      </c>
      <c r="AF219" s="482">
        <v>88.5</v>
      </c>
      <c r="AG219" s="482" t="s">
        <v>336</v>
      </c>
      <c r="AH219" s="482">
        <v>95.3</v>
      </c>
      <c r="AI219" s="482">
        <v>89.7</v>
      </c>
      <c r="AJ219" s="482">
        <v>93.3</v>
      </c>
      <c r="AK219" s="482">
        <v>89.8</v>
      </c>
      <c r="AL219" s="532">
        <v>110.8</v>
      </c>
      <c r="AM219" s="329"/>
      <c r="AN219" s="330"/>
      <c r="AO219" s="329" t="s">
        <v>93</v>
      </c>
      <c r="AP219" s="453">
        <v>98.7</v>
      </c>
      <c r="AQ219" s="455">
        <v>101.4</v>
      </c>
      <c r="AR219" s="455">
        <v>104.1</v>
      </c>
      <c r="AS219" s="455">
        <v>104.6</v>
      </c>
      <c r="AT219" s="455">
        <v>103.5</v>
      </c>
      <c r="AU219" s="455">
        <v>95.3</v>
      </c>
      <c r="AV219" s="455">
        <v>100.8</v>
      </c>
      <c r="AW219" s="455">
        <v>85.7</v>
      </c>
      <c r="AX219" s="455">
        <v>97</v>
      </c>
      <c r="AY219" s="455">
        <v>96.7</v>
      </c>
      <c r="AZ219" s="455">
        <v>104.6</v>
      </c>
    </row>
    <row r="220" spans="1:52" x14ac:dyDescent="0.15">
      <c r="A220" s="329"/>
      <c r="B220" s="330"/>
      <c r="C220" s="329" t="s">
        <v>94</v>
      </c>
      <c r="D220" s="455">
        <v>99.5</v>
      </c>
      <c r="E220" s="455">
        <v>99.5</v>
      </c>
      <c r="F220" s="455">
        <v>94.4</v>
      </c>
      <c r="G220" s="455">
        <v>94.1</v>
      </c>
      <c r="H220" s="455">
        <v>93.2</v>
      </c>
      <c r="I220" s="455">
        <v>95.5</v>
      </c>
      <c r="J220" s="455">
        <v>97.8</v>
      </c>
      <c r="K220" s="455">
        <v>142.4</v>
      </c>
      <c r="L220" s="455">
        <v>144.80000000000001</v>
      </c>
      <c r="M220" s="455" t="s">
        <v>335</v>
      </c>
      <c r="N220" s="455">
        <v>123.2</v>
      </c>
      <c r="O220" s="455">
        <v>104.2</v>
      </c>
      <c r="P220" s="455">
        <v>103.8</v>
      </c>
      <c r="Q220" s="455">
        <v>106.8</v>
      </c>
      <c r="R220" s="455">
        <v>89.8</v>
      </c>
      <c r="S220" s="455">
        <v>89.8</v>
      </c>
      <c r="T220" s="455" t="s">
        <v>336</v>
      </c>
      <c r="U220" s="455">
        <v>97</v>
      </c>
      <c r="V220" s="455">
        <v>94.4</v>
      </c>
      <c r="W220" s="455">
        <v>95.9</v>
      </c>
      <c r="X220" s="455">
        <v>95.9</v>
      </c>
      <c r="Y220" s="455">
        <v>103.8</v>
      </c>
      <c r="Z220" s="455">
        <v>121.7</v>
      </c>
      <c r="AA220" s="455">
        <v>99.2</v>
      </c>
      <c r="AB220" s="455" t="s">
        <v>336</v>
      </c>
      <c r="AC220" s="455">
        <v>96.7</v>
      </c>
      <c r="AD220" s="455">
        <v>98.8</v>
      </c>
      <c r="AE220" s="482">
        <v>105.7</v>
      </c>
      <c r="AF220" s="482">
        <v>88.9</v>
      </c>
      <c r="AG220" s="482" t="s">
        <v>336</v>
      </c>
      <c r="AH220" s="482">
        <v>94.8</v>
      </c>
      <c r="AI220" s="482">
        <v>94.8</v>
      </c>
      <c r="AJ220" s="482">
        <v>89.3</v>
      </c>
      <c r="AK220" s="482">
        <v>87.8</v>
      </c>
      <c r="AL220" s="532">
        <v>109.3</v>
      </c>
      <c r="AM220" s="329"/>
      <c r="AN220" s="330"/>
      <c r="AO220" s="329" t="s">
        <v>94</v>
      </c>
      <c r="AP220" s="453">
        <v>99.5</v>
      </c>
      <c r="AQ220" s="455">
        <v>103.1</v>
      </c>
      <c r="AR220" s="455">
        <v>105.5</v>
      </c>
      <c r="AS220" s="455">
        <v>104.2</v>
      </c>
      <c r="AT220" s="455">
        <v>108</v>
      </c>
      <c r="AU220" s="455">
        <v>98.1</v>
      </c>
      <c r="AV220" s="455">
        <v>103.9</v>
      </c>
      <c r="AW220" s="455">
        <v>87.3</v>
      </c>
      <c r="AX220" s="455">
        <v>98.4</v>
      </c>
      <c r="AY220" s="455">
        <v>98.3</v>
      </c>
      <c r="AZ220" s="455">
        <v>102</v>
      </c>
    </row>
    <row r="221" spans="1:52" x14ac:dyDescent="0.15">
      <c r="A221" s="329"/>
      <c r="B221" s="330"/>
      <c r="C221" s="329" t="s">
        <v>95</v>
      </c>
      <c r="D221" s="455">
        <v>98.5</v>
      </c>
      <c r="E221" s="455">
        <v>98.5</v>
      </c>
      <c r="F221" s="455">
        <v>96</v>
      </c>
      <c r="G221" s="455">
        <v>95.4</v>
      </c>
      <c r="H221" s="455">
        <v>104.3</v>
      </c>
      <c r="I221" s="455">
        <v>99.4</v>
      </c>
      <c r="J221" s="455">
        <v>96.5</v>
      </c>
      <c r="K221" s="455">
        <v>141.9</v>
      </c>
      <c r="L221" s="455">
        <v>145.80000000000001</v>
      </c>
      <c r="M221" s="455" t="s">
        <v>335</v>
      </c>
      <c r="N221" s="455">
        <v>114.6</v>
      </c>
      <c r="O221" s="455">
        <v>98.9</v>
      </c>
      <c r="P221" s="455">
        <v>99.2</v>
      </c>
      <c r="Q221" s="455">
        <v>98.6</v>
      </c>
      <c r="R221" s="455">
        <v>91.5</v>
      </c>
      <c r="S221" s="455">
        <v>91.5</v>
      </c>
      <c r="T221" s="455" t="s">
        <v>336</v>
      </c>
      <c r="U221" s="455">
        <v>97.8</v>
      </c>
      <c r="V221" s="455">
        <v>91.8</v>
      </c>
      <c r="W221" s="455">
        <v>95</v>
      </c>
      <c r="X221" s="455">
        <v>95</v>
      </c>
      <c r="Y221" s="455">
        <v>99</v>
      </c>
      <c r="Z221" s="455">
        <v>103.1</v>
      </c>
      <c r="AA221" s="455">
        <v>95.8</v>
      </c>
      <c r="AB221" s="455" t="s">
        <v>336</v>
      </c>
      <c r="AC221" s="455">
        <v>95.7</v>
      </c>
      <c r="AD221" s="455">
        <v>95.3</v>
      </c>
      <c r="AE221" s="482">
        <v>105.4</v>
      </c>
      <c r="AF221" s="482">
        <v>92.9</v>
      </c>
      <c r="AG221" s="482" t="s">
        <v>336</v>
      </c>
      <c r="AH221" s="482">
        <v>93</v>
      </c>
      <c r="AI221" s="482">
        <v>100.6</v>
      </c>
      <c r="AJ221" s="482">
        <v>95.4</v>
      </c>
      <c r="AK221" s="482">
        <v>98.6</v>
      </c>
      <c r="AL221" s="532">
        <v>108.5</v>
      </c>
      <c r="AM221" s="329"/>
      <c r="AN221" s="330"/>
      <c r="AO221" s="329" t="s">
        <v>95</v>
      </c>
      <c r="AP221" s="453">
        <v>98.5</v>
      </c>
      <c r="AQ221" s="455">
        <v>100.9</v>
      </c>
      <c r="AR221" s="455">
        <v>102.1</v>
      </c>
      <c r="AS221" s="455">
        <v>102.2</v>
      </c>
      <c r="AT221" s="455">
        <v>101.5</v>
      </c>
      <c r="AU221" s="455">
        <v>98.8</v>
      </c>
      <c r="AV221" s="455">
        <v>103.6</v>
      </c>
      <c r="AW221" s="455">
        <v>91.4</v>
      </c>
      <c r="AX221" s="455">
        <v>97.7</v>
      </c>
      <c r="AY221" s="455">
        <v>97.8</v>
      </c>
      <c r="AZ221" s="455">
        <v>95.9</v>
      </c>
    </row>
    <row r="222" spans="1:52" x14ac:dyDescent="0.15">
      <c r="A222" s="329"/>
      <c r="B222" s="330"/>
      <c r="C222" s="329" t="s">
        <v>96</v>
      </c>
      <c r="D222" s="455">
        <v>99.8</v>
      </c>
      <c r="E222" s="455">
        <v>99.8</v>
      </c>
      <c r="F222" s="455">
        <v>98.7</v>
      </c>
      <c r="G222" s="455">
        <v>98.2</v>
      </c>
      <c r="H222" s="455">
        <v>103.2</v>
      </c>
      <c r="I222" s="455">
        <v>106</v>
      </c>
      <c r="J222" s="455">
        <v>97.6</v>
      </c>
      <c r="K222" s="455">
        <v>128.1</v>
      </c>
      <c r="L222" s="455">
        <v>131.30000000000001</v>
      </c>
      <c r="M222" s="455" t="s">
        <v>335</v>
      </c>
      <c r="N222" s="455">
        <v>117.4</v>
      </c>
      <c r="O222" s="455">
        <v>99.2</v>
      </c>
      <c r="P222" s="455">
        <v>98.7</v>
      </c>
      <c r="Q222" s="455">
        <v>100</v>
      </c>
      <c r="R222" s="455">
        <v>92.6</v>
      </c>
      <c r="S222" s="455">
        <v>92.6</v>
      </c>
      <c r="T222" s="455" t="s">
        <v>336</v>
      </c>
      <c r="U222" s="455">
        <v>98.7</v>
      </c>
      <c r="V222" s="455">
        <v>98.6</v>
      </c>
      <c r="W222" s="455">
        <v>96</v>
      </c>
      <c r="X222" s="455">
        <v>96</v>
      </c>
      <c r="Y222" s="455">
        <v>100.5</v>
      </c>
      <c r="Z222" s="455">
        <v>98.7</v>
      </c>
      <c r="AA222" s="455">
        <v>100.1</v>
      </c>
      <c r="AB222" s="455" t="s">
        <v>336</v>
      </c>
      <c r="AC222" s="455">
        <v>95.7</v>
      </c>
      <c r="AD222" s="455">
        <v>96.1</v>
      </c>
      <c r="AE222" s="482">
        <v>93.2</v>
      </c>
      <c r="AF222" s="482">
        <v>92.7</v>
      </c>
      <c r="AG222" s="482" t="s">
        <v>336</v>
      </c>
      <c r="AH222" s="482">
        <v>92.9</v>
      </c>
      <c r="AI222" s="482">
        <v>101.4</v>
      </c>
      <c r="AJ222" s="482">
        <v>97.9</v>
      </c>
      <c r="AK222" s="482">
        <v>99</v>
      </c>
      <c r="AL222" s="532">
        <v>106.5</v>
      </c>
      <c r="AM222" s="329"/>
      <c r="AN222" s="330"/>
      <c r="AO222" s="329" t="s">
        <v>96</v>
      </c>
      <c r="AP222" s="453">
        <v>99.8</v>
      </c>
      <c r="AQ222" s="455">
        <v>101.6</v>
      </c>
      <c r="AR222" s="455">
        <v>104.4</v>
      </c>
      <c r="AS222" s="455">
        <v>104.7</v>
      </c>
      <c r="AT222" s="455">
        <v>103.2</v>
      </c>
      <c r="AU222" s="455">
        <v>95.6</v>
      </c>
      <c r="AV222" s="455">
        <v>98.6</v>
      </c>
      <c r="AW222" s="455">
        <v>89.2</v>
      </c>
      <c r="AX222" s="455">
        <v>98.9</v>
      </c>
      <c r="AY222" s="455">
        <v>98.9</v>
      </c>
      <c r="AZ222" s="455">
        <v>97.5</v>
      </c>
    </row>
    <row r="223" spans="1:52" x14ac:dyDescent="0.15">
      <c r="A223" s="329"/>
      <c r="B223" s="336"/>
      <c r="C223" s="335" t="s">
        <v>97</v>
      </c>
      <c r="D223" s="456">
        <v>100.1</v>
      </c>
      <c r="E223" s="456">
        <v>100.1</v>
      </c>
      <c r="F223" s="456">
        <v>101</v>
      </c>
      <c r="G223" s="456">
        <v>100.5</v>
      </c>
      <c r="H223" s="456">
        <v>104.5</v>
      </c>
      <c r="I223" s="456">
        <v>98.1</v>
      </c>
      <c r="J223" s="456">
        <v>95.3</v>
      </c>
      <c r="K223" s="456">
        <v>125.2</v>
      </c>
      <c r="L223" s="456">
        <v>128.69999999999999</v>
      </c>
      <c r="M223" s="456" t="s">
        <v>335</v>
      </c>
      <c r="N223" s="456">
        <v>135.9</v>
      </c>
      <c r="O223" s="456">
        <v>103.3</v>
      </c>
      <c r="P223" s="456">
        <v>101.8</v>
      </c>
      <c r="Q223" s="456">
        <v>107.3</v>
      </c>
      <c r="R223" s="456">
        <v>94.9</v>
      </c>
      <c r="S223" s="456">
        <v>94.9</v>
      </c>
      <c r="T223" s="456" t="s">
        <v>336</v>
      </c>
      <c r="U223" s="456">
        <v>99.4</v>
      </c>
      <c r="V223" s="456">
        <v>98.8</v>
      </c>
      <c r="W223" s="456">
        <v>94.3</v>
      </c>
      <c r="X223" s="456">
        <v>94.3</v>
      </c>
      <c r="Y223" s="456">
        <v>91.1</v>
      </c>
      <c r="Z223" s="456">
        <v>102</v>
      </c>
      <c r="AA223" s="456">
        <v>102.2</v>
      </c>
      <c r="AB223" s="456" t="s">
        <v>336</v>
      </c>
      <c r="AC223" s="456">
        <v>97.2</v>
      </c>
      <c r="AD223" s="456">
        <v>96.3</v>
      </c>
      <c r="AE223" s="487">
        <v>107</v>
      </c>
      <c r="AF223" s="487">
        <v>94.9</v>
      </c>
      <c r="AG223" s="487" t="s">
        <v>336</v>
      </c>
      <c r="AH223" s="487">
        <v>99</v>
      </c>
      <c r="AI223" s="487">
        <v>99.3</v>
      </c>
      <c r="AJ223" s="487">
        <v>96.1</v>
      </c>
      <c r="AK223" s="487">
        <v>100</v>
      </c>
      <c r="AL223" s="487">
        <v>103.2</v>
      </c>
      <c r="AM223" s="329"/>
      <c r="AN223" s="336"/>
      <c r="AO223" s="335" t="s">
        <v>97</v>
      </c>
      <c r="AP223" s="453">
        <v>100.1</v>
      </c>
      <c r="AQ223" s="456">
        <v>99.8</v>
      </c>
      <c r="AR223" s="456">
        <v>100.8</v>
      </c>
      <c r="AS223" s="456">
        <v>102.3</v>
      </c>
      <c r="AT223" s="456">
        <v>97.8</v>
      </c>
      <c r="AU223" s="456">
        <v>98.3</v>
      </c>
      <c r="AV223" s="456">
        <v>103.6</v>
      </c>
      <c r="AW223" s="456">
        <v>89.9</v>
      </c>
      <c r="AX223" s="456">
        <v>100.6</v>
      </c>
      <c r="AY223" s="456">
        <v>100.6</v>
      </c>
      <c r="AZ223" s="456">
        <v>98.3</v>
      </c>
    </row>
    <row r="224" spans="1:52" x14ac:dyDescent="0.15">
      <c r="A224" s="329"/>
      <c r="B224" s="330" t="s">
        <v>109</v>
      </c>
      <c r="C224" s="329" t="s">
        <v>84</v>
      </c>
      <c r="D224" s="455">
        <v>101.7</v>
      </c>
      <c r="E224" s="455">
        <v>101.7</v>
      </c>
      <c r="F224" s="455">
        <v>99.9</v>
      </c>
      <c r="G224" s="455">
        <v>99.3</v>
      </c>
      <c r="H224" s="455">
        <v>104.5</v>
      </c>
      <c r="I224" s="455">
        <v>97.9</v>
      </c>
      <c r="J224" s="455">
        <v>95.4</v>
      </c>
      <c r="K224" s="455">
        <v>117.8</v>
      </c>
      <c r="L224" s="455">
        <v>119.4</v>
      </c>
      <c r="M224" s="455" t="s">
        <v>335</v>
      </c>
      <c r="N224" s="455">
        <v>87.6</v>
      </c>
      <c r="O224" s="455">
        <v>108.8</v>
      </c>
      <c r="P224" s="455">
        <v>108.7</v>
      </c>
      <c r="Q224" s="455">
        <v>106.6</v>
      </c>
      <c r="R224" s="455">
        <v>104</v>
      </c>
      <c r="S224" s="455">
        <v>104</v>
      </c>
      <c r="T224" s="455" t="s">
        <v>336</v>
      </c>
      <c r="U224" s="455">
        <v>99.3</v>
      </c>
      <c r="V224" s="455">
        <v>102.2</v>
      </c>
      <c r="W224" s="455">
        <v>99</v>
      </c>
      <c r="X224" s="455">
        <v>99</v>
      </c>
      <c r="Y224" s="455">
        <v>80.7</v>
      </c>
      <c r="Z224" s="455">
        <v>101.8</v>
      </c>
      <c r="AA224" s="455">
        <v>99.9</v>
      </c>
      <c r="AB224" s="455" t="s">
        <v>336</v>
      </c>
      <c r="AC224" s="455">
        <v>98</v>
      </c>
      <c r="AD224" s="455">
        <v>97.9</v>
      </c>
      <c r="AE224" s="482">
        <v>99.9</v>
      </c>
      <c r="AF224" s="482">
        <v>95.7</v>
      </c>
      <c r="AG224" s="482" t="s">
        <v>336</v>
      </c>
      <c r="AH224" s="482">
        <v>98.1</v>
      </c>
      <c r="AI224" s="482">
        <v>99.7</v>
      </c>
      <c r="AJ224" s="482">
        <v>100</v>
      </c>
      <c r="AK224" s="482">
        <v>101.8</v>
      </c>
      <c r="AL224" s="532">
        <v>102.5</v>
      </c>
      <c r="AM224" s="329"/>
      <c r="AN224" s="330" t="s">
        <v>109</v>
      </c>
      <c r="AO224" s="329" t="s">
        <v>84</v>
      </c>
      <c r="AP224" s="457">
        <v>101.7</v>
      </c>
      <c r="AQ224" s="475">
        <v>101.6</v>
      </c>
      <c r="AR224" s="475">
        <v>101.8</v>
      </c>
      <c r="AS224" s="475">
        <v>101.7</v>
      </c>
      <c r="AT224" s="475">
        <v>101.4</v>
      </c>
      <c r="AU224" s="475">
        <v>100.5</v>
      </c>
      <c r="AV224" s="475">
        <v>105.6</v>
      </c>
      <c r="AW224" s="475">
        <v>90.7</v>
      </c>
      <c r="AX224" s="475">
        <v>101</v>
      </c>
      <c r="AY224" s="475">
        <v>101.1</v>
      </c>
      <c r="AZ224" s="475">
        <v>95.7</v>
      </c>
    </row>
    <row r="225" spans="1:52" x14ac:dyDescent="0.15">
      <c r="A225" s="329"/>
      <c r="B225" s="330"/>
      <c r="C225" s="329" t="s">
        <v>86</v>
      </c>
      <c r="D225" s="455">
        <v>101.2</v>
      </c>
      <c r="E225" s="455">
        <v>101.2</v>
      </c>
      <c r="F225" s="455">
        <v>101.5</v>
      </c>
      <c r="G225" s="455">
        <v>101</v>
      </c>
      <c r="H225" s="455">
        <v>107.4</v>
      </c>
      <c r="I225" s="455">
        <v>99.6</v>
      </c>
      <c r="J225" s="455">
        <v>89.2</v>
      </c>
      <c r="K225" s="455">
        <v>109.5</v>
      </c>
      <c r="L225" s="455">
        <v>108.2</v>
      </c>
      <c r="M225" s="455" t="s">
        <v>335</v>
      </c>
      <c r="N225" s="455">
        <v>101.3</v>
      </c>
      <c r="O225" s="455">
        <v>105.3</v>
      </c>
      <c r="P225" s="455">
        <v>103.5</v>
      </c>
      <c r="Q225" s="455">
        <v>110.8</v>
      </c>
      <c r="R225" s="455">
        <v>117.9</v>
      </c>
      <c r="S225" s="455">
        <v>117.9</v>
      </c>
      <c r="T225" s="455" t="s">
        <v>336</v>
      </c>
      <c r="U225" s="455">
        <v>99.1</v>
      </c>
      <c r="V225" s="455">
        <v>101.8</v>
      </c>
      <c r="W225" s="455">
        <v>97.6</v>
      </c>
      <c r="X225" s="455">
        <v>97.6</v>
      </c>
      <c r="Y225" s="455">
        <v>93.6</v>
      </c>
      <c r="Z225" s="455">
        <v>102</v>
      </c>
      <c r="AA225" s="455">
        <v>98.9</v>
      </c>
      <c r="AB225" s="455" t="s">
        <v>336</v>
      </c>
      <c r="AC225" s="455">
        <v>99.7</v>
      </c>
      <c r="AD225" s="455">
        <v>101.4</v>
      </c>
      <c r="AE225" s="482">
        <v>104.4</v>
      </c>
      <c r="AF225" s="482">
        <v>95.3</v>
      </c>
      <c r="AG225" s="482" t="s">
        <v>336</v>
      </c>
      <c r="AH225" s="482">
        <v>98.1</v>
      </c>
      <c r="AI225" s="482">
        <v>97.1</v>
      </c>
      <c r="AJ225" s="482">
        <v>98.8</v>
      </c>
      <c r="AK225" s="482">
        <v>103.3</v>
      </c>
      <c r="AL225" s="532">
        <v>94</v>
      </c>
      <c r="AM225" s="329"/>
      <c r="AN225" s="330"/>
      <c r="AO225" s="329" t="s">
        <v>86</v>
      </c>
      <c r="AP225" s="453">
        <v>101.2</v>
      </c>
      <c r="AQ225" s="475">
        <v>100.3</v>
      </c>
      <c r="AR225" s="475">
        <v>97.6</v>
      </c>
      <c r="AS225" s="475">
        <v>97.9</v>
      </c>
      <c r="AT225" s="475">
        <v>98.4</v>
      </c>
      <c r="AU225" s="475">
        <v>104</v>
      </c>
      <c r="AV225" s="475">
        <v>111.3</v>
      </c>
      <c r="AW225" s="475">
        <v>93.1</v>
      </c>
      <c r="AX225" s="475">
        <v>101.7</v>
      </c>
      <c r="AY225" s="475">
        <v>101.8</v>
      </c>
      <c r="AZ225" s="475">
        <v>98.5</v>
      </c>
    </row>
    <row r="226" spans="1:52" x14ac:dyDescent="0.15">
      <c r="A226" s="329"/>
      <c r="B226" s="330"/>
      <c r="C226" s="329" t="s">
        <v>88</v>
      </c>
      <c r="D226" s="455">
        <v>100.9</v>
      </c>
      <c r="E226" s="455">
        <v>100.9</v>
      </c>
      <c r="F226" s="455">
        <v>99.5</v>
      </c>
      <c r="G226" s="455">
        <v>98.8</v>
      </c>
      <c r="H226" s="455">
        <v>104.1</v>
      </c>
      <c r="I226" s="455">
        <v>104</v>
      </c>
      <c r="J226" s="455">
        <v>99.8</v>
      </c>
      <c r="K226" s="455">
        <v>109.6</v>
      </c>
      <c r="L226" s="455">
        <v>109.8</v>
      </c>
      <c r="M226" s="455" t="s">
        <v>335</v>
      </c>
      <c r="N226" s="455">
        <v>113.3</v>
      </c>
      <c r="O226" s="455">
        <v>95.7</v>
      </c>
      <c r="P226" s="455">
        <v>95.6</v>
      </c>
      <c r="Q226" s="455">
        <v>100.4</v>
      </c>
      <c r="R226" s="455">
        <v>106.4</v>
      </c>
      <c r="S226" s="455">
        <v>106.4</v>
      </c>
      <c r="T226" s="455" t="s">
        <v>336</v>
      </c>
      <c r="U226" s="455">
        <v>98.2</v>
      </c>
      <c r="V226" s="455">
        <v>101.5</v>
      </c>
      <c r="W226" s="455">
        <v>98.5</v>
      </c>
      <c r="X226" s="455">
        <v>98.5</v>
      </c>
      <c r="Y226" s="455">
        <v>111.7</v>
      </c>
      <c r="Z226" s="455">
        <v>98.8</v>
      </c>
      <c r="AA226" s="455">
        <v>98.2</v>
      </c>
      <c r="AB226" s="455" t="s">
        <v>336</v>
      </c>
      <c r="AC226" s="455">
        <v>100.6</v>
      </c>
      <c r="AD226" s="455">
        <v>103.9</v>
      </c>
      <c r="AE226" s="482">
        <v>105</v>
      </c>
      <c r="AF226" s="482">
        <v>98.2</v>
      </c>
      <c r="AG226" s="482" t="s">
        <v>336</v>
      </c>
      <c r="AH226" s="482">
        <v>98</v>
      </c>
      <c r="AI226" s="482">
        <v>93.3</v>
      </c>
      <c r="AJ226" s="482">
        <v>100.4</v>
      </c>
      <c r="AK226" s="482">
        <v>102.7</v>
      </c>
      <c r="AL226" s="532">
        <v>101.5</v>
      </c>
      <c r="AM226" s="329"/>
      <c r="AN226" s="330"/>
      <c r="AO226" s="329" t="s">
        <v>88</v>
      </c>
      <c r="AP226" s="453">
        <v>100.9</v>
      </c>
      <c r="AQ226" s="475">
        <v>101.3</v>
      </c>
      <c r="AR226" s="475">
        <v>102.1</v>
      </c>
      <c r="AS226" s="475">
        <v>102.6</v>
      </c>
      <c r="AT226" s="475">
        <v>99.6</v>
      </c>
      <c r="AU226" s="475">
        <v>100.7</v>
      </c>
      <c r="AV226" s="475">
        <v>102.1</v>
      </c>
      <c r="AW226" s="475">
        <v>97.3</v>
      </c>
      <c r="AX226" s="475">
        <v>100.6</v>
      </c>
      <c r="AY226" s="475">
        <v>100.5</v>
      </c>
      <c r="AZ226" s="475">
        <v>100.6</v>
      </c>
    </row>
    <row r="227" spans="1:52" x14ac:dyDescent="0.15">
      <c r="A227" s="329"/>
      <c r="B227" s="330"/>
      <c r="C227" s="329" t="s">
        <v>89</v>
      </c>
      <c r="D227" s="455">
        <v>99.3</v>
      </c>
      <c r="E227" s="455">
        <v>99.3</v>
      </c>
      <c r="F227" s="455">
        <v>99.8</v>
      </c>
      <c r="G227" s="455">
        <v>99.2</v>
      </c>
      <c r="H227" s="455">
        <v>104.4</v>
      </c>
      <c r="I227" s="455">
        <v>102.6</v>
      </c>
      <c r="J227" s="455">
        <v>99.7</v>
      </c>
      <c r="K227" s="455">
        <v>109.9</v>
      </c>
      <c r="L227" s="455">
        <v>109.5</v>
      </c>
      <c r="M227" s="455" t="s">
        <v>335</v>
      </c>
      <c r="N227" s="455">
        <v>102.1</v>
      </c>
      <c r="O227" s="455">
        <v>97.7</v>
      </c>
      <c r="P227" s="455">
        <v>95.8</v>
      </c>
      <c r="Q227" s="455">
        <v>101.7</v>
      </c>
      <c r="R227" s="455">
        <v>92.8</v>
      </c>
      <c r="S227" s="455">
        <v>92.8</v>
      </c>
      <c r="T227" s="455" t="s">
        <v>336</v>
      </c>
      <c r="U227" s="455">
        <v>96.4</v>
      </c>
      <c r="V227" s="455">
        <v>99.3</v>
      </c>
      <c r="W227" s="455">
        <v>100.5</v>
      </c>
      <c r="X227" s="455">
        <v>100.5</v>
      </c>
      <c r="Y227" s="455">
        <v>82.2</v>
      </c>
      <c r="Z227" s="455">
        <v>101.1</v>
      </c>
      <c r="AA227" s="455">
        <v>97.2</v>
      </c>
      <c r="AB227" s="455" t="s">
        <v>336</v>
      </c>
      <c r="AC227" s="455">
        <v>101.1</v>
      </c>
      <c r="AD227" s="455">
        <v>101.8</v>
      </c>
      <c r="AE227" s="482">
        <v>109</v>
      </c>
      <c r="AF227" s="482">
        <v>100.4</v>
      </c>
      <c r="AG227" s="482" t="s">
        <v>336</v>
      </c>
      <c r="AH227" s="482">
        <v>98.6</v>
      </c>
      <c r="AI227" s="482">
        <v>96.1</v>
      </c>
      <c r="AJ227" s="482">
        <v>101.5</v>
      </c>
      <c r="AK227" s="482">
        <v>102.7</v>
      </c>
      <c r="AL227" s="532">
        <v>102.2</v>
      </c>
      <c r="AM227" s="329"/>
      <c r="AN227" s="330"/>
      <c r="AO227" s="329" t="s">
        <v>89</v>
      </c>
      <c r="AP227" s="453">
        <v>99.3</v>
      </c>
      <c r="AQ227" s="475">
        <v>100.3</v>
      </c>
      <c r="AR227" s="475">
        <v>102</v>
      </c>
      <c r="AS227" s="475">
        <v>100.9</v>
      </c>
      <c r="AT227" s="475">
        <v>103.3</v>
      </c>
      <c r="AU227" s="475">
        <v>96.2</v>
      </c>
      <c r="AV227" s="475">
        <v>95</v>
      </c>
      <c r="AW227" s="475">
        <v>97.5</v>
      </c>
      <c r="AX227" s="475">
        <v>98.9</v>
      </c>
      <c r="AY227" s="475">
        <v>98.9</v>
      </c>
      <c r="AZ227" s="475">
        <v>99</v>
      </c>
    </row>
    <row r="228" spans="1:52" x14ac:dyDescent="0.15">
      <c r="A228" s="329"/>
      <c r="B228" s="330"/>
      <c r="C228" s="329" t="s">
        <v>90</v>
      </c>
      <c r="D228" s="455">
        <v>99.1</v>
      </c>
      <c r="E228" s="455">
        <v>99.1</v>
      </c>
      <c r="F228" s="455">
        <v>100.3</v>
      </c>
      <c r="G228" s="455">
        <v>100.6</v>
      </c>
      <c r="H228" s="455">
        <v>97.6</v>
      </c>
      <c r="I228" s="455">
        <v>103</v>
      </c>
      <c r="J228" s="455">
        <v>100.3</v>
      </c>
      <c r="K228" s="455">
        <v>104.6</v>
      </c>
      <c r="L228" s="455">
        <v>105.3</v>
      </c>
      <c r="M228" s="455" t="s">
        <v>335</v>
      </c>
      <c r="N228" s="455">
        <v>91.8</v>
      </c>
      <c r="O228" s="455">
        <v>96.8</v>
      </c>
      <c r="P228" s="455">
        <v>94.8</v>
      </c>
      <c r="Q228" s="455">
        <v>104.5</v>
      </c>
      <c r="R228" s="455">
        <v>67.7</v>
      </c>
      <c r="S228" s="455">
        <v>67.7</v>
      </c>
      <c r="T228" s="455" t="s">
        <v>336</v>
      </c>
      <c r="U228" s="455">
        <v>97.7</v>
      </c>
      <c r="V228" s="455">
        <v>99.3</v>
      </c>
      <c r="W228" s="455">
        <v>100</v>
      </c>
      <c r="X228" s="455">
        <v>100</v>
      </c>
      <c r="Y228" s="455">
        <v>85.4</v>
      </c>
      <c r="Z228" s="455">
        <v>101.9</v>
      </c>
      <c r="AA228" s="455">
        <v>100.4</v>
      </c>
      <c r="AB228" s="455" t="s">
        <v>336</v>
      </c>
      <c r="AC228" s="455">
        <v>102.1</v>
      </c>
      <c r="AD228" s="455">
        <v>104.6</v>
      </c>
      <c r="AE228" s="482">
        <v>102.8</v>
      </c>
      <c r="AF228" s="482">
        <v>97.6</v>
      </c>
      <c r="AG228" s="482" t="s">
        <v>336</v>
      </c>
      <c r="AH228" s="482">
        <v>97</v>
      </c>
      <c r="AI228" s="482">
        <v>97.6</v>
      </c>
      <c r="AJ228" s="482">
        <v>107.6</v>
      </c>
      <c r="AK228" s="482">
        <v>100.7</v>
      </c>
      <c r="AL228" s="532">
        <v>101.4</v>
      </c>
      <c r="AM228" s="329"/>
      <c r="AN228" s="330"/>
      <c r="AO228" s="329" t="s">
        <v>90</v>
      </c>
      <c r="AP228" s="453">
        <v>99.1</v>
      </c>
      <c r="AQ228" s="475">
        <v>99.3</v>
      </c>
      <c r="AR228" s="475">
        <v>101</v>
      </c>
      <c r="AS228" s="475">
        <v>99.2</v>
      </c>
      <c r="AT228" s="475">
        <v>103.7</v>
      </c>
      <c r="AU228" s="475">
        <v>94.6</v>
      </c>
      <c r="AV228" s="475">
        <v>92</v>
      </c>
      <c r="AW228" s="475">
        <v>99.8</v>
      </c>
      <c r="AX228" s="475">
        <v>99.3</v>
      </c>
      <c r="AY228" s="475">
        <v>99.3</v>
      </c>
      <c r="AZ228" s="475">
        <v>99.6</v>
      </c>
    </row>
    <row r="229" spans="1:52" x14ac:dyDescent="0.15">
      <c r="A229" s="329"/>
      <c r="B229" s="330"/>
      <c r="C229" s="329" t="s">
        <v>91</v>
      </c>
      <c r="D229" s="455">
        <v>98.7</v>
      </c>
      <c r="E229" s="455">
        <v>98.7</v>
      </c>
      <c r="F229" s="455">
        <v>99.1</v>
      </c>
      <c r="G229" s="455">
        <v>99.3</v>
      </c>
      <c r="H229" s="455">
        <v>97.1</v>
      </c>
      <c r="I229" s="455">
        <v>99.5</v>
      </c>
      <c r="J229" s="455">
        <v>104.1</v>
      </c>
      <c r="K229" s="455">
        <v>104.4</v>
      </c>
      <c r="L229" s="455">
        <v>105.5</v>
      </c>
      <c r="M229" s="455" t="s">
        <v>335</v>
      </c>
      <c r="N229" s="455">
        <v>99.6</v>
      </c>
      <c r="O229" s="455">
        <v>93.6</v>
      </c>
      <c r="P229" s="455">
        <v>92.3</v>
      </c>
      <c r="Q229" s="455">
        <v>101.4</v>
      </c>
      <c r="R229" s="455">
        <v>104</v>
      </c>
      <c r="S229" s="455">
        <v>104</v>
      </c>
      <c r="T229" s="455" t="s">
        <v>336</v>
      </c>
      <c r="U229" s="455">
        <v>97.8</v>
      </c>
      <c r="V229" s="455">
        <v>94.7</v>
      </c>
      <c r="W229" s="455">
        <v>100.6</v>
      </c>
      <c r="X229" s="455">
        <v>100.6</v>
      </c>
      <c r="Y229" s="455">
        <v>95.2</v>
      </c>
      <c r="Z229" s="455">
        <v>100.2</v>
      </c>
      <c r="AA229" s="455">
        <v>100.1</v>
      </c>
      <c r="AB229" s="455" t="s">
        <v>336</v>
      </c>
      <c r="AC229" s="455">
        <v>100.7</v>
      </c>
      <c r="AD229" s="455">
        <v>100.6</v>
      </c>
      <c r="AE229" s="482">
        <v>101.9</v>
      </c>
      <c r="AF229" s="482">
        <v>97.2</v>
      </c>
      <c r="AG229" s="482" t="s">
        <v>336</v>
      </c>
      <c r="AH229" s="482">
        <v>97.8</v>
      </c>
      <c r="AI229" s="482">
        <v>98.7</v>
      </c>
      <c r="AJ229" s="482">
        <v>103.3</v>
      </c>
      <c r="AK229" s="482">
        <v>97.2</v>
      </c>
      <c r="AL229" s="532">
        <v>104.5</v>
      </c>
      <c r="AM229" s="329"/>
      <c r="AN229" s="330"/>
      <c r="AO229" s="329" t="s">
        <v>91</v>
      </c>
      <c r="AP229" s="453">
        <v>98.7</v>
      </c>
      <c r="AQ229" s="475">
        <v>99.8</v>
      </c>
      <c r="AR229" s="475">
        <v>99.7</v>
      </c>
      <c r="AS229" s="475">
        <v>100.3</v>
      </c>
      <c r="AT229" s="475">
        <v>99</v>
      </c>
      <c r="AU229" s="475">
        <v>99.7</v>
      </c>
      <c r="AV229" s="475">
        <v>97.9</v>
      </c>
      <c r="AW229" s="475">
        <v>101.3</v>
      </c>
      <c r="AX229" s="475">
        <v>98.2</v>
      </c>
      <c r="AY229" s="475">
        <v>98</v>
      </c>
      <c r="AZ229" s="475">
        <v>104.8</v>
      </c>
    </row>
    <row r="230" spans="1:52" x14ac:dyDescent="0.15">
      <c r="A230" s="329"/>
      <c r="B230" s="330"/>
      <c r="C230" s="329" t="s">
        <v>92</v>
      </c>
      <c r="D230" s="455">
        <v>98.5</v>
      </c>
      <c r="E230" s="455">
        <v>98.5</v>
      </c>
      <c r="F230" s="455">
        <v>98.5</v>
      </c>
      <c r="G230" s="455">
        <v>98.1</v>
      </c>
      <c r="H230" s="455">
        <v>101.9</v>
      </c>
      <c r="I230" s="455">
        <v>96.6</v>
      </c>
      <c r="J230" s="455">
        <v>100.2</v>
      </c>
      <c r="K230" s="455">
        <v>96.4</v>
      </c>
      <c r="L230" s="455">
        <v>97.3</v>
      </c>
      <c r="M230" s="455" t="s">
        <v>335</v>
      </c>
      <c r="N230" s="455">
        <v>91.1</v>
      </c>
      <c r="O230" s="455">
        <v>98.2</v>
      </c>
      <c r="P230" s="455">
        <v>97.3</v>
      </c>
      <c r="Q230" s="455">
        <v>102.2</v>
      </c>
      <c r="R230" s="455">
        <v>94.3</v>
      </c>
      <c r="S230" s="455">
        <v>94.3</v>
      </c>
      <c r="T230" s="455" t="s">
        <v>336</v>
      </c>
      <c r="U230" s="455">
        <v>98.8</v>
      </c>
      <c r="V230" s="455">
        <v>98.3</v>
      </c>
      <c r="W230" s="455">
        <v>101.2</v>
      </c>
      <c r="X230" s="455">
        <v>101.2</v>
      </c>
      <c r="Y230" s="455">
        <v>102.6</v>
      </c>
      <c r="Z230" s="455">
        <v>98</v>
      </c>
      <c r="AA230" s="455">
        <v>97.7</v>
      </c>
      <c r="AB230" s="455" t="s">
        <v>336</v>
      </c>
      <c r="AC230" s="455">
        <v>101.9</v>
      </c>
      <c r="AD230" s="455">
        <v>102.8</v>
      </c>
      <c r="AE230" s="482">
        <v>101.6</v>
      </c>
      <c r="AF230" s="482">
        <v>101.9</v>
      </c>
      <c r="AG230" s="482" t="s">
        <v>336</v>
      </c>
      <c r="AH230" s="482">
        <v>100.2</v>
      </c>
      <c r="AI230" s="482">
        <v>100.3</v>
      </c>
      <c r="AJ230" s="482">
        <v>105.4</v>
      </c>
      <c r="AK230" s="482">
        <v>96.6</v>
      </c>
      <c r="AL230" s="532">
        <v>99.8</v>
      </c>
      <c r="AM230" s="329"/>
      <c r="AN230" s="330"/>
      <c r="AO230" s="329" t="s">
        <v>92</v>
      </c>
      <c r="AP230" s="453">
        <v>98.5</v>
      </c>
      <c r="AQ230" s="475">
        <v>97.8</v>
      </c>
      <c r="AR230" s="475">
        <v>97.2</v>
      </c>
      <c r="AS230" s="475">
        <v>98.6</v>
      </c>
      <c r="AT230" s="475">
        <v>96.5</v>
      </c>
      <c r="AU230" s="475">
        <v>99</v>
      </c>
      <c r="AV230" s="475">
        <v>97.1</v>
      </c>
      <c r="AW230" s="475">
        <v>103.2</v>
      </c>
      <c r="AX230" s="475">
        <v>98.6</v>
      </c>
      <c r="AY230" s="475">
        <v>98.6</v>
      </c>
      <c r="AZ230" s="475">
        <v>101.6</v>
      </c>
    </row>
    <row r="231" spans="1:52" x14ac:dyDescent="0.15">
      <c r="A231" s="329"/>
      <c r="B231" s="330"/>
      <c r="C231" s="329" t="s">
        <v>93</v>
      </c>
      <c r="D231" s="455">
        <v>99.1</v>
      </c>
      <c r="E231" s="455">
        <v>99.1</v>
      </c>
      <c r="F231" s="455">
        <v>98.7</v>
      </c>
      <c r="G231" s="455">
        <v>98.9</v>
      </c>
      <c r="H231" s="455">
        <v>95.8</v>
      </c>
      <c r="I231" s="455">
        <v>95.8</v>
      </c>
      <c r="J231" s="455">
        <v>104.4</v>
      </c>
      <c r="K231" s="455">
        <v>94.9</v>
      </c>
      <c r="L231" s="455">
        <v>95.8</v>
      </c>
      <c r="M231" s="455" t="s">
        <v>335</v>
      </c>
      <c r="N231" s="455">
        <v>95.3</v>
      </c>
      <c r="O231" s="455">
        <v>99.3</v>
      </c>
      <c r="P231" s="455">
        <v>101.6</v>
      </c>
      <c r="Q231" s="455">
        <v>91.5</v>
      </c>
      <c r="R231" s="455">
        <v>86.5</v>
      </c>
      <c r="S231" s="455">
        <v>86.5</v>
      </c>
      <c r="T231" s="455" t="s">
        <v>336</v>
      </c>
      <c r="U231" s="455">
        <v>99.8</v>
      </c>
      <c r="V231" s="455">
        <v>99</v>
      </c>
      <c r="W231" s="455">
        <v>103.3</v>
      </c>
      <c r="X231" s="455">
        <v>103.3</v>
      </c>
      <c r="Y231" s="455">
        <v>113.7</v>
      </c>
      <c r="Z231" s="455">
        <v>97.3</v>
      </c>
      <c r="AA231" s="455">
        <v>101.5</v>
      </c>
      <c r="AB231" s="455" t="s">
        <v>336</v>
      </c>
      <c r="AC231" s="455">
        <v>101.9</v>
      </c>
      <c r="AD231" s="455">
        <v>100.7</v>
      </c>
      <c r="AE231" s="482">
        <v>101.2</v>
      </c>
      <c r="AF231" s="482">
        <v>102.1</v>
      </c>
      <c r="AG231" s="482" t="s">
        <v>336</v>
      </c>
      <c r="AH231" s="482">
        <v>106.1</v>
      </c>
      <c r="AI231" s="482">
        <v>101.1</v>
      </c>
      <c r="AJ231" s="482">
        <v>102.6</v>
      </c>
      <c r="AK231" s="482">
        <v>98.2</v>
      </c>
      <c r="AL231" s="532">
        <v>102.4</v>
      </c>
      <c r="AM231" s="329"/>
      <c r="AN231" s="330"/>
      <c r="AO231" s="329" t="s">
        <v>93</v>
      </c>
      <c r="AP231" s="453">
        <v>99.1</v>
      </c>
      <c r="AQ231" s="475">
        <v>97.2</v>
      </c>
      <c r="AR231" s="475">
        <v>98.5</v>
      </c>
      <c r="AS231" s="475">
        <v>99.3</v>
      </c>
      <c r="AT231" s="475">
        <v>97.6</v>
      </c>
      <c r="AU231" s="475">
        <v>94.7</v>
      </c>
      <c r="AV231" s="475">
        <v>90.3</v>
      </c>
      <c r="AW231" s="475">
        <v>104.1</v>
      </c>
      <c r="AX231" s="475">
        <v>99.4</v>
      </c>
      <c r="AY231" s="475">
        <v>99.3</v>
      </c>
      <c r="AZ231" s="475">
        <v>102.5</v>
      </c>
    </row>
    <row r="232" spans="1:52" x14ac:dyDescent="0.15">
      <c r="A232" s="329"/>
      <c r="B232" s="330"/>
      <c r="C232" s="329" t="s">
        <v>94</v>
      </c>
      <c r="D232" s="455">
        <v>98</v>
      </c>
      <c r="E232" s="455">
        <v>98</v>
      </c>
      <c r="F232" s="455">
        <v>98.3</v>
      </c>
      <c r="G232" s="455">
        <v>98.7</v>
      </c>
      <c r="H232" s="455">
        <v>91.5</v>
      </c>
      <c r="I232" s="455">
        <v>93.9</v>
      </c>
      <c r="J232" s="455">
        <v>104.1</v>
      </c>
      <c r="K232" s="455">
        <v>90.5</v>
      </c>
      <c r="L232" s="455">
        <v>90.9</v>
      </c>
      <c r="M232" s="455" t="s">
        <v>335</v>
      </c>
      <c r="N232" s="455">
        <v>92.5</v>
      </c>
      <c r="O232" s="455">
        <v>96.1</v>
      </c>
      <c r="P232" s="455">
        <v>96.4</v>
      </c>
      <c r="Q232" s="455">
        <v>95.7</v>
      </c>
      <c r="R232" s="455">
        <v>95.6</v>
      </c>
      <c r="S232" s="455">
        <v>95.6</v>
      </c>
      <c r="T232" s="455" t="s">
        <v>336</v>
      </c>
      <c r="U232" s="455">
        <v>101.5</v>
      </c>
      <c r="V232" s="455">
        <v>101</v>
      </c>
      <c r="W232" s="455">
        <v>100.8</v>
      </c>
      <c r="X232" s="455">
        <v>100.8</v>
      </c>
      <c r="Y232" s="455">
        <v>117.6</v>
      </c>
      <c r="Z232" s="455">
        <v>97.5</v>
      </c>
      <c r="AA232" s="455">
        <v>99.4</v>
      </c>
      <c r="AB232" s="455" t="s">
        <v>336</v>
      </c>
      <c r="AC232" s="455">
        <v>99.2</v>
      </c>
      <c r="AD232" s="455">
        <v>96</v>
      </c>
      <c r="AE232" s="482">
        <v>97.2</v>
      </c>
      <c r="AF232" s="482">
        <v>101.8</v>
      </c>
      <c r="AG232" s="482" t="s">
        <v>336</v>
      </c>
      <c r="AH232" s="482">
        <v>102.6</v>
      </c>
      <c r="AI232" s="482">
        <v>104.3</v>
      </c>
      <c r="AJ232" s="482">
        <v>94</v>
      </c>
      <c r="AK232" s="482">
        <v>97.7</v>
      </c>
      <c r="AL232" s="532">
        <v>99.3</v>
      </c>
      <c r="AM232" s="329"/>
      <c r="AN232" s="330"/>
      <c r="AO232" s="329" t="s">
        <v>94</v>
      </c>
      <c r="AP232" s="453">
        <v>98</v>
      </c>
      <c r="AQ232" s="475">
        <v>98.3</v>
      </c>
      <c r="AR232" s="475">
        <v>98.2</v>
      </c>
      <c r="AS232" s="475">
        <v>100.3</v>
      </c>
      <c r="AT232" s="475">
        <v>95.9</v>
      </c>
      <c r="AU232" s="475">
        <v>98.8</v>
      </c>
      <c r="AV232" s="475">
        <v>96.2</v>
      </c>
      <c r="AW232" s="475">
        <v>103.3</v>
      </c>
      <c r="AX232" s="475">
        <v>98.4</v>
      </c>
      <c r="AY232" s="475">
        <v>98.4</v>
      </c>
      <c r="AZ232" s="475">
        <v>99.9</v>
      </c>
    </row>
    <row r="233" spans="1:52" x14ac:dyDescent="0.15">
      <c r="A233" s="329"/>
      <c r="B233" s="330"/>
      <c r="C233" s="329" t="s">
        <v>95</v>
      </c>
      <c r="D233" s="455">
        <v>99.6</v>
      </c>
      <c r="E233" s="455">
        <v>99.6</v>
      </c>
      <c r="F233" s="455">
        <v>97.6</v>
      </c>
      <c r="G233" s="455">
        <v>98.3</v>
      </c>
      <c r="H233" s="455">
        <v>93.8</v>
      </c>
      <c r="I233" s="455">
        <v>94.6</v>
      </c>
      <c r="J233" s="455">
        <v>103.6</v>
      </c>
      <c r="K233" s="455">
        <v>92.5</v>
      </c>
      <c r="L233" s="455">
        <v>91</v>
      </c>
      <c r="M233" s="455" t="s">
        <v>335</v>
      </c>
      <c r="N233" s="455">
        <v>109.4</v>
      </c>
      <c r="O233" s="455">
        <v>96.8</v>
      </c>
      <c r="P233" s="455">
        <v>97.4</v>
      </c>
      <c r="Q233" s="455">
        <v>95</v>
      </c>
      <c r="R233" s="455">
        <v>107.6</v>
      </c>
      <c r="S233" s="455">
        <v>107.6</v>
      </c>
      <c r="T233" s="455" t="s">
        <v>336</v>
      </c>
      <c r="U233" s="455">
        <v>102.1</v>
      </c>
      <c r="V233" s="455">
        <v>101.2</v>
      </c>
      <c r="W233" s="455">
        <v>98.9</v>
      </c>
      <c r="X233" s="455">
        <v>98.9</v>
      </c>
      <c r="Y233" s="455">
        <v>106.6</v>
      </c>
      <c r="Z233" s="455">
        <v>97.6</v>
      </c>
      <c r="AA233" s="455">
        <v>100</v>
      </c>
      <c r="AB233" s="455" t="s">
        <v>336</v>
      </c>
      <c r="AC233" s="455">
        <v>98.4</v>
      </c>
      <c r="AD233" s="455">
        <v>95.1</v>
      </c>
      <c r="AE233" s="482">
        <v>93.5</v>
      </c>
      <c r="AF233" s="482">
        <v>101.2</v>
      </c>
      <c r="AG233" s="482" t="s">
        <v>336</v>
      </c>
      <c r="AH233" s="482">
        <v>100</v>
      </c>
      <c r="AI233" s="482">
        <v>106.2</v>
      </c>
      <c r="AJ233" s="482">
        <v>98.6</v>
      </c>
      <c r="AK233" s="482">
        <v>96</v>
      </c>
      <c r="AL233" s="532">
        <v>100.3</v>
      </c>
      <c r="AM233" s="329"/>
      <c r="AN233" s="330"/>
      <c r="AO233" s="329" t="s">
        <v>95</v>
      </c>
      <c r="AP233" s="453">
        <v>99.6</v>
      </c>
      <c r="AQ233" s="475">
        <v>99.9</v>
      </c>
      <c r="AR233" s="475">
        <v>99.4</v>
      </c>
      <c r="AS233" s="475">
        <v>102.3</v>
      </c>
      <c r="AT233" s="475">
        <v>95.2</v>
      </c>
      <c r="AU233" s="475">
        <v>101.4</v>
      </c>
      <c r="AV233" s="475">
        <v>100.9</v>
      </c>
      <c r="AW233" s="475">
        <v>103.5</v>
      </c>
      <c r="AX233" s="475">
        <v>99.8</v>
      </c>
      <c r="AY233" s="475">
        <v>99.8</v>
      </c>
      <c r="AZ233" s="475">
        <v>98.6</v>
      </c>
    </row>
    <row r="234" spans="1:52" x14ac:dyDescent="0.15">
      <c r="A234" s="329"/>
      <c r="B234" s="330"/>
      <c r="C234" s="329" t="s">
        <v>96</v>
      </c>
      <c r="D234" s="455">
        <v>102.9</v>
      </c>
      <c r="E234" s="455">
        <v>102.9</v>
      </c>
      <c r="F234" s="455">
        <v>103.3</v>
      </c>
      <c r="G234" s="455">
        <v>104</v>
      </c>
      <c r="H234" s="455">
        <v>97.9</v>
      </c>
      <c r="I234" s="455">
        <v>102.6</v>
      </c>
      <c r="J234" s="455">
        <v>102.3</v>
      </c>
      <c r="K234" s="455">
        <v>90.3</v>
      </c>
      <c r="L234" s="455">
        <v>89.6</v>
      </c>
      <c r="M234" s="455" t="s">
        <v>335</v>
      </c>
      <c r="N234" s="455">
        <v>106.6</v>
      </c>
      <c r="O234" s="455">
        <v>109.6</v>
      </c>
      <c r="P234" s="455">
        <v>112.5</v>
      </c>
      <c r="Q234" s="455">
        <v>98.3</v>
      </c>
      <c r="R234" s="455">
        <v>127.7</v>
      </c>
      <c r="S234" s="455">
        <v>127.7</v>
      </c>
      <c r="T234" s="455" t="s">
        <v>336</v>
      </c>
      <c r="U234" s="455">
        <v>103.7</v>
      </c>
      <c r="V234" s="455">
        <v>100.1</v>
      </c>
      <c r="W234" s="455">
        <v>100.1</v>
      </c>
      <c r="X234" s="455">
        <v>100.1</v>
      </c>
      <c r="Y234" s="455">
        <v>101.5</v>
      </c>
      <c r="Z234" s="455">
        <v>102</v>
      </c>
      <c r="AA234" s="455">
        <v>100.7</v>
      </c>
      <c r="AB234" s="455" t="s">
        <v>336</v>
      </c>
      <c r="AC234" s="455">
        <v>98.1</v>
      </c>
      <c r="AD234" s="455">
        <v>94.4</v>
      </c>
      <c r="AE234" s="482">
        <v>93</v>
      </c>
      <c r="AF234" s="482">
        <v>104.8</v>
      </c>
      <c r="AG234" s="482" t="s">
        <v>336</v>
      </c>
      <c r="AH234" s="482">
        <v>104</v>
      </c>
      <c r="AI234" s="482">
        <v>103.8</v>
      </c>
      <c r="AJ234" s="482">
        <v>98.7</v>
      </c>
      <c r="AK234" s="482">
        <v>101.2</v>
      </c>
      <c r="AL234" s="532">
        <v>99</v>
      </c>
      <c r="AM234" s="329"/>
      <c r="AN234" s="330"/>
      <c r="AO234" s="329" t="s">
        <v>96</v>
      </c>
      <c r="AP234" s="453">
        <v>102.9</v>
      </c>
      <c r="AQ234" s="455">
        <v>103.9</v>
      </c>
      <c r="AR234" s="455">
        <v>102.7</v>
      </c>
      <c r="AS234" s="455">
        <v>102</v>
      </c>
      <c r="AT234" s="455">
        <v>103.1</v>
      </c>
      <c r="AU234" s="455">
        <v>108</v>
      </c>
      <c r="AV234" s="455">
        <v>110</v>
      </c>
      <c r="AW234" s="455">
        <v>103.2</v>
      </c>
      <c r="AX234" s="455">
        <v>102.2</v>
      </c>
      <c r="AY234" s="455">
        <v>102.3</v>
      </c>
      <c r="AZ234" s="455">
        <v>99.5</v>
      </c>
    </row>
    <row r="235" spans="1:52" x14ac:dyDescent="0.15">
      <c r="A235" s="329"/>
      <c r="B235" s="339" t="s">
        <v>11</v>
      </c>
      <c r="C235" s="329" t="s">
        <v>97</v>
      </c>
      <c r="D235" s="534">
        <v>101.7</v>
      </c>
      <c r="E235" s="534">
        <v>101.7</v>
      </c>
      <c r="F235" s="534">
        <v>102.8</v>
      </c>
      <c r="G235" s="534">
        <v>102.9</v>
      </c>
      <c r="H235" s="534">
        <v>101.8</v>
      </c>
      <c r="I235" s="534">
        <v>113.5</v>
      </c>
      <c r="J235" s="534">
        <v>99.1</v>
      </c>
      <c r="K235" s="534">
        <v>89.8</v>
      </c>
      <c r="L235" s="534">
        <v>89.4</v>
      </c>
      <c r="M235" s="534" t="s">
        <v>335</v>
      </c>
      <c r="N235" s="534">
        <v>112.9</v>
      </c>
      <c r="O235" s="534">
        <v>102</v>
      </c>
      <c r="P235" s="534">
        <v>104.9</v>
      </c>
      <c r="Q235" s="534">
        <v>87.4</v>
      </c>
      <c r="R235" s="534">
        <v>99.1</v>
      </c>
      <c r="S235" s="534">
        <v>99.1</v>
      </c>
      <c r="T235" s="534" t="s">
        <v>336</v>
      </c>
      <c r="U235" s="534">
        <v>105.9</v>
      </c>
      <c r="V235" s="534">
        <v>101.8</v>
      </c>
      <c r="W235" s="534">
        <v>100.8</v>
      </c>
      <c r="X235" s="534">
        <v>100.8</v>
      </c>
      <c r="Y235" s="534">
        <v>110.1</v>
      </c>
      <c r="Z235" s="534">
        <v>102.1</v>
      </c>
      <c r="AA235" s="534">
        <v>106.9</v>
      </c>
      <c r="AB235" s="534" t="s">
        <v>336</v>
      </c>
      <c r="AC235" s="533">
        <v>98.8</v>
      </c>
      <c r="AD235" s="534">
        <v>100.4</v>
      </c>
      <c r="AE235" s="454">
        <v>92.1</v>
      </c>
      <c r="AF235" s="454">
        <v>102</v>
      </c>
      <c r="AG235" s="454" t="s">
        <v>336</v>
      </c>
      <c r="AH235" s="454">
        <v>100.5</v>
      </c>
      <c r="AI235" s="454">
        <v>101.9</v>
      </c>
      <c r="AJ235" s="454">
        <v>87.3</v>
      </c>
      <c r="AK235" s="454">
        <v>103.5</v>
      </c>
      <c r="AL235" s="533">
        <v>96.2</v>
      </c>
      <c r="AM235" s="329"/>
      <c r="AN235" s="339" t="s">
        <v>11</v>
      </c>
      <c r="AO235" s="329" t="s">
        <v>97</v>
      </c>
      <c r="AP235" s="452">
        <v>101.7</v>
      </c>
      <c r="AQ235" s="453">
        <v>101.3</v>
      </c>
      <c r="AR235" s="453">
        <v>101.1</v>
      </c>
      <c r="AS235" s="453">
        <v>96.7</v>
      </c>
      <c r="AT235" s="453">
        <v>107.9</v>
      </c>
      <c r="AU235" s="453">
        <v>102.5</v>
      </c>
      <c r="AV235" s="453">
        <v>103.1</v>
      </c>
      <c r="AW235" s="453">
        <v>102.1</v>
      </c>
      <c r="AX235" s="453">
        <v>102.3</v>
      </c>
      <c r="AY235" s="453">
        <v>102.3</v>
      </c>
      <c r="AZ235" s="453">
        <v>99.9</v>
      </c>
    </row>
    <row r="236" spans="1:52" x14ac:dyDescent="0.15">
      <c r="A236" s="329"/>
      <c r="B236" s="340" t="s">
        <v>328</v>
      </c>
      <c r="C236" s="326" t="s">
        <v>84</v>
      </c>
      <c r="D236" s="535">
        <v>101.8</v>
      </c>
      <c r="E236" s="536">
        <v>101.8</v>
      </c>
      <c r="F236" s="536">
        <v>105.8</v>
      </c>
      <c r="G236" s="536">
        <v>105.8</v>
      </c>
      <c r="H236" s="536">
        <v>108.1</v>
      </c>
      <c r="I236" s="536">
        <v>102.7</v>
      </c>
      <c r="J236" s="536">
        <v>92.8</v>
      </c>
      <c r="K236" s="536">
        <v>89</v>
      </c>
      <c r="L236" s="536">
        <v>90.5</v>
      </c>
      <c r="M236" s="536" t="s">
        <v>335</v>
      </c>
      <c r="N236" s="536">
        <v>125.4</v>
      </c>
      <c r="O236" s="536">
        <v>101.6</v>
      </c>
      <c r="P236" s="536">
        <v>105.1</v>
      </c>
      <c r="Q236" s="536">
        <v>85.5</v>
      </c>
      <c r="R236" s="536">
        <v>83.3</v>
      </c>
      <c r="S236" s="536">
        <v>83.3</v>
      </c>
      <c r="T236" s="536" t="s">
        <v>336</v>
      </c>
      <c r="U236" s="536">
        <v>110.1</v>
      </c>
      <c r="V236" s="536">
        <v>100.5</v>
      </c>
      <c r="W236" s="536">
        <v>99.1</v>
      </c>
      <c r="X236" s="536">
        <v>99.1</v>
      </c>
      <c r="Y236" s="536">
        <v>104.5</v>
      </c>
      <c r="Z236" s="536">
        <v>101.6</v>
      </c>
      <c r="AA236" s="536">
        <v>111.3</v>
      </c>
      <c r="AB236" s="536" t="s">
        <v>336</v>
      </c>
      <c r="AC236" s="537">
        <v>95.4</v>
      </c>
      <c r="AD236" s="536">
        <v>91.5</v>
      </c>
      <c r="AE236" s="424">
        <v>93.4</v>
      </c>
      <c r="AF236" s="424">
        <v>99</v>
      </c>
      <c r="AG236" s="424" t="s">
        <v>336</v>
      </c>
      <c r="AH236" s="424">
        <v>107.4</v>
      </c>
      <c r="AI236" s="424">
        <v>104.9</v>
      </c>
      <c r="AJ236" s="424">
        <v>77.3</v>
      </c>
      <c r="AK236" s="424">
        <v>104.2</v>
      </c>
      <c r="AL236" s="537">
        <v>92.5</v>
      </c>
      <c r="AM236" s="329"/>
      <c r="AN236" s="340" t="s">
        <v>328</v>
      </c>
      <c r="AO236" s="326" t="s">
        <v>84</v>
      </c>
      <c r="AP236" s="331">
        <v>101.8</v>
      </c>
      <c r="AQ236" s="334">
        <v>95.6</v>
      </c>
      <c r="AR236" s="334">
        <v>97.2</v>
      </c>
      <c r="AS236" s="334">
        <v>91</v>
      </c>
      <c r="AT236" s="334">
        <v>106.8</v>
      </c>
      <c r="AU236" s="334">
        <v>90.7</v>
      </c>
      <c r="AV236" s="334">
        <v>93.7</v>
      </c>
      <c r="AW236" s="334">
        <v>84.3</v>
      </c>
      <c r="AX236" s="334">
        <v>104.1</v>
      </c>
      <c r="AY236" s="334">
        <v>104.1</v>
      </c>
      <c r="AZ236" s="334">
        <v>101.9</v>
      </c>
    </row>
    <row r="237" spans="1:52" x14ac:dyDescent="0.15">
      <c r="A237" s="329"/>
      <c r="B237" s="341" t="s">
        <v>102</v>
      </c>
      <c r="C237" s="329" t="s">
        <v>86</v>
      </c>
      <c r="D237" s="538">
        <v>103.9</v>
      </c>
      <c r="E237" s="539">
        <v>103.9</v>
      </c>
      <c r="F237" s="539">
        <v>106.5</v>
      </c>
      <c r="G237" s="539">
        <v>105.9</v>
      </c>
      <c r="H237" s="539">
        <v>113.2</v>
      </c>
      <c r="I237" s="539">
        <v>99.1</v>
      </c>
      <c r="J237" s="539">
        <v>103.1</v>
      </c>
      <c r="K237" s="539">
        <v>98.1</v>
      </c>
      <c r="L237" s="539">
        <v>100.9</v>
      </c>
      <c r="M237" s="539" t="s">
        <v>335</v>
      </c>
      <c r="N237" s="539">
        <v>144</v>
      </c>
      <c r="O237" s="539">
        <v>102.1</v>
      </c>
      <c r="P237" s="539">
        <v>102</v>
      </c>
      <c r="Q237" s="539">
        <v>100.5</v>
      </c>
      <c r="R237" s="539">
        <v>90.7</v>
      </c>
      <c r="S237" s="539">
        <v>90.7</v>
      </c>
      <c r="T237" s="539" t="s">
        <v>336</v>
      </c>
      <c r="U237" s="539">
        <v>112.9</v>
      </c>
      <c r="V237" s="539">
        <v>102.4</v>
      </c>
      <c r="W237" s="539">
        <v>112</v>
      </c>
      <c r="X237" s="539">
        <v>112</v>
      </c>
      <c r="Y237" s="539">
        <v>109.5</v>
      </c>
      <c r="Z237" s="539">
        <v>102.6</v>
      </c>
      <c r="AA237" s="539">
        <v>111.7</v>
      </c>
      <c r="AB237" s="539" t="s">
        <v>336</v>
      </c>
      <c r="AC237" s="540">
        <v>95.9</v>
      </c>
      <c r="AD237" s="539">
        <v>91.5</v>
      </c>
      <c r="AE237" s="358">
        <v>92.5</v>
      </c>
      <c r="AF237" s="358">
        <v>95.7</v>
      </c>
      <c r="AG237" s="358" t="s">
        <v>336</v>
      </c>
      <c r="AH237" s="358">
        <v>109.5</v>
      </c>
      <c r="AI237" s="358">
        <v>107.3</v>
      </c>
      <c r="AJ237" s="358">
        <v>72.3</v>
      </c>
      <c r="AK237" s="358">
        <v>105.7</v>
      </c>
      <c r="AL237" s="540">
        <v>101.6</v>
      </c>
      <c r="AM237" s="329"/>
      <c r="AN237" s="341" t="s">
        <v>102</v>
      </c>
      <c r="AO237" s="329" t="s">
        <v>86</v>
      </c>
      <c r="AP237" s="331">
        <v>103.9</v>
      </c>
      <c r="AQ237" s="331">
        <v>100.3</v>
      </c>
      <c r="AR237" s="331">
        <v>102.1</v>
      </c>
      <c r="AS237" s="331">
        <v>100.8</v>
      </c>
      <c r="AT237" s="331">
        <v>105.8</v>
      </c>
      <c r="AU237" s="331">
        <v>91.9</v>
      </c>
      <c r="AV237" s="331">
        <v>96.3</v>
      </c>
      <c r="AW237" s="331">
        <v>86.3</v>
      </c>
      <c r="AX237" s="331">
        <v>105.6</v>
      </c>
      <c r="AY237" s="331">
        <v>105.8</v>
      </c>
      <c r="AZ237" s="331">
        <v>103.6</v>
      </c>
    </row>
    <row r="238" spans="1:52" x14ac:dyDescent="0.15">
      <c r="A238" s="329"/>
      <c r="B238" s="341" t="s">
        <v>102</v>
      </c>
      <c r="C238" s="329" t="s">
        <v>88</v>
      </c>
      <c r="D238" s="538">
        <v>105.8</v>
      </c>
      <c r="E238" s="539">
        <v>105.7</v>
      </c>
      <c r="F238" s="539">
        <v>106.6</v>
      </c>
      <c r="G238" s="539">
        <v>107.7</v>
      </c>
      <c r="H238" s="539">
        <v>96.2</v>
      </c>
      <c r="I238" s="539">
        <v>102.4</v>
      </c>
      <c r="J238" s="539">
        <v>107.5</v>
      </c>
      <c r="K238" s="539">
        <v>103.7</v>
      </c>
      <c r="L238" s="539">
        <v>109.4</v>
      </c>
      <c r="M238" s="539" t="s">
        <v>335</v>
      </c>
      <c r="N238" s="539">
        <v>100.9</v>
      </c>
      <c r="O238" s="539">
        <v>111.6</v>
      </c>
      <c r="P238" s="539">
        <v>113.2</v>
      </c>
      <c r="Q238" s="539">
        <v>111</v>
      </c>
      <c r="R238" s="539">
        <v>97.8</v>
      </c>
      <c r="S238" s="539">
        <v>97.8</v>
      </c>
      <c r="T238" s="539" t="s">
        <v>336</v>
      </c>
      <c r="U238" s="539">
        <v>116.9</v>
      </c>
      <c r="V238" s="539">
        <v>99.8</v>
      </c>
      <c r="W238" s="539">
        <v>112.1</v>
      </c>
      <c r="X238" s="539">
        <v>112.1</v>
      </c>
      <c r="Y238" s="539">
        <v>106.4</v>
      </c>
      <c r="Z238" s="539">
        <v>107.8</v>
      </c>
      <c r="AA238" s="539">
        <v>107.4</v>
      </c>
      <c r="AB238" s="539" t="s">
        <v>336</v>
      </c>
      <c r="AC238" s="540">
        <v>98.7</v>
      </c>
      <c r="AD238" s="539">
        <v>98.1</v>
      </c>
      <c r="AE238" s="358">
        <v>92.2</v>
      </c>
      <c r="AF238" s="358">
        <v>100.4</v>
      </c>
      <c r="AG238" s="358" t="s">
        <v>336</v>
      </c>
      <c r="AH238" s="358">
        <v>108.6</v>
      </c>
      <c r="AI238" s="358">
        <v>109.6</v>
      </c>
      <c r="AJ238" s="358">
        <v>67.900000000000006</v>
      </c>
      <c r="AK238" s="358">
        <v>111.3</v>
      </c>
      <c r="AL238" s="540">
        <v>106.1</v>
      </c>
      <c r="AM238" s="329"/>
      <c r="AN238" s="341" t="s">
        <v>102</v>
      </c>
      <c r="AO238" s="329" t="s">
        <v>88</v>
      </c>
      <c r="AP238" s="331">
        <v>105.8</v>
      </c>
      <c r="AQ238" s="331">
        <v>106.4</v>
      </c>
      <c r="AR238" s="331">
        <v>108.5</v>
      </c>
      <c r="AS238" s="331">
        <v>103.9</v>
      </c>
      <c r="AT238" s="331">
        <v>113.4</v>
      </c>
      <c r="AU238" s="331">
        <v>102.8</v>
      </c>
      <c r="AV238" s="331">
        <v>113.9</v>
      </c>
      <c r="AW238" s="331">
        <v>84.7</v>
      </c>
      <c r="AX238" s="331">
        <v>105.5</v>
      </c>
      <c r="AY238" s="331">
        <v>105.7</v>
      </c>
      <c r="AZ238" s="331">
        <v>103</v>
      </c>
    </row>
    <row r="239" spans="1:52" x14ac:dyDescent="0.15">
      <c r="A239" s="329"/>
      <c r="B239" s="341" t="s">
        <v>102</v>
      </c>
      <c r="C239" s="329" t="s">
        <v>89</v>
      </c>
      <c r="D239" s="538">
        <v>105</v>
      </c>
      <c r="E239" s="539">
        <v>105</v>
      </c>
      <c r="F239" s="539">
        <v>108.8</v>
      </c>
      <c r="G239" s="539">
        <v>109.5</v>
      </c>
      <c r="H239" s="539">
        <v>104.2</v>
      </c>
      <c r="I239" s="539">
        <v>98.8</v>
      </c>
      <c r="J239" s="539">
        <v>112.9</v>
      </c>
      <c r="K239" s="539">
        <v>106.4</v>
      </c>
      <c r="L239" s="539">
        <v>112.8</v>
      </c>
      <c r="M239" s="539" t="s">
        <v>335</v>
      </c>
      <c r="N239" s="539">
        <v>85.7</v>
      </c>
      <c r="O239" s="539">
        <v>111.2</v>
      </c>
      <c r="P239" s="539">
        <v>109.7</v>
      </c>
      <c r="Q239" s="539">
        <v>114.8</v>
      </c>
      <c r="R239" s="539">
        <v>95.4</v>
      </c>
      <c r="S239" s="539">
        <v>95.4</v>
      </c>
      <c r="T239" s="539" t="s">
        <v>336</v>
      </c>
      <c r="U239" s="539">
        <v>118.5</v>
      </c>
      <c r="V239" s="539">
        <v>100.7</v>
      </c>
      <c r="W239" s="539">
        <v>108.9</v>
      </c>
      <c r="X239" s="539">
        <v>108.9</v>
      </c>
      <c r="Y239" s="539">
        <v>96.6</v>
      </c>
      <c r="Z239" s="539">
        <v>98.1</v>
      </c>
      <c r="AA239" s="539">
        <v>111.6</v>
      </c>
      <c r="AB239" s="539" t="s">
        <v>336</v>
      </c>
      <c r="AC239" s="540">
        <v>95.5</v>
      </c>
      <c r="AD239" s="539">
        <v>90.6</v>
      </c>
      <c r="AE239" s="358">
        <v>91</v>
      </c>
      <c r="AF239" s="358">
        <v>98.1</v>
      </c>
      <c r="AG239" s="358" t="s">
        <v>336</v>
      </c>
      <c r="AH239" s="358">
        <v>109</v>
      </c>
      <c r="AI239" s="358">
        <v>111.1</v>
      </c>
      <c r="AJ239" s="358">
        <v>68.099999999999994</v>
      </c>
      <c r="AK239" s="358">
        <v>111.5</v>
      </c>
      <c r="AL239" s="540">
        <v>111.5</v>
      </c>
      <c r="AM239" s="329"/>
      <c r="AN239" s="341" t="s">
        <v>102</v>
      </c>
      <c r="AO239" s="329" t="s">
        <v>89</v>
      </c>
      <c r="AP239" s="331">
        <v>105</v>
      </c>
      <c r="AQ239" s="331">
        <v>103.8</v>
      </c>
      <c r="AR239" s="331">
        <v>104.5</v>
      </c>
      <c r="AS239" s="331">
        <v>104.5</v>
      </c>
      <c r="AT239" s="331">
        <v>104.3</v>
      </c>
      <c r="AU239" s="331">
        <v>102.7</v>
      </c>
      <c r="AV239" s="331">
        <v>112.4</v>
      </c>
      <c r="AW239" s="331">
        <v>85.9</v>
      </c>
      <c r="AX239" s="331">
        <v>105.6</v>
      </c>
      <c r="AY239" s="331">
        <v>105.9</v>
      </c>
      <c r="AZ239" s="331">
        <v>99.1</v>
      </c>
    </row>
    <row r="240" spans="1:52" x14ac:dyDescent="0.15">
      <c r="A240" s="329"/>
      <c r="B240" s="341" t="s">
        <v>102</v>
      </c>
      <c r="C240" s="329" t="s">
        <v>90</v>
      </c>
      <c r="D240" s="538">
        <v>106.3</v>
      </c>
      <c r="E240" s="539">
        <v>106.3</v>
      </c>
      <c r="F240" s="539">
        <v>110.5</v>
      </c>
      <c r="G240" s="539">
        <v>110.5</v>
      </c>
      <c r="H240" s="539">
        <v>110.1</v>
      </c>
      <c r="I240" s="539">
        <v>99.7</v>
      </c>
      <c r="J240" s="539">
        <v>111.7</v>
      </c>
      <c r="K240" s="539">
        <v>93.4</v>
      </c>
      <c r="L240" s="539">
        <v>96.7</v>
      </c>
      <c r="M240" s="539" t="s">
        <v>335</v>
      </c>
      <c r="N240" s="539">
        <v>89.5</v>
      </c>
      <c r="O240" s="539">
        <v>112.3</v>
      </c>
      <c r="P240" s="539">
        <v>109.7</v>
      </c>
      <c r="Q240" s="539">
        <v>124.1</v>
      </c>
      <c r="R240" s="539">
        <v>95.5</v>
      </c>
      <c r="S240" s="539">
        <v>95.5</v>
      </c>
      <c r="T240" s="539" t="s">
        <v>336</v>
      </c>
      <c r="U240" s="539">
        <v>119.2</v>
      </c>
      <c r="V240" s="539">
        <v>103.1</v>
      </c>
      <c r="W240" s="539">
        <v>109.3</v>
      </c>
      <c r="X240" s="539">
        <v>109.3</v>
      </c>
      <c r="Y240" s="539">
        <v>119.6</v>
      </c>
      <c r="Z240" s="539">
        <v>101.2</v>
      </c>
      <c r="AA240" s="539">
        <v>102.7</v>
      </c>
      <c r="AB240" s="539" t="s">
        <v>336</v>
      </c>
      <c r="AC240" s="540">
        <v>92</v>
      </c>
      <c r="AD240" s="539">
        <v>86.2</v>
      </c>
      <c r="AE240" s="358">
        <v>90.5</v>
      </c>
      <c r="AF240" s="358">
        <v>100.7</v>
      </c>
      <c r="AG240" s="358" t="s">
        <v>336</v>
      </c>
      <c r="AH240" s="358">
        <v>110.7</v>
      </c>
      <c r="AI240" s="358">
        <v>110.7</v>
      </c>
      <c r="AJ240" s="358">
        <v>60.6</v>
      </c>
      <c r="AK240" s="358">
        <v>111.1</v>
      </c>
      <c r="AL240" s="540">
        <v>107.4</v>
      </c>
      <c r="AM240" s="329"/>
      <c r="AN240" s="341" t="s">
        <v>102</v>
      </c>
      <c r="AO240" s="329" t="s">
        <v>90</v>
      </c>
      <c r="AP240" s="331">
        <v>106.3</v>
      </c>
      <c r="AQ240" s="331">
        <v>106</v>
      </c>
      <c r="AR240" s="331">
        <v>106.2</v>
      </c>
      <c r="AS240" s="331">
        <v>106.5</v>
      </c>
      <c r="AT240" s="331">
        <v>105.2</v>
      </c>
      <c r="AU240" s="331">
        <v>106.3</v>
      </c>
      <c r="AV240" s="331">
        <v>119</v>
      </c>
      <c r="AW240" s="331">
        <v>84.5</v>
      </c>
      <c r="AX240" s="331">
        <v>106.5</v>
      </c>
      <c r="AY240" s="331">
        <v>106.8</v>
      </c>
      <c r="AZ240" s="331">
        <v>102.5</v>
      </c>
    </row>
    <row r="241" spans="1:52" x14ac:dyDescent="0.15">
      <c r="A241" s="329"/>
      <c r="B241" s="341" t="s">
        <v>102</v>
      </c>
      <c r="C241" s="329" t="s">
        <v>91</v>
      </c>
      <c r="D241" s="538">
        <v>108.1</v>
      </c>
      <c r="E241" s="539">
        <v>108.1</v>
      </c>
      <c r="F241" s="539">
        <v>113.4</v>
      </c>
      <c r="G241" s="539">
        <v>114</v>
      </c>
      <c r="H241" s="539">
        <v>108.7</v>
      </c>
      <c r="I241" s="539">
        <v>100</v>
      </c>
      <c r="J241" s="539">
        <v>109.2</v>
      </c>
      <c r="K241" s="539">
        <v>90.7</v>
      </c>
      <c r="L241" s="539">
        <v>94.3</v>
      </c>
      <c r="M241" s="539" t="s">
        <v>335</v>
      </c>
      <c r="N241" s="539">
        <v>108.2</v>
      </c>
      <c r="O241" s="539">
        <v>118.7</v>
      </c>
      <c r="P241" s="539">
        <v>120.4</v>
      </c>
      <c r="Q241" s="539">
        <v>114</v>
      </c>
      <c r="R241" s="539">
        <v>95.6</v>
      </c>
      <c r="S241" s="539">
        <v>95.6</v>
      </c>
      <c r="T241" s="539" t="s">
        <v>336</v>
      </c>
      <c r="U241" s="539">
        <v>118.5</v>
      </c>
      <c r="V241" s="539">
        <v>103.4</v>
      </c>
      <c r="W241" s="539">
        <v>110.5</v>
      </c>
      <c r="X241" s="539">
        <v>110.5</v>
      </c>
      <c r="Y241" s="539">
        <v>95.8</v>
      </c>
      <c r="Z241" s="539">
        <v>102.1</v>
      </c>
      <c r="AA241" s="539">
        <v>100.9</v>
      </c>
      <c r="AB241" s="539" t="s">
        <v>336</v>
      </c>
      <c r="AC241" s="540">
        <v>93.3</v>
      </c>
      <c r="AD241" s="539">
        <v>89</v>
      </c>
      <c r="AE241" s="358">
        <v>87.6</v>
      </c>
      <c r="AF241" s="358">
        <v>101.8</v>
      </c>
      <c r="AG241" s="358" t="s">
        <v>336</v>
      </c>
      <c r="AH241" s="358">
        <v>109.2</v>
      </c>
      <c r="AI241" s="358">
        <v>106.1</v>
      </c>
      <c r="AJ241" s="358">
        <v>63.4</v>
      </c>
      <c r="AK241" s="358">
        <v>109.2</v>
      </c>
      <c r="AL241" s="540">
        <v>104.8</v>
      </c>
      <c r="AM241" s="329"/>
      <c r="AN241" s="341" t="s">
        <v>102</v>
      </c>
      <c r="AO241" s="329" t="s">
        <v>91</v>
      </c>
      <c r="AP241" s="331">
        <v>108.1</v>
      </c>
      <c r="AQ241" s="331">
        <v>104.1</v>
      </c>
      <c r="AR241" s="331">
        <v>103.8</v>
      </c>
      <c r="AS241" s="331">
        <v>103</v>
      </c>
      <c r="AT241" s="331">
        <v>105.2</v>
      </c>
      <c r="AU241" s="331">
        <v>103.4</v>
      </c>
      <c r="AV241" s="331">
        <v>114.3</v>
      </c>
      <c r="AW241" s="331">
        <v>83</v>
      </c>
      <c r="AX241" s="331">
        <v>110</v>
      </c>
      <c r="AY241" s="331">
        <v>110.5</v>
      </c>
      <c r="AZ241" s="331">
        <v>102.7</v>
      </c>
    </row>
    <row r="242" spans="1:52" x14ac:dyDescent="0.15">
      <c r="A242" s="329"/>
      <c r="B242" s="341" t="s">
        <v>102</v>
      </c>
      <c r="C242" s="329" t="s">
        <v>92</v>
      </c>
      <c r="D242" s="538">
        <v>107.4</v>
      </c>
      <c r="E242" s="539">
        <v>107.4</v>
      </c>
      <c r="F242" s="539">
        <v>112.8</v>
      </c>
      <c r="G242" s="539">
        <v>113.2</v>
      </c>
      <c r="H242" s="539">
        <v>109.7</v>
      </c>
      <c r="I242" s="539">
        <v>97.4</v>
      </c>
      <c r="J242" s="539">
        <v>115.6</v>
      </c>
      <c r="K242" s="539">
        <v>93.1</v>
      </c>
      <c r="L242" s="539">
        <v>96.6</v>
      </c>
      <c r="M242" s="539" t="s">
        <v>335</v>
      </c>
      <c r="N242" s="539">
        <v>134</v>
      </c>
      <c r="O242" s="539">
        <v>112.9</v>
      </c>
      <c r="P242" s="539">
        <v>112.4</v>
      </c>
      <c r="Q242" s="539">
        <v>115.8</v>
      </c>
      <c r="R242" s="539">
        <v>94.2</v>
      </c>
      <c r="S242" s="539">
        <v>94.2</v>
      </c>
      <c r="T242" s="539" t="s">
        <v>336</v>
      </c>
      <c r="U242" s="539">
        <v>117.3</v>
      </c>
      <c r="V242" s="539">
        <v>103.8</v>
      </c>
      <c r="W242" s="539">
        <v>110.6</v>
      </c>
      <c r="X242" s="539">
        <v>110.6</v>
      </c>
      <c r="Y242" s="539">
        <v>78.599999999999994</v>
      </c>
      <c r="Z242" s="539">
        <v>101.8</v>
      </c>
      <c r="AA242" s="539">
        <v>102.5</v>
      </c>
      <c r="AB242" s="539" t="s">
        <v>336</v>
      </c>
      <c r="AC242" s="540">
        <v>91.4</v>
      </c>
      <c r="AD242" s="539">
        <v>85.8</v>
      </c>
      <c r="AE242" s="358">
        <v>87.3</v>
      </c>
      <c r="AF242" s="358">
        <v>99.9</v>
      </c>
      <c r="AG242" s="358" t="s">
        <v>336</v>
      </c>
      <c r="AH242" s="358">
        <v>104.5</v>
      </c>
      <c r="AI242" s="358">
        <v>108.8</v>
      </c>
      <c r="AJ242" s="358">
        <v>65.099999999999994</v>
      </c>
      <c r="AK242" s="358">
        <v>108.7</v>
      </c>
      <c r="AL242" s="540">
        <v>110.1</v>
      </c>
      <c r="AM242" s="329"/>
      <c r="AN242" s="341" t="s">
        <v>102</v>
      </c>
      <c r="AO242" s="329" t="s">
        <v>92</v>
      </c>
      <c r="AP242" s="331">
        <v>107.4</v>
      </c>
      <c r="AQ242" s="331">
        <v>104.2</v>
      </c>
      <c r="AR242" s="331">
        <v>105.3</v>
      </c>
      <c r="AS242" s="331">
        <v>106.8</v>
      </c>
      <c r="AT242" s="331">
        <v>104.1</v>
      </c>
      <c r="AU242" s="331">
        <v>101.8</v>
      </c>
      <c r="AV242" s="331">
        <v>112</v>
      </c>
      <c r="AW242" s="331">
        <v>83.1</v>
      </c>
      <c r="AX242" s="331">
        <v>108.8</v>
      </c>
      <c r="AY242" s="331">
        <v>109.3</v>
      </c>
      <c r="AZ242" s="331">
        <v>101.1</v>
      </c>
    </row>
    <row r="243" spans="1:52" x14ac:dyDescent="0.15">
      <c r="A243" s="329"/>
      <c r="B243" s="341" t="s">
        <v>102</v>
      </c>
      <c r="C243" s="329" t="s">
        <v>93</v>
      </c>
      <c r="D243" s="538">
        <v>108.1</v>
      </c>
      <c r="E243" s="539">
        <v>108.1</v>
      </c>
      <c r="F243" s="539">
        <v>112.6</v>
      </c>
      <c r="G243" s="539">
        <v>112.9</v>
      </c>
      <c r="H243" s="539">
        <v>109.4</v>
      </c>
      <c r="I243" s="539">
        <v>98.7</v>
      </c>
      <c r="J243" s="539">
        <v>111.7</v>
      </c>
      <c r="K243" s="539">
        <v>87.5</v>
      </c>
      <c r="L243" s="539">
        <v>90</v>
      </c>
      <c r="M243" s="539" t="s">
        <v>335</v>
      </c>
      <c r="N243" s="539">
        <v>142.30000000000001</v>
      </c>
      <c r="O243" s="539">
        <v>118</v>
      </c>
      <c r="P243" s="539">
        <v>117.1</v>
      </c>
      <c r="Q243" s="539">
        <v>122</v>
      </c>
      <c r="R243" s="539">
        <v>87.6</v>
      </c>
      <c r="S243" s="539">
        <v>87.6</v>
      </c>
      <c r="T243" s="539" t="s">
        <v>336</v>
      </c>
      <c r="U243" s="539">
        <v>117.8</v>
      </c>
      <c r="V243" s="539">
        <v>105.4</v>
      </c>
      <c r="W243" s="539">
        <v>109.9</v>
      </c>
      <c r="X243" s="539">
        <v>109.9</v>
      </c>
      <c r="Y243" s="539">
        <v>85.3</v>
      </c>
      <c r="Z243" s="539">
        <v>103.1</v>
      </c>
      <c r="AA243" s="539">
        <v>96.8</v>
      </c>
      <c r="AB243" s="539" t="s">
        <v>336</v>
      </c>
      <c r="AC243" s="540">
        <v>93.5</v>
      </c>
      <c r="AD243" s="539">
        <v>86.8</v>
      </c>
      <c r="AE243" s="358">
        <v>87.2</v>
      </c>
      <c r="AF243" s="358">
        <v>101.8</v>
      </c>
      <c r="AG243" s="358" t="s">
        <v>336</v>
      </c>
      <c r="AH243" s="358">
        <v>109.2</v>
      </c>
      <c r="AI243" s="358">
        <v>115.4</v>
      </c>
      <c r="AJ243" s="358">
        <v>65.099999999999994</v>
      </c>
      <c r="AK243" s="358">
        <v>109.5</v>
      </c>
      <c r="AL243" s="540">
        <v>105.9</v>
      </c>
      <c r="AM243" s="329"/>
      <c r="AN243" s="341" t="s">
        <v>102</v>
      </c>
      <c r="AO243" s="329" t="s">
        <v>93</v>
      </c>
      <c r="AP243" s="331">
        <v>108.1</v>
      </c>
      <c r="AQ243" s="331">
        <v>103</v>
      </c>
      <c r="AR243" s="331">
        <v>102.9</v>
      </c>
      <c r="AS243" s="331">
        <v>103</v>
      </c>
      <c r="AT243" s="331">
        <v>103.5</v>
      </c>
      <c r="AU243" s="331">
        <v>103.8</v>
      </c>
      <c r="AV243" s="331">
        <v>112.9</v>
      </c>
      <c r="AW243" s="331">
        <v>86.3</v>
      </c>
      <c r="AX243" s="331">
        <v>109.9</v>
      </c>
      <c r="AY243" s="331">
        <v>110.3</v>
      </c>
      <c r="AZ243" s="331">
        <v>99.8</v>
      </c>
    </row>
    <row r="244" spans="1:52" x14ac:dyDescent="0.15">
      <c r="A244" s="329"/>
      <c r="B244" s="341" t="s">
        <v>102</v>
      </c>
      <c r="C244" s="329" t="s">
        <v>94</v>
      </c>
      <c r="D244" s="538">
        <v>106.9</v>
      </c>
      <c r="E244" s="539">
        <v>106.9</v>
      </c>
      <c r="F244" s="539">
        <v>115</v>
      </c>
      <c r="G244" s="539">
        <v>115.4</v>
      </c>
      <c r="H244" s="539">
        <v>107.7</v>
      </c>
      <c r="I244" s="539">
        <v>94.6</v>
      </c>
      <c r="J244" s="539">
        <v>118</v>
      </c>
      <c r="K244" s="539">
        <v>79.599999999999994</v>
      </c>
      <c r="L244" s="539">
        <v>80.599999999999994</v>
      </c>
      <c r="M244" s="539" t="s">
        <v>335</v>
      </c>
      <c r="N244" s="539">
        <v>98.6</v>
      </c>
      <c r="O244" s="539">
        <v>124.7</v>
      </c>
      <c r="P244" s="539">
        <v>126.8</v>
      </c>
      <c r="Q244" s="539">
        <v>118.5</v>
      </c>
      <c r="R244" s="539">
        <v>62.9</v>
      </c>
      <c r="S244" s="539">
        <v>62.9</v>
      </c>
      <c r="T244" s="539" t="s">
        <v>336</v>
      </c>
      <c r="U244" s="539">
        <v>118.9</v>
      </c>
      <c r="V244" s="539">
        <v>103.3</v>
      </c>
      <c r="W244" s="539">
        <v>110.2</v>
      </c>
      <c r="X244" s="539">
        <v>110.2</v>
      </c>
      <c r="Y244" s="539">
        <v>88.5</v>
      </c>
      <c r="Z244" s="539">
        <v>100.5</v>
      </c>
      <c r="AA244" s="539">
        <v>101.2</v>
      </c>
      <c r="AB244" s="539" t="s">
        <v>336</v>
      </c>
      <c r="AC244" s="540">
        <v>93.1</v>
      </c>
      <c r="AD244" s="539">
        <v>83.9</v>
      </c>
      <c r="AE244" s="358">
        <v>86.2</v>
      </c>
      <c r="AF244" s="358">
        <v>106.4</v>
      </c>
      <c r="AG244" s="358" t="s">
        <v>336</v>
      </c>
      <c r="AH244" s="358">
        <v>109.9</v>
      </c>
      <c r="AI244" s="358">
        <v>114.4</v>
      </c>
      <c r="AJ244" s="358">
        <v>65.900000000000006</v>
      </c>
      <c r="AK244" s="358">
        <v>110.4</v>
      </c>
      <c r="AL244" s="540">
        <v>106.6</v>
      </c>
      <c r="AM244" s="329"/>
      <c r="AN244" s="341" t="s">
        <v>102</v>
      </c>
      <c r="AO244" s="329" t="s">
        <v>94</v>
      </c>
      <c r="AP244" s="331">
        <v>106.9</v>
      </c>
      <c r="AQ244" s="331">
        <v>100.8</v>
      </c>
      <c r="AR244" s="331">
        <v>103.2</v>
      </c>
      <c r="AS244" s="331">
        <v>104.4</v>
      </c>
      <c r="AT244" s="331">
        <v>101.9</v>
      </c>
      <c r="AU244" s="331">
        <v>95.5</v>
      </c>
      <c r="AV244" s="331">
        <v>99.5</v>
      </c>
      <c r="AW244" s="331">
        <v>87.4</v>
      </c>
      <c r="AX244" s="331">
        <v>110.3</v>
      </c>
      <c r="AY244" s="331">
        <v>111.1</v>
      </c>
      <c r="AZ244" s="331">
        <v>98.1</v>
      </c>
    </row>
    <row r="245" spans="1:52" x14ac:dyDescent="0.15">
      <c r="A245" s="329"/>
      <c r="B245" s="341" t="s">
        <v>102</v>
      </c>
      <c r="C245" s="329" t="s">
        <v>95</v>
      </c>
      <c r="D245" s="538">
        <v>103.8</v>
      </c>
      <c r="E245" s="539">
        <v>103.8</v>
      </c>
      <c r="F245" s="539">
        <v>107</v>
      </c>
      <c r="G245" s="539">
        <v>107.4</v>
      </c>
      <c r="H245" s="539">
        <v>105.4</v>
      </c>
      <c r="I245" s="539">
        <v>93.5</v>
      </c>
      <c r="J245" s="539">
        <v>107.9</v>
      </c>
      <c r="K245" s="539">
        <v>83.9</v>
      </c>
      <c r="L245" s="539">
        <v>85.6</v>
      </c>
      <c r="M245" s="539" t="s">
        <v>335</v>
      </c>
      <c r="N245" s="539">
        <v>75.599999999999994</v>
      </c>
      <c r="O245" s="539">
        <v>115.5</v>
      </c>
      <c r="P245" s="539">
        <v>115.9</v>
      </c>
      <c r="Q245" s="539">
        <v>113.9</v>
      </c>
      <c r="R245" s="539">
        <v>74.2</v>
      </c>
      <c r="S245" s="539">
        <v>74.2</v>
      </c>
      <c r="T245" s="539" t="s">
        <v>336</v>
      </c>
      <c r="U245" s="539">
        <v>122</v>
      </c>
      <c r="V245" s="539">
        <v>101.3</v>
      </c>
      <c r="W245" s="539">
        <v>111.9</v>
      </c>
      <c r="X245" s="539">
        <v>111.9</v>
      </c>
      <c r="Y245" s="539">
        <v>106.3</v>
      </c>
      <c r="Z245" s="539">
        <v>100.6</v>
      </c>
      <c r="AA245" s="539">
        <v>101.8</v>
      </c>
      <c r="AB245" s="539" t="s">
        <v>336</v>
      </c>
      <c r="AC245" s="540">
        <v>95.1</v>
      </c>
      <c r="AD245" s="539">
        <v>90.7</v>
      </c>
      <c r="AE245" s="358">
        <v>85.6</v>
      </c>
      <c r="AF245" s="358">
        <v>105.2</v>
      </c>
      <c r="AG245" s="358" t="s">
        <v>336</v>
      </c>
      <c r="AH245" s="358">
        <v>110</v>
      </c>
      <c r="AI245" s="358">
        <v>114.2</v>
      </c>
      <c r="AJ245" s="358">
        <v>60.1</v>
      </c>
      <c r="AK245" s="358">
        <v>108.9</v>
      </c>
      <c r="AL245" s="540">
        <v>101.3</v>
      </c>
      <c r="AM245" s="329"/>
      <c r="AN245" s="341" t="s">
        <v>102</v>
      </c>
      <c r="AO245" s="329" t="s">
        <v>95</v>
      </c>
      <c r="AP245" s="331">
        <v>103.8</v>
      </c>
      <c r="AQ245" s="331">
        <v>100.2</v>
      </c>
      <c r="AR245" s="331">
        <v>103.5</v>
      </c>
      <c r="AS245" s="331">
        <v>102.1</v>
      </c>
      <c r="AT245" s="331">
        <v>104.9</v>
      </c>
      <c r="AU245" s="331">
        <v>92.8</v>
      </c>
      <c r="AV245" s="331">
        <v>95.7</v>
      </c>
      <c r="AW245" s="331">
        <v>87.9</v>
      </c>
      <c r="AX245" s="331">
        <v>106.1</v>
      </c>
      <c r="AY245" s="331">
        <v>106.5</v>
      </c>
      <c r="AZ245" s="331">
        <v>98.9</v>
      </c>
    </row>
    <row r="246" spans="1:52" x14ac:dyDescent="0.15">
      <c r="A246" s="329"/>
      <c r="B246" s="341" t="s">
        <v>102</v>
      </c>
      <c r="C246" s="329" t="s">
        <v>96</v>
      </c>
      <c r="D246" s="538">
        <v>100</v>
      </c>
      <c r="E246" s="539">
        <v>100</v>
      </c>
      <c r="F246" s="539">
        <v>98</v>
      </c>
      <c r="G246" s="539">
        <v>97.8</v>
      </c>
      <c r="H246" s="539">
        <v>101.9</v>
      </c>
      <c r="I246" s="539">
        <v>89.9</v>
      </c>
      <c r="J246" s="539">
        <v>109.2</v>
      </c>
      <c r="K246" s="539">
        <v>91.5</v>
      </c>
      <c r="L246" s="539">
        <v>93.1</v>
      </c>
      <c r="M246" s="539" t="s">
        <v>335</v>
      </c>
      <c r="N246" s="539">
        <v>68.099999999999994</v>
      </c>
      <c r="O246" s="539">
        <v>106.6</v>
      </c>
      <c r="P246" s="539">
        <v>109</v>
      </c>
      <c r="Q246" s="539">
        <v>97.6</v>
      </c>
      <c r="R246" s="539">
        <v>71.2</v>
      </c>
      <c r="S246" s="539">
        <v>71.2</v>
      </c>
      <c r="T246" s="539" t="s">
        <v>336</v>
      </c>
      <c r="U246" s="539">
        <v>123.8</v>
      </c>
      <c r="V246" s="539">
        <v>100.9</v>
      </c>
      <c r="W246" s="539">
        <v>110.9</v>
      </c>
      <c r="X246" s="539">
        <v>110.9</v>
      </c>
      <c r="Y246" s="539">
        <v>106.4</v>
      </c>
      <c r="Z246" s="539">
        <v>99.3</v>
      </c>
      <c r="AA246" s="539">
        <v>99.8</v>
      </c>
      <c r="AB246" s="539" t="s">
        <v>336</v>
      </c>
      <c r="AC246" s="540">
        <v>94.8</v>
      </c>
      <c r="AD246" s="539">
        <v>92</v>
      </c>
      <c r="AE246" s="358">
        <v>85.4</v>
      </c>
      <c r="AF246" s="358">
        <v>103.9</v>
      </c>
      <c r="AG246" s="358" t="s">
        <v>336</v>
      </c>
      <c r="AH246" s="358">
        <v>108.5</v>
      </c>
      <c r="AI246" s="358">
        <v>115.2</v>
      </c>
      <c r="AJ246" s="358">
        <v>55.8</v>
      </c>
      <c r="AK246" s="358">
        <v>107.6</v>
      </c>
      <c r="AL246" s="540">
        <v>104.4</v>
      </c>
      <c r="AM246" s="329"/>
      <c r="AN246" s="341" t="s">
        <v>102</v>
      </c>
      <c r="AO246" s="329" t="s">
        <v>96</v>
      </c>
      <c r="AP246" s="331">
        <v>100</v>
      </c>
      <c r="AQ246" s="331">
        <v>95.3</v>
      </c>
      <c r="AR246" s="331">
        <v>100.4</v>
      </c>
      <c r="AS246" s="331">
        <v>99.6</v>
      </c>
      <c r="AT246" s="331">
        <v>101.1</v>
      </c>
      <c r="AU246" s="331">
        <v>84</v>
      </c>
      <c r="AV246" s="331">
        <v>80.900000000000006</v>
      </c>
      <c r="AW246" s="331">
        <v>88.2</v>
      </c>
      <c r="AX246" s="331">
        <v>101.8</v>
      </c>
      <c r="AY246" s="331">
        <v>102</v>
      </c>
      <c r="AZ246" s="331">
        <v>96.8</v>
      </c>
    </row>
    <row r="247" spans="1:52" x14ac:dyDescent="0.15">
      <c r="A247" s="318"/>
      <c r="B247" s="342" t="s">
        <v>102</v>
      </c>
      <c r="C247" s="335" t="s">
        <v>97</v>
      </c>
      <c r="D247" s="538">
        <v>99.4</v>
      </c>
      <c r="E247" s="539">
        <v>99.4</v>
      </c>
      <c r="F247" s="539">
        <v>96.9</v>
      </c>
      <c r="G247" s="539">
        <v>96.8</v>
      </c>
      <c r="H247" s="539">
        <v>98</v>
      </c>
      <c r="I247" s="539">
        <v>92.4</v>
      </c>
      <c r="J247" s="539">
        <v>109.7</v>
      </c>
      <c r="K247" s="539">
        <v>87.3</v>
      </c>
      <c r="L247" s="539">
        <v>88.7</v>
      </c>
      <c r="M247" s="539" t="s">
        <v>335</v>
      </c>
      <c r="N247" s="539">
        <v>67.8</v>
      </c>
      <c r="O247" s="539">
        <v>106.8</v>
      </c>
      <c r="P247" s="539">
        <v>104</v>
      </c>
      <c r="Q247" s="539">
        <v>113.9</v>
      </c>
      <c r="R247" s="539">
        <v>71.7</v>
      </c>
      <c r="S247" s="539">
        <v>71.7</v>
      </c>
      <c r="T247" s="539" t="s">
        <v>336</v>
      </c>
      <c r="U247" s="539">
        <v>124.3</v>
      </c>
      <c r="V247" s="539">
        <v>103</v>
      </c>
      <c r="W247" s="539">
        <v>111.4</v>
      </c>
      <c r="X247" s="539">
        <v>111.4</v>
      </c>
      <c r="Y247" s="539">
        <v>95.7</v>
      </c>
      <c r="Z247" s="539">
        <v>99.3</v>
      </c>
      <c r="AA247" s="539">
        <v>95.2</v>
      </c>
      <c r="AB247" s="539" t="s">
        <v>336</v>
      </c>
      <c r="AC247" s="540">
        <v>92.5</v>
      </c>
      <c r="AD247" s="539">
        <v>86.9</v>
      </c>
      <c r="AE247" s="423">
        <v>85.1</v>
      </c>
      <c r="AF247" s="423">
        <v>103.8</v>
      </c>
      <c r="AG247" s="423" t="s">
        <v>336</v>
      </c>
      <c r="AH247" s="423">
        <v>102.2</v>
      </c>
      <c r="AI247" s="423">
        <v>118</v>
      </c>
      <c r="AJ247" s="423">
        <v>61.8</v>
      </c>
      <c r="AK247" s="423">
        <v>108.6</v>
      </c>
      <c r="AL247" s="541">
        <v>103.2</v>
      </c>
      <c r="AM247" s="318"/>
      <c r="AN247" s="342" t="s">
        <v>102</v>
      </c>
      <c r="AO247" s="335" t="s">
        <v>97</v>
      </c>
      <c r="AP247" s="331">
        <v>99.4</v>
      </c>
      <c r="AQ247" s="331">
        <v>97.7</v>
      </c>
      <c r="AR247" s="331">
        <v>100.7</v>
      </c>
      <c r="AS247" s="331">
        <v>99</v>
      </c>
      <c r="AT247" s="331">
        <v>103.9</v>
      </c>
      <c r="AU247" s="331">
        <v>90.5</v>
      </c>
      <c r="AV247" s="331">
        <v>89.5</v>
      </c>
      <c r="AW247" s="331">
        <v>92.5</v>
      </c>
      <c r="AX247" s="331">
        <v>100.7</v>
      </c>
      <c r="AY247" s="331">
        <v>100.8</v>
      </c>
      <c r="AZ247" s="331">
        <v>97.7</v>
      </c>
    </row>
    <row r="248" spans="1:52" x14ac:dyDescent="0.15">
      <c r="A248" s="343"/>
      <c r="B248" s="341" t="s">
        <v>112</v>
      </c>
      <c r="C248" s="326" t="s">
        <v>84</v>
      </c>
      <c r="D248" s="535">
        <v>101.6</v>
      </c>
      <c r="E248" s="536">
        <v>101.6</v>
      </c>
      <c r="F248" s="536">
        <v>98</v>
      </c>
      <c r="G248" s="536">
        <v>99.1</v>
      </c>
      <c r="H248" s="536">
        <v>90.3</v>
      </c>
      <c r="I248" s="536">
        <v>91.8</v>
      </c>
      <c r="J248" s="536">
        <v>111.9</v>
      </c>
      <c r="K248" s="536">
        <v>96</v>
      </c>
      <c r="L248" s="536">
        <v>98.3</v>
      </c>
      <c r="M248" s="536" t="s">
        <v>335</v>
      </c>
      <c r="N248" s="536">
        <v>64.400000000000006</v>
      </c>
      <c r="O248" s="536">
        <v>111.4</v>
      </c>
      <c r="P248" s="536">
        <v>110.1</v>
      </c>
      <c r="Q248" s="536">
        <v>111.8</v>
      </c>
      <c r="R248" s="536">
        <v>78.3</v>
      </c>
      <c r="S248" s="536">
        <v>78.3</v>
      </c>
      <c r="T248" s="536" t="s">
        <v>336</v>
      </c>
      <c r="U248" s="536">
        <v>124.6</v>
      </c>
      <c r="V248" s="536">
        <v>100.3</v>
      </c>
      <c r="W248" s="536">
        <v>109.6</v>
      </c>
      <c r="X248" s="536">
        <v>109.6</v>
      </c>
      <c r="Y248" s="536">
        <v>106.1</v>
      </c>
      <c r="Z248" s="536">
        <v>98.8</v>
      </c>
      <c r="AA248" s="536">
        <v>96</v>
      </c>
      <c r="AB248" s="536" t="s">
        <v>336</v>
      </c>
      <c r="AC248" s="537">
        <v>94.1</v>
      </c>
      <c r="AD248" s="536">
        <v>86.8</v>
      </c>
      <c r="AE248" s="358">
        <v>85.7</v>
      </c>
      <c r="AF248" s="358">
        <v>105.2</v>
      </c>
      <c r="AG248" s="358" t="s">
        <v>336</v>
      </c>
      <c r="AH248" s="358">
        <v>109.6</v>
      </c>
      <c r="AI248" s="358">
        <v>117.5</v>
      </c>
      <c r="AJ248" s="358">
        <v>64.5</v>
      </c>
      <c r="AK248" s="358">
        <v>108.7</v>
      </c>
      <c r="AL248" s="540">
        <v>108</v>
      </c>
      <c r="AM248" s="343"/>
      <c r="AN248" s="341" t="s">
        <v>112</v>
      </c>
      <c r="AO248" s="326" t="s">
        <v>84</v>
      </c>
      <c r="AP248" s="334">
        <v>101.6</v>
      </c>
      <c r="AQ248" s="334">
        <v>99.1</v>
      </c>
      <c r="AR248" s="334">
        <v>102.1</v>
      </c>
      <c r="AS248" s="334">
        <v>102.1</v>
      </c>
      <c r="AT248" s="334">
        <v>101.4</v>
      </c>
      <c r="AU248" s="334">
        <v>90.6</v>
      </c>
      <c r="AV248" s="334">
        <v>87.3</v>
      </c>
      <c r="AW248" s="334">
        <v>95.8</v>
      </c>
      <c r="AX248" s="334">
        <v>102.1</v>
      </c>
      <c r="AY248" s="334">
        <v>102.3</v>
      </c>
      <c r="AZ248" s="334">
        <v>98</v>
      </c>
    </row>
    <row r="249" spans="1:52" x14ac:dyDescent="0.15">
      <c r="A249" s="343"/>
      <c r="B249" s="341"/>
      <c r="C249" s="329" t="s">
        <v>86</v>
      </c>
      <c r="D249" s="538">
        <v>102.5</v>
      </c>
      <c r="E249" s="539">
        <v>102.5</v>
      </c>
      <c r="F249" s="539">
        <v>100</v>
      </c>
      <c r="G249" s="539">
        <v>100.8</v>
      </c>
      <c r="H249" s="539">
        <v>94.8</v>
      </c>
      <c r="I249" s="539">
        <v>97.8</v>
      </c>
      <c r="J249" s="539">
        <v>113</v>
      </c>
      <c r="K249" s="539">
        <v>97</v>
      </c>
      <c r="L249" s="539">
        <v>99.1</v>
      </c>
      <c r="M249" s="539" t="s">
        <v>335</v>
      </c>
      <c r="N249" s="539">
        <v>64.400000000000006</v>
      </c>
      <c r="O249" s="539">
        <v>110.8</v>
      </c>
      <c r="P249" s="539">
        <v>111.1</v>
      </c>
      <c r="Q249" s="539">
        <v>107.4</v>
      </c>
      <c r="R249" s="539">
        <v>75.2</v>
      </c>
      <c r="S249" s="539">
        <v>75.2</v>
      </c>
      <c r="T249" s="539" t="s">
        <v>336</v>
      </c>
      <c r="U249" s="539">
        <v>124.3</v>
      </c>
      <c r="V249" s="539">
        <v>102.6</v>
      </c>
      <c r="W249" s="539">
        <v>109.6</v>
      </c>
      <c r="X249" s="539">
        <v>109.6</v>
      </c>
      <c r="Y249" s="539">
        <v>74.7</v>
      </c>
      <c r="Z249" s="539">
        <v>99.1</v>
      </c>
      <c r="AA249" s="539">
        <v>101.7</v>
      </c>
      <c r="AB249" s="539" t="s">
        <v>336</v>
      </c>
      <c r="AC249" s="540">
        <v>93.6</v>
      </c>
      <c r="AD249" s="539">
        <v>83.4</v>
      </c>
      <c r="AE249" s="358">
        <v>86.3</v>
      </c>
      <c r="AF249" s="358">
        <v>104.1</v>
      </c>
      <c r="AG249" s="358" t="s">
        <v>336</v>
      </c>
      <c r="AH249" s="358">
        <v>111.8</v>
      </c>
      <c r="AI249" s="358">
        <v>116</v>
      </c>
      <c r="AJ249" s="358">
        <v>68.400000000000006</v>
      </c>
      <c r="AK249" s="358">
        <v>110.5</v>
      </c>
      <c r="AL249" s="540">
        <v>108.8</v>
      </c>
      <c r="AM249" s="343"/>
      <c r="AN249" s="341"/>
      <c r="AO249" s="329" t="s">
        <v>86</v>
      </c>
      <c r="AP249" s="331">
        <v>102.5</v>
      </c>
      <c r="AQ249" s="331">
        <v>101.8</v>
      </c>
      <c r="AR249" s="331">
        <v>103.2</v>
      </c>
      <c r="AS249" s="331">
        <v>100.9</v>
      </c>
      <c r="AT249" s="331">
        <v>108.2</v>
      </c>
      <c r="AU249" s="331">
        <v>93.9</v>
      </c>
      <c r="AV249" s="331">
        <v>91.5</v>
      </c>
      <c r="AW249" s="331">
        <v>99.7</v>
      </c>
      <c r="AX249" s="331">
        <v>102.8</v>
      </c>
      <c r="AY249" s="331">
        <v>103.2</v>
      </c>
      <c r="AZ249" s="331">
        <v>96.6</v>
      </c>
    </row>
    <row r="250" spans="1:52" x14ac:dyDescent="0.15">
      <c r="A250" s="343"/>
      <c r="B250" s="341"/>
      <c r="C250" s="329" t="s">
        <v>88</v>
      </c>
      <c r="D250" s="538">
        <v>103.6</v>
      </c>
      <c r="E250" s="539">
        <v>103.6</v>
      </c>
      <c r="F250" s="539">
        <v>102.3</v>
      </c>
      <c r="G250" s="539">
        <v>102.2</v>
      </c>
      <c r="H250" s="539">
        <v>99.8</v>
      </c>
      <c r="I250" s="539">
        <v>98.8</v>
      </c>
      <c r="J250" s="539">
        <v>111.2</v>
      </c>
      <c r="K250" s="539">
        <v>94</v>
      </c>
      <c r="L250" s="539">
        <v>95.8</v>
      </c>
      <c r="M250" s="539" t="s">
        <v>335</v>
      </c>
      <c r="N250" s="539">
        <v>61.2</v>
      </c>
      <c r="O250" s="539">
        <v>113.2</v>
      </c>
      <c r="P250" s="539">
        <v>113.1</v>
      </c>
      <c r="Q250" s="539">
        <v>118.1</v>
      </c>
      <c r="R250" s="539">
        <v>71</v>
      </c>
      <c r="S250" s="539">
        <v>71</v>
      </c>
      <c r="T250" s="539" t="s">
        <v>336</v>
      </c>
      <c r="U250" s="539">
        <v>124.2</v>
      </c>
      <c r="V250" s="539">
        <v>104.7</v>
      </c>
      <c r="W250" s="539">
        <v>108.6</v>
      </c>
      <c r="X250" s="539">
        <v>108.6</v>
      </c>
      <c r="Y250" s="539">
        <v>90.3</v>
      </c>
      <c r="Z250" s="539">
        <v>97.8</v>
      </c>
      <c r="AA250" s="539">
        <v>106.6</v>
      </c>
      <c r="AB250" s="539" t="s">
        <v>336</v>
      </c>
      <c r="AC250" s="540">
        <v>92.3</v>
      </c>
      <c r="AD250" s="539">
        <v>80</v>
      </c>
      <c r="AE250" s="358">
        <v>86.9</v>
      </c>
      <c r="AF250" s="358">
        <v>105.1</v>
      </c>
      <c r="AG250" s="358" t="s">
        <v>336</v>
      </c>
      <c r="AH250" s="358">
        <v>115.9</v>
      </c>
      <c r="AI250" s="358">
        <v>113.6</v>
      </c>
      <c r="AJ250" s="358">
        <v>71.599999999999994</v>
      </c>
      <c r="AK250" s="358">
        <v>111.2</v>
      </c>
      <c r="AL250" s="540">
        <v>106.5</v>
      </c>
      <c r="AM250" s="343"/>
      <c r="AN250" s="341"/>
      <c r="AO250" s="329" t="s">
        <v>88</v>
      </c>
      <c r="AP250" s="331">
        <v>103.6</v>
      </c>
      <c r="AQ250" s="331">
        <v>101.8</v>
      </c>
      <c r="AR250" s="331">
        <v>104.3</v>
      </c>
      <c r="AS250" s="331">
        <v>101</v>
      </c>
      <c r="AT250" s="331">
        <v>107.3</v>
      </c>
      <c r="AU250" s="331">
        <v>97</v>
      </c>
      <c r="AV250" s="331">
        <v>93.6</v>
      </c>
      <c r="AW250" s="331">
        <v>102.4</v>
      </c>
      <c r="AX250" s="331">
        <v>104.5</v>
      </c>
      <c r="AY250" s="331">
        <v>105</v>
      </c>
      <c r="AZ250" s="331">
        <v>97.2</v>
      </c>
    </row>
    <row r="251" spans="1:52" x14ac:dyDescent="0.15">
      <c r="A251" s="343"/>
      <c r="B251" s="341"/>
      <c r="C251" s="329" t="s">
        <v>89</v>
      </c>
      <c r="D251" s="538">
        <v>104.7</v>
      </c>
      <c r="E251" s="539">
        <v>104.7</v>
      </c>
      <c r="F251" s="539">
        <v>106.1</v>
      </c>
      <c r="G251" s="539">
        <v>107</v>
      </c>
      <c r="H251" s="539">
        <v>100.1</v>
      </c>
      <c r="I251" s="539">
        <v>103.4</v>
      </c>
      <c r="J251" s="539">
        <v>111.1</v>
      </c>
      <c r="K251" s="539">
        <v>94.6</v>
      </c>
      <c r="L251" s="539">
        <v>95.6</v>
      </c>
      <c r="M251" s="539" t="s">
        <v>335</v>
      </c>
      <c r="N251" s="539">
        <v>63.3</v>
      </c>
      <c r="O251" s="539">
        <v>110.8</v>
      </c>
      <c r="P251" s="539">
        <v>112.5</v>
      </c>
      <c r="Q251" s="539">
        <v>102</v>
      </c>
      <c r="R251" s="539">
        <v>93.3</v>
      </c>
      <c r="S251" s="539">
        <v>93.3</v>
      </c>
      <c r="T251" s="539" t="s">
        <v>336</v>
      </c>
      <c r="U251" s="539">
        <v>125.4</v>
      </c>
      <c r="V251" s="539">
        <v>106.2</v>
      </c>
      <c r="W251" s="539">
        <v>107.3</v>
      </c>
      <c r="X251" s="539">
        <v>107.3</v>
      </c>
      <c r="Y251" s="539">
        <v>105.9</v>
      </c>
      <c r="Z251" s="539">
        <v>97</v>
      </c>
      <c r="AA251" s="539">
        <v>111.2</v>
      </c>
      <c r="AB251" s="539" t="s">
        <v>336</v>
      </c>
      <c r="AC251" s="540">
        <v>90.3</v>
      </c>
      <c r="AD251" s="539">
        <v>79</v>
      </c>
      <c r="AE251" s="358">
        <v>89.2</v>
      </c>
      <c r="AF251" s="358">
        <v>106.8</v>
      </c>
      <c r="AG251" s="358" t="s">
        <v>336</v>
      </c>
      <c r="AH251" s="358">
        <v>109.6</v>
      </c>
      <c r="AI251" s="358">
        <v>114.5</v>
      </c>
      <c r="AJ251" s="358">
        <v>65</v>
      </c>
      <c r="AK251" s="358">
        <v>110.7</v>
      </c>
      <c r="AL251" s="540">
        <v>107.2</v>
      </c>
      <c r="AM251" s="343"/>
      <c r="AN251" s="341"/>
      <c r="AO251" s="329" t="s">
        <v>89</v>
      </c>
      <c r="AP251" s="331">
        <v>104.7</v>
      </c>
      <c r="AQ251" s="331">
        <v>102.2</v>
      </c>
      <c r="AR251" s="331">
        <v>105.5</v>
      </c>
      <c r="AS251" s="331">
        <v>101.1</v>
      </c>
      <c r="AT251" s="331">
        <v>111.4</v>
      </c>
      <c r="AU251" s="331">
        <v>94.4</v>
      </c>
      <c r="AV251" s="331">
        <v>93</v>
      </c>
      <c r="AW251" s="331">
        <v>96.3</v>
      </c>
      <c r="AX251" s="331">
        <v>105.8</v>
      </c>
      <c r="AY251" s="331">
        <v>106.3</v>
      </c>
      <c r="AZ251" s="331">
        <v>97.4</v>
      </c>
    </row>
    <row r="252" spans="1:52" x14ac:dyDescent="0.15">
      <c r="A252" s="343"/>
      <c r="B252" s="341"/>
      <c r="C252" s="329" t="s">
        <v>90</v>
      </c>
      <c r="D252" s="538">
        <v>104.4</v>
      </c>
      <c r="E252" s="539">
        <v>104.4</v>
      </c>
      <c r="F252" s="539">
        <v>103.8</v>
      </c>
      <c r="G252" s="539">
        <v>103.8</v>
      </c>
      <c r="H252" s="539">
        <v>103.1</v>
      </c>
      <c r="I252" s="539">
        <v>101.2</v>
      </c>
      <c r="J252" s="539">
        <v>108.5</v>
      </c>
      <c r="K252" s="539">
        <v>95.1</v>
      </c>
      <c r="L252" s="539">
        <v>96.1</v>
      </c>
      <c r="M252" s="539" t="s">
        <v>335</v>
      </c>
      <c r="N252" s="539">
        <v>69.2</v>
      </c>
      <c r="O252" s="539">
        <v>113.8</v>
      </c>
      <c r="P252" s="539">
        <v>116.8</v>
      </c>
      <c r="Q252" s="539">
        <v>105.5</v>
      </c>
      <c r="R252" s="539">
        <v>87.4</v>
      </c>
      <c r="S252" s="539">
        <v>87.4</v>
      </c>
      <c r="T252" s="539" t="s">
        <v>336</v>
      </c>
      <c r="U252" s="539">
        <v>127.7</v>
      </c>
      <c r="V252" s="539">
        <v>103.8</v>
      </c>
      <c r="W252" s="539">
        <v>105.4</v>
      </c>
      <c r="X252" s="539">
        <v>105.4</v>
      </c>
      <c r="Y252" s="539">
        <v>112</v>
      </c>
      <c r="Z252" s="539">
        <v>97.1</v>
      </c>
      <c r="AA252" s="539">
        <v>106.7</v>
      </c>
      <c r="AB252" s="539" t="s">
        <v>336</v>
      </c>
      <c r="AC252" s="540">
        <v>89</v>
      </c>
      <c r="AD252" s="539">
        <v>78.3</v>
      </c>
      <c r="AE252" s="358">
        <v>87.8</v>
      </c>
      <c r="AF252" s="358">
        <v>106.5</v>
      </c>
      <c r="AG252" s="358" t="s">
        <v>336</v>
      </c>
      <c r="AH252" s="358">
        <v>107.8</v>
      </c>
      <c r="AI252" s="358">
        <v>114.5</v>
      </c>
      <c r="AJ252" s="358">
        <v>64.5</v>
      </c>
      <c r="AK252" s="358">
        <v>110.7</v>
      </c>
      <c r="AL252" s="540">
        <v>105.3</v>
      </c>
      <c r="AM252" s="343"/>
      <c r="AN252" s="341"/>
      <c r="AO252" s="329" t="s">
        <v>90</v>
      </c>
      <c r="AP252" s="331">
        <v>104.4</v>
      </c>
      <c r="AQ252" s="331">
        <v>101.2</v>
      </c>
      <c r="AR252" s="331">
        <v>104.3</v>
      </c>
      <c r="AS252" s="331">
        <v>99.8</v>
      </c>
      <c r="AT252" s="331">
        <v>110.6</v>
      </c>
      <c r="AU252" s="331">
        <v>94</v>
      </c>
      <c r="AV252" s="331">
        <v>93.1</v>
      </c>
      <c r="AW252" s="331">
        <v>96</v>
      </c>
      <c r="AX252" s="331">
        <v>105.9</v>
      </c>
      <c r="AY252" s="331">
        <v>106.6</v>
      </c>
      <c r="AZ252" s="331">
        <v>96</v>
      </c>
    </row>
    <row r="253" spans="1:52" x14ac:dyDescent="0.15">
      <c r="A253" s="343"/>
      <c r="B253" s="341"/>
      <c r="C253" s="329" t="s">
        <v>91</v>
      </c>
      <c r="D253" s="538">
        <v>103</v>
      </c>
      <c r="E253" s="539">
        <v>103</v>
      </c>
      <c r="F253" s="539">
        <v>103.1</v>
      </c>
      <c r="G253" s="539">
        <v>102.6</v>
      </c>
      <c r="H253" s="539">
        <v>106.7</v>
      </c>
      <c r="I253" s="539">
        <v>106.1</v>
      </c>
      <c r="J253" s="539">
        <v>108.2</v>
      </c>
      <c r="K253" s="539">
        <v>97.4</v>
      </c>
      <c r="L253" s="539">
        <v>98.6</v>
      </c>
      <c r="M253" s="539" t="s">
        <v>335</v>
      </c>
      <c r="N253" s="539">
        <v>66.900000000000006</v>
      </c>
      <c r="O253" s="539">
        <v>109.8</v>
      </c>
      <c r="P253" s="539">
        <v>111.4</v>
      </c>
      <c r="Q253" s="539">
        <v>106.1</v>
      </c>
      <c r="R253" s="539">
        <v>78.099999999999994</v>
      </c>
      <c r="S253" s="539">
        <v>78.099999999999994</v>
      </c>
      <c r="T253" s="539" t="s">
        <v>336</v>
      </c>
      <c r="U253" s="539">
        <v>128.4</v>
      </c>
      <c r="V253" s="539">
        <v>99.2</v>
      </c>
      <c r="W253" s="539">
        <v>100.9</v>
      </c>
      <c r="X253" s="539">
        <v>100.9</v>
      </c>
      <c r="Y253" s="539">
        <v>105.7</v>
      </c>
      <c r="Z253" s="539">
        <v>95</v>
      </c>
      <c r="AA253" s="539">
        <v>104.5</v>
      </c>
      <c r="AB253" s="539" t="s">
        <v>336</v>
      </c>
      <c r="AC253" s="540">
        <v>87.3</v>
      </c>
      <c r="AD253" s="539">
        <v>75.599999999999994</v>
      </c>
      <c r="AE253" s="358">
        <v>89</v>
      </c>
      <c r="AF253" s="358">
        <v>105.4</v>
      </c>
      <c r="AG253" s="358" t="s">
        <v>336</v>
      </c>
      <c r="AH253" s="358">
        <v>105.5</v>
      </c>
      <c r="AI253" s="358">
        <v>116.4</v>
      </c>
      <c r="AJ253" s="358">
        <v>59.7</v>
      </c>
      <c r="AK253" s="358">
        <v>109.3</v>
      </c>
      <c r="AL253" s="540">
        <v>105.6</v>
      </c>
      <c r="AM253" s="343"/>
      <c r="AN253" s="341"/>
      <c r="AO253" s="329" t="s">
        <v>91</v>
      </c>
      <c r="AP253" s="331">
        <v>103</v>
      </c>
      <c r="AQ253" s="331">
        <v>101.2</v>
      </c>
      <c r="AR253" s="331">
        <v>105.8</v>
      </c>
      <c r="AS253" s="331">
        <v>100.6</v>
      </c>
      <c r="AT253" s="331">
        <v>113.4</v>
      </c>
      <c r="AU253" s="331">
        <v>88.1</v>
      </c>
      <c r="AV253" s="331">
        <v>82.6</v>
      </c>
      <c r="AW253" s="331">
        <v>96.4</v>
      </c>
      <c r="AX253" s="331">
        <v>103.8</v>
      </c>
      <c r="AY253" s="331">
        <v>104.6</v>
      </c>
      <c r="AZ253" s="331">
        <v>93.6</v>
      </c>
    </row>
    <row r="254" spans="1:52" x14ac:dyDescent="0.15">
      <c r="A254" s="343"/>
      <c r="B254" s="341"/>
      <c r="C254" s="329" t="s">
        <v>92</v>
      </c>
      <c r="D254" s="538">
        <v>104.7</v>
      </c>
      <c r="E254" s="539">
        <v>104.7</v>
      </c>
      <c r="F254" s="539">
        <v>105.7</v>
      </c>
      <c r="G254" s="539">
        <v>104.8</v>
      </c>
      <c r="H254" s="539">
        <v>112.8</v>
      </c>
      <c r="I254" s="539">
        <v>107.4</v>
      </c>
      <c r="J254" s="539">
        <v>103.7</v>
      </c>
      <c r="K254" s="539">
        <v>94.7</v>
      </c>
      <c r="L254" s="539">
        <v>95.5</v>
      </c>
      <c r="M254" s="539" t="s">
        <v>335</v>
      </c>
      <c r="N254" s="539">
        <v>73.900000000000006</v>
      </c>
      <c r="O254" s="539">
        <v>111.1</v>
      </c>
      <c r="P254" s="539">
        <v>112.4</v>
      </c>
      <c r="Q254" s="539">
        <v>106.8</v>
      </c>
      <c r="R254" s="539">
        <v>95.7</v>
      </c>
      <c r="S254" s="539">
        <v>95.7</v>
      </c>
      <c r="T254" s="539" t="s">
        <v>336</v>
      </c>
      <c r="U254" s="539">
        <v>128.6</v>
      </c>
      <c r="V254" s="539">
        <v>105.7</v>
      </c>
      <c r="W254" s="539">
        <v>103.2</v>
      </c>
      <c r="X254" s="539">
        <v>103.2</v>
      </c>
      <c r="Y254" s="539">
        <v>111.2</v>
      </c>
      <c r="Z254" s="539">
        <v>97.4</v>
      </c>
      <c r="AA254" s="539">
        <v>106.3</v>
      </c>
      <c r="AB254" s="539" t="s">
        <v>336</v>
      </c>
      <c r="AC254" s="540">
        <v>86.2</v>
      </c>
      <c r="AD254" s="539">
        <v>74.900000000000006</v>
      </c>
      <c r="AE254" s="358">
        <v>87.8</v>
      </c>
      <c r="AF254" s="358">
        <v>105.4</v>
      </c>
      <c r="AG254" s="358" t="s">
        <v>336</v>
      </c>
      <c r="AH254" s="358">
        <v>105.7</v>
      </c>
      <c r="AI254" s="358">
        <v>114.3</v>
      </c>
      <c r="AJ254" s="358">
        <v>52.2</v>
      </c>
      <c r="AK254" s="358">
        <v>110.2</v>
      </c>
      <c r="AL254" s="540">
        <v>101.5</v>
      </c>
      <c r="AM254" s="343"/>
      <c r="AN254" s="341"/>
      <c r="AO254" s="329" t="s">
        <v>92</v>
      </c>
      <c r="AP254" s="331">
        <v>104.7</v>
      </c>
      <c r="AQ254" s="331">
        <v>102.8</v>
      </c>
      <c r="AR254" s="331">
        <v>105.4</v>
      </c>
      <c r="AS254" s="331">
        <v>97</v>
      </c>
      <c r="AT254" s="331">
        <v>117.1</v>
      </c>
      <c r="AU254" s="331">
        <v>97.1</v>
      </c>
      <c r="AV254" s="331">
        <v>98.6</v>
      </c>
      <c r="AW254" s="331">
        <v>95.1</v>
      </c>
      <c r="AX254" s="331">
        <v>105.5</v>
      </c>
      <c r="AY254" s="331">
        <v>106.2</v>
      </c>
      <c r="AZ254" s="331">
        <v>94.4</v>
      </c>
    </row>
    <row r="255" spans="1:52" x14ac:dyDescent="0.15">
      <c r="A255" s="343"/>
      <c r="B255" s="341"/>
      <c r="C255" s="329" t="s">
        <v>93</v>
      </c>
      <c r="D255" s="538">
        <v>104.6</v>
      </c>
      <c r="E255" s="539">
        <v>104.6</v>
      </c>
      <c r="F255" s="539">
        <v>106.7</v>
      </c>
      <c r="G255" s="539">
        <v>104.9</v>
      </c>
      <c r="H255" s="539">
        <v>121.3</v>
      </c>
      <c r="I255" s="539">
        <v>106.4</v>
      </c>
      <c r="J255" s="539">
        <v>103.1</v>
      </c>
      <c r="K255" s="539">
        <v>95.1</v>
      </c>
      <c r="L255" s="539">
        <v>96.2</v>
      </c>
      <c r="M255" s="539" t="s">
        <v>335</v>
      </c>
      <c r="N255" s="539">
        <v>72.2</v>
      </c>
      <c r="O255" s="539">
        <v>108</v>
      </c>
      <c r="P255" s="539">
        <v>106.3</v>
      </c>
      <c r="Q255" s="539">
        <v>114.8</v>
      </c>
      <c r="R255" s="539">
        <v>133.1</v>
      </c>
      <c r="S255" s="539">
        <v>133.1</v>
      </c>
      <c r="T255" s="539" t="s">
        <v>336</v>
      </c>
      <c r="U255" s="539">
        <v>129.6</v>
      </c>
      <c r="V255" s="539">
        <v>103.5</v>
      </c>
      <c r="W255" s="539">
        <v>103.5</v>
      </c>
      <c r="X255" s="539">
        <v>103.5</v>
      </c>
      <c r="Y255" s="539">
        <v>100.2</v>
      </c>
      <c r="Z255" s="539">
        <v>95.1</v>
      </c>
      <c r="AA255" s="539">
        <v>105.8</v>
      </c>
      <c r="AB255" s="539" t="s">
        <v>336</v>
      </c>
      <c r="AC255" s="540">
        <v>84.8</v>
      </c>
      <c r="AD255" s="539">
        <v>73.400000000000006</v>
      </c>
      <c r="AE255" s="358">
        <v>86.8</v>
      </c>
      <c r="AF255" s="358">
        <v>105</v>
      </c>
      <c r="AG255" s="358" t="s">
        <v>336</v>
      </c>
      <c r="AH255" s="358">
        <v>105.4</v>
      </c>
      <c r="AI255" s="358">
        <v>114.8</v>
      </c>
      <c r="AJ255" s="358">
        <v>48.3</v>
      </c>
      <c r="AK255" s="358">
        <v>110.5</v>
      </c>
      <c r="AL255" s="540">
        <v>101.3</v>
      </c>
      <c r="AM255" s="343"/>
      <c r="AN255" s="341"/>
      <c r="AO255" s="329" t="s">
        <v>93</v>
      </c>
      <c r="AP255" s="331">
        <v>104.6</v>
      </c>
      <c r="AQ255" s="331">
        <v>105.3</v>
      </c>
      <c r="AR255" s="331">
        <v>106.7</v>
      </c>
      <c r="AS255" s="331">
        <v>99.7</v>
      </c>
      <c r="AT255" s="331">
        <v>117</v>
      </c>
      <c r="AU255" s="331">
        <v>102</v>
      </c>
      <c r="AV255" s="331">
        <v>107</v>
      </c>
      <c r="AW255" s="331">
        <v>92.7</v>
      </c>
      <c r="AX255" s="331">
        <v>103.7</v>
      </c>
      <c r="AY255" s="331">
        <v>104.1</v>
      </c>
      <c r="AZ255" s="331">
        <v>93.4</v>
      </c>
    </row>
    <row r="256" spans="1:52" x14ac:dyDescent="0.15">
      <c r="A256" s="343"/>
      <c r="B256" s="341"/>
      <c r="C256" s="329" t="s">
        <v>94</v>
      </c>
      <c r="D256" s="538">
        <v>105.3</v>
      </c>
      <c r="E256" s="539">
        <v>105.3</v>
      </c>
      <c r="F256" s="539">
        <v>109</v>
      </c>
      <c r="G256" s="539">
        <v>107</v>
      </c>
      <c r="H256" s="539">
        <v>123</v>
      </c>
      <c r="I256" s="539">
        <v>106.7</v>
      </c>
      <c r="J256" s="539">
        <v>102.6</v>
      </c>
      <c r="K256" s="539">
        <v>92.3</v>
      </c>
      <c r="L256" s="539">
        <v>93.7</v>
      </c>
      <c r="M256" s="539" t="s">
        <v>335</v>
      </c>
      <c r="N256" s="539">
        <v>70</v>
      </c>
      <c r="O256" s="539">
        <v>112</v>
      </c>
      <c r="P256" s="539">
        <v>110</v>
      </c>
      <c r="Q256" s="539">
        <v>120.5</v>
      </c>
      <c r="R256" s="539">
        <v>120.7</v>
      </c>
      <c r="S256" s="539">
        <v>120.7</v>
      </c>
      <c r="T256" s="539" t="s">
        <v>336</v>
      </c>
      <c r="U256" s="539">
        <v>128.9</v>
      </c>
      <c r="V256" s="539">
        <v>106</v>
      </c>
      <c r="W256" s="539">
        <v>105.4</v>
      </c>
      <c r="X256" s="539">
        <v>105.4</v>
      </c>
      <c r="Y256" s="539">
        <v>85.1</v>
      </c>
      <c r="Z256" s="539">
        <v>95</v>
      </c>
      <c r="AA256" s="539">
        <v>107.7</v>
      </c>
      <c r="AB256" s="539" t="s">
        <v>336</v>
      </c>
      <c r="AC256" s="540">
        <v>85.5</v>
      </c>
      <c r="AD256" s="539">
        <v>76.7</v>
      </c>
      <c r="AE256" s="358">
        <v>87.3</v>
      </c>
      <c r="AF256" s="358">
        <v>104.7</v>
      </c>
      <c r="AG256" s="358" t="s">
        <v>336</v>
      </c>
      <c r="AH256" s="358">
        <v>106.2</v>
      </c>
      <c r="AI256" s="358">
        <v>102.5</v>
      </c>
      <c r="AJ256" s="358">
        <v>49.9</v>
      </c>
      <c r="AK256" s="358">
        <v>110.2</v>
      </c>
      <c r="AL256" s="540">
        <v>99.5</v>
      </c>
      <c r="AM256" s="343"/>
      <c r="AN256" s="341"/>
      <c r="AO256" s="329" t="s">
        <v>94</v>
      </c>
      <c r="AP256" s="331">
        <v>105.3</v>
      </c>
      <c r="AQ256" s="331">
        <v>104.7</v>
      </c>
      <c r="AR256" s="331">
        <v>105.4</v>
      </c>
      <c r="AS256" s="331">
        <v>97.7</v>
      </c>
      <c r="AT256" s="331">
        <v>115.8</v>
      </c>
      <c r="AU256" s="331">
        <v>103.4</v>
      </c>
      <c r="AV256" s="331">
        <v>111.4</v>
      </c>
      <c r="AW256" s="331">
        <v>87.8</v>
      </c>
      <c r="AX256" s="331">
        <v>106.2</v>
      </c>
      <c r="AY256" s="331">
        <v>106.8</v>
      </c>
      <c r="AZ256" s="331">
        <v>95.5</v>
      </c>
    </row>
    <row r="257" spans="1:52" x14ac:dyDescent="0.15">
      <c r="A257" s="343"/>
      <c r="B257" s="341"/>
      <c r="C257" s="329" t="s">
        <v>95</v>
      </c>
      <c r="D257" s="538">
        <v>108.3</v>
      </c>
      <c r="E257" s="539">
        <v>108.3</v>
      </c>
      <c r="F257" s="539">
        <v>113.6</v>
      </c>
      <c r="G257" s="539">
        <v>112.3</v>
      </c>
      <c r="H257" s="539">
        <v>125.1</v>
      </c>
      <c r="I257" s="539">
        <v>101.1</v>
      </c>
      <c r="J257" s="539">
        <v>104.9</v>
      </c>
      <c r="K257" s="539">
        <v>92</v>
      </c>
      <c r="L257" s="539">
        <v>94.4</v>
      </c>
      <c r="M257" s="539" t="s">
        <v>335</v>
      </c>
      <c r="N257" s="539">
        <v>75</v>
      </c>
      <c r="O257" s="539">
        <v>119.2</v>
      </c>
      <c r="P257" s="539">
        <v>117.7</v>
      </c>
      <c r="Q257" s="539">
        <v>125.1</v>
      </c>
      <c r="R257" s="539">
        <v>106</v>
      </c>
      <c r="S257" s="539">
        <v>106</v>
      </c>
      <c r="T257" s="539" t="s">
        <v>336</v>
      </c>
      <c r="U257" s="539">
        <v>127.4</v>
      </c>
      <c r="V257" s="539">
        <v>110.4</v>
      </c>
      <c r="W257" s="539">
        <v>107.9</v>
      </c>
      <c r="X257" s="539">
        <v>107.9</v>
      </c>
      <c r="Y257" s="539">
        <v>85.2</v>
      </c>
      <c r="Z257" s="539">
        <v>97</v>
      </c>
      <c r="AA257" s="539">
        <v>109.4</v>
      </c>
      <c r="AB257" s="539" t="s">
        <v>336</v>
      </c>
      <c r="AC257" s="540">
        <v>84.8</v>
      </c>
      <c r="AD257" s="539">
        <v>73.400000000000006</v>
      </c>
      <c r="AE257" s="358">
        <v>88.6</v>
      </c>
      <c r="AF257" s="358">
        <v>103</v>
      </c>
      <c r="AG257" s="358" t="s">
        <v>336</v>
      </c>
      <c r="AH257" s="358">
        <v>111.6</v>
      </c>
      <c r="AI257" s="358">
        <v>104.8</v>
      </c>
      <c r="AJ257" s="358">
        <v>48.9</v>
      </c>
      <c r="AK257" s="358">
        <v>109.4</v>
      </c>
      <c r="AL257" s="540">
        <v>101.4</v>
      </c>
      <c r="AM257" s="343"/>
      <c r="AN257" s="341"/>
      <c r="AO257" s="329" t="s">
        <v>95</v>
      </c>
      <c r="AP257" s="331">
        <v>108.3</v>
      </c>
      <c r="AQ257" s="331">
        <v>103.5</v>
      </c>
      <c r="AR257" s="331">
        <v>104.1</v>
      </c>
      <c r="AS257" s="331">
        <v>98.4</v>
      </c>
      <c r="AT257" s="331">
        <v>111.2</v>
      </c>
      <c r="AU257" s="331">
        <v>102.2</v>
      </c>
      <c r="AV257" s="331">
        <v>108.9</v>
      </c>
      <c r="AW257" s="331">
        <v>90.2</v>
      </c>
      <c r="AX257" s="331">
        <v>111.2</v>
      </c>
      <c r="AY257" s="331">
        <v>112.1</v>
      </c>
      <c r="AZ257" s="331">
        <v>95.3</v>
      </c>
    </row>
    <row r="258" spans="1:52" x14ac:dyDescent="0.15">
      <c r="A258" s="343"/>
      <c r="B258" s="341"/>
      <c r="C258" s="329" t="s">
        <v>96</v>
      </c>
      <c r="D258" s="538">
        <v>106.6</v>
      </c>
      <c r="E258" s="539">
        <v>106.6</v>
      </c>
      <c r="F258" s="539">
        <v>110.1</v>
      </c>
      <c r="G258" s="539">
        <v>108.4</v>
      </c>
      <c r="H258" s="539">
        <v>125</v>
      </c>
      <c r="I258" s="539">
        <v>94.8</v>
      </c>
      <c r="J258" s="539">
        <v>104.7</v>
      </c>
      <c r="K258" s="539">
        <v>87.4</v>
      </c>
      <c r="L258" s="539">
        <v>89</v>
      </c>
      <c r="M258" s="539" t="s">
        <v>335</v>
      </c>
      <c r="N258" s="539">
        <v>74</v>
      </c>
      <c r="O258" s="539">
        <v>119.9</v>
      </c>
      <c r="P258" s="539">
        <v>117.7</v>
      </c>
      <c r="Q258" s="539">
        <v>128.5</v>
      </c>
      <c r="R258" s="539">
        <v>117.5</v>
      </c>
      <c r="S258" s="539">
        <v>117.5</v>
      </c>
      <c r="T258" s="539" t="s">
        <v>336</v>
      </c>
      <c r="U258" s="539">
        <v>127.1</v>
      </c>
      <c r="V258" s="539">
        <v>110.1</v>
      </c>
      <c r="W258" s="539">
        <v>108.7</v>
      </c>
      <c r="X258" s="539">
        <v>108.7</v>
      </c>
      <c r="Y258" s="539">
        <v>93.6</v>
      </c>
      <c r="Z258" s="539">
        <v>95.7</v>
      </c>
      <c r="AA258" s="539">
        <v>107.4</v>
      </c>
      <c r="AB258" s="539" t="s">
        <v>336</v>
      </c>
      <c r="AC258" s="540">
        <v>83.6</v>
      </c>
      <c r="AD258" s="539">
        <v>72</v>
      </c>
      <c r="AE258" s="358">
        <v>90</v>
      </c>
      <c r="AF258" s="358">
        <v>102.1</v>
      </c>
      <c r="AG258" s="358" t="s">
        <v>336</v>
      </c>
      <c r="AH258" s="358">
        <v>111.6</v>
      </c>
      <c r="AI258" s="358">
        <v>106.8</v>
      </c>
      <c r="AJ258" s="358">
        <v>41.2</v>
      </c>
      <c r="AK258" s="358">
        <v>106.3</v>
      </c>
      <c r="AL258" s="540">
        <v>100.1</v>
      </c>
      <c r="AM258" s="343"/>
      <c r="AN258" s="341"/>
      <c r="AO258" s="329" t="s">
        <v>96</v>
      </c>
      <c r="AP258" s="331">
        <v>106.6</v>
      </c>
      <c r="AQ258" s="331">
        <v>101.7</v>
      </c>
      <c r="AR258" s="331">
        <v>99.5</v>
      </c>
      <c r="AS258" s="331">
        <v>96.2</v>
      </c>
      <c r="AT258" s="331">
        <v>103.7</v>
      </c>
      <c r="AU258" s="331">
        <v>108.2</v>
      </c>
      <c r="AV258" s="331">
        <v>116.4</v>
      </c>
      <c r="AW258" s="331">
        <v>92.9</v>
      </c>
      <c r="AX258" s="331">
        <v>108.5</v>
      </c>
      <c r="AY258" s="331">
        <v>109.1</v>
      </c>
      <c r="AZ258" s="331">
        <v>96.6</v>
      </c>
    </row>
    <row r="259" spans="1:52" x14ac:dyDescent="0.15">
      <c r="A259" s="343"/>
      <c r="B259" s="342"/>
      <c r="C259" s="335" t="s">
        <v>97</v>
      </c>
      <c r="D259" s="542">
        <v>107.9</v>
      </c>
      <c r="E259" s="543">
        <v>107.9</v>
      </c>
      <c r="F259" s="543">
        <v>109.5</v>
      </c>
      <c r="G259" s="543">
        <v>107.7</v>
      </c>
      <c r="H259" s="543">
        <v>125.1</v>
      </c>
      <c r="I259" s="543">
        <v>96.8</v>
      </c>
      <c r="J259" s="543">
        <v>108</v>
      </c>
      <c r="K259" s="543">
        <v>90</v>
      </c>
      <c r="L259" s="543">
        <v>91.2</v>
      </c>
      <c r="M259" s="543" t="s">
        <v>335</v>
      </c>
      <c r="N259" s="543">
        <v>75.2</v>
      </c>
      <c r="O259" s="543">
        <v>125.7</v>
      </c>
      <c r="P259" s="543">
        <v>123.4</v>
      </c>
      <c r="Q259" s="543">
        <v>129</v>
      </c>
      <c r="R259" s="543">
        <v>159.69999999999999</v>
      </c>
      <c r="S259" s="543">
        <v>159.69999999999999</v>
      </c>
      <c r="T259" s="543" t="s">
        <v>336</v>
      </c>
      <c r="U259" s="543">
        <v>125.6</v>
      </c>
      <c r="V259" s="543">
        <v>109.9</v>
      </c>
      <c r="W259" s="543">
        <v>109.7</v>
      </c>
      <c r="X259" s="543">
        <v>109.7</v>
      </c>
      <c r="Y259" s="543">
        <v>90.9</v>
      </c>
      <c r="Z259" s="543">
        <v>95.1</v>
      </c>
      <c r="AA259" s="543">
        <v>102.9</v>
      </c>
      <c r="AB259" s="543" t="s">
        <v>336</v>
      </c>
      <c r="AC259" s="541">
        <v>82.3</v>
      </c>
      <c r="AD259" s="543">
        <v>71.8</v>
      </c>
      <c r="AE259" s="358">
        <v>88.6</v>
      </c>
      <c r="AF259" s="358">
        <v>99.1</v>
      </c>
      <c r="AG259" s="358" t="s">
        <v>336</v>
      </c>
      <c r="AH259" s="358">
        <v>107.1</v>
      </c>
      <c r="AI259" s="358">
        <v>105.9</v>
      </c>
      <c r="AJ259" s="358">
        <v>41</v>
      </c>
      <c r="AK259" s="358">
        <v>107.6</v>
      </c>
      <c r="AL259" s="540">
        <v>102.9</v>
      </c>
      <c r="AM259" s="343"/>
      <c r="AN259" s="342"/>
      <c r="AO259" s="335" t="s">
        <v>97</v>
      </c>
      <c r="AP259" s="337">
        <v>107.9</v>
      </c>
      <c r="AQ259" s="337">
        <v>106.4</v>
      </c>
      <c r="AR259" s="337">
        <v>105.5</v>
      </c>
      <c r="AS259" s="337">
        <v>105.6</v>
      </c>
      <c r="AT259" s="337">
        <v>106.3</v>
      </c>
      <c r="AU259" s="337">
        <v>109.1</v>
      </c>
      <c r="AV259" s="337">
        <v>119.1</v>
      </c>
      <c r="AW259" s="337">
        <v>94.1</v>
      </c>
      <c r="AX259" s="337">
        <v>109.2</v>
      </c>
      <c r="AY259" s="337">
        <v>109.8</v>
      </c>
      <c r="AZ259" s="337">
        <v>95.3</v>
      </c>
    </row>
    <row r="260" spans="1:52" x14ac:dyDescent="0.15">
      <c r="A260" s="329"/>
      <c r="B260" s="341" t="s">
        <v>113</v>
      </c>
      <c r="C260" s="326" t="s">
        <v>84</v>
      </c>
      <c r="D260" s="538">
        <v>108.6</v>
      </c>
      <c r="E260" s="539">
        <v>108.6</v>
      </c>
      <c r="F260" s="539">
        <v>111.2</v>
      </c>
      <c r="G260" s="539">
        <v>107.8</v>
      </c>
      <c r="H260" s="539">
        <v>136.9</v>
      </c>
      <c r="I260" s="539">
        <v>95.8</v>
      </c>
      <c r="J260" s="539">
        <v>107.4</v>
      </c>
      <c r="K260" s="539">
        <v>90.3</v>
      </c>
      <c r="L260" s="539">
        <v>90.9</v>
      </c>
      <c r="M260" s="539" t="s">
        <v>335</v>
      </c>
      <c r="N260" s="539">
        <v>69.599999999999994</v>
      </c>
      <c r="O260" s="539">
        <v>119.2</v>
      </c>
      <c r="P260" s="539">
        <v>114.3</v>
      </c>
      <c r="Q260" s="539">
        <v>137.19999999999999</v>
      </c>
      <c r="R260" s="539">
        <v>146.6</v>
      </c>
      <c r="S260" s="539">
        <v>146.6</v>
      </c>
      <c r="T260" s="539" t="s">
        <v>336</v>
      </c>
      <c r="U260" s="539">
        <v>124</v>
      </c>
      <c r="V260" s="539">
        <v>111.7</v>
      </c>
      <c r="W260" s="539">
        <v>114</v>
      </c>
      <c r="X260" s="539">
        <v>107</v>
      </c>
      <c r="Y260" s="539">
        <v>65.599999999999994</v>
      </c>
      <c r="Z260" s="539">
        <v>94.2</v>
      </c>
      <c r="AA260" s="539">
        <v>100.4</v>
      </c>
      <c r="AB260" s="539" t="s">
        <v>336</v>
      </c>
      <c r="AC260" s="537">
        <v>87.3</v>
      </c>
      <c r="AD260" s="539">
        <v>77.8</v>
      </c>
      <c r="AE260" s="424">
        <v>87.8</v>
      </c>
      <c r="AF260" s="424">
        <v>99.5</v>
      </c>
      <c r="AG260" s="424" t="s">
        <v>336</v>
      </c>
      <c r="AH260" s="424">
        <v>117.3</v>
      </c>
      <c r="AI260" s="424">
        <v>107.4</v>
      </c>
      <c r="AJ260" s="424">
        <v>36.799999999999997</v>
      </c>
      <c r="AK260" s="424">
        <v>108.4</v>
      </c>
      <c r="AL260" s="537">
        <v>102.7</v>
      </c>
      <c r="AM260" s="329"/>
      <c r="AN260" s="341" t="s">
        <v>113</v>
      </c>
      <c r="AO260" s="326" t="s">
        <v>84</v>
      </c>
      <c r="AP260" s="331">
        <v>108.6</v>
      </c>
      <c r="AQ260" s="331">
        <v>106.4</v>
      </c>
      <c r="AR260" s="331">
        <v>105.7</v>
      </c>
      <c r="AS260" s="331">
        <v>104.2</v>
      </c>
      <c r="AT260" s="331">
        <v>106.4</v>
      </c>
      <c r="AU260" s="331">
        <v>108.2</v>
      </c>
      <c r="AV260" s="331">
        <v>116.3</v>
      </c>
      <c r="AW260" s="331">
        <v>95.7</v>
      </c>
      <c r="AX260" s="331">
        <v>108.9</v>
      </c>
      <c r="AY260" s="331">
        <v>109.6</v>
      </c>
      <c r="AZ260" s="331">
        <v>94.6</v>
      </c>
    </row>
    <row r="261" spans="1:52" x14ac:dyDescent="0.15">
      <c r="A261" s="329"/>
      <c r="B261" s="341"/>
      <c r="C261" s="329" t="s">
        <v>86</v>
      </c>
      <c r="D261" s="538">
        <v>107</v>
      </c>
      <c r="E261" s="539">
        <v>107</v>
      </c>
      <c r="F261" s="539">
        <v>111.2</v>
      </c>
      <c r="G261" s="539">
        <v>106.6</v>
      </c>
      <c r="H261" s="539">
        <v>147.69999999999999</v>
      </c>
      <c r="I261" s="539">
        <v>95.7</v>
      </c>
      <c r="J261" s="539">
        <v>107</v>
      </c>
      <c r="K261" s="539">
        <v>90.5</v>
      </c>
      <c r="L261" s="539">
        <v>91.5</v>
      </c>
      <c r="M261" s="539" t="s">
        <v>335</v>
      </c>
      <c r="N261" s="539">
        <v>71.599999999999994</v>
      </c>
      <c r="O261" s="539">
        <v>118.7</v>
      </c>
      <c r="P261" s="539">
        <v>112.1</v>
      </c>
      <c r="Q261" s="539">
        <v>144.30000000000001</v>
      </c>
      <c r="R261" s="539">
        <v>126.5</v>
      </c>
      <c r="S261" s="539">
        <v>126.5</v>
      </c>
      <c r="T261" s="539" t="s">
        <v>336</v>
      </c>
      <c r="U261" s="539">
        <v>121.7</v>
      </c>
      <c r="V261" s="539">
        <v>110.5</v>
      </c>
      <c r="W261" s="539">
        <v>114.3</v>
      </c>
      <c r="X261" s="539">
        <v>107.6</v>
      </c>
      <c r="Y261" s="539">
        <v>58.8</v>
      </c>
      <c r="Z261" s="539">
        <v>93.3</v>
      </c>
      <c r="AA261" s="539">
        <v>101</v>
      </c>
      <c r="AB261" s="539" t="s">
        <v>336</v>
      </c>
      <c r="AC261" s="540">
        <v>87.4</v>
      </c>
      <c r="AD261" s="539">
        <v>76.8</v>
      </c>
      <c r="AE261" s="358">
        <v>87.5</v>
      </c>
      <c r="AF261" s="358">
        <v>99.8</v>
      </c>
      <c r="AG261" s="358" t="s">
        <v>336</v>
      </c>
      <c r="AH261" s="358">
        <v>118.4</v>
      </c>
      <c r="AI261" s="358">
        <v>108.7</v>
      </c>
      <c r="AJ261" s="358">
        <v>33.9</v>
      </c>
      <c r="AK261" s="358">
        <v>108.8</v>
      </c>
      <c r="AL261" s="540">
        <v>102.6</v>
      </c>
      <c r="AM261" s="329"/>
      <c r="AN261" s="341"/>
      <c r="AO261" s="329" t="s">
        <v>86</v>
      </c>
      <c r="AP261" s="331">
        <v>107</v>
      </c>
      <c r="AQ261" s="331">
        <v>104.9</v>
      </c>
      <c r="AR261" s="331">
        <v>102.3</v>
      </c>
      <c r="AS261" s="331">
        <v>101.2</v>
      </c>
      <c r="AT261" s="331">
        <v>104.7</v>
      </c>
      <c r="AU261" s="331">
        <v>107.8</v>
      </c>
      <c r="AV261" s="331">
        <v>114.5</v>
      </c>
      <c r="AW261" s="331">
        <v>98.1</v>
      </c>
      <c r="AX261" s="331">
        <v>107.9</v>
      </c>
      <c r="AY261" s="331">
        <v>108.6</v>
      </c>
      <c r="AZ261" s="331">
        <v>94.1</v>
      </c>
    </row>
    <row r="262" spans="1:52" x14ac:dyDescent="0.15">
      <c r="A262" s="329"/>
      <c r="B262" s="341"/>
      <c r="C262" s="329" t="s">
        <v>88</v>
      </c>
      <c r="D262" s="538">
        <v>107.9</v>
      </c>
      <c r="E262" s="539">
        <v>107.9</v>
      </c>
      <c r="F262" s="539">
        <v>110.1</v>
      </c>
      <c r="G262" s="539">
        <v>106</v>
      </c>
      <c r="H262" s="539">
        <v>136.80000000000001</v>
      </c>
      <c r="I262" s="539">
        <v>100.4</v>
      </c>
      <c r="J262" s="539">
        <v>106.5</v>
      </c>
      <c r="K262" s="539">
        <v>92.6</v>
      </c>
      <c r="L262" s="539">
        <v>94.8</v>
      </c>
      <c r="M262" s="539" t="s">
        <v>335</v>
      </c>
      <c r="N262" s="539">
        <v>75.099999999999994</v>
      </c>
      <c r="O262" s="539">
        <v>120.6</v>
      </c>
      <c r="P262" s="539">
        <v>114.9</v>
      </c>
      <c r="Q262" s="539">
        <v>149.9</v>
      </c>
      <c r="R262" s="539">
        <v>131.30000000000001</v>
      </c>
      <c r="S262" s="539">
        <v>131.30000000000001</v>
      </c>
      <c r="T262" s="539" t="s">
        <v>336</v>
      </c>
      <c r="U262" s="539">
        <v>119.3</v>
      </c>
      <c r="V262" s="539">
        <v>111.9</v>
      </c>
      <c r="W262" s="539">
        <v>113.7</v>
      </c>
      <c r="X262" s="539">
        <v>108.5</v>
      </c>
      <c r="Y262" s="539">
        <v>67.5</v>
      </c>
      <c r="Z262" s="539">
        <v>95.2</v>
      </c>
      <c r="AA262" s="539">
        <v>101.3</v>
      </c>
      <c r="AB262" s="539" t="s">
        <v>336</v>
      </c>
      <c r="AC262" s="540">
        <v>88.2</v>
      </c>
      <c r="AD262" s="539">
        <v>76.599999999999994</v>
      </c>
      <c r="AE262" s="358">
        <v>87.1</v>
      </c>
      <c r="AF262" s="358">
        <v>106.5</v>
      </c>
      <c r="AG262" s="358" t="s">
        <v>336</v>
      </c>
      <c r="AH262" s="358">
        <v>123</v>
      </c>
      <c r="AI262" s="358">
        <v>108.9</v>
      </c>
      <c r="AJ262" s="358">
        <v>37.299999999999997</v>
      </c>
      <c r="AK262" s="358">
        <v>107.8</v>
      </c>
      <c r="AL262" s="540">
        <v>102.7</v>
      </c>
      <c r="AM262" s="329"/>
      <c r="AN262" s="341"/>
      <c r="AO262" s="329" t="s">
        <v>88</v>
      </c>
      <c r="AP262" s="331">
        <v>107.9</v>
      </c>
      <c r="AQ262" s="331">
        <v>105.6</v>
      </c>
      <c r="AR262" s="331">
        <v>107.9</v>
      </c>
      <c r="AS262" s="331">
        <v>102.5</v>
      </c>
      <c r="AT262" s="331">
        <v>114.1</v>
      </c>
      <c r="AU262" s="331">
        <v>99.2</v>
      </c>
      <c r="AV262" s="331">
        <v>98.6</v>
      </c>
      <c r="AW262" s="331">
        <v>98.4</v>
      </c>
      <c r="AX262" s="331">
        <v>109</v>
      </c>
      <c r="AY262" s="331">
        <v>109.8</v>
      </c>
      <c r="AZ262" s="331">
        <v>94</v>
      </c>
    </row>
    <row r="263" spans="1:52" x14ac:dyDescent="0.15">
      <c r="A263" s="329"/>
      <c r="B263" s="341"/>
      <c r="C263" s="329" t="s">
        <v>89</v>
      </c>
      <c r="D263" s="538">
        <v>109.1</v>
      </c>
      <c r="E263" s="539">
        <v>109.1</v>
      </c>
      <c r="F263" s="539">
        <v>110</v>
      </c>
      <c r="G263" s="539">
        <v>107.8</v>
      </c>
      <c r="H263" s="539">
        <v>139.30000000000001</v>
      </c>
      <c r="I263" s="539">
        <v>109</v>
      </c>
      <c r="J263" s="539">
        <v>104.8</v>
      </c>
      <c r="K263" s="539">
        <v>93.7</v>
      </c>
      <c r="L263" s="539">
        <v>96.3</v>
      </c>
      <c r="M263" s="539" t="s">
        <v>335</v>
      </c>
      <c r="N263" s="539">
        <v>70.099999999999994</v>
      </c>
      <c r="O263" s="539">
        <v>128.80000000000001</v>
      </c>
      <c r="P263" s="539">
        <v>117.4</v>
      </c>
      <c r="Q263" s="539">
        <v>170.3</v>
      </c>
      <c r="R263" s="539">
        <v>133.80000000000001</v>
      </c>
      <c r="S263" s="539">
        <v>133.80000000000001</v>
      </c>
      <c r="T263" s="539" t="s">
        <v>336</v>
      </c>
      <c r="U263" s="539">
        <v>118.2</v>
      </c>
      <c r="V263" s="539">
        <v>112.8</v>
      </c>
      <c r="W263" s="539">
        <v>116.1</v>
      </c>
      <c r="X263" s="539">
        <v>108.2</v>
      </c>
      <c r="Y263" s="539">
        <v>53.7</v>
      </c>
      <c r="Z263" s="539">
        <v>92.5</v>
      </c>
      <c r="AA263" s="539">
        <v>105.9</v>
      </c>
      <c r="AB263" s="539" t="s">
        <v>336</v>
      </c>
      <c r="AC263" s="540">
        <v>90.7</v>
      </c>
      <c r="AD263" s="539">
        <v>79.900000000000006</v>
      </c>
      <c r="AE263" s="358">
        <v>86.9</v>
      </c>
      <c r="AF263" s="358">
        <v>103.1</v>
      </c>
      <c r="AG263" s="358" t="s">
        <v>336</v>
      </c>
      <c r="AH263" s="358">
        <v>123.6</v>
      </c>
      <c r="AI263" s="358">
        <v>111.8</v>
      </c>
      <c r="AJ263" s="358">
        <v>41.9</v>
      </c>
      <c r="AK263" s="358">
        <v>108.6</v>
      </c>
      <c r="AL263" s="540">
        <v>102.1</v>
      </c>
      <c r="AM263" s="329"/>
      <c r="AN263" s="341"/>
      <c r="AO263" s="329" t="s">
        <v>89</v>
      </c>
      <c r="AP263" s="331">
        <v>109.1</v>
      </c>
      <c r="AQ263" s="331">
        <v>108.5</v>
      </c>
      <c r="AR263" s="331">
        <v>109.1</v>
      </c>
      <c r="AS263" s="331">
        <v>102.3</v>
      </c>
      <c r="AT263" s="331">
        <v>118.8</v>
      </c>
      <c r="AU263" s="331">
        <v>107.9</v>
      </c>
      <c r="AV263" s="331">
        <v>110.3</v>
      </c>
      <c r="AW263" s="331">
        <v>102</v>
      </c>
      <c r="AX263" s="331">
        <v>109.6</v>
      </c>
      <c r="AY263" s="331">
        <v>110.3</v>
      </c>
      <c r="AZ263" s="331">
        <v>96.2</v>
      </c>
    </row>
    <row r="264" spans="1:52" x14ac:dyDescent="0.15">
      <c r="A264" s="329"/>
      <c r="B264" s="341"/>
      <c r="C264" s="329" t="s">
        <v>90</v>
      </c>
      <c r="D264" s="538">
        <v>108.9</v>
      </c>
      <c r="E264" s="539">
        <v>108.9</v>
      </c>
      <c r="F264" s="539">
        <v>106.3</v>
      </c>
      <c r="G264" s="539">
        <v>103.4</v>
      </c>
      <c r="H264" s="539">
        <v>124.7</v>
      </c>
      <c r="I264" s="539">
        <v>122.5</v>
      </c>
      <c r="J264" s="539">
        <v>106.7</v>
      </c>
      <c r="K264" s="539">
        <v>90.8</v>
      </c>
      <c r="L264" s="539">
        <v>92.3</v>
      </c>
      <c r="M264" s="539" t="s">
        <v>335</v>
      </c>
      <c r="N264" s="539">
        <v>80.900000000000006</v>
      </c>
      <c r="O264" s="539">
        <v>117.2</v>
      </c>
      <c r="P264" s="539">
        <v>102.7</v>
      </c>
      <c r="Q264" s="539">
        <v>168.5</v>
      </c>
      <c r="R264" s="539">
        <v>135.5</v>
      </c>
      <c r="S264" s="539">
        <v>135.5</v>
      </c>
      <c r="T264" s="539" t="s">
        <v>336</v>
      </c>
      <c r="U264" s="539">
        <v>118.2</v>
      </c>
      <c r="V264" s="539">
        <v>112.8</v>
      </c>
      <c r="W264" s="539">
        <v>116.7</v>
      </c>
      <c r="X264" s="539">
        <v>108.1</v>
      </c>
      <c r="Y264" s="539">
        <v>54.3</v>
      </c>
      <c r="Z264" s="539">
        <v>96.8</v>
      </c>
      <c r="AA264" s="539">
        <v>104.8</v>
      </c>
      <c r="AB264" s="539" t="s">
        <v>336</v>
      </c>
      <c r="AC264" s="540">
        <v>90.8</v>
      </c>
      <c r="AD264" s="539">
        <v>80</v>
      </c>
      <c r="AE264" s="358">
        <v>87</v>
      </c>
      <c r="AF264" s="358">
        <v>102.8</v>
      </c>
      <c r="AG264" s="358" t="s">
        <v>336</v>
      </c>
      <c r="AH264" s="358">
        <v>121.7</v>
      </c>
      <c r="AI264" s="358">
        <v>113.5</v>
      </c>
      <c r="AJ264" s="358">
        <v>50.6</v>
      </c>
      <c r="AK264" s="358">
        <v>108.9</v>
      </c>
      <c r="AL264" s="540">
        <v>102.6</v>
      </c>
      <c r="AM264" s="329"/>
      <c r="AN264" s="341"/>
      <c r="AO264" s="329" t="s">
        <v>90</v>
      </c>
      <c r="AP264" s="331">
        <v>108.9</v>
      </c>
      <c r="AQ264" s="331">
        <v>114.1</v>
      </c>
      <c r="AR264" s="331">
        <v>117.6</v>
      </c>
      <c r="AS264" s="331">
        <v>107.5</v>
      </c>
      <c r="AT264" s="331">
        <v>132.80000000000001</v>
      </c>
      <c r="AU264" s="331">
        <v>105.1</v>
      </c>
      <c r="AV264" s="331">
        <v>107.3</v>
      </c>
      <c r="AW264" s="331">
        <v>101.5</v>
      </c>
      <c r="AX264" s="331">
        <v>106.8</v>
      </c>
      <c r="AY264" s="331">
        <v>107.3</v>
      </c>
      <c r="AZ264" s="331">
        <v>96.6</v>
      </c>
    </row>
    <row r="265" spans="1:52" x14ac:dyDescent="0.15">
      <c r="A265" s="329"/>
      <c r="B265" s="341"/>
      <c r="C265" s="329" t="s">
        <v>91</v>
      </c>
      <c r="D265" s="538">
        <v>107.4</v>
      </c>
      <c r="E265" s="539">
        <v>107.4</v>
      </c>
      <c r="F265" s="539">
        <v>100.7</v>
      </c>
      <c r="G265" s="539">
        <v>97</v>
      </c>
      <c r="H265" s="539">
        <v>130.19999999999999</v>
      </c>
      <c r="I265" s="539">
        <v>117.8</v>
      </c>
      <c r="J265" s="539">
        <v>107.7</v>
      </c>
      <c r="K265" s="539">
        <v>88.8</v>
      </c>
      <c r="L265" s="539">
        <v>89.7</v>
      </c>
      <c r="M265" s="539" t="s">
        <v>335</v>
      </c>
      <c r="N265" s="539">
        <v>71.8</v>
      </c>
      <c r="O265" s="539">
        <v>115.8</v>
      </c>
      <c r="P265" s="539">
        <v>106.1</v>
      </c>
      <c r="Q265" s="539">
        <v>159.5</v>
      </c>
      <c r="R265" s="539">
        <v>136.30000000000001</v>
      </c>
      <c r="S265" s="539">
        <v>136.30000000000001</v>
      </c>
      <c r="T265" s="539" t="s">
        <v>336</v>
      </c>
      <c r="U265" s="539">
        <v>115.1</v>
      </c>
      <c r="V265" s="539">
        <v>113</v>
      </c>
      <c r="W265" s="539">
        <v>116.8</v>
      </c>
      <c r="X265" s="539">
        <v>108.2</v>
      </c>
      <c r="Y265" s="539">
        <v>53.6</v>
      </c>
      <c r="Z265" s="539">
        <v>98.8</v>
      </c>
      <c r="AA265" s="539">
        <v>106.8</v>
      </c>
      <c r="AB265" s="539" t="s">
        <v>336</v>
      </c>
      <c r="AC265" s="540">
        <v>91.4</v>
      </c>
      <c r="AD265" s="539">
        <v>80.2</v>
      </c>
      <c r="AE265" s="358">
        <v>87.8</v>
      </c>
      <c r="AF265" s="358">
        <v>102.1</v>
      </c>
      <c r="AG265" s="358" t="s">
        <v>336</v>
      </c>
      <c r="AH265" s="358">
        <v>123.2</v>
      </c>
      <c r="AI265" s="358">
        <v>113.9</v>
      </c>
      <c r="AJ265" s="358">
        <v>48.9</v>
      </c>
      <c r="AK265" s="358">
        <v>109.2</v>
      </c>
      <c r="AL265" s="540">
        <v>103</v>
      </c>
      <c r="AM265" s="329"/>
      <c r="AN265" s="341"/>
      <c r="AO265" s="329" t="s">
        <v>91</v>
      </c>
      <c r="AP265" s="331">
        <v>107.4</v>
      </c>
      <c r="AQ265" s="331">
        <v>111</v>
      </c>
      <c r="AR265" s="331">
        <v>115.2</v>
      </c>
      <c r="AS265" s="331">
        <v>104.6</v>
      </c>
      <c r="AT265" s="331">
        <v>128.80000000000001</v>
      </c>
      <c r="AU265" s="331">
        <v>99.7</v>
      </c>
      <c r="AV265" s="331">
        <v>95.7</v>
      </c>
      <c r="AW265" s="331">
        <v>99.4</v>
      </c>
      <c r="AX265" s="331">
        <v>105.6</v>
      </c>
      <c r="AY265" s="331">
        <v>105.9</v>
      </c>
      <c r="AZ265" s="331">
        <v>99.6</v>
      </c>
    </row>
    <row r="266" spans="1:52" x14ac:dyDescent="0.15">
      <c r="A266" s="329"/>
      <c r="B266" s="341"/>
      <c r="C266" s="329" t="s">
        <v>92</v>
      </c>
      <c r="D266" s="538">
        <v>107.9</v>
      </c>
      <c r="E266" s="539">
        <v>107.9</v>
      </c>
      <c r="F266" s="539">
        <v>101.5</v>
      </c>
      <c r="G266" s="539">
        <v>97.1</v>
      </c>
      <c r="H266" s="539">
        <v>131.9</v>
      </c>
      <c r="I266" s="539">
        <v>116.3</v>
      </c>
      <c r="J266" s="539">
        <v>104.3</v>
      </c>
      <c r="K266" s="539">
        <v>87.6</v>
      </c>
      <c r="L266" s="539">
        <v>88.5</v>
      </c>
      <c r="M266" s="539" t="s">
        <v>335</v>
      </c>
      <c r="N266" s="539">
        <v>74.099999999999994</v>
      </c>
      <c r="O266" s="539">
        <v>119.3</v>
      </c>
      <c r="P266" s="539">
        <v>109.9</v>
      </c>
      <c r="Q266" s="539">
        <v>157.80000000000001</v>
      </c>
      <c r="R266" s="539">
        <v>149.5</v>
      </c>
      <c r="S266" s="539">
        <v>149.5</v>
      </c>
      <c r="T266" s="539" t="s">
        <v>336</v>
      </c>
      <c r="U266" s="539">
        <v>113.7</v>
      </c>
      <c r="V266" s="539">
        <v>116</v>
      </c>
      <c r="W266" s="539">
        <v>122.6</v>
      </c>
      <c r="X266" s="539">
        <v>109.6</v>
      </c>
      <c r="Y266" s="539">
        <v>49.2</v>
      </c>
      <c r="Z266" s="539">
        <v>98.9</v>
      </c>
      <c r="AA266" s="539">
        <v>111.4</v>
      </c>
      <c r="AB266" s="539" t="s">
        <v>336</v>
      </c>
      <c r="AC266" s="540">
        <v>92.3</v>
      </c>
      <c r="AD266" s="539">
        <v>81.5</v>
      </c>
      <c r="AE266" s="358">
        <v>89.2</v>
      </c>
      <c r="AF266" s="358">
        <v>104.3</v>
      </c>
      <c r="AG266" s="358" t="s">
        <v>336</v>
      </c>
      <c r="AH266" s="358">
        <v>124</v>
      </c>
      <c r="AI266" s="358">
        <v>111.8</v>
      </c>
      <c r="AJ266" s="358">
        <v>51.7</v>
      </c>
      <c r="AK266" s="358">
        <v>108.8</v>
      </c>
      <c r="AL266" s="540">
        <v>100</v>
      </c>
      <c r="AM266" s="329"/>
      <c r="AN266" s="341"/>
      <c r="AO266" s="329" t="s">
        <v>92</v>
      </c>
      <c r="AP266" s="331">
        <v>107.9</v>
      </c>
      <c r="AQ266" s="331">
        <v>111.8</v>
      </c>
      <c r="AR266" s="331">
        <v>112</v>
      </c>
      <c r="AS266" s="331">
        <v>99.9</v>
      </c>
      <c r="AT266" s="331">
        <v>128.69999999999999</v>
      </c>
      <c r="AU266" s="331">
        <v>112.1</v>
      </c>
      <c r="AV266" s="331">
        <v>119.3</v>
      </c>
      <c r="AW266" s="331">
        <v>100.7</v>
      </c>
      <c r="AX266" s="331">
        <v>105.8</v>
      </c>
      <c r="AY266" s="331">
        <v>105.9</v>
      </c>
      <c r="AZ266" s="331">
        <v>102</v>
      </c>
    </row>
    <row r="267" spans="1:52" x14ac:dyDescent="0.15">
      <c r="A267" s="329"/>
      <c r="B267" s="341"/>
      <c r="C267" s="329" t="s">
        <v>93</v>
      </c>
      <c r="D267" s="538">
        <v>107.4</v>
      </c>
      <c r="E267" s="539">
        <v>107.4</v>
      </c>
      <c r="F267" s="539">
        <v>102.9</v>
      </c>
      <c r="G267" s="539">
        <v>98.2</v>
      </c>
      <c r="H267" s="539">
        <v>141.4</v>
      </c>
      <c r="I267" s="539">
        <v>120.6</v>
      </c>
      <c r="J267" s="539">
        <v>103.1</v>
      </c>
      <c r="K267" s="539">
        <v>87.6</v>
      </c>
      <c r="L267" s="539">
        <v>89.2</v>
      </c>
      <c r="M267" s="539" t="s">
        <v>335</v>
      </c>
      <c r="N267" s="539">
        <v>70</v>
      </c>
      <c r="O267" s="539">
        <v>117.3</v>
      </c>
      <c r="P267" s="539">
        <v>110.2</v>
      </c>
      <c r="Q267" s="539">
        <v>145.30000000000001</v>
      </c>
      <c r="R267" s="539">
        <v>161</v>
      </c>
      <c r="S267" s="539">
        <v>161</v>
      </c>
      <c r="T267" s="539" t="s">
        <v>336</v>
      </c>
      <c r="U267" s="539">
        <v>110.8</v>
      </c>
      <c r="V267" s="539">
        <v>110.2</v>
      </c>
      <c r="W267" s="539">
        <v>113.9</v>
      </c>
      <c r="X267" s="539">
        <v>108.8</v>
      </c>
      <c r="Y267" s="539">
        <v>56.8</v>
      </c>
      <c r="Z267" s="539">
        <v>97.1</v>
      </c>
      <c r="AA267" s="539">
        <v>106.7</v>
      </c>
      <c r="AB267" s="539" t="s">
        <v>336</v>
      </c>
      <c r="AC267" s="540">
        <v>92.9</v>
      </c>
      <c r="AD267" s="539">
        <v>85.4</v>
      </c>
      <c r="AE267" s="358">
        <v>88.5</v>
      </c>
      <c r="AF267" s="358">
        <v>105.1</v>
      </c>
      <c r="AG267" s="358" t="s">
        <v>336</v>
      </c>
      <c r="AH267" s="358">
        <v>122.8</v>
      </c>
      <c r="AI267" s="358">
        <v>111.7</v>
      </c>
      <c r="AJ267" s="358">
        <v>47.5</v>
      </c>
      <c r="AK267" s="358">
        <v>109.4</v>
      </c>
      <c r="AL267" s="540">
        <v>99.4</v>
      </c>
      <c r="AM267" s="329"/>
      <c r="AN267" s="341"/>
      <c r="AO267" s="329" t="s">
        <v>93</v>
      </c>
      <c r="AP267" s="331">
        <v>107.4</v>
      </c>
      <c r="AQ267" s="331">
        <v>112.6</v>
      </c>
      <c r="AR267" s="331">
        <v>113.1</v>
      </c>
      <c r="AS267" s="331">
        <v>98.3</v>
      </c>
      <c r="AT267" s="331">
        <v>133.1</v>
      </c>
      <c r="AU267" s="331">
        <v>110.3</v>
      </c>
      <c r="AV267" s="331">
        <v>117.4</v>
      </c>
      <c r="AW267" s="331">
        <v>98.7</v>
      </c>
      <c r="AX267" s="331">
        <v>104.6</v>
      </c>
      <c r="AY267" s="331">
        <v>104.8</v>
      </c>
      <c r="AZ267" s="331">
        <v>102.5</v>
      </c>
    </row>
    <row r="268" spans="1:52" x14ac:dyDescent="0.15">
      <c r="A268" s="329"/>
      <c r="B268" s="341"/>
      <c r="C268" s="329" t="s">
        <v>94</v>
      </c>
      <c r="D268" s="538">
        <v>109.1</v>
      </c>
      <c r="E268" s="539">
        <v>109.1</v>
      </c>
      <c r="F268" s="539">
        <v>103.1</v>
      </c>
      <c r="G268" s="539">
        <v>100</v>
      </c>
      <c r="H268" s="539">
        <v>126.8</v>
      </c>
      <c r="I268" s="539">
        <v>124.9</v>
      </c>
      <c r="J268" s="539">
        <v>105.9</v>
      </c>
      <c r="K268" s="539">
        <v>91.1</v>
      </c>
      <c r="L268" s="539">
        <v>92.8</v>
      </c>
      <c r="M268" s="539" t="s">
        <v>335</v>
      </c>
      <c r="N268" s="539">
        <v>86.4</v>
      </c>
      <c r="O268" s="539">
        <v>119.1</v>
      </c>
      <c r="P268" s="539">
        <v>113.2</v>
      </c>
      <c r="Q268" s="539">
        <v>134.19999999999999</v>
      </c>
      <c r="R268" s="539">
        <v>181.7</v>
      </c>
      <c r="S268" s="539">
        <v>181.7</v>
      </c>
      <c r="T268" s="539" t="s">
        <v>336</v>
      </c>
      <c r="U268" s="539">
        <v>109.7</v>
      </c>
      <c r="V268" s="539">
        <v>113.5</v>
      </c>
      <c r="W268" s="539">
        <v>117.3</v>
      </c>
      <c r="X268" s="539">
        <v>108.8</v>
      </c>
      <c r="Y268" s="539">
        <v>57.5</v>
      </c>
      <c r="Z268" s="539">
        <v>96.2</v>
      </c>
      <c r="AA268" s="539">
        <v>101.7</v>
      </c>
      <c r="AB268" s="539" t="s">
        <v>336</v>
      </c>
      <c r="AC268" s="540">
        <v>93.7</v>
      </c>
      <c r="AD268" s="539">
        <v>81.900000000000006</v>
      </c>
      <c r="AE268" s="358">
        <v>87.7</v>
      </c>
      <c r="AF268" s="358">
        <v>103.6</v>
      </c>
      <c r="AG268" s="358" t="s">
        <v>336</v>
      </c>
      <c r="AH268" s="358">
        <v>126.6</v>
      </c>
      <c r="AI268" s="358">
        <v>112.5</v>
      </c>
      <c r="AJ268" s="358">
        <v>48.5</v>
      </c>
      <c r="AK268" s="358">
        <v>109</v>
      </c>
      <c r="AL268" s="540">
        <v>101.9</v>
      </c>
      <c r="AM268" s="329"/>
      <c r="AN268" s="341"/>
      <c r="AO268" s="329" t="s">
        <v>94</v>
      </c>
      <c r="AP268" s="331">
        <v>109.1</v>
      </c>
      <c r="AQ268" s="331">
        <v>116.8</v>
      </c>
      <c r="AR268" s="331">
        <v>115.1</v>
      </c>
      <c r="AS268" s="331">
        <v>99.6</v>
      </c>
      <c r="AT268" s="331">
        <v>135.80000000000001</v>
      </c>
      <c r="AU268" s="331">
        <v>121.9</v>
      </c>
      <c r="AV268" s="331">
        <v>132.9</v>
      </c>
      <c r="AW268" s="331">
        <v>102.2</v>
      </c>
      <c r="AX268" s="331">
        <v>105.6</v>
      </c>
      <c r="AY268" s="331">
        <v>106.1</v>
      </c>
      <c r="AZ268" s="331">
        <v>103.2</v>
      </c>
    </row>
    <row r="269" spans="1:52" x14ac:dyDescent="0.15">
      <c r="A269" s="329"/>
      <c r="B269" s="341"/>
      <c r="C269" s="329" t="s">
        <v>95</v>
      </c>
      <c r="D269" s="538">
        <v>108.7</v>
      </c>
      <c r="E269" s="539">
        <v>108.7</v>
      </c>
      <c r="F269" s="539">
        <v>101.2</v>
      </c>
      <c r="G269" s="539">
        <v>98.5</v>
      </c>
      <c r="H269" s="539">
        <v>122.1</v>
      </c>
      <c r="I269" s="539">
        <v>131</v>
      </c>
      <c r="J269" s="539">
        <v>103.6</v>
      </c>
      <c r="K269" s="539">
        <v>99.8</v>
      </c>
      <c r="L269" s="539">
        <v>103.9</v>
      </c>
      <c r="M269" s="539" t="s">
        <v>335</v>
      </c>
      <c r="N269" s="539">
        <v>103.9</v>
      </c>
      <c r="O269" s="539">
        <v>110.3</v>
      </c>
      <c r="P269" s="539">
        <v>103.5</v>
      </c>
      <c r="Q269" s="539">
        <v>142.19999999999999</v>
      </c>
      <c r="R269" s="539">
        <v>155.19999999999999</v>
      </c>
      <c r="S269" s="539">
        <v>155.19999999999999</v>
      </c>
      <c r="T269" s="539" t="s">
        <v>336</v>
      </c>
      <c r="U269" s="539">
        <v>109</v>
      </c>
      <c r="V269" s="539">
        <v>113.5</v>
      </c>
      <c r="W269" s="539">
        <v>117.9</v>
      </c>
      <c r="X269" s="539">
        <v>108.4</v>
      </c>
      <c r="Y269" s="539">
        <v>72.7</v>
      </c>
      <c r="Z269" s="539">
        <v>99.4</v>
      </c>
      <c r="AA269" s="539">
        <v>92.5</v>
      </c>
      <c r="AB269" s="539" t="s">
        <v>336</v>
      </c>
      <c r="AC269" s="540">
        <v>92.5</v>
      </c>
      <c r="AD269" s="539">
        <v>78.599999999999994</v>
      </c>
      <c r="AE269" s="358">
        <v>87.5</v>
      </c>
      <c r="AF269" s="358">
        <v>103.8</v>
      </c>
      <c r="AG269" s="358" t="s">
        <v>336</v>
      </c>
      <c r="AH269" s="358">
        <v>125.2</v>
      </c>
      <c r="AI269" s="358">
        <v>114.7</v>
      </c>
      <c r="AJ269" s="358">
        <v>59.4</v>
      </c>
      <c r="AK269" s="358">
        <v>109</v>
      </c>
      <c r="AL269" s="540">
        <v>102.1</v>
      </c>
      <c r="AM269" s="329"/>
      <c r="AN269" s="341"/>
      <c r="AO269" s="329" t="s">
        <v>95</v>
      </c>
      <c r="AP269" s="331">
        <v>108.7</v>
      </c>
      <c r="AQ269" s="331">
        <v>117.7</v>
      </c>
      <c r="AR269" s="331">
        <v>115.1</v>
      </c>
      <c r="AS269" s="331">
        <v>94.9</v>
      </c>
      <c r="AT269" s="331">
        <v>141.9</v>
      </c>
      <c r="AU269" s="331">
        <v>125.1</v>
      </c>
      <c r="AV269" s="331">
        <v>134.9</v>
      </c>
      <c r="AW269" s="331">
        <v>106.7</v>
      </c>
      <c r="AX269" s="331">
        <v>104.9</v>
      </c>
      <c r="AY269" s="331">
        <v>105</v>
      </c>
      <c r="AZ269" s="331">
        <v>101.3</v>
      </c>
    </row>
    <row r="270" spans="1:52" x14ac:dyDescent="0.15">
      <c r="A270" s="329"/>
      <c r="B270" s="341"/>
      <c r="C270" s="329" t="s">
        <v>96</v>
      </c>
      <c r="D270" s="538">
        <v>109.1</v>
      </c>
      <c r="E270" s="539">
        <v>109.1</v>
      </c>
      <c r="F270" s="539">
        <v>102.2</v>
      </c>
      <c r="G270" s="539">
        <v>99</v>
      </c>
      <c r="H270" s="539">
        <v>126.6</v>
      </c>
      <c r="I270" s="539">
        <v>132.9</v>
      </c>
      <c r="J270" s="539">
        <v>103.9</v>
      </c>
      <c r="K270" s="539">
        <v>88</v>
      </c>
      <c r="L270" s="539">
        <v>91.1</v>
      </c>
      <c r="M270" s="539" t="s">
        <v>335</v>
      </c>
      <c r="N270" s="539">
        <v>108.7</v>
      </c>
      <c r="O270" s="539">
        <v>118.6</v>
      </c>
      <c r="P270" s="539">
        <v>111.5</v>
      </c>
      <c r="Q270" s="539">
        <v>143.1</v>
      </c>
      <c r="R270" s="539">
        <v>156.1</v>
      </c>
      <c r="S270" s="539">
        <v>156.1</v>
      </c>
      <c r="T270" s="539" t="s">
        <v>336</v>
      </c>
      <c r="U270" s="539">
        <v>107</v>
      </c>
      <c r="V270" s="539">
        <v>114.3</v>
      </c>
      <c r="W270" s="539">
        <v>120.3</v>
      </c>
      <c r="X270" s="539">
        <v>108</v>
      </c>
      <c r="Y270" s="539">
        <v>59</v>
      </c>
      <c r="Z270" s="539">
        <v>99.1</v>
      </c>
      <c r="AA270" s="539">
        <v>103.7</v>
      </c>
      <c r="AB270" s="539" t="s">
        <v>336</v>
      </c>
      <c r="AC270" s="540">
        <v>91.2</v>
      </c>
      <c r="AD270" s="539">
        <v>77.3</v>
      </c>
      <c r="AE270" s="358">
        <v>87.1</v>
      </c>
      <c r="AF270" s="358">
        <v>106.6</v>
      </c>
      <c r="AG270" s="358" t="s">
        <v>336</v>
      </c>
      <c r="AH270" s="358">
        <v>119.2</v>
      </c>
      <c r="AI270" s="358">
        <v>115.7</v>
      </c>
      <c r="AJ270" s="358">
        <v>63.3</v>
      </c>
      <c r="AK270" s="358">
        <v>107.8</v>
      </c>
      <c r="AL270" s="540">
        <v>100.1</v>
      </c>
      <c r="AM270" s="329"/>
      <c r="AN270" s="341"/>
      <c r="AO270" s="329" t="s">
        <v>96</v>
      </c>
      <c r="AP270" s="331">
        <v>109.1</v>
      </c>
      <c r="AQ270" s="331">
        <v>117.3</v>
      </c>
      <c r="AR270" s="331">
        <v>115.3</v>
      </c>
      <c r="AS270" s="331">
        <v>96.7</v>
      </c>
      <c r="AT270" s="331">
        <v>143.1</v>
      </c>
      <c r="AU270" s="331">
        <v>122.3</v>
      </c>
      <c r="AV270" s="331">
        <v>134.69999999999999</v>
      </c>
      <c r="AW270" s="331">
        <v>100.2</v>
      </c>
      <c r="AX270" s="331">
        <v>105</v>
      </c>
      <c r="AY270" s="331">
        <v>105.2</v>
      </c>
      <c r="AZ270" s="331">
        <v>102.9</v>
      </c>
    </row>
    <row r="271" spans="1:52" x14ac:dyDescent="0.15">
      <c r="A271" s="329"/>
      <c r="B271" s="341"/>
      <c r="C271" s="335" t="s">
        <v>97</v>
      </c>
      <c r="D271" s="542">
        <v>109.1</v>
      </c>
      <c r="E271" s="543">
        <v>109.1</v>
      </c>
      <c r="F271" s="543">
        <v>101.3</v>
      </c>
      <c r="G271" s="543">
        <v>98.2</v>
      </c>
      <c r="H271" s="543">
        <v>122.8</v>
      </c>
      <c r="I271" s="543">
        <v>134.6</v>
      </c>
      <c r="J271" s="543">
        <v>101.9</v>
      </c>
      <c r="K271" s="543">
        <v>91</v>
      </c>
      <c r="L271" s="543">
        <v>93.7</v>
      </c>
      <c r="M271" s="543" t="s">
        <v>335</v>
      </c>
      <c r="N271" s="543">
        <v>115.7</v>
      </c>
      <c r="O271" s="543">
        <v>125.9</v>
      </c>
      <c r="P271" s="543">
        <v>118.4</v>
      </c>
      <c r="Q271" s="543">
        <v>150.5</v>
      </c>
      <c r="R271" s="543">
        <v>125.1</v>
      </c>
      <c r="S271" s="543">
        <v>125.1</v>
      </c>
      <c r="T271" s="543" t="s">
        <v>336</v>
      </c>
      <c r="U271" s="543">
        <v>110.5</v>
      </c>
      <c r="V271" s="543">
        <v>113.4</v>
      </c>
      <c r="W271" s="543">
        <v>117.5</v>
      </c>
      <c r="X271" s="543">
        <v>108.7</v>
      </c>
      <c r="Y271" s="543">
        <v>63.3</v>
      </c>
      <c r="Z271" s="543">
        <v>99.7</v>
      </c>
      <c r="AA271" s="543">
        <v>117.9</v>
      </c>
      <c r="AB271" s="543" t="s">
        <v>336</v>
      </c>
      <c r="AC271" s="541">
        <v>91.3</v>
      </c>
      <c r="AD271" s="543">
        <v>75.900000000000006</v>
      </c>
      <c r="AE271" s="423">
        <v>87.1</v>
      </c>
      <c r="AF271" s="423">
        <v>107.7</v>
      </c>
      <c r="AG271" s="423" t="s">
        <v>336</v>
      </c>
      <c r="AH271" s="423">
        <v>124.5</v>
      </c>
      <c r="AI271" s="423">
        <v>115</v>
      </c>
      <c r="AJ271" s="423">
        <v>63.7</v>
      </c>
      <c r="AK271" s="423">
        <v>108</v>
      </c>
      <c r="AL271" s="541">
        <v>99.6</v>
      </c>
      <c r="AM271" s="329"/>
      <c r="AN271" s="341"/>
      <c r="AO271" s="335" t="s">
        <v>97</v>
      </c>
      <c r="AP271" s="337">
        <v>109.1</v>
      </c>
      <c r="AQ271" s="331">
        <v>114.2</v>
      </c>
      <c r="AR271" s="331">
        <v>114.9</v>
      </c>
      <c r="AS271" s="331">
        <v>96.9</v>
      </c>
      <c r="AT271" s="331">
        <v>142.1</v>
      </c>
      <c r="AU271" s="331">
        <v>113.6</v>
      </c>
      <c r="AV271" s="331">
        <v>121.2</v>
      </c>
      <c r="AW271" s="331">
        <v>102.4</v>
      </c>
      <c r="AX271" s="331">
        <v>107</v>
      </c>
      <c r="AY271" s="331">
        <v>107.2</v>
      </c>
      <c r="AZ271" s="441">
        <v>104.5</v>
      </c>
    </row>
    <row r="272" spans="1:52" x14ac:dyDescent="0.15">
      <c r="A272" s="343"/>
      <c r="B272" s="340" t="s">
        <v>114</v>
      </c>
      <c r="C272" s="326" t="s">
        <v>84</v>
      </c>
      <c r="D272" s="535">
        <v>108.3</v>
      </c>
      <c r="E272" s="536">
        <v>108.3</v>
      </c>
      <c r="F272" s="536">
        <v>98</v>
      </c>
      <c r="G272" s="536">
        <v>100.2</v>
      </c>
      <c r="H272" s="536">
        <v>76.5</v>
      </c>
      <c r="I272" s="536">
        <v>148.69999999999999</v>
      </c>
      <c r="J272" s="536">
        <v>105</v>
      </c>
      <c r="K272" s="536">
        <v>93.8</v>
      </c>
      <c r="L272" s="536">
        <v>95</v>
      </c>
      <c r="M272" s="536" t="s">
        <v>335</v>
      </c>
      <c r="N272" s="536">
        <v>102.8</v>
      </c>
      <c r="O272" s="536">
        <v>110.3</v>
      </c>
      <c r="P272" s="536">
        <v>98</v>
      </c>
      <c r="Q272" s="536">
        <v>153.6</v>
      </c>
      <c r="R272" s="536">
        <v>121.3</v>
      </c>
      <c r="S272" s="536">
        <v>121.3</v>
      </c>
      <c r="T272" s="536" t="s">
        <v>336</v>
      </c>
      <c r="U272" s="536">
        <v>109.2</v>
      </c>
      <c r="V272" s="536">
        <v>113.2</v>
      </c>
      <c r="W272" s="536">
        <v>114.5</v>
      </c>
      <c r="X272" s="536">
        <v>109.9</v>
      </c>
      <c r="Y272" s="536">
        <v>70.900000000000006</v>
      </c>
      <c r="Z272" s="536">
        <v>100.2</v>
      </c>
      <c r="AA272" s="536">
        <v>122.8</v>
      </c>
      <c r="AB272" s="536" t="s">
        <v>336</v>
      </c>
      <c r="AC272" s="537">
        <v>92.9</v>
      </c>
      <c r="AD272" s="536">
        <v>77.400000000000006</v>
      </c>
      <c r="AE272" s="358">
        <v>88</v>
      </c>
      <c r="AF272" s="358">
        <v>109.6</v>
      </c>
      <c r="AG272" s="358" t="s">
        <v>336</v>
      </c>
      <c r="AH272" s="358">
        <v>124.6</v>
      </c>
      <c r="AI272" s="358">
        <v>118.5</v>
      </c>
      <c r="AJ272" s="358">
        <v>65</v>
      </c>
      <c r="AK272" s="358">
        <v>108.2</v>
      </c>
      <c r="AL272" s="540">
        <v>102.2</v>
      </c>
      <c r="AM272" s="343"/>
      <c r="AN272" s="340" t="s">
        <v>114</v>
      </c>
      <c r="AO272" s="326" t="s">
        <v>84</v>
      </c>
      <c r="AP272" s="331">
        <v>108.3</v>
      </c>
      <c r="AQ272" s="334">
        <v>113.6</v>
      </c>
      <c r="AR272" s="349">
        <v>112.2</v>
      </c>
      <c r="AS272" s="349">
        <v>96.9</v>
      </c>
      <c r="AT272" s="349">
        <v>138.5</v>
      </c>
      <c r="AU272" s="349">
        <v>115.8</v>
      </c>
      <c r="AV272" s="349">
        <v>125.4</v>
      </c>
      <c r="AW272" s="349">
        <v>100.9</v>
      </c>
      <c r="AX272" s="349">
        <v>105.5</v>
      </c>
      <c r="AY272" s="349">
        <v>105.6</v>
      </c>
      <c r="AZ272" s="349">
        <v>104.8</v>
      </c>
    </row>
    <row r="273" spans="1:52" x14ac:dyDescent="0.15">
      <c r="A273" s="343"/>
      <c r="B273" s="341"/>
      <c r="C273" s="329" t="s">
        <v>86</v>
      </c>
      <c r="D273" s="538">
        <v>110</v>
      </c>
      <c r="E273" s="539">
        <v>110</v>
      </c>
      <c r="F273" s="539">
        <v>97.2</v>
      </c>
      <c r="G273" s="539">
        <v>100.6</v>
      </c>
      <c r="H273" s="539">
        <v>70.900000000000006</v>
      </c>
      <c r="I273" s="539">
        <v>146.1</v>
      </c>
      <c r="J273" s="539">
        <v>107.6</v>
      </c>
      <c r="K273" s="539">
        <v>89.6</v>
      </c>
      <c r="L273" s="539">
        <v>89.9</v>
      </c>
      <c r="M273" s="539" t="s">
        <v>335</v>
      </c>
      <c r="N273" s="539">
        <v>101.3</v>
      </c>
      <c r="O273" s="539">
        <v>118.7</v>
      </c>
      <c r="P273" s="539">
        <v>106.8</v>
      </c>
      <c r="Q273" s="539">
        <v>164.8</v>
      </c>
      <c r="R273" s="539">
        <v>139.69999999999999</v>
      </c>
      <c r="S273" s="539">
        <v>139.69999999999999</v>
      </c>
      <c r="T273" s="539" t="s">
        <v>336</v>
      </c>
      <c r="U273" s="539">
        <v>109.2</v>
      </c>
      <c r="V273" s="539">
        <v>116.9</v>
      </c>
      <c r="W273" s="539">
        <v>124.5</v>
      </c>
      <c r="X273" s="539">
        <v>109.3</v>
      </c>
      <c r="Y273" s="539">
        <v>74.599999999999994</v>
      </c>
      <c r="Z273" s="539">
        <v>101.8</v>
      </c>
      <c r="AA273" s="539">
        <v>123.9</v>
      </c>
      <c r="AB273" s="539" t="s">
        <v>336</v>
      </c>
      <c r="AC273" s="540">
        <v>91.5</v>
      </c>
      <c r="AD273" s="539">
        <v>75.400000000000006</v>
      </c>
      <c r="AE273" s="358">
        <v>87.3</v>
      </c>
      <c r="AF273" s="358">
        <v>112.2</v>
      </c>
      <c r="AG273" s="358" t="s">
        <v>336</v>
      </c>
      <c r="AH273" s="358">
        <v>120.1</v>
      </c>
      <c r="AI273" s="358">
        <v>118.4</v>
      </c>
      <c r="AJ273" s="358">
        <v>62.4</v>
      </c>
      <c r="AK273" s="358">
        <v>108.5</v>
      </c>
      <c r="AL273" s="540">
        <v>103</v>
      </c>
      <c r="AM273" s="343"/>
      <c r="AN273" s="341"/>
      <c r="AO273" s="329" t="s">
        <v>86</v>
      </c>
      <c r="AP273" s="331">
        <v>110</v>
      </c>
      <c r="AQ273" s="331">
        <v>115.9</v>
      </c>
      <c r="AR273" s="344">
        <v>114.1</v>
      </c>
      <c r="AS273" s="344">
        <v>100</v>
      </c>
      <c r="AT273" s="344">
        <v>137.69999999999999</v>
      </c>
      <c r="AU273" s="344">
        <v>119.4</v>
      </c>
      <c r="AV273" s="344">
        <v>131.80000000000001</v>
      </c>
      <c r="AW273" s="344">
        <v>98.9</v>
      </c>
      <c r="AX273" s="344">
        <v>107.5</v>
      </c>
      <c r="AY273" s="344">
        <v>107.6</v>
      </c>
      <c r="AZ273" s="344">
        <v>105.1</v>
      </c>
    </row>
    <row r="274" spans="1:52" x14ac:dyDescent="0.15">
      <c r="A274" s="343"/>
      <c r="B274" s="341"/>
      <c r="C274" s="329" t="s">
        <v>88</v>
      </c>
      <c r="D274" s="538">
        <v>108.9</v>
      </c>
      <c r="E274" s="539">
        <v>108.8</v>
      </c>
      <c r="F274" s="539">
        <v>97.4</v>
      </c>
      <c r="G274" s="539">
        <v>102.1</v>
      </c>
      <c r="H274" s="539">
        <v>58.9</v>
      </c>
      <c r="I274" s="539">
        <v>147.6</v>
      </c>
      <c r="J274" s="539">
        <v>114.8</v>
      </c>
      <c r="K274" s="539">
        <v>91.7</v>
      </c>
      <c r="L274" s="539">
        <v>92.5</v>
      </c>
      <c r="M274" s="539" t="s">
        <v>335</v>
      </c>
      <c r="N274" s="539">
        <v>84.5</v>
      </c>
      <c r="O274" s="539">
        <v>101</v>
      </c>
      <c r="P274" s="539">
        <v>94.2</v>
      </c>
      <c r="Q274" s="539">
        <v>133.9</v>
      </c>
      <c r="R274" s="539">
        <v>135.19999999999999</v>
      </c>
      <c r="S274" s="539">
        <v>135.19999999999999</v>
      </c>
      <c r="T274" s="539" t="s">
        <v>336</v>
      </c>
      <c r="U274" s="539">
        <v>110.6</v>
      </c>
      <c r="V274" s="539">
        <v>116.9</v>
      </c>
      <c r="W274" s="539">
        <v>122.1</v>
      </c>
      <c r="X274" s="539">
        <v>110.6</v>
      </c>
      <c r="Y274" s="539">
        <v>68.3</v>
      </c>
      <c r="Z274" s="539">
        <v>103.3</v>
      </c>
      <c r="AA274" s="539">
        <v>127.6</v>
      </c>
      <c r="AB274" s="539" t="s">
        <v>336</v>
      </c>
      <c r="AC274" s="540">
        <v>92</v>
      </c>
      <c r="AD274" s="539">
        <v>75.900000000000006</v>
      </c>
      <c r="AE274" s="358">
        <v>82.2</v>
      </c>
      <c r="AF274" s="358">
        <v>113.9</v>
      </c>
      <c r="AG274" s="358" t="s">
        <v>336</v>
      </c>
      <c r="AH274" s="358">
        <v>126.6</v>
      </c>
      <c r="AI274" s="358">
        <v>116.5</v>
      </c>
      <c r="AJ274" s="358">
        <v>62.3</v>
      </c>
      <c r="AK274" s="358">
        <v>108</v>
      </c>
      <c r="AL274" s="540">
        <v>108</v>
      </c>
      <c r="AM274" s="343"/>
      <c r="AN274" s="341"/>
      <c r="AO274" s="329" t="s">
        <v>88</v>
      </c>
      <c r="AP274" s="331">
        <v>108.9</v>
      </c>
      <c r="AQ274" s="331">
        <v>114.7</v>
      </c>
      <c r="AR274" s="344">
        <v>116.1</v>
      </c>
      <c r="AS274" s="344">
        <v>100.1</v>
      </c>
      <c r="AT274" s="344">
        <v>138.80000000000001</v>
      </c>
      <c r="AU274" s="344">
        <v>110.8</v>
      </c>
      <c r="AV274" s="344">
        <v>112.6</v>
      </c>
      <c r="AW274" s="344">
        <v>102.2</v>
      </c>
      <c r="AX274" s="344">
        <v>106.4</v>
      </c>
      <c r="AY274" s="344">
        <v>106.5</v>
      </c>
      <c r="AZ274" s="344">
        <v>103.9</v>
      </c>
    </row>
    <row r="275" spans="1:52" x14ac:dyDescent="0.15">
      <c r="A275" s="343"/>
      <c r="B275" s="341"/>
      <c r="C275" s="329" t="s">
        <v>89</v>
      </c>
      <c r="D275" s="538">
        <v>111.4</v>
      </c>
      <c r="E275" s="539">
        <v>111.4</v>
      </c>
      <c r="F275" s="539">
        <v>96.7</v>
      </c>
      <c r="G275" s="539">
        <v>102.9</v>
      </c>
      <c r="H275" s="539">
        <v>58.5</v>
      </c>
      <c r="I275" s="539">
        <v>146.5</v>
      </c>
      <c r="J275" s="539">
        <v>112.1</v>
      </c>
      <c r="K275" s="539">
        <v>91.6</v>
      </c>
      <c r="L275" s="539">
        <v>92</v>
      </c>
      <c r="M275" s="539" t="s">
        <v>335</v>
      </c>
      <c r="N275" s="539">
        <v>78</v>
      </c>
      <c r="O275" s="539">
        <v>129</v>
      </c>
      <c r="P275" s="539">
        <v>108.4</v>
      </c>
      <c r="Q275" s="539">
        <v>200.4</v>
      </c>
      <c r="R275" s="539">
        <v>133.1</v>
      </c>
      <c r="S275" s="539">
        <v>133.1</v>
      </c>
      <c r="T275" s="539" t="s">
        <v>336</v>
      </c>
      <c r="U275" s="539">
        <v>109.6</v>
      </c>
      <c r="V275" s="539">
        <v>116.5</v>
      </c>
      <c r="W275" s="539">
        <v>123</v>
      </c>
      <c r="X275" s="539">
        <v>109.3</v>
      </c>
      <c r="Y275" s="539">
        <v>69.900000000000006</v>
      </c>
      <c r="Z275" s="539">
        <v>103</v>
      </c>
      <c r="AA275" s="539">
        <v>130.4</v>
      </c>
      <c r="AB275" s="539" t="s">
        <v>336</v>
      </c>
      <c r="AC275" s="540">
        <v>94.9</v>
      </c>
      <c r="AD275" s="539">
        <v>80.3</v>
      </c>
      <c r="AE275" s="358">
        <v>81.7</v>
      </c>
      <c r="AF275" s="358">
        <v>112.6</v>
      </c>
      <c r="AG275" s="358" t="s">
        <v>336</v>
      </c>
      <c r="AH275" s="358">
        <v>131.4</v>
      </c>
      <c r="AI275" s="358">
        <v>115.8</v>
      </c>
      <c r="AJ275" s="358">
        <v>56.3</v>
      </c>
      <c r="AK275" s="358">
        <v>107.9</v>
      </c>
      <c r="AL275" s="540">
        <v>106.2</v>
      </c>
      <c r="AM275" s="343"/>
      <c r="AN275" s="341"/>
      <c r="AO275" s="329" t="s">
        <v>89</v>
      </c>
      <c r="AP275" s="331">
        <v>111.4</v>
      </c>
      <c r="AQ275" s="331">
        <v>118.7</v>
      </c>
      <c r="AR275" s="344">
        <v>117.9</v>
      </c>
      <c r="AS275" s="344">
        <v>104.4</v>
      </c>
      <c r="AT275" s="344">
        <v>136.9</v>
      </c>
      <c r="AU275" s="344">
        <v>121.5</v>
      </c>
      <c r="AV275" s="344">
        <v>133.80000000000001</v>
      </c>
      <c r="AW275" s="344">
        <v>100.3</v>
      </c>
      <c r="AX275" s="344">
        <v>108.1</v>
      </c>
      <c r="AY275" s="344">
        <v>108.4</v>
      </c>
      <c r="AZ275" s="344">
        <v>101.4</v>
      </c>
    </row>
    <row r="276" spans="1:52" x14ac:dyDescent="0.15">
      <c r="A276" s="343"/>
      <c r="B276" s="341" t="s">
        <v>329</v>
      </c>
      <c r="C276" s="329" t="s">
        <v>90</v>
      </c>
      <c r="D276" s="538">
        <v>110.6</v>
      </c>
      <c r="E276" s="539">
        <v>110.6</v>
      </c>
      <c r="F276" s="539">
        <v>99.3</v>
      </c>
      <c r="G276" s="539">
        <v>104.1</v>
      </c>
      <c r="H276" s="539">
        <v>59.3</v>
      </c>
      <c r="I276" s="539">
        <v>152.9</v>
      </c>
      <c r="J276" s="539">
        <v>114.6</v>
      </c>
      <c r="K276" s="539">
        <v>95.4</v>
      </c>
      <c r="L276" s="539">
        <v>94.7</v>
      </c>
      <c r="M276" s="539" t="s">
        <v>335</v>
      </c>
      <c r="N276" s="539">
        <v>65.3</v>
      </c>
      <c r="O276" s="539">
        <v>116</v>
      </c>
      <c r="P276" s="539">
        <v>93.5</v>
      </c>
      <c r="Q276" s="539">
        <v>184.4</v>
      </c>
      <c r="R276" s="539">
        <v>120</v>
      </c>
      <c r="S276" s="539">
        <v>120</v>
      </c>
      <c r="T276" s="539" t="s">
        <v>336</v>
      </c>
      <c r="U276" s="539">
        <v>109.7</v>
      </c>
      <c r="V276" s="539">
        <v>115.8</v>
      </c>
      <c r="W276" s="539">
        <v>122.1</v>
      </c>
      <c r="X276" s="539">
        <v>109</v>
      </c>
      <c r="Y276" s="539">
        <v>58.4</v>
      </c>
      <c r="Z276" s="539">
        <v>103.1</v>
      </c>
      <c r="AA276" s="539">
        <v>126.4</v>
      </c>
      <c r="AB276" s="539" t="s">
        <v>336</v>
      </c>
      <c r="AC276" s="540">
        <v>93.3</v>
      </c>
      <c r="AD276" s="539">
        <v>78.900000000000006</v>
      </c>
      <c r="AE276" s="358">
        <v>85.8</v>
      </c>
      <c r="AF276" s="358">
        <v>113.4</v>
      </c>
      <c r="AG276" s="358" t="s">
        <v>336</v>
      </c>
      <c r="AH276" s="358">
        <v>131.69999999999999</v>
      </c>
      <c r="AI276" s="358">
        <v>116.8</v>
      </c>
      <c r="AJ276" s="358">
        <v>48</v>
      </c>
      <c r="AK276" s="358">
        <v>107.9</v>
      </c>
      <c r="AL276" s="540">
        <v>109.6</v>
      </c>
      <c r="AM276" s="343"/>
      <c r="AN276" s="341" t="s">
        <v>329</v>
      </c>
      <c r="AO276" s="329" t="s">
        <v>90</v>
      </c>
      <c r="AP276" s="331">
        <v>110.6</v>
      </c>
      <c r="AQ276" s="331">
        <v>119.5</v>
      </c>
      <c r="AR276" s="344">
        <v>121.1</v>
      </c>
      <c r="AS276" s="344">
        <v>107.5</v>
      </c>
      <c r="AT276" s="344">
        <v>140</v>
      </c>
      <c r="AU276" s="344">
        <v>114.4</v>
      </c>
      <c r="AV276" s="344">
        <v>123.8</v>
      </c>
      <c r="AW276" s="344">
        <v>98.6</v>
      </c>
      <c r="AX276" s="344">
        <v>106.8</v>
      </c>
      <c r="AY276" s="344">
        <v>106.8</v>
      </c>
      <c r="AZ276" s="344">
        <v>102.8</v>
      </c>
    </row>
    <row r="277" spans="1:52" x14ac:dyDescent="0.15">
      <c r="A277" s="343"/>
      <c r="B277" s="341"/>
      <c r="C277" s="329" t="s">
        <v>91</v>
      </c>
      <c r="D277" s="538">
        <v>115</v>
      </c>
      <c r="E277" s="539">
        <v>115</v>
      </c>
      <c r="F277" s="539">
        <v>98.1</v>
      </c>
      <c r="G277" s="539">
        <v>103.5</v>
      </c>
      <c r="H277" s="539">
        <v>59.1</v>
      </c>
      <c r="I277" s="539">
        <v>149.69999999999999</v>
      </c>
      <c r="J277" s="539">
        <v>113</v>
      </c>
      <c r="K277" s="539">
        <v>94</v>
      </c>
      <c r="L277" s="539">
        <v>93.2</v>
      </c>
      <c r="M277" s="539" t="s">
        <v>335</v>
      </c>
      <c r="N277" s="539">
        <v>85.2</v>
      </c>
      <c r="O277" s="539">
        <v>125.2</v>
      </c>
      <c r="P277" s="539">
        <v>107.4</v>
      </c>
      <c r="Q277" s="539">
        <v>197.3</v>
      </c>
      <c r="R277" s="539">
        <v>181.1</v>
      </c>
      <c r="S277" s="539">
        <v>181.1</v>
      </c>
      <c r="T277" s="539" t="s">
        <v>336</v>
      </c>
      <c r="U277" s="539">
        <v>109.9</v>
      </c>
      <c r="V277" s="539">
        <v>122.6</v>
      </c>
      <c r="W277" s="539">
        <v>129.69999999999999</v>
      </c>
      <c r="X277" s="539">
        <v>113</v>
      </c>
      <c r="Y277" s="539">
        <v>71.400000000000006</v>
      </c>
      <c r="Z277" s="539">
        <v>101.6</v>
      </c>
      <c r="AA277" s="539">
        <v>135.19999999999999</v>
      </c>
      <c r="AB277" s="539" t="s">
        <v>336</v>
      </c>
      <c r="AC277" s="540">
        <v>94.4</v>
      </c>
      <c r="AD277" s="539">
        <v>80.400000000000006</v>
      </c>
      <c r="AE277" s="358">
        <v>86.7</v>
      </c>
      <c r="AF277" s="358">
        <v>113.4</v>
      </c>
      <c r="AG277" s="358" t="s">
        <v>336</v>
      </c>
      <c r="AH277" s="358">
        <v>131.4</v>
      </c>
      <c r="AI277" s="358">
        <v>118.9</v>
      </c>
      <c r="AJ277" s="358">
        <v>51.5</v>
      </c>
      <c r="AK277" s="358">
        <v>108</v>
      </c>
      <c r="AL277" s="540">
        <v>108</v>
      </c>
      <c r="AM277" s="343"/>
      <c r="AN277" s="341"/>
      <c r="AO277" s="329" t="s">
        <v>91</v>
      </c>
      <c r="AP277" s="331">
        <v>115</v>
      </c>
      <c r="AQ277" s="331">
        <v>120.5</v>
      </c>
      <c r="AR277" s="344">
        <v>120.8</v>
      </c>
      <c r="AS277" s="344">
        <v>108</v>
      </c>
      <c r="AT277" s="344">
        <v>138.6</v>
      </c>
      <c r="AU277" s="344">
        <v>118</v>
      </c>
      <c r="AV277" s="344">
        <v>125.6</v>
      </c>
      <c r="AW277" s="344">
        <v>100.1</v>
      </c>
      <c r="AX277" s="344">
        <v>112</v>
      </c>
      <c r="AY277" s="344">
        <v>112.4</v>
      </c>
      <c r="AZ277" s="344">
        <v>106.8</v>
      </c>
    </row>
    <row r="278" spans="1:52" x14ac:dyDescent="0.15">
      <c r="A278" s="343"/>
      <c r="B278" s="341"/>
      <c r="C278" s="329" t="s">
        <v>92</v>
      </c>
      <c r="D278" s="538">
        <v>112.8</v>
      </c>
      <c r="E278" s="539">
        <v>112.8</v>
      </c>
      <c r="F278" s="539">
        <v>97.6</v>
      </c>
      <c r="G278" s="539">
        <v>103.3</v>
      </c>
      <c r="H278" s="539">
        <v>56.2</v>
      </c>
      <c r="I278" s="539">
        <v>148.30000000000001</v>
      </c>
      <c r="J278" s="539">
        <v>116.1</v>
      </c>
      <c r="K278" s="539">
        <v>91.5</v>
      </c>
      <c r="L278" s="539">
        <v>90.7</v>
      </c>
      <c r="M278" s="539" t="s">
        <v>335</v>
      </c>
      <c r="N278" s="539">
        <v>87.3</v>
      </c>
      <c r="O278" s="539">
        <v>128.6</v>
      </c>
      <c r="P278" s="539">
        <v>109.7</v>
      </c>
      <c r="Q278" s="539">
        <v>200.1</v>
      </c>
      <c r="R278" s="539">
        <v>117.1</v>
      </c>
      <c r="S278" s="539">
        <v>117.1</v>
      </c>
      <c r="T278" s="539" t="s">
        <v>336</v>
      </c>
      <c r="U278" s="539">
        <v>110.2</v>
      </c>
      <c r="V278" s="539">
        <v>119.5</v>
      </c>
      <c r="W278" s="539">
        <v>124.9</v>
      </c>
      <c r="X278" s="539">
        <v>112.9</v>
      </c>
      <c r="Y278" s="539">
        <v>73.2</v>
      </c>
      <c r="Z278" s="539">
        <v>99.5</v>
      </c>
      <c r="AA278" s="539">
        <v>130.1</v>
      </c>
      <c r="AB278" s="539" t="s">
        <v>336</v>
      </c>
      <c r="AC278" s="540">
        <v>93.8</v>
      </c>
      <c r="AD278" s="539">
        <v>76.400000000000006</v>
      </c>
      <c r="AE278" s="358">
        <v>82.7</v>
      </c>
      <c r="AF278" s="358">
        <v>115.8</v>
      </c>
      <c r="AG278" s="358" t="s">
        <v>336</v>
      </c>
      <c r="AH278" s="358">
        <v>134.9</v>
      </c>
      <c r="AI278" s="358">
        <v>115.9</v>
      </c>
      <c r="AJ278" s="358">
        <v>58.5</v>
      </c>
      <c r="AK278" s="358">
        <v>108</v>
      </c>
      <c r="AL278" s="540">
        <v>109.6</v>
      </c>
      <c r="AM278" s="343"/>
      <c r="AN278" s="341"/>
      <c r="AO278" s="329" t="s">
        <v>92</v>
      </c>
      <c r="AP278" s="331">
        <v>112.8</v>
      </c>
      <c r="AQ278" s="331">
        <v>118.7</v>
      </c>
      <c r="AR278" s="344">
        <v>119.7</v>
      </c>
      <c r="AS278" s="344">
        <v>107.7</v>
      </c>
      <c r="AT278" s="344">
        <v>136.30000000000001</v>
      </c>
      <c r="AU278" s="344">
        <v>116.6</v>
      </c>
      <c r="AV278" s="344">
        <v>126</v>
      </c>
      <c r="AW278" s="344">
        <v>100</v>
      </c>
      <c r="AX278" s="344">
        <v>110</v>
      </c>
      <c r="AY278" s="344">
        <v>110.4</v>
      </c>
      <c r="AZ278" s="344">
        <v>102.1</v>
      </c>
    </row>
    <row r="279" spans="1:52" x14ac:dyDescent="0.15">
      <c r="A279" s="343"/>
      <c r="B279" s="341"/>
      <c r="C279" s="329" t="s">
        <v>93</v>
      </c>
      <c r="D279" s="538">
        <v>111.8</v>
      </c>
      <c r="E279" s="539">
        <v>111.8</v>
      </c>
      <c r="F279" s="539">
        <v>98.3</v>
      </c>
      <c r="G279" s="539">
        <v>104.4</v>
      </c>
      <c r="H279" s="539">
        <v>49.9</v>
      </c>
      <c r="I279" s="539">
        <v>143.4</v>
      </c>
      <c r="J279" s="539">
        <v>116.4</v>
      </c>
      <c r="K279" s="539">
        <v>89</v>
      </c>
      <c r="L279" s="539">
        <v>87.2</v>
      </c>
      <c r="M279" s="539" t="s">
        <v>335</v>
      </c>
      <c r="N279" s="539">
        <v>89</v>
      </c>
      <c r="O279" s="539">
        <v>126.3</v>
      </c>
      <c r="P279" s="539">
        <v>112.1</v>
      </c>
      <c r="Q279" s="539">
        <v>189.4</v>
      </c>
      <c r="R279" s="539">
        <v>117.9</v>
      </c>
      <c r="S279" s="539">
        <v>117.9</v>
      </c>
      <c r="T279" s="539" t="s">
        <v>336</v>
      </c>
      <c r="U279" s="539">
        <v>110.6</v>
      </c>
      <c r="V279" s="539">
        <v>118.4</v>
      </c>
      <c r="W279" s="539">
        <v>124.1</v>
      </c>
      <c r="X279" s="539">
        <v>112.9</v>
      </c>
      <c r="Y279" s="539">
        <v>63.6</v>
      </c>
      <c r="Z279" s="539">
        <v>100.8</v>
      </c>
      <c r="AA279" s="539">
        <v>118.1</v>
      </c>
      <c r="AB279" s="539" t="s">
        <v>336</v>
      </c>
      <c r="AC279" s="540">
        <v>95.5</v>
      </c>
      <c r="AD279" s="539">
        <v>78.099999999999994</v>
      </c>
      <c r="AE279" s="358">
        <v>78.2</v>
      </c>
      <c r="AF279" s="358">
        <v>113.9</v>
      </c>
      <c r="AG279" s="358" t="s">
        <v>336</v>
      </c>
      <c r="AH279" s="358">
        <v>141</v>
      </c>
      <c r="AI279" s="358">
        <v>118.9</v>
      </c>
      <c r="AJ279" s="358">
        <v>59.9</v>
      </c>
      <c r="AK279" s="358">
        <v>108.1</v>
      </c>
      <c r="AL279" s="540">
        <v>109.5</v>
      </c>
      <c r="AM279" s="343"/>
      <c r="AN279" s="341"/>
      <c r="AO279" s="329" t="s">
        <v>93</v>
      </c>
      <c r="AP279" s="331">
        <v>111.8</v>
      </c>
      <c r="AQ279" s="331">
        <v>116.7</v>
      </c>
      <c r="AR279" s="344">
        <v>119.3</v>
      </c>
      <c r="AS279" s="344">
        <v>109.4</v>
      </c>
      <c r="AT279" s="344">
        <v>133.1</v>
      </c>
      <c r="AU279" s="344">
        <v>109.9</v>
      </c>
      <c r="AV279" s="344">
        <v>114.4</v>
      </c>
      <c r="AW279" s="344">
        <v>102.1</v>
      </c>
      <c r="AX279" s="344">
        <v>109.5</v>
      </c>
      <c r="AY279" s="344">
        <v>110</v>
      </c>
      <c r="AZ279" s="344">
        <v>102.4</v>
      </c>
    </row>
    <row r="280" spans="1:52" x14ac:dyDescent="0.15">
      <c r="A280" s="343"/>
      <c r="B280" s="341"/>
      <c r="C280" s="329" t="s">
        <v>94</v>
      </c>
      <c r="D280" s="538">
        <v>108.4</v>
      </c>
      <c r="E280" s="539">
        <v>108.4</v>
      </c>
      <c r="F280" s="539">
        <v>98</v>
      </c>
      <c r="G280" s="539">
        <v>103</v>
      </c>
      <c r="H280" s="539">
        <v>53.6</v>
      </c>
      <c r="I280" s="539">
        <v>136.69999999999999</v>
      </c>
      <c r="J280" s="539">
        <v>118.4</v>
      </c>
      <c r="K280" s="539">
        <v>77.5</v>
      </c>
      <c r="L280" s="539">
        <v>74.8</v>
      </c>
      <c r="M280" s="539" t="s">
        <v>335</v>
      </c>
      <c r="N280" s="539">
        <v>91.2</v>
      </c>
      <c r="O280" s="539">
        <v>107.3</v>
      </c>
      <c r="P280" s="539">
        <v>87.2</v>
      </c>
      <c r="Q280" s="539">
        <v>188.8</v>
      </c>
      <c r="R280" s="539">
        <v>122.9</v>
      </c>
      <c r="S280" s="539">
        <v>122.9</v>
      </c>
      <c r="T280" s="539" t="s">
        <v>336</v>
      </c>
      <c r="U280" s="539">
        <v>108.2</v>
      </c>
      <c r="V280" s="539">
        <v>120.3</v>
      </c>
      <c r="W280" s="539">
        <v>130</v>
      </c>
      <c r="X280" s="539">
        <v>110.3</v>
      </c>
      <c r="Y280" s="539">
        <v>88.3</v>
      </c>
      <c r="Z280" s="539">
        <v>104</v>
      </c>
      <c r="AA280" s="539">
        <v>119.3</v>
      </c>
      <c r="AB280" s="539" t="s">
        <v>336</v>
      </c>
      <c r="AC280" s="540">
        <v>93.1</v>
      </c>
      <c r="AD280" s="539">
        <v>72.2</v>
      </c>
      <c r="AE280" s="358">
        <v>77.3</v>
      </c>
      <c r="AF280" s="358">
        <v>111</v>
      </c>
      <c r="AG280" s="358" t="s">
        <v>336</v>
      </c>
      <c r="AH280" s="358">
        <v>139.80000000000001</v>
      </c>
      <c r="AI280" s="358">
        <v>118.7</v>
      </c>
      <c r="AJ280" s="358">
        <v>56.3</v>
      </c>
      <c r="AK280" s="358">
        <v>108.4</v>
      </c>
      <c r="AL280" s="540">
        <v>108.6</v>
      </c>
      <c r="AM280" s="343"/>
      <c r="AN280" s="341"/>
      <c r="AO280" s="329" t="s">
        <v>94</v>
      </c>
      <c r="AP280" s="331">
        <v>108.4</v>
      </c>
      <c r="AQ280" s="331">
        <v>114.5</v>
      </c>
      <c r="AR280" s="344">
        <v>117.8</v>
      </c>
      <c r="AS280" s="344">
        <v>110.7</v>
      </c>
      <c r="AT280" s="344">
        <v>127.7</v>
      </c>
      <c r="AU280" s="344">
        <v>107.1</v>
      </c>
      <c r="AV280" s="344">
        <v>111.7</v>
      </c>
      <c r="AW280" s="344">
        <v>100.8</v>
      </c>
      <c r="AX280" s="344">
        <v>105.8</v>
      </c>
      <c r="AY280" s="344">
        <v>106.2</v>
      </c>
      <c r="AZ280" s="344">
        <v>100.5</v>
      </c>
    </row>
    <row r="281" spans="1:52" x14ac:dyDescent="0.15">
      <c r="A281" s="343"/>
      <c r="B281" s="341"/>
      <c r="C281" s="329" t="s">
        <v>95</v>
      </c>
      <c r="D281" s="538">
        <v>110.4</v>
      </c>
      <c r="E281" s="539">
        <v>110.4</v>
      </c>
      <c r="F281" s="539">
        <v>97.6</v>
      </c>
      <c r="G281" s="539">
        <v>102.2</v>
      </c>
      <c r="H281" s="539">
        <v>58.8</v>
      </c>
      <c r="I281" s="539">
        <v>140.30000000000001</v>
      </c>
      <c r="J281" s="539">
        <v>117.9</v>
      </c>
      <c r="K281" s="539">
        <v>92.3</v>
      </c>
      <c r="L281" s="539">
        <v>91.3</v>
      </c>
      <c r="M281" s="539" t="s">
        <v>335</v>
      </c>
      <c r="N281" s="539">
        <v>88.4</v>
      </c>
      <c r="O281" s="539">
        <v>117.4</v>
      </c>
      <c r="P281" s="539">
        <v>99.2</v>
      </c>
      <c r="Q281" s="539">
        <v>193.5</v>
      </c>
      <c r="R281" s="539">
        <v>132.5</v>
      </c>
      <c r="S281" s="539">
        <v>132.5</v>
      </c>
      <c r="T281" s="539" t="s">
        <v>336</v>
      </c>
      <c r="U281" s="539">
        <v>113.5</v>
      </c>
      <c r="V281" s="539">
        <v>114.7</v>
      </c>
      <c r="W281" s="539">
        <v>119.2</v>
      </c>
      <c r="X281" s="539">
        <v>111</v>
      </c>
      <c r="Y281" s="539">
        <v>66.400000000000006</v>
      </c>
      <c r="Z281" s="539">
        <v>101.4</v>
      </c>
      <c r="AA281" s="539">
        <v>119.4</v>
      </c>
      <c r="AB281" s="539" t="s">
        <v>336</v>
      </c>
      <c r="AC281" s="540">
        <v>97</v>
      </c>
      <c r="AD281" s="539">
        <v>81.3</v>
      </c>
      <c r="AE281" s="358">
        <v>72.900000000000006</v>
      </c>
      <c r="AF281" s="358">
        <v>108.5</v>
      </c>
      <c r="AG281" s="358" t="s">
        <v>336</v>
      </c>
      <c r="AH281" s="358">
        <v>140.9</v>
      </c>
      <c r="AI281" s="358">
        <v>123.3</v>
      </c>
      <c r="AJ281" s="358">
        <v>49.5</v>
      </c>
      <c r="AK281" s="358">
        <v>107.8</v>
      </c>
      <c r="AL281" s="540">
        <v>111</v>
      </c>
      <c r="AM281" s="343"/>
      <c r="AN281" s="341"/>
      <c r="AO281" s="329" t="s">
        <v>95</v>
      </c>
      <c r="AP281" s="331">
        <v>110.4</v>
      </c>
      <c r="AQ281" s="331">
        <v>116</v>
      </c>
      <c r="AR281" s="344">
        <v>118.6</v>
      </c>
      <c r="AS281" s="344">
        <v>112.4</v>
      </c>
      <c r="AT281" s="344">
        <v>126.9</v>
      </c>
      <c r="AU281" s="344">
        <v>110.7</v>
      </c>
      <c r="AV281" s="344">
        <v>116.9</v>
      </c>
      <c r="AW281" s="344">
        <v>102.4</v>
      </c>
      <c r="AX281" s="344">
        <v>108.5</v>
      </c>
      <c r="AY281" s="344">
        <v>109</v>
      </c>
      <c r="AZ281" s="344">
        <v>99.4</v>
      </c>
    </row>
    <row r="282" spans="1:52" x14ac:dyDescent="0.15">
      <c r="A282" s="343"/>
      <c r="B282" s="341"/>
      <c r="C282" s="329" t="s">
        <v>96</v>
      </c>
      <c r="D282" s="538">
        <v>111</v>
      </c>
      <c r="E282" s="539">
        <v>111</v>
      </c>
      <c r="F282" s="539">
        <v>96.9</v>
      </c>
      <c r="G282" s="539">
        <v>102.1</v>
      </c>
      <c r="H282" s="539">
        <v>56.3</v>
      </c>
      <c r="I282" s="539">
        <v>145.9</v>
      </c>
      <c r="J282" s="539">
        <v>119</v>
      </c>
      <c r="K282" s="539">
        <v>91.8</v>
      </c>
      <c r="L282" s="539">
        <v>89.6</v>
      </c>
      <c r="M282" s="539" t="s">
        <v>335</v>
      </c>
      <c r="N282" s="539">
        <v>89.4</v>
      </c>
      <c r="O282" s="539">
        <v>112.5</v>
      </c>
      <c r="P282" s="539">
        <v>94.9</v>
      </c>
      <c r="Q282" s="539">
        <v>188.5</v>
      </c>
      <c r="R282" s="539">
        <v>149.4</v>
      </c>
      <c r="S282" s="539">
        <v>149.4</v>
      </c>
      <c r="T282" s="539" t="s">
        <v>336</v>
      </c>
      <c r="U282" s="539">
        <v>114.8</v>
      </c>
      <c r="V282" s="539">
        <v>118.2</v>
      </c>
      <c r="W282" s="539">
        <v>123</v>
      </c>
      <c r="X282" s="539">
        <v>112.8</v>
      </c>
      <c r="Y282" s="539">
        <v>65.099999999999994</v>
      </c>
      <c r="Z282" s="539">
        <v>101.7</v>
      </c>
      <c r="AA282" s="539">
        <v>122.2</v>
      </c>
      <c r="AB282" s="539" t="s">
        <v>336</v>
      </c>
      <c r="AC282" s="540">
        <v>99.9</v>
      </c>
      <c r="AD282" s="539">
        <v>86.6</v>
      </c>
      <c r="AE282" s="358">
        <v>67.900000000000006</v>
      </c>
      <c r="AF282" s="358">
        <v>105.9</v>
      </c>
      <c r="AG282" s="358" t="s">
        <v>336</v>
      </c>
      <c r="AH282" s="358">
        <v>142.19999999999999</v>
      </c>
      <c r="AI282" s="358">
        <v>123.1</v>
      </c>
      <c r="AJ282" s="358">
        <v>60</v>
      </c>
      <c r="AK282" s="358">
        <v>107.7</v>
      </c>
      <c r="AL282" s="540">
        <v>111.9</v>
      </c>
      <c r="AM282" s="343"/>
      <c r="AN282" s="341"/>
      <c r="AO282" s="329" t="s">
        <v>96</v>
      </c>
      <c r="AP282" s="331">
        <v>111</v>
      </c>
      <c r="AQ282" s="331">
        <v>117.4</v>
      </c>
      <c r="AR282" s="344">
        <v>118.6</v>
      </c>
      <c r="AS282" s="344">
        <v>112.1</v>
      </c>
      <c r="AT282" s="344">
        <v>128.69999999999999</v>
      </c>
      <c r="AU282" s="344">
        <v>116.3</v>
      </c>
      <c r="AV282" s="344">
        <v>123.7</v>
      </c>
      <c r="AW282" s="344">
        <v>104.7</v>
      </c>
      <c r="AX282" s="344">
        <v>107.7</v>
      </c>
      <c r="AY282" s="344">
        <v>108.2</v>
      </c>
      <c r="AZ282" s="344">
        <v>98.7</v>
      </c>
    </row>
    <row r="283" spans="1:52" x14ac:dyDescent="0.15">
      <c r="A283" s="343"/>
      <c r="B283" s="342"/>
      <c r="C283" s="335" t="s">
        <v>97</v>
      </c>
      <c r="D283" s="542">
        <v>110</v>
      </c>
      <c r="E283" s="543">
        <v>110.1</v>
      </c>
      <c r="F283" s="543">
        <v>100.1</v>
      </c>
      <c r="G283" s="543">
        <v>106.1</v>
      </c>
      <c r="H283" s="543">
        <v>55.3</v>
      </c>
      <c r="I283" s="543">
        <v>147.80000000000001</v>
      </c>
      <c r="J283" s="543">
        <v>117</v>
      </c>
      <c r="K283" s="543">
        <v>97</v>
      </c>
      <c r="L283" s="543">
        <v>96.8</v>
      </c>
      <c r="M283" s="543" t="s">
        <v>335</v>
      </c>
      <c r="N283" s="543">
        <v>66.5</v>
      </c>
      <c r="O283" s="543">
        <v>108.2</v>
      </c>
      <c r="P283" s="543">
        <v>87.8</v>
      </c>
      <c r="Q283" s="543">
        <v>188.8</v>
      </c>
      <c r="R283" s="543">
        <v>129</v>
      </c>
      <c r="S283" s="543">
        <v>129</v>
      </c>
      <c r="T283" s="543" t="s">
        <v>336</v>
      </c>
      <c r="U283" s="543">
        <v>116.4</v>
      </c>
      <c r="V283" s="543">
        <v>118.3</v>
      </c>
      <c r="W283" s="543">
        <v>123.2</v>
      </c>
      <c r="X283" s="543">
        <v>112.5</v>
      </c>
      <c r="Y283" s="543">
        <v>56.6</v>
      </c>
      <c r="Z283" s="543">
        <v>104.6</v>
      </c>
      <c r="AA283" s="543">
        <v>119.2</v>
      </c>
      <c r="AB283" s="543" t="s">
        <v>336</v>
      </c>
      <c r="AC283" s="541">
        <v>102.5</v>
      </c>
      <c r="AD283" s="543">
        <v>91.8</v>
      </c>
      <c r="AE283" s="423">
        <v>72.3</v>
      </c>
      <c r="AF283" s="423">
        <v>107</v>
      </c>
      <c r="AG283" s="423" t="s">
        <v>336</v>
      </c>
      <c r="AH283" s="423">
        <v>142.4</v>
      </c>
      <c r="AI283" s="423">
        <v>122.4</v>
      </c>
      <c r="AJ283" s="423">
        <v>60.5</v>
      </c>
      <c r="AK283" s="423">
        <v>108.1</v>
      </c>
      <c r="AL283" s="541">
        <v>111.8</v>
      </c>
      <c r="AM283" s="343"/>
      <c r="AN283" s="342"/>
      <c r="AO283" s="335" t="s">
        <v>97</v>
      </c>
      <c r="AP283" s="337">
        <v>110</v>
      </c>
      <c r="AQ283" s="337">
        <v>118.1</v>
      </c>
      <c r="AR283" s="346">
        <v>117.8</v>
      </c>
      <c r="AS283" s="346">
        <v>107.1</v>
      </c>
      <c r="AT283" s="346">
        <v>133.30000000000001</v>
      </c>
      <c r="AU283" s="346">
        <v>119.7</v>
      </c>
      <c r="AV283" s="346">
        <v>127.3</v>
      </c>
      <c r="AW283" s="346">
        <v>107.3</v>
      </c>
      <c r="AX283" s="346">
        <v>106.4</v>
      </c>
      <c r="AY283" s="346">
        <v>106.9</v>
      </c>
      <c r="AZ283" s="346">
        <v>97.7</v>
      </c>
    </row>
    <row r="284" spans="1:52" x14ac:dyDescent="0.15">
      <c r="A284" s="329"/>
      <c r="B284" s="340" t="s">
        <v>330</v>
      </c>
      <c r="C284" s="326" t="s">
        <v>84</v>
      </c>
      <c r="D284" s="538">
        <v>113.6</v>
      </c>
      <c r="E284" s="539">
        <v>113.6</v>
      </c>
      <c r="F284" s="539">
        <v>102.2</v>
      </c>
      <c r="G284" s="539">
        <v>107.5</v>
      </c>
      <c r="H284" s="539">
        <v>55</v>
      </c>
      <c r="I284" s="539">
        <v>158.9</v>
      </c>
      <c r="J284" s="539">
        <v>117.8</v>
      </c>
      <c r="K284" s="539">
        <v>95</v>
      </c>
      <c r="L284" s="539">
        <v>94.8</v>
      </c>
      <c r="M284" s="539" t="s">
        <v>335</v>
      </c>
      <c r="N284" s="539">
        <v>52.7</v>
      </c>
      <c r="O284" s="539">
        <v>110.1</v>
      </c>
      <c r="P284" s="539">
        <v>94.9</v>
      </c>
      <c r="Q284" s="539">
        <v>168.3</v>
      </c>
      <c r="R284" s="539">
        <v>110.3</v>
      </c>
      <c r="S284" s="539">
        <v>110.3</v>
      </c>
      <c r="T284" s="539" t="s">
        <v>336</v>
      </c>
      <c r="U284" s="539">
        <v>117.6</v>
      </c>
      <c r="V284" s="539">
        <v>121.1</v>
      </c>
      <c r="W284" s="539">
        <v>128</v>
      </c>
      <c r="X284" s="539">
        <v>111.9</v>
      </c>
      <c r="Y284" s="539">
        <v>69.5</v>
      </c>
      <c r="Z284" s="539">
        <v>144.6</v>
      </c>
      <c r="AA284" s="539">
        <v>124.7</v>
      </c>
      <c r="AB284" s="539" t="s">
        <v>336</v>
      </c>
      <c r="AC284" s="540">
        <v>100.5</v>
      </c>
      <c r="AD284" s="539">
        <v>97.2</v>
      </c>
      <c r="AE284" s="424">
        <v>52.8</v>
      </c>
      <c r="AF284" s="424">
        <v>106.3</v>
      </c>
      <c r="AG284" s="424" t="s">
        <v>336</v>
      </c>
      <c r="AH284" s="424">
        <v>112.7</v>
      </c>
      <c r="AI284" s="424">
        <v>123.7</v>
      </c>
      <c r="AJ284" s="424">
        <v>60.4</v>
      </c>
      <c r="AK284" s="424">
        <v>108.1</v>
      </c>
      <c r="AL284" s="537">
        <v>111.8</v>
      </c>
      <c r="AM284" s="329"/>
      <c r="AN284" s="340" t="s">
        <v>330</v>
      </c>
      <c r="AO284" s="326" t="s">
        <v>84</v>
      </c>
      <c r="AP284" s="331">
        <v>113.6</v>
      </c>
      <c r="AQ284" s="331">
        <v>116.7</v>
      </c>
      <c r="AR284" s="344">
        <v>118.1</v>
      </c>
      <c r="AS284" s="344">
        <v>102.1</v>
      </c>
      <c r="AT284" s="344">
        <v>145.4</v>
      </c>
      <c r="AU284" s="344">
        <v>113</v>
      </c>
      <c r="AV284" s="344">
        <v>124.8</v>
      </c>
      <c r="AW284" s="344">
        <v>90.2</v>
      </c>
      <c r="AX284" s="344">
        <v>112.9</v>
      </c>
      <c r="AY284" s="344">
        <v>111.3</v>
      </c>
      <c r="AZ284" s="344">
        <v>144.80000000000001</v>
      </c>
    </row>
    <row r="285" spans="1:52" x14ac:dyDescent="0.15">
      <c r="A285" s="329"/>
      <c r="B285" s="341"/>
      <c r="C285" s="329" t="s">
        <v>86</v>
      </c>
      <c r="D285" s="538">
        <v>113.6</v>
      </c>
      <c r="E285" s="539">
        <v>113.6</v>
      </c>
      <c r="F285" s="539">
        <v>100.1</v>
      </c>
      <c r="G285" s="539">
        <v>106.2</v>
      </c>
      <c r="H285" s="539">
        <v>52.6</v>
      </c>
      <c r="I285" s="539">
        <v>151.1</v>
      </c>
      <c r="J285" s="539">
        <v>114.8</v>
      </c>
      <c r="K285" s="539">
        <v>97.4</v>
      </c>
      <c r="L285" s="539">
        <v>97.8</v>
      </c>
      <c r="M285" s="539" t="s">
        <v>335</v>
      </c>
      <c r="N285" s="539">
        <v>62.5</v>
      </c>
      <c r="O285" s="539">
        <v>110.7</v>
      </c>
      <c r="P285" s="539">
        <v>101.4</v>
      </c>
      <c r="Q285" s="539">
        <v>154.30000000000001</v>
      </c>
      <c r="R285" s="539">
        <v>105</v>
      </c>
      <c r="S285" s="539">
        <v>105</v>
      </c>
      <c r="T285" s="539" t="s">
        <v>336</v>
      </c>
      <c r="U285" s="539">
        <v>118.6</v>
      </c>
      <c r="V285" s="539">
        <v>121.1</v>
      </c>
      <c r="W285" s="539">
        <v>130.30000000000001</v>
      </c>
      <c r="X285" s="539">
        <v>111.2</v>
      </c>
      <c r="Y285" s="539">
        <v>70.2</v>
      </c>
      <c r="Z285" s="539">
        <v>145.1</v>
      </c>
      <c r="AA285" s="539">
        <v>125.7</v>
      </c>
      <c r="AB285" s="539" t="s">
        <v>336</v>
      </c>
      <c r="AC285" s="540">
        <v>99.7</v>
      </c>
      <c r="AD285" s="539">
        <v>96</v>
      </c>
      <c r="AE285" s="358">
        <v>57.8</v>
      </c>
      <c r="AF285" s="358">
        <v>103</v>
      </c>
      <c r="AG285" s="358" t="s">
        <v>336</v>
      </c>
      <c r="AH285" s="358">
        <v>119</v>
      </c>
      <c r="AI285" s="358">
        <v>125.1</v>
      </c>
      <c r="AJ285" s="358">
        <v>61.5</v>
      </c>
      <c r="AK285" s="358">
        <v>108.1</v>
      </c>
      <c r="AL285" s="540">
        <v>111</v>
      </c>
      <c r="AM285" s="329"/>
      <c r="AN285" s="341"/>
      <c r="AO285" s="329" t="s">
        <v>86</v>
      </c>
      <c r="AP285" s="331">
        <v>113.6</v>
      </c>
      <c r="AQ285" s="331">
        <v>114.5</v>
      </c>
      <c r="AR285" s="344">
        <v>117.4</v>
      </c>
      <c r="AS285" s="344">
        <v>102.5</v>
      </c>
      <c r="AT285" s="344">
        <v>144.30000000000001</v>
      </c>
      <c r="AU285" s="344">
        <v>106.3</v>
      </c>
      <c r="AV285" s="344">
        <v>114.8</v>
      </c>
      <c r="AW285" s="344">
        <v>91.1</v>
      </c>
      <c r="AX285" s="344">
        <v>113.1</v>
      </c>
      <c r="AY285" s="344">
        <v>111.4</v>
      </c>
      <c r="AZ285" s="344">
        <v>140.30000000000001</v>
      </c>
    </row>
    <row r="286" spans="1:52" x14ac:dyDescent="0.15">
      <c r="A286" s="329"/>
      <c r="B286" s="341"/>
      <c r="C286" s="329" t="s">
        <v>88</v>
      </c>
      <c r="D286" s="538">
        <v>114</v>
      </c>
      <c r="E286" s="539">
        <v>114</v>
      </c>
      <c r="F286" s="539">
        <v>102.2</v>
      </c>
      <c r="G286" s="539">
        <v>108.3</v>
      </c>
      <c r="H286" s="539">
        <v>53.7</v>
      </c>
      <c r="I286" s="539">
        <v>144.30000000000001</v>
      </c>
      <c r="J286" s="539">
        <v>120.2</v>
      </c>
      <c r="K286" s="539">
        <v>99.5</v>
      </c>
      <c r="L286" s="539">
        <v>100</v>
      </c>
      <c r="M286" s="539" t="s">
        <v>335</v>
      </c>
      <c r="N286" s="539">
        <v>73.8</v>
      </c>
      <c r="O286" s="539">
        <v>99.2</v>
      </c>
      <c r="P286" s="539">
        <v>90.4</v>
      </c>
      <c r="Q286" s="539">
        <v>140.1</v>
      </c>
      <c r="R286" s="539">
        <v>148.5</v>
      </c>
      <c r="S286" s="539">
        <v>148.5</v>
      </c>
      <c r="T286" s="539" t="s">
        <v>336</v>
      </c>
      <c r="U286" s="539">
        <v>119.2</v>
      </c>
      <c r="V286" s="539">
        <v>122.2</v>
      </c>
      <c r="W286" s="539">
        <v>132.80000000000001</v>
      </c>
      <c r="X286" s="539">
        <v>110.6</v>
      </c>
      <c r="Y286" s="539">
        <v>75.2</v>
      </c>
      <c r="Z286" s="539">
        <v>145.4</v>
      </c>
      <c r="AA286" s="539">
        <v>124.6</v>
      </c>
      <c r="AB286" s="539" t="s">
        <v>336</v>
      </c>
      <c r="AC286" s="540">
        <v>100.3</v>
      </c>
      <c r="AD286" s="539">
        <v>91.1</v>
      </c>
      <c r="AE286" s="358">
        <v>57.4</v>
      </c>
      <c r="AF286" s="358">
        <v>105.6</v>
      </c>
      <c r="AG286" s="358" t="s">
        <v>336</v>
      </c>
      <c r="AH286" s="358">
        <v>126.8</v>
      </c>
      <c r="AI286" s="358">
        <v>131.69999999999999</v>
      </c>
      <c r="AJ286" s="358">
        <v>58.9</v>
      </c>
      <c r="AK286" s="358">
        <v>107.9</v>
      </c>
      <c r="AL286" s="540">
        <v>114.7</v>
      </c>
      <c r="AM286" s="329"/>
      <c r="AN286" s="341"/>
      <c r="AO286" s="329" t="s">
        <v>88</v>
      </c>
      <c r="AP286" s="331">
        <v>114</v>
      </c>
      <c r="AQ286" s="331">
        <v>115.9</v>
      </c>
      <c r="AR286" s="344">
        <v>118</v>
      </c>
      <c r="AS286" s="344">
        <v>107.3</v>
      </c>
      <c r="AT286" s="344">
        <v>133.30000000000001</v>
      </c>
      <c r="AU286" s="344">
        <v>110.8</v>
      </c>
      <c r="AV286" s="344">
        <v>119.3</v>
      </c>
      <c r="AW286" s="344">
        <v>92</v>
      </c>
      <c r="AX286" s="344">
        <v>113.5</v>
      </c>
      <c r="AY286" s="344">
        <v>111.4</v>
      </c>
      <c r="AZ286" s="344">
        <v>144.80000000000001</v>
      </c>
    </row>
    <row r="287" spans="1:52" x14ac:dyDescent="0.15">
      <c r="A287" s="329"/>
      <c r="B287" s="341"/>
      <c r="C287" s="329" t="s">
        <v>89</v>
      </c>
      <c r="D287" s="538">
        <v>112.4</v>
      </c>
      <c r="E287" s="539">
        <v>112.4</v>
      </c>
      <c r="F287" s="539">
        <v>97.6</v>
      </c>
      <c r="G287" s="539">
        <v>103.2</v>
      </c>
      <c r="H287" s="539">
        <v>57.6</v>
      </c>
      <c r="I287" s="539">
        <v>137.30000000000001</v>
      </c>
      <c r="J287" s="539">
        <v>120.5</v>
      </c>
      <c r="K287" s="539">
        <v>101.2</v>
      </c>
      <c r="L287" s="539">
        <v>102.4</v>
      </c>
      <c r="M287" s="539" t="s">
        <v>335</v>
      </c>
      <c r="N287" s="539">
        <v>66.3</v>
      </c>
      <c r="O287" s="539">
        <v>102.4</v>
      </c>
      <c r="P287" s="539">
        <v>87.7</v>
      </c>
      <c r="Q287" s="539">
        <v>152.6</v>
      </c>
      <c r="R287" s="539">
        <v>150.6</v>
      </c>
      <c r="S287" s="539">
        <v>150.6</v>
      </c>
      <c r="T287" s="539" t="s">
        <v>336</v>
      </c>
      <c r="U287" s="539">
        <v>119.9</v>
      </c>
      <c r="V287" s="539">
        <v>119.5</v>
      </c>
      <c r="W287" s="539">
        <v>129.5</v>
      </c>
      <c r="X287" s="539">
        <v>107.5</v>
      </c>
      <c r="Y287" s="539">
        <v>73.7</v>
      </c>
      <c r="Z287" s="539">
        <v>147.19999999999999</v>
      </c>
      <c r="AA287" s="539">
        <v>125.6</v>
      </c>
      <c r="AB287" s="539" t="s">
        <v>336</v>
      </c>
      <c r="AC287" s="540">
        <v>104.2</v>
      </c>
      <c r="AD287" s="539">
        <v>99.2</v>
      </c>
      <c r="AE287" s="358">
        <v>53</v>
      </c>
      <c r="AF287" s="358">
        <v>107.8</v>
      </c>
      <c r="AG287" s="358" t="s">
        <v>336</v>
      </c>
      <c r="AH287" s="358">
        <v>123.1</v>
      </c>
      <c r="AI287" s="358">
        <v>142.6</v>
      </c>
      <c r="AJ287" s="358">
        <v>58.3</v>
      </c>
      <c r="AK287" s="358">
        <v>107.8</v>
      </c>
      <c r="AL287" s="540">
        <v>115.2</v>
      </c>
      <c r="AM287" s="329"/>
      <c r="AN287" s="341"/>
      <c r="AO287" s="329" t="s">
        <v>89</v>
      </c>
      <c r="AP287" s="331">
        <v>112.4</v>
      </c>
      <c r="AQ287" s="331">
        <v>114.9</v>
      </c>
      <c r="AR287" s="344">
        <v>117.7</v>
      </c>
      <c r="AS287" s="344">
        <v>112.3</v>
      </c>
      <c r="AT287" s="344">
        <v>126.4</v>
      </c>
      <c r="AU287" s="344">
        <v>107.4</v>
      </c>
      <c r="AV287" s="344">
        <v>115.3</v>
      </c>
      <c r="AW287" s="344">
        <v>94.9</v>
      </c>
      <c r="AX287" s="344">
        <v>111.1</v>
      </c>
      <c r="AY287" s="344">
        <v>109.1</v>
      </c>
      <c r="AZ287" s="344">
        <v>144.5</v>
      </c>
    </row>
    <row r="288" spans="1:52" x14ac:dyDescent="0.15">
      <c r="A288" s="329"/>
      <c r="B288" s="341"/>
      <c r="C288" s="329" t="s">
        <v>90</v>
      </c>
      <c r="D288" s="538">
        <v>111.5</v>
      </c>
      <c r="E288" s="539">
        <v>111.5</v>
      </c>
      <c r="F288" s="539">
        <v>95.9</v>
      </c>
      <c r="G288" s="539">
        <v>101.1</v>
      </c>
      <c r="H288" s="539">
        <v>53.5</v>
      </c>
      <c r="I288" s="539">
        <v>139.30000000000001</v>
      </c>
      <c r="J288" s="539">
        <v>117.7</v>
      </c>
      <c r="K288" s="539">
        <v>102.2</v>
      </c>
      <c r="L288" s="539">
        <v>102.4</v>
      </c>
      <c r="M288" s="539" t="s">
        <v>335</v>
      </c>
      <c r="N288" s="539">
        <v>67.7</v>
      </c>
      <c r="O288" s="539">
        <v>106.5</v>
      </c>
      <c r="P288" s="539">
        <v>94.3</v>
      </c>
      <c r="Q288" s="539">
        <v>146.19999999999999</v>
      </c>
      <c r="R288" s="539">
        <v>33</v>
      </c>
      <c r="S288" s="539">
        <v>33</v>
      </c>
      <c r="T288" s="539" t="s">
        <v>336</v>
      </c>
      <c r="U288" s="539">
        <v>121.7</v>
      </c>
      <c r="V288" s="539">
        <v>120.7</v>
      </c>
      <c r="W288" s="539">
        <v>129.4</v>
      </c>
      <c r="X288" s="539">
        <v>110.5</v>
      </c>
      <c r="Y288" s="539">
        <v>69.099999999999994</v>
      </c>
      <c r="Z288" s="539">
        <v>149.80000000000001</v>
      </c>
      <c r="AA288" s="539">
        <v>127.9</v>
      </c>
      <c r="AB288" s="539" t="s">
        <v>336</v>
      </c>
      <c r="AC288" s="540">
        <v>106.6</v>
      </c>
      <c r="AD288" s="539">
        <v>107.4</v>
      </c>
      <c r="AE288" s="358">
        <v>56</v>
      </c>
      <c r="AF288" s="358">
        <v>108.7</v>
      </c>
      <c r="AG288" s="358" t="s">
        <v>336</v>
      </c>
      <c r="AH288" s="358">
        <v>121.3</v>
      </c>
      <c r="AI288" s="358">
        <v>134.9</v>
      </c>
      <c r="AJ288" s="358">
        <v>54.3</v>
      </c>
      <c r="AK288" s="358">
        <v>108</v>
      </c>
      <c r="AL288" s="540">
        <v>113.6</v>
      </c>
      <c r="AM288" s="329"/>
      <c r="AN288" s="341"/>
      <c r="AO288" s="329" t="s">
        <v>90</v>
      </c>
      <c r="AP288" s="331">
        <v>111.5</v>
      </c>
      <c r="AQ288" s="331">
        <v>109</v>
      </c>
      <c r="AR288" s="344">
        <v>109.1</v>
      </c>
      <c r="AS288" s="344">
        <v>96.4</v>
      </c>
      <c r="AT288" s="344">
        <v>126.4</v>
      </c>
      <c r="AU288" s="344">
        <v>111.4</v>
      </c>
      <c r="AV288" s="344">
        <v>119.8</v>
      </c>
      <c r="AW288" s="344">
        <v>97.1</v>
      </c>
      <c r="AX288" s="344">
        <v>112.8</v>
      </c>
      <c r="AY288" s="344">
        <v>110.4</v>
      </c>
      <c r="AZ288" s="344">
        <v>153.1</v>
      </c>
    </row>
    <row r="289" spans="1:52" x14ac:dyDescent="0.15">
      <c r="A289" s="329"/>
      <c r="B289" s="341"/>
      <c r="C289" s="329" t="s">
        <v>91</v>
      </c>
      <c r="D289" s="538">
        <v>111.7</v>
      </c>
      <c r="E289" s="539">
        <v>111.7</v>
      </c>
      <c r="F289" s="539">
        <v>93.8</v>
      </c>
      <c r="G289" s="539">
        <v>99.4</v>
      </c>
      <c r="H289" s="539">
        <v>51.8</v>
      </c>
      <c r="I289" s="539">
        <v>135</v>
      </c>
      <c r="J289" s="539">
        <v>116.9</v>
      </c>
      <c r="K289" s="539">
        <v>104</v>
      </c>
      <c r="L289" s="539">
        <v>105.5</v>
      </c>
      <c r="M289" s="539" t="s">
        <v>335</v>
      </c>
      <c r="N289" s="539">
        <v>73.400000000000006</v>
      </c>
      <c r="O289" s="539">
        <v>105.8</v>
      </c>
      <c r="P289" s="539">
        <v>92.1</v>
      </c>
      <c r="Q289" s="539">
        <v>163.9</v>
      </c>
      <c r="R289" s="539">
        <v>99</v>
      </c>
      <c r="S289" s="539">
        <v>99</v>
      </c>
      <c r="T289" s="539" t="s">
        <v>336</v>
      </c>
      <c r="U289" s="539">
        <v>122.8</v>
      </c>
      <c r="V289" s="539">
        <v>118.7</v>
      </c>
      <c r="W289" s="539">
        <v>126.5</v>
      </c>
      <c r="X289" s="539">
        <v>109</v>
      </c>
      <c r="Y289" s="539">
        <v>64.7</v>
      </c>
      <c r="Z289" s="539">
        <v>148.6</v>
      </c>
      <c r="AA289" s="539">
        <v>128.9</v>
      </c>
      <c r="AB289" s="539" t="s">
        <v>336</v>
      </c>
      <c r="AC289" s="540">
        <v>103.5</v>
      </c>
      <c r="AD289" s="539">
        <v>104.9</v>
      </c>
      <c r="AE289" s="358">
        <v>56.1</v>
      </c>
      <c r="AF289" s="358">
        <v>108.3</v>
      </c>
      <c r="AG289" s="358" t="s">
        <v>336</v>
      </c>
      <c r="AH289" s="358">
        <v>116.2</v>
      </c>
      <c r="AI289" s="358">
        <v>133.4</v>
      </c>
      <c r="AJ289" s="358">
        <v>54.7</v>
      </c>
      <c r="AK289" s="358">
        <v>107.9</v>
      </c>
      <c r="AL289" s="540">
        <v>113.8</v>
      </c>
      <c r="AM289" s="329"/>
      <c r="AN289" s="341"/>
      <c r="AO289" s="329" t="s">
        <v>91</v>
      </c>
      <c r="AP289" s="331">
        <v>111.7</v>
      </c>
      <c r="AQ289" s="331">
        <v>111.2</v>
      </c>
      <c r="AR289" s="344">
        <v>112</v>
      </c>
      <c r="AS289" s="344">
        <v>103.6</v>
      </c>
      <c r="AT289" s="344">
        <v>122.9</v>
      </c>
      <c r="AU289" s="344">
        <v>108</v>
      </c>
      <c r="AV289" s="344">
        <v>114.1</v>
      </c>
      <c r="AW289" s="344">
        <v>95.1</v>
      </c>
      <c r="AX289" s="344">
        <v>111.6</v>
      </c>
      <c r="AY289" s="344">
        <v>109.6</v>
      </c>
      <c r="AZ289" s="344">
        <v>145.19999999999999</v>
      </c>
    </row>
    <row r="290" spans="1:52" x14ac:dyDescent="0.15">
      <c r="A290" s="329"/>
      <c r="B290" s="341"/>
      <c r="C290" s="329" t="s">
        <v>92</v>
      </c>
      <c r="D290" s="538">
        <v>109.8</v>
      </c>
      <c r="E290" s="539">
        <v>109.8</v>
      </c>
      <c r="F290" s="539">
        <v>93.9</v>
      </c>
      <c r="G290" s="539">
        <v>99.1</v>
      </c>
      <c r="H290" s="539">
        <v>54.9</v>
      </c>
      <c r="I290" s="539">
        <v>130.1</v>
      </c>
      <c r="J290" s="539">
        <v>114.2</v>
      </c>
      <c r="K290" s="539">
        <v>107.3</v>
      </c>
      <c r="L290" s="539">
        <v>108.9</v>
      </c>
      <c r="M290" s="539" t="s">
        <v>335</v>
      </c>
      <c r="N290" s="539">
        <v>73</v>
      </c>
      <c r="O290" s="539">
        <v>101</v>
      </c>
      <c r="P290" s="539">
        <v>88.9</v>
      </c>
      <c r="Q290" s="539">
        <v>146.6</v>
      </c>
      <c r="R290" s="539">
        <v>120.9</v>
      </c>
      <c r="S290" s="539">
        <v>120.9</v>
      </c>
      <c r="T290" s="539" t="s">
        <v>336</v>
      </c>
      <c r="U290" s="539">
        <v>119</v>
      </c>
      <c r="V290" s="539">
        <v>117.2</v>
      </c>
      <c r="W290" s="539">
        <v>124.7</v>
      </c>
      <c r="X290" s="539">
        <v>109.2</v>
      </c>
      <c r="Y290" s="539">
        <v>55.2</v>
      </c>
      <c r="Z290" s="539">
        <v>146.6</v>
      </c>
      <c r="AA290" s="539">
        <v>126.4</v>
      </c>
      <c r="AB290" s="539" t="s">
        <v>336</v>
      </c>
      <c r="AC290" s="540">
        <v>106.3</v>
      </c>
      <c r="AD290" s="539">
        <v>111.1</v>
      </c>
      <c r="AE290" s="358">
        <v>56.1</v>
      </c>
      <c r="AF290" s="358">
        <v>108</v>
      </c>
      <c r="AG290" s="358" t="s">
        <v>336</v>
      </c>
      <c r="AH290" s="358">
        <v>115.4</v>
      </c>
      <c r="AI290" s="358">
        <v>130.80000000000001</v>
      </c>
      <c r="AJ290" s="358">
        <v>55.4</v>
      </c>
      <c r="AK290" s="358">
        <v>107.7</v>
      </c>
      <c r="AL290" s="540">
        <v>112.1</v>
      </c>
      <c r="AM290" s="329"/>
      <c r="AN290" s="341"/>
      <c r="AO290" s="329" t="s">
        <v>92</v>
      </c>
      <c r="AP290" s="331">
        <v>109.8</v>
      </c>
      <c r="AQ290" s="331">
        <v>109.2</v>
      </c>
      <c r="AR290" s="344">
        <v>112.1</v>
      </c>
      <c r="AS290" s="344">
        <v>107.1</v>
      </c>
      <c r="AT290" s="344">
        <v>118.3</v>
      </c>
      <c r="AU290" s="344">
        <v>102.4</v>
      </c>
      <c r="AV290" s="344">
        <v>108.3</v>
      </c>
      <c r="AW290" s="344">
        <v>92.6</v>
      </c>
      <c r="AX290" s="344">
        <v>110.1</v>
      </c>
      <c r="AY290" s="344">
        <v>108.2</v>
      </c>
      <c r="AZ290" s="344">
        <v>143.5</v>
      </c>
    </row>
    <row r="291" spans="1:52" x14ac:dyDescent="0.15">
      <c r="A291" s="329"/>
      <c r="B291" s="341"/>
      <c r="C291" s="329" t="s">
        <v>93</v>
      </c>
      <c r="D291" s="538">
        <v>108.9</v>
      </c>
      <c r="E291" s="539">
        <v>108.9</v>
      </c>
      <c r="F291" s="539">
        <v>88.2</v>
      </c>
      <c r="G291" s="539">
        <v>93.7</v>
      </c>
      <c r="H291" s="539">
        <v>50.1</v>
      </c>
      <c r="I291" s="539">
        <v>126.5</v>
      </c>
      <c r="J291" s="539">
        <v>112.5</v>
      </c>
      <c r="K291" s="539">
        <v>107.8</v>
      </c>
      <c r="L291" s="539">
        <v>109.4</v>
      </c>
      <c r="M291" s="539" t="s">
        <v>335</v>
      </c>
      <c r="N291" s="539">
        <v>71.900000000000006</v>
      </c>
      <c r="O291" s="539">
        <v>100.5</v>
      </c>
      <c r="P291" s="539">
        <v>90.4</v>
      </c>
      <c r="Q291" s="539">
        <v>140.5</v>
      </c>
      <c r="R291" s="539">
        <v>137.19999999999999</v>
      </c>
      <c r="S291" s="539">
        <v>137.19999999999999</v>
      </c>
      <c r="T291" s="539" t="s">
        <v>336</v>
      </c>
      <c r="U291" s="539">
        <v>118.6</v>
      </c>
      <c r="V291" s="539">
        <v>116.7</v>
      </c>
      <c r="W291" s="539">
        <v>123.7</v>
      </c>
      <c r="X291" s="539">
        <v>108.8</v>
      </c>
      <c r="Y291" s="539">
        <v>60.6</v>
      </c>
      <c r="Z291" s="539">
        <v>149.1</v>
      </c>
      <c r="AA291" s="539">
        <v>128.6</v>
      </c>
      <c r="AB291" s="539" t="s">
        <v>336</v>
      </c>
      <c r="AC291" s="540">
        <v>107.8</v>
      </c>
      <c r="AD291" s="539">
        <v>109.5</v>
      </c>
      <c r="AE291" s="358">
        <v>56.3</v>
      </c>
      <c r="AF291" s="358">
        <v>105.7</v>
      </c>
      <c r="AG291" s="358" t="s">
        <v>336</v>
      </c>
      <c r="AH291" s="358">
        <v>115.7</v>
      </c>
      <c r="AI291" s="358">
        <v>136.1</v>
      </c>
      <c r="AJ291" s="358">
        <v>58.5</v>
      </c>
      <c r="AK291" s="358">
        <v>107.5</v>
      </c>
      <c r="AL291" s="540">
        <v>110.7</v>
      </c>
      <c r="AM291" s="329"/>
      <c r="AN291" s="341"/>
      <c r="AO291" s="329" t="s">
        <v>93</v>
      </c>
      <c r="AP291" s="331">
        <v>108.9</v>
      </c>
      <c r="AQ291" s="331">
        <v>109.7</v>
      </c>
      <c r="AR291" s="344">
        <v>112.9</v>
      </c>
      <c r="AS291" s="344">
        <v>111.4</v>
      </c>
      <c r="AT291" s="344">
        <v>115</v>
      </c>
      <c r="AU291" s="344">
        <v>100.5</v>
      </c>
      <c r="AV291" s="344">
        <v>104.4</v>
      </c>
      <c r="AW291" s="344">
        <v>94.3</v>
      </c>
      <c r="AX291" s="344">
        <v>108.6</v>
      </c>
      <c r="AY291" s="344">
        <v>106.7</v>
      </c>
      <c r="AZ291" s="344">
        <v>145.1</v>
      </c>
    </row>
    <row r="292" spans="1:52" x14ac:dyDescent="0.15">
      <c r="A292" s="329"/>
      <c r="B292" s="341"/>
      <c r="C292" s="329" t="s">
        <v>94</v>
      </c>
      <c r="D292" s="538">
        <v>106.8</v>
      </c>
      <c r="E292" s="539">
        <v>106.8</v>
      </c>
      <c r="F292" s="539">
        <v>89.9</v>
      </c>
      <c r="G292" s="539">
        <v>94.2</v>
      </c>
      <c r="H292" s="539">
        <v>53.7</v>
      </c>
      <c r="I292" s="539">
        <v>137</v>
      </c>
      <c r="J292" s="539">
        <v>107</v>
      </c>
      <c r="K292" s="539">
        <v>99.9</v>
      </c>
      <c r="L292" s="539">
        <v>101.2</v>
      </c>
      <c r="M292" s="539" t="s">
        <v>335</v>
      </c>
      <c r="N292" s="539">
        <v>71.8</v>
      </c>
      <c r="O292" s="539">
        <v>95.9</v>
      </c>
      <c r="P292" s="539">
        <v>87.1</v>
      </c>
      <c r="Q292" s="539">
        <v>130.9</v>
      </c>
      <c r="R292" s="539">
        <v>115.2</v>
      </c>
      <c r="S292" s="539">
        <v>115.2</v>
      </c>
      <c r="T292" s="539" t="s">
        <v>336</v>
      </c>
      <c r="U292" s="539">
        <v>114.6</v>
      </c>
      <c r="V292" s="539">
        <v>110.2</v>
      </c>
      <c r="W292" s="539">
        <v>114.8</v>
      </c>
      <c r="X292" s="539">
        <v>107.4</v>
      </c>
      <c r="Y292" s="539">
        <v>57.3</v>
      </c>
      <c r="Z292" s="539">
        <v>150.19999999999999</v>
      </c>
      <c r="AA292" s="539">
        <v>131.69999999999999</v>
      </c>
      <c r="AB292" s="539" t="s">
        <v>336</v>
      </c>
      <c r="AC292" s="540">
        <v>104.7</v>
      </c>
      <c r="AD292" s="539">
        <v>105.5</v>
      </c>
      <c r="AE292" s="358">
        <v>55.5</v>
      </c>
      <c r="AF292" s="358">
        <v>109.7</v>
      </c>
      <c r="AG292" s="358" t="s">
        <v>336</v>
      </c>
      <c r="AH292" s="358">
        <v>115.1</v>
      </c>
      <c r="AI292" s="358">
        <v>136.5</v>
      </c>
      <c r="AJ292" s="358">
        <v>56.8</v>
      </c>
      <c r="AK292" s="358">
        <v>108.7</v>
      </c>
      <c r="AL292" s="540">
        <v>105.9</v>
      </c>
      <c r="AM292" s="329"/>
      <c r="AN292" s="341"/>
      <c r="AO292" s="329" t="s">
        <v>94</v>
      </c>
      <c r="AP292" s="331">
        <v>106.8</v>
      </c>
      <c r="AQ292" s="331">
        <v>108.3</v>
      </c>
      <c r="AR292" s="344">
        <v>113.7</v>
      </c>
      <c r="AS292" s="344">
        <v>105.4</v>
      </c>
      <c r="AT292" s="344">
        <v>125.4</v>
      </c>
      <c r="AU292" s="344">
        <v>93.7</v>
      </c>
      <c r="AV292" s="344">
        <v>92.2</v>
      </c>
      <c r="AW292" s="344">
        <v>94.5</v>
      </c>
      <c r="AX292" s="344">
        <v>106.1</v>
      </c>
      <c r="AY292" s="344">
        <v>104.1</v>
      </c>
      <c r="AZ292" s="344">
        <v>145.9</v>
      </c>
    </row>
    <row r="293" spans="1:52" x14ac:dyDescent="0.15">
      <c r="A293" s="329"/>
      <c r="B293" s="341"/>
      <c r="C293" s="329" t="s">
        <v>95</v>
      </c>
      <c r="D293" s="538">
        <v>106.8</v>
      </c>
      <c r="E293" s="539">
        <v>106.8</v>
      </c>
      <c r="F293" s="539">
        <v>89</v>
      </c>
      <c r="G293" s="539">
        <v>93.3</v>
      </c>
      <c r="H293" s="539">
        <v>53.6</v>
      </c>
      <c r="I293" s="539">
        <v>141.6</v>
      </c>
      <c r="J293" s="539">
        <v>106.3</v>
      </c>
      <c r="K293" s="539">
        <v>99.7</v>
      </c>
      <c r="L293" s="539">
        <v>100.6</v>
      </c>
      <c r="M293" s="539" t="s">
        <v>335</v>
      </c>
      <c r="N293" s="539">
        <v>67.900000000000006</v>
      </c>
      <c r="O293" s="539">
        <v>95</v>
      </c>
      <c r="P293" s="539">
        <v>88.4</v>
      </c>
      <c r="Q293" s="539">
        <v>119.4</v>
      </c>
      <c r="R293" s="539">
        <v>139.6</v>
      </c>
      <c r="S293" s="539">
        <v>139.6</v>
      </c>
      <c r="T293" s="539" t="s">
        <v>336</v>
      </c>
      <c r="U293" s="539">
        <v>113.1</v>
      </c>
      <c r="V293" s="539">
        <v>110.4</v>
      </c>
      <c r="W293" s="539">
        <v>113.1</v>
      </c>
      <c r="X293" s="539">
        <v>107.6</v>
      </c>
      <c r="Y293" s="539">
        <v>76.099999999999994</v>
      </c>
      <c r="Z293" s="539">
        <v>145.80000000000001</v>
      </c>
      <c r="AA293" s="539">
        <v>129.4</v>
      </c>
      <c r="AB293" s="539" t="s">
        <v>336</v>
      </c>
      <c r="AC293" s="540">
        <v>103</v>
      </c>
      <c r="AD293" s="539">
        <v>103.7</v>
      </c>
      <c r="AE293" s="358">
        <v>55.9</v>
      </c>
      <c r="AF293" s="358">
        <v>109.3</v>
      </c>
      <c r="AG293" s="358" t="s">
        <v>336</v>
      </c>
      <c r="AH293" s="358">
        <v>110.3</v>
      </c>
      <c r="AI293" s="358">
        <v>134</v>
      </c>
      <c r="AJ293" s="358">
        <v>57.7</v>
      </c>
      <c r="AK293" s="358">
        <v>107.9</v>
      </c>
      <c r="AL293" s="540">
        <v>104.6</v>
      </c>
      <c r="AM293" s="329"/>
      <c r="AN293" s="341"/>
      <c r="AO293" s="329" t="s">
        <v>95</v>
      </c>
      <c r="AP293" s="331">
        <v>106.8</v>
      </c>
      <c r="AQ293" s="331">
        <v>109.6</v>
      </c>
      <c r="AR293" s="344">
        <v>115.1</v>
      </c>
      <c r="AS293" s="344">
        <v>105.4</v>
      </c>
      <c r="AT293" s="344">
        <v>126.4</v>
      </c>
      <c r="AU293" s="344">
        <v>97.7</v>
      </c>
      <c r="AV293" s="344">
        <v>101.8</v>
      </c>
      <c r="AW293" s="344">
        <v>92.4</v>
      </c>
      <c r="AX293" s="344">
        <v>105.4</v>
      </c>
      <c r="AY293" s="344">
        <v>103.6</v>
      </c>
      <c r="AZ293" s="344">
        <v>143.6</v>
      </c>
    </row>
    <row r="294" spans="1:52" x14ac:dyDescent="0.15">
      <c r="A294" s="329"/>
      <c r="B294" s="341"/>
      <c r="C294" s="329" t="s">
        <v>96</v>
      </c>
      <c r="D294" s="538">
        <v>105.6</v>
      </c>
      <c r="E294" s="539">
        <v>105.5</v>
      </c>
      <c r="F294" s="539">
        <v>89.3</v>
      </c>
      <c r="G294" s="539">
        <v>93.5</v>
      </c>
      <c r="H294" s="539">
        <v>53.9</v>
      </c>
      <c r="I294" s="539">
        <v>141.80000000000001</v>
      </c>
      <c r="J294" s="539">
        <v>103.5</v>
      </c>
      <c r="K294" s="539">
        <v>104</v>
      </c>
      <c r="L294" s="539">
        <v>104.1</v>
      </c>
      <c r="M294" s="539" t="s">
        <v>335</v>
      </c>
      <c r="N294" s="539">
        <v>74.3</v>
      </c>
      <c r="O294" s="539">
        <v>95.3</v>
      </c>
      <c r="P294" s="539">
        <v>88.8</v>
      </c>
      <c r="Q294" s="539">
        <v>118.5</v>
      </c>
      <c r="R294" s="539">
        <v>126.7</v>
      </c>
      <c r="S294" s="539">
        <v>126.7</v>
      </c>
      <c r="T294" s="539" t="s">
        <v>336</v>
      </c>
      <c r="U294" s="539">
        <v>112.6</v>
      </c>
      <c r="V294" s="539">
        <v>109.3</v>
      </c>
      <c r="W294" s="539">
        <v>109.7</v>
      </c>
      <c r="X294" s="539">
        <v>107.8</v>
      </c>
      <c r="Y294" s="539">
        <v>52.8</v>
      </c>
      <c r="Z294" s="539">
        <v>144.30000000000001</v>
      </c>
      <c r="AA294" s="539">
        <v>128.19999999999999</v>
      </c>
      <c r="AB294" s="539" t="s">
        <v>336</v>
      </c>
      <c r="AC294" s="540">
        <v>100.6</v>
      </c>
      <c r="AD294" s="539">
        <v>99.4</v>
      </c>
      <c r="AE294" s="358">
        <v>56.4</v>
      </c>
      <c r="AF294" s="358">
        <v>108.5</v>
      </c>
      <c r="AG294" s="358" t="s">
        <v>336</v>
      </c>
      <c r="AH294" s="358">
        <v>108.9</v>
      </c>
      <c r="AI294" s="358">
        <v>131.6</v>
      </c>
      <c r="AJ294" s="358">
        <v>54.3</v>
      </c>
      <c r="AK294" s="358">
        <v>107.9</v>
      </c>
      <c r="AL294" s="540">
        <v>103.9</v>
      </c>
      <c r="AM294" s="329"/>
      <c r="AN294" s="341"/>
      <c r="AO294" s="329" t="s">
        <v>96</v>
      </c>
      <c r="AP294" s="331">
        <v>105.6</v>
      </c>
      <c r="AQ294" s="331">
        <v>106.6</v>
      </c>
      <c r="AR294" s="344">
        <v>109.5</v>
      </c>
      <c r="AS294" s="344">
        <v>98.9</v>
      </c>
      <c r="AT294" s="344">
        <v>125.7</v>
      </c>
      <c r="AU294" s="344">
        <v>100.2</v>
      </c>
      <c r="AV294" s="344">
        <v>105.6</v>
      </c>
      <c r="AW294" s="344">
        <v>92</v>
      </c>
      <c r="AX294" s="344">
        <v>104.8</v>
      </c>
      <c r="AY294" s="344">
        <v>102.7</v>
      </c>
      <c r="AZ294" s="344">
        <v>146.1</v>
      </c>
    </row>
    <row r="295" spans="1:52" x14ac:dyDescent="0.15">
      <c r="A295" s="329"/>
      <c r="B295" s="342"/>
      <c r="C295" s="335" t="s">
        <v>97</v>
      </c>
      <c r="D295" s="542">
        <v>106.1</v>
      </c>
      <c r="E295" s="543">
        <v>105.9</v>
      </c>
      <c r="F295" s="543">
        <v>91.2</v>
      </c>
      <c r="G295" s="543">
        <v>96.4</v>
      </c>
      <c r="H295" s="543">
        <v>53.1</v>
      </c>
      <c r="I295" s="543">
        <v>139.19999999999999</v>
      </c>
      <c r="J295" s="543">
        <v>104.9</v>
      </c>
      <c r="K295" s="543">
        <v>100.4</v>
      </c>
      <c r="L295" s="543">
        <v>101.1</v>
      </c>
      <c r="M295" s="543" t="s">
        <v>335</v>
      </c>
      <c r="N295" s="543">
        <v>80.8</v>
      </c>
      <c r="O295" s="543">
        <v>96.9</v>
      </c>
      <c r="P295" s="543">
        <v>89.4</v>
      </c>
      <c r="Q295" s="543">
        <v>119.9</v>
      </c>
      <c r="R295" s="543">
        <v>150.5</v>
      </c>
      <c r="S295" s="543">
        <v>150.5</v>
      </c>
      <c r="T295" s="543" t="s">
        <v>336</v>
      </c>
      <c r="U295" s="543">
        <v>111.8</v>
      </c>
      <c r="V295" s="543">
        <v>110.6</v>
      </c>
      <c r="W295" s="543">
        <v>113.8</v>
      </c>
      <c r="X295" s="543">
        <v>106.7</v>
      </c>
      <c r="Y295" s="543">
        <v>56.6</v>
      </c>
      <c r="Z295" s="543">
        <v>135.30000000000001</v>
      </c>
      <c r="AA295" s="543">
        <v>130.4</v>
      </c>
      <c r="AB295" s="543" t="s">
        <v>336</v>
      </c>
      <c r="AC295" s="541">
        <v>99</v>
      </c>
      <c r="AD295" s="543">
        <v>97.2</v>
      </c>
      <c r="AE295" s="423">
        <v>56.1</v>
      </c>
      <c r="AF295" s="423">
        <v>103</v>
      </c>
      <c r="AG295" s="423" t="s">
        <v>336</v>
      </c>
      <c r="AH295" s="423">
        <v>106.4</v>
      </c>
      <c r="AI295" s="423">
        <v>131.30000000000001</v>
      </c>
      <c r="AJ295" s="423">
        <v>53.6</v>
      </c>
      <c r="AK295" s="423">
        <v>107.9</v>
      </c>
      <c r="AL295" s="541">
        <v>103.6</v>
      </c>
      <c r="AM295" s="329"/>
      <c r="AN295" s="342"/>
      <c r="AO295" s="335" t="s">
        <v>97</v>
      </c>
      <c r="AP295" s="337">
        <v>106.1</v>
      </c>
      <c r="AQ295" s="337">
        <v>107.3</v>
      </c>
      <c r="AR295" s="346">
        <v>107.8</v>
      </c>
      <c r="AS295" s="346">
        <v>98.2</v>
      </c>
      <c r="AT295" s="346">
        <v>120.3</v>
      </c>
      <c r="AU295" s="346">
        <v>105.1</v>
      </c>
      <c r="AV295" s="346">
        <v>116.6</v>
      </c>
      <c r="AW295" s="346">
        <v>89.8</v>
      </c>
      <c r="AX295" s="346">
        <v>104.8</v>
      </c>
      <c r="AY295" s="346">
        <v>103.2</v>
      </c>
      <c r="AZ295" s="346">
        <v>135.9</v>
      </c>
    </row>
    <row r="296" spans="1:52" x14ac:dyDescent="0.15">
      <c r="A296" s="329"/>
      <c r="B296" s="340" t="s">
        <v>678</v>
      </c>
      <c r="C296" s="326" t="s">
        <v>84</v>
      </c>
      <c r="D296" s="538">
        <v>103.8</v>
      </c>
      <c r="E296" s="539">
        <v>103.6</v>
      </c>
      <c r="F296" s="539">
        <v>92.4</v>
      </c>
      <c r="G296" s="539">
        <v>97</v>
      </c>
      <c r="H296" s="539">
        <v>50.9</v>
      </c>
      <c r="I296" s="539">
        <v>126.6</v>
      </c>
      <c r="J296" s="539">
        <v>97.2</v>
      </c>
      <c r="K296" s="539">
        <v>106.5</v>
      </c>
      <c r="L296" s="539">
        <v>108.8</v>
      </c>
      <c r="M296" s="539" t="s">
        <v>335</v>
      </c>
      <c r="N296" s="539">
        <v>87.8</v>
      </c>
      <c r="O296" s="539">
        <v>89</v>
      </c>
      <c r="P296" s="539">
        <v>85</v>
      </c>
      <c r="Q296" s="539">
        <v>101.8</v>
      </c>
      <c r="R296" s="539">
        <v>161.5</v>
      </c>
      <c r="S296" s="539">
        <v>161.5</v>
      </c>
      <c r="T296" s="539" t="s">
        <v>336</v>
      </c>
      <c r="U296" s="539">
        <v>109.4</v>
      </c>
      <c r="V296" s="539">
        <v>108.3</v>
      </c>
      <c r="W296" s="539">
        <v>110.2</v>
      </c>
      <c r="X296" s="539">
        <v>105.4</v>
      </c>
      <c r="Y296" s="539">
        <v>70.900000000000006</v>
      </c>
      <c r="Z296" s="539">
        <v>132.19999999999999</v>
      </c>
      <c r="AA296" s="539">
        <v>127.8</v>
      </c>
      <c r="AB296" s="539" t="s">
        <v>336</v>
      </c>
      <c r="AC296" s="540">
        <v>96</v>
      </c>
      <c r="AD296" s="539">
        <v>89.3</v>
      </c>
      <c r="AE296" s="358">
        <v>58.9</v>
      </c>
      <c r="AF296" s="358">
        <v>102.7</v>
      </c>
      <c r="AG296" s="358" t="s">
        <v>336</v>
      </c>
      <c r="AH296" s="358">
        <v>114.3</v>
      </c>
      <c r="AI296" s="358">
        <v>124.8</v>
      </c>
      <c r="AJ296" s="358">
        <v>56.9</v>
      </c>
      <c r="AK296" s="358">
        <v>107.9</v>
      </c>
      <c r="AL296" s="540">
        <v>99.9</v>
      </c>
      <c r="AM296" s="329"/>
      <c r="AN296" s="340" t="s">
        <v>678</v>
      </c>
      <c r="AO296" s="326" t="s">
        <v>84</v>
      </c>
      <c r="AP296" s="331">
        <v>103.8</v>
      </c>
      <c r="AQ296" s="331">
        <v>103</v>
      </c>
      <c r="AR296" s="344">
        <v>102.8</v>
      </c>
      <c r="AS296" s="344">
        <v>94.5</v>
      </c>
      <c r="AT296" s="344">
        <v>117.6</v>
      </c>
      <c r="AU296" s="344">
        <v>101.5</v>
      </c>
      <c r="AV296" s="344">
        <v>108.5</v>
      </c>
      <c r="AW296" s="344">
        <v>87.7</v>
      </c>
      <c r="AX296" s="344">
        <v>103.9</v>
      </c>
      <c r="AY296" s="344">
        <v>102.6</v>
      </c>
      <c r="AZ296" s="344">
        <v>128.69999999999999</v>
      </c>
    </row>
    <row r="297" spans="1:52" x14ac:dyDescent="0.15">
      <c r="A297" s="329"/>
      <c r="B297" s="341"/>
      <c r="C297" s="329" t="s">
        <v>86</v>
      </c>
      <c r="D297" s="538">
        <v>103.6</v>
      </c>
      <c r="E297" s="539">
        <v>103.6</v>
      </c>
      <c r="F297" s="539">
        <v>93.5</v>
      </c>
      <c r="G297" s="539">
        <v>98.5</v>
      </c>
      <c r="H297" s="539">
        <v>55.5</v>
      </c>
      <c r="I297" s="539">
        <v>130.4</v>
      </c>
      <c r="J297" s="539">
        <v>99</v>
      </c>
      <c r="K297" s="539">
        <v>109.3</v>
      </c>
      <c r="L297" s="539">
        <v>112</v>
      </c>
      <c r="M297" s="539" t="s">
        <v>335</v>
      </c>
      <c r="N297" s="539">
        <v>96.4</v>
      </c>
      <c r="O297" s="539">
        <v>87.3</v>
      </c>
      <c r="P297" s="539">
        <v>85.2</v>
      </c>
      <c r="Q297" s="539">
        <v>102.1</v>
      </c>
      <c r="R297" s="539">
        <v>176.7</v>
      </c>
      <c r="S297" s="539">
        <v>176.7</v>
      </c>
      <c r="T297" s="539" t="s">
        <v>336</v>
      </c>
      <c r="U297" s="539">
        <v>106.1</v>
      </c>
      <c r="V297" s="539">
        <v>102.3</v>
      </c>
      <c r="W297" s="539">
        <v>100.9</v>
      </c>
      <c r="X297" s="539">
        <v>104</v>
      </c>
      <c r="Y297" s="539">
        <v>62.8</v>
      </c>
      <c r="Z297" s="539">
        <v>129.5</v>
      </c>
      <c r="AA297" s="539">
        <v>133.1</v>
      </c>
      <c r="AB297" s="539" t="s">
        <v>336</v>
      </c>
      <c r="AC297" s="540">
        <v>95.7</v>
      </c>
      <c r="AD297" s="539">
        <v>87</v>
      </c>
      <c r="AE297" s="358">
        <v>62.4</v>
      </c>
      <c r="AF297" s="358">
        <v>102.2</v>
      </c>
      <c r="AG297" s="358" t="s">
        <v>336</v>
      </c>
      <c r="AH297" s="358">
        <v>116.6</v>
      </c>
      <c r="AI297" s="358">
        <v>126.4</v>
      </c>
      <c r="AJ297" s="358">
        <v>56.5</v>
      </c>
      <c r="AK297" s="358">
        <v>107.8</v>
      </c>
      <c r="AL297" s="540">
        <v>102.4</v>
      </c>
      <c r="AM297" s="329"/>
      <c r="AN297" s="341"/>
      <c r="AO297" s="329" t="s">
        <v>86</v>
      </c>
      <c r="AP297" s="331">
        <v>103.6</v>
      </c>
      <c r="AQ297" s="331">
        <v>104.4</v>
      </c>
      <c r="AR297" s="344">
        <v>105</v>
      </c>
      <c r="AS297" s="344">
        <v>95.4</v>
      </c>
      <c r="AT297" s="344">
        <v>119.8</v>
      </c>
      <c r="AU297" s="344">
        <v>102.3</v>
      </c>
      <c r="AV297" s="344">
        <v>108.7</v>
      </c>
      <c r="AW297" s="344">
        <v>90.4</v>
      </c>
      <c r="AX297" s="344">
        <v>103.2</v>
      </c>
      <c r="AY297" s="344">
        <v>102</v>
      </c>
      <c r="AZ297" s="344">
        <v>124.9</v>
      </c>
    </row>
    <row r="298" spans="1:52" x14ac:dyDescent="0.15">
      <c r="A298" s="329"/>
      <c r="B298" s="341"/>
      <c r="C298" s="329" t="s">
        <v>88</v>
      </c>
      <c r="D298" s="538">
        <v>104.8</v>
      </c>
      <c r="E298" s="539">
        <v>104.9</v>
      </c>
      <c r="F298" s="539">
        <v>93.7</v>
      </c>
      <c r="G298" s="539">
        <v>98.8</v>
      </c>
      <c r="H298" s="539">
        <v>54.6</v>
      </c>
      <c r="I298" s="539">
        <v>134.4</v>
      </c>
      <c r="J298" s="539">
        <v>97.7</v>
      </c>
      <c r="K298" s="539">
        <v>110.4</v>
      </c>
      <c r="L298" s="539">
        <v>113.3</v>
      </c>
      <c r="M298" s="539" t="s">
        <v>335</v>
      </c>
      <c r="N298" s="539">
        <v>134.80000000000001</v>
      </c>
      <c r="O298" s="539">
        <v>90.9</v>
      </c>
      <c r="P298" s="539">
        <v>90.4</v>
      </c>
      <c r="Q298" s="539">
        <v>99.1</v>
      </c>
      <c r="R298" s="539">
        <v>181.8</v>
      </c>
      <c r="S298" s="539">
        <v>181.8</v>
      </c>
      <c r="T298" s="539" t="s">
        <v>336</v>
      </c>
      <c r="U298" s="539">
        <v>107.8</v>
      </c>
      <c r="V298" s="539">
        <v>104.1</v>
      </c>
      <c r="W298" s="539">
        <v>103.9</v>
      </c>
      <c r="X298" s="539">
        <v>104</v>
      </c>
      <c r="Y298" s="539">
        <v>41.8</v>
      </c>
      <c r="Z298" s="539">
        <v>127.3</v>
      </c>
      <c r="AA298" s="539">
        <v>133.19999999999999</v>
      </c>
      <c r="AB298" s="539" t="s">
        <v>336</v>
      </c>
      <c r="AC298" s="540">
        <v>96.6</v>
      </c>
      <c r="AD298" s="539">
        <v>86.9</v>
      </c>
      <c r="AE298" s="358">
        <v>62.5</v>
      </c>
      <c r="AF298" s="358">
        <v>102.6</v>
      </c>
      <c r="AG298" s="358" t="s">
        <v>336</v>
      </c>
      <c r="AH298" s="358">
        <v>117.2</v>
      </c>
      <c r="AI298" s="358">
        <v>126.7</v>
      </c>
      <c r="AJ298" s="358">
        <v>68.400000000000006</v>
      </c>
      <c r="AK298" s="358">
        <v>107.8</v>
      </c>
      <c r="AL298" s="540">
        <v>100.6</v>
      </c>
      <c r="AM298" s="329"/>
      <c r="AN298" s="341"/>
      <c r="AO298" s="329" t="s">
        <v>88</v>
      </c>
      <c r="AP298" s="331">
        <v>104.8</v>
      </c>
      <c r="AQ298" s="331">
        <v>104.8</v>
      </c>
      <c r="AR298" s="344">
        <v>104.1</v>
      </c>
      <c r="AS298" s="344">
        <v>90.1</v>
      </c>
      <c r="AT298" s="344">
        <v>124.8</v>
      </c>
      <c r="AU298" s="344">
        <v>106.5</v>
      </c>
      <c r="AV298" s="344">
        <v>113.4</v>
      </c>
      <c r="AW298" s="344">
        <v>92.6</v>
      </c>
      <c r="AX298" s="344">
        <v>105.2</v>
      </c>
      <c r="AY298" s="344">
        <v>104.2</v>
      </c>
      <c r="AZ298" s="344">
        <v>123.3</v>
      </c>
    </row>
    <row r="299" spans="1:52" x14ac:dyDescent="0.15">
      <c r="A299" s="329"/>
      <c r="B299" s="341"/>
      <c r="C299" s="329" t="s">
        <v>89</v>
      </c>
      <c r="D299" s="538">
        <v>104.4</v>
      </c>
      <c r="E299" s="539">
        <v>104.4</v>
      </c>
      <c r="F299" s="539">
        <v>93</v>
      </c>
      <c r="G299" s="539">
        <v>98.8</v>
      </c>
      <c r="H299" s="539">
        <v>48.9</v>
      </c>
      <c r="I299" s="539">
        <v>128.4</v>
      </c>
      <c r="J299" s="539">
        <v>95.5</v>
      </c>
      <c r="K299" s="539">
        <v>106.1</v>
      </c>
      <c r="L299" s="539">
        <v>108</v>
      </c>
      <c r="M299" s="539" t="s">
        <v>335</v>
      </c>
      <c r="N299" s="539">
        <v>142.69999999999999</v>
      </c>
      <c r="O299" s="539">
        <v>91.3</v>
      </c>
      <c r="P299" s="539">
        <v>87.2</v>
      </c>
      <c r="Q299" s="539">
        <v>101.7</v>
      </c>
      <c r="R299" s="539">
        <v>177</v>
      </c>
      <c r="S299" s="539">
        <v>177</v>
      </c>
      <c r="T299" s="539" t="s">
        <v>336</v>
      </c>
      <c r="U299" s="539">
        <v>105.4</v>
      </c>
      <c r="V299" s="539">
        <v>107.5</v>
      </c>
      <c r="W299" s="539">
        <v>109.5</v>
      </c>
      <c r="X299" s="539">
        <v>104.3</v>
      </c>
      <c r="Y299" s="539">
        <v>54.8</v>
      </c>
      <c r="Z299" s="539">
        <v>126.4</v>
      </c>
      <c r="AA299" s="539">
        <v>132.4</v>
      </c>
      <c r="AB299" s="539" t="s">
        <v>336</v>
      </c>
      <c r="AC299" s="540">
        <v>96.5</v>
      </c>
      <c r="AD299" s="539">
        <v>87.2</v>
      </c>
      <c r="AE299" s="358">
        <v>63.9</v>
      </c>
      <c r="AF299" s="358">
        <v>99.6</v>
      </c>
      <c r="AG299" s="358" t="s">
        <v>336</v>
      </c>
      <c r="AH299" s="358">
        <v>118.9</v>
      </c>
      <c r="AI299" s="358">
        <v>127.7</v>
      </c>
      <c r="AJ299" s="358">
        <v>64.7</v>
      </c>
      <c r="AK299" s="358">
        <v>107.8</v>
      </c>
      <c r="AL299" s="540">
        <v>98.4</v>
      </c>
      <c r="AM299" s="329"/>
      <c r="AN299" s="341"/>
      <c r="AO299" s="329" t="s">
        <v>89</v>
      </c>
      <c r="AP299" s="331">
        <v>104.4</v>
      </c>
      <c r="AQ299" s="331">
        <v>101.8</v>
      </c>
      <c r="AR299" s="344">
        <v>101.2</v>
      </c>
      <c r="AS299" s="344">
        <v>89.2</v>
      </c>
      <c r="AT299" s="344">
        <v>118.9</v>
      </c>
      <c r="AU299" s="344">
        <v>104.9</v>
      </c>
      <c r="AV299" s="344">
        <v>112.2</v>
      </c>
      <c r="AW299" s="344">
        <v>92.3</v>
      </c>
      <c r="AX299" s="344">
        <v>105.7</v>
      </c>
      <c r="AY299" s="344">
        <v>104.8</v>
      </c>
      <c r="AZ299" s="344">
        <v>120.5</v>
      </c>
    </row>
    <row r="300" spans="1:52" x14ac:dyDescent="0.15">
      <c r="A300" s="329"/>
      <c r="B300" s="341"/>
      <c r="C300" s="329" t="s">
        <v>90</v>
      </c>
      <c r="D300" s="538">
        <v>105.1</v>
      </c>
      <c r="E300" s="539">
        <v>105.1</v>
      </c>
      <c r="F300" s="539">
        <v>94.2</v>
      </c>
      <c r="G300" s="539">
        <v>100.3</v>
      </c>
      <c r="H300" s="539">
        <v>47.3</v>
      </c>
      <c r="I300" s="539">
        <v>129.6</v>
      </c>
      <c r="J300" s="539">
        <v>94.2</v>
      </c>
      <c r="K300" s="539">
        <v>105.2</v>
      </c>
      <c r="L300" s="539">
        <v>107.1</v>
      </c>
      <c r="M300" s="539" t="s">
        <v>335</v>
      </c>
      <c r="N300" s="539">
        <v>145.1</v>
      </c>
      <c r="O300" s="539">
        <v>90.8</v>
      </c>
      <c r="P300" s="539">
        <v>86.5</v>
      </c>
      <c r="Q300" s="539">
        <v>106.6</v>
      </c>
      <c r="R300" s="539">
        <v>171.8</v>
      </c>
      <c r="S300" s="539">
        <v>171.8</v>
      </c>
      <c r="T300" s="539" t="s">
        <v>336</v>
      </c>
      <c r="U300" s="539">
        <v>103.2</v>
      </c>
      <c r="V300" s="539">
        <v>106.9</v>
      </c>
      <c r="W300" s="539">
        <v>111.2</v>
      </c>
      <c r="X300" s="539">
        <v>102.1</v>
      </c>
      <c r="Y300" s="539">
        <v>53.9</v>
      </c>
      <c r="Z300" s="539">
        <v>127.3</v>
      </c>
      <c r="AA300" s="539">
        <v>131</v>
      </c>
      <c r="AB300" s="539" t="s">
        <v>336</v>
      </c>
      <c r="AC300" s="540">
        <v>95.9</v>
      </c>
      <c r="AD300" s="539">
        <v>86.5</v>
      </c>
      <c r="AE300" s="358">
        <v>61.1</v>
      </c>
      <c r="AF300" s="358">
        <v>101.5</v>
      </c>
      <c r="AG300" s="358" t="s">
        <v>336</v>
      </c>
      <c r="AH300" s="358">
        <v>120.3</v>
      </c>
      <c r="AI300" s="358">
        <v>124.8</v>
      </c>
      <c r="AJ300" s="358">
        <v>60.5</v>
      </c>
      <c r="AK300" s="358">
        <v>107.5</v>
      </c>
      <c r="AL300" s="540">
        <v>96.8</v>
      </c>
      <c r="AM300" s="329"/>
      <c r="AN300" s="341"/>
      <c r="AO300" s="329" t="s">
        <v>90</v>
      </c>
      <c r="AP300" s="331">
        <v>105.1</v>
      </c>
      <c r="AQ300" s="331">
        <v>102.2</v>
      </c>
      <c r="AR300" s="344">
        <v>102.8</v>
      </c>
      <c r="AS300" s="344">
        <v>89.8</v>
      </c>
      <c r="AT300" s="344">
        <v>120.8</v>
      </c>
      <c r="AU300" s="344">
        <v>98.8</v>
      </c>
      <c r="AV300" s="344">
        <v>104.7</v>
      </c>
      <c r="AW300" s="344">
        <v>89.6</v>
      </c>
      <c r="AX300" s="344">
        <v>106</v>
      </c>
      <c r="AY300" s="344">
        <v>105.6</v>
      </c>
      <c r="AZ300" s="344">
        <v>113</v>
      </c>
    </row>
    <row r="301" spans="1:52" x14ac:dyDescent="0.15">
      <c r="A301" s="329"/>
      <c r="B301" s="341"/>
      <c r="C301" s="329" t="s">
        <v>91</v>
      </c>
      <c r="D301" s="538">
        <v>104</v>
      </c>
      <c r="E301" s="539">
        <v>104</v>
      </c>
      <c r="F301" s="539">
        <v>93</v>
      </c>
      <c r="G301" s="539">
        <v>99.2</v>
      </c>
      <c r="H301" s="539">
        <v>47.2</v>
      </c>
      <c r="I301" s="539">
        <v>128.5</v>
      </c>
      <c r="J301" s="539">
        <v>91.6</v>
      </c>
      <c r="K301" s="539">
        <v>106.2</v>
      </c>
      <c r="L301" s="539">
        <v>108.9</v>
      </c>
      <c r="M301" s="539" t="s">
        <v>335</v>
      </c>
      <c r="N301" s="539">
        <v>147.30000000000001</v>
      </c>
      <c r="O301" s="539">
        <v>86.5</v>
      </c>
      <c r="P301" s="539">
        <v>84.8</v>
      </c>
      <c r="Q301" s="539">
        <v>94.7</v>
      </c>
      <c r="R301" s="539">
        <v>190.2</v>
      </c>
      <c r="S301" s="539">
        <v>190.2</v>
      </c>
      <c r="T301" s="539" t="s">
        <v>336</v>
      </c>
      <c r="U301" s="539">
        <v>104.7</v>
      </c>
      <c r="V301" s="539">
        <v>103.6</v>
      </c>
      <c r="W301" s="539">
        <v>104.7</v>
      </c>
      <c r="X301" s="539">
        <v>102.3</v>
      </c>
      <c r="Y301" s="539">
        <v>58.3</v>
      </c>
      <c r="Z301" s="539">
        <v>125.9</v>
      </c>
      <c r="AA301" s="539">
        <v>127.5</v>
      </c>
      <c r="AB301" s="539" t="s">
        <v>336</v>
      </c>
      <c r="AC301" s="540">
        <v>95.9</v>
      </c>
      <c r="AD301" s="539">
        <v>85.7</v>
      </c>
      <c r="AE301" s="358">
        <v>65.900000000000006</v>
      </c>
      <c r="AF301" s="358">
        <v>105</v>
      </c>
      <c r="AG301" s="358" t="s">
        <v>336</v>
      </c>
      <c r="AH301" s="358">
        <v>127.4</v>
      </c>
      <c r="AI301" s="358">
        <v>126.5</v>
      </c>
      <c r="AJ301" s="358">
        <v>58.9</v>
      </c>
      <c r="AK301" s="358">
        <v>107.7</v>
      </c>
      <c r="AL301" s="540">
        <v>95.4</v>
      </c>
      <c r="AM301" s="329"/>
      <c r="AN301" s="341"/>
      <c r="AO301" s="329" t="s">
        <v>91</v>
      </c>
      <c r="AP301" s="331">
        <v>104</v>
      </c>
      <c r="AQ301" s="331">
        <v>101.1</v>
      </c>
      <c r="AR301" s="344">
        <v>101.3</v>
      </c>
      <c r="AS301" s="344">
        <v>87.6</v>
      </c>
      <c r="AT301" s="344">
        <v>120.4</v>
      </c>
      <c r="AU301" s="344">
        <v>99.4</v>
      </c>
      <c r="AV301" s="344">
        <v>102.7</v>
      </c>
      <c r="AW301" s="344">
        <v>92.6</v>
      </c>
      <c r="AX301" s="344">
        <v>105.1</v>
      </c>
      <c r="AY301" s="344">
        <v>104.4</v>
      </c>
      <c r="AZ301" s="344">
        <v>115.3</v>
      </c>
    </row>
    <row r="302" spans="1:52" x14ac:dyDescent="0.15">
      <c r="A302" s="329"/>
      <c r="B302" s="341"/>
      <c r="C302" s="329" t="s">
        <v>92</v>
      </c>
      <c r="D302" s="538">
        <v>104.6</v>
      </c>
      <c r="E302" s="539">
        <v>104.6</v>
      </c>
      <c r="F302" s="539">
        <v>94</v>
      </c>
      <c r="G302" s="539">
        <v>101</v>
      </c>
      <c r="H302" s="539">
        <v>44.1</v>
      </c>
      <c r="I302" s="539">
        <v>126.3</v>
      </c>
      <c r="J302" s="539">
        <v>92.8</v>
      </c>
      <c r="K302" s="539">
        <v>104.3</v>
      </c>
      <c r="L302" s="539">
        <v>106.8</v>
      </c>
      <c r="M302" s="539" t="s">
        <v>335</v>
      </c>
      <c r="N302" s="539">
        <v>157.80000000000001</v>
      </c>
      <c r="O302" s="539">
        <v>81.8</v>
      </c>
      <c r="P302" s="539">
        <v>81.599999999999994</v>
      </c>
      <c r="Q302" s="539">
        <v>81.900000000000006</v>
      </c>
      <c r="R302" s="539">
        <v>211.5</v>
      </c>
      <c r="S302" s="539">
        <v>211.5</v>
      </c>
      <c r="T302" s="539" t="s">
        <v>336</v>
      </c>
      <c r="U302" s="539">
        <v>106.7</v>
      </c>
      <c r="V302" s="539">
        <v>108.8</v>
      </c>
      <c r="W302" s="539">
        <v>114.8</v>
      </c>
      <c r="X302" s="539">
        <v>101.9</v>
      </c>
      <c r="Y302" s="539">
        <v>63.1</v>
      </c>
      <c r="Z302" s="539">
        <v>128.69999999999999</v>
      </c>
      <c r="AA302" s="539">
        <v>125.8</v>
      </c>
      <c r="AB302" s="539" t="s">
        <v>336</v>
      </c>
      <c r="AC302" s="540">
        <v>93.9</v>
      </c>
      <c r="AD302" s="539">
        <v>82.5</v>
      </c>
      <c r="AE302" s="358">
        <v>70.3</v>
      </c>
      <c r="AF302" s="358">
        <v>104.8</v>
      </c>
      <c r="AG302" s="358" t="s">
        <v>336</v>
      </c>
      <c r="AH302" s="358">
        <v>122.8</v>
      </c>
      <c r="AI302" s="358">
        <v>126.3</v>
      </c>
      <c r="AJ302" s="358">
        <v>50.7</v>
      </c>
      <c r="AK302" s="358">
        <v>107.6</v>
      </c>
      <c r="AL302" s="540">
        <v>96</v>
      </c>
      <c r="AM302" s="329"/>
      <c r="AN302" s="341"/>
      <c r="AO302" s="329" t="s">
        <v>92</v>
      </c>
      <c r="AP302" s="331">
        <v>104.6</v>
      </c>
      <c r="AQ302" s="331">
        <v>100.8</v>
      </c>
      <c r="AR302" s="344">
        <v>103.9</v>
      </c>
      <c r="AS302" s="344">
        <v>91.8</v>
      </c>
      <c r="AT302" s="344">
        <v>119.2</v>
      </c>
      <c r="AU302" s="344">
        <v>96.2</v>
      </c>
      <c r="AV302" s="344">
        <v>98.8</v>
      </c>
      <c r="AW302" s="344">
        <v>90.8</v>
      </c>
      <c r="AX302" s="344">
        <v>106.4</v>
      </c>
      <c r="AY302" s="344">
        <v>105.5</v>
      </c>
      <c r="AZ302" s="344">
        <v>117.3</v>
      </c>
    </row>
    <row r="303" spans="1:52" x14ac:dyDescent="0.15">
      <c r="A303" s="329"/>
      <c r="B303" s="341"/>
      <c r="C303" s="329" t="s">
        <v>93</v>
      </c>
      <c r="D303" s="538">
        <v>105.1</v>
      </c>
      <c r="E303" s="539">
        <v>105.1</v>
      </c>
      <c r="F303" s="539">
        <v>95.5</v>
      </c>
      <c r="G303" s="539">
        <v>102.6</v>
      </c>
      <c r="H303" s="539">
        <v>44.7</v>
      </c>
      <c r="I303" s="539">
        <v>120.9</v>
      </c>
      <c r="J303" s="539">
        <v>93.4</v>
      </c>
      <c r="K303" s="539">
        <v>106.5</v>
      </c>
      <c r="L303" s="539">
        <v>109.7</v>
      </c>
      <c r="M303" s="539" t="s">
        <v>335</v>
      </c>
      <c r="N303" s="539">
        <v>178.4</v>
      </c>
      <c r="O303" s="539">
        <v>80.5</v>
      </c>
      <c r="P303" s="539">
        <v>80</v>
      </c>
      <c r="Q303" s="539">
        <v>80.2</v>
      </c>
      <c r="R303" s="539">
        <v>162.30000000000001</v>
      </c>
      <c r="S303" s="539">
        <v>162.30000000000001</v>
      </c>
      <c r="T303" s="539" t="s">
        <v>336</v>
      </c>
      <c r="U303" s="539">
        <v>109.8</v>
      </c>
      <c r="V303" s="539">
        <v>112.5</v>
      </c>
      <c r="W303" s="539">
        <v>119.6</v>
      </c>
      <c r="X303" s="539">
        <v>104.4</v>
      </c>
      <c r="Y303" s="539">
        <v>55.7</v>
      </c>
      <c r="Z303" s="539">
        <v>128.5</v>
      </c>
      <c r="AA303" s="539">
        <v>133.69999999999999</v>
      </c>
      <c r="AB303" s="539" t="s">
        <v>336</v>
      </c>
      <c r="AC303" s="540">
        <v>92.8</v>
      </c>
      <c r="AD303" s="539">
        <v>81.5</v>
      </c>
      <c r="AE303" s="358">
        <v>70.900000000000006</v>
      </c>
      <c r="AF303" s="358">
        <v>105.2</v>
      </c>
      <c r="AG303" s="358" t="s">
        <v>336</v>
      </c>
      <c r="AH303" s="358">
        <v>120.5</v>
      </c>
      <c r="AI303" s="358">
        <v>125.6</v>
      </c>
      <c r="AJ303" s="358">
        <v>51.1</v>
      </c>
      <c r="AK303" s="358">
        <v>107.8</v>
      </c>
      <c r="AL303" s="540">
        <v>96.9</v>
      </c>
      <c r="AM303" s="329"/>
      <c r="AN303" s="341"/>
      <c r="AO303" s="329" t="s">
        <v>93</v>
      </c>
      <c r="AP303" s="331">
        <v>105.1</v>
      </c>
      <c r="AQ303" s="331">
        <v>96.3</v>
      </c>
      <c r="AR303" s="344">
        <v>95</v>
      </c>
      <c r="AS303" s="344">
        <v>79.900000000000006</v>
      </c>
      <c r="AT303" s="344">
        <v>115.8</v>
      </c>
      <c r="AU303" s="344">
        <v>99.5</v>
      </c>
      <c r="AV303" s="344">
        <v>104.8</v>
      </c>
      <c r="AW303" s="344">
        <v>90.3</v>
      </c>
      <c r="AX303" s="344">
        <v>109.2</v>
      </c>
      <c r="AY303" s="344">
        <v>108.7</v>
      </c>
      <c r="AZ303" s="344">
        <v>116.8</v>
      </c>
    </row>
    <row r="304" spans="1:52" x14ac:dyDescent="0.15">
      <c r="A304" s="329"/>
      <c r="B304" s="341"/>
      <c r="C304" s="329" t="s">
        <v>94</v>
      </c>
      <c r="D304" s="538">
        <v>107.4</v>
      </c>
      <c r="E304" s="539">
        <v>107.5</v>
      </c>
      <c r="F304" s="539">
        <v>98.1</v>
      </c>
      <c r="G304" s="539">
        <v>104.2</v>
      </c>
      <c r="H304" s="539">
        <v>51.1</v>
      </c>
      <c r="I304" s="539">
        <v>103.5</v>
      </c>
      <c r="J304" s="539">
        <v>97.5</v>
      </c>
      <c r="K304" s="539">
        <v>105.7</v>
      </c>
      <c r="L304" s="539">
        <v>108.5</v>
      </c>
      <c r="M304" s="539" t="s">
        <v>335</v>
      </c>
      <c r="N304" s="539">
        <v>207.6</v>
      </c>
      <c r="O304" s="539">
        <v>83.5</v>
      </c>
      <c r="P304" s="539">
        <v>81.8</v>
      </c>
      <c r="Q304" s="539">
        <v>89.5</v>
      </c>
      <c r="R304" s="539">
        <v>150.9</v>
      </c>
      <c r="S304" s="539">
        <v>150.9</v>
      </c>
      <c r="T304" s="539" t="s">
        <v>336</v>
      </c>
      <c r="U304" s="539">
        <v>113.4</v>
      </c>
      <c r="V304" s="539">
        <v>117</v>
      </c>
      <c r="W304" s="539">
        <v>126.4</v>
      </c>
      <c r="X304" s="539">
        <v>106.5</v>
      </c>
      <c r="Y304" s="539">
        <v>57</v>
      </c>
      <c r="Z304" s="539">
        <v>133.1</v>
      </c>
      <c r="AA304" s="539">
        <v>144</v>
      </c>
      <c r="AB304" s="539" t="s">
        <v>336</v>
      </c>
      <c r="AC304" s="540">
        <v>97.4</v>
      </c>
      <c r="AD304" s="539">
        <v>88.9</v>
      </c>
      <c r="AE304" s="358">
        <v>70.7</v>
      </c>
      <c r="AF304" s="358">
        <v>107.1</v>
      </c>
      <c r="AG304" s="358" t="s">
        <v>336</v>
      </c>
      <c r="AH304" s="358">
        <v>124.6</v>
      </c>
      <c r="AI304" s="358">
        <v>126.8</v>
      </c>
      <c r="AJ304" s="358">
        <v>50.8</v>
      </c>
      <c r="AK304" s="358">
        <v>107.8</v>
      </c>
      <c r="AL304" s="540">
        <v>99.9</v>
      </c>
      <c r="AM304" s="329"/>
      <c r="AN304" s="341"/>
      <c r="AO304" s="329" t="s">
        <v>94</v>
      </c>
      <c r="AP304" s="331">
        <v>107.4</v>
      </c>
      <c r="AQ304" s="331">
        <v>92.2</v>
      </c>
      <c r="AR304" s="344">
        <v>88.4</v>
      </c>
      <c r="AS304" s="344">
        <v>76.7</v>
      </c>
      <c r="AT304" s="344">
        <v>105.4</v>
      </c>
      <c r="AU304" s="344">
        <v>103.9</v>
      </c>
      <c r="AV304" s="344">
        <v>110.4</v>
      </c>
      <c r="AW304" s="344">
        <v>90.1</v>
      </c>
      <c r="AX304" s="344">
        <v>114.7</v>
      </c>
      <c r="AY304" s="344">
        <v>114.6</v>
      </c>
      <c r="AZ304" s="344">
        <v>119.3</v>
      </c>
    </row>
    <row r="305" spans="1:52" x14ac:dyDescent="0.15">
      <c r="A305" s="329"/>
      <c r="B305" s="341"/>
      <c r="C305" s="329" t="s">
        <v>95</v>
      </c>
      <c r="D305" s="538">
        <v>109</v>
      </c>
      <c r="E305" s="539">
        <v>109.1</v>
      </c>
      <c r="F305" s="539">
        <v>98.6</v>
      </c>
      <c r="G305" s="539">
        <v>105.4</v>
      </c>
      <c r="H305" s="539">
        <v>46.1</v>
      </c>
      <c r="I305" s="539">
        <v>108.8</v>
      </c>
      <c r="J305" s="539">
        <v>100.8</v>
      </c>
      <c r="K305" s="539">
        <v>99.1</v>
      </c>
      <c r="L305" s="539">
        <v>100.8</v>
      </c>
      <c r="M305" s="539" t="s">
        <v>335</v>
      </c>
      <c r="N305" s="539">
        <v>215.4</v>
      </c>
      <c r="O305" s="539">
        <v>84.1</v>
      </c>
      <c r="P305" s="539">
        <v>79.2</v>
      </c>
      <c r="Q305" s="539">
        <v>101.9</v>
      </c>
      <c r="R305" s="539">
        <v>155.1</v>
      </c>
      <c r="S305" s="539">
        <v>155.1</v>
      </c>
      <c r="T305" s="539" t="s">
        <v>336</v>
      </c>
      <c r="U305" s="539">
        <v>113.1</v>
      </c>
      <c r="V305" s="539">
        <v>121.4</v>
      </c>
      <c r="W305" s="539">
        <v>137.6</v>
      </c>
      <c r="X305" s="539">
        <v>102.8</v>
      </c>
      <c r="Y305" s="539">
        <v>58.5</v>
      </c>
      <c r="Z305" s="539">
        <v>136</v>
      </c>
      <c r="AA305" s="539">
        <v>155</v>
      </c>
      <c r="AB305" s="539" t="s">
        <v>336</v>
      </c>
      <c r="AC305" s="540">
        <v>98.5</v>
      </c>
      <c r="AD305" s="539">
        <v>88.4</v>
      </c>
      <c r="AE305" s="358">
        <v>71.8</v>
      </c>
      <c r="AF305" s="358">
        <v>106.5</v>
      </c>
      <c r="AG305" s="358" t="s">
        <v>336</v>
      </c>
      <c r="AH305" s="358">
        <v>127.1</v>
      </c>
      <c r="AI305" s="358">
        <v>127.5</v>
      </c>
      <c r="AJ305" s="358">
        <v>52.5</v>
      </c>
      <c r="AK305" s="358">
        <v>108</v>
      </c>
      <c r="AL305" s="540">
        <v>100.1</v>
      </c>
      <c r="AM305" s="329"/>
      <c r="AN305" s="341"/>
      <c r="AO305" s="329" t="s">
        <v>95</v>
      </c>
      <c r="AP305" s="331">
        <v>109</v>
      </c>
      <c r="AQ305" s="331">
        <v>94</v>
      </c>
      <c r="AR305" s="344">
        <v>88.2</v>
      </c>
      <c r="AS305" s="344">
        <v>72.099999999999994</v>
      </c>
      <c r="AT305" s="344">
        <v>109</v>
      </c>
      <c r="AU305" s="344">
        <v>109.3</v>
      </c>
      <c r="AV305" s="344">
        <v>120.4</v>
      </c>
      <c r="AW305" s="344">
        <v>90.8</v>
      </c>
      <c r="AX305" s="344">
        <v>116.2</v>
      </c>
      <c r="AY305" s="344">
        <v>116.4</v>
      </c>
      <c r="AZ305" s="344">
        <v>119.9</v>
      </c>
    </row>
    <row r="306" spans="1:52" x14ac:dyDescent="0.15">
      <c r="A306" s="329"/>
      <c r="B306" s="341"/>
      <c r="C306" s="329" t="s">
        <v>96</v>
      </c>
      <c r="D306" s="538">
        <v>109.6</v>
      </c>
      <c r="E306" s="539">
        <v>109.6</v>
      </c>
      <c r="F306" s="539">
        <v>101.3</v>
      </c>
      <c r="G306" s="539">
        <v>106.6</v>
      </c>
      <c r="H306" s="539">
        <v>47.3</v>
      </c>
      <c r="I306" s="539">
        <v>109.8</v>
      </c>
      <c r="J306" s="539">
        <v>102</v>
      </c>
      <c r="K306" s="539">
        <v>99.7</v>
      </c>
      <c r="L306" s="539">
        <v>102.9</v>
      </c>
      <c r="M306" s="539" t="s">
        <v>335</v>
      </c>
      <c r="N306" s="539">
        <v>227.7</v>
      </c>
      <c r="O306" s="539">
        <v>82.1</v>
      </c>
      <c r="P306" s="539">
        <v>74.7</v>
      </c>
      <c r="Q306" s="539">
        <v>110.9</v>
      </c>
      <c r="R306" s="539">
        <v>195.6</v>
      </c>
      <c r="S306" s="539">
        <v>195.6</v>
      </c>
      <c r="T306" s="539" t="s">
        <v>336</v>
      </c>
      <c r="U306" s="539">
        <v>111.3</v>
      </c>
      <c r="V306" s="539">
        <v>111.5</v>
      </c>
      <c r="W306" s="539">
        <v>122.3</v>
      </c>
      <c r="X306" s="539">
        <v>100.9</v>
      </c>
      <c r="Y306" s="539">
        <v>62.1</v>
      </c>
      <c r="Z306" s="539">
        <v>136.6</v>
      </c>
      <c r="AA306" s="539">
        <v>145.9</v>
      </c>
      <c r="AB306" s="539" t="s">
        <v>336</v>
      </c>
      <c r="AC306" s="540">
        <v>101</v>
      </c>
      <c r="AD306" s="539">
        <v>92.4</v>
      </c>
      <c r="AE306" s="358">
        <v>73</v>
      </c>
      <c r="AF306" s="358">
        <v>106.7</v>
      </c>
      <c r="AG306" s="358" t="s">
        <v>336</v>
      </c>
      <c r="AH306" s="358">
        <v>124.9</v>
      </c>
      <c r="AI306" s="358">
        <v>130.1</v>
      </c>
      <c r="AJ306" s="358">
        <v>58</v>
      </c>
      <c r="AK306" s="358">
        <v>108</v>
      </c>
      <c r="AL306" s="540">
        <v>101.4</v>
      </c>
      <c r="AM306" s="329"/>
      <c r="AN306" s="341"/>
      <c r="AO306" s="329" t="s">
        <v>96</v>
      </c>
      <c r="AP306" s="331">
        <v>109.6</v>
      </c>
      <c r="AQ306" s="331">
        <v>98.1</v>
      </c>
      <c r="AR306" s="344">
        <v>89.3</v>
      </c>
      <c r="AS306" s="344">
        <v>75.599999999999994</v>
      </c>
      <c r="AT306" s="344">
        <v>109.2</v>
      </c>
      <c r="AU306" s="344">
        <v>116.9</v>
      </c>
      <c r="AV306" s="344">
        <v>131.30000000000001</v>
      </c>
      <c r="AW306" s="344">
        <v>91.9</v>
      </c>
      <c r="AX306" s="344">
        <v>115</v>
      </c>
      <c r="AY306" s="344">
        <v>114.4</v>
      </c>
      <c r="AZ306" s="344">
        <v>122.1</v>
      </c>
    </row>
    <row r="307" spans="1:52" x14ac:dyDescent="0.15">
      <c r="A307" s="329"/>
      <c r="B307" s="342"/>
      <c r="C307" s="335" t="s">
        <v>97</v>
      </c>
      <c r="D307" s="542">
        <v>110.5</v>
      </c>
      <c r="E307" s="543">
        <v>110.5</v>
      </c>
      <c r="F307" s="543">
        <v>99.2</v>
      </c>
      <c r="G307" s="543">
        <v>105.9</v>
      </c>
      <c r="H307" s="543">
        <v>47.3</v>
      </c>
      <c r="I307" s="543">
        <v>116</v>
      </c>
      <c r="J307" s="543">
        <v>109.8</v>
      </c>
      <c r="K307" s="543">
        <v>96.5</v>
      </c>
      <c r="L307" s="543">
        <v>99.7</v>
      </c>
      <c r="M307" s="543" t="s">
        <v>335</v>
      </c>
      <c r="N307" s="543">
        <v>230.3</v>
      </c>
      <c r="O307" s="543">
        <v>84.9</v>
      </c>
      <c r="P307" s="543">
        <v>73.599999999999994</v>
      </c>
      <c r="Q307" s="543">
        <v>128.5</v>
      </c>
      <c r="R307" s="543">
        <v>203.9</v>
      </c>
      <c r="S307" s="543">
        <v>203.9</v>
      </c>
      <c r="T307" s="543" t="s">
        <v>336</v>
      </c>
      <c r="U307" s="543">
        <v>110</v>
      </c>
      <c r="V307" s="543">
        <v>115</v>
      </c>
      <c r="W307" s="543">
        <v>126.4</v>
      </c>
      <c r="X307" s="543">
        <v>102</v>
      </c>
      <c r="Y307" s="543">
        <v>79.900000000000006</v>
      </c>
      <c r="Z307" s="543">
        <v>132.69999999999999</v>
      </c>
      <c r="AA307" s="543">
        <v>146</v>
      </c>
      <c r="AB307" s="543" t="s">
        <v>336</v>
      </c>
      <c r="AC307" s="541">
        <v>103.5</v>
      </c>
      <c r="AD307" s="543">
        <v>98.9</v>
      </c>
      <c r="AE307" s="358">
        <v>76.3</v>
      </c>
      <c r="AF307" s="358">
        <v>108.8</v>
      </c>
      <c r="AG307" s="358" t="s">
        <v>336</v>
      </c>
      <c r="AH307" s="358">
        <v>123.9</v>
      </c>
      <c r="AI307" s="358">
        <v>126</v>
      </c>
      <c r="AJ307" s="358">
        <v>60.7</v>
      </c>
      <c r="AK307" s="358">
        <v>107.8</v>
      </c>
      <c r="AL307" s="540">
        <v>104.9</v>
      </c>
      <c r="AM307" s="329"/>
      <c r="AN307" s="342"/>
      <c r="AO307" s="335" t="s">
        <v>97</v>
      </c>
      <c r="AP307" s="337">
        <v>110.5</v>
      </c>
      <c r="AQ307" s="337">
        <v>100.4</v>
      </c>
      <c r="AR307" s="346">
        <v>92.7</v>
      </c>
      <c r="AS307" s="346">
        <v>80.099999999999994</v>
      </c>
      <c r="AT307" s="346">
        <v>110.6</v>
      </c>
      <c r="AU307" s="346">
        <v>116.9</v>
      </c>
      <c r="AV307" s="346">
        <v>132.4</v>
      </c>
      <c r="AW307" s="346">
        <v>93.3</v>
      </c>
      <c r="AX307" s="346">
        <v>115</v>
      </c>
      <c r="AY307" s="346">
        <v>114.9</v>
      </c>
      <c r="AZ307" s="346">
        <v>117.2</v>
      </c>
    </row>
    <row r="308" spans="1:52" x14ac:dyDescent="0.15">
      <c r="A308" s="329"/>
      <c r="B308" s="341" t="s">
        <v>679</v>
      </c>
      <c r="C308" s="329" t="s">
        <v>84</v>
      </c>
      <c r="D308" s="538">
        <v>110.4</v>
      </c>
      <c r="E308" s="539">
        <v>110.4</v>
      </c>
      <c r="F308" s="539">
        <v>99.2</v>
      </c>
      <c r="G308" s="539">
        <v>105.6</v>
      </c>
      <c r="H308" s="539">
        <v>45.8</v>
      </c>
      <c r="I308" s="539">
        <v>128.4</v>
      </c>
      <c r="J308" s="539">
        <v>105.3</v>
      </c>
      <c r="K308" s="539">
        <v>86.9</v>
      </c>
      <c r="L308" s="539">
        <v>88.5</v>
      </c>
      <c r="M308" s="539" t="s">
        <v>335</v>
      </c>
      <c r="N308" s="539">
        <v>242.7</v>
      </c>
      <c r="O308" s="539">
        <v>88.7</v>
      </c>
      <c r="P308" s="539">
        <v>77.599999999999994</v>
      </c>
      <c r="Q308" s="539">
        <v>135.1</v>
      </c>
      <c r="R308" s="539">
        <v>188</v>
      </c>
      <c r="S308" s="539">
        <v>188</v>
      </c>
      <c r="T308" s="539" t="s">
        <v>336</v>
      </c>
      <c r="U308" s="539">
        <v>110.8</v>
      </c>
      <c r="V308" s="539">
        <v>116.5</v>
      </c>
      <c r="W308" s="539">
        <v>130.80000000000001</v>
      </c>
      <c r="X308" s="539">
        <v>100.1</v>
      </c>
      <c r="Y308" s="539">
        <v>69.099999999999994</v>
      </c>
      <c r="Z308" s="539">
        <v>126.3</v>
      </c>
      <c r="AA308" s="539">
        <v>140.1</v>
      </c>
      <c r="AB308" s="539" t="s">
        <v>336</v>
      </c>
      <c r="AC308" s="540">
        <v>101.3</v>
      </c>
      <c r="AD308" s="539">
        <v>95.7</v>
      </c>
      <c r="AE308" s="424">
        <v>77.7</v>
      </c>
      <c r="AF308" s="424">
        <v>108.6</v>
      </c>
      <c r="AG308" s="424" t="s">
        <v>336</v>
      </c>
      <c r="AH308" s="424">
        <v>120.9</v>
      </c>
      <c r="AI308" s="424">
        <v>126.4</v>
      </c>
      <c r="AJ308" s="424">
        <v>54</v>
      </c>
      <c r="AK308" s="424">
        <v>107.7</v>
      </c>
      <c r="AL308" s="537">
        <v>99.9</v>
      </c>
      <c r="AM308" s="329"/>
      <c r="AN308" s="341" t="s">
        <v>679</v>
      </c>
      <c r="AO308" s="329" t="s">
        <v>84</v>
      </c>
      <c r="AP308" s="331">
        <v>111.7</v>
      </c>
      <c r="AQ308" s="331">
        <v>101.8</v>
      </c>
      <c r="AR308" s="344">
        <v>97.5</v>
      </c>
      <c r="AS308" s="344">
        <v>85.6</v>
      </c>
      <c r="AT308" s="344">
        <v>118.3</v>
      </c>
      <c r="AU308" s="344">
        <v>109.6</v>
      </c>
      <c r="AV308" s="344">
        <v>114.8</v>
      </c>
      <c r="AW308" s="344">
        <v>99.2</v>
      </c>
      <c r="AX308" s="344">
        <v>116.1</v>
      </c>
      <c r="AY308" s="344">
        <v>116.9</v>
      </c>
      <c r="AZ308" s="344">
        <v>103</v>
      </c>
    </row>
    <row r="309" spans="1:52" x14ac:dyDescent="0.15">
      <c r="A309" s="329"/>
      <c r="B309" s="341"/>
      <c r="C309" s="329" t="s">
        <v>86</v>
      </c>
      <c r="D309" s="538">
        <v>110.3</v>
      </c>
      <c r="E309" s="539">
        <v>110.3</v>
      </c>
      <c r="F309" s="539">
        <v>99.6</v>
      </c>
      <c r="G309" s="539">
        <v>106.5</v>
      </c>
      <c r="H309" s="539">
        <v>46.9</v>
      </c>
      <c r="I309" s="539">
        <v>125.7</v>
      </c>
      <c r="J309" s="539">
        <v>101.5</v>
      </c>
      <c r="K309" s="539">
        <v>83.9</v>
      </c>
      <c r="L309" s="539">
        <v>81.2</v>
      </c>
      <c r="M309" s="539" t="s">
        <v>335</v>
      </c>
      <c r="N309" s="539">
        <v>256.8</v>
      </c>
      <c r="O309" s="539">
        <v>88.4</v>
      </c>
      <c r="P309" s="539">
        <v>79.2</v>
      </c>
      <c r="Q309" s="539">
        <v>147.19999999999999</v>
      </c>
      <c r="R309" s="539">
        <v>190.7</v>
      </c>
      <c r="S309" s="539">
        <v>190.7</v>
      </c>
      <c r="T309" s="539" t="s">
        <v>336</v>
      </c>
      <c r="U309" s="539">
        <v>116.9</v>
      </c>
      <c r="V309" s="539">
        <v>115.1</v>
      </c>
      <c r="W309" s="539">
        <v>129.4</v>
      </c>
      <c r="X309" s="539">
        <v>99.9</v>
      </c>
      <c r="Y309" s="539">
        <v>70</v>
      </c>
      <c r="Z309" s="539">
        <v>124.6</v>
      </c>
      <c r="AA309" s="539">
        <v>135.9</v>
      </c>
      <c r="AB309" s="539" t="s">
        <v>336</v>
      </c>
      <c r="AC309" s="540">
        <v>103</v>
      </c>
      <c r="AD309" s="539">
        <v>98.4</v>
      </c>
      <c r="AE309" s="358">
        <v>77.2</v>
      </c>
      <c r="AF309" s="358">
        <v>109.8</v>
      </c>
      <c r="AG309" s="358" t="s">
        <v>336</v>
      </c>
      <c r="AH309" s="358">
        <v>124.9</v>
      </c>
      <c r="AI309" s="358">
        <v>125.7</v>
      </c>
      <c r="AJ309" s="358">
        <v>50.1</v>
      </c>
      <c r="AK309" s="358">
        <v>107.8</v>
      </c>
      <c r="AL309" s="540">
        <v>97.7</v>
      </c>
      <c r="AM309" s="329"/>
      <c r="AN309" s="341"/>
      <c r="AO309" s="329" t="s">
        <v>86</v>
      </c>
      <c r="AP309" s="331">
        <v>111.7</v>
      </c>
      <c r="AQ309" s="331">
        <v>99.7</v>
      </c>
      <c r="AR309" s="344">
        <v>99.3</v>
      </c>
      <c r="AS309" s="344">
        <v>87.5</v>
      </c>
      <c r="AT309" s="344">
        <v>117.7</v>
      </c>
      <c r="AU309" s="344">
        <v>100</v>
      </c>
      <c r="AV309" s="344">
        <v>102.4</v>
      </c>
      <c r="AW309" s="344">
        <v>95.7</v>
      </c>
      <c r="AX309" s="344">
        <v>117</v>
      </c>
      <c r="AY309" s="344">
        <v>118</v>
      </c>
      <c r="AZ309" s="344">
        <v>101.8</v>
      </c>
    </row>
    <row r="310" spans="1:52" x14ac:dyDescent="0.15">
      <c r="A310" s="329"/>
      <c r="B310" s="341"/>
      <c r="C310" s="329" t="s">
        <v>88</v>
      </c>
      <c r="D310" s="538">
        <v>108.1</v>
      </c>
      <c r="E310" s="539">
        <v>108.1</v>
      </c>
      <c r="F310" s="539">
        <v>99.3</v>
      </c>
      <c r="G310" s="539">
        <v>106</v>
      </c>
      <c r="H310" s="539">
        <v>49.7</v>
      </c>
      <c r="I310" s="539">
        <v>109.4</v>
      </c>
      <c r="J310" s="539">
        <v>87.9</v>
      </c>
      <c r="K310" s="539">
        <v>88.2</v>
      </c>
      <c r="L310" s="539">
        <v>88.3</v>
      </c>
      <c r="M310" s="539" t="s">
        <v>335</v>
      </c>
      <c r="N310" s="539">
        <v>235.6</v>
      </c>
      <c r="O310" s="539">
        <v>88.6</v>
      </c>
      <c r="P310" s="539">
        <v>83.9</v>
      </c>
      <c r="Q310" s="539">
        <v>109.3</v>
      </c>
      <c r="R310" s="539">
        <v>204.1</v>
      </c>
      <c r="S310" s="539">
        <v>204.1</v>
      </c>
      <c r="T310" s="539" t="s">
        <v>336</v>
      </c>
      <c r="U310" s="539">
        <v>103.2</v>
      </c>
      <c r="V310" s="539">
        <v>114.4</v>
      </c>
      <c r="W310" s="539">
        <v>127.4</v>
      </c>
      <c r="X310" s="539">
        <v>99.9</v>
      </c>
      <c r="Y310" s="539">
        <v>68.5</v>
      </c>
      <c r="Z310" s="539">
        <v>123.4</v>
      </c>
      <c r="AA310" s="539">
        <v>133.69999999999999</v>
      </c>
      <c r="AB310" s="539" t="s">
        <v>336</v>
      </c>
      <c r="AC310" s="540">
        <v>102.8</v>
      </c>
      <c r="AD310" s="539">
        <v>99</v>
      </c>
      <c r="AE310" s="358">
        <v>74.900000000000006</v>
      </c>
      <c r="AF310" s="358">
        <v>110.4</v>
      </c>
      <c r="AG310" s="358" t="s">
        <v>336</v>
      </c>
      <c r="AH310" s="358">
        <v>126.5</v>
      </c>
      <c r="AI310" s="358">
        <v>123.8</v>
      </c>
      <c r="AJ310" s="358">
        <v>48.6</v>
      </c>
      <c r="AK310" s="358">
        <v>107.7</v>
      </c>
      <c r="AL310" s="540">
        <v>87.4</v>
      </c>
      <c r="AM310" s="329"/>
      <c r="AN310" s="341"/>
      <c r="AO310" s="329" t="s">
        <v>88</v>
      </c>
      <c r="AP310" s="331">
        <v>108</v>
      </c>
      <c r="AQ310" s="331">
        <v>96.8</v>
      </c>
      <c r="AR310" s="344">
        <v>95.3</v>
      </c>
      <c r="AS310" s="344">
        <v>79.099999999999994</v>
      </c>
      <c r="AT310" s="344">
        <v>119.3</v>
      </c>
      <c r="AU310" s="344">
        <v>100.4</v>
      </c>
      <c r="AV310" s="344">
        <v>104.6</v>
      </c>
      <c r="AW310" s="344">
        <v>91.2</v>
      </c>
      <c r="AX310" s="344">
        <v>113.2</v>
      </c>
      <c r="AY310" s="344">
        <v>114.3</v>
      </c>
      <c r="AZ310" s="344">
        <v>96.7</v>
      </c>
    </row>
    <row r="311" spans="1:52" x14ac:dyDescent="0.15">
      <c r="A311" s="329"/>
      <c r="B311" s="341"/>
      <c r="C311" s="329" t="s">
        <v>89</v>
      </c>
      <c r="D311" s="538">
        <v>107.3</v>
      </c>
      <c r="E311" s="539">
        <v>107.3</v>
      </c>
      <c r="F311" s="539">
        <v>99.4</v>
      </c>
      <c r="G311" s="539">
        <v>106</v>
      </c>
      <c r="H311" s="539">
        <v>47.4</v>
      </c>
      <c r="I311" s="539">
        <v>107.2</v>
      </c>
      <c r="J311" s="539">
        <v>95.5</v>
      </c>
      <c r="K311" s="539">
        <v>89.6</v>
      </c>
      <c r="L311" s="539">
        <v>89.9</v>
      </c>
      <c r="M311" s="539" t="s">
        <v>335</v>
      </c>
      <c r="N311" s="539">
        <v>235</v>
      </c>
      <c r="O311" s="539">
        <v>87.8</v>
      </c>
      <c r="P311" s="539">
        <v>84.1</v>
      </c>
      <c r="Q311" s="539">
        <v>99.7</v>
      </c>
      <c r="R311" s="539">
        <v>186.1</v>
      </c>
      <c r="S311" s="539">
        <v>186.1</v>
      </c>
      <c r="T311" s="539" t="s">
        <v>336</v>
      </c>
      <c r="U311" s="539">
        <v>108.3</v>
      </c>
      <c r="V311" s="539">
        <v>114.3</v>
      </c>
      <c r="W311" s="539">
        <v>126.8</v>
      </c>
      <c r="X311" s="539">
        <v>99.5</v>
      </c>
      <c r="Y311" s="539">
        <v>65.8</v>
      </c>
      <c r="Z311" s="539">
        <v>122.7</v>
      </c>
      <c r="AA311" s="539">
        <v>131.19999999999999</v>
      </c>
      <c r="AB311" s="539" t="s">
        <v>336</v>
      </c>
      <c r="AC311" s="540">
        <v>101.5</v>
      </c>
      <c r="AD311" s="539">
        <v>97.9</v>
      </c>
      <c r="AE311" s="358">
        <v>77.099999999999994</v>
      </c>
      <c r="AF311" s="358">
        <v>116.1</v>
      </c>
      <c r="AG311" s="358" t="s">
        <v>336</v>
      </c>
      <c r="AH311" s="358">
        <v>125.3</v>
      </c>
      <c r="AI311" s="358">
        <v>125.2</v>
      </c>
      <c r="AJ311" s="358">
        <v>45.2</v>
      </c>
      <c r="AK311" s="358">
        <v>107.6</v>
      </c>
      <c r="AL311" s="540">
        <v>93.5</v>
      </c>
      <c r="AM311" s="329"/>
      <c r="AN311" s="341"/>
      <c r="AO311" s="329" t="s">
        <v>89</v>
      </c>
      <c r="AP311" s="331">
        <v>106.4</v>
      </c>
      <c r="AQ311" s="331">
        <v>91.4</v>
      </c>
      <c r="AR311" s="344">
        <v>94.7</v>
      </c>
      <c r="AS311" s="344">
        <v>82.2</v>
      </c>
      <c r="AT311" s="344">
        <v>113.2</v>
      </c>
      <c r="AU311" s="344">
        <v>83.9</v>
      </c>
      <c r="AV311" s="344">
        <v>83.5</v>
      </c>
      <c r="AW311" s="344">
        <v>84.4</v>
      </c>
      <c r="AX311" s="344">
        <v>113</v>
      </c>
      <c r="AY311" s="344">
        <v>114.4</v>
      </c>
      <c r="AZ311" s="344">
        <v>90.7</v>
      </c>
    </row>
    <row r="312" spans="1:52" x14ac:dyDescent="0.15">
      <c r="A312" s="329"/>
      <c r="B312" s="341"/>
      <c r="C312" s="329" t="s">
        <v>90</v>
      </c>
      <c r="D312" s="538">
        <v>107.5</v>
      </c>
      <c r="E312" s="539">
        <v>107.5</v>
      </c>
      <c r="F312" s="539">
        <v>99.7</v>
      </c>
      <c r="G312" s="539">
        <v>106.4</v>
      </c>
      <c r="H312" s="539">
        <v>47.2</v>
      </c>
      <c r="I312" s="539">
        <v>101.2</v>
      </c>
      <c r="J312" s="539">
        <v>98.7</v>
      </c>
      <c r="K312" s="539">
        <v>93.1</v>
      </c>
      <c r="L312" s="539">
        <v>93.5</v>
      </c>
      <c r="M312" s="539" t="s">
        <v>335</v>
      </c>
      <c r="N312" s="539">
        <v>211.2</v>
      </c>
      <c r="O312" s="539">
        <v>86.6</v>
      </c>
      <c r="P312" s="539">
        <v>84.2</v>
      </c>
      <c r="Q312" s="539">
        <v>77.900000000000006</v>
      </c>
      <c r="R312" s="539">
        <v>200.4</v>
      </c>
      <c r="S312" s="539">
        <v>200.4</v>
      </c>
      <c r="T312" s="539" t="s">
        <v>336</v>
      </c>
      <c r="U312" s="539">
        <v>108.1</v>
      </c>
      <c r="V312" s="539">
        <v>113.1</v>
      </c>
      <c r="W312" s="539">
        <v>124.9</v>
      </c>
      <c r="X312" s="539">
        <v>99.9</v>
      </c>
      <c r="Y312" s="539">
        <v>62.6</v>
      </c>
      <c r="Z312" s="539">
        <v>125.2</v>
      </c>
      <c r="AA312" s="539">
        <v>138</v>
      </c>
      <c r="AB312" s="539" t="s">
        <v>336</v>
      </c>
      <c r="AC312" s="540">
        <v>103.2</v>
      </c>
      <c r="AD312" s="539">
        <v>100.8</v>
      </c>
      <c r="AE312" s="358">
        <v>77.599999999999994</v>
      </c>
      <c r="AF312" s="358">
        <v>101.3</v>
      </c>
      <c r="AG312" s="358" t="s">
        <v>336</v>
      </c>
      <c r="AH312" s="358">
        <v>126.1</v>
      </c>
      <c r="AI312" s="358">
        <v>127.1</v>
      </c>
      <c r="AJ312" s="358">
        <v>43.6</v>
      </c>
      <c r="AK312" s="358">
        <v>107.7</v>
      </c>
      <c r="AL312" s="540">
        <v>97.3</v>
      </c>
      <c r="AM312" s="329"/>
      <c r="AN312" s="341"/>
      <c r="AO312" s="329" t="s">
        <v>90</v>
      </c>
      <c r="AP312" s="331">
        <v>106.9</v>
      </c>
      <c r="AQ312" s="331">
        <v>91.9</v>
      </c>
      <c r="AR312" s="344">
        <v>88.6</v>
      </c>
      <c r="AS312" s="344">
        <v>75.7</v>
      </c>
      <c r="AT312" s="344">
        <v>106.8</v>
      </c>
      <c r="AU312" s="344">
        <v>99</v>
      </c>
      <c r="AV312" s="344">
        <v>104.4</v>
      </c>
      <c r="AW312" s="344">
        <v>90.8</v>
      </c>
      <c r="AX312" s="344">
        <v>113.5</v>
      </c>
      <c r="AY312" s="344">
        <v>114.6</v>
      </c>
      <c r="AZ312" s="344">
        <v>94.2</v>
      </c>
    </row>
    <row r="313" spans="1:52" x14ac:dyDescent="0.15">
      <c r="A313" s="329"/>
      <c r="B313" s="341"/>
      <c r="C313" s="329" t="s">
        <v>91</v>
      </c>
      <c r="D313" s="538">
        <v>107.4</v>
      </c>
      <c r="E313" s="539">
        <v>107.4</v>
      </c>
      <c r="F313" s="539">
        <v>97.6</v>
      </c>
      <c r="G313" s="539">
        <v>104</v>
      </c>
      <c r="H313" s="539">
        <v>48</v>
      </c>
      <c r="I313" s="539">
        <v>98.4</v>
      </c>
      <c r="J313" s="539">
        <v>100.8</v>
      </c>
      <c r="K313" s="539">
        <v>88.2</v>
      </c>
      <c r="L313" s="539">
        <v>88.4</v>
      </c>
      <c r="M313" s="539" t="s">
        <v>335</v>
      </c>
      <c r="N313" s="539">
        <v>194.5</v>
      </c>
      <c r="O313" s="539">
        <v>88.5</v>
      </c>
      <c r="P313" s="539">
        <v>85.4</v>
      </c>
      <c r="Q313" s="539">
        <v>99.2</v>
      </c>
      <c r="R313" s="539">
        <v>192.8</v>
      </c>
      <c r="S313" s="539">
        <v>192.8</v>
      </c>
      <c r="T313" s="539" t="s">
        <v>336</v>
      </c>
      <c r="U313" s="539">
        <v>108.2</v>
      </c>
      <c r="V313" s="539">
        <v>114</v>
      </c>
      <c r="W313" s="539">
        <v>126</v>
      </c>
      <c r="X313" s="539">
        <v>99.7</v>
      </c>
      <c r="Y313" s="539">
        <v>45.9</v>
      </c>
      <c r="Z313" s="539">
        <v>128.1</v>
      </c>
      <c r="AA313" s="539">
        <v>140.5</v>
      </c>
      <c r="AB313" s="539" t="s">
        <v>336</v>
      </c>
      <c r="AC313" s="540">
        <v>105.4</v>
      </c>
      <c r="AD313" s="539">
        <v>105.5</v>
      </c>
      <c r="AE313" s="358">
        <v>80.900000000000006</v>
      </c>
      <c r="AF313" s="358">
        <v>97.2</v>
      </c>
      <c r="AG313" s="358" t="s">
        <v>336</v>
      </c>
      <c r="AH313" s="358">
        <v>135.19999999999999</v>
      </c>
      <c r="AI313" s="358">
        <v>133.30000000000001</v>
      </c>
      <c r="AJ313" s="358">
        <v>40.799999999999997</v>
      </c>
      <c r="AK313" s="358">
        <v>107.6</v>
      </c>
      <c r="AL313" s="540">
        <v>97.7</v>
      </c>
      <c r="AM313" s="329"/>
      <c r="AN313" s="341"/>
      <c r="AO313" s="329" t="s">
        <v>91</v>
      </c>
      <c r="AP313" s="331">
        <v>106.5</v>
      </c>
      <c r="AQ313" s="331">
        <v>92.7</v>
      </c>
      <c r="AR313" s="344">
        <v>88.2</v>
      </c>
      <c r="AS313" s="344">
        <v>79.8</v>
      </c>
      <c r="AT313" s="344">
        <v>100</v>
      </c>
      <c r="AU313" s="344">
        <v>103.8</v>
      </c>
      <c r="AV313" s="344">
        <v>110.8</v>
      </c>
      <c r="AW313" s="344">
        <v>91.1</v>
      </c>
      <c r="AX313" s="344">
        <v>112.9</v>
      </c>
      <c r="AY313" s="344">
        <v>113.9</v>
      </c>
      <c r="AZ313" s="344">
        <v>92.9</v>
      </c>
    </row>
    <row r="314" spans="1:52" x14ac:dyDescent="0.15">
      <c r="A314" s="329"/>
      <c r="B314" s="341"/>
      <c r="C314" s="329" t="s">
        <v>92</v>
      </c>
      <c r="D314" s="538">
        <v>107.1</v>
      </c>
      <c r="E314" s="539">
        <v>107.1</v>
      </c>
      <c r="F314" s="539">
        <v>97.9</v>
      </c>
      <c r="G314" s="539">
        <v>104.3</v>
      </c>
      <c r="H314" s="539">
        <v>47.5</v>
      </c>
      <c r="I314" s="539">
        <v>96.6</v>
      </c>
      <c r="J314" s="539">
        <v>106.2</v>
      </c>
      <c r="K314" s="539">
        <v>92.6</v>
      </c>
      <c r="L314" s="539">
        <v>93.1</v>
      </c>
      <c r="M314" s="539" t="s">
        <v>335</v>
      </c>
      <c r="N314" s="539">
        <v>181.1</v>
      </c>
      <c r="O314" s="539">
        <v>86.5</v>
      </c>
      <c r="P314" s="539">
        <v>86.2</v>
      </c>
      <c r="Q314" s="539">
        <v>86.6</v>
      </c>
      <c r="R314" s="539">
        <v>186.4</v>
      </c>
      <c r="S314" s="539">
        <v>186.4</v>
      </c>
      <c r="T314" s="539" t="s">
        <v>336</v>
      </c>
      <c r="U314" s="539">
        <v>109.4</v>
      </c>
      <c r="V314" s="539">
        <v>114.7</v>
      </c>
      <c r="W314" s="539">
        <v>127</v>
      </c>
      <c r="X314" s="539">
        <v>100.5</v>
      </c>
      <c r="Y314" s="539">
        <v>66</v>
      </c>
      <c r="Z314" s="539">
        <v>133.4</v>
      </c>
      <c r="AA314" s="539">
        <v>141.9</v>
      </c>
      <c r="AB314" s="539" t="s">
        <v>336</v>
      </c>
      <c r="AC314" s="540">
        <v>104.3</v>
      </c>
      <c r="AD314" s="539">
        <v>105.3</v>
      </c>
      <c r="AE314" s="358">
        <v>81.599999999999994</v>
      </c>
      <c r="AF314" s="358">
        <v>94.4</v>
      </c>
      <c r="AG314" s="358" t="s">
        <v>336</v>
      </c>
      <c r="AH314" s="358">
        <v>119.4</v>
      </c>
      <c r="AI314" s="358">
        <v>127.7</v>
      </c>
      <c r="AJ314" s="358">
        <v>45.5</v>
      </c>
      <c r="AK314" s="358">
        <v>107.6</v>
      </c>
      <c r="AL314" s="540">
        <v>102.6</v>
      </c>
      <c r="AM314" s="329"/>
      <c r="AN314" s="341"/>
      <c r="AO314" s="329" t="s">
        <v>92</v>
      </c>
      <c r="AP314" s="331">
        <v>106.2</v>
      </c>
      <c r="AQ314" s="331">
        <v>90.9</v>
      </c>
      <c r="AR314" s="344">
        <v>88</v>
      </c>
      <c r="AS314" s="344">
        <v>81.5</v>
      </c>
      <c r="AT314" s="344">
        <v>95.9</v>
      </c>
      <c r="AU314" s="344">
        <v>101</v>
      </c>
      <c r="AV314" s="344">
        <v>107.5</v>
      </c>
      <c r="AW314" s="344">
        <v>88</v>
      </c>
      <c r="AX314" s="344">
        <v>113.4</v>
      </c>
      <c r="AY314" s="344">
        <v>113.8</v>
      </c>
      <c r="AZ314" s="344">
        <v>101.8</v>
      </c>
    </row>
    <row r="315" spans="1:52" x14ac:dyDescent="0.15">
      <c r="A315" s="329"/>
      <c r="B315" s="341"/>
      <c r="C315" s="329" t="s">
        <v>93</v>
      </c>
      <c r="D315" s="538">
        <v>108.3</v>
      </c>
      <c r="E315" s="539">
        <v>108.3</v>
      </c>
      <c r="F315" s="539">
        <v>96.7</v>
      </c>
      <c r="G315" s="539">
        <v>103.4</v>
      </c>
      <c r="H315" s="539">
        <v>46.7</v>
      </c>
      <c r="I315" s="539">
        <v>98.1</v>
      </c>
      <c r="J315" s="539">
        <v>106.9</v>
      </c>
      <c r="K315" s="539">
        <v>94.9</v>
      </c>
      <c r="L315" s="539">
        <v>95.9</v>
      </c>
      <c r="M315" s="539" t="s">
        <v>335</v>
      </c>
      <c r="N315" s="539">
        <v>170.8</v>
      </c>
      <c r="O315" s="539">
        <v>90</v>
      </c>
      <c r="P315" s="539">
        <v>89</v>
      </c>
      <c r="Q315" s="539">
        <v>87.3</v>
      </c>
      <c r="R315" s="539">
        <v>191.8</v>
      </c>
      <c r="S315" s="539">
        <v>191.8</v>
      </c>
      <c r="T315" s="539" t="s">
        <v>336</v>
      </c>
      <c r="U315" s="539">
        <v>109.5</v>
      </c>
      <c r="V315" s="539">
        <v>115.1</v>
      </c>
      <c r="W315" s="539">
        <v>127.2</v>
      </c>
      <c r="X315" s="539">
        <v>101.1</v>
      </c>
      <c r="Y315" s="539">
        <v>74</v>
      </c>
      <c r="Z315" s="539">
        <v>139.19999999999999</v>
      </c>
      <c r="AA315" s="539">
        <v>141.4</v>
      </c>
      <c r="AB315" s="539" t="s">
        <v>336</v>
      </c>
      <c r="AC315" s="540">
        <v>105.6</v>
      </c>
      <c r="AD315" s="539">
        <v>107</v>
      </c>
      <c r="AE315" s="358">
        <v>84.5</v>
      </c>
      <c r="AF315" s="358">
        <v>94.7</v>
      </c>
      <c r="AG315" s="358" t="s">
        <v>336</v>
      </c>
      <c r="AH315" s="358">
        <v>116.6</v>
      </c>
      <c r="AI315" s="358">
        <v>130.9</v>
      </c>
      <c r="AJ315" s="358">
        <v>43.1</v>
      </c>
      <c r="AK315" s="358">
        <v>106.5</v>
      </c>
      <c r="AL315" s="540">
        <v>103.7</v>
      </c>
      <c r="AM315" s="329"/>
      <c r="AN315" s="341"/>
      <c r="AO315" s="329" t="s">
        <v>93</v>
      </c>
      <c r="AP315" s="331">
        <v>108.4</v>
      </c>
      <c r="AQ315" s="331">
        <v>96</v>
      </c>
      <c r="AR315" s="344">
        <v>92.8</v>
      </c>
      <c r="AS315" s="344">
        <v>89.9</v>
      </c>
      <c r="AT315" s="344">
        <v>97.9</v>
      </c>
      <c r="AU315" s="344">
        <v>104</v>
      </c>
      <c r="AV315" s="344">
        <v>113.9</v>
      </c>
      <c r="AW315" s="344">
        <v>87</v>
      </c>
      <c r="AX315" s="344">
        <v>114.2</v>
      </c>
      <c r="AY315" s="344">
        <v>114</v>
      </c>
      <c r="AZ315" s="344">
        <v>117.2</v>
      </c>
    </row>
    <row r="316" spans="1:52" x14ac:dyDescent="0.15">
      <c r="A316" s="329"/>
      <c r="B316" s="341"/>
      <c r="C316" s="329" t="s">
        <v>94</v>
      </c>
      <c r="D316" s="538">
        <v>108.9</v>
      </c>
      <c r="E316" s="539">
        <v>108.9</v>
      </c>
      <c r="F316" s="539">
        <v>98</v>
      </c>
      <c r="G316" s="539">
        <v>104.6</v>
      </c>
      <c r="H316" s="539">
        <v>46.3</v>
      </c>
      <c r="I316" s="539">
        <v>101.9</v>
      </c>
      <c r="J316" s="539">
        <v>108.5</v>
      </c>
      <c r="K316" s="539">
        <v>94</v>
      </c>
      <c r="L316" s="539">
        <v>94.9</v>
      </c>
      <c r="M316" s="539" t="s">
        <v>335</v>
      </c>
      <c r="N316" s="539">
        <v>158.69999999999999</v>
      </c>
      <c r="O316" s="539">
        <v>88.9</v>
      </c>
      <c r="P316" s="539">
        <v>91.8</v>
      </c>
      <c r="Q316" s="539">
        <v>71.2</v>
      </c>
      <c r="R316" s="539">
        <v>187.3</v>
      </c>
      <c r="S316" s="539">
        <v>187.3</v>
      </c>
      <c r="T316" s="539" t="s">
        <v>336</v>
      </c>
      <c r="U316" s="539">
        <v>111.2</v>
      </c>
      <c r="V316" s="539">
        <v>115.9</v>
      </c>
      <c r="W316" s="539">
        <v>128.4</v>
      </c>
      <c r="X316" s="539">
        <v>101.7</v>
      </c>
      <c r="Y316" s="539">
        <v>71</v>
      </c>
      <c r="Z316" s="539">
        <v>141.19999999999999</v>
      </c>
      <c r="AA316" s="539">
        <v>141.69999999999999</v>
      </c>
      <c r="AB316" s="539" t="s">
        <v>336</v>
      </c>
      <c r="AC316" s="540">
        <v>104.9</v>
      </c>
      <c r="AD316" s="539">
        <v>109</v>
      </c>
      <c r="AE316" s="358">
        <v>85.4</v>
      </c>
      <c r="AF316" s="358">
        <v>89.3</v>
      </c>
      <c r="AG316" s="358" t="s">
        <v>336</v>
      </c>
      <c r="AH316" s="358">
        <v>115.2</v>
      </c>
      <c r="AI316" s="358">
        <v>131.4</v>
      </c>
      <c r="AJ316" s="358">
        <v>42.6</v>
      </c>
      <c r="AK316" s="358">
        <v>107.6</v>
      </c>
      <c r="AL316" s="540">
        <v>104.9</v>
      </c>
      <c r="AM316" s="329"/>
      <c r="AN316" s="341"/>
      <c r="AO316" s="329" t="s">
        <v>94</v>
      </c>
      <c r="AP316" s="331">
        <v>110</v>
      </c>
      <c r="AQ316" s="331">
        <v>94.6</v>
      </c>
      <c r="AR316" s="344">
        <v>88.4</v>
      </c>
      <c r="AS316" s="344">
        <v>80</v>
      </c>
      <c r="AT316" s="344">
        <v>100.9</v>
      </c>
      <c r="AU316" s="344">
        <v>112.9</v>
      </c>
      <c r="AV316" s="344">
        <v>125.8</v>
      </c>
      <c r="AW316" s="344">
        <v>88</v>
      </c>
      <c r="AX316" s="344">
        <v>117.4</v>
      </c>
      <c r="AY316" s="344">
        <v>117</v>
      </c>
      <c r="AZ316" s="344">
        <v>128.1</v>
      </c>
    </row>
    <row r="317" spans="1:52" x14ac:dyDescent="0.15">
      <c r="A317" s="329"/>
      <c r="B317" s="341"/>
      <c r="C317" s="329" t="s">
        <v>95</v>
      </c>
      <c r="D317" s="538">
        <v>108.8</v>
      </c>
      <c r="E317" s="539">
        <v>108.8</v>
      </c>
      <c r="F317" s="539">
        <v>97.9</v>
      </c>
      <c r="G317" s="539">
        <v>104.7</v>
      </c>
      <c r="H317" s="539">
        <v>44.5</v>
      </c>
      <c r="I317" s="539">
        <v>105.9</v>
      </c>
      <c r="J317" s="539">
        <v>107.5</v>
      </c>
      <c r="K317" s="539">
        <v>96.5</v>
      </c>
      <c r="L317" s="539">
        <v>98.1</v>
      </c>
      <c r="M317" s="539" t="s">
        <v>335</v>
      </c>
      <c r="N317" s="539">
        <v>146.69999999999999</v>
      </c>
      <c r="O317" s="539">
        <v>87.8</v>
      </c>
      <c r="P317" s="539">
        <v>91.3</v>
      </c>
      <c r="Q317" s="539">
        <v>68.7</v>
      </c>
      <c r="R317" s="539">
        <v>158.30000000000001</v>
      </c>
      <c r="S317" s="539">
        <v>158.30000000000001</v>
      </c>
      <c r="T317" s="539" t="s">
        <v>336</v>
      </c>
      <c r="U317" s="539">
        <v>111.9</v>
      </c>
      <c r="V317" s="539">
        <v>119</v>
      </c>
      <c r="W317" s="539">
        <v>133.4</v>
      </c>
      <c r="X317" s="539">
        <v>102.1</v>
      </c>
      <c r="Y317" s="539">
        <v>67.5</v>
      </c>
      <c r="Z317" s="539">
        <v>143.4</v>
      </c>
      <c r="AA317" s="539">
        <v>148.19999999999999</v>
      </c>
      <c r="AB317" s="539" t="s">
        <v>336</v>
      </c>
      <c r="AC317" s="540">
        <v>107.8</v>
      </c>
      <c r="AD317" s="539">
        <v>115.3</v>
      </c>
      <c r="AE317" s="358">
        <v>86.5</v>
      </c>
      <c r="AF317" s="358">
        <v>93.1</v>
      </c>
      <c r="AG317" s="358" t="s">
        <v>336</v>
      </c>
      <c r="AH317" s="358">
        <v>114.4</v>
      </c>
      <c r="AI317" s="358">
        <v>132.6</v>
      </c>
      <c r="AJ317" s="358">
        <v>40.4</v>
      </c>
      <c r="AK317" s="358">
        <v>107.4</v>
      </c>
      <c r="AL317" s="540">
        <v>104.7</v>
      </c>
      <c r="AM317" s="329"/>
      <c r="AN317" s="341"/>
      <c r="AO317" s="329" t="s">
        <v>95</v>
      </c>
      <c r="AP317" s="331">
        <v>110.7</v>
      </c>
      <c r="AQ317" s="331">
        <v>91.8</v>
      </c>
      <c r="AR317" s="344">
        <v>94.2</v>
      </c>
      <c r="AS317" s="344">
        <v>84.6</v>
      </c>
      <c r="AT317" s="344">
        <v>106.2</v>
      </c>
      <c r="AU317" s="344">
        <v>88.3</v>
      </c>
      <c r="AV317" s="344">
        <v>89.9</v>
      </c>
      <c r="AW317" s="344">
        <v>86.6</v>
      </c>
      <c r="AX317" s="344">
        <v>119.8</v>
      </c>
      <c r="AY317" s="344">
        <v>119.3</v>
      </c>
      <c r="AZ317" s="344">
        <v>134.9</v>
      </c>
    </row>
    <row r="318" spans="1:52" x14ac:dyDescent="0.15">
      <c r="A318" s="329"/>
      <c r="B318" s="341"/>
      <c r="C318" s="329" t="s">
        <v>96</v>
      </c>
      <c r="D318" s="538">
        <v>108.9</v>
      </c>
      <c r="E318" s="539">
        <v>108.9</v>
      </c>
      <c r="F318" s="539">
        <v>96.2</v>
      </c>
      <c r="G318" s="539">
        <v>103</v>
      </c>
      <c r="H318" s="539">
        <v>42.4</v>
      </c>
      <c r="I318" s="539">
        <v>111.9</v>
      </c>
      <c r="J318" s="539">
        <v>109.1</v>
      </c>
      <c r="K318" s="539">
        <v>93.4</v>
      </c>
      <c r="L318" s="539">
        <v>94.7</v>
      </c>
      <c r="M318" s="539" t="s">
        <v>335</v>
      </c>
      <c r="N318" s="539">
        <v>155.19999999999999</v>
      </c>
      <c r="O318" s="539">
        <v>85.4</v>
      </c>
      <c r="P318" s="539">
        <v>89.2</v>
      </c>
      <c r="Q318" s="539">
        <v>66.2</v>
      </c>
      <c r="R318" s="539">
        <v>157</v>
      </c>
      <c r="S318" s="539">
        <v>157</v>
      </c>
      <c r="T318" s="539" t="s">
        <v>336</v>
      </c>
      <c r="U318" s="539">
        <v>113.8</v>
      </c>
      <c r="V318" s="539">
        <v>120.2</v>
      </c>
      <c r="W318" s="539">
        <v>137.69999999999999</v>
      </c>
      <c r="X318" s="539">
        <v>101.7</v>
      </c>
      <c r="Y318" s="539">
        <v>63.2</v>
      </c>
      <c r="Z318" s="539">
        <v>142.19999999999999</v>
      </c>
      <c r="AA318" s="539">
        <v>148.1</v>
      </c>
      <c r="AB318" s="539" t="s">
        <v>336</v>
      </c>
      <c r="AC318" s="540">
        <v>108.9</v>
      </c>
      <c r="AD318" s="539">
        <v>117.5</v>
      </c>
      <c r="AE318" s="358">
        <v>87.5</v>
      </c>
      <c r="AF318" s="358">
        <v>93.8</v>
      </c>
      <c r="AG318" s="358" t="s">
        <v>336</v>
      </c>
      <c r="AH318" s="358">
        <v>117.2</v>
      </c>
      <c r="AI318" s="358">
        <v>132.1</v>
      </c>
      <c r="AJ318" s="358">
        <v>40.299999999999997</v>
      </c>
      <c r="AK318" s="358">
        <v>107.2</v>
      </c>
      <c r="AL318" s="540">
        <v>105</v>
      </c>
      <c r="AM318" s="329"/>
      <c r="AN318" s="341"/>
      <c r="AO318" s="329" t="s">
        <v>96</v>
      </c>
      <c r="AP318" s="331">
        <v>110.5</v>
      </c>
      <c r="AQ318" s="331">
        <v>92.2</v>
      </c>
      <c r="AR318" s="344">
        <v>92.4</v>
      </c>
      <c r="AS318" s="344">
        <v>79.8</v>
      </c>
      <c r="AT318" s="344">
        <v>110.6</v>
      </c>
      <c r="AU318" s="344">
        <v>91.4</v>
      </c>
      <c r="AV318" s="344">
        <v>96.2</v>
      </c>
      <c r="AW318" s="344">
        <v>83.8</v>
      </c>
      <c r="AX318" s="344">
        <v>119.1</v>
      </c>
      <c r="AY318" s="344">
        <v>118.2</v>
      </c>
      <c r="AZ318" s="344">
        <v>133.30000000000001</v>
      </c>
    </row>
    <row r="319" spans="1:52" x14ac:dyDescent="0.15">
      <c r="A319" s="329"/>
      <c r="B319" s="342"/>
      <c r="C319" s="335" t="s">
        <v>97</v>
      </c>
      <c r="D319" s="542">
        <v>106.5</v>
      </c>
      <c r="E319" s="543">
        <v>106.5</v>
      </c>
      <c r="F319" s="543">
        <v>94.4</v>
      </c>
      <c r="G319" s="543">
        <v>100.8</v>
      </c>
      <c r="H319" s="543">
        <v>44.8</v>
      </c>
      <c r="I319" s="543">
        <v>117</v>
      </c>
      <c r="J319" s="543">
        <v>106.6</v>
      </c>
      <c r="K319" s="543">
        <v>95.9</v>
      </c>
      <c r="L319" s="543">
        <v>97</v>
      </c>
      <c r="M319" s="543" t="s">
        <v>335</v>
      </c>
      <c r="N319" s="543">
        <v>58.3</v>
      </c>
      <c r="O319" s="543">
        <v>83.2</v>
      </c>
      <c r="P319" s="543">
        <v>90.8</v>
      </c>
      <c r="Q319" s="543">
        <v>54.9</v>
      </c>
      <c r="R319" s="543">
        <v>141.5</v>
      </c>
      <c r="S319" s="543">
        <v>141.5</v>
      </c>
      <c r="T319" s="543" t="s">
        <v>336</v>
      </c>
      <c r="U319" s="543">
        <v>114.9</v>
      </c>
      <c r="V319" s="543">
        <v>119.2</v>
      </c>
      <c r="W319" s="543">
        <v>134.4</v>
      </c>
      <c r="X319" s="543">
        <v>102.3</v>
      </c>
      <c r="Y319" s="543">
        <v>67.599999999999994</v>
      </c>
      <c r="Z319" s="543">
        <v>143.69999999999999</v>
      </c>
      <c r="AA319" s="543">
        <v>148.6</v>
      </c>
      <c r="AB319" s="543" t="s">
        <v>336</v>
      </c>
      <c r="AC319" s="541">
        <v>108.1</v>
      </c>
      <c r="AD319" s="543">
        <v>112.9</v>
      </c>
      <c r="AE319" s="423">
        <v>86.8</v>
      </c>
      <c r="AF319" s="423">
        <v>93.1</v>
      </c>
      <c r="AG319" s="423" t="s">
        <v>336</v>
      </c>
      <c r="AH319" s="423">
        <v>121.8</v>
      </c>
      <c r="AI319" s="423">
        <v>132.19999999999999</v>
      </c>
      <c r="AJ319" s="423">
        <v>39.6</v>
      </c>
      <c r="AK319" s="423">
        <v>107.4</v>
      </c>
      <c r="AL319" s="541">
        <v>104.2</v>
      </c>
      <c r="AM319" s="329"/>
      <c r="AN319" s="342"/>
      <c r="AO319" s="335" t="s">
        <v>97</v>
      </c>
      <c r="AP319" s="337">
        <v>106.6</v>
      </c>
      <c r="AQ319" s="337">
        <v>88.9</v>
      </c>
      <c r="AR319" s="346">
        <v>90.5</v>
      </c>
      <c r="AS319" s="346">
        <v>72.3</v>
      </c>
      <c r="AT319" s="346">
        <v>116.9</v>
      </c>
      <c r="AU319" s="346">
        <v>84.2</v>
      </c>
      <c r="AV319" s="346">
        <v>87.2</v>
      </c>
      <c r="AW319" s="346">
        <v>81.8</v>
      </c>
      <c r="AX319" s="346">
        <v>114.6</v>
      </c>
      <c r="AY319" s="346">
        <v>113.5</v>
      </c>
      <c r="AZ319" s="346">
        <v>136.19999999999999</v>
      </c>
    </row>
    <row r="320" spans="1:52" x14ac:dyDescent="0.15">
      <c r="A320" s="329"/>
      <c r="B320" s="341" t="s">
        <v>680</v>
      </c>
      <c r="C320" s="329" t="s">
        <v>84</v>
      </c>
      <c r="D320" s="360">
        <v>106.1</v>
      </c>
      <c r="E320" s="331">
        <v>106.1</v>
      </c>
      <c r="F320" s="331">
        <v>95.3</v>
      </c>
      <c r="G320" s="331">
        <v>100.8</v>
      </c>
      <c r="H320" s="331">
        <v>50.5</v>
      </c>
      <c r="I320" s="331">
        <v>131.9</v>
      </c>
      <c r="J320" s="331">
        <v>111.9</v>
      </c>
      <c r="K320" s="331">
        <v>94.7</v>
      </c>
      <c r="L320" s="331">
        <v>95.4</v>
      </c>
      <c r="M320" s="331" t="s">
        <v>335</v>
      </c>
      <c r="N320" s="331">
        <v>57.2</v>
      </c>
      <c r="O320" s="331">
        <v>79.8</v>
      </c>
      <c r="P320" s="331">
        <v>90.4</v>
      </c>
      <c r="Q320" s="331">
        <v>54.5</v>
      </c>
      <c r="R320" s="331">
        <v>142.69999999999999</v>
      </c>
      <c r="S320" s="331">
        <v>142.69999999999999</v>
      </c>
      <c r="T320" s="331" t="s">
        <v>336</v>
      </c>
      <c r="U320" s="331">
        <v>111.2</v>
      </c>
      <c r="V320" s="331">
        <v>115.2</v>
      </c>
      <c r="W320" s="331">
        <v>125.1</v>
      </c>
      <c r="X320" s="331">
        <v>103.7</v>
      </c>
      <c r="Y320" s="331">
        <v>61.3</v>
      </c>
      <c r="Z320" s="331">
        <v>141.5</v>
      </c>
      <c r="AA320" s="331">
        <v>136.6</v>
      </c>
      <c r="AB320" s="331" t="s">
        <v>336</v>
      </c>
      <c r="AC320" s="331">
        <v>114</v>
      </c>
      <c r="AD320" s="331">
        <v>125</v>
      </c>
      <c r="AE320" s="358">
        <v>88</v>
      </c>
      <c r="AF320" s="358">
        <v>92.2</v>
      </c>
      <c r="AG320" s="358" t="s">
        <v>336</v>
      </c>
      <c r="AH320" s="358">
        <v>120.7</v>
      </c>
      <c r="AI320" s="358">
        <v>133.5</v>
      </c>
      <c r="AJ320" s="358">
        <v>32.6</v>
      </c>
      <c r="AK320" s="358">
        <v>107.9</v>
      </c>
      <c r="AL320" s="358">
        <v>106.8</v>
      </c>
      <c r="AM320" s="329"/>
      <c r="AN320" s="341" t="s">
        <v>680</v>
      </c>
      <c r="AO320" s="329" t="s">
        <v>84</v>
      </c>
      <c r="AP320" s="331">
        <v>106.1</v>
      </c>
      <c r="AQ320" s="331">
        <v>89.1</v>
      </c>
      <c r="AR320" s="344">
        <v>88.8</v>
      </c>
      <c r="AS320" s="344">
        <v>70.2</v>
      </c>
      <c r="AT320" s="344">
        <v>117.3</v>
      </c>
      <c r="AU320" s="344">
        <v>90.4</v>
      </c>
      <c r="AV320" s="344">
        <v>95.2</v>
      </c>
      <c r="AW320" s="344">
        <v>80.099999999999994</v>
      </c>
      <c r="AX320" s="344">
        <v>113.5</v>
      </c>
      <c r="AY320" s="344">
        <v>112.9</v>
      </c>
      <c r="AZ320" s="344">
        <v>129.80000000000001</v>
      </c>
    </row>
    <row r="321" spans="1:52" x14ac:dyDescent="0.15">
      <c r="A321" s="329"/>
      <c r="B321" s="341"/>
      <c r="C321" s="329" t="s">
        <v>86</v>
      </c>
      <c r="D321" s="360">
        <v>107</v>
      </c>
      <c r="E321" s="331">
        <v>107</v>
      </c>
      <c r="F321" s="331">
        <v>93.4</v>
      </c>
      <c r="G321" s="331">
        <v>99.1</v>
      </c>
      <c r="H321" s="331">
        <v>50.1</v>
      </c>
      <c r="I321" s="331">
        <v>136.5</v>
      </c>
      <c r="J321" s="331">
        <v>113.7</v>
      </c>
      <c r="K321" s="331">
        <v>97.1</v>
      </c>
      <c r="L321" s="331">
        <v>93.9</v>
      </c>
      <c r="M321" s="331" t="s">
        <v>335</v>
      </c>
      <c r="N321" s="331">
        <v>59.5</v>
      </c>
      <c r="O321" s="331">
        <v>73.599999999999994</v>
      </c>
      <c r="P321" s="331">
        <v>81.2</v>
      </c>
      <c r="Q321" s="331">
        <v>69.400000000000006</v>
      </c>
      <c r="R321" s="331">
        <v>167.8</v>
      </c>
      <c r="S321" s="331">
        <v>167.8</v>
      </c>
      <c r="T321" s="331" t="s">
        <v>336</v>
      </c>
      <c r="U321" s="331">
        <v>112.1</v>
      </c>
      <c r="V321" s="331">
        <v>116.4</v>
      </c>
      <c r="W321" s="331">
        <v>130.19999999999999</v>
      </c>
      <c r="X321" s="331">
        <v>101.7</v>
      </c>
      <c r="Y321" s="331">
        <v>63.7</v>
      </c>
      <c r="Z321" s="331">
        <v>142.69999999999999</v>
      </c>
      <c r="AA321" s="331">
        <v>137</v>
      </c>
      <c r="AB321" s="331" t="s">
        <v>336</v>
      </c>
      <c r="AC321" s="331">
        <v>114.2</v>
      </c>
      <c r="AD321" s="331">
        <v>127.3</v>
      </c>
      <c r="AE321" s="358">
        <v>87.5</v>
      </c>
      <c r="AF321" s="358">
        <v>86.5</v>
      </c>
      <c r="AG321" s="358" t="s">
        <v>336</v>
      </c>
      <c r="AH321" s="358">
        <v>115.1</v>
      </c>
      <c r="AI321" s="358">
        <v>138.6</v>
      </c>
      <c r="AJ321" s="358">
        <v>38</v>
      </c>
      <c r="AK321" s="358">
        <v>107</v>
      </c>
      <c r="AL321" s="358">
        <v>110</v>
      </c>
      <c r="AM321" s="329"/>
      <c r="AN321" s="341"/>
      <c r="AO321" s="329" t="s">
        <v>86</v>
      </c>
      <c r="AP321" s="331">
        <v>107</v>
      </c>
      <c r="AQ321" s="331">
        <v>94.3</v>
      </c>
      <c r="AR321" s="344">
        <v>96.9</v>
      </c>
      <c r="AS321" s="344">
        <v>78.2</v>
      </c>
      <c r="AT321" s="344">
        <v>123.5</v>
      </c>
      <c r="AU321" s="344">
        <v>87.4</v>
      </c>
      <c r="AV321" s="344">
        <v>88.6</v>
      </c>
      <c r="AW321" s="344">
        <v>85.3</v>
      </c>
      <c r="AX321" s="344">
        <v>112.3</v>
      </c>
      <c r="AY321" s="344">
        <v>111.2</v>
      </c>
      <c r="AZ321" s="344">
        <v>130.6</v>
      </c>
    </row>
    <row r="322" spans="1:52" x14ac:dyDescent="0.15">
      <c r="A322" s="329"/>
      <c r="B322" s="341"/>
      <c r="C322" s="329" t="s">
        <v>88</v>
      </c>
      <c r="D322" s="360">
        <v>108.3</v>
      </c>
      <c r="E322" s="331">
        <v>108.3</v>
      </c>
      <c r="F322" s="331">
        <v>96</v>
      </c>
      <c r="G322" s="331">
        <v>102.2</v>
      </c>
      <c r="H322" s="331">
        <v>49.6</v>
      </c>
      <c r="I322" s="331">
        <v>145.4</v>
      </c>
      <c r="J322" s="331">
        <v>127.2</v>
      </c>
      <c r="K322" s="331">
        <v>89</v>
      </c>
      <c r="L322" s="331">
        <v>88.5</v>
      </c>
      <c r="M322" s="331" t="s">
        <v>335</v>
      </c>
      <c r="N322" s="331">
        <v>54.8</v>
      </c>
      <c r="O322" s="331">
        <v>71.7</v>
      </c>
      <c r="P322" s="331">
        <v>73.2</v>
      </c>
      <c r="Q322" s="331">
        <v>67.5</v>
      </c>
      <c r="R322" s="331">
        <v>110.8</v>
      </c>
      <c r="S322" s="331">
        <v>110.8</v>
      </c>
      <c r="T322" s="331" t="s">
        <v>336</v>
      </c>
      <c r="U322" s="331">
        <v>108.6</v>
      </c>
      <c r="V322" s="331">
        <v>116.2</v>
      </c>
      <c r="W322" s="331">
        <v>130.1</v>
      </c>
      <c r="X322" s="331">
        <v>100.7</v>
      </c>
      <c r="Y322" s="331">
        <v>70.099999999999994</v>
      </c>
      <c r="Z322" s="331">
        <v>142.1</v>
      </c>
      <c r="AA322" s="331">
        <v>137.1</v>
      </c>
      <c r="AB322" s="331" t="s">
        <v>336</v>
      </c>
      <c r="AC322" s="331">
        <v>113.3</v>
      </c>
      <c r="AD322" s="331">
        <v>126.4</v>
      </c>
      <c r="AE322" s="358">
        <v>96.3</v>
      </c>
      <c r="AF322" s="358">
        <v>86.1</v>
      </c>
      <c r="AG322" s="358" t="s">
        <v>336</v>
      </c>
      <c r="AH322" s="358">
        <v>110.8</v>
      </c>
      <c r="AI322" s="358">
        <v>135.9</v>
      </c>
      <c r="AJ322" s="358">
        <v>42.4</v>
      </c>
      <c r="AK322" s="358">
        <v>107.2</v>
      </c>
      <c r="AL322" s="358">
        <v>116.7</v>
      </c>
      <c r="AM322" s="329"/>
      <c r="AN322" s="341"/>
      <c r="AO322" s="329" t="s">
        <v>88</v>
      </c>
      <c r="AP322" s="331">
        <v>108.3</v>
      </c>
      <c r="AQ322" s="331">
        <v>93.5</v>
      </c>
      <c r="AR322" s="344">
        <v>93.9</v>
      </c>
      <c r="AS322" s="344">
        <v>71.900000000000006</v>
      </c>
      <c r="AT322" s="344">
        <v>124.8</v>
      </c>
      <c r="AU322" s="344">
        <v>92.5</v>
      </c>
      <c r="AV322" s="344">
        <v>96.6</v>
      </c>
      <c r="AW322" s="344">
        <v>84.2</v>
      </c>
      <c r="AX322" s="344">
        <v>115</v>
      </c>
      <c r="AY322" s="344">
        <v>113.8</v>
      </c>
      <c r="AZ322" s="344">
        <v>135.69999999999999</v>
      </c>
    </row>
    <row r="323" spans="1:52" x14ac:dyDescent="0.15">
      <c r="A323" s="329"/>
      <c r="B323" s="341"/>
      <c r="C323" s="329" t="s">
        <v>89</v>
      </c>
      <c r="D323" s="360">
        <v>108.9</v>
      </c>
      <c r="E323" s="331">
        <v>108.9</v>
      </c>
      <c r="F323" s="331">
        <v>93.9</v>
      </c>
      <c r="G323" s="331">
        <v>99.9</v>
      </c>
      <c r="H323" s="331">
        <v>45.8</v>
      </c>
      <c r="I323" s="331">
        <v>144.1</v>
      </c>
      <c r="J323" s="331">
        <v>129.6</v>
      </c>
      <c r="K323" s="331">
        <v>87</v>
      </c>
      <c r="L323" s="331">
        <v>86.8</v>
      </c>
      <c r="M323" s="331" t="s">
        <v>335</v>
      </c>
      <c r="N323" s="331">
        <v>60.4</v>
      </c>
      <c r="O323" s="331">
        <v>77.400000000000006</v>
      </c>
      <c r="P323" s="331">
        <v>80.599999999999994</v>
      </c>
      <c r="Q323" s="331">
        <v>61.2</v>
      </c>
      <c r="R323" s="331">
        <v>105.9</v>
      </c>
      <c r="S323" s="331">
        <v>105.9</v>
      </c>
      <c r="T323" s="331" t="s">
        <v>336</v>
      </c>
      <c r="U323" s="331">
        <v>107.1</v>
      </c>
      <c r="V323" s="331">
        <v>120</v>
      </c>
      <c r="W323" s="331">
        <v>134.30000000000001</v>
      </c>
      <c r="X323" s="331">
        <v>103.1</v>
      </c>
      <c r="Y323" s="331">
        <v>83.2</v>
      </c>
      <c r="Z323" s="331">
        <v>145.30000000000001</v>
      </c>
      <c r="AA323" s="331">
        <v>135.30000000000001</v>
      </c>
      <c r="AB323" s="331" t="s">
        <v>336</v>
      </c>
      <c r="AC323" s="331">
        <v>117.1</v>
      </c>
      <c r="AD323" s="331">
        <v>131.6</v>
      </c>
      <c r="AE323" s="358">
        <v>99.1</v>
      </c>
      <c r="AF323" s="358">
        <v>92.1</v>
      </c>
      <c r="AG323" s="358" t="s">
        <v>336</v>
      </c>
      <c r="AH323" s="358">
        <v>118.9</v>
      </c>
      <c r="AI323" s="358">
        <v>133.4</v>
      </c>
      <c r="AJ323" s="358">
        <v>46</v>
      </c>
      <c r="AK323" s="358">
        <v>107.6</v>
      </c>
      <c r="AL323" s="358">
        <v>118.1</v>
      </c>
      <c r="AM323" s="329"/>
      <c r="AN323" s="341"/>
      <c r="AO323" s="329" t="s">
        <v>89</v>
      </c>
      <c r="AP323" s="331">
        <v>108.9</v>
      </c>
      <c r="AQ323" s="331">
        <v>92.4</v>
      </c>
      <c r="AR323" s="344">
        <v>90.3</v>
      </c>
      <c r="AS323" s="344">
        <v>67.3</v>
      </c>
      <c r="AT323" s="344">
        <v>125.4</v>
      </c>
      <c r="AU323" s="344">
        <v>90.4</v>
      </c>
      <c r="AV323" s="344">
        <v>95.3</v>
      </c>
      <c r="AW323" s="344">
        <v>82.1</v>
      </c>
      <c r="AX323" s="344">
        <v>116.5</v>
      </c>
      <c r="AY323" s="344">
        <v>115.2</v>
      </c>
      <c r="AZ323" s="344">
        <v>138.80000000000001</v>
      </c>
    </row>
    <row r="324" spans="1:52" x14ac:dyDescent="0.15">
      <c r="A324" s="329"/>
      <c r="B324" s="341"/>
      <c r="C324" s="329" t="s">
        <v>90</v>
      </c>
      <c r="D324" s="360">
        <v>108.6</v>
      </c>
      <c r="E324" s="331">
        <v>108.6</v>
      </c>
      <c r="F324" s="331">
        <v>92.6</v>
      </c>
      <c r="G324" s="331">
        <v>98.4</v>
      </c>
      <c r="H324" s="331">
        <v>48.2</v>
      </c>
      <c r="I324" s="331">
        <v>151.4</v>
      </c>
      <c r="J324" s="331">
        <v>122.2</v>
      </c>
      <c r="K324" s="331">
        <v>91.3</v>
      </c>
      <c r="L324" s="331">
        <v>89.3</v>
      </c>
      <c r="M324" s="331" t="s">
        <v>335</v>
      </c>
      <c r="N324" s="331">
        <v>49.7</v>
      </c>
      <c r="O324" s="331">
        <v>77.3</v>
      </c>
      <c r="P324" s="331">
        <v>81.5</v>
      </c>
      <c r="Q324" s="331">
        <v>48.3</v>
      </c>
      <c r="R324" s="331">
        <v>93.2</v>
      </c>
      <c r="S324" s="331">
        <v>93.2</v>
      </c>
      <c r="T324" s="331" t="s">
        <v>336</v>
      </c>
      <c r="U324" s="331">
        <v>105.8</v>
      </c>
      <c r="V324" s="331">
        <v>122.8</v>
      </c>
      <c r="W324" s="331">
        <v>136.19999999999999</v>
      </c>
      <c r="X324" s="331">
        <v>107.7</v>
      </c>
      <c r="Y324" s="331">
        <v>78.900000000000006</v>
      </c>
      <c r="Z324" s="331">
        <v>145.6</v>
      </c>
      <c r="AA324" s="331">
        <v>123.6</v>
      </c>
      <c r="AB324" s="331" t="s">
        <v>336</v>
      </c>
      <c r="AC324" s="331">
        <v>120.2</v>
      </c>
      <c r="AD324" s="331">
        <v>133.6</v>
      </c>
      <c r="AE324" s="358">
        <v>103.5</v>
      </c>
      <c r="AF324" s="358">
        <v>92.2</v>
      </c>
      <c r="AG324" s="358" t="s">
        <v>336</v>
      </c>
      <c r="AH324" s="358">
        <v>116.6</v>
      </c>
      <c r="AI324" s="358">
        <v>132.1</v>
      </c>
      <c r="AJ324" s="358">
        <v>60.5</v>
      </c>
      <c r="AK324" s="358">
        <v>107.5</v>
      </c>
      <c r="AL324" s="358">
        <v>114.4</v>
      </c>
      <c r="AM324" s="329"/>
      <c r="AN324" s="341"/>
      <c r="AO324" s="329" t="s">
        <v>90</v>
      </c>
      <c r="AP324" s="331">
        <v>108.6</v>
      </c>
      <c r="AQ324" s="331">
        <v>93.1</v>
      </c>
      <c r="AR324" s="344">
        <v>91.9</v>
      </c>
      <c r="AS324" s="344">
        <v>65.099999999999994</v>
      </c>
      <c r="AT324" s="344">
        <v>131.1</v>
      </c>
      <c r="AU324" s="344">
        <v>93.4</v>
      </c>
      <c r="AV324" s="344">
        <v>96.6</v>
      </c>
      <c r="AW324" s="344">
        <v>88.7</v>
      </c>
      <c r="AX324" s="344">
        <v>115.9</v>
      </c>
      <c r="AY324" s="344">
        <v>114.3</v>
      </c>
      <c r="AZ324" s="344">
        <v>146.9</v>
      </c>
    </row>
    <row r="325" spans="1:52" x14ac:dyDescent="0.15">
      <c r="A325" s="329"/>
      <c r="B325" s="341"/>
      <c r="C325" s="329" t="s">
        <v>91</v>
      </c>
      <c r="D325" s="360">
        <v>112.6</v>
      </c>
      <c r="E325" s="331">
        <v>112.6</v>
      </c>
      <c r="F325" s="331">
        <v>97.1</v>
      </c>
      <c r="G325" s="331">
        <v>103.9</v>
      </c>
      <c r="H325" s="331">
        <v>44.1</v>
      </c>
      <c r="I325" s="331">
        <v>159.19999999999999</v>
      </c>
      <c r="J325" s="331">
        <v>127.1</v>
      </c>
      <c r="K325" s="331">
        <v>108.9</v>
      </c>
      <c r="L325" s="331">
        <v>109.5</v>
      </c>
      <c r="M325" s="331" t="s">
        <v>335</v>
      </c>
      <c r="N325" s="331">
        <v>46.5</v>
      </c>
      <c r="O325" s="331">
        <v>75.400000000000006</v>
      </c>
      <c r="P325" s="331">
        <v>81.8</v>
      </c>
      <c r="Q325" s="331">
        <v>51.5</v>
      </c>
      <c r="R325" s="331">
        <v>190.7</v>
      </c>
      <c r="S325" s="331">
        <v>190.7</v>
      </c>
      <c r="T325" s="331" t="s">
        <v>336</v>
      </c>
      <c r="U325" s="331">
        <v>103</v>
      </c>
      <c r="V325" s="331">
        <v>120.3</v>
      </c>
      <c r="W325" s="331">
        <v>131.69999999999999</v>
      </c>
      <c r="X325" s="331">
        <v>107</v>
      </c>
      <c r="Y325" s="331">
        <v>48.8</v>
      </c>
      <c r="Z325" s="331">
        <v>146.30000000000001</v>
      </c>
      <c r="AA325" s="331">
        <v>120.6</v>
      </c>
      <c r="AB325" s="331" t="s">
        <v>336</v>
      </c>
      <c r="AC325" s="331">
        <v>118.2</v>
      </c>
      <c r="AD325" s="331">
        <v>130.19999999999999</v>
      </c>
      <c r="AE325" s="358">
        <v>106.2</v>
      </c>
      <c r="AF325" s="358">
        <v>91.2</v>
      </c>
      <c r="AG325" s="358" t="s">
        <v>336</v>
      </c>
      <c r="AH325" s="358">
        <v>120.9</v>
      </c>
      <c r="AI325" s="358">
        <v>139.9</v>
      </c>
      <c r="AJ325" s="358">
        <v>63.4</v>
      </c>
      <c r="AK325" s="358">
        <v>107.5</v>
      </c>
      <c r="AL325" s="358">
        <v>122.6</v>
      </c>
      <c r="AM325" s="329"/>
      <c r="AN325" s="341"/>
      <c r="AO325" s="329" t="s">
        <v>91</v>
      </c>
      <c r="AP325" s="331">
        <v>112.6</v>
      </c>
      <c r="AQ325" s="331">
        <v>103.4</v>
      </c>
      <c r="AR325" s="344">
        <v>104.6</v>
      </c>
      <c r="AS325" s="344">
        <v>81.2</v>
      </c>
      <c r="AT325" s="344">
        <v>138.4</v>
      </c>
      <c r="AU325" s="344">
        <v>99.8</v>
      </c>
      <c r="AV325" s="344">
        <v>105</v>
      </c>
      <c r="AW325" s="344">
        <v>91.4</v>
      </c>
      <c r="AX325" s="344">
        <v>116.7</v>
      </c>
      <c r="AY325" s="344">
        <v>114.9</v>
      </c>
      <c r="AZ325" s="344">
        <v>141.6</v>
      </c>
    </row>
    <row r="326" spans="1:52" x14ac:dyDescent="0.15">
      <c r="A326" s="329"/>
      <c r="B326" s="341"/>
      <c r="C326" s="329" t="s">
        <v>92</v>
      </c>
      <c r="D326" s="360">
        <v>111.5</v>
      </c>
      <c r="E326" s="331">
        <v>111.6</v>
      </c>
      <c r="F326" s="331">
        <v>95.5</v>
      </c>
      <c r="G326" s="331">
        <v>102.4</v>
      </c>
      <c r="H326" s="331">
        <v>40.799999999999997</v>
      </c>
      <c r="I326" s="331">
        <v>166.9</v>
      </c>
      <c r="J326" s="331">
        <v>125.1</v>
      </c>
      <c r="K326" s="331">
        <v>96.2</v>
      </c>
      <c r="L326" s="331">
        <v>95.6</v>
      </c>
      <c r="M326" s="331" t="s">
        <v>335</v>
      </c>
      <c r="N326" s="331">
        <v>59.1</v>
      </c>
      <c r="O326" s="331">
        <v>76.900000000000006</v>
      </c>
      <c r="P326" s="331">
        <v>80.099999999999994</v>
      </c>
      <c r="Q326" s="331">
        <v>62.5</v>
      </c>
      <c r="R326" s="331">
        <v>154.80000000000001</v>
      </c>
      <c r="S326" s="331">
        <v>154.80000000000001</v>
      </c>
      <c r="T326" s="331" t="s">
        <v>336</v>
      </c>
      <c r="U326" s="331">
        <v>100.2</v>
      </c>
      <c r="V326" s="331">
        <v>123.1</v>
      </c>
      <c r="W326" s="331">
        <v>137.4</v>
      </c>
      <c r="X326" s="331">
        <v>106.5</v>
      </c>
      <c r="Y326" s="331">
        <v>69.599999999999994</v>
      </c>
      <c r="Z326" s="331">
        <v>142.9</v>
      </c>
      <c r="AA326" s="331">
        <v>122.6</v>
      </c>
      <c r="AB326" s="331" t="s">
        <v>336</v>
      </c>
      <c r="AC326" s="331">
        <v>120.9</v>
      </c>
      <c r="AD326" s="331">
        <v>133.69999999999999</v>
      </c>
      <c r="AE326" s="358">
        <v>107.1</v>
      </c>
      <c r="AF326" s="358">
        <v>91</v>
      </c>
      <c r="AG326" s="358" t="s">
        <v>336</v>
      </c>
      <c r="AH326" s="358">
        <v>116.7</v>
      </c>
      <c r="AI326" s="358">
        <v>140.19999999999999</v>
      </c>
      <c r="AJ326" s="358">
        <v>54.9</v>
      </c>
      <c r="AK326" s="358">
        <v>107.1</v>
      </c>
      <c r="AL326" s="358">
        <v>117.6</v>
      </c>
      <c r="AM326" s="329"/>
      <c r="AN326" s="341"/>
      <c r="AO326" s="329" t="s">
        <v>92</v>
      </c>
      <c r="AP326" s="331">
        <v>111.5</v>
      </c>
      <c r="AQ326" s="331">
        <v>104.2</v>
      </c>
      <c r="AR326" s="344">
        <v>109.6</v>
      </c>
      <c r="AS326" s="344">
        <v>85</v>
      </c>
      <c r="AT326" s="344">
        <v>143.4</v>
      </c>
      <c r="AU326" s="344">
        <v>92.3</v>
      </c>
      <c r="AV326" s="344">
        <v>95.7</v>
      </c>
      <c r="AW326" s="344">
        <v>87.7</v>
      </c>
      <c r="AX326" s="344">
        <v>115.3</v>
      </c>
      <c r="AY326" s="344">
        <v>114</v>
      </c>
      <c r="AZ326" s="344">
        <v>139.30000000000001</v>
      </c>
    </row>
    <row r="327" spans="1:52" x14ac:dyDescent="0.15">
      <c r="A327" s="329"/>
      <c r="B327" s="341"/>
      <c r="C327" s="329" t="s">
        <v>93</v>
      </c>
      <c r="D327" s="360">
        <v>110.8</v>
      </c>
      <c r="E327" s="331">
        <v>110.8</v>
      </c>
      <c r="F327" s="331">
        <v>95.2</v>
      </c>
      <c r="G327" s="331">
        <v>101.4</v>
      </c>
      <c r="H327" s="331">
        <v>49.3</v>
      </c>
      <c r="I327" s="331">
        <v>158.1</v>
      </c>
      <c r="J327" s="331">
        <v>124</v>
      </c>
      <c r="K327" s="331">
        <v>99.3</v>
      </c>
      <c r="L327" s="331">
        <v>100.2</v>
      </c>
      <c r="M327" s="331" t="s">
        <v>335</v>
      </c>
      <c r="N327" s="331">
        <v>64.099999999999994</v>
      </c>
      <c r="O327" s="331">
        <v>77.099999999999994</v>
      </c>
      <c r="P327" s="331">
        <v>79.099999999999994</v>
      </c>
      <c r="Q327" s="331">
        <v>64</v>
      </c>
      <c r="R327" s="331">
        <v>156.30000000000001</v>
      </c>
      <c r="S327" s="331">
        <v>156.30000000000001</v>
      </c>
      <c r="T327" s="331" t="s">
        <v>336</v>
      </c>
      <c r="U327" s="331">
        <v>96.9</v>
      </c>
      <c r="V327" s="331">
        <v>119.8</v>
      </c>
      <c r="W327" s="331">
        <v>131.9</v>
      </c>
      <c r="X327" s="331">
        <v>105.7</v>
      </c>
      <c r="Y327" s="331">
        <v>69.8</v>
      </c>
      <c r="Z327" s="331">
        <v>142</v>
      </c>
      <c r="AA327" s="331">
        <v>130.4</v>
      </c>
      <c r="AB327" s="331" t="s">
        <v>336</v>
      </c>
      <c r="AC327" s="331">
        <v>126.1</v>
      </c>
      <c r="AD327" s="331">
        <v>143.69999999999999</v>
      </c>
      <c r="AE327" s="358">
        <v>109.3</v>
      </c>
      <c r="AF327" s="358">
        <v>92.5</v>
      </c>
      <c r="AG327" s="358" t="s">
        <v>336</v>
      </c>
      <c r="AH327" s="358">
        <v>114.3</v>
      </c>
      <c r="AI327" s="358">
        <v>133.5</v>
      </c>
      <c r="AJ327" s="358">
        <v>62.2</v>
      </c>
      <c r="AK327" s="358">
        <v>107</v>
      </c>
      <c r="AL327" s="358">
        <v>117.6</v>
      </c>
      <c r="AM327" s="329"/>
      <c r="AN327" s="341"/>
      <c r="AO327" s="329" t="s">
        <v>93</v>
      </c>
      <c r="AP327" s="331">
        <v>110.8</v>
      </c>
      <c r="AQ327" s="331">
        <v>101.9</v>
      </c>
      <c r="AR327" s="344">
        <v>104.9</v>
      </c>
      <c r="AS327" s="344">
        <v>82.6</v>
      </c>
      <c r="AT327" s="344">
        <v>134.69999999999999</v>
      </c>
      <c r="AU327" s="344">
        <v>94.2</v>
      </c>
      <c r="AV327" s="344">
        <v>98.6</v>
      </c>
      <c r="AW327" s="344">
        <v>87.6</v>
      </c>
      <c r="AX327" s="344">
        <v>114.9</v>
      </c>
      <c r="AY327" s="344">
        <v>113.9</v>
      </c>
      <c r="AZ327" s="344">
        <v>133.1</v>
      </c>
    </row>
    <row r="328" spans="1:52" x14ac:dyDescent="0.15">
      <c r="A328" s="329"/>
      <c r="B328" s="341"/>
      <c r="C328" s="329" t="s">
        <v>94</v>
      </c>
      <c r="D328" s="360">
        <v>111.1</v>
      </c>
      <c r="E328" s="331">
        <v>111.1</v>
      </c>
      <c r="F328" s="331">
        <v>93.2</v>
      </c>
      <c r="G328" s="331">
        <v>99.6</v>
      </c>
      <c r="H328" s="331">
        <v>43.4</v>
      </c>
      <c r="I328" s="331">
        <v>160.69999999999999</v>
      </c>
      <c r="J328" s="331">
        <v>127.3</v>
      </c>
      <c r="K328" s="331">
        <v>98.3</v>
      </c>
      <c r="L328" s="331">
        <v>97.9</v>
      </c>
      <c r="M328" s="331" t="s">
        <v>335</v>
      </c>
      <c r="N328" s="331">
        <v>68.5</v>
      </c>
      <c r="O328" s="331">
        <v>72.2</v>
      </c>
      <c r="P328" s="331">
        <v>71.8</v>
      </c>
      <c r="Q328" s="331">
        <v>71.400000000000006</v>
      </c>
      <c r="R328" s="331">
        <v>185.7</v>
      </c>
      <c r="S328" s="331">
        <v>185.7</v>
      </c>
      <c r="T328" s="331" t="s">
        <v>336</v>
      </c>
      <c r="U328" s="331">
        <v>94</v>
      </c>
      <c r="V328" s="331">
        <v>121.9</v>
      </c>
      <c r="W328" s="331">
        <v>136.69999999999999</v>
      </c>
      <c r="X328" s="331">
        <v>105.2</v>
      </c>
      <c r="Y328" s="331">
        <v>67.099999999999994</v>
      </c>
      <c r="Z328" s="331">
        <v>144.4</v>
      </c>
      <c r="AA328" s="331">
        <v>125.6</v>
      </c>
      <c r="AB328" s="331" t="s">
        <v>336</v>
      </c>
      <c r="AC328" s="331">
        <v>123.9</v>
      </c>
      <c r="AD328" s="331">
        <v>139.6</v>
      </c>
      <c r="AE328" s="358">
        <v>115.5</v>
      </c>
      <c r="AF328" s="358">
        <v>94.1</v>
      </c>
      <c r="AG328" s="358" t="s">
        <v>336</v>
      </c>
      <c r="AH328" s="358">
        <v>109.3</v>
      </c>
      <c r="AI328" s="358">
        <v>143.6</v>
      </c>
      <c r="AJ328" s="358">
        <v>67.099999999999994</v>
      </c>
      <c r="AK328" s="358">
        <v>106.9</v>
      </c>
      <c r="AL328" s="358">
        <v>119.8</v>
      </c>
      <c r="AM328" s="329"/>
      <c r="AN328" s="341"/>
      <c r="AO328" s="329" t="s">
        <v>94</v>
      </c>
      <c r="AP328" s="331">
        <v>111.1</v>
      </c>
      <c r="AQ328" s="331">
        <v>105.1</v>
      </c>
      <c r="AR328" s="344">
        <v>114.9</v>
      </c>
      <c r="AS328" s="344">
        <v>95.7</v>
      </c>
      <c r="AT328" s="344">
        <v>139</v>
      </c>
      <c r="AU328" s="344">
        <v>92.6</v>
      </c>
      <c r="AV328" s="344">
        <v>92.4</v>
      </c>
      <c r="AW328" s="344">
        <v>86.1</v>
      </c>
      <c r="AX328" s="344">
        <v>113.8</v>
      </c>
      <c r="AY328" s="344">
        <v>112.7</v>
      </c>
      <c r="AZ328" s="344">
        <v>134.80000000000001</v>
      </c>
    </row>
    <row r="329" spans="1:52" x14ac:dyDescent="0.15">
      <c r="A329" s="329"/>
      <c r="B329" s="341"/>
      <c r="C329" s="329" t="s">
        <v>95</v>
      </c>
      <c r="D329" s="360">
        <v>109.8</v>
      </c>
      <c r="E329" s="331">
        <v>109.9</v>
      </c>
      <c r="F329" s="331">
        <v>94</v>
      </c>
      <c r="G329" s="331">
        <v>100.7</v>
      </c>
      <c r="H329" s="331">
        <v>41.4</v>
      </c>
      <c r="I329" s="331">
        <v>158.19999999999999</v>
      </c>
      <c r="J329" s="331">
        <v>127.4</v>
      </c>
      <c r="K329" s="331">
        <v>94.5</v>
      </c>
      <c r="L329" s="331">
        <v>92.9</v>
      </c>
      <c r="M329" s="331" t="s">
        <v>335</v>
      </c>
      <c r="N329" s="331">
        <v>69.900000000000006</v>
      </c>
      <c r="O329" s="331">
        <v>75.7</v>
      </c>
      <c r="P329" s="331">
        <v>72.5</v>
      </c>
      <c r="Q329" s="331">
        <v>87.1</v>
      </c>
      <c r="R329" s="331">
        <v>177.5</v>
      </c>
      <c r="S329" s="331">
        <v>177.5</v>
      </c>
      <c r="T329" s="331" t="s">
        <v>336</v>
      </c>
      <c r="U329" s="331">
        <v>90.3</v>
      </c>
      <c r="V329" s="331">
        <v>114.8</v>
      </c>
      <c r="W329" s="331">
        <v>123.8</v>
      </c>
      <c r="X329" s="331">
        <v>103.9</v>
      </c>
      <c r="Y329" s="331">
        <v>68.7</v>
      </c>
      <c r="Z329" s="331">
        <v>150.30000000000001</v>
      </c>
      <c r="AA329" s="331">
        <v>128.1</v>
      </c>
      <c r="AB329" s="331" t="s">
        <v>336</v>
      </c>
      <c r="AC329" s="331">
        <v>126.4</v>
      </c>
      <c r="AD329" s="331">
        <v>149</v>
      </c>
      <c r="AE329" s="358">
        <v>122</v>
      </c>
      <c r="AF329" s="358">
        <v>85.8</v>
      </c>
      <c r="AG329" s="358" t="s">
        <v>336</v>
      </c>
      <c r="AH329" s="358">
        <v>112.6</v>
      </c>
      <c r="AI329" s="358">
        <v>140.6</v>
      </c>
      <c r="AJ329" s="358">
        <v>47</v>
      </c>
      <c r="AK329" s="358">
        <v>107.5</v>
      </c>
      <c r="AL329" s="358">
        <v>118.6</v>
      </c>
      <c r="AM329" s="329"/>
      <c r="AN329" s="341"/>
      <c r="AO329" s="329" t="s">
        <v>95</v>
      </c>
      <c r="AP329" s="331">
        <v>109.8</v>
      </c>
      <c r="AQ329" s="331">
        <v>104.3</v>
      </c>
      <c r="AR329" s="344">
        <v>109.7</v>
      </c>
      <c r="AS329" s="344">
        <v>92.2</v>
      </c>
      <c r="AT329" s="344">
        <v>135.80000000000001</v>
      </c>
      <c r="AU329" s="344">
        <v>89.7</v>
      </c>
      <c r="AV329" s="344">
        <v>96.6</v>
      </c>
      <c r="AW329" s="344">
        <v>79.099999999999994</v>
      </c>
      <c r="AX329" s="344">
        <v>112.6</v>
      </c>
      <c r="AY329" s="344">
        <v>110.9</v>
      </c>
      <c r="AZ329" s="344">
        <v>143.69999999999999</v>
      </c>
    </row>
    <row r="330" spans="1:52" x14ac:dyDescent="0.15">
      <c r="A330" s="329"/>
      <c r="B330" s="341"/>
      <c r="C330" s="329" t="s">
        <v>96</v>
      </c>
      <c r="D330" s="360">
        <v>109.7</v>
      </c>
      <c r="E330" s="331">
        <v>109.7</v>
      </c>
      <c r="F330" s="331">
        <v>94</v>
      </c>
      <c r="G330" s="331">
        <v>100.9</v>
      </c>
      <c r="H330" s="331">
        <v>40.799999999999997</v>
      </c>
      <c r="I330" s="331">
        <v>149.69999999999999</v>
      </c>
      <c r="J330" s="331">
        <v>127.7</v>
      </c>
      <c r="K330" s="331">
        <v>105.1</v>
      </c>
      <c r="L330" s="331">
        <v>105.2</v>
      </c>
      <c r="M330" s="331" t="s">
        <v>335</v>
      </c>
      <c r="N330" s="331">
        <v>79.5</v>
      </c>
      <c r="O330" s="331">
        <v>73.7</v>
      </c>
      <c r="P330" s="331">
        <v>73.5</v>
      </c>
      <c r="Q330" s="331">
        <v>70.7</v>
      </c>
      <c r="R330" s="331">
        <v>170.4</v>
      </c>
      <c r="S330" s="331">
        <v>170.4</v>
      </c>
      <c r="T330" s="331" t="s">
        <v>336</v>
      </c>
      <c r="U330" s="331">
        <v>89.5</v>
      </c>
      <c r="V330" s="331">
        <v>116.7</v>
      </c>
      <c r="W330" s="331">
        <v>127.9</v>
      </c>
      <c r="X330" s="331">
        <v>104.9</v>
      </c>
      <c r="Y330" s="331">
        <v>61</v>
      </c>
      <c r="Z330" s="331">
        <v>152.6</v>
      </c>
      <c r="AA330" s="331">
        <v>120.1</v>
      </c>
      <c r="AB330" s="331" t="s">
        <v>336</v>
      </c>
      <c r="AC330" s="331">
        <v>127.2</v>
      </c>
      <c r="AD330" s="331">
        <v>153.6</v>
      </c>
      <c r="AE330" s="358">
        <v>128.6</v>
      </c>
      <c r="AF330" s="358">
        <v>88.4</v>
      </c>
      <c r="AG330" s="358" t="s">
        <v>336</v>
      </c>
      <c r="AH330" s="358">
        <v>111.4</v>
      </c>
      <c r="AI330" s="358">
        <v>136.5</v>
      </c>
      <c r="AJ330" s="358">
        <v>47</v>
      </c>
      <c r="AK330" s="358">
        <v>107.1</v>
      </c>
      <c r="AL330" s="358">
        <v>121.8</v>
      </c>
      <c r="AM330" s="329"/>
      <c r="AN330" s="341"/>
      <c r="AO330" s="329" t="s">
        <v>96</v>
      </c>
      <c r="AP330" s="331">
        <v>109.7</v>
      </c>
      <c r="AQ330" s="331">
        <v>99.1</v>
      </c>
      <c r="AR330" s="344">
        <v>108</v>
      </c>
      <c r="AS330" s="344">
        <v>93.7</v>
      </c>
      <c r="AT330" s="344">
        <v>130</v>
      </c>
      <c r="AU330" s="344">
        <v>81.8</v>
      </c>
      <c r="AV330" s="344">
        <v>86.7</v>
      </c>
      <c r="AW330" s="344">
        <v>74.2</v>
      </c>
      <c r="AX330" s="344">
        <v>114.6</v>
      </c>
      <c r="AY330" s="344">
        <v>112.6</v>
      </c>
      <c r="AZ330" s="344">
        <v>147.4</v>
      </c>
    </row>
    <row r="331" spans="1:52" x14ac:dyDescent="0.15">
      <c r="A331" s="329"/>
      <c r="B331" s="342"/>
      <c r="C331" s="335" t="s">
        <v>97</v>
      </c>
      <c r="D331" s="362">
        <v>109.4</v>
      </c>
      <c r="E331" s="337">
        <v>109.4</v>
      </c>
      <c r="F331" s="337">
        <v>93.2</v>
      </c>
      <c r="G331" s="337">
        <v>100</v>
      </c>
      <c r="H331" s="337">
        <v>39.6</v>
      </c>
      <c r="I331" s="337">
        <v>137.4</v>
      </c>
      <c r="J331" s="337">
        <v>134.80000000000001</v>
      </c>
      <c r="K331" s="337">
        <v>96.4</v>
      </c>
      <c r="L331" s="337">
        <v>96.5</v>
      </c>
      <c r="M331" s="337" t="s">
        <v>335</v>
      </c>
      <c r="N331" s="337">
        <v>87.9</v>
      </c>
      <c r="O331" s="337">
        <v>74.7</v>
      </c>
      <c r="P331" s="337">
        <v>76.7</v>
      </c>
      <c r="Q331" s="337">
        <v>66.400000000000006</v>
      </c>
      <c r="R331" s="337">
        <v>155.19999999999999</v>
      </c>
      <c r="S331" s="337">
        <v>155.19999999999999</v>
      </c>
      <c r="T331" s="337" t="s">
        <v>336</v>
      </c>
      <c r="U331" s="337">
        <v>93</v>
      </c>
      <c r="V331" s="337">
        <v>116.5</v>
      </c>
      <c r="W331" s="337">
        <v>129.30000000000001</v>
      </c>
      <c r="X331" s="337">
        <v>102.4</v>
      </c>
      <c r="Y331" s="337">
        <v>58.1</v>
      </c>
      <c r="Z331" s="337">
        <v>153.30000000000001</v>
      </c>
      <c r="AA331" s="337">
        <v>117.1</v>
      </c>
      <c r="AB331" s="337" t="s">
        <v>336</v>
      </c>
      <c r="AC331" s="337">
        <v>125.9</v>
      </c>
      <c r="AD331" s="337">
        <v>144.19999999999999</v>
      </c>
      <c r="AE331" s="423">
        <v>132.69999999999999</v>
      </c>
      <c r="AF331" s="423">
        <v>86.2</v>
      </c>
      <c r="AG331" s="423" t="s">
        <v>336</v>
      </c>
      <c r="AH331" s="423">
        <v>120.6</v>
      </c>
      <c r="AI331" s="423">
        <v>138.19999999999999</v>
      </c>
      <c r="AJ331" s="423">
        <v>46.4</v>
      </c>
      <c r="AK331" s="423">
        <v>106.8</v>
      </c>
      <c r="AL331" s="423">
        <v>125</v>
      </c>
      <c r="AM331" s="335"/>
      <c r="AN331" s="342"/>
      <c r="AO331" s="335" t="s">
        <v>97</v>
      </c>
      <c r="AP331" s="337">
        <v>109.4</v>
      </c>
      <c r="AQ331" s="337">
        <v>96.5</v>
      </c>
      <c r="AR331" s="346">
        <v>105.4</v>
      </c>
      <c r="AS331" s="346">
        <v>94.2</v>
      </c>
      <c r="AT331" s="346">
        <v>123.4</v>
      </c>
      <c r="AU331" s="346">
        <v>76.099999999999994</v>
      </c>
      <c r="AV331" s="346">
        <v>77.3</v>
      </c>
      <c r="AW331" s="346">
        <v>75.599999999999994</v>
      </c>
      <c r="AX331" s="346">
        <v>115.6</v>
      </c>
      <c r="AY331" s="346">
        <v>113.9</v>
      </c>
      <c r="AZ331" s="346">
        <v>150.30000000000001</v>
      </c>
    </row>
    <row r="332" spans="1:52" hidden="1" x14ac:dyDescent="0.15">
      <c r="A332" s="329"/>
      <c r="B332" s="341" t="s">
        <v>681</v>
      </c>
      <c r="C332" s="329" t="s">
        <v>84</v>
      </c>
      <c r="D332" s="360"/>
      <c r="E332" s="331"/>
      <c r="F332" s="331"/>
      <c r="G332" s="331"/>
      <c r="H332" s="331"/>
      <c r="I332" s="331"/>
      <c r="J332" s="331"/>
      <c r="K332" s="331"/>
      <c r="L332" s="331"/>
      <c r="M332" s="331"/>
      <c r="N332" s="331"/>
      <c r="O332" s="331"/>
      <c r="P332" s="331"/>
      <c r="Q332" s="331"/>
      <c r="R332" s="331"/>
      <c r="S332" s="331"/>
      <c r="T332" s="331"/>
      <c r="U332" s="331"/>
      <c r="V332" s="331"/>
      <c r="W332" s="331"/>
      <c r="X332" s="331"/>
      <c r="Y332" s="331"/>
      <c r="Z332" s="331"/>
      <c r="AA332" s="331"/>
      <c r="AB332" s="331"/>
      <c r="AC332" s="331"/>
      <c r="AD332" s="331"/>
      <c r="AE332" s="358"/>
      <c r="AF332" s="358"/>
      <c r="AG332" s="358"/>
      <c r="AH332" s="358"/>
      <c r="AI332" s="358"/>
      <c r="AJ332" s="358"/>
      <c r="AK332" s="358"/>
      <c r="AL332" s="358"/>
      <c r="AM332" s="329"/>
      <c r="AN332" s="341" t="s">
        <v>681</v>
      </c>
      <c r="AO332" s="329" t="s">
        <v>84</v>
      </c>
      <c r="AP332" s="331"/>
      <c r="AQ332" s="331"/>
      <c r="AR332" s="344"/>
      <c r="AS332" s="344"/>
      <c r="AT332" s="344"/>
      <c r="AU332" s="344"/>
      <c r="AV332" s="344"/>
      <c r="AW332" s="344"/>
      <c r="AX332" s="344"/>
      <c r="AY332" s="344"/>
      <c r="AZ332" s="344"/>
    </row>
    <row r="333" spans="1:52" hidden="1" x14ac:dyDescent="0.15">
      <c r="A333" s="329"/>
      <c r="B333" s="341"/>
      <c r="C333" s="329" t="s">
        <v>86</v>
      </c>
      <c r="D333" s="360"/>
      <c r="E333" s="331"/>
      <c r="F333" s="331"/>
      <c r="G333" s="331"/>
      <c r="H333" s="331"/>
      <c r="I333" s="331"/>
      <c r="J333" s="331"/>
      <c r="K333" s="331"/>
      <c r="L333" s="331"/>
      <c r="M333" s="331"/>
      <c r="N333" s="331"/>
      <c r="O333" s="331"/>
      <c r="P333" s="331"/>
      <c r="Q333" s="331"/>
      <c r="R333" s="331"/>
      <c r="S333" s="331"/>
      <c r="T333" s="331"/>
      <c r="U333" s="331"/>
      <c r="V333" s="331"/>
      <c r="W333" s="331"/>
      <c r="X333" s="331"/>
      <c r="Y333" s="331"/>
      <c r="Z333" s="331"/>
      <c r="AA333" s="331"/>
      <c r="AB333" s="331"/>
      <c r="AC333" s="331"/>
      <c r="AD333" s="331"/>
      <c r="AE333" s="358"/>
      <c r="AF333" s="358"/>
      <c r="AG333" s="358"/>
      <c r="AH333" s="358"/>
      <c r="AI333" s="358"/>
      <c r="AJ333" s="358"/>
      <c r="AK333" s="358"/>
      <c r="AL333" s="358"/>
      <c r="AM333" s="329"/>
      <c r="AN333" s="341"/>
      <c r="AO333" s="329" t="s">
        <v>86</v>
      </c>
      <c r="AP333" s="331"/>
      <c r="AQ333" s="331"/>
      <c r="AR333" s="344"/>
      <c r="AS333" s="344"/>
      <c r="AT333" s="344"/>
      <c r="AU333" s="344"/>
      <c r="AV333" s="344"/>
      <c r="AW333" s="344"/>
      <c r="AX333" s="344"/>
      <c r="AY333" s="344"/>
      <c r="AZ333" s="344"/>
    </row>
    <row r="334" spans="1:52" hidden="1" x14ac:dyDescent="0.15">
      <c r="A334" s="329"/>
      <c r="B334" s="341"/>
      <c r="C334" s="329" t="s">
        <v>88</v>
      </c>
      <c r="D334" s="360"/>
      <c r="E334" s="331"/>
      <c r="F334" s="331"/>
      <c r="G334" s="331"/>
      <c r="H334" s="331"/>
      <c r="I334" s="331"/>
      <c r="J334" s="331"/>
      <c r="K334" s="331"/>
      <c r="L334" s="331"/>
      <c r="M334" s="331"/>
      <c r="N334" s="331"/>
      <c r="O334" s="331"/>
      <c r="P334" s="331"/>
      <c r="Q334" s="331"/>
      <c r="R334" s="331"/>
      <c r="S334" s="331"/>
      <c r="T334" s="331"/>
      <c r="U334" s="331"/>
      <c r="V334" s="331"/>
      <c r="W334" s="331"/>
      <c r="X334" s="331"/>
      <c r="Y334" s="331"/>
      <c r="Z334" s="331"/>
      <c r="AA334" s="331"/>
      <c r="AB334" s="331"/>
      <c r="AC334" s="331"/>
      <c r="AD334" s="331"/>
      <c r="AE334" s="358"/>
      <c r="AF334" s="358"/>
      <c r="AG334" s="358"/>
      <c r="AH334" s="358"/>
      <c r="AI334" s="358"/>
      <c r="AJ334" s="358"/>
      <c r="AK334" s="358"/>
      <c r="AL334" s="358"/>
      <c r="AM334" s="329"/>
      <c r="AN334" s="341"/>
      <c r="AO334" s="329" t="s">
        <v>88</v>
      </c>
      <c r="AP334" s="331"/>
      <c r="AQ334" s="331"/>
      <c r="AR334" s="344"/>
      <c r="AS334" s="344"/>
      <c r="AT334" s="344"/>
      <c r="AU334" s="344"/>
      <c r="AV334" s="344"/>
      <c r="AW334" s="344"/>
      <c r="AX334" s="344"/>
      <c r="AY334" s="344"/>
      <c r="AZ334" s="344"/>
    </row>
    <row r="335" spans="1:52" hidden="1" x14ac:dyDescent="0.15">
      <c r="A335" s="329"/>
      <c r="B335" s="341"/>
      <c r="C335" s="329" t="s">
        <v>89</v>
      </c>
      <c r="D335" s="360"/>
      <c r="E335" s="331"/>
      <c r="F335" s="331"/>
      <c r="G335" s="331"/>
      <c r="H335" s="331"/>
      <c r="I335" s="331"/>
      <c r="J335" s="331"/>
      <c r="K335" s="331"/>
      <c r="L335" s="331"/>
      <c r="M335" s="331"/>
      <c r="N335" s="331"/>
      <c r="O335" s="331"/>
      <c r="P335" s="331"/>
      <c r="Q335" s="331"/>
      <c r="R335" s="331"/>
      <c r="S335" s="331"/>
      <c r="T335" s="331"/>
      <c r="U335" s="331"/>
      <c r="V335" s="331"/>
      <c r="W335" s="331"/>
      <c r="X335" s="331"/>
      <c r="Y335" s="331"/>
      <c r="Z335" s="331"/>
      <c r="AA335" s="331"/>
      <c r="AB335" s="331"/>
      <c r="AC335" s="331"/>
      <c r="AD335" s="331"/>
      <c r="AE335" s="358"/>
      <c r="AF335" s="358"/>
      <c r="AG335" s="358"/>
      <c r="AH335" s="358"/>
      <c r="AI335" s="358"/>
      <c r="AJ335" s="358"/>
      <c r="AK335" s="358"/>
      <c r="AL335" s="358"/>
      <c r="AM335" s="329"/>
      <c r="AN335" s="341"/>
      <c r="AO335" s="329" t="s">
        <v>89</v>
      </c>
      <c r="AP335" s="331"/>
      <c r="AQ335" s="331"/>
      <c r="AR335" s="344"/>
      <c r="AS335" s="344"/>
      <c r="AT335" s="344"/>
      <c r="AU335" s="344"/>
      <c r="AV335" s="344"/>
      <c r="AW335" s="344"/>
      <c r="AX335" s="344"/>
      <c r="AY335" s="344"/>
      <c r="AZ335" s="344"/>
    </row>
    <row r="336" spans="1:52" hidden="1" x14ac:dyDescent="0.15">
      <c r="A336" s="329"/>
      <c r="B336" s="341"/>
      <c r="C336" s="329" t="s">
        <v>90</v>
      </c>
      <c r="D336" s="360"/>
      <c r="E336" s="331"/>
      <c r="F336" s="331"/>
      <c r="G336" s="331"/>
      <c r="H336" s="331"/>
      <c r="I336" s="331"/>
      <c r="J336" s="331"/>
      <c r="K336" s="331"/>
      <c r="L336" s="331"/>
      <c r="M336" s="331"/>
      <c r="N336" s="331"/>
      <c r="O336" s="331"/>
      <c r="P336" s="331"/>
      <c r="Q336" s="331"/>
      <c r="R336" s="331"/>
      <c r="S336" s="331"/>
      <c r="T336" s="331"/>
      <c r="U336" s="331"/>
      <c r="V336" s="331"/>
      <c r="W336" s="331"/>
      <c r="X336" s="331"/>
      <c r="Y336" s="331"/>
      <c r="Z336" s="331"/>
      <c r="AA336" s="331"/>
      <c r="AB336" s="331"/>
      <c r="AC336" s="331"/>
      <c r="AD336" s="331"/>
      <c r="AE336" s="358"/>
      <c r="AF336" s="358"/>
      <c r="AG336" s="358"/>
      <c r="AH336" s="358"/>
      <c r="AI336" s="358"/>
      <c r="AJ336" s="358"/>
      <c r="AK336" s="358"/>
      <c r="AL336" s="358"/>
      <c r="AM336" s="329"/>
      <c r="AN336" s="341"/>
      <c r="AO336" s="329" t="s">
        <v>90</v>
      </c>
      <c r="AP336" s="331"/>
      <c r="AQ336" s="331"/>
      <c r="AR336" s="344"/>
      <c r="AS336" s="344"/>
      <c r="AT336" s="344"/>
      <c r="AU336" s="344"/>
      <c r="AV336" s="344"/>
      <c r="AW336" s="344"/>
      <c r="AX336" s="344"/>
      <c r="AY336" s="344"/>
      <c r="AZ336" s="344"/>
    </row>
    <row r="337" spans="1:52" hidden="1" x14ac:dyDescent="0.15">
      <c r="A337" s="329"/>
      <c r="B337" s="341"/>
      <c r="C337" s="329" t="s">
        <v>91</v>
      </c>
      <c r="D337" s="360"/>
      <c r="E337" s="331"/>
      <c r="F337" s="331"/>
      <c r="G337" s="331"/>
      <c r="H337" s="331"/>
      <c r="I337" s="331"/>
      <c r="J337" s="331"/>
      <c r="K337" s="331"/>
      <c r="L337" s="331"/>
      <c r="M337" s="331"/>
      <c r="N337" s="331"/>
      <c r="O337" s="331"/>
      <c r="P337" s="331"/>
      <c r="Q337" s="331"/>
      <c r="R337" s="331"/>
      <c r="S337" s="331"/>
      <c r="T337" s="331"/>
      <c r="U337" s="331"/>
      <c r="V337" s="331"/>
      <c r="W337" s="331"/>
      <c r="X337" s="331"/>
      <c r="Y337" s="331"/>
      <c r="Z337" s="331"/>
      <c r="AA337" s="331"/>
      <c r="AB337" s="331"/>
      <c r="AC337" s="331"/>
      <c r="AD337" s="331"/>
      <c r="AE337" s="358"/>
      <c r="AF337" s="358"/>
      <c r="AG337" s="358"/>
      <c r="AH337" s="358"/>
      <c r="AI337" s="358"/>
      <c r="AJ337" s="358"/>
      <c r="AK337" s="358"/>
      <c r="AL337" s="358"/>
      <c r="AM337" s="329"/>
      <c r="AN337" s="341"/>
      <c r="AO337" s="329" t="s">
        <v>91</v>
      </c>
      <c r="AP337" s="331"/>
      <c r="AQ337" s="331"/>
      <c r="AR337" s="344"/>
      <c r="AS337" s="344"/>
      <c r="AT337" s="344"/>
      <c r="AU337" s="344"/>
      <c r="AV337" s="344"/>
      <c r="AW337" s="344"/>
      <c r="AX337" s="344"/>
      <c r="AY337" s="344"/>
      <c r="AZ337" s="344"/>
    </row>
    <row r="338" spans="1:52" hidden="1" x14ac:dyDescent="0.15">
      <c r="A338" s="329"/>
      <c r="B338" s="341"/>
      <c r="C338" s="329" t="s">
        <v>92</v>
      </c>
      <c r="D338" s="360"/>
      <c r="E338" s="331"/>
      <c r="F338" s="331"/>
      <c r="G338" s="331"/>
      <c r="H338" s="331"/>
      <c r="I338" s="331"/>
      <c r="J338" s="331"/>
      <c r="K338" s="331"/>
      <c r="L338" s="331"/>
      <c r="M338" s="331"/>
      <c r="N338" s="331"/>
      <c r="O338" s="331"/>
      <c r="P338" s="331"/>
      <c r="Q338" s="331"/>
      <c r="R338" s="331"/>
      <c r="S338" s="331"/>
      <c r="T338" s="331"/>
      <c r="U338" s="331"/>
      <c r="V338" s="331"/>
      <c r="W338" s="331"/>
      <c r="X338" s="331"/>
      <c r="Y338" s="331"/>
      <c r="Z338" s="331"/>
      <c r="AA338" s="331"/>
      <c r="AB338" s="331"/>
      <c r="AC338" s="331"/>
      <c r="AD338" s="331"/>
      <c r="AE338" s="358"/>
      <c r="AF338" s="358"/>
      <c r="AG338" s="358"/>
      <c r="AH338" s="358"/>
      <c r="AI338" s="358"/>
      <c r="AJ338" s="358"/>
      <c r="AK338" s="358"/>
      <c r="AL338" s="358"/>
      <c r="AM338" s="329"/>
      <c r="AN338" s="341"/>
      <c r="AO338" s="329" t="s">
        <v>92</v>
      </c>
      <c r="AP338" s="331"/>
      <c r="AQ338" s="331"/>
      <c r="AR338" s="344"/>
      <c r="AS338" s="344"/>
      <c r="AT338" s="344"/>
      <c r="AU338" s="344"/>
      <c r="AV338" s="344"/>
      <c r="AW338" s="344"/>
      <c r="AX338" s="344"/>
      <c r="AY338" s="344"/>
      <c r="AZ338" s="344"/>
    </row>
    <row r="339" spans="1:52" hidden="1" x14ac:dyDescent="0.15">
      <c r="A339" s="329"/>
      <c r="B339" s="341"/>
      <c r="C339" s="329" t="s">
        <v>93</v>
      </c>
      <c r="D339" s="360"/>
      <c r="E339" s="331"/>
      <c r="F339" s="331"/>
      <c r="G339" s="331"/>
      <c r="H339" s="331"/>
      <c r="I339" s="331"/>
      <c r="J339" s="331"/>
      <c r="K339" s="331"/>
      <c r="L339" s="331"/>
      <c r="M339" s="331"/>
      <c r="N339" s="331"/>
      <c r="O339" s="331"/>
      <c r="P339" s="331"/>
      <c r="Q339" s="331"/>
      <c r="R339" s="331"/>
      <c r="S339" s="331"/>
      <c r="T339" s="331"/>
      <c r="U339" s="331"/>
      <c r="V339" s="331"/>
      <c r="W339" s="331"/>
      <c r="X339" s="331"/>
      <c r="Y339" s="331"/>
      <c r="Z339" s="331"/>
      <c r="AA339" s="331"/>
      <c r="AB339" s="331"/>
      <c r="AC339" s="331"/>
      <c r="AD339" s="331"/>
      <c r="AE339" s="358"/>
      <c r="AF339" s="358"/>
      <c r="AG339" s="358"/>
      <c r="AH339" s="358"/>
      <c r="AI339" s="358"/>
      <c r="AJ339" s="358"/>
      <c r="AK339" s="358"/>
      <c r="AL339" s="358"/>
      <c r="AM339" s="329"/>
      <c r="AN339" s="341"/>
      <c r="AO339" s="329" t="s">
        <v>93</v>
      </c>
      <c r="AP339" s="331"/>
      <c r="AQ339" s="331"/>
      <c r="AR339" s="344"/>
      <c r="AS339" s="344"/>
      <c r="AT339" s="344"/>
      <c r="AU339" s="344"/>
      <c r="AV339" s="344"/>
      <c r="AW339" s="344"/>
      <c r="AX339" s="344"/>
      <c r="AY339" s="344"/>
      <c r="AZ339" s="344"/>
    </row>
    <row r="340" spans="1:52" hidden="1" x14ac:dyDescent="0.15">
      <c r="A340" s="329"/>
      <c r="B340" s="341"/>
      <c r="C340" s="329" t="s">
        <v>94</v>
      </c>
      <c r="D340" s="360"/>
      <c r="E340" s="331"/>
      <c r="F340" s="331"/>
      <c r="G340" s="331"/>
      <c r="H340" s="331"/>
      <c r="I340" s="331"/>
      <c r="J340" s="331"/>
      <c r="K340" s="331"/>
      <c r="L340" s="331"/>
      <c r="M340" s="331"/>
      <c r="N340" s="331"/>
      <c r="O340" s="331"/>
      <c r="P340" s="331"/>
      <c r="Q340" s="331"/>
      <c r="R340" s="331"/>
      <c r="S340" s="331"/>
      <c r="T340" s="331"/>
      <c r="U340" s="331"/>
      <c r="V340" s="331"/>
      <c r="W340" s="331"/>
      <c r="X340" s="331"/>
      <c r="Y340" s="331"/>
      <c r="Z340" s="331"/>
      <c r="AA340" s="331"/>
      <c r="AB340" s="331"/>
      <c r="AC340" s="331"/>
      <c r="AD340" s="331"/>
      <c r="AE340" s="358"/>
      <c r="AF340" s="358"/>
      <c r="AG340" s="358"/>
      <c r="AH340" s="358"/>
      <c r="AI340" s="358"/>
      <c r="AJ340" s="358"/>
      <c r="AK340" s="358"/>
      <c r="AL340" s="358"/>
      <c r="AM340" s="329"/>
      <c r="AN340" s="341"/>
      <c r="AO340" s="329" t="s">
        <v>94</v>
      </c>
      <c r="AP340" s="331"/>
      <c r="AQ340" s="331"/>
      <c r="AR340" s="344"/>
      <c r="AS340" s="344"/>
      <c r="AT340" s="344"/>
      <c r="AU340" s="344"/>
      <c r="AV340" s="344"/>
      <c r="AW340" s="344"/>
      <c r="AX340" s="344"/>
      <c r="AY340" s="344"/>
      <c r="AZ340" s="344"/>
    </row>
    <row r="341" spans="1:52" hidden="1" x14ac:dyDescent="0.15">
      <c r="A341" s="329"/>
      <c r="B341" s="341"/>
      <c r="C341" s="329" t="s">
        <v>95</v>
      </c>
      <c r="D341" s="360"/>
      <c r="E341" s="331"/>
      <c r="F341" s="331"/>
      <c r="G341" s="331"/>
      <c r="H341" s="331"/>
      <c r="I341" s="331"/>
      <c r="J341" s="331"/>
      <c r="K341" s="331"/>
      <c r="L341" s="331"/>
      <c r="M341" s="331"/>
      <c r="N341" s="331"/>
      <c r="O341" s="331"/>
      <c r="P341" s="331"/>
      <c r="Q341" s="331"/>
      <c r="R341" s="331"/>
      <c r="S341" s="331"/>
      <c r="T341" s="331"/>
      <c r="U341" s="331"/>
      <c r="V341" s="331"/>
      <c r="W341" s="331"/>
      <c r="X341" s="331"/>
      <c r="Y341" s="331"/>
      <c r="Z341" s="331"/>
      <c r="AA341" s="331"/>
      <c r="AB341" s="331"/>
      <c r="AC341" s="331"/>
      <c r="AD341" s="331"/>
      <c r="AE341" s="358"/>
      <c r="AF341" s="358"/>
      <c r="AG341" s="358"/>
      <c r="AH341" s="358"/>
      <c r="AI341" s="358"/>
      <c r="AJ341" s="358"/>
      <c r="AK341" s="358"/>
      <c r="AL341" s="358"/>
      <c r="AM341" s="329"/>
      <c r="AN341" s="341"/>
      <c r="AO341" s="329" t="s">
        <v>95</v>
      </c>
      <c r="AP341" s="331"/>
      <c r="AQ341" s="331"/>
      <c r="AR341" s="344"/>
      <c r="AS341" s="344"/>
      <c r="AT341" s="344"/>
      <c r="AU341" s="344"/>
      <c r="AV341" s="344"/>
      <c r="AW341" s="344"/>
      <c r="AX341" s="344"/>
      <c r="AY341" s="344"/>
      <c r="AZ341" s="344"/>
    </row>
    <row r="342" spans="1:52" hidden="1" x14ac:dyDescent="0.15">
      <c r="A342" s="329"/>
      <c r="B342" s="341"/>
      <c r="C342" s="329" t="s">
        <v>96</v>
      </c>
      <c r="D342" s="360"/>
      <c r="E342" s="331"/>
      <c r="F342" s="331"/>
      <c r="G342" s="331"/>
      <c r="H342" s="331"/>
      <c r="I342" s="331"/>
      <c r="J342" s="331"/>
      <c r="K342" s="331"/>
      <c r="L342" s="331"/>
      <c r="M342" s="331"/>
      <c r="N342" s="331"/>
      <c r="O342" s="331"/>
      <c r="P342" s="331"/>
      <c r="Q342" s="331"/>
      <c r="R342" s="331"/>
      <c r="S342" s="331"/>
      <c r="T342" s="331"/>
      <c r="U342" s="331"/>
      <c r="V342" s="331"/>
      <c r="W342" s="331"/>
      <c r="X342" s="331"/>
      <c r="Y342" s="331"/>
      <c r="Z342" s="331"/>
      <c r="AA342" s="331"/>
      <c r="AB342" s="331"/>
      <c r="AC342" s="331"/>
      <c r="AD342" s="331"/>
      <c r="AE342" s="358"/>
      <c r="AF342" s="358"/>
      <c r="AG342" s="358"/>
      <c r="AH342" s="358"/>
      <c r="AI342" s="358"/>
      <c r="AJ342" s="358"/>
      <c r="AK342" s="358"/>
      <c r="AL342" s="358"/>
      <c r="AM342" s="329"/>
      <c r="AN342" s="341"/>
      <c r="AO342" s="329" t="s">
        <v>96</v>
      </c>
      <c r="AP342" s="331"/>
      <c r="AQ342" s="331"/>
      <c r="AR342" s="344"/>
      <c r="AS342" s="344"/>
      <c r="AT342" s="344"/>
      <c r="AU342" s="344"/>
      <c r="AV342" s="344"/>
      <c r="AW342" s="344"/>
      <c r="AX342" s="344"/>
      <c r="AY342" s="344"/>
      <c r="AZ342" s="344"/>
    </row>
    <row r="343" spans="1:52" hidden="1" x14ac:dyDescent="0.15">
      <c r="A343" s="329"/>
      <c r="B343" s="341"/>
      <c r="C343" s="335" t="s">
        <v>97</v>
      </c>
      <c r="D343" s="362"/>
      <c r="E343" s="337"/>
      <c r="F343" s="337"/>
      <c r="G343" s="337"/>
      <c r="H343" s="337"/>
      <c r="I343" s="337"/>
      <c r="J343" s="337"/>
      <c r="K343" s="337"/>
      <c r="L343" s="337"/>
      <c r="M343" s="337"/>
      <c r="N343" s="337"/>
      <c r="O343" s="337"/>
      <c r="P343" s="337"/>
      <c r="Q343" s="337"/>
      <c r="R343" s="337"/>
      <c r="S343" s="337"/>
      <c r="T343" s="337"/>
      <c r="U343" s="337"/>
      <c r="V343" s="337"/>
      <c r="W343" s="337"/>
      <c r="X343" s="337"/>
      <c r="Y343" s="337"/>
      <c r="Z343" s="337"/>
      <c r="AA343" s="337"/>
      <c r="AB343" s="337"/>
      <c r="AC343" s="337"/>
      <c r="AD343" s="337"/>
      <c r="AE343" s="423"/>
      <c r="AF343" s="423"/>
      <c r="AG343" s="423"/>
      <c r="AH343" s="423"/>
      <c r="AI343" s="423"/>
      <c r="AJ343" s="423"/>
      <c r="AK343" s="423"/>
      <c r="AL343" s="423"/>
      <c r="AM343" s="335"/>
      <c r="AN343" s="341"/>
      <c r="AO343" s="335" t="s">
        <v>97</v>
      </c>
      <c r="AP343" s="337"/>
      <c r="AQ343" s="337"/>
      <c r="AR343" s="346"/>
      <c r="AS343" s="346"/>
      <c r="AT343" s="346"/>
      <c r="AU343" s="346"/>
      <c r="AV343" s="346"/>
      <c r="AW343" s="346"/>
      <c r="AX343" s="346"/>
      <c r="AY343" s="346"/>
      <c r="AZ343" s="346"/>
    </row>
    <row r="344" spans="1:52" hidden="1" x14ac:dyDescent="0.15">
      <c r="A344" s="329"/>
      <c r="B344" s="341" t="s">
        <v>682</v>
      </c>
      <c r="C344" s="329" t="s">
        <v>84</v>
      </c>
      <c r="D344" s="360"/>
      <c r="E344" s="331"/>
      <c r="F344" s="331"/>
      <c r="G344" s="331"/>
      <c r="H344" s="331"/>
      <c r="I344" s="331"/>
      <c r="J344" s="331"/>
      <c r="K344" s="331"/>
      <c r="L344" s="331"/>
      <c r="M344" s="331"/>
      <c r="N344" s="331"/>
      <c r="O344" s="331"/>
      <c r="P344" s="331"/>
      <c r="Q344" s="331"/>
      <c r="R344" s="331"/>
      <c r="S344" s="331"/>
      <c r="T344" s="331"/>
      <c r="U344" s="331"/>
      <c r="V344" s="331"/>
      <c r="W344" s="331"/>
      <c r="X344" s="331"/>
      <c r="Y344" s="331"/>
      <c r="Z344" s="331"/>
      <c r="AA344" s="331"/>
      <c r="AB344" s="331"/>
      <c r="AC344" s="331"/>
      <c r="AD344" s="331"/>
      <c r="AE344" s="358"/>
      <c r="AF344" s="358"/>
      <c r="AG344" s="358"/>
      <c r="AH344" s="358"/>
      <c r="AI344" s="358"/>
      <c r="AJ344" s="358"/>
      <c r="AK344" s="358"/>
      <c r="AL344" s="358"/>
      <c r="AM344" s="329"/>
      <c r="AN344" s="341" t="s">
        <v>682</v>
      </c>
      <c r="AO344" s="329" t="s">
        <v>84</v>
      </c>
      <c r="AP344" s="331"/>
      <c r="AQ344" s="331"/>
      <c r="AR344" s="344"/>
      <c r="AS344" s="344"/>
      <c r="AT344" s="344"/>
      <c r="AU344" s="344"/>
      <c r="AV344" s="344"/>
      <c r="AW344" s="344"/>
      <c r="AX344" s="344"/>
      <c r="AY344" s="344"/>
      <c r="AZ344" s="344"/>
    </row>
    <row r="345" spans="1:52" hidden="1" x14ac:dyDescent="0.15">
      <c r="A345" s="329"/>
      <c r="B345" s="341"/>
      <c r="C345" s="329" t="s">
        <v>86</v>
      </c>
      <c r="D345" s="360"/>
      <c r="E345" s="331"/>
      <c r="F345" s="331"/>
      <c r="G345" s="331"/>
      <c r="H345" s="331"/>
      <c r="I345" s="331"/>
      <c r="J345" s="331"/>
      <c r="K345" s="331"/>
      <c r="L345" s="331"/>
      <c r="M345" s="331"/>
      <c r="N345" s="331"/>
      <c r="O345" s="331"/>
      <c r="P345" s="331"/>
      <c r="Q345" s="331"/>
      <c r="R345" s="331"/>
      <c r="S345" s="331"/>
      <c r="T345" s="331"/>
      <c r="U345" s="331"/>
      <c r="V345" s="331"/>
      <c r="W345" s="331"/>
      <c r="X345" s="331"/>
      <c r="Y345" s="331"/>
      <c r="Z345" s="331"/>
      <c r="AA345" s="331"/>
      <c r="AB345" s="331"/>
      <c r="AC345" s="331"/>
      <c r="AD345" s="331"/>
      <c r="AE345" s="358"/>
      <c r="AF345" s="358"/>
      <c r="AG345" s="358"/>
      <c r="AH345" s="358"/>
      <c r="AI345" s="358"/>
      <c r="AJ345" s="358"/>
      <c r="AK345" s="358"/>
      <c r="AL345" s="358"/>
      <c r="AM345" s="329"/>
      <c r="AN345" s="341"/>
      <c r="AO345" s="329" t="s">
        <v>86</v>
      </c>
      <c r="AP345" s="331"/>
      <c r="AQ345" s="331"/>
      <c r="AR345" s="344"/>
      <c r="AS345" s="344"/>
      <c r="AT345" s="344"/>
      <c r="AU345" s="344"/>
      <c r="AV345" s="344"/>
      <c r="AW345" s="344"/>
      <c r="AX345" s="344"/>
      <c r="AY345" s="344"/>
      <c r="AZ345" s="344"/>
    </row>
    <row r="346" spans="1:52" hidden="1" x14ac:dyDescent="0.15">
      <c r="A346" s="329"/>
      <c r="B346" s="341"/>
      <c r="C346" s="329" t="s">
        <v>88</v>
      </c>
      <c r="D346" s="360"/>
      <c r="E346" s="331"/>
      <c r="F346" s="331"/>
      <c r="G346" s="331"/>
      <c r="H346" s="331"/>
      <c r="I346" s="331"/>
      <c r="J346" s="331"/>
      <c r="K346" s="331"/>
      <c r="L346" s="331"/>
      <c r="M346" s="331"/>
      <c r="N346" s="331"/>
      <c r="O346" s="331"/>
      <c r="P346" s="331"/>
      <c r="Q346" s="331"/>
      <c r="R346" s="331"/>
      <c r="S346" s="331"/>
      <c r="T346" s="331"/>
      <c r="U346" s="331"/>
      <c r="V346" s="331"/>
      <c r="W346" s="331"/>
      <c r="X346" s="331"/>
      <c r="Y346" s="331"/>
      <c r="Z346" s="331"/>
      <c r="AA346" s="331"/>
      <c r="AB346" s="331"/>
      <c r="AC346" s="331"/>
      <c r="AD346" s="331"/>
      <c r="AE346" s="358"/>
      <c r="AF346" s="358"/>
      <c r="AG346" s="358"/>
      <c r="AH346" s="358"/>
      <c r="AI346" s="358"/>
      <c r="AJ346" s="358"/>
      <c r="AK346" s="358"/>
      <c r="AL346" s="358"/>
      <c r="AM346" s="329"/>
      <c r="AN346" s="341"/>
      <c r="AO346" s="329" t="s">
        <v>88</v>
      </c>
      <c r="AP346" s="331"/>
      <c r="AQ346" s="331"/>
      <c r="AR346" s="344"/>
      <c r="AS346" s="344"/>
      <c r="AT346" s="344"/>
      <c r="AU346" s="344"/>
      <c r="AV346" s="344"/>
      <c r="AW346" s="344"/>
      <c r="AX346" s="344"/>
      <c r="AY346" s="344"/>
      <c r="AZ346" s="344"/>
    </row>
    <row r="347" spans="1:52" hidden="1" x14ac:dyDescent="0.15">
      <c r="A347" s="329"/>
      <c r="B347" s="341"/>
      <c r="C347" s="329" t="s">
        <v>89</v>
      </c>
      <c r="D347" s="360"/>
      <c r="E347" s="331"/>
      <c r="F347" s="331"/>
      <c r="G347" s="331"/>
      <c r="H347" s="331"/>
      <c r="I347" s="331"/>
      <c r="J347" s="331"/>
      <c r="K347" s="331"/>
      <c r="L347" s="331"/>
      <c r="M347" s="331"/>
      <c r="N347" s="331"/>
      <c r="O347" s="331"/>
      <c r="P347" s="331"/>
      <c r="Q347" s="331"/>
      <c r="R347" s="331"/>
      <c r="S347" s="331"/>
      <c r="T347" s="331"/>
      <c r="U347" s="331"/>
      <c r="V347" s="331"/>
      <c r="W347" s="331"/>
      <c r="X347" s="331"/>
      <c r="Y347" s="331"/>
      <c r="Z347" s="331"/>
      <c r="AA347" s="331"/>
      <c r="AB347" s="331"/>
      <c r="AC347" s="331"/>
      <c r="AD347" s="331"/>
      <c r="AE347" s="358"/>
      <c r="AF347" s="358"/>
      <c r="AG347" s="358"/>
      <c r="AH347" s="358"/>
      <c r="AI347" s="358"/>
      <c r="AJ347" s="358"/>
      <c r="AK347" s="358"/>
      <c r="AL347" s="358"/>
      <c r="AM347" s="329"/>
      <c r="AN347" s="341"/>
      <c r="AO347" s="329" t="s">
        <v>89</v>
      </c>
      <c r="AP347" s="331"/>
      <c r="AQ347" s="331"/>
      <c r="AR347" s="344"/>
      <c r="AS347" s="344"/>
      <c r="AT347" s="344"/>
      <c r="AU347" s="344"/>
      <c r="AV347" s="344"/>
      <c r="AW347" s="344"/>
      <c r="AX347" s="344"/>
      <c r="AY347" s="344"/>
      <c r="AZ347" s="344"/>
    </row>
    <row r="348" spans="1:52" hidden="1" x14ac:dyDescent="0.15">
      <c r="A348" s="329"/>
      <c r="B348" s="341"/>
      <c r="C348" s="329" t="s">
        <v>90</v>
      </c>
      <c r="D348" s="360"/>
      <c r="E348" s="331"/>
      <c r="F348" s="331"/>
      <c r="G348" s="331"/>
      <c r="H348" s="331"/>
      <c r="I348" s="331"/>
      <c r="J348" s="331"/>
      <c r="K348" s="331"/>
      <c r="L348" s="331"/>
      <c r="M348" s="331"/>
      <c r="N348" s="331"/>
      <c r="O348" s="331"/>
      <c r="P348" s="331"/>
      <c r="Q348" s="331"/>
      <c r="R348" s="331"/>
      <c r="S348" s="331"/>
      <c r="T348" s="331"/>
      <c r="U348" s="331"/>
      <c r="V348" s="331"/>
      <c r="W348" s="331"/>
      <c r="X348" s="331"/>
      <c r="Y348" s="331"/>
      <c r="Z348" s="331"/>
      <c r="AA348" s="331"/>
      <c r="AB348" s="331"/>
      <c r="AC348" s="331"/>
      <c r="AD348" s="331"/>
      <c r="AE348" s="358"/>
      <c r="AF348" s="358"/>
      <c r="AG348" s="358"/>
      <c r="AH348" s="358"/>
      <c r="AI348" s="358"/>
      <c r="AJ348" s="358"/>
      <c r="AK348" s="358"/>
      <c r="AL348" s="358"/>
      <c r="AM348" s="329"/>
      <c r="AN348" s="341"/>
      <c r="AO348" s="329" t="s">
        <v>90</v>
      </c>
      <c r="AP348" s="331"/>
      <c r="AQ348" s="331"/>
      <c r="AR348" s="344"/>
      <c r="AS348" s="344"/>
      <c r="AT348" s="344"/>
      <c r="AU348" s="344"/>
      <c r="AV348" s="344"/>
      <c r="AW348" s="344"/>
      <c r="AX348" s="344"/>
      <c r="AY348" s="344"/>
      <c r="AZ348" s="344"/>
    </row>
    <row r="349" spans="1:52" hidden="1" x14ac:dyDescent="0.15">
      <c r="A349" s="329"/>
      <c r="B349" s="341"/>
      <c r="C349" s="329" t="s">
        <v>91</v>
      </c>
      <c r="D349" s="360"/>
      <c r="E349" s="331"/>
      <c r="F349" s="331"/>
      <c r="G349" s="331"/>
      <c r="H349" s="331"/>
      <c r="I349" s="331"/>
      <c r="J349" s="331"/>
      <c r="K349" s="331"/>
      <c r="L349" s="331"/>
      <c r="M349" s="331"/>
      <c r="N349" s="331"/>
      <c r="O349" s="331"/>
      <c r="P349" s="331"/>
      <c r="Q349" s="331"/>
      <c r="R349" s="331"/>
      <c r="S349" s="331"/>
      <c r="T349" s="331"/>
      <c r="U349" s="331"/>
      <c r="V349" s="331"/>
      <c r="W349" s="331"/>
      <c r="X349" s="331"/>
      <c r="Y349" s="331"/>
      <c r="Z349" s="331"/>
      <c r="AA349" s="331"/>
      <c r="AB349" s="331"/>
      <c r="AC349" s="331"/>
      <c r="AD349" s="331"/>
      <c r="AE349" s="358"/>
      <c r="AF349" s="358"/>
      <c r="AG349" s="358"/>
      <c r="AH349" s="358"/>
      <c r="AI349" s="358"/>
      <c r="AJ349" s="358"/>
      <c r="AK349" s="358"/>
      <c r="AL349" s="358"/>
      <c r="AM349" s="329"/>
      <c r="AN349" s="341"/>
      <c r="AO349" s="329" t="s">
        <v>91</v>
      </c>
      <c r="AP349" s="331"/>
      <c r="AQ349" s="331"/>
      <c r="AR349" s="344"/>
      <c r="AS349" s="344"/>
      <c r="AT349" s="344"/>
      <c r="AU349" s="344"/>
      <c r="AV349" s="344"/>
      <c r="AW349" s="344"/>
      <c r="AX349" s="344"/>
      <c r="AY349" s="344"/>
      <c r="AZ349" s="344"/>
    </row>
    <row r="350" spans="1:52" hidden="1" x14ac:dyDescent="0.15">
      <c r="A350" s="329"/>
      <c r="B350" s="341"/>
      <c r="C350" s="329" t="s">
        <v>92</v>
      </c>
      <c r="D350" s="360"/>
      <c r="E350" s="331"/>
      <c r="F350" s="331"/>
      <c r="G350" s="331"/>
      <c r="H350" s="331"/>
      <c r="I350" s="331"/>
      <c r="J350" s="331"/>
      <c r="K350" s="331"/>
      <c r="L350" s="331"/>
      <c r="M350" s="331"/>
      <c r="N350" s="331"/>
      <c r="O350" s="331"/>
      <c r="P350" s="331"/>
      <c r="Q350" s="331"/>
      <c r="R350" s="331"/>
      <c r="S350" s="331"/>
      <c r="T350" s="331"/>
      <c r="U350" s="331"/>
      <c r="V350" s="331"/>
      <c r="W350" s="331"/>
      <c r="X350" s="331"/>
      <c r="Y350" s="331"/>
      <c r="Z350" s="331"/>
      <c r="AA350" s="331"/>
      <c r="AB350" s="331"/>
      <c r="AC350" s="331"/>
      <c r="AD350" s="331"/>
      <c r="AE350" s="358"/>
      <c r="AF350" s="358"/>
      <c r="AG350" s="358"/>
      <c r="AH350" s="358"/>
      <c r="AI350" s="358"/>
      <c r="AJ350" s="358"/>
      <c r="AK350" s="358"/>
      <c r="AL350" s="358"/>
      <c r="AM350" s="329"/>
      <c r="AN350" s="341"/>
      <c r="AO350" s="329" t="s">
        <v>92</v>
      </c>
      <c r="AP350" s="331"/>
      <c r="AQ350" s="331"/>
      <c r="AR350" s="344"/>
      <c r="AS350" s="344"/>
      <c r="AT350" s="344"/>
      <c r="AU350" s="344"/>
      <c r="AV350" s="344"/>
      <c r="AW350" s="344"/>
      <c r="AX350" s="344"/>
      <c r="AY350" s="344"/>
      <c r="AZ350" s="344"/>
    </row>
    <row r="351" spans="1:52" hidden="1" x14ac:dyDescent="0.15">
      <c r="A351" s="329"/>
      <c r="B351" s="341"/>
      <c r="C351" s="329" t="s">
        <v>93</v>
      </c>
      <c r="D351" s="360"/>
      <c r="E351" s="331"/>
      <c r="F351" s="331"/>
      <c r="G351" s="331"/>
      <c r="H351" s="331"/>
      <c r="I351" s="331"/>
      <c r="J351" s="331"/>
      <c r="K351" s="331"/>
      <c r="L351" s="331"/>
      <c r="M351" s="331"/>
      <c r="N351" s="331"/>
      <c r="O351" s="331"/>
      <c r="P351" s="331"/>
      <c r="Q351" s="331"/>
      <c r="R351" s="331"/>
      <c r="S351" s="331"/>
      <c r="T351" s="331"/>
      <c r="U351" s="331"/>
      <c r="V351" s="331"/>
      <c r="W351" s="331"/>
      <c r="X351" s="331"/>
      <c r="Y351" s="331"/>
      <c r="Z351" s="331"/>
      <c r="AA351" s="331"/>
      <c r="AB351" s="331"/>
      <c r="AC351" s="331"/>
      <c r="AD351" s="331"/>
      <c r="AE351" s="358"/>
      <c r="AF351" s="358"/>
      <c r="AG351" s="358"/>
      <c r="AH351" s="358"/>
      <c r="AI351" s="358"/>
      <c r="AJ351" s="358"/>
      <c r="AK351" s="358"/>
      <c r="AL351" s="358"/>
      <c r="AM351" s="329"/>
      <c r="AN351" s="341"/>
      <c r="AO351" s="329" t="s">
        <v>93</v>
      </c>
      <c r="AP351" s="331"/>
      <c r="AQ351" s="331"/>
      <c r="AR351" s="344"/>
      <c r="AS351" s="344"/>
      <c r="AT351" s="344"/>
      <c r="AU351" s="344"/>
      <c r="AV351" s="344"/>
      <c r="AW351" s="344"/>
      <c r="AX351" s="344"/>
      <c r="AY351" s="344"/>
      <c r="AZ351" s="344"/>
    </row>
    <row r="352" spans="1:52" hidden="1" x14ac:dyDescent="0.15">
      <c r="A352" s="329"/>
      <c r="B352" s="341"/>
      <c r="C352" s="329" t="s">
        <v>94</v>
      </c>
      <c r="D352" s="462"/>
      <c r="E352" s="331"/>
      <c r="F352" s="331"/>
      <c r="G352" s="331"/>
      <c r="H352" s="331"/>
      <c r="I352" s="331"/>
      <c r="J352" s="331"/>
      <c r="K352" s="331"/>
      <c r="L352" s="331"/>
      <c r="M352" s="331"/>
      <c r="N352" s="331"/>
      <c r="O352" s="331"/>
      <c r="P352" s="331"/>
      <c r="Q352" s="331"/>
      <c r="R352" s="331"/>
      <c r="S352" s="331"/>
      <c r="T352" s="331"/>
      <c r="U352" s="331"/>
      <c r="V352" s="331"/>
      <c r="W352" s="331"/>
      <c r="X352" s="331"/>
      <c r="Y352" s="331"/>
      <c r="Z352" s="331"/>
      <c r="AA352" s="331"/>
      <c r="AB352" s="331"/>
      <c r="AC352" s="331"/>
      <c r="AD352" s="331"/>
      <c r="AE352" s="358"/>
      <c r="AF352" s="358"/>
      <c r="AG352" s="358"/>
      <c r="AH352" s="358"/>
      <c r="AI352" s="358"/>
      <c r="AJ352" s="358"/>
      <c r="AK352" s="358"/>
      <c r="AL352" s="358"/>
      <c r="AM352" s="329"/>
      <c r="AN352" s="341"/>
      <c r="AO352" s="329" t="s">
        <v>94</v>
      </c>
      <c r="AP352" s="331"/>
      <c r="AQ352" s="331"/>
      <c r="AR352" s="344"/>
      <c r="AS352" s="344"/>
      <c r="AT352" s="344"/>
      <c r="AU352" s="344"/>
      <c r="AV352" s="344"/>
      <c r="AW352" s="344"/>
      <c r="AX352" s="344"/>
      <c r="AY352" s="344"/>
      <c r="AZ352" s="344"/>
    </row>
    <row r="353" spans="1:52" hidden="1" x14ac:dyDescent="0.15">
      <c r="A353" s="329"/>
      <c r="B353" s="341"/>
      <c r="C353" s="329" t="s">
        <v>95</v>
      </c>
      <c r="D353" s="360"/>
      <c r="E353" s="331"/>
      <c r="F353" s="331"/>
      <c r="G353" s="331"/>
      <c r="H353" s="331"/>
      <c r="I353" s="331"/>
      <c r="J353" s="331"/>
      <c r="K353" s="331"/>
      <c r="L353" s="331"/>
      <c r="M353" s="331"/>
      <c r="N353" s="331"/>
      <c r="O353" s="331"/>
      <c r="P353" s="331"/>
      <c r="Q353" s="331"/>
      <c r="R353" s="331"/>
      <c r="S353" s="331"/>
      <c r="T353" s="331"/>
      <c r="U353" s="331"/>
      <c r="V353" s="331"/>
      <c r="W353" s="331"/>
      <c r="X353" s="331"/>
      <c r="Y353" s="331"/>
      <c r="Z353" s="331"/>
      <c r="AA353" s="331"/>
      <c r="AB353" s="331"/>
      <c r="AC353" s="331"/>
      <c r="AD353" s="331"/>
      <c r="AE353" s="358"/>
      <c r="AF353" s="358"/>
      <c r="AG353" s="358"/>
      <c r="AH353" s="358"/>
      <c r="AI353" s="358"/>
      <c r="AJ353" s="358"/>
      <c r="AK353" s="358"/>
      <c r="AL353" s="358"/>
      <c r="AM353" s="329"/>
      <c r="AN353" s="341"/>
      <c r="AO353" s="329" t="s">
        <v>95</v>
      </c>
      <c r="AP353" s="331"/>
      <c r="AQ353" s="331"/>
      <c r="AR353" s="344"/>
      <c r="AS353" s="344"/>
      <c r="AT353" s="344"/>
      <c r="AU353" s="344"/>
      <c r="AV353" s="344"/>
      <c r="AW353" s="344"/>
      <c r="AX353" s="344"/>
      <c r="AY353" s="344"/>
      <c r="AZ353" s="344"/>
    </row>
    <row r="354" spans="1:52" hidden="1" x14ac:dyDescent="0.15">
      <c r="A354" s="329"/>
      <c r="B354" s="341"/>
      <c r="C354" s="329" t="s">
        <v>96</v>
      </c>
      <c r="D354" s="360"/>
      <c r="E354" s="331"/>
      <c r="F354" s="331"/>
      <c r="G354" s="331"/>
      <c r="H354" s="331"/>
      <c r="I354" s="331"/>
      <c r="J354" s="331"/>
      <c r="K354" s="331"/>
      <c r="L354" s="331"/>
      <c r="M354" s="331"/>
      <c r="N354" s="331"/>
      <c r="O354" s="331"/>
      <c r="P354" s="331"/>
      <c r="Q354" s="331"/>
      <c r="R354" s="331"/>
      <c r="S354" s="331"/>
      <c r="T354" s="331"/>
      <c r="U354" s="331"/>
      <c r="V354" s="331"/>
      <c r="W354" s="331"/>
      <c r="X354" s="331"/>
      <c r="Y354" s="331"/>
      <c r="Z354" s="331"/>
      <c r="AA354" s="331"/>
      <c r="AB354" s="331"/>
      <c r="AC354" s="331"/>
      <c r="AD354" s="331"/>
      <c r="AE354" s="358"/>
      <c r="AF354" s="358"/>
      <c r="AG354" s="358"/>
      <c r="AH354" s="358"/>
      <c r="AI354" s="358"/>
      <c r="AJ354" s="358"/>
      <c r="AK354" s="358"/>
      <c r="AL354" s="358"/>
      <c r="AM354" s="329"/>
      <c r="AN354" s="341"/>
      <c r="AO354" s="329" t="s">
        <v>96</v>
      </c>
      <c r="AP354" s="331"/>
      <c r="AQ354" s="331"/>
      <c r="AR354" s="344"/>
      <c r="AS354" s="344"/>
      <c r="AT354" s="344"/>
      <c r="AU354" s="344"/>
      <c r="AV354" s="344"/>
      <c r="AW354" s="344"/>
      <c r="AX354" s="344"/>
      <c r="AY354" s="344"/>
      <c r="AZ354" s="344"/>
    </row>
    <row r="355" spans="1:52" hidden="1" x14ac:dyDescent="0.15">
      <c r="A355" s="329"/>
      <c r="B355" s="465" t="s">
        <v>57</v>
      </c>
      <c r="C355" s="466" t="s">
        <v>97</v>
      </c>
      <c r="D355" s="471"/>
      <c r="E355" s="337"/>
      <c r="F355" s="337"/>
      <c r="G355" s="337"/>
      <c r="H355" s="337"/>
      <c r="I355" s="337"/>
      <c r="J355" s="337"/>
      <c r="K355" s="337"/>
      <c r="L355" s="337"/>
      <c r="M355" s="337"/>
      <c r="N355" s="337"/>
      <c r="O355" s="337"/>
      <c r="P355" s="337"/>
      <c r="Q355" s="337"/>
      <c r="R355" s="337"/>
      <c r="S355" s="337"/>
      <c r="T355" s="337"/>
      <c r="U355" s="337"/>
      <c r="V355" s="337"/>
      <c r="W355" s="337"/>
      <c r="X355" s="337"/>
      <c r="Y355" s="337"/>
      <c r="Z355" s="337"/>
      <c r="AA355" s="337"/>
      <c r="AB355" s="337"/>
      <c r="AC355" s="337"/>
      <c r="AD355" s="337"/>
      <c r="AE355" s="423"/>
      <c r="AF355" s="423"/>
      <c r="AG355" s="423"/>
      <c r="AH355" s="423"/>
      <c r="AI355" s="423"/>
      <c r="AJ355" s="423"/>
      <c r="AK355" s="423"/>
      <c r="AL355" s="423"/>
      <c r="AM355" s="335"/>
      <c r="AN355" s="465" t="s">
        <v>57</v>
      </c>
      <c r="AO355" s="466" t="s">
        <v>97</v>
      </c>
      <c r="AP355" s="337"/>
      <c r="AQ355" s="337"/>
      <c r="AR355" s="346"/>
      <c r="AS355" s="346"/>
      <c r="AT355" s="346"/>
      <c r="AU355" s="346"/>
      <c r="AV355" s="346"/>
      <c r="AW355" s="346"/>
      <c r="AX355" s="346"/>
      <c r="AY355" s="346"/>
      <c r="AZ355" s="346"/>
    </row>
    <row r="356" spans="1:52" hidden="1" x14ac:dyDescent="0.15">
      <c r="A356" s="329"/>
      <c r="B356" s="341" t="s">
        <v>683</v>
      </c>
      <c r="C356" s="329" t="s">
        <v>84</v>
      </c>
      <c r="D356" s="472"/>
      <c r="E356" s="331"/>
      <c r="F356" s="331"/>
      <c r="G356" s="331"/>
      <c r="H356" s="331"/>
      <c r="I356" s="331"/>
      <c r="J356" s="331"/>
      <c r="K356" s="331"/>
      <c r="L356" s="331"/>
      <c r="M356" s="331"/>
      <c r="N356" s="331"/>
      <c r="O356" s="331"/>
      <c r="P356" s="331"/>
      <c r="Q356" s="331"/>
      <c r="R356" s="331"/>
      <c r="S356" s="331"/>
      <c r="T356" s="331"/>
      <c r="U356" s="331"/>
      <c r="V356" s="331"/>
      <c r="W356" s="331"/>
      <c r="X356" s="331"/>
      <c r="Y356" s="331"/>
      <c r="Z356" s="331"/>
      <c r="AA356" s="331"/>
      <c r="AB356" s="331"/>
      <c r="AC356" s="331"/>
      <c r="AD356" s="331"/>
      <c r="AE356" s="358"/>
      <c r="AF356" s="358"/>
      <c r="AG356" s="358"/>
      <c r="AH356" s="358"/>
      <c r="AI356" s="358"/>
      <c r="AJ356" s="358"/>
      <c r="AK356" s="358"/>
      <c r="AL356" s="358"/>
      <c r="AM356" s="329"/>
      <c r="AN356" s="341" t="s">
        <v>683</v>
      </c>
      <c r="AO356" s="329" t="s">
        <v>84</v>
      </c>
      <c r="AP356" s="331"/>
      <c r="AQ356" s="331"/>
      <c r="AR356" s="344"/>
      <c r="AS356" s="344"/>
      <c r="AT356" s="344"/>
      <c r="AU356" s="344"/>
      <c r="AV356" s="344"/>
      <c r="AW356" s="344"/>
      <c r="AX356" s="344"/>
      <c r="AY356" s="344"/>
      <c r="AZ356" s="344"/>
    </row>
    <row r="357" spans="1:52" hidden="1" x14ac:dyDescent="0.15">
      <c r="A357" s="329"/>
      <c r="B357" s="341"/>
      <c r="C357" s="329" t="s">
        <v>86</v>
      </c>
      <c r="D357" s="472"/>
      <c r="E357" s="331"/>
      <c r="F357" s="331"/>
      <c r="G357" s="331"/>
      <c r="H357" s="331"/>
      <c r="I357" s="331"/>
      <c r="J357" s="331"/>
      <c r="K357" s="331"/>
      <c r="L357" s="331"/>
      <c r="M357" s="331"/>
      <c r="N357" s="331"/>
      <c r="O357" s="331"/>
      <c r="P357" s="331"/>
      <c r="Q357" s="331"/>
      <c r="R357" s="331"/>
      <c r="S357" s="331"/>
      <c r="T357" s="331"/>
      <c r="U357" s="331"/>
      <c r="V357" s="331"/>
      <c r="W357" s="331"/>
      <c r="X357" s="331"/>
      <c r="Y357" s="331"/>
      <c r="Z357" s="331"/>
      <c r="AA357" s="331"/>
      <c r="AB357" s="331"/>
      <c r="AC357" s="331"/>
      <c r="AD357" s="331"/>
      <c r="AE357" s="358"/>
      <c r="AF357" s="358"/>
      <c r="AG357" s="358"/>
      <c r="AH357" s="358"/>
      <c r="AI357" s="358"/>
      <c r="AJ357" s="358"/>
      <c r="AK357" s="358"/>
      <c r="AL357" s="358"/>
      <c r="AM357" s="329"/>
      <c r="AN357" s="341"/>
      <c r="AO357" s="329" t="s">
        <v>86</v>
      </c>
      <c r="AP357" s="331"/>
      <c r="AQ357" s="331"/>
      <c r="AR357" s="344"/>
      <c r="AS357" s="344"/>
      <c r="AT357" s="344"/>
      <c r="AU357" s="344"/>
      <c r="AV357" s="344"/>
      <c r="AW357" s="344"/>
      <c r="AX357" s="344"/>
      <c r="AY357" s="344"/>
      <c r="AZ357" s="344"/>
    </row>
    <row r="358" spans="1:52" hidden="1" x14ac:dyDescent="0.15">
      <c r="A358" s="329"/>
      <c r="B358" s="341"/>
      <c r="C358" s="329" t="s">
        <v>88</v>
      </c>
      <c r="D358" s="472"/>
      <c r="E358" s="331"/>
      <c r="F358" s="331"/>
      <c r="G358" s="331"/>
      <c r="H358" s="331"/>
      <c r="I358" s="331"/>
      <c r="J358" s="331"/>
      <c r="K358" s="331"/>
      <c r="L358" s="331"/>
      <c r="M358" s="331"/>
      <c r="N358" s="331"/>
      <c r="O358" s="331"/>
      <c r="P358" s="331"/>
      <c r="Q358" s="331"/>
      <c r="R358" s="331"/>
      <c r="S358" s="331"/>
      <c r="T358" s="331"/>
      <c r="U358" s="331"/>
      <c r="V358" s="331"/>
      <c r="W358" s="331"/>
      <c r="X358" s="331"/>
      <c r="Y358" s="331"/>
      <c r="Z358" s="331"/>
      <c r="AA358" s="331"/>
      <c r="AB358" s="331"/>
      <c r="AC358" s="331"/>
      <c r="AD358" s="331"/>
      <c r="AE358" s="358"/>
      <c r="AF358" s="358"/>
      <c r="AG358" s="358"/>
      <c r="AH358" s="358"/>
      <c r="AI358" s="358"/>
      <c r="AJ358" s="358"/>
      <c r="AK358" s="358"/>
      <c r="AL358" s="358"/>
      <c r="AM358" s="329"/>
      <c r="AN358" s="341"/>
      <c r="AO358" s="329" t="s">
        <v>88</v>
      </c>
      <c r="AP358" s="331"/>
      <c r="AQ358" s="331"/>
      <c r="AR358" s="344"/>
      <c r="AS358" s="344"/>
      <c r="AT358" s="344"/>
      <c r="AU358" s="344"/>
      <c r="AV358" s="344"/>
      <c r="AW358" s="344"/>
      <c r="AX358" s="344"/>
      <c r="AY358" s="344"/>
      <c r="AZ358" s="344"/>
    </row>
    <row r="359" spans="1:52" hidden="1" x14ac:dyDescent="0.15">
      <c r="A359" s="329"/>
      <c r="B359" s="341"/>
      <c r="C359" s="329" t="s">
        <v>89</v>
      </c>
      <c r="D359" s="472"/>
      <c r="E359" s="331"/>
      <c r="F359" s="331"/>
      <c r="G359" s="331"/>
      <c r="H359" s="331"/>
      <c r="I359" s="331"/>
      <c r="J359" s="331"/>
      <c r="K359" s="331"/>
      <c r="L359" s="331"/>
      <c r="M359" s="331"/>
      <c r="N359" s="331"/>
      <c r="O359" s="331"/>
      <c r="P359" s="331"/>
      <c r="Q359" s="331"/>
      <c r="R359" s="331"/>
      <c r="S359" s="331"/>
      <c r="T359" s="331"/>
      <c r="U359" s="331"/>
      <c r="V359" s="331"/>
      <c r="W359" s="331"/>
      <c r="X359" s="331"/>
      <c r="Y359" s="331"/>
      <c r="Z359" s="331"/>
      <c r="AA359" s="331"/>
      <c r="AB359" s="331"/>
      <c r="AC359" s="331"/>
      <c r="AD359" s="331"/>
      <c r="AE359" s="358"/>
      <c r="AF359" s="358"/>
      <c r="AG359" s="358"/>
      <c r="AH359" s="358"/>
      <c r="AI359" s="358"/>
      <c r="AJ359" s="358"/>
      <c r="AK359" s="358"/>
      <c r="AL359" s="358"/>
      <c r="AM359" s="329"/>
      <c r="AN359" s="341"/>
      <c r="AO359" s="329" t="s">
        <v>89</v>
      </c>
      <c r="AP359" s="331"/>
      <c r="AQ359" s="331"/>
      <c r="AR359" s="344"/>
      <c r="AS359" s="344"/>
      <c r="AT359" s="344"/>
      <c r="AU359" s="344"/>
      <c r="AV359" s="344"/>
      <c r="AW359" s="344"/>
      <c r="AX359" s="344"/>
      <c r="AY359" s="344"/>
      <c r="AZ359" s="344"/>
    </row>
    <row r="360" spans="1:52" hidden="1" x14ac:dyDescent="0.15">
      <c r="A360" s="329"/>
      <c r="B360" s="341"/>
      <c r="C360" s="329" t="s">
        <v>90</v>
      </c>
      <c r="D360" s="472"/>
      <c r="E360" s="331"/>
      <c r="F360" s="331"/>
      <c r="G360" s="331"/>
      <c r="H360" s="331"/>
      <c r="I360" s="331"/>
      <c r="J360" s="331"/>
      <c r="K360" s="331"/>
      <c r="L360" s="331"/>
      <c r="M360" s="331"/>
      <c r="N360" s="331"/>
      <c r="O360" s="331"/>
      <c r="P360" s="331"/>
      <c r="Q360" s="331"/>
      <c r="R360" s="331"/>
      <c r="S360" s="331"/>
      <c r="T360" s="331"/>
      <c r="U360" s="331"/>
      <c r="V360" s="331"/>
      <c r="W360" s="331"/>
      <c r="X360" s="331"/>
      <c r="Y360" s="331"/>
      <c r="Z360" s="331"/>
      <c r="AA360" s="331"/>
      <c r="AB360" s="331"/>
      <c r="AC360" s="331"/>
      <c r="AD360" s="331"/>
      <c r="AE360" s="358"/>
      <c r="AF360" s="358"/>
      <c r="AG360" s="358"/>
      <c r="AH360" s="358"/>
      <c r="AI360" s="358"/>
      <c r="AJ360" s="358"/>
      <c r="AK360" s="358"/>
      <c r="AL360" s="358"/>
      <c r="AM360" s="329"/>
      <c r="AN360" s="341"/>
      <c r="AO360" s="329" t="s">
        <v>90</v>
      </c>
      <c r="AP360" s="331"/>
      <c r="AQ360" s="331"/>
      <c r="AR360" s="344"/>
      <c r="AS360" s="344"/>
      <c r="AT360" s="344"/>
      <c r="AU360" s="344"/>
      <c r="AV360" s="344"/>
      <c r="AW360" s="344"/>
      <c r="AX360" s="344"/>
      <c r="AY360" s="344"/>
      <c r="AZ360" s="344"/>
    </row>
    <row r="361" spans="1:52" hidden="1" x14ac:dyDescent="0.15">
      <c r="A361" s="329"/>
      <c r="B361" s="341"/>
      <c r="C361" s="329" t="s">
        <v>91</v>
      </c>
      <c r="D361" s="472"/>
      <c r="E361" s="331"/>
      <c r="F361" s="331"/>
      <c r="G361" s="331"/>
      <c r="H361" s="331"/>
      <c r="I361" s="331"/>
      <c r="J361" s="331"/>
      <c r="K361" s="331"/>
      <c r="L361" s="331"/>
      <c r="M361" s="331"/>
      <c r="N361" s="331"/>
      <c r="O361" s="331"/>
      <c r="P361" s="331"/>
      <c r="Q361" s="331"/>
      <c r="R361" s="331"/>
      <c r="S361" s="331"/>
      <c r="T361" s="331"/>
      <c r="U361" s="331"/>
      <c r="V361" s="331"/>
      <c r="W361" s="331"/>
      <c r="X361" s="331"/>
      <c r="Y361" s="331"/>
      <c r="Z361" s="331"/>
      <c r="AA361" s="331"/>
      <c r="AB361" s="331"/>
      <c r="AC361" s="331"/>
      <c r="AD361" s="331"/>
      <c r="AE361" s="358"/>
      <c r="AF361" s="358"/>
      <c r="AG361" s="358"/>
      <c r="AH361" s="358"/>
      <c r="AI361" s="358"/>
      <c r="AJ361" s="358"/>
      <c r="AK361" s="358"/>
      <c r="AL361" s="358"/>
      <c r="AM361" s="329"/>
      <c r="AN361" s="341"/>
      <c r="AO361" s="329" t="s">
        <v>91</v>
      </c>
      <c r="AP361" s="331"/>
      <c r="AQ361" s="331"/>
      <c r="AR361" s="344"/>
      <c r="AS361" s="344"/>
      <c r="AT361" s="344"/>
      <c r="AU361" s="344"/>
      <c r="AV361" s="344"/>
      <c r="AW361" s="344"/>
      <c r="AX361" s="344"/>
      <c r="AY361" s="344"/>
      <c r="AZ361" s="344"/>
    </row>
    <row r="362" spans="1:52" hidden="1" x14ac:dyDescent="0.15">
      <c r="A362" s="329"/>
      <c r="B362" s="341"/>
      <c r="C362" s="329" t="s">
        <v>92</v>
      </c>
      <c r="D362" s="472"/>
      <c r="E362" s="331"/>
      <c r="F362" s="331"/>
      <c r="G362" s="331"/>
      <c r="H362" s="331"/>
      <c r="I362" s="331"/>
      <c r="J362" s="331"/>
      <c r="K362" s="331"/>
      <c r="L362" s="331"/>
      <c r="M362" s="331"/>
      <c r="N362" s="331"/>
      <c r="O362" s="331"/>
      <c r="P362" s="331"/>
      <c r="Q362" s="331"/>
      <c r="R362" s="331"/>
      <c r="S362" s="331"/>
      <c r="T362" s="331"/>
      <c r="U362" s="331"/>
      <c r="V362" s="331"/>
      <c r="W362" s="331"/>
      <c r="X362" s="331"/>
      <c r="Y362" s="331"/>
      <c r="Z362" s="331"/>
      <c r="AA362" s="331"/>
      <c r="AB362" s="331"/>
      <c r="AC362" s="331"/>
      <c r="AD362" s="331"/>
      <c r="AE362" s="358"/>
      <c r="AF362" s="358"/>
      <c r="AG362" s="358"/>
      <c r="AH362" s="358"/>
      <c r="AI362" s="358"/>
      <c r="AJ362" s="358"/>
      <c r="AK362" s="358"/>
      <c r="AL362" s="358"/>
      <c r="AM362" s="329"/>
      <c r="AN362" s="341"/>
      <c r="AO362" s="329" t="s">
        <v>92</v>
      </c>
      <c r="AP362" s="331"/>
      <c r="AQ362" s="331"/>
      <c r="AR362" s="344"/>
      <c r="AS362" s="344"/>
      <c r="AT362" s="344"/>
      <c r="AU362" s="344"/>
      <c r="AV362" s="344"/>
      <c r="AW362" s="344"/>
      <c r="AX362" s="344"/>
      <c r="AY362" s="344"/>
      <c r="AZ362" s="344"/>
    </row>
    <row r="363" spans="1:52" hidden="1" x14ac:dyDescent="0.15">
      <c r="A363" s="329"/>
      <c r="B363" s="341"/>
      <c r="C363" s="329" t="s">
        <v>93</v>
      </c>
      <c r="D363" s="472"/>
      <c r="E363" s="331"/>
      <c r="F363" s="331"/>
      <c r="G363" s="331"/>
      <c r="H363" s="331"/>
      <c r="I363" s="331"/>
      <c r="J363" s="331"/>
      <c r="K363" s="331"/>
      <c r="L363" s="331"/>
      <c r="M363" s="331"/>
      <c r="N363" s="331"/>
      <c r="O363" s="331"/>
      <c r="P363" s="331"/>
      <c r="Q363" s="331"/>
      <c r="R363" s="331"/>
      <c r="S363" s="331"/>
      <c r="T363" s="331"/>
      <c r="U363" s="331"/>
      <c r="V363" s="331"/>
      <c r="W363" s="331"/>
      <c r="X363" s="331"/>
      <c r="Y363" s="331"/>
      <c r="Z363" s="331"/>
      <c r="AA363" s="331"/>
      <c r="AB363" s="331"/>
      <c r="AC363" s="331"/>
      <c r="AD363" s="331"/>
      <c r="AE363" s="358"/>
      <c r="AF363" s="358"/>
      <c r="AG363" s="358"/>
      <c r="AH363" s="358"/>
      <c r="AI363" s="358"/>
      <c r="AJ363" s="358"/>
      <c r="AK363" s="358"/>
      <c r="AL363" s="358"/>
      <c r="AM363" s="329"/>
      <c r="AN363" s="341"/>
      <c r="AO363" s="329" t="s">
        <v>93</v>
      </c>
      <c r="AP363" s="331"/>
      <c r="AQ363" s="331"/>
      <c r="AR363" s="344"/>
      <c r="AS363" s="344"/>
      <c r="AT363" s="344"/>
      <c r="AU363" s="344"/>
      <c r="AV363" s="344"/>
      <c r="AW363" s="344"/>
      <c r="AX363" s="344"/>
      <c r="AY363" s="344"/>
      <c r="AZ363" s="344"/>
    </row>
    <row r="364" spans="1:52" hidden="1" x14ac:dyDescent="0.15">
      <c r="A364" s="329"/>
      <c r="B364" s="341"/>
      <c r="C364" s="329" t="s">
        <v>94</v>
      </c>
      <c r="D364" s="472"/>
      <c r="E364" s="331"/>
      <c r="F364" s="331"/>
      <c r="G364" s="331"/>
      <c r="H364" s="331"/>
      <c r="I364" s="331"/>
      <c r="J364" s="331"/>
      <c r="K364" s="331"/>
      <c r="L364" s="331"/>
      <c r="M364" s="331"/>
      <c r="N364" s="331"/>
      <c r="O364" s="331"/>
      <c r="P364" s="331"/>
      <c r="Q364" s="331"/>
      <c r="R364" s="331"/>
      <c r="S364" s="331"/>
      <c r="T364" s="331"/>
      <c r="U364" s="331"/>
      <c r="V364" s="331"/>
      <c r="W364" s="331"/>
      <c r="X364" s="331"/>
      <c r="Y364" s="331"/>
      <c r="Z364" s="331"/>
      <c r="AA364" s="331"/>
      <c r="AB364" s="331"/>
      <c r="AC364" s="331"/>
      <c r="AD364" s="331"/>
      <c r="AE364" s="358"/>
      <c r="AF364" s="358"/>
      <c r="AG364" s="358"/>
      <c r="AH364" s="358"/>
      <c r="AI364" s="358"/>
      <c r="AJ364" s="358"/>
      <c r="AK364" s="358"/>
      <c r="AL364" s="358"/>
      <c r="AM364" s="329"/>
      <c r="AN364" s="341"/>
      <c r="AO364" s="329" t="s">
        <v>94</v>
      </c>
      <c r="AP364" s="331"/>
      <c r="AQ364" s="331"/>
      <c r="AR364" s="344"/>
      <c r="AS364" s="344"/>
      <c r="AT364" s="344"/>
      <c r="AU364" s="344"/>
      <c r="AV364" s="344"/>
      <c r="AW364" s="344"/>
      <c r="AX364" s="344"/>
      <c r="AY364" s="344"/>
      <c r="AZ364" s="344"/>
    </row>
    <row r="365" spans="1:52" hidden="1" x14ac:dyDescent="0.15">
      <c r="A365" s="329"/>
      <c r="B365" s="341"/>
      <c r="C365" s="329" t="s">
        <v>95</v>
      </c>
      <c r="D365" s="472"/>
      <c r="E365" s="331"/>
      <c r="F365" s="331"/>
      <c r="G365" s="331"/>
      <c r="H365" s="331"/>
      <c r="I365" s="331"/>
      <c r="J365" s="331"/>
      <c r="K365" s="331"/>
      <c r="L365" s="331"/>
      <c r="M365" s="331"/>
      <c r="N365" s="331"/>
      <c r="O365" s="331"/>
      <c r="P365" s="331"/>
      <c r="Q365" s="331"/>
      <c r="R365" s="331"/>
      <c r="S365" s="331"/>
      <c r="T365" s="331"/>
      <c r="U365" s="331"/>
      <c r="V365" s="331"/>
      <c r="W365" s="331"/>
      <c r="X365" s="331"/>
      <c r="Y365" s="331"/>
      <c r="Z365" s="331"/>
      <c r="AA365" s="331"/>
      <c r="AB365" s="331"/>
      <c r="AC365" s="331"/>
      <c r="AD365" s="331"/>
      <c r="AE365" s="358"/>
      <c r="AF365" s="358"/>
      <c r="AG365" s="358"/>
      <c r="AH365" s="358"/>
      <c r="AI365" s="358"/>
      <c r="AJ365" s="358"/>
      <c r="AK365" s="358"/>
      <c r="AL365" s="358"/>
      <c r="AM365" s="329"/>
      <c r="AN365" s="341"/>
      <c r="AO365" s="329" t="s">
        <v>95</v>
      </c>
      <c r="AP365" s="331"/>
      <c r="AQ365" s="331"/>
      <c r="AR365" s="344"/>
      <c r="AS365" s="344"/>
      <c r="AT365" s="344"/>
      <c r="AU365" s="344"/>
      <c r="AV365" s="344"/>
      <c r="AW365" s="344"/>
      <c r="AX365" s="344"/>
      <c r="AY365" s="344"/>
      <c r="AZ365" s="344"/>
    </row>
    <row r="366" spans="1:52" hidden="1" x14ac:dyDescent="0.15">
      <c r="A366" s="329"/>
      <c r="B366" s="341"/>
      <c r="C366" s="329" t="s">
        <v>96</v>
      </c>
      <c r="D366" s="472"/>
      <c r="E366" s="462"/>
      <c r="F366" s="462"/>
      <c r="G366" s="462"/>
      <c r="H366" s="462"/>
      <c r="I366" s="462"/>
      <c r="J366" s="462"/>
      <c r="K366" s="462"/>
      <c r="L366" s="462"/>
      <c r="M366" s="462"/>
      <c r="N366" s="462"/>
      <c r="O366" s="462"/>
      <c r="P366" s="462"/>
      <c r="Q366" s="462"/>
      <c r="R366" s="462"/>
      <c r="S366" s="462"/>
      <c r="T366" s="462"/>
      <c r="U366" s="462"/>
      <c r="V366" s="462"/>
      <c r="W366" s="462"/>
      <c r="X366" s="462"/>
      <c r="Y366" s="462"/>
      <c r="Z366" s="462"/>
      <c r="AA366" s="462"/>
      <c r="AB366" s="462"/>
      <c r="AC366" s="462"/>
      <c r="AD366" s="462"/>
      <c r="AE366" s="469"/>
      <c r="AF366" s="469"/>
      <c r="AG366" s="469"/>
      <c r="AH366" s="469"/>
      <c r="AI366" s="469"/>
      <c r="AJ366" s="469"/>
      <c r="AK366" s="469"/>
      <c r="AL366" s="469"/>
      <c r="AM366" s="329"/>
      <c r="AN366" s="341"/>
      <c r="AO366" s="329" t="s">
        <v>96</v>
      </c>
      <c r="AP366" s="462"/>
      <c r="AQ366" s="462"/>
      <c r="AR366" s="462"/>
      <c r="AS366" s="462"/>
      <c r="AT366" s="462"/>
      <c r="AU366" s="462"/>
      <c r="AV366" s="462"/>
      <c r="AW366" s="462"/>
      <c r="AX366" s="462"/>
      <c r="AY366" s="462"/>
      <c r="AZ366" s="462"/>
    </row>
    <row r="367" spans="1:52" hidden="1" x14ac:dyDescent="0.15">
      <c r="A367" s="329"/>
      <c r="B367" s="465" t="s">
        <v>57</v>
      </c>
      <c r="C367" s="466" t="s">
        <v>97</v>
      </c>
      <c r="D367" s="471"/>
      <c r="E367" s="461"/>
      <c r="F367" s="461"/>
      <c r="G367" s="461"/>
      <c r="H367" s="461"/>
      <c r="I367" s="461"/>
      <c r="J367" s="461"/>
      <c r="K367" s="461"/>
      <c r="L367" s="461"/>
      <c r="M367" s="461"/>
      <c r="N367" s="461"/>
      <c r="O367" s="461"/>
      <c r="P367" s="461"/>
      <c r="Q367" s="461"/>
      <c r="R367" s="461"/>
      <c r="S367" s="461"/>
      <c r="T367" s="461"/>
      <c r="U367" s="461"/>
      <c r="V367" s="461"/>
      <c r="W367" s="461"/>
      <c r="X367" s="461"/>
      <c r="Y367" s="461"/>
      <c r="Z367" s="461"/>
      <c r="AA367" s="461"/>
      <c r="AB367" s="461"/>
      <c r="AC367" s="461"/>
      <c r="AD367" s="461"/>
      <c r="AE367" s="467"/>
      <c r="AF367" s="467"/>
      <c r="AG367" s="467"/>
      <c r="AH367" s="467"/>
      <c r="AI367" s="467"/>
      <c r="AJ367" s="467"/>
      <c r="AK367" s="467"/>
      <c r="AL367" s="467"/>
      <c r="AM367" s="335"/>
      <c r="AN367" s="465" t="s">
        <v>57</v>
      </c>
      <c r="AO367" s="466" t="s">
        <v>97</v>
      </c>
      <c r="AP367" s="461"/>
      <c r="AQ367" s="461"/>
      <c r="AR367" s="461"/>
      <c r="AS367" s="461"/>
      <c r="AT367" s="461"/>
      <c r="AU367" s="461"/>
      <c r="AV367" s="461"/>
      <c r="AW367" s="461"/>
      <c r="AX367" s="461"/>
      <c r="AY367" s="461"/>
      <c r="AZ367" s="461"/>
    </row>
    <row r="368" spans="1:52" x14ac:dyDescent="0.15">
      <c r="A368" s="329"/>
      <c r="B368" s="341"/>
      <c r="C368" s="329"/>
      <c r="D368" s="462"/>
      <c r="E368" s="331"/>
      <c r="F368" s="331"/>
      <c r="G368" s="331"/>
      <c r="H368" s="331"/>
      <c r="I368" s="331"/>
      <c r="J368" s="331"/>
      <c r="K368" s="331"/>
      <c r="L368" s="331"/>
      <c r="M368" s="331"/>
      <c r="N368" s="331"/>
      <c r="O368" s="331"/>
      <c r="P368" s="331"/>
      <c r="Q368" s="331"/>
      <c r="R368" s="331"/>
      <c r="S368" s="331"/>
      <c r="T368" s="331"/>
      <c r="U368" s="331"/>
      <c r="V368" s="331"/>
      <c r="W368" s="331"/>
      <c r="X368" s="331"/>
      <c r="Y368" s="331"/>
      <c r="Z368" s="331"/>
      <c r="AA368" s="331"/>
      <c r="AB368" s="331"/>
      <c r="AC368" s="331"/>
      <c r="AD368" s="331"/>
      <c r="AE368" s="358"/>
      <c r="AF368" s="358"/>
      <c r="AG368" s="358"/>
      <c r="AH368" s="358"/>
      <c r="AI368" s="358"/>
      <c r="AJ368" s="358"/>
      <c r="AK368" s="358"/>
      <c r="AL368" s="358"/>
      <c r="AM368" s="329"/>
      <c r="AN368" s="341"/>
      <c r="AO368" s="329"/>
      <c r="AP368" s="331"/>
      <c r="AQ368" s="331"/>
      <c r="AR368" s="344"/>
      <c r="AS368" s="344"/>
      <c r="AT368" s="344"/>
      <c r="AU368" s="344"/>
      <c r="AV368" s="344"/>
      <c r="AW368" s="344"/>
      <c r="AX368" s="344"/>
      <c r="AY368" s="344"/>
      <c r="AZ368" s="344"/>
    </row>
    <row r="369" spans="1:53" x14ac:dyDescent="0.15">
      <c r="A369" s="50" t="s">
        <v>127</v>
      </c>
      <c r="B369" s="50" t="s">
        <v>684</v>
      </c>
      <c r="AE369" s="332"/>
      <c r="AF369" s="332"/>
      <c r="AG369" s="332"/>
      <c r="AH369" s="332"/>
      <c r="AI369" s="332"/>
      <c r="AJ369" s="332"/>
      <c r="AK369" s="332"/>
      <c r="AL369" s="332"/>
      <c r="AM369" s="50" t="s">
        <v>127</v>
      </c>
      <c r="AN369" s="50" t="s">
        <v>684</v>
      </c>
    </row>
    <row r="370" spans="1:53" x14ac:dyDescent="0.15">
      <c r="A370" s="418"/>
      <c r="B370" s="418" t="s">
        <v>685</v>
      </c>
      <c r="C370" s="519" t="s">
        <v>686</v>
      </c>
      <c r="D370" s="328">
        <f t="shared" ref="D370:AF370" si="59">ROUND(SUM(D200:D202)/3,1)</f>
        <v>95.2</v>
      </c>
      <c r="E370" s="328">
        <f t="shared" si="59"/>
        <v>95.2</v>
      </c>
      <c r="F370" s="328">
        <f t="shared" si="59"/>
        <v>91.4</v>
      </c>
      <c r="G370" s="328">
        <f t="shared" si="59"/>
        <v>90</v>
      </c>
      <c r="H370" s="328">
        <f t="shared" si="59"/>
        <v>102.4</v>
      </c>
      <c r="I370" s="328">
        <f t="shared" si="59"/>
        <v>95.6</v>
      </c>
      <c r="J370" s="328">
        <f t="shared" si="59"/>
        <v>98.2</v>
      </c>
      <c r="K370" s="328">
        <f t="shared" si="59"/>
        <v>149.80000000000001</v>
      </c>
      <c r="L370" s="328">
        <f t="shared" si="59"/>
        <v>153.4</v>
      </c>
      <c r="M370" s="328">
        <f t="shared" si="59"/>
        <v>0</v>
      </c>
      <c r="N370" s="328">
        <f t="shared" si="59"/>
        <v>115.1</v>
      </c>
      <c r="O370" s="328">
        <f t="shared" si="59"/>
        <v>91</v>
      </c>
      <c r="P370" s="328">
        <f t="shared" si="59"/>
        <v>95.2</v>
      </c>
      <c r="Q370" s="328">
        <f t="shared" si="59"/>
        <v>79.2</v>
      </c>
      <c r="R370" s="328">
        <f t="shared" si="59"/>
        <v>61.5</v>
      </c>
      <c r="S370" s="328">
        <f t="shared" si="59"/>
        <v>61.5</v>
      </c>
      <c r="T370" s="328">
        <f t="shared" si="59"/>
        <v>0</v>
      </c>
      <c r="U370" s="328">
        <f t="shared" si="59"/>
        <v>84</v>
      </c>
      <c r="V370" s="328">
        <f t="shared" si="59"/>
        <v>91.9</v>
      </c>
      <c r="W370" s="328">
        <f t="shared" si="59"/>
        <v>92.8</v>
      </c>
      <c r="X370" s="328">
        <f t="shared" si="59"/>
        <v>92.8</v>
      </c>
      <c r="Y370" s="328">
        <f t="shared" si="59"/>
        <v>97.9</v>
      </c>
      <c r="Z370" s="328">
        <f t="shared" si="59"/>
        <v>107.7</v>
      </c>
      <c r="AA370" s="328">
        <f t="shared" si="59"/>
        <v>113.6</v>
      </c>
      <c r="AB370" s="328">
        <f t="shared" si="59"/>
        <v>0</v>
      </c>
      <c r="AC370" s="328">
        <f t="shared" si="59"/>
        <v>90.3</v>
      </c>
      <c r="AD370" s="328">
        <f t="shared" si="59"/>
        <v>87.9</v>
      </c>
      <c r="AE370" s="328">
        <f t="shared" si="59"/>
        <v>139</v>
      </c>
      <c r="AF370" s="328">
        <f t="shared" si="59"/>
        <v>84.5</v>
      </c>
      <c r="AG370" s="328">
        <f t="shared" ref="AG370:AL370" si="60">ROUND(SUM(AG200:AG202)/3,1)</f>
        <v>0</v>
      </c>
      <c r="AH370" s="328">
        <f t="shared" si="60"/>
        <v>87.4</v>
      </c>
      <c r="AI370" s="328">
        <f t="shared" si="60"/>
        <v>68.599999999999994</v>
      </c>
      <c r="AJ370" s="328">
        <f t="shared" si="60"/>
        <v>123.5</v>
      </c>
      <c r="AK370" s="328">
        <f t="shared" si="60"/>
        <v>60.8</v>
      </c>
      <c r="AL370" s="328">
        <f t="shared" si="60"/>
        <v>111.4</v>
      </c>
      <c r="AM370" s="418"/>
      <c r="AN370" s="418" t="s">
        <v>685</v>
      </c>
      <c r="AO370" s="519" t="s">
        <v>686</v>
      </c>
      <c r="AP370" s="328">
        <f t="shared" ref="AP370:AZ370" si="61">ROUND(SUM(AP200:AP202)/3,1)</f>
        <v>95.2</v>
      </c>
      <c r="AQ370" s="328">
        <f t="shared" si="61"/>
        <v>93.2</v>
      </c>
      <c r="AR370" s="328">
        <f t="shared" si="61"/>
        <v>96.3</v>
      </c>
      <c r="AS370" s="328">
        <f t="shared" si="61"/>
        <v>93.5</v>
      </c>
      <c r="AT370" s="328">
        <f t="shared" si="61"/>
        <v>99.7</v>
      </c>
      <c r="AU370" s="328">
        <f t="shared" si="61"/>
        <v>85.1</v>
      </c>
      <c r="AV370" s="328">
        <f t="shared" si="61"/>
        <v>87.6</v>
      </c>
      <c r="AW370" s="328">
        <f t="shared" si="61"/>
        <v>80.8</v>
      </c>
      <c r="AX370" s="328">
        <f t="shared" si="61"/>
        <v>95.7</v>
      </c>
      <c r="AY370" s="328">
        <f t="shared" si="61"/>
        <v>95</v>
      </c>
      <c r="AZ370" s="328">
        <f t="shared" si="61"/>
        <v>104.8</v>
      </c>
      <c r="BA370" s="332"/>
    </row>
    <row r="371" spans="1:53" x14ac:dyDescent="0.15">
      <c r="C371" s="520" t="s">
        <v>687</v>
      </c>
      <c r="D371" s="332">
        <f t="shared" ref="D371:AL371" si="62">ROUND(SUM(D203:D205)/3,1)</f>
        <v>95.7</v>
      </c>
      <c r="E371" s="332">
        <f t="shared" si="62"/>
        <v>95.7</v>
      </c>
      <c r="F371" s="332">
        <f t="shared" si="62"/>
        <v>95</v>
      </c>
      <c r="G371" s="332">
        <f t="shared" si="62"/>
        <v>92.8</v>
      </c>
      <c r="H371" s="332">
        <f t="shared" si="62"/>
        <v>111.4</v>
      </c>
      <c r="I371" s="332">
        <f t="shared" si="62"/>
        <v>97.9</v>
      </c>
      <c r="J371" s="332">
        <f t="shared" si="62"/>
        <v>91.4</v>
      </c>
      <c r="K371" s="332">
        <f t="shared" si="62"/>
        <v>160.4</v>
      </c>
      <c r="L371" s="332">
        <f t="shared" si="62"/>
        <v>165.5</v>
      </c>
      <c r="M371" s="332">
        <f t="shared" si="62"/>
        <v>0</v>
      </c>
      <c r="N371" s="332">
        <f t="shared" si="62"/>
        <v>124.3</v>
      </c>
      <c r="O371" s="332">
        <f t="shared" si="62"/>
        <v>84</v>
      </c>
      <c r="P371" s="332">
        <f t="shared" si="62"/>
        <v>85.6</v>
      </c>
      <c r="Q371" s="332">
        <f t="shared" si="62"/>
        <v>75.400000000000006</v>
      </c>
      <c r="R371" s="332">
        <f t="shared" si="62"/>
        <v>82.7</v>
      </c>
      <c r="S371" s="332">
        <f t="shared" si="62"/>
        <v>82.7</v>
      </c>
      <c r="T371" s="332">
        <f t="shared" si="62"/>
        <v>0</v>
      </c>
      <c r="U371" s="332">
        <f t="shared" si="62"/>
        <v>84.2</v>
      </c>
      <c r="V371" s="332">
        <f t="shared" si="62"/>
        <v>94.3</v>
      </c>
      <c r="W371" s="332">
        <f t="shared" si="62"/>
        <v>92.3</v>
      </c>
      <c r="X371" s="332">
        <f t="shared" si="62"/>
        <v>92.3</v>
      </c>
      <c r="Y371" s="332">
        <f t="shared" si="62"/>
        <v>88.6</v>
      </c>
      <c r="Z371" s="332">
        <f t="shared" si="62"/>
        <v>109.1</v>
      </c>
      <c r="AA371" s="332">
        <f t="shared" si="62"/>
        <v>104.6</v>
      </c>
      <c r="AB371" s="332">
        <f t="shared" si="62"/>
        <v>0</v>
      </c>
      <c r="AC371" s="332">
        <f t="shared" si="62"/>
        <v>94.4</v>
      </c>
      <c r="AD371" s="332">
        <f t="shared" si="62"/>
        <v>94.9</v>
      </c>
      <c r="AE371" s="332">
        <f t="shared" si="62"/>
        <v>132.9</v>
      </c>
      <c r="AF371" s="332">
        <f t="shared" si="62"/>
        <v>89.2</v>
      </c>
      <c r="AG371" s="332">
        <f t="shared" si="62"/>
        <v>0</v>
      </c>
      <c r="AH371" s="332">
        <f t="shared" si="62"/>
        <v>90.8</v>
      </c>
      <c r="AI371" s="332">
        <f t="shared" si="62"/>
        <v>68.8</v>
      </c>
      <c r="AJ371" s="332">
        <f t="shared" si="62"/>
        <v>119.9</v>
      </c>
      <c r="AK371" s="332">
        <f t="shared" si="62"/>
        <v>72.099999999999994</v>
      </c>
      <c r="AL371" s="332">
        <f t="shared" si="62"/>
        <v>108.3</v>
      </c>
      <c r="AO371" s="520" t="s">
        <v>687</v>
      </c>
      <c r="AP371" s="332">
        <f t="shared" ref="AP371:AZ371" si="63">ROUND(SUM(AP203:AP205)/3,1)</f>
        <v>95.7</v>
      </c>
      <c r="AQ371" s="332">
        <f t="shared" si="63"/>
        <v>91.1</v>
      </c>
      <c r="AR371" s="332">
        <f t="shared" si="63"/>
        <v>91.7</v>
      </c>
      <c r="AS371" s="332">
        <f t="shared" si="63"/>
        <v>85</v>
      </c>
      <c r="AT371" s="332">
        <f t="shared" si="63"/>
        <v>101.2</v>
      </c>
      <c r="AU371" s="332">
        <f t="shared" si="63"/>
        <v>88.7</v>
      </c>
      <c r="AV371" s="332">
        <f t="shared" si="63"/>
        <v>92.9</v>
      </c>
      <c r="AW371" s="332">
        <f t="shared" si="63"/>
        <v>80.7</v>
      </c>
      <c r="AX371" s="332">
        <f t="shared" si="63"/>
        <v>98</v>
      </c>
      <c r="AY371" s="332">
        <f t="shared" si="63"/>
        <v>97.6</v>
      </c>
      <c r="AZ371" s="332">
        <f t="shared" si="63"/>
        <v>105.7</v>
      </c>
      <c r="BA371" s="332"/>
    </row>
    <row r="372" spans="1:53" x14ac:dyDescent="0.15">
      <c r="C372" s="520" t="s">
        <v>688</v>
      </c>
      <c r="D372" s="332">
        <f t="shared" ref="D372:AL372" si="64">ROUND(SUM(D206:D208)/3,1)</f>
        <v>96</v>
      </c>
      <c r="E372" s="332">
        <f t="shared" si="64"/>
        <v>95.9</v>
      </c>
      <c r="F372" s="332">
        <f t="shared" si="64"/>
        <v>93.4</v>
      </c>
      <c r="G372" s="332">
        <f t="shared" si="64"/>
        <v>92.4</v>
      </c>
      <c r="H372" s="332">
        <f t="shared" si="64"/>
        <v>99.7</v>
      </c>
      <c r="I372" s="332">
        <f t="shared" si="64"/>
        <v>99.9</v>
      </c>
      <c r="J372" s="332">
        <f t="shared" si="64"/>
        <v>91.9</v>
      </c>
      <c r="K372" s="332">
        <f t="shared" si="64"/>
        <v>157.9</v>
      </c>
      <c r="L372" s="332">
        <f t="shared" si="64"/>
        <v>160.80000000000001</v>
      </c>
      <c r="M372" s="332">
        <f t="shared" si="64"/>
        <v>0</v>
      </c>
      <c r="N372" s="332">
        <f t="shared" si="64"/>
        <v>153.19999999999999</v>
      </c>
      <c r="O372" s="332">
        <f t="shared" si="64"/>
        <v>86</v>
      </c>
      <c r="P372" s="332">
        <f t="shared" si="64"/>
        <v>88.1</v>
      </c>
      <c r="Q372" s="332">
        <f t="shared" si="64"/>
        <v>78.2</v>
      </c>
      <c r="R372" s="332">
        <f t="shared" si="64"/>
        <v>89.9</v>
      </c>
      <c r="S372" s="332">
        <f t="shared" si="64"/>
        <v>89.9</v>
      </c>
      <c r="T372" s="332">
        <f t="shared" si="64"/>
        <v>0</v>
      </c>
      <c r="U372" s="332">
        <f t="shared" si="64"/>
        <v>84.4</v>
      </c>
      <c r="V372" s="332">
        <f t="shared" si="64"/>
        <v>90.5</v>
      </c>
      <c r="W372" s="332">
        <f t="shared" si="64"/>
        <v>93.1</v>
      </c>
      <c r="X372" s="332">
        <f t="shared" si="64"/>
        <v>93.1</v>
      </c>
      <c r="Y372" s="332">
        <f t="shared" si="64"/>
        <v>94.3</v>
      </c>
      <c r="Z372" s="332">
        <f t="shared" si="64"/>
        <v>108.1</v>
      </c>
      <c r="AA372" s="332">
        <f t="shared" si="64"/>
        <v>102.7</v>
      </c>
      <c r="AB372" s="332">
        <f t="shared" si="64"/>
        <v>0</v>
      </c>
      <c r="AC372" s="332">
        <f t="shared" si="64"/>
        <v>96.6</v>
      </c>
      <c r="AD372" s="332">
        <f t="shared" si="64"/>
        <v>96</v>
      </c>
      <c r="AE372" s="332">
        <f t="shared" si="64"/>
        <v>140.19999999999999</v>
      </c>
      <c r="AF372" s="332">
        <f t="shared" si="64"/>
        <v>85.6</v>
      </c>
      <c r="AG372" s="332">
        <f t="shared" si="64"/>
        <v>0</v>
      </c>
      <c r="AH372" s="332">
        <f t="shared" si="64"/>
        <v>102.3</v>
      </c>
      <c r="AI372" s="332">
        <f t="shared" si="64"/>
        <v>69.400000000000006</v>
      </c>
      <c r="AJ372" s="332">
        <f t="shared" si="64"/>
        <v>115.4</v>
      </c>
      <c r="AK372" s="332">
        <f t="shared" si="64"/>
        <v>80.099999999999994</v>
      </c>
      <c r="AL372" s="332">
        <f t="shared" si="64"/>
        <v>109</v>
      </c>
      <c r="AO372" s="520" t="s">
        <v>688</v>
      </c>
      <c r="AP372" s="332">
        <f t="shared" ref="AP372:AZ372" si="65">ROUND(SUM(AP206:AP208)/3,1)</f>
        <v>96</v>
      </c>
      <c r="AQ372" s="332">
        <f t="shared" si="65"/>
        <v>95.4</v>
      </c>
      <c r="AR372" s="332">
        <f t="shared" si="65"/>
        <v>96.2</v>
      </c>
      <c r="AS372" s="332">
        <f t="shared" si="65"/>
        <v>91.4</v>
      </c>
      <c r="AT372" s="332">
        <f t="shared" si="65"/>
        <v>103.8</v>
      </c>
      <c r="AU372" s="332">
        <f t="shared" si="65"/>
        <v>93.5</v>
      </c>
      <c r="AV372" s="332">
        <f t="shared" si="65"/>
        <v>99.9</v>
      </c>
      <c r="AW372" s="332">
        <f t="shared" si="65"/>
        <v>82.2</v>
      </c>
      <c r="AX372" s="332">
        <f t="shared" si="65"/>
        <v>96.1</v>
      </c>
      <c r="AY372" s="332">
        <f t="shared" si="65"/>
        <v>96</v>
      </c>
      <c r="AZ372" s="332">
        <f t="shared" si="65"/>
        <v>100.4</v>
      </c>
      <c r="BA372" s="332"/>
    </row>
    <row r="373" spans="1:53" x14ac:dyDescent="0.15">
      <c r="C373" s="520" t="s">
        <v>689</v>
      </c>
      <c r="D373" s="332">
        <f t="shared" ref="D373:AL373" si="66">ROUND(SUM(D209:D211)/3,0)</f>
        <v>98</v>
      </c>
      <c r="E373" s="332">
        <f t="shared" si="66"/>
        <v>98</v>
      </c>
      <c r="F373" s="332">
        <f t="shared" si="66"/>
        <v>96</v>
      </c>
      <c r="G373" s="332">
        <f t="shared" si="66"/>
        <v>97</v>
      </c>
      <c r="H373" s="332">
        <f t="shared" si="66"/>
        <v>95</v>
      </c>
      <c r="I373" s="332">
        <f t="shared" si="66"/>
        <v>100</v>
      </c>
      <c r="J373" s="332">
        <f t="shared" si="66"/>
        <v>96</v>
      </c>
      <c r="K373" s="332">
        <f t="shared" si="66"/>
        <v>140</v>
      </c>
      <c r="L373" s="332">
        <f t="shared" si="66"/>
        <v>144</v>
      </c>
      <c r="M373" s="332">
        <f t="shared" si="66"/>
        <v>0</v>
      </c>
      <c r="N373" s="332">
        <f t="shared" si="66"/>
        <v>142</v>
      </c>
      <c r="O373" s="332">
        <f t="shared" si="66"/>
        <v>90</v>
      </c>
      <c r="P373" s="332">
        <f t="shared" si="66"/>
        <v>91</v>
      </c>
      <c r="Q373" s="332">
        <f t="shared" si="66"/>
        <v>84</v>
      </c>
      <c r="R373" s="332">
        <f t="shared" si="66"/>
        <v>97</v>
      </c>
      <c r="S373" s="332">
        <f t="shared" si="66"/>
        <v>97</v>
      </c>
      <c r="T373" s="332">
        <f t="shared" si="66"/>
        <v>0</v>
      </c>
      <c r="U373" s="332">
        <f t="shared" si="66"/>
        <v>84</v>
      </c>
      <c r="V373" s="332">
        <f t="shared" si="66"/>
        <v>95</v>
      </c>
      <c r="W373" s="332">
        <f t="shared" si="66"/>
        <v>97</v>
      </c>
      <c r="X373" s="332">
        <f t="shared" si="66"/>
        <v>97</v>
      </c>
      <c r="Y373" s="332">
        <f t="shared" si="66"/>
        <v>94</v>
      </c>
      <c r="Z373" s="332">
        <f t="shared" si="66"/>
        <v>113</v>
      </c>
      <c r="AA373" s="332">
        <f t="shared" si="66"/>
        <v>103</v>
      </c>
      <c r="AB373" s="332">
        <f t="shared" si="66"/>
        <v>0</v>
      </c>
      <c r="AC373" s="332">
        <f t="shared" si="66"/>
        <v>98</v>
      </c>
      <c r="AD373" s="332">
        <f t="shared" si="66"/>
        <v>99</v>
      </c>
      <c r="AE373" s="332">
        <f t="shared" si="66"/>
        <v>140</v>
      </c>
      <c r="AF373" s="332">
        <f t="shared" si="66"/>
        <v>85</v>
      </c>
      <c r="AG373" s="332">
        <f t="shared" si="66"/>
        <v>0</v>
      </c>
      <c r="AH373" s="332">
        <f t="shared" si="66"/>
        <v>105</v>
      </c>
      <c r="AI373" s="332">
        <f t="shared" si="66"/>
        <v>68</v>
      </c>
      <c r="AJ373" s="332">
        <f t="shared" si="66"/>
        <v>113</v>
      </c>
      <c r="AK373" s="332">
        <f t="shared" si="66"/>
        <v>75</v>
      </c>
      <c r="AL373" s="332">
        <f t="shared" si="66"/>
        <v>108</v>
      </c>
      <c r="AO373" s="520" t="s">
        <v>689</v>
      </c>
      <c r="AP373" s="332">
        <f t="shared" ref="AP373:AZ373" si="67">ROUND(SUM(AP209:AP211)/3,0)</f>
        <v>98</v>
      </c>
      <c r="AQ373" s="332">
        <f t="shared" si="67"/>
        <v>100</v>
      </c>
      <c r="AR373" s="332">
        <f t="shared" si="67"/>
        <v>101</v>
      </c>
      <c r="AS373" s="332">
        <f t="shared" si="67"/>
        <v>96</v>
      </c>
      <c r="AT373" s="332">
        <f t="shared" si="67"/>
        <v>108</v>
      </c>
      <c r="AU373" s="332">
        <f t="shared" si="67"/>
        <v>96</v>
      </c>
      <c r="AV373" s="332">
        <f t="shared" si="67"/>
        <v>103</v>
      </c>
      <c r="AW373" s="332">
        <f t="shared" si="67"/>
        <v>84</v>
      </c>
      <c r="AX373" s="332">
        <f t="shared" si="67"/>
        <v>97</v>
      </c>
      <c r="AY373" s="332">
        <f t="shared" si="67"/>
        <v>96</v>
      </c>
      <c r="AZ373" s="332">
        <f t="shared" si="67"/>
        <v>110</v>
      </c>
      <c r="BA373" s="332"/>
    </row>
    <row r="374" spans="1:53" x14ac:dyDescent="0.15">
      <c r="B374" s="418" t="s">
        <v>690</v>
      </c>
      <c r="C374" s="519" t="s">
        <v>686</v>
      </c>
      <c r="D374" s="328">
        <f t="shared" ref="D374:AL374" si="68">ROUND(SUM(D212:D214)/3,1)</f>
        <v>97.7</v>
      </c>
      <c r="E374" s="328">
        <f t="shared" si="68"/>
        <v>97.8</v>
      </c>
      <c r="F374" s="328">
        <f t="shared" si="68"/>
        <v>93.9</v>
      </c>
      <c r="G374" s="328">
        <f t="shared" si="68"/>
        <v>93.4</v>
      </c>
      <c r="H374" s="328">
        <f t="shared" si="68"/>
        <v>98.2</v>
      </c>
      <c r="I374" s="328">
        <f t="shared" si="68"/>
        <v>91.7</v>
      </c>
      <c r="J374" s="328">
        <f t="shared" si="68"/>
        <v>104.3</v>
      </c>
      <c r="K374" s="328">
        <f t="shared" si="68"/>
        <v>132.5</v>
      </c>
      <c r="L374" s="328">
        <f t="shared" si="68"/>
        <v>136.69999999999999</v>
      </c>
      <c r="M374" s="328">
        <f t="shared" si="68"/>
        <v>0</v>
      </c>
      <c r="N374" s="328">
        <f t="shared" si="68"/>
        <v>150.9</v>
      </c>
      <c r="O374" s="328">
        <f t="shared" si="68"/>
        <v>91.8</v>
      </c>
      <c r="P374" s="328">
        <f t="shared" si="68"/>
        <v>96.1</v>
      </c>
      <c r="Q374" s="328">
        <f t="shared" si="68"/>
        <v>78</v>
      </c>
      <c r="R374" s="328">
        <f t="shared" si="68"/>
        <v>111.1</v>
      </c>
      <c r="S374" s="328">
        <f t="shared" si="68"/>
        <v>111.1</v>
      </c>
      <c r="T374" s="328">
        <f t="shared" si="68"/>
        <v>0</v>
      </c>
      <c r="U374" s="328">
        <f t="shared" si="68"/>
        <v>83.9</v>
      </c>
      <c r="V374" s="328">
        <f t="shared" si="68"/>
        <v>93.2</v>
      </c>
      <c r="W374" s="328">
        <f t="shared" si="68"/>
        <v>91.2</v>
      </c>
      <c r="X374" s="328">
        <f t="shared" si="68"/>
        <v>91.2</v>
      </c>
      <c r="Y374" s="328">
        <f t="shared" si="68"/>
        <v>99.9</v>
      </c>
      <c r="Z374" s="328">
        <f t="shared" si="68"/>
        <v>113.1</v>
      </c>
      <c r="AA374" s="328">
        <f t="shared" si="68"/>
        <v>90.6</v>
      </c>
      <c r="AB374" s="328">
        <f t="shared" si="68"/>
        <v>0</v>
      </c>
      <c r="AC374" s="328">
        <f t="shared" si="68"/>
        <v>94.2</v>
      </c>
      <c r="AD374" s="328">
        <f t="shared" si="68"/>
        <v>93.5</v>
      </c>
      <c r="AE374" s="328">
        <f t="shared" si="68"/>
        <v>133.80000000000001</v>
      </c>
      <c r="AF374" s="328">
        <f t="shared" si="68"/>
        <v>83.3</v>
      </c>
      <c r="AG374" s="328">
        <f t="shared" si="68"/>
        <v>0</v>
      </c>
      <c r="AH374" s="328">
        <f t="shared" si="68"/>
        <v>95.8</v>
      </c>
      <c r="AI374" s="328">
        <f t="shared" si="68"/>
        <v>81.7</v>
      </c>
      <c r="AJ374" s="328">
        <f t="shared" si="68"/>
        <v>104.3</v>
      </c>
      <c r="AK374" s="328">
        <f t="shared" si="68"/>
        <v>76.099999999999994</v>
      </c>
      <c r="AL374" s="328">
        <f t="shared" si="68"/>
        <v>111.5</v>
      </c>
      <c r="AN374" s="418" t="s">
        <v>690</v>
      </c>
      <c r="AO374" s="519" t="s">
        <v>686</v>
      </c>
      <c r="AP374" s="328">
        <f t="shared" ref="AP374:AZ374" si="69">ROUND(SUM(AP212:AP214)/3,1)</f>
        <v>97.7</v>
      </c>
      <c r="AQ374" s="328">
        <f t="shared" si="69"/>
        <v>99.2</v>
      </c>
      <c r="AR374" s="328">
        <f t="shared" si="69"/>
        <v>101.3</v>
      </c>
      <c r="AS374" s="328">
        <f t="shared" si="69"/>
        <v>101.7</v>
      </c>
      <c r="AT374" s="328">
        <f t="shared" si="69"/>
        <v>100.2</v>
      </c>
      <c r="AU374" s="328">
        <f t="shared" si="69"/>
        <v>93.2</v>
      </c>
      <c r="AV374" s="328">
        <f t="shared" si="69"/>
        <v>101.3</v>
      </c>
      <c r="AW374" s="328">
        <f t="shared" si="69"/>
        <v>79.3</v>
      </c>
      <c r="AX374" s="328">
        <f t="shared" si="69"/>
        <v>96.8</v>
      </c>
      <c r="AY374" s="328">
        <f t="shared" si="69"/>
        <v>96.1</v>
      </c>
      <c r="AZ374" s="328">
        <f t="shared" si="69"/>
        <v>105.7</v>
      </c>
      <c r="BA374" s="332"/>
    </row>
    <row r="375" spans="1:53" x14ac:dyDescent="0.15">
      <c r="C375" s="520" t="s">
        <v>687</v>
      </c>
      <c r="D375" s="332">
        <f t="shared" ref="D375:AL375" si="70">ROUND(SUM(D215:D217)/3,1)</f>
        <v>98.8</v>
      </c>
      <c r="E375" s="332">
        <f t="shared" si="70"/>
        <v>98.8</v>
      </c>
      <c r="F375" s="332">
        <f t="shared" si="70"/>
        <v>92.5</v>
      </c>
      <c r="G375" s="332">
        <f t="shared" si="70"/>
        <v>90.9</v>
      </c>
      <c r="H375" s="332">
        <f t="shared" si="70"/>
        <v>104</v>
      </c>
      <c r="I375" s="332">
        <f t="shared" si="70"/>
        <v>91.3</v>
      </c>
      <c r="J375" s="332">
        <f t="shared" si="70"/>
        <v>102.5</v>
      </c>
      <c r="K375" s="332">
        <f t="shared" si="70"/>
        <v>127.7</v>
      </c>
      <c r="L375" s="332">
        <f t="shared" si="70"/>
        <v>128.9</v>
      </c>
      <c r="M375" s="332">
        <f t="shared" si="70"/>
        <v>0</v>
      </c>
      <c r="N375" s="332">
        <f t="shared" si="70"/>
        <v>151.4</v>
      </c>
      <c r="O375" s="332">
        <f t="shared" si="70"/>
        <v>102.3</v>
      </c>
      <c r="P375" s="332">
        <f t="shared" si="70"/>
        <v>103</v>
      </c>
      <c r="Q375" s="332">
        <f t="shared" si="70"/>
        <v>98</v>
      </c>
      <c r="R375" s="332">
        <f t="shared" si="70"/>
        <v>106.9</v>
      </c>
      <c r="S375" s="332">
        <f t="shared" si="70"/>
        <v>106.9</v>
      </c>
      <c r="T375" s="332">
        <f t="shared" si="70"/>
        <v>0</v>
      </c>
      <c r="U375" s="332">
        <f t="shared" si="70"/>
        <v>88.2</v>
      </c>
      <c r="V375" s="332">
        <f t="shared" si="70"/>
        <v>94.2</v>
      </c>
      <c r="W375" s="332">
        <f t="shared" si="70"/>
        <v>92.6</v>
      </c>
      <c r="X375" s="332">
        <f t="shared" si="70"/>
        <v>92.6</v>
      </c>
      <c r="Y375" s="332">
        <f t="shared" si="70"/>
        <v>114.5</v>
      </c>
      <c r="Z375" s="332">
        <f t="shared" si="70"/>
        <v>112.9</v>
      </c>
      <c r="AA375" s="332">
        <f t="shared" si="70"/>
        <v>96.3</v>
      </c>
      <c r="AB375" s="332">
        <f t="shared" si="70"/>
        <v>0</v>
      </c>
      <c r="AC375" s="332">
        <f t="shared" si="70"/>
        <v>96.7</v>
      </c>
      <c r="AD375" s="332">
        <f t="shared" si="70"/>
        <v>97.7</v>
      </c>
      <c r="AE375" s="332">
        <f t="shared" si="70"/>
        <v>114</v>
      </c>
      <c r="AF375" s="332">
        <f t="shared" si="70"/>
        <v>83.3</v>
      </c>
      <c r="AG375" s="332">
        <f t="shared" si="70"/>
        <v>0</v>
      </c>
      <c r="AH375" s="332">
        <f t="shared" si="70"/>
        <v>99.3</v>
      </c>
      <c r="AI375" s="332">
        <f t="shared" si="70"/>
        <v>83.6</v>
      </c>
      <c r="AJ375" s="332">
        <f t="shared" si="70"/>
        <v>100.9</v>
      </c>
      <c r="AK375" s="332">
        <f t="shared" si="70"/>
        <v>74.900000000000006</v>
      </c>
      <c r="AL375" s="332">
        <f t="shared" si="70"/>
        <v>108.9</v>
      </c>
      <c r="AO375" s="520" t="s">
        <v>687</v>
      </c>
      <c r="AP375" s="332">
        <f t="shared" ref="AP375:AZ375" si="71">ROUND(SUM(AP215:AP217)/3,1)</f>
        <v>98.8</v>
      </c>
      <c r="AQ375" s="332">
        <f t="shared" si="71"/>
        <v>103.2</v>
      </c>
      <c r="AR375" s="332">
        <f t="shared" si="71"/>
        <v>105.1</v>
      </c>
      <c r="AS375" s="332">
        <f t="shared" si="71"/>
        <v>107.5</v>
      </c>
      <c r="AT375" s="332">
        <f t="shared" si="71"/>
        <v>101.6</v>
      </c>
      <c r="AU375" s="332">
        <f t="shared" si="71"/>
        <v>98</v>
      </c>
      <c r="AV375" s="332">
        <f t="shared" si="71"/>
        <v>105.8</v>
      </c>
      <c r="AW375" s="332">
        <f t="shared" si="71"/>
        <v>84.1</v>
      </c>
      <c r="AX375" s="332">
        <f t="shared" si="71"/>
        <v>96.9</v>
      </c>
      <c r="AY375" s="332">
        <f t="shared" si="71"/>
        <v>96.4</v>
      </c>
      <c r="AZ375" s="332">
        <f t="shared" si="71"/>
        <v>105.3</v>
      </c>
      <c r="BA375" s="332"/>
    </row>
    <row r="376" spans="1:53" x14ac:dyDescent="0.15">
      <c r="C376" s="520" t="s">
        <v>688</v>
      </c>
      <c r="D376" s="332">
        <f t="shared" ref="D376:AL376" si="72">ROUND(SUM(D218:D220)/3,1)</f>
        <v>99.3</v>
      </c>
      <c r="E376" s="332">
        <f t="shared" si="72"/>
        <v>99.4</v>
      </c>
      <c r="F376" s="332">
        <f t="shared" si="72"/>
        <v>94.3</v>
      </c>
      <c r="G376" s="332">
        <f t="shared" si="72"/>
        <v>93.8</v>
      </c>
      <c r="H376" s="332">
        <f t="shared" si="72"/>
        <v>96.2</v>
      </c>
      <c r="I376" s="332">
        <f t="shared" si="72"/>
        <v>95.5</v>
      </c>
      <c r="J376" s="332">
        <f t="shared" si="72"/>
        <v>98.4</v>
      </c>
      <c r="K376" s="332">
        <f t="shared" si="72"/>
        <v>143</v>
      </c>
      <c r="L376" s="332">
        <f t="shared" si="72"/>
        <v>145.4</v>
      </c>
      <c r="M376" s="332">
        <f t="shared" si="72"/>
        <v>0</v>
      </c>
      <c r="N376" s="332">
        <f t="shared" si="72"/>
        <v>116.2</v>
      </c>
      <c r="O376" s="332">
        <f t="shared" si="72"/>
        <v>103.1</v>
      </c>
      <c r="P376" s="332">
        <f t="shared" si="72"/>
        <v>103</v>
      </c>
      <c r="Q376" s="332">
        <f t="shared" si="72"/>
        <v>104</v>
      </c>
      <c r="R376" s="332">
        <f t="shared" si="72"/>
        <v>89.8</v>
      </c>
      <c r="S376" s="332">
        <f t="shared" si="72"/>
        <v>89.8</v>
      </c>
      <c r="T376" s="332">
        <f t="shared" si="72"/>
        <v>0</v>
      </c>
      <c r="U376" s="332">
        <f t="shared" si="72"/>
        <v>94.2</v>
      </c>
      <c r="V376" s="332">
        <f t="shared" si="72"/>
        <v>95.3</v>
      </c>
      <c r="W376" s="332">
        <f t="shared" si="72"/>
        <v>95.6</v>
      </c>
      <c r="X376" s="332">
        <f t="shared" si="72"/>
        <v>95.6</v>
      </c>
      <c r="Y376" s="332">
        <f t="shared" si="72"/>
        <v>102.5</v>
      </c>
      <c r="Z376" s="332">
        <f t="shared" si="72"/>
        <v>117</v>
      </c>
      <c r="AA376" s="332">
        <f t="shared" si="72"/>
        <v>100.5</v>
      </c>
      <c r="AB376" s="332">
        <f t="shared" si="72"/>
        <v>0</v>
      </c>
      <c r="AC376" s="332">
        <f t="shared" si="72"/>
        <v>96.4</v>
      </c>
      <c r="AD376" s="332">
        <f t="shared" si="72"/>
        <v>99.2</v>
      </c>
      <c r="AE376" s="332">
        <f t="shared" si="72"/>
        <v>105.6</v>
      </c>
      <c r="AF376" s="332">
        <f t="shared" si="72"/>
        <v>88.6</v>
      </c>
      <c r="AG376" s="332">
        <f t="shared" si="72"/>
        <v>0</v>
      </c>
      <c r="AH376" s="332">
        <f t="shared" si="72"/>
        <v>95.9</v>
      </c>
      <c r="AI376" s="332">
        <f t="shared" si="72"/>
        <v>90</v>
      </c>
      <c r="AJ376" s="332">
        <f t="shared" si="72"/>
        <v>92.3</v>
      </c>
      <c r="AK376" s="332">
        <f t="shared" si="72"/>
        <v>88.8</v>
      </c>
      <c r="AL376" s="332">
        <f t="shared" si="72"/>
        <v>110</v>
      </c>
      <c r="AO376" s="520" t="s">
        <v>688</v>
      </c>
      <c r="AP376" s="332">
        <f t="shared" ref="AP376:AZ376" si="73">ROUND(SUM(AP218:AP220)/3,1)</f>
        <v>99.3</v>
      </c>
      <c r="AQ376" s="332">
        <f t="shared" si="73"/>
        <v>102.9</v>
      </c>
      <c r="AR376" s="332">
        <f t="shared" si="73"/>
        <v>104.8</v>
      </c>
      <c r="AS376" s="332">
        <f t="shared" si="73"/>
        <v>104.4</v>
      </c>
      <c r="AT376" s="332">
        <f t="shared" si="73"/>
        <v>106.3</v>
      </c>
      <c r="AU376" s="332">
        <f t="shared" si="73"/>
        <v>98.5</v>
      </c>
      <c r="AV376" s="332">
        <f t="shared" si="73"/>
        <v>105.4</v>
      </c>
      <c r="AW376" s="332">
        <f t="shared" si="73"/>
        <v>86</v>
      </c>
      <c r="AX376" s="332">
        <f t="shared" si="73"/>
        <v>97.6</v>
      </c>
      <c r="AY376" s="332">
        <f t="shared" si="73"/>
        <v>97.4</v>
      </c>
      <c r="AZ376" s="332">
        <f t="shared" si="73"/>
        <v>103.9</v>
      </c>
      <c r="BA376" s="332"/>
    </row>
    <row r="377" spans="1:53" x14ac:dyDescent="0.15">
      <c r="B377" s="255"/>
      <c r="C377" s="521" t="s">
        <v>689</v>
      </c>
      <c r="D377" s="338">
        <f t="shared" ref="D377:AL377" si="74">ROUND(SUM(D221:D223)/3,1)</f>
        <v>99.5</v>
      </c>
      <c r="E377" s="338">
        <f t="shared" si="74"/>
        <v>99.5</v>
      </c>
      <c r="F377" s="338">
        <f t="shared" si="74"/>
        <v>98.6</v>
      </c>
      <c r="G377" s="338">
        <f t="shared" si="74"/>
        <v>98</v>
      </c>
      <c r="H377" s="338">
        <f t="shared" si="74"/>
        <v>104</v>
      </c>
      <c r="I377" s="338">
        <f t="shared" si="74"/>
        <v>101.2</v>
      </c>
      <c r="J377" s="338">
        <f t="shared" si="74"/>
        <v>96.5</v>
      </c>
      <c r="K377" s="338">
        <f t="shared" si="74"/>
        <v>131.69999999999999</v>
      </c>
      <c r="L377" s="338">
        <f t="shared" si="74"/>
        <v>135.30000000000001</v>
      </c>
      <c r="M377" s="338">
        <f t="shared" si="74"/>
        <v>0</v>
      </c>
      <c r="N377" s="338">
        <f t="shared" si="74"/>
        <v>122.6</v>
      </c>
      <c r="O377" s="338">
        <f t="shared" si="74"/>
        <v>100.5</v>
      </c>
      <c r="P377" s="338">
        <f t="shared" si="74"/>
        <v>99.9</v>
      </c>
      <c r="Q377" s="338">
        <f t="shared" si="74"/>
        <v>102</v>
      </c>
      <c r="R377" s="338">
        <f t="shared" si="74"/>
        <v>93</v>
      </c>
      <c r="S377" s="338">
        <f t="shared" si="74"/>
        <v>93</v>
      </c>
      <c r="T377" s="338">
        <f t="shared" si="74"/>
        <v>0</v>
      </c>
      <c r="U377" s="338">
        <f t="shared" si="74"/>
        <v>98.6</v>
      </c>
      <c r="V377" s="338">
        <f t="shared" si="74"/>
        <v>96.4</v>
      </c>
      <c r="W377" s="338">
        <f t="shared" si="74"/>
        <v>95.1</v>
      </c>
      <c r="X377" s="338">
        <f t="shared" si="74"/>
        <v>95.1</v>
      </c>
      <c r="Y377" s="338">
        <f t="shared" si="74"/>
        <v>96.9</v>
      </c>
      <c r="Z377" s="338">
        <f t="shared" si="74"/>
        <v>101.3</v>
      </c>
      <c r="AA377" s="338">
        <f t="shared" si="74"/>
        <v>99.4</v>
      </c>
      <c r="AB377" s="338">
        <f t="shared" si="74"/>
        <v>0</v>
      </c>
      <c r="AC377" s="338">
        <f t="shared" si="74"/>
        <v>96.2</v>
      </c>
      <c r="AD377" s="338">
        <f t="shared" si="74"/>
        <v>95.9</v>
      </c>
      <c r="AE377" s="338">
        <f t="shared" si="74"/>
        <v>101.9</v>
      </c>
      <c r="AF377" s="338">
        <f t="shared" si="74"/>
        <v>93.5</v>
      </c>
      <c r="AG377" s="338">
        <f t="shared" si="74"/>
        <v>0</v>
      </c>
      <c r="AH377" s="338">
        <f t="shared" si="74"/>
        <v>95</v>
      </c>
      <c r="AI377" s="338">
        <f t="shared" si="74"/>
        <v>100.4</v>
      </c>
      <c r="AJ377" s="338">
        <f t="shared" si="74"/>
        <v>96.5</v>
      </c>
      <c r="AK377" s="338">
        <f t="shared" si="74"/>
        <v>99.2</v>
      </c>
      <c r="AL377" s="338">
        <f t="shared" si="74"/>
        <v>106.1</v>
      </c>
      <c r="AN377" s="255"/>
      <c r="AO377" s="521" t="s">
        <v>689</v>
      </c>
      <c r="AP377" s="338">
        <f t="shared" ref="AP377:AZ377" si="75">ROUND(SUM(AP221:AP223)/3,1)</f>
        <v>99.5</v>
      </c>
      <c r="AQ377" s="338">
        <f t="shared" si="75"/>
        <v>100.8</v>
      </c>
      <c r="AR377" s="338">
        <f t="shared" si="75"/>
        <v>102.4</v>
      </c>
      <c r="AS377" s="338">
        <f t="shared" si="75"/>
        <v>103.1</v>
      </c>
      <c r="AT377" s="338">
        <f t="shared" si="75"/>
        <v>100.8</v>
      </c>
      <c r="AU377" s="338">
        <f t="shared" si="75"/>
        <v>97.6</v>
      </c>
      <c r="AV377" s="338">
        <f t="shared" si="75"/>
        <v>101.9</v>
      </c>
      <c r="AW377" s="338">
        <f t="shared" si="75"/>
        <v>90.2</v>
      </c>
      <c r="AX377" s="338">
        <f t="shared" si="75"/>
        <v>99.1</v>
      </c>
      <c r="AY377" s="338">
        <f t="shared" si="75"/>
        <v>99.1</v>
      </c>
      <c r="AZ377" s="338">
        <f t="shared" si="75"/>
        <v>97.2</v>
      </c>
      <c r="BA377" s="332"/>
    </row>
    <row r="378" spans="1:53" x14ac:dyDescent="0.15">
      <c r="B378" s="50" t="s">
        <v>691</v>
      </c>
      <c r="C378" s="522" t="s">
        <v>686</v>
      </c>
      <c r="D378" s="332">
        <f t="shared" ref="D378:AL378" si="76">ROUND(SUM(D224:D226)/3,1)</f>
        <v>101.3</v>
      </c>
      <c r="E378" s="332">
        <f t="shared" si="76"/>
        <v>101.3</v>
      </c>
      <c r="F378" s="332">
        <f t="shared" si="76"/>
        <v>100.3</v>
      </c>
      <c r="G378" s="332">
        <f t="shared" si="76"/>
        <v>99.7</v>
      </c>
      <c r="H378" s="332">
        <f t="shared" si="76"/>
        <v>105.3</v>
      </c>
      <c r="I378" s="332">
        <f t="shared" si="76"/>
        <v>100.5</v>
      </c>
      <c r="J378" s="332">
        <f t="shared" si="76"/>
        <v>94.8</v>
      </c>
      <c r="K378" s="332">
        <f t="shared" si="76"/>
        <v>112.3</v>
      </c>
      <c r="L378" s="332">
        <f t="shared" si="76"/>
        <v>112.5</v>
      </c>
      <c r="M378" s="332">
        <f t="shared" si="76"/>
        <v>0</v>
      </c>
      <c r="N378" s="332">
        <f t="shared" si="76"/>
        <v>100.7</v>
      </c>
      <c r="O378" s="332">
        <f t="shared" si="76"/>
        <v>103.3</v>
      </c>
      <c r="P378" s="332">
        <f t="shared" si="76"/>
        <v>102.6</v>
      </c>
      <c r="Q378" s="332">
        <f t="shared" si="76"/>
        <v>105.9</v>
      </c>
      <c r="R378" s="332">
        <f t="shared" si="76"/>
        <v>109.4</v>
      </c>
      <c r="S378" s="332">
        <f t="shared" si="76"/>
        <v>109.4</v>
      </c>
      <c r="T378" s="332">
        <f t="shared" si="76"/>
        <v>0</v>
      </c>
      <c r="U378" s="332">
        <f t="shared" si="76"/>
        <v>98.9</v>
      </c>
      <c r="V378" s="332">
        <f t="shared" si="76"/>
        <v>101.8</v>
      </c>
      <c r="W378" s="332">
        <f t="shared" si="76"/>
        <v>98.4</v>
      </c>
      <c r="X378" s="332">
        <f t="shared" si="76"/>
        <v>98.4</v>
      </c>
      <c r="Y378" s="332">
        <f t="shared" si="76"/>
        <v>95.3</v>
      </c>
      <c r="Z378" s="332">
        <f t="shared" si="76"/>
        <v>100.9</v>
      </c>
      <c r="AA378" s="332">
        <f t="shared" si="76"/>
        <v>99</v>
      </c>
      <c r="AB378" s="332">
        <f t="shared" si="76"/>
        <v>0</v>
      </c>
      <c r="AC378" s="332">
        <f t="shared" si="76"/>
        <v>99.4</v>
      </c>
      <c r="AD378" s="332">
        <f t="shared" si="76"/>
        <v>101.1</v>
      </c>
      <c r="AE378" s="332">
        <f t="shared" si="76"/>
        <v>103.1</v>
      </c>
      <c r="AF378" s="332">
        <f t="shared" si="76"/>
        <v>96.4</v>
      </c>
      <c r="AG378" s="332">
        <f t="shared" si="76"/>
        <v>0</v>
      </c>
      <c r="AH378" s="332">
        <f t="shared" si="76"/>
        <v>98.1</v>
      </c>
      <c r="AI378" s="332">
        <f t="shared" si="76"/>
        <v>96.7</v>
      </c>
      <c r="AJ378" s="332">
        <f t="shared" si="76"/>
        <v>99.7</v>
      </c>
      <c r="AK378" s="332">
        <f t="shared" si="76"/>
        <v>102.6</v>
      </c>
      <c r="AL378" s="332">
        <f t="shared" si="76"/>
        <v>99.3</v>
      </c>
      <c r="AN378" s="50" t="s">
        <v>691</v>
      </c>
      <c r="AO378" s="522" t="s">
        <v>686</v>
      </c>
      <c r="AP378" s="332">
        <f t="shared" ref="AP378:AZ378" si="77">ROUND(SUM(AP224:AP226)/3,1)</f>
        <v>101.3</v>
      </c>
      <c r="AQ378" s="332">
        <f t="shared" si="77"/>
        <v>101.1</v>
      </c>
      <c r="AR378" s="332">
        <f t="shared" si="77"/>
        <v>100.5</v>
      </c>
      <c r="AS378" s="332">
        <f t="shared" si="77"/>
        <v>100.7</v>
      </c>
      <c r="AT378" s="332">
        <f t="shared" si="77"/>
        <v>99.8</v>
      </c>
      <c r="AU378" s="332">
        <f t="shared" si="77"/>
        <v>101.7</v>
      </c>
      <c r="AV378" s="332">
        <f t="shared" si="77"/>
        <v>106.3</v>
      </c>
      <c r="AW378" s="332">
        <f t="shared" si="77"/>
        <v>93.7</v>
      </c>
      <c r="AX378" s="332">
        <f t="shared" si="77"/>
        <v>101.1</v>
      </c>
      <c r="AY378" s="332">
        <f t="shared" si="77"/>
        <v>101.1</v>
      </c>
      <c r="AZ378" s="332">
        <f t="shared" si="77"/>
        <v>98.3</v>
      </c>
      <c r="BA378" s="332"/>
    </row>
    <row r="379" spans="1:53" x14ac:dyDescent="0.15">
      <c r="C379" s="520" t="s">
        <v>687</v>
      </c>
      <c r="D379" s="332">
        <f t="shared" ref="D379:AL379" si="78">ROUND(SUM(D227:D229)/3,1)</f>
        <v>99</v>
      </c>
      <c r="E379" s="332">
        <f t="shared" si="78"/>
        <v>99</v>
      </c>
      <c r="F379" s="332">
        <f t="shared" si="78"/>
        <v>99.7</v>
      </c>
      <c r="G379" s="332">
        <f t="shared" si="78"/>
        <v>99.7</v>
      </c>
      <c r="H379" s="332">
        <f t="shared" si="78"/>
        <v>99.7</v>
      </c>
      <c r="I379" s="332">
        <f t="shared" si="78"/>
        <v>101.7</v>
      </c>
      <c r="J379" s="332">
        <f t="shared" si="78"/>
        <v>101.4</v>
      </c>
      <c r="K379" s="332">
        <f t="shared" si="78"/>
        <v>106.3</v>
      </c>
      <c r="L379" s="332">
        <f t="shared" si="78"/>
        <v>106.8</v>
      </c>
      <c r="M379" s="332">
        <f t="shared" si="78"/>
        <v>0</v>
      </c>
      <c r="N379" s="332">
        <f t="shared" si="78"/>
        <v>97.8</v>
      </c>
      <c r="O379" s="332">
        <f t="shared" si="78"/>
        <v>96</v>
      </c>
      <c r="P379" s="332">
        <f t="shared" si="78"/>
        <v>94.3</v>
      </c>
      <c r="Q379" s="332">
        <f t="shared" si="78"/>
        <v>102.5</v>
      </c>
      <c r="R379" s="332">
        <f t="shared" si="78"/>
        <v>88.2</v>
      </c>
      <c r="S379" s="332">
        <f t="shared" si="78"/>
        <v>88.2</v>
      </c>
      <c r="T379" s="332">
        <f t="shared" si="78"/>
        <v>0</v>
      </c>
      <c r="U379" s="332">
        <f t="shared" si="78"/>
        <v>97.3</v>
      </c>
      <c r="V379" s="332">
        <f t="shared" si="78"/>
        <v>97.8</v>
      </c>
      <c r="W379" s="332">
        <f t="shared" si="78"/>
        <v>100.4</v>
      </c>
      <c r="X379" s="332">
        <f t="shared" si="78"/>
        <v>100.4</v>
      </c>
      <c r="Y379" s="332">
        <f t="shared" si="78"/>
        <v>87.6</v>
      </c>
      <c r="Z379" s="332">
        <f t="shared" si="78"/>
        <v>101.1</v>
      </c>
      <c r="AA379" s="332">
        <f t="shared" si="78"/>
        <v>99.2</v>
      </c>
      <c r="AB379" s="332">
        <f t="shared" si="78"/>
        <v>0</v>
      </c>
      <c r="AC379" s="332">
        <f t="shared" si="78"/>
        <v>101.3</v>
      </c>
      <c r="AD379" s="332">
        <f t="shared" si="78"/>
        <v>102.3</v>
      </c>
      <c r="AE379" s="332">
        <f t="shared" si="78"/>
        <v>104.6</v>
      </c>
      <c r="AF379" s="332">
        <f t="shared" si="78"/>
        <v>98.4</v>
      </c>
      <c r="AG379" s="332">
        <f t="shared" si="78"/>
        <v>0</v>
      </c>
      <c r="AH379" s="332">
        <f t="shared" si="78"/>
        <v>97.8</v>
      </c>
      <c r="AI379" s="332">
        <f t="shared" si="78"/>
        <v>97.5</v>
      </c>
      <c r="AJ379" s="332">
        <f t="shared" si="78"/>
        <v>104.1</v>
      </c>
      <c r="AK379" s="332">
        <f t="shared" si="78"/>
        <v>100.2</v>
      </c>
      <c r="AL379" s="332">
        <f t="shared" si="78"/>
        <v>102.7</v>
      </c>
      <c r="AO379" s="520" t="s">
        <v>687</v>
      </c>
      <c r="AP379" s="332">
        <f t="shared" ref="AP379:AZ379" si="79">ROUND(SUM(AP227:AP229)/3,1)</f>
        <v>99</v>
      </c>
      <c r="AQ379" s="332">
        <f t="shared" si="79"/>
        <v>99.8</v>
      </c>
      <c r="AR379" s="332">
        <f t="shared" si="79"/>
        <v>100.9</v>
      </c>
      <c r="AS379" s="332">
        <f t="shared" si="79"/>
        <v>100.1</v>
      </c>
      <c r="AT379" s="332">
        <f t="shared" si="79"/>
        <v>102</v>
      </c>
      <c r="AU379" s="332">
        <f t="shared" si="79"/>
        <v>96.8</v>
      </c>
      <c r="AV379" s="332">
        <f t="shared" si="79"/>
        <v>95</v>
      </c>
      <c r="AW379" s="332">
        <f t="shared" si="79"/>
        <v>99.5</v>
      </c>
      <c r="AX379" s="332">
        <f t="shared" si="79"/>
        <v>98.8</v>
      </c>
      <c r="AY379" s="332">
        <f t="shared" si="79"/>
        <v>98.7</v>
      </c>
      <c r="AZ379" s="332">
        <f t="shared" si="79"/>
        <v>101.1</v>
      </c>
      <c r="BA379" s="332"/>
    </row>
    <row r="380" spans="1:53" x14ac:dyDescent="0.15">
      <c r="C380" s="520" t="s">
        <v>688</v>
      </c>
      <c r="D380" s="332">
        <f t="shared" ref="D380:AL380" si="80">ROUND(SUM(D230:D232)/3,1)</f>
        <v>98.5</v>
      </c>
      <c r="E380" s="332">
        <f t="shared" si="80"/>
        <v>98.5</v>
      </c>
      <c r="F380" s="332">
        <f t="shared" si="80"/>
        <v>98.5</v>
      </c>
      <c r="G380" s="332">
        <f t="shared" si="80"/>
        <v>98.6</v>
      </c>
      <c r="H380" s="332">
        <f t="shared" si="80"/>
        <v>96.4</v>
      </c>
      <c r="I380" s="332">
        <f t="shared" si="80"/>
        <v>95.4</v>
      </c>
      <c r="J380" s="332">
        <f t="shared" si="80"/>
        <v>102.9</v>
      </c>
      <c r="K380" s="332">
        <f t="shared" si="80"/>
        <v>93.9</v>
      </c>
      <c r="L380" s="332">
        <f t="shared" si="80"/>
        <v>94.7</v>
      </c>
      <c r="M380" s="332">
        <f t="shared" si="80"/>
        <v>0</v>
      </c>
      <c r="N380" s="332">
        <f t="shared" si="80"/>
        <v>93</v>
      </c>
      <c r="O380" s="332">
        <f t="shared" si="80"/>
        <v>97.9</v>
      </c>
      <c r="P380" s="332">
        <f t="shared" si="80"/>
        <v>98.4</v>
      </c>
      <c r="Q380" s="332">
        <f t="shared" si="80"/>
        <v>96.5</v>
      </c>
      <c r="R380" s="332">
        <f t="shared" si="80"/>
        <v>92.1</v>
      </c>
      <c r="S380" s="332">
        <f t="shared" si="80"/>
        <v>92.1</v>
      </c>
      <c r="T380" s="332">
        <f t="shared" si="80"/>
        <v>0</v>
      </c>
      <c r="U380" s="332">
        <f t="shared" si="80"/>
        <v>100</v>
      </c>
      <c r="V380" s="332">
        <f t="shared" si="80"/>
        <v>99.4</v>
      </c>
      <c r="W380" s="332">
        <f t="shared" si="80"/>
        <v>101.8</v>
      </c>
      <c r="X380" s="332">
        <f t="shared" si="80"/>
        <v>101.8</v>
      </c>
      <c r="Y380" s="332">
        <f t="shared" si="80"/>
        <v>111.3</v>
      </c>
      <c r="Z380" s="332">
        <f t="shared" si="80"/>
        <v>97.6</v>
      </c>
      <c r="AA380" s="332">
        <f t="shared" si="80"/>
        <v>99.5</v>
      </c>
      <c r="AB380" s="332">
        <f t="shared" si="80"/>
        <v>0</v>
      </c>
      <c r="AC380" s="332">
        <f t="shared" si="80"/>
        <v>101</v>
      </c>
      <c r="AD380" s="332">
        <f t="shared" si="80"/>
        <v>99.8</v>
      </c>
      <c r="AE380" s="332">
        <f t="shared" si="80"/>
        <v>100</v>
      </c>
      <c r="AF380" s="332">
        <f t="shared" si="80"/>
        <v>101.9</v>
      </c>
      <c r="AG380" s="332">
        <f t="shared" si="80"/>
        <v>0</v>
      </c>
      <c r="AH380" s="332">
        <f t="shared" si="80"/>
        <v>103</v>
      </c>
      <c r="AI380" s="332">
        <f t="shared" si="80"/>
        <v>101.9</v>
      </c>
      <c r="AJ380" s="332">
        <f t="shared" si="80"/>
        <v>100.7</v>
      </c>
      <c r="AK380" s="332">
        <f t="shared" si="80"/>
        <v>97.5</v>
      </c>
      <c r="AL380" s="332">
        <f t="shared" si="80"/>
        <v>100.5</v>
      </c>
      <c r="AO380" s="520" t="s">
        <v>688</v>
      </c>
      <c r="AP380" s="332">
        <f t="shared" ref="AP380:AZ380" si="81">ROUND(SUM(AP230:AP232)/3,1)</f>
        <v>98.5</v>
      </c>
      <c r="AQ380" s="332">
        <f t="shared" si="81"/>
        <v>97.8</v>
      </c>
      <c r="AR380" s="332">
        <f t="shared" si="81"/>
        <v>98</v>
      </c>
      <c r="AS380" s="332">
        <f t="shared" si="81"/>
        <v>99.4</v>
      </c>
      <c r="AT380" s="332">
        <f t="shared" si="81"/>
        <v>96.7</v>
      </c>
      <c r="AU380" s="332">
        <f t="shared" si="81"/>
        <v>97.5</v>
      </c>
      <c r="AV380" s="332">
        <f t="shared" si="81"/>
        <v>94.5</v>
      </c>
      <c r="AW380" s="332">
        <f t="shared" si="81"/>
        <v>103.5</v>
      </c>
      <c r="AX380" s="332">
        <f t="shared" si="81"/>
        <v>98.8</v>
      </c>
      <c r="AY380" s="332">
        <f t="shared" si="81"/>
        <v>98.8</v>
      </c>
      <c r="AZ380" s="332">
        <f t="shared" si="81"/>
        <v>101.3</v>
      </c>
      <c r="BA380" s="332"/>
    </row>
    <row r="381" spans="1:53" x14ac:dyDescent="0.15">
      <c r="C381" s="520" t="s">
        <v>689</v>
      </c>
      <c r="D381" s="332">
        <f t="shared" ref="D381:AL381" si="82">ROUND(SUM(D233:D235)/3,1)</f>
        <v>101.4</v>
      </c>
      <c r="E381" s="332">
        <f t="shared" si="82"/>
        <v>101.4</v>
      </c>
      <c r="F381" s="332">
        <f t="shared" si="82"/>
        <v>101.2</v>
      </c>
      <c r="G381" s="332">
        <f t="shared" si="82"/>
        <v>101.7</v>
      </c>
      <c r="H381" s="332">
        <f t="shared" si="82"/>
        <v>97.8</v>
      </c>
      <c r="I381" s="332">
        <f t="shared" si="82"/>
        <v>103.6</v>
      </c>
      <c r="J381" s="332">
        <f t="shared" si="82"/>
        <v>101.7</v>
      </c>
      <c r="K381" s="332">
        <f t="shared" si="82"/>
        <v>90.9</v>
      </c>
      <c r="L381" s="332">
        <f t="shared" si="82"/>
        <v>90</v>
      </c>
      <c r="M381" s="332">
        <f t="shared" si="82"/>
        <v>0</v>
      </c>
      <c r="N381" s="332">
        <f t="shared" si="82"/>
        <v>109.6</v>
      </c>
      <c r="O381" s="332">
        <f t="shared" si="82"/>
        <v>102.8</v>
      </c>
      <c r="P381" s="332">
        <f t="shared" si="82"/>
        <v>104.9</v>
      </c>
      <c r="Q381" s="332">
        <f t="shared" si="82"/>
        <v>93.6</v>
      </c>
      <c r="R381" s="332">
        <f t="shared" si="82"/>
        <v>111.5</v>
      </c>
      <c r="S381" s="332">
        <f t="shared" si="82"/>
        <v>111.5</v>
      </c>
      <c r="T381" s="332">
        <f t="shared" si="82"/>
        <v>0</v>
      </c>
      <c r="U381" s="332">
        <f t="shared" si="82"/>
        <v>103.9</v>
      </c>
      <c r="V381" s="332">
        <f t="shared" si="82"/>
        <v>101</v>
      </c>
      <c r="W381" s="332">
        <f t="shared" si="82"/>
        <v>99.9</v>
      </c>
      <c r="X381" s="332">
        <f t="shared" si="82"/>
        <v>99.9</v>
      </c>
      <c r="Y381" s="332">
        <f t="shared" si="82"/>
        <v>106.1</v>
      </c>
      <c r="Z381" s="332">
        <f t="shared" si="82"/>
        <v>100.6</v>
      </c>
      <c r="AA381" s="332">
        <f t="shared" si="82"/>
        <v>102.5</v>
      </c>
      <c r="AB381" s="332">
        <f t="shared" si="82"/>
        <v>0</v>
      </c>
      <c r="AC381" s="332">
        <f t="shared" si="82"/>
        <v>98.4</v>
      </c>
      <c r="AD381" s="332">
        <f t="shared" si="82"/>
        <v>96.6</v>
      </c>
      <c r="AE381" s="332">
        <f t="shared" si="82"/>
        <v>92.9</v>
      </c>
      <c r="AF381" s="332">
        <f t="shared" si="82"/>
        <v>102.7</v>
      </c>
      <c r="AG381" s="332">
        <f t="shared" si="82"/>
        <v>0</v>
      </c>
      <c r="AH381" s="332">
        <f t="shared" si="82"/>
        <v>101.5</v>
      </c>
      <c r="AI381" s="332">
        <f t="shared" si="82"/>
        <v>104</v>
      </c>
      <c r="AJ381" s="332">
        <f t="shared" si="82"/>
        <v>94.9</v>
      </c>
      <c r="AK381" s="332">
        <f t="shared" si="82"/>
        <v>100.2</v>
      </c>
      <c r="AL381" s="332">
        <f t="shared" si="82"/>
        <v>98.5</v>
      </c>
      <c r="AO381" s="520" t="s">
        <v>689</v>
      </c>
      <c r="AP381" s="332">
        <f t="shared" ref="AP381:AZ381" si="83">ROUND(SUM(AP233:AP235)/3,1)</f>
        <v>101.4</v>
      </c>
      <c r="AQ381" s="332">
        <f t="shared" si="83"/>
        <v>101.7</v>
      </c>
      <c r="AR381" s="332">
        <f t="shared" si="83"/>
        <v>101.1</v>
      </c>
      <c r="AS381" s="332">
        <f t="shared" si="83"/>
        <v>100.3</v>
      </c>
      <c r="AT381" s="332">
        <f t="shared" si="83"/>
        <v>102.1</v>
      </c>
      <c r="AU381" s="332">
        <f t="shared" si="83"/>
        <v>104</v>
      </c>
      <c r="AV381" s="332">
        <f t="shared" si="83"/>
        <v>104.7</v>
      </c>
      <c r="AW381" s="332">
        <f t="shared" si="83"/>
        <v>102.9</v>
      </c>
      <c r="AX381" s="332">
        <f t="shared" si="83"/>
        <v>101.4</v>
      </c>
      <c r="AY381" s="332">
        <f t="shared" si="83"/>
        <v>101.5</v>
      </c>
      <c r="AZ381" s="332">
        <f t="shared" si="83"/>
        <v>99.3</v>
      </c>
      <c r="BA381" s="332"/>
    </row>
    <row r="382" spans="1:53" x14ac:dyDescent="0.15">
      <c r="B382" s="418" t="s">
        <v>692</v>
      </c>
      <c r="C382" s="519" t="s">
        <v>686</v>
      </c>
      <c r="D382" s="328">
        <f t="shared" ref="D382:AL382" si="84">ROUND(SUM(D236:D238)/3,1)</f>
        <v>103.8</v>
      </c>
      <c r="E382" s="328">
        <f t="shared" si="84"/>
        <v>103.8</v>
      </c>
      <c r="F382" s="328">
        <f t="shared" si="84"/>
        <v>106.3</v>
      </c>
      <c r="G382" s="328">
        <f t="shared" si="84"/>
        <v>106.5</v>
      </c>
      <c r="H382" s="328">
        <f t="shared" si="84"/>
        <v>105.8</v>
      </c>
      <c r="I382" s="328">
        <f t="shared" si="84"/>
        <v>101.4</v>
      </c>
      <c r="J382" s="328">
        <f t="shared" si="84"/>
        <v>101.1</v>
      </c>
      <c r="K382" s="328">
        <f t="shared" si="84"/>
        <v>96.9</v>
      </c>
      <c r="L382" s="328">
        <f t="shared" si="84"/>
        <v>100.3</v>
      </c>
      <c r="M382" s="328">
        <f t="shared" si="84"/>
        <v>0</v>
      </c>
      <c r="N382" s="328">
        <f t="shared" si="84"/>
        <v>123.4</v>
      </c>
      <c r="O382" s="328">
        <f t="shared" si="84"/>
        <v>105.1</v>
      </c>
      <c r="P382" s="328">
        <f t="shared" si="84"/>
        <v>106.8</v>
      </c>
      <c r="Q382" s="328">
        <f t="shared" si="84"/>
        <v>99</v>
      </c>
      <c r="R382" s="328">
        <f t="shared" si="84"/>
        <v>90.6</v>
      </c>
      <c r="S382" s="328">
        <f t="shared" si="84"/>
        <v>90.6</v>
      </c>
      <c r="T382" s="328">
        <f t="shared" si="84"/>
        <v>0</v>
      </c>
      <c r="U382" s="328">
        <f t="shared" si="84"/>
        <v>113.3</v>
      </c>
      <c r="V382" s="328">
        <f t="shared" si="84"/>
        <v>100.9</v>
      </c>
      <c r="W382" s="328">
        <f t="shared" si="84"/>
        <v>107.7</v>
      </c>
      <c r="X382" s="328">
        <f t="shared" si="84"/>
        <v>107.7</v>
      </c>
      <c r="Y382" s="328">
        <f t="shared" si="84"/>
        <v>106.8</v>
      </c>
      <c r="Z382" s="328">
        <f t="shared" si="84"/>
        <v>104</v>
      </c>
      <c r="AA382" s="328">
        <f t="shared" si="84"/>
        <v>110.1</v>
      </c>
      <c r="AB382" s="328">
        <f t="shared" si="84"/>
        <v>0</v>
      </c>
      <c r="AC382" s="328">
        <f t="shared" si="84"/>
        <v>96.7</v>
      </c>
      <c r="AD382" s="328">
        <f t="shared" si="84"/>
        <v>93.7</v>
      </c>
      <c r="AE382" s="328">
        <f t="shared" si="84"/>
        <v>92.7</v>
      </c>
      <c r="AF382" s="328">
        <f t="shared" si="84"/>
        <v>98.4</v>
      </c>
      <c r="AG382" s="328">
        <f t="shared" si="84"/>
        <v>0</v>
      </c>
      <c r="AH382" s="328">
        <f t="shared" si="84"/>
        <v>108.5</v>
      </c>
      <c r="AI382" s="328">
        <f t="shared" si="84"/>
        <v>107.3</v>
      </c>
      <c r="AJ382" s="328">
        <f t="shared" si="84"/>
        <v>72.5</v>
      </c>
      <c r="AK382" s="328">
        <f t="shared" si="84"/>
        <v>107.1</v>
      </c>
      <c r="AL382" s="328">
        <f t="shared" si="84"/>
        <v>100.1</v>
      </c>
      <c r="AN382" s="418" t="s">
        <v>692</v>
      </c>
      <c r="AO382" s="519" t="s">
        <v>686</v>
      </c>
      <c r="AP382" s="328">
        <f t="shared" ref="AP382:AZ382" si="85">ROUND(SUM(AP236:AP238)/3,1)</f>
        <v>103.8</v>
      </c>
      <c r="AQ382" s="328">
        <f t="shared" si="85"/>
        <v>100.8</v>
      </c>
      <c r="AR382" s="328">
        <f t="shared" si="85"/>
        <v>102.6</v>
      </c>
      <c r="AS382" s="328">
        <f t="shared" si="85"/>
        <v>98.6</v>
      </c>
      <c r="AT382" s="328">
        <f t="shared" si="85"/>
        <v>108.7</v>
      </c>
      <c r="AU382" s="328">
        <f t="shared" si="85"/>
        <v>95.1</v>
      </c>
      <c r="AV382" s="328">
        <f t="shared" si="85"/>
        <v>101.3</v>
      </c>
      <c r="AW382" s="328">
        <f t="shared" si="85"/>
        <v>85.1</v>
      </c>
      <c r="AX382" s="328">
        <f t="shared" si="85"/>
        <v>105.1</v>
      </c>
      <c r="AY382" s="328">
        <f t="shared" si="85"/>
        <v>105.2</v>
      </c>
      <c r="AZ382" s="328">
        <f t="shared" si="85"/>
        <v>102.8</v>
      </c>
      <c r="BA382" s="332"/>
    </row>
    <row r="383" spans="1:53" x14ac:dyDescent="0.15">
      <c r="C383" s="520" t="s">
        <v>687</v>
      </c>
      <c r="D383" s="332">
        <f t="shared" ref="D383:AL383" si="86">ROUND(SUM(D239:D241)/3,1)</f>
        <v>106.5</v>
      </c>
      <c r="E383" s="332">
        <f t="shared" si="86"/>
        <v>106.5</v>
      </c>
      <c r="F383" s="332">
        <f t="shared" si="86"/>
        <v>110.9</v>
      </c>
      <c r="G383" s="332">
        <f t="shared" si="86"/>
        <v>111.3</v>
      </c>
      <c r="H383" s="332">
        <f t="shared" si="86"/>
        <v>107.7</v>
      </c>
      <c r="I383" s="332">
        <f t="shared" si="86"/>
        <v>99.5</v>
      </c>
      <c r="J383" s="332">
        <f t="shared" si="86"/>
        <v>111.3</v>
      </c>
      <c r="K383" s="332">
        <f t="shared" si="86"/>
        <v>96.8</v>
      </c>
      <c r="L383" s="332">
        <f t="shared" si="86"/>
        <v>101.3</v>
      </c>
      <c r="M383" s="332">
        <f t="shared" si="86"/>
        <v>0</v>
      </c>
      <c r="N383" s="332">
        <f t="shared" si="86"/>
        <v>94.5</v>
      </c>
      <c r="O383" s="332">
        <f t="shared" si="86"/>
        <v>114.1</v>
      </c>
      <c r="P383" s="332">
        <f t="shared" si="86"/>
        <v>113.3</v>
      </c>
      <c r="Q383" s="332">
        <f t="shared" si="86"/>
        <v>117.6</v>
      </c>
      <c r="R383" s="332">
        <f t="shared" si="86"/>
        <v>95.5</v>
      </c>
      <c r="S383" s="332">
        <f t="shared" si="86"/>
        <v>95.5</v>
      </c>
      <c r="T383" s="332">
        <f t="shared" si="86"/>
        <v>0</v>
      </c>
      <c r="U383" s="332">
        <f t="shared" si="86"/>
        <v>118.7</v>
      </c>
      <c r="V383" s="332">
        <f t="shared" si="86"/>
        <v>102.4</v>
      </c>
      <c r="W383" s="332">
        <f t="shared" si="86"/>
        <v>109.6</v>
      </c>
      <c r="X383" s="332">
        <f t="shared" si="86"/>
        <v>109.6</v>
      </c>
      <c r="Y383" s="332">
        <f t="shared" si="86"/>
        <v>104</v>
      </c>
      <c r="Z383" s="332">
        <f t="shared" si="86"/>
        <v>100.5</v>
      </c>
      <c r="AA383" s="332">
        <f t="shared" si="86"/>
        <v>105.1</v>
      </c>
      <c r="AB383" s="332">
        <f t="shared" si="86"/>
        <v>0</v>
      </c>
      <c r="AC383" s="332">
        <f t="shared" si="86"/>
        <v>93.6</v>
      </c>
      <c r="AD383" s="332">
        <f t="shared" si="86"/>
        <v>88.6</v>
      </c>
      <c r="AE383" s="332">
        <f t="shared" si="86"/>
        <v>89.7</v>
      </c>
      <c r="AF383" s="332">
        <f t="shared" si="86"/>
        <v>100.2</v>
      </c>
      <c r="AG383" s="332">
        <f t="shared" si="86"/>
        <v>0</v>
      </c>
      <c r="AH383" s="332">
        <f t="shared" si="86"/>
        <v>109.6</v>
      </c>
      <c r="AI383" s="332">
        <f t="shared" si="86"/>
        <v>109.3</v>
      </c>
      <c r="AJ383" s="332">
        <f t="shared" si="86"/>
        <v>64</v>
      </c>
      <c r="AK383" s="332">
        <f t="shared" si="86"/>
        <v>110.6</v>
      </c>
      <c r="AL383" s="332">
        <f t="shared" si="86"/>
        <v>107.9</v>
      </c>
      <c r="AO383" s="520" t="s">
        <v>687</v>
      </c>
      <c r="AP383" s="332">
        <f t="shared" ref="AP383:AZ383" si="87">ROUND(SUM(AP239:AP241)/3,1)</f>
        <v>106.5</v>
      </c>
      <c r="AQ383" s="332">
        <f t="shared" si="87"/>
        <v>104.6</v>
      </c>
      <c r="AR383" s="332">
        <f t="shared" si="87"/>
        <v>104.8</v>
      </c>
      <c r="AS383" s="332">
        <f t="shared" si="87"/>
        <v>104.7</v>
      </c>
      <c r="AT383" s="332">
        <f t="shared" si="87"/>
        <v>104.9</v>
      </c>
      <c r="AU383" s="332">
        <f t="shared" si="87"/>
        <v>104.1</v>
      </c>
      <c r="AV383" s="332">
        <f t="shared" si="87"/>
        <v>115.2</v>
      </c>
      <c r="AW383" s="332">
        <f t="shared" si="87"/>
        <v>84.5</v>
      </c>
      <c r="AX383" s="332">
        <f t="shared" si="87"/>
        <v>107.4</v>
      </c>
      <c r="AY383" s="332">
        <f t="shared" si="87"/>
        <v>107.7</v>
      </c>
      <c r="AZ383" s="332">
        <f t="shared" si="87"/>
        <v>101.4</v>
      </c>
      <c r="BA383" s="332"/>
    </row>
    <row r="384" spans="1:53" x14ac:dyDescent="0.15">
      <c r="C384" s="520" t="s">
        <v>688</v>
      </c>
      <c r="D384" s="332">
        <f t="shared" ref="D384:AL384" si="88">ROUND(SUM(D242:D244)/3,1)</f>
        <v>107.5</v>
      </c>
      <c r="E384" s="332">
        <f t="shared" si="88"/>
        <v>107.5</v>
      </c>
      <c r="F384" s="332">
        <f t="shared" si="88"/>
        <v>113.5</v>
      </c>
      <c r="G384" s="332">
        <f t="shared" si="88"/>
        <v>113.8</v>
      </c>
      <c r="H384" s="332">
        <f t="shared" si="88"/>
        <v>108.9</v>
      </c>
      <c r="I384" s="332">
        <f t="shared" si="88"/>
        <v>96.9</v>
      </c>
      <c r="J384" s="332">
        <f t="shared" si="88"/>
        <v>115.1</v>
      </c>
      <c r="K384" s="332">
        <f t="shared" si="88"/>
        <v>86.7</v>
      </c>
      <c r="L384" s="332">
        <f t="shared" si="88"/>
        <v>89.1</v>
      </c>
      <c r="M384" s="332">
        <f t="shared" si="88"/>
        <v>0</v>
      </c>
      <c r="N384" s="332">
        <f t="shared" si="88"/>
        <v>125</v>
      </c>
      <c r="O384" s="332">
        <f t="shared" si="88"/>
        <v>118.5</v>
      </c>
      <c r="P384" s="332">
        <f t="shared" si="88"/>
        <v>118.8</v>
      </c>
      <c r="Q384" s="332">
        <f t="shared" si="88"/>
        <v>118.8</v>
      </c>
      <c r="R384" s="332">
        <f t="shared" si="88"/>
        <v>81.599999999999994</v>
      </c>
      <c r="S384" s="332">
        <f t="shared" si="88"/>
        <v>81.599999999999994</v>
      </c>
      <c r="T384" s="332">
        <f t="shared" si="88"/>
        <v>0</v>
      </c>
      <c r="U384" s="332">
        <f t="shared" si="88"/>
        <v>118</v>
      </c>
      <c r="V384" s="332">
        <f t="shared" si="88"/>
        <v>104.2</v>
      </c>
      <c r="W384" s="332">
        <f t="shared" si="88"/>
        <v>110.2</v>
      </c>
      <c r="X384" s="332">
        <f t="shared" si="88"/>
        <v>110.2</v>
      </c>
      <c r="Y384" s="332">
        <f t="shared" si="88"/>
        <v>84.1</v>
      </c>
      <c r="Z384" s="332">
        <f t="shared" si="88"/>
        <v>101.8</v>
      </c>
      <c r="AA384" s="332">
        <f t="shared" si="88"/>
        <v>100.2</v>
      </c>
      <c r="AB384" s="332">
        <f t="shared" si="88"/>
        <v>0</v>
      </c>
      <c r="AC384" s="332">
        <f t="shared" si="88"/>
        <v>92.7</v>
      </c>
      <c r="AD384" s="332">
        <f t="shared" si="88"/>
        <v>85.5</v>
      </c>
      <c r="AE384" s="332">
        <f t="shared" si="88"/>
        <v>86.9</v>
      </c>
      <c r="AF384" s="332">
        <f t="shared" si="88"/>
        <v>102.7</v>
      </c>
      <c r="AG384" s="332">
        <f t="shared" si="88"/>
        <v>0</v>
      </c>
      <c r="AH384" s="332">
        <f t="shared" si="88"/>
        <v>107.9</v>
      </c>
      <c r="AI384" s="332">
        <f t="shared" si="88"/>
        <v>112.9</v>
      </c>
      <c r="AJ384" s="332">
        <f t="shared" si="88"/>
        <v>65.400000000000006</v>
      </c>
      <c r="AK384" s="332">
        <f t="shared" si="88"/>
        <v>109.5</v>
      </c>
      <c r="AL384" s="332">
        <f t="shared" si="88"/>
        <v>107.5</v>
      </c>
      <c r="AO384" s="520" t="s">
        <v>688</v>
      </c>
      <c r="AP384" s="332">
        <f t="shared" ref="AP384:AZ384" si="89">ROUND(SUM(AP242:AP244)/3,1)</f>
        <v>107.5</v>
      </c>
      <c r="AQ384" s="332">
        <f t="shared" si="89"/>
        <v>102.7</v>
      </c>
      <c r="AR384" s="332">
        <f t="shared" si="89"/>
        <v>103.8</v>
      </c>
      <c r="AS384" s="332">
        <f t="shared" si="89"/>
        <v>104.7</v>
      </c>
      <c r="AT384" s="332">
        <f t="shared" si="89"/>
        <v>103.2</v>
      </c>
      <c r="AU384" s="332">
        <f t="shared" si="89"/>
        <v>100.4</v>
      </c>
      <c r="AV384" s="332">
        <f t="shared" si="89"/>
        <v>108.1</v>
      </c>
      <c r="AW384" s="332">
        <f t="shared" si="89"/>
        <v>85.6</v>
      </c>
      <c r="AX384" s="332">
        <f t="shared" si="89"/>
        <v>109.7</v>
      </c>
      <c r="AY384" s="332">
        <f t="shared" si="89"/>
        <v>110.2</v>
      </c>
      <c r="AZ384" s="332">
        <f t="shared" si="89"/>
        <v>99.7</v>
      </c>
      <c r="BA384" s="332"/>
    </row>
    <row r="385" spans="2:53" x14ac:dyDescent="0.15">
      <c r="C385" s="520" t="s">
        <v>689</v>
      </c>
      <c r="D385" s="338">
        <f t="shared" ref="D385:AL385" si="90">ROUND(SUM(D245:D247)/3,1)</f>
        <v>101.1</v>
      </c>
      <c r="E385" s="338">
        <f t="shared" si="90"/>
        <v>101.1</v>
      </c>
      <c r="F385" s="338">
        <f t="shared" si="90"/>
        <v>100.6</v>
      </c>
      <c r="G385" s="338">
        <f t="shared" si="90"/>
        <v>100.7</v>
      </c>
      <c r="H385" s="338">
        <f t="shared" si="90"/>
        <v>101.8</v>
      </c>
      <c r="I385" s="338">
        <f t="shared" si="90"/>
        <v>91.9</v>
      </c>
      <c r="J385" s="338">
        <f t="shared" si="90"/>
        <v>108.9</v>
      </c>
      <c r="K385" s="338">
        <f t="shared" si="90"/>
        <v>87.6</v>
      </c>
      <c r="L385" s="338">
        <f t="shared" si="90"/>
        <v>89.1</v>
      </c>
      <c r="M385" s="338">
        <f t="shared" si="90"/>
        <v>0</v>
      </c>
      <c r="N385" s="338">
        <f t="shared" si="90"/>
        <v>70.5</v>
      </c>
      <c r="O385" s="338">
        <f t="shared" si="90"/>
        <v>109.6</v>
      </c>
      <c r="P385" s="338">
        <f t="shared" si="90"/>
        <v>109.6</v>
      </c>
      <c r="Q385" s="338">
        <f t="shared" si="90"/>
        <v>108.5</v>
      </c>
      <c r="R385" s="338">
        <f t="shared" si="90"/>
        <v>72.400000000000006</v>
      </c>
      <c r="S385" s="338">
        <f t="shared" si="90"/>
        <v>72.400000000000006</v>
      </c>
      <c r="T385" s="338">
        <f t="shared" si="90"/>
        <v>0</v>
      </c>
      <c r="U385" s="338">
        <f t="shared" si="90"/>
        <v>123.4</v>
      </c>
      <c r="V385" s="338">
        <f t="shared" si="90"/>
        <v>101.7</v>
      </c>
      <c r="W385" s="338">
        <f t="shared" si="90"/>
        <v>111.4</v>
      </c>
      <c r="X385" s="338">
        <f t="shared" si="90"/>
        <v>111.4</v>
      </c>
      <c r="Y385" s="338">
        <f t="shared" si="90"/>
        <v>102.8</v>
      </c>
      <c r="Z385" s="338">
        <f t="shared" si="90"/>
        <v>99.7</v>
      </c>
      <c r="AA385" s="338">
        <f t="shared" si="90"/>
        <v>98.9</v>
      </c>
      <c r="AB385" s="338">
        <f t="shared" si="90"/>
        <v>0</v>
      </c>
      <c r="AC385" s="338">
        <f t="shared" si="90"/>
        <v>94.1</v>
      </c>
      <c r="AD385" s="338">
        <f t="shared" si="90"/>
        <v>89.9</v>
      </c>
      <c r="AE385" s="338">
        <f t="shared" si="90"/>
        <v>85.4</v>
      </c>
      <c r="AF385" s="338">
        <f t="shared" si="90"/>
        <v>104.3</v>
      </c>
      <c r="AG385" s="338">
        <f t="shared" si="90"/>
        <v>0</v>
      </c>
      <c r="AH385" s="338">
        <f t="shared" si="90"/>
        <v>106.9</v>
      </c>
      <c r="AI385" s="338">
        <f t="shared" si="90"/>
        <v>115.8</v>
      </c>
      <c r="AJ385" s="338">
        <f t="shared" si="90"/>
        <v>59.2</v>
      </c>
      <c r="AK385" s="338">
        <f t="shared" si="90"/>
        <v>108.4</v>
      </c>
      <c r="AL385" s="338">
        <f t="shared" si="90"/>
        <v>103</v>
      </c>
      <c r="AO385" s="520" t="s">
        <v>689</v>
      </c>
      <c r="AP385" s="338">
        <f t="shared" ref="AP385:AZ385" si="91">ROUND(SUM(AP245:AP247)/3,1)</f>
        <v>101.1</v>
      </c>
      <c r="AQ385" s="338">
        <f t="shared" si="91"/>
        <v>97.7</v>
      </c>
      <c r="AR385" s="338">
        <f t="shared" si="91"/>
        <v>101.5</v>
      </c>
      <c r="AS385" s="338">
        <f t="shared" si="91"/>
        <v>100.2</v>
      </c>
      <c r="AT385" s="338">
        <f t="shared" si="91"/>
        <v>103.3</v>
      </c>
      <c r="AU385" s="338">
        <f t="shared" si="91"/>
        <v>89.1</v>
      </c>
      <c r="AV385" s="338">
        <f t="shared" si="91"/>
        <v>88.7</v>
      </c>
      <c r="AW385" s="338">
        <f t="shared" si="91"/>
        <v>89.5</v>
      </c>
      <c r="AX385" s="338">
        <f t="shared" si="91"/>
        <v>102.9</v>
      </c>
      <c r="AY385" s="338">
        <f t="shared" si="91"/>
        <v>103.1</v>
      </c>
      <c r="AZ385" s="338">
        <f t="shared" si="91"/>
        <v>97.8</v>
      </c>
      <c r="BA385" s="332"/>
    </row>
    <row r="386" spans="2:53" x14ac:dyDescent="0.15">
      <c r="B386" s="418" t="s">
        <v>693</v>
      </c>
      <c r="C386" s="519" t="s">
        <v>686</v>
      </c>
      <c r="D386" s="523">
        <f t="shared" ref="D386:AL386" si="92">ROUND(SUM(D248:D250)/3,1)</f>
        <v>102.6</v>
      </c>
      <c r="E386" s="523">
        <f t="shared" si="92"/>
        <v>102.6</v>
      </c>
      <c r="F386" s="523">
        <f t="shared" si="92"/>
        <v>100.1</v>
      </c>
      <c r="G386" s="523">
        <f t="shared" si="92"/>
        <v>100.7</v>
      </c>
      <c r="H386" s="523">
        <f t="shared" si="92"/>
        <v>95</v>
      </c>
      <c r="I386" s="523">
        <f t="shared" si="92"/>
        <v>96.1</v>
      </c>
      <c r="J386" s="523">
        <f t="shared" si="92"/>
        <v>112</v>
      </c>
      <c r="K386" s="523">
        <f t="shared" si="92"/>
        <v>95.7</v>
      </c>
      <c r="L386" s="523">
        <f t="shared" si="92"/>
        <v>97.7</v>
      </c>
      <c r="M386" s="523">
        <f t="shared" si="92"/>
        <v>0</v>
      </c>
      <c r="N386" s="523">
        <f t="shared" si="92"/>
        <v>63.3</v>
      </c>
      <c r="O386" s="523">
        <f t="shared" si="92"/>
        <v>111.8</v>
      </c>
      <c r="P386" s="523">
        <f t="shared" si="92"/>
        <v>111.4</v>
      </c>
      <c r="Q386" s="523">
        <f t="shared" si="92"/>
        <v>112.4</v>
      </c>
      <c r="R386" s="523">
        <f t="shared" si="92"/>
        <v>74.8</v>
      </c>
      <c r="S386" s="523">
        <f t="shared" si="92"/>
        <v>74.8</v>
      </c>
      <c r="T386" s="523">
        <f t="shared" si="92"/>
        <v>0</v>
      </c>
      <c r="U386" s="523">
        <f t="shared" si="92"/>
        <v>124.4</v>
      </c>
      <c r="V386" s="523">
        <f t="shared" si="92"/>
        <v>102.5</v>
      </c>
      <c r="W386" s="523">
        <f t="shared" si="92"/>
        <v>109.3</v>
      </c>
      <c r="X386" s="523">
        <f t="shared" si="92"/>
        <v>109.3</v>
      </c>
      <c r="Y386" s="523">
        <f t="shared" si="92"/>
        <v>90.4</v>
      </c>
      <c r="Z386" s="523">
        <f t="shared" si="92"/>
        <v>98.6</v>
      </c>
      <c r="AA386" s="523">
        <f t="shared" si="92"/>
        <v>101.4</v>
      </c>
      <c r="AB386" s="523">
        <f t="shared" si="92"/>
        <v>0</v>
      </c>
      <c r="AC386" s="523">
        <f t="shared" si="92"/>
        <v>93.3</v>
      </c>
      <c r="AD386" s="523">
        <f t="shared" si="92"/>
        <v>83.4</v>
      </c>
      <c r="AE386" s="523">
        <f t="shared" si="92"/>
        <v>86.3</v>
      </c>
      <c r="AF386" s="523">
        <f t="shared" si="92"/>
        <v>104.8</v>
      </c>
      <c r="AG386" s="523">
        <f t="shared" si="92"/>
        <v>0</v>
      </c>
      <c r="AH386" s="523">
        <f t="shared" si="92"/>
        <v>112.4</v>
      </c>
      <c r="AI386" s="523">
        <f t="shared" si="92"/>
        <v>115.7</v>
      </c>
      <c r="AJ386" s="523">
        <f t="shared" si="92"/>
        <v>68.2</v>
      </c>
      <c r="AK386" s="523">
        <f t="shared" si="92"/>
        <v>110.1</v>
      </c>
      <c r="AL386" s="523">
        <f t="shared" si="92"/>
        <v>107.8</v>
      </c>
      <c r="AN386" s="418" t="s">
        <v>693</v>
      </c>
      <c r="AO386" s="519" t="s">
        <v>686</v>
      </c>
      <c r="AP386" s="523">
        <f t="shared" ref="AP386:AZ386" si="93">ROUND(SUM(AP248:AP250)/3,1)</f>
        <v>102.6</v>
      </c>
      <c r="AQ386" s="523">
        <f t="shared" si="93"/>
        <v>100.9</v>
      </c>
      <c r="AR386" s="523">
        <f t="shared" si="93"/>
        <v>103.2</v>
      </c>
      <c r="AS386" s="523">
        <f t="shared" si="93"/>
        <v>101.3</v>
      </c>
      <c r="AT386" s="523">
        <f t="shared" si="93"/>
        <v>105.6</v>
      </c>
      <c r="AU386" s="523">
        <f t="shared" si="93"/>
        <v>93.8</v>
      </c>
      <c r="AV386" s="523">
        <f t="shared" si="93"/>
        <v>90.8</v>
      </c>
      <c r="AW386" s="523">
        <f t="shared" si="93"/>
        <v>99.3</v>
      </c>
      <c r="AX386" s="523">
        <f t="shared" si="93"/>
        <v>103.1</v>
      </c>
      <c r="AY386" s="523">
        <f t="shared" si="93"/>
        <v>103.5</v>
      </c>
      <c r="AZ386" s="523">
        <f t="shared" si="93"/>
        <v>97.3</v>
      </c>
      <c r="BA386" s="332"/>
    </row>
    <row r="387" spans="2:53" x14ac:dyDescent="0.15">
      <c r="C387" s="522" t="s">
        <v>687</v>
      </c>
      <c r="D387" s="524">
        <f t="shared" ref="D387:AL387" si="94">ROUND(SUM(D251:D253)/3,1)</f>
        <v>104</v>
      </c>
      <c r="E387" s="524">
        <f t="shared" si="94"/>
        <v>104</v>
      </c>
      <c r="F387" s="524">
        <f t="shared" si="94"/>
        <v>104.3</v>
      </c>
      <c r="G387" s="524">
        <f t="shared" si="94"/>
        <v>104.5</v>
      </c>
      <c r="H387" s="524">
        <f t="shared" si="94"/>
        <v>103.3</v>
      </c>
      <c r="I387" s="524">
        <f t="shared" si="94"/>
        <v>103.6</v>
      </c>
      <c r="J387" s="524">
        <f t="shared" si="94"/>
        <v>109.3</v>
      </c>
      <c r="K387" s="524">
        <f t="shared" si="94"/>
        <v>95.7</v>
      </c>
      <c r="L387" s="524">
        <f t="shared" si="94"/>
        <v>96.8</v>
      </c>
      <c r="M387" s="524">
        <f t="shared" si="94"/>
        <v>0</v>
      </c>
      <c r="N387" s="524">
        <f t="shared" si="94"/>
        <v>66.5</v>
      </c>
      <c r="O387" s="524">
        <f t="shared" si="94"/>
        <v>111.5</v>
      </c>
      <c r="P387" s="524">
        <f t="shared" si="94"/>
        <v>113.6</v>
      </c>
      <c r="Q387" s="524">
        <f t="shared" si="94"/>
        <v>104.5</v>
      </c>
      <c r="R387" s="524">
        <f t="shared" si="94"/>
        <v>86.3</v>
      </c>
      <c r="S387" s="524">
        <f t="shared" si="94"/>
        <v>86.3</v>
      </c>
      <c r="T387" s="524">
        <f t="shared" si="94"/>
        <v>0</v>
      </c>
      <c r="U387" s="524">
        <f t="shared" si="94"/>
        <v>127.2</v>
      </c>
      <c r="V387" s="524">
        <f t="shared" si="94"/>
        <v>103.1</v>
      </c>
      <c r="W387" s="524">
        <f t="shared" si="94"/>
        <v>104.5</v>
      </c>
      <c r="X387" s="524">
        <f t="shared" si="94"/>
        <v>104.5</v>
      </c>
      <c r="Y387" s="524">
        <f t="shared" si="94"/>
        <v>107.9</v>
      </c>
      <c r="Z387" s="524">
        <f t="shared" si="94"/>
        <v>96.4</v>
      </c>
      <c r="AA387" s="524">
        <f t="shared" si="94"/>
        <v>107.5</v>
      </c>
      <c r="AB387" s="524">
        <f t="shared" si="94"/>
        <v>0</v>
      </c>
      <c r="AC387" s="524">
        <f t="shared" si="94"/>
        <v>88.9</v>
      </c>
      <c r="AD387" s="524">
        <f t="shared" si="94"/>
        <v>77.599999999999994</v>
      </c>
      <c r="AE387" s="524">
        <f t="shared" si="94"/>
        <v>88.7</v>
      </c>
      <c r="AF387" s="524">
        <f t="shared" si="94"/>
        <v>106.2</v>
      </c>
      <c r="AG387" s="524">
        <f t="shared" si="94"/>
        <v>0</v>
      </c>
      <c r="AH387" s="524">
        <f t="shared" si="94"/>
        <v>107.6</v>
      </c>
      <c r="AI387" s="524">
        <f t="shared" si="94"/>
        <v>115.1</v>
      </c>
      <c r="AJ387" s="524">
        <f t="shared" si="94"/>
        <v>63.1</v>
      </c>
      <c r="AK387" s="524">
        <f t="shared" si="94"/>
        <v>110.2</v>
      </c>
      <c r="AL387" s="524">
        <f t="shared" si="94"/>
        <v>106</v>
      </c>
      <c r="AO387" s="522" t="s">
        <v>687</v>
      </c>
      <c r="AP387" s="524">
        <f t="shared" ref="AP387:AZ387" si="95">ROUND(SUM(AP251:AP253)/3,1)</f>
        <v>104</v>
      </c>
      <c r="AQ387" s="524">
        <f t="shared" si="95"/>
        <v>101.5</v>
      </c>
      <c r="AR387" s="524">
        <f t="shared" si="95"/>
        <v>105.2</v>
      </c>
      <c r="AS387" s="524">
        <f t="shared" si="95"/>
        <v>100.5</v>
      </c>
      <c r="AT387" s="524">
        <f t="shared" si="95"/>
        <v>111.8</v>
      </c>
      <c r="AU387" s="524">
        <f t="shared" si="95"/>
        <v>92.2</v>
      </c>
      <c r="AV387" s="524">
        <f t="shared" si="95"/>
        <v>89.6</v>
      </c>
      <c r="AW387" s="524">
        <f t="shared" si="95"/>
        <v>96.2</v>
      </c>
      <c r="AX387" s="524">
        <f t="shared" si="95"/>
        <v>105.2</v>
      </c>
      <c r="AY387" s="524">
        <f t="shared" si="95"/>
        <v>105.8</v>
      </c>
      <c r="AZ387" s="524">
        <f t="shared" si="95"/>
        <v>95.7</v>
      </c>
      <c r="BA387" s="332"/>
    </row>
    <row r="388" spans="2:53" x14ac:dyDescent="0.15">
      <c r="C388" s="522" t="s">
        <v>688</v>
      </c>
      <c r="D388" s="524">
        <f t="shared" ref="D388:AL388" si="96">ROUND(SUM(D254:D256)/3,1)</f>
        <v>104.9</v>
      </c>
      <c r="E388" s="524">
        <f t="shared" si="96"/>
        <v>104.9</v>
      </c>
      <c r="F388" s="524">
        <f t="shared" si="96"/>
        <v>107.1</v>
      </c>
      <c r="G388" s="524">
        <f t="shared" si="96"/>
        <v>105.6</v>
      </c>
      <c r="H388" s="524">
        <f t="shared" si="96"/>
        <v>119</v>
      </c>
      <c r="I388" s="524">
        <f t="shared" si="96"/>
        <v>106.8</v>
      </c>
      <c r="J388" s="524">
        <f t="shared" si="96"/>
        <v>103.1</v>
      </c>
      <c r="K388" s="524">
        <f t="shared" si="96"/>
        <v>94</v>
      </c>
      <c r="L388" s="524">
        <f t="shared" si="96"/>
        <v>95.1</v>
      </c>
      <c r="M388" s="524">
        <f t="shared" si="96"/>
        <v>0</v>
      </c>
      <c r="N388" s="524">
        <f t="shared" si="96"/>
        <v>72</v>
      </c>
      <c r="O388" s="524">
        <f t="shared" si="96"/>
        <v>110.4</v>
      </c>
      <c r="P388" s="524">
        <f t="shared" si="96"/>
        <v>109.6</v>
      </c>
      <c r="Q388" s="524">
        <f t="shared" si="96"/>
        <v>114</v>
      </c>
      <c r="R388" s="524">
        <f t="shared" si="96"/>
        <v>116.5</v>
      </c>
      <c r="S388" s="524">
        <f t="shared" si="96"/>
        <v>116.5</v>
      </c>
      <c r="T388" s="524">
        <f t="shared" si="96"/>
        <v>0</v>
      </c>
      <c r="U388" s="524">
        <f t="shared" si="96"/>
        <v>129</v>
      </c>
      <c r="V388" s="524">
        <f t="shared" si="96"/>
        <v>105.1</v>
      </c>
      <c r="W388" s="524">
        <f t="shared" si="96"/>
        <v>104</v>
      </c>
      <c r="X388" s="524">
        <f t="shared" si="96"/>
        <v>104</v>
      </c>
      <c r="Y388" s="524">
        <f t="shared" si="96"/>
        <v>98.8</v>
      </c>
      <c r="Z388" s="524">
        <f t="shared" si="96"/>
        <v>95.8</v>
      </c>
      <c r="AA388" s="524">
        <f t="shared" si="96"/>
        <v>106.6</v>
      </c>
      <c r="AB388" s="524">
        <f t="shared" si="96"/>
        <v>0</v>
      </c>
      <c r="AC388" s="524">
        <f t="shared" si="96"/>
        <v>85.5</v>
      </c>
      <c r="AD388" s="524">
        <f t="shared" si="96"/>
        <v>75</v>
      </c>
      <c r="AE388" s="524">
        <f t="shared" si="96"/>
        <v>87.3</v>
      </c>
      <c r="AF388" s="524">
        <f t="shared" si="96"/>
        <v>105</v>
      </c>
      <c r="AG388" s="524">
        <f t="shared" si="96"/>
        <v>0</v>
      </c>
      <c r="AH388" s="524">
        <f t="shared" si="96"/>
        <v>105.8</v>
      </c>
      <c r="AI388" s="524">
        <f t="shared" si="96"/>
        <v>110.5</v>
      </c>
      <c r="AJ388" s="524">
        <f t="shared" si="96"/>
        <v>50.1</v>
      </c>
      <c r="AK388" s="524">
        <f t="shared" si="96"/>
        <v>110.3</v>
      </c>
      <c r="AL388" s="524">
        <f t="shared" si="96"/>
        <v>100.8</v>
      </c>
      <c r="AO388" s="522" t="s">
        <v>688</v>
      </c>
      <c r="AP388" s="524">
        <f t="shared" ref="AP388:AZ388" si="97">ROUND(SUM(AP254:AP256)/3,1)</f>
        <v>104.9</v>
      </c>
      <c r="AQ388" s="524">
        <f t="shared" si="97"/>
        <v>104.3</v>
      </c>
      <c r="AR388" s="524">
        <f t="shared" si="97"/>
        <v>105.8</v>
      </c>
      <c r="AS388" s="524">
        <f t="shared" si="97"/>
        <v>98.1</v>
      </c>
      <c r="AT388" s="524">
        <f t="shared" si="97"/>
        <v>116.6</v>
      </c>
      <c r="AU388" s="524">
        <f t="shared" si="97"/>
        <v>100.8</v>
      </c>
      <c r="AV388" s="524">
        <f t="shared" si="97"/>
        <v>105.7</v>
      </c>
      <c r="AW388" s="524">
        <f t="shared" si="97"/>
        <v>91.9</v>
      </c>
      <c r="AX388" s="524">
        <f t="shared" si="97"/>
        <v>105.1</v>
      </c>
      <c r="AY388" s="524">
        <f t="shared" si="97"/>
        <v>105.7</v>
      </c>
      <c r="AZ388" s="524">
        <f t="shared" si="97"/>
        <v>94.4</v>
      </c>
      <c r="BA388" s="332"/>
    </row>
    <row r="389" spans="2:53" x14ac:dyDescent="0.15">
      <c r="B389" s="255"/>
      <c r="C389" s="525" t="s">
        <v>689</v>
      </c>
      <c r="D389" s="526">
        <f t="shared" ref="D389:AB389" si="98">ROUND(AVERAGE(D257:D259),1)</f>
        <v>107.6</v>
      </c>
      <c r="E389" s="526">
        <f t="shared" si="98"/>
        <v>107.6</v>
      </c>
      <c r="F389" s="526">
        <f t="shared" si="98"/>
        <v>111.1</v>
      </c>
      <c r="G389" s="526">
        <f t="shared" si="98"/>
        <v>109.5</v>
      </c>
      <c r="H389" s="526">
        <f t="shared" si="98"/>
        <v>125.1</v>
      </c>
      <c r="I389" s="526">
        <f t="shared" si="98"/>
        <v>97.6</v>
      </c>
      <c r="J389" s="526">
        <f t="shared" si="98"/>
        <v>105.9</v>
      </c>
      <c r="K389" s="526">
        <f t="shared" si="98"/>
        <v>89.8</v>
      </c>
      <c r="L389" s="526">
        <f t="shared" si="98"/>
        <v>91.5</v>
      </c>
      <c r="M389" s="526" t="e">
        <f t="shared" si="98"/>
        <v>#DIV/0!</v>
      </c>
      <c r="N389" s="526">
        <f t="shared" si="98"/>
        <v>74.7</v>
      </c>
      <c r="O389" s="526">
        <f t="shared" si="98"/>
        <v>121.6</v>
      </c>
      <c r="P389" s="526">
        <f t="shared" si="98"/>
        <v>119.6</v>
      </c>
      <c r="Q389" s="526">
        <f t="shared" si="98"/>
        <v>127.5</v>
      </c>
      <c r="R389" s="526">
        <f t="shared" si="98"/>
        <v>127.7</v>
      </c>
      <c r="S389" s="526">
        <f t="shared" si="98"/>
        <v>127.7</v>
      </c>
      <c r="T389" s="526" t="e">
        <f t="shared" si="98"/>
        <v>#DIV/0!</v>
      </c>
      <c r="U389" s="526">
        <f t="shared" si="98"/>
        <v>126.7</v>
      </c>
      <c r="V389" s="526">
        <f t="shared" si="98"/>
        <v>110.1</v>
      </c>
      <c r="W389" s="526">
        <f t="shared" si="98"/>
        <v>108.8</v>
      </c>
      <c r="X389" s="526">
        <f t="shared" si="98"/>
        <v>108.8</v>
      </c>
      <c r="Y389" s="526">
        <f t="shared" si="98"/>
        <v>89.9</v>
      </c>
      <c r="Z389" s="526">
        <f t="shared" si="98"/>
        <v>95.9</v>
      </c>
      <c r="AA389" s="526">
        <f t="shared" si="98"/>
        <v>106.6</v>
      </c>
      <c r="AB389" s="526" t="e">
        <f t="shared" si="98"/>
        <v>#DIV/0!</v>
      </c>
      <c r="AC389" s="526">
        <v>0</v>
      </c>
      <c r="AD389" s="526">
        <f>ROUND(AVERAGE(AD257:AD259),1)</f>
        <v>72.400000000000006</v>
      </c>
      <c r="AE389" s="526">
        <f>ROUND(AVERAGE(AE257:AE259),1)</f>
        <v>89.1</v>
      </c>
      <c r="AF389" s="526">
        <f>ROUND(AVERAGE(AF257:AF259),1)</f>
        <v>101.4</v>
      </c>
      <c r="AG389" s="526" t="e">
        <f t="shared" ref="AG389:AL389" si="99">ROUND(AVERAGE(AG257:AG259),1)</f>
        <v>#DIV/0!</v>
      </c>
      <c r="AH389" s="526">
        <f t="shared" si="99"/>
        <v>110.1</v>
      </c>
      <c r="AI389" s="526">
        <f t="shared" si="99"/>
        <v>105.8</v>
      </c>
      <c r="AJ389" s="526">
        <f t="shared" si="99"/>
        <v>43.7</v>
      </c>
      <c r="AK389" s="526">
        <f t="shared" si="99"/>
        <v>107.8</v>
      </c>
      <c r="AL389" s="526">
        <f t="shared" si="99"/>
        <v>101.5</v>
      </c>
      <c r="AN389" s="255"/>
      <c r="AO389" s="525" t="s">
        <v>689</v>
      </c>
      <c r="AP389" s="526">
        <f t="shared" ref="AP389:AZ389" si="100">ROUND(AVERAGE(AP257:AP259),1)</f>
        <v>107.6</v>
      </c>
      <c r="AQ389" s="526">
        <f t="shared" si="100"/>
        <v>103.9</v>
      </c>
      <c r="AR389" s="526">
        <f t="shared" si="100"/>
        <v>103</v>
      </c>
      <c r="AS389" s="526">
        <f t="shared" si="100"/>
        <v>100.1</v>
      </c>
      <c r="AT389" s="526">
        <f t="shared" si="100"/>
        <v>107.1</v>
      </c>
      <c r="AU389" s="526">
        <f t="shared" si="100"/>
        <v>106.5</v>
      </c>
      <c r="AV389" s="526">
        <f t="shared" si="100"/>
        <v>114.8</v>
      </c>
      <c r="AW389" s="526">
        <f t="shared" si="100"/>
        <v>92.4</v>
      </c>
      <c r="AX389" s="526">
        <f t="shared" si="100"/>
        <v>109.6</v>
      </c>
      <c r="AY389" s="526">
        <f t="shared" si="100"/>
        <v>110.3</v>
      </c>
      <c r="AZ389" s="526">
        <f t="shared" si="100"/>
        <v>95.7</v>
      </c>
      <c r="BA389" s="332"/>
    </row>
    <row r="390" spans="2:53" x14ac:dyDescent="0.15">
      <c r="B390" s="50" t="s">
        <v>694</v>
      </c>
      <c r="C390" s="522" t="s">
        <v>686</v>
      </c>
      <c r="D390" s="524">
        <f t="shared" ref="D390:AB390" si="101">ROUND(AVERAGE(D260:D262),1)</f>
        <v>107.8</v>
      </c>
      <c r="E390" s="524">
        <f t="shared" si="101"/>
        <v>107.8</v>
      </c>
      <c r="F390" s="524">
        <f t="shared" si="101"/>
        <v>110.8</v>
      </c>
      <c r="G390" s="524">
        <f t="shared" si="101"/>
        <v>106.8</v>
      </c>
      <c r="H390" s="524">
        <f t="shared" si="101"/>
        <v>140.5</v>
      </c>
      <c r="I390" s="524">
        <f t="shared" si="101"/>
        <v>97.3</v>
      </c>
      <c r="J390" s="524">
        <f t="shared" si="101"/>
        <v>107</v>
      </c>
      <c r="K390" s="524">
        <f t="shared" si="101"/>
        <v>91.1</v>
      </c>
      <c r="L390" s="524">
        <f t="shared" si="101"/>
        <v>92.4</v>
      </c>
      <c r="M390" s="524" t="e">
        <f t="shared" si="101"/>
        <v>#DIV/0!</v>
      </c>
      <c r="N390" s="524">
        <f t="shared" si="101"/>
        <v>72.099999999999994</v>
      </c>
      <c r="O390" s="524">
        <f t="shared" si="101"/>
        <v>119.5</v>
      </c>
      <c r="P390" s="524">
        <f t="shared" si="101"/>
        <v>113.8</v>
      </c>
      <c r="Q390" s="524">
        <f t="shared" si="101"/>
        <v>143.80000000000001</v>
      </c>
      <c r="R390" s="524">
        <f t="shared" si="101"/>
        <v>134.80000000000001</v>
      </c>
      <c r="S390" s="524">
        <f t="shared" si="101"/>
        <v>134.80000000000001</v>
      </c>
      <c r="T390" s="524" t="e">
        <f t="shared" si="101"/>
        <v>#DIV/0!</v>
      </c>
      <c r="U390" s="524">
        <f t="shared" si="101"/>
        <v>121.7</v>
      </c>
      <c r="V390" s="524">
        <f t="shared" si="101"/>
        <v>111.4</v>
      </c>
      <c r="W390" s="524">
        <f t="shared" si="101"/>
        <v>114</v>
      </c>
      <c r="X390" s="524">
        <f t="shared" si="101"/>
        <v>107.7</v>
      </c>
      <c r="Y390" s="524">
        <f t="shared" si="101"/>
        <v>64</v>
      </c>
      <c r="Z390" s="524">
        <f t="shared" si="101"/>
        <v>94.2</v>
      </c>
      <c r="AA390" s="524">
        <f t="shared" si="101"/>
        <v>100.9</v>
      </c>
      <c r="AB390" s="524" t="e">
        <f t="shared" si="101"/>
        <v>#DIV/0!</v>
      </c>
      <c r="AC390" s="524">
        <v>0</v>
      </c>
      <c r="AD390" s="524">
        <f>ROUND(AVERAGE(AD260:AD262),1)</f>
        <v>77.099999999999994</v>
      </c>
      <c r="AE390" s="524">
        <f>ROUND(AVERAGE(AE260:AE262),1)</f>
        <v>87.5</v>
      </c>
      <c r="AF390" s="524">
        <f>ROUND(AVERAGE(AF260:AF262),1)</f>
        <v>101.9</v>
      </c>
      <c r="AG390" s="524" t="e">
        <f t="shared" ref="AG390:AL390" si="102">ROUND(AVERAGE(AG260:AG262),1)</f>
        <v>#DIV/0!</v>
      </c>
      <c r="AH390" s="524">
        <f t="shared" si="102"/>
        <v>119.6</v>
      </c>
      <c r="AI390" s="524">
        <f t="shared" si="102"/>
        <v>108.3</v>
      </c>
      <c r="AJ390" s="524">
        <f t="shared" si="102"/>
        <v>36</v>
      </c>
      <c r="AK390" s="524">
        <f t="shared" si="102"/>
        <v>108.3</v>
      </c>
      <c r="AL390" s="524">
        <f t="shared" si="102"/>
        <v>102.7</v>
      </c>
      <c r="AN390" s="50" t="s">
        <v>694</v>
      </c>
      <c r="AO390" s="522" t="s">
        <v>686</v>
      </c>
      <c r="AP390" s="524">
        <f t="shared" ref="AP390:AZ390" si="103">ROUND(AVERAGE(AP260:AP262),1)</f>
        <v>107.8</v>
      </c>
      <c r="AQ390" s="524">
        <f t="shared" si="103"/>
        <v>105.6</v>
      </c>
      <c r="AR390" s="524">
        <f t="shared" si="103"/>
        <v>105.3</v>
      </c>
      <c r="AS390" s="524">
        <f t="shared" si="103"/>
        <v>102.6</v>
      </c>
      <c r="AT390" s="524">
        <f t="shared" si="103"/>
        <v>108.4</v>
      </c>
      <c r="AU390" s="524">
        <f t="shared" si="103"/>
        <v>105.1</v>
      </c>
      <c r="AV390" s="524">
        <f t="shared" si="103"/>
        <v>109.8</v>
      </c>
      <c r="AW390" s="524">
        <f t="shared" si="103"/>
        <v>97.4</v>
      </c>
      <c r="AX390" s="524">
        <f t="shared" si="103"/>
        <v>108.6</v>
      </c>
      <c r="AY390" s="524">
        <f t="shared" si="103"/>
        <v>109.3</v>
      </c>
      <c r="AZ390" s="524">
        <f t="shared" si="103"/>
        <v>94.2</v>
      </c>
      <c r="BA390" s="332"/>
    </row>
    <row r="391" spans="2:53" x14ac:dyDescent="0.15">
      <c r="C391" s="522" t="s">
        <v>687</v>
      </c>
      <c r="D391" s="524">
        <f t="shared" ref="D391:AB391" si="104">ROUND(AVERAGE(D263:D265),1)</f>
        <v>108.5</v>
      </c>
      <c r="E391" s="524">
        <f t="shared" si="104"/>
        <v>108.5</v>
      </c>
      <c r="F391" s="524">
        <f t="shared" si="104"/>
        <v>105.7</v>
      </c>
      <c r="G391" s="524">
        <f t="shared" si="104"/>
        <v>102.7</v>
      </c>
      <c r="H391" s="524">
        <f t="shared" si="104"/>
        <v>131.4</v>
      </c>
      <c r="I391" s="524">
        <f t="shared" si="104"/>
        <v>116.4</v>
      </c>
      <c r="J391" s="524">
        <f t="shared" si="104"/>
        <v>106.4</v>
      </c>
      <c r="K391" s="524">
        <f t="shared" si="104"/>
        <v>91.1</v>
      </c>
      <c r="L391" s="524">
        <f t="shared" si="104"/>
        <v>92.8</v>
      </c>
      <c r="M391" s="524" t="e">
        <f t="shared" si="104"/>
        <v>#DIV/0!</v>
      </c>
      <c r="N391" s="524">
        <f t="shared" si="104"/>
        <v>74.3</v>
      </c>
      <c r="O391" s="524">
        <f t="shared" si="104"/>
        <v>120.6</v>
      </c>
      <c r="P391" s="524">
        <f t="shared" si="104"/>
        <v>108.7</v>
      </c>
      <c r="Q391" s="524">
        <f t="shared" si="104"/>
        <v>166.1</v>
      </c>
      <c r="R391" s="524">
        <f t="shared" si="104"/>
        <v>135.19999999999999</v>
      </c>
      <c r="S391" s="524">
        <f t="shared" si="104"/>
        <v>135.19999999999999</v>
      </c>
      <c r="T391" s="524" t="e">
        <f t="shared" si="104"/>
        <v>#DIV/0!</v>
      </c>
      <c r="U391" s="524">
        <f t="shared" si="104"/>
        <v>117.2</v>
      </c>
      <c r="V391" s="524">
        <f t="shared" si="104"/>
        <v>112.9</v>
      </c>
      <c r="W391" s="524">
        <f t="shared" si="104"/>
        <v>116.5</v>
      </c>
      <c r="X391" s="524">
        <f t="shared" si="104"/>
        <v>108.2</v>
      </c>
      <c r="Y391" s="524">
        <f t="shared" si="104"/>
        <v>53.9</v>
      </c>
      <c r="Z391" s="524">
        <f t="shared" si="104"/>
        <v>96</v>
      </c>
      <c r="AA391" s="524">
        <f t="shared" si="104"/>
        <v>105.8</v>
      </c>
      <c r="AB391" s="524" t="e">
        <f t="shared" si="104"/>
        <v>#DIV/0!</v>
      </c>
      <c r="AC391" s="524">
        <v>0</v>
      </c>
      <c r="AD391" s="524">
        <f>ROUND(AVERAGE(AD263:AD265),1)</f>
        <v>80</v>
      </c>
      <c r="AE391" s="524">
        <f>ROUND(AVERAGE(AE263:AE265),1)</f>
        <v>87.2</v>
      </c>
      <c r="AF391" s="524">
        <f>ROUND(AVERAGE(AF263:AF265),1)</f>
        <v>102.7</v>
      </c>
      <c r="AG391" s="524" t="e">
        <f t="shared" ref="AG391:AL391" si="105">ROUND(AVERAGE(AG263:AG265),1)</f>
        <v>#DIV/0!</v>
      </c>
      <c r="AH391" s="524">
        <f t="shared" si="105"/>
        <v>122.8</v>
      </c>
      <c r="AI391" s="524">
        <f t="shared" si="105"/>
        <v>113.1</v>
      </c>
      <c r="AJ391" s="524">
        <f t="shared" si="105"/>
        <v>47.1</v>
      </c>
      <c r="AK391" s="524">
        <f t="shared" si="105"/>
        <v>108.9</v>
      </c>
      <c r="AL391" s="524">
        <f t="shared" si="105"/>
        <v>102.6</v>
      </c>
      <c r="AO391" s="522" t="s">
        <v>687</v>
      </c>
      <c r="AP391" s="524">
        <f t="shared" ref="AP391:AZ391" si="106">ROUND(AVERAGE(AP263:AP265),1)</f>
        <v>108.5</v>
      </c>
      <c r="AQ391" s="524">
        <f t="shared" si="106"/>
        <v>111.2</v>
      </c>
      <c r="AR391" s="524">
        <f t="shared" si="106"/>
        <v>114</v>
      </c>
      <c r="AS391" s="524">
        <f t="shared" si="106"/>
        <v>104.8</v>
      </c>
      <c r="AT391" s="524">
        <f t="shared" si="106"/>
        <v>126.8</v>
      </c>
      <c r="AU391" s="524">
        <f t="shared" si="106"/>
        <v>104.2</v>
      </c>
      <c r="AV391" s="524">
        <f t="shared" si="106"/>
        <v>104.4</v>
      </c>
      <c r="AW391" s="524">
        <f t="shared" si="106"/>
        <v>101</v>
      </c>
      <c r="AX391" s="524">
        <f t="shared" si="106"/>
        <v>107.3</v>
      </c>
      <c r="AY391" s="524">
        <f t="shared" si="106"/>
        <v>107.8</v>
      </c>
      <c r="AZ391" s="524">
        <f t="shared" si="106"/>
        <v>97.5</v>
      </c>
      <c r="BA391" s="332"/>
    </row>
    <row r="392" spans="2:53" x14ac:dyDescent="0.15">
      <c r="C392" s="522" t="s">
        <v>688</v>
      </c>
      <c r="D392" s="524">
        <f t="shared" ref="D392:AB392" si="107">ROUND(AVERAGE(D266:D268),1)</f>
        <v>108.1</v>
      </c>
      <c r="E392" s="524">
        <f t="shared" si="107"/>
        <v>108.1</v>
      </c>
      <c r="F392" s="524">
        <f t="shared" si="107"/>
        <v>102.5</v>
      </c>
      <c r="G392" s="524">
        <f t="shared" si="107"/>
        <v>98.4</v>
      </c>
      <c r="H392" s="524">
        <f t="shared" si="107"/>
        <v>133.4</v>
      </c>
      <c r="I392" s="524">
        <f t="shared" si="107"/>
        <v>120.6</v>
      </c>
      <c r="J392" s="524">
        <f t="shared" si="107"/>
        <v>104.4</v>
      </c>
      <c r="K392" s="524">
        <f t="shared" si="107"/>
        <v>88.8</v>
      </c>
      <c r="L392" s="524">
        <f t="shared" si="107"/>
        <v>90.2</v>
      </c>
      <c r="M392" s="524" t="e">
        <f t="shared" si="107"/>
        <v>#DIV/0!</v>
      </c>
      <c r="N392" s="524">
        <f t="shared" si="107"/>
        <v>76.8</v>
      </c>
      <c r="O392" s="524">
        <f t="shared" si="107"/>
        <v>118.6</v>
      </c>
      <c r="P392" s="524">
        <f t="shared" si="107"/>
        <v>111.1</v>
      </c>
      <c r="Q392" s="524">
        <f t="shared" si="107"/>
        <v>145.80000000000001</v>
      </c>
      <c r="R392" s="524">
        <f t="shared" si="107"/>
        <v>164.1</v>
      </c>
      <c r="S392" s="524">
        <f t="shared" si="107"/>
        <v>164.1</v>
      </c>
      <c r="T392" s="524" t="e">
        <f t="shared" si="107"/>
        <v>#DIV/0!</v>
      </c>
      <c r="U392" s="524">
        <f t="shared" si="107"/>
        <v>111.4</v>
      </c>
      <c r="V392" s="524">
        <f t="shared" si="107"/>
        <v>113.2</v>
      </c>
      <c r="W392" s="524">
        <f t="shared" si="107"/>
        <v>117.9</v>
      </c>
      <c r="X392" s="524">
        <f t="shared" si="107"/>
        <v>109.1</v>
      </c>
      <c r="Y392" s="524">
        <f t="shared" si="107"/>
        <v>54.5</v>
      </c>
      <c r="Z392" s="524">
        <f t="shared" si="107"/>
        <v>97.4</v>
      </c>
      <c r="AA392" s="524">
        <f t="shared" si="107"/>
        <v>106.6</v>
      </c>
      <c r="AB392" s="524" t="e">
        <f t="shared" si="107"/>
        <v>#DIV/0!</v>
      </c>
      <c r="AC392" s="524">
        <v>0</v>
      </c>
      <c r="AD392" s="524">
        <f>ROUND(AVERAGE(AD266:AD268),1)</f>
        <v>82.9</v>
      </c>
      <c r="AE392" s="524">
        <f>ROUND(AVERAGE(AE266:AE268),1)</f>
        <v>88.5</v>
      </c>
      <c r="AF392" s="524">
        <f>ROUND(AVERAGE(AF266:AF268),1)</f>
        <v>104.3</v>
      </c>
      <c r="AG392" s="524" t="e">
        <f t="shared" ref="AG392:AL392" si="108">ROUND(AVERAGE(AG266:AG268),1)</f>
        <v>#DIV/0!</v>
      </c>
      <c r="AH392" s="524">
        <f t="shared" si="108"/>
        <v>124.5</v>
      </c>
      <c r="AI392" s="524">
        <f t="shared" si="108"/>
        <v>112</v>
      </c>
      <c r="AJ392" s="524">
        <f t="shared" si="108"/>
        <v>49.2</v>
      </c>
      <c r="AK392" s="524">
        <f t="shared" si="108"/>
        <v>109.1</v>
      </c>
      <c r="AL392" s="524">
        <f t="shared" si="108"/>
        <v>100.4</v>
      </c>
      <c r="AO392" s="522" t="s">
        <v>688</v>
      </c>
      <c r="AP392" s="524">
        <f t="shared" ref="AP392:AZ392" si="109">ROUND(AVERAGE(AP266:AP268),1)</f>
        <v>108.1</v>
      </c>
      <c r="AQ392" s="524">
        <f t="shared" si="109"/>
        <v>113.7</v>
      </c>
      <c r="AR392" s="524">
        <f t="shared" si="109"/>
        <v>113.4</v>
      </c>
      <c r="AS392" s="524">
        <f t="shared" si="109"/>
        <v>99.3</v>
      </c>
      <c r="AT392" s="524">
        <f t="shared" si="109"/>
        <v>132.5</v>
      </c>
      <c r="AU392" s="524">
        <f t="shared" si="109"/>
        <v>114.8</v>
      </c>
      <c r="AV392" s="524">
        <f t="shared" si="109"/>
        <v>123.2</v>
      </c>
      <c r="AW392" s="524">
        <f t="shared" si="109"/>
        <v>100.5</v>
      </c>
      <c r="AX392" s="524">
        <f t="shared" si="109"/>
        <v>105.3</v>
      </c>
      <c r="AY392" s="524">
        <f t="shared" si="109"/>
        <v>105.6</v>
      </c>
      <c r="AZ392" s="524">
        <f t="shared" si="109"/>
        <v>102.6</v>
      </c>
      <c r="BA392" s="332"/>
    </row>
    <row r="393" spans="2:53" x14ac:dyDescent="0.15">
      <c r="B393" s="255"/>
      <c r="C393" s="525" t="s">
        <v>689</v>
      </c>
      <c r="D393" s="526">
        <f t="shared" ref="D393:AB393" si="110">ROUND(AVERAGE(D269:D271),1)</f>
        <v>109</v>
      </c>
      <c r="E393" s="526">
        <f t="shared" si="110"/>
        <v>109</v>
      </c>
      <c r="F393" s="526">
        <f t="shared" si="110"/>
        <v>101.6</v>
      </c>
      <c r="G393" s="526">
        <f t="shared" si="110"/>
        <v>98.6</v>
      </c>
      <c r="H393" s="526">
        <f t="shared" si="110"/>
        <v>123.8</v>
      </c>
      <c r="I393" s="526">
        <f t="shared" si="110"/>
        <v>132.80000000000001</v>
      </c>
      <c r="J393" s="526">
        <f t="shared" si="110"/>
        <v>103.1</v>
      </c>
      <c r="K393" s="526">
        <f t="shared" si="110"/>
        <v>92.9</v>
      </c>
      <c r="L393" s="526">
        <f t="shared" si="110"/>
        <v>96.2</v>
      </c>
      <c r="M393" s="526" t="e">
        <f t="shared" si="110"/>
        <v>#DIV/0!</v>
      </c>
      <c r="N393" s="526">
        <f t="shared" si="110"/>
        <v>109.4</v>
      </c>
      <c r="O393" s="526">
        <f t="shared" si="110"/>
        <v>118.3</v>
      </c>
      <c r="P393" s="526">
        <f t="shared" si="110"/>
        <v>111.1</v>
      </c>
      <c r="Q393" s="526">
        <f t="shared" si="110"/>
        <v>145.30000000000001</v>
      </c>
      <c r="R393" s="526">
        <f t="shared" si="110"/>
        <v>145.5</v>
      </c>
      <c r="S393" s="526">
        <f t="shared" si="110"/>
        <v>145.5</v>
      </c>
      <c r="T393" s="526" t="e">
        <f t="shared" si="110"/>
        <v>#DIV/0!</v>
      </c>
      <c r="U393" s="526">
        <f t="shared" si="110"/>
        <v>108.8</v>
      </c>
      <c r="V393" s="526">
        <f t="shared" si="110"/>
        <v>113.7</v>
      </c>
      <c r="W393" s="526">
        <f t="shared" si="110"/>
        <v>118.6</v>
      </c>
      <c r="X393" s="526">
        <f t="shared" si="110"/>
        <v>108.4</v>
      </c>
      <c r="Y393" s="526">
        <f t="shared" si="110"/>
        <v>65</v>
      </c>
      <c r="Z393" s="526">
        <f t="shared" si="110"/>
        <v>99.4</v>
      </c>
      <c r="AA393" s="526">
        <f t="shared" si="110"/>
        <v>104.7</v>
      </c>
      <c r="AB393" s="526" t="e">
        <f t="shared" si="110"/>
        <v>#DIV/0!</v>
      </c>
      <c r="AC393" s="526">
        <v>0</v>
      </c>
      <c r="AD393" s="526">
        <f>ROUND(AVERAGE(AD269:AD271),1)</f>
        <v>77.3</v>
      </c>
      <c r="AE393" s="526">
        <f>ROUND(AVERAGE(AE269:AE271),1)</f>
        <v>87.2</v>
      </c>
      <c r="AF393" s="526">
        <f>ROUND(AVERAGE(AF269:AF271),1)</f>
        <v>106</v>
      </c>
      <c r="AG393" s="526" t="e">
        <f t="shared" ref="AG393:AL393" si="111">ROUND(AVERAGE(AG269:AG271),1)</f>
        <v>#DIV/0!</v>
      </c>
      <c r="AH393" s="526">
        <f t="shared" si="111"/>
        <v>123</v>
      </c>
      <c r="AI393" s="526">
        <f t="shared" si="111"/>
        <v>115.1</v>
      </c>
      <c r="AJ393" s="526">
        <f t="shared" si="111"/>
        <v>62.1</v>
      </c>
      <c r="AK393" s="526">
        <f t="shared" si="111"/>
        <v>108.3</v>
      </c>
      <c r="AL393" s="526">
        <f t="shared" si="111"/>
        <v>100.6</v>
      </c>
      <c r="AN393" s="255"/>
      <c r="AO393" s="525" t="s">
        <v>689</v>
      </c>
      <c r="AP393" s="526">
        <f t="shared" ref="AP393:AZ393" si="112">ROUND(AVERAGE(AP269:AP271),1)</f>
        <v>109</v>
      </c>
      <c r="AQ393" s="526">
        <f t="shared" si="112"/>
        <v>116.4</v>
      </c>
      <c r="AR393" s="526">
        <f t="shared" si="112"/>
        <v>115.1</v>
      </c>
      <c r="AS393" s="526">
        <f t="shared" si="112"/>
        <v>96.2</v>
      </c>
      <c r="AT393" s="526">
        <f t="shared" si="112"/>
        <v>142.4</v>
      </c>
      <c r="AU393" s="526">
        <f t="shared" si="112"/>
        <v>120.3</v>
      </c>
      <c r="AV393" s="526">
        <f t="shared" si="112"/>
        <v>130.30000000000001</v>
      </c>
      <c r="AW393" s="526">
        <f t="shared" si="112"/>
        <v>103.1</v>
      </c>
      <c r="AX393" s="526">
        <f t="shared" si="112"/>
        <v>105.6</v>
      </c>
      <c r="AY393" s="526">
        <f t="shared" si="112"/>
        <v>105.8</v>
      </c>
      <c r="AZ393" s="526">
        <f t="shared" si="112"/>
        <v>102.9</v>
      </c>
      <c r="BA393" s="332"/>
    </row>
    <row r="394" spans="2:53" x14ac:dyDescent="0.15">
      <c r="B394" s="418" t="s">
        <v>695</v>
      </c>
      <c r="C394" s="519" t="s">
        <v>686</v>
      </c>
      <c r="D394" s="524">
        <f t="shared" ref="D394:AB394" si="113">ROUND(AVERAGE(D272:D274),1)</f>
        <v>109.1</v>
      </c>
      <c r="E394" s="524">
        <f t="shared" si="113"/>
        <v>109</v>
      </c>
      <c r="F394" s="524">
        <f t="shared" si="113"/>
        <v>97.5</v>
      </c>
      <c r="G394" s="524">
        <f t="shared" si="113"/>
        <v>101</v>
      </c>
      <c r="H394" s="524">
        <f t="shared" si="113"/>
        <v>68.8</v>
      </c>
      <c r="I394" s="524">
        <f t="shared" si="113"/>
        <v>147.5</v>
      </c>
      <c r="J394" s="524">
        <f t="shared" si="113"/>
        <v>109.1</v>
      </c>
      <c r="K394" s="524">
        <f t="shared" si="113"/>
        <v>91.7</v>
      </c>
      <c r="L394" s="524">
        <f t="shared" si="113"/>
        <v>92.5</v>
      </c>
      <c r="M394" s="524" t="e">
        <f t="shared" si="113"/>
        <v>#DIV/0!</v>
      </c>
      <c r="N394" s="524">
        <f t="shared" si="113"/>
        <v>96.2</v>
      </c>
      <c r="O394" s="524">
        <f t="shared" si="113"/>
        <v>110</v>
      </c>
      <c r="P394" s="524">
        <f t="shared" si="113"/>
        <v>99.7</v>
      </c>
      <c r="Q394" s="524">
        <f t="shared" si="113"/>
        <v>150.80000000000001</v>
      </c>
      <c r="R394" s="524">
        <f t="shared" si="113"/>
        <v>132.1</v>
      </c>
      <c r="S394" s="524">
        <f t="shared" si="113"/>
        <v>132.1</v>
      </c>
      <c r="T394" s="524" t="e">
        <f t="shared" si="113"/>
        <v>#DIV/0!</v>
      </c>
      <c r="U394" s="524">
        <f t="shared" si="113"/>
        <v>109.7</v>
      </c>
      <c r="V394" s="524">
        <f t="shared" si="113"/>
        <v>115.7</v>
      </c>
      <c r="W394" s="524">
        <f t="shared" si="113"/>
        <v>120.4</v>
      </c>
      <c r="X394" s="524">
        <f t="shared" si="113"/>
        <v>109.9</v>
      </c>
      <c r="Y394" s="524">
        <f t="shared" si="113"/>
        <v>71.3</v>
      </c>
      <c r="Z394" s="524">
        <f t="shared" si="113"/>
        <v>101.8</v>
      </c>
      <c r="AA394" s="524">
        <f t="shared" si="113"/>
        <v>124.8</v>
      </c>
      <c r="AB394" s="524" t="e">
        <f t="shared" si="113"/>
        <v>#DIV/0!</v>
      </c>
      <c r="AC394" s="524">
        <v>0</v>
      </c>
      <c r="AD394" s="524">
        <f>ROUND(AVERAGE(AD272:AD274),1)</f>
        <v>76.2</v>
      </c>
      <c r="AE394" s="524">
        <f>ROUND(AVERAGE(AE272:AE274),1)</f>
        <v>85.8</v>
      </c>
      <c r="AF394" s="524">
        <f>ROUND(AVERAGE(AF272:AF274),1)</f>
        <v>111.9</v>
      </c>
      <c r="AG394" s="524" t="e">
        <f t="shared" ref="AG394:AL394" si="114">ROUND(AVERAGE(AG272:AG274),1)</f>
        <v>#DIV/0!</v>
      </c>
      <c r="AH394" s="524">
        <f t="shared" si="114"/>
        <v>123.8</v>
      </c>
      <c r="AI394" s="524">
        <f t="shared" si="114"/>
        <v>117.8</v>
      </c>
      <c r="AJ394" s="524">
        <f t="shared" si="114"/>
        <v>63.2</v>
      </c>
      <c r="AK394" s="524">
        <f t="shared" si="114"/>
        <v>108.2</v>
      </c>
      <c r="AL394" s="524">
        <f t="shared" si="114"/>
        <v>104.4</v>
      </c>
      <c r="AN394" s="418" t="s">
        <v>695</v>
      </c>
      <c r="AO394" s="519" t="s">
        <v>686</v>
      </c>
      <c r="AP394" s="524">
        <f t="shared" ref="AP394:AZ394" si="115">ROUND(AVERAGE(AP272:AP274),1)</f>
        <v>109.1</v>
      </c>
      <c r="AQ394" s="524">
        <f t="shared" si="115"/>
        <v>114.7</v>
      </c>
      <c r="AR394" s="524">
        <f t="shared" si="115"/>
        <v>114.1</v>
      </c>
      <c r="AS394" s="524">
        <f t="shared" si="115"/>
        <v>99</v>
      </c>
      <c r="AT394" s="524">
        <f t="shared" si="115"/>
        <v>138.30000000000001</v>
      </c>
      <c r="AU394" s="524">
        <f t="shared" si="115"/>
        <v>115.3</v>
      </c>
      <c r="AV394" s="524">
        <f t="shared" si="115"/>
        <v>123.3</v>
      </c>
      <c r="AW394" s="524">
        <f t="shared" si="115"/>
        <v>100.7</v>
      </c>
      <c r="AX394" s="524">
        <f t="shared" si="115"/>
        <v>106.5</v>
      </c>
      <c r="AY394" s="524">
        <f t="shared" si="115"/>
        <v>106.6</v>
      </c>
      <c r="AZ394" s="524">
        <f t="shared" si="115"/>
        <v>104.6</v>
      </c>
      <c r="BA394" s="332"/>
    </row>
    <row r="395" spans="2:53" x14ac:dyDescent="0.15">
      <c r="C395" s="522" t="s">
        <v>687</v>
      </c>
      <c r="D395" s="524">
        <f t="shared" ref="D395:AB395" si="116">ROUND(AVERAGE(D275:D277),1)</f>
        <v>112.3</v>
      </c>
      <c r="E395" s="524">
        <f t="shared" si="116"/>
        <v>112.3</v>
      </c>
      <c r="F395" s="524">
        <f t="shared" si="116"/>
        <v>98</v>
      </c>
      <c r="G395" s="524">
        <f t="shared" si="116"/>
        <v>103.5</v>
      </c>
      <c r="H395" s="524">
        <f t="shared" si="116"/>
        <v>59</v>
      </c>
      <c r="I395" s="524">
        <f t="shared" si="116"/>
        <v>149.69999999999999</v>
      </c>
      <c r="J395" s="524">
        <f t="shared" si="116"/>
        <v>113.2</v>
      </c>
      <c r="K395" s="524">
        <f t="shared" si="116"/>
        <v>93.7</v>
      </c>
      <c r="L395" s="524">
        <f t="shared" si="116"/>
        <v>93.3</v>
      </c>
      <c r="M395" s="524" t="e">
        <f t="shared" si="116"/>
        <v>#DIV/0!</v>
      </c>
      <c r="N395" s="524">
        <f t="shared" si="116"/>
        <v>76.2</v>
      </c>
      <c r="O395" s="524">
        <f t="shared" si="116"/>
        <v>123.4</v>
      </c>
      <c r="P395" s="524">
        <f t="shared" si="116"/>
        <v>103.1</v>
      </c>
      <c r="Q395" s="524">
        <f t="shared" si="116"/>
        <v>194</v>
      </c>
      <c r="R395" s="524">
        <f t="shared" si="116"/>
        <v>144.69999999999999</v>
      </c>
      <c r="S395" s="524">
        <f t="shared" si="116"/>
        <v>144.69999999999999</v>
      </c>
      <c r="T395" s="524" t="e">
        <f t="shared" si="116"/>
        <v>#DIV/0!</v>
      </c>
      <c r="U395" s="524">
        <f t="shared" si="116"/>
        <v>109.7</v>
      </c>
      <c r="V395" s="524">
        <f t="shared" si="116"/>
        <v>118.3</v>
      </c>
      <c r="W395" s="524">
        <f t="shared" si="116"/>
        <v>124.9</v>
      </c>
      <c r="X395" s="524">
        <f t="shared" si="116"/>
        <v>110.4</v>
      </c>
      <c r="Y395" s="524">
        <f t="shared" si="116"/>
        <v>66.599999999999994</v>
      </c>
      <c r="Z395" s="524">
        <f t="shared" si="116"/>
        <v>102.6</v>
      </c>
      <c r="AA395" s="524">
        <f t="shared" si="116"/>
        <v>130.69999999999999</v>
      </c>
      <c r="AB395" s="524" t="e">
        <f t="shared" si="116"/>
        <v>#DIV/0!</v>
      </c>
      <c r="AC395" s="524">
        <v>0</v>
      </c>
      <c r="AD395" s="524">
        <f>ROUND(AVERAGE(AD275:AD277),1)</f>
        <v>79.900000000000006</v>
      </c>
      <c r="AE395" s="524">
        <f>ROUND(AVERAGE(AE275:AE277),1)</f>
        <v>84.7</v>
      </c>
      <c r="AF395" s="524">
        <f>ROUND(AVERAGE(AF275:AF277),1)</f>
        <v>113.1</v>
      </c>
      <c r="AG395" s="524" t="e">
        <f t="shared" ref="AG395:AL395" si="117">ROUND(AVERAGE(AG275:AG277),1)</f>
        <v>#DIV/0!</v>
      </c>
      <c r="AH395" s="524">
        <f t="shared" si="117"/>
        <v>131.5</v>
      </c>
      <c r="AI395" s="524">
        <f t="shared" si="117"/>
        <v>117.2</v>
      </c>
      <c r="AJ395" s="524">
        <f t="shared" si="117"/>
        <v>51.9</v>
      </c>
      <c r="AK395" s="524">
        <f t="shared" si="117"/>
        <v>107.9</v>
      </c>
      <c r="AL395" s="524">
        <f t="shared" si="117"/>
        <v>107.9</v>
      </c>
      <c r="AO395" s="522" t="s">
        <v>687</v>
      </c>
      <c r="AP395" s="524">
        <f t="shared" ref="AP395:AZ395" si="118">ROUND(AVERAGE(AP275:AP277),1)</f>
        <v>112.3</v>
      </c>
      <c r="AQ395" s="524">
        <f t="shared" si="118"/>
        <v>119.6</v>
      </c>
      <c r="AR395" s="524">
        <f t="shared" si="118"/>
        <v>119.9</v>
      </c>
      <c r="AS395" s="524">
        <f t="shared" si="118"/>
        <v>106.6</v>
      </c>
      <c r="AT395" s="524">
        <f t="shared" si="118"/>
        <v>138.5</v>
      </c>
      <c r="AU395" s="524">
        <f t="shared" si="118"/>
        <v>118</v>
      </c>
      <c r="AV395" s="524">
        <f t="shared" si="118"/>
        <v>127.7</v>
      </c>
      <c r="AW395" s="524">
        <f t="shared" si="118"/>
        <v>99.7</v>
      </c>
      <c r="AX395" s="524">
        <f t="shared" si="118"/>
        <v>109</v>
      </c>
      <c r="AY395" s="524">
        <f t="shared" si="118"/>
        <v>109.2</v>
      </c>
      <c r="AZ395" s="524">
        <f t="shared" si="118"/>
        <v>103.7</v>
      </c>
      <c r="BA395" s="332"/>
    </row>
    <row r="396" spans="2:53" x14ac:dyDescent="0.15">
      <c r="C396" s="522" t="s">
        <v>688</v>
      </c>
      <c r="D396" s="524">
        <f t="shared" ref="D396:AB396" si="119">ROUND(AVERAGE(D278:D280),1)</f>
        <v>111</v>
      </c>
      <c r="E396" s="524">
        <f t="shared" si="119"/>
        <v>111</v>
      </c>
      <c r="F396" s="524">
        <f t="shared" si="119"/>
        <v>98</v>
      </c>
      <c r="G396" s="524">
        <f t="shared" si="119"/>
        <v>103.6</v>
      </c>
      <c r="H396" s="524">
        <f t="shared" si="119"/>
        <v>53.2</v>
      </c>
      <c r="I396" s="524">
        <f t="shared" si="119"/>
        <v>142.80000000000001</v>
      </c>
      <c r="J396" s="524">
        <f t="shared" si="119"/>
        <v>117</v>
      </c>
      <c r="K396" s="524">
        <f t="shared" si="119"/>
        <v>86</v>
      </c>
      <c r="L396" s="524">
        <f t="shared" si="119"/>
        <v>84.2</v>
      </c>
      <c r="M396" s="524" t="e">
        <f t="shared" si="119"/>
        <v>#DIV/0!</v>
      </c>
      <c r="N396" s="524">
        <f t="shared" si="119"/>
        <v>89.2</v>
      </c>
      <c r="O396" s="524">
        <f t="shared" si="119"/>
        <v>120.7</v>
      </c>
      <c r="P396" s="524">
        <f t="shared" si="119"/>
        <v>103</v>
      </c>
      <c r="Q396" s="524">
        <f t="shared" si="119"/>
        <v>192.8</v>
      </c>
      <c r="R396" s="524">
        <f t="shared" si="119"/>
        <v>119.3</v>
      </c>
      <c r="S396" s="524">
        <f t="shared" si="119"/>
        <v>119.3</v>
      </c>
      <c r="T396" s="524" t="e">
        <f t="shared" si="119"/>
        <v>#DIV/0!</v>
      </c>
      <c r="U396" s="524">
        <f t="shared" si="119"/>
        <v>109.7</v>
      </c>
      <c r="V396" s="524">
        <f t="shared" si="119"/>
        <v>119.4</v>
      </c>
      <c r="W396" s="524">
        <f t="shared" si="119"/>
        <v>126.3</v>
      </c>
      <c r="X396" s="524">
        <f t="shared" si="119"/>
        <v>112</v>
      </c>
      <c r="Y396" s="524">
        <f t="shared" si="119"/>
        <v>75</v>
      </c>
      <c r="Z396" s="524">
        <f t="shared" si="119"/>
        <v>101.4</v>
      </c>
      <c r="AA396" s="524">
        <f t="shared" si="119"/>
        <v>122.5</v>
      </c>
      <c r="AB396" s="524" t="e">
        <f t="shared" si="119"/>
        <v>#DIV/0!</v>
      </c>
      <c r="AC396" s="524">
        <v>0</v>
      </c>
      <c r="AD396" s="524">
        <f>ROUND(AVERAGE(AD278:AD280),1)</f>
        <v>75.599999999999994</v>
      </c>
      <c r="AE396" s="524">
        <f>ROUND(AVERAGE(AE278:AE280),1)</f>
        <v>79.400000000000006</v>
      </c>
      <c r="AF396" s="524">
        <f>ROUND(AVERAGE(AF278:AF280),1)</f>
        <v>113.6</v>
      </c>
      <c r="AG396" s="524" t="e">
        <f t="shared" ref="AG396:AL396" si="120">ROUND(AVERAGE(AG278:AG280),1)</f>
        <v>#DIV/0!</v>
      </c>
      <c r="AH396" s="524">
        <f t="shared" si="120"/>
        <v>138.6</v>
      </c>
      <c r="AI396" s="524">
        <f t="shared" si="120"/>
        <v>117.8</v>
      </c>
      <c r="AJ396" s="524">
        <f t="shared" si="120"/>
        <v>58.2</v>
      </c>
      <c r="AK396" s="524">
        <f t="shared" si="120"/>
        <v>108.2</v>
      </c>
      <c r="AL396" s="524">
        <f t="shared" si="120"/>
        <v>109.2</v>
      </c>
      <c r="AO396" s="522" t="s">
        <v>688</v>
      </c>
      <c r="AP396" s="524">
        <f t="shared" ref="AP396:AZ396" si="121">ROUND(AVERAGE(AP278:AP280),1)</f>
        <v>111</v>
      </c>
      <c r="AQ396" s="524">
        <f t="shared" si="121"/>
        <v>116.6</v>
      </c>
      <c r="AR396" s="524">
        <f t="shared" si="121"/>
        <v>118.9</v>
      </c>
      <c r="AS396" s="524">
        <f t="shared" si="121"/>
        <v>109.3</v>
      </c>
      <c r="AT396" s="524">
        <f t="shared" si="121"/>
        <v>132.4</v>
      </c>
      <c r="AU396" s="524">
        <f t="shared" si="121"/>
        <v>111.2</v>
      </c>
      <c r="AV396" s="524">
        <f t="shared" si="121"/>
        <v>117.4</v>
      </c>
      <c r="AW396" s="524">
        <f t="shared" si="121"/>
        <v>101</v>
      </c>
      <c r="AX396" s="524">
        <f t="shared" si="121"/>
        <v>108.4</v>
      </c>
      <c r="AY396" s="524">
        <f t="shared" si="121"/>
        <v>108.9</v>
      </c>
      <c r="AZ396" s="524">
        <f t="shared" si="121"/>
        <v>101.7</v>
      </c>
      <c r="BA396" s="332"/>
    </row>
    <row r="397" spans="2:53" x14ac:dyDescent="0.15">
      <c r="B397" s="255"/>
      <c r="C397" s="525" t="s">
        <v>689</v>
      </c>
      <c r="D397" s="526">
        <f t="shared" ref="D397:AB397" si="122">ROUND(AVERAGE(D281:D283),1)</f>
        <v>110.5</v>
      </c>
      <c r="E397" s="526">
        <f t="shared" si="122"/>
        <v>110.5</v>
      </c>
      <c r="F397" s="526">
        <f t="shared" si="122"/>
        <v>98.2</v>
      </c>
      <c r="G397" s="526">
        <f t="shared" si="122"/>
        <v>103.5</v>
      </c>
      <c r="H397" s="526">
        <f t="shared" si="122"/>
        <v>56.8</v>
      </c>
      <c r="I397" s="526">
        <f t="shared" si="122"/>
        <v>144.69999999999999</v>
      </c>
      <c r="J397" s="526">
        <f t="shared" si="122"/>
        <v>118</v>
      </c>
      <c r="K397" s="526">
        <f t="shared" si="122"/>
        <v>93.7</v>
      </c>
      <c r="L397" s="526">
        <f t="shared" si="122"/>
        <v>92.6</v>
      </c>
      <c r="M397" s="526" t="e">
        <f t="shared" si="122"/>
        <v>#DIV/0!</v>
      </c>
      <c r="N397" s="526">
        <f t="shared" si="122"/>
        <v>81.400000000000006</v>
      </c>
      <c r="O397" s="526">
        <f t="shared" si="122"/>
        <v>112.7</v>
      </c>
      <c r="P397" s="526">
        <f t="shared" si="122"/>
        <v>94</v>
      </c>
      <c r="Q397" s="526">
        <f t="shared" si="122"/>
        <v>190.3</v>
      </c>
      <c r="R397" s="526">
        <f t="shared" si="122"/>
        <v>137</v>
      </c>
      <c r="S397" s="526">
        <f t="shared" si="122"/>
        <v>137</v>
      </c>
      <c r="T397" s="526" t="e">
        <f t="shared" si="122"/>
        <v>#DIV/0!</v>
      </c>
      <c r="U397" s="526">
        <f t="shared" si="122"/>
        <v>114.9</v>
      </c>
      <c r="V397" s="526">
        <f t="shared" si="122"/>
        <v>117.1</v>
      </c>
      <c r="W397" s="526">
        <f t="shared" si="122"/>
        <v>121.8</v>
      </c>
      <c r="X397" s="526">
        <f t="shared" si="122"/>
        <v>112.1</v>
      </c>
      <c r="Y397" s="526">
        <f t="shared" si="122"/>
        <v>62.7</v>
      </c>
      <c r="Z397" s="526">
        <f t="shared" si="122"/>
        <v>102.6</v>
      </c>
      <c r="AA397" s="526">
        <f t="shared" si="122"/>
        <v>120.3</v>
      </c>
      <c r="AB397" s="526" t="e">
        <f t="shared" si="122"/>
        <v>#DIV/0!</v>
      </c>
      <c r="AC397" s="526">
        <v>0</v>
      </c>
      <c r="AD397" s="526">
        <f>ROUND(AVERAGE(AD281:AD283),1)</f>
        <v>86.6</v>
      </c>
      <c r="AE397" s="526">
        <f>ROUND(AVERAGE(AE281:AE283),1)</f>
        <v>71</v>
      </c>
      <c r="AF397" s="526">
        <f>ROUND(AVERAGE(AF281:AF283),1)</f>
        <v>107.1</v>
      </c>
      <c r="AG397" s="526" t="e">
        <f t="shared" ref="AG397:AL397" si="123">ROUND(AVERAGE(AG281:AG283),1)</f>
        <v>#DIV/0!</v>
      </c>
      <c r="AH397" s="526">
        <f t="shared" si="123"/>
        <v>141.80000000000001</v>
      </c>
      <c r="AI397" s="526">
        <f t="shared" si="123"/>
        <v>122.9</v>
      </c>
      <c r="AJ397" s="526">
        <f t="shared" si="123"/>
        <v>56.7</v>
      </c>
      <c r="AK397" s="526">
        <f t="shared" si="123"/>
        <v>107.9</v>
      </c>
      <c r="AL397" s="526">
        <f t="shared" si="123"/>
        <v>111.6</v>
      </c>
      <c r="AN397" s="255"/>
      <c r="AO397" s="525" t="s">
        <v>689</v>
      </c>
      <c r="AP397" s="526">
        <f t="shared" ref="AP397:AZ397" si="124">ROUND(AVERAGE(AP281:AP283),1)</f>
        <v>110.5</v>
      </c>
      <c r="AQ397" s="526">
        <f t="shared" si="124"/>
        <v>117.2</v>
      </c>
      <c r="AR397" s="526">
        <f t="shared" si="124"/>
        <v>118.3</v>
      </c>
      <c r="AS397" s="526">
        <f t="shared" si="124"/>
        <v>110.5</v>
      </c>
      <c r="AT397" s="526">
        <f t="shared" si="124"/>
        <v>129.6</v>
      </c>
      <c r="AU397" s="526">
        <f t="shared" si="124"/>
        <v>115.6</v>
      </c>
      <c r="AV397" s="526">
        <f t="shared" si="124"/>
        <v>122.6</v>
      </c>
      <c r="AW397" s="526">
        <f t="shared" si="124"/>
        <v>104.8</v>
      </c>
      <c r="AX397" s="526">
        <f t="shared" si="124"/>
        <v>107.5</v>
      </c>
      <c r="AY397" s="526">
        <f t="shared" si="124"/>
        <v>108</v>
      </c>
      <c r="AZ397" s="526">
        <f t="shared" si="124"/>
        <v>98.6</v>
      </c>
      <c r="BA397" s="332"/>
    </row>
    <row r="398" spans="2:53" x14ac:dyDescent="0.15">
      <c r="B398" s="418" t="s">
        <v>696</v>
      </c>
      <c r="C398" s="519" t="s">
        <v>686</v>
      </c>
      <c r="D398" s="524">
        <f t="shared" ref="D398:AB398" si="125">ROUND(AVERAGE(D284:D286),1)</f>
        <v>113.7</v>
      </c>
      <c r="E398" s="524">
        <f t="shared" si="125"/>
        <v>113.7</v>
      </c>
      <c r="F398" s="524">
        <f t="shared" si="125"/>
        <v>101.5</v>
      </c>
      <c r="G398" s="524">
        <f t="shared" si="125"/>
        <v>107.3</v>
      </c>
      <c r="H398" s="524">
        <f t="shared" si="125"/>
        <v>53.8</v>
      </c>
      <c r="I398" s="524">
        <f t="shared" si="125"/>
        <v>151.4</v>
      </c>
      <c r="J398" s="524">
        <f t="shared" si="125"/>
        <v>117.6</v>
      </c>
      <c r="K398" s="524">
        <f t="shared" si="125"/>
        <v>97.3</v>
      </c>
      <c r="L398" s="524">
        <f t="shared" si="125"/>
        <v>97.5</v>
      </c>
      <c r="M398" s="524" t="e">
        <f t="shared" si="125"/>
        <v>#DIV/0!</v>
      </c>
      <c r="N398" s="524">
        <f t="shared" si="125"/>
        <v>63</v>
      </c>
      <c r="O398" s="524">
        <f t="shared" si="125"/>
        <v>106.7</v>
      </c>
      <c r="P398" s="524">
        <f t="shared" si="125"/>
        <v>95.6</v>
      </c>
      <c r="Q398" s="524">
        <f t="shared" si="125"/>
        <v>154.19999999999999</v>
      </c>
      <c r="R398" s="524">
        <f t="shared" si="125"/>
        <v>121.3</v>
      </c>
      <c r="S398" s="524">
        <f t="shared" si="125"/>
        <v>121.3</v>
      </c>
      <c r="T398" s="524" t="e">
        <f t="shared" si="125"/>
        <v>#DIV/0!</v>
      </c>
      <c r="U398" s="524">
        <f t="shared" si="125"/>
        <v>118.5</v>
      </c>
      <c r="V398" s="524">
        <f t="shared" si="125"/>
        <v>121.5</v>
      </c>
      <c r="W398" s="524">
        <f t="shared" si="125"/>
        <v>130.4</v>
      </c>
      <c r="X398" s="524">
        <f t="shared" si="125"/>
        <v>111.2</v>
      </c>
      <c r="Y398" s="524">
        <f t="shared" si="125"/>
        <v>71.599999999999994</v>
      </c>
      <c r="Z398" s="524">
        <f t="shared" si="125"/>
        <v>145</v>
      </c>
      <c r="AA398" s="524">
        <f t="shared" si="125"/>
        <v>125</v>
      </c>
      <c r="AB398" s="524" t="e">
        <f t="shared" si="125"/>
        <v>#DIV/0!</v>
      </c>
      <c r="AC398" s="524">
        <v>0</v>
      </c>
      <c r="AD398" s="524">
        <f>ROUND(AVERAGE(AD284:AD286),1)</f>
        <v>94.8</v>
      </c>
      <c r="AE398" s="524">
        <f>ROUND(AVERAGE(AE284:AE286),1)</f>
        <v>56</v>
      </c>
      <c r="AF398" s="524">
        <f>ROUND(AVERAGE(AF284:AF286),1)</f>
        <v>105</v>
      </c>
      <c r="AG398" s="524" t="e">
        <f t="shared" ref="AG398:AL398" si="126">ROUND(AVERAGE(AG284:AG286),1)</f>
        <v>#DIV/0!</v>
      </c>
      <c r="AH398" s="524">
        <f t="shared" si="126"/>
        <v>119.5</v>
      </c>
      <c r="AI398" s="524">
        <f t="shared" si="126"/>
        <v>126.8</v>
      </c>
      <c r="AJ398" s="524">
        <f t="shared" si="126"/>
        <v>60.3</v>
      </c>
      <c r="AK398" s="524">
        <f t="shared" si="126"/>
        <v>108</v>
      </c>
      <c r="AL398" s="524">
        <f t="shared" si="126"/>
        <v>112.5</v>
      </c>
      <c r="AN398" s="418" t="s">
        <v>696</v>
      </c>
      <c r="AO398" s="519" t="s">
        <v>686</v>
      </c>
      <c r="AP398" s="524">
        <f t="shared" ref="AP398:AZ398" si="127">ROUND(AVERAGE(AP284:AP286),1)</f>
        <v>113.7</v>
      </c>
      <c r="AQ398" s="524">
        <f t="shared" si="127"/>
        <v>115.7</v>
      </c>
      <c r="AR398" s="524">
        <f t="shared" si="127"/>
        <v>117.8</v>
      </c>
      <c r="AS398" s="524">
        <f t="shared" si="127"/>
        <v>104</v>
      </c>
      <c r="AT398" s="524">
        <f t="shared" si="127"/>
        <v>141</v>
      </c>
      <c r="AU398" s="524">
        <f t="shared" si="127"/>
        <v>110</v>
      </c>
      <c r="AV398" s="524">
        <f t="shared" si="127"/>
        <v>119.6</v>
      </c>
      <c r="AW398" s="524">
        <f t="shared" si="127"/>
        <v>91.1</v>
      </c>
      <c r="AX398" s="524">
        <f t="shared" si="127"/>
        <v>113.2</v>
      </c>
      <c r="AY398" s="524">
        <f t="shared" si="127"/>
        <v>111.4</v>
      </c>
      <c r="AZ398" s="524">
        <f t="shared" si="127"/>
        <v>143.30000000000001</v>
      </c>
      <c r="BA398" s="332"/>
    </row>
    <row r="399" spans="2:53" x14ac:dyDescent="0.15">
      <c r="C399" s="522" t="s">
        <v>687</v>
      </c>
      <c r="D399" s="524">
        <f t="shared" ref="D399:AB399" si="128">ROUND(AVERAGE(D287:D289),1)</f>
        <v>111.9</v>
      </c>
      <c r="E399" s="524">
        <f t="shared" si="128"/>
        <v>111.9</v>
      </c>
      <c r="F399" s="524">
        <f t="shared" si="128"/>
        <v>95.8</v>
      </c>
      <c r="G399" s="524">
        <f t="shared" si="128"/>
        <v>101.2</v>
      </c>
      <c r="H399" s="524">
        <f t="shared" si="128"/>
        <v>54.3</v>
      </c>
      <c r="I399" s="524">
        <f t="shared" si="128"/>
        <v>137.19999999999999</v>
      </c>
      <c r="J399" s="524">
        <f t="shared" si="128"/>
        <v>118.4</v>
      </c>
      <c r="K399" s="524">
        <f t="shared" si="128"/>
        <v>102.5</v>
      </c>
      <c r="L399" s="524">
        <f t="shared" si="128"/>
        <v>103.4</v>
      </c>
      <c r="M399" s="524" t="e">
        <f t="shared" si="128"/>
        <v>#DIV/0!</v>
      </c>
      <c r="N399" s="524">
        <f t="shared" si="128"/>
        <v>69.099999999999994</v>
      </c>
      <c r="O399" s="524">
        <f t="shared" si="128"/>
        <v>104.9</v>
      </c>
      <c r="P399" s="524">
        <f t="shared" si="128"/>
        <v>91.4</v>
      </c>
      <c r="Q399" s="524">
        <f t="shared" si="128"/>
        <v>154.19999999999999</v>
      </c>
      <c r="R399" s="524">
        <f t="shared" si="128"/>
        <v>94.2</v>
      </c>
      <c r="S399" s="524">
        <f t="shared" si="128"/>
        <v>94.2</v>
      </c>
      <c r="T399" s="524" t="e">
        <f t="shared" si="128"/>
        <v>#DIV/0!</v>
      </c>
      <c r="U399" s="524">
        <f t="shared" si="128"/>
        <v>121.5</v>
      </c>
      <c r="V399" s="524">
        <f t="shared" si="128"/>
        <v>119.6</v>
      </c>
      <c r="W399" s="524">
        <f t="shared" si="128"/>
        <v>128.5</v>
      </c>
      <c r="X399" s="524">
        <f t="shared" si="128"/>
        <v>109</v>
      </c>
      <c r="Y399" s="524">
        <f t="shared" si="128"/>
        <v>69.2</v>
      </c>
      <c r="Z399" s="524">
        <f t="shared" si="128"/>
        <v>148.5</v>
      </c>
      <c r="AA399" s="524">
        <f t="shared" si="128"/>
        <v>127.5</v>
      </c>
      <c r="AB399" s="524" t="e">
        <f t="shared" si="128"/>
        <v>#DIV/0!</v>
      </c>
      <c r="AC399" s="524">
        <v>0</v>
      </c>
      <c r="AD399" s="524">
        <f>ROUND(AVERAGE(AD287:AD289),1)</f>
        <v>103.8</v>
      </c>
      <c r="AE399" s="524">
        <f>ROUND(AVERAGE(AE287:AE289),1)</f>
        <v>55</v>
      </c>
      <c r="AF399" s="524">
        <f>ROUND(AVERAGE(AF287:AF289),1)</f>
        <v>108.3</v>
      </c>
      <c r="AG399" s="524" t="e">
        <f t="shared" ref="AG399:AL399" si="129">ROUND(AVERAGE(AG287:AG289),1)</f>
        <v>#DIV/0!</v>
      </c>
      <c r="AH399" s="524">
        <f t="shared" si="129"/>
        <v>120.2</v>
      </c>
      <c r="AI399" s="524">
        <f t="shared" si="129"/>
        <v>137</v>
      </c>
      <c r="AJ399" s="524">
        <f t="shared" si="129"/>
        <v>55.8</v>
      </c>
      <c r="AK399" s="524">
        <f t="shared" si="129"/>
        <v>107.9</v>
      </c>
      <c r="AL399" s="524">
        <f t="shared" si="129"/>
        <v>114.2</v>
      </c>
      <c r="AO399" s="522" t="s">
        <v>687</v>
      </c>
      <c r="AP399" s="524">
        <f t="shared" ref="AP399:AZ399" si="130">ROUND(AVERAGE(AP287:AP289),1)</f>
        <v>111.9</v>
      </c>
      <c r="AQ399" s="524">
        <f t="shared" si="130"/>
        <v>111.7</v>
      </c>
      <c r="AR399" s="524">
        <f t="shared" si="130"/>
        <v>112.9</v>
      </c>
      <c r="AS399" s="524">
        <f t="shared" si="130"/>
        <v>104.1</v>
      </c>
      <c r="AT399" s="524">
        <f t="shared" si="130"/>
        <v>125.2</v>
      </c>
      <c r="AU399" s="524">
        <f t="shared" si="130"/>
        <v>108.9</v>
      </c>
      <c r="AV399" s="524">
        <f t="shared" si="130"/>
        <v>116.4</v>
      </c>
      <c r="AW399" s="524">
        <f t="shared" si="130"/>
        <v>95.7</v>
      </c>
      <c r="AX399" s="524">
        <f t="shared" si="130"/>
        <v>111.8</v>
      </c>
      <c r="AY399" s="524">
        <f t="shared" si="130"/>
        <v>109.7</v>
      </c>
      <c r="AZ399" s="524">
        <f t="shared" si="130"/>
        <v>147.6</v>
      </c>
      <c r="BA399" s="332"/>
    </row>
    <row r="400" spans="2:53" x14ac:dyDescent="0.15">
      <c r="C400" s="522" t="s">
        <v>688</v>
      </c>
      <c r="D400" s="524">
        <f t="shared" ref="D400:AL400" si="131">ROUND(AVERAGE(D290:D292),1)</f>
        <v>108.5</v>
      </c>
      <c r="E400" s="524">
        <f t="shared" si="131"/>
        <v>108.5</v>
      </c>
      <c r="F400" s="524">
        <f t="shared" si="131"/>
        <v>90.7</v>
      </c>
      <c r="G400" s="524">
        <f t="shared" si="131"/>
        <v>95.7</v>
      </c>
      <c r="H400" s="524">
        <f t="shared" si="131"/>
        <v>52.9</v>
      </c>
      <c r="I400" s="524">
        <f t="shared" si="131"/>
        <v>131.19999999999999</v>
      </c>
      <c r="J400" s="524">
        <f t="shared" si="131"/>
        <v>111.2</v>
      </c>
      <c r="K400" s="524">
        <f t="shared" si="131"/>
        <v>105</v>
      </c>
      <c r="L400" s="524">
        <f t="shared" si="131"/>
        <v>106.5</v>
      </c>
      <c r="M400" s="524" t="e">
        <f t="shared" si="131"/>
        <v>#DIV/0!</v>
      </c>
      <c r="N400" s="524">
        <f t="shared" si="131"/>
        <v>72.2</v>
      </c>
      <c r="O400" s="524">
        <f t="shared" si="131"/>
        <v>99.1</v>
      </c>
      <c r="P400" s="524">
        <f t="shared" si="131"/>
        <v>88.8</v>
      </c>
      <c r="Q400" s="524">
        <f t="shared" si="131"/>
        <v>139.30000000000001</v>
      </c>
      <c r="R400" s="524">
        <f t="shared" si="131"/>
        <v>124.4</v>
      </c>
      <c r="S400" s="524">
        <f t="shared" si="131"/>
        <v>124.4</v>
      </c>
      <c r="T400" s="524" t="e">
        <f t="shared" si="131"/>
        <v>#DIV/0!</v>
      </c>
      <c r="U400" s="524">
        <f t="shared" si="131"/>
        <v>117.4</v>
      </c>
      <c r="V400" s="524">
        <f t="shared" si="131"/>
        <v>114.7</v>
      </c>
      <c r="W400" s="524">
        <f t="shared" si="131"/>
        <v>121.1</v>
      </c>
      <c r="X400" s="524">
        <f t="shared" si="131"/>
        <v>108.5</v>
      </c>
      <c r="Y400" s="524">
        <f t="shared" si="131"/>
        <v>57.7</v>
      </c>
      <c r="Z400" s="524">
        <f t="shared" si="131"/>
        <v>148.6</v>
      </c>
      <c r="AA400" s="524">
        <f t="shared" si="131"/>
        <v>128.9</v>
      </c>
      <c r="AB400" s="524" t="e">
        <f t="shared" si="131"/>
        <v>#DIV/0!</v>
      </c>
      <c r="AC400" s="524">
        <f t="shared" si="131"/>
        <v>106.3</v>
      </c>
      <c r="AD400" s="524">
        <f t="shared" si="131"/>
        <v>108.7</v>
      </c>
      <c r="AE400" s="524">
        <f t="shared" si="131"/>
        <v>56</v>
      </c>
      <c r="AF400" s="524">
        <f t="shared" si="131"/>
        <v>107.8</v>
      </c>
      <c r="AG400" s="524" t="e">
        <f t="shared" si="131"/>
        <v>#DIV/0!</v>
      </c>
      <c r="AH400" s="524">
        <f t="shared" si="131"/>
        <v>115.4</v>
      </c>
      <c r="AI400" s="524">
        <f t="shared" si="131"/>
        <v>134.5</v>
      </c>
      <c r="AJ400" s="524">
        <f t="shared" si="131"/>
        <v>56.9</v>
      </c>
      <c r="AK400" s="524">
        <f t="shared" si="131"/>
        <v>108</v>
      </c>
      <c r="AL400" s="524">
        <f t="shared" si="131"/>
        <v>109.6</v>
      </c>
      <c r="AO400" s="522" t="s">
        <v>688</v>
      </c>
      <c r="AP400" s="524">
        <f t="shared" ref="AP400:AZ400" si="132">ROUND(AVERAGE(AP290:AP292),1)</f>
        <v>108.5</v>
      </c>
      <c r="AQ400" s="524">
        <f t="shared" si="132"/>
        <v>109.1</v>
      </c>
      <c r="AR400" s="524">
        <f t="shared" si="132"/>
        <v>112.9</v>
      </c>
      <c r="AS400" s="524">
        <f t="shared" si="132"/>
        <v>108</v>
      </c>
      <c r="AT400" s="524">
        <f t="shared" si="132"/>
        <v>119.6</v>
      </c>
      <c r="AU400" s="524">
        <f t="shared" si="132"/>
        <v>98.9</v>
      </c>
      <c r="AV400" s="524">
        <f t="shared" si="132"/>
        <v>101.6</v>
      </c>
      <c r="AW400" s="524">
        <f t="shared" si="132"/>
        <v>93.8</v>
      </c>
      <c r="AX400" s="524">
        <f t="shared" si="132"/>
        <v>108.3</v>
      </c>
      <c r="AY400" s="524">
        <f t="shared" si="132"/>
        <v>106.3</v>
      </c>
      <c r="AZ400" s="524">
        <f t="shared" si="132"/>
        <v>144.80000000000001</v>
      </c>
      <c r="BA400" s="332"/>
    </row>
    <row r="401" spans="2:53" x14ac:dyDescent="0.15">
      <c r="B401" s="255"/>
      <c r="C401" s="525" t="s">
        <v>689</v>
      </c>
      <c r="D401" s="526">
        <f t="shared" ref="D401:AL401" si="133">ROUND(AVERAGE(D293:D295),1)</f>
        <v>106.2</v>
      </c>
      <c r="E401" s="526">
        <f t="shared" si="133"/>
        <v>106.1</v>
      </c>
      <c r="F401" s="526">
        <f t="shared" si="133"/>
        <v>89.8</v>
      </c>
      <c r="G401" s="526">
        <f t="shared" si="133"/>
        <v>94.4</v>
      </c>
      <c r="H401" s="526">
        <f t="shared" si="133"/>
        <v>53.5</v>
      </c>
      <c r="I401" s="526">
        <f t="shared" si="133"/>
        <v>140.9</v>
      </c>
      <c r="J401" s="526">
        <f t="shared" si="133"/>
        <v>104.9</v>
      </c>
      <c r="K401" s="526">
        <f t="shared" si="133"/>
        <v>101.4</v>
      </c>
      <c r="L401" s="526">
        <f t="shared" si="133"/>
        <v>101.9</v>
      </c>
      <c r="M401" s="526" t="e">
        <f t="shared" si="133"/>
        <v>#DIV/0!</v>
      </c>
      <c r="N401" s="526">
        <f t="shared" si="133"/>
        <v>74.3</v>
      </c>
      <c r="O401" s="526">
        <f t="shared" si="133"/>
        <v>95.7</v>
      </c>
      <c r="P401" s="526">
        <f t="shared" si="133"/>
        <v>88.9</v>
      </c>
      <c r="Q401" s="526">
        <f t="shared" si="133"/>
        <v>119.3</v>
      </c>
      <c r="R401" s="526">
        <f t="shared" si="133"/>
        <v>138.9</v>
      </c>
      <c r="S401" s="526">
        <f t="shared" si="133"/>
        <v>138.9</v>
      </c>
      <c r="T401" s="526" t="e">
        <f t="shared" si="133"/>
        <v>#DIV/0!</v>
      </c>
      <c r="U401" s="526">
        <f t="shared" si="133"/>
        <v>112.5</v>
      </c>
      <c r="V401" s="526">
        <f t="shared" si="133"/>
        <v>110.1</v>
      </c>
      <c r="W401" s="526">
        <f t="shared" si="133"/>
        <v>112.2</v>
      </c>
      <c r="X401" s="526">
        <f t="shared" si="133"/>
        <v>107.4</v>
      </c>
      <c r="Y401" s="526">
        <f t="shared" si="133"/>
        <v>61.8</v>
      </c>
      <c r="Z401" s="526">
        <f t="shared" si="133"/>
        <v>141.80000000000001</v>
      </c>
      <c r="AA401" s="526">
        <f t="shared" si="133"/>
        <v>129.30000000000001</v>
      </c>
      <c r="AB401" s="526" t="e">
        <f t="shared" si="133"/>
        <v>#DIV/0!</v>
      </c>
      <c r="AC401" s="526">
        <f t="shared" si="133"/>
        <v>100.9</v>
      </c>
      <c r="AD401" s="526">
        <f t="shared" si="133"/>
        <v>100.1</v>
      </c>
      <c r="AE401" s="526">
        <f t="shared" si="133"/>
        <v>56.1</v>
      </c>
      <c r="AF401" s="526">
        <f t="shared" si="133"/>
        <v>106.9</v>
      </c>
      <c r="AG401" s="526" t="e">
        <f t="shared" si="133"/>
        <v>#DIV/0!</v>
      </c>
      <c r="AH401" s="526">
        <f t="shared" si="133"/>
        <v>108.5</v>
      </c>
      <c r="AI401" s="526">
        <f t="shared" si="133"/>
        <v>132.30000000000001</v>
      </c>
      <c r="AJ401" s="526">
        <f t="shared" si="133"/>
        <v>55.2</v>
      </c>
      <c r="AK401" s="526">
        <f t="shared" si="133"/>
        <v>107.9</v>
      </c>
      <c r="AL401" s="526">
        <f t="shared" si="133"/>
        <v>104</v>
      </c>
      <c r="AN401" s="255"/>
      <c r="AO401" s="525" t="s">
        <v>689</v>
      </c>
      <c r="AP401" s="526">
        <f t="shared" ref="AP401:AZ401" si="134">ROUND(AVERAGE(AP293:AP295),1)</f>
        <v>106.2</v>
      </c>
      <c r="AQ401" s="526">
        <f t="shared" si="134"/>
        <v>107.8</v>
      </c>
      <c r="AR401" s="526">
        <f t="shared" si="134"/>
        <v>110.8</v>
      </c>
      <c r="AS401" s="526">
        <f t="shared" si="134"/>
        <v>100.8</v>
      </c>
      <c r="AT401" s="526">
        <f t="shared" si="134"/>
        <v>124.1</v>
      </c>
      <c r="AU401" s="526">
        <f t="shared" si="134"/>
        <v>101</v>
      </c>
      <c r="AV401" s="526">
        <f t="shared" si="134"/>
        <v>108</v>
      </c>
      <c r="AW401" s="526">
        <f t="shared" si="134"/>
        <v>91.4</v>
      </c>
      <c r="AX401" s="526">
        <f t="shared" si="134"/>
        <v>105</v>
      </c>
      <c r="AY401" s="526">
        <f t="shared" si="134"/>
        <v>103.2</v>
      </c>
      <c r="AZ401" s="526">
        <f t="shared" si="134"/>
        <v>141.9</v>
      </c>
      <c r="BA401" s="332"/>
    </row>
    <row r="402" spans="2:53" x14ac:dyDescent="0.15">
      <c r="B402" s="418" t="s">
        <v>697</v>
      </c>
      <c r="C402" s="519" t="s">
        <v>686</v>
      </c>
      <c r="D402" s="523">
        <f t="shared" ref="D402:AL402" si="135">ROUND(AVERAGE(D296:D298),1)</f>
        <v>104.1</v>
      </c>
      <c r="E402" s="523">
        <f t="shared" si="135"/>
        <v>104</v>
      </c>
      <c r="F402" s="523">
        <f t="shared" si="135"/>
        <v>93.2</v>
      </c>
      <c r="G402" s="523">
        <f t="shared" si="135"/>
        <v>98.1</v>
      </c>
      <c r="H402" s="523">
        <f t="shared" si="135"/>
        <v>53.7</v>
      </c>
      <c r="I402" s="523">
        <f t="shared" si="135"/>
        <v>130.5</v>
      </c>
      <c r="J402" s="523">
        <f t="shared" si="135"/>
        <v>98</v>
      </c>
      <c r="K402" s="523">
        <f t="shared" si="135"/>
        <v>108.7</v>
      </c>
      <c r="L402" s="523">
        <f t="shared" si="135"/>
        <v>111.4</v>
      </c>
      <c r="M402" s="523" t="e">
        <f t="shared" si="135"/>
        <v>#DIV/0!</v>
      </c>
      <c r="N402" s="523">
        <f t="shared" si="135"/>
        <v>106.3</v>
      </c>
      <c r="O402" s="523">
        <f t="shared" si="135"/>
        <v>89.1</v>
      </c>
      <c r="P402" s="523">
        <f t="shared" si="135"/>
        <v>86.9</v>
      </c>
      <c r="Q402" s="523">
        <f t="shared" si="135"/>
        <v>101</v>
      </c>
      <c r="R402" s="523">
        <f t="shared" si="135"/>
        <v>173.3</v>
      </c>
      <c r="S402" s="523">
        <f t="shared" si="135"/>
        <v>173.3</v>
      </c>
      <c r="T402" s="523" t="e">
        <f t="shared" si="135"/>
        <v>#DIV/0!</v>
      </c>
      <c r="U402" s="523">
        <f t="shared" si="135"/>
        <v>107.8</v>
      </c>
      <c r="V402" s="523">
        <f t="shared" si="135"/>
        <v>104.9</v>
      </c>
      <c r="W402" s="523">
        <f t="shared" si="135"/>
        <v>105</v>
      </c>
      <c r="X402" s="523">
        <f t="shared" si="135"/>
        <v>104.5</v>
      </c>
      <c r="Y402" s="523">
        <f t="shared" si="135"/>
        <v>58.5</v>
      </c>
      <c r="Z402" s="523">
        <f t="shared" si="135"/>
        <v>129.69999999999999</v>
      </c>
      <c r="AA402" s="523">
        <f t="shared" si="135"/>
        <v>131.4</v>
      </c>
      <c r="AB402" s="523" t="e">
        <f t="shared" si="135"/>
        <v>#DIV/0!</v>
      </c>
      <c r="AC402" s="523">
        <f t="shared" si="135"/>
        <v>96.1</v>
      </c>
      <c r="AD402" s="523">
        <f t="shared" si="135"/>
        <v>87.7</v>
      </c>
      <c r="AE402" s="523">
        <f t="shared" si="135"/>
        <v>61.3</v>
      </c>
      <c r="AF402" s="523">
        <f t="shared" si="135"/>
        <v>102.5</v>
      </c>
      <c r="AG402" s="523" t="e">
        <f t="shared" si="135"/>
        <v>#DIV/0!</v>
      </c>
      <c r="AH402" s="523">
        <f t="shared" si="135"/>
        <v>116</v>
      </c>
      <c r="AI402" s="523">
        <f t="shared" si="135"/>
        <v>126</v>
      </c>
      <c r="AJ402" s="523">
        <f t="shared" si="135"/>
        <v>60.6</v>
      </c>
      <c r="AK402" s="523">
        <f t="shared" si="135"/>
        <v>107.8</v>
      </c>
      <c r="AL402" s="523">
        <f t="shared" si="135"/>
        <v>101</v>
      </c>
      <c r="AN402" s="418" t="s">
        <v>697</v>
      </c>
      <c r="AO402" s="519" t="s">
        <v>686</v>
      </c>
      <c r="AP402" s="523">
        <f t="shared" ref="AP402:AZ402" si="136">ROUND(AVERAGE(AP296:AP298),1)</f>
        <v>104.1</v>
      </c>
      <c r="AQ402" s="523">
        <f t="shared" si="136"/>
        <v>104.1</v>
      </c>
      <c r="AR402" s="523">
        <f t="shared" si="136"/>
        <v>104</v>
      </c>
      <c r="AS402" s="523">
        <f t="shared" si="136"/>
        <v>93.3</v>
      </c>
      <c r="AT402" s="523">
        <f t="shared" si="136"/>
        <v>120.7</v>
      </c>
      <c r="AU402" s="523">
        <f t="shared" si="136"/>
        <v>103.4</v>
      </c>
      <c r="AV402" s="523">
        <f t="shared" si="136"/>
        <v>110.2</v>
      </c>
      <c r="AW402" s="523">
        <f t="shared" si="136"/>
        <v>90.2</v>
      </c>
      <c r="AX402" s="523">
        <f t="shared" si="136"/>
        <v>104.1</v>
      </c>
      <c r="AY402" s="523">
        <f t="shared" si="136"/>
        <v>102.9</v>
      </c>
      <c r="AZ402" s="523">
        <f t="shared" si="136"/>
        <v>125.6</v>
      </c>
      <c r="BA402" s="332"/>
    </row>
    <row r="403" spans="2:53" x14ac:dyDescent="0.15">
      <c r="C403" s="522" t="s">
        <v>687</v>
      </c>
      <c r="D403" s="524">
        <f t="shared" ref="D403:AL403" si="137">ROUND(AVERAGE(D299:D301),1)</f>
        <v>104.5</v>
      </c>
      <c r="E403" s="524">
        <f t="shared" si="137"/>
        <v>104.5</v>
      </c>
      <c r="F403" s="524">
        <f t="shared" si="137"/>
        <v>93.4</v>
      </c>
      <c r="G403" s="524">
        <f t="shared" si="137"/>
        <v>99.4</v>
      </c>
      <c r="H403" s="524">
        <f t="shared" si="137"/>
        <v>47.8</v>
      </c>
      <c r="I403" s="524">
        <f t="shared" si="137"/>
        <v>128.80000000000001</v>
      </c>
      <c r="J403" s="524">
        <f t="shared" si="137"/>
        <v>93.8</v>
      </c>
      <c r="K403" s="524">
        <f t="shared" si="137"/>
        <v>105.8</v>
      </c>
      <c r="L403" s="524">
        <f t="shared" si="137"/>
        <v>108</v>
      </c>
      <c r="M403" s="524" t="e">
        <f t="shared" si="137"/>
        <v>#DIV/0!</v>
      </c>
      <c r="N403" s="524">
        <f t="shared" si="137"/>
        <v>145</v>
      </c>
      <c r="O403" s="524">
        <f t="shared" si="137"/>
        <v>89.5</v>
      </c>
      <c r="P403" s="524">
        <f t="shared" si="137"/>
        <v>86.2</v>
      </c>
      <c r="Q403" s="524">
        <f t="shared" si="137"/>
        <v>101</v>
      </c>
      <c r="R403" s="524">
        <f t="shared" si="137"/>
        <v>179.7</v>
      </c>
      <c r="S403" s="524">
        <f t="shared" si="137"/>
        <v>179.7</v>
      </c>
      <c r="T403" s="524" t="e">
        <f t="shared" si="137"/>
        <v>#DIV/0!</v>
      </c>
      <c r="U403" s="524">
        <f t="shared" si="137"/>
        <v>104.4</v>
      </c>
      <c r="V403" s="524">
        <f t="shared" si="137"/>
        <v>106</v>
      </c>
      <c r="W403" s="524">
        <f t="shared" si="137"/>
        <v>108.5</v>
      </c>
      <c r="X403" s="524">
        <f t="shared" si="137"/>
        <v>102.9</v>
      </c>
      <c r="Y403" s="524">
        <f t="shared" si="137"/>
        <v>55.7</v>
      </c>
      <c r="Z403" s="524">
        <f t="shared" si="137"/>
        <v>126.5</v>
      </c>
      <c r="AA403" s="524">
        <f t="shared" si="137"/>
        <v>130.30000000000001</v>
      </c>
      <c r="AB403" s="524" t="e">
        <f t="shared" si="137"/>
        <v>#DIV/0!</v>
      </c>
      <c r="AC403" s="524">
        <f t="shared" si="137"/>
        <v>96.1</v>
      </c>
      <c r="AD403" s="524">
        <f t="shared" si="137"/>
        <v>86.5</v>
      </c>
      <c r="AE403" s="524">
        <f t="shared" si="137"/>
        <v>63.6</v>
      </c>
      <c r="AF403" s="524">
        <f t="shared" si="137"/>
        <v>102</v>
      </c>
      <c r="AG403" s="524" t="e">
        <f t="shared" si="137"/>
        <v>#DIV/0!</v>
      </c>
      <c r="AH403" s="524">
        <f t="shared" si="137"/>
        <v>122.2</v>
      </c>
      <c r="AI403" s="524">
        <f t="shared" si="137"/>
        <v>126.3</v>
      </c>
      <c r="AJ403" s="524">
        <f t="shared" si="137"/>
        <v>61.4</v>
      </c>
      <c r="AK403" s="524">
        <f t="shared" si="137"/>
        <v>107.7</v>
      </c>
      <c r="AL403" s="524">
        <f t="shared" si="137"/>
        <v>96.9</v>
      </c>
      <c r="AO403" s="522" t="s">
        <v>687</v>
      </c>
      <c r="AP403" s="524">
        <f t="shared" ref="AP403:AZ403" si="138">ROUND(AVERAGE(AP299:AP301),1)</f>
        <v>104.5</v>
      </c>
      <c r="AQ403" s="524">
        <f t="shared" si="138"/>
        <v>101.7</v>
      </c>
      <c r="AR403" s="524">
        <f t="shared" si="138"/>
        <v>101.8</v>
      </c>
      <c r="AS403" s="524">
        <f t="shared" si="138"/>
        <v>88.9</v>
      </c>
      <c r="AT403" s="524">
        <f t="shared" si="138"/>
        <v>120</v>
      </c>
      <c r="AU403" s="524">
        <f t="shared" si="138"/>
        <v>101</v>
      </c>
      <c r="AV403" s="524">
        <f t="shared" si="138"/>
        <v>106.5</v>
      </c>
      <c r="AW403" s="524">
        <f t="shared" si="138"/>
        <v>91.5</v>
      </c>
      <c r="AX403" s="524">
        <f t="shared" si="138"/>
        <v>105.6</v>
      </c>
      <c r="AY403" s="524">
        <f t="shared" si="138"/>
        <v>104.9</v>
      </c>
      <c r="AZ403" s="524">
        <f t="shared" si="138"/>
        <v>116.3</v>
      </c>
      <c r="BA403" s="332"/>
    </row>
    <row r="404" spans="2:53" x14ac:dyDescent="0.15">
      <c r="C404" s="522" t="s">
        <v>688</v>
      </c>
      <c r="D404" s="524">
        <f t="shared" ref="D404:AL404" si="139">ROUND(AVERAGE(D302:D304),1)</f>
        <v>105.7</v>
      </c>
      <c r="E404" s="524">
        <f t="shared" si="139"/>
        <v>105.7</v>
      </c>
      <c r="F404" s="524">
        <f t="shared" si="139"/>
        <v>95.9</v>
      </c>
      <c r="G404" s="524">
        <f t="shared" si="139"/>
        <v>102.6</v>
      </c>
      <c r="H404" s="524">
        <f t="shared" si="139"/>
        <v>46.6</v>
      </c>
      <c r="I404" s="524">
        <f t="shared" si="139"/>
        <v>116.9</v>
      </c>
      <c r="J404" s="524">
        <f t="shared" si="139"/>
        <v>94.6</v>
      </c>
      <c r="K404" s="524">
        <f t="shared" si="139"/>
        <v>105.5</v>
      </c>
      <c r="L404" s="524">
        <f t="shared" si="139"/>
        <v>108.3</v>
      </c>
      <c r="M404" s="524" t="e">
        <f t="shared" si="139"/>
        <v>#DIV/0!</v>
      </c>
      <c r="N404" s="524">
        <f t="shared" si="139"/>
        <v>181.3</v>
      </c>
      <c r="O404" s="524">
        <f t="shared" si="139"/>
        <v>81.900000000000006</v>
      </c>
      <c r="P404" s="524">
        <f t="shared" si="139"/>
        <v>81.099999999999994</v>
      </c>
      <c r="Q404" s="524">
        <f t="shared" si="139"/>
        <v>83.9</v>
      </c>
      <c r="R404" s="524">
        <f t="shared" si="139"/>
        <v>174.9</v>
      </c>
      <c r="S404" s="524">
        <f t="shared" si="139"/>
        <v>174.9</v>
      </c>
      <c r="T404" s="524" t="e">
        <f t="shared" si="139"/>
        <v>#DIV/0!</v>
      </c>
      <c r="U404" s="524">
        <f t="shared" si="139"/>
        <v>110</v>
      </c>
      <c r="V404" s="524">
        <f t="shared" si="139"/>
        <v>112.8</v>
      </c>
      <c r="W404" s="524">
        <f t="shared" si="139"/>
        <v>120.3</v>
      </c>
      <c r="X404" s="524">
        <f t="shared" si="139"/>
        <v>104.3</v>
      </c>
      <c r="Y404" s="524">
        <f t="shared" si="139"/>
        <v>58.6</v>
      </c>
      <c r="Z404" s="524">
        <f t="shared" si="139"/>
        <v>130.1</v>
      </c>
      <c r="AA404" s="524">
        <f t="shared" si="139"/>
        <v>134.5</v>
      </c>
      <c r="AB404" s="524" t="e">
        <f t="shared" si="139"/>
        <v>#DIV/0!</v>
      </c>
      <c r="AC404" s="524">
        <f t="shared" si="139"/>
        <v>94.7</v>
      </c>
      <c r="AD404" s="524">
        <f t="shared" si="139"/>
        <v>84.3</v>
      </c>
      <c r="AE404" s="524">
        <f t="shared" si="139"/>
        <v>70.599999999999994</v>
      </c>
      <c r="AF404" s="524">
        <f t="shared" si="139"/>
        <v>105.7</v>
      </c>
      <c r="AG404" s="524" t="e">
        <f t="shared" si="139"/>
        <v>#DIV/0!</v>
      </c>
      <c r="AH404" s="524">
        <f t="shared" si="139"/>
        <v>122.6</v>
      </c>
      <c r="AI404" s="524">
        <f t="shared" si="139"/>
        <v>126.2</v>
      </c>
      <c r="AJ404" s="524">
        <f t="shared" si="139"/>
        <v>50.9</v>
      </c>
      <c r="AK404" s="524">
        <f t="shared" si="139"/>
        <v>107.7</v>
      </c>
      <c r="AL404" s="524">
        <f t="shared" si="139"/>
        <v>97.6</v>
      </c>
      <c r="AO404" s="522" t="s">
        <v>688</v>
      </c>
      <c r="AP404" s="524">
        <f t="shared" ref="AP404:AZ404" si="140">ROUND(AVERAGE(AP302:AP304),1)</f>
        <v>105.7</v>
      </c>
      <c r="AQ404" s="524">
        <f t="shared" si="140"/>
        <v>96.4</v>
      </c>
      <c r="AR404" s="524">
        <f t="shared" si="140"/>
        <v>95.8</v>
      </c>
      <c r="AS404" s="524">
        <f t="shared" si="140"/>
        <v>82.8</v>
      </c>
      <c r="AT404" s="524">
        <f t="shared" si="140"/>
        <v>113.5</v>
      </c>
      <c r="AU404" s="524">
        <f t="shared" si="140"/>
        <v>99.9</v>
      </c>
      <c r="AV404" s="524">
        <f t="shared" si="140"/>
        <v>104.7</v>
      </c>
      <c r="AW404" s="524">
        <f t="shared" si="140"/>
        <v>90.4</v>
      </c>
      <c r="AX404" s="524">
        <f t="shared" si="140"/>
        <v>110.1</v>
      </c>
      <c r="AY404" s="524">
        <f t="shared" si="140"/>
        <v>109.6</v>
      </c>
      <c r="AZ404" s="524">
        <f t="shared" si="140"/>
        <v>117.8</v>
      </c>
      <c r="BA404" s="332"/>
    </row>
    <row r="405" spans="2:53" x14ac:dyDescent="0.15">
      <c r="B405" s="255"/>
      <c r="C405" s="525" t="s">
        <v>689</v>
      </c>
      <c r="D405" s="524">
        <f t="shared" ref="D405:AL405" si="141">ROUND(AVERAGE(D305:D307),1)</f>
        <v>109.7</v>
      </c>
      <c r="E405" s="526">
        <f t="shared" si="141"/>
        <v>109.7</v>
      </c>
      <c r="F405" s="526">
        <f t="shared" si="141"/>
        <v>99.7</v>
      </c>
      <c r="G405" s="526">
        <f t="shared" si="141"/>
        <v>106</v>
      </c>
      <c r="H405" s="526">
        <f t="shared" si="141"/>
        <v>46.9</v>
      </c>
      <c r="I405" s="526">
        <f t="shared" si="141"/>
        <v>111.5</v>
      </c>
      <c r="J405" s="526">
        <f t="shared" si="141"/>
        <v>104.2</v>
      </c>
      <c r="K405" s="526">
        <f t="shared" si="141"/>
        <v>98.4</v>
      </c>
      <c r="L405" s="526">
        <f t="shared" si="141"/>
        <v>101.1</v>
      </c>
      <c r="M405" s="526" t="e">
        <f t="shared" si="141"/>
        <v>#DIV/0!</v>
      </c>
      <c r="N405" s="526">
        <f t="shared" si="141"/>
        <v>224.5</v>
      </c>
      <c r="O405" s="526">
        <f t="shared" si="141"/>
        <v>83.7</v>
      </c>
      <c r="P405" s="526">
        <f t="shared" si="141"/>
        <v>75.8</v>
      </c>
      <c r="Q405" s="526">
        <f t="shared" si="141"/>
        <v>113.8</v>
      </c>
      <c r="R405" s="526">
        <f t="shared" si="141"/>
        <v>184.9</v>
      </c>
      <c r="S405" s="526">
        <f t="shared" si="141"/>
        <v>184.9</v>
      </c>
      <c r="T405" s="526" t="e">
        <f t="shared" si="141"/>
        <v>#DIV/0!</v>
      </c>
      <c r="U405" s="526">
        <f t="shared" si="141"/>
        <v>111.5</v>
      </c>
      <c r="V405" s="526">
        <f t="shared" si="141"/>
        <v>116</v>
      </c>
      <c r="W405" s="526">
        <f t="shared" si="141"/>
        <v>128.80000000000001</v>
      </c>
      <c r="X405" s="526">
        <f t="shared" si="141"/>
        <v>101.9</v>
      </c>
      <c r="Y405" s="526">
        <f t="shared" si="141"/>
        <v>66.8</v>
      </c>
      <c r="Z405" s="526">
        <f t="shared" si="141"/>
        <v>135.1</v>
      </c>
      <c r="AA405" s="526">
        <f t="shared" si="141"/>
        <v>149</v>
      </c>
      <c r="AB405" s="526" t="e">
        <f t="shared" si="141"/>
        <v>#DIV/0!</v>
      </c>
      <c r="AC405" s="526">
        <f t="shared" si="141"/>
        <v>101</v>
      </c>
      <c r="AD405" s="526">
        <f t="shared" si="141"/>
        <v>93.2</v>
      </c>
      <c r="AE405" s="526">
        <f t="shared" si="141"/>
        <v>73.7</v>
      </c>
      <c r="AF405" s="526">
        <f t="shared" si="141"/>
        <v>107.3</v>
      </c>
      <c r="AG405" s="526" t="e">
        <f t="shared" si="141"/>
        <v>#DIV/0!</v>
      </c>
      <c r="AH405" s="526">
        <f t="shared" si="141"/>
        <v>125.3</v>
      </c>
      <c r="AI405" s="526">
        <f t="shared" si="141"/>
        <v>127.9</v>
      </c>
      <c r="AJ405" s="526">
        <f t="shared" si="141"/>
        <v>57.1</v>
      </c>
      <c r="AK405" s="526">
        <f t="shared" si="141"/>
        <v>107.9</v>
      </c>
      <c r="AL405" s="526">
        <f t="shared" si="141"/>
        <v>102.1</v>
      </c>
      <c r="AN405" s="255"/>
      <c r="AO405" s="525" t="s">
        <v>689</v>
      </c>
      <c r="AP405" s="526">
        <f t="shared" ref="AP405:AZ405" si="142">ROUND(AVERAGE(AP305:AP307),1)</f>
        <v>109.7</v>
      </c>
      <c r="AQ405" s="526">
        <f t="shared" si="142"/>
        <v>97.5</v>
      </c>
      <c r="AR405" s="526">
        <f t="shared" si="142"/>
        <v>90.1</v>
      </c>
      <c r="AS405" s="526">
        <f t="shared" si="142"/>
        <v>75.900000000000006</v>
      </c>
      <c r="AT405" s="526">
        <f t="shared" si="142"/>
        <v>109.6</v>
      </c>
      <c r="AU405" s="526">
        <f t="shared" si="142"/>
        <v>114.4</v>
      </c>
      <c r="AV405" s="526">
        <f t="shared" si="142"/>
        <v>128</v>
      </c>
      <c r="AW405" s="526">
        <f t="shared" si="142"/>
        <v>92</v>
      </c>
      <c r="AX405" s="526">
        <f t="shared" si="142"/>
        <v>115.4</v>
      </c>
      <c r="AY405" s="526">
        <f t="shared" si="142"/>
        <v>115.2</v>
      </c>
      <c r="AZ405" s="526">
        <f t="shared" si="142"/>
        <v>119.7</v>
      </c>
      <c r="BA405" s="332"/>
    </row>
    <row r="406" spans="2:53" x14ac:dyDescent="0.15">
      <c r="B406" s="418" t="s">
        <v>698</v>
      </c>
      <c r="C406" s="519" t="s">
        <v>686</v>
      </c>
      <c r="D406" s="523">
        <f t="shared" ref="D406:AL406" si="143">ROUND(AVERAGE(D308:D310),1)</f>
        <v>109.6</v>
      </c>
      <c r="E406" s="523">
        <f t="shared" si="143"/>
        <v>109.6</v>
      </c>
      <c r="F406" s="523">
        <f t="shared" si="143"/>
        <v>99.4</v>
      </c>
      <c r="G406" s="523">
        <f t="shared" si="143"/>
        <v>106</v>
      </c>
      <c r="H406" s="523">
        <f t="shared" si="143"/>
        <v>47.5</v>
      </c>
      <c r="I406" s="523">
        <f t="shared" si="143"/>
        <v>121.2</v>
      </c>
      <c r="J406" s="523">
        <f t="shared" si="143"/>
        <v>98.2</v>
      </c>
      <c r="K406" s="523">
        <f t="shared" si="143"/>
        <v>86.3</v>
      </c>
      <c r="L406" s="523">
        <f t="shared" si="143"/>
        <v>86</v>
      </c>
      <c r="M406" s="523" t="e">
        <f t="shared" si="143"/>
        <v>#DIV/0!</v>
      </c>
      <c r="N406" s="523">
        <f t="shared" si="143"/>
        <v>245</v>
      </c>
      <c r="O406" s="523">
        <f t="shared" si="143"/>
        <v>88.6</v>
      </c>
      <c r="P406" s="523">
        <f t="shared" si="143"/>
        <v>80.2</v>
      </c>
      <c r="Q406" s="523">
        <f t="shared" si="143"/>
        <v>130.5</v>
      </c>
      <c r="R406" s="523">
        <f t="shared" si="143"/>
        <v>194.3</v>
      </c>
      <c r="S406" s="523">
        <f t="shared" si="143"/>
        <v>194.3</v>
      </c>
      <c r="T406" s="523" t="e">
        <f t="shared" si="143"/>
        <v>#DIV/0!</v>
      </c>
      <c r="U406" s="523">
        <f t="shared" si="143"/>
        <v>110.3</v>
      </c>
      <c r="V406" s="523">
        <f t="shared" si="143"/>
        <v>115.3</v>
      </c>
      <c r="W406" s="523">
        <f t="shared" si="143"/>
        <v>129.19999999999999</v>
      </c>
      <c r="X406" s="523">
        <f t="shared" si="143"/>
        <v>100</v>
      </c>
      <c r="Y406" s="523">
        <f t="shared" si="143"/>
        <v>69.2</v>
      </c>
      <c r="Z406" s="523">
        <f t="shared" si="143"/>
        <v>124.8</v>
      </c>
      <c r="AA406" s="523">
        <f t="shared" si="143"/>
        <v>136.6</v>
      </c>
      <c r="AB406" s="523" t="e">
        <f t="shared" si="143"/>
        <v>#DIV/0!</v>
      </c>
      <c r="AC406" s="523">
        <f t="shared" si="143"/>
        <v>102.4</v>
      </c>
      <c r="AD406" s="523">
        <f t="shared" si="143"/>
        <v>97.7</v>
      </c>
      <c r="AE406" s="523">
        <f t="shared" si="143"/>
        <v>76.599999999999994</v>
      </c>
      <c r="AF406" s="523">
        <f t="shared" si="143"/>
        <v>109.6</v>
      </c>
      <c r="AG406" s="523" t="e">
        <f t="shared" si="143"/>
        <v>#DIV/0!</v>
      </c>
      <c r="AH406" s="523">
        <f t="shared" si="143"/>
        <v>124.1</v>
      </c>
      <c r="AI406" s="523">
        <f t="shared" si="143"/>
        <v>125.3</v>
      </c>
      <c r="AJ406" s="523">
        <f t="shared" si="143"/>
        <v>50.9</v>
      </c>
      <c r="AK406" s="523">
        <f t="shared" si="143"/>
        <v>107.7</v>
      </c>
      <c r="AL406" s="523">
        <f t="shared" si="143"/>
        <v>95</v>
      </c>
      <c r="AN406" s="418" t="s">
        <v>698</v>
      </c>
      <c r="AO406" s="519" t="s">
        <v>686</v>
      </c>
      <c r="AP406" s="523">
        <f t="shared" ref="AP406:AZ406" si="144">ROUND(AVERAGE(AP308:AP310),1)</f>
        <v>110.5</v>
      </c>
      <c r="AQ406" s="523">
        <f t="shared" si="144"/>
        <v>99.4</v>
      </c>
      <c r="AR406" s="523">
        <f t="shared" si="144"/>
        <v>97.4</v>
      </c>
      <c r="AS406" s="523">
        <f t="shared" si="144"/>
        <v>84.1</v>
      </c>
      <c r="AT406" s="523">
        <f t="shared" si="144"/>
        <v>118.4</v>
      </c>
      <c r="AU406" s="523">
        <f t="shared" si="144"/>
        <v>103.3</v>
      </c>
      <c r="AV406" s="523">
        <f t="shared" si="144"/>
        <v>107.3</v>
      </c>
      <c r="AW406" s="523">
        <f t="shared" si="144"/>
        <v>95.4</v>
      </c>
      <c r="AX406" s="523">
        <f t="shared" si="144"/>
        <v>115.4</v>
      </c>
      <c r="AY406" s="523">
        <f t="shared" si="144"/>
        <v>116.4</v>
      </c>
      <c r="AZ406" s="523">
        <f t="shared" si="144"/>
        <v>100.5</v>
      </c>
      <c r="BA406" s="332"/>
    </row>
    <row r="407" spans="2:53" x14ac:dyDescent="0.15">
      <c r="C407" s="522" t="s">
        <v>687</v>
      </c>
      <c r="D407" s="524">
        <f t="shared" ref="D407:AL407" si="145">ROUND(AVERAGE(D311:D313),1)</f>
        <v>107.4</v>
      </c>
      <c r="E407" s="524">
        <f t="shared" si="145"/>
        <v>107.4</v>
      </c>
      <c r="F407" s="524">
        <f t="shared" si="145"/>
        <v>98.9</v>
      </c>
      <c r="G407" s="524">
        <f t="shared" si="145"/>
        <v>105.5</v>
      </c>
      <c r="H407" s="524">
        <f t="shared" si="145"/>
        <v>47.5</v>
      </c>
      <c r="I407" s="524">
        <f t="shared" si="145"/>
        <v>102.3</v>
      </c>
      <c r="J407" s="524">
        <f t="shared" si="145"/>
        <v>98.3</v>
      </c>
      <c r="K407" s="524">
        <f t="shared" si="145"/>
        <v>90.3</v>
      </c>
      <c r="L407" s="524">
        <f t="shared" si="145"/>
        <v>90.6</v>
      </c>
      <c r="M407" s="524" t="e">
        <f t="shared" si="145"/>
        <v>#DIV/0!</v>
      </c>
      <c r="N407" s="524">
        <f t="shared" si="145"/>
        <v>213.6</v>
      </c>
      <c r="O407" s="524">
        <f t="shared" si="145"/>
        <v>87.6</v>
      </c>
      <c r="P407" s="524">
        <f t="shared" si="145"/>
        <v>84.6</v>
      </c>
      <c r="Q407" s="524">
        <f t="shared" si="145"/>
        <v>92.3</v>
      </c>
      <c r="R407" s="524">
        <f t="shared" si="145"/>
        <v>193.1</v>
      </c>
      <c r="S407" s="524">
        <f t="shared" si="145"/>
        <v>193.1</v>
      </c>
      <c r="T407" s="524" t="e">
        <f t="shared" si="145"/>
        <v>#DIV/0!</v>
      </c>
      <c r="U407" s="524">
        <f t="shared" si="145"/>
        <v>108.2</v>
      </c>
      <c r="V407" s="524">
        <f t="shared" si="145"/>
        <v>113.8</v>
      </c>
      <c r="W407" s="524">
        <f t="shared" si="145"/>
        <v>125.9</v>
      </c>
      <c r="X407" s="524">
        <f t="shared" si="145"/>
        <v>99.7</v>
      </c>
      <c r="Y407" s="524">
        <f t="shared" si="145"/>
        <v>58.1</v>
      </c>
      <c r="Z407" s="524">
        <f t="shared" si="145"/>
        <v>125.3</v>
      </c>
      <c r="AA407" s="524">
        <f t="shared" si="145"/>
        <v>136.6</v>
      </c>
      <c r="AB407" s="524" t="e">
        <f t="shared" si="145"/>
        <v>#DIV/0!</v>
      </c>
      <c r="AC407" s="524">
        <f t="shared" si="145"/>
        <v>103.4</v>
      </c>
      <c r="AD407" s="524">
        <f t="shared" si="145"/>
        <v>101.4</v>
      </c>
      <c r="AE407" s="524">
        <f t="shared" si="145"/>
        <v>78.5</v>
      </c>
      <c r="AF407" s="524">
        <f t="shared" si="145"/>
        <v>104.9</v>
      </c>
      <c r="AG407" s="524" t="e">
        <f t="shared" si="145"/>
        <v>#DIV/0!</v>
      </c>
      <c r="AH407" s="524">
        <f t="shared" si="145"/>
        <v>128.9</v>
      </c>
      <c r="AI407" s="524">
        <f t="shared" si="145"/>
        <v>128.5</v>
      </c>
      <c r="AJ407" s="524">
        <f t="shared" si="145"/>
        <v>43.2</v>
      </c>
      <c r="AK407" s="524">
        <f t="shared" si="145"/>
        <v>107.6</v>
      </c>
      <c r="AL407" s="524">
        <f t="shared" si="145"/>
        <v>96.2</v>
      </c>
      <c r="AO407" s="522" t="s">
        <v>687</v>
      </c>
      <c r="AP407" s="524">
        <f t="shared" ref="AP407:AZ407" si="146">ROUND(AVERAGE(AP311:AP313),1)</f>
        <v>106.6</v>
      </c>
      <c r="AQ407" s="524">
        <f t="shared" si="146"/>
        <v>92</v>
      </c>
      <c r="AR407" s="524">
        <f t="shared" si="146"/>
        <v>90.5</v>
      </c>
      <c r="AS407" s="524">
        <f t="shared" si="146"/>
        <v>79.2</v>
      </c>
      <c r="AT407" s="524">
        <f t="shared" si="146"/>
        <v>106.7</v>
      </c>
      <c r="AU407" s="524">
        <f t="shared" si="146"/>
        <v>95.6</v>
      </c>
      <c r="AV407" s="524">
        <f t="shared" si="146"/>
        <v>99.6</v>
      </c>
      <c r="AW407" s="524">
        <f t="shared" si="146"/>
        <v>88.8</v>
      </c>
      <c r="AX407" s="524">
        <f t="shared" si="146"/>
        <v>113.1</v>
      </c>
      <c r="AY407" s="524">
        <f t="shared" si="146"/>
        <v>114.3</v>
      </c>
      <c r="AZ407" s="524">
        <f t="shared" si="146"/>
        <v>92.6</v>
      </c>
      <c r="BA407" s="332"/>
    </row>
    <row r="408" spans="2:53" x14ac:dyDescent="0.15">
      <c r="C408" s="522" t="s">
        <v>688</v>
      </c>
      <c r="D408" s="524">
        <f t="shared" ref="D408:AL408" si="147">ROUND(AVERAGE(D314:D316),1)</f>
        <v>108.1</v>
      </c>
      <c r="E408" s="524">
        <f t="shared" si="147"/>
        <v>108.1</v>
      </c>
      <c r="F408" s="524">
        <f t="shared" si="147"/>
        <v>97.5</v>
      </c>
      <c r="G408" s="524">
        <f t="shared" si="147"/>
        <v>104.1</v>
      </c>
      <c r="H408" s="524">
        <f t="shared" si="147"/>
        <v>46.8</v>
      </c>
      <c r="I408" s="524">
        <f t="shared" si="147"/>
        <v>98.9</v>
      </c>
      <c r="J408" s="524">
        <f t="shared" si="147"/>
        <v>107.2</v>
      </c>
      <c r="K408" s="524">
        <f t="shared" si="147"/>
        <v>93.8</v>
      </c>
      <c r="L408" s="524">
        <f t="shared" si="147"/>
        <v>94.6</v>
      </c>
      <c r="M408" s="524" t="e">
        <f t="shared" si="147"/>
        <v>#DIV/0!</v>
      </c>
      <c r="N408" s="524">
        <f t="shared" si="147"/>
        <v>170.2</v>
      </c>
      <c r="O408" s="524">
        <f t="shared" si="147"/>
        <v>88.5</v>
      </c>
      <c r="P408" s="524">
        <f t="shared" si="147"/>
        <v>89</v>
      </c>
      <c r="Q408" s="524">
        <f t="shared" si="147"/>
        <v>81.7</v>
      </c>
      <c r="R408" s="524">
        <f t="shared" si="147"/>
        <v>188.5</v>
      </c>
      <c r="S408" s="524">
        <f t="shared" si="147"/>
        <v>188.5</v>
      </c>
      <c r="T408" s="524" t="e">
        <f t="shared" si="147"/>
        <v>#DIV/0!</v>
      </c>
      <c r="U408" s="524">
        <f t="shared" si="147"/>
        <v>110</v>
      </c>
      <c r="V408" s="524">
        <f t="shared" si="147"/>
        <v>115.2</v>
      </c>
      <c r="W408" s="524">
        <f t="shared" si="147"/>
        <v>127.5</v>
      </c>
      <c r="X408" s="524">
        <f t="shared" si="147"/>
        <v>101.1</v>
      </c>
      <c r="Y408" s="524">
        <f t="shared" si="147"/>
        <v>70.3</v>
      </c>
      <c r="Z408" s="524">
        <f t="shared" si="147"/>
        <v>137.9</v>
      </c>
      <c r="AA408" s="524">
        <f t="shared" si="147"/>
        <v>141.69999999999999</v>
      </c>
      <c r="AB408" s="524" t="e">
        <f t="shared" si="147"/>
        <v>#DIV/0!</v>
      </c>
      <c r="AC408" s="524">
        <f t="shared" si="147"/>
        <v>104.9</v>
      </c>
      <c r="AD408" s="524">
        <f t="shared" si="147"/>
        <v>107.1</v>
      </c>
      <c r="AE408" s="524">
        <f t="shared" si="147"/>
        <v>83.8</v>
      </c>
      <c r="AF408" s="524">
        <f t="shared" si="147"/>
        <v>92.8</v>
      </c>
      <c r="AG408" s="524" t="e">
        <f t="shared" si="147"/>
        <v>#DIV/0!</v>
      </c>
      <c r="AH408" s="524">
        <f t="shared" si="147"/>
        <v>117.1</v>
      </c>
      <c r="AI408" s="524">
        <f t="shared" si="147"/>
        <v>130</v>
      </c>
      <c r="AJ408" s="524">
        <f t="shared" si="147"/>
        <v>43.7</v>
      </c>
      <c r="AK408" s="524">
        <f t="shared" si="147"/>
        <v>107.2</v>
      </c>
      <c r="AL408" s="524">
        <f t="shared" si="147"/>
        <v>103.7</v>
      </c>
      <c r="AO408" s="522" t="s">
        <v>688</v>
      </c>
      <c r="AP408" s="524">
        <f t="shared" ref="AP408:AZ408" si="148">ROUND(AVERAGE(AP314:AP316),1)</f>
        <v>108.2</v>
      </c>
      <c r="AQ408" s="524">
        <f t="shared" si="148"/>
        <v>93.8</v>
      </c>
      <c r="AR408" s="524">
        <f t="shared" si="148"/>
        <v>89.7</v>
      </c>
      <c r="AS408" s="524">
        <f t="shared" si="148"/>
        <v>83.8</v>
      </c>
      <c r="AT408" s="524">
        <f t="shared" si="148"/>
        <v>98.2</v>
      </c>
      <c r="AU408" s="524">
        <f t="shared" si="148"/>
        <v>106</v>
      </c>
      <c r="AV408" s="524">
        <f t="shared" si="148"/>
        <v>115.7</v>
      </c>
      <c r="AW408" s="524">
        <f t="shared" si="148"/>
        <v>87.7</v>
      </c>
      <c r="AX408" s="524">
        <f t="shared" si="148"/>
        <v>115</v>
      </c>
      <c r="AY408" s="524">
        <f t="shared" si="148"/>
        <v>114.9</v>
      </c>
      <c r="AZ408" s="524">
        <f t="shared" si="148"/>
        <v>115.7</v>
      </c>
      <c r="BA408" s="332"/>
    </row>
    <row r="409" spans="2:53" x14ac:dyDescent="0.15">
      <c r="B409" s="255"/>
      <c r="C409" s="525" t="s">
        <v>689</v>
      </c>
      <c r="D409" s="526">
        <f t="shared" ref="D409:AL409" si="149">ROUND(AVERAGE(D317:D319),1)</f>
        <v>108.1</v>
      </c>
      <c r="E409" s="526">
        <f t="shared" si="149"/>
        <v>108.1</v>
      </c>
      <c r="F409" s="526">
        <f t="shared" si="149"/>
        <v>96.2</v>
      </c>
      <c r="G409" s="526">
        <f t="shared" si="149"/>
        <v>102.8</v>
      </c>
      <c r="H409" s="526">
        <f t="shared" si="149"/>
        <v>43.9</v>
      </c>
      <c r="I409" s="526">
        <f t="shared" si="149"/>
        <v>111.6</v>
      </c>
      <c r="J409" s="526">
        <f t="shared" si="149"/>
        <v>107.7</v>
      </c>
      <c r="K409" s="526">
        <f t="shared" si="149"/>
        <v>95.3</v>
      </c>
      <c r="L409" s="526">
        <f t="shared" si="149"/>
        <v>96.6</v>
      </c>
      <c r="M409" s="526" t="e">
        <f t="shared" si="149"/>
        <v>#DIV/0!</v>
      </c>
      <c r="N409" s="526">
        <f t="shared" si="149"/>
        <v>120.1</v>
      </c>
      <c r="O409" s="526">
        <f t="shared" si="149"/>
        <v>85.5</v>
      </c>
      <c r="P409" s="526">
        <f t="shared" si="149"/>
        <v>90.4</v>
      </c>
      <c r="Q409" s="526">
        <f t="shared" si="149"/>
        <v>63.3</v>
      </c>
      <c r="R409" s="526">
        <f t="shared" si="149"/>
        <v>152.30000000000001</v>
      </c>
      <c r="S409" s="526">
        <f t="shared" si="149"/>
        <v>152.30000000000001</v>
      </c>
      <c r="T409" s="526" t="e">
        <f t="shared" si="149"/>
        <v>#DIV/0!</v>
      </c>
      <c r="U409" s="526">
        <f t="shared" si="149"/>
        <v>113.5</v>
      </c>
      <c r="V409" s="526">
        <f t="shared" si="149"/>
        <v>119.5</v>
      </c>
      <c r="W409" s="526">
        <f t="shared" si="149"/>
        <v>135.19999999999999</v>
      </c>
      <c r="X409" s="526">
        <f t="shared" si="149"/>
        <v>102</v>
      </c>
      <c r="Y409" s="526">
        <f t="shared" si="149"/>
        <v>66.099999999999994</v>
      </c>
      <c r="Z409" s="526">
        <f t="shared" si="149"/>
        <v>143.1</v>
      </c>
      <c r="AA409" s="526">
        <f t="shared" si="149"/>
        <v>148.30000000000001</v>
      </c>
      <c r="AB409" s="526" t="e">
        <f t="shared" si="149"/>
        <v>#DIV/0!</v>
      </c>
      <c r="AC409" s="526">
        <f t="shared" si="149"/>
        <v>108.3</v>
      </c>
      <c r="AD409" s="526">
        <f t="shared" si="149"/>
        <v>115.2</v>
      </c>
      <c r="AE409" s="526">
        <f t="shared" si="149"/>
        <v>86.9</v>
      </c>
      <c r="AF409" s="526">
        <f t="shared" si="149"/>
        <v>93.3</v>
      </c>
      <c r="AG409" s="526" t="e">
        <f t="shared" si="149"/>
        <v>#DIV/0!</v>
      </c>
      <c r="AH409" s="526">
        <f t="shared" si="149"/>
        <v>117.8</v>
      </c>
      <c r="AI409" s="526">
        <f t="shared" si="149"/>
        <v>132.30000000000001</v>
      </c>
      <c r="AJ409" s="526">
        <f t="shared" si="149"/>
        <v>40.1</v>
      </c>
      <c r="AK409" s="526">
        <f t="shared" si="149"/>
        <v>107.3</v>
      </c>
      <c r="AL409" s="526">
        <f t="shared" si="149"/>
        <v>104.6</v>
      </c>
      <c r="AN409" s="255"/>
      <c r="AO409" s="525" t="s">
        <v>689</v>
      </c>
      <c r="AP409" s="526">
        <f t="shared" ref="AP409:AZ409" si="150">ROUND(AVERAGE(AP317:AP319),1)</f>
        <v>109.3</v>
      </c>
      <c r="AQ409" s="526">
        <f t="shared" si="150"/>
        <v>91</v>
      </c>
      <c r="AR409" s="526">
        <f t="shared" si="150"/>
        <v>92.4</v>
      </c>
      <c r="AS409" s="526">
        <f t="shared" si="150"/>
        <v>78.900000000000006</v>
      </c>
      <c r="AT409" s="526">
        <f t="shared" si="150"/>
        <v>111.2</v>
      </c>
      <c r="AU409" s="526">
        <f t="shared" si="150"/>
        <v>88</v>
      </c>
      <c r="AV409" s="526">
        <f t="shared" si="150"/>
        <v>91.1</v>
      </c>
      <c r="AW409" s="526">
        <f t="shared" si="150"/>
        <v>84.1</v>
      </c>
      <c r="AX409" s="526">
        <f t="shared" si="150"/>
        <v>117.8</v>
      </c>
      <c r="AY409" s="526">
        <f t="shared" si="150"/>
        <v>117</v>
      </c>
      <c r="AZ409" s="526">
        <f t="shared" si="150"/>
        <v>134.80000000000001</v>
      </c>
      <c r="BA409" s="332"/>
    </row>
    <row r="410" spans="2:53" hidden="1" x14ac:dyDescent="0.15">
      <c r="B410" s="418" t="s">
        <v>699</v>
      </c>
      <c r="C410" s="519" t="s">
        <v>686</v>
      </c>
      <c r="D410" s="524">
        <f t="shared" ref="D410:AL410" si="151">ROUND(AVERAGE(D320:D322),1)</f>
        <v>107.1</v>
      </c>
      <c r="E410" s="524">
        <f t="shared" si="151"/>
        <v>107.1</v>
      </c>
      <c r="F410" s="524">
        <f t="shared" si="151"/>
        <v>94.9</v>
      </c>
      <c r="G410" s="524">
        <f t="shared" si="151"/>
        <v>100.7</v>
      </c>
      <c r="H410" s="524">
        <f t="shared" si="151"/>
        <v>50.1</v>
      </c>
      <c r="I410" s="524">
        <f t="shared" si="151"/>
        <v>137.9</v>
      </c>
      <c r="J410" s="524">
        <f t="shared" si="151"/>
        <v>117.6</v>
      </c>
      <c r="K410" s="524">
        <f t="shared" si="151"/>
        <v>93.6</v>
      </c>
      <c r="L410" s="524">
        <f t="shared" si="151"/>
        <v>92.6</v>
      </c>
      <c r="M410" s="524" t="e">
        <f t="shared" si="151"/>
        <v>#DIV/0!</v>
      </c>
      <c r="N410" s="524">
        <f t="shared" si="151"/>
        <v>57.2</v>
      </c>
      <c r="O410" s="524">
        <f t="shared" si="151"/>
        <v>75</v>
      </c>
      <c r="P410" s="524">
        <f t="shared" si="151"/>
        <v>81.599999999999994</v>
      </c>
      <c r="Q410" s="524">
        <f t="shared" si="151"/>
        <v>63.8</v>
      </c>
      <c r="R410" s="524">
        <f t="shared" si="151"/>
        <v>140.4</v>
      </c>
      <c r="S410" s="524">
        <f t="shared" si="151"/>
        <v>140.4</v>
      </c>
      <c r="T410" s="524" t="e">
        <f t="shared" si="151"/>
        <v>#DIV/0!</v>
      </c>
      <c r="U410" s="524">
        <f t="shared" si="151"/>
        <v>110.6</v>
      </c>
      <c r="V410" s="524">
        <f t="shared" si="151"/>
        <v>115.9</v>
      </c>
      <c r="W410" s="524">
        <f t="shared" si="151"/>
        <v>128.5</v>
      </c>
      <c r="X410" s="524">
        <f t="shared" si="151"/>
        <v>102</v>
      </c>
      <c r="Y410" s="524">
        <f t="shared" si="151"/>
        <v>65</v>
      </c>
      <c r="Z410" s="524">
        <f t="shared" si="151"/>
        <v>142.1</v>
      </c>
      <c r="AA410" s="524">
        <f t="shared" si="151"/>
        <v>136.9</v>
      </c>
      <c r="AB410" s="524" t="e">
        <f t="shared" si="151"/>
        <v>#DIV/0!</v>
      </c>
      <c r="AC410" s="524">
        <f t="shared" si="151"/>
        <v>113.8</v>
      </c>
      <c r="AD410" s="524">
        <f t="shared" si="151"/>
        <v>126.2</v>
      </c>
      <c r="AE410" s="524">
        <f t="shared" si="151"/>
        <v>90.6</v>
      </c>
      <c r="AF410" s="524">
        <f t="shared" si="151"/>
        <v>88.3</v>
      </c>
      <c r="AG410" s="524" t="e">
        <f t="shared" si="151"/>
        <v>#DIV/0!</v>
      </c>
      <c r="AH410" s="524">
        <f t="shared" si="151"/>
        <v>115.5</v>
      </c>
      <c r="AI410" s="524">
        <f t="shared" si="151"/>
        <v>136</v>
      </c>
      <c r="AJ410" s="524">
        <f t="shared" si="151"/>
        <v>37.700000000000003</v>
      </c>
      <c r="AK410" s="524">
        <f t="shared" si="151"/>
        <v>107.4</v>
      </c>
      <c r="AL410" s="524">
        <f t="shared" si="151"/>
        <v>111.2</v>
      </c>
      <c r="AN410" s="418" t="s">
        <v>699</v>
      </c>
      <c r="AO410" s="519" t="s">
        <v>686</v>
      </c>
      <c r="AP410" s="524">
        <f t="shared" ref="AP410:AZ410" si="152">ROUND(AVERAGE(AP320:AP322),1)</f>
        <v>107.1</v>
      </c>
      <c r="AQ410" s="524">
        <f t="shared" si="152"/>
        <v>92.3</v>
      </c>
      <c r="AR410" s="524">
        <f t="shared" si="152"/>
        <v>93.2</v>
      </c>
      <c r="AS410" s="524">
        <f t="shared" si="152"/>
        <v>73.400000000000006</v>
      </c>
      <c r="AT410" s="524">
        <f t="shared" si="152"/>
        <v>121.9</v>
      </c>
      <c r="AU410" s="524">
        <f t="shared" si="152"/>
        <v>90.1</v>
      </c>
      <c r="AV410" s="524">
        <f t="shared" si="152"/>
        <v>93.5</v>
      </c>
      <c r="AW410" s="524">
        <f t="shared" si="152"/>
        <v>83.2</v>
      </c>
      <c r="AX410" s="524">
        <f t="shared" si="152"/>
        <v>113.6</v>
      </c>
      <c r="AY410" s="524">
        <f t="shared" si="152"/>
        <v>112.6</v>
      </c>
      <c r="AZ410" s="524">
        <f t="shared" si="152"/>
        <v>132</v>
      </c>
      <c r="BA410" s="332"/>
    </row>
    <row r="411" spans="2:53" hidden="1" x14ac:dyDescent="0.15">
      <c r="C411" s="522" t="s">
        <v>687</v>
      </c>
      <c r="D411" s="524">
        <f t="shared" ref="D411:AL411" si="153">ROUND(AVERAGE(D323:D325),1)</f>
        <v>110</v>
      </c>
      <c r="E411" s="524">
        <f t="shared" si="153"/>
        <v>110</v>
      </c>
      <c r="F411" s="524">
        <f t="shared" si="153"/>
        <v>94.5</v>
      </c>
      <c r="G411" s="524">
        <f t="shared" si="153"/>
        <v>100.7</v>
      </c>
      <c r="H411" s="524">
        <f t="shared" si="153"/>
        <v>46</v>
      </c>
      <c r="I411" s="524">
        <f t="shared" si="153"/>
        <v>151.6</v>
      </c>
      <c r="J411" s="524">
        <f t="shared" si="153"/>
        <v>126.3</v>
      </c>
      <c r="K411" s="524">
        <f t="shared" si="153"/>
        <v>95.7</v>
      </c>
      <c r="L411" s="524">
        <f t="shared" si="153"/>
        <v>95.2</v>
      </c>
      <c r="M411" s="524" t="e">
        <f t="shared" si="153"/>
        <v>#DIV/0!</v>
      </c>
      <c r="N411" s="524">
        <f t="shared" si="153"/>
        <v>52.2</v>
      </c>
      <c r="O411" s="524">
        <f t="shared" si="153"/>
        <v>76.7</v>
      </c>
      <c r="P411" s="524">
        <f t="shared" si="153"/>
        <v>81.3</v>
      </c>
      <c r="Q411" s="524">
        <f t="shared" si="153"/>
        <v>53.7</v>
      </c>
      <c r="R411" s="524">
        <f t="shared" si="153"/>
        <v>129.9</v>
      </c>
      <c r="S411" s="524">
        <f t="shared" si="153"/>
        <v>129.9</v>
      </c>
      <c r="T411" s="524" t="e">
        <f t="shared" si="153"/>
        <v>#DIV/0!</v>
      </c>
      <c r="U411" s="524">
        <f t="shared" si="153"/>
        <v>105.3</v>
      </c>
      <c r="V411" s="524">
        <f t="shared" si="153"/>
        <v>121</v>
      </c>
      <c r="W411" s="524">
        <f t="shared" si="153"/>
        <v>134.1</v>
      </c>
      <c r="X411" s="524">
        <f t="shared" si="153"/>
        <v>105.9</v>
      </c>
      <c r="Y411" s="524">
        <f t="shared" si="153"/>
        <v>70.3</v>
      </c>
      <c r="Z411" s="524">
        <f t="shared" si="153"/>
        <v>145.69999999999999</v>
      </c>
      <c r="AA411" s="524">
        <f t="shared" si="153"/>
        <v>126.5</v>
      </c>
      <c r="AB411" s="524" t="e">
        <f t="shared" si="153"/>
        <v>#DIV/0!</v>
      </c>
      <c r="AC411" s="524">
        <f t="shared" si="153"/>
        <v>118.5</v>
      </c>
      <c r="AD411" s="524">
        <f t="shared" si="153"/>
        <v>131.80000000000001</v>
      </c>
      <c r="AE411" s="524">
        <f t="shared" si="153"/>
        <v>102.9</v>
      </c>
      <c r="AF411" s="524">
        <f t="shared" si="153"/>
        <v>91.8</v>
      </c>
      <c r="AG411" s="524" t="e">
        <f t="shared" si="153"/>
        <v>#DIV/0!</v>
      </c>
      <c r="AH411" s="524">
        <f t="shared" si="153"/>
        <v>118.8</v>
      </c>
      <c r="AI411" s="524">
        <f t="shared" si="153"/>
        <v>135.1</v>
      </c>
      <c r="AJ411" s="524">
        <f t="shared" si="153"/>
        <v>56.6</v>
      </c>
      <c r="AK411" s="524">
        <f t="shared" si="153"/>
        <v>107.5</v>
      </c>
      <c r="AL411" s="524">
        <f t="shared" si="153"/>
        <v>118.4</v>
      </c>
      <c r="AO411" s="522" t="s">
        <v>687</v>
      </c>
      <c r="AP411" s="524">
        <f t="shared" ref="AP411:AZ411" si="154">ROUND(AVERAGE(AP323:AP325),1)</f>
        <v>110</v>
      </c>
      <c r="AQ411" s="524">
        <f t="shared" si="154"/>
        <v>96.3</v>
      </c>
      <c r="AR411" s="524">
        <f t="shared" si="154"/>
        <v>95.6</v>
      </c>
      <c r="AS411" s="524">
        <f t="shared" si="154"/>
        <v>71.2</v>
      </c>
      <c r="AT411" s="524">
        <f t="shared" si="154"/>
        <v>131.6</v>
      </c>
      <c r="AU411" s="524">
        <f t="shared" si="154"/>
        <v>94.5</v>
      </c>
      <c r="AV411" s="524">
        <f t="shared" si="154"/>
        <v>99</v>
      </c>
      <c r="AW411" s="524">
        <f t="shared" si="154"/>
        <v>87.4</v>
      </c>
      <c r="AX411" s="524">
        <f t="shared" si="154"/>
        <v>116.4</v>
      </c>
      <c r="AY411" s="524">
        <f t="shared" si="154"/>
        <v>114.8</v>
      </c>
      <c r="AZ411" s="524">
        <f t="shared" si="154"/>
        <v>142.4</v>
      </c>
      <c r="BA411" s="332"/>
    </row>
    <row r="412" spans="2:53" hidden="1" x14ac:dyDescent="0.15">
      <c r="C412" s="522" t="s">
        <v>688</v>
      </c>
      <c r="D412" s="524">
        <f t="shared" ref="D412:AL412" si="155">ROUND(AVERAGE(D326:D328),1)</f>
        <v>111.1</v>
      </c>
      <c r="E412" s="524">
        <f t="shared" si="155"/>
        <v>111.2</v>
      </c>
      <c r="F412" s="524">
        <f t="shared" si="155"/>
        <v>94.6</v>
      </c>
      <c r="G412" s="524">
        <f t="shared" si="155"/>
        <v>101.1</v>
      </c>
      <c r="H412" s="524">
        <f t="shared" si="155"/>
        <v>44.5</v>
      </c>
      <c r="I412" s="524">
        <f t="shared" si="155"/>
        <v>161.9</v>
      </c>
      <c r="J412" s="524">
        <f t="shared" si="155"/>
        <v>125.5</v>
      </c>
      <c r="K412" s="524">
        <f t="shared" si="155"/>
        <v>97.9</v>
      </c>
      <c r="L412" s="524">
        <f t="shared" si="155"/>
        <v>97.9</v>
      </c>
      <c r="M412" s="524" t="e">
        <f t="shared" si="155"/>
        <v>#DIV/0!</v>
      </c>
      <c r="N412" s="524">
        <f t="shared" si="155"/>
        <v>63.9</v>
      </c>
      <c r="O412" s="524">
        <f t="shared" si="155"/>
        <v>75.400000000000006</v>
      </c>
      <c r="P412" s="524">
        <f t="shared" si="155"/>
        <v>77</v>
      </c>
      <c r="Q412" s="524">
        <f t="shared" si="155"/>
        <v>66</v>
      </c>
      <c r="R412" s="524">
        <f t="shared" si="155"/>
        <v>165.6</v>
      </c>
      <c r="S412" s="524">
        <f t="shared" si="155"/>
        <v>165.6</v>
      </c>
      <c r="T412" s="524" t="e">
        <f t="shared" si="155"/>
        <v>#DIV/0!</v>
      </c>
      <c r="U412" s="524">
        <f t="shared" si="155"/>
        <v>97</v>
      </c>
      <c r="V412" s="524">
        <f t="shared" si="155"/>
        <v>121.6</v>
      </c>
      <c r="W412" s="524">
        <f t="shared" si="155"/>
        <v>135.30000000000001</v>
      </c>
      <c r="X412" s="524">
        <f t="shared" si="155"/>
        <v>105.8</v>
      </c>
      <c r="Y412" s="524">
        <f t="shared" si="155"/>
        <v>68.8</v>
      </c>
      <c r="Z412" s="524">
        <f t="shared" si="155"/>
        <v>143.1</v>
      </c>
      <c r="AA412" s="524">
        <f t="shared" si="155"/>
        <v>126.2</v>
      </c>
      <c r="AB412" s="524" t="e">
        <f t="shared" si="155"/>
        <v>#DIV/0!</v>
      </c>
      <c r="AC412" s="524">
        <f t="shared" si="155"/>
        <v>123.6</v>
      </c>
      <c r="AD412" s="524">
        <f t="shared" si="155"/>
        <v>139</v>
      </c>
      <c r="AE412" s="524">
        <f t="shared" si="155"/>
        <v>110.6</v>
      </c>
      <c r="AF412" s="524">
        <f t="shared" si="155"/>
        <v>92.5</v>
      </c>
      <c r="AG412" s="524" t="e">
        <f t="shared" si="155"/>
        <v>#DIV/0!</v>
      </c>
      <c r="AH412" s="524">
        <f t="shared" si="155"/>
        <v>113.4</v>
      </c>
      <c r="AI412" s="524">
        <f t="shared" si="155"/>
        <v>139.1</v>
      </c>
      <c r="AJ412" s="524">
        <f t="shared" si="155"/>
        <v>61.4</v>
      </c>
      <c r="AK412" s="524">
        <f t="shared" si="155"/>
        <v>107</v>
      </c>
      <c r="AL412" s="524">
        <f t="shared" si="155"/>
        <v>118.3</v>
      </c>
      <c r="AO412" s="522" t="s">
        <v>688</v>
      </c>
      <c r="AP412" s="524">
        <f t="shared" ref="AP412:AZ412" si="156">ROUND(AVERAGE(AP326:AP328),1)</f>
        <v>111.1</v>
      </c>
      <c r="AQ412" s="524">
        <f t="shared" si="156"/>
        <v>103.7</v>
      </c>
      <c r="AR412" s="524">
        <f t="shared" si="156"/>
        <v>109.8</v>
      </c>
      <c r="AS412" s="524">
        <f t="shared" si="156"/>
        <v>87.8</v>
      </c>
      <c r="AT412" s="524">
        <f t="shared" si="156"/>
        <v>139</v>
      </c>
      <c r="AU412" s="524">
        <f t="shared" si="156"/>
        <v>93</v>
      </c>
      <c r="AV412" s="524">
        <f t="shared" si="156"/>
        <v>95.6</v>
      </c>
      <c r="AW412" s="524">
        <f t="shared" si="156"/>
        <v>87.1</v>
      </c>
      <c r="AX412" s="524">
        <f t="shared" si="156"/>
        <v>114.7</v>
      </c>
      <c r="AY412" s="524">
        <f t="shared" si="156"/>
        <v>113.5</v>
      </c>
      <c r="AZ412" s="524">
        <f t="shared" si="156"/>
        <v>135.69999999999999</v>
      </c>
      <c r="BA412" s="332"/>
    </row>
    <row r="413" spans="2:53" hidden="1" x14ac:dyDescent="0.15">
      <c r="B413" s="255"/>
      <c r="C413" s="525" t="s">
        <v>689</v>
      </c>
      <c r="D413" s="526">
        <f t="shared" ref="D413:AL413" si="157">ROUND(AVERAGE(D329:D331),1)</f>
        <v>109.6</v>
      </c>
      <c r="E413" s="526">
        <f t="shared" si="157"/>
        <v>109.7</v>
      </c>
      <c r="F413" s="526">
        <f t="shared" si="157"/>
        <v>93.7</v>
      </c>
      <c r="G413" s="526">
        <f t="shared" si="157"/>
        <v>100.5</v>
      </c>
      <c r="H413" s="526">
        <f t="shared" si="157"/>
        <v>40.6</v>
      </c>
      <c r="I413" s="526">
        <f t="shared" si="157"/>
        <v>148.4</v>
      </c>
      <c r="J413" s="526">
        <f t="shared" si="157"/>
        <v>130</v>
      </c>
      <c r="K413" s="526">
        <f t="shared" si="157"/>
        <v>98.7</v>
      </c>
      <c r="L413" s="526">
        <f t="shared" si="157"/>
        <v>98.2</v>
      </c>
      <c r="M413" s="526" t="e">
        <f t="shared" si="157"/>
        <v>#DIV/0!</v>
      </c>
      <c r="N413" s="526">
        <f t="shared" si="157"/>
        <v>79.099999999999994</v>
      </c>
      <c r="O413" s="526">
        <f t="shared" si="157"/>
        <v>74.7</v>
      </c>
      <c r="P413" s="526">
        <f t="shared" si="157"/>
        <v>74.2</v>
      </c>
      <c r="Q413" s="526">
        <f t="shared" si="157"/>
        <v>74.7</v>
      </c>
      <c r="R413" s="526">
        <f t="shared" si="157"/>
        <v>167.7</v>
      </c>
      <c r="S413" s="526">
        <f t="shared" si="157"/>
        <v>167.7</v>
      </c>
      <c r="T413" s="526" t="e">
        <f t="shared" si="157"/>
        <v>#DIV/0!</v>
      </c>
      <c r="U413" s="526">
        <f t="shared" si="157"/>
        <v>90.9</v>
      </c>
      <c r="V413" s="526">
        <f t="shared" si="157"/>
        <v>116</v>
      </c>
      <c r="W413" s="526">
        <f t="shared" si="157"/>
        <v>127</v>
      </c>
      <c r="X413" s="526">
        <f t="shared" si="157"/>
        <v>103.7</v>
      </c>
      <c r="Y413" s="526">
        <f t="shared" si="157"/>
        <v>62.6</v>
      </c>
      <c r="Z413" s="526">
        <f t="shared" si="157"/>
        <v>152.1</v>
      </c>
      <c r="AA413" s="526">
        <f t="shared" si="157"/>
        <v>121.8</v>
      </c>
      <c r="AB413" s="526" t="e">
        <f t="shared" si="157"/>
        <v>#DIV/0!</v>
      </c>
      <c r="AC413" s="526">
        <f t="shared" si="157"/>
        <v>126.5</v>
      </c>
      <c r="AD413" s="526">
        <f t="shared" si="157"/>
        <v>148.9</v>
      </c>
      <c r="AE413" s="526">
        <f t="shared" si="157"/>
        <v>127.8</v>
      </c>
      <c r="AF413" s="526">
        <f t="shared" si="157"/>
        <v>86.8</v>
      </c>
      <c r="AG413" s="526" t="e">
        <f t="shared" si="157"/>
        <v>#DIV/0!</v>
      </c>
      <c r="AH413" s="526">
        <f t="shared" si="157"/>
        <v>114.9</v>
      </c>
      <c r="AI413" s="526">
        <f t="shared" si="157"/>
        <v>138.4</v>
      </c>
      <c r="AJ413" s="526">
        <f t="shared" si="157"/>
        <v>46.8</v>
      </c>
      <c r="AK413" s="526">
        <f t="shared" si="157"/>
        <v>107.1</v>
      </c>
      <c r="AL413" s="526">
        <f t="shared" si="157"/>
        <v>121.8</v>
      </c>
      <c r="AM413" s="255"/>
      <c r="AN413" s="255"/>
      <c r="AO413" s="525" t="s">
        <v>689</v>
      </c>
      <c r="AP413" s="526">
        <f t="shared" ref="AP413:AZ413" si="158">ROUND(AVERAGE(AP329:AP331),1)</f>
        <v>109.6</v>
      </c>
      <c r="AQ413" s="526">
        <f t="shared" si="158"/>
        <v>100</v>
      </c>
      <c r="AR413" s="526">
        <f t="shared" si="158"/>
        <v>107.7</v>
      </c>
      <c r="AS413" s="526">
        <f t="shared" si="158"/>
        <v>93.4</v>
      </c>
      <c r="AT413" s="526">
        <f t="shared" si="158"/>
        <v>129.69999999999999</v>
      </c>
      <c r="AU413" s="526">
        <f t="shared" si="158"/>
        <v>82.5</v>
      </c>
      <c r="AV413" s="526">
        <f t="shared" si="158"/>
        <v>86.9</v>
      </c>
      <c r="AW413" s="526">
        <f t="shared" si="158"/>
        <v>76.3</v>
      </c>
      <c r="AX413" s="526">
        <f t="shared" si="158"/>
        <v>114.3</v>
      </c>
      <c r="AY413" s="526">
        <f t="shared" si="158"/>
        <v>112.5</v>
      </c>
      <c r="AZ413" s="526">
        <f t="shared" si="158"/>
        <v>147.1</v>
      </c>
      <c r="BA413" s="332"/>
    </row>
    <row r="414" spans="2:53" hidden="1" x14ac:dyDescent="0.15">
      <c r="B414" s="418" t="s">
        <v>700</v>
      </c>
      <c r="C414" s="519" t="s">
        <v>686</v>
      </c>
      <c r="D414" s="524" t="e">
        <f t="shared" ref="D414:AL414" si="159">ROUND(AVERAGE(D332:D334),1)</f>
        <v>#DIV/0!</v>
      </c>
      <c r="E414" s="524" t="e">
        <f t="shared" si="159"/>
        <v>#DIV/0!</v>
      </c>
      <c r="F414" s="524" t="e">
        <f t="shared" si="159"/>
        <v>#DIV/0!</v>
      </c>
      <c r="G414" s="524" t="e">
        <f t="shared" si="159"/>
        <v>#DIV/0!</v>
      </c>
      <c r="H414" s="524" t="e">
        <f t="shared" si="159"/>
        <v>#DIV/0!</v>
      </c>
      <c r="I414" s="524" t="e">
        <f t="shared" si="159"/>
        <v>#DIV/0!</v>
      </c>
      <c r="J414" s="524" t="e">
        <f t="shared" si="159"/>
        <v>#DIV/0!</v>
      </c>
      <c r="K414" s="524" t="e">
        <f t="shared" si="159"/>
        <v>#DIV/0!</v>
      </c>
      <c r="L414" s="524" t="e">
        <f t="shared" si="159"/>
        <v>#DIV/0!</v>
      </c>
      <c r="M414" s="524" t="e">
        <f t="shared" si="159"/>
        <v>#DIV/0!</v>
      </c>
      <c r="N414" s="524" t="e">
        <f t="shared" si="159"/>
        <v>#DIV/0!</v>
      </c>
      <c r="O414" s="524" t="e">
        <f t="shared" si="159"/>
        <v>#DIV/0!</v>
      </c>
      <c r="P414" s="524" t="e">
        <f t="shared" si="159"/>
        <v>#DIV/0!</v>
      </c>
      <c r="Q414" s="524" t="e">
        <f t="shared" si="159"/>
        <v>#DIV/0!</v>
      </c>
      <c r="R414" s="524" t="e">
        <f t="shared" si="159"/>
        <v>#DIV/0!</v>
      </c>
      <c r="S414" s="524" t="e">
        <f t="shared" si="159"/>
        <v>#DIV/0!</v>
      </c>
      <c r="T414" s="524" t="e">
        <f t="shared" si="159"/>
        <v>#DIV/0!</v>
      </c>
      <c r="U414" s="524" t="e">
        <f t="shared" si="159"/>
        <v>#DIV/0!</v>
      </c>
      <c r="V414" s="524" t="e">
        <f t="shared" si="159"/>
        <v>#DIV/0!</v>
      </c>
      <c r="W414" s="524" t="e">
        <f t="shared" si="159"/>
        <v>#DIV/0!</v>
      </c>
      <c r="X414" s="524" t="e">
        <f t="shared" si="159"/>
        <v>#DIV/0!</v>
      </c>
      <c r="Y414" s="524" t="e">
        <f t="shared" si="159"/>
        <v>#DIV/0!</v>
      </c>
      <c r="Z414" s="524" t="e">
        <f t="shared" si="159"/>
        <v>#DIV/0!</v>
      </c>
      <c r="AA414" s="524" t="e">
        <f t="shared" si="159"/>
        <v>#DIV/0!</v>
      </c>
      <c r="AB414" s="524" t="e">
        <f t="shared" si="159"/>
        <v>#DIV/0!</v>
      </c>
      <c r="AC414" s="524" t="e">
        <f t="shared" si="159"/>
        <v>#DIV/0!</v>
      </c>
      <c r="AD414" s="524" t="e">
        <f t="shared" si="159"/>
        <v>#DIV/0!</v>
      </c>
      <c r="AE414" s="524" t="e">
        <f t="shared" si="159"/>
        <v>#DIV/0!</v>
      </c>
      <c r="AF414" s="524" t="e">
        <f t="shared" si="159"/>
        <v>#DIV/0!</v>
      </c>
      <c r="AG414" s="524" t="e">
        <f t="shared" si="159"/>
        <v>#DIV/0!</v>
      </c>
      <c r="AH414" s="524" t="e">
        <f t="shared" si="159"/>
        <v>#DIV/0!</v>
      </c>
      <c r="AI414" s="524" t="e">
        <f t="shared" si="159"/>
        <v>#DIV/0!</v>
      </c>
      <c r="AJ414" s="524" t="e">
        <f t="shared" si="159"/>
        <v>#DIV/0!</v>
      </c>
      <c r="AK414" s="524" t="e">
        <f t="shared" si="159"/>
        <v>#DIV/0!</v>
      </c>
      <c r="AL414" s="524" t="e">
        <f t="shared" si="159"/>
        <v>#DIV/0!</v>
      </c>
      <c r="AN414" s="418" t="s">
        <v>700</v>
      </c>
      <c r="AO414" s="519" t="s">
        <v>686</v>
      </c>
      <c r="AP414" s="524" t="e">
        <f t="shared" ref="AP414:AZ414" si="160">ROUND(AVERAGE(AP332:AP334),1)</f>
        <v>#DIV/0!</v>
      </c>
      <c r="AQ414" s="524" t="e">
        <f t="shared" si="160"/>
        <v>#DIV/0!</v>
      </c>
      <c r="AR414" s="524" t="e">
        <f t="shared" si="160"/>
        <v>#DIV/0!</v>
      </c>
      <c r="AS414" s="524" t="e">
        <f t="shared" si="160"/>
        <v>#DIV/0!</v>
      </c>
      <c r="AT414" s="524" t="e">
        <f t="shared" si="160"/>
        <v>#DIV/0!</v>
      </c>
      <c r="AU414" s="524" t="e">
        <f t="shared" si="160"/>
        <v>#DIV/0!</v>
      </c>
      <c r="AV414" s="524" t="e">
        <f t="shared" si="160"/>
        <v>#DIV/0!</v>
      </c>
      <c r="AW414" s="524" t="e">
        <f t="shared" si="160"/>
        <v>#DIV/0!</v>
      </c>
      <c r="AX414" s="524" t="e">
        <f t="shared" si="160"/>
        <v>#DIV/0!</v>
      </c>
      <c r="AY414" s="524" t="e">
        <f t="shared" si="160"/>
        <v>#DIV/0!</v>
      </c>
      <c r="AZ414" s="524" t="e">
        <f t="shared" si="160"/>
        <v>#DIV/0!</v>
      </c>
    </row>
    <row r="415" spans="2:53" hidden="1" x14ac:dyDescent="0.15">
      <c r="C415" s="522" t="s">
        <v>687</v>
      </c>
      <c r="D415" s="524" t="e">
        <f t="shared" ref="D415:AL415" si="161">ROUND(AVERAGE(D335:D337),1)</f>
        <v>#DIV/0!</v>
      </c>
      <c r="E415" s="524" t="e">
        <f t="shared" si="161"/>
        <v>#DIV/0!</v>
      </c>
      <c r="F415" s="524" t="e">
        <f t="shared" si="161"/>
        <v>#DIV/0!</v>
      </c>
      <c r="G415" s="524" t="e">
        <f t="shared" si="161"/>
        <v>#DIV/0!</v>
      </c>
      <c r="H415" s="524" t="e">
        <f t="shared" si="161"/>
        <v>#DIV/0!</v>
      </c>
      <c r="I415" s="524" t="e">
        <f t="shared" si="161"/>
        <v>#DIV/0!</v>
      </c>
      <c r="J415" s="524" t="e">
        <f t="shared" si="161"/>
        <v>#DIV/0!</v>
      </c>
      <c r="K415" s="524" t="e">
        <f t="shared" si="161"/>
        <v>#DIV/0!</v>
      </c>
      <c r="L415" s="524" t="e">
        <f t="shared" si="161"/>
        <v>#DIV/0!</v>
      </c>
      <c r="M415" s="524" t="e">
        <f t="shared" si="161"/>
        <v>#DIV/0!</v>
      </c>
      <c r="N415" s="524" t="e">
        <f t="shared" si="161"/>
        <v>#DIV/0!</v>
      </c>
      <c r="O415" s="524" t="e">
        <f t="shared" si="161"/>
        <v>#DIV/0!</v>
      </c>
      <c r="P415" s="524" t="e">
        <f t="shared" si="161"/>
        <v>#DIV/0!</v>
      </c>
      <c r="Q415" s="524" t="e">
        <f t="shared" si="161"/>
        <v>#DIV/0!</v>
      </c>
      <c r="R415" s="524" t="e">
        <f t="shared" si="161"/>
        <v>#DIV/0!</v>
      </c>
      <c r="S415" s="524" t="e">
        <f t="shared" si="161"/>
        <v>#DIV/0!</v>
      </c>
      <c r="T415" s="524" t="e">
        <f t="shared" si="161"/>
        <v>#DIV/0!</v>
      </c>
      <c r="U415" s="524" t="e">
        <f t="shared" si="161"/>
        <v>#DIV/0!</v>
      </c>
      <c r="V415" s="524" t="e">
        <f t="shared" si="161"/>
        <v>#DIV/0!</v>
      </c>
      <c r="W415" s="524" t="e">
        <f t="shared" si="161"/>
        <v>#DIV/0!</v>
      </c>
      <c r="X415" s="524" t="e">
        <f t="shared" si="161"/>
        <v>#DIV/0!</v>
      </c>
      <c r="Y415" s="524" t="e">
        <f t="shared" si="161"/>
        <v>#DIV/0!</v>
      </c>
      <c r="Z415" s="524" t="e">
        <f t="shared" si="161"/>
        <v>#DIV/0!</v>
      </c>
      <c r="AA415" s="524" t="e">
        <f t="shared" si="161"/>
        <v>#DIV/0!</v>
      </c>
      <c r="AB415" s="524" t="e">
        <f t="shared" si="161"/>
        <v>#DIV/0!</v>
      </c>
      <c r="AC415" s="524" t="e">
        <f t="shared" si="161"/>
        <v>#DIV/0!</v>
      </c>
      <c r="AD415" s="524" t="e">
        <f t="shared" si="161"/>
        <v>#DIV/0!</v>
      </c>
      <c r="AE415" s="524" t="e">
        <f t="shared" si="161"/>
        <v>#DIV/0!</v>
      </c>
      <c r="AF415" s="524" t="e">
        <f t="shared" si="161"/>
        <v>#DIV/0!</v>
      </c>
      <c r="AG415" s="524" t="e">
        <f t="shared" si="161"/>
        <v>#DIV/0!</v>
      </c>
      <c r="AH415" s="524" t="e">
        <f t="shared" si="161"/>
        <v>#DIV/0!</v>
      </c>
      <c r="AI415" s="524" t="e">
        <f t="shared" si="161"/>
        <v>#DIV/0!</v>
      </c>
      <c r="AJ415" s="524" t="e">
        <f t="shared" si="161"/>
        <v>#DIV/0!</v>
      </c>
      <c r="AK415" s="524" t="e">
        <f t="shared" si="161"/>
        <v>#DIV/0!</v>
      </c>
      <c r="AL415" s="524" t="e">
        <f t="shared" si="161"/>
        <v>#DIV/0!</v>
      </c>
      <c r="AO415" s="522" t="s">
        <v>687</v>
      </c>
      <c r="AP415" s="524" t="e">
        <f t="shared" ref="AP415:AZ415" si="162">ROUND(AVERAGE(AP335:AP337),1)</f>
        <v>#DIV/0!</v>
      </c>
      <c r="AQ415" s="524" t="e">
        <f t="shared" si="162"/>
        <v>#DIV/0!</v>
      </c>
      <c r="AR415" s="524" t="e">
        <f t="shared" si="162"/>
        <v>#DIV/0!</v>
      </c>
      <c r="AS415" s="524" t="e">
        <f t="shared" si="162"/>
        <v>#DIV/0!</v>
      </c>
      <c r="AT415" s="524" t="e">
        <f t="shared" si="162"/>
        <v>#DIV/0!</v>
      </c>
      <c r="AU415" s="524" t="e">
        <f t="shared" si="162"/>
        <v>#DIV/0!</v>
      </c>
      <c r="AV415" s="524" t="e">
        <f t="shared" si="162"/>
        <v>#DIV/0!</v>
      </c>
      <c r="AW415" s="524" t="e">
        <f t="shared" si="162"/>
        <v>#DIV/0!</v>
      </c>
      <c r="AX415" s="524" t="e">
        <f t="shared" si="162"/>
        <v>#DIV/0!</v>
      </c>
      <c r="AY415" s="524" t="e">
        <f t="shared" si="162"/>
        <v>#DIV/0!</v>
      </c>
      <c r="AZ415" s="524" t="e">
        <f t="shared" si="162"/>
        <v>#DIV/0!</v>
      </c>
    </row>
    <row r="416" spans="2:53" hidden="1" x14ac:dyDescent="0.15">
      <c r="C416" s="522" t="s">
        <v>688</v>
      </c>
      <c r="D416" s="524" t="e">
        <f t="shared" ref="D416:AL416" si="163">ROUND(AVERAGE(D338:D340),1)</f>
        <v>#DIV/0!</v>
      </c>
      <c r="E416" s="524" t="e">
        <f t="shared" si="163"/>
        <v>#DIV/0!</v>
      </c>
      <c r="F416" s="524" t="e">
        <f t="shared" si="163"/>
        <v>#DIV/0!</v>
      </c>
      <c r="G416" s="524" t="e">
        <f t="shared" si="163"/>
        <v>#DIV/0!</v>
      </c>
      <c r="H416" s="524" t="e">
        <f t="shared" si="163"/>
        <v>#DIV/0!</v>
      </c>
      <c r="I416" s="524" t="e">
        <f t="shared" si="163"/>
        <v>#DIV/0!</v>
      </c>
      <c r="J416" s="524" t="e">
        <f t="shared" si="163"/>
        <v>#DIV/0!</v>
      </c>
      <c r="K416" s="524" t="e">
        <f t="shared" si="163"/>
        <v>#DIV/0!</v>
      </c>
      <c r="L416" s="524" t="e">
        <f t="shared" si="163"/>
        <v>#DIV/0!</v>
      </c>
      <c r="M416" s="524" t="e">
        <f t="shared" si="163"/>
        <v>#DIV/0!</v>
      </c>
      <c r="N416" s="524" t="e">
        <f t="shared" si="163"/>
        <v>#DIV/0!</v>
      </c>
      <c r="O416" s="524" t="e">
        <f t="shared" si="163"/>
        <v>#DIV/0!</v>
      </c>
      <c r="P416" s="524" t="e">
        <f t="shared" si="163"/>
        <v>#DIV/0!</v>
      </c>
      <c r="Q416" s="524" t="e">
        <f t="shared" si="163"/>
        <v>#DIV/0!</v>
      </c>
      <c r="R416" s="524" t="e">
        <f t="shared" si="163"/>
        <v>#DIV/0!</v>
      </c>
      <c r="S416" s="524" t="e">
        <f t="shared" si="163"/>
        <v>#DIV/0!</v>
      </c>
      <c r="T416" s="524" t="e">
        <f t="shared" si="163"/>
        <v>#DIV/0!</v>
      </c>
      <c r="U416" s="524" t="e">
        <f t="shared" si="163"/>
        <v>#DIV/0!</v>
      </c>
      <c r="V416" s="524" t="e">
        <f t="shared" si="163"/>
        <v>#DIV/0!</v>
      </c>
      <c r="W416" s="524" t="e">
        <f t="shared" si="163"/>
        <v>#DIV/0!</v>
      </c>
      <c r="X416" s="524" t="e">
        <f t="shared" si="163"/>
        <v>#DIV/0!</v>
      </c>
      <c r="Y416" s="524" t="e">
        <f t="shared" si="163"/>
        <v>#DIV/0!</v>
      </c>
      <c r="Z416" s="524" t="e">
        <f t="shared" si="163"/>
        <v>#DIV/0!</v>
      </c>
      <c r="AA416" s="524" t="e">
        <f t="shared" si="163"/>
        <v>#DIV/0!</v>
      </c>
      <c r="AB416" s="524" t="e">
        <f t="shared" si="163"/>
        <v>#DIV/0!</v>
      </c>
      <c r="AC416" s="524" t="e">
        <f t="shared" si="163"/>
        <v>#DIV/0!</v>
      </c>
      <c r="AD416" s="524" t="e">
        <f t="shared" si="163"/>
        <v>#DIV/0!</v>
      </c>
      <c r="AE416" s="524" t="e">
        <f t="shared" si="163"/>
        <v>#DIV/0!</v>
      </c>
      <c r="AF416" s="524" t="e">
        <f t="shared" si="163"/>
        <v>#DIV/0!</v>
      </c>
      <c r="AG416" s="524" t="e">
        <f t="shared" si="163"/>
        <v>#DIV/0!</v>
      </c>
      <c r="AH416" s="524" t="e">
        <f t="shared" si="163"/>
        <v>#DIV/0!</v>
      </c>
      <c r="AI416" s="524" t="e">
        <f t="shared" si="163"/>
        <v>#DIV/0!</v>
      </c>
      <c r="AJ416" s="524" t="e">
        <f t="shared" si="163"/>
        <v>#DIV/0!</v>
      </c>
      <c r="AK416" s="524" t="e">
        <f t="shared" si="163"/>
        <v>#DIV/0!</v>
      </c>
      <c r="AL416" s="524" t="e">
        <f t="shared" si="163"/>
        <v>#DIV/0!</v>
      </c>
      <c r="AO416" s="522" t="s">
        <v>688</v>
      </c>
      <c r="AP416" s="524" t="e">
        <f t="shared" ref="AP416:AZ416" si="164">ROUND(AVERAGE(AP338:AP340),1)</f>
        <v>#DIV/0!</v>
      </c>
      <c r="AQ416" s="524" t="e">
        <f t="shared" si="164"/>
        <v>#DIV/0!</v>
      </c>
      <c r="AR416" s="524" t="e">
        <f t="shared" si="164"/>
        <v>#DIV/0!</v>
      </c>
      <c r="AS416" s="524" t="e">
        <f t="shared" si="164"/>
        <v>#DIV/0!</v>
      </c>
      <c r="AT416" s="524" t="e">
        <f t="shared" si="164"/>
        <v>#DIV/0!</v>
      </c>
      <c r="AU416" s="524" t="e">
        <f t="shared" si="164"/>
        <v>#DIV/0!</v>
      </c>
      <c r="AV416" s="524" t="e">
        <f t="shared" si="164"/>
        <v>#DIV/0!</v>
      </c>
      <c r="AW416" s="524" t="e">
        <f t="shared" si="164"/>
        <v>#DIV/0!</v>
      </c>
      <c r="AX416" s="524" t="e">
        <f t="shared" si="164"/>
        <v>#DIV/0!</v>
      </c>
      <c r="AY416" s="524" t="e">
        <f t="shared" si="164"/>
        <v>#DIV/0!</v>
      </c>
      <c r="AZ416" s="524" t="e">
        <f t="shared" si="164"/>
        <v>#DIV/0!</v>
      </c>
    </row>
    <row r="417" spans="1:52" hidden="1" x14ac:dyDescent="0.15">
      <c r="B417" s="255"/>
      <c r="C417" s="525" t="s">
        <v>689</v>
      </c>
      <c r="D417" s="526" t="e">
        <f t="shared" ref="D417:AL417" si="165">ROUND(AVERAGE(D341:D343),1)</f>
        <v>#DIV/0!</v>
      </c>
      <c r="E417" s="526" t="e">
        <f t="shared" si="165"/>
        <v>#DIV/0!</v>
      </c>
      <c r="F417" s="526" t="e">
        <f t="shared" si="165"/>
        <v>#DIV/0!</v>
      </c>
      <c r="G417" s="526" t="e">
        <f t="shared" si="165"/>
        <v>#DIV/0!</v>
      </c>
      <c r="H417" s="526" t="e">
        <f t="shared" si="165"/>
        <v>#DIV/0!</v>
      </c>
      <c r="I417" s="526" t="e">
        <f t="shared" si="165"/>
        <v>#DIV/0!</v>
      </c>
      <c r="J417" s="526" t="e">
        <f t="shared" si="165"/>
        <v>#DIV/0!</v>
      </c>
      <c r="K417" s="526" t="e">
        <f t="shared" si="165"/>
        <v>#DIV/0!</v>
      </c>
      <c r="L417" s="526" t="e">
        <f t="shared" si="165"/>
        <v>#DIV/0!</v>
      </c>
      <c r="M417" s="526" t="e">
        <f t="shared" si="165"/>
        <v>#DIV/0!</v>
      </c>
      <c r="N417" s="526" t="e">
        <f t="shared" si="165"/>
        <v>#DIV/0!</v>
      </c>
      <c r="O417" s="526" t="e">
        <f t="shared" si="165"/>
        <v>#DIV/0!</v>
      </c>
      <c r="P417" s="526" t="e">
        <f t="shared" si="165"/>
        <v>#DIV/0!</v>
      </c>
      <c r="Q417" s="526" t="e">
        <f t="shared" si="165"/>
        <v>#DIV/0!</v>
      </c>
      <c r="R417" s="526" t="e">
        <f t="shared" si="165"/>
        <v>#DIV/0!</v>
      </c>
      <c r="S417" s="526" t="e">
        <f t="shared" si="165"/>
        <v>#DIV/0!</v>
      </c>
      <c r="T417" s="526" t="e">
        <f t="shared" si="165"/>
        <v>#DIV/0!</v>
      </c>
      <c r="U417" s="526" t="e">
        <f t="shared" si="165"/>
        <v>#DIV/0!</v>
      </c>
      <c r="V417" s="526" t="e">
        <f t="shared" si="165"/>
        <v>#DIV/0!</v>
      </c>
      <c r="W417" s="526" t="e">
        <f t="shared" si="165"/>
        <v>#DIV/0!</v>
      </c>
      <c r="X417" s="526" t="e">
        <f t="shared" si="165"/>
        <v>#DIV/0!</v>
      </c>
      <c r="Y417" s="526" t="e">
        <f t="shared" si="165"/>
        <v>#DIV/0!</v>
      </c>
      <c r="Z417" s="526" t="e">
        <f t="shared" si="165"/>
        <v>#DIV/0!</v>
      </c>
      <c r="AA417" s="526" t="e">
        <f t="shared" si="165"/>
        <v>#DIV/0!</v>
      </c>
      <c r="AB417" s="526" t="e">
        <f t="shared" si="165"/>
        <v>#DIV/0!</v>
      </c>
      <c r="AC417" s="526" t="e">
        <f t="shared" si="165"/>
        <v>#DIV/0!</v>
      </c>
      <c r="AD417" s="526" t="e">
        <f t="shared" si="165"/>
        <v>#DIV/0!</v>
      </c>
      <c r="AE417" s="526" t="e">
        <f t="shared" si="165"/>
        <v>#DIV/0!</v>
      </c>
      <c r="AF417" s="526" t="e">
        <f t="shared" si="165"/>
        <v>#DIV/0!</v>
      </c>
      <c r="AG417" s="526" t="e">
        <f t="shared" si="165"/>
        <v>#DIV/0!</v>
      </c>
      <c r="AH417" s="526" t="e">
        <f t="shared" si="165"/>
        <v>#DIV/0!</v>
      </c>
      <c r="AI417" s="526" t="e">
        <f t="shared" si="165"/>
        <v>#DIV/0!</v>
      </c>
      <c r="AJ417" s="526" t="e">
        <f t="shared" si="165"/>
        <v>#DIV/0!</v>
      </c>
      <c r="AK417" s="526" t="e">
        <f t="shared" si="165"/>
        <v>#DIV/0!</v>
      </c>
      <c r="AL417" s="526" t="e">
        <f t="shared" si="165"/>
        <v>#DIV/0!</v>
      </c>
      <c r="AN417" s="255"/>
      <c r="AO417" s="525" t="s">
        <v>689</v>
      </c>
      <c r="AP417" s="526" t="e">
        <f t="shared" ref="AP417:AZ417" si="166">ROUND(AVERAGE(AP341:AP343),1)</f>
        <v>#DIV/0!</v>
      </c>
      <c r="AQ417" s="526" t="e">
        <f t="shared" si="166"/>
        <v>#DIV/0!</v>
      </c>
      <c r="AR417" s="526" t="e">
        <f t="shared" si="166"/>
        <v>#DIV/0!</v>
      </c>
      <c r="AS417" s="526" t="e">
        <f t="shared" si="166"/>
        <v>#DIV/0!</v>
      </c>
      <c r="AT417" s="526" t="e">
        <f t="shared" si="166"/>
        <v>#DIV/0!</v>
      </c>
      <c r="AU417" s="526" t="e">
        <f t="shared" si="166"/>
        <v>#DIV/0!</v>
      </c>
      <c r="AV417" s="526" t="e">
        <f t="shared" si="166"/>
        <v>#DIV/0!</v>
      </c>
      <c r="AW417" s="526" t="e">
        <f t="shared" si="166"/>
        <v>#DIV/0!</v>
      </c>
      <c r="AX417" s="526" t="e">
        <f t="shared" si="166"/>
        <v>#DIV/0!</v>
      </c>
      <c r="AY417" s="526" t="e">
        <f t="shared" si="166"/>
        <v>#DIV/0!</v>
      </c>
      <c r="AZ417" s="526" t="e">
        <f t="shared" si="166"/>
        <v>#DIV/0!</v>
      </c>
    </row>
    <row r="418" spans="1:52" hidden="1" x14ac:dyDescent="0.15">
      <c r="B418" s="418" t="s">
        <v>701</v>
      </c>
      <c r="C418" s="519" t="s">
        <v>686</v>
      </c>
      <c r="D418" s="524" t="e">
        <f t="shared" ref="D418:AL418" si="167">ROUND(AVERAGE(D344:D346),1)</f>
        <v>#DIV/0!</v>
      </c>
      <c r="E418" s="524" t="e">
        <f t="shared" si="167"/>
        <v>#DIV/0!</v>
      </c>
      <c r="F418" s="524" t="e">
        <f t="shared" si="167"/>
        <v>#DIV/0!</v>
      </c>
      <c r="G418" s="524" t="e">
        <f t="shared" si="167"/>
        <v>#DIV/0!</v>
      </c>
      <c r="H418" s="524" t="e">
        <f t="shared" si="167"/>
        <v>#DIV/0!</v>
      </c>
      <c r="I418" s="524" t="e">
        <f t="shared" si="167"/>
        <v>#DIV/0!</v>
      </c>
      <c r="J418" s="524" t="e">
        <f t="shared" si="167"/>
        <v>#DIV/0!</v>
      </c>
      <c r="K418" s="524" t="e">
        <f t="shared" si="167"/>
        <v>#DIV/0!</v>
      </c>
      <c r="L418" s="524" t="e">
        <f t="shared" si="167"/>
        <v>#DIV/0!</v>
      </c>
      <c r="M418" s="524" t="e">
        <f t="shared" si="167"/>
        <v>#DIV/0!</v>
      </c>
      <c r="N418" s="524" t="e">
        <f t="shared" si="167"/>
        <v>#DIV/0!</v>
      </c>
      <c r="O418" s="524" t="e">
        <f t="shared" si="167"/>
        <v>#DIV/0!</v>
      </c>
      <c r="P418" s="524" t="e">
        <f t="shared" si="167"/>
        <v>#DIV/0!</v>
      </c>
      <c r="Q418" s="524" t="e">
        <f t="shared" si="167"/>
        <v>#DIV/0!</v>
      </c>
      <c r="R418" s="524" t="e">
        <f t="shared" si="167"/>
        <v>#DIV/0!</v>
      </c>
      <c r="S418" s="524" t="e">
        <f t="shared" si="167"/>
        <v>#DIV/0!</v>
      </c>
      <c r="T418" s="524" t="e">
        <f t="shared" si="167"/>
        <v>#DIV/0!</v>
      </c>
      <c r="U418" s="524" t="e">
        <f t="shared" si="167"/>
        <v>#DIV/0!</v>
      </c>
      <c r="V418" s="524" t="e">
        <f t="shared" si="167"/>
        <v>#DIV/0!</v>
      </c>
      <c r="W418" s="524" t="e">
        <f t="shared" si="167"/>
        <v>#DIV/0!</v>
      </c>
      <c r="X418" s="524" t="e">
        <f t="shared" si="167"/>
        <v>#DIV/0!</v>
      </c>
      <c r="Y418" s="524" t="e">
        <f t="shared" si="167"/>
        <v>#DIV/0!</v>
      </c>
      <c r="Z418" s="524" t="e">
        <f t="shared" si="167"/>
        <v>#DIV/0!</v>
      </c>
      <c r="AA418" s="524" t="e">
        <f t="shared" si="167"/>
        <v>#DIV/0!</v>
      </c>
      <c r="AB418" s="524" t="e">
        <f t="shared" si="167"/>
        <v>#DIV/0!</v>
      </c>
      <c r="AC418" s="524" t="e">
        <f t="shared" si="167"/>
        <v>#DIV/0!</v>
      </c>
      <c r="AD418" s="524" t="e">
        <f t="shared" si="167"/>
        <v>#DIV/0!</v>
      </c>
      <c r="AE418" s="524" t="e">
        <f t="shared" si="167"/>
        <v>#DIV/0!</v>
      </c>
      <c r="AF418" s="524" t="e">
        <f t="shared" si="167"/>
        <v>#DIV/0!</v>
      </c>
      <c r="AG418" s="524" t="e">
        <f t="shared" si="167"/>
        <v>#DIV/0!</v>
      </c>
      <c r="AH418" s="524" t="e">
        <f t="shared" si="167"/>
        <v>#DIV/0!</v>
      </c>
      <c r="AI418" s="524" t="e">
        <f t="shared" si="167"/>
        <v>#DIV/0!</v>
      </c>
      <c r="AJ418" s="524" t="e">
        <f t="shared" si="167"/>
        <v>#DIV/0!</v>
      </c>
      <c r="AK418" s="524" t="e">
        <f t="shared" si="167"/>
        <v>#DIV/0!</v>
      </c>
      <c r="AL418" s="524" t="e">
        <f t="shared" si="167"/>
        <v>#DIV/0!</v>
      </c>
      <c r="AN418" s="418" t="s">
        <v>701</v>
      </c>
      <c r="AO418" s="519" t="s">
        <v>686</v>
      </c>
      <c r="AP418" s="524" t="e">
        <f t="shared" ref="AP418:AZ418" si="168">ROUND(AVERAGE(AP344:AP346),1)</f>
        <v>#DIV/0!</v>
      </c>
      <c r="AQ418" s="524" t="e">
        <f t="shared" si="168"/>
        <v>#DIV/0!</v>
      </c>
      <c r="AR418" s="524" t="e">
        <f t="shared" si="168"/>
        <v>#DIV/0!</v>
      </c>
      <c r="AS418" s="524" t="e">
        <f t="shared" si="168"/>
        <v>#DIV/0!</v>
      </c>
      <c r="AT418" s="524" t="e">
        <f t="shared" si="168"/>
        <v>#DIV/0!</v>
      </c>
      <c r="AU418" s="524" t="e">
        <f t="shared" si="168"/>
        <v>#DIV/0!</v>
      </c>
      <c r="AV418" s="524" t="e">
        <f t="shared" si="168"/>
        <v>#DIV/0!</v>
      </c>
      <c r="AW418" s="524" t="e">
        <f t="shared" si="168"/>
        <v>#DIV/0!</v>
      </c>
      <c r="AX418" s="524" t="e">
        <f t="shared" si="168"/>
        <v>#DIV/0!</v>
      </c>
      <c r="AY418" s="524" t="e">
        <f t="shared" si="168"/>
        <v>#DIV/0!</v>
      </c>
      <c r="AZ418" s="524" t="e">
        <f t="shared" si="168"/>
        <v>#DIV/0!</v>
      </c>
    </row>
    <row r="419" spans="1:52" hidden="1" x14ac:dyDescent="0.15">
      <c r="C419" s="522" t="s">
        <v>687</v>
      </c>
      <c r="D419" s="524" t="e">
        <f t="shared" ref="D419:AL419" si="169">ROUND(AVERAGE(D347:D349),1)</f>
        <v>#DIV/0!</v>
      </c>
      <c r="E419" s="524" t="e">
        <f t="shared" si="169"/>
        <v>#DIV/0!</v>
      </c>
      <c r="F419" s="524" t="e">
        <f t="shared" si="169"/>
        <v>#DIV/0!</v>
      </c>
      <c r="G419" s="524" t="e">
        <f t="shared" si="169"/>
        <v>#DIV/0!</v>
      </c>
      <c r="H419" s="524" t="e">
        <f t="shared" si="169"/>
        <v>#DIV/0!</v>
      </c>
      <c r="I419" s="524" t="e">
        <f t="shared" si="169"/>
        <v>#DIV/0!</v>
      </c>
      <c r="J419" s="524" t="e">
        <f t="shared" si="169"/>
        <v>#DIV/0!</v>
      </c>
      <c r="K419" s="524" t="e">
        <f t="shared" si="169"/>
        <v>#DIV/0!</v>
      </c>
      <c r="L419" s="524" t="e">
        <f t="shared" si="169"/>
        <v>#DIV/0!</v>
      </c>
      <c r="M419" s="524" t="e">
        <f t="shared" si="169"/>
        <v>#DIV/0!</v>
      </c>
      <c r="N419" s="524" t="e">
        <f t="shared" si="169"/>
        <v>#DIV/0!</v>
      </c>
      <c r="O419" s="524" t="e">
        <f t="shared" si="169"/>
        <v>#DIV/0!</v>
      </c>
      <c r="P419" s="524" t="e">
        <f t="shared" si="169"/>
        <v>#DIV/0!</v>
      </c>
      <c r="Q419" s="524" t="e">
        <f t="shared" si="169"/>
        <v>#DIV/0!</v>
      </c>
      <c r="R419" s="524" t="e">
        <f t="shared" si="169"/>
        <v>#DIV/0!</v>
      </c>
      <c r="S419" s="524" t="e">
        <f t="shared" si="169"/>
        <v>#DIV/0!</v>
      </c>
      <c r="T419" s="524" t="e">
        <f t="shared" si="169"/>
        <v>#DIV/0!</v>
      </c>
      <c r="U419" s="524" t="e">
        <f t="shared" si="169"/>
        <v>#DIV/0!</v>
      </c>
      <c r="V419" s="524" t="e">
        <f t="shared" si="169"/>
        <v>#DIV/0!</v>
      </c>
      <c r="W419" s="524" t="e">
        <f t="shared" si="169"/>
        <v>#DIV/0!</v>
      </c>
      <c r="X419" s="524" t="e">
        <f t="shared" si="169"/>
        <v>#DIV/0!</v>
      </c>
      <c r="Y419" s="524" t="e">
        <f t="shared" si="169"/>
        <v>#DIV/0!</v>
      </c>
      <c r="Z419" s="524" t="e">
        <f t="shared" si="169"/>
        <v>#DIV/0!</v>
      </c>
      <c r="AA419" s="524" t="e">
        <f t="shared" si="169"/>
        <v>#DIV/0!</v>
      </c>
      <c r="AB419" s="524" t="e">
        <f t="shared" si="169"/>
        <v>#DIV/0!</v>
      </c>
      <c r="AC419" s="524" t="e">
        <f t="shared" si="169"/>
        <v>#DIV/0!</v>
      </c>
      <c r="AD419" s="524" t="e">
        <f t="shared" si="169"/>
        <v>#DIV/0!</v>
      </c>
      <c r="AE419" s="524" t="e">
        <f t="shared" si="169"/>
        <v>#DIV/0!</v>
      </c>
      <c r="AF419" s="524" t="e">
        <f t="shared" si="169"/>
        <v>#DIV/0!</v>
      </c>
      <c r="AG419" s="524" t="e">
        <f t="shared" si="169"/>
        <v>#DIV/0!</v>
      </c>
      <c r="AH419" s="524" t="e">
        <f t="shared" si="169"/>
        <v>#DIV/0!</v>
      </c>
      <c r="AI419" s="524" t="e">
        <f t="shared" si="169"/>
        <v>#DIV/0!</v>
      </c>
      <c r="AJ419" s="524" t="e">
        <f t="shared" si="169"/>
        <v>#DIV/0!</v>
      </c>
      <c r="AK419" s="524" t="e">
        <f t="shared" si="169"/>
        <v>#DIV/0!</v>
      </c>
      <c r="AL419" s="524" t="e">
        <f t="shared" si="169"/>
        <v>#DIV/0!</v>
      </c>
      <c r="AO419" s="522" t="s">
        <v>687</v>
      </c>
      <c r="AP419" s="524" t="e">
        <f t="shared" ref="AP419:AZ419" si="170">ROUND(AVERAGE(AP347:AP349),1)</f>
        <v>#DIV/0!</v>
      </c>
      <c r="AQ419" s="524" t="e">
        <f t="shared" si="170"/>
        <v>#DIV/0!</v>
      </c>
      <c r="AR419" s="524" t="e">
        <f t="shared" si="170"/>
        <v>#DIV/0!</v>
      </c>
      <c r="AS419" s="524" t="e">
        <f t="shared" si="170"/>
        <v>#DIV/0!</v>
      </c>
      <c r="AT419" s="524" t="e">
        <f t="shared" si="170"/>
        <v>#DIV/0!</v>
      </c>
      <c r="AU419" s="524" t="e">
        <f t="shared" si="170"/>
        <v>#DIV/0!</v>
      </c>
      <c r="AV419" s="524" t="e">
        <f t="shared" si="170"/>
        <v>#DIV/0!</v>
      </c>
      <c r="AW419" s="524" t="e">
        <f t="shared" si="170"/>
        <v>#DIV/0!</v>
      </c>
      <c r="AX419" s="524" t="e">
        <f t="shared" si="170"/>
        <v>#DIV/0!</v>
      </c>
      <c r="AY419" s="524" t="e">
        <f t="shared" si="170"/>
        <v>#DIV/0!</v>
      </c>
      <c r="AZ419" s="524" t="e">
        <f t="shared" si="170"/>
        <v>#DIV/0!</v>
      </c>
    </row>
    <row r="420" spans="1:52" hidden="1" x14ac:dyDescent="0.15">
      <c r="C420" s="522" t="s">
        <v>688</v>
      </c>
      <c r="D420" s="524" t="e">
        <f t="shared" ref="D420:AL420" si="171">ROUND(AVERAGE(D350:D352),1)</f>
        <v>#DIV/0!</v>
      </c>
      <c r="E420" s="524" t="e">
        <f t="shared" si="171"/>
        <v>#DIV/0!</v>
      </c>
      <c r="F420" s="524" t="e">
        <f t="shared" si="171"/>
        <v>#DIV/0!</v>
      </c>
      <c r="G420" s="524" t="e">
        <f t="shared" si="171"/>
        <v>#DIV/0!</v>
      </c>
      <c r="H420" s="524" t="e">
        <f t="shared" si="171"/>
        <v>#DIV/0!</v>
      </c>
      <c r="I420" s="524" t="e">
        <f t="shared" si="171"/>
        <v>#DIV/0!</v>
      </c>
      <c r="J420" s="524" t="e">
        <f t="shared" si="171"/>
        <v>#DIV/0!</v>
      </c>
      <c r="K420" s="524" t="e">
        <f t="shared" si="171"/>
        <v>#DIV/0!</v>
      </c>
      <c r="L420" s="524" t="e">
        <f t="shared" si="171"/>
        <v>#DIV/0!</v>
      </c>
      <c r="M420" s="524" t="e">
        <f t="shared" si="171"/>
        <v>#DIV/0!</v>
      </c>
      <c r="N420" s="524" t="e">
        <f t="shared" si="171"/>
        <v>#DIV/0!</v>
      </c>
      <c r="O420" s="524" t="e">
        <f t="shared" si="171"/>
        <v>#DIV/0!</v>
      </c>
      <c r="P420" s="524" t="e">
        <f t="shared" si="171"/>
        <v>#DIV/0!</v>
      </c>
      <c r="Q420" s="524" t="e">
        <f t="shared" si="171"/>
        <v>#DIV/0!</v>
      </c>
      <c r="R420" s="524" t="e">
        <f t="shared" si="171"/>
        <v>#DIV/0!</v>
      </c>
      <c r="S420" s="524" t="e">
        <f t="shared" si="171"/>
        <v>#DIV/0!</v>
      </c>
      <c r="T420" s="524" t="e">
        <f t="shared" si="171"/>
        <v>#DIV/0!</v>
      </c>
      <c r="U420" s="524" t="e">
        <f t="shared" si="171"/>
        <v>#DIV/0!</v>
      </c>
      <c r="V420" s="524" t="e">
        <f t="shared" si="171"/>
        <v>#DIV/0!</v>
      </c>
      <c r="W420" s="524" t="e">
        <f t="shared" si="171"/>
        <v>#DIV/0!</v>
      </c>
      <c r="X420" s="524" t="e">
        <f t="shared" si="171"/>
        <v>#DIV/0!</v>
      </c>
      <c r="Y420" s="524" t="e">
        <f t="shared" si="171"/>
        <v>#DIV/0!</v>
      </c>
      <c r="Z420" s="524" t="e">
        <f t="shared" si="171"/>
        <v>#DIV/0!</v>
      </c>
      <c r="AA420" s="524" t="e">
        <f t="shared" si="171"/>
        <v>#DIV/0!</v>
      </c>
      <c r="AB420" s="524" t="e">
        <f t="shared" si="171"/>
        <v>#DIV/0!</v>
      </c>
      <c r="AC420" s="524" t="e">
        <f t="shared" si="171"/>
        <v>#DIV/0!</v>
      </c>
      <c r="AD420" s="524" t="e">
        <f t="shared" si="171"/>
        <v>#DIV/0!</v>
      </c>
      <c r="AE420" s="524" t="e">
        <f t="shared" si="171"/>
        <v>#DIV/0!</v>
      </c>
      <c r="AF420" s="524" t="e">
        <f t="shared" si="171"/>
        <v>#DIV/0!</v>
      </c>
      <c r="AG420" s="524" t="e">
        <f t="shared" si="171"/>
        <v>#DIV/0!</v>
      </c>
      <c r="AH420" s="524" t="e">
        <f t="shared" si="171"/>
        <v>#DIV/0!</v>
      </c>
      <c r="AI420" s="524" t="e">
        <f t="shared" si="171"/>
        <v>#DIV/0!</v>
      </c>
      <c r="AJ420" s="524" t="e">
        <f t="shared" si="171"/>
        <v>#DIV/0!</v>
      </c>
      <c r="AK420" s="524" t="e">
        <f t="shared" si="171"/>
        <v>#DIV/0!</v>
      </c>
      <c r="AL420" s="524" t="e">
        <f t="shared" si="171"/>
        <v>#DIV/0!</v>
      </c>
      <c r="AO420" s="522" t="s">
        <v>688</v>
      </c>
      <c r="AP420" s="524" t="e">
        <f t="shared" ref="AP420:AZ420" si="172">ROUND(AVERAGE(AP350:AP352),1)</f>
        <v>#DIV/0!</v>
      </c>
      <c r="AQ420" s="524" t="e">
        <f t="shared" si="172"/>
        <v>#DIV/0!</v>
      </c>
      <c r="AR420" s="524" t="e">
        <f t="shared" si="172"/>
        <v>#DIV/0!</v>
      </c>
      <c r="AS420" s="524" t="e">
        <f t="shared" si="172"/>
        <v>#DIV/0!</v>
      </c>
      <c r="AT420" s="524" t="e">
        <f t="shared" si="172"/>
        <v>#DIV/0!</v>
      </c>
      <c r="AU420" s="524" t="e">
        <f t="shared" si="172"/>
        <v>#DIV/0!</v>
      </c>
      <c r="AV420" s="524" t="e">
        <f t="shared" si="172"/>
        <v>#DIV/0!</v>
      </c>
      <c r="AW420" s="524" t="e">
        <f t="shared" si="172"/>
        <v>#DIV/0!</v>
      </c>
      <c r="AX420" s="524" t="e">
        <f t="shared" si="172"/>
        <v>#DIV/0!</v>
      </c>
      <c r="AY420" s="524" t="e">
        <f t="shared" si="172"/>
        <v>#DIV/0!</v>
      </c>
      <c r="AZ420" s="524" t="e">
        <f t="shared" si="172"/>
        <v>#DIV/0!</v>
      </c>
    </row>
    <row r="421" spans="1:52" hidden="1" x14ac:dyDescent="0.15">
      <c r="B421" s="255"/>
      <c r="C421" s="525" t="s">
        <v>689</v>
      </c>
      <c r="D421" s="524" t="e">
        <f t="shared" ref="D421:AL421" si="173">ROUND(AVERAGE(D353:D355),1)</f>
        <v>#DIV/0!</v>
      </c>
      <c r="E421" s="526" t="e">
        <f t="shared" si="173"/>
        <v>#DIV/0!</v>
      </c>
      <c r="F421" s="526" t="e">
        <f t="shared" si="173"/>
        <v>#DIV/0!</v>
      </c>
      <c r="G421" s="526" t="e">
        <f t="shared" si="173"/>
        <v>#DIV/0!</v>
      </c>
      <c r="H421" s="526" t="e">
        <f t="shared" si="173"/>
        <v>#DIV/0!</v>
      </c>
      <c r="I421" s="526" t="e">
        <f t="shared" si="173"/>
        <v>#DIV/0!</v>
      </c>
      <c r="J421" s="526" t="e">
        <f t="shared" si="173"/>
        <v>#DIV/0!</v>
      </c>
      <c r="K421" s="526" t="e">
        <f t="shared" si="173"/>
        <v>#DIV/0!</v>
      </c>
      <c r="L421" s="526" t="e">
        <f t="shared" si="173"/>
        <v>#DIV/0!</v>
      </c>
      <c r="M421" s="526" t="e">
        <f t="shared" si="173"/>
        <v>#DIV/0!</v>
      </c>
      <c r="N421" s="526" t="e">
        <f t="shared" si="173"/>
        <v>#DIV/0!</v>
      </c>
      <c r="O421" s="526" t="e">
        <f t="shared" si="173"/>
        <v>#DIV/0!</v>
      </c>
      <c r="P421" s="526" t="e">
        <f t="shared" si="173"/>
        <v>#DIV/0!</v>
      </c>
      <c r="Q421" s="526" t="e">
        <f t="shared" si="173"/>
        <v>#DIV/0!</v>
      </c>
      <c r="R421" s="526" t="e">
        <f t="shared" si="173"/>
        <v>#DIV/0!</v>
      </c>
      <c r="S421" s="526" t="e">
        <f t="shared" si="173"/>
        <v>#DIV/0!</v>
      </c>
      <c r="T421" s="526" t="e">
        <f t="shared" si="173"/>
        <v>#DIV/0!</v>
      </c>
      <c r="U421" s="526" t="e">
        <f t="shared" si="173"/>
        <v>#DIV/0!</v>
      </c>
      <c r="V421" s="526" t="e">
        <f t="shared" si="173"/>
        <v>#DIV/0!</v>
      </c>
      <c r="W421" s="526" t="e">
        <f t="shared" si="173"/>
        <v>#DIV/0!</v>
      </c>
      <c r="X421" s="526" t="e">
        <f t="shared" si="173"/>
        <v>#DIV/0!</v>
      </c>
      <c r="Y421" s="526" t="e">
        <f t="shared" si="173"/>
        <v>#DIV/0!</v>
      </c>
      <c r="Z421" s="526" t="e">
        <f t="shared" si="173"/>
        <v>#DIV/0!</v>
      </c>
      <c r="AA421" s="526" t="e">
        <f t="shared" si="173"/>
        <v>#DIV/0!</v>
      </c>
      <c r="AB421" s="526" t="e">
        <f t="shared" si="173"/>
        <v>#DIV/0!</v>
      </c>
      <c r="AC421" s="526" t="e">
        <f t="shared" si="173"/>
        <v>#DIV/0!</v>
      </c>
      <c r="AD421" s="526" t="e">
        <f t="shared" si="173"/>
        <v>#DIV/0!</v>
      </c>
      <c r="AE421" s="526" t="e">
        <f t="shared" si="173"/>
        <v>#DIV/0!</v>
      </c>
      <c r="AF421" s="526" t="e">
        <f t="shared" si="173"/>
        <v>#DIV/0!</v>
      </c>
      <c r="AG421" s="526" t="e">
        <f t="shared" si="173"/>
        <v>#DIV/0!</v>
      </c>
      <c r="AH421" s="526" t="e">
        <f t="shared" si="173"/>
        <v>#DIV/0!</v>
      </c>
      <c r="AI421" s="526" t="e">
        <f t="shared" si="173"/>
        <v>#DIV/0!</v>
      </c>
      <c r="AJ421" s="526" t="e">
        <f t="shared" si="173"/>
        <v>#DIV/0!</v>
      </c>
      <c r="AK421" s="526" t="e">
        <f t="shared" si="173"/>
        <v>#DIV/0!</v>
      </c>
      <c r="AL421" s="526" t="e">
        <f t="shared" si="173"/>
        <v>#DIV/0!</v>
      </c>
      <c r="AN421" s="255"/>
      <c r="AO421" s="525" t="s">
        <v>689</v>
      </c>
      <c r="AP421" s="526" t="e">
        <f t="shared" ref="AP421:AZ421" si="174">ROUND(AVERAGE(AP353:AP355),1)</f>
        <v>#DIV/0!</v>
      </c>
      <c r="AQ421" s="526" t="e">
        <f t="shared" si="174"/>
        <v>#DIV/0!</v>
      </c>
      <c r="AR421" s="526" t="e">
        <f t="shared" si="174"/>
        <v>#DIV/0!</v>
      </c>
      <c r="AS421" s="526" t="e">
        <f t="shared" si="174"/>
        <v>#DIV/0!</v>
      </c>
      <c r="AT421" s="526" t="e">
        <f t="shared" si="174"/>
        <v>#DIV/0!</v>
      </c>
      <c r="AU421" s="526" t="e">
        <f t="shared" si="174"/>
        <v>#DIV/0!</v>
      </c>
      <c r="AV421" s="526" t="e">
        <f t="shared" si="174"/>
        <v>#DIV/0!</v>
      </c>
      <c r="AW421" s="526" t="e">
        <f t="shared" si="174"/>
        <v>#DIV/0!</v>
      </c>
      <c r="AX421" s="526" t="e">
        <f t="shared" si="174"/>
        <v>#DIV/0!</v>
      </c>
      <c r="AY421" s="526" t="e">
        <f t="shared" si="174"/>
        <v>#DIV/0!</v>
      </c>
      <c r="AZ421" s="526" t="e">
        <f t="shared" si="174"/>
        <v>#DIV/0!</v>
      </c>
    </row>
    <row r="422" spans="1:52" hidden="1" x14ac:dyDescent="0.15">
      <c r="B422" s="418" t="s">
        <v>702</v>
      </c>
      <c r="C422" s="519" t="s">
        <v>686</v>
      </c>
      <c r="D422" s="523" t="e">
        <f t="shared" ref="D422:AL422" si="175">ROUND(AVERAGE(D356:D358),1)</f>
        <v>#DIV/0!</v>
      </c>
      <c r="E422" s="523" t="e">
        <f t="shared" si="175"/>
        <v>#DIV/0!</v>
      </c>
      <c r="F422" s="523" t="e">
        <f t="shared" si="175"/>
        <v>#DIV/0!</v>
      </c>
      <c r="G422" s="523" t="e">
        <f t="shared" si="175"/>
        <v>#DIV/0!</v>
      </c>
      <c r="H422" s="523" t="e">
        <f t="shared" si="175"/>
        <v>#DIV/0!</v>
      </c>
      <c r="I422" s="523" t="e">
        <f t="shared" si="175"/>
        <v>#DIV/0!</v>
      </c>
      <c r="J422" s="523" t="e">
        <f t="shared" si="175"/>
        <v>#DIV/0!</v>
      </c>
      <c r="K422" s="523" t="e">
        <f t="shared" si="175"/>
        <v>#DIV/0!</v>
      </c>
      <c r="L422" s="523" t="e">
        <f t="shared" si="175"/>
        <v>#DIV/0!</v>
      </c>
      <c r="M422" s="523" t="e">
        <f t="shared" si="175"/>
        <v>#DIV/0!</v>
      </c>
      <c r="N422" s="523" t="e">
        <f t="shared" si="175"/>
        <v>#DIV/0!</v>
      </c>
      <c r="O422" s="523" t="e">
        <f t="shared" si="175"/>
        <v>#DIV/0!</v>
      </c>
      <c r="P422" s="523" t="e">
        <f t="shared" si="175"/>
        <v>#DIV/0!</v>
      </c>
      <c r="Q422" s="523" t="e">
        <f t="shared" si="175"/>
        <v>#DIV/0!</v>
      </c>
      <c r="R422" s="523" t="e">
        <f t="shared" si="175"/>
        <v>#DIV/0!</v>
      </c>
      <c r="S422" s="523" t="e">
        <f t="shared" si="175"/>
        <v>#DIV/0!</v>
      </c>
      <c r="T422" s="523" t="e">
        <f t="shared" si="175"/>
        <v>#DIV/0!</v>
      </c>
      <c r="U422" s="523" t="e">
        <f t="shared" si="175"/>
        <v>#DIV/0!</v>
      </c>
      <c r="V422" s="523" t="e">
        <f t="shared" si="175"/>
        <v>#DIV/0!</v>
      </c>
      <c r="W422" s="523" t="e">
        <f t="shared" si="175"/>
        <v>#DIV/0!</v>
      </c>
      <c r="X422" s="523" t="e">
        <f t="shared" si="175"/>
        <v>#DIV/0!</v>
      </c>
      <c r="Y422" s="523" t="e">
        <f t="shared" si="175"/>
        <v>#DIV/0!</v>
      </c>
      <c r="Z422" s="523" t="e">
        <f t="shared" si="175"/>
        <v>#DIV/0!</v>
      </c>
      <c r="AA422" s="523" t="e">
        <f t="shared" si="175"/>
        <v>#DIV/0!</v>
      </c>
      <c r="AB422" s="523" t="e">
        <f t="shared" si="175"/>
        <v>#DIV/0!</v>
      </c>
      <c r="AC422" s="523" t="e">
        <f t="shared" si="175"/>
        <v>#DIV/0!</v>
      </c>
      <c r="AD422" s="523" t="e">
        <f t="shared" si="175"/>
        <v>#DIV/0!</v>
      </c>
      <c r="AE422" s="523" t="e">
        <f t="shared" si="175"/>
        <v>#DIV/0!</v>
      </c>
      <c r="AF422" s="523" t="e">
        <f t="shared" si="175"/>
        <v>#DIV/0!</v>
      </c>
      <c r="AG422" s="523" t="e">
        <f t="shared" si="175"/>
        <v>#DIV/0!</v>
      </c>
      <c r="AH422" s="523" t="e">
        <f t="shared" si="175"/>
        <v>#DIV/0!</v>
      </c>
      <c r="AI422" s="523" t="e">
        <f t="shared" si="175"/>
        <v>#DIV/0!</v>
      </c>
      <c r="AJ422" s="523" t="e">
        <f t="shared" si="175"/>
        <v>#DIV/0!</v>
      </c>
      <c r="AK422" s="523" t="e">
        <f t="shared" si="175"/>
        <v>#DIV/0!</v>
      </c>
      <c r="AL422" s="523" t="e">
        <f t="shared" si="175"/>
        <v>#DIV/0!</v>
      </c>
      <c r="AN422" s="418" t="s">
        <v>702</v>
      </c>
      <c r="AO422" s="519" t="s">
        <v>686</v>
      </c>
      <c r="AP422" s="523" t="e">
        <f t="shared" ref="AP422:AZ422" si="176">ROUND(AVERAGE(AP356:AP358),1)</f>
        <v>#DIV/0!</v>
      </c>
      <c r="AQ422" s="523" t="e">
        <f t="shared" si="176"/>
        <v>#DIV/0!</v>
      </c>
      <c r="AR422" s="523" t="e">
        <f t="shared" si="176"/>
        <v>#DIV/0!</v>
      </c>
      <c r="AS422" s="523" t="e">
        <f t="shared" si="176"/>
        <v>#DIV/0!</v>
      </c>
      <c r="AT422" s="523" t="e">
        <f t="shared" si="176"/>
        <v>#DIV/0!</v>
      </c>
      <c r="AU422" s="523" t="e">
        <f t="shared" si="176"/>
        <v>#DIV/0!</v>
      </c>
      <c r="AV422" s="523" t="e">
        <f t="shared" si="176"/>
        <v>#DIV/0!</v>
      </c>
      <c r="AW422" s="523" t="e">
        <f t="shared" si="176"/>
        <v>#DIV/0!</v>
      </c>
      <c r="AX422" s="523" t="e">
        <f t="shared" si="176"/>
        <v>#DIV/0!</v>
      </c>
      <c r="AY422" s="523" t="e">
        <f t="shared" si="176"/>
        <v>#DIV/0!</v>
      </c>
      <c r="AZ422" s="523" t="e">
        <f t="shared" si="176"/>
        <v>#DIV/0!</v>
      </c>
    </row>
    <row r="423" spans="1:52" hidden="1" x14ac:dyDescent="0.15">
      <c r="C423" s="522" t="s">
        <v>687</v>
      </c>
      <c r="D423" s="524" t="e">
        <f t="shared" ref="D423:AL423" si="177">ROUND(AVERAGE(D359:D361),1)</f>
        <v>#DIV/0!</v>
      </c>
      <c r="E423" s="524" t="e">
        <f t="shared" si="177"/>
        <v>#DIV/0!</v>
      </c>
      <c r="F423" s="524" t="e">
        <f t="shared" si="177"/>
        <v>#DIV/0!</v>
      </c>
      <c r="G423" s="524" t="e">
        <f t="shared" si="177"/>
        <v>#DIV/0!</v>
      </c>
      <c r="H423" s="524" t="e">
        <f t="shared" si="177"/>
        <v>#DIV/0!</v>
      </c>
      <c r="I423" s="524" t="e">
        <f t="shared" si="177"/>
        <v>#DIV/0!</v>
      </c>
      <c r="J423" s="524" t="e">
        <f t="shared" si="177"/>
        <v>#DIV/0!</v>
      </c>
      <c r="K423" s="524" t="e">
        <f t="shared" si="177"/>
        <v>#DIV/0!</v>
      </c>
      <c r="L423" s="524" t="e">
        <f t="shared" si="177"/>
        <v>#DIV/0!</v>
      </c>
      <c r="M423" s="524" t="e">
        <f t="shared" si="177"/>
        <v>#DIV/0!</v>
      </c>
      <c r="N423" s="524" t="e">
        <f t="shared" si="177"/>
        <v>#DIV/0!</v>
      </c>
      <c r="O423" s="524" t="e">
        <f t="shared" si="177"/>
        <v>#DIV/0!</v>
      </c>
      <c r="P423" s="524" t="e">
        <f t="shared" si="177"/>
        <v>#DIV/0!</v>
      </c>
      <c r="Q423" s="524" t="e">
        <f t="shared" si="177"/>
        <v>#DIV/0!</v>
      </c>
      <c r="R423" s="524" t="e">
        <f t="shared" si="177"/>
        <v>#DIV/0!</v>
      </c>
      <c r="S423" s="524" t="e">
        <f t="shared" si="177"/>
        <v>#DIV/0!</v>
      </c>
      <c r="T423" s="524" t="e">
        <f t="shared" si="177"/>
        <v>#DIV/0!</v>
      </c>
      <c r="U423" s="524" t="e">
        <f t="shared" si="177"/>
        <v>#DIV/0!</v>
      </c>
      <c r="V423" s="524" t="e">
        <f t="shared" si="177"/>
        <v>#DIV/0!</v>
      </c>
      <c r="W423" s="524" t="e">
        <f t="shared" si="177"/>
        <v>#DIV/0!</v>
      </c>
      <c r="X423" s="524" t="e">
        <f t="shared" si="177"/>
        <v>#DIV/0!</v>
      </c>
      <c r="Y423" s="524" t="e">
        <f t="shared" si="177"/>
        <v>#DIV/0!</v>
      </c>
      <c r="Z423" s="524" t="e">
        <f t="shared" si="177"/>
        <v>#DIV/0!</v>
      </c>
      <c r="AA423" s="524" t="e">
        <f t="shared" si="177"/>
        <v>#DIV/0!</v>
      </c>
      <c r="AB423" s="524" t="e">
        <f t="shared" si="177"/>
        <v>#DIV/0!</v>
      </c>
      <c r="AC423" s="524" t="e">
        <f t="shared" si="177"/>
        <v>#DIV/0!</v>
      </c>
      <c r="AD423" s="524" t="e">
        <f t="shared" si="177"/>
        <v>#DIV/0!</v>
      </c>
      <c r="AE423" s="524" t="e">
        <f t="shared" si="177"/>
        <v>#DIV/0!</v>
      </c>
      <c r="AF423" s="524" t="e">
        <f t="shared" si="177"/>
        <v>#DIV/0!</v>
      </c>
      <c r="AG423" s="524" t="e">
        <f t="shared" si="177"/>
        <v>#DIV/0!</v>
      </c>
      <c r="AH423" s="524" t="e">
        <f t="shared" si="177"/>
        <v>#DIV/0!</v>
      </c>
      <c r="AI423" s="524" t="e">
        <f t="shared" si="177"/>
        <v>#DIV/0!</v>
      </c>
      <c r="AJ423" s="524" t="e">
        <f t="shared" si="177"/>
        <v>#DIV/0!</v>
      </c>
      <c r="AK423" s="524" t="e">
        <f t="shared" si="177"/>
        <v>#DIV/0!</v>
      </c>
      <c r="AL423" s="524" t="e">
        <f t="shared" si="177"/>
        <v>#DIV/0!</v>
      </c>
      <c r="AO423" s="522" t="s">
        <v>687</v>
      </c>
      <c r="AP423" s="524" t="e">
        <f t="shared" ref="AP423:AZ423" si="178">ROUND(AVERAGE(AP359:AP361),1)</f>
        <v>#DIV/0!</v>
      </c>
      <c r="AQ423" s="524" t="e">
        <f t="shared" si="178"/>
        <v>#DIV/0!</v>
      </c>
      <c r="AR423" s="524" t="e">
        <f t="shared" si="178"/>
        <v>#DIV/0!</v>
      </c>
      <c r="AS423" s="524" t="e">
        <f t="shared" si="178"/>
        <v>#DIV/0!</v>
      </c>
      <c r="AT423" s="524" t="e">
        <f t="shared" si="178"/>
        <v>#DIV/0!</v>
      </c>
      <c r="AU423" s="524" t="e">
        <f t="shared" si="178"/>
        <v>#DIV/0!</v>
      </c>
      <c r="AV423" s="524" t="e">
        <f t="shared" si="178"/>
        <v>#DIV/0!</v>
      </c>
      <c r="AW423" s="524" t="e">
        <f t="shared" si="178"/>
        <v>#DIV/0!</v>
      </c>
      <c r="AX423" s="524" t="e">
        <f t="shared" si="178"/>
        <v>#DIV/0!</v>
      </c>
      <c r="AY423" s="524" t="e">
        <f t="shared" si="178"/>
        <v>#DIV/0!</v>
      </c>
      <c r="AZ423" s="524" t="e">
        <f t="shared" si="178"/>
        <v>#DIV/0!</v>
      </c>
    </row>
    <row r="424" spans="1:52" hidden="1" x14ac:dyDescent="0.15">
      <c r="C424" s="522" t="s">
        <v>688</v>
      </c>
      <c r="D424" s="524" t="e">
        <f t="shared" ref="D424:AL424" si="179">ROUND(AVERAGE(D362:D364),1)</f>
        <v>#DIV/0!</v>
      </c>
      <c r="E424" s="524" t="e">
        <f t="shared" si="179"/>
        <v>#DIV/0!</v>
      </c>
      <c r="F424" s="524" t="e">
        <f t="shared" si="179"/>
        <v>#DIV/0!</v>
      </c>
      <c r="G424" s="524" t="e">
        <f t="shared" si="179"/>
        <v>#DIV/0!</v>
      </c>
      <c r="H424" s="524" t="e">
        <f t="shared" si="179"/>
        <v>#DIV/0!</v>
      </c>
      <c r="I424" s="524" t="e">
        <f t="shared" si="179"/>
        <v>#DIV/0!</v>
      </c>
      <c r="J424" s="524" t="e">
        <f t="shared" si="179"/>
        <v>#DIV/0!</v>
      </c>
      <c r="K424" s="524" t="e">
        <f t="shared" si="179"/>
        <v>#DIV/0!</v>
      </c>
      <c r="L424" s="524" t="e">
        <f t="shared" si="179"/>
        <v>#DIV/0!</v>
      </c>
      <c r="M424" s="524" t="e">
        <f t="shared" si="179"/>
        <v>#DIV/0!</v>
      </c>
      <c r="N424" s="524" t="e">
        <f t="shared" si="179"/>
        <v>#DIV/0!</v>
      </c>
      <c r="O424" s="524" t="e">
        <f t="shared" si="179"/>
        <v>#DIV/0!</v>
      </c>
      <c r="P424" s="524" t="e">
        <f t="shared" si="179"/>
        <v>#DIV/0!</v>
      </c>
      <c r="Q424" s="524" t="e">
        <f t="shared" si="179"/>
        <v>#DIV/0!</v>
      </c>
      <c r="R424" s="524" t="e">
        <f t="shared" si="179"/>
        <v>#DIV/0!</v>
      </c>
      <c r="S424" s="524" t="e">
        <f t="shared" si="179"/>
        <v>#DIV/0!</v>
      </c>
      <c r="T424" s="524" t="e">
        <f t="shared" si="179"/>
        <v>#DIV/0!</v>
      </c>
      <c r="U424" s="524" t="e">
        <f t="shared" si="179"/>
        <v>#DIV/0!</v>
      </c>
      <c r="V424" s="524" t="e">
        <f t="shared" si="179"/>
        <v>#DIV/0!</v>
      </c>
      <c r="W424" s="524" t="e">
        <f t="shared" si="179"/>
        <v>#DIV/0!</v>
      </c>
      <c r="X424" s="524" t="e">
        <f t="shared" si="179"/>
        <v>#DIV/0!</v>
      </c>
      <c r="Y424" s="524" t="e">
        <f t="shared" si="179"/>
        <v>#DIV/0!</v>
      </c>
      <c r="Z424" s="524" t="e">
        <f t="shared" si="179"/>
        <v>#DIV/0!</v>
      </c>
      <c r="AA424" s="524" t="e">
        <f t="shared" si="179"/>
        <v>#DIV/0!</v>
      </c>
      <c r="AB424" s="524" t="e">
        <f t="shared" si="179"/>
        <v>#DIV/0!</v>
      </c>
      <c r="AC424" s="524" t="e">
        <f t="shared" si="179"/>
        <v>#DIV/0!</v>
      </c>
      <c r="AD424" s="524" t="e">
        <f t="shared" si="179"/>
        <v>#DIV/0!</v>
      </c>
      <c r="AE424" s="524" t="e">
        <f t="shared" si="179"/>
        <v>#DIV/0!</v>
      </c>
      <c r="AF424" s="524" t="e">
        <f t="shared" si="179"/>
        <v>#DIV/0!</v>
      </c>
      <c r="AG424" s="524" t="e">
        <f t="shared" si="179"/>
        <v>#DIV/0!</v>
      </c>
      <c r="AH424" s="524" t="e">
        <f t="shared" si="179"/>
        <v>#DIV/0!</v>
      </c>
      <c r="AI424" s="524" t="e">
        <f t="shared" si="179"/>
        <v>#DIV/0!</v>
      </c>
      <c r="AJ424" s="524" t="e">
        <f t="shared" si="179"/>
        <v>#DIV/0!</v>
      </c>
      <c r="AK424" s="524" t="e">
        <f t="shared" si="179"/>
        <v>#DIV/0!</v>
      </c>
      <c r="AL424" s="524" t="e">
        <f t="shared" si="179"/>
        <v>#DIV/0!</v>
      </c>
      <c r="AO424" s="522" t="s">
        <v>688</v>
      </c>
      <c r="AP424" s="524" t="e">
        <f t="shared" ref="AP424:AZ424" si="180">ROUND(AVERAGE(AP362:AP364),1)</f>
        <v>#DIV/0!</v>
      </c>
      <c r="AQ424" s="524" t="e">
        <f t="shared" si="180"/>
        <v>#DIV/0!</v>
      </c>
      <c r="AR424" s="524" t="e">
        <f t="shared" si="180"/>
        <v>#DIV/0!</v>
      </c>
      <c r="AS424" s="524" t="e">
        <f t="shared" si="180"/>
        <v>#DIV/0!</v>
      </c>
      <c r="AT424" s="524" t="e">
        <f t="shared" si="180"/>
        <v>#DIV/0!</v>
      </c>
      <c r="AU424" s="524" t="e">
        <f t="shared" si="180"/>
        <v>#DIV/0!</v>
      </c>
      <c r="AV424" s="524" t="e">
        <f t="shared" si="180"/>
        <v>#DIV/0!</v>
      </c>
      <c r="AW424" s="524" t="e">
        <f t="shared" si="180"/>
        <v>#DIV/0!</v>
      </c>
      <c r="AX424" s="524" t="e">
        <f t="shared" si="180"/>
        <v>#DIV/0!</v>
      </c>
      <c r="AY424" s="524" t="e">
        <f t="shared" si="180"/>
        <v>#DIV/0!</v>
      </c>
      <c r="AZ424" s="524" t="e">
        <f t="shared" si="180"/>
        <v>#DIV/0!</v>
      </c>
    </row>
    <row r="425" spans="1:52" hidden="1" x14ac:dyDescent="0.15">
      <c r="A425" s="255"/>
      <c r="B425" s="255"/>
      <c r="C425" s="525" t="s">
        <v>689</v>
      </c>
      <c r="D425" s="526" t="e">
        <f t="shared" ref="D425:AL425" si="181">ROUND(AVERAGE(D365:D367),1)</f>
        <v>#DIV/0!</v>
      </c>
      <c r="E425" s="526" t="e">
        <f t="shared" si="181"/>
        <v>#DIV/0!</v>
      </c>
      <c r="F425" s="526" t="e">
        <f t="shared" si="181"/>
        <v>#DIV/0!</v>
      </c>
      <c r="G425" s="526" t="e">
        <f t="shared" si="181"/>
        <v>#DIV/0!</v>
      </c>
      <c r="H425" s="526" t="e">
        <f t="shared" si="181"/>
        <v>#DIV/0!</v>
      </c>
      <c r="I425" s="526" t="e">
        <f t="shared" si="181"/>
        <v>#DIV/0!</v>
      </c>
      <c r="J425" s="526" t="e">
        <f t="shared" si="181"/>
        <v>#DIV/0!</v>
      </c>
      <c r="K425" s="526" t="e">
        <f t="shared" si="181"/>
        <v>#DIV/0!</v>
      </c>
      <c r="L425" s="526" t="e">
        <f t="shared" si="181"/>
        <v>#DIV/0!</v>
      </c>
      <c r="M425" s="526" t="e">
        <f t="shared" si="181"/>
        <v>#DIV/0!</v>
      </c>
      <c r="N425" s="526" t="e">
        <f t="shared" si="181"/>
        <v>#DIV/0!</v>
      </c>
      <c r="O425" s="526" t="e">
        <f t="shared" si="181"/>
        <v>#DIV/0!</v>
      </c>
      <c r="P425" s="526" t="e">
        <f t="shared" si="181"/>
        <v>#DIV/0!</v>
      </c>
      <c r="Q425" s="526" t="e">
        <f t="shared" si="181"/>
        <v>#DIV/0!</v>
      </c>
      <c r="R425" s="526" t="e">
        <f t="shared" si="181"/>
        <v>#DIV/0!</v>
      </c>
      <c r="S425" s="526" t="e">
        <f t="shared" si="181"/>
        <v>#DIV/0!</v>
      </c>
      <c r="T425" s="526" t="e">
        <f t="shared" si="181"/>
        <v>#DIV/0!</v>
      </c>
      <c r="U425" s="526" t="e">
        <f t="shared" si="181"/>
        <v>#DIV/0!</v>
      </c>
      <c r="V425" s="526" t="e">
        <f t="shared" si="181"/>
        <v>#DIV/0!</v>
      </c>
      <c r="W425" s="526" t="e">
        <f t="shared" si="181"/>
        <v>#DIV/0!</v>
      </c>
      <c r="X425" s="526" t="e">
        <f t="shared" si="181"/>
        <v>#DIV/0!</v>
      </c>
      <c r="Y425" s="526" t="e">
        <f t="shared" si="181"/>
        <v>#DIV/0!</v>
      </c>
      <c r="Z425" s="526" t="e">
        <f t="shared" si="181"/>
        <v>#DIV/0!</v>
      </c>
      <c r="AA425" s="526" t="e">
        <f t="shared" si="181"/>
        <v>#DIV/0!</v>
      </c>
      <c r="AB425" s="526" t="e">
        <f t="shared" si="181"/>
        <v>#DIV/0!</v>
      </c>
      <c r="AC425" s="526" t="e">
        <f t="shared" si="181"/>
        <v>#DIV/0!</v>
      </c>
      <c r="AD425" s="526" t="e">
        <f t="shared" si="181"/>
        <v>#DIV/0!</v>
      </c>
      <c r="AE425" s="526" t="e">
        <f t="shared" si="181"/>
        <v>#DIV/0!</v>
      </c>
      <c r="AF425" s="526" t="e">
        <f t="shared" si="181"/>
        <v>#DIV/0!</v>
      </c>
      <c r="AG425" s="526" t="e">
        <f t="shared" si="181"/>
        <v>#DIV/0!</v>
      </c>
      <c r="AH425" s="526" t="e">
        <f t="shared" si="181"/>
        <v>#DIV/0!</v>
      </c>
      <c r="AI425" s="526" t="e">
        <f t="shared" si="181"/>
        <v>#DIV/0!</v>
      </c>
      <c r="AJ425" s="526" t="e">
        <f t="shared" si="181"/>
        <v>#DIV/0!</v>
      </c>
      <c r="AK425" s="526" t="e">
        <f t="shared" si="181"/>
        <v>#DIV/0!</v>
      </c>
      <c r="AL425" s="526" t="e">
        <f t="shared" si="181"/>
        <v>#DIV/0!</v>
      </c>
      <c r="AN425" s="255"/>
      <c r="AO425" s="525" t="s">
        <v>689</v>
      </c>
      <c r="AP425" s="526" t="e">
        <f t="shared" ref="AP425:AZ425" si="182">ROUND(AVERAGE(AP365:AP367),1)</f>
        <v>#DIV/0!</v>
      </c>
      <c r="AQ425" s="526" t="e">
        <f t="shared" si="182"/>
        <v>#DIV/0!</v>
      </c>
      <c r="AR425" s="526" t="e">
        <f t="shared" si="182"/>
        <v>#DIV/0!</v>
      </c>
      <c r="AS425" s="526" t="e">
        <f t="shared" si="182"/>
        <v>#DIV/0!</v>
      </c>
      <c r="AT425" s="526" t="e">
        <f t="shared" si="182"/>
        <v>#DIV/0!</v>
      </c>
      <c r="AU425" s="526" t="e">
        <f t="shared" si="182"/>
        <v>#DIV/0!</v>
      </c>
      <c r="AV425" s="526" t="e">
        <f t="shared" si="182"/>
        <v>#DIV/0!</v>
      </c>
      <c r="AW425" s="526" t="e">
        <f t="shared" si="182"/>
        <v>#DIV/0!</v>
      </c>
      <c r="AX425" s="526" t="e">
        <f t="shared" si="182"/>
        <v>#DIV/0!</v>
      </c>
      <c r="AY425" s="526" t="e">
        <f t="shared" si="182"/>
        <v>#DIV/0!</v>
      </c>
      <c r="AZ425" s="526" t="e">
        <f t="shared" si="182"/>
        <v>#DIV/0!</v>
      </c>
    </row>
    <row r="426" spans="1:52" x14ac:dyDescent="0.15">
      <c r="A426" s="50" t="s">
        <v>703</v>
      </c>
      <c r="AM426" s="50" t="s">
        <v>703</v>
      </c>
    </row>
    <row r="427" spans="1:52" x14ac:dyDescent="0.15">
      <c r="A427" s="418"/>
      <c r="B427" s="418" t="s">
        <v>685</v>
      </c>
      <c r="C427" s="519" t="s">
        <v>686</v>
      </c>
      <c r="D427" s="418"/>
      <c r="E427" s="418"/>
      <c r="F427" s="418"/>
      <c r="G427" s="418"/>
      <c r="H427" s="418"/>
      <c r="I427" s="418"/>
      <c r="J427" s="418"/>
      <c r="K427" s="418"/>
      <c r="L427" s="418"/>
      <c r="M427" s="418"/>
      <c r="N427" s="418"/>
      <c r="O427" s="418"/>
      <c r="P427" s="418"/>
      <c r="Q427" s="418"/>
      <c r="R427" s="418"/>
      <c r="S427" s="418"/>
      <c r="T427" s="418"/>
      <c r="U427" s="418"/>
      <c r="V427" s="418"/>
      <c r="W427" s="418"/>
      <c r="X427" s="418"/>
      <c r="Y427" s="418"/>
      <c r="Z427" s="418"/>
      <c r="AA427" s="418"/>
      <c r="AB427" s="418"/>
      <c r="AC427" s="418"/>
      <c r="AD427" s="418"/>
      <c r="AE427" s="418"/>
      <c r="AF427" s="418"/>
      <c r="AG427" s="418"/>
      <c r="AH427" s="418"/>
      <c r="AI427" s="418"/>
      <c r="AJ427" s="418"/>
      <c r="AK427" s="418"/>
      <c r="AL427" s="418"/>
      <c r="AM427" s="418"/>
      <c r="AN427" s="418" t="s">
        <v>685</v>
      </c>
      <c r="AO427" s="519" t="s">
        <v>686</v>
      </c>
      <c r="AP427" s="418"/>
      <c r="AQ427" s="418"/>
      <c r="AR427" s="418"/>
      <c r="AS427" s="418"/>
      <c r="AT427" s="418"/>
      <c r="AU427" s="418"/>
      <c r="AV427" s="418"/>
      <c r="AW427" s="418"/>
      <c r="AX427" s="418"/>
      <c r="AY427" s="418"/>
      <c r="AZ427" s="418"/>
    </row>
    <row r="428" spans="1:52" x14ac:dyDescent="0.15">
      <c r="C428" s="520" t="s">
        <v>687</v>
      </c>
      <c r="D428" s="332">
        <f t="shared" ref="D428:AL435" si="183">ROUND((D371-D370)/D370*100,1)</f>
        <v>0.5</v>
      </c>
      <c r="E428" s="332">
        <f t="shared" si="183"/>
        <v>0.5</v>
      </c>
      <c r="F428" s="332">
        <f t="shared" si="183"/>
        <v>3.9</v>
      </c>
      <c r="G428" s="332">
        <f t="shared" si="183"/>
        <v>3.1</v>
      </c>
      <c r="H428" s="332">
        <f t="shared" si="183"/>
        <v>8.8000000000000007</v>
      </c>
      <c r="I428" s="332">
        <f t="shared" si="183"/>
        <v>2.4</v>
      </c>
      <c r="J428" s="332">
        <f t="shared" si="183"/>
        <v>-6.9</v>
      </c>
      <c r="K428" s="332">
        <f t="shared" si="183"/>
        <v>7.1</v>
      </c>
      <c r="L428" s="332">
        <f t="shared" si="183"/>
        <v>7.9</v>
      </c>
      <c r="M428" s="332" t="e">
        <f t="shared" si="183"/>
        <v>#DIV/0!</v>
      </c>
      <c r="N428" s="332">
        <f t="shared" si="183"/>
        <v>8</v>
      </c>
      <c r="O428" s="332">
        <f t="shared" si="183"/>
        <v>-7.7</v>
      </c>
      <c r="P428" s="332">
        <f t="shared" si="183"/>
        <v>-10.1</v>
      </c>
      <c r="Q428" s="332">
        <f t="shared" si="183"/>
        <v>-4.8</v>
      </c>
      <c r="R428" s="332">
        <f t="shared" si="183"/>
        <v>34.5</v>
      </c>
      <c r="S428" s="332">
        <f t="shared" si="183"/>
        <v>34.5</v>
      </c>
      <c r="T428" s="332" t="e">
        <f t="shared" si="183"/>
        <v>#DIV/0!</v>
      </c>
      <c r="U428" s="332">
        <f t="shared" si="183"/>
        <v>0.2</v>
      </c>
      <c r="V428" s="332">
        <f t="shared" si="183"/>
        <v>2.6</v>
      </c>
      <c r="W428" s="332">
        <f t="shared" si="183"/>
        <v>-0.5</v>
      </c>
      <c r="X428" s="332">
        <f t="shared" si="183"/>
        <v>-0.5</v>
      </c>
      <c r="Y428" s="332">
        <f t="shared" si="183"/>
        <v>-9.5</v>
      </c>
      <c r="Z428" s="332">
        <f t="shared" si="183"/>
        <v>1.3</v>
      </c>
      <c r="AA428" s="332">
        <f t="shared" si="183"/>
        <v>-7.9</v>
      </c>
      <c r="AB428" s="332" t="e">
        <f t="shared" si="183"/>
        <v>#DIV/0!</v>
      </c>
      <c r="AC428" s="332">
        <f t="shared" si="183"/>
        <v>4.5</v>
      </c>
      <c r="AD428" s="332">
        <f t="shared" si="183"/>
        <v>8</v>
      </c>
      <c r="AE428" s="332">
        <f t="shared" si="183"/>
        <v>-4.4000000000000004</v>
      </c>
      <c r="AF428" s="332">
        <f t="shared" si="183"/>
        <v>5.6</v>
      </c>
      <c r="AG428" s="332" t="e">
        <f t="shared" si="183"/>
        <v>#DIV/0!</v>
      </c>
      <c r="AH428" s="332">
        <f t="shared" si="183"/>
        <v>3.9</v>
      </c>
      <c r="AI428" s="332">
        <f t="shared" si="183"/>
        <v>0.3</v>
      </c>
      <c r="AJ428" s="332">
        <f t="shared" si="183"/>
        <v>-2.9</v>
      </c>
      <c r="AK428" s="332">
        <f t="shared" si="183"/>
        <v>18.600000000000001</v>
      </c>
      <c r="AL428" s="332">
        <f t="shared" si="183"/>
        <v>-2.8</v>
      </c>
      <c r="AO428" s="520" t="s">
        <v>687</v>
      </c>
      <c r="AP428" s="332">
        <f t="shared" ref="AP428:AZ443" si="184">ROUND((AP371-AP370)/AP370*100,1)</f>
        <v>0.5</v>
      </c>
      <c r="AQ428" s="332">
        <f t="shared" si="184"/>
        <v>-2.2999999999999998</v>
      </c>
      <c r="AR428" s="332">
        <f t="shared" si="184"/>
        <v>-4.8</v>
      </c>
      <c r="AS428" s="332">
        <f t="shared" si="184"/>
        <v>-9.1</v>
      </c>
      <c r="AT428" s="332">
        <f t="shared" si="184"/>
        <v>1.5</v>
      </c>
      <c r="AU428" s="332">
        <f t="shared" si="184"/>
        <v>4.2</v>
      </c>
      <c r="AV428" s="332">
        <f t="shared" si="184"/>
        <v>6.1</v>
      </c>
      <c r="AW428" s="332">
        <f t="shared" si="184"/>
        <v>-0.1</v>
      </c>
      <c r="AX428" s="332">
        <f t="shared" si="184"/>
        <v>2.4</v>
      </c>
      <c r="AY428" s="332">
        <f t="shared" si="184"/>
        <v>2.7</v>
      </c>
      <c r="AZ428" s="332">
        <f t="shared" si="184"/>
        <v>0.9</v>
      </c>
    </row>
    <row r="429" spans="1:52" x14ac:dyDescent="0.15">
      <c r="C429" s="520" t="s">
        <v>688</v>
      </c>
      <c r="D429" s="332">
        <f t="shared" si="183"/>
        <v>0.3</v>
      </c>
      <c r="E429" s="332">
        <f t="shared" si="183"/>
        <v>0.2</v>
      </c>
      <c r="F429" s="332">
        <f t="shared" si="183"/>
        <v>-1.7</v>
      </c>
      <c r="G429" s="332">
        <f t="shared" si="183"/>
        <v>-0.4</v>
      </c>
      <c r="H429" s="332">
        <f t="shared" si="183"/>
        <v>-10.5</v>
      </c>
      <c r="I429" s="332">
        <f t="shared" si="183"/>
        <v>2</v>
      </c>
      <c r="J429" s="332">
        <f t="shared" si="183"/>
        <v>0.5</v>
      </c>
      <c r="K429" s="332">
        <f t="shared" si="183"/>
        <v>-1.6</v>
      </c>
      <c r="L429" s="332">
        <f t="shared" si="183"/>
        <v>-2.8</v>
      </c>
      <c r="M429" s="332" t="e">
        <f t="shared" si="183"/>
        <v>#DIV/0!</v>
      </c>
      <c r="N429" s="332">
        <f t="shared" si="183"/>
        <v>23.3</v>
      </c>
      <c r="O429" s="332">
        <f t="shared" si="183"/>
        <v>2.4</v>
      </c>
      <c r="P429" s="332">
        <f t="shared" si="183"/>
        <v>2.9</v>
      </c>
      <c r="Q429" s="332">
        <f t="shared" si="183"/>
        <v>3.7</v>
      </c>
      <c r="R429" s="332">
        <f t="shared" si="183"/>
        <v>8.6999999999999993</v>
      </c>
      <c r="S429" s="332">
        <f t="shared" si="183"/>
        <v>8.6999999999999993</v>
      </c>
      <c r="T429" s="332" t="e">
        <f t="shared" si="183"/>
        <v>#DIV/0!</v>
      </c>
      <c r="U429" s="332">
        <f t="shared" si="183"/>
        <v>0.2</v>
      </c>
      <c r="V429" s="332">
        <f t="shared" si="183"/>
        <v>-4</v>
      </c>
      <c r="W429" s="332">
        <f t="shared" si="183"/>
        <v>0.9</v>
      </c>
      <c r="X429" s="332">
        <f t="shared" si="183"/>
        <v>0.9</v>
      </c>
      <c r="Y429" s="332">
        <f t="shared" si="183"/>
        <v>6.4</v>
      </c>
      <c r="Z429" s="332">
        <f t="shared" si="183"/>
        <v>-0.9</v>
      </c>
      <c r="AA429" s="332">
        <f t="shared" si="183"/>
        <v>-1.8</v>
      </c>
      <c r="AB429" s="332" t="e">
        <f t="shared" si="183"/>
        <v>#DIV/0!</v>
      </c>
      <c r="AC429" s="332">
        <f t="shared" si="183"/>
        <v>2.2999999999999998</v>
      </c>
      <c r="AD429" s="332">
        <f t="shared" si="183"/>
        <v>1.2</v>
      </c>
      <c r="AE429" s="332">
        <f t="shared" si="183"/>
        <v>5.5</v>
      </c>
      <c r="AF429" s="332">
        <f t="shared" si="183"/>
        <v>-4</v>
      </c>
      <c r="AG429" s="332" t="e">
        <f t="shared" si="183"/>
        <v>#DIV/0!</v>
      </c>
      <c r="AH429" s="332">
        <f t="shared" si="183"/>
        <v>12.7</v>
      </c>
      <c r="AI429" s="332">
        <f t="shared" si="183"/>
        <v>0.9</v>
      </c>
      <c r="AJ429" s="332">
        <f t="shared" si="183"/>
        <v>-3.8</v>
      </c>
      <c r="AK429" s="332">
        <f t="shared" si="183"/>
        <v>11.1</v>
      </c>
      <c r="AL429" s="332">
        <f t="shared" si="183"/>
        <v>0.6</v>
      </c>
      <c r="AO429" s="520" t="s">
        <v>688</v>
      </c>
      <c r="AP429" s="332">
        <f t="shared" si="184"/>
        <v>0.3</v>
      </c>
      <c r="AQ429" s="332">
        <f t="shared" si="184"/>
        <v>4.7</v>
      </c>
      <c r="AR429" s="332">
        <f t="shared" si="184"/>
        <v>4.9000000000000004</v>
      </c>
      <c r="AS429" s="332">
        <f t="shared" si="184"/>
        <v>7.5</v>
      </c>
      <c r="AT429" s="332">
        <f t="shared" si="184"/>
        <v>2.6</v>
      </c>
      <c r="AU429" s="332">
        <f t="shared" si="184"/>
        <v>5.4</v>
      </c>
      <c r="AV429" s="332">
        <f t="shared" si="184"/>
        <v>7.5</v>
      </c>
      <c r="AW429" s="332">
        <f t="shared" si="184"/>
        <v>1.9</v>
      </c>
      <c r="AX429" s="332">
        <f t="shared" si="184"/>
        <v>-1.9</v>
      </c>
      <c r="AY429" s="332">
        <f t="shared" si="184"/>
        <v>-1.6</v>
      </c>
      <c r="AZ429" s="332">
        <f t="shared" si="184"/>
        <v>-5</v>
      </c>
    </row>
    <row r="430" spans="1:52" x14ac:dyDescent="0.15">
      <c r="C430" s="520" t="s">
        <v>689</v>
      </c>
      <c r="D430" s="332">
        <f t="shared" si="183"/>
        <v>2.1</v>
      </c>
      <c r="E430" s="332">
        <f t="shared" si="183"/>
        <v>2.2000000000000002</v>
      </c>
      <c r="F430" s="332">
        <f t="shared" si="183"/>
        <v>2.8</v>
      </c>
      <c r="G430" s="332">
        <f t="shared" si="183"/>
        <v>5</v>
      </c>
      <c r="H430" s="332">
        <f t="shared" si="183"/>
        <v>-4.7</v>
      </c>
      <c r="I430" s="332">
        <f t="shared" si="183"/>
        <v>0.1</v>
      </c>
      <c r="J430" s="332">
        <f t="shared" si="183"/>
        <v>4.5</v>
      </c>
      <c r="K430" s="332">
        <f t="shared" si="183"/>
        <v>-11.3</v>
      </c>
      <c r="L430" s="332">
        <f t="shared" si="183"/>
        <v>-10.4</v>
      </c>
      <c r="M430" s="332" t="e">
        <f t="shared" si="183"/>
        <v>#DIV/0!</v>
      </c>
      <c r="N430" s="332">
        <f t="shared" si="183"/>
        <v>-7.3</v>
      </c>
      <c r="O430" s="332">
        <f t="shared" si="183"/>
        <v>4.7</v>
      </c>
      <c r="P430" s="332">
        <f t="shared" si="183"/>
        <v>3.3</v>
      </c>
      <c r="Q430" s="332">
        <f t="shared" si="183"/>
        <v>7.4</v>
      </c>
      <c r="R430" s="332">
        <f t="shared" si="183"/>
        <v>7.9</v>
      </c>
      <c r="S430" s="332">
        <f t="shared" si="183"/>
        <v>7.9</v>
      </c>
      <c r="T430" s="332" t="e">
        <f t="shared" si="183"/>
        <v>#DIV/0!</v>
      </c>
      <c r="U430" s="332">
        <f t="shared" si="183"/>
        <v>-0.5</v>
      </c>
      <c r="V430" s="332">
        <f t="shared" si="183"/>
        <v>5</v>
      </c>
      <c r="W430" s="332">
        <f t="shared" si="183"/>
        <v>4.2</v>
      </c>
      <c r="X430" s="332">
        <f t="shared" si="183"/>
        <v>4.2</v>
      </c>
      <c r="Y430" s="332">
        <f t="shared" si="183"/>
        <v>-0.3</v>
      </c>
      <c r="Z430" s="332">
        <f t="shared" si="183"/>
        <v>4.5</v>
      </c>
      <c r="AA430" s="332">
        <f t="shared" si="183"/>
        <v>0.3</v>
      </c>
      <c r="AB430" s="332" t="e">
        <f t="shared" si="183"/>
        <v>#DIV/0!</v>
      </c>
      <c r="AC430" s="332">
        <f t="shared" si="183"/>
        <v>1.4</v>
      </c>
      <c r="AD430" s="332">
        <f t="shared" si="183"/>
        <v>3.1</v>
      </c>
      <c r="AE430" s="332">
        <f t="shared" si="183"/>
        <v>-0.1</v>
      </c>
      <c r="AF430" s="332">
        <f t="shared" si="183"/>
        <v>-0.7</v>
      </c>
      <c r="AG430" s="332" t="e">
        <f t="shared" si="183"/>
        <v>#DIV/0!</v>
      </c>
      <c r="AH430" s="332">
        <f t="shared" si="183"/>
        <v>2.6</v>
      </c>
      <c r="AI430" s="332">
        <f t="shared" si="183"/>
        <v>-2</v>
      </c>
      <c r="AJ430" s="332">
        <f t="shared" si="183"/>
        <v>-2.1</v>
      </c>
      <c r="AK430" s="332">
        <f t="shared" si="183"/>
        <v>-6.4</v>
      </c>
      <c r="AL430" s="332">
        <f t="shared" si="183"/>
        <v>-0.9</v>
      </c>
      <c r="AO430" s="520" t="s">
        <v>689</v>
      </c>
      <c r="AP430" s="332">
        <f t="shared" si="184"/>
        <v>2.1</v>
      </c>
      <c r="AQ430" s="332">
        <f t="shared" si="184"/>
        <v>4.8</v>
      </c>
      <c r="AR430" s="332">
        <f t="shared" si="184"/>
        <v>5</v>
      </c>
      <c r="AS430" s="332">
        <f t="shared" si="184"/>
        <v>5</v>
      </c>
      <c r="AT430" s="332">
        <f t="shared" si="184"/>
        <v>4</v>
      </c>
      <c r="AU430" s="332">
        <f t="shared" si="184"/>
        <v>2.7</v>
      </c>
      <c r="AV430" s="332">
        <f t="shared" si="184"/>
        <v>3.1</v>
      </c>
      <c r="AW430" s="332">
        <f t="shared" si="184"/>
        <v>2.2000000000000002</v>
      </c>
      <c r="AX430" s="332">
        <f t="shared" si="184"/>
        <v>0.9</v>
      </c>
      <c r="AY430" s="332">
        <f t="shared" si="184"/>
        <v>0</v>
      </c>
      <c r="AZ430" s="332">
        <f t="shared" si="184"/>
        <v>9.6</v>
      </c>
    </row>
    <row r="431" spans="1:52" x14ac:dyDescent="0.15">
      <c r="B431" s="418" t="s">
        <v>690</v>
      </c>
      <c r="C431" s="519" t="s">
        <v>686</v>
      </c>
      <c r="D431" s="328">
        <f t="shared" si="183"/>
        <v>-0.3</v>
      </c>
      <c r="E431" s="328">
        <f t="shared" si="183"/>
        <v>-0.2</v>
      </c>
      <c r="F431" s="328">
        <f t="shared" si="183"/>
        <v>-2.2000000000000002</v>
      </c>
      <c r="G431" s="328">
        <f t="shared" si="183"/>
        <v>-3.7</v>
      </c>
      <c r="H431" s="328">
        <f t="shared" si="183"/>
        <v>3.4</v>
      </c>
      <c r="I431" s="328">
        <f t="shared" si="183"/>
        <v>-8.3000000000000007</v>
      </c>
      <c r="J431" s="328">
        <f t="shared" si="183"/>
        <v>8.6</v>
      </c>
      <c r="K431" s="328">
        <f t="shared" si="183"/>
        <v>-5.4</v>
      </c>
      <c r="L431" s="328">
        <f t="shared" si="183"/>
        <v>-5.0999999999999996</v>
      </c>
      <c r="M431" s="328" t="e">
        <f t="shared" si="183"/>
        <v>#DIV/0!</v>
      </c>
      <c r="N431" s="328">
        <f t="shared" si="183"/>
        <v>6.3</v>
      </c>
      <c r="O431" s="328">
        <f t="shared" si="183"/>
        <v>2</v>
      </c>
      <c r="P431" s="328">
        <f t="shared" si="183"/>
        <v>5.6</v>
      </c>
      <c r="Q431" s="328">
        <f t="shared" si="183"/>
        <v>-7.1</v>
      </c>
      <c r="R431" s="328">
        <f t="shared" si="183"/>
        <v>14.5</v>
      </c>
      <c r="S431" s="328">
        <f t="shared" si="183"/>
        <v>14.5</v>
      </c>
      <c r="T431" s="328" t="e">
        <f t="shared" si="183"/>
        <v>#DIV/0!</v>
      </c>
      <c r="U431" s="328">
        <f t="shared" si="183"/>
        <v>-0.1</v>
      </c>
      <c r="V431" s="328">
        <f t="shared" si="183"/>
        <v>-1.9</v>
      </c>
      <c r="W431" s="328">
        <f t="shared" si="183"/>
        <v>-6</v>
      </c>
      <c r="X431" s="328">
        <f t="shared" si="183"/>
        <v>-6</v>
      </c>
      <c r="Y431" s="328">
        <f t="shared" si="183"/>
        <v>6.3</v>
      </c>
      <c r="Z431" s="328">
        <f t="shared" si="183"/>
        <v>0.1</v>
      </c>
      <c r="AA431" s="328">
        <f t="shared" si="183"/>
        <v>-12</v>
      </c>
      <c r="AB431" s="328" t="e">
        <f t="shared" si="183"/>
        <v>#DIV/0!</v>
      </c>
      <c r="AC431" s="328">
        <f t="shared" si="183"/>
        <v>-3.9</v>
      </c>
      <c r="AD431" s="328">
        <f t="shared" si="183"/>
        <v>-5.6</v>
      </c>
      <c r="AE431" s="328">
        <f t="shared" si="183"/>
        <v>-4.4000000000000004</v>
      </c>
      <c r="AF431" s="328">
        <f t="shared" si="183"/>
        <v>-2</v>
      </c>
      <c r="AG431" s="328" t="e">
        <f t="shared" si="183"/>
        <v>#DIV/0!</v>
      </c>
      <c r="AH431" s="328">
        <f t="shared" si="183"/>
        <v>-8.8000000000000007</v>
      </c>
      <c r="AI431" s="328">
        <f t="shared" si="183"/>
        <v>20.100000000000001</v>
      </c>
      <c r="AJ431" s="328">
        <f t="shared" si="183"/>
        <v>-7.7</v>
      </c>
      <c r="AK431" s="328">
        <f t="shared" si="183"/>
        <v>1.5</v>
      </c>
      <c r="AL431" s="328">
        <f t="shared" si="183"/>
        <v>3.2</v>
      </c>
      <c r="AN431" s="418" t="s">
        <v>690</v>
      </c>
      <c r="AO431" s="519" t="s">
        <v>686</v>
      </c>
      <c r="AP431" s="328">
        <f t="shared" si="184"/>
        <v>-0.3</v>
      </c>
      <c r="AQ431" s="328">
        <f t="shared" si="184"/>
        <v>-0.8</v>
      </c>
      <c r="AR431" s="328">
        <f t="shared" si="184"/>
        <v>0.3</v>
      </c>
      <c r="AS431" s="328">
        <f t="shared" si="184"/>
        <v>5.9</v>
      </c>
      <c r="AT431" s="328">
        <f t="shared" si="184"/>
        <v>-7.2</v>
      </c>
      <c r="AU431" s="328">
        <f t="shared" si="184"/>
        <v>-2.9</v>
      </c>
      <c r="AV431" s="328">
        <f t="shared" si="184"/>
        <v>-1.7</v>
      </c>
      <c r="AW431" s="328">
        <f t="shared" si="184"/>
        <v>-5.6</v>
      </c>
      <c r="AX431" s="328">
        <f t="shared" si="184"/>
        <v>-0.2</v>
      </c>
      <c r="AY431" s="328">
        <f t="shared" si="184"/>
        <v>0.1</v>
      </c>
      <c r="AZ431" s="328">
        <f t="shared" si="184"/>
        <v>-3.9</v>
      </c>
    </row>
    <row r="432" spans="1:52" x14ac:dyDescent="0.15">
      <c r="C432" s="520" t="s">
        <v>687</v>
      </c>
      <c r="D432" s="332">
        <f t="shared" si="183"/>
        <v>1.1000000000000001</v>
      </c>
      <c r="E432" s="332">
        <f t="shared" si="183"/>
        <v>1</v>
      </c>
      <c r="F432" s="332">
        <f t="shared" si="183"/>
        <v>-1.5</v>
      </c>
      <c r="G432" s="332">
        <f t="shared" si="183"/>
        <v>-2.7</v>
      </c>
      <c r="H432" s="332">
        <f t="shared" si="183"/>
        <v>5.9</v>
      </c>
      <c r="I432" s="332">
        <f t="shared" si="183"/>
        <v>-0.4</v>
      </c>
      <c r="J432" s="332">
        <f t="shared" si="183"/>
        <v>-1.7</v>
      </c>
      <c r="K432" s="332">
        <f t="shared" si="183"/>
        <v>-3.6</v>
      </c>
      <c r="L432" s="332">
        <f t="shared" si="183"/>
        <v>-5.7</v>
      </c>
      <c r="M432" s="332" t="e">
        <f t="shared" si="183"/>
        <v>#DIV/0!</v>
      </c>
      <c r="N432" s="332">
        <f t="shared" si="183"/>
        <v>0.3</v>
      </c>
      <c r="O432" s="332">
        <f t="shared" si="183"/>
        <v>11.4</v>
      </c>
      <c r="P432" s="332">
        <f t="shared" si="183"/>
        <v>7.2</v>
      </c>
      <c r="Q432" s="332">
        <f t="shared" si="183"/>
        <v>25.6</v>
      </c>
      <c r="R432" s="332">
        <f t="shared" si="183"/>
        <v>-3.8</v>
      </c>
      <c r="S432" s="332">
        <f t="shared" si="183"/>
        <v>-3.8</v>
      </c>
      <c r="T432" s="332" t="e">
        <f t="shared" si="183"/>
        <v>#DIV/0!</v>
      </c>
      <c r="U432" s="332">
        <f t="shared" si="183"/>
        <v>5.0999999999999996</v>
      </c>
      <c r="V432" s="332">
        <f t="shared" si="183"/>
        <v>1.1000000000000001</v>
      </c>
      <c r="W432" s="332">
        <f t="shared" si="183"/>
        <v>1.5</v>
      </c>
      <c r="X432" s="332">
        <f t="shared" si="183"/>
        <v>1.5</v>
      </c>
      <c r="Y432" s="332">
        <f t="shared" si="183"/>
        <v>14.6</v>
      </c>
      <c r="Z432" s="332">
        <f t="shared" si="183"/>
        <v>-0.2</v>
      </c>
      <c r="AA432" s="332">
        <f t="shared" si="183"/>
        <v>6.3</v>
      </c>
      <c r="AB432" s="332" t="e">
        <f t="shared" si="183"/>
        <v>#DIV/0!</v>
      </c>
      <c r="AC432" s="332">
        <f t="shared" si="183"/>
        <v>2.7</v>
      </c>
      <c r="AD432" s="332">
        <f t="shared" si="183"/>
        <v>4.5</v>
      </c>
      <c r="AE432" s="332">
        <f t="shared" si="183"/>
        <v>-14.8</v>
      </c>
      <c r="AF432" s="332">
        <f t="shared" si="183"/>
        <v>0</v>
      </c>
      <c r="AG432" s="332" t="e">
        <f t="shared" si="183"/>
        <v>#DIV/0!</v>
      </c>
      <c r="AH432" s="332">
        <f t="shared" si="183"/>
        <v>3.7</v>
      </c>
      <c r="AI432" s="332">
        <f t="shared" si="183"/>
        <v>2.2999999999999998</v>
      </c>
      <c r="AJ432" s="332">
        <f t="shared" si="183"/>
        <v>-3.3</v>
      </c>
      <c r="AK432" s="332">
        <f t="shared" si="183"/>
        <v>-1.6</v>
      </c>
      <c r="AL432" s="332">
        <f t="shared" si="183"/>
        <v>-2.2999999999999998</v>
      </c>
      <c r="AO432" s="520" t="s">
        <v>687</v>
      </c>
      <c r="AP432" s="332">
        <f t="shared" si="184"/>
        <v>1.1000000000000001</v>
      </c>
      <c r="AQ432" s="332">
        <f t="shared" si="184"/>
        <v>4</v>
      </c>
      <c r="AR432" s="332">
        <f t="shared" si="184"/>
        <v>3.8</v>
      </c>
      <c r="AS432" s="332">
        <f t="shared" si="184"/>
        <v>5.7</v>
      </c>
      <c r="AT432" s="332">
        <f t="shared" si="184"/>
        <v>1.4</v>
      </c>
      <c r="AU432" s="332">
        <f t="shared" si="184"/>
        <v>5.2</v>
      </c>
      <c r="AV432" s="332">
        <f t="shared" si="184"/>
        <v>4.4000000000000004</v>
      </c>
      <c r="AW432" s="332">
        <f t="shared" si="184"/>
        <v>6.1</v>
      </c>
      <c r="AX432" s="332">
        <f t="shared" si="184"/>
        <v>0.1</v>
      </c>
      <c r="AY432" s="332">
        <f t="shared" si="184"/>
        <v>0.3</v>
      </c>
      <c r="AZ432" s="332">
        <f t="shared" si="184"/>
        <v>-0.4</v>
      </c>
    </row>
    <row r="433" spans="2:52" x14ac:dyDescent="0.15">
      <c r="C433" s="520" t="s">
        <v>688</v>
      </c>
      <c r="D433" s="332">
        <f t="shared" si="183"/>
        <v>0.5</v>
      </c>
      <c r="E433" s="332">
        <f t="shared" si="183"/>
        <v>0.6</v>
      </c>
      <c r="F433" s="332">
        <f t="shared" si="183"/>
        <v>1.9</v>
      </c>
      <c r="G433" s="332">
        <f t="shared" si="183"/>
        <v>3.2</v>
      </c>
      <c r="H433" s="332">
        <f t="shared" si="183"/>
        <v>-7.5</v>
      </c>
      <c r="I433" s="332">
        <f t="shared" si="183"/>
        <v>4.5999999999999996</v>
      </c>
      <c r="J433" s="332">
        <f t="shared" si="183"/>
        <v>-4</v>
      </c>
      <c r="K433" s="332">
        <f t="shared" si="183"/>
        <v>12</v>
      </c>
      <c r="L433" s="332">
        <f t="shared" si="183"/>
        <v>12.8</v>
      </c>
      <c r="M433" s="332" t="e">
        <f t="shared" si="183"/>
        <v>#DIV/0!</v>
      </c>
      <c r="N433" s="332">
        <f t="shared" si="183"/>
        <v>-23.2</v>
      </c>
      <c r="O433" s="332">
        <f t="shared" si="183"/>
        <v>0.8</v>
      </c>
      <c r="P433" s="332">
        <f t="shared" si="183"/>
        <v>0</v>
      </c>
      <c r="Q433" s="332">
        <f t="shared" si="183"/>
        <v>6.1</v>
      </c>
      <c r="R433" s="332">
        <f t="shared" si="183"/>
        <v>-16</v>
      </c>
      <c r="S433" s="332">
        <f t="shared" si="183"/>
        <v>-16</v>
      </c>
      <c r="T433" s="332" t="e">
        <f t="shared" si="183"/>
        <v>#DIV/0!</v>
      </c>
      <c r="U433" s="332">
        <f t="shared" si="183"/>
        <v>6.8</v>
      </c>
      <c r="V433" s="332">
        <f t="shared" si="183"/>
        <v>1.2</v>
      </c>
      <c r="W433" s="332">
        <f t="shared" si="183"/>
        <v>3.2</v>
      </c>
      <c r="X433" s="332">
        <f t="shared" si="183"/>
        <v>3.2</v>
      </c>
      <c r="Y433" s="332">
        <f t="shared" si="183"/>
        <v>-10.5</v>
      </c>
      <c r="Z433" s="332">
        <f t="shared" si="183"/>
        <v>3.6</v>
      </c>
      <c r="AA433" s="332">
        <f t="shared" si="183"/>
        <v>4.4000000000000004</v>
      </c>
      <c r="AB433" s="332" t="e">
        <f t="shared" si="183"/>
        <v>#DIV/0!</v>
      </c>
      <c r="AC433" s="332">
        <f t="shared" si="183"/>
        <v>-0.3</v>
      </c>
      <c r="AD433" s="332">
        <f t="shared" si="183"/>
        <v>1.5</v>
      </c>
      <c r="AE433" s="332">
        <f t="shared" si="183"/>
        <v>-7.4</v>
      </c>
      <c r="AF433" s="332">
        <f t="shared" si="183"/>
        <v>6.4</v>
      </c>
      <c r="AG433" s="332" t="e">
        <f t="shared" si="183"/>
        <v>#DIV/0!</v>
      </c>
      <c r="AH433" s="332">
        <f t="shared" si="183"/>
        <v>-3.4</v>
      </c>
      <c r="AI433" s="332">
        <f t="shared" si="183"/>
        <v>7.7</v>
      </c>
      <c r="AJ433" s="332">
        <f t="shared" si="183"/>
        <v>-8.5</v>
      </c>
      <c r="AK433" s="332">
        <f t="shared" si="183"/>
        <v>18.600000000000001</v>
      </c>
      <c r="AL433" s="332">
        <f t="shared" si="183"/>
        <v>1</v>
      </c>
      <c r="AO433" s="520" t="s">
        <v>688</v>
      </c>
      <c r="AP433" s="332">
        <f t="shared" si="184"/>
        <v>0.5</v>
      </c>
      <c r="AQ433" s="332">
        <f t="shared" si="184"/>
        <v>-0.3</v>
      </c>
      <c r="AR433" s="332">
        <f t="shared" si="184"/>
        <v>-0.3</v>
      </c>
      <c r="AS433" s="332">
        <f t="shared" si="184"/>
        <v>-2.9</v>
      </c>
      <c r="AT433" s="332">
        <f t="shared" si="184"/>
        <v>4.5999999999999996</v>
      </c>
      <c r="AU433" s="332">
        <f t="shared" si="184"/>
        <v>0.5</v>
      </c>
      <c r="AV433" s="332">
        <f t="shared" si="184"/>
        <v>-0.4</v>
      </c>
      <c r="AW433" s="332">
        <f t="shared" si="184"/>
        <v>2.2999999999999998</v>
      </c>
      <c r="AX433" s="332">
        <f t="shared" si="184"/>
        <v>0.7</v>
      </c>
      <c r="AY433" s="332">
        <f t="shared" si="184"/>
        <v>1</v>
      </c>
      <c r="AZ433" s="332">
        <f t="shared" si="184"/>
        <v>-1.3</v>
      </c>
    </row>
    <row r="434" spans="2:52" x14ac:dyDescent="0.15">
      <c r="B434" s="255"/>
      <c r="C434" s="521" t="s">
        <v>689</v>
      </c>
      <c r="D434" s="338">
        <f t="shared" si="183"/>
        <v>0.2</v>
      </c>
      <c r="E434" s="338">
        <f t="shared" si="183"/>
        <v>0.1</v>
      </c>
      <c r="F434" s="338">
        <f t="shared" si="183"/>
        <v>4.5999999999999996</v>
      </c>
      <c r="G434" s="338">
        <f t="shared" si="183"/>
        <v>4.5</v>
      </c>
      <c r="H434" s="338">
        <f t="shared" si="183"/>
        <v>8.1</v>
      </c>
      <c r="I434" s="338">
        <f t="shared" si="183"/>
        <v>6</v>
      </c>
      <c r="J434" s="338">
        <f t="shared" si="183"/>
        <v>-1.9</v>
      </c>
      <c r="K434" s="338">
        <f t="shared" si="183"/>
        <v>-7.9</v>
      </c>
      <c r="L434" s="338">
        <f t="shared" si="183"/>
        <v>-6.9</v>
      </c>
      <c r="M434" s="338" t="e">
        <f t="shared" si="183"/>
        <v>#DIV/0!</v>
      </c>
      <c r="N434" s="338">
        <f t="shared" si="183"/>
        <v>5.5</v>
      </c>
      <c r="O434" s="338">
        <f t="shared" si="183"/>
        <v>-2.5</v>
      </c>
      <c r="P434" s="338">
        <f t="shared" si="183"/>
        <v>-3</v>
      </c>
      <c r="Q434" s="338">
        <f t="shared" si="183"/>
        <v>-1.9</v>
      </c>
      <c r="R434" s="338">
        <f t="shared" si="183"/>
        <v>3.6</v>
      </c>
      <c r="S434" s="338">
        <f t="shared" si="183"/>
        <v>3.6</v>
      </c>
      <c r="T434" s="338" t="e">
        <f t="shared" si="183"/>
        <v>#DIV/0!</v>
      </c>
      <c r="U434" s="338">
        <f t="shared" si="183"/>
        <v>4.7</v>
      </c>
      <c r="V434" s="338">
        <f t="shared" si="183"/>
        <v>1.2</v>
      </c>
      <c r="W434" s="338">
        <f t="shared" si="183"/>
        <v>-0.5</v>
      </c>
      <c r="X434" s="338">
        <f t="shared" si="183"/>
        <v>-0.5</v>
      </c>
      <c r="Y434" s="338">
        <f t="shared" si="183"/>
        <v>-5.5</v>
      </c>
      <c r="Z434" s="338">
        <f t="shared" si="183"/>
        <v>-13.4</v>
      </c>
      <c r="AA434" s="338">
        <f t="shared" si="183"/>
        <v>-1.1000000000000001</v>
      </c>
      <c r="AB434" s="338" t="e">
        <f t="shared" si="183"/>
        <v>#DIV/0!</v>
      </c>
      <c r="AC434" s="338">
        <f t="shared" si="183"/>
        <v>-0.2</v>
      </c>
      <c r="AD434" s="338">
        <f t="shared" si="183"/>
        <v>-3.3</v>
      </c>
      <c r="AE434" s="338">
        <f t="shared" si="183"/>
        <v>-3.5</v>
      </c>
      <c r="AF434" s="338">
        <f t="shared" si="183"/>
        <v>5.5</v>
      </c>
      <c r="AG434" s="338" t="e">
        <f t="shared" si="183"/>
        <v>#DIV/0!</v>
      </c>
      <c r="AH434" s="338">
        <f t="shared" si="183"/>
        <v>-0.9</v>
      </c>
      <c r="AI434" s="338">
        <f t="shared" si="183"/>
        <v>11.6</v>
      </c>
      <c r="AJ434" s="338">
        <f t="shared" si="183"/>
        <v>4.5999999999999996</v>
      </c>
      <c r="AK434" s="338">
        <f t="shared" si="183"/>
        <v>11.7</v>
      </c>
      <c r="AL434" s="338">
        <f t="shared" si="183"/>
        <v>-3.5</v>
      </c>
      <c r="AN434" s="255"/>
      <c r="AO434" s="521" t="s">
        <v>689</v>
      </c>
      <c r="AP434" s="338">
        <f t="shared" si="184"/>
        <v>0.2</v>
      </c>
      <c r="AQ434" s="338">
        <f t="shared" si="184"/>
        <v>-2</v>
      </c>
      <c r="AR434" s="338">
        <f t="shared" si="184"/>
        <v>-2.2999999999999998</v>
      </c>
      <c r="AS434" s="338">
        <f t="shared" si="184"/>
        <v>-1.2</v>
      </c>
      <c r="AT434" s="338">
        <f t="shared" si="184"/>
        <v>-5.2</v>
      </c>
      <c r="AU434" s="338">
        <f t="shared" si="184"/>
        <v>-0.9</v>
      </c>
      <c r="AV434" s="338">
        <f t="shared" si="184"/>
        <v>-3.3</v>
      </c>
      <c r="AW434" s="338">
        <f t="shared" si="184"/>
        <v>4.9000000000000004</v>
      </c>
      <c r="AX434" s="338">
        <f t="shared" si="184"/>
        <v>1.5</v>
      </c>
      <c r="AY434" s="338">
        <f t="shared" si="184"/>
        <v>1.7</v>
      </c>
      <c r="AZ434" s="338">
        <f t="shared" si="184"/>
        <v>-6.4</v>
      </c>
    </row>
    <row r="435" spans="2:52" x14ac:dyDescent="0.15">
      <c r="B435" s="50" t="s">
        <v>691</v>
      </c>
      <c r="C435" s="522" t="s">
        <v>686</v>
      </c>
      <c r="D435" s="332">
        <f t="shared" si="183"/>
        <v>1.8</v>
      </c>
      <c r="E435" s="332">
        <f t="shared" si="183"/>
        <v>1.8</v>
      </c>
      <c r="F435" s="332">
        <f t="shared" si="183"/>
        <v>1.7</v>
      </c>
      <c r="G435" s="332">
        <f t="shared" si="183"/>
        <v>1.7</v>
      </c>
      <c r="H435" s="332">
        <f t="shared" si="183"/>
        <v>1.3</v>
      </c>
      <c r="I435" s="332">
        <f t="shared" si="183"/>
        <v>-0.7</v>
      </c>
      <c r="J435" s="332">
        <f t="shared" si="183"/>
        <v>-1.8</v>
      </c>
      <c r="K435" s="332">
        <f t="shared" si="183"/>
        <v>-14.7</v>
      </c>
      <c r="L435" s="332">
        <f t="shared" si="183"/>
        <v>-16.899999999999999</v>
      </c>
      <c r="M435" s="332" t="e">
        <f t="shared" si="183"/>
        <v>#DIV/0!</v>
      </c>
      <c r="N435" s="332">
        <f t="shared" ref="N435:AL435" si="185">ROUND((N378-N377)/N377*100,1)</f>
        <v>-17.899999999999999</v>
      </c>
      <c r="O435" s="332">
        <f t="shared" si="185"/>
        <v>2.8</v>
      </c>
      <c r="P435" s="332">
        <f t="shared" si="185"/>
        <v>2.7</v>
      </c>
      <c r="Q435" s="332">
        <f t="shared" si="185"/>
        <v>3.8</v>
      </c>
      <c r="R435" s="332">
        <f t="shared" si="185"/>
        <v>17.600000000000001</v>
      </c>
      <c r="S435" s="332">
        <f t="shared" si="185"/>
        <v>17.600000000000001</v>
      </c>
      <c r="T435" s="332" t="e">
        <f t="shared" si="185"/>
        <v>#DIV/0!</v>
      </c>
      <c r="U435" s="332">
        <f t="shared" si="185"/>
        <v>0.3</v>
      </c>
      <c r="V435" s="332">
        <f t="shared" si="185"/>
        <v>5.6</v>
      </c>
      <c r="W435" s="332">
        <f t="shared" si="185"/>
        <v>3.5</v>
      </c>
      <c r="X435" s="332">
        <f t="shared" si="185"/>
        <v>3.5</v>
      </c>
      <c r="Y435" s="332">
        <f t="shared" si="185"/>
        <v>-1.7</v>
      </c>
      <c r="Z435" s="332">
        <f t="shared" si="185"/>
        <v>-0.4</v>
      </c>
      <c r="AA435" s="332">
        <f t="shared" si="185"/>
        <v>-0.4</v>
      </c>
      <c r="AB435" s="332" t="e">
        <f t="shared" si="185"/>
        <v>#DIV/0!</v>
      </c>
      <c r="AC435" s="332">
        <f t="shared" si="185"/>
        <v>3.3</v>
      </c>
      <c r="AD435" s="332">
        <f t="shared" si="185"/>
        <v>5.4</v>
      </c>
      <c r="AE435" s="332">
        <f t="shared" si="185"/>
        <v>1.2</v>
      </c>
      <c r="AF435" s="332">
        <f t="shared" si="185"/>
        <v>3.1</v>
      </c>
      <c r="AG435" s="332" t="e">
        <f t="shared" si="185"/>
        <v>#DIV/0!</v>
      </c>
      <c r="AH435" s="332">
        <f t="shared" si="185"/>
        <v>3.3</v>
      </c>
      <c r="AI435" s="332">
        <f t="shared" si="185"/>
        <v>-3.7</v>
      </c>
      <c r="AJ435" s="332">
        <f t="shared" si="185"/>
        <v>3.3</v>
      </c>
      <c r="AK435" s="332">
        <f t="shared" si="185"/>
        <v>3.4</v>
      </c>
      <c r="AL435" s="332">
        <f t="shared" si="185"/>
        <v>-6.4</v>
      </c>
      <c r="AN435" s="50" t="s">
        <v>691</v>
      </c>
      <c r="AO435" s="522" t="s">
        <v>686</v>
      </c>
      <c r="AP435" s="332">
        <f t="shared" si="184"/>
        <v>1.8</v>
      </c>
      <c r="AQ435" s="332">
        <f t="shared" si="184"/>
        <v>0.3</v>
      </c>
      <c r="AR435" s="332">
        <f t="shared" si="184"/>
        <v>-1.9</v>
      </c>
      <c r="AS435" s="332">
        <f t="shared" si="184"/>
        <v>-2.2999999999999998</v>
      </c>
      <c r="AT435" s="332">
        <f t="shared" si="184"/>
        <v>-1</v>
      </c>
      <c r="AU435" s="332">
        <f t="shared" si="184"/>
        <v>4.2</v>
      </c>
      <c r="AV435" s="332">
        <f t="shared" si="184"/>
        <v>4.3</v>
      </c>
      <c r="AW435" s="332">
        <f t="shared" si="184"/>
        <v>3.9</v>
      </c>
      <c r="AX435" s="332">
        <f t="shared" si="184"/>
        <v>2</v>
      </c>
      <c r="AY435" s="332">
        <f t="shared" si="184"/>
        <v>2</v>
      </c>
      <c r="AZ435" s="332">
        <f t="shared" si="184"/>
        <v>1.1000000000000001</v>
      </c>
    </row>
    <row r="436" spans="2:52" x14ac:dyDescent="0.15">
      <c r="C436" s="520" t="s">
        <v>687</v>
      </c>
      <c r="D436" s="332">
        <f t="shared" ref="D436:AL443" si="186">ROUND((D379-D378)/D378*100,1)</f>
        <v>-2.2999999999999998</v>
      </c>
      <c r="E436" s="332">
        <f t="shared" si="186"/>
        <v>-2.2999999999999998</v>
      </c>
      <c r="F436" s="332">
        <f t="shared" si="186"/>
        <v>-0.6</v>
      </c>
      <c r="G436" s="332">
        <f t="shared" si="186"/>
        <v>0</v>
      </c>
      <c r="H436" s="332">
        <f t="shared" si="186"/>
        <v>-5.3</v>
      </c>
      <c r="I436" s="332">
        <f t="shared" si="186"/>
        <v>1.2</v>
      </c>
      <c r="J436" s="332">
        <f t="shared" si="186"/>
        <v>7</v>
      </c>
      <c r="K436" s="332">
        <f t="shared" si="186"/>
        <v>-5.3</v>
      </c>
      <c r="L436" s="332">
        <f t="shared" si="186"/>
        <v>-5.0999999999999996</v>
      </c>
      <c r="M436" s="332" t="e">
        <f t="shared" si="186"/>
        <v>#DIV/0!</v>
      </c>
      <c r="N436" s="332">
        <f t="shared" si="186"/>
        <v>-2.9</v>
      </c>
      <c r="O436" s="332">
        <f t="shared" si="186"/>
        <v>-7.1</v>
      </c>
      <c r="P436" s="332">
        <f t="shared" si="186"/>
        <v>-8.1</v>
      </c>
      <c r="Q436" s="332">
        <f t="shared" si="186"/>
        <v>-3.2</v>
      </c>
      <c r="R436" s="332">
        <f t="shared" si="186"/>
        <v>-19.399999999999999</v>
      </c>
      <c r="S436" s="332">
        <f t="shared" si="186"/>
        <v>-19.399999999999999</v>
      </c>
      <c r="T436" s="332" t="e">
        <f t="shared" si="186"/>
        <v>#DIV/0!</v>
      </c>
      <c r="U436" s="332">
        <f t="shared" si="186"/>
        <v>-1.6</v>
      </c>
      <c r="V436" s="332">
        <f t="shared" si="186"/>
        <v>-3.9</v>
      </c>
      <c r="W436" s="332">
        <f t="shared" si="186"/>
        <v>2</v>
      </c>
      <c r="X436" s="332">
        <f t="shared" si="186"/>
        <v>2</v>
      </c>
      <c r="Y436" s="332">
        <f t="shared" si="186"/>
        <v>-8.1</v>
      </c>
      <c r="Z436" s="332">
        <f t="shared" si="186"/>
        <v>0.2</v>
      </c>
      <c r="AA436" s="332">
        <f t="shared" si="186"/>
        <v>0.2</v>
      </c>
      <c r="AB436" s="332" t="e">
        <f t="shared" si="186"/>
        <v>#DIV/0!</v>
      </c>
      <c r="AC436" s="332">
        <f t="shared" si="186"/>
        <v>1.9</v>
      </c>
      <c r="AD436" s="332">
        <f t="shared" si="186"/>
        <v>1.2</v>
      </c>
      <c r="AE436" s="332">
        <f t="shared" si="186"/>
        <v>1.5</v>
      </c>
      <c r="AF436" s="332">
        <f t="shared" si="186"/>
        <v>2.1</v>
      </c>
      <c r="AG436" s="332" t="e">
        <f t="shared" si="186"/>
        <v>#DIV/0!</v>
      </c>
      <c r="AH436" s="332">
        <f t="shared" si="186"/>
        <v>-0.3</v>
      </c>
      <c r="AI436" s="332">
        <f t="shared" si="186"/>
        <v>0.8</v>
      </c>
      <c r="AJ436" s="332">
        <f t="shared" si="186"/>
        <v>4.4000000000000004</v>
      </c>
      <c r="AK436" s="332">
        <f t="shared" si="186"/>
        <v>-2.2999999999999998</v>
      </c>
      <c r="AL436" s="332">
        <f t="shared" si="186"/>
        <v>3.4</v>
      </c>
      <c r="AO436" s="520" t="s">
        <v>687</v>
      </c>
      <c r="AP436" s="332">
        <f t="shared" si="184"/>
        <v>-2.2999999999999998</v>
      </c>
      <c r="AQ436" s="332">
        <f t="shared" si="184"/>
        <v>-1.3</v>
      </c>
      <c r="AR436" s="332">
        <f t="shared" si="184"/>
        <v>0.4</v>
      </c>
      <c r="AS436" s="332">
        <f t="shared" si="184"/>
        <v>-0.6</v>
      </c>
      <c r="AT436" s="332">
        <f t="shared" si="184"/>
        <v>2.2000000000000002</v>
      </c>
      <c r="AU436" s="332">
        <f t="shared" si="184"/>
        <v>-4.8</v>
      </c>
      <c r="AV436" s="332">
        <f t="shared" si="184"/>
        <v>-10.6</v>
      </c>
      <c r="AW436" s="332">
        <f t="shared" si="184"/>
        <v>6.2</v>
      </c>
      <c r="AX436" s="332">
        <f t="shared" si="184"/>
        <v>-2.2999999999999998</v>
      </c>
      <c r="AY436" s="332">
        <f t="shared" si="184"/>
        <v>-2.4</v>
      </c>
      <c r="AZ436" s="332">
        <f t="shared" si="184"/>
        <v>2.8</v>
      </c>
    </row>
    <row r="437" spans="2:52" x14ac:dyDescent="0.15">
      <c r="C437" s="520" t="s">
        <v>688</v>
      </c>
      <c r="D437" s="332">
        <f t="shared" si="186"/>
        <v>-0.5</v>
      </c>
      <c r="E437" s="332">
        <f t="shared" si="186"/>
        <v>-0.5</v>
      </c>
      <c r="F437" s="332">
        <f t="shared" si="186"/>
        <v>-1.2</v>
      </c>
      <c r="G437" s="332">
        <f t="shared" si="186"/>
        <v>-1.1000000000000001</v>
      </c>
      <c r="H437" s="332">
        <f t="shared" si="186"/>
        <v>-3.3</v>
      </c>
      <c r="I437" s="332">
        <f t="shared" si="186"/>
        <v>-6.2</v>
      </c>
      <c r="J437" s="332">
        <f t="shared" si="186"/>
        <v>1.5</v>
      </c>
      <c r="K437" s="332">
        <f t="shared" si="186"/>
        <v>-11.7</v>
      </c>
      <c r="L437" s="332">
        <f t="shared" si="186"/>
        <v>-11.3</v>
      </c>
      <c r="M437" s="332" t="e">
        <f t="shared" si="186"/>
        <v>#DIV/0!</v>
      </c>
      <c r="N437" s="332">
        <f t="shared" si="186"/>
        <v>-4.9000000000000004</v>
      </c>
      <c r="O437" s="332">
        <f t="shared" si="186"/>
        <v>2</v>
      </c>
      <c r="P437" s="332">
        <f t="shared" si="186"/>
        <v>4.3</v>
      </c>
      <c r="Q437" s="332">
        <f t="shared" si="186"/>
        <v>-5.9</v>
      </c>
      <c r="R437" s="332">
        <f t="shared" si="186"/>
        <v>4.4000000000000004</v>
      </c>
      <c r="S437" s="332">
        <f t="shared" si="186"/>
        <v>4.4000000000000004</v>
      </c>
      <c r="T437" s="332" t="e">
        <f t="shared" si="186"/>
        <v>#DIV/0!</v>
      </c>
      <c r="U437" s="332">
        <f t="shared" si="186"/>
        <v>2.8</v>
      </c>
      <c r="V437" s="332">
        <f t="shared" si="186"/>
        <v>1.6</v>
      </c>
      <c r="W437" s="332">
        <f t="shared" si="186"/>
        <v>1.4</v>
      </c>
      <c r="X437" s="332">
        <f t="shared" si="186"/>
        <v>1.4</v>
      </c>
      <c r="Y437" s="332">
        <f t="shared" si="186"/>
        <v>27.1</v>
      </c>
      <c r="Z437" s="332">
        <f t="shared" si="186"/>
        <v>-3.5</v>
      </c>
      <c r="AA437" s="332">
        <f t="shared" si="186"/>
        <v>0.3</v>
      </c>
      <c r="AB437" s="332" t="e">
        <f t="shared" si="186"/>
        <v>#DIV/0!</v>
      </c>
      <c r="AC437" s="332">
        <f t="shared" si="186"/>
        <v>-0.3</v>
      </c>
      <c r="AD437" s="332">
        <f t="shared" si="186"/>
        <v>-2.4</v>
      </c>
      <c r="AE437" s="332">
        <f t="shared" si="186"/>
        <v>-4.4000000000000004</v>
      </c>
      <c r="AF437" s="332">
        <f t="shared" si="186"/>
        <v>3.6</v>
      </c>
      <c r="AG437" s="332" t="e">
        <f t="shared" si="186"/>
        <v>#DIV/0!</v>
      </c>
      <c r="AH437" s="332">
        <f t="shared" si="186"/>
        <v>5.3</v>
      </c>
      <c r="AI437" s="332">
        <f t="shared" si="186"/>
        <v>4.5</v>
      </c>
      <c r="AJ437" s="332">
        <f t="shared" si="186"/>
        <v>-3.3</v>
      </c>
      <c r="AK437" s="332">
        <f t="shared" si="186"/>
        <v>-2.7</v>
      </c>
      <c r="AL437" s="332">
        <f t="shared" si="186"/>
        <v>-2.1</v>
      </c>
      <c r="AO437" s="520" t="s">
        <v>688</v>
      </c>
      <c r="AP437" s="332">
        <f t="shared" si="184"/>
        <v>-0.5</v>
      </c>
      <c r="AQ437" s="332">
        <f t="shared" si="184"/>
        <v>-2</v>
      </c>
      <c r="AR437" s="332">
        <f t="shared" si="184"/>
        <v>-2.9</v>
      </c>
      <c r="AS437" s="332">
        <f t="shared" si="184"/>
        <v>-0.7</v>
      </c>
      <c r="AT437" s="332">
        <f t="shared" si="184"/>
        <v>-5.2</v>
      </c>
      <c r="AU437" s="332">
        <f t="shared" si="184"/>
        <v>0.7</v>
      </c>
      <c r="AV437" s="332">
        <f t="shared" si="184"/>
        <v>-0.5</v>
      </c>
      <c r="AW437" s="332">
        <f t="shared" si="184"/>
        <v>4</v>
      </c>
      <c r="AX437" s="332">
        <f t="shared" si="184"/>
        <v>0</v>
      </c>
      <c r="AY437" s="332">
        <f t="shared" si="184"/>
        <v>0.1</v>
      </c>
      <c r="AZ437" s="332">
        <f t="shared" si="184"/>
        <v>0.2</v>
      </c>
    </row>
    <row r="438" spans="2:52" x14ac:dyDescent="0.15">
      <c r="C438" s="520" t="s">
        <v>689</v>
      </c>
      <c r="D438" s="332">
        <f t="shared" si="186"/>
        <v>2.9</v>
      </c>
      <c r="E438" s="332">
        <f t="shared" si="186"/>
        <v>2.9</v>
      </c>
      <c r="F438" s="332">
        <f t="shared" si="186"/>
        <v>2.7</v>
      </c>
      <c r="G438" s="332">
        <f t="shared" si="186"/>
        <v>3.1</v>
      </c>
      <c r="H438" s="332">
        <f t="shared" si="186"/>
        <v>1.5</v>
      </c>
      <c r="I438" s="332">
        <f t="shared" si="186"/>
        <v>8.6</v>
      </c>
      <c r="J438" s="332">
        <f t="shared" si="186"/>
        <v>-1.2</v>
      </c>
      <c r="K438" s="332">
        <f t="shared" si="186"/>
        <v>-3.2</v>
      </c>
      <c r="L438" s="332">
        <f t="shared" si="186"/>
        <v>-5</v>
      </c>
      <c r="M438" s="332" t="e">
        <f t="shared" si="186"/>
        <v>#DIV/0!</v>
      </c>
      <c r="N438" s="332">
        <f t="shared" si="186"/>
        <v>17.8</v>
      </c>
      <c r="O438" s="332">
        <f t="shared" si="186"/>
        <v>5</v>
      </c>
      <c r="P438" s="332">
        <f t="shared" si="186"/>
        <v>6.6</v>
      </c>
      <c r="Q438" s="332">
        <f t="shared" si="186"/>
        <v>-3</v>
      </c>
      <c r="R438" s="332">
        <f t="shared" si="186"/>
        <v>21.1</v>
      </c>
      <c r="S438" s="332">
        <f t="shared" si="186"/>
        <v>21.1</v>
      </c>
      <c r="T438" s="332" t="e">
        <f t="shared" si="186"/>
        <v>#DIV/0!</v>
      </c>
      <c r="U438" s="332">
        <f t="shared" si="186"/>
        <v>3.9</v>
      </c>
      <c r="V438" s="332">
        <f t="shared" si="186"/>
        <v>1.6</v>
      </c>
      <c r="W438" s="332">
        <f t="shared" si="186"/>
        <v>-1.9</v>
      </c>
      <c r="X438" s="332">
        <f t="shared" si="186"/>
        <v>-1.9</v>
      </c>
      <c r="Y438" s="332">
        <f t="shared" si="186"/>
        <v>-4.7</v>
      </c>
      <c r="Z438" s="332">
        <f t="shared" si="186"/>
        <v>3.1</v>
      </c>
      <c r="AA438" s="332">
        <f t="shared" si="186"/>
        <v>3</v>
      </c>
      <c r="AB438" s="332" t="e">
        <f t="shared" si="186"/>
        <v>#DIV/0!</v>
      </c>
      <c r="AC438" s="332">
        <f t="shared" si="186"/>
        <v>-2.6</v>
      </c>
      <c r="AD438" s="332">
        <f t="shared" si="186"/>
        <v>-3.2</v>
      </c>
      <c r="AE438" s="332">
        <f t="shared" si="186"/>
        <v>-7.1</v>
      </c>
      <c r="AF438" s="332">
        <f t="shared" si="186"/>
        <v>0.8</v>
      </c>
      <c r="AG438" s="332" t="e">
        <f t="shared" si="186"/>
        <v>#DIV/0!</v>
      </c>
      <c r="AH438" s="332">
        <f t="shared" si="186"/>
        <v>-1.5</v>
      </c>
      <c r="AI438" s="332">
        <f t="shared" si="186"/>
        <v>2.1</v>
      </c>
      <c r="AJ438" s="332">
        <f t="shared" si="186"/>
        <v>-5.8</v>
      </c>
      <c r="AK438" s="332">
        <f t="shared" si="186"/>
        <v>2.8</v>
      </c>
      <c r="AL438" s="332">
        <f t="shared" si="186"/>
        <v>-2</v>
      </c>
      <c r="AO438" s="520" t="s">
        <v>689</v>
      </c>
      <c r="AP438" s="332">
        <f t="shared" si="184"/>
        <v>2.9</v>
      </c>
      <c r="AQ438" s="332">
        <f t="shared" si="184"/>
        <v>4</v>
      </c>
      <c r="AR438" s="332">
        <f t="shared" si="184"/>
        <v>3.2</v>
      </c>
      <c r="AS438" s="332">
        <f t="shared" si="184"/>
        <v>0.9</v>
      </c>
      <c r="AT438" s="332">
        <f t="shared" si="184"/>
        <v>5.6</v>
      </c>
      <c r="AU438" s="332">
        <f t="shared" si="184"/>
        <v>6.7</v>
      </c>
      <c r="AV438" s="332">
        <f t="shared" si="184"/>
        <v>10.8</v>
      </c>
      <c r="AW438" s="332">
        <f t="shared" si="184"/>
        <v>-0.6</v>
      </c>
      <c r="AX438" s="332">
        <f t="shared" si="184"/>
        <v>2.6</v>
      </c>
      <c r="AY438" s="332">
        <f t="shared" si="184"/>
        <v>2.7</v>
      </c>
      <c r="AZ438" s="332">
        <f t="shared" si="184"/>
        <v>-2</v>
      </c>
    </row>
    <row r="439" spans="2:52" x14ac:dyDescent="0.15">
      <c r="B439" s="418" t="s">
        <v>692</v>
      </c>
      <c r="C439" s="519" t="s">
        <v>686</v>
      </c>
      <c r="D439" s="328">
        <f t="shared" si="186"/>
        <v>2.4</v>
      </c>
      <c r="E439" s="328">
        <f t="shared" si="186"/>
        <v>2.4</v>
      </c>
      <c r="F439" s="328">
        <f t="shared" si="186"/>
        <v>5</v>
      </c>
      <c r="G439" s="328">
        <f t="shared" si="186"/>
        <v>4.7</v>
      </c>
      <c r="H439" s="328">
        <f t="shared" si="186"/>
        <v>8.1999999999999993</v>
      </c>
      <c r="I439" s="328">
        <f t="shared" si="186"/>
        <v>-2.1</v>
      </c>
      <c r="J439" s="328">
        <f t="shared" si="186"/>
        <v>-0.6</v>
      </c>
      <c r="K439" s="328">
        <f t="shared" si="186"/>
        <v>6.6</v>
      </c>
      <c r="L439" s="328">
        <f t="shared" si="186"/>
        <v>11.4</v>
      </c>
      <c r="M439" s="328" t="e">
        <f t="shared" si="186"/>
        <v>#DIV/0!</v>
      </c>
      <c r="N439" s="328">
        <f t="shared" si="186"/>
        <v>12.6</v>
      </c>
      <c r="O439" s="328">
        <f t="shared" si="186"/>
        <v>2.2000000000000002</v>
      </c>
      <c r="P439" s="328">
        <f t="shared" si="186"/>
        <v>1.8</v>
      </c>
      <c r="Q439" s="328">
        <f t="shared" si="186"/>
        <v>5.8</v>
      </c>
      <c r="R439" s="328">
        <f t="shared" si="186"/>
        <v>-18.7</v>
      </c>
      <c r="S439" s="328">
        <f t="shared" si="186"/>
        <v>-18.7</v>
      </c>
      <c r="T439" s="328" t="e">
        <f t="shared" si="186"/>
        <v>#DIV/0!</v>
      </c>
      <c r="U439" s="328">
        <f t="shared" si="186"/>
        <v>9</v>
      </c>
      <c r="V439" s="328">
        <f t="shared" si="186"/>
        <v>-0.1</v>
      </c>
      <c r="W439" s="328">
        <f t="shared" si="186"/>
        <v>7.8</v>
      </c>
      <c r="X439" s="328">
        <f t="shared" si="186"/>
        <v>7.8</v>
      </c>
      <c r="Y439" s="328">
        <f t="shared" si="186"/>
        <v>0.7</v>
      </c>
      <c r="Z439" s="328">
        <f t="shared" si="186"/>
        <v>3.4</v>
      </c>
      <c r="AA439" s="328">
        <f t="shared" si="186"/>
        <v>7.4</v>
      </c>
      <c r="AB439" s="328" t="e">
        <f t="shared" si="186"/>
        <v>#DIV/0!</v>
      </c>
      <c r="AC439" s="328">
        <f t="shared" si="186"/>
        <v>-1.7</v>
      </c>
      <c r="AD439" s="328">
        <f t="shared" si="186"/>
        <v>-3</v>
      </c>
      <c r="AE439" s="328">
        <f t="shared" si="186"/>
        <v>-0.2</v>
      </c>
      <c r="AF439" s="328">
        <f t="shared" si="186"/>
        <v>-4.2</v>
      </c>
      <c r="AG439" s="328" t="e">
        <f t="shared" si="186"/>
        <v>#DIV/0!</v>
      </c>
      <c r="AH439" s="328">
        <f t="shared" si="186"/>
        <v>6.9</v>
      </c>
      <c r="AI439" s="328">
        <f t="shared" si="186"/>
        <v>3.2</v>
      </c>
      <c r="AJ439" s="328">
        <f t="shared" si="186"/>
        <v>-23.6</v>
      </c>
      <c r="AK439" s="328">
        <f t="shared" si="186"/>
        <v>6.9</v>
      </c>
      <c r="AL439" s="328">
        <f t="shared" si="186"/>
        <v>1.6</v>
      </c>
      <c r="AN439" s="418" t="s">
        <v>692</v>
      </c>
      <c r="AO439" s="519" t="s">
        <v>686</v>
      </c>
      <c r="AP439" s="328">
        <f t="shared" si="184"/>
        <v>2.4</v>
      </c>
      <c r="AQ439" s="328">
        <f t="shared" si="184"/>
        <v>-0.9</v>
      </c>
      <c r="AR439" s="328">
        <f t="shared" si="184"/>
        <v>1.5</v>
      </c>
      <c r="AS439" s="328">
        <f t="shared" si="184"/>
        <v>-1.7</v>
      </c>
      <c r="AT439" s="328">
        <f t="shared" si="184"/>
        <v>6.5</v>
      </c>
      <c r="AU439" s="328">
        <f t="shared" si="184"/>
        <v>-8.6</v>
      </c>
      <c r="AV439" s="328">
        <f t="shared" si="184"/>
        <v>-3.2</v>
      </c>
      <c r="AW439" s="328">
        <f t="shared" si="184"/>
        <v>-17.3</v>
      </c>
      <c r="AX439" s="328">
        <f t="shared" si="184"/>
        <v>3.6</v>
      </c>
      <c r="AY439" s="328">
        <f t="shared" si="184"/>
        <v>3.6</v>
      </c>
      <c r="AZ439" s="328">
        <f t="shared" si="184"/>
        <v>3.5</v>
      </c>
    </row>
    <row r="440" spans="2:52" x14ac:dyDescent="0.15">
      <c r="C440" s="520" t="s">
        <v>687</v>
      </c>
      <c r="D440" s="332">
        <f t="shared" si="186"/>
        <v>2.6</v>
      </c>
      <c r="E440" s="332">
        <f t="shared" si="186"/>
        <v>2.6</v>
      </c>
      <c r="F440" s="332">
        <f t="shared" si="186"/>
        <v>4.3</v>
      </c>
      <c r="G440" s="332">
        <f t="shared" si="186"/>
        <v>4.5</v>
      </c>
      <c r="H440" s="332">
        <f t="shared" si="186"/>
        <v>1.8</v>
      </c>
      <c r="I440" s="332">
        <f t="shared" si="186"/>
        <v>-1.9</v>
      </c>
      <c r="J440" s="332">
        <f t="shared" si="186"/>
        <v>10.1</v>
      </c>
      <c r="K440" s="332">
        <f t="shared" si="186"/>
        <v>-0.1</v>
      </c>
      <c r="L440" s="332">
        <f t="shared" si="186"/>
        <v>1</v>
      </c>
      <c r="M440" s="332" t="e">
        <f t="shared" si="186"/>
        <v>#DIV/0!</v>
      </c>
      <c r="N440" s="332">
        <f t="shared" si="186"/>
        <v>-23.4</v>
      </c>
      <c r="O440" s="332">
        <f t="shared" si="186"/>
        <v>8.6</v>
      </c>
      <c r="P440" s="332">
        <f t="shared" si="186"/>
        <v>6.1</v>
      </c>
      <c r="Q440" s="332">
        <f t="shared" si="186"/>
        <v>18.8</v>
      </c>
      <c r="R440" s="332">
        <f t="shared" si="186"/>
        <v>5.4</v>
      </c>
      <c r="S440" s="332">
        <f t="shared" si="186"/>
        <v>5.4</v>
      </c>
      <c r="T440" s="332" t="e">
        <f t="shared" si="186"/>
        <v>#DIV/0!</v>
      </c>
      <c r="U440" s="332">
        <f t="shared" si="186"/>
        <v>4.8</v>
      </c>
      <c r="V440" s="332">
        <f t="shared" si="186"/>
        <v>1.5</v>
      </c>
      <c r="W440" s="332">
        <f t="shared" si="186"/>
        <v>1.8</v>
      </c>
      <c r="X440" s="332">
        <f t="shared" si="186"/>
        <v>1.8</v>
      </c>
      <c r="Y440" s="332">
        <f t="shared" si="186"/>
        <v>-2.6</v>
      </c>
      <c r="Z440" s="332">
        <f t="shared" si="186"/>
        <v>-3.4</v>
      </c>
      <c r="AA440" s="332">
        <f t="shared" si="186"/>
        <v>-4.5</v>
      </c>
      <c r="AB440" s="332" t="e">
        <f t="shared" si="186"/>
        <v>#DIV/0!</v>
      </c>
      <c r="AC440" s="332">
        <f t="shared" si="186"/>
        <v>-3.2</v>
      </c>
      <c r="AD440" s="332">
        <f t="shared" si="186"/>
        <v>-5.4</v>
      </c>
      <c r="AE440" s="332">
        <f t="shared" si="186"/>
        <v>-3.2</v>
      </c>
      <c r="AF440" s="332">
        <f t="shared" si="186"/>
        <v>1.8</v>
      </c>
      <c r="AG440" s="332" t="e">
        <f t="shared" si="186"/>
        <v>#DIV/0!</v>
      </c>
      <c r="AH440" s="332">
        <f t="shared" si="186"/>
        <v>1</v>
      </c>
      <c r="AI440" s="332">
        <f t="shared" si="186"/>
        <v>1.9</v>
      </c>
      <c r="AJ440" s="332">
        <f t="shared" si="186"/>
        <v>-11.7</v>
      </c>
      <c r="AK440" s="332">
        <f t="shared" si="186"/>
        <v>3.3</v>
      </c>
      <c r="AL440" s="332">
        <f t="shared" si="186"/>
        <v>7.8</v>
      </c>
      <c r="AO440" s="520" t="s">
        <v>687</v>
      </c>
      <c r="AP440" s="332">
        <f t="shared" si="184"/>
        <v>2.6</v>
      </c>
      <c r="AQ440" s="332">
        <f t="shared" si="184"/>
        <v>3.8</v>
      </c>
      <c r="AR440" s="332">
        <f t="shared" si="184"/>
        <v>2.1</v>
      </c>
      <c r="AS440" s="332">
        <f t="shared" si="184"/>
        <v>6.2</v>
      </c>
      <c r="AT440" s="332">
        <f t="shared" si="184"/>
        <v>-3.5</v>
      </c>
      <c r="AU440" s="332">
        <f t="shared" si="184"/>
        <v>9.5</v>
      </c>
      <c r="AV440" s="332">
        <f t="shared" si="184"/>
        <v>13.7</v>
      </c>
      <c r="AW440" s="332">
        <f t="shared" si="184"/>
        <v>-0.7</v>
      </c>
      <c r="AX440" s="332">
        <f t="shared" si="184"/>
        <v>2.2000000000000002</v>
      </c>
      <c r="AY440" s="332">
        <f t="shared" si="184"/>
        <v>2.4</v>
      </c>
      <c r="AZ440" s="332">
        <f t="shared" si="184"/>
        <v>-1.4</v>
      </c>
    </row>
    <row r="441" spans="2:52" x14ac:dyDescent="0.15">
      <c r="C441" s="520" t="s">
        <v>688</v>
      </c>
      <c r="D441" s="332">
        <f t="shared" si="186"/>
        <v>0.9</v>
      </c>
      <c r="E441" s="332">
        <f t="shared" si="186"/>
        <v>0.9</v>
      </c>
      <c r="F441" s="332">
        <f t="shared" si="186"/>
        <v>2.2999999999999998</v>
      </c>
      <c r="G441" s="332">
        <f t="shared" si="186"/>
        <v>2.2000000000000002</v>
      </c>
      <c r="H441" s="332">
        <f t="shared" si="186"/>
        <v>1.1000000000000001</v>
      </c>
      <c r="I441" s="332">
        <f t="shared" si="186"/>
        <v>-2.6</v>
      </c>
      <c r="J441" s="332">
        <f t="shared" si="186"/>
        <v>3.4</v>
      </c>
      <c r="K441" s="332">
        <f t="shared" si="186"/>
        <v>-10.4</v>
      </c>
      <c r="L441" s="332">
        <f t="shared" si="186"/>
        <v>-12</v>
      </c>
      <c r="M441" s="332" t="e">
        <f t="shared" si="186"/>
        <v>#DIV/0!</v>
      </c>
      <c r="N441" s="332">
        <f t="shared" si="186"/>
        <v>32.299999999999997</v>
      </c>
      <c r="O441" s="332">
        <f t="shared" si="186"/>
        <v>3.9</v>
      </c>
      <c r="P441" s="332">
        <f t="shared" si="186"/>
        <v>4.9000000000000004</v>
      </c>
      <c r="Q441" s="332">
        <f t="shared" si="186"/>
        <v>1</v>
      </c>
      <c r="R441" s="332">
        <f t="shared" si="186"/>
        <v>-14.6</v>
      </c>
      <c r="S441" s="332">
        <f t="shared" si="186"/>
        <v>-14.6</v>
      </c>
      <c r="T441" s="332" t="e">
        <f t="shared" si="186"/>
        <v>#DIV/0!</v>
      </c>
      <c r="U441" s="332">
        <f t="shared" si="186"/>
        <v>-0.6</v>
      </c>
      <c r="V441" s="332">
        <f t="shared" si="186"/>
        <v>1.8</v>
      </c>
      <c r="W441" s="332">
        <f t="shared" si="186"/>
        <v>0.5</v>
      </c>
      <c r="X441" s="332">
        <f t="shared" si="186"/>
        <v>0.5</v>
      </c>
      <c r="Y441" s="332">
        <f t="shared" si="186"/>
        <v>-19.100000000000001</v>
      </c>
      <c r="Z441" s="332">
        <f t="shared" si="186"/>
        <v>1.3</v>
      </c>
      <c r="AA441" s="332">
        <f t="shared" si="186"/>
        <v>-4.7</v>
      </c>
      <c r="AB441" s="332" t="e">
        <f t="shared" si="186"/>
        <v>#DIV/0!</v>
      </c>
      <c r="AC441" s="332">
        <f t="shared" si="186"/>
        <v>-1</v>
      </c>
      <c r="AD441" s="332">
        <f t="shared" si="186"/>
        <v>-3.5</v>
      </c>
      <c r="AE441" s="332">
        <f t="shared" si="186"/>
        <v>-3.1</v>
      </c>
      <c r="AF441" s="332">
        <f t="shared" si="186"/>
        <v>2.5</v>
      </c>
      <c r="AG441" s="332" t="e">
        <f t="shared" si="186"/>
        <v>#DIV/0!</v>
      </c>
      <c r="AH441" s="332">
        <f t="shared" si="186"/>
        <v>-1.6</v>
      </c>
      <c r="AI441" s="332">
        <f t="shared" si="186"/>
        <v>3.3</v>
      </c>
      <c r="AJ441" s="332">
        <f t="shared" si="186"/>
        <v>2.2000000000000002</v>
      </c>
      <c r="AK441" s="332">
        <f t="shared" si="186"/>
        <v>-1</v>
      </c>
      <c r="AL441" s="332">
        <f t="shared" si="186"/>
        <v>-0.4</v>
      </c>
      <c r="AO441" s="520" t="s">
        <v>688</v>
      </c>
      <c r="AP441" s="332">
        <f t="shared" si="184"/>
        <v>0.9</v>
      </c>
      <c r="AQ441" s="332">
        <f t="shared" si="184"/>
        <v>-1.8</v>
      </c>
      <c r="AR441" s="332">
        <f t="shared" si="184"/>
        <v>-1</v>
      </c>
      <c r="AS441" s="332">
        <f t="shared" si="184"/>
        <v>0</v>
      </c>
      <c r="AT441" s="332">
        <f t="shared" si="184"/>
        <v>-1.6</v>
      </c>
      <c r="AU441" s="332">
        <f t="shared" si="184"/>
        <v>-3.6</v>
      </c>
      <c r="AV441" s="332">
        <f t="shared" si="184"/>
        <v>-6.2</v>
      </c>
      <c r="AW441" s="332">
        <f t="shared" si="184"/>
        <v>1.3</v>
      </c>
      <c r="AX441" s="332">
        <f t="shared" si="184"/>
        <v>2.1</v>
      </c>
      <c r="AY441" s="332">
        <f t="shared" si="184"/>
        <v>2.2999999999999998</v>
      </c>
      <c r="AZ441" s="332">
        <f t="shared" si="184"/>
        <v>-1.7</v>
      </c>
    </row>
    <row r="442" spans="2:52" x14ac:dyDescent="0.15">
      <c r="C442" s="520" t="s">
        <v>689</v>
      </c>
      <c r="D442" s="332">
        <f t="shared" si="186"/>
        <v>-6</v>
      </c>
      <c r="E442" s="332">
        <f t="shared" si="186"/>
        <v>-6</v>
      </c>
      <c r="F442" s="332">
        <f t="shared" si="186"/>
        <v>-11.4</v>
      </c>
      <c r="G442" s="332">
        <f t="shared" si="186"/>
        <v>-11.5</v>
      </c>
      <c r="H442" s="332">
        <f t="shared" si="186"/>
        <v>-6.5</v>
      </c>
      <c r="I442" s="332">
        <f t="shared" si="186"/>
        <v>-5.2</v>
      </c>
      <c r="J442" s="332">
        <f t="shared" si="186"/>
        <v>-5.4</v>
      </c>
      <c r="K442" s="332">
        <f t="shared" si="186"/>
        <v>1</v>
      </c>
      <c r="L442" s="332">
        <f t="shared" si="186"/>
        <v>0</v>
      </c>
      <c r="M442" s="332" t="e">
        <f t="shared" si="186"/>
        <v>#DIV/0!</v>
      </c>
      <c r="N442" s="332">
        <f t="shared" si="186"/>
        <v>-43.6</v>
      </c>
      <c r="O442" s="332">
        <f t="shared" si="186"/>
        <v>-7.5</v>
      </c>
      <c r="P442" s="332">
        <f t="shared" si="186"/>
        <v>-7.7</v>
      </c>
      <c r="Q442" s="332">
        <f t="shared" si="186"/>
        <v>-8.6999999999999993</v>
      </c>
      <c r="R442" s="332">
        <f t="shared" si="186"/>
        <v>-11.3</v>
      </c>
      <c r="S442" s="332">
        <f t="shared" si="186"/>
        <v>-11.3</v>
      </c>
      <c r="T442" s="332" t="e">
        <f t="shared" si="186"/>
        <v>#DIV/0!</v>
      </c>
      <c r="U442" s="332">
        <f t="shared" si="186"/>
        <v>4.5999999999999996</v>
      </c>
      <c r="V442" s="332">
        <f t="shared" si="186"/>
        <v>-2.4</v>
      </c>
      <c r="W442" s="332">
        <f t="shared" si="186"/>
        <v>1.1000000000000001</v>
      </c>
      <c r="X442" s="332">
        <f t="shared" si="186"/>
        <v>1.1000000000000001</v>
      </c>
      <c r="Y442" s="332">
        <f t="shared" si="186"/>
        <v>22.2</v>
      </c>
      <c r="Z442" s="332">
        <f t="shared" si="186"/>
        <v>-2.1</v>
      </c>
      <c r="AA442" s="332">
        <f t="shared" si="186"/>
        <v>-1.3</v>
      </c>
      <c r="AB442" s="332" t="e">
        <f t="shared" si="186"/>
        <v>#DIV/0!</v>
      </c>
      <c r="AC442" s="332">
        <f t="shared" si="186"/>
        <v>1.5</v>
      </c>
      <c r="AD442" s="332">
        <f t="shared" si="186"/>
        <v>5.0999999999999996</v>
      </c>
      <c r="AE442" s="332">
        <f t="shared" si="186"/>
        <v>-1.7</v>
      </c>
      <c r="AF442" s="332">
        <f t="shared" si="186"/>
        <v>1.6</v>
      </c>
      <c r="AG442" s="332" t="e">
        <f t="shared" si="186"/>
        <v>#DIV/0!</v>
      </c>
      <c r="AH442" s="332">
        <f t="shared" si="186"/>
        <v>-0.9</v>
      </c>
      <c r="AI442" s="332">
        <f t="shared" si="186"/>
        <v>2.6</v>
      </c>
      <c r="AJ442" s="332">
        <f t="shared" si="186"/>
        <v>-9.5</v>
      </c>
      <c r="AK442" s="332">
        <f t="shared" si="186"/>
        <v>-1</v>
      </c>
      <c r="AL442" s="332">
        <f t="shared" si="186"/>
        <v>-4.2</v>
      </c>
      <c r="AO442" s="520" t="s">
        <v>689</v>
      </c>
      <c r="AP442" s="332">
        <f t="shared" si="184"/>
        <v>-6</v>
      </c>
      <c r="AQ442" s="332">
        <f t="shared" si="184"/>
        <v>-4.9000000000000004</v>
      </c>
      <c r="AR442" s="332">
        <f t="shared" si="184"/>
        <v>-2.2000000000000002</v>
      </c>
      <c r="AS442" s="332">
        <f t="shared" si="184"/>
        <v>-4.3</v>
      </c>
      <c r="AT442" s="332">
        <f t="shared" si="184"/>
        <v>0.1</v>
      </c>
      <c r="AU442" s="332">
        <f t="shared" si="184"/>
        <v>-11.3</v>
      </c>
      <c r="AV442" s="332">
        <f t="shared" si="184"/>
        <v>-17.899999999999999</v>
      </c>
      <c r="AW442" s="332">
        <f t="shared" si="184"/>
        <v>4.5999999999999996</v>
      </c>
      <c r="AX442" s="332">
        <f t="shared" si="184"/>
        <v>-6.2</v>
      </c>
      <c r="AY442" s="332">
        <f t="shared" si="184"/>
        <v>-6.4</v>
      </c>
      <c r="AZ442" s="332">
        <f t="shared" si="184"/>
        <v>-1.9</v>
      </c>
    </row>
    <row r="443" spans="2:52" x14ac:dyDescent="0.15">
      <c r="B443" s="418" t="s">
        <v>693</v>
      </c>
      <c r="C443" s="519" t="s">
        <v>686</v>
      </c>
      <c r="D443" s="523">
        <f t="shared" si="186"/>
        <v>1.5</v>
      </c>
      <c r="E443" s="523">
        <f t="shared" si="186"/>
        <v>1.5</v>
      </c>
      <c r="F443" s="523">
        <f t="shared" si="186"/>
        <v>-0.5</v>
      </c>
      <c r="G443" s="523">
        <f t="shared" si="186"/>
        <v>0</v>
      </c>
      <c r="H443" s="523">
        <f t="shared" si="186"/>
        <v>-6.7</v>
      </c>
      <c r="I443" s="523">
        <f t="shared" si="186"/>
        <v>4.5999999999999996</v>
      </c>
      <c r="J443" s="523">
        <f t="shared" si="186"/>
        <v>2.8</v>
      </c>
      <c r="K443" s="523">
        <f t="shared" si="186"/>
        <v>9.1999999999999993</v>
      </c>
      <c r="L443" s="523">
        <f t="shared" si="186"/>
        <v>9.6999999999999993</v>
      </c>
      <c r="M443" s="523" t="e">
        <f t="shared" si="186"/>
        <v>#DIV/0!</v>
      </c>
      <c r="N443" s="523">
        <f t="shared" ref="N443:AL443" si="187">ROUND((N386-N385)/N385*100,1)</f>
        <v>-10.199999999999999</v>
      </c>
      <c r="O443" s="523">
        <f t="shared" si="187"/>
        <v>2</v>
      </c>
      <c r="P443" s="523">
        <f t="shared" si="187"/>
        <v>1.6</v>
      </c>
      <c r="Q443" s="523">
        <f t="shared" si="187"/>
        <v>3.6</v>
      </c>
      <c r="R443" s="523">
        <f t="shared" si="187"/>
        <v>3.3</v>
      </c>
      <c r="S443" s="523">
        <f t="shared" si="187"/>
        <v>3.3</v>
      </c>
      <c r="T443" s="523" t="e">
        <f t="shared" si="187"/>
        <v>#DIV/0!</v>
      </c>
      <c r="U443" s="523">
        <f t="shared" si="187"/>
        <v>0.8</v>
      </c>
      <c r="V443" s="523">
        <f t="shared" si="187"/>
        <v>0.8</v>
      </c>
      <c r="W443" s="523">
        <f t="shared" si="187"/>
        <v>-1.9</v>
      </c>
      <c r="X443" s="523">
        <f t="shared" si="187"/>
        <v>-1.9</v>
      </c>
      <c r="Y443" s="523">
        <f t="shared" si="187"/>
        <v>-12.1</v>
      </c>
      <c r="Z443" s="523">
        <f t="shared" si="187"/>
        <v>-1.1000000000000001</v>
      </c>
      <c r="AA443" s="523">
        <f t="shared" si="187"/>
        <v>2.5</v>
      </c>
      <c r="AB443" s="523" t="e">
        <f t="shared" si="187"/>
        <v>#DIV/0!</v>
      </c>
      <c r="AC443" s="523">
        <f t="shared" si="187"/>
        <v>-0.9</v>
      </c>
      <c r="AD443" s="523">
        <f t="shared" si="187"/>
        <v>-7.2</v>
      </c>
      <c r="AE443" s="523">
        <f t="shared" si="187"/>
        <v>1.1000000000000001</v>
      </c>
      <c r="AF443" s="523">
        <f t="shared" si="187"/>
        <v>0.5</v>
      </c>
      <c r="AG443" s="523" t="e">
        <f t="shared" si="187"/>
        <v>#DIV/0!</v>
      </c>
      <c r="AH443" s="523">
        <f t="shared" si="187"/>
        <v>5.0999999999999996</v>
      </c>
      <c r="AI443" s="523">
        <f t="shared" si="187"/>
        <v>-0.1</v>
      </c>
      <c r="AJ443" s="523">
        <f t="shared" si="187"/>
        <v>15.2</v>
      </c>
      <c r="AK443" s="523">
        <f t="shared" si="187"/>
        <v>1.6</v>
      </c>
      <c r="AL443" s="523">
        <f t="shared" si="187"/>
        <v>4.7</v>
      </c>
      <c r="AN443" s="418" t="s">
        <v>693</v>
      </c>
      <c r="AO443" s="519" t="s">
        <v>686</v>
      </c>
      <c r="AP443" s="523">
        <f t="shared" si="184"/>
        <v>1.5</v>
      </c>
      <c r="AQ443" s="523">
        <f t="shared" si="184"/>
        <v>3.3</v>
      </c>
      <c r="AR443" s="523">
        <f t="shared" si="184"/>
        <v>1.7</v>
      </c>
      <c r="AS443" s="523">
        <f t="shared" si="184"/>
        <v>1.1000000000000001</v>
      </c>
      <c r="AT443" s="523">
        <f t="shared" si="184"/>
        <v>2.2000000000000002</v>
      </c>
      <c r="AU443" s="523">
        <f t="shared" si="184"/>
        <v>5.3</v>
      </c>
      <c r="AV443" s="523">
        <f t="shared" si="184"/>
        <v>2.4</v>
      </c>
      <c r="AW443" s="523">
        <f t="shared" si="184"/>
        <v>10.9</v>
      </c>
      <c r="AX443" s="523">
        <f t="shared" si="184"/>
        <v>0.2</v>
      </c>
      <c r="AY443" s="523">
        <f t="shared" si="184"/>
        <v>0.4</v>
      </c>
      <c r="AZ443" s="523">
        <f t="shared" si="184"/>
        <v>-0.5</v>
      </c>
    </row>
    <row r="444" spans="2:52" x14ac:dyDescent="0.15">
      <c r="C444" s="520" t="s">
        <v>687</v>
      </c>
      <c r="D444" s="524">
        <f t="shared" ref="D444:AL451" si="188">ROUND((D387-D386)/D386*100,1)</f>
        <v>1.4</v>
      </c>
      <c r="E444" s="524">
        <f t="shared" si="188"/>
        <v>1.4</v>
      </c>
      <c r="F444" s="524">
        <f t="shared" si="188"/>
        <v>4.2</v>
      </c>
      <c r="G444" s="524">
        <f t="shared" si="188"/>
        <v>3.8</v>
      </c>
      <c r="H444" s="524">
        <f t="shared" si="188"/>
        <v>8.6999999999999993</v>
      </c>
      <c r="I444" s="524">
        <f t="shared" si="188"/>
        <v>7.8</v>
      </c>
      <c r="J444" s="524">
        <f t="shared" si="188"/>
        <v>-2.4</v>
      </c>
      <c r="K444" s="524">
        <f t="shared" si="188"/>
        <v>0</v>
      </c>
      <c r="L444" s="524">
        <f t="shared" si="188"/>
        <v>-0.9</v>
      </c>
      <c r="M444" s="524" t="e">
        <f t="shared" si="188"/>
        <v>#DIV/0!</v>
      </c>
      <c r="N444" s="524">
        <f t="shared" si="188"/>
        <v>5.0999999999999996</v>
      </c>
      <c r="O444" s="524">
        <f t="shared" si="188"/>
        <v>-0.3</v>
      </c>
      <c r="P444" s="524">
        <f t="shared" si="188"/>
        <v>2</v>
      </c>
      <c r="Q444" s="524">
        <f t="shared" si="188"/>
        <v>-7</v>
      </c>
      <c r="R444" s="524">
        <f t="shared" si="188"/>
        <v>15.4</v>
      </c>
      <c r="S444" s="524">
        <f t="shared" si="188"/>
        <v>15.4</v>
      </c>
      <c r="T444" s="524" t="e">
        <f t="shared" si="188"/>
        <v>#DIV/0!</v>
      </c>
      <c r="U444" s="524">
        <f t="shared" si="188"/>
        <v>2.2999999999999998</v>
      </c>
      <c r="V444" s="524">
        <f t="shared" si="188"/>
        <v>0.6</v>
      </c>
      <c r="W444" s="524">
        <f t="shared" si="188"/>
        <v>-4.4000000000000004</v>
      </c>
      <c r="X444" s="524">
        <f t="shared" si="188"/>
        <v>-4.4000000000000004</v>
      </c>
      <c r="Y444" s="524">
        <f t="shared" si="188"/>
        <v>19.399999999999999</v>
      </c>
      <c r="Z444" s="524">
        <f t="shared" si="188"/>
        <v>-2.2000000000000002</v>
      </c>
      <c r="AA444" s="524">
        <f t="shared" si="188"/>
        <v>6</v>
      </c>
      <c r="AB444" s="524" t="e">
        <f t="shared" si="188"/>
        <v>#DIV/0!</v>
      </c>
      <c r="AC444" s="524">
        <f t="shared" si="188"/>
        <v>-4.7</v>
      </c>
      <c r="AD444" s="524">
        <f t="shared" si="188"/>
        <v>-7</v>
      </c>
      <c r="AE444" s="524">
        <f t="shared" si="188"/>
        <v>2.8</v>
      </c>
      <c r="AF444" s="524">
        <f t="shared" si="188"/>
        <v>1.3</v>
      </c>
      <c r="AG444" s="524" t="e">
        <f t="shared" si="188"/>
        <v>#DIV/0!</v>
      </c>
      <c r="AH444" s="524">
        <f t="shared" si="188"/>
        <v>-4.3</v>
      </c>
      <c r="AI444" s="524">
        <f t="shared" si="188"/>
        <v>-0.5</v>
      </c>
      <c r="AJ444" s="524">
        <f t="shared" si="188"/>
        <v>-7.5</v>
      </c>
      <c r="AK444" s="524">
        <f t="shared" si="188"/>
        <v>0.1</v>
      </c>
      <c r="AL444" s="524">
        <f t="shared" si="188"/>
        <v>-1.7</v>
      </c>
      <c r="AO444" s="520" t="s">
        <v>687</v>
      </c>
      <c r="AP444" s="524">
        <f t="shared" ref="AP444:AZ459" si="189">ROUND((AP387-AP386)/AP386*100,1)</f>
        <v>1.4</v>
      </c>
      <c r="AQ444" s="524">
        <f t="shared" si="189"/>
        <v>0.6</v>
      </c>
      <c r="AR444" s="524">
        <f t="shared" si="189"/>
        <v>1.9</v>
      </c>
      <c r="AS444" s="524">
        <f t="shared" si="189"/>
        <v>-0.8</v>
      </c>
      <c r="AT444" s="524">
        <f t="shared" si="189"/>
        <v>5.9</v>
      </c>
      <c r="AU444" s="524">
        <f t="shared" si="189"/>
        <v>-1.7</v>
      </c>
      <c r="AV444" s="524">
        <f t="shared" si="189"/>
        <v>-1.3</v>
      </c>
      <c r="AW444" s="524">
        <f t="shared" si="189"/>
        <v>-3.1</v>
      </c>
      <c r="AX444" s="524">
        <f t="shared" si="189"/>
        <v>2</v>
      </c>
      <c r="AY444" s="524">
        <f t="shared" si="189"/>
        <v>2.2000000000000002</v>
      </c>
      <c r="AZ444" s="524">
        <f t="shared" si="189"/>
        <v>-1.6</v>
      </c>
    </row>
    <row r="445" spans="2:52" x14ac:dyDescent="0.15">
      <c r="C445" s="520" t="s">
        <v>688</v>
      </c>
      <c r="D445" s="524">
        <f t="shared" si="188"/>
        <v>0.9</v>
      </c>
      <c r="E445" s="524">
        <f t="shared" si="188"/>
        <v>0.9</v>
      </c>
      <c r="F445" s="524">
        <f t="shared" si="188"/>
        <v>2.7</v>
      </c>
      <c r="G445" s="524">
        <f t="shared" si="188"/>
        <v>1.1000000000000001</v>
      </c>
      <c r="H445" s="524">
        <f t="shared" si="188"/>
        <v>15.2</v>
      </c>
      <c r="I445" s="524">
        <f t="shared" si="188"/>
        <v>3.1</v>
      </c>
      <c r="J445" s="524">
        <f t="shared" si="188"/>
        <v>-5.7</v>
      </c>
      <c r="K445" s="524">
        <f t="shared" si="188"/>
        <v>-1.8</v>
      </c>
      <c r="L445" s="524">
        <f t="shared" si="188"/>
        <v>-1.8</v>
      </c>
      <c r="M445" s="524" t="e">
        <f t="shared" si="188"/>
        <v>#DIV/0!</v>
      </c>
      <c r="N445" s="524">
        <f t="shared" si="188"/>
        <v>8.3000000000000007</v>
      </c>
      <c r="O445" s="524">
        <f t="shared" si="188"/>
        <v>-1</v>
      </c>
      <c r="P445" s="524">
        <f t="shared" si="188"/>
        <v>-3.5</v>
      </c>
      <c r="Q445" s="524">
        <f t="shared" si="188"/>
        <v>9.1</v>
      </c>
      <c r="R445" s="524">
        <f t="shared" si="188"/>
        <v>35</v>
      </c>
      <c r="S445" s="524">
        <f t="shared" si="188"/>
        <v>35</v>
      </c>
      <c r="T445" s="524" t="e">
        <f t="shared" si="188"/>
        <v>#DIV/0!</v>
      </c>
      <c r="U445" s="524">
        <f t="shared" si="188"/>
        <v>1.4</v>
      </c>
      <c r="V445" s="524">
        <f t="shared" si="188"/>
        <v>1.9</v>
      </c>
      <c r="W445" s="524">
        <f t="shared" si="188"/>
        <v>-0.5</v>
      </c>
      <c r="X445" s="524">
        <f t="shared" si="188"/>
        <v>-0.5</v>
      </c>
      <c r="Y445" s="524">
        <f t="shared" si="188"/>
        <v>-8.4</v>
      </c>
      <c r="Z445" s="524">
        <f t="shared" si="188"/>
        <v>-0.6</v>
      </c>
      <c r="AA445" s="524">
        <f t="shared" si="188"/>
        <v>-0.8</v>
      </c>
      <c r="AB445" s="524" t="e">
        <f t="shared" si="188"/>
        <v>#DIV/0!</v>
      </c>
      <c r="AC445" s="524">
        <f t="shared" si="188"/>
        <v>-3.8</v>
      </c>
      <c r="AD445" s="524">
        <f t="shared" si="188"/>
        <v>-3.4</v>
      </c>
      <c r="AE445" s="524">
        <f t="shared" si="188"/>
        <v>-1.6</v>
      </c>
      <c r="AF445" s="524">
        <f t="shared" si="188"/>
        <v>-1.1000000000000001</v>
      </c>
      <c r="AG445" s="524" t="e">
        <f t="shared" si="188"/>
        <v>#DIV/0!</v>
      </c>
      <c r="AH445" s="524">
        <f t="shared" si="188"/>
        <v>-1.7</v>
      </c>
      <c r="AI445" s="524">
        <f t="shared" si="188"/>
        <v>-4</v>
      </c>
      <c r="AJ445" s="524">
        <f t="shared" si="188"/>
        <v>-20.6</v>
      </c>
      <c r="AK445" s="524">
        <f t="shared" si="188"/>
        <v>0.1</v>
      </c>
      <c r="AL445" s="524">
        <f t="shared" si="188"/>
        <v>-4.9000000000000004</v>
      </c>
      <c r="AO445" s="520" t="s">
        <v>688</v>
      </c>
      <c r="AP445" s="524">
        <f t="shared" si="189"/>
        <v>0.9</v>
      </c>
      <c r="AQ445" s="524">
        <f t="shared" si="189"/>
        <v>2.8</v>
      </c>
      <c r="AR445" s="524">
        <f t="shared" si="189"/>
        <v>0.6</v>
      </c>
      <c r="AS445" s="524">
        <f t="shared" si="189"/>
        <v>-2.4</v>
      </c>
      <c r="AT445" s="524">
        <f t="shared" si="189"/>
        <v>4.3</v>
      </c>
      <c r="AU445" s="524">
        <f t="shared" si="189"/>
        <v>9.3000000000000007</v>
      </c>
      <c r="AV445" s="524">
        <f t="shared" si="189"/>
        <v>18</v>
      </c>
      <c r="AW445" s="524">
        <f t="shared" si="189"/>
        <v>-4.5</v>
      </c>
      <c r="AX445" s="524">
        <f t="shared" si="189"/>
        <v>-0.1</v>
      </c>
      <c r="AY445" s="524">
        <f t="shared" si="189"/>
        <v>-0.1</v>
      </c>
      <c r="AZ445" s="524">
        <f t="shared" si="189"/>
        <v>-1.4</v>
      </c>
    </row>
    <row r="446" spans="2:52" x14ac:dyDescent="0.15">
      <c r="B446" s="255"/>
      <c r="C446" s="521" t="s">
        <v>689</v>
      </c>
      <c r="D446" s="524">
        <f t="shared" si="188"/>
        <v>2.6</v>
      </c>
      <c r="E446" s="524">
        <f t="shared" si="188"/>
        <v>2.6</v>
      </c>
      <c r="F446" s="524">
        <f t="shared" si="188"/>
        <v>3.7</v>
      </c>
      <c r="G446" s="524">
        <f t="shared" si="188"/>
        <v>3.7</v>
      </c>
      <c r="H446" s="524">
        <f t="shared" si="188"/>
        <v>5.0999999999999996</v>
      </c>
      <c r="I446" s="524">
        <f t="shared" si="188"/>
        <v>-8.6</v>
      </c>
      <c r="J446" s="524">
        <f t="shared" si="188"/>
        <v>2.7</v>
      </c>
      <c r="K446" s="524">
        <f t="shared" si="188"/>
        <v>-4.5</v>
      </c>
      <c r="L446" s="524">
        <f t="shared" si="188"/>
        <v>-3.8</v>
      </c>
      <c r="M446" s="524" t="e">
        <f t="shared" si="188"/>
        <v>#DIV/0!</v>
      </c>
      <c r="N446" s="524">
        <f t="shared" si="188"/>
        <v>3.8</v>
      </c>
      <c r="O446" s="524">
        <f t="shared" si="188"/>
        <v>10.1</v>
      </c>
      <c r="P446" s="524">
        <f t="shared" si="188"/>
        <v>9.1</v>
      </c>
      <c r="Q446" s="524">
        <f t="shared" si="188"/>
        <v>11.8</v>
      </c>
      <c r="R446" s="524">
        <f t="shared" si="188"/>
        <v>9.6</v>
      </c>
      <c r="S446" s="524">
        <f t="shared" si="188"/>
        <v>9.6</v>
      </c>
      <c r="T446" s="524" t="e">
        <f t="shared" si="188"/>
        <v>#DIV/0!</v>
      </c>
      <c r="U446" s="524">
        <f t="shared" si="188"/>
        <v>-1.8</v>
      </c>
      <c r="V446" s="524">
        <f t="shared" si="188"/>
        <v>4.8</v>
      </c>
      <c r="W446" s="524">
        <f t="shared" si="188"/>
        <v>4.5999999999999996</v>
      </c>
      <c r="X446" s="524">
        <f t="shared" si="188"/>
        <v>4.5999999999999996</v>
      </c>
      <c r="Y446" s="524">
        <f t="shared" si="188"/>
        <v>-9</v>
      </c>
      <c r="Z446" s="524">
        <f t="shared" si="188"/>
        <v>0.1</v>
      </c>
      <c r="AA446" s="524">
        <f t="shared" si="188"/>
        <v>0</v>
      </c>
      <c r="AB446" s="524" t="e">
        <f t="shared" si="188"/>
        <v>#DIV/0!</v>
      </c>
      <c r="AC446" s="524">
        <f t="shared" si="188"/>
        <v>-100</v>
      </c>
      <c r="AD446" s="524">
        <f t="shared" si="188"/>
        <v>-3.5</v>
      </c>
      <c r="AE446" s="524">
        <f t="shared" si="188"/>
        <v>2.1</v>
      </c>
      <c r="AF446" s="524">
        <f t="shared" si="188"/>
        <v>-3.4</v>
      </c>
      <c r="AG446" s="524" t="e">
        <f t="shared" si="188"/>
        <v>#DIV/0!</v>
      </c>
      <c r="AH446" s="524">
        <f t="shared" si="188"/>
        <v>4.0999999999999996</v>
      </c>
      <c r="AI446" s="524">
        <f t="shared" si="188"/>
        <v>-4.3</v>
      </c>
      <c r="AJ446" s="524">
        <f t="shared" si="188"/>
        <v>-12.8</v>
      </c>
      <c r="AK446" s="524">
        <f t="shared" si="188"/>
        <v>-2.2999999999999998</v>
      </c>
      <c r="AL446" s="524">
        <f t="shared" si="188"/>
        <v>0.7</v>
      </c>
      <c r="AN446" s="255"/>
      <c r="AO446" s="521" t="s">
        <v>689</v>
      </c>
      <c r="AP446" s="524">
        <f t="shared" si="189"/>
        <v>2.6</v>
      </c>
      <c r="AQ446" s="524">
        <f t="shared" si="189"/>
        <v>-0.4</v>
      </c>
      <c r="AR446" s="524">
        <f t="shared" si="189"/>
        <v>-2.6</v>
      </c>
      <c r="AS446" s="524">
        <f t="shared" si="189"/>
        <v>2</v>
      </c>
      <c r="AT446" s="524">
        <f t="shared" si="189"/>
        <v>-8.1</v>
      </c>
      <c r="AU446" s="524">
        <f t="shared" si="189"/>
        <v>5.7</v>
      </c>
      <c r="AV446" s="524">
        <f t="shared" si="189"/>
        <v>8.6</v>
      </c>
      <c r="AW446" s="524">
        <f t="shared" si="189"/>
        <v>0.5</v>
      </c>
      <c r="AX446" s="524">
        <f t="shared" si="189"/>
        <v>4.3</v>
      </c>
      <c r="AY446" s="524">
        <f t="shared" si="189"/>
        <v>4.4000000000000004</v>
      </c>
      <c r="AZ446" s="524">
        <f t="shared" si="189"/>
        <v>1.4</v>
      </c>
    </row>
    <row r="447" spans="2:52" x14ac:dyDescent="0.15">
      <c r="B447" s="50" t="s">
        <v>694</v>
      </c>
      <c r="C447" s="522" t="s">
        <v>686</v>
      </c>
      <c r="D447" s="523">
        <f t="shared" si="188"/>
        <v>0.2</v>
      </c>
      <c r="E447" s="523">
        <f t="shared" si="188"/>
        <v>0.2</v>
      </c>
      <c r="F447" s="523">
        <f t="shared" si="188"/>
        <v>-0.3</v>
      </c>
      <c r="G447" s="523">
        <f t="shared" si="188"/>
        <v>-2.5</v>
      </c>
      <c r="H447" s="523">
        <f t="shared" si="188"/>
        <v>12.3</v>
      </c>
      <c r="I447" s="523">
        <f t="shared" si="188"/>
        <v>-0.3</v>
      </c>
      <c r="J447" s="523">
        <f t="shared" si="188"/>
        <v>1</v>
      </c>
      <c r="K447" s="523">
        <f t="shared" si="188"/>
        <v>1.4</v>
      </c>
      <c r="L447" s="523">
        <f t="shared" si="188"/>
        <v>1</v>
      </c>
      <c r="M447" s="523" t="e">
        <f t="shared" si="188"/>
        <v>#DIV/0!</v>
      </c>
      <c r="N447" s="523">
        <f t="shared" si="188"/>
        <v>-3.5</v>
      </c>
      <c r="O447" s="523">
        <f t="shared" si="188"/>
        <v>-1.7</v>
      </c>
      <c r="P447" s="523">
        <f t="shared" si="188"/>
        <v>-4.8</v>
      </c>
      <c r="Q447" s="523">
        <f t="shared" si="188"/>
        <v>12.8</v>
      </c>
      <c r="R447" s="523">
        <f t="shared" si="188"/>
        <v>5.6</v>
      </c>
      <c r="S447" s="523">
        <f t="shared" si="188"/>
        <v>5.6</v>
      </c>
      <c r="T447" s="523" t="e">
        <f t="shared" si="188"/>
        <v>#DIV/0!</v>
      </c>
      <c r="U447" s="523">
        <f t="shared" si="188"/>
        <v>-3.9</v>
      </c>
      <c r="V447" s="523">
        <f t="shared" si="188"/>
        <v>1.2</v>
      </c>
      <c r="W447" s="523">
        <f t="shared" si="188"/>
        <v>4.8</v>
      </c>
      <c r="X447" s="523">
        <f t="shared" si="188"/>
        <v>-1</v>
      </c>
      <c r="Y447" s="523">
        <f t="shared" si="188"/>
        <v>-28.8</v>
      </c>
      <c r="Z447" s="523">
        <f t="shared" si="188"/>
        <v>-1.8</v>
      </c>
      <c r="AA447" s="523">
        <f t="shared" si="188"/>
        <v>-5.3</v>
      </c>
      <c r="AB447" s="523" t="e">
        <f t="shared" si="188"/>
        <v>#DIV/0!</v>
      </c>
      <c r="AC447" s="523" t="e">
        <f t="shared" si="188"/>
        <v>#DIV/0!</v>
      </c>
      <c r="AD447" s="523">
        <f t="shared" si="188"/>
        <v>6.5</v>
      </c>
      <c r="AE447" s="523">
        <f t="shared" si="188"/>
        <v>-1.8</v>
      </c>
      <c r="AF447" s="523">
        <f t="shared" si="188"/>
        <v>0.5</v>
      </c>
      <c r="AG447" s="523" t="e">
        <f t="shared" si="188"/>
        <v>#DIV/0!</v>
      </c>
      <c r="AH447" s="523">
        <f t="shared" si="188"/>
        <v>8.6</v>
      </c>
      <c r="AI447" s="523">
        <f t="shared" si="188"/>
        <v>2.4</v>
      </c>
      <c r="AJ447" s="523">
        <f t="shared" si="188"/>
        <v>-17.600000000000001</v>
      </c>
      <c r="AK447" s="523">
        <f t="shared" si="188"/>
        <v>0.5</v>
      </c>
      <c r="AL447" s="523">
        <f t="shared" si="188"/>
        <v>1.2</v>
      </c>
      <c r="AN447" s="50" t="s">
        <v>694</v>
      </c>
      <c r="AO447" s="522" t="s">
        <v>686</v>
      </c>
      <c r="AP447" s="523">
        <f t="shared" si="189"/>
        <v>0.2</v>
      </c>
      <c r="AQ447" s="523">
        <f t="shared" si="189"/>
        <v>1.6</v>
      </c>
      <c r="AR447" s="523">
        <f t="shared" si="189"/>
        <v>2.2000000000000002</v>
      </c>
      <c r="AS447" s="523">
        <f t="shared" si="189"/>
        <v>2.5</v>
      </c>
      <c r="AT447" s="523">
        <f t="shared" si="189"/>
        <v>1.2</v>
      </c>
      <c r="AU447" s="523">
        <f t="shared" si="189"/>
        <v>-1.3</v>
      </c>
      <c r="AV447" s="523">
        <f t="shared" si="189"/>
        <v>-4.4000000000000004</v>
      </c>
      <c r="AW447" s="523">
        <f t="shared" si="189"/>
        <v>5.4</v>
      </c>
      <c r="AX447" s="523">
        <f t="shared" si="189"/>
        <v>-0.9</v>
      </c>
      <c r="AY447" s="523">
        <f t="shared" si="189"/>
        <v>-0.9</v>
      </c>
      <c r="AZ447" s="523">
        <f t="shared" si="189"/>
        <v>-1.6</v>
      </c>
    </row>
    <row r="448" spans="2:52" x14ac:dyDescent="0.15">
      <c r="C448" s="520" t="s">
        <v>687</v>
      </c>
      <c r="D448" s="524">
        <f t="shared" si="188"/>
        <v>0.6</v>
      </c>
      <c r="E448" s="524">
        <f t="shared" si="188"/>
        <v>0.6</v>
      </c>
      <c r="F448" s="524">
        <f t="shared" si="188"/>
        <v>-4.5999999999999996</v>
      </c>
      <c r="G448" s="524">
        <f t="shared" si="188"/>
        <v>-3.8</v>
      </c>
      <c r="H448" s="524">
        <f t="shared" si="188"/>
        <v>-6.5</v>
      </c>
      <c r="I448" s="524">
        <f t="shared" si="188"/>
        <v>19.600000000000001</v>
      </c>
      <c r="J448" s="524">
        <f t="shared" si="188"/>
        <v>-0.6</v>
      </c>
      <c r="K448" s="524">
        <f t="shared" si="188"/>
        <v>0</v>
      </c>
      <c r="L448" s="524">
        <f t="shared" si="188"/>
        <v>0.4</v>
      </c>
      <c r="M448" s="524" t="e">
        <f t="shared" si="188"/>
        <v>#DIV/0!</v>
      </c>
      <c r="N448" s="524">
        <f t="shared" si="188"/>
        <v>3.1</v>
      </c>
      <c r="O448" s="524">
        <f t="shared" si="188"/>
        <v>0.9</v>
      </c>
      <c r="P448" s="524">
        <f t="shared" si="188"/>
        <v>-4.5</v>
      </c>
      <c r="Q448" s="524">
        <f t="shared" si="188"/>
        <v>15.5</v>
      </c>
      <c r="R448" s="524">
        <f t="shared" si="188"/>
        <v>0.3</v>
      </c>
      <c r="S448" s="524">
        <f t="shared" si="188"/>
        <v>0.3</v>
      </c>
      <c r="T448" s="524" t="e">
        <f t="shared" si="188"/>
        <v>#DIV/0!</v>
      </c>
      <c r="U448" s="524">
        <f t="shared" si="188"/>
        <v>-3.7</v>
      </c>
      <c r="V448" s="524">
        <f t="shared" si="188"/>
        <v>1.3</v>
      </c>
      <c r="W448" s="524">
        <f t="shared" si="188"/>
        <v>2.2000000000000002</v>
      </c>
      <c r="X448" s="524">
        <f t="shared" si="188"/>
        <v>0.5</v>
      </c>
      <c r="Y448" s="524">
        <f t="shared" si="188"/>
        <v>-15.8</v>
      </c>
      <c r="Z448" s="524">
        <f t="shared" si="188"/>
        <v>1.9</v>
      </c>
      <c r="AA448" s="524">
        <f t="shared" si="188"/>
        <v>4.9000000000000004</v>
      </c>
      <c r="AB448" s="524" t="e">
        <f t="shared" si="188"/>
        <v>#DIV/0!</v>
      </c>
      <c r="AC448" s="524" t="e">
        <f t="shared" si="188"/>
        <v>#DIV/0!</v>
      </c>
      <c r="AD448" s="524">
        <f t="shared" si="188"/>
        <v>3.8</v>
      </c>
      <c r="AE448" s="524">
        <f t="shared" si="188"/>
        <v>-0.3</v>
      </c>
      <c r="AF448" s="524">
        <f t="shared" si="188"/>
        <v>0.8</v>
      </c>
      <c r="AG448" s="524" t="e">
        <f t="shared" si="188"/>
        <v>#DIV/0!</v>
      </c>
      <c r="AH448" s="524">
        <f t="shared" si="188"/>
        <v>2.7</v>
      </c>
      <c r="AI448" s="524">
        <f t="shared" si="188"/>
        <v>4.4000000000000004</v>
      </c>
      <c r="AJ448" s="524">
        <f t="shared" si="188"/>
        <v>30.8</v>
      </c>
      <c r="AK448" s="524">
        <f t="shared" si="188"/>
        <v>0.6</v>
      </c>
      <c r="AL448" s="524">
        <f t="shared" si="188"/>
        <v>-0.1</v>
      </c>
      <c r="AO448" s="520" t="s">
        <v>687</v>
      </c>
      <c r="AP448" s="524">
        <f t="shared" si="189"/>
        <v>0.6</v>
      </c>
      <c r="AQ448" s="524">
        <f t="shared" si="189"/>
        <v>5.3</v>
      </c>
      <c r="AR448" s="524">
        <f t="shared" si="189"/>
        <v>8.3000000000000007</v>
      </c>
      <c r="AS448" s="524">
        <f t="shared" si="189"/>
        <v>2.1</v>
      </c>
      <c r="AT448" s="524">
        <f t="shared" si="189"/>
        <v>17</v>
      </c>
      <c r="AU448" s="524">
        <f t="shared" si="189"/>
        <v>-0.9</v>
      </c>
      <c r="AV448" s="524">
        <f t="shared" si="189"/>
        <v>-4.9000000000000004</v>
      </c>
      <c r="AW448" s="524">
        <f t="shared" si="189"/>
        <v>3.7</v>
      </c>
      <c r="AX448" s="524">
        <f t="shared" si="189"/>
        <v>-1.2</v>
      </c>
      <c r="AY448" s="524">
        <f t="shared" si="189"/>
        <v>-1.4</v>
      </c>
      <c r="AZ448" s="524">
        <f t="shared" si="189"/>
        <v>3.5</v>
      </c>
    </row>
    <row r="449" spans="2:52" x14ac:dyDescent="0.15">
      <c r="C449" s="520" t="s">
        <v>688</v>
      </c>
      <c r="D449" s="524">
        <f t="shared" si="188"/>
        <v>-0.4</v>
      </c>
      <c r="E449" s="524">
        <f t="shared" si="188"/>
        <v>-0.4</v>
      </c>
      <c r="F449" s="524">
        <f t="shared" si="188"/>
        <v>-3</v>
      </c>
      <c r="G449" s="524">
        <f t="shared" si="188"/>
        <v>-4.2</v>
      </c>
      <c r="H449" s="524">
        <f t="shared" si="188"/>
        <v>1.5</v>
      </c>
      <c r="I449" s="524">
        <f t="shared" si="188"/>
        <v>3.6</v>
      </c>
      <c r="J449" s="524">
        <f t="shared" si="188"/>
        <v>-1.9</v>
      </c>
      <c r="K449" s="524">
        <f t="shared" si="188"/>
        <v>-2.5</v>
      </c>
      <c r="L449" s="524">
        <f t="shared" si="188"/>
        <v>-2.8</v>
      </c>
      <c r="M449" s="524" t="e">
        <f t="shared" si="188"/>
        <v>#DIV/0!</v>
      </c>
      <c r="N449" s="524">
        <f t="shared" si="188"/>
        <v>3.4</v>
      </c>
      <c r="O449" s="524">
        <f t="shared" si="188"/>
        <v>-1.7</v>
      </c>
      <c r="P449" s="524">
        <f t="shared" si="188"/>
        <v>2.2000000000000002</v>
      </c>
      <c r="Q449" s="524">
        <f t="shared" si="188"/>
        <v>-12.2</v>
      </c>
      <c r="R449" s="524">
        <f t="shared" si="188"/>
        <v>21.4</v>
      </c>
      <c r="S449" s="524">
        <f t="shared" si="188"/>
        <v>21.4</v>
      </c>
      <c r="T449" s="524" t="e">
        <f t="shared" si="188"/>
        <v>#DIV/0!</v>
      </c>
      <c r="U449" s="524">
        <f t="shared" si="188"/>
        <v>-4.9000000000000004</v>
      </c>
      <c r="V449" s="524">
        <f t="shared" si="188"/>
        <v>0.3</v>
      </c>
      <c r="W449" s="524">
        <f t="shared" si="188"/>
        <v>1.2</v>
      </c>
      <c r="X449" s="524">
        <f t="shared" si="188"/>
        <v>0.8</v>
      </c>
      <c r="Y449" s="524">
        <f t="shared" si="188"/>
        <v>1.1000000000000001</v>
      </c>
      <c r="Z449" s="524">
        <f t="shared" si="188"/>
        <v>1.5</v>
      </c>
      <c r="AA449" s="524">
        <f t="shared" si="188"/>
        <v>0.8</v>
      </c>
      <c r="AB449" s="524" t="e">
        <f t="shared" si="188"/>
        <v>#DIV/0!</v>
      </c>
      <c r="AC449" s="524" t="e">
        <f t="shared" si="188"/>
        <v>#DIV/0!</v>
      </c>
      <c r="AD449" s="524">
        <f t="shared" si="188"/>
        <v>3.6</v>
      </c>
      <c r="AE449" s="524">
        <f t="shared" si="188"/>
        <v>1.5</v>
      </c>
      <c r="AF449" s="524">
        <f t="shared" si="188"/>
        <v>1.6</v>
      </c>
      <c r="AG449" s="524" t="e">
        <f t="shared" si="188"/>
        <v>#DIV/0!</v>
      </c>
      <c r="AH449" s="524">
        <f t="shared" si="188"/>
        <v>1.4</v>
      </c>
      <c r="AI449" s="524">
        <f t="shared" si="188"/>
        <v>-1</v>
      </c>
      <c r="AJ449" s="524">
        <f t="shared" si="188"/>
        <v>4.5</v>
      </c>
      <c r="AK449" s="524">
        <f t="shared" si="188"/>
        <v>0.2</v>
      </c>
      <c r="AL449" s="524">
        <f t="shared" si="188"/>
        <v>-2.1</v>
      </c>
      <c r="AO449" s="520" t="s">
        <v>688</v>
      </c>
      <c r="AP449" s="524">
        <f t="shared" si="189"/>
        <v>-0.4</v>
      </c>
      <c r="AQ449" s="524">
        <f t="shared" si="189"/>
        <v>2.2000000000000002</v>
      </c>
      <c r="AR449" s="524">
        <f t="shared" si="189"/>
        <v>-0.5</v>
      </c>
      <c r="AS449" s="524">
        <f t="shared" si="189"/>
        <v>-5.2</v>
      </c>
      <c r="AT449" s="524">
        <f t="shared" si="189"/>
        <v>4.5</v>
      </c>
      <c r="AU449" s="524">
        <f t="shared" si="189"/>
        <v>10.199999999999999</v>
      </c>
      <c r="AV449" s="524">
        <f t="shared" si="189"/>
        <v>18</v>
      </c>
      <c r="AW449" s="524">
        <f t="shared" si="189"/>
        <v>-0.5</v>
      </c>
      <c r="AX449" s="524">
        <f t="shared" si="189"/>
        <v>-1.9</v>
      </c>
      <c r="AY449" s="524">
        <f t="shared" si="189"/>
        <v>-2</v>
      </c>
      <c r="AZ449" s="524">
        <f t="shared" si="189"/>
        <v>5.2</v>
      </c>
    </row>
    <row r="450" spans="2:52" x14ac:dyDescent="0.15">
      <c r="B450" s="255"/>
      <c r="C450" s="521" t="s">
        <v>689</v>
      </c>
      <c r="D450" s="526">
        <f t="shared" si="188"/>
        <v>0.8</v>
      </c>
      <c r="E450" s="526">
        <f t="shared" si="188"/>
        <v>0.8</v>
      </c>
      <c r="F450" s="526">
        <f t="shared" si="188"/>
        <v>-0.9</v>
      </c>
      <c r="G450" s="526">
        <f t="shared" si="188"/>
        <v>0.2</v>
      </c>
      <c r="H450" s="526">
        <f t="shared" si="188"/>
        <v>-7.2</v>
      </c>
      <c r="I450" s="526">
        <f t="shared" si="188"/>
        <v>10.1</v>
      </c>
      <c r="J450" s="526">
        <f t="shared" si="188"/>
        <v>-1.2</v>
      </c>
      <c r="K450" s="526">
        <f t="shared" si="188"/>
        <v>4.5999999999999996</v>
      </c>
      <c r="L450" s="526">
        <f t="shared" si="188"/>
        <v>6.7</v>
      </c>
      <c r="M450" s="526" t="e">
        <f t="shared" si="188"/>
        <v>#DIV/0!</v>
      </c>
      <c r="N450" s="526">
        <f t="shared" si="188"/>
        <v>42.4</v>
      </c>
      <c r="O450" s="526">
        <f t="shared" si="188"/>
        <v>-0.3</v>
      </c>
      <c r="P450" s="526">
        <f t="shared" si="188"/>
        <v>0</v>
      </c>
      <c r="Q450" s="526">
        <f t="shared" si="188"/>
        <v>-0.3</v>
      </c>
      <c r="R450" s="526">
        <f t="shared" si="188"/>
        <v>-11.3</v>
      </c>
      <c r="S450" s="526">
        <f t="shared" si="188"/>
        <v>-11.3</v>
      </c>
      <c r="T450" s="526" t="e">
        <f t="shared" si="188"/>
        <v>#DIV/0!</v>
      </c>
      <c r="U450" s="526">
        <f t="shared" si="188"/>
        <v>-2.2999999999999998</v>
      </c>
      <c r="V450" s="526">
        <f t="shared" si="188"/>
        <v>0.4</v>
      </c>
      <c r="W450" s="526">
        <f t="shared" si="188"/>
        <v>0.6</v>
      </c>
      <c r="X450" s="526">
        <f t="shared" si="188"/>
        <v>-0.6</v>
      </c>
      <c r="Y450" s="526">
        <f t="shared" si="188"/>
        <v>19.3</v>
      </c>
      <c r="Z450" s="526">
        <f t="shared" si="188"/>
        <v>2.1</v>
      </c>
      <c r="AA450" s="526">
        <f t="shared" si="188"/>
        <v>-1.8</v>
      </c>
      <c r="AB450" s="526" t="e">
        <f t="shared" si="188"/>
        <v>#DIV/0!</v>
      </c>
      <c r="AC450" s="526" t="e">
        <f t="shared" si="188"/>
        <v>#DIV/0!</v>
      </c>
      <c r="AD450" s="526">
        <f t="shared" si="188"/>
        <v>-6.8</v>
      </c>
      <c r="AE450" s="526">
        <f t="shared" si="188"/>
        <v>-1.5</v>
      </c>
      <c r="AF450" s="526">
        <f t="shared" si="188"/>
        <v>1.6</v>
      </c>
      <c r="AG450" s="526" t="e">
        <f t="shared" si="188"/>
        <v>#DIV/0!</v>
      </c>
      <c r="AH450" s="526">
        <f t="shared" si="188"/>
        <v>-1.2</v>
      </c>
      <c r="AI450" s="526">
        <f t="shared" si="188"/>
        <v>2.8</v>
      </c>
      <c r="AJ450" s="526">
        <f t="shared" si="188"/>
        <v>26.2</v>
      </c>
      <c r="AK450" s="526">
        <f t="shared" si="188"/>
        <v>-0.7</v>
      </c>
      <c r="AL450" s="526">
        <f t="shared" si="188"/>
        <v>0.2</v>
      </c>
      <c r="AN450" s="255"/>
      <c r="AO450" s="521" t="s">
        <v>689</v>
      </c>
      <c r="AP450" s="526">
        <f t="shared" si="189"/>
        <v>0.8</v>
      </c>
      <c r="AQ450" s="526">
        <f t="shared" si="189"/>
        <v>2.4</v>
      </c>
      <c r="AR450" s="526">
        <f t="shared" si="189"/>
        <v>1.5</v>
      </c>
      <c r="AS450" s="526">
        <f t="shared" si="189"/>
        <v>-3.1</v>
      </c>
      <c r="AT450" s="526">
        <f t="shared" si="189"/>
        <v>7.5</v>
      </c>
      <c r="AU450" s="526">
        <f t="shared" si="189"/>
        <v>4.8</v>
      </c>
      <c r="AV450" s="526">
        <f t="shared" si="189"/>
        <v>5.8</v>
      </c>
      <c r="AW450" s="526">
        <f t="shared" si="189"/>
        <v>2.6</v>
      </c>
      <c r="AX450" s="526">
        <f t="shared" si="189"/>
        <v>0.3</v>
      </c>
      <c r="AY450" s="526">
        <f t="shared" si="189"/>
        <v>0.2</v>
      </c>
      <c r="AZ450" s="526">
        <f t="shared" si="189"/>
        <v>0.3</v>
      </c>
    </row>
    <row r="451" spans="2:52" x14ac:dyDescent="0.15">
      <c r="B451" s="418" t="s">
        <v>695</v>
      </c>
      <c r="C451" s="519" t="s">
        <v>686</v>
      </c>
      <c r="D451" s="524">
        <f t="shared" si="188"/>
        <v>0.1</v>
      </c>
      <c r="E451" s="524">
        <f t="shared" si="188"/>
        <v>0</v>
      </c>
      <c r="F451" s="524">
        <f t="shared" si="188"/>
        <v>-4</v>
      </c>
      <c r="G451" s="524">
        <f t="shared" si="188"/>
        <v>2.4</v>
      </c>
      <c r="H451" s="524">
        <f t="shared" si="188"/>
        <v>-44.4</v>
      </c>
      <c r="I451" s="524">
        <f t="shared" si="188"/>
        <v>11.1</v>
      </c>
      <c r="J451" s="524">
        <f t="shared" si="188"/>
        <v>5.8</v>
      </c>
      <c r="K451" s="524">
        <f t="shared" si="188"/>
        <v>-1.3</v>
      </c>
      <c r="L451" s="524">
        <f t="shared" si="188"/>
        <v>-3.8</v>
      </c>
      <c r="M451" s="524" t="e">
        <f t="shared" si="188"/>
        <v>#DIV/0!</v>
      </c>
      <c r="N451" s="524">
        <f t="shared" ref="N451:AL451" si="190">ROUND((N394-N393)/N393*100,1)</f>
        <v>-12.1</v>
      </c>
      <c r="O451" s="524">
        <f t="shared" si="190"/>
        <v>-7</v>
      </c>
      <c r="P451" s="524">
        <f t="shared" si="190"/>
        <v>-10.3</v>
      </c>
      <c r="Q451" s="524">
        <f t="shared" si="190"/>
        <v>3.8</v>
      </c>
      <c r="R451" s="524">
        <f t="shared" si="190"/>
        <v>-9.1999999999999993</v>
      </c>
      <c r="S451" s="524">
        <f t="shared" si="190"/>
        <v>-9.1999999999999993</v>
      </c>
      <c r="T451" s="524" t="e">
        <f t="shared" si="190"/>
        <v>#DIV/0!</v>
      </c>
      <c r="U451" s="524">
        <f t="shared" si="190"/>
        <v>0.8</v>
      </c>
      <c r="V451" s="524">
        <f t="shared" si="190"/>
        <v>1.8</v>
      </c>
      <c r="W451" s="524">
        <f t="shared" si="190"/>
        <v>1.5</v>
      </c>
      <c r="X451" s="524">
        <f t="shared" si="190"/>
        <v>1.4</v>
      </c>
      <c r="Y451" s="524">
        <f t="shared" si="190"/>
        <v>9.6999999999999993</v>
      </c>
      <c r="Z451" s="524">
        <f t="shared" si="190"/>
        <v>2.4</v>
      </c>
      <c r="AA451" s="524">
        <f t="shared" si="190"/>
        <v>19.2</v>
      </c>
      <c r="AB451" s="524" t="e">
        <f t="shared" si="190"/>
        <v>#DIV/0!</v>
      </c>
      <c r="AC451" s="524" t="e">
        <f t="shared" si="190"/>
        <v>#DIV/0!</v>
      </c>
      <c r="AD451" s="524">
        <f t="shared" si="190"/>
        <v>-1.4</v>
      </c>
      <c r="AE451" s="524">
        <f t="shared" si="190"/>
        <v>-1.6</v>
      </c>
      <c r="AF451" s="524">
        <f t="shared" si="190"/>
        <v>5.6</v>
      </c>
      <c r="AG451" s="524" t="e">
        <f t="shared" si="190"/>
        <v>#DIV/0!</v>
      </c>
      <c r="AH451" s="524">
        <f t="shared" si="190"/>
        <v>0.7</v>
      </c>
      <c r="AI451" s="524">
        <f t="shared" si="190"/>
        <v>2.2999999999999998</v>
      </c>
      <c r="AJ451" s="524">
        <f t="shared" si="190"/>
        <v>1.8</v>
      </c>
      <c r="AK451" s="524">
        <f t="shared" si="190"/>
        <v>-0.1</v>
      </c>
      <c r="AL451" s="524">
        <f t="shared" si="190"/>
        <v>3.8</v>
      </c>
      <c r="AN451" s="418" t="s">
        <v>695</v>
      </c>
      <c r="AO451" s="519" t="s">
        <v>686</v>
      </c>
      <c r="AP451" s="524">
        <f t="shared" si="189"/>
        <v>0.1</v>
      </c>
      <c r="AQ451" s="524">
        <f t="shared" si="189"/>
        <v>-1.5</v>
      </c>
      <c r="AR451" s="524">
        <f t="shared" si="189"/>
        <v>-0.9</v>
      </c>
      <c r="AS451" s="524">
        <f t="shared" si="189"/>
        <v>2.9</v>
      </c>
      <c r="AT451" s="524">
        <f t="shared" si="189"/>
        <v>-2.9</v>
      </c>
      <c r="AU451" s="524">
        <f t="shared" si="189"/>
        <v>-4.2</v>
      </c>
      <c r="AV451" s="524">
        <f t="shared" si="189"/>
        <v>-5.4</v>
      </c>
      <c r="AW451" s="524">
        <f t="shared" si="189"/>
        <v>-2.2999999999999998</v>
      </c>
      <c r="AX451" s="524">
        <f t="shared" si="189"/>
        <v>0.9</v>
      </c>
      <c r="AY451" s="524">
        <f t="shared" si="189"/>
        <v>0.8</v>
      </c>
      <c r="AZ451" s="524">
        <f t="shared" si="189"/>
        <v>1.7</v>
      </c>
    </row>
    <row r="452" spans="2:52" x14ac:dyDescent="0.15">
      <c r="C452" s="522" t="s">
        <v>687</v>
      </c>
      <c r="D452" s="524">
        <f t="shared" ref="D452:AL459" si="191">ROUND((D395-D394)/D394*100,1)</f>
        <v>2.9</v>
      </c>
      <c r="E452" s="524">
        <f t="shared" si="191"/>
        <v>3</v>
      </c>
      <c r="F452" s="524">
        <f t="shared" si="191"/>
        <v>0.5</v>
      </c>
      <c r="G452" s="524">
        <f t="shared" si="191"/>
        <v>2.5</v>
      </c>
      <c r="H452" s="524">
        <f t="shared" si="191"/>
        <v>-14.2</v>
      </c>
      <c r="I452" s="524">
        <f t="shared" si="191"/>
        <v>1.5</v>
      </c>
      <c r="J452" s="524">
        <f t="shared" si="191"/>
        <v>3.8</v>
      </c>
      <c r="K452" s="524">
        <f t="shared" si="191"/>
        <v>2.2000000000000002</v>
      </c>
      <c r="L452" s="524">
        <f t="shared" si="191"/>
        <v>0.9</v>
      </c>
      <c r="M452" s="524" t="e">
        <f t="shared" si="191"/>
        <v>#DIV/0!</v>
      </c>
      <c r="N452" s="524">
        <f t="shared" si="191"/>
        <v>-20.8</v>
      </c>
      <c r="O452" s="524">
        <f t="shared" si="191"/>
        <v>12.2</v>
      </c>
      <c r="P452" s="524">
        <f t="shared" si="191"/>
        <v>3.4</v>
      </c>
      <c r="Q452" s="524">
        <f t="shared" si="191"/>
        <v>28.6</v>
      </c>
      <c r="R452" s="524">
        <f t="shared" si="191"/>
        <v>9.5</v>
      </c>
      <c r="S452" s="524">
        <f t="shared" si="191"/>
        <v>9.5</v>
      </c>
      <c r="T452" s="524" t="e">
        <f t="shared" si="191"/>
        <v>#DIV/0!</v>
      </c>
      <c r="U452" s="524">
        <f t="shared" si="191"/>
        <v>0</v>
      </c>
      <c r="V452" s="524">
        <f t="shared" si="191"/>
        <v>2.2000000000000002</v>
      </c>
      <c r="W452" s="524">
        <f t="shared" si="191"/>
        <v>3.7</v>
      </c>
      <c r="X452" s="524">
        <f t="shared" si="191"/>
        <v>0.5</v>
      </c>
      <c r="Y452" s="524">
        <f t="shared" si="191"/>
        <v>-6.6</v>
      </c>
      <c r="Z452" s="524">
        <f t="shared" si="191"/>
        <v>0.8</v>
      </c>
      <c r="AA452" s="524">
        <f t="shared" si="191"/>
        <v>4.7</v>
      </c>
      <c r="AB452" s="524" t="e">
        <f t="shared" si="191"/>
        <v>#DIV/0!</v>
      </c>
      <c r="AC452" s="524" t="e">
        <f t="shared" si="191"/>
        <v>#DIV/0!</v>
      </c>
      <c r="AD452" s="524">
        <f t="shared" si="191"/>
        <v>4.9000000000000004</v>
      </c>
      <c r="AE452" s="524">
        <f t="shared" si="191"/>
        <v>-1.3</v>
      </c>
      <c r="AF452" s="524">
        <f t="shared" si="191"/>
        <v>1.1000000000000001</v>
      </c>
      <c r="AG452" s="524" t="e">
        <f t="shared" si="191"/>
        <v>#DIV/0!</v>
      </c>
      <c r="AH452" s="524">
        <f t="shared" si="191"/>
        <v>6.2</v>
      </c>
      <c r="AI452" s="524">
        <f t="shared" si="191"/>
        <v>-0.5</v>
      </c>
      <c r="AJ452" s="524">
        <f t="shared" si="191"/>
        <v>-17.899999999999999</v>
      </c>
      <c r="AK452" s="524">
        <f t="shared" si="191"/>
        <v>-0.3</v>
      </c>
      <c r="AL452" s="524">
        <f t="shared" si="191"/>
        <v>3.4</v>
      </c>
      <c r="AO452" s="522" t="s">
        <v>687</v>
      </c>
      <c r="AP452" s="524">
        <f t="shared" si="189"/>
        <v>2.9</v>
      </c>
      <c r="AQ452" s="524">
        <f t="shared" si="189"/>
        <v>4.3</v>
      </c>
      <c r="AR452" s="524">
        <f t="shared" si="189"/>
        <v>5.0999999999999996</v>
      </c>
      <c r="AS452" s="524">
        <f t="shared" si="189"/>
        <v>7.7</v>
      </c>
      <c r="AT452" s="524">
        <f t="shared" si="189"/>
        <v>0.1</v>
      </c>
      <c r="AU452" s="524">
        <f t="shared" si="189"/>
        <v>2.2999999999999998</v>
      </c>
      <c r="AV452" s="524">
        <f t="shared" si="189"/>
        <v>3.6</v>
      </c>
      <c r="AW452" s="524">
        <f t="shared" si="189"/>
        <v>-1</v>
      </c>
      <c r="AX452" s="524">
        <f t="shared" si="189"/>
        <v>2.2999999999999998</v>
      </c>
      <c r="AY452" s="524">
        <f t="shared" si="189"/>
        <v>2.4</v>
      </c>
      <c r="AZ452" s="524">
        <f t="shared" si="189"/>
        <v>-0.9</v>
      </c>
    </row>
    <row r="453" spans="2:52" x14ac:dyDescent="0.15">
      <c r="C453" s="522" t="s">
        <v>688</v>
      </c>
      <c r="D453" s="524">
        <f t="shared" si="191"/>
        <v>-1.2</v>
      </c>
      <c r="E453" s="524">
        <f t="shared" si="191"/>
        <v>-1.2</v>
      </c>
      <c r="F453" s="524">
        <f t="shared" si="191"/>
        <v>0</v>
      </c>
      <c r="G453" s="524">
        <f t="shared" si="191"/>
        <v>0.1</v>
      </c>
      <c r="H453" s="524">
        <f t="shared" si="191"/>
        <v>-9.8000000000000007</v>
      </c>
      <c r="I453" s="524">
        <f t="shared" si="191"/>
        <v>-4.5999999999999996</v>
      </c>
      <c r="J453" s="524">
        <f t="shared" si="191"/>
        <v>3.4</v>
      </c>
      <c r="K453" s="524">
        <f t="shared" si="191"/>
        <v>-8.1999999999999993</v>
      </c>
      <c r="L453" s="524">
        <f t="shared" si="191"/>
        <v>-9.8000000000000007</v>
      </c>
      <c r="M453" s="524" t="e">
        <f t="shared" si="191"/>
        <v>#DIV/0!</v>
      </c>
      <c r="N453" s="524">
        <f t="shared" si="191"/>
        <v>17.100000000000001</v>
      </c>
      <c r="O453" s="524">
        <f t="shared" si="191"/>
        <v>-2.2000000000000002</v>
      </c>
      <c r="P453" s="524">
        <f t="shared" si="191"/>
        <v>-0.1</v>
      </c>
      <c r="Q453" s="524">
        <f t="shared" si="191"/>
        <v>-0.6</v>
      </c>
      <c r="R453" s="524">
        <f t="shared" si="191"/>
        <v>-17.600000000000001</v>
      </c>
      <c r="S453" s="524">
        <f t="shared" si="191"/>
        <v>-17.600000000000001</v>
      </c>
      <c r="T453" s="524" t="e">
        <f t="shared" si="191"/>
        <v>#DIV/0!</v>
      </c>
      <c r="U453" s="524">
        <f t="shared" si="191"/>
        <v>0</v>
      </c>
      <c r="V453" s="524">
        <f t="shared" si="191"/>
        <v>0.9</v>
      </c>
      <c r="W453" s="524">
        <f t="shared" si="191"/>
        <v>1.1000000000000001</v>
      </c>
      <c r="X453" s="524">
        <f t="shared" si="191"/>
        <v>1.4</v>
      </c>
      <c r="Y453" s="524">
        <f t="shared" si="191"/>
        <v>12.6</v>
      </c>
      <c r="Z453" s="524">
        <f t="shared" si="191"/>
        <v>-1.2</v>
      </c>
      <c r="AA453" s="524">
        <f t="shared" si="191"/>
        <v>-6.3</v>
      </c>
      <c r="AB453" s="524" t="e">
        <f t="shared" si="191"/>
        <v>#DIV/0!</v>
      </c>
      <c r="AC453" s="524" t="e">
        <f t="shared" si="191"/>
        <v>#DIV/0!</v>
      </c>
      <c r="AD453" s="524">
        <f t="shared" si="191"/>
        <v>-5.4</v>
      </c>
      <c r="AE453" s="524">
        <f t="shared" si="191"/>
        <v>-6.3</v>
      </c>
      <c r="AF453" s="524">
        <f t="shared" si="191"/>
        <v>0.4</v>
      </c>
      <c r="AG453" s="524" t="e">
        <f t="shared" si="191"/>
        <v>#DIV/0!</v>
      </c>
      <c r="AH453" s="524">
        <f t="shared" si="191"/>
        <v>5.4</v>
      </c>
      <c r="AI453" s="524">
        <f t="shared" si="191"/>
        <v>0.5</v>
      </c>
      <c r="AJ453" s="524">
        <f t="shared" si="191"/>
        <v>12.1</v>
      </c>
      <c r="AK453" s="524">
        <f t="shared" si="191"/>
        <v>0.3</v>
      </c>
      <c r="AL453" s="524">
        <f t="shared" si="191"/>
        <v>1.2</v>
      </c>
      <c r="AO453" s="522" t="s">
        <v>688</v>
      </c>
      <c r="AP453" s="524">
        <f t="shared" si="189"/>
        <v>-1.2</v>
      </c>
      <c r="AQ453" s="524">
        <f t="shared" si="189"/>
        <v>-2.5</v>
      </c>
      <c r="AR453" s="524">
        <f t="shared" si="189"/>
        <v>-0.8</v>
      </c>
      <c r="AS453" s="524">
        <f t="shared" si="189"/>
        <v>2.5</v>
      </c>
      <c r="AT453" s="524">
        <f t="shared" si="189"/>
        <v>-4.4000000000000004</v>
      </c>
      <c r="AU453" s="524">
        <f t="shared" si="189"/>
        <v>-5.8</v>
      </c>
      <c r="AV453" s="524">
        <f t="shared" si="189"/>
        <v>-8.1</v>
      </c>
      <c r="AW453" s="524">
        <f t="shared" si="189"/>
        <v>1.3</v>
      </c>
      <c r="AX453" s="524">
        <f t="shared" si="189"/>
        <v>-0.6</v>
      </c>
      <c r="AY453" s="524">
        <f t="shared" si="189"/>
        <v>-0.3</v>
      </c>
      <c r="AZ453" s="524">
        <f t="shared" si="189"/>
        <v>-1.9</v>
      </c>
    </row>
    <row r="454" spans="2:52" x14ac:dyDescent="0.15">
      <c r="B454" s="255"/>
      <c r="C454" s="525" t="s">
        <v>689</v>
      </c>
      <c r="D454" s="526">
        <f t="shared" si="191"/>
        <v>-0.5</v>
      </c>
      <c r="E454" s="526">
        <f t="shared" si="191"/>
        <v>-0.5</v>
      </c>
      <c r="F454" s="526">
        <f t="shared" si="191"/>
        <v>0.2</v>
      </c>
      <c r="G454" s="526">
        <f t="shared" si="191"/>
        <v>-0.1</v>
      </c>
      <c r="H454" s="526">
        <f t="shared" si="191"/>
        <v>6.8</v>
      </c>
      <c r="I454" s="526">
        <f t="shared" si="191"/>
        <v>1.3</v>
      </c>
      <c r="J454" s="526">
        <f t="shared" si="191"/>
        <v>0.9</v>
      </c>
      <c r="K454" s="526">
        <f t="shared" si="191"/>
        <v>9</v>
      </c>
      <c r="L454" s="526">
        <f t="shared" si="191"/>
        <v>10</v>
      </c>
      <c r="M454" s="526" t="e">
        <f t="shared" si="191"/>
        <v>#DIV/0!</v>
      </c>
      <c r="N454" s="526">
        <f t="shared" si="191"/>
        <v>-8.6999999999999993</v>
      </c>
      <c r="O454" s="526">
        <f t="shared" si="191"/>
        <v>-6.6</v>
      </c>
      <c r="P454" s="526">
        <f t="shared" si="191"/>
        <v>-8.6999999999999993</v>
      </c>
      <c r="Q454" s="526">
        <f t="shared" si="191"/>
        <v>-1.3</v>
      </c>
      <c r="R454" s="526">
        <f t="shared" si="191"/>
        <v>14.8</v>
      </c>
      <c r="S454" s="526">
        <f t="shared" si="191"/>
        <v>14.8</v>
      </c>
      <c r="T454" s="526" t="e">
        <f t="shared" si="191"/>
        <v>#DIV/0!</v>
      </c>
      <c r="U454" s="526">
        <f t="shared" si="191"/>
        <v>4.7</v>
      </c>
      <c r="V454" s="526">
        <f t="shared" si="191"/>
        <v>-1.9</v>
      </c>
      <c r="W454" s="526">
        <f t="shared" si="191"/>
        <v>-3.6</v>
      </c>
      <c r="X454" s="526">
        <f t="shared" si="191"/>
        <v>0.1</v>
      </c>
      <c r="Y454" s="526">
        <f t="shared" si="191"/>
        <v>-16.399999999999999</v>
      </c>
      <c r="Z454" s="526">
        <f t="shared" si="191"/>
        <v>1.2</v>
      </c>
      <c r="AA454" s="526">
        <f t="shared" si="191"/>
        <v>-1.8</v>
      </c>
      <c r="AB454" s="526" t="e">
        <f t="shared" si="191"/>
        <v>#DIV/0!</v>
      </c>
      <c r="AC454" s="526" t="e">
        <f t="shared" si="191"/>
        <v>#DIV/0!</v>
      </c>
      <c r="AD454" s="526">
        <f t="shared" si="191"/>
        <v>14.6</v>
      </c>
      <c r="AE454" s="526">
        <f t="shared" si="191"/>
        <v>-10.6</v>
      </c>
      <c r="AF454" s="526">
        <f t="shared" si="191"/>
        <v>-5.7</v>
      </c>
      <c r="AG454" s="526" t="e">
        <f t="shared" si="191"/>
        <v>#DIV/0!</v>
      </c>
      <c r="AH454" s="526">
        <f t="shared" si="191"/>
        <v>2.2999999999999998</v>
      </c>
      <c r="AI454" s="526">
        <f t="shared" si="191"/>
        <v>4.3</v>
      </c>
      <c r="AJ454" s="526">
        <f t="shared" si="191"/>
        <v>-2.6</v>
      </c>
      <c r="AK454" s="526">
        <f t="shared" si="191"/>
        <v>-0.3</v>
      </c>
      <c r="AL454" s="526">
        <f t="shared" si="191"/>
        <v>2.2000000000000002</v>
      </c>
      <c r="AN454" s="255"/>
      <c r="AO454" s="525" t="s">
        <v>689</v>
      </c>
      <c r="AP454" s="526">
        <f t="shared" si="189"/>
        <v>-0.5</v>
      </c>
      <c r="AQ454" s="526">
        <f t="shared" si="189"/>
        <v>0.5</v>
      </c>
      <c r="AR454" s="526">
        <f t="shared" si="189"/>
        <v>-0.5</v>
      </c>
      <c r="AS454" s="526">
        <f t="shared" si="189"/>
        <v>1.1000000000000001</v>
      </c>
      <c r="AT454" s="526">
        <f t="shared" si="189"/>
        <v>-2.1</v>
      </c>
      <c r="AU454" s="526">
        <f t="shared" si="189"/>
        <v>4</v>
      </c>
      <c r="AV454" s="526">
        <f t="shared" si="189"/>
        <v>4.4000000000000004</v>
      </c>
      <c r="AW454" s="526">
        <f t="shared" si="189"/>
        <v>3.8</v>
      </c>
      <c r="AX454" s="526">
        <f t="shared" si="189"/>
        <v>-0.8</v>
      </c>
      <c r="AY454" s="526">
        <f t="shared" si="189"/>
        <v>-0.8</v>
      </c>
      <c r="AZ454" s="526">
        <f t="shared" si="189"/>
        <v>-3</v>
      </c>
    </row>
    <row r="455" spans="2:52" x14ac:dyDescent="0.15">
      <c r="B455" s="418" t="s">
        <v>696</v>
      </c>
      <c r="C455" s="519" t="s">
        <v>686</v>
      </c>
      <c r="D455" s="524">
        <f t="shared" si="191"/>
        <v>2.9</v>
      </c>
      <c r="E455" s="524">
        <f t="shared" si="191"/>
        <v>2.9</v>
      </c>
      <c r="F455" s="524">
        <f t="shared" si="191"/>
        <v>3.4</v>
      </c>
      <c r="G455" s="524">
        <f t="shared" si="191"/>
        <v>3.7</v>
      </c>
      <c r="H455" s="524">
        <f t="shared" si="191"/>
        <v>-5.3</v>
      </c>
      <c r="I455" s="524">
        <f t="shared" si="191"/>
        <v>4.5999999999999996</v>
      </c>
      <c r="J455" s="524">
        <f t="shared" si="191"/>
        <v>-0.3</v>
      </c>
      <c r="K455" s="524">
        <f t="shared" si="191"/>
        <v>3.8</v>
      </c>
      <c r="L455" s="524">
        <f t="shared" si="191"/>
        <v>5.3</v>
      </c>
      <c r="M455" s="524" t="e">
        <f t="shared" si="191"/>
        <v>#DIV/0!</v>
      </c>
      <c r="N455" s="524">
        <f t="shared" si="191"/>
        <v>-22.6</v>
      </c>
      <c r="O455" s="524">
        <f t="shared" si="191"/>
        <v>-5.3</v>
      </c>
      <c r="P455" s="524">
        <f t="shared" si="191"/>
        <v>1.7</v>
      </c>
      <c r="Q455" s="524">
        <f t="shared" si="191"/>
        <v>-19</v>
      </c>
      <c r="R455" s="524">
        <f t="shared" si="191"/>
        <v>-11.5</v>
      </c>
      <c r="S455" s="524">
        <f t="shared" si="191"/>
        <v>-11.5</v>
      </c>
      <c r="T455" s="524" t="e">
        <f t="shared" si="191"/>
        <v>#DIV/0!</v>
      </c>
      <c r="U455" s="524">
        <f t="shared" si="191"/>
        <v>3.1</v>
      </c>
      <c r="V455" s="524">
        <f t="shared" si="191"/>
        <v>3.8</v>
      </c>
      <c r="W455" s="524">
        <f t="shared" si="191"/>
        <v>7.1</v>
      </c>
      <c r="X455" s="524">
        <f t="shared" si="191"/>
        <v>-0.8</v>
      </c>
      <c r="Y455" s="524">
        <f t="shared" si="191"/>
        <v>14.2</v>
      </c>
      <c r="Z455" s="524">
        <f t="shared" si="191"/>
        <v>41.3</v>
      </c>
      <c r="AA455" s="524">
        <f t="shared" si="191"/>
        <v>3.9</v>
      </c>
      <c r="AB455" s="524" t="e">
        <f t="shared" si="191"/>
        <v>#DIV/0!</v>
      </c>
      <c r="AC455" s="524" t="e">
        <f t="shared" si="191"/>
        <v>#DIV/0!</v>
      </c>
      <c r="AD455" s="524">
        <f t="shared" si="191"/>
        <v>9.5</v>
      </c>
      <c r="AE455" s="524">
        <f t="shared" si="191"/>
        <v>-21.1</v>
      </c>
      <c r="AF455" s="524">
        <f t="shared" si="191"/>
        <v>-2</v>
      </c>
      <c r="AG455" s="524" t="e">
        <f t="shared" si="191"/>
        <v>#DIV/0!</v>
      </c>
      <c r="AH455" s="524">
        <f t="shared" si="191"/>
        <v>-15.7</v>
      </c>
      <c r="AI455" s="524">
        <f t="shared" si="191"/>
        <v>3.2</v>
      </c>
      <c r="AJ455" s="524">
        <f t="shared" si="191"/>
        <v>6.3</v>
      </c>
      <c r="AK455" s="524">
        <f t="shared" si="191"/>
        <v>0.1</v>
      </c>
      <c r="AL455" s="524">
        <f t="shared" si="191"/>
        <v>0.8</v>
      </c>
      <c r="AN455" s="418" t="s">
        <v>696</v>
      </c>
      <c r="AO455" s="519" t="s">
        <v>686</v>
      </c>
      <c r="AP455" s="524">
        <f t="shared" si="189"/>
        <v>2.9</v>
      </c>
      <c r="AQ455" s="524">
        <f t="shared" si="189"/>
        <v>-1.3</v>
      </c>
      <c r="AR455" s="524">
        <f t="shared" si="189"/>
        <v>-0.4</v>
      </c>
      <c r="AS455" s="524">
        <f t="shared" si="189"/>
        <v>-5.9</v>
      </c>
      <c r="AT455" s="524">
        <f t="shared" si="189"/>
        <v>8.8000000000000007</v>
      </c>
      <c r="AU455" s="524">
        <f t="shared" si="189"/>
        <v>-4.8</v>
      </c>
      <c r="AV455" s="524">
        <f t="shared" si="189"/>
        <v>-2.4</v>
      </c>
      <c r="AW455" s="524">
        <f t="shared" si="189"/>
        <v>-13.1</v>
      </c>
      <c r="AX455" s="524">
        <f t="shared" si="189"/>
        <v>5.3</v>
      </c>
      <c r="AY455" s="524">
        <f t="shared" si="189"/>
        <v>3.1</v>
      </c>
      <c r="AZ455" s="524">
        <f t="shared" si="189"/>
        <v>45.3</v>
      </c>
    </row>
    <row r="456" spans="2:52" x14ac:dyDescent="0.15">
      <c r="C456" s="522" t="s">
        <v>687</v>
      </c>
      <c r="D456" s="524">
        <f t="shared" si="191"/>
        <v>-1.6</v>
      </c>
      <c r="E456" s="524">
        <f t="shared" si="191"/>
        <v>-1.6</v>
      </c>
      <c r="F456" s="524">
        <f t="shared" si="191"/>
        <v>-5.6</v>
      </c>
      <c r="G456" s="524">
        <f t="shared" si="191"/>
        <v>-5.7</v>
      </c>
      <c r="H456" s="524">
        <f t="shared" si="191"/>
        <v>0.9</v>
      </c>
      <c r="I456" s="524">
        <f t="shared" si="191"/>
        <v>-9.4</v>
      </c>
      <c r="J456" s="524">
        <f t="shared" si="191"/>
        <v>0.7</v>
      </c>
      <c r="K456" s="524">
        <f t="shared" si="191"/>
        <v>5.3</v>
      </c>
      <c r="L456" s="524">
        <f t="shared" si="191"/>
        <v>6.1</v>
      </c>
      <c r="M456" s="524" t="e">
        <f t="shared" si="191"/>
        <v>#DIV/0!</v>
      </c>
      <c r="N456" s="524">
        <f t="shared" si="191"/>
        <v>9.6999999999999993</v>
      </c>
      <c r="O456" s="524">
        <f t="shared" si="191"/>
        <v>-1.7</v>
      </c>
      <c r="P456" s="524">
        <f t="shared" si="191"/>
        <v>-4.4000000000000004</v>
      </c>
      <c r="Q456" s="524">
        <f t="shared" si="191"/>
        <v>0</v>
      </c>
      <c r="R456" s="524">
        <f t="shared" si="191"/>
        <v>-22.3</v>
      </c>
      <c r="S456" s="524">
        <f t="shared" si="191"/>
        <v>-22.3</v>
      </c>
      <c r="T456" s="524" t="e">
        <f t="shared" si="191"/>
        <v>#DIV/0!</v>
      </c>
      <c r="U456" s="524">
        <f t="shared" si="191"/>
        <v>2.5</v>
      </c>
      <c r="V456" s="524">
        <f t="shared" si="191"/>
        <v>-1.6</v>
      </c>
      <c r="W456" s="524">
        <f t="shared" si="191"/>
        <v>-1.5</v>
      </c>
      <c r="X456" s="524">
        <f t="shared" si="191"/>
        <v>-2</v>
      </c>
      <c r="Y456" s="524">
        <f t="shared" si="191"/>
        <v>-3.4</v>
      </c>
      <c r="Z456" s="524">
        <f t="shared" si="191"/>
        <v>2.4</v>
      </c>
      <c r="AA456" s="524">
        <f t="shared" si="191"/>
        <v>2</v>
      </c>
      <c r="AB456" s="524" t="e">
        <f t="shared" si="191"/>
        <v>#DIV/0!</v>
      </c>
      <c r="AC456" s="524" t="e">
        <f t="shared" si="191"/>
        <v>#DIV/0!</v>
      </c>
      <c r="AD456" s="524">
        <f t="shared" si="191"/>
        <v>9.5</v>
      </c>
      <c r="AE456" s="524">
        <f t="shared" si="191"/>
        <v>-1.8</v>
      </c>
      <c r="AF456" s="524">
        <f t="shared" si="191"/>
        <v>3.1</v>
      </c>
      <c r="AG456" s="524" t="e">
        <f t="shared" si="191"/>
        <v>#DIV/0!</v>
      </c>
      <c r="AH456" s="524">
        <f t="shared" si="191"/>
        <v>0.6</v>
      </c>
      <c r="AI456" s="524">
        <f t="shared" si="191"/>
        <v>8</v>
      </c>
      <c r="AJ456" s="524">
        <f t="shared" si="191"/>
        <v>-7.5</v>
      </c>
      <c r="AK456" s="524">
        <f t="shared" si="191"/>
        <v>-0.1</v>
      </c>
      <c r="AL456" s="524">
        <f t="shared" si="191"/>
        <v>1.5</v>
      </c>
      <c r="AO456" s="522" t="s">
        <v>687</v>
      </c>
      <c r="AP456" s="524">
        <f t="shared" si="189"/>
        <v>-1.6</v>
      </c>
      <c r="AQ456" s="524">
        <f t="shared" si="189"/>
        <v>-3.5</v>
      </c>
      <c r="AR456" s="524">
        <f t="shared" si="189"/>
        <v>-4.2</v>
      </c>
      <c r="AS456" s="524">
        <f t="shared" si="189"/>
        <v>0.1</v>
      </c>
      <c r="AT456" s="524">
        <f t="shared" si="189"/>
        <v>-11.2</v>
      </c>
      <c r="AU456" s="524">
        <f t="shared" si="189"/>
        <v>-1</v>
      </c>
      <c r="AV456" s="524">
        <f t="shared" si="189"/>
        <v>-2.7</v>
      </c>
      <c r="AW456" s="524">
        <f t="shared" si="189"/>
        <v>5</v>
      </c>
      <c r="AX456" s="524">
        <f t="shared" si="189"/>
        <v>-1.2</v>
      </c>
      <c r="AY456" s="524">
        <f t="shared" si="189"/>
        <v>-1.5</v>
      </c>
      <c r="AZ456" s="524">
        <f t="shared" si="189"/>
        <v>3</v>
      </c>
    </row>
    <row r="457" spans="2:52" x14ac:dyDescent="0.15">
      <c r="C457" s="522" t="s">
        <v>688</v>
      </c>
      <c r="D457" s="524">
        <f t="shared" si="191"/>
        <v>-3</v>
      </c>
      <c r="E457" s="524">
        <f t="shared" si="191"/>
        <v>-3</v>
      </c>
      <c r="F457" s="524">
        <f t="shared" si="191"/>
        <v>-5.3</v>
      </c>
      <c r="G457" s="524">
        <f t="shared" si="191"/>
        <v>-5.4</v>
      </c>
      <c r="H457" s="524">
        <f t="shared" si="191"/>
        <v>-2.6</v>
      </c>
      <c r="I457" s="524">
        <f t="shared" si="191"/>
        <v>-4.4000000000000004</v>
      </c>
      <c r="J457" s="524">
        <f t="shared" si="191"/>
        <v>-6.1</v>
      </c>
      <c r="K457" s="524">
        <f t="shared" si="191"/>
        <v>2.4</v>
      </c>
      <c r="L457" s="524">
        <f t="shared" si="191"/>
        <v>3</v>
      </c>
      <c r="M457" s="524" t="e">
        <f t="shared" si="191"/>
        <v>#DIV/0!</v>
      </c>
      <c r="N457" s="524">
        <f t="shared" si="191"/>
        <v>4.5</v>
      </c>
      <c r="O457" s="524">
        <f t="shared" si="191"/>
        <v>-5.5</v>
      </c>
      <c r="P457" s="524">
        <f t="shared" si="191"/>
        <v>-2.8</v>
      </c>
      <c r="Q457" s="524">
        <f t="shared" si="191"/>
        <v>-9.6999999999999993</v>
      </c>
      <c r="R457" s="524">
        <f t="shared" si="191"/>
        <v>32.1</v>
      </c>
      <c r="S457" s="524">
        <f t="shared" si="191"/>
        <v>32.1</v>
      </c>
      <c r="T457" s="524" t="e">
        <f t="shared" si="191"/>
        <v>#DIV/0!</v>
      </c>
      <c r="U457" s="524">
        <f t="shared" si="191"/>
        <v>-3.4</v>
      </c>
      <c r="V457" s="524">
        <f t="shared" si="191"/>
        <v>-4.0999999999999996</v>
      </c>
      <c r="W457" s="524">
        <f t="shared" si="191"/>
        <v>-5.8</v>
      </c>
      <c r="X457" s="524">
        <f t="shared" si="191"/>
        <v>-0.5</v>
      </c>
      <c r="Y457" s="524">
        <f t="shared" si="191"/>
        <v>-16.600000000000001</v>
      </c>
      <c r="Z457" s="524">
        <f t="shared" si="191"/>
        <v>0.1</v>
      </c>
      <c r="AA457" s="524">
        <f t="shared" si="191"/>
        <v>1.1000000000000001</v>
      </c>
      <c r="AB457" s="524" t="e">
        <f t="shared" si="191"/>
        <v>#DIV/0!</v>
      </c>
      <c r="AC457" s="524" t="e">
        <f t="shared" si="191"/>
        <v>#DIV/0!</v>
      </c>
      <c r="AD457" s="524">
        <f t="shared" si="191"/>
        <v>4.7</v>
      </c>
      <c r="AE457" s="524">
        <f t="shared" si="191"/>
        <v>1.8</v>
      </c>
      <c r="AF457" s="524">
        <f t="shared" si="191"/>
        <v>-0.5</v>
      </c>
      <c r="AG457" s="524" t="e">
        <f t="shared" si="191"/>
        <v>#DIV/0!</v>
      </c>
      <c r="AH457" s="524">
        <f t="shared" si="191"/>
        <v>-4</v>
      </c>
      <c r="AI457" s="524">
        <f t="shared" si="191"/>
        <v>-1.8</v>
      </c>
      <c r="AJ457" s="524">
        <f t="shared" si="191"/>
        <v>2</v>
      </c>
      <c r="AK457" s="524">
        <f t="shared" si="191"/>
        <v>0.1</v>
      </c>
      <c r="AL457" s="524">
        <f t="shared" si="191"/>
        <v>-4</v>
      </c>
      <c r="AO457" s="522" t="s">
        <v>688</v>
      </c>
      <c r="AP457" s="524">
        <f t="shared" si="189"/>
        <v>-3</v>
      </c>
      <c r="AQ457" s="524">
        <f t="shared" si="189"/>
        <v>-2.2999999999999998</v>
      </c>
      <c r="AR457" s="524">
        <f t="shared" si="189"/>
        <v>0</v>
      </c>
      <c r="AS457" s="524">
        <f t="shared" si="189"/>
        <v>3.7</v>
      </c>
      <c r="AT457" s="524">
        <f t="shared" si="189"/>
        <v>-4.5</v>
      </c>
      <c r="AU457" s="524">
        <f t="shared" si="189"/>
        <v>-9.1999999999999993</v>
      </c>
      <c r="AV457" s="524">
        <f t="shared" si="189"/>
        <v>-12.7</v>
      </c>
      <c r="AW457" s="524">
        <f t="shared" si="189"/>
        <v>-2</v>
      </c>
      <c r="AX457" s="524">
        <f t="shared" si="189"/>
        <v>-3.1</v>
      </c>
      <c r="AY457" s="524">
        <f t="shared" si="189"/>
        <v>-3.1</v>
      </c>
      <c r="AZ457" s="524">
        <f t="shared" si="189"/>
        <v>-1.9</v>
      </c>
    </row>
    <row r="458" spans="2:52" x14ac:dyDescent="0.15">
      <c r="B458" s="255"/>
      <c r="C458" s="525" t="s">
        <v>689</v>
      </c>
      <c r="D458" s="526">
        <f t="shared" si="191"/>
        <v>-2.1</v>
      </c>
      <c r="E458" s="526">
        <f t="shared" si="191"/>
        <v>-2.2000000000000002</v>
      </c>
      <c r="F458" s="526">
        <f t="shared" si="191"/>
        <v>-1</v>
      </c>
      <c r="G458" s="526">
        <f t="shared" si="191"/>
        <v>-1.4</v>
      </c>
      <c r="H458" s="526">
        <f t="shared" si="191"/>
        <v>1.1000000000000001</v>
      </c>
      <c r="I458" s="526">
        <f t="shared" si="191"/>
        <v>7.4</v>
      </c>
      <c r="J458" s="526">
        <f t="shared" si="191"/>
        <v>-5.7</v>
      </c>
      <c r="K458" s="526">
        <f t="shared" si="191"/>
        <v>-3.4</v>
      </c>
      <c r="L458" s="526">
        <f t="shared" si="191"/>
        <v>-4.3</v>
      </c>
      <c r="M458" s="526" t="e">
        <f t="shared" si="191"/>
        <v>#DIV/0!</v>
      </c>
      <c r="N458" s="526">
        <f t="shared" si="191"/>
        <v>2.9</v>
      </c>
      <c r="O458" s="526">
        <f t="shared" si="191"/>
        <v>-3.4</v>
      </c>
      <c r="P458" s="526">
        <f t="shared" si="191"/>
        <v>0.1</v>
      </c>
      <c r="Q458" s="526">
        <f t="shared" si="191"/>
        <v>-14.4</v>
      </c>
      <c r="R458" s="526">
        <f t="shared" si="191"/>
        <v>11.7</v>
      </c>
      <c r="S458" s="526">
        <f t="shared" si="191"/>
        <v>11.7</v>
      </c>
      <c r="T458" s="526" t="e">
        <f t="shared" si="191"/>
        <v>#DIV/0!</v>
      </c>
      <c r="U458" s="526">
        <f t="shared" si="191"/>
        <v>-4.2</v>
      </c>
      <c r="V458" s="526">
        <f t="shared" si="191"/>
        <v>-4</v>
      </c>
      <c r="W458" s="526">
        <f t="shared" si="191"/>
        <v>-7.3</v>
      </c>
      <c r="X458" s="526">
        <f t="shared" si="191"/>
        <v>-1</v>
      </c>
      <c r="Y458" s="526">
        <f t="shared" si="191"/>
        <v>7.1</v>
      </c>
      <c r="Z458" s="526">
        <f t="shared" si="191"/>
        <v>-4.5999999999999996</v>
      </c>
      <c r="AA458" s="526">
        <f t="shared" si="191"/>
        <v>0.3</v>
      </c>
      <c r="AB458" s="526" t="e">
        <f t="shared" si="191"/>
        <v>#DIV/0!</v>
      </c>
      <c r="AC458" s="526">
        <f t="shared" si="191"/>
        <v>-5.0999999999999996</v>
      </c>
      <c r="AD458" s="526">
        <f t="shared" si="191"/>
        <v>-7.9</v>
      </c>
      <c r="AE458" s="526">
        <f t="shared" si="191"/>
        <v>0.2</v>
      </c>
      <c r="AF458" s="526">
        <f t="shared" si="191"/>
        <v>-0.8</v>
      </c>
      <c r="AG458" s="526" t="e">
        <f t="shared" si="191"/>
        <v>#DIV/0!</v>
      </c>
      <c r="AH458" s="526">
        <f t="shared" si="191"/>
        <v>-6</v>
      </c>
      <c r="AI458" s="526">
        <f t="shared" si="191"/>
        <v>-1.6</v>
      </c>
      <c r="AJ458" s="526">
        <f t="shared" si="191"/>
        <v>-3</v>
      </c>
      <c r="AK458" s="526">
        <f t="shared" si="191"/>
        <v>-0.1</v>
      </c>
      <c r="AL458" s="526">
        <f t="shared" si="191"/>
        <v>-5.0999999999999996</v>
      </c>
      <c r="AN458" s="255"/>
      <c r="AO458" s="525" t="s">
        <v>689</v>
      </c>
      <c r="AP458" s="526">
        <f t="shared" si="189"/>
        <v>-2.1</v>
      </c>
      <c r="AQ458" s="526">
        <f t="shared" si="189"/>
        <v>-1.2</v>
      </c>
      <c r="AR458" s="526">
        <f t="shared" si="189"/>
        <v>-1.9</v>
      </c>
      <c r="AS458" s="526">
        <f t="shared" si="189"/>
        <v>-6.7</v>
      </c>
      <c r="AT458" s="526">
        <f t="shared" si="189"/>
        <v>3.8</v>
      </c>
      <c r="AU458" s="526">
        <f t="shared" si="189"/>
        <v>2.1</v>
      </c>
      <c r="AV458" s="526">
        <f t="shared" si="189"/>
        <v>6.3</v>
      </c>
      <c r="AW458" s="526">
        <f t="shared" si="189"/>
        <v>-2.6</v>
      </c>
      <c r="AX458" s="526">
        <f t="shared" si="189"/>
        <v>-3</v>
      </c>
      <c r="AY458" s="526">
        <f t="shared" si="189"/>
        <v>-2.9</v>
      </c>
      <c r="AZ458" s="526">
        <f t="shared" si="189"/>
        <v>-2</v>
      </c>
    </row>
    <row r="459" spans="2:52" x14ac:dyDescent="0.15">
      <c r="B459" s="418" t="s">
        <v>697</v>
      </c>
      <c r="C459" s="519" t="s">
        <v>686</v>
      </c>
      <c r="D459" s="523">
        <f t="shared" si="191"/>
        <v>-2</v>
      </c>
      <c r="E459" s="523">
        <f t="shared" si="191"/>
        <v>-2</v>
      </c>
      <c r="F459" s="523">
        <f t="shared" si="191"/>
        <v>3.8</v>
      </c>
      <c r="G459" s="523">
        <f t="shared" si="191"/>
        <v>3.9</v>
      </c>
      <c r="H459" s="523">
        <f t="shared" si="191"/>
        <v>0.4</v>
      </c>
      <c r="I459" s="523">
        <f t="shared" si="191"/>
        <v>-7.4</v>
      </c>
      <c r="J459" s="523">
        <f t="shared" si="191"/>
        <v>-6.6</v>
      </c>
      <c r="K459" s="523">
        <f t="shared" si="191"/>
        <v>7.2</v>
      </c>
      <c r="L459" s="523">
        <f t="shared" si="191"/>
        <v>9.3000000000000007</v>
      </c>
      <c r="M459" s="523" t="e">
        <f t="shared" si="191"/>
        <v>#DIV/0!</v>
      </c>
      <c r="N459" s="523">
        <f t="shared" ref="N459:AL459" si="192">ROUND((N402-N401)/N401*100,1)</f>
        <v>43.1</v>
      </c>
      <c r="O459" s="523">
        <f t="shared" si="192"/>
        <v>-6.9</v>
      </c>
      <c r="P459" s="523">
        <f t="shared" si="192"/>
        <v>-2.2000000000000002</v>
      </c>
      <c r="Q459" s="523">
        <f t="shared" si="192"/>
        <v>-15.3</v>
      </c>
      <c r="R459" s="523">
        <f t="shared" si="192"/>
        <v>24.8</v>
      </c>
      <c r="S459" s="523">
        <f t="shared" si="192"/>
        <v>24.8</v>
      </c>
      <c r="T459" s="523" t="e">
        <f t="shared" si="192"/>
        <v>#DIV/0!</v>
      </c>
      <c r="U459" s="523">
        <f t="shared" si="192"/>
        <v>-4.2</v>
      </c>
      <c r="V459" s="523">
        <f t="shared" si="192"/>
        <v>-4.7</v>
      </c>
      <c r="W459" s="523">
        <f t="shared" si="192"/>
        <v>-6.4</v>
      </c>
      <c r="X459" s="523">
        <f t="shared" si="192"/>
        <v>-2.7</v>
      </c>
      <c r="Y459" s="523">
        <f t="shared" si="192"/>
        <v>-5.3</v>
      </c>
      <c r="Z459" s="523">
        <f t="shared" si="192"/>
        <v>-8.5</v>
      </c>
      <c r="AA459" s="523">
        <f t="shared" si="192"/>
        <v>1.6</v>
      </c>
      <c r="AB459" s="523" t="e">
        <f t="shared" si="192"/>
        <v>#DIV/0!</v>
      </c>
      <c r="AC459" s="523">
        <f t="shared" si="192"/>
        <v>-4.8</v>
      </c>
      <c r="AD459" s="523">
        <f t="shared" si="192"/>
        <v>-12.4</v>
      </c>
      <c r="AE459" s="523">
        <f t="shared" si="192"/>
        <v>9.3000000000000007</v>
      </c>
      <c r="AF459" s="523">
        <f t="shared" si="192"/>
        <v>-4.0999999999999996</v>
      </c>
      <c r="AG459" s="523" t="e">
        <f t="shared" si="192"/>
        <v>#DIV/0!</v>
      </c>
      <c r="AH459" s="523">
        <f t="shared" si="192"/>
        <v>6.9</v>
      </c>
      <c r="AI459" s="523">
        <f t="shared" si="192"/>
        <v>-4.8</v>
      </c>
      <c r="AJ459" s="523">
        <f t="shared" si="192"/>
        <v>9.8000000000000007</v>
      </c>
      <c r="AK459" s="523">
        <f t="shared" si="192"/>
        <v>-0.1</v>
      </c>
      <c r="AL459" s="523">
        <f t="shared" si="192"/>
        <v>-2.9</v>
      </c>
      <c r="AN459" s="418" t="s">
        <v>697</v>
      </c>
      <c r="AO459" s="519" t="s">
        <v>686</v>
      </c>
      <c r="AP459" s="523">
        <f t="shared" si="189"/>
        <v>-2</v>
      </c>
      <c r="AQ459" s="523">
        <f t="shared" si="189"/>
        <v>-3.4</v>
      </c>
      <c r="AR459" s="523">
        <f t="shared" si="189"/>
        <v>-6.1</v>
      </c>
      <c r="AS459" s="523">
        <f t="shared" si="189"/>
        <v>-7.4</v>
      </c>
      <c r="AT459" s="523">
        <f t="shared" si="189"/>
        <v>-2.7</v>
      </c>
      <c r="AU459" s="523">
        <f t="shared" si="189"/>
        <v>2.4</v>
      </c>
      <c r="AV459" s="523">
        <f t="shared" si="189"/>
        <v>2</v>
      </c>
      <c r="AW459" s="523">
        <f t="shared" si="189"/>
        <v>-1.3</v>
      </c>
      <c r="AX459" s="523">
        <f t="shared" si="189"/>
        <v>-0.9</v>
      </c>
      <c r="AY459" s="523">
        <f t="shared" si="189"/>
        <v>-0.3</v>
      </c>
      <c r="AZ459" s="523">
        <f t="shared" si="189"/>
        <v>-11.5</v>
      </c>
    </row>
    <row r="460" spans="2:52" x14ac:dyDescent="0.15">
      <c r="C460" s="522" t="s">
        <v>687</v>
      </c>
      <c r="D460" s="524">
        <f t="shared" ref="D460:AL467" si="193">ROUND((D403-D402)/D402*100,1)</f>
        <v>0.4</v>
      </c>
      <c r="E460" s="524">
        <f t="shared" si="193"/>
        <v>0.5</v>
      </c>
      <c r="F460" s="524">
        <f t="shared" si="193"/>
        <v>0.2</v>
      </c>
      <c r="G460" s="524">
        <f t="shared" si="193"/>
        <v>1.3</v>
      </c>
      <c r="H460" s="524">
        <f t="shared" si="193"/>
        <v>-11</v>
      </c>
      <c r="I460" s="524">
        <f t="shared" si="193"/>
        <v>-1.3</v>
      </c>
      <c r="J460" s="524">
        <f t="shared" si="193"/>
        <v>-4.3</v>
      </c>
      <c r="K460" s="524">
        <f t="shared" si="193"/>
        <v>-2.7</v>
      </c>
      <c r="L460" s="524">
        <f t="shared" si="193"/>
        <v>-3.1</v>
      </c>
      <c r="M460" s="524" t="e">
        <f t="shared" si="193"/>
        <v>#DIV/0!</v>
      </c>
      <c r="N460" s="524">
        <f t="shared" si="193"/>
        <v>36.4</v>
      </c>
      <c r="O460" s="524">
        <f t="shared" si="193"/>
        <v>0.4</v>
      </c>
      <c r="P460" s="524">
        <f t="shared" si="193"/>
        <v>-0.8</v>
      </c>
      <c r="Q460" s="524">
        <f t="shared" si="193"/>
        <v>0</v>
      </c>
      <c r="R460" s="524">
        <f t="shared" si="193"/>
        <v>3.7</v>
      </c>
      <c r="S460" s="524">
        <f t="shared" si="193"/>
        <v>3.7</v>
      </c>
      <c r="T460" s="524" t="e">
        <f t="shared" si="193"/>
        <v>#DIV/0!</v>
      </c>
      <c r="U460" s="524">
        <f t="shared" si="193"/>
        <v>-3.2</v>
      </c>
      <c r="V460" s="524">
        <f t="shared" si="193"/>
        <v>1</v>
      </c>
      <c r="W460" s="524">
        <f t="shared" si="193"/>
        <v>3.3</v>
      </c>
      <c r="X460" s="524">
        <f t="shared" si="193"/>
        <v>-1.5</v>
      </c>
      <c r="Y460" s="524">
        <f t="shared" si="193"/>
        <v>-4.8</v>
      </c>
      <c r="Z460" s="524">
        <f t="shared" si="193"/>
        <v>-2.5</v>
      </c>
      <c r="AA460" s="524">
        <f t="shared" si="193"/>
        <v>-0.8</v>
      </c>
      <c r="AB460" s="524" t="e">
        <f t="shared" si="193"/>
        <v>#DIV/0!</v>
      </c>
      <c r="AC460" s="524">
        <f t="shared" si="193"/>
        <v>0</v>
      </c>
      <c r="AD460" s="524">
        <f t="shared" si="193"/>
        <v>-1.4</v>
      </c>
      <c r="AE460" s="524">
        <f t="shared" si="193"/>
        <v>3.8</v>
      </c>
      <c r="AF460" s="524">
        <f t="shared" si="193"/>
        <v>-0.5</v>
      </c>
      <c r="AG460" s="524" t="e">
        <f t="shared" si="193"/>
        <v>#DIV/0!</v>
      </c>
      <c r="AH460" s="524">
        <f t="shared" si="193"/>
        <v>5.3</v>
      </c>
      <c r="AI460" s="524">
        <f t="shared" si="193"/>
        <v>0.2</v>
      </c>
      <c r="AJ460" s="524">
        <f t="shared" si="193"/>
        <v>1.3</v>
      </c>
      <c r="AK460" s="524">
        <f t="shared" si="193"/>
        <v>-0.1</v>
      </c>
      <c r="AL460" s="524">
        <f t="shared" si="193"/>
        <v>-4.0999999999999996</v>
      </c>
      <c r="AO460" s="522" t="s">
        <v>687</v>
      </c>
      <c r="AP460" s="524">
        <f t="shared" ref="AP460:AZ475" si="194">ROUND((AP403-AP402)/AP402*100,1)</f>
        <v>0.4</v>
      </c>
      <c r="AQ460" s="524">
        <f t="shared" si="194"/>
        <v>-2.2999999999999998</v>
      </c>
      <c r="AR460" s="524">
        <f t="shared" si="194"/>
        <v>-2.1</v>
      </c>
      <c r="AS460" s="524">
        <f t="shared" si="194"/>
        <v>-4.7</v>
      </c>
      <c r="AT460" s="524">
        <f t="shared" si="194"/>
        <v>-0.6</v>
      </c>
      <c r="AU460" s="524">
        <f t="shared" si="194"/>
        <v>-2.2999999999999998</v>
      </c>
      <c r="AV460" s="524">
        <f t="shared" si="194"/>
        <v>-3.4</v>
      </c>
      <c r="AW460" s="524">
        <f t="shared" si="194"/>
        <v>1.4</v>
      </c>
      <c r="AX460" s="524">
        <f t="shared" si="194"/>
        <v>1.4</v>
      </c>
      <c r="AY460" s="524">
        <f t="shared" si="194"/>
        <v>1.9</v>
      </c>
      <c r="AZ460" s="524">
        <f t="shared" si="194"/>
        <v>-7.4</v>
      </c>
    </row>
    <row r="461" spans="2:52" x14ac:dyDescent="0.15">
      <c r="C461" s="522" t="s">
        <v>688</v>
      </c>
      <c r="D461" s="524">
        <f t="shared" si="193"/>
        <v>1.1000000000000001</v>
      </c>
      <c r="E461" s="524">
        <f t="shared" si="193"/>
        <v>1.1000000000000001</v>
      </c>
      <c r="F461" s="524">
        <f t="shared" si="193"/>
        <v>2.7</v>
      </c>
      <c r="G461" s="524">
        <f t="shared" si="193"/>
        <v>3.2</v>
      </c>
      <c r="H461" s="524">
        <f t="shared" si="193"/>
        <v>-2.5</v>
      </c>
      <c r="I461" s="524">
        <f t="shared" si="193"/>
        <v>-9.1999999999999993</v>
      </c>
      <c r="J461" s="524">
        <f t="shared" si="193"/>
        <v>0.9</v>
      </c>
      <c r="K461" s="524">
        <f t="shared" si="193"/>
        <v>-0.3</v>
      </c>
      <c r="L461" s="524">
        <f t="shared" si="193"/>
        <v>0.3</v>
      </c>
      <c r="M461" s="524" t="e">
        <f t="shared" si="193"/>
        <v>#DIV/0!</v>
      </c>
      <c r="N461" s="524">
        <f t="shared" si="193"/>
        <v>25</v>
      </c>
      <c r="O461" s="524">
        <f t="shared" si="193"/>
        <v>-8.5</v>
      </c>
      <c r="P461" s="524">
        <f t="shared" si="193"/>
        <v>-5.9</v>
      </c>
      <c r="Q461" s="524">
        <f t="shared" si="193"/>
        <v>-16.899999999999999</v>
      </c>
      <c r="R461" s="524">
        <f t="shared" si="193"/>
        <v>-2.7</v>
      </c>
      <c r="S461" s="524">
        <f t="shared" si="193"/>
        <v>-2.7</v>
      </c>
      <c r="T461" s="524" t="e">
        <f t="shared" si="193"/>
        <v>#DIV/0!</v>
      </c>
      <c r="U461" s="524">
        <f t="shared" si="193"/>
        <v>5.4</v>
      </c>
      <c r="V461" s="524">
        <f t="shared" si="193"/>
        <v>6.4</v>
      </c>
      <c r="W461" s="524">
        <f t="shared" si="193"/>
        <v>10.9</v>
      </c>
      <c r="X461" s="524">
        <f t="shared" si="193"/>
        <v>1.4</v>
      </c>
      <c r="Y461" s="524">
        <f t="shared" si="193"/>
        <v>5.2</v>
      </c>
      <c r="Z461" s="524">
        <f t="shared" si="193"/>
        <v>2.8</v>
      </c>
      <c r="AA461" s="524">
        <f t="shared" si="193"/>
        <v>3.2</v>
      </c>
      <c r="AB461" s="524" t="e">
        <f t="shared" si="193"/>
        <v>#DIV/0!</v>
      </c>
      <c r="AC461" s="524">
        <f t="shared" si="193"/>
        <v>-1.5</v>
      </c>
      <c r="AD461" s="524">
        <f t="shared" si="193"/>
        <v>-2.5</v>
      </c>
      <c r="AE461" s="524">
        <f t="shared" si="193"/>
        <v>11</v>
      </c>
      <c r="AF461" s="524">
        <f t="shared" si="193"/>
        <v>3.6</v>
      </c>
      <c r="AG461" s="524" t="e">
        <f t="shared" si="193"/>
        <v>#DIV/0!</v>
      </c>
      <c r="AH461" s="524">
        <f t="shared" si="193"/>
        <v>0.3</v>
      </c>
      <c r="AI461" s="524">
        <f t="shared" si="193"/>
        <v>-0.1</v>
      </c>
      <c r="AJ461" s="524">
        <f t="shared" si="193"/>
        <v>-17.100000000000001</v>
      </c>
      <c r="AK461" s="524">
        <f t="shared" si="193"/>
        <v>0</v>
      </c>
      <c r="AL461" s="524">
        <f t="shared" si="193"/>
        <v>0.7</v>
      </c>
      <c r="AO461" s="522" t="s">
        <v>688</v>
      </c>
      <c r="AP461" s="524">
        <f t="shared" si="194"/>
        <v>1.1000000000000001</v>
      </c>
      <c r="AQ461" s="524">
        <f t="shared" si="194"/>
        <v>-5.2</v>
      </c>
      <c r="AR461" s="524">
        <f t="shared" si="194"/>
        <v>-5.9</v>
      </c>
      <c r="AS461" s="524">
        <f t="shared" si="194"/>
        <v>-6.9</v>
      </c>
      <c r="AT461" s="524">
        <f t="shared" si="194"/>
        <v>-5.4</v>
      </c>
      <c r="AU461" s="524">
        <f t="shared" si="194"/>
        <v>-1.1000000000000001</v>
      </c>
      <c r="AV461" s="524">
        <f t="shared" si="194"/>
        <v>-1.7</v>
      </c>
      <c r="AW461" s="524">
        <f t="shared" si="194"/>
        <v>-1.2</v>
      </c>
      <c r="AX461" s="524">
        <f t="shared" si="194"/>
        <v>4.3</v>
      </c>
      <c r="AY461" s="524">
        <f t="shared" si="194"/>
        <v>4.5</v>
      </c>
      <c r="AZ461" s="524">
        <f t="shared" si="194"/>
        <v>1.3</v>
      </c>
    </row>
    <row r="462" spans="2:52" x14ac:dyDescent="0.15">
      <c r="B462" s="255"/>
      <c r="C462" s="525" t="s">
        <v>689</v>
      </c>
      <c r="D462" s="526">
        <f t="shared" si="193"/>
        <v>3.8</v>
      </c>
      <c r="E462" s="526">
        <f t="shared" si="193"/>
        <v>3.8</v>
      </c>
      <c r="F462" s="526">
        <f t="shared" si="193"/>
        <v>4</v>
      </c>
      <c r="G462" s="526">
        <f t="shared" si="193"/>
        <v>3.3</v>
      </c>
      <c r="H462" s="526">
        <f t="shared" si="193"/>
        <v>0.6</v>
      </c>
      <c r="I462" s="526">
        <f t="shared" si="193"/>
        <v>-4.5999999999999996</v>
      </c>
      <c r="J462" s="526">
        <f t="shared" si="193"/>
        <v>10.1</v>
      </c>
      <c r="K462" s="526">
        <f t="shared" si="193"/>
        <v>-6.7</v>
      </c>
      <c r="L462" s="526">
        <f t="shared" si="193"/>
        <v>-6.6</v>
      </c>
      <c r="M462" s="526" t="e">
        <f t="shared" si="193"/>
        <v>#DIV/0!</v>
      </c>
      <c r="N462" s="526">
        <f t="shared" si="193"/>
        <v>23.8</v>
      </c>
      <c r="O462" s="526">
        <f t="shared" si="193"/>
        <v>2.2000000000000002</v>
      </c>
      <c r="P462" s="526">
        <f t="shared" si="193"/>
        <v>-6.5</v>
      </c>
      <c r="Q462" s="526">
        <f t="shared" si="193"/>
        <v>35.6</v>
      </c>
      <c r="R462" s="526">
        <f t="shared" si="193"/>
        <v>5.7</v>
      </c>
      <c r="S462" s="526">
        <f t="shared" si="193"/>
        <v>5.7</v>
      </c>
      <c r="T462" s="526" t="e">
        <f t="shared" si="193"/>
        <v>#DIV/0!</v>
      </c>
      <c r="U462" s="526">
        <f t="shared" si="193"/>
        <v>1.4</v>
      </c>
      <c r="V462" s="526">
        <f t="shared" si="193"/>
        <v>2.8</v>
      </c>
      <c r="W462" s="526">
        <f t="shared" si="193"/>
        <v>7.1</v>
      </c>
      <c r="X462" s="526">
        <f t="shared" si="193"/>
        <v>-2.2999999999999998</v>
      </c>
      <c r="Y462" s="526">
        <f t="shared" si="193"/>
        <v>14</v>
      </c>
      <c r="Z462" s="526">
        <f t="shared" si="193"/>
        <v>3.8</v>
      </c>
      <c r="AA462" s="526">
        <f t="shared" si="193"/>
        <v>10.8</v>
      </c>
      <c r="AB462" s="526" t="e">
        <f t="shared" si="193"/>
        <v>#DIV/0!</v>
      </c>
      <c r="AC462" s="526">
        <f t="shared" si="193"/>
        <v>6.7</v>
      </c>
      <c r="AD462" s="526">
        <f t="shared" si="193"/>
        <v>10.6</v>
      </c>
      <c r="AE462" s="526">
        <f t="shared" si="193"/>
        <v>4.4000000000000004</v>
      </c>
      <c r="AF462" s="526">
        <f t="shared" si="193"/>
        <v>1.5</v>
      </c>
      <c r="AG462" s="526" t="e">
        <f t="shared" si="193"/>
        <v>#DIV/0!</v>
      </c>
      <c r="AH462" s="526">
        <f t="shared" si="193"/>
        <v>2.2000000000000002</v>
      </c>
      <c r="AI462" s="526">
        <f t="shared" si="193"/>
        <v>1.3</v>
      </c>
      <c r="AJ462" s="526">
        <f t="shared" si="193"/>
        <v>12.2</v>
      </c>
      <c r="AK462" s="526">
        <f t="shared" si="193"/>
        <v>0.2</v>
      </c>
      <c r="AL462" s="526">
        <f t="shared" si="193"/>
        <v>4.5999999999999996</v>
      </c>
      <c r="AN462" s="255"/>
      <c r="AO462" s="525" t="s">
        <v>689</v>
      </c>
      <c r="AP462" s="526">
        <f t="shared" si="194"/>
        <v>3.8</v>
      </c>
      <c r="AQ462" s="526">
        <f t="shared" si="194"/>
        <v>1.1000000000000001</v>
      </c>
      <c r="AR462" s="526">
        <f t="shared" si="194"/>
        <v>-5.9</v>
      </c>
      <c r="AS462" s="526">
        <f t="shared" si="194"/>
        <v>-8.3000000000000007</v>
      </c>
      <c r="AT462" s="526">
        <f t="shared" si="194"/>
        <v>-3.4</v>
      </c>
      <c r="AU462" s="526">
        <f t="shared" si="194"/>
        <v>14.5</v>
      </c>
      <c r="AV462" s="526">
        <f t="shared" si="194"/>
        <v>22.3</v>
      </c>
      <c r="AW462" s="526">
        <f t="shared" si="194"/>
        <v>1.8</v>
      </c>
      <c r="AX462" s="526">
        <f t="shared" si="194"/>
        <v>4.8</v>
      </c>
      <c r="AY462" s="526">
        <f t="shared" si="194"/>
        <v>5.0999999999999996</v>
      </c>
      <c r="AZ462" s="526">
        <f t="shared" si="194"/>
        <v>1.6</v>
      </c>
    </row>
    <row r="463" spans="2:52" hidden="1" x14ac:dyDescent="0.15">
      <c r="B463" s="418" t="s">
        <v>698</v>
      </c>
      <c r="C463" s="519" t="s">
        <v>686</v>
      </c>
      <c r="D463" s="523">
        <f t="shared" si="193"/>
        <v>-0.1</v>
      </c>
      <c r="E463" s="523">
        <f t="shared" si="193"/>
        <v>-0.1</v>
      </c>
      <c r="F463" s="523">
        <f t="shared" si="193"/>
        <v>-0.3</v>
      </c>
      <c r="G463" s="523">
        <f t="shared" si="193"/>
        <v>0</v>
      </c>
      <c r="H463" s="523">
        <f t="shared" si="193"/>
        <v>1.3</v>
      </c>
      <c r="I463" s="523">
        <f t="shared" si="193"/>
        <v>8.6999999999999993</v>
      </c>
      <c r="J463" s="523">
        <f t="shared" si="193"/>
        <v>-5.8</v>
      </c>
      <c r="K463" s="523">
        <f t="shared" si="193"/>
        <v>-12.3</v>
      </c>
      <c r="L463" s="523">
        <f t="shared" si="193"/>
        <v>-14.9</v>
      </c>
      <c r="M463" s="523" t="e">
        <f t="shared" si="193"/>
        <v>#DIV/0!</v>
      </c>
      <c r="N463" s="523">
        <f t="shared" si="193"/>
        <v>9.1</v>
      </c>
      <c r="O463" s="523">
        <f t="shared" si="193"/>
        <v>5.9</v>
      </c>
      <c r="P463" s="523">
        <f t="shared" si="193"/>
        <v>5.8</v>
      </c>
      <c r="Q463" s="523">
        <f t="shared" si="193"/>
        <v>14.7</v>
      </c>
      <c r="R463" s="523">
        <f t="shared" si="193"/>
        <v>5.0999999999999996</v>
      </c>
      <c r="S463" s="523">
        <f t="shared" si="193"/>
        <v>5.0999999999999996</v>
      </c>
      <c r="T463" s="523" t="e">
        <f t="shared" si="193"/>
        <v>#DIV/0!</v>
      </c>
      <c r="U463" s="523">
        <f t="shared" si="193"/>
        <v>-1.1000000000000001</v>
      </c>
      <c r="V463" s="523">
        <f t="shared" si="193"/>
        <v>-0.6</v>
      </c>
      <c r="W463" s="523">
        <f t="shared" si="193"/>
        <v>0.3</v>
      </c>
      <c r="X463" s="523">
        <f t="shared" si="193"/>
        <v>-1.9</v>
      </c>
      <c r="Y463" s="523">
        <f t="shared" si="193"/>
        <v>3.6</v>
      </c>
      <c r="Z463" s="523">
        <f t="shared" si="193"/>
        <v>-7.6</v>
      </c>
      <c r="AA463" s="523">
        <f t="shared" si="193"/>
        <v>-8.3000000000000007</v>
      </c>
      <c r="AB463" s="523" t="e">
        <f t="shared" si="193"/>
        <v>#DIV/0!</v>
      </c>
      <c r="AC463" s="523">
        <f t="shared" si="193"/>
        <v>1.4</v>
      </c>
      <c r="AD463" s="523">
        <f t="shared" si="193"/>
        <v>4.8</v>
      </c>
      <c r="AE463" s="523">
        <f t="shared" si="193"/>
        <v>3.9</v>
      </c>
      <c r="AF463" s="523">
        <f t="shared" si="193"/>
        <v>2.1</v>
      </c>
      <c r="AG463" s="523" t="e">
        <f t="shared" si="193"/>
        <v>#DIV/0!</v>
      </c>
      <c r="AH463" s="523">
        <f t="shared" si="193"/>
        <v>-1</v>
      </c>
      <c r="AI463" s="523">
        <f t="shared" si="193"/>
        <v>-2</v>
      </c>
      <c r="AJ463" s="523">
        <f t="shared" si="193"/>
        <v>-10.9</v>
      </c>
      <c r="AK463" s="523">
        <f t="shared" si="193"/>
        <v>-0.2</v>
      </c>
      <c r="AL463" s="523">
        <f t="shared" si="193"/>
        <v>-7</v>
      </c>
      <c r="AN463" s="418" t="s">
        <v>698</v>
      </c>
      <c r="AO463" s="519" t="s">
        <v>686</v>
      </c>
      <c r="AP463" s="523">
        <f t="shared" si="194"/>
        <v>0.7</v>
      </c>
      <c r="AQ463" s="523">
        <f t="shared" si="194"/>
        <v>1.9</v>
      </c>
      <c r="AR463" s="523">
        <f t="shared" si="194"/>
        <v>8.1</v>
      </c>
      <c r="AS463" s="523">
        <f t="shared" si="194"/>
        <v>10.8</v>
      </c>
      <c r="AT463" s="523">
        <f t="shared" si="194"/>
        <v>8</v>
      </c>
      <c r="AU463" s="523">
        <f t="shared" si="194"/>
        <v>-9.6999999999999993</v>
      </c>
      <c r="AV463" s="523">
        <f t="shared" si="194"/>
        <v>-16.2</v>
      </c>
      <c r="AW463" s="523">
        <f t="shared" si="194"/>
        <v>3.7</v>
      </c>
      <c r="AX463" s="523">
        <f t="shared" si="194"/>
        <v>0</v>
      </c>
      <c r="AY463" s="523">
        <f t="shared" si="194"/>
        <v>1</v>
      </c>
      <c r="AZ463" s="523">
        <f t="shared" si="194"/>
        <v>-16</v>
      </c>
    </row>
    <row r="464" spans="2:52" hidden="1" x14ac:dyDescent="0.15">
      <c r="C464" s="522" t="s">
        <v>687</v>
      </c>
      <c r="D464" s="524">
        <f t="shared" si="193"/>
        <v>-2</v>
      </c>
      <c r="E464" s="524">
        <f t="shared" si="193"/>
        <v>-2</v>
      </c>
      <c r="F464" s="524">
        <f t="shared" si="193"/>
        <v>-0.5</v>
      </c>
      <c r="G464" s="524">
        <f t="shared" si="193"/>
        <v>-0.5</v>
      </c>
      <c r="H464" s="524">
        <f t="shared" si="193"/>
        <v>0</v>
      </c>
      <c r="I464" s="524">
        <f t="shared" si="193"/>
        <v>-15.6</v>
      </c>
      <c r="J464" s="524">
        <f t="shared" si="193"/>
        <v>0.1</v>
      </c>
      <c r="K464" s="524">
        <f t="shared" si="193"/>
        <v>4.5999999999999996</v>
      </c>
      <c r="L464" s="524">
        <f t="shared" si="193"/>
        <v>5.3</v>
      </c>
      <c r="M464" s="524" t="e">
        <f t="shared" si="193"/>
        <v>#DIV/0!</v>
      </c>
      <c r="N464" s="524">
        <f t="shared" si="193"/>
        <v>-12.8</v>
      </c>
      <c r="O464" s="524">
        <f t="shared" si="193"/>
        <v>-1.1000000000000001</v>
      </c>
      <c r="P464" s="524">
        <f t="shared" si="193"/>
        <v>5.5</v>
      </c>
      <c r="Q464" s="524">
        <f t="shared" si="193"/>
        <v>-29.3</v>
      </c>
      <c r="R464" s="524">
        <f t="shared" si="193"/>
        <v>-0.6</v>
      </c>
      <c r="S464" s="524">
        <f t="shared" si="193"/>
        <v>-0.6</v>
      </c>
      <c r="T464" s="524" t="e">
        <f t="shared" si="193"/>
        <v>#DIV/0!</v>
      </c>
      <c r="U464" s="524">
        <f t="shared" si="193"/>
        <v>-1.9</v>
      </c>
      <c r="V464" s="524">
        <f t="shared" si="193"/>
        <v>-1.3</v>
      </c>
      <c r="W464" s="524">
        <f t="shared" si="193"/>
        <v>-2.6</v>
      </c>
      <c r="X464" s="524">
        <f t="shared" si="193"/>
        <v>-0.3</v>
      </c>
      <c r="Y464" s="524">
        <f t="shared" si="193"/>
        <v>-16</v>
      </c>
      <c r="Z464" s="524">
        <f t="shared" si="193"/>
        <v>0.4</v>
      </c>
      <c r="AA464" s="524">
        <f t="shared" si="193"/>
        <v>0</v>
      </c>
      <c r="AB464" s="524" t="e">
        <f t="shared" si="193"/>
        <v>#DIV/0!</v>
      </c>
      <c r="AC464" s="524">
        <f t="shared" si="193"/>
        <v>1</v>
      </c>
      <c r="AD464" s="524">
        <f t="shared" si="193"/>
        <v>3.8</v>
      </c>
      <c r="AE464" s="524">
        <f t="shared" si="193"/>
        <v>2.5</v>
      </c>
      <c r="AF464" s="524">
        <f t="shared" si="193"/>
        <v>-4.3</v>
      </c>
      <c r="AG464" s="524" t="e">
        <f t="shared" si="193"/>
        <v>#DIV/0!</v>
      </c>
      <c r="AH464" s="524">
        <f t="shared" si="193"/>
        <v>3.9</v>
      </c>
      <c r="AI464" s="524">
        <f t="shared" si="193"/>
        <v>2.6</v>
      </c>
      <c r="AJ464" s="524">
        <f t="shared" si="193"/>
        <v>-15.1</v>
      </c>
      <c r="AK464" s="524">
        <f t="shared" si="193"/>
        <v>-0.1</v>
      </c>
      <c r="AL464" s="524">
        <f t="shared" si="193"/>
        <v>1.3</v>
      </c>
      <c r="AO464" s="522" t="s">
        <v>687</v>
      </c>
      <c r="AP464" s="524">
        <f t="shared" si="194"/>
        <v>-3.5</v>
      </c>
      <c r="AQ464" s="524">
        <f t="shared" si="194"/>
        <v>-7.4</v>
      </c>
      <c r="AR464" s="524">
        <f t="shared" si="194"/>
        <v>-7.1</v>
      </c>
      <c r="AS464" s="524">
        <f t="shared" si="194"/>
        <v>-5.8</v>
      </c>
      <c r="AT464" s="524">
        <f t="shared" si="194"/>
        <v>-9.9</v>
      </c>
      <c r="AU464" s="524">
        <f t="shared" si="194"/>
        <v>-7.5</v>
      </c>
      <c r="AV464" s="524">
        <f t="shared" si="194"/>
        <v>-7.2</v>
      </c>
      <c r="AW464" s="524">
        <f t="shared" si="194"/>
        <v>-6.9</v>
      </c>
      <c r="AX464" s="524">
        <f t="shared" si="194"/>
        <v>-2</v>
      </c>
      <c r="AY464" s="524">
        <f t="shared" si="194"/>
        <v>-1.8</v>
      </c>
      <c r="AZ464" s="524">
        <f t="shared" si="194"/>
        <v>-7.9</v>
      </c>
    </row>
    <row r="465" spans="2:52" hidden="1" x14ac:dyDescent="0.15">
      <c r="C465" s="522" t="s">
        <v>688</v>
      </c>
      <c r="D465" s="524">
        <f t="shared" si="193"/>
        <v>0.7</v>
      </c>
      <c r="E465" s="524">
        <f t="shared" si="193"/>
        <v>0.7</v>
      </c>
      <c r="F465" s="524">
        <f t="shared" si="193"/>
        <v>-1.4</v>
      </c>
      <c r="G465" s="524">
        <f t="shared" si="193"/>
        <v>-1.3</v>
      </c>
      <c r="H465" s="524">
        <f t="shared" si="193"/>
        <v>-1.5</v>
      </c>
      <c r="I465" s="524">
        <f t="shared" si="193"/>
        <v>-3.3</v>
      </c>
      <c r="J465" s="524">
        <f t="shared" si="193"/>
        <v>9.1</v>
      </c>
      <c r="K465" s="524">
        <f t="shared" si="193"/>
        <v>3.9</v>
      </c>
      <c r="L465" s="524">
        <f t="shared" si="193"/>
        <v>4.4000000000000004</v>
      </c>
      <c r="M465" s="524" t="e">
        <f t="shared" si="193"/>
        <v>#DIV/0!</v>
      </c>
      <c r="N465" s="524">
        <f t="shared" si="193"/>
        <v>-20.3</v>
      </c>
      <c r="O465" s="524">
        <f t="shared" si="193"/>
        <v>1</v>
      </c>
      <c r="P465" s="524">
        <f t="shared" si="193"/>
        <v>5.2</v>
      </c>
      <c r="Q465" s="524">
        <f t="shared" si="193"/>
        <v>-11.5</v>
      </c>
      <c r="R465" s="524">
        <f t="shared" si="193"/>
        <v>-2.4</v>
      </c>
      <c r="S465" s="524">
        <f t="shared" si="193"/>
        <v>-2.4</v>
      </c>
      <c r="T465" s="524" t="e">
        <f t="shared" si="193"/>
        <v>#DIV/0!</v>
      </c>
      <c r="U465" s="524">
        <f t="shared" si="193"/>
        <v>1.7</v>
      </c>
      <c r="V465" s="524">
        <f t="shared" si="193"/>
        <v>1.2</v>
      </c>
      <c r="W465" s="524">
        <f t="shared" si="193"/>
        <v>1.3</v>
      </c>
      <c r="X465" s="524">
        <f t="shared" si="193"/>
        <v>1.4</v>
      </c>
      <c r="Y465" s="524">
        <f t="shared" si="193"/>
        <v>21</v>
      </c>
      <c r="Z465" s="524">
        <f t="shared" si="193"/>
        <v>10.1</v>
      </c>
      <c r="AA465" s="524">
        <f t="shared" si="193"/>
        <v>3.7</v>
      </c>
      <c r="AB465" s="524" t="e">
        <f t="shared" si="193"/>
        <v>#DIV/0!</v>
      </c>
      <c r="AC465" s="524">
        <f t="shared" si="193"/>
        <v>1.5</v>
      </c>
      <c r="AD465" s="524">
        <f t="shared" si="193"/>
        <v>5.6</v>
      </c>
      <c r="AE465" s="524">
        <f t="shared" si="193"/>
        <v>6.8</v>
      </c>
      <c r="AF465" s="524">
        <f t="shared" si="193"/>
        <v>-11.5</v>
      </c>
      <c r="AG465" s="524" t="e">
        <f t="shared" si="193"/>
        <v>#DIV/0!</v>
      </c>
      <c r="AH465" s="524">
        <f t="shared" si="193"/>
        <v>-9.1999999999999993</v>
      </c>
      <c r="AI465" s="524">
        <f t="shared" si="193"/>
        <v>1.2</v>
      </c>
      <c r="AJ465" s="524">
        <f t="shared" si="193"/>
        <v>1.2</v>
      </c>
      <c r="AK465" s="524">
        <f t="shared" si="193"/>
        <v>-0.4</v>
      </c>
      <c r="AL465" s="524">
        <f t="shared" si="193"/>
        <v>7.8</v>
      </c>
      <c r="AO465" s="522" t="s">
        <v>688</v>
      </c>
      <c r="AP465" s="524">
        <f t="shared" si="194"/>
        <v>1.5</v>
      </c>
      <c r="AQ465" s="524">
        <f t="shared" si="194"/>
        <v>2</v>
      </c>
      <c r="AR465" s="524">
        <f t="shared" si="194"/>
        <v>-0.9</v>
      </c>
      <c r="AS465" s="524">
        <f t="shared" si="194"/>
        <v>5.8</v>
      </c>
      <c r="AT465" s="524">
        <f t="shared" si="194"/>
        <v>-8</v>
      </c>
      <c r="AU465" s="524">
        <f t="shared" si="194"/>
        <v>10.9</v>
      </c>
      <c r="AV465" s="524">
        <f t="shared" si="194"/>
        <v>16.2</v>
      </c>
      <c r="AW465" s="524">
        <f t="shared" si="194"/>
        <v>-1.2</v>
      </c>
      <c r="AX465" s="524">
        <f t="shared" si="194"/>
        <v>1.7</v>
      </c>
      <c r="AY465" s="524">
        <f t="shared" si="194"/>
        <v>0.5</v>
      </c>
      <c r="AZ465" s="524">
        <f t="shared" si="194"/>
        <v>24.9</v>
      </c>
    </row>
    <row r="466" spans="2:52" hidden="1" x14ac:dyDescent="0.15">
      <c r="B466" s="255"/>
      <c r="C466" s="525" t="s">
        <v>689</v>
      </c>
      <c r="D466" s="526">
        <f t="shared" si="193"/>
        <v>0</v>
      </c>
      <c r="E466" s="526">
        <f t="shared" si="193"/>
        <v>0</v>
      </c>
      <c r="F466" s="526">
        <f t="shared" si="193"/>
        <v>-1.3</v>
      </c>
      <c r="G466" s="526">
        <f t="shared" si="193"/>
        <v>-1.2</v>
      </c>
      <c r="H466" s="526">
        <f t="shared" si="193"/>
        <v>-6.2</v>
      </c>
      <c r="I466" s="526">
        <f t="shared" si="193"/>
        <v>12.8</v>
      </c>
      <c r="J466" s="526">
        <f t="shared" si="193"/>
        <v>0.5</v>
      </c>
      <c r="K466" s="526">
        <f t="shared" si="193"/>
        <v>1.6</v>
      </c>
      <c r="L466" s="526">
        <f t="shared" si="193"/>
        <v>2.1</v>
      </c>
      <c r="M466" s="526" t="e">
        <f t="shared" si="193"/>
        <v>#DIV/0!</v>
      </c>
      <c r="N466" s="526">
        <f t="shared" si="193"/>
        <v>-29.4</v>
      </c>
      <c r="O466" s="526">
        <f t="shared" si="193"/>
        <v>-3.4</v>
      </c>
      <c r="P466" s="526">
        <f t="shared" si="193"/>
        <v>1.6</v>
      </c>
      <c r="Q466" s="526">
        <f t="shared" si="193"/>
        <v>-22.5</v>
      </c>
      <c r="R466" s="526">
        <f t="shared" si="193"/>
        <v>-19.2</v>
      </c>
      <c r="S466" s="526">
        <f t="shared" si="193"/>
        <v>-19.2</v>
      </c>
      <c r="T466" s="526" t="e">
        <f t="shared" si="193"/>
        <v>#DIV/0!</v>
      </c>
      <c r="U466" s="526">
        <f t="shared" si="193"/>
        <v>3.2</v>
      </c>
      <c r="V466" s="526">
        <f t="shared" si="193"/>
        <v>3.7</v>
      </c>
      <c r="W466" s="526">
        <f t="shared" si="193"/>
        <v>6</v>
      </c>
      <c r="X466" s="526">
        <f t="shared" si="193"/>
        <v>0.9</v>
      </c>
      <c r="Y466" s="526">
        <f t="shared" si="193"/>
        <v>-6</v>
      </c>
      <c r="Z466" s="526">
        <f t="shared" si="193"/>
        <v>3.8</v>
      </c>
      <c r="AA466" s="526">
        <f t="shared" si="193"/>
        <v>4.7</v>
      </c>
      <c r="AB466" s="526" t="e">
        <f t="shared" si="193"/>
        <v>#DIV/0!</v>
      </c>
      <c r="AC466" s="526">
        <f t="shared" si="193"/>
        <v>3.2</v>
      </c>
      <c r="AD466" s="526">
        <f t="shared" si="193"/>
        <v>7.6</v>
      </c>
      <c r="AE466" s="526">
        <f t="shared" si="193"/>
        <v>3.7</v>
      </c>
      <c r="AF466" s="526">
        <f t="shared" si="193"/>
        <v>0.5</v>
      </c>
      <c r="AG466" s="526" t="e">
        <f t="shared" si="193"/>
        <v>#DIV/0!</v>
      </c>
      <c r="AH466" s="526">
        <f t="shared" si="193"/>
        <v>0.6</v>
      </c>
      <c r="AI466" s="526">
        <f t="shared" si="193"/>
        <v>1.8</v>
      </c>
      <c r="AJ466" s="526">
        <f t="shared" si="193"/>
        <v>-8.1999999999999993</v>
      </c>
      <c r="AK466" s="526">
        <f t="shared" si="193"/>
        <v>0.1</v>
      </c>
      <c r="AL466" s="526">
        <f t="shared" si="193"/>
        <v>0.9</v>
      </c>
      <c r="AN466" s="255"/>
      <c r="AO466" s="525" t="s">
        <v>689</v>
      </c>
      <c r="AP466" s="526">
        <f t="shared" si="194"/>
        <v>1</v>
      </c>
      <c r="AQ466" s="526">
        <f t="shared" si="194"/>
        <v>-3</v>
      </c>
      <c r="AR466" s="526">
        <f t="shared" si="194"/>
        <v>3</v>
      </c>
      <c r="AS466" s="526">
        <f t="shared" si="194"/>
        <v>-5.8</v>
      </c>
      <c r="AT466" s="526">
        <f t="shared" si="194"/>
        <v>13.2</v>
      </c>
      <c r="AU466" s="526">
        <f t="shared" si="194"/>
        <v>-17</v>
      </c>
      <c r="AV466" s="526">
        <f t="shared" si="194"/>
        <v>-21.3</v>
      </c>
      <c r="AW466" s="526">
        <f t="shared" si="194"/>
        <v>-4.0999999999999996</v>
      </c>
      <c r="AX466" s="526">
        <f t="shared" si="194"/>
        <v>2.4</v>
      </c>
      <c r="AY466" s="526">
        <f t="shared" si="194"/>
        <v>1.8</v>
      </c>
      <c r="AZ466" s="526">
        <f t="shared" si="194"/>
        <v>16.5</v>
      </c>
    </row>
    <row r="467" spans="2:52" hidden="1" x14ac:dyDescent="0.15">
      <c r="B467" s="418" t="s">
        <v>699</v>
      </c>
      <c r="C467" s="519" t="s">
        <v>686</v>
      </c>
      <c r="D467" s="523">
        <f t="shared" si="193"/>
        <v>-0.9</v>
      </c>
      <c r="E467" s="523">
        <f t="shared" si="193"/>
        <v>-0.9</v>
      </c>
      <c r="F467" s="523">
        <f t="shared" si="193"/>
        <v>-1.4</v>
      </c>
      <c r="G467" s="523">
        <f t="shared" si="193"/>
        <v>-2</v>
      </c>
      <c r="H467" s="523">
        <f t="shared" si="193"/>
        <v>14.1</v>
      </c>
      <c r="I467" s="523">
        <f t="shared" si="193"/>
        <v>23.6</v>
      </c>
      <c r="J467" s="523">
        <f t="shared" si="193"/>
        <v>9.1999999999999993</v>
      </c>
      <c r="K467" s="523">
        <f t="shared" si="193"/>
        <v>-1.8</v>
      </c>
      <c r="L467" s="523">
        <f t="shared" si="193"/>
        <v>-4.0999999999999996</v>
      </c>
      <c r="M467" s="523" t="e">
        <f t="shared" si="193"/>
        <v>#DIV/0!</v>
      </c>
      <c r="N467" s="523">
        <f t="shared" ref="N467:AL467" si="195">ROUND((N410-N409)/N409*100,1)</f>
        <v>-52.4</v>
      </c>
      <c r="O467" s="523">
        <f t="shared" si="195"/>
        <v>-12.3</v>
      </c>
      <c r="P467" s="523">
        <f t="shared" si="195"/>
        <v>-9.6999999999999993</v>
      </c>
      <c r="Q467" s="523">
        <f t="shared" si="195"/>
        <v>0.8</v>
      </c>
      <c r="R467" s="523">
        <f t="shared" si="195"/>
        <v>-7.8</v>
      </c>
      <c r="S467" s="523">
        <f t="shared" si="195"/>
        <v>-7.8</v>
      </c>
      <c r="T467" s="523" t="e">
        <f t="shared" si="195"/>
        <v>#DIV/0!</v>
      </c>
      <c r="U467" s="523">
        <f t="shared" si="195"/>
        <v>-2.6</v>
      </c>
      <c r="V467" s="523">
        <f t="shared" si="195"/>
        <v>-3</v>
      </c>
      <c r="W467" s="523">
        <f t="shared" si="195"/>
        <v>-5</v>
      </c>
      <c r="X467" s="523">
        <f t="shared" si="195"/>
        <v>0</v>
      </c>
      <c r="Y467" s="523">
        <f t="shared" si="195"/>
        <v>-1.7</v>
      </c>
      <c r="Z467" s="523">
        <f t="shared" si="195"/>
        <v>-0.7</v>
      </c>
      <c r="AA467" s="523">
        <f t="shared" si="195"/>
        <v>-7.7</v>
      </c>
      <c r="AB467" s="523" t="e">
        <f t="shared" si="195"/>
        <v>#DIV/0!</v>
      </c>
      <c r="AC467" s="523">
        <f t="shared" si="195"/>
        <v>5.0999999999999996</v>
      </c>
      <c r="AD467" s="523">
        <f t="shared" si="195"/>
        <v>9.5</v>
      </c>
      <c r="AE467" s="523">
        <f t="shared" si="195"/>
        <v>4.3</v>
      </c>
      <c r="AF467" s="523">
        <f t="shared" si="195"/>
        <v>-5.4</v>
      </c>
      <c r="AG467" s="523" t="e">
        <f t="shared" si="195"/>
        <v>#DIV/0!</v>
      </c>
      <c r="AH467" s="523">
        <f t="shared" si="195"/>
        <v>-2</v>
      </c>
      <c r="AI467" s="523">
        <f t="shared" si="195"/>
        <v>2.8</v>
      </c>
      <c r="AJ467" s="523">
        <f t="shared" si="195"/>
        <v>-6</v>
      </c>
      <c r="AK467" s="523">
        <f t="shared" si="195"/>
        <v>0.1</v>
      </c>
      <c r="AL467" s="523">
        <f t="shared" si="195"/>
        <v>6.3</v>
      </c>
      <c r="AN467" s="418" t="s">
        <v>699</v>
      </c>
      <c r="AO467" s="519" t="s">
        <v>686</v>
      </c>
      <c r="AP467" s="523">
        <f t="shared" si="194"/>
        <v>-2</v>
      </c>
      <c r="AQ467" s="523">
        <f t="shared" si="194"/>
        <v>1.4</v>
      </c>
      <c r="AR467" s="523">
        <f t="shared" si="194"/>
        <v>0.9</v>
      </c>
      <c r="AS467" s="523">
        <f t="shared" si="194"/>
        <v>-7</v>
      </c>
      <c r="AT467" s="523">
        <f t="shared" si="194"/>
        <v>9.6</v>
      </c>
      <c r="AU467" s="523">
        <f t="shared" si="194"/>
        <v>2.4</v>
      </c>
      <c r="AV467" s="523">
        <f t="shared" si="194"/>
        <v>2.6</v>
      </c>
      <c r="AW467" s="523">
        <f t="shared" si="194"/>
        <v>-1.1000000000000001</v>
      </c>
      <c r="AX467" s="523">
        <f t="shared" si="194"/>
        <v>-3.6</v>
      </c>
      <c r="AY467" s="523">
        <f t="shared" si="194"/>
        <v>-3.8</v>
      </c>
      <c r="AZ467" s="523">
        <f t="shared" si="194"/>
        <v>-2.1</v>
      </c>
    </row>
    <row r="468" spans="2:52" hidden="1" x14ac:dyDescent="0.15">
      <c r="C468" s="522" t="s">
        <v>687</v>
      </c>
      <c r="D468" s="524">
        <f t="shared" ref="D468:AL475" si="196">ROUND((D411-D410)/D410*100,1)</f>
        <v>2.7</v>
      </c>
      <c r="E468" s="524">
        <f t="shared" si="196"/>
        <v>2.7</v>
      </c>
      <c r="F468" s="524">
        <f t="shared" si="196"/>
        <v>-0.4</v>
      </c>
      <c r="G468" s="524">
        <f t="shared" si="196"/>
        <v>0</v>
      </c>
      <c r="H468" s="524">
        <f t="shared" si="196"/>
        <v>-8.1999999999999993</v>
      </c>
      <c r="I468" s="524">
        <f t="shared" si="196"/>
        <v>9.9</v>
      </c>
      <c r="J468" s="524">
        <f t="shared" si="196"/>
        <v>7.4</v>
      </c>
      <c r="K468" s="524">
        <f t="shared" si="196"/>
        <v>2.2000000000000002</v>
      </c>
      <c r="L468" s="524">
        <f t="shared" si="196"/>
        <v>2.8</v>
      </c>
      <c r="M468" s="524" t="e">
        <f t="shared" si="196"/>
        <v>#DIV/0!</v>
      </c>
      <c r="N468" s="524">
        <f t="shared" si="196"/>
        <v>-8.6999999999999993</v>
      </c>
      <c r="O468" s="524">
        <f t="shared" si="196"/>
        <v>2.2999999999999998</v>
      </c>
      <c r="P468" s="524">
        <f t="shared" si="196"/>
        <v>-0.4</v>
      </c>
      <c r="Q468" s="524">
        <f t="shared" si="196"/>
        <v>-15.8</v>
      </c>
      <c r="R468" s="524">
        <f t="shared" si="196"/>
        <v>-7.5</v>
      </c>
      <c r="S468" s="524">
        <f t="shared" si="196"/>
        <v>-7.5</v>
      </c>
      <c r="T468" s="524" t="e">
        <f t="shared" si="196"/>
        <v>#DIV/0!</v>
      </c>
      <c r="U468" s="524">
        <f t="shared" si="196"/>
        <v>-4.8</v>
      </c>
      <c r="V468" s="524">
        <f t="shared" si="196"/>
        <v>4.4000000000000004</v>
      </c>
      <c r="W468" s="524">
        <f t="shared" si="196"/>
        <v>4.4000000000000004</v>
      </c>
      <c r="X468" s="524">
        <f t="shared" si="196"/>
        <v>3.8</v>
      </c>
      <c r="Y468" s="524">
        <f t="shared" si="196"/>
        <v>8.1999999999999993</v>
      </c>
      <c r="Z468" s="524">
        <f t="shared" si="196"/>
        <v>2.5</v>
      </c>
      <c r="AA468" s="524">
        <f t="shared" si="196"/>
        <v>-7.6</v>
      </c>
      <c r="AB468" s="524" t="e">
        <f t="shared" si="196"/>
        <v>#DIV/0!</v>
      </c>
      <c r="AC468" s="524">
        <f t="shared" si="196"/>
        <v>4.0999999999999996</v>
      </c>
      <c r="AD468" s="524">
        <f t="shared" si="196"/>
        <v>4.4000000000000004</v>
      </c>
      <c r="AE468" s="524">
        <f t="shared" si="196"/>
        <v>13.6</v>
      </c>
      <c r="AF468" s="524">
        <f t="shared" si="196"/>
        <v>4</v>
      </c>
      <c r="AG468" s="524" t="e">
        <f t="shared" si="196"/>
        <v>#DIV/0!</v>
      </c>
      <c r="AH468" s="524">
        <f t="shared" si="196"/>
        <v>2.9</v>
      </c>
      <c r="AI468" s="524">
        <f t="shared" si="196"/>
        <v>-0.7</v>
      </c>
      <c r="AJ468" s="524">
        <f t="shared" si="196"/>
        <v>50.1</v>
      </c>
      <c r="AK468" s="524">
        <f t="shared" si="196"/>
        <v>0.1</v>
      </c>
      <c r="AL468" s="524">
        <f t="shared" si="196"/>
        <v>6.5</v>
      </c>
      <c r="AO468" s="522" t="s">
        <v>687</v>
      </c>
      <c r="AP468" s="524">
        <f t="shared" si="194"/>
        <v>2.7</v>
      </c>
      <c r="AQ468" s="524">
        <f t="shared" si="194"/>
        <v>4.3</v>
      </c>
      <c r="AR468" s="524">
        <f t="shared" si="194"/>
        <v>2.6</v>
      </c>
      <c r="AS468" s="524">
        <f t="shared" si="194"/>
        <v>-3</v>
      </c>
      <c r="AT468" s="524">
        <f t="shared" si="194"/>
        <v>8</v>
      </c>
      <c r="AU468" s="524">
        <f t="shared" si="194"/>
        <v>4.9000000000000004</v>
      </c>
      <c r="AV468" s="524">
        <f t="shared" si="194"/>
        <v>5.9</v>
      </c>
      <c r="AW468" s="524">
        <f t="shared" si="194"/>
        <v>5</v>
      </c>
      <c r="AX468" s="524">
        <f t="shared" si="194"/>
        <v>2.5</v>
      </c>
      <c r="AY468" s="524">
        <f t="shared" si="194"/>
        <v>2</v>
      </c>
      <c r="AZ468" s="524">
        <f t="shared" si="194"/>
        <v>7.9</v>
      </c>
    </row>
    <row r="469" spans="2:52" hidden="1" x14ac:dyDescent="0.15">
      <c r="C469" s="522" t="s">
        <v>688</v>
      </c>
      <c r="D469" s="524">
        <f t="shared" si="196"/>
        <v>1</v>
      </c>
      <c r="E469" s="524">
        <f t="shared" si="196"/>
        <v>1.1000000000000001</v>
      </c>
      <c r="F469" s="524">
        <f t="shared" si="196"/>
        <v>0.1</v>
      </c>
      <c r="G469" s="524">
        <f t="shared" si="196"/>
        <v>0.4</v>
      </c>
      <c r="H469" s="524">
        <f t="shared" si="196"/>
        <v>-3.3</v>
      </c>
      <c r="I469" s="524">
        <f t="shared" si="196"/>
        <v>6.8</v>
      </c>
      <c r="J469" s="524">
        <f t="shared" si="196"/>
        <v>-0.6</v>
      </c>
      <c r="K469" s="524">
        <f t="shared" si="196"/>
        <v>2.2999999999999998</v>
      </c>
      <c r="L469" s="524">
        <f t="shared" si="196"/>
        <v>2.8</v>
      </c>
      <c r="M469" s="524" t="e">
        <f t="shared" si="196"/>
        <v>#DIV/0!</v>
      </c>
      <c r="N469" s="524">
        <f t="shared" si="196"/>
        <v>22.4</v>
      </c>
      <c r="O469" s="524">
        <f t="shared" si="196"/>
        <v>-1.7</v>
      </c>
      <c r="P469" s="524">
        <f t="shared" si="196"/>
        <v>-5.3</v>
      </c>
      <c r="Q469" s="524">
        <f t="shared" si="196"/>
        <v>22.9</v>
      </c>
      <c r="R469" s="524">
        <f t="shared" si="196"/>
        <v>27.5</v>
      </c>
      <c r="S469" s="524">
        <f t="shared" si="196"/>
        <v>27.5</v>
      </c>
      <c r="T469" s="524" t="e">
        <f t="shared" si="196"/>
        <v>#DIV/0!</v>
      </c>
      <c r="U469" s="524">
        <f t="shared" si="196"/>
        <v>-7.9</v>
      </c>
      <c r="V469" s="524">
        <f t="shared" si="196"/>
        <v>0.5</v>
      </c>
      <c r="W469" s="524">
        <f t="shared" si="196"/>
        <v>0.9</v>
      </c>
      <c r="X469" s="524">
        <f t="shared" si="196"/>
        <v>-0.1</v>
      </c>
      <c r="Y469" s="524">
        <f t="shared" si="196"/>
        <v>-2.1</v>
      </c>
      <c r="Z469" s="524">
        <f t="shared" si="196"/>
        <v>-1.8</v>
      </c>
      <c r="AA469" s="524">
        <f t="shared" si="196"/>
        <v>-0.2</v>
      </c>
      <c r="AB469" s="524" t="e">
        <f t="shared" si="196"/>
        <v>#DIV/0!</v>
      </c>
      <c r="AC469" s="524">
        <f t="shared" si="196"/>
        <v>4.3</v>
      </c>
      <c r="AD469" s="524">
        <f t="shared" si="196"/>
        <v>5.5</v>
      </c>
      <c r="AE469" s="524">
        <f t="shared" si="196"/>
        <v>7.5</v>
      </c>
      <c r="AF469" s="524">
        <f t="shared" si="196"/>
        <v>0.8</v>
      </c>
      <c r="AG469" s="524" t="e">
        <f t="shared" si="196"/>
        <v>#DIV/0!</v>
      </c>
      <c r="AH469" s="524">
        <f t="shared" si="196"/>
        <v>-4.5</v>
      </c>
      <c r="AI469" s="524">
        <f t="shared" si="196"/>
        <v>3</v>
      </c>
      <c r="AJ469" s="524">
        <f t="shared" si="196"/>
        <v>8.5</v>
      </c>
      <c r="AK469" s="524">
        <f t="shared" si="196"/>
        <v>-0.5</v>
      </c>
      <c r="AL469" s="524">
        <f t="shared" si="196"/>
        <v>-0.1</v>
      </c>
      <c r="AO469" s="522" t="s">
        <v>688</v>
      </c>
      <c r="AP469" s="524">
        <f t="shared" si="194"/>
        <v>1</v>
      </c>
      <c r="AQ469" s="524">
        <f t="shared" si="194"/>
        <v>7.7</v>
      </c>
      <c r="AR469" s="524">
        <f t="shared" si="194"/>
        <v>14.9</v>
      </c>
      <c r="AS469" s="524">
        <f t="shared" si="194"/>
        <v>23.3</v>
      </c>
      <c r="AT469" s="524">
        <f t="shared" si="194"/>
        <v>5.6</v>
      </c>
      <c r="AU469" s="524">
        <f t="shared" si="194"/>
        <v>-1.6</v>
      </c>
      <c r="AV469" s="524">
        <f t="shared" si="194"/>
        <v>-3.4</v>
      </c>
      <c r="AW469" s="524">
        <f t="shared" si="194"/>
        <v>-0.3</v>
      </c>
      <c r="AX469" s="524">
        <f t="shared" si="194"/>
        <v>-1.5</v>
      </c>
      <c r="AY469" s="524">
        <f t="shared" si="194"/>
        <v>-1.1000000000000001</v>
      </c>
      <c r="AZ469" s="524">
        <f t="shared" si="194"/>
        <v>-4.7</v>
      </c>
    </row>
    <row r="470" spans="2:52" hidden="1" x14ac:dyDescent="0.15">
      <c r="B470" s="255"/>
      <c r="C470" s="525" t="s">
        <v>689</v>
      </c>
      <c r="D470" s="526">
        <f t="shared" si="196"/>
        <v>-1.4</v>
      </c>
      <c r="E470" s="526">
        <f t="shared" si="196"/>
        <v>-1.3</v>
      </c>
      <c r="F470" s="526">
        <f t="shared" si="196"/>
        <v>-1</v>
      </c>
      <c r="G470" s="526">
        <f t="shared" si="196"/>
        <v>-0.6</v>
      </c>
      <c r="H470" s="526">
        <f t="shared" si="196"/>
        <v>-8.8000000000000007</v>
      </c>
      <c r="I470" s="526">
        <f t="shared" si="196"/>
        <v>-8.3000000000000007</v>
      </c>
      <c r="J470" s="526">
        <f t="shared" si="196"/>
        <v>3.6</v>
      </c>
      <c r="K470" s="526">
        <f t="shared" si="196"/>
        <v>0.8</v>
      </c>
      <c r="L470" s="526">
        <f t="shared" si="196"/>
        <v>0.3</v>
      </c>
      <c r="M470" s="526" t="e">
        <f t="shared" si="196"/>
        <v>#DIV/0!</v>
      </c>
      <c r="N470" s="526">
        <f t="shared" si="196"/>
        <v>23.8</v>
      </c>
      <c r="O470" s="526">
        <f t="shared" si="196"/>
        <v>-0.9</v>
      </c>
      <c r="P470" s="526">
        <f t="shared" si="196"/>
        <v>-3.6</v>
      </c>
      <c r="Q470" s="526">
        <f t="shared" si="196"/>
        <v>13.2</v>
      </c>
      <c r="R470" s="526">
        <f t="shared" si="196"/>
        <v>1.3</v>
      </c>
      <c r="S470" s="526">
        <f t="shared" si="196"/>
        <v>1.3</v>
      </c>
      <c r="T470" s="526" t="e">
        <f t="shared" si="196"/>
        <v>#DIV/0!</v>
      </c>
      <c r="U470" s="526">
        <f t="shared" si="196"/>
        <v>-6.3</v>
      </c>
      <c r="V470" s="526">
        <f t="shared" si="196"/>
        <v>-4.5999999999999996</v>
      </c>
      <c r="W470" s="526">
        <f t="shared" si="196"/>
        <v>-6.1</v>
      </c>
      <c r="X470" s="526">
        <f t="shared" si="196"/>
        <v>-2</v>
      </c>
      <c r="Y470" s="526">
        <f t="shared" si="196"/>
        <v>-9</v>
      </c>
      <c r="Z470" s="526">
        <f t="shared" si="196"/>
        <v>6.3</v>
      </c>
      <c r="AA470" s="526">
        <f t="shared" si="196"/>
        <v>-3.5</v>
      </c>
      <c r="AB470" s="526" t="e">
        <f t="shared" si="196"/>
        <v>#DIV/0!</v>
      </c>
      <c r="AC470" s="526">
        <f t="shared" si="196"/>
        <v>2.2999999999999998</v>
      </c>
      <c r="AD470" s="526">
        <f t="shared" si="196"/>
        <v>7.1</v>
      </c>
      <c r="AE470" s="526">
        <f t="shared" si="196"/>
        <v>15.6</v>
      </c>
      <c r="AF470" s="526">
        <f t="shared" si="196"/>
        <v>-6.2</v>
      </c>
      <c r="AG470" s="526" t="e">
        <f t="shared" si="196"/>
        <v>#DIV/0!</v>
      </c>
      <c r="AH470" s="526">
        <f t="shared" si="196"/>
        <v>1.3</v>
      </c>
      <c r="AI470" s="526">
        <f t="shared" si="196"/>
        <v>-0.5</v>
      </c>
      <c r="AJ470" s="526">
        <f t="shared" si="196"/>
        <v>-23.8</v>
      </c>
      <c r="AK470" s="526">
        <f t="shared" si="196"/>
        <v>0.1</v>
      </c>
      <c r="AL470" s="526">
        <f t="shared" si="196"/>
        <v>3</v>
      </c>
      <c r="AM470" s="255"/>
      <c r="AN470" s="255"/>
      <c r="AO470" s="525" t="s">
        <v>689</v>
      </c>
      <c r="AP470" s="526">
        <f t="shared" si="194"/>
        <v>-1.4</v>
      </c>
      <c r="AQ470" s="526">
        <f t="shared" si="194"/>
        <v>-3.6</v>
      </c>
      <c r="AR470" s="526">
        <f t="shared" si="194"/>
        <v>-1.9</v>
      </c>
      <c r="AS470" s="526">
        <f t="shared" si="194"/>
        <v>6.4</v>
      </c>
      <c r="AT470" s="526">
        <f t="shared" si="194"/>
        <v>-6.7</v>
      </c>
      <c r="AU470" s="526">
        <f t="shared" si="194"/>
        <v>-11.3</v>
      </c>
      <c r="AV470" s="526">
        <f t="shared" si="194"/>
        <v>-9.1</v>
      </c>
      <c r="AW470" s="526">
        <f t="shared" si="194"/>
        <v>-12.4</v>
      </c>
      <c r="AX470" s="526">
        <f t="shared" si="194"/>
        <v>-0.3</v>
      </c>
      <c r="AY470" s="526">
        <f t="shared" si="194"/>
        <v>-0.9</v>
      </c>
      <c r="AZ470" s="526">
        <f t="shared" si="194"/>
        <v>8.4</v>
      </c>
    </row>
    <row r="471" spans="2:52" hidden="1" x14ac:dyDescent="0.15">
      <c r="B471" s="418" t="s">
        <v>700</v>
      </c>
      <c r="C471" s="519" t="s">
        <v>686</v>
      </c>
      <c r="D471" s="524" t="e">
        <f t="shared" si="196"/>
        <v>#DIV/0!</v>
      </c>
      <c r="E471" s="524" t="e">
        <f t="shared" si="196"/>
        <v>#DIV/0!</v>
      </c>
      <c r="F471" s="524" t="e">
        <f t="shared" si="196"/>
        <v>#DIV/0!</v>
      </c>
      <c r="G471" s="524" t="e">
        <f t="shared" si="196"/>
        <v>#DIV/0!</v>
      </c>
      <c r="H471" s="524" t="e">
        <f t="shared" si="196"/>
        <v>#DIV/0!</v>
      </c>
      <c r="I471" s="524" t="e">
        <f t="shared" si="196"/>
        <v>#DIV/0!</v>
      </c>
      <c r="J471" s="524" t="e">
        <f t="shared" si="196"/>
        <v>#DIV/0!</v>
      </c>
      <c r="K471" s="524" t="e">
        <f t="shared" si="196"/>
        <v>#DIV/0!</v>
      </c>
      <c r="L471" s="524" t="e">
        <f t="shared" si="196"/>
        <v>#DIV/0!</v>
      </c>
      <c r="M471" s="524" t="e">
        <f t="shared" si="196"/>
        <v>#DIV/0!</v>
      </c>
      <c r="N471" s="524" t="e">
        <f t="shared" si="196"/>
        <v>#DIV/0!</v>
      </c>
      <c r="O471" s="524" t="e">
        <f t="shared" si="196"/>
        <v>#DIV/0!</v>
      </c>
      <c r="P471" s="524" t="e">
        <f t="shared" si="196"/>
        <v>#DIV/0!</v>
      </c>
      <c r="Q471" s="524" t="e">
        <f t="shared" si="196"/>
        <v>#DIV/0!</v>
      </c>
      <c r="R471" s="524" t="e">
        <f t="shared" si="196"/>
        <v>#DIV/0!</v>
      </c>
      <c r="S471" s="524" t="e">
        <f t="shared" si="196"/>
        <v>#DIV/0!</v>
      </c>
      <c r="T471" s="524" t="e">
        <f t="shared" si="196"/>
        <v>#DIV/0!</v>
      </c>
      <c r="U471" s="524" t="e">
        <f t="shared" si="196"/>
        <v>#DIV/0!</v>
      </c>
      <c r="V471" s="524" t="e">
        <f t="shared" si="196"/>
        <v>#DIV/0!</v>
      </c>
      <c r="W471" s="524" t="e">
        <f t="shared" si="196"/>
        <v>#DIV/0!</v>
      </c>
      <c r="X471" s="524" t="e">
        <f t="shared" si="196"/>
        <v>#DIV/0!</v>
      </c>
      <c r="Y471" s="524" t="e">
        <f t="shared" si="196"/>
        <v>#DIV/0!</v>
      </c>
      <c r="Z471" s="524" t="e">
        <f t="shared" si="196"/>
        <v>#DIV/0!</v>
      </c>
      <c r="AA471" s="524" t="e">
        <f t="shared" si="196"/>
        <v>#DIV/0!</v>
      </c>
      <c r="AB471" s="524" t="e">
        <f t="shared" si="196"/>
        <v>#DIV/0!</v>
      </c>
      <c r="AC471" s="524" t="e">
        <f t="shared" si="196"/>
        <v>#DIV/0!</v>
      </c>
      <c r="AD471" s="524" t="e">
        <f t="shared" si="196"/>
        <v>#DIV/0!</v>
      </c>
      <c r="AE471" s="524" t="e">
        <f t="shared" si="196"/>
        <v>#DIV/0!</v>
      </c>
      <c r="AF471" s="524" t="e">
        <f t="shared" si="196"/>
        <v>#DIV/0!</v>
      </c>
      <c r="AG471" s="524" t="e">
        <f t="shared" si="196"/>
        <v>#DIV/0!</v>
      </c>
      <c r="AH471" s="524" t="e">
        <f t="shared" si="196"/>
        <v>#DIV/0!</v>
      </c>
      <c r="AI471" s="524" t="e">
        <f t="shared" si="196"/>
        <v>#DIV/0!</v>
      </c>
      <c r="AJ471" s="524" t="e">
        <f t="shared" si="196"/>
        <v>#DIV/0!</v>
      </c>
      <c r="AK471" s="524" t="e">
        <f t="shared" si="196"/>
        <v>#DIV/0!</v>
      </c>
      <c r="AL471" s="524" t="e">
        <f t="shared" si="196"/>
        <v>#DIV/0!</v>
      </c>
      <c r="AN471" s="418" t="s">
        <v>700</v>
      </c>
      <c r="AO471" s="519" t="s">
        <v>686</v>
      </c>
      <c r="AP471" s="524" t="e">
        <f t="shared" si="194"/>
        <v>#DIV/0!</v>
      </c>
      <c r="AQ471" s="524" t="e">
        <f t="shared" si="194"/>
        <v>#DIV/0!</v>
      </c>
      <c r="AR471" s="524" t="e">
        <f t="shared" si="194"/>
        <v>#DIV/0!</v>
      </c>
      <c r="AS471" s="524" t="e">
        <f t="shared" si="194"/>
        <v>#DIV/0!</v>
      </c>
      <c r="AT471" s="524" t="e">
        <f t="shared" si="194"/>
        <v>#DIV/0!</v>
      </c>
      <c r="AU471" s="524" t="e">
        <f t="shared" si="194"/>
        <v>#DIV/0!</v>
      </c>
      <c r="AV471" s="524" t="e">
        <f t="shared" si="194"/>
        <v>#DIV/0!</v>
      </c>
      <c r="AW471" s="524" t="e">
        <f t="shared" si="194"/>
        <v>#DIV/0!</v>
      </c>
      <c r="AX471" s="524" t="e">
        <f t="shared" si="194"/>
        <v>#DIV/0!</v>
      </c>
      <c r="AY471" s="524" t="e">
        <f t="shared" si="194"/>
        <v>#DIV/0!</v>
      </c>
      <c r="AZ471" s="524" t="e">
        <f t="shared" si="194"/>
        <v>#DIV/0!</v>
      </c>
    </row>
    <row r="472" spans="2:52" hidden="1" x14ac:dyDescent="0.15">
      <c r="C472" s="522" t="s">
        <v>687</v>
      </c>
      <c r="D472" s="524" t="e">
        <f t="shared" si="196"/>
        <v>#DIV/0!</v>
      </c>
      <c r="E472" s="524" t="e">
        <f t="shared" si="196"/>
        <v>#DIV/0!</v>
      </c>
      <c r="F472" s="524" t="e">
        <f t="shared" si="196"/>
        <v>#DIV/0!</v>
      </c>
      <c r="G472" s="524" t="e">
        <f t="shared" si="196"/>
        <v>#DIV/0!</v>
      </c>
      <c r="H472" s="524" t="e">
        <f t="shared" si="196"/>
        <v>#DIV/0!</v>
      </c>
      <c r="I472" s="524" t="e">
        <f t="shared" si="196"/>
        <v>#DIV/0!</v>
      </c>
      <c r="J472" s="524" t="e">
        <f t="shared" si="196"/>
        <v>#DIV/0!</v>
      </c>
      <c r="K472" s="524" t="e">
        <f t="shared" si="196"/>
        <v>#DIV/0!</v>
      </c>
      <c r="L472" s="524" t="e">
        <f t="shared" si="196"/>
        <v>#DIV/0!</v>
      </c>
      <c r="M472" s="524" t="e">
        <f t="shared" si="196"/>
        <v>#DIV/0!</v>
      </c>
      <c r="N472" s="524" t="e">
        <f t="shared" si="196"/>
        <v>#DIV/0!</v>
      </c>
      <c r="O472" s="524" t="e">
        <f t="shared" si="196"/>
        <v>#DIV/0!</v>
      </c>
      <c r="P472" s="524" t="e">
        <f t="shared" si="196"/>
        <v>#DIV/0!</v>
      </c>
      <c r="Q472" s="524" t="e">
        <f t="shared" si="196"/>
        <v>#DIV/0!</v>
      </c>
      <c r="R472" s="524" t="e">
        <f t="shared" si="196"/>
        <v>#DIV/0!</v>
      </c>
      <c r="S472" s="524" t="e">
        <f t="shared" si="196"/>
        <v>#DIV/0!</v>
      </c>
      <c r="T472" s="524" t="e">
        <f t="shared" si="196"/>
        <v>#DIV/0!</v>
      </c>
      <c r="U472" s="524" t="e">
        <f t="shared" si="196"/>
        <v>#DIV/0!</v>
      </c>
      <c r="V472" s="524" t="e">
        <f t="shared" si="196"/>
        <v>#DIV/0!</v>
      </c>
      <c r="W472" s="524" t="e">
        <f t="shared" si="196"/>
        <v>#DIV/0!</v>
      </c>
      <c r="X472" s="524" t="e">
        <f t="shared" si="196"/>
        <v>#DIV/0!</v>
      </c>
      <c r="Y472" s="524" t="e">
        <f t="shared" si="196"/>
        <v>#DIV/0!</v>
      </c>
      <c r="Z472" s="524" t="e">
        <f t="shared" si="196"/>
        <v>#DIV/0!</v>
      </c>
      <c r="AA472" s="524" t="e">
        <f t="shared" si="196"/>
        <v>#DIV/0!</v>
      </c>
      <c r="AB472" s="524" t="e">
        <f t="shared" si="196"/>
        <v>#DIV/0!</v>
      </c>
      <c r="AC472" s="524" t="e">
        <f t="shared" si="196"/>
        <v>#DIV/0!</v>
      </c>
      <c r="AD472" s="524" t="e">
        <f t="shared" si="196"/>
        <v>#DIV/0!</v>
      </c>
      <c r="AE472" s="524" t="e">
        <f t="shared" si="196"/>
        <v>#DIV/0!</v>
      </c>
      <c r="AF472" s="524" t="e">
        <f t="shared" si="196"/>
        <v>#DIV/0!</v>
      </c>
      <c r="AG472" s="524" t="e">
        <f t="shared" si="196"/>
        <v>#DIV/0!</v>
      </c>
      <c r="AH472" s="524" t="e">
        <f t="shared" si="196"/>
        <v>#DIV/0!</v>
      </c>
      <c r="AI472" s="524" t="e">
        <f t="shared" si="196"/>
        <v>#DIV/0!</v>
      </c>
      <c r="AJ472" s="524" t="e">
        <f t="shared" si="196"/>
        <v>#DIV/0!</v>
      </c>
      <c r="AK472" s="524" t="e">
        <f t="shared" si="196"/>
        <v>#DIV/0!</v>
      </c>
      <c r="AL472" s="524" t="e">
        <f t="shared" si="196"/>
        <v>#DIV/0!</v>
      </c>
      <c r="AO472" s="522" t="s">
        <v>687</v>
      </c>
      <c r="AP472" s="524" t="e">
        <f t="shared" si="194"/>
        <v>#DIV/0!</v>
      </c>
      <c r="AQ472" s="524" t="e">
        <f t="shared" si="194"/>
        <v>#DIV/0!</v>
      </c>
      <c r="AR472" s="524" t="e">
        <f t="shared" si="194"/>
        <v>#DIV/0!</v>
      </c>
      <c r="AS472" s="524" t="e">
        <f t="shared" si="194"/>
        <v>#DIV/0!</v>
      </c>
      <c r="AT472" s="524" t="e">
        <f t="shared" si="194"/>
        <v>#DIV/0!</v>
      </c>
      <c r="AU472" s="524" t="e">
        <f t="shared" si="194"/>
        <v>#DIV/0!</v>
      </c>
      <c r="AV472" s="524" t="e">
        <f t="shared" si="194"/>
        <v>#DIV/0!</v>
      </c>
      <c r="AW472" s="524" t="e">
        <f t="shared" si="194"/>
        <v>#DIV/0!</v>
      </c>
      <c r="AX472" s="524" t="e">
        <f t="shared" si="194"/>
        <v>#DIV/0!</v>
      </c>
      <c r="AY472" s="524" t="e">
        <f t="shared" si="194"/>
        <v>#DIV/0!</v>
      </c>
      <c r="AZ472" s="524" t="e">
        <f t="shared" si="194"/>
        <v>#DIV/0!</v>
      </c>
    </row>
    <row r="473" spans="2:52" hidden="1" x14ac:dyDescent="0.15">
      <c r="C473" s="522" t="s">
        <v>688</v>
      </c>
      <c r="D473" s="524" t="e">
        <f t="shared" si="196"/>
        <v>#DIV/0!</v>
      </c>
      <c r="E473" s="524" t="e">
        <f t="shared" si="196"/>
        <v>#DIV/0!</v>
      </c>
      <c r="F473" s="524" t="e">
        <f t="shared" si="196"/>
        <v>#DIV/0!</v>
      </c>
      <c r="G473" s="524" t="e">
        <f t="shared" si="196"/>
        <v>#DIV/0!</v>
      </c>
      <c r="H473" s="524" t="e">
        <f t="shared" si="196"/>
        <v>#DIV/0!</v>
      </c>
      <c r="I473" s="524" t="e">
        <f t="shared" si="196"/>
        <v>#DIV/0!</v>
      </c>
      <c r="J473" s="524" t="e">
        <f t="shared" si="196"/>
        <v>#DIV/0!</v>
      </c>
      <c r="K473" s="524" t="e">
        <f t="shared" si="196"/>
        <v>#DIV/0!</v>
      </c>
      <c r="L473" s="524" t="e">
        <f t="shared" si="196"/>
        <v>#DIV/0!</v>
      </c>
      <c r="M473" s="524" t="e">
        <f t="shared" si="196"/>
        <v>#DIV/0!</v>
      </c>
      <c r="N473" s="524" t="e">
        <f t="shared" si="196"/>
        <v>#DIV/0!</v>
      </c>
      <c r="O473" s="524" t="e">
        <f t="shared" si="196"/>
        <v>#DIV/0!</v>
      </c>
      <c r="P473" s="524" t="e">
        <f t="shared" si="196"/>
        <v>#DIV/0!</v>
      </c>
      <c r="Q473" s="524" t="e">
        <f t="shared" si="196"/>
        <v>#DIV/0!</v>
      </c>
      <c r="R473" s="524" t="e">
        <f t="shared" si="196"/>
        <v>#DIV/0!</v>
      </c>
      <c r="S473" s="524" t="e">
        <f t="shared" si="196"/>
        <v>#DIV/0!</v>
      </c>
      <c r="T473" s="524" t="e">
        <f t="shared" si="196"/>
        <v>#DIV/0!</v>
      </c>
      <c r="U473" s="524" t="e">
        <f t="shared" si="196"/>
        <v>#DIV/0!</v>
      </c>
      <c r="V473" s="524" t="e">
        <f t="shared" si="196"/>
        <v>#DIV/0!</v>
      </c>
      <c r="W473" s="524" t="e">
        <f t="shared" si="196"/>
        <v>#DIV/0!</v>
      </c>
      <c r="X473" s="524" t="e">
        <f t="shared" si="196"/>
        <v>#DIV/0!</v>
      </c>
      <c r="Y473" s="524" t="e">
        <f t="shared" si="196"/>
        <v>#DIV/0!</v>
      </c>
      <c r="Z473" s="524" t="e">
        <f t="shared" si="196"/>
        <v>#DIV/0!</v>
      </c>
      <c r="AA473" s="524" t="e">
        <f t="shared" si="196"/>
        <v>#DIV/0!</v>
      </c>
      <c r="AB473" s="524" t="e">
        <f t="shared" si="196"/>
        <v>#DIV/0!</v>
      </c>
      <c r="AC473" s="524" t="e">
        <f t="shared" si="196"/>
        <v>#DIV/0!</v>
      </c>
      <c r="AD473" s="524" t="e">
        <f t="shared" si="196"/>
        <v>#DIV/0!</v>
      </c>
      <c r="AE473" s="524" t="e">
        <f t="shared" si="196"/>
        <v>#DIV/0!</v>
      </c>
      <c r="AF473" s="524" t="e">
        <f t="shared" si="196"/>
        <v>#DIV/0!</v>
      </c>
      <c r="AG473" s="524" t="e">
        <f t="shared" si="196"/>
        <v>#DIV/0!</v>
      </c>
      <c r="AH473" s="524" t="e">
        <f t="shared" si="196"/>
        <v>#DIV/0!</v>
      </c>
      <c r="AI473" s="524" t="e">
        <f t="shared" si="196"/>
        <v>#DIV/0!</v>
      </c>
      <c r="AJ473" s="524" t="e">
        <f t="shared" si="196"/>
        <v>#DIV/0!</v>
      </c>
      <c r="AK473" s="524" t="e">
        <f t="shared" si="196"/>
        <v>#DIV/0!</v>
      </c>
      <c r="AL473" s="524" t="e">
        <f t="shared" si="196"/>
        <v>#DIV/0!</v>
      </c>
      <c r="AO473" s="522" t="s">
        <v>688</v>
      </c>
      <c r="AP473" s="524" t="e">
        <f t="shared" si="194"/>
        <v>#DIV/0!</v>
      </c>
      <c r="AQ473" s="524" t="e">
        <f t="shared" si="194"/>
        <v>#DIV/0!</v>
      </c>
      <c r="AR473" s="524" t="e">
        <f t="shared" si="194"/>
        <v>#DIV/0!</v>
      </c>
      <c r="AS473" s="524" t="e">
        <f t="shared" si="194"/>
        <v>#DIV/0!</v>
      </c>
      <c r="AT473" s="524" t="e">
        <f t="shared" si="194"/>
        <v>#DIV/0!</v>
      </c>
      <c r="AU473" s="524" t="e">
        <f t="shared" si="194"/>
        <v>#DIV/0!</v>
      </c>
      <c r="AV473" s="524" t="e">
        <f t="shared" si="194"/>
        <v>#DIV/0!</v>
      </c>
      <c r="AW473" s="524" t="e">
        <f t="shared" si="194"/>
        <v>#DIV/0!</v>
      </c>
      <c r="AX473" s="524" t="e">
        <f t="shared" si="194"/>
        <v>#DIV/0!</v>
      </c>
      <c r="AY473" s="524" t="e">
        <f t="shared" si="194"/>
        <v>#DIV/0!</v>
      </c>
      <c r="AZ473" s="524" t="e">
        <f t="shared" si="194"/>
        <v>#DIV/0!</v>
      </c>
    </row>
    <row r="474" spans="2:52" hidden="1" x14ac:dyDescent="0.15">
      <c r="B474" s="255"/>
      <c r="C474" s="525" t="s">
        <v>689</v>
      </c>
      <c r="D474" s="526" t="e">
        <f t="shared" si="196"/>
        <v>#DIV/0!</v>
      </c>
      <c r="E474" s="526" t="e">
        <f t="shared" si="196"/>
        <v>#DIV/0!</v>
      </c>
      <c r="F474" s="526" t="e">
        <f t="shared" si="196"/>
        <v>#DIV/0!</v>
      </c>
      <c r="G474" s="526" t="e">
        <f t="shared" si="196"/>
        <v>#DIV/0!</v>
      </c>
      <c r="H474" s="526" t="e">
        <f t="shared" si="196"/>
        <v>#DIV/0!</v>
      </c>
      <c r="I474" s="526" t="e">
        <f t="shared" si="196"/>
        <v>#DIV/0!</v>
      </c>
      <c r="J474" s="526" t="e">
        <f t="shared" si="196"/>
        <v>#DIV/0!</v>
      </c>
      <c r="K474" s="526" t="e">
        <f t="shared" si="196"/>
        <v>#DIV/0!</v>
      </c>
      <c r="L474" s="526" t="e">
        <f t="shared" si="196"/>
        <v>#DIV/0!</v>
      </c>
      <c r="M474" s="526" t="e">
        <f t="shared" si="196"/>
        <v>#DIV/0!</v>
      </c>
      <c r="N474" s="526" t="e">
        <f t="shared" si="196"/>
        <v>#DIV/0!</v>
      </c>
      <c r="O474" s="526" t="e">
        <f t="shared" si="196"/>
        <v>#DIV/0!</v>
      </c>
      <c r="P474" s="526" t="e">
        <f t="shared" si="196"/>
        <v>#DIV/0!</v>
      </c>
      <c r="Q474" s="526" t="e">
        <f t="shared" si="196"/>
        <v>#DIV/0!</v>
      </c>
      <c r="R474" s="526" t="e">
        <f t="shared" si="196"/>
        <v>#DIV/0!</v>
      </c>
      <c r="S474" s="526" t="e">
        <f t="shared" si="196"/>
        <v>#DIV/0!</v>
      </c>
      <c r="T474" s="526" t="e">
        <f t="shared" si="196"/>
        <v>#DIV/0!</v>
      </c>
      <c r="U474" s="526" t="e">
        <f t="shared" si="196"/>
        <v>#DIV/0!</v>
      </c>
      <c r="V474" s="526" t="e">
        <f t="shared" si="196"/>
        <v>#DIV/0!</v>
      </c>
      <c r="W474" s="526" t="e">
        <f t="shared" si="196"/>
        <v>#DIV/0!</v>
      </c>
      <c r="X474" s="526" t="e">
        <f t="shared" si="196"/>
        <v>#DIV/0!</v>
      </c>
      <c r="Y474" s="526" t="e">
        <f t="shared" si="196"/>
        <v>#DIV/0!</v>
      </c>
      <c r="Z474" s="526" t="e">
        <f t="shared" si="196"/>
        <v>#DIV/0!</v>
      </c>
      <c r="AA474" s="526" t="e">
        <f t="shared" si="196"/>
        <v>#DIV/0!</v>
      </c>
      <c r="AB474" s="526" t="e">
        <f t="shared" si="196"/>
        <v>#DIV/0!</v>
      </c>
      <c r="AC474" s="526" t="e">
        <f t="shared" si="196"/>
        <v>#DIV/0!</v>
      </c>
      <c r="AD474" s="526" t="e">
        <f t="shared" si="196"/>
        <v>#DIV/0!</v>
      </c>
      <c r="AE474" s="526" t="e">
        <f t="shared" si="196"/>
        <v>#DIV/0!</v>
      </c>
      <c r="AF474" s="526" t="e">
        <f t="shared" si="196"/>
        <v>#DIV/0!</v>
      </c>
      <c r="AG474" s="526" t="e">
        <f t="shared" si="196"/>
        <v>#DIV/0!</v>
      </c>
      <c r="AH474" s="526" t="e">
        <f t="shared" si="196"/>
        <v>#DIV/0!</v>
      </c>
      <c r="AI474" s="526" t="e">
        <f t="shared" si="196"/>
        <v>#DIV/0!</v>
      </c>
      <c r="AJ474" s="526" t="e">
        <f t="shared" si="196"/>
        <v>#DIV/0!</v>
      </c>
      <c r="AK474" s="526" t="e">
        <f t="shared" si="196"/>
        <v>#DIV/0!</v>
      </c>
      <c r="AL474" s="526" t="e">
        <f t="shared" si="196"/>
        <v>#DIV/0!</v>
      </c>
      <c r="AN474" s="255"/>
      <c r="AO474" s="525" t="s">
        <v>689</v>
      </c>
      <c r="AP474" s="526" t="e">
        <f t="shared" si="194"/>
        <v>#DIV/0!</v>
      </c>
      <c r="AQ474" s="526" t="e">
        <f t="shared" si="194"/>
        <v>#DIV/0!</v>
      </c>
      <c r="AR474" s="526" t="e">
        <f t="shared" si="194"/>
        <v>#DIV/0!</v>
      </c>
      <c r="AS474" s="526" t="e">
        <f t="shared" si="194"/>
        <v>#DIV/0!</v>
      </c>
      <c r="AT474" s="526" t="e">
        <f t="shared" si="194"/>
        <v>#DIV/0!</v>
      </c>
      <c r="AU474" s="526" t="e">
        <f t="shared" si="194"/>
        <v>#DIV/0!</v>
      </c>
      <c r="AV474" s="526" t="e">
        <f t="shared" si="194"/>
        <v>#DIV/0!</v>
      </c>
      <c r="AW474" s="526" t="e">
        <f t="shared" si="194"/>
        <v>#DIV/0!</v>
      </c>
      <c r="AX474" s="526" t="e">
        <f t="shared" si="194"/>
        <v>#DIV/0!</v>
      </c>
      <c r="AY474" s="526" t="e">
        <f t="shared" si="194"/>
        <v>#DIV/0!</v>
      </c>
      <c r="AZ474" s="526" t="e">
        <f t="shared" si="194"/>
        <v>#DIV/0!</v>
      </c>
    </row>
    <row r="475" spans="2:52" hidden="1" x14ac:dyDescent="0.15">
      <c r="B475" s="418" t="s">
        <v>701</v>
      </c>
      <c r="C475" s="519" t="s">
        <v>686</v>
      </c>
      <c r="D475" s="524" t="e">
        <f t="shared" si="196"/>
        <v>#DIV/0!</v>
      </c>
      <c r="E475" s="524" t="e">
        <f t="shared" si="196"/>
        <v>#DIV/0!</v>
      </c>
      <c r="F475" s="524" t="e">
        <f t="shared" si="196"/>
        <v>#DIV/0!</v>
      </c>
      <c r="G475" s="524" t="e">
        <f t="shared" si="196"/>
        <v>#DIV/0!</v>
      </c>
      <c r="H475" s="524" t="e">
        <f t="shared" si="196"/>
        <v>#DIV/0!</v>
      </c>
      <c r="I475" s="524" t="e">
        <f t="shared" si="196"/>
        <v>#DIV/0!</v>
      </c>
      <c r="J475" s="524" t="e">
        <f t="shared" si="196"/>
        <v>#DIV/0!</v>
      </c>
      <c r="K475" s="524" t="e">
        <f t="shared" si="196"/>
        <v>#DIV/0!</v>
      </c>
      <c r="L475" s="524" t="e">
        <f t="shared" si="196"/>
        <v>#DIV/0!</v>
      </c>
      <c r="M475" s="524" t="e">
        <f t="shared" si="196"/>
        <v>#DIV/0!</v>
      </c>
      <c r="N475" s="524" t="e">
        <f t="shared" ref="N475:AL475" si="197">ROUND((N418-N417)/N417*100,1)</f>
        <v>#DIV/0!</v>
      </c>
      <c r="O475" s="524" t="e">
        <f t="shared" si="197"/>
        <v>#DIV/0!</v>
      </c>
      <c r="P475" s="524" t="e">
        <f t="shared" si="197"/>
        <v>#DIV/0!</v>
      </c>
      <c r="Q475" s="524" t="e">
        <f t="shared" si="197"/>
        <v>#DIV/0!</v>
      </c>
      <c r="R475" s="524" t="e">
        <f t="shared" si="197"/>
        <v>#DIV/0!</v>
      </c>
      <c r="S475" s="524" t="e">
        <f t="shared" si="197"/>
        <v>#DIV/0!</v>
      </c>
      <c r="T475" s="524" t="e">
        <f t="shared" si="197"/>
        <v>#DIV/0!</v>
      </c>
      <c r="U475" s="524" t="e">
        <f t="shared" si="197"/>
        <v>#DIV/0!</v>
      </c>
      <c r="V475" s="524" t="e">
        <f t="shared" si="197"/>
        <v>#DIV/0!</v>
      </c>
      <c r="W475" s="524" t="e">
        <f t="shared" si="197"/>
        <v>#DIV/0!</v>
      </c>
      <c r="X475" s="524" t="e">
        <f t="shared" si="197"/>
        <v>#DIV/0!</v>
      </c>
      <c r="Y475" s="524" t="e">
        <f t="shared" si="197"/>
        <v>#DIV/0!</v>
      </c>
      <c r="Z475" s="524" t="e">
        <f t="shared" si="197"/>
        <v>#DIV/0!</v>
      </c>
      <c r="AA475" s="524" t="e">
        <f t="shared" si="197"/>
        <v>#DIV/0!</v>
      </c>
      <c r="AB475" s="524" t="e">
        <f t="shared" si="197"/>
        <v>#DIV/0!</v>
      </c>
      <c r="AC475" s="524" t="e">
        <f t="shared" si="197"/>
        <v>#DIV/0!</v>
      </c>
      <c r="AD475" s="524" t="e">
        <f t="shared" si="197"/>
        <v>#DIV/0!</v>
      </c>
      <c r="AE475" s="524" t="e">
        <f t="shared" si="197"/>
        <v>#DIV/0!</v>
      </c>
      <c r="AF475" s="524" t="e">
        <f t="shared" si="197"/>
        <v>#DIV/0!</v>
      </c>
      <c r="AG475" s="524" t="e">
        <f t="shared" si="197"/>
        <v>#DIV/0!</v>
      </c>
      <c r="AH475" s="524" t="e">
        <f t="shared" si="197"/>
        <v>#DIV/0!</v>
      </c>
      <c r="AI475" s="524" t="e">
        <f t="shared" si="197"/>
        <v>#DIV/0!</v>
      </c>
      <c r="AJ475" s="524" t="e">
        <f t="shared" si="197"/>
        <v>#DIV/0!</v>
      </c>
      <c r="AK475" s="524" t="e">
        <f t="shared" si="197"/>
        <v>#DIV/0!</v>
      </c>
      <c r="AL475" s="524" t="e">
        <f t="shared" si="197"/>
        <v>#DIV/0!</v>
      </c>
      <c r="AN475" s="418" t="s">
        <v>701</v>
      </c>
      <c r="AO475" s="519" t="s">
        <v>686</v>
      </c>
      <c r="AP475" s="524" t="e">
        <f t="shared" si="194"/>
        <v>#DIV/0!</v>
      </c>
      <c r="AQ475" s="524" t="e">
        <f t="shared" si="194"/>
        <v>#DIV/0!</v>
      </c>
      <c r="AR475" s="524" t="e">
        <f t="shared" si="194"/>
        <v>#DIV/0!</v>
      </c>
      <c r="AS475" s="524" t="e">
        <f t="shared" si="194"/>
        <v>#DIV/0!</v>
      </c>
      <c r="AT475" s="524" t="e">
        <f t="shared" si="194"/>
        <v>#DIV/0!</v>
      </c>
      <c r="AU475" s="524" t="e">
        <f t="shared" si="194"/>
        <v>#DIV/0!</v>
      </c>
      <c r="AV475" s="524" t="e">
        <f t="shared" si="194"/>
        <v>#DIV/0!</v>
      </c>
      <c r="AW475" s="524" t="e">
        <f t="shared" si="194"/>
        <v>#DIV/0!</v>
      </c>
      <c r="AX475" s="524" t="e">
        <f t="shared" si="194"/>
        <v>#DIV/0!</v>
      </c>
      <c r="AY475" s="524" t="e">
        <f t="shared" si="194"/>
        <v>#DIV/0!</v>
      </c>
      <c r="AZ475" s="524" t="e">
        <f t="shared" si="194"/>
        <v>#DIV/0!</v>
      </c>
    </row>
    <row r="476" spans="2:52" hidden="1" x14ac:dyDescent="0.15">
      <c r="C476" s="522" t="s">
        <v>687</v>
      </c>
      <c r="D476" s="524" t="e">
        <f t="shared" ref="D476:AL482" si="198">ROUND((D419-D418)/D418*100,1)</f>
        <v>#DIV/0!</v>
      </c>
      <c r="E476" s="524" t="e">
        <f t="shared" si="198"/>
        <v>#DIV/0!</v>
      </c>
      <c r="F476" s="524" t="e">
        <f t="shared" si="198"/>
        <v>#DIV/0!</v>
      </c>
      <c r="G476" s="524" t="e">
        <f t="shared" si="198"/>
        <v>#DIV/0!</v>
      </c>
      <c r="H476" s="524" t="e">
        <f t="shared" si="198"/>
        <v>#DIV/0!</v>
      </c>
      <c r="I476" s="524" t="e">
        <f t="shared" si="198"/>
        <v>#DIV/0!</v>
      </c>
      <c r="J476" s="524" t="e">
        <f t="shared" si="198"/>
        <v>#DIV/0!</v>
      </c>
      <c r="K476" s="524" t="e">
        <f t="shared" si="198"/>
        <v>#DIV/0!</v>
      </c>
      <c r="L476" s="524" t="e">
        <f t="shared" si="198"/>
        <v>#DIV/0!</v>
      </c>
      <c r="M476" s="524" t="e">
        <f t="shared" si="198"/>
        <v>#DIV/0!</v>
      </c>
      <c r="N476" s="524" t="e">
        <f t="shared" si="198"/>
        <v>#DIV/0!</v>
      </c>
      <c r="O476" s="524" t="e">
        <f t="shared" si="198"/>
        <v>#DIV/0!</v>
      </c>
      <c r="P476" s="524" t="e">
        <f t="shared" si="198"/>
        <v>#DIV/0!</v>
      </c>
      <c r="Q476" s="524" t="e">
        <f t="shared" si="198"/>
        <v>#DIV/0!</v>
      </c>
      <c r="R476" s="524" t="e">
        <f t="shared" si="198"/>
        <v>#DIV/0!</v>
      </c>
      <c r="S476" s="524" t="e">
        <f t="shared" si="198"/>
        <v>#DIV/0!</v>
      </c>
      <c r="T476" s="524" t="e">
        <f t="shared" si="198"/>
        <v>#DIV/0!</v>
      </c>
      <c r="U476" s="524" t="e">
        <f t="shared" si="198"/>
        <v>#DIV/0!</v>
      </c>
      <c r="V476" s="524" t="e">
        <f t="shared" si="198"/>
        <v>#DIV/0!</v>
      </c>
      <c r="W476" s="524" t="e">
        <f t="shared" si="198"/>
        <v>#DIV/0!</v>
      </c>
      <c r="X476" s="524" t="e">
        <f t="shared" si="198"/>
        <v>#DIV/0!</v>
      </c>
      <c r="Y476" s="524" t="e">
        <f t="shared" si="198"/>
        <v>#DIV/0!</v>
      </c>
      <c r="Z476" s="524" t="e">
        <f t="shared" si="198"/>
        <v>#DIV/0!</v>
      </c>
      <c r="AA476" s="524" t="e">
        <f t="shared" si="198"/>
        <v>#DIV/0!</v>
      </c>
      <c r="AB476" s="524" t="e">
        <f t="shared" si="198"/>
        <v>#DIV/0!</v>
      </c>
      <c r="AC476" s="524" t="e">
        <f t="shared" si="198"/>
        <v>#DIV/0!</v>
      </c>
      <c r="AD476" s="524" t="e">
        <f t="shared" si="198"/>
        <v>#DIV/0!</v>
      </c>
      <c r="AE476" s="524" t="e">
        <f t="shared" si="198"/>
        <v>#DIV/0!</v>
      </c>
      <c r="AF476" s="524" t="e">
        <f t="shared" si="198"/>
        <v>#DIV/0!</v>
      </c>
      <c r="AG476" s="524" t="e">
        <f t="shared" si="198"/>
        <v>#DIV/0!</v>
      </c>
      <c r="AH476" s="524" t="e">
        <f t="shared" si="198"/>
        <v>#DIV/0!</v>
      </c>
      <c r="AI476" s="524" t="e">
        <f t="shared" si="198"/>
        <v>#DIV/0!</v>
      </c>
      <c r="AJ476" s="524" t="e">
        <f t="shared" si="198"/>
        <v>#DIV/0!</v>
      </c>
      <c r="AK476" s="524" t="e">
        <f t="shared" si="198"/>
        <v>#DIV/0!</v>
      </c>
      <c r="AL476" s="524" t="e">
        <f t="shared" si="198"/>
        <v>#DIV/0!</v>
      </c>
      <c r="AO476" s="522" t="s">
        <v>687</v>
      </c>
      <c r="AP476" s="524" t="e">
        <f t="shared" ref="AP476:AZ482" si="199">ROUND((AP419-AP418)/AP418*100,1)</f>
        <v>#DIV/0!</v>
      </c>
      <c r="AQ476" s="524" t="e">
        <f t="shared" si="199"/>
        <v>#DIV/0!</v>
      </c>
      <c r="AR476" s="524" t="e">
        <f t="shared" si="199"/>
        <v>#DIV/0!</v>
      </c>
      <c r="AS476" s="524" t="e">
        <f t="shared" si="199"/>
        <v>#DIV/0!</v>
      </c>
      <c r="AT476" s="524" t="e">
        <f t="shared" si="199"/>
        <v>#DIV/0!</v>
      </c>
      <c r="AU476" s="524" t="e">
        <f t="shared" si="199"/>
        <v>#DIV/0!</v>
      </c>
      <c r="AV476" s="524" t="e">
        <f t="shared" si="199"/>
        <v>#DIV/0!</v>
      </c>
      <c r="AW476" s="524" t="e">
        <f t="shared" si="199"/>
        <v>#DIV/0!</v>
      </c>
      <c r="AX476" s="524" t="e">
        <f t="shared" si="199"/>
        <v>#DIV/0!</v>
      </c>
      <c r="AY476" s="524" t="e">
        <f t="shared" si="199"/>
        <v>#DIV/0!</v>
      </c>
      <c r="AZ476" s="524" t="e">
        <f t="shared" si="199"/>
        <v>#DIV/0!</v>
      </c>
    </row>
    <row r="477" spans="2:52" hidden="1" x14ac:dyDescent="0.15">
      <c r="C477" s="522" t="s">
        <v>688</v>
      </c>
      <c r="D477" s="524" t="e">
        <f t="shared" si="198"/>
        <v>#DIV/0!</v>
      </c>
      <c r="E477" s="524" t="e">
        <f t="shared" si="198"/>
        <v>#DIV/0!</v>
      </c>
      <c r="F477" s="524" t="e">
        <f t="shared" si="198"/>
        <v>#DIV/0!</v>
      </c>
      <c r="G477" s="524" t="e">
        <f t="shared" si="198"/>
        <v>#DIV/0!</v>
      </c>
      <c r="H477" s="524" t="e">
        <f t="shared" si="198"/>
        <v>#DIV/0!</v>
      </c>
      <c r="I477" s="524" t="e">
        <f t="shared" si="198"/>
        <v>#DIV/0!</v>
      </c>
      <c r="J477" s="524" t="e">
        <f t="shared" si="198"/>
        <v>#DIV/0!</v>
      </c>
      <c r="K477" s="524" t="e">
        <f t="shared" si="198"/>
        <v>#DIV/0!</v>
      </c>
      <c r="L477" s="524" t="e">
        <f t="shared" si="198"/>
        <v>#DIV/0!</v>
      </c>
      <c r="M477" s="524" t="e">
        <f t="shared" si="198"/>
        <v>#DIV/0!</v>
      </c>
      <c r="N477" s="524" t="e">
        <f t="shared" si="198"/>
        <v>#DIV/0!</v>
      </c>
      <c r="O477" s="524" t="e">
        <f t="shared" si="198"/>
        <v>#DIV/0!</v>
      </c>
      <c r="P477" s="524" t="e">
        <f t="shared" si="198"/>
        <v>#DIV/0!</v>
      </c>
      <c r="Q477" s="524" t="e">
        <f t="shared" si="198"/>
        <v>#DIV/0!</v>
      </c>
      <c r="R477" s="524" t="e">
        <f t="shared" si="198"/>
        <v>#DIV/0!</v>
      </c>
      <c r="S477" s="524" t="e">
        <f t="shared" si="198"/>
        <v>#DIV/0!</v>
      </c>
      <c r="T477" s="524" t="e">
        <f t="shared" si="198"/>
        <v>#DIV/0!</v>
      </c>
      <c r="U477" s="524" t="e">
        <f t="shared" si="198"/>
        <v>#DIV/0!</v>
      </c>
      <c r="V477" s="524" t="e">
        <f t="shared" si="198"/>
        <v>#DIV/0!</v>
      </c>
      <c r="W477" s="524" t="e">
        <f t="shared" si="198"/>
        <v>#DIV/0!</v>
      </c>
      <c r="X477" s="524" t="e">
        <f t="shared" si="198"/>
        <v>#DIV/0!</v>
      </c>
      <c r="Y477" s="524" t="e">
        <f t="shared" si="198"/>
        <v>#DIV/0!</v>
      </c>
      <c r="Z477" s="524" t="e">
        <f t="shared" si="198"/>
        <v>#DIV/0!</v>
      </c>
      <c r="AA477" s="524" t="e">
        <f t="shared" si="198"/>
        <v>#DIV/0!</v>
      </c>
      <c r="AB477" s="524" t="e">
        <f t="shared" si="198"/>
        <v>#DIV/0!</v>
      </c>
      <c r="AC477" s="524" t="e">
        <f t="shared" si="198"/>
        <v>#DIV/0!</v>
      </c>
      <c r="AD477" s="524" t="e">
        <f t="shared" si="198"/>
        <v>#DIV/0!</v>
      </c>
      <c r="AE477" s="524" t="e">
        <f t="shared" si="198"/>
        <v>#DIV/0!</v>
      </c>
      <c r="AF477" s="524" t="e">
        <f t="shared" si="198"/>
        <v>#DIV/0!</v>
      </c>
      <c r="AG477" s="524" t="e">
        <f t="shared" si="198"/>
        <v>#DIV/0!</v>
      </c>
      <c r="AH477" s="524" t="e">
        <f t="shared" si="198"/>
        <v>#DIV/0!</v>
      </c>
      <c r="AI477" s="524" t="e">
        <f t="shared" si="198"/>
        <v>#DIV/0!</v>
      </c>
      <c r="AJ477" s="524" t="e">
        <f t="shared" si="198"/>
        <v>#DIV/0!</v>
      </c>
      <c r="AK477" s="524" t="e">
        <f t="shared" si="198"/>
        <v>#DIV/0!</v>
      </c>
      <c r="AL477" s="524" t="e">
        <f t="shared" si="198"/>
        <v>#DIV/0!</v>
      </c>
      <c r="AO477" s="522" t="s">
        <v>688</v>
      </c>
      <c r="AP477" s="524" t="e">
        <f t="shared" si="199"/>
        <v>#DIV/0!</v>
      </c>
      <c r="AQ477" s="524" t="e">
        <f t="shared" si="199"/>
        <v>#DIV/0!</v>
      </c>
      <c r="AR477" s="524" t="e">
        <f t="shared" si="199"/>
        <v>#DIV/0!</v>
      </c>
      <c r="AS477" s="524" t="e">
        <f t="shared" si="199"/>
        <v>#DIV/0!</v>
      </c>
      <c r="AT477" s="524" t="e">
        <f t="shared" si="199"/>
        <v>#DIV/0!</v>
      </c>
      <c r="AU477" s="524" t="e">
        <f t="shared" si="199"/>
        <v>#DIV/0!</v>
      </c>
      <c r="AV477" s="524" t="e">
        <f t="shared" si="199"/>
        <v>#DIV/0!</v>
      </c>
      <c r="AW477" s="524" t="e">
        <f t="shared" si="199"/>
        <v>#DIV/0!</v>
      </c>
      <c r="AX477" s="524" t="e">
        <f t="shared" si="199"/>
        <v>#DIV/0!</v>
      </c>
      <c r="AY477" s="524" t="e">
        <f t="shared" si="199"/>
        <v>#DIV/0!</v>
      </c>
      <c r="AZ477" s="524" t="e">
        <f t="shared" si="199"/>
        <v>#DIV/0!</v>
      </c>
    </row>
    <row r="478" spans="2:52" hidden="1" x14ac:dyDescent="0.15">
      <c r="B478" s="255"/>
      <c r="C478" s="525" t="s">
        <v>689</v>
      </c>
      <c r="D478" s="524" t="e">
        <f t="shared" si="198"/>
        <v>#DIV/0!</v>
      </c>
      <c r="E478" s="524" t="e">
        <f t="shared" si="198"/>
        <v>#DIV/0!</v>
      </c>
      <c r="F478" s="524" t="e">
        <f t="shared" si="198"/>
        <v>#DIV/0!</v>
      </c>
      <c r="G478" s="524" t="e">
        <f t="shared" si="198"/>
        <v>#DIV/0!</v>
      </c>
      <c r="H478" s="524" t="e">
        <f t="shared" si="198"/>
        <v>#DIV/0!</v>
      </c>
      <c r="I478" s="524" t="e">
        <f t="shared" si="198"/>
        <v>#DIV/0!</v>
      </c>
      <c r="J478" s="524" t="e">
        <f t="shared" si="198"/>
        <v>#DIV/0!</v>
      </c>
      <c r="K478" s="524" t="e">
        <f t="shared" si="198"/>
        <v>#DIV/0!</v>
      </c>
      <c r="L478" s="524" t="e">
        <f t="shared" si="198"/>
        <v>#DIV/0!</v>
      </c>
      <c r="M478" s="524" t="e">
        <f t="shared" si="198"/>
        <v>#DIV/0!</v>
      </c>
      <c r="N478" s="524" t="e">
        <f t="shared" si="198"/>
        <v>#DIV/0!</v>
      </c>
      <c r="O478" s="524" t="e">
        <f t="shared" si="198"/>
        <v>#DIV/0!</v>
      </c>
      <c r="P478" s="524" t="e">
        <f t="shared" si="198"/>
        <v>#DIV/0!</v>
      </c>
      <c r="Q478" s="524" t="e">
        <f t="shared" si="198"/>
        <v>#DIV/0!</v>
      </c>
      <c r="R478" s="524" t="e">
        <f t="shared" si="198"/>
        <v>#DIV/0!</v>
      </c>
      <c r="S478" s="524" t="e">
        <f t="shared" si="198"/>
        <v>#DIV/0!</v>
      </c>
      <c r="T478" s="524" t="e">
        <f t="shared" si="198"/>
        <v>#DIV/0!</v>
      </c>
      <c r="U478" s="524" t="e">
        <f t="shared" si="198"/>
        <v>#DIV/0!</v>
      </c>
      <c r="V478" s="524" t="e">
        <f t="shared" si="198"/>
        <v>#DIV/0!</v>
      </c>
      <c r="W478" s="524" t="e">
        <f t="shared" si="198"/>
        <v>#DIV/0!</v>
      </c>
      <c r="X478" s="524" t="e">
        <f t="shared" si="198"/>
        <v>#DIV/0!</v>
      </c>
      <c r="Y478" s="524" t="e">
        <f t="shared" si="198"/>
        <v>#DIV/0!</v>
      </c>
      <c r="Z478" s="524" t="e">
        <f t="shared" si="198"/>
        <v>#DIV/0!</v>
      </c>
      <c r="AA478" s="524" t="e">
        <f t="shared" si="198"/>
        <v>#DIV/0!</v>
      </c>
      <c r="AB478" s="524" t="e">
        <f t="shared" si="198"/>
        <v>#DIV/0!</v>
      </c>
      <c r="AC478" s="524" t="e">
        <f t="shared" si="198"/>
        <v>#DIV/0!</v>
      </c>
      <c r="AD478" s="524" t="e">
        <f t="shared" si="198"/>
        <v>#DIV/0!</v>
      </c>
      <c r="AE478" s="524" t="e">
        <f t="shared" si="198"/>
        <v>#DIV/0!</v>
      </c>
      <c r="AF478" s="524" t="e">
        <f t="shared" si="198"/>
        <v>#DIV/0!</v>
      </c>
      <c r="AG478" s="524" t="e">
        <f t="shared" si="198"/>
        <v>#DIV/0!</v>
      </c>
      <c r="AH478" s="524" t="e">
        <f t="shared" si="198"/>
        <v>#DIV/0!</v>
      </c>
      <c r="AI478" s="524" t="e">
        <f t="shared" si="198"/>
        <v>#DIV/0!</v>
      </c>
      <c r="AJ478" s="524" t="e">
        <f t="shared" si="198"/>
        <v>#DIV/0!</v>
      </c>
      <c r="AK478" s="524" t="e">
        <f t="shared" si="198"/>
        <v>#DIV/0!</v>
      </c>
      <c r="AL478" s="524" t="e">
        <f t="shared" si="198"/>
        <v>#DIV/0!</v>
      </c>
      <c r="AN478" s="255"/>
      <c r="AO478" s="525" t="s">
        <v>689</v>
      </c>
      <c r="AP478" s="526" t="e">
        <f t="shared" si="199"/>
        <v>#DIV/0!</v>
      </c>
      <c r="AQ478" s="526" t="e">
        <f t="shared" si="199"/>
        <v>#DIV/0!</v>
      </c>
      <c r="AR478" s="526" t="e">
        <f t="shared" si="199"/>
        <v>#DIV/0!</v>
      </c>
      <c r="AS478" s="526" t="e">
        <f t="shared" si="199"/>
        <v>#DIV/0!</v>
      </c>
      <c r="AT478" s="526" t="e">
        <f t="shared" si="199"/>
        <v>#DIV/0!</v>
      </c>
      <c r="AU478" s="526" t="e">
        <f t="shared" si="199"/>
        <v>#DIV/0!</v>
      </c>
      <c r="AV478" s="526" t="e">
        <f t="shared" si="199"/>
        <v>#DIV/0!</v>
      </c>
      <c r="AW478" s="526" t="e">
        <f t="shared" si="199"/>
        <v>#DIV/0!</v>
      </c>
      <c r="AX478" s="526" t="e">
        <f t="shared" si="199"/>
        <v>#DIV/0!</v>
      </c>
      <c r="AY478" s="526" t="e">
        <f t="shared" si="199"/>
        <v>#DIV/0!</v>
      </c>
      <c r="AZ478" s="526" t="e">
        <f t="shared" si="199"/>
        <v>#DIV/0!</v>
      </c>
    </row>
    <row r="479" spans="2:52" hidden="1" x14ac:dyDescent="0.15">
      <c r="B479" s="418" t="s">
        <v>702</v>
      </c>
      <c r="C479" s="519" t="s">
        <v>686</v>
      </c>
      <c r="D479" s="523" t="e">
        <f t="shared" si="198"/>
        <v>#DIV/0!</v>
      </c>
      <c r="E479" s="523" t="e">
        <f t="shared" si="198"/>
        <v>#DIV/0!</v>
      </c>
      <c r="F479" s="523" t="e">
        <f t="shared" si="198"/>
        <v>#DIV/0!</v>
      </c>
      <c r="G479" s="523" t="e">
        <f t="shared" si="198"/>
        <v>#DIV/0!</v>
      </c>
      <c r="H479" s="523" t="e">
        <f t="shared" si="198"/>
        <v>#DIV/0!</v>
      </c>
      <c r="I479" s="523" t="e">
        <f t="shared" si="198"/>
        <v>#DIV/0!</v>
      </c>
      <c r="J479" s="523" t="e">
        <f t="shared" si="198"/>
        <v>#DIV/0!</v>
      </c>
      <c r="K479" s="523" t="e">
        <f t="shared" si="198"/>
        <v>#DIV/0!</v>
      </c>
      <c r="L479" s="523" t="e">
        <f t="shared" si="198"/>
        <v>#DIV/0!</v>
      </c>
      <c r="M479" s="523" t="e">
        <f t="shared" si="198"/>
        <v>#DIV/0!</v>
      </c>
      <c r="N479" s="523" t="e">
        <f t="shared" si="198"/>
        <v>#DIV/0!</v>
      </c>
      <c r="O479" s="523" t="e">
        <f t="shared" si="198"/>
        <v>#DIV/0!</v>
      </c>
      <c r="P479" s="523" t="e">
        <f t="shared" si="198"/>
        <v>#DIV/0!</v>
      </c>
      <c r="Q479" s="523" t="e">
        <f t="shared" si="198"/>
        <v>#DIV/0!</v>
      </c>
      <c r="R479" s="523" t="e">
        <f t="shared" si="198"/>
        <v>#DIV/0!</v>
      </c>
      <c r="S479" s="523" t="e">
        <f t="shared" si="198"/>
        <v>#DIV/0!</v>
      </c>
      <c r="T479" s="523" t="e">
        <f t="shared" si="198"/>
        <v>#DIV/0!</v>
      </c>
      <c r="U479" s="523" t="e">
        <f t="shared" si="198"/>
        <v>#DIV/0!</v>
      </c>
      <c r="V479" s="523" t="e">
        <f t="shared" si="198"/>
        <v>#DIV/0!</v>
      </c>
      <c r="W479" s="523" t="e">
        <f t="shared" si="198"/>
        <v>#DIV/0!</v>
      </c>
      <c r="X479" s="523" t="e">
        <f t="shared" si="198"/>
        <v>#DIV/0!</v>
      </c>
      <c r="Y479" s="523" t="e">
        <f t="shared" si="198"/>
        <v>#DIV/0!</v>
      </c>
      <c r="Z479" s="523" t="e">
        <f t="shared" si="198"/>
        <v>#DIV/0!</v>
      </c>
      <c r="AA479" s="523" t="e">
        <f t="shared" si="198"/>
        <v>#DIV/0!</v>
      </c>
      <c r="AB479" s="523" t="e">
        <f t="shared" si="198"/>
        <v>#DIV/0!</v>
      </c>
      <c r="AC479" s="523" t="e">
        <f t="shared" si="198"/>
        <v>#DIV/0!</v>
      </c>
      <c r="AD479" s="523" t="e">
        <f t="shared" si="198"/>
        <v>#DIV/0!</v>
      </c>
      <c r="AE479" s="523" t="e">
        <f t="shared" si="198"/>
        <v>#DIV/0!</v>
      </c>
      <c r="AF479" s="523" t="e">
        <f t="shared" si="198"/>
        <v>#DIV/0!</v>
      </c>
      <c r="AG479" s="523" t="e">
        <f t="shared" si="198"/>
        <v>#DIV/0!</v>
      </c>
      <c r="AH479" s="523" t="e">
        <f t="shared" si="198"/>
        <v>#DIV/0!</v>
      </c>
      <c r="AI479" s="523" t="e">
        <f t="shared" si="198"/>
        <v>#DIV/0!</v>
      </c>
      <c r="AJ479" s="523" t="e">
        <f t="shared" si="198"/>
        <v>#DIV/0!</v>
      </c>
      <c r="AK479" s="523" t="e">
        <f t="shared" si="198"/>
        <v>#DIV/0!</v>
      </c>
      <c r="AL479" s="523" t="e">
        <f t="shared" si="198"/>
        <v>#DIV/0!</v>
      </c>
      <c r="AN479" s="418" t="s">
        <v>702</v>
      </c>
      <c r="AO479" s="519" t="s">
        <v>686</v>
      </c>
      <c r="AP479" s="523" t="e">
        <f t="shared" si="199"/>
        <v>#DIV/0!</v>
      </c>
      <c r="AQ479" s="523" t="e">
        <f t="shared" si="199"/>
        <v>#DIV/0!</v>
      </c>
      <c r="AR479" s="523" t="e">
        <f t="shared" si="199"/>
        <v>#DIV/0!</v>
      </c>
      <c r="AS479" s="523" t="e">
        <f t="shared" si="199"/>
        <v>#DIV/0!</v>
      </c>
      <c r="AT479" s="523" t="e">
        <f t="shared" si="199"/>
        <v>#DIV/0!</v>
      </c>
      <c r="AU479" s="523" t="e">
        <f t="shared" si="199"/>
        <v>#DIV/0!</v>
      </c>
      <c r="AV479" s="523" t="e">
        <f t="shared" si="199"/>
        <v>#DIV/0!</v>
      </c>
      <c r="AW479" s="523" t="e">
        <f t="shared" si="199"/>
        <v>#DIV/0!</v>
      </c>
      <c r="AX479" s="523" t="e">
        <f t="shared" si="199"/>
        <v>#DIV/0!</v>
      </c>
      <c r="AY479" s="523" t="e">
        <f t="shared" si="199"/>
        <v>#DIV/0!</v>
      </c>
      <c r="AZ479" s="523" t="e">
        <f t="shared" si="199"/>
        <v>#DIV/0!</v>
      </c>
    </row>
    <row r="480" spans="2:52" hidden="1" x14ac:dyDescent="0.15">
      <c r="C480" s="522" t="s">
        <v>687</v>
      </c>
      <c r="D480" s="524" t="e">
        <f t="shared" si="198"/>
        <v>#DIV/0!</v>
      </c>
      <c r="E480" s="524" t="e">
        <f t="shared" si="198"/>
        <v>#DIV/0!</v>
      </c>
      <c r="F480" s="524" t="e">
        <f t="shared" si="198"/>
        <v>#DIV/0!</v>
      </c>
      <c r="G480" s="524" t="e">
        <f t="shared" si="198"/>
        <v>#DIV/0!</v>
      </c>
      <c r="H480" s="524" t="e">
        <f t="shared" si="198"/>
        <v>#DIV/0!</v>
      </c>
      <c r="I480" s="524" t="e">
        <f t="shared" si="198"/>
        <v>#DIV/0!</v>
      </c>
      <c r="J480" s="524" t="e">
        <f t="shared" si="198"/>
        <v>#DIV/0!</v>
      </c>
      <c r="K480" s="524" t="e">
        <f t="shared" si="198"/>
        <v>#DIV/0!</v>
      </c>
      <c r="L480" s="524" t="e">
        <f t="shared" si="198"/>
        <v>#DIV/0!</v>
      </c>
      <c r="M480" s="524" t="e">
        <f t="shared" si="198"/>
        <v>#DIV/0!</v>
      </c>
      <c r="N480" s="524" t="e">
        <f t="shared" si="198"/>
        <v>#DIV/0!</v>
      </c>
      <c r="O480" s="524" t="e">
        <f t="shared" si="198"/>
        <v>#DIV/0!</v>
      </c>
      <c r="P480" s="524" t="e">
        <f t="shared" si="198"/>
        <v>#DIV/0!</v>
      </c>
      <c r="Q480" s="524" t="e">
        <f t="shared" si="198"/>
        <v>#DIV/0!</v>
      </c>
      <c r="R480" s="524" t="e">
        <f t="shared" si="198"/>
        <v>#DIV/0!</v>
      </c>
      <c r="S480" s="524" t="e">
        <f t="shared" si="198"/>
        <v>#DIV/0!</v>
      </c>
      <c r="T480" s="524" t="e">
        <f t="shared" si="198"/>
        <v>#DIV/0!</v>
      </c>
      <c r="U480" s="524" t="e">
        <f t="shared" si="198"/>
        <v>#DIV/0!</v>
      </c>
      <c r="V480" s="524" t="e">
        <f t="shared" si="198"/>
        <v>#DIV/0!</v>
      </c>
      <c r="W480" s="524" t="e">
        <f t="shared" si="198"/>
        <v>#DIV/0!</v>
      </c>
      <c r="X480" s="524" t="e">
        <f t="shared" si="198"/>
        <v>#DIV/0!</v>
      </c>
      <c r="Y480" s="524" t="e">
        <f t="shared" si="198"/>
        <v>#DIV/0!</v>
      </c>
      <c r="Z480" s="524" t="e">
        <f t="shared" si="198"/>
        <v>#DIV/0!</v>
      </c>
      <c r="AA480" s="524" t="e">
        <f t="shared" si="198"/>
        <v>#DIV/0!</v>
      </c>
      <c r="AB480" s="524" t="e">
        <f t="shared" si="198"/>
        <v>#DIV/0!</v>
      </c>
      <c r="AC480" s="524" t="e">
        <f t="shared" si="198"/>
        <v>#DIV/0!</v>
      </c>
      <c r="AD480" s="524" t="e">
        <f t="shared" si="198"/>
        <v>#DIV/0!</v>
      </c>
      <c r="AE480" s="524" t="e">
        <f t="shared" si="198"/>
        <v>#DIV/0!</v>
      </c>
      <c r="AF480" s="524" t="e">
        <f t="shared" si="198"/>
        <v>#DIV/0!</v>
      </c>
      <c r="AG480" s="524" t="e">
        <f t="shared" si="198"/>
        <v>#DIV/0!</v>
      </c>
      <c r="AH480" s="524" t="e">
        <f t="shared" si="198"/>
        <v>#DIV/0!</v>
      </c>
      <c r="AI480" s="524" t="e">
        <f t="shared" si="198"/>
        <v>#DIV/0!</v>
      </c>
      <c r="AJ480" s="524" t="e">
        <f t="shared" si="198"/>
        <v>#DIV/0!</v>
      </c>
      <c r="AK480" s="524" t="e">
        <f t="shared" si="198"/>
        <v>#DIV/0!</v>
      </c>
      <c r="AL480" s="524" t="e">
        <f t="shared" si="198"/>
        <v>#DIV/0!</v>
      </c>
      <c r="AO480" s="522" t="s">
        <v>687</v>
      </c>
      <c r="AP480" s="524" t="e">
        <f t="shared" si="199"/>
        <v>#DIV/0!</v>
      </c>
      <c r="AQ480" s="524" t="e">
        <f t="shared" si="199"/>
        <v>#DIV/0!</v>
      </c>
      <c r="AR480" s="524" t="e">
        <f t="shared" si="199"/>
        <v>#DIV/0!</v>
      </c>
      <c r="AS480" s="524" t="e">
        <f t="shared" si="199"/>
        <v>#DIV/0!</v>
      </c>
      <c r="AT480" s="524" t="e">
        <f t="shared" si="199"/>
        <v>#DIV/0!</v>
      </c>
      <c r="AU480" s="524" t="e">
        <f t="shared" si="199"/>
        <v>#DIV/0!</v>
      </c>
      <c r="AV480" s="524" t="e">
        <f t="shared" si="199"/>
        <v>#DIV/0!</v>
      </c>
      <c r="AW480" s="524" t="e">
        <f t="shared" si="199"/>
        <v>#DIV/0!</v>
      </c>
      <c r="AX480" s="524" t="e">
        <f t="shared" si="199"/>
        <v>#DIV/0!</v>
      </c>
      <c r="AY480" s="524" t="e">
        <f t="shared" si="199"/>
        <v>#DIV/0!</v>
      </c>
      <c r="AZ480" s="524" t="e">
        <f t="shared" si="199"/>
        <v>#DIV/0!</v>
      </c>
    </row>
    <row r="481" spans="1:53" hidden="1" x14ac:dyDescent="0.15">
      <c r="C481" s="522" t="s">
        <v>688</v>
      </c>
      <c r="D481" s="524" t="e">
        <f t="shared" si="198"/>
        <v>#DIV/0!</v>
      </c>
      <c r="E481" s="524" t="e">
        <f t="shared" si="198"/>
        <v>#DIV/0!</v>
      </c>
      <c r="F481" s="524" t="e">
        <f t="shared" si="198"/>
        <v>#DIV/0!</v>
      </c>
      <c r="G481" s="524" t="e">
        <f t="shared" si="198"/>
        <v>#DIV/0!</v>
      </c>
      <c r="H481" s="524" t="e">
        <f t="shared" si="198"/>
        <v>#DIV/0!</v>
      </c>
      <c r="I481" s="524" t="e">
        <f t="shared" si="198"/>
        <v>#DIV/0!</v>
      </c>
      <c r="J481" s="524" t="e">
        <f t="shared" si="198"/>
        <v>#DIV/0!</v>
      </c>
      <c r="K481" s="524" t="e">
        <f t="shared" si="198"/>
        <v>#DIV/0!</v>
      </c>
      <c r="L481" s="524" t="e">
        <f t="shared" si="198"/>
        <v>#DIV/0!</v>
      </c>
      <c r="M481" s="524" t="e">
        <f t="shared" si="198"/>
        <v>#DIV/0!</v>
      </c>
      <c r="N481" s="524" t="e">
        <f t="shared" si="198"/>
        <v>#DIV/0!</v>
      </c>
      <c r="O481" s="524" t="e">
        <f t="shared" si="198"/>
        <v>#DIV/0!</v>
      </c>
      <c r="P481" s="524" t="e">
        <f t="shared" si="198"/>
        <v>#DIV/0!</v>
      </c>
      <c r="Q481" s="524" t="e">
        <f t="shared" si="198"/>
        <v>#DIV/0!</v>
      </c>
      <c r="R481" s="524" t="e">
        <f t="shared" si="198"/>
        <v>#DIV/0!</v>
      </c>
      <c r="S481" s="524" t="e">
        <f t="shared" si="198"/>
        <v>#DIV/0!</v>
      </c>
      <c r="T481" s="524" t="e">
        <f t="shared" si="198"/>
        <v>#DIV/0!</v>
      </c>
      <c r="U481" s="524" t="e">
        <f t="shared" si="198"/>
        <v>#DIV/0!</v>
      </c>
      <c r="V481" s="524" t="e">
        <f t="shared" si="198"/>
        <v>#DIV/0!</v>
      </c>
      <c r="W481" s="524" t="e">
        <f t="shared" si="198"/>
        <v>#DIV/0!</v>
      </c>
      <c r="X481" s="524" t="e">
        <f t="shared" si="198"/>
        <v>#DIV/0!</v>
      </c>
      <c r="Y481" s="524" t="e">
        <f t="shared" si="198"/>
        <v>#DIV/0!</v>
      </c>
      <c r="Z481" s="524" t="e">
        <f t="shared" si="198"/>
        <v>#DIV/0!</v>
      </c>
      <c r="AA481" s="524" t="e">
        <f t="shared" si="198"/>
        <v>#DIV/0!</v>
      </c>
      <c r="AB481" s="524" t="e">
        <f t="shared" si="198"/>
        <v>#DIV/0!</v>
      </c>
      <c r="AC481" s="524" t="e">
        <f t="shared" si="198"/>
        <v>#DIV/0!</v>
      </c>
      <c r="AD481" s="524" t="e">
        <f t="shared" si="198"/>
        <v>#DIV/0!</v>
      </c>
      <c r="AE481" s="524" t="e">
        <f t="shared" si="198"/>
        <v>#DIV/0!</v>
      </c>
      <c r="AF481" s="524" t="e">
        <f t="shared" si="198"/>
        <v>#DIV/0!</v>
      </c>
      <c r="AG481" s="524" t="e">
        <f t="shared" si="198"/>
        <v>#DIV/0!</v>
      </c>
      <c r="AH481" s="524" t="e">
        <f t="shared" si="198"/>
        <v>#DIV/0!</v>
      </c>
      <c r="AI481" s="524" t="e">
        <f t="shared" si="198"/>
        <v>#DIV/0!</v>
      </c>
      <c r="AJ481" s="524" t="e">
        <f t="shared" si="198"/>
        <v>#DIV/0!</v>
      </c>
      <c r="AK481" s="524" t="e">
        <f t="shared" si="198"/>
        <v>#DIV/0!</v>
      </c>
      <c r="AL481" s="524" t="e">
        <f t="shared" si="198"/>
        <v>#DIV/0!</v>
      </c>
      <c r="AO481" s="522" t="s">
        <v>688</v>
      </c>
      <c r="AP481" s="524" t="e">
        <f t="shared" si="199"/>
        <v>#DIV/0!</v>
      </c>
      <c r="AQ481" s="524" t="e">
        <f t="shared" si="199"/>
        <v>#DIV/0!</v>
      </c>
      <c r="AR481" s="524" t="e">
        <f t="shared" si="199"/>
        <v>#DIV/0!</v>
      </c>
      <c r="AS481" s="524" t="e">
        <f t="shared" si="199"/>
        <v>#DIV/0!</v>
      </c>
      <c r="AT481" s="524" t="e">
        <f t="shared" si="199"/>
        <v>#DIV/0!</v>
      </c>
      <c r="AU481" s="524" t="e">
        <f t="shared" si="199"/>
        <v>#DIV/0!</v>
      </c>
      <c r="AV481" s="524" t="e">
        <f t="shared" si="199"/>
        <v>#DIV/0!</v>
      </c>
      <c r="AW481" s="524" t="e">
        <f t="shared" si="199"/>
        <v>#DIV/0!</v>
      </c>
      <c r="AX481" s="524" t="e">
        <f t="shared" si="199"/>
        <v>#DIV/0!</v>
      </c>
      <c r="AY481" s="524" t="e">
        <f t="shared" si="199"/>
        <v>#DIV/0!</v>
      </c>
      <c r="AZ481" s="524" t="e">
        <f t="shared" si="199"/>
        <v>#DIV/0!</v>
      </c>
    </row>
    <row r="482" spans="1:53" hidden="1" x14ac:dyDescent="0.15">
      <c r="B482" s="255"/>
      <c r="C482" s="525" t="s">
        <v>689</v>
      </c>
      <c r="D482" s="526" t="e">
        <f t="shared" si="198"/>
        <v>#DIV/0!</v>
      </c>
      <c r="E482" s="526" t="e">
        <f t="shared" si="198"/>
        <v>#DIV/0!</v>
      </c>
      <c r="F482" s="526" t="e">
        <f t="shared" si="198"/>
        <v>#DIV/0!</v>
      </c>
      <c r="G482" s="526" t="e">
        <f t="shared" si="198"/>
        <v>#DIV/0!</v>
      </c>
      <c r="H482" s="526" t="e">
        <f t="shared" si="198"/>
        <v>#DIV/0!</v>
      </c>
      <c r="I482" s="526" t="e">
        <f t="shared" si="198"/>
        <v>#DIV/0!</v>
      </c>
      <c r="J482" s="526" t="e">
        <f t="shared" si="198"/>
        <v>#DIV/0!</v>
      </c>
      <c r="K482" s="526" t="e">
        <f t="shared" si="198"/>
        <v>#DIV/0!</v>
      </c>
      <c r="L482" s="526" t="e">
        <f t="shared" si="198"/>
        <v>#DIV/0!</v>
      </c>
      <c r="M482" s="526" t="e">
        <f t="shared" si="198"/>
        <v>#DIV/0!</v>
      </c>
      <c r="N482" s="526" t="e">
        <f t="shared" si="198"/>
        <v>#DIV/0!</v>
      </c>
      <c r="O482" s="526" t="e">
        <f t="shared" si="198"/>
        <v>#DIV/0!</v>
      </c>
      <c r="P482" s="526" t="e">
        <f t="shared" si="198"/>
        <v>#DIV/0!</v>
      </c>
      <c r="Q482" s="526" t="e">
        <f t="shared" si="198"/>
        <v>#DIV/0!</v>
      </c>
      <c r="R482" s="526" t="e">
        <f t="shared" si="198"/>
        <v>#DIV/0!</v>
      </c>
      <c r="S482" s="526" t="e">
        <f t="shared" si="198"/>
        <v>#DIV/0!</v>
      </c>
      <c r="T482" s="526" t="e">
        <f t="shared" si="198"/>
        <v>#DIV/0!</v>
      </c>
      <c r="U482" s="526" t="e">
        <f t="shared" si="198"/>
        <v>#DIV/0!</v>
      </c>
      <c r="V482" s="526" t="e">
        <f t="shared" si="198"/>
        <v>#DIV/0!</v>
      </c>
      <c r="W482" s="526" t="e">
        <f t="shared" si="198"/>
        <v>#DIV/0!</v>
      </c>
      <c r="X482" s="526" t="e">
        <f t="shared" si="198"/>
        <v>#DIV/0!</v>
      </c>
      <c r="Y482" s="526" t="e">
        <f t="shared" si="198"/>
        <v>#DIV/0!</v>
      </c>
      <c r="Z482" s="526" t="e">
        <f t="shared" si="198"/>
        <v>#DIV/0!</v>
      </c>
      <c r="AA482" s="526" t="e">
        <f t="shared" si="198"/>
        <v>#DIV/0!</v>
      </c>
      <c r="AB482" s="526" t="e">
        <f t="shared" si="198"/>
        <v>#DIV/0!</v>
      </c>
      <c r="AC482" s="526" t="e">
        <f t="shared" si="198"/>
        <v>#DIV/0!</v>
      </c>
      <c r="AD482" s="526" t="e">
        <f t="shared" si="198"/>
        <v>#DIV/0!</v>
      </c>
      <c r="AE482" s="526" t="e">
        <f t="shared" si="198"/>
        <v>#DIV/0!</v>
      </c>
      <c r="AF482" s="526" t="e">
        <f t="shared" si="198"/>
        <v>#DIV/0!</v>
      </c>
      <c r="AG482" s="526" t="e">
        <f t="shared" si="198"/>
        <v>#DIV/0!</v>
      </c>
      <c r="AH482" s="526" t="e">
        <f t="shared" si="198"/>
        <v>#DIV/0!</v>
      </c>
      <c r="AI482" s="526" t="e">
        <f t="shared" si="198"/>
        <v>#DIV/0!</v>
      </c>
      <c r="AJ482" s="526" t="e">
        <f t="shared" si="198"/>
        <v>#DIV/0!</v>
      </c>
      <c r="AK482" s="526" t="e">
        <f t="shared" si="198"/>
        <v>#DIV/0!</v>
      </c>
      <c r="AL482" s="526" t="e">
        <f t="shared" si="198"/>
        <v>#DIV/0!</v>
      </c>
      <c r="AN482" s="255"/>
      <c r="AO482" s="525" t="s">
        <v>689</v>
      </c>
      <c r="AP482" s="526" t="e">
        <f t="shared" si="199"/>
        <v>#DIV/0!</v>
      </c>
      <c r="AQ482" s="526" t="e">
        <f t="shared" si="199"/>
        <v>#DIV/0!</v>
      </c>
      <c r="AR482" s="526" t="e">
        <f t="shared" si="199"/>
        <v>#DIV/0!</v>
      </c>
      <c r="AS482" s="526" t="e">
        <f t="shared" si="199"/>
        <v>#DIV/0!</v>
      </c>
      <c r="AT482" s="526" t="e">
        <f t="shared" si="199"/>
        <v>#DIV/0!</v>
      </c>
      <c r="AU482" s="526" t="e">
        <f t="shared" si="199"/>
        <v>#DIV/0!</v>
      </c>
      <c r="AV482" s="526" t="e">
        <f t="shared" si="199"/>
        <v>#DIV/0!</v>
      </c>
      <c r="AW482" s="526" t="e">
        <f t="shared" si="199"/>
        <v>#DIV/0!</v>
      </c>
      <c r="AX482" s="526" t="e">
        <f t="shared" si="199"/>
        <v>#DIV/0!</v>
      </c>
      <c r="AY482" s="526" t="e">
        <f t="shared" si="199"/>
        <v>#DIV/0!</v>
      </c>
      <c r="AZ482" s="526" t="e">
        <f t="shared" si="199"/>
        <v>#DIV/0!</v>
      </c>
    </row>
    <row r="483" spans="1:53" x14ac:dyDescent="0.15">
      <c r="A483" s="50" t="s">
        <v>704</v>
      </c>
      <c r="AM483" s="50" t="s">
        <v>704</v>
      </c>
    </row>
    <row r="484" spans="1:53" x14ac:dyDescent="0.15">
      <c r="A484" s="418"/>
      <c r="B484" s="418" t="s">
        <v>685</v>
      </c>
      <c r="C484" s="519" t="s">
        <v>686</v>
      </c>
      <c r="D484" s="328">
        <f t="shared" ref="D484:AL491" si="200">ROUND((D541-D537)/D537*100,1)</f>
        <v>2.7</v>
      </c>
      <c r="E484" s="328">
        <f t="shared" si="200"/>
        <v>2.7</v>
      </c>
      <c r="F484" s="328">
        <f t="shared" si="200"/>
        <v>2.2999999999999998</v>
      </c>
      <c r="G484" s="328">
        <f t="shared" si="200"/>
        <v>3.2</v>
      </c>
      <c r="H484" s="328">
        <f t="shared" si="200"/>
        <v>-3.8</v>
      </c>
      <c r="I484" s="328">
        <f t="shared" si="200"/>
        <v>-4.5999999999999996</v>
      </c>
      <c r="J484" s="328">
        <f t="shared" si="200"/>
        <v>5.9</v>
      </c>
      <c r="K484" s="328">
        <f t="shared" si="200"/>
        <v>-11.2</v>
      </c>
      <c r="L484" s="328">
        <f t="shared" si="200"/>
        <v>-10.5</v>
      </c>
      <c r="M484" s="328" t="e">
        <f t="shared" si="200"/>
        <v>#DIV/0!</v>
      </c>
      <c r="N484" s="328">
        <f t="shared" si="200"/>
        <v>29.6</v>
      </c>
      <c r="O484" s="328">
        <f t="shared" si="200"/>
        <v>0.8</v>
      </c>
      <c r="P484" s="328">
        <f t="shared" si="200"/>
        <v>1.5</v>
      </c>
      <c r="Q484" s="328">
        <f t="shared" si="200"/>
        <v>-2.8</v>
      </c>
      <c r="R484" s="328">
        <f t="shared" si="200"/>
        <v>84.9</v>
      </c>
      <c r="S484" s="328">
        <f t="shared" si="200"/>
        <v>84.9</v>
      </c>
      <c r="T484" s="328" t="e">
        <f t="shared" si="200"/>
        <v>#DIV/0!</v>
      </c>
      <c r="U484" s="328">
        <f t="shared" si="200"/>
        <v>0</v>
      </c>
      <c r="V484" s="328">
        <f t="shared" si="200"/>
        <v>1.8</v>
      </c>
      <c r="W484" s="328">
        <f t="shared" si="200"/>
        <v>4.7</v>
      </c>
      <c r="X484" s="328">
        <f t="shared" si="200"/>
        <v>-1.3</v>
      </c>
      <c r="Y484" s="328">
        <f t="shared" si="200"/>
        <v>1.9</v>
      </c>
      <c r="Z484" s="328">
        <f t="shared" si="200"/>
        <v>5</v>
      </c>
      <c r="AA484" s="328">
        <f t="shared" si="200"/>
        <v>-19.8</v>
      </c>
      <c r="AB484" s="328" t="e">
        <f t="shared" si="200"/>
        <v>#DIV/0!</v>
      </c>
      <c r="AC484" s="328">
        <f t="shared" si="200"/>
        <v>4.5</v>
      </c>
      <c r="AD484" s="328">
        <f t="shared" si="200"/>
        <v>6</v>
      </c>
      <c r="AE484" s="328">
        <f t="shared" si="200"/>
        <v>-3.5</v>
      </c>
      <c r="AF484" s="328">
        <f t="shared" si="200"/>
        <v>-1.9</v>
      </c>
      <c r="AG484" s="328" t="e">
        <f t="shared" si="200"/>
        <v>#DIV/0!</v>
      </c>
      <c r="AH484" s="328">
        <f t="shared" si="200"/>
        <v>10.199999999999999</v>
      </c>
      <c r="AI484" s="328">
        <f t="shared" si="200"/>
        <v>19.3</v>
      </c>
      <c r="AJ484" s="328">
        <f t="shared" si="200"/>
        <v>-15.9</v>
      </c>
      <c r="AK484" s="328">
        <f t="shared" si="200"/>
        <v>25.3</v>
      </c>
      <c r="AL484" s="328">
        <f t="shared" si="200"/>
        <v>0.2</v>
      </c>
      <c r="AM484" s="418"/>
      <c r="AN484" s="418" t="s">
        <v>685</v>
      </c>
      <c r="AO484" s="519" t="s">
        <v>686</v>
      </c>
      <c r="AP484" s="328">
        <f>ROUND((AP541-AP537)/AP537*100,1)</f>
        <v>2.7</v>
      </c>
      <c r="AQ484" s="328">
        <f t="shared" ref="AQ484:AZ484" si="201">ROUND((AQ541-AQ537)/AQ537*100,1)</f>
        <v>6.1</v>
      </c>
      <c r="AR484" s="328">
        <f t="shared" si="201"/>
        <v>4.8</v>
      </c>
      <c r="AS484" s="328">
        <f t="shared" si="201"/>
        <v>8.1</v>
      </c>
      <c r="AT484" s="328">
        <f t="shared" si="201"/>
        <v>0</v>
      </c>
      <c r="AU484" s="328">
        <f t="shared" si="201"/>
        <v>9.9</v>
      </c>
      <c r="AV484" s="328">
        <f t="shared" si="201"/>
        <v>16.2</v>
      </c>
      <c r="AW484" s="328">
        <f t="shared" si="201"/>
        <v>-1.9</v>
      </c>
      <c r="AX484" s="328">
        <f t="shared" si="201"/>
        <v>1.3</v>
      </c>
      <c r="AY484" s="328">
        <f t="shared" si="201"/>
        <v>1.3</v>
      </c>
      <c r="AZ484" s="328">
        <f t="shared" si="201"/>
        <v>1.1000000000000001</v>
      </c>
      <c r="BA484" s="332"/>
    </row>
    <row r="485" spans="1:53" x14ac:dyDescent="0.15">
      <c r="C485" s="520" t="s">
        <v>687</v>
      </c>
      <c r="D485" s="332">
        <f t="shared" si="200"/>
        <v>3.4</v>
      </c>
      <c r="E485" s="332">
        <f t="shared" si="200"/>
        <v>3.4</v>
      </c>
      <c r="F485" s="332">
        <f t="shared" si="200"/>
        <v>-2.5</v>
      </c>
      <c r="G485" s="332">
        <f t="shared" si="200"/>
        <v>-2.1</v>
      </c>
      <c r="H485" s="332">
        <f t="shared" si="200"/>
        <v>-6.5</v>
      </c>
      <c r="I485" s="332">
        <f t="shared" si="200"/>
        <v>-6.2</v>
      </c>
      <c r="J485" s="332">
        <f t="shared" si="200"/>
        <v>13.1</v>
      </c>
      <c r="K485" s="332">
        <f t="shared" si="200"/>
        <v>-19.5</v>
      </c>
      <c r="L485" s="332">
        <f t="shared" si="200"/>
        <v>-21.2</v>
      </c>
      <c r="M485" s="332" t="e">
        <f t="shared" si="200"/>
        <v>#DIV/0!</v>
      </c>
      <c r="N485" s="332">
        <f t="shared" si="200"/>
        <v>21</v>
      </c>
      <c r="O485" s="332">
        <f t="shared" si="200"/>
        <v>22.1</v>
      </c>
      <c r="P485" s="332">
        <f t="shared" si="200"/>
        <v>20.3</v>
      </c>
      <c r="Q485" s="332">
        <f t="shared" si="200"/>
        <v>30.5</v>
      </c>
      <c r="R485" s="332">
        <f t="shared" si="200"/>
        <v>34.4</v>
      </c>
      <c r="S485" s="332">
        <f t="shared" si="200"/>
        <v>34.4</v>
      </c>
      <c r="T485" s="332" t="e">
        <f t="shared" si="200"/>
        <v>#DIV/0!</v>
      </c>
      <c r="U485" s="332">
        <f t="shared" si="200"/>
        <v>4.8</v>
      </c>
      <c r="V485" s="332">
        <f t="shared" si="200"/>
        <v>-0.3</v>
      </c>
      <c r="W485" s="332">
        <f t="shared" si="200"/>
        <v>-1</v>
      </c>
      <c r="X485" s="332">
        <f t="shared" si="200"/>
        <v>0.5</v>
      </c>
      <c r="Y485" s="332">
        <f t="shared" si="200"/>
        <v>28.3</v>
      </c>
      <c r="Z485" s="332">
        <f t="shared" si="200"/>
        <v>3.8</v>
      </c>
      <c r="AA485" s="332">
        <f t="shared" si="200"/>
        <v>-7.9</v>
      </c>
      <c r="AB485" s="332" t="e">
        <f t="shared" si="200"/>
        <v>#DIV/0!</v>
      </c>
      <c r="AC485" s="332">
        <f t="shared" si="200"/>
        <v>2.2000000000000002</v>
      </c>
      <c r="AD485" s="332">
        <f t="shared" si="200"/>
        <v>3.1</v>
      </c>
      <c r="AE485" s="332">
        <f t="shared" si="200"/>
        <v>-13.6</v>
      </c>
      <c r="AF485" s="332">
        <f t="shared" si="200"/>
        <v>-7.2</v>
      </c>
      <c r="AG485" s="332" t="e">
        <f t="shared" si="200"/>
        <v>#DIV/0!</v>
      </c>
      <c r="AH485" s="332">
        <f t="shared" si="200"/>
        <v>8.9</v>
      </c>
      <c r="AI485" s="332">
        <f t="shared" si="200"/>
        <v>21.2</v>
      </c>
      <c r="AJ485" s="332">
        <f t="shared" si="200"/>
        <v>-14.9</v>
      </c>
      <c r="AK485" s="332">
        <f t="shared" si="200"/>
        <v>3.6</v>
      </c>
      <c r="AL485" s="332">
        <f t="shared" si="200"/>
        <v>1.3</v>
      </c>
      <c r="AO485" s="520" t="s">
        <v>687</v>
      </c>
      <c r="AP485" s="332">
        <f t="shared" ref="AP485:AZ500" si="202">ROUND((AP542-AP538)/AP538*100,1)</f>
        <v>3.4</v>
      </c>
      <c r="AQ485" s="332">
        <f t="shared" si="202"/>
        <v>14.2</v>
      </c>
      <c r="AR485" s="332">
        <f t="shared" si="202"/>
        <v>15.5</v>
      </c>
      <c r="AS485" s="332">
        <f t="shared" si="202"/>
        <v>27.5</v>
      </c>
      <c r="AT485" s="332">
        <f t="shared" si="202"/>
        <v>0.9</v>
      </c>
      <c r="AU485" s="332">
        <f t="shared" si="202"/>
        <v>11</v>
      </c>
      <c r="AV485" s="332">
        <f t="shared" si="202"/>
        <v>14.7</v>
      </c>
      <c r="AW485" s="332">
        <f t="shared" si="202"/>
        <v>3.9</v>
      </c>
      <c r="AX485" s="332">
        <f t="shared" si="202"/>
        <v>-1</v>
      </c>
      <c r="AY485" s="332">
        <f t="shared" si="202"/>
        <v>-1.1000000000000001</v>
      </c>
      <c r="AZ485" s="332">
        <f t="shared" si="202"/>
        <v>0.3</v>
      </c>
      <c r="BA485" s="332"/>
    </row>
    <row r="486" spans="1:53" x14ac:dyDescent="0.15">
      <c r="C486" s="520" t="s">
        <v>688</v>
      </c>
      <c r="D486" s="332">
        <f t="shared" si="200"/>
        <v>3.9</v>
      </c>
      <c r="E486" s="332">
        <f t="shared" si="200"/>
        <v>4</v>
      </c>
      <c r="F486" s="332">
        <f t="shared" si="200"/>
        <v>1.5</v>
      </c>
      <c r="G486" s="332">
        <f t="shared" si="200"/>
        <v>2.1</v>
      </c>
      <c r="H486" s="332">
        <f t="shared" si="200"/>
        <v>-3.2</v>
      </c>
      <c r="I486" s="332">
        <f t="shared" si="200"/>
        <v>-3.7</v>
      </c>
      <c r="J486" s="332">
        <f t="shared" si="200"/>
        <v>7</v>
      </c>
      <c r="K486" s="332">
        <f t="shared" si="200"/>
        <v>-8.1</v>
      </c>
      <c r="L486" s="332">
        <f t="shared" si="200"/>
        <v>-8.1</v>
      </c>
      <c r="M486" s="332" t="e">
        <f t="shared" si="200"/>
        <v>#DIV/0!</v>
      </c>
      <c r="N486" s="332">
        <f t="shared" si="200"/>
        <v>-22.5</v>
      </c>
      <c r="O486" s="332">
        <f t="shared" si="200"/>
        <v>20.3</v>
      </c>
      <c r="P486" s="332">
        <f t="shared" si="200"/>
        <v>17.100000000000001</v>
      </c>
      <c r="Q486" s="332">
        <f t="shared" si="200"/>
        <v>35</v>
      </c>
      <c r="R486" s="332">
        <f t="shared" si="200"/>
        <v>-1.8</v>
      </c>
      <c r="S486" s="332">
        <f t="shared" si="200"/>
        <v>-1.8</v>
      </c>
      <c r="T486" s="332" t="e">
        <f t="shared" si="200"/>
        <v>#DIV/0!</v>
      </c>
      <c r="U486" s="332">
        <f t="shared" si="200"/>
        <v>11.6</v>
      </c>
      <c r="V486" s="332">
        <f t="shared" si="200"/>
        <v>5.0999999999999996</v>
      </c>
      <c r="W486" s="332">
        <f t="shared" si="200"/>
        <v>7.8</v>
      </c>
      <c r="X486" s="332">
        <f t="shared" si="200"/>
        <v>2.2999999999999998</v>
      </c>
      <c r="Y486" s="332">
        <f t="shared" si="200"/>
        <v>9.4</v>
      </c>
      <c r="Z486" s="332">
        <f t="shared" si="200"/>
        <v>8.1999999999999993</v>
      </c>
      <c r="AA486" s="332">
        <f t="shared" si="200"/>
        <v>-2.2999999999999998</v>
      </c>
      <c r="AB486" s="332" t="e">
        <f t="shared" si="200"/>
        <v>#DIV/0!</v>
      </c>
      <c r="AC486" s="332">
        <f t="shared" si="200"/>
        <v>-0.4</v>
      </c>
      <c r="AD486" s="332">
        <f t="shared" si="200"/>
        <v>3.3</v>
      </c>
      <c r="AE486" s="332">
        <f t="shared" si="200"/>
        <v>-25.1</v>
      </c>
      <c r="AF486" s="332">
        <f t="shared" si="200"/>
        <v>3.9</v>
      </c>
      <c r="AG486" s="332" t="e">
        <f t="shared" si="200"/>
        <v>#DIV/0!</v>
      </c>
      <c r="AH486" s="332">
        <f t="shared" si="200"/>
        <v>-6.4</v>
      </c>
      <c r="AI486" s="332">
        <f t="shared" si="200"/>
        <v>29.5</v>
      </c>
      <c r="AJ486" s="332">
        <f t="shared" si="200"/>
        <v>-19.899999999999999</v>
      </c>
      <c r="AK486" s="332">
        <f t="shared" si="200"/>
        <v>11.2</v>
      </c>
      <c r="AL486" s="332">
        <f t="shared" si="200"/>
        <v>1.4</v>
      </c>
      <c r="AO486" s="520" t="s">
        <v>688</v>
      </c>
      <c r="AP486" s="332">
        <f t="shared" si="202"/>
        <v>3.9</v>
      </c>
      <c r="AQ486" s="332">
        <f t="shared" si="202"/>
        <v>8.1999999999999993</v>
      </c>
      <c r="AR486" s="332">
        <f t="shared" si="202"/>
        <v>9</v>
      </c>
      <c r="AS486" s="332">
        <f t="shared" si="202"/>
        <v>14.2</v>
      </c>
      <c r="AT486" s="332">
        <f t="shared" si="202"/>
        <v>2.8</v>
      </c>
      <c r="AU486" s="332">
        <f t="shared" si="202"/>
        <v>6.2</v>
      </c>
      <c r="AV486" s="332">
        <f t="shared" si="202"/>
        <v>6.9</v>
      </c>
      <c r="AW486" s="332">
        <f t="shared" si="202"/>
        <v>4.7</v>
      </c>
      <c r="AX486" s="332">
        <f t="shared" si="202"/>
        <v>1.9</v>
      </c>
      <c r="AY486" s="332">
        <f t="shared" si="202"/>
        <v>1.9</v>
      </c>
      <c r="AZ486" s="332">
        <f t="shared" si="202"/>
        <v>2.9</v>
      </c>
      <c r="BA486" s="332"/>
    </row>
    <row r="487" spans="1:53" x14ac:dyDescent="0.15">
      <c r="C487" s="520" t="s">
        <v>689</v>
      </c>
      <c r="D487" s="332">
        <f t="shared" si="200"/>
        <v>1.3</v>
      </c>
      <c r="E487" s="332">
        <f t="shared" si="200"/>
        <v>1.3</v>
      </c>
      <c r="F487" s="332">
        <f t="shared" si="200"/>
        <v>2.2999999999999998</v>
      </c>
      <c r="G487" s="332">
        <f t="shared" si="200"/>
        <v>1.5</v>
      </c>
      <c r="H487" s="332">
        <f t="shared" si="200"/>
        <v>8.6999999999999993</v>
      </c>
      <c r="I487" s="332">
        <f t="shared" si="200"/>
        <v>0.2</v>
      </c>
      <c r="J487" s="332">
        <f t="shared" si="200"/>
        <v>-0.2</v>
      </c>
      <c r="K487" s="332">
        <f t="shared" si="200"/>
        <v>-8.5</v>
      </c>
      <c r="L487" s="332">
        <f t="shared" si="200"/>
        <v>-8.6</v>
      </c>
      <c r="M487" s="332" t="e">
        <f t="shared" si="200"/>
        <v>#DIV/0!</v>
      </c>
      <c r="N487" s="332">
        <f t="shared" si="200"/>
        <v>-15</v>
      </c>
      <c r="O487" s="332">
        <f t="shared" si="200"/>
        <v>11.2</v>
      </c>
      <c r="P487" s="332">
        <f t="shared" si="200"/>
        <v>8.8000000000000007</v>
      </c>
      <c r="Q487" s="332">
        <f t="shared" si="200"/>
        <v>21.8</v>
      </c>
      <c r="R487" s="332">
        <f t="shared" si="200"/>
        <v>-5.8</v>
      </c>
      <c r="S487" s="332">
        <f t="shared" si="200"/>
        <v>-5.8</v>
      </c>
      <c r="T487" s="332" t="e">
        <f t="shared" si="200"/>
        <v>#DIV/0!</v>
      </c>
      <c r="U487" s="332">
        <f t="shared" si="200"/>
        <v>17.7</v>
      </c>
      <c r="V487" s="332">
        <f t="shared" si="200"/>
        <v>1.5</v>
      </c>
      <c r="W487" s="332">
        <f t="shared" si="200"/>
        <v>4.5</v>
      </c>
      <c r="X487" s="332">
        <f t="shared" si="200"/>
        <v>-2</v>
      </c>
      <c r="Y487" s="332">
        <f t="shared" si="200"/>
        <v>2.2000000000000002</v>
      </c>
      <c r="Z487" s="332">
        <f t="shared" si="200"/>
        <v>-10.3</v>
      </c>
      <c r="AA487" s="332">
        <f t="shared" si="200"/>
        <v>-3.4</v>
      </c>
      <c r="AB487" s="332" t="e">
        <f t="shared" si="200"/>
        <v>#DIV/0!</v>
      </c>
      <c r="AC487" s="332">
        <f t="shared" si="200"/>
        <v>-1.2</v>
      </c>
      <c r="AD487" s="332">
        <f t="shared" si="200"/>
        <v>-2.2999999999999998</v>
      </c>
      <c r="AE487" s="332">
        <f t="shared" si="200"/>
        <v>-27.5</v>
      </c>
      <c r="AF487" s="332">
        <f t="shared" si="200"/>
        <v>11.3</v>
      </c>
      <c r="AG487" s="332" t="e">
        <f t="shared" si="200"/>
        <v>#DIV/0!</v>
      </c>
      <c r="AH487" s="332">
        <f t="shared" si="200"/>
        <v>-9.4</v>
      </c>
      <c r="AI487" s="332">
        <f t="shared" si="200"/>
        <v>48.6</v>
      </c>
      <c r="AJ487" s="332">
        <f t="shared" si="200"/>
        <v>-14.8</v>
      </c>
      <c r="AK487" s="332">
        <f t="shared" si="200"/>
        <v>30.6</v>
      </c>
      <c r="AL487" s="332">
        <f t="shared" si="200"/>
        <v>-3.3</v>
      </c>
      <c r="AO487" s="520" t="s">
        <v>689</v>
      </c>
      <c r="AP487" s="332">
        <f t="shared" si="202"/>
        <v>1.3</v>
      </c>
      <c r="AQ487" s="332">
        <f t="shared" si="202"/>
        <v>0.6</v>
      </c>
      <c r="AR487" s="332">
        <f t="shared" si="202"/>
        <v>0.5</v>
      </c>
      <c r="AS487" s="332">
        <f t="shared" si="202"/>
        <v>6.1</v>
      </c>
      <c r="AT487" s="332">
        <f t="shared" si="202"/>
        <v>-6.7</v>
      </c>
      <c r="AU487" s="332">
        <f t="shared" si="202"/>
        <v>0.9</v>
      </c>
      <c r="AV487" s="332">
        <f t="shared" si="202"/>
        <v>-2.2999999999999998</v>
      </c>
      <c r="AW487" s="332">
        <f t="shared" si="202"/>
        <v>7.5</v>
      </c>
      <c r="AX487" s="332">
        <f t="shared" si="202"/>
        <v>1.6</v>
      </c>
      <c r="AY487" s="332">
        <f t="shared" si="202"/>
        <v>2.6</v>
      </c>
      <c r="AZ487" s="332">
        <f t="shared" si="202"/>
        <v>-12.3</v>
      </c>
      <c r="BA487" s="332"/>
    </row>
    <row r="488" spans="1:53" x14ac:dyDescent="0.15">
      <c r="B488" s="418" t="s">
        <v>690</v>
      </c>
      <c r="C488" s="519" t="s">
        <v>686</v>
      </c>
      <c r="D488" s="328">
        <f t="shared" si="200"/>
        <v>3.6</v>
      </c>
      <c r="E488" s="328">
        <f t="shared" si="200"/>
        <v>3.6</v>
      </c>
      <c r="F488" s="328">
        <f t="shared" si="200"/>
        <v>6</v>
      </c>
      <c r="G488" s="328">
        <f t="shared" si="200"/>
        <v>6</v>
      </c>
      <c r="H488" s="328">
        <f t="shared" si="200"/>
        <v>7.3</v>
      </c>
      <c r="I488" s="328">
        <f t="shared" si="200"/>
        <v>8.6</v>
      </c>
      <c r="J488" s="328">
        <f t="shared" si="200"/>
        <v>-9.3000000000000007</v>
      </c>
      <c r="K488" s="328">
        <f t="shared" si="200"/>
        <v>-15.7</v>
      </c>
      <c r="L488" s="328">
        <f t="shared" si="200"/>
        <v>-18.399999999999999</v>
      </c>
      <c r="M488" s="328" t="e">
        <f t="shared" si="200"/>
        <v>#DIV/0!</v>
      </c>
      <c r="N488" s="328">
        <f t="shared" si="200"/>
        <v>-33.9</v>
      </c>
      <c r="O488" s="328">
        <f t="shared" si="200"/>
        <v>12.8</v>
      </c>
      <c r="P488" s="328">
        <f t="shared" si="200"/>
        <v>7.8</v>
      </c>
      <c r="Q488" s="328">
        <f t="shared" si="200"/>
        <v>33.700000000000003</v>
      </c>
      <c r="R488" s="328">
        <f t="shared" si="200"/>
        <v>-0.3</v>
      </c>
      <c r="S488" s="328">
        <f t="shared" si="200"/>
        <v>-0.3</v>
      </c>
      <c r="T488" s="328" t="e">
        <f t="shared" si="200"/>
        <v>#DIV/0!</v>
      </c>
      <c r="U488" s="328">
        <f t="shared" si="200"/>
        <v>17.8</v>
      </c>
      <c r="V488" s="328">
        <f t="shared" si="200"/>
        <v>9.4</v>
      </c>
      <c r="W488" s="328">
        <f t="shared" si="200"/>
        <v>10.5</v>
      </c>
      <c r="X488" s="328">
        <f t="shared" si="200"/>
        <v>8.3000000000000007</v>
      </c>
      <c r="Y488" s="328">
        <f t="shared" si="200"/>
        <v>-3</v>
      </c>
      <c r="Z488" s="328">
        <f t="shared" si="200"/>
        <v>-10.9</v>
      </c>
      <c r="AA488" s="328">
        <f t="shared" si="200"/>
        <v>9.5</v>
      </c>
      <c r="AB488" s="328" t="e">
        <f t="shared" si="200"/>
        <v>#DIV/0!</v>
      </c>
      <c r="AC488" s="328">
        <f t="shared" si="200"/>
        <v>5.7</v>
      </c>
      <c r="AD488" s="328">
        <f t="shared" si="200"/>
        <v>7.9</v>
      </c>
      <c r="AE488" s="328">
        <f t="shared" si="200"/>
        <v>-22.6</v>
      </c>
      <c r="AF488" s="328">
        <f t="shared" si="200"/>
        <v>14.2</v>
      </c>
      <c r="AG488" s="328" t="e">
        <f t="shared" si="200"/>
        <v>#DIV/0!</v>
      </c>
      <c r="AH488" s="328">
        <f t="shared" si="200"/>
        <v>3</v>
      </c>
      <c r="AI488" s="328">
        <f t="shared" si="200"/>
        <v>18.2</v>
      </c>
      <c r="AJ488" s="328">
        <f t="shared" si="200"/>
        <v>-5</v>
      </c>
      <c r="AK488" s="328">
        <f t="shared" si="200"/>
        <v>35.200000000000003</v>
      </c>
      <c r="AL488" s="328">
        <f t="shared" si="200"/>
        <v>-11.3</v>
      </c>
      <c r="AN488" s="418" t="s">
        <v>690</v>
      </c>
      <c r="AO488" s="519" t="s">
        <v>686</v>
      </c>
      <c r="AP488" s="328">
        <f t="shared" si="202"/>
        <v>3.6</v>
      </c>
      <c r="AQ488" s="328">
        <f t="shared" si="202"/>
        <v>1.4</v>
      </c>
      <c r="AR488" s="328">
        <f t="shared" si="202"/>
        <v>-1.1000000000000001</v>
      </c>
      <c r="AS488" s="328">
        <f t="shared" si="202"/>
        <v>-1.2</v>
      </c>
      <c r="AT488" s="328">
        <f t="shared" si="202"/>
        <v>-0.9</v>
      </c>
      <c r="AU488" s="328">
        <f t="shared" si="202"/>
        <v>8.6</v>
      </c>
      <c r="AV488" s="328">
        <f t="shared" si="202"/>
        <v>4.4000000000000004</v>
      </c>
      <c r="AW488" s="328">
        <f t="shared" si="202"/>
        <v>17.7</v>
      </c>
      <c r="AX488" s="328">
        <f t="shared" si="202"/>
        <v>4.5999999999999996</v>
      </c>
      <c r="AY488" s="328">
        <f t="shared" si="202"/>
        <v>5.2</v>
      </c>
      <c r="AZ488" s="328">
        <f t="shared" si="202"/>
        <v>-6.8</v>
      </c>
      <c r="BA488" s="332"/>
    </row>
    <row r="489" spans="1:53" x14ac:dyDescent="0.15">
      <c r="C489" s="520" t="s">
        <v>687</v>
      </c>
      <c r="D489" s="332">
        <f t="shared" si="200"/>
        <v>0.5</v>
      </c>
      <c r="E489" s="332">
        <f t="shared" si="200"/>
        <v>0.5</v>
      </c>
      <c r="F489" s="332">
        <f t="shared" si="200"/>
        <v>7.8</v>
      </c>
      <c r="G489" s="332">
        <f t="shared" si="200"/>
        <v>9.9</v>
      </c>
      <c r="H489" s="332">
        <f t="shared" si="200"/>
        <v>-4.5</v>
      </c>
      <c r="I489" s="332">
        <f t="shared" si="200"/>
        <v>12.2</v>
      </c>
      <c r="J489" s="332">
        <f t="shared" si="200"/>
        <v>-0.2</v>
      </c>
      <c r="K489" s="332">
        <f t="shared" si="200"/>
        <v>-15.8</v>
      </c>
      <c r="L489" s="332">
        <f t="shared" si="200"/>
        <v>-16</v>
      </c>
      <c r="M489" s="332" t="e">
        <f t="shared" si="200"/>
        <v>#DIV/0!</v>
      </c>
      <c r="N489" s="332">
        <f t="shared" si="200"/>
        <v>-35.700000000000003</v>
      </c>
      <c r="O489" s="332">
        <f t="shared" si="200"/>
        <v>-5.7</v>
      </c>
      <c r="P489" s="332">
        <f t="shared" si="200"/>
        <v>-8.4</v>
      </c>
      <c r="Q489" s="332">
        <f t="shared" si="200"/>
        <v>5.7</v>
      </c>
      <c r="R489" s="332">
        <f t="shared" si="200"/>
        <v>-17</v>
      </c>
      <c r="S489" s="332">
        <f t="shared" si="200"/>
        <v>-17</v>
      </c>
      <c r="T489" s="332" t="e">
        <f t="shared" si="200"/>
        <v>#DIV/0!</v>
      </c>
      <c r="U489" s="332">
        <f t="shared" si="200"/>
        <v>10.5</v>
      </c>
      <c r="V489" s="332">
        <f t="shared" si="200"/>
        <v>3.5</v>
      </c>
      <c r="W489" s="332">
        <f t="shared" si="200"/>
        <v>-0.8</v>
      </c>
      <c r="X489" s="332">
        <f t="shared" si="200"/>
        <v>8.6</v>
      </c>
      <c r="Y489" s="332">
        <f t="shared" si="200"/>
        <v>-23.2</v>
      </c>
      <c r="Z489" s="332">
        <f t="shared" si="200"/>
        <v>-10.4</v>
      </c>
      <c r="AA489" s="332">
        <f t="shared" si="200"/>
        <v>3</v>
      </c>
      <c r="AB489" s="332" t="e">
        <f t="shared" si="200"/>
        <v>#DIV/0!</v>
      </c>
      <c r="AC489" s="332">
        <f t="shared" si="200"/>
        <v>4.7</v>
      </c>
      <c r="AD489" s="332">
        <f t="shared" si="200"/>
        <v>4.5</v>
      </c>
      <c r="AE489" s="332">
        <f t="shared" si="200"/>
        <v>-7.9</v>
      </c>
      <c r="AF489" s="332">
        <f t="shared" si="200"/>
        <v>17.3</v>
      </c>
      <c r="AG489" s="332" t="e">
        <f t="shared" si="200"/>
        <v>#DIV/0!</v>
      </c>
      <c r="AH489" s="332">
        <f t="shared" si="200"/>
        <v>-1.7</v>
      </c>
      <c r="AI489" s="332">
        <f t="shared" si="200"/>
        <v>16.5</v>
      </c>
      <c r="AJ489" s="332">
        <f t="shared" si="200"/>
        <v>4.2</v>
      </c>
      <c r="AK489" s="332">
        <f t="shared" si="200"/>
        <v>34.1</v>
      </c>
      <c r="AL489" s="332">
        <f t="shared" si="200"/>
        <v>-4.8</v>
      </c>
      <c r="AO489" s="520" t="s">
        <v>687</v>
      </c>
      <c r="AP489" s="332">
        <f t="shared" si="202"/>
        <v>0.5</v>
      </c>
      <c r="AQ489" s="332">
        <f t="shared" si="202"/>
        <v>-2.7</v>
      </c>
      <c r="AR489" s="332">
        <f t="shared" si="202"/>
        <v>-3.4</v>
      </c>
      <c r="AS489" s="332">
        <f t="shared" si="202"/>
        <v>-5.9</v>
      </c>
      <c r="AT489" s="332">
        <f t="shared" si="202"/>
        <v>0.5</v>
      </c>
      <c r="AU489" s="332">
        <f t="shared" si="202"/>
        <v>-0.9</v>
      </c>
      <c r="AV489" s="332">
        <f t="shared" si="202"/>
        <v>-9.8000000000000007</v>
      </c>
      <c r="AW489" s="332">
        <f t="shared" si="202"/>
        <v>18.2</v>
      </c>
      <c r="AX489" s="332">
        <f t="shared" si="202"/>
        <v>2.1</v>
      </c>
      <c r="AY489" s="332">
        <f t="shared" si="202"/>
        <v>2.4</v>
      </c>
      <c r="AZ489" s="332">
        <f t="shared" si="202"/>
        <v>-3.5</v>
      </c>
      <c r="BA489" s="332"/>
    </row>
    <row r="490" spans="1:53" x14ac:dyDescent="0.15">
      <c r="C490" s="520" t="s">
        <v>688</v>
      </c>
      <c r="D490" s="332">
        <f t="shared" si="200"/>
        <v>-0.5</v>
      </c>
      <c r="E490" s="332">
        <f t="shared" si="200"/>
        <v>-0.6</v>
      </c>
      <c r="F490" s="332">
        <f t="shared" si="200"/>
        <v>5.0999999999999996</v>
      </c>
      <c r="G490" s="332">
        <f t="shared" si="200"/>
        <v>5.8</v>
      </c>
      <c r="H490" s="332">
        <f t="shared" si="200"/>
        <v>0.9</v>
      </c>
      <c r="I490" s="332">
        <f t="shared" si="200"/>
        <v>0.7</v>
      </c>
      <c r="J490" s="332">
        <f t="shared" si="200"/>
        <v>4.5</v>
      </c>
      <c r="K490" s="332">
        <f t="shared" si="200"/>
        <v>-33.700000000000003</v>
      </c>
      <c r="L490" s="332">
        <f t="shared" si="200"/>
        <v>-34.200000000000003</v>
      </c>
      <c r="M490" s="332" t="e">
        <f t="shared" si="200"/>
        <v>#DIV/0!</v>
      </c>
      <c r="N490" s="332">
        <f t="shared" si="200"/>
        <v>-17.8</v>
      </c>
      <c r="O490" s="332">
        <f t="shared" si="200"/>
        <v>-4.8</v>
      </c>
      <c r="P490" s="332">
        <f t="shared" si="200"/>
        <v>-4.5999999999999996</v>
      </c>
      <c r="Q490" s="332">
        <f t="shared" si="200"/>
        <v>-6</v>
      </c>
      <c r="R490" s="332">
        <f t="shared" si="200"/>
        <v>1.7</v>
      </c>
      <c r="S490" s="332">
        <f t="shared" si="200"/>
        <v>1.7</v>
      </c>
      <c r="T490" s="332" t="e">
        <f t="shared" si="200"/>
        <v>#DIV/0!</v>
      </c>
      <c r="U490" s="332">
        <f t="shared" si="200"/>
        <v>6</v>
      </c>
      <c r="V490" s="332">
        <f t="shared" si="200"/>
        <v>4.2</v>
      </c>
      <c r="W490" s="332">
        <f t="shared" si="200"/>
        <v>2.6</v>
      </c>
      <c r="X490" s="332">
        <f t="shared" si="200"/>
        <v>6</v>
      </c>
      <c r="Y490" s="332">
        <f t="shared" si="200"/>
        <v>7.7</v>
      </c>
      <c r="Z490" s="332">
        <f t="shared" si="200"/>
        <v>-16.600000000000001</v>
      </c>
      <c r="AA490" s="332">
        <f t="shared" si="200"/>
        <v>-1.2</v>
      </c>
      <c r="AB490" s="332" t="e">
        <f t="shared" si="200"/>
        <v>#DIV/0!</v>
      </c>
      <c r="AC490" s="332">
        <f t="shared" si="200"/>
        <v>4.5999999999999996</v>
      </c>
      <c r="AD490" s="332">
        <f t="shared" si="200"/>
        <v>0.3</v>
      </c>
      <c r="AE490" s="332">
        <f t="shared" si="200"/>
        <v>-5.4</v>
      </c>
      <c r="AF490" s="332">
        <f t="shared" si="200"/>
        <v>15.8</v>
      </c>
      <c r="AG490" s="332" t="e">
        <f t="shared" si="200"/>
        <v>#DIV/0!</v>
      </c>
      <c r="AH490" s="332">
        <f t="shared" si="200"/>
        <v>6.7</v>
      </c>
      <c r="AI490" s="332">
        <f t="shared" si="200"/>
        <v>13.4</v>
      </c>
      <c r="AJ490" s="332">
        <f t="shared" si="200"/>
        <v>9.1</v>
      </c>
      <c r="AK490" s="332">
        <f t="shared" si="200"/>
        <v>10</v>
      </c>
      <c r="AL490" s="332">
        <f t="shared" si="200"/>
        <v>-8.3000000000000007</v>
      </c>
      <c r="AO490" s="520" t="s">
        <v>688</v>
      </c>
      <c r="AP490" s="332">
        <f t="shared" si="202"/>
        <v>-0.5</v>
      </c>
      <c r="AQ490" s="332">
        <f t="shared" si="202"/>
        <v>-4.7</v>
      </c>
      <c r="AR490" s="332">
        <f t="shared" si="202"/>
        <v>-6.4</v>
      </c>
      <c r="AS490" s="332">
        <f t="shared" si="202"/>
        <v>-4.8</v>
      </c>
      <c r="AT490" s="332">
        <f t="shared" si="202"/>
        <v>-8.5</v>
      </c>
      <c r="AU490" s="332">
        <f t="shared" si="202"/>
        <v>-0.3</v>
      </c>
      <c r="AV490" s="332">
        <f t="shared" si="202"/>
        <v>-9.3000000000000007</v>
      </c>
      <c r="AW490" s="332">
        <f t="shared" si="202"/>
        <v>20.5</v>
      </c>
      <c r="AX490" s="332">
        <f t="shared" si="202"/>
        <v>1.6</v>
      </c>
      <c r="AY490" s="332">
        <f t="shared" si="202"/>
        <v>1.8</v>
      </c>
      <c r="AZ490" s="332">
        <f t="shared" si="202"/>
        <v>-2.7</v>
      </c>
      <c r="BA490" s="332"/>
    </row>
    <row r="491" spans="1:53" x14ac:dyDescent="0.15">
      <c r="B491" s="255"/>
      <c r="C491" s="521" t="s">
        <v>689</v>
      </c>
      <c r="D491" s="338">
        <f t="shared" si="200"/>
        <v>1.4</v>
      </c>
      <c r="E491" s="338">
        <f t="shared" si="200"/>
        <v>1.4</v>
      </c>
      <c r="F491" s="338">
        <f t="shared" si="200"/>
        <v>2.6</v>
      </c>
      <c r="G491" s="338">
        <f t="shared" si="200"/>
        <v>3.6</v>
      </c>
      <c r="H491" s="338">
        <f t="shared" si="200"/>
        <v>-5.8</v>
      </c>
      <c r="I491" s="338">
        <f t="shared" si="200"/>
        <v>0.9</v>
      </c>
      <c r="J491" s="338">
        <f t="shared" si="200"/>
        <v>4.5</v>
      </c>
      <c r="K491" s="338">
        <f t="shared" si="200"/>
        <v>-32.6</v>
      </c>
      <c r="L491" s="338">
        <f t="shared" si="200"/>
        <v>-35.1</v>
      </c>
      <c r="M491" s="338" t="e">
        <f t="shared" si="200"/>
        <v>#DIV/0!</v>
      </c>
      <c r="N491" s="338">
        <f t="shared" ref="D491:AL498" si="203">ROUND((N548-N544)/N544*100,1)</f>
        <v>-11.4</v>
      </c>
      <c r="O491" s="338">
        <f t="shared" si="203"/>
        <v>1.8</v>
      </c>
      <c r="P491" s="338">
        <f t="shared" si="203"/>
        <v>4.4000000000000004</v>
      </c>
      <c r="Q491" s="338">
        <f t="shared" si="203"/>
        <v>-8.5</v>
      </c>
      <c r="R491" s="338">
        <f t="shared" si="203"/>
        <v>18.2</v>
      </c>
      <c r="S491" s="338">
        <f t="shared" si="203"/>
        <v>18.2</v>
      </c>
      <c r="T491" s="338" t="e">
        <f t="shared" si="203"/>
        <v>#DIV/0!</v>
      </c>
      <c r="U491" s="338">
        <f t="shared" si="203"/>
        <v>5.3</v>
      </c>
      <c r="V491" s="338">
        <f t="shared" si="203"/>
        <v>4.9000000000000004</v>
      </c>
      <c r="W491" s="338">
        <f t="shared" si="203"/>
        <v>5.0999999999999996</v>
      </c>
      <c r="X491" s="338">
        <f t="shared" si="203"/>
        <v>4.9000000000000004</v>
      </c>
      <c r="Y491" s="338">
        <f t="shared" si="203"/>
        <v>9.4</v>
      </c>
      <c r="Z491" s="338">
        <f t="shared" si="203"/>
        <v>-0.9</v>
      </c>
      <c r="AA491" s="338">
        <f t="shared" si="203"/>
        <v>3.1</v>
      </c>
      <c r="AB491" s="338" t="e">
        <f t="shared" si="203"/>
        <v>#DIV/0!</v>
      </c>
      <c r="AC491" s="338">
        <f t="shared" si="203"/>
        <v>2.4</v>
      </c>
      <c r="AD491" s="338">
        <f t="shared" si="203"/>
        <v>1.4</v>
      </c>
      <c r="AE491" s="338">
        <f t="shared" si="203"/>
        <v>-9.4</v>
      </c>
      <c r="AF491" s="338">
        <f t="shared" si="203"/>
        <v>10.6</v>
      </c>
      <c r="AG491" s="338" t="e">
        <f t="shared" si="203"/>
        <v>#DIV/0!</v>
      </c>
      <c r="AH491" s="338">
        <f t="shared" si="203"/>
        <v>6.7</v>
      </c>
      <c r="AI491" s="338">
        <f t="shared" si="203"/>
        <v>3.6</v>
      </c>
      <c r="AJ491" s="338">
        <f t="shared" si="203"/>
        <v>-2.1</v>
      </c>
      <c r="AK491" s="338">
        <f t="shared" si="203"/>
        <v>0.3</v>
      </c>
      <c r="AL491" s="338">
        <f t="shared" si="203"/>
        <v>-8.4</v>
      </c>
      <c r="AN491" s="255"/>
      <c r="AO491" s="521" t="s">
        <v>689</v>
      </c>
      <c r="AP491" s="338">
        <f t="shared" si="202"/>
        <v>1.4</v>
      </c>
      <c r="AQ491" s="338">
        <f t="shared" si="202"/>
        <v>0.2</v>
      </c>
      <c r="AR491" s="338">
        <f t="shared" si="202"/>
        <v>-2</v>
      </c>
      <c r="AS491" s="338">
        <f t="shared" si="202"/>
        <v>-3.6</v>
      </c>
      <c r="AT491" s="338">
        <f t="shared" si="202"/>
        <v>0.4</v>
      </c>
      <c r="AU491" s="338">
        <f t="shared" si="202"/>
        <v>5.8</v>
      </c>
      <c r="AV491" s="338">
        <f t="shared" si="202"/>
        <v>1.5</v>
      </c>
      <c r="AW491" s="338">
        <f t="shared" si="202"/>
        <v>14.5</v>
      </c>
      <c r="AX491" s="338">
        <f t="shared" si="202"/>
        <v>1.9</v>
      </c>
      <c r="AY491" s="338">
        <f t="shared" si="202"/>
        <v>1.9</v>
      </c>
      <c r="AZ491" s="338">
        <f t="shared" si="202"/>
        <v>2</v>
      </c>
      <c r="BA491" s="332"/>
    </row>
    <row r="492" spans="1:53" x14ac:dyDescent="0.15">
      <c r="B492" s="50" t="s">
        <v>691</v>
      </c>
      <c r="C492" s="522" t="s">
        <v>686</v>
      </c>
      <c r="D492" s="332">
        <f t="shared" si="203"/>
        <v>2.5</v>
      </c>
      <c r="E492" s="332">
        <f t="shared" si="203"/>
        <v>2.5</v>
      </c>
      <c r="F492" s="332">
        <f t="shared" si="203"/>
        <v>5.3</v>
      </c>
      <c r="G492" s="332">
        <f t="shared" si="203"/>
        <v>5.9</v>
      </c>
      <c r="H492" s="332">
        <f t="shared" si="203"/>
        <v>0</v>
      </c>
      <c r="I492" s="332">
        <f t="shared" si="203"/>
        <v>0.1</v>
      </c>
      <c r="J492" s="332">
        <f t="shared" si="203"/>
        <v>6.7</v>
      </c>
      <c r="K492" s="332">
        <f t="shared" si="203"/>
        <v>-13.7</v>
      </c>
      <c r="L492" s="332">
        <f t="shared" si="203"/>
        <v>-10.9</v>
      </c>
      <c r="M492" s="332" t="e">
        <f t="shared" si="203"/>
        <v>#DIV/0!</v>
      </c>
      <c r="N492" s="332">
        <f t="shared" si="203"/>
        <v>23</v>
      </c>
      <c r="O492" s="332">
        <f t="shared" si="203"/>
        <v>1.4</v>
      </c>
      <c r="P492" s="332">
        <f t="shared" si="203"/>
        <v>4.2</v>
      </c>
      <c r="Q492" s="332">
        <f t="shared" si="203"/>
        <v>-7.9</v>
      </c>
      <c r="R492" s="332">
        <f t="shared" si="203"/>
        <v>-17.399999999999999</v>
      </c>
      <c r="S492" s="332">
        <f t="shared" si="203"/>
        <v>-17.399999999999999</v>
      </c>
      <c r="T492" s="332" t="e">
        <f t="shared" si="203"/>
        <v>#DIV/0!</v>
      </c>
      <c r="U492" s="332">
        <f t="shared" si="203"/>
        <v>14.6</v>
      </c>
      <c r="V492" s="332">
        <f t="shared" si="203"/>
        <v>-0.7</v>
      </c>
      <c r="W492" s="332">
        <f t="shared" si="203"/>
        <v>-9.6999999999999993</v>
      </c>
      <c r="X492" s="332">
        <f t="shared" si="203"/>
        <v>10</v>
      </c>
      <c r="Y492" s="332">
        <f t="shared" si="203"/>
        <v>12.6</v>
      </c>
      <c r="Z492" s="332">
        <f t="shared" si="203"/>
        <v>3.2</v>
      </c>
      <c r="AA492" s="332">
        <f t="shared" si="203"/>
        <v>11.5</v>
      </c>
      <c r="AB492" s="332" t="e">
        <f t="shared" si="203"/>
        <v>#DIV/0!</v>
      </c>
      <c r="AC492" s="332">
        <f t="shared" si="203"/>
        <v>-2.5</v>
      </c>
      <c r="AD492" s="332">
        <f t="shared" si="203"/>
        <v>-7.1</v>
      </c>
      <c r="AE492" s="332">
        <f t="shared" si="203"/>
        <v>-9.6999999999999993</v>
      </c>
      <c r="AF492" s="332">
        <f t="shared" si="203"/>
        <v>1.1000000000000001</v>
      </c>
      <c r="AG492" s="332" t="e">
        <f t="shared" si="203"/>
        <v>#DIV/0!</v>
      </c>
      <c r="AH492" s="332">
        <f t="shared" si="203"/>
        <v>11.7</v>
      </c>
      <c r="AI492" s="332">
        <f t="shared" si="203"/>
        <v>10.8</v>
      </c>
      <c r="AJ492" s="332">
        <f t="shared" si="203"/>
        <v>-27.4</v>
      </c>
      <c r="AK492" s="332">
        <f t="shared" si="203"/>
        <v>4.7</v>
      </c>
      <c r="AL492" s="332">
        <f t="shared" si="203"/>
        <v>0.8</v>
      </c>
      <c r="AN492" s="50" t="s">
        <v>691</v>
      </c>
      <c r="AO492" s="522" t="s">
        <v>686</v>
      </c>
      <c r="AP492" s="332">
        <f t="shared" si="202"/>
        <v>2.5</v>
      </c>
      <c r="AQ492" s="332">
        <f t="shared" si="202"/>
        <v>-0.7</v>
      </c>
      <c r="AR492" s="332">
        <f t="shared" si="202"/>
        <v>1.8</v>
      </c>
      <c r="AS492" s="332">
        <f t="shared" si="202"/>
        <v>-2.2999999999999998</v>
      </c>
      <c r="AT492" s="332">
        <f t="shared" si="202"/>
        <v>8.4</v>
      </c>
      <c r="AU492" s="332">
        <f t="shared" si="202"/>
        <v>-6.8</v>
      </c>
      <c r="AV492" s="332">
        <f t="shared" si="202"/>
        <v>-5.7</v>
      </c>
      <c r="AW492" s="332">
        <f t="shared" si="202"/>
        <v>-9.1</v>
      </c>
      <c r="AX492" s="332">
        <f t="shared" si="202"/>
        <v>4</v>
      </c>
      <c r="AY492" s="332">
        <f t="shared" si="202"/>
        <v>4</v>
      </c>
      <c r="AZ492" s="332">
        <f t="shared" si="202"/>
        <v>4.7</v>
      </c>
      <c r="BA492" s="332"/>
    </row>
    <row r="493" spans="1:53" x14ac:dyDescent="0.15">
      <c r="C493" s="520" t="s">
        <v>687</v>
      </c>
      <c r="D493" s="332">
        <f t="shared" si="203"/>
        <v>7.8</v>
      </c>
      <c r="E493" s="332">
        <f t="shared" si="203"/>
        <v>7.8</v>
      </c>
      <c r="F493" s="332">
        <f t="shared" si="203"/>
        <v>11.4</v>
      </c>
      <c r="G493" s="332">
        <f t="shared" si="203"/>
        <v>11.9</v>
      </c>
      <c r="H493" s="332">
        <f t="shared" si="203"/>
        <v>7.5</v>
      </c>
      <c r="I493" s="332">
        <f t="shared" si="203"/>
        <v>-1.4</v>
      </c>
      <c r="J493" s="332">
        <f t="shared" si="203"/>
        <v>10.7</v>
      </c>
      <c r="K493" s="332">
        <f t="shared" si="203"/>
        <v>-7.6</v>
      </c>
      <c r="L493" s="332">
        <f t="shared" si="203"/>
        <v>-3.8</v>
      </c>
      <c r="M493" s="332" t="e">
        <f t="shared" si="203"/>
        <v>#DIV/0!</v>
      </c>
      <c r="N493" s="332">
        <f t="shared" si="203"/>
        <v>-3.6</v>
      </c>
      <c r="O493" s="332">
        <f t="shared" si="203"/>
        <v>19.3</v>
      </c>
      <c r="P493" s="332">
        <f t="shared" si="203"/>
        <v>20.5</v>
      </c>
      <c r="Q493" s="332">
        <f t="shared" si="203"/>
        <v>15.2</v>
      </c>
      <c r="R493" s="332">
        <f t="shared" si="203"/>
        <v>10.5</v>
      </c>
      <c r="S493" s="332">
        <f t="shared" si="203"/>
        <v>10.5</v>
      </c>
      <c r="T493" s="332" t="e">
        <f t="shared" si="203"/>
        <v>#DIV/0!</v>
      </c>
      <c r="U493" s="332">
        <f t="shared" si="203"/>
        <v>22.2</v>
      </c>
      <c r="V493" s="332">
        <f t="shared" si="203"/>
        <v>4.5999999999999996</v>
      </c>
      <c r="W493" s="332">
        <f t="shared" si="203"/>
        <v>0.2</v>
      </c>
      <c r="X493" s="332">
        <f t="shared" si="203"/>
        <v>9.3000000000000007</v>
      </c>
      <c r="Y493" s="332">
        <f t="shared" si="203"/>
        <v>18.899999999999999</v>
      </c>
      <c r="Z493" s="332">
        <f t="shared" si="203"/>
        <v>-0.4</v>
      </c>
      <c r="AA493" s="332">
        <f t="shared" si="203"/>
        <v>6</v>
      </c>
      <c r="AB493" s="332" t="e">
        <f t="shared" si="203"/>
        <v>#DIV/0!</v>
      </c>
      <c r="AC493" s="332">
        <f t="shared" si="203"/>
        <v>-7.7</v>
      </c>
      <c r="AD493" s="332">
        <f t="shared" si="203"/>
        <v>-13.8</v>
      </c>
      <c r="AE493" s="332">
        <f t="shared" si="203"/>
        <v>-13.8</v>
      </c>
      <c r="AF493" s="332">
        <f t="shared" si="203"/>
        <v>1.6</v>
      </c>
      <c r="AG493" s="332" t="e">
        <f t="shared" si="203"/>
        <v>#DIV/0!</v>
      </c>
      <c r="AH493" s="332">
        <f t="shared" si="203"/>
        <v>12.1</v>
      </c>
      <c r="AI493" s="332">
        <f t="shared" si="203"/>
        <v>12.1</v>
      </c>
      <c r="AJ493" s="332">
        <f t="shared" si="203"/>
        <v>-38.299999999999997</v>
      </c>
      <c r="AK493" s="332">
        <f t="shared" si="203"/>
        <v>10.8</v>
      </c>
      <c r="AL493" s="332">
        <f t="shared" si="203"/>
        <v>6</v>
      </c>
      <c r="AO493" s="520" t="s">
        <v>687</v>
      </c>
      <c r="AP493" s="332">
        <f t="shared" si="202"/>
        <v>7.8</v>
      </c>
      <c r="AQ493" s="332">
        <f t="shared" si="202"/>
        <v>5.4</v>
      </c>
      <c r="AR493" s="332">
        <f t="shared" si="202"/>
        <v>4.5999999999999996</v>
      </c>
      <c r="AS493" s="332">
        <f t="shared" si="202"/>
        <v>5.4</v>
      </c>
      <c r="AT493" s="332">
        <f t="shared" si="202"/>
        <v>3.4</v>
      </c>
      <c r="AU493" s="332">
        <f t="shared" si="202"/>
        <v>7.4</v>
      </c>
      <c r="AV493" s="332">
        <f t="shared" si="202"/>
        <v>21.6</v>
      </c>
      <c r="AW493" s="332">
        <f t="shared" si="202"/>
        <v>-15.5</v>
      </c>
      <c r="AX493" s="332">
        <f t="shared" si="202"/>
        <v>8.8000000000000007</v>
      </c>
      <c r="AY493" s="332">
        <f t="shared" si="202"/>
        <v>9.3000000000000007</v>
      </c>
      <c r="AZ493" s="332">
        <f t="shared" si="202"/>
        <v>0.5</v>
      </c>
      <c r="BA493" s="332"/>
    </row>
    <row r="494" spans="1:53" x14ac:dyDescent="0.15">
      <c r="C494" s="520" t="s">
        <v>688</v>
      </c>
      <c r="D494" s="332">
        <f t="shared" si="203"/>
        <v>9.4</v>
      </c>
      <c r="E494" s="332">
        <f t="shared" si="203"/>
        <v>9.4</v>
      </c>
      <c r="F494" s="332">
        <f t="shared" si="203"/>
        <v>15.9</v>
      </c>
      <c r="G494" s="332">
        <f t="shared" si="203"/>
        <v>16.100000000000001</v>
      </c>
      <c r="H494" s="332">
        <f t="shared" si="203"/>
        <v>13.7</v>
      </c>
      <c r="I494" s="332">
        <f t="shared" si="203"/>
        <v>2.2000000000000002</v>
      </c>
      <c r="J494" s="332">
        <f t="shared" si="203"/>
        <v>11.7</v>
      </c>
      <c r="K494" s="332">
        <f t="shared" si="203"/>
        <v>-7.6</v>
      </c>
      <c r="L494" s="332">
        <f t="shared" si="203"/>
        <v>-5.7</v>
      </c>
      <c r="M494" s="332" t="e">
        <f t="shared" si="203"/>
        <v>#DIV/0!</v>
      </c>
      <c r="N494" s="332">
        <f t="shared" si="203"/>
        <v>38.5</v>
      </c>
      <c r="O494" s="332">
        <f t="shared" si="203"/>
        <v>21</v>
      </c>
      <c r="P494" s="332">
        <f t="shared" si="203"/>
        <v>20.3</v>
      </c>
      <c r="Q494" s="332">
        <f t="shared" si="203"/>
        <v>23.9</v>
      </c>
      <c r="R494" s="332">
        <f t="shared" si="203"/>
        <v>-12.6</v>
      </c>
      <c r="S494" s="332">
        <f t="shared" si="203"/>
        <v>-12.6</v>
      </c>
      <c r="T494" s="332" t="e">
        <f t="shared" si="203"/>
        <v>#DIV/0!</v>
      </c>
      <c r="U494" s="332">
        <f t="shared" si="203"/>
        <v>17.899999999999999</v>
      </c>
      <c r="V494" s="332">
        <f t="shared" si="203"/>
        <v>4.5999999999999996</v>
      </c>
      <c r="W494" s="332">
        <f t="shared" si="203"/>
        <v>1.8</v>
      </c>
      <c r="X494" s="332">
        <f t="shared" si="203"/>
        <v>7.8</v>
      </c>
      <c r="Y494" s="332">
        <f t="shared" si="203"/>
        <v>-24.9</v>
      </c>
      <c r="Z494" s="332">
        <f t="shared" si="203"/>
        <v>4.0999999999999996</v>
      </c>
      <c r="AA494" s="332">
        <f t="shared" si="203"/>
        <v>0.5</v>
      </c>
      <c r="AB494" s="332" t="e">
        <f t="shared" si="203"/>
        <v>#DIV/0!</v>
      </c>
      <c r="AC494" s="332">
        <f t="shared" si="203"/>
        <v>-8.5</v>
      </c>
      <c r="AD494" s="332">
        <f t="shared" si="203"/>
        <v>-14.7</v>
      </c>
      <c r="AE494" s="332">
        <f t="shared" si="203"/>
        <v>-13.1</v>
      </c>
      <c r="AF494" s="332">
        <f t="shared" si="203"/>
        <v>1.3</v>
      </c>
      <c r="AG494" s="332" t="e">
        <f t="shared" si="203"/>
        <v>#DIV/0!</v>
      </c>
      <c r="AH494" s="332">
        <f t="shared" si="203"/>
        <v>4.2</v>
      </c>
      <c r="AI494" s="332">
        <f t="shared" si="203"/>
        <v>11.1</v>
      </c>
      <c r="AJ494" s="332">
        <f t="shared" si="203"/>
        <v>-34.799999999999997</v>
      </c>
      <c r="AK494" s="332">
        <f t="shared" si="203"/>
        <v>12.5</v>
      </c>
      <c r="AL494" s="332">
        <f t="shared" si="203"/>
        <v>7</v>
      </c>
      <c r="AO494" s="520" t="s">
        <v>688</v>
      </c>
      <c r="AP494" s="332">
        <f t="shared" si="202"/>
        <v>9.4</v>
      </c>
      <c r="AQ494" s="332">
        <f t="shared" si="202"/>
        <v>5.3</v>
      </c>
      <c r="AR494" s="332">
        <f t="shared" si="202"/>
        <v>6.2</v>
      </c>
      <c r="AS494" s="332">
        <f t="shared" si="202"/>
        <v>5.4</v>
      </c>
      <c r="AT494" s="332">
        <f t="shared" si="202"/>
        <v>7.2</v>
      </c>
      <c r="AU494" s="332">
        <f t="shared" si="202"/>
        <v>3.5</v>
      </c>
      <c r="AV494" s="332">
        <f t="shared" si="202"/>
        <v>15.5</v>
      </c>
      <c r="AW494" s="332">
        <f t="shared" si="202"/>
        <v>-17.399999999999999</v>
      </c>
      <c r="AX494" s="332">
        <f t="shared" si="202"/>
        <v>11.2</v>
      </c>
      <c r="AY494" s="332">
        <f t="shared" si="202"/>
        <v>11.9</v>
      </c>
      <c r="AZ494" s="332">
        <f t="shared" si="202"/>
        <v>-1.7</v>
      </c>
      <c r="BA494" s="332"/>
    </row>
    <row r="495" spans="1:53" x14ac:dyDescent="0.15">
      <c r="C495" s="520" t="s">
        <v>689</v>
      </c>
      <c r="D495" s="332">
        <f t="shared" si="203"/>
        <v>-0.7</v>
      </c>
      <c r="E495" s="332">
        <f t="shared" si="203"/>
        <v>-0.7</v>
      </c>
      <c r="F495" s="332">
        <f t="shared" si="203"/>
        <v>-0.7</v>
      </c>
      <c r="G495" s="332">
        <f t="shared" si="203"/>
        <v>-1.3</v>
      </c>
      <c r="H495" s="332">
        <f t="shared" si="203"/>
        <v>4.4000000000000004</v>
      </c>
      <c r="I495" s="332">
        <f t="shared" si="203"/>
        <v>-11.3</v>
      </c>
      <c r="J495" s="332">
        <f t="shared" si="203"/>
        <v>6.6</v>
      </c>
      <c r="K495" s="332">
        <f t="shared" si="203"/>
        <v>-5.3</v>
      </c>
      <c r="L495" s="332">
        <f t="shared" si="203"/>
        <v>-2.8</v>
      </c>
      <c r="M495" s="332" t="e">
        <f t="shared" si="203"/>
        <v>#DIV/0!</v>
      </c>
      <c r="N495" s="332">
        <f t="shared" si="203"/>
        <v>-36.200000000000003</v>
      </c>
      <c r="O495" s="332">
        <f t="shared" si="203"/>
        <v>6.2</v>
      </c>
      <c r="P495" s="332">
        <f t="shared" si="203"/>
        <v>4</v>
      </c>
      <c r="Q495" s="332">
        <f t="shared" si="203"/>
        <v>15.6</v>
      </c>
      <c r="R495" s="332">
        <f t="shared" si="203"/>
        <v>-35.5</v>
      </c>
      <c r="S495" s="332">
        <f t="shared" si="203"/>
        <v>-35.5</v>
      </c>
      <c r="T495" s="332" t="e">
        <f t="shared" si="203"/>
        <v>#DIV/0!</v>
      </c>
      <c r="U495" s="332">
        <f t="shared" si="203"/>
        <v>18.7</v>
      </c>
      <c r="V495" s="332">
        <f t="shared" si="203"/>
        <v>0.8</v>
      </c>
      <c r="W495" s="332">
        <f t="shared" si="203"/>
        <v>-8.3000000000000007</v>
      </c>
      <c r="X495" s="332">
        <f t="shared" si="203"/>
        <v>11.5</v>
      </c>
      <c r="Y495" s="332">
        <f t="shared" si="203"/>
        <v>-2.9</v>
      </c>
      <c r="Z495" s="332">
        <f t="shared" si="203"/>
        <v>-0.8</v>
      </c>
      <c r="AA495" s="332">
        <f t="shared" si="203"/>
        <v>-3.5</v>
      </c>
      <c r="AB495" s="332" t="e">
        <f t="shared" si="203"/>
        <v>#DIV/0!</v>
      </c>
      <c r="AC495" s="332">
        <f t="shared" si="203"/>
        <v>-4.2</v>
      </c>
      <c r="AD495" s="332">
        <f t="shared" si="203"/>
        <v>-6.6</v>
      </c>
      <c r="AE495" s="332">
        <f t="shared" si="203"/>
        <v>-8.6</v>
      </c>
      <c r="AF495" s="332">
        <f t="shared" si="203"/>
        <v>1.9</v>
      </c>
      <c r="AG495" s="332" t="e">
        <f t="shared" si="203"/>
        <v>#DIV/0!</v>
      </c>
      <c r="AH495" s="332">
        <f t="shared" si="203"/>
        <v>5.3</v>
      </c>
      <c r="AI495" s="332">
        <f t="shared" si="203"/>
        <v>11.4</v>
      </c>
      <c r="AJ495" s="332">
        <f t="shared" si="203"/>
        <v>-38.700000000000003</v>
      </c>
      <c r="AK495" s="332">
        <f t="shared" si="203"/>
        <v>7.3</v>
      </c>
      <c r="AL495" s="332">
        <f t="shared" si="203"/>
        <v>3.6</v>
      </c>
      <c r="AO495" s="520" t="s">
        <v>689</v>
      </c>
      <c r="AP495" s="332">
        <f t="shared" si="202"/>
        <v>-0.7</v>
      </c>
      <c r="AQ495" s="332">
        <f t="shared" si="202"/>
        <v>-4.3</v>
      </c>
      <c r="AR495" s="332">
        <f t="shared" si="202"/>
        <v>-0.1</v>
      </c>
      <c r="AS495" s="332">
        <f t="shared" si="202"/>
        <v>-0.8</v>
      </c>
      <c r="AT495" s="332">
        <f t="shared" si="202"/>
        <v>1</v>
      </c>
      <c r="AU495" s="332">
        <f t="shared" si="202"/>
        <v>-14.7</v>
      </c>
      <c r="AV495" s="332">
        <f t="shared" si="202"/>
        <v>-15.7</v>
      </c>
      <c r="AW495" s="332">
        <f t="shared" si="202"/>
        <v>-13</v>
      </c>
      <c r="AX495" s="332">
        <f t="shared" si="202"/>
        <v>1.2</v>
      </c>
      <c r="AY495" s="332">
        <f t="shared" si="202"/>
        <v>1.3</v>
      </c>
      <c r="AZ495" s="332">
        <f t="shared" si="202"/>
        <v>-1.6</v>
      </c>
      <c r="BA495" s="332"/>
    </row>
    <row r="496" spans="1:53" x14ac:dyDescent="0.15">
      <c r="B496" s="418" t="s">
        <v>692</v>
      </c>
      <c r="C496" s="519" t="s">
        <v>686</v>
      </c>
      <c r="D496" s="328">
        <f t="shared" si="203"/>
        <v>-1.2</v>
      </c>
      <c r="E496" s="328">
        <f t="shared" si="203"/>
        <v>-1.2</v>
      </c>
      <c r="F496" s="328">
        <f t="shared" si="203"/>
        <v>-6.3</v>
      </c>
      <c r="G496" s="328">
        <f t="shared" si="203"/>
        <v>-5.8</v>
      </c>
      <c r="H496" s="328">
        <f t="shared" si="203"/>
        <v>-10.6</v>
      </c>
      <c r="I496" s="328">
        <f t="shared" si="203"/>
        <v>-5.7</v>
      </c>
      <c r="J496" s="328">
        <f t="shared" si="203"/>
        <v>11.1</v>
      </c>
      <c r="K496" s="328">
        <f t="shared" si="203"/>
        <v>0</v>
      </c>
      <c r="L496" s="328">
        <f t="shared" si="203"/>
        <v>-1</v>
      </c>
      <c r="M496" s="328" t="e">
        <f t="shared" si="203"/>
        <v>#DIV/0!</v>
      </c>
      <c r="N496" s="328">
        <f t="shared" si="203"/>
        <v>-49.2</v>
      </c>
      <c r="O496" s="328">
        <f t="shared" si="203"/>
        <v>6.6</v>
      </c>
      <c r="P496" s="328">
        <f t="shared" si="203"/>
        <v>4.8</v>
      </c>
      <c r="Q496" s="328">
        <f t="shared" si="203"/>
        <v>13.6</v>
      </c>
      <c r="R496" s="328">
        <f t="shared" si="203"/>
        <v>-15.4</v>
      </c>
      <c r="S496" s="328">
        <f t="shared" si="203"/>
        <v>-15.4</v>
      </c>
      <c r="T496" s="328" t="e">
        <f t="shared" si="203"/>
        <v>#DIV/0!</v>
      </c>
      <c r="U496" s="328">
        <f t="shared" si="203"/>
        <v>9.6999999999999993</v>
      </c>
      <c r="V496" s="328">
        <f t="shared" si="203"/>
        <v>1.7</v>
      </c>
      <c r="W496" s="328">
        <f t="shared" si="203"/>
        <v>1.8</v>
      </c>
      <c r="X496" s="328">
        <f t="shared" si="203"/>
        <v>1.7</v>
      </c>
      <c r="Y496" s="328">
        <f t="shared" si="203"/>
        <v>-15.9</v>
      </c>
      <c r="Z496" s="328">
        <f t="shared" si="203"/>
        <v>-5.0999999999999996</v>
      </c>
      <c r="AA496" s="328">
        <f t="shared" si="203"/>
        <v>-7.8</v>
      </c>
      <c r="AB496" s="328" t="e">
        <f t="shared" si="203"/>
        <v>#DIV/0!</v>
      </c>
      <c r="AC496" s="328">
        <f t="shared" si="203"/>
        <v>-3.2</v>
      </c>
      <c r="AD496" s="328">
        <f t="shared" si="203"/>
        <v>-10.8</v>
      </c>
      <c r="AE496" s="328">
        <f t="shared" si="203"/>
        <v>-6.7</v>
      </c>
      <c r="AF496" s="328">
        <f t="shared" si="203"/>
        <v>6.1</v>
      </c>
      <c r="AG496" s="328" t="e">
        <f t="shared" si="203"/>
        <v>#DIV/0!</v>
      </c>
      <c r="AH496" s="328">
        <f t="shared" si="203"/>
        <v>4.3</v>
      </c>
      <c r="AI496" s="328">
        <f t="shared" si="203"/>
        <v>7.7</v>
      </c>
      <c r="AJ496" s="328">
        <f t="shared" si="203"/>
        <v>-6.2</v>
      </c>
      <c r="AK496" s="328">
        <f t="shared" si="203"/>
        <v>3.1</v>
      </c>
      <c r="AL496" s="328">
        <f t="shared" si="203"/>
        <v>8.3000000000000007</v>
      </c>
      <c r="AN496" s="418" t="s">
        <v>692</v>
      </c>
      <c r="AO496" s="519" t="s">
        <v>686</v>
      </c>
      <c r="AP496" s="328">
        <f t="shared" si="202"/>
        <v>-1.2</v>
      </c>
      <c r="AQ496" s="328">
        <f t="shared" si="202"/>
        <v>0.2</v>
      </c>
      <c r="AR496" s="328">
        <f t="shared" si="202"/>
        <v>0.6</v>
      </c>
      <c r="AS496" s="328">
        <f t="shared" si="202"/>
        <v>3.2</v>
      </c>
      <c r="AT496" s="328">
        <f t="shared" si="202"/>
        <v>-3</v>
      </c>
      <c r="AU496" s="328">
        <f t="shared" si="202"/>
        <v>-1.3</v>
      </c>
      <c r="AV496" s="328">
        <f t="shared" si="202"/>
        <v>-10.199999999999999</v>
      </c>
      <c r="AW496" s="328">
        <f t="shared" si="202"/>
        <v>16.5</v>
      </c>
      <c r="AX496" s="328">
        <f t="shared" si="202"/>
        <v>-1.8</v>
      </c>
      <c r="AY496" s="328">
        <f t="shared" si="202"/>
        <v>-1.6</v>
      </c>
      <c r="AZ496" s="328">
        <f t="shared" si="202"/>
        <v>-5.4</v>
      </c>
      <c r="BA496" s="332"/>
    </row>
    <row r="497" spans="1:53" x14ac:dyDescent="0.15">
      <c r="C497" s="520" t="s">
        <v>687</v>
      </c>
      <c r="D497" s="332">
        <f t="shared" si="203"/>
        <v>-2.2000000000000002</v>
      </c>
      <c r="E497" s="332">
        <f t="shared" si="203"/>
        <v>-2.2000000000000002</v>
      </c>
      <c r="F497" s="332">
        <f t="shared" si="203"/>
        <v>-5.9</v>
      </c>
      <c r="G497" s="332">
        <f t="shared" si="203"/>
        <v>-6.1</v>
      </c>
      <c r="H497" s="332">
        <f t="shared" si="203"/>
        <v>-4.5999999999999996</v>
      </c>
      <c r="I497" s="332">
        <f t="shared" si="203"/>
        <v>4.7</v>
      </c>
      <c r="J497" s="332">
        <f t="shared" si="203"/>
        <v>-1.3</v>
      </c>
      <c r="K497" s="332">
        <f t="shared" si="203"/>
        <v>0</v>
      </c>
      <c r="L497" s="332">
        <f t="shared" si="203"/>
        <v>-3.1</v>
      </c>
      <c r="M497" s="332" t="e">
        <f t="shared" si="203"/>
        <v>#DIV/0!</v>
      </c>
      <c r="N497" s="332">
        <f t="shared" si="203"/>
        <v>-30.1</v>
      </c>
      <c r="O497" s="332">
        <f t="shared" si="203"/>
        <v>-2</v>
      </c>
      <c r="P497" s="332">
        <f t="shared" si="203"/>
        <v>0.4</v>
      </c>
      <c r="Q497" s="332">
        <f t="shared" si="203"/>
        <v>-11.4</v>
      </c>
      <c r="R497" s="332">
        <f t="shared" si="203"/>
        <v>-9.9</v>
      </c>
      <c r="S497" s="332">
        <f t="shared" si="203"/>
        <v>-9.9</v>
      </c>
      <c r="T497" s="332" t="e">
        <f t="shared" si="203"/>
        <v>#DIV/0!</v>
      </c>
      <c r="U497" s="332">
        <f t="shared" si="203"/>
        <v>7.3</v>
      </c>
      <c r="V497" s="332">
        <f t="shared" si="203"/>
        <v>0.5</v>
      </c>
      <c r="W497" s="332">
        <f t="shared" si="203"/>
        <v>5.6</v>
      </c>
      <c r="X497" s="332">
        <f t="shared" si="203"/>
        <v>-4.5</v>
      </c>
      <c r="Y497" s="332">
        <f t="shared" si="203"/>
        <v>4.4000000000000004</v>
      </c>
      <c r="Z497" s="332">
        <f t="shared" si="203"/>
        <v>-4.0999999999999996</v>
      </c>
      <c r="AA497" s="332">
        <f t="shared" si="203"/>
        <v>2.4</v>
      </c>
      <c r="AB497" s="332" t="e">
        <f t="shared" si="203"/>
        <v>#DIV/0!</v>
      </c>
      <c r="AC497" s="332">
        <f t="shared" si="203"/>
        <v>-5.0999999999999996</v>
      </c>
      <c r="AD497" s="332">
        <f t="shared" si="203"/>
        <v>-12.7</v>
      </c>
      <c r="AE497" s="332">
        <f t="shared" si="203"/>
        <v>-1</v>
      </c>
      <c r="AF497" s="332">
        <f t="shared" si="203"/>
        <v>5.9</v>
      </c>
      <c r="AG497" s="332" t="e">
        <f t="shared" si="203"/>
        <v>#DIV/0!</v>
      </c>
      <c r="AH497" s="332">
        <f t="shared" si="203"/>
        <v>-1.9</v>
      </c>
      <c r="AI497" s="332">
        <f t="shared" si="203"/>
        <v>5.3</v>
      </c>
      <c r="AJ497" s="332">
        <f t="shared" si="203"/>
        <v>-0.6</v>
      </c>
      <c r="AK497" s="332">
        <f t="shared" si="203"/>
        <v>0</v>
      </c>
      <c r="AL497" s="332">
        <f t="shared" si="203"/>
        <v>-1</v>
      </c>
      <c r="AO497" s="520" t="s">
        <v>687</v>
      </c>
      <c r="AP497" s="332">
        <f t="shared" si="202"/>
        <v>-2.2000000000000002</v>
      </c>
      <c r="AQ497" s="332">
        <f t="shared" si="202"/>
        <v>-2.6</v>
      </c>
      <c r="AR497" s="332">
        <f t="shared" si="202"/>
        <v>0.9</v>
      </c>
      <c r="AS497" s="332">
        <f t="shared" si="202"/>
        <v>-3.3</v>
      </c>
      <c r="AT497" s="332">
        <f t="shared" si="202"/>
        <v>6.8</v>
      </c>
      <c r="AU497" s="332">
        <f t="shared" si="202"/>
        <v>-11.5</v>
      </c>
      <c r="AV497" s="332">
        <f t="shared" si="202"/>
        <v>-22.4</v>
      </c>
      <c r="AW497" s="332">
        <f t="shared" si="202"/>
        <v>14</v>
      </c>
      <c r="AX497" s="332">
        <f t="shared" si="202"/>
        <v>-2</v>
      </c>
      <c r="AY497" s="332">
        <f t="shared" si="202"/>
        <v>-1.8</v>
      </c>
      <c r="AZ497" s="332">
        <f t="shared" si="202"/>
        <v>-5.6</v>
      </c>
      <c r="BA497" s="332"/>
    </row>
    <row r="498" spans="1:53" x14ac:dyDescent="0.15">
      <c r="C498" s="520" t="s">
        <v>688</v>
      </c>
      <c r="D498" s="332">
        <f t="shared" si="203"/>
        <v>-2.2999999999999998</v>
      </c>
      <c r="E498" s="332">
        <f t="shared" si="203"/>
        <v>-2.2999999999999998</v>
      </c>
      <c r="F498" s="332">
        <f t="shared" si="203"/>
        <v>-5.0999999999999996</v>
      </c>
      <c r="G498" s="332">
        <f t="shared" si="203"/>
        <v>-6.8</v>
      </c>
      <c r="H498" s="332">
        <f t="shared" si="203"/>
        <v>9.6999999999999993</v>
      </c>
      <c r="I498" s="332">
        <f t="shared" si="203"/>
        <v>10.6</v>
      </c>
      <c r="J498" s="332">
        <f t="shared" si="203"/>
        <v>-10.4</v>
      </c>
      <c r="K498" s="332">
        <f t="shared" si="203"/>
        <v>8.4</v>
      </c>
      <c r="L498" s="332">
        <f t="shared" si="203"/>
        <v>6.9</v>
      </c>
      <c r="M498" s="332" t="e">
        <f t="shared" si="203"/>
        <v>#DIV/0!</v>
      </c>
      <c r="N498" s="332">
        <f t="shared" si="203"/>
        <v>-41.8</v>
      </c>
      <c r="O498" s="332">
        <f t="shared" si="203"/>
        <v>-6.8</v>
      </c>
      <c r="P498" s="332">
        <f t="shared" si="203"/>
        <v>-7.7</v>
      </c>
      <c r="Q498" s="332">
        <f t="shared" si="203"/>
        <v>-3.8</v>
      </c>
      <c r="R498" s="332">
        <f t="shared" si="203"/>
        <v>45.5</v>
      </c>
      <c r="S498" s="332">
        <f t="shared" si="203"/>
        <v>45.5</v>
      </c>
      <c r="T498" s="332" t="e">
        <f t="shared" si="203"/>
        <v>#DIV/0!</v>
      </c>
      <c r="U498" s="332">
        <f t="shared" si="203"/>
        <v>9.1</v>
      </c>
      <c r="V498" s="332">
        <f t="shared" si="203"/>
        <v>0.9</v>
      </c>
      <c r="W498" s="332">
        <f t="shared" si="203"/>
        <v>7.3</v>
      </c>
      <c r="X498" s="332">
        <f t="shared" ref="D498:AL505" si="204">ROUND((X555-X551)/X551*100,1)</f>
        <v>-5.9</v>
      </c>
      <c r="Y498" s="332">
        <f t="shared" si="204"/>
        <v>16.399999999999999</v>
      </c>
      <c r="Z498" s="332">
        <f t="shared" si="204"/>
        <v>-5.8</v>
      </c>
      <c r="AA498" s="332">
        <f t="shared" si="204"/>
        <v>6.3</v>
      </c>
      <c r="AB498" s="332" t="e">
        <f t="shared" si="204"/>
        <v>#DIV/0!</v>
      </c>
      <c r="AC498" s="332">
        <f t="shared" si="204"/>
        <v>-7.9</v>
      </c>
      <c r="AD498" s="332">
        <f t="shared" si="204"/>
        <v>-12.5</v>
      </c>
      <c r="AE498" s="332">
        <f t="shared" si="204"/>
        <v>0.5</v>
      </c>
      <c r="AF498" s="332">
        <f t="shared" si="204"/>
        <v>2.6</v>
      </c>
      <c r="AG498" s="332" t="e">
        <f t="shared" si="204"/>
        <v>#DIV/0!</v>
      </c>
      <c r="AH498" s="332">
        <f t="shared" si="204"/>
        <v>-2.5</v>
      </c>
      <c r="AI498" s="332">
        <f t="shared" si="204"/>
        <v>-1.6</v>
      </c>
      <c r="AJ498" s="332">
        <f t="shared" si="204"/>
        <v>-23</v>
      </c>
      <c r="AK498" s="332">
        <f t="shared" si="204"/>
        <v>0.6</v>
      </c>
      <c r="AL498" s="332">
        <f t="shared" si="204"/>
        <v>-6.5</v>
      </c>
      <c r="AO498" s="520" t="s">
        <v>688</v>
      </c>
      <c r="AP498" s="332">
        <f t="shared" si="202"/>
        <v>-2.2999999999999998</v>
      </c>
      <c r="AQ498" s="332">
        <f t="shared" si="202"/>
        <v>1.7</v>
      </c>
      <c r="AR498" s="332">
        <f t="shared" si="202"/>
        <v>2.1</v>
      </c>
      <c r="AS498" s="332">
        <f t="shared" si="202"/>
        <v>-6.4</v>
      </c>
      <c r="AT498" s="332">
        <f t="shared" si="202"/>
        <v>13.4</v>
      </c>
      <c r="AU498" s="332">
        <f t="shared" si="202"/>
        <v>0.7</v>
      </c>
      <c r="AV498" s="332">
        <f t="shared" si="202"/>
        <v>-2.1</v>
      </c>
      <c r="AW498" s="332">
        <f t="shared" si="202"/>
        <v>7.3</v>
      </c>
      <c r="AX498" s="332">
        <f t="shared" si="202"/>
        <v>-4</v>
      </c>
      <c r="AY498" s="332">
        <f t="shared" si="202"/>
        <v>-3.9</v>
      </c>
      <c r="AZ498" s="332">
        <f t="shared" si="202"/>
        <v>-5.3</v>
      </c>
      <c r="BA498" s="332"/>
    </row>
    <row r="499" spans="1:53" x14ac:dyDescent="0.15">
      <c r="C499" s="521" t="s">
        <v>689</v>
      </c>
      <c r="D499" s="332">
        <f t="shared" si="204"/>
        <v>6.2</v>
      </c>
      <c r="E499" s="332">
        <f t="shared" si="204"/>
        <v>6.2</v>
      </c>
      <c r="F499" s="332">
        <f t="shared" si="204"/>
        <v>10.1</v>
      </c>
      <c r="G499" s="332">
        <f t="shared" si="204"/>
        <v>8.5</v>
      </c>
      <c r="H499" s="332">
        <f t="shared" si="204"/>
        <v>23.3</v>
      </c>
      <c r="I499" s="332">
        <f t="shared" si="204"/>
        <v>5.6</v>
      </c>
      <c r="J499" s="332">
        <f t="shared" si="204"/>
        <v>-3</v>
      </c>
      <c r="K499" s="332">
        <f t="shared" si="204"/>
        <v>1.6</v>
      </c>
      <c r="L499" s="332">
        <f t="shared" si="204"/>
        <v>1.5</v>
      </c>
      <c r="M499" s="332" t="e">
        <f t="shared" si="204"/>
        <v>#DIV/0!</v>
      </c>
      <c r="N499" s="332">
        <f t="shared" si="204"/>
        <v>5.0999999999999996</v>
      </c>
      <c r="O499" s="332">
        <f t="shared" si="204"/>
        <v>10.6</v>
      </c>
      <c r="P499" s="332">
        <f t="shared" si="204"/>
        <v>8.8000000000000007</v>
      </c>
      <c r="Q499" s="332">
        <f t="shared" si="204"/>
        <v>17.600000000000001</v>
      </c>
      <c r="R499" s="332">
        <f t="shared" si="204"/>
        <v>74.2</v>
      </c>
      <c r="S499" s="332">
        <f t="shared" si="204"/>
        <v>74.2</v>
      </c>
      <c r="T499" s="332" t="e">
        <f t="shared" si="204"/>
        <v>#DIV/0!</v>
      </c>
      <c r="U499" s="332">
        <f t="shared" si="204"/>
        <v>2.7</v>
      </c>
      <c r="V499" s="332">
        <f t="shared" si="204"/>
        <v>8.3000000000000007</v>
      </c>
      <c r="W499" s="332">
        <f t="shared" si="204"/>
        <v>19.399999999999999</v>
      </c>
      <c r="X499" s="332">
        <f t="shared" si="204"/>
        <v>-2.4</v>
      </c>
      <c r="Y499" s="332">
        <f t="shared" si="204"/>
        <v>-12.4</v>
      </c>
      <c r="Z499" s="332">
        <f t="shared" si="204"/>
        <v>-3.9</v>
      </c>
      <c r="AA499" s="332">
        <f t="shared" si="204"/>
        <v>7.6</v>
      </c>
      <c r="AB499" s="332" t="e">
        <f t="shared" si="204"/>
        <v>#DIV/0!</v>
      </c>
      <c r="AC499" s="332">
        <f t="shared" si="204"/>
        <v>-100</v>
      </c>
      <c r="AD499" s="332">
        <f t="shared" si="204"/>
        <v>-19</v>
      </c>
      <c r="AE499" s="332">
        <f t="shared" si="204"/>
        <v>4.0999999999999996</v>
      </c>
      <c r="AF499" s="332">
        <f t="shared" si="204"/>
        <v>-2.8</v>
      </c>
      <c r="AG499" s="332" t="e">
        <f t="shared" si="204"/>
        <v>#DIV/0!</v>
      </c>
      <c r="AH499" s="332">
        <f t="shared" si="204"/>
        <v>3</v>
      </c>
      <c r="AI499" s="332">
        <f t="shared" si="204"/>
        <v>-8.6999999999999993</v>
      </c>
      <c r="AJ499" s="332">
        <f t="shared" si="204"/>
        <v>-26.1</v>
      </c>
      <c r="AK499" s="332">
        <f t="shared" si="204"/>
        <v>-1</v>
      </c>
      <c r="AL499" s="332">
        <f t="shared" si="204"/>
        <v>-2</v>
      </c>
      <c r="AO499" s="521" t="s">
        <v>689</v>
      </c>
      <c r="AP499" s="332">
        <f t="shared" si="202"/>
        <v>6.2</v>
      </c>
      <c r="AQ499" s="332">
        <f t="shared" si="202"/>
        <v>5.8</v>
      </c>
      <c r="AR499" s="332">
        <f t="shared" si="202"/>
        <v>1.1000000000000001</v>
      </c>
      <c r="AS499" s="332">
        <f t="shared" si="202"/>
        <v>-0.7</v>
      </c>
      <c r="AT499" s="332">
        <f t="shared" si="202"/>
        <v>3.3</v>
      </c>
      <c r="AU499" s="332">
        <f t="shared" si="202"/>
        <v>19.2</v>
      </c>
      <c r="AV499" s="332">
        <f t="shared" si="202"/>
        <v>28.5</v>
      </c>
      <c r="AW499" s="332">
        <f t="shared" si="202"/>
        <v>3.3</v>
      </c>
      <c r="AX499" s="332">
        <f t="shared" si="202"/>
        <v>6.3</v>
      </c>
      <c r="AY499" s="332">
        <f t="shared" si="202"/>
        <v>6.8</v>
      </c>
      <c r="AZ499" s="332">
        <f t="shared" si="202"/>
        <v>-2.1</v>
      </c>
      <c r="BA499" s="332"/>
    </row>
    <row r="500" spans="1:53" x14ac:dyDescent="0.15">
      <c r="B500" s="418" t="s">
        <v>693</v>
      </c>
      <c r="C500" s="519" t="s">
        <v>686</v>
      </c>
      <c r="D500" s="328">
        <f t="shared" si="204"/>
        <v>5</v>
      </c>
      <c r="E500" s="328">
        <f t="shared" si="204"/>
        <v>5</v>
      </c>
      <c r="F500" s="328">
        <f t="shared" si="204"/>
        <v>10.9</v>
      </c>
      <c r="G500" s="328">
        <f t="shared" si="204"/>
        <v>6.2</v>
      </c>
      <c r="H500" s="328">
        <f t="shared" si="204"/>
        <v>49.3</v>
      </c>
      <c r="I500" s="328">
        <f t="shared" si="204"/>
        <v>-2.2000000000000002</v>
      </c>
      <c r="J500" s="328">
        <f t="shared" si="204"/>
        <v>-4.5</v>
      </c>
      <c r="K500" s="328">
        <f t="shared" si="204"/>
        <v>-5.7</v>
      </c>
      <c r="L500" s="328">
        <f t="shared" si="204"/>
        <v>-5.9</v>
      </c>
      <c r="M500" s="328" t="e">
        <f t="shared" si="204"/>
        <v>#DIV/0!</v>
      </c>
      <c r="N500" s="328">
        <f t="shared" si="204"/>
        <v>13.9</v>
      </c>
      <c r="O500" s="328">
        <f t="shared" si="204"/>
        <v>8.1</v>
      </c>
      <c r="P500" s="328">
        <f t="shared" si="204"/>
        <v>2.7</v>
      </c>
      <c r="Q500" s="328">
        <f t="shared" si="204"/>
        <v>27.1</v>
      </c>
      <c r="R500" s="328">
        <f t="shared" si="204"/>
        <v>78.5</v>
      </c>
      <c r="S500" s="328">
        <f t="shared" si="204"/>
        <v>78.5</v>
      </c>
      <c r="T500" s="328" t="e">
        <f t="shared" si="204"/>
        <v>#DIV/0!</v>
      </c>
      <c r="U500" s="328">
        <f t="shared" si="204"/>
        <v>-1.8</v>
      </c>
      <c r="V500" s="328">
        <f t="shared" si="204"/>
        <v>8.4</v>
      </c>
      <c r="W500" s="328">
        <f t="shared" si="204"/>
        <v>18.3</v>
      </c>
      <c r="X500" s="328">
        <f t="shared" si="204"/>
        <v>-1.2</v>
      </c>
      <c r="Y500" s="328">
        <f t="shared" si="204"/>
        <v>-31.7</v>
      </c>
      <c r="Z500" s="328">
        <f t="shared" si="204"/>
        <v>-4.8</v>
      </c>
      <c r="AA500" s="328">
        <f t="shared" si="204"/>
        <v>-1</v>
      </c>
      <c r="AB500" s="328" t="e">
        <f t="shared" si="204"/>
        <v>#DIV/0!</v>
      </c>
      <c r="AC500" s="328">
        <f t="shared" si="204"/>
        <v>-100</v>
      </c>
      <c r="AD500" s="328">
        <f t="shared" si="204"/>
        <v>-7.8</v>
      </c>
      <c r="AE500" s="328">
        <f t="shared" si="204"/>
        <v>1</v>
      </c>
      <c r="AF500" s="328">
        <f t="shared" si="204"/>
        <v>-3.4</v>
      </c>
      <c r="AG500" s="328" t="e">
        <f t="shared" si="204"/>
        <v>#DIV/0!</v>
      </c>
      <c r="AH500" s="328">
        <f t="shared" si="204"/>
        <v>8.4</v>
      </c>
      <c r="AI500" s="328">
        <f t="shared" si="204"/>
        <v>-6.7</v>
      </c>
      <c r="AJ500" s="328">
        <f t="shared" si="204"/>
        <v>-49.3</v>
      </c>
      <c r="AK500" s="328">
        <f t="shared" si="204"/>
        <v>-1.5</v>
      </c>
      <c r="AL500" s="328">
        <f t="shared" si="204"/>
        <v>-4.7</v>
      </c>
      <c r="AN500" s="418" t="s">
        <v>693</v>
      </c>
      <c r="AO500" s="519" t="s">
        <v>686</v>
      </c>
      <c r="AP500" s="328">
        <f t="shared" si="202"/>
        <v>5</v>
      </c>
      <c r="AQ500" s="328">
        <f t="shared" si="202"/>
        <v>3.8</v>
      </c>
      <c r="AR500" s="328">
        <f t="shared" si="202"/>
        <v>1.1000000000000001</v>
      </c>
      <c r="AS500" s="328">
        <f t="shared" si="202"/>
        <v>1.4</v>
      </c>
      <c r="AT500" s="328">
        <f t="shared" si="202"/>
        <v>0.4</v>
      </c>
      <c r="AU500" s="328">
        <f t="shared" si="202"/>
        <v>11.8</v>
      </c>
      <c r="AV500" s="328">
        <f t="shared" si="202"/>
        <v>20.100000000000001</v>
      </c>
      <c r="AW500" s="328">
        <f t="shared" si="202"/>
        <v>-0.5</v>
      </c>
      <c r="AX500" s="328">
        <f t="shared" si="202"/>
        <v>5.6</v>
      </c>
      <c r="AY500" s="328">
        <f t="shared" si="202"/>
        <v>6</v>
      </c>
      <c r="AZ500" s="328">
        <f t="shared" si="202"/>
        <v>-3</v>
      </c>
      <c r="BA500" s="332"/>
    </row>
    <row r="501" spans="1:53" x14ac:dyDescent="0.15">
      <c r="C501" s="520" t="s">
        <v>687</v>
      </c>
      <c r="D501" s="332">
        <f t="shared" si="204"/>
        <v>4.5</v>
      </c>
      <c r="E501" s="332">
        <f t="shared" si="204"/>
        <v>4.5</v>
      </c>
      <c r="F501" s="332">
        <f t="shared" si="204"/>
        <v>1.6</v>
      </c>
      <c r="G501" s="332">
        <f t="shared" si="204"/>
        <v>-1.6</v>
      </c>
      <c r="H501" s="332">
        <f t="shared" si="204"/>
        <v>26.7</v>
      </c>
      <c r="I501" s="332">
        <f t="shared" si="204"/>
        <v>13.1</v>
      </c>
      <c r="J501" s="332">
        <f t="shared" si="204"/>
        <v>-2</v>
      </c>
      <c r="K501" s="332">
        <f t="shared" si="204"/>
        <v>-3.1</v>
      </c>
      <c r="L501" s="332">
        <f t="shared" si="204"/>
        <v>-2.6</v>
      </c>
      <c r="M501" s="332" t="e">
        <f t="shared" si="204"/>
        <v>#DIV/0!</v>
      </c>
      <c r="N501" s="332">
        <f t="shared" si="204"/>
        <v>11.3</v>
      </c>
      <c r="O501" s="332">
        <f t="shared" si="204"/>
        <v>8</v>
      </c>
      <c r="P501" s="332">
        <f t="shared" si="204"/>
        <v>-5.0999999999999996</v>
      </c>
      <c r="Q501" s="332">
        <f t="shared" si="204"/>
        <v>66.2</v>
      </c>
      <c r="R501" s="332">
        <f t="shared" si="204"/>
        <v>50.7</v>
      </c>
      <c r="S501" s="332">
        <f t="shared" si="204"/>
        <v>50.7</v>
      </c>
      <c r="T501" s="332" t="e">
        <f t="shared" si="204"/>
        <v>#DIV/0!</v>
      </c>
      <c r="U501" s="332">
        <f t="shared" si="204"/>
        <v>-7.7</v>
      </c>
      <c r="V501" s="332">
        <f t="shared" si="204"/>
        <v>9.6</v>
      </c>
      <c r="W501" s="332">
        <f t="shared" si="204"/>
        <v>15.6</v>
      </c>
      <c r="X501" s="332">
        <f t="shared" si="204"/>
        <v>3.2</v>
      </c>
      <c r="Y501" s="332">
        <f t="shared" si="204"/>
        <v>-50.4</v>
      </c>
      <c r="Z501" s="332">
        <f t="shared" si="204"/>
        <v>-0.5</v>
      </c>
      <c r="AA501" s="332">
        <f t="shared" si="204"/>
        <v>0.3</v>
      </c>
      <c r="AB501" s="332" t="e">
        <f t="shared" si="204"/>
        <v>#DIV/0!</v>
      </c>
      <c r="AC501" s="332">
        <f t="shared" si="204"/>
        <v>-100</v>
      </c>
      <c r="AD501" s="332">
        <f t="shared" si="204"/>
        <v>3.8</v>
      </c>
      <c r="AE501" s="332">
        <f t="shared" si="204"/>
        <v>-1.6</v>
      </c>
      <c r="AF501" s="332">
        <f t="shared" si="204"/>
        <v>-3.1</v>
      </c>
      <c r="AG501" s="332" t="e">
        <f t="shared" si="204"/>
        <v>#DIV/0!</v>
      </c>
      <c r="AH501" s="332">
        <f t="shared" si="204"/>
        <v>15.2</v>
      </c>
      <c r="AI501" s="332">
        <f t="shared" si="204"/>
        <v>0.3</v>
      </c>
      <c r="AJ501" s="332">
        <f t="shared" si="204"/>
        <v>-24.1</v>
      </c>
      <c r="AK501" s="332">
        <f t="shared" si="204"/>
        <v>-1</v>
      </c>
      <c r="AL501" s="332">
        <f t="shared" si="204"/>
        <v>-2.2000000000000002</v>
      </c>
      <c r="AO501" s="520" t="s">
        <v>687</v>
      </c>
      <c r="AP501" s="332">
        <f t="shared" ref="AP501:AZ510" si="205">ROUND((AP558-AP554)/AP554*100,1)</f>
        <v>4.5</v>
      </c>
      <c r="AQ501" s="332">
        <f t="shared" si="205"/>
        <v>9.4</v>
      </c>
      <c r="AR501" s="332">
        <f t="shared" si="205"/>
        <v>9.3000000000000007</v>
      </c>
      <c r="AS501" s="332">
        <f t="shared" si="205"/>
        <v>5.8</v>
      </c>
      <c r="AT501" s="332">
        <f t="shared" si="205"/>
        <v>13.9</v>
      </c>
      <c r="AU501" s="332">
        <f t="shared" si="205"/>
        <v>10.1</v>
      </c>
      <c r="AV501" s="332">
        <f t="shared" si="205"/>
        <v>12.4</v>
      </c>
      <c r="AW501" s="332">
        <f t="shared" si="205"/>
        <v>6.6</v>
      </c>
      <c r="AX501" s="332">
        <f t="shared" si="205"/>
        <v>2.2000000000000002</v>
      </c>
      <c r="AY501" s="332">
        <f t="shared" si="205"/>
        <v>2.2000000000000002</v>
      </c>
      <c r="AZ501" s="332">
        <f t="shared" si="205"/>
        <v>1.8</v>
      </c>
      <c r="BA501" s="332"/>
    </row>
    <row r="502" spans="1:53" x14ac:dyDescent="0.15">
      <c r="C502" s="520" t="s">
        <v>688</v>
      </c>
      <c r="D502" s="332">
        <f t="shared" si="204"/>
        <v>3</v>
      </c>
      <c r="E502" s="332">
        <f t="shared" si="204"/>
        <v>3</v>
      </c>
      <c r="F502" s="332">
        <f t="shared" si="204"/>
        <v>-4.5999999999999996</v>
      </c>
      <c r="G502" s="332">
        <f t="shared" si="204"/>
        <v>-7.2</v>
      </c>
      <c r="H502" s="332">
        <f t="shared" si="204"/>
        <v>13.2</v>
      </c>
      <c r="I502" s="332">
        <f t="shared" si="204"/>
        <v>14.1</v>
      </c>
      <c r="J502" s="332">
        <f t="shared" si="204"/>
        <v>0.8</v>
      </c>
      <c r="K502" s="332">
        <f t="shared" si="204"/>
        <v>-6</v>
      </c>
      <c r="L502" s="332">
        <f t="shared" si="204"/>
        <v>-6</v>
      </c>
      <c r="M502" s="332" t="e">
        <f t="shared" si="204"/>
        <v>#DIV/0!</v>
      </c>
      <c r="N502" s="332">
        <f t="shared" si="204"/>
        <v>2.7</v>
      </c>
      <c r="O502" s="332">
        <f t="shared" si="204"/>
        <v>6.1</v>
      </c>
      <c r="P502" s="332">
        <f t="shared" si="204"/>
        <v>0.4</v>
      </c>
      <c r="Q502" s="332">
        <f t="shared" si="204"/>
        <v>27.1</v>
      </c>
      <c r="R502" s="332">
        <f t="shared" si="204"/>
        <v>47.6</v>
      </c>
      <c r="S502" s="332">
        <f t="shared" si="204"/>
        <v>47.6</v>
      </c>
      <c r="T502" s="332" t="e">
        <f t="shared" si="204"/>
        <v>#DIV/0!</v>
      </c>
      <c r="U502" s="332">
        <f t="shared" si="204"/>
        <v>-14</v>
      </c>
      <c r="V502" s="332">
        <f t="shared" si="204"/>
        <v>7.8</v>
      </c>
      <c r="W502" s="332">
        <f t="shared" si="204"/>
        <v>10.7</v>
      </c>
      <c r="X502" s="332">
        <f t="shared" si="204"/>
        <v>4.4000000000000004</v>
      </c>
      <c r="Y502" s="332">
        <f t="shared" si="204"/>
        <v>-45.5</v>
      </c>
      <c r="Z502" s="332">
        <f t="shared" si="204"/>
        <v>1.7</v>
      </c>
      <c r="AA502" s="332">
        <f t="shared" si="204"/>
        <v>-0.1</v>
      </c>
      <c r="AB502" s="332" t="e">
        <f t="shared" si="204"/>
        <v>#DIV/0!</v>
      </c>
      <c r="AC502" s="332">
        <f t="shared" si="204"/>
        <v>-100</v>
      </c>
      <c r="AD502" s="332">
        <f t="shared" si="204"/>
        <v>12.3</v>
      </c>
      <c r="AE502" s="332">
        <f t="shared" si="204"/>
        <v>1.3</v>
      </c>
      <c r="AF502" s="332">
        <f t="shared" si="204"/>
        <v>-0.3</v>
      </c>
      <c r="AG502" s="332" t="e">
        <f t="shared" si="204"/>
        <v>#DIV/0!</v>
      </c>
      <c r="AH502" s="332">
        <f t="shared" si="204"/>
        <v>16.600000000000001</v>
      </c>
      <c r="AI502" s="332">
        <f t="shared" si="204"/>
        <v>0.4</v>
      </c>
      <c r="AJ502" s="332">
        <f t="shared" si="204"/>
        <v>-1.6</v>
      </c>
      <c r="AK502" s="332">
        <f t="shared" si="204"/>
        <v>-0.7</v>
      </c>
      <c r="AL502" s="332">
        <f t="shared" si="204"/>
        <v>-0.9</v>
      </c>
      <c r="AO502" s="520" t="s">
        <v>688</v>
      </c>
      <c r="AP502" s="332">
        <f t="shared" si="205"/>
        <v>3</v>
      </c>
      <c r="AQ502" s="332">
        <f t="shared" si="205"/>
        <v>9.6999999999999993</v>
      </c>
      <c r="AR502" s="332">
        <f t="shared" si="205"/>
        <v>7.7</v>
      </c>
      <c r="AS502" s="332">
        <f t="shared" si="205"/>
        <v>0.8</v>
      </c>
      <c r="AT502" s="332">
        <f t="shared" si="205"/>
        <v>15.4</v>
      </c>
      <c r="AU502" s="332">
        <f t="shared" si="205"/>
        <v>14.6</v>
      </c>
      <c r="AV502" s="332">
        <f t="shared" si="205"/>
        <v>17.7</v>
      </c>
      <c r="AW502" s="332">
        <f t="shared" si="205"/>
        <v>8.1</v>
      </c>
      <c r="AX502" s="332">
        <f t="shared" si="205"/>
        <v>-0.3</v>
      </c>
      <c r="AY502" s="332">
        <f t="shared" si="205"/>
        <v>-0.7</v>
      </c>
      <c r="AZ502" s="332">
        <f t="shared" si="205"/>
        <v>9.1999999999999993</v>
      </c>
      <c r="BA502" s="332"/>
    </row>
    <row r="503" spans="1:53" x14ac:dyDescent="0.15">
      <c r="B503" s="255"/>
      <c r="C503" s="521" t="s">
        <v>689</v>
      </c>
      <c r="D503" s="338">
        <f t="shared" si="204"/>
        <v>1.3</v>
      </c>
      <c r="E503" s="338">
        <f t="shared" si="204"/>
        <v>2.8</v>
      </c>
      <c r="F503" s="338">
        <f t="shared" si="204"/>
        <v>-5.8</v>
      </c>
      <c r="G503" s="338">
        <f t="shared" si="204"/>
        <v>-7.1</v>
      </c>
      <c r="H503" s="338">
        <f t="shared" si="204"/>
        <v>3.5</v>
      </c>
      <c r="I503" s="338">
        <f t="shared" si="204"/>
        <v>46.8</v>
      </c>
      <c r="J503" s="338">
        <f t="shared" si="204"/>
        <v>-2</v>
      </c>
      <c r="K503" s="338">
        <f t="shared" si="204"/>
        <v>-0.7</v>
      </c>
      <c r="L503" s="338">
        <f t="shared" si="204"/>
        <v>0.3</v>
      </c>
      <c r="M503" s="338" t="e">
        <f t="shared" si="204"/>
        <v>#DIV/0!</v>
      </c>
      <c r="N503" s="338">
        <f t="shared" si="204"/>
        <v>22</v>
      </c>
      <c r="O503" s="338">
        <f t="shared" si="204"/>
        <v>-3.9</v>
      </c>
      <c r="P503" s="338">
        <f t="shared" si="204"/>
        <v>-8.5</v>
      </c>
      <c r="Q503" s="338">
        <f t="shared" si="204"/>
        <v>13.4</v>
      </c>
      <c r="R503" s="338">
        <f t="shared" si="204"/>
        <v>39.9</v>
      </c>
      <c r="S503" s="338">
        <f t="shared" si="204"/>
        <v>39.9</v>
      </c>
      <c r="T503" s="338" t="e">
        <f t="shared" si="204"/>
        <v>#DIV/0!</v>
      </c>
      <c r="U503" s="338">
        <f t="shared" si="204"/>
        <v>-12.4</v>
      </c>
      <c r="V503" s="338">
        <f t="shared" si="204"/>
        <v>3.5</v>
      </c>
      <c r="W503" s="338">
        <f t="shared" si="204"/>
        <v>7.8</v>
      </c>
      <c r="X503" s="338">
        <f t="shared" si="204"/>
        <v>-1.5</v>
      </c>
      <c r="Y503" s="338">
        <f t="shared" si="204"/>
        <v>-28.4</v>
      </c>
      <c r="Z503" s="338">
        <f t="shared" si="204"/>
        <v>1.4</v>
      </c>
      <c r="AA503" s="338">
        <f t="shared" si="204"/>
        <v>-1.3</v>
      </c>
      <c r="AB503" s="338" t="e">
        <f t="shared" si="204"/>
        <v>#DIV/0!</v>
      </c>
      <c r="AC503" s="338" t="e">
        <f t="shared" si="204"/>
        <v>#DIV/0!</v>
      </c>
      <c r="AD503" s="338">
        <f t="shared" si="204"/>
        <v>14</v>
      </c>
      <c r="AE503" s="338">
        <f t="shared" si="204"/>
        <v>-1.7</v>
      </c>
      <c r="AF503" s="338">
        <f t="shared" si="204"/>
        <v>-2.2999999999999998</v>
      </c>
      <c r="AG503" s="338" t="e">
        <f t="shared" si="204"/>
        <v>#DIV/0!</v>
      </c>
      <c r="AH503" s="338">
        <f t="shared" si="204"/>
        <v>10.199999999999999</v>
      </c>
      <c r="AI503" s="338">
        <f t="shared" si="204"/>
        <v>5.7</v>
      </c>
      <c r="AJ503" s="338">
        <f t="shared" si="204"/>
        <v>29.2</v>
      </c>
      <c r="AK503" s="338">
        <f t="shared" si="204"/>
        <v>0.2</v>
      </c>
      <c r="AL503" s="338">
        <f t="shared" si="204"/>
        <v>-1.6</v>
      </c>
      <c r="AN503" s="255"/>
      <c r="AO503" s="521" t="s">
        <v>689</v>
      </c>
      <c r="AP503" s="338">
        <f t="shared" si="205"/>
        <v>2.8</v>
      </c>
      <c r="AQ503" s="338">
        <f t="shared" si="205"/>
        <v>16.7</v>
      </c>
      <c r="AR503" s="338">
        <f t="shared" si="205"/>
        <v>15.6</v>
      </c>
      <c r="AS503" s="338">
        <f t="shared" si="205"/>
        <v>-3</v>
      </c>
      <c r="AT503" s="338">
        <f t="shared" si="205"/>
        <v>40.4</v>
      </c>
      <c r="AU503" s="338">
        <f t="shared" si="205"/>
        <v>19.399999999999999</v>
      </c>
      <c r="AV503" s="338">
        <f t="shared" si="205"/>
        <v>24.6</v>
      </c>
      <c r="AW503" s="338">
        <f t="shared" si="205"/>
        <v>7.7</v>
      </c>
      <c r="AX503" s="338">
        <f t="shared" si="205"/>
        <v>-3.2</v>
      </c>
      <c r="AY503" s="338">
        <f t="shared" si="205"/>
        <v>-3.7</v>
      </c>
      <c r="AZ503" s="338">
        <f t="shared" si="205"/>
        <v>7.7</v>
      </c>
      <c r="BA503" s="332"/>
    </row>
    <row r="504" spans="1:53" x14ac:dyDescent="0.15">
      <c r="B504" s="50" t="s">
        <v>694</v>
      </c>
      <c r="C504" s="519" t="s">
        <v>686</v>
      </c>
      <c r="D504" s="332">
        <f t="shared" si="204"/>
        <v>0.8</v>
      </c>
      <c r="E504" s="332">
        <f t="shared" si="204"/>
        <v>0.8</v>
      </c>
      <c r="F504" s="332">
        <f t="shared" si="204"/>
        <v>-12</v>
      </c>
      <c r="G504" s="332">
        <f t="shared" si="204"/>
        <v>-4.9000000000000004</v>
      </c>
      <c r="H504" s="332">
        <f t="shared" si="204"/>
        <v>-52.3</v>
      </c>
      <c r="I504" s="332">
        <f t="shared" si="204"/>
        <v>54.3</v>
      </c>
      <c r="J504" s="332">
        <f t="shared" si="204"/>
        <v>1.8</v>
      </c>
      <c r="K504" s="332">
        <f t="shared" si="204"/>
        <v>2.1</v>
      </c>
      <c r="L504" s="332">
        <f t="shared" si="204"/>
        <v>1.7</v>
      </c>
      <c r="M504" s="332" t="e">
        <f t="shared" si="204"/>
        <v>#DIV/0!</v>
      </c>
      <c r="N504" s="332">
        <f t="shared" si="204"/>
        <v>32</v>
      </c>
      <c r="O504" s="332">
        <f t="shared" si="204"/>
        <v>-9.9</v>
      </c>
      <c r="P504" s="332">
        <f t="shared" si="204"/>
        <v>-13.7</v>
      </c>
      <c r="Q504" s="332">
        <f t="shared" si="204"/>
        <v>1.6</v>
      </c>
      <c r="R504" s="332">
        <f t="shared" si="204"/>
        <v>-3.9</v>
      </c>
      <c r="S504" s="332">
        <f t="shared" si="204"/>
        <v>-3.9</v>
      </c>
      <c r="T504" s="332" t="e">
        <f t="shared" si="204"/>
        <v>#DIV/0!</v>
      </c>
      <c r="U504" s="332">
        <f t="shared" si="204"/>
        <v>-9.5</v>
      </c>
      <c r="V504" s="332">
        <f t="shared" si="204"/>
        <v>3.9</v>
      </c>
      <c r="W504" s="332">
        <f t="shared" si="204"/>
        <v>5.4</v>
      </c>
      <c r="X504" s="332">
        <f t="shared" si="204"/>
        <v>2.1</v>
      </c>
      <c r="Y504" s="332">
        <f t="shared" si="204"/>
        <v>12.3</v>
      </c>
      <c r="Z504" s="332">
        <f t="shared" si="204"/>
        <v>8.1999999999999993</v>
      </c>
      <c r="AA504" s="332">
        <f t="shared" si="204"/>
        <v>23.1</v>
      </c>
      <c r="AB504" s="332" t="e">
        <f t="shared" si="204"/>
        <v>#DIV/0!</v>
      </c>
      <c r="AC504" s="332" t="e">
        <f t="shared" si="204"/>
        <v>#DIV/0!</v>
      </c>
      <c r="AD504" s="332">
        <f t="shared" si="204"/>
        <v>-1.1000000000000001</v>
      </c>
      <c r="AE504" s="332">
        <f t="shared" si="204"/>
        <v>-1.9</v>
      </c>
      <c r="AF504" s="332">
        <f t="shared" si="204"/>
        <v>9.8000000000000007</v>
      </c>
      <c r="AG504" s="332" t="e">
        <f t="shared" si="204"/>
        <v>#DIV/0!</v>
      </c>
      <c r="AH504" s="332">
        <f t="shared" si="204"/>
        <v>2.7</v>
      </c>
      <c r="AI504" s="332">
        <f t="shared" si="204"/>
        <v>9.6999999999999993</v>
      </c>
      <c r="AJ504" s="332">
        <f t="shared" si="204"/>
        <v>80.3</v>
      </c>
      <c r="AK504" s="332">
        <f t="shared" si="204"/>
        <v>0</v>
      </c>
      <c r="AL504" s="332">
        <f t="shared" si="204"/>
        <v>1.8</v>
      </c>
      <c r="AN504" s="50" t="s">
        <v>694</v>
      </c>
      <c r="AO504" s="519" t="s">
        <v>686</v>
      </c>
      <c r="AP504" s="332">
        <f t="shared" si="205"/>
        <v>0.8</v>
      </c>
      <c r="AQ504" s="332">
        <f t="shared" si="205"/>
        <v>7.6</v>
      </c>
      <c r="AR504" s="332">
        <f t="shared" si="205"/>
        <v>6.9</v>
      </c>
      <c r="AS504" s="332">
        <f t="shared" si="205"/>
        <v>-5.2</v>
      </c>
      <c r="AT504" s="332">
        <f t="shared" si="205"/>
        <v>25.2</v>
      </c>
      <c r="AU504" s="332">
        <f t="shared" si="205"/>
        <v>9.5</v>
      </c>
      <c r="AV504" s="332">
        <f t="shared" si="205"/>
        <v>12.6</v>
      </c>
      <c r="AW504" s="332">
        <f t="shared" si="205"/>
        <v>3.7</v>
      </c>
      <c r="AX504" s="332">
        <f t="shared" si="205"/>
        <v>-2.2000000000000002</v>
      </c>
      <c r="AY504" s="332">
        <f t="shared" si="205"/>
        <v>-2.8</v>
      </c>
      <c r="AZ504" s="332">
        <f t="shared" si="205"/>
        <v>10.7</v>
      </c>
      <c r="BA504" s="332"/>
    </row>
    <row r="505" spans="1:53" x14ac:dyDescent="0.15">
      <c r="C505" s="522" t="s">
        <v>687</v>
      </c>
      <c r="D505" s="332">
        <f t="shared" si="204"/>
        <v>3.8</v>
      </c>
      <c r="E505" s="332">
        <f t="shared" si="204"/>
        <v>3.8</v>
      </c>
      <c r="F505" s="332">
        <f t="shared" si="204"/>
        <v>-7.1</v>
      </c>
      <c r="G505" s="332">
        <f t="shared" si="204"/>
        <v>1.6</v>
      </c>
      <c r="H505" s="332">
        <f t="shared" si="204"/>
        <v>-57.5</v>
      </c>
      <c r="I505" s="332">
        <f t="shared" si="204"/>
        <v>31.2</v>
      </c>
      <c r="J505" s="332">
        <f t="shared" si="204"/>
        <v>7.1</v>
      </c>
      <c r="K505" s="332">
        <f t="shared" si="204"/>
        <v>2.9</v>
      </c>
      <c r="L505" s="332">
        <f t="shared" si="204"/>
        <v>0.8</v>
      </c>
      <c r="M505" s="332" t="e">
        <f t="shared" si="204"/>
        <v>#DIV/0!</v>
      </c>
      <c r="N505" s="332">
        <f t="shared" si="204"/>
        <v>-6.1</v>
      </c>
      <c r="O505" s="332">
        <f t="shared" si="204"/>
        <v>3.1</v>
      </c>
      <c r="P505" s="332">
        <f t="shared" si="204"/>
        <v>-4.5</v>
      </c>
      <c r="Q505" s="332">
        <f t="shared" si="204"/>
        <v>22.9</v>
      </c>
      <c r="R505" s="332">
        <f t="shared" si="204"/>
        <v>5.3</v>
      </c>
      <c r="S505" s="332">
        <f t="shared" si="204"/>
        <v>5.3</v>
      </c>
      <c r="T505" s="332" t="e">
        <f t="shared" si="204"/>
        <v>#DIV/0!</v>
      </c>
      <c r="U505" s="332">
        <f t="shared" si="204"/>
        <v>-6.4</v>
      </c>
      <c r="V505" s="332">
        <f t="shared" si="204"/>
        <v>5</v>
      </c>
      <c r="W505" s="332">
        <f t="shared" si="204"/>
        <v>7.5</v>
      </c>
      <c r="X505" s="332">
        <f t="shared" si="204"/>
        <v>1.9</v>
      </c>
      <c r="Y505" s="332">
        <f t="shared" si="204"/>
        <v>22.8</v>
      </c>
      <c r="Z505" s="332">
        <f t="shared" si="204"/>
        <v>7.2</v>
      </c>
      <c r="AA505" s="332">
        <f t="shared" si="204"/>
        <v>26.4</v>
      </c>
      <c r="AB505" s="332" t="e">
        <f t="shared" si="204"/>
        <v>#DIV/0!</v>
      </c>
      <c r="AC505" s="332" t="e">
        <f t="shared" si="204"/>
        <v>#DIV/0!</v>
      </c>
      <c r="AD505" s="332">
        <f t="shared" si="204"/>
        <v>1</v>
      </c>
      <c r="AE505" s="332">
        <f t="shared" si="204"/>
        <v>-1.9</v>
      </c>
      <c r="AF505" s="332">
        <f t="shared" si="204"/>
        <v>10.8</v>
      </c>
      <c r="AG505" s="332" t="e">
        <f t="shared" si="204"/>
        <v>#DIV/0!</v>
      </c>
      <c r="AH505" s="332">
        <f t="shared" ref="AH505:AL505" si="206">ROUND((AH562-AH558)/AH558*100,1)</f>
        <v>7</v>
      </c>
      <c r="AI505" s="332">
        <f t="shared" si="206"/>
        <v>3.9</v>
      </c>
      <c r="AJ505" s="332">
        <f t="shared" si="206"/>
        <v>6.9</v>
      </c>
      <c r="AK505" s="332">
        <f t="shared" si="206"/>
        <v>-0.7</v>
      </c>
      <c r="AL505" s="332">
        <f t="shared" si="206"/>
        <v>6.2</v>
      </c>
      <c r="AO505" s="522" t="s">
        <v>687</v>
      </c>
      <c r="AP505" s="332">
        <f t="shared" si="205"/>
        <v>3.8</v>
      </c>
      <c r="AQ505" s="332">
        <f t="shared" si="205"/>
        <v>8.3000000000000007</v>
      </c>
      <c r="AR505" s="332">
        <f t="shared" si="205"/>
        <v>6.4</v>
      </c>
      <c r="AS505" s="332">
        <f t="shared" si="205"/>
        <v>2.9</v>
      </c>
      <c r="AT505" s="332">
        <f t="shared" si="205"/>
        <v>10.6</v>
      </c>
      <c r="AU505" s="332">
        <f t="shared" si="205"/>
        <v>13.8</v>
      </c>
      <c r="AV505" s="332">
        <f t="shared" si="205"/>
        <v>23</v>
      </c>
      <c r="AW505" s="332">
        <f t="shared" si="205"/>
        <v>-1.6</v>
      </c>
      <c r="AX505" s="332">
        <f t="shared" si="205"/>
        <v>1.8</v>
      </c>
      <c r="AY505" s="332">
        <f t="shared" si="205"/>
        <v>1.6</v>
      </c>
      <c r="AZ505" s="332">
        <f t="shared" si="205"/>
        <v>6.5</v>
      </c>
      <c r="BA505" s="332"/>
    </row>
    <row r="506" spans="1:53" x14ac:dyDescent="0.15">
      <c r="C506" s="522" t="s">
        <v>688</v>
      </c>
      <c r="D506" s="332">
        <f t="shared" ref="D506:AL514" si="207">ROUND((D563-D559)/D559*100,1)</f>
        <v>2.8</v>
      </c>
      <c r="E506" s="332">
        <f t="shared" si="207"/>
        <v>2.8</v>
      </c>
      <c r="F506" s="332">
        <f t="shared" si="207"/>
        <v>-4.5999999999999996</v>
      </c>
      <c r="G506" s="332">
        <f t="shared" si="207"/>
        <v>4.8</v>
      </c>
      <c r="H506" s="332">
        <f t="shared" si="207"/>
        <v>-59.5</v>
      </c>
      <c r="I506" s="332">
        <f t="shared" si="207"/>
        <v>17.3</v>
      </c>
      <c r="J506" s="332">
        <f t="shared" si="207"/>
        <v>12.2</v>
      </c>
      <c r="K506" s="332">
        <f t="shared" si="207"/>
        <v>-5.4</v>
      </c>
      <c r="L506" s="332">
        <f t="shared" si="207"/>
        <v>-8.9</v>
      </c>
      <c r="M506" s="332" t="e">
        <f t="shared" si="207"/>
        <v>#DIV/0!</v>
      </c>
      <c r="N506" s="332">
        <f t="shared" si="207"/>
        <v>17.7</v>
      </c>
      <c r="O506" s="332">
        <f t="shared" si="207"/>
        <v>4.5999999999999996</v>
      </c>
      <c r="P506" s="332">
        <f t="shared" si="207"/>
        <v>-5.4</v>
      </c>
      <c r="Q506" s="332">
        <f t="shared" si="207"/>
        <v>32.9</v>
      </c>
      <c r="R506" s="332">
        <f t="shared" si="207"/>
        <v>-28.4</v>
      </c>
      <c r="S506" s="332">
        <f t="shared" si="207"/>
        <v>-28.4</v>
      </c>
      <c r="T506" s="332" t="e">
        <f t="shared" si="207"/>
        <v>#DIV/0!</v>
      </c>
      <c r="U506" s="332">
        <f t="shared" si="207"/>
        <v>-2.1</v>
      </c>
      <c r="V506" s="332">
        <f t="shared" si="207"/>
        <v>5.6</v>
      </c>
      <c r="W506" s="332">
        <f t="shared" si="207"/>
        <v>7.7</v>
      </c>
      <c r="X506" s="332">
        <f t="shared" si="207"/>
        <v>2.9</v>
      </c>
      <c r="Y506" s="332">
        <f t="shared" si="207"/>
        <v>35.9</v>
      </c>
      <c r="Z506" s="332">
        <f t="shared" si="207"/>
        <v>3.7</v>
      </c>
      <c r="AA506" s="332">
        <f t="shared" si="207"/>
        <v>14.7</v>
      </c>
      <c r="AB506" s="332" t="e">
        <f t="shared" si="207"/>
        <v>#DIV/0!</v>
      </c>
      <c r="AC506" s="332" t="e">
        <f t="shared" si="207"/>
        <v>#DIV/0!</v>
      </c>
      <c r="AD506" s="332">
        <f t="shared" si="207"/>
        <v>-9.9</v>
      </c>
      <c r="AE506" s="332">
        <f t="shared" si="207"/>
        <v>-9.8000000000000007</v>
      </c>
      <c r="AF506" s="332">
        <f t="shared" si="207"/>
        <v>10</v>
      </c>
      <c r="AG506" s="332" t="e">
        <f t="shared" si="207"/>
        <v>#DIV/0!</v>
      </c>
      <c r="AH506" s="332">
        <f t="shared" si="207"/>
        <v>12</v>
      </c>
      <c r="AI506" s="332">
        <f t="shared" si="207"/>
        <v>3.8</v>
      </c>
      <c r="AJ506" s="332">
        <f t="shared" si="207"/>
        <v>15.1</v>
      </c>
      <c r="AK506" s="332">
        <f t="shared" si="207"/>
        <v>-0.6</v>
      </c>
      <c r="AL506" s="332">
        <f t="shared" si="207"/>
        <v>8.1</v>
      </c>
      <c r="AO506" s="522" t="s">
        <v>688</v>
      </c>
      <c r="AP506" s="332">
        <f t="shared" si="205"/>
        <v>2.8</v>
      </c>
      <c r="AQ506" s="332">
        <f t="shared" si="205"/>
        <v>2.5</v>
      </c>
      <c r="AR506" s="332">
        <f t="shared" si="205"/>
        <v>5.3</v>
      </c>
      <c r="AS506" s="332">
        <f t="shared" si="205"/>
        <v>10.199999999999999</v>
      </c>
      <c r="AT506" s="332">
        <f t="shared" si="205"/>
        <v>0.5</v>
      </c>
      <c r="AU506" s="332">
        <f t="shared" si="205"/>
        <v>-4.2</v>
      </c>
      <c r="AV506" s="332">
        <f t="shared" si="205"/>
        <v>-6</v>
      </c>
      <c r="AW506" s="332">
        <f t="shared" si="205"/>
        <v>0.1</v>
      </c>
      <c r="AX506" s="332">
        <f t="shared" si="205"/>
        <v>3.1</v>
      </c>
      <c r="AY506" s="332">
        <f t="shared" si="205"/>
        <v>3.3</v>
      </c>
      <c r="AZ506" s="332">
        <f t="shared" si="205"/>
        <v>-0.7</v>
      </c>
      <c r="BA506" s="332"/>
    </row>
    <row r="507" spans="1:53" x14ac:dyDescent="0.15">
      <c r="B507" s="255"/>
      <c r="C507" s="525" t="s">
        <v>689</v>
      </c>
      <c r="D507" s="338">
        <f t="shared" si="207"/>
        <v>1.5</v>
      </c>
      <c r="E507" s="338">
        <f t="shared" si="207"/>
        <v>0</v>
      </c>
      <c r="F507" s="338">
        <f t="shared" si="207"/>
        <v>-6.4</v>
      </c>
      <c r="G507" s="338">
        <f t="shared" si="207"/>
        <v>1.1000000000000001</v>
      </c>
      <c r="H507" s="338">
        <f t="shared" si="207"/>
        <v>-53.6</v>
      </c>
      <c r="I507" s="338">
        <f t="shared" si="207"/>
        <v>-0.6</v>
      </c>
      <c r="J507" s="338">
        <f t="shared" si="207"/>
        <v>12.5</v>
      </c>
      <c r="K507" s="338">
        <f t="shared" si="207"/>
        <v>6.3</v>
      </c>
      <c r="L507" s="338">
        <f t="shared" si="207"/>
        <v>1.9</v>
      </c>
      <c r="M507" s="338" t="e">
        <f t="shared" si="207"/>
        <v>#DIV/0!</v>
      </c>
      <c r="N507" s="338">
        <f t="shared" si="207"/>
        <v>2.8</v>
      </c>
      <c r="O507" s="338">
        <f t="shared" si="207"/>
        <v>-4.2</v>
      </c>
      <c r="P507" s="338">
        <f t="shared" si="207"/>
        <v>-13.6</v>
      </c>
      <c r="Q507" s="338">
        <f t="shared" si="207"/>
        <v>24</v>
      </c>
      <c r="R507" s="338">
        <f t="shared" si="207"/>
        <v>-20.8</v>
      </c>
      <c r="S507" s="338">
        <f t="shared" si="207"/>
        <v>-20.8</v>
      </c>
      <c r="T507" s="338" t="e">
        <f t="shared" si="207"/>
        <v>#DIV/0!</v>
      </c>
      <c r="U507" s="338">
        <f t="shared" si="207"/>
        <v>3.6</v>
      </c>
      <c r="V507" s="338">
        <f t="shared" si="207"/>
        <v>2.4</v>
      </c>
      <c r="W507" s="338">
        <f t="shared" si="207"/>
        <v>0.2</v>
      </c>
      <c r="X507" s="338">
        <f t="shared" si="207"/>
        <v>5.2</v>
      </c>
      <c r="Y507" s="338">
        <f t="shared" si="207"/>
        <v>4.9000000000000004</v>
      </c>
      <c r="Z507" s="338">
        <f t="shared" si="207"/>
        <v>5.8</v>
      </c>
      <c r="AA507" s="338">
        <f t="shared" si="207"/>
        <v>11.1</v>
      </c>
      <c r="AB507" s="338" t="e">
        <f t="shared" si="207"/>
        <v>#DIV/0!</v>
      </c>
      <c r="AC507" s="338" t="e">
        <f t="shared" si="207"/>
        <v>#DIV/0!</v>
      </c>
      <c r="AD507" s="338">
        <f t="shared" si="207"/>
        <v>2.2999999999999998</v>
      </c>
      <c r="AE507" s="338">
        <f t="shared" si="207"/>
        <v>-19.600000000000001</v>
      </c>
      <c r="AF507" s="338">
        <f t="shared" si="207"/>
        <v>6.3</v>
      </c>
      <c r="AG507" s="338" t="e">
        <f t="shared" si="207"/>
        <v>#DIV/0!</v>
      </c>
      <c r="AH507" s="338">
        <f t="shared" si="207"/>
        <v>15.3</v>
      </c>
      <c r="AI507" s="338">
        <f t="shared" si="207"/>
        <v>9.8000000000000007</v>
      </c>
      <c r="AJ507" s="338">
        <f t="shared" si="207"/>
        <v>4.5</v>
      </c>
      <c r="AK507" s="338">
        <f t="shared" si="207"/>
        <v>-0.9</v>
      </c>
      <c r="AL507" s="338">
        <f t="shared" si="207"/>
        <v>10.9</v>
      </c>
      <c r="AN507" s="255"/>
      <c r="AO507" s="525" t="s">
        <v>689</v>
      </c>
      <c r="AP507" s="338">
        <f t="shared" si="205"/>
        <v>0</v>
      </c>
      <c r="AQ507" s="338">
        <f t="shared" si="205"/>
        <v>-2.5</v>
      </c>
      <c r="AR507" s="338">
        <f t="shared" si="205"/>
        <v>-1.1000000000000001</v>
      </c>
      <c r="AS507" s="338">
        <f t="shared" si="205"/>
        <v>13</v>
      </c>
      <c r="AT507" s="338">
        <f t="shared" si="205"/>
        <v>-14</v>
      </c>
      <c r="AU507" s="338">
        <f t="shared" si="205"/>
        <v>-6</v>
      </c>
      <c r="AV507" s="338">
        <f t="shared" si="205"/>
        <v>-9.9</v>
      </c>
      <c r="AW507" s="338">
        <f t="shared" si="205"/>
        <v>3.8</v>
      </c>
      <c r="AX507" s="338">
        <f t="shared" si="205"/>
        <v>1.3</v>
      </c>
      <c r="AY507" s="338">
        <f t="shared" si="205"/>
        <v>1.6</v>
      </c>
      <c r="AZ507" s="338">
        <f t="shared" si="205"/>
        <v>-4.9000000000000004</v>
      </c>
      <c r="BA507" s="332"/>
    </row>
    <row r="508" spans="1:53" x14ac:dyDescent="0.15">
      <c r="B508" s="418" t="s">
        <v>695</v>
      </c>
      <c r="C508" s="519" t="s">
        <v>686</v>
      </c>
      <c r="D508" s="332">
        <f t="shared" si="207"/>
        <v>5</v>
      </c>
      <c r="E508" s="332">
        <f t="shared" si="207"/>
        <v>5</v>
      </c>
      <c r="F508" s="332">
        <f t="shared" si="207"/>
        <v>5.3</v>
      </c>
      <c r="G508" s="332">
        <f t="shared" si="207"/>
        <v>7.8</v>
      </c>
      <c r="H508" s="332">
        <f t="shared" si="207"/>
        <v>-23.5</v>
      </c>
      <c r="I508" s="332">
        <f t="shared" si="207"/>
        <v>4.0999999999999996</v>
      </c>
      <c r="J508" s="332">
        <f t="shared" si="207"/>
        <v>7.7</v>
      </c>
      <c r="K508" s="332">
        <f t="shared" si="207"/>
        <v>5.6</v>
      </c>
      <c r="L508" s="332">
        <f t="shared" si="207"/>
        <v>4.7</v>
      </c>
      <c r="M508" s="332" t="e">
        <f t="shared" si="207"/>
        <v>#DIV/0!</v>
      </c>
      <c r="N508" s="332">
        <f t="shared" si="207"/>
        <v>-36.200000000000003</v>
      </c>
      <c r="O508" s="332">
        <f t="shared" si="207"/>
        <v>-3.4</v>
      </c>
      <c r="P508" s="332">
        <f t="shared" si="207"/>
        <v>-5</v>
      </c>
      <c r="Q508" s="332">
        <f t="shared" si="207"/>
        <v>-0.1</v>
      </c>
      <c r="R508" s="332">
        <f t="shared" si="207"/>
        <v>-12.5</v>
      </c>
      <c r="S508" s="332">
        <f t="shared" si="207"/>
        <v>-12.5</v>
      </c>
      <c r="T508" s="332" t="e">
        <f t="shared" si="207"/>
        <v>#DIV/0!</v>
      </c>
      <c r="U508" s="332">
        <f t="shared" si="207"/>
        <v>7.6</v>
      </c>
      <c r="V508" s="332">
        <f t="shared" si="207"/>
        <v>5.4</v>
      </c>
      <c r="W508" s="332">
        <f t="shared" si="207"/>
        <v>8.8000000000000007</v>
      </c>
      <c r="X508" s="332">
        <f t="shared" si="207"/>
        <v>1.1000000000000001</v>
      </c>
      <c r="Y508" s="332">
        <f t="shared" si="207"/>
        <v>4.2</v>
      </c>
      <c r="Z508" s="332">
        <f t="shared" si="207"/>
        <v>45.5</v>
      </c>
      <c r="AA508" s="332">
        <f t="shared" si="207"/>
        <v>0.9</v>
      </c>
      <c r="AB508" s="332" t="e">
        <f t="shared" si="207"/>
        <v>#DIV/0!</v>
      </c>
      <c r="AC508" s="332" t="e">
        <f t="shared" si="207"/>
        <v>#DIV/0!</v>
      </c>
      <c r="AD508" s="332">
        <f t="shared" si="207"/>
        <v>23.5</v>
      </c>
      <c r="AE508" s="332">
        <f t="shared" si="207"/>
        <v>-36</v>
      </c>
      <c r="AF508" s="332">
        <f t="shared" si="207"/>
        <v>-7.5</v>
      </c>
      <c r="AG508" s="332" t="e">
        <f t="shared" si="207"/>
        <v>#DIV/0!</v>
      </c>
      <c r="AH508" s="332">
        <f t="shared" si="207"/>
        <v>-5.2</v>
      </c>
      <c r="AI508" s="332">
        <f t="shared" si="207"/>
        <v>7.8</v>
      </c>
      <c r="AJ508" s="332">
        <f t="shared" si="207"/>
        <v>-3.4</v>
      </c>
      <c r="AK508" s="332">
        <f t="shared" si="207"/>
        <v>-0.2</v>
      </c>
      <c r="AL508" s="332">
        <f t="shared" si="207"/>
        <v>7.1</v>
      </c>
      <c r="AN508" s="418" t="s">
        <v>695</v>
      </c>
      <c r="AO508" s="519" t="s">
        <v>686</v>
      </c>
      <c r="AP508" s="332">
        <f t="shared" si="205"/>
        <v>5</v>
      </c>
      <c r="AQ508" s="332">
        <f t="shared" si="205"/>
        <v>1</v>
      </c>
      <c r="AR508" s="332">
        <f t="shared" si="205"/>
        <v>3.4</v>
      </c>
      <c r="AS508" s="332">
        <f t="shared" si="205"/>
        <v>3.9</v>
      </c>
      <c r="AT508" s="332">
        <f t="shared" si="205"/>
        <v>3</v>
      </c>
      <c r="AU508" s="332">
        <f t="shared" si="205"/>
        <v>-4.9000000000000004</v>
      </c>
      <c r="AV508" s="332">
        <f t="shared" si="205"/>
        <v>-1.9</v>
      </c>
      <c r="AW508" s="332">
        <f t="shared" si="205"/>
        <v>-11</v>
      </c>
      <c r="AX508" s="332">
        <f t="shared" si="205"/>
        <v>6.9</v>
      </c>
      <c r="AY508" s="332">
        <f t="shared" si="205"/>
        <v>4.9000000000000004</v>
      </c>
      <c r="AZ508" s="332">
        <f t="shared" si="205"/>
        <v>42</v>
      </c>
      <c r="BA508" s="332"/>
    </row>
    <row r="509" spans="1:53" x14ac:dyDescent="0.15">
      <c r="C509" s="522" t="s">
        <v>687</v>
      </c>
      <c r="D509" s="332">
        <f t="shared" si="207"/>
        <v>0.2</v>
      </c>
      <c r="E509" s="332">
        <f t="shared" si="207"/>
        <v>0.3</v>
      </c>
      <c r="F509" s="332">
        <f t="shared" si="207"/>
        <v>-2</v>
      </c>
      <c r="G509" s="332">
        <f t="shared" si="207"/>
        <v>-1.5</v>
      </c>
      <c r="H509" s="332">
        <f t="shared" si="207"/>
        <v>-9</v>
      </c>
      <c r="I509" s="332">
        <f t="shared" si="207"/>
        <v>-8.8000000000000007</v>
      </c>
      <c r="J509" s="332">
        <f t="shared" si="207"/>
        <v>6.4</v>
      </c>
      <c r="K509" s="332">
        <f t="shared" si="207"/>
        <v>11.1</v>
      </c>
      <c r="L509" s="332">
        <f t="shared" si="207"/>
        <v>13.2</v>
      </c>
      <c r="M509" s="332" t="e">
        <f t="shared" si="207"/>
        <v>#DIV/0!</v>
      </c>
      <c r="N509" s="332">
        <f t="shared" si="207"/>
        <v>-9.9</v>
      </c>
      <c r="O509" s="332">
        <f t="shared" si="207"/>
        <v>-14.5</v>
      </c>
      <c r="P509" s="332">
        <f t="shared" si="207"/>
        <v>-11.3</v>
      </c>
      <c r="Q509" s="332">
        <f t="shared" si="207"/>
        <v>-20.9</v>
      </c>
      <c r="R509" s="332">
        <f t="shared" si="207"/>
        <v>-39.799999999999997</v>
      </c>
      <c r="S509" s="332">
        <f t="shared" si="207"/>
        <v>-39.799999999999997</v>
      </c>
      <c r="T509" s="332" t="e">
        <f t="shared" si="207"/>
        <v>#DIV/0!</v>
      </c>
      <c r="U509" s="332">
        <f t="shared" si="207"/>
        <v>12.1</v>
      </c>
      <c r="V509" s="332">
        <f t="shared" si="207"/>
        <v>2.1</v>
      </c>
      <c r="W509" s="332">
        <f t="shared" si="207"/>
        <v>4.8</v>
      </c>
      <c r="X509" s="332">
        <f t="shared" si="207"/>
        <v>-1.4</v>
      </c>
      <c r="Y509" s="332">
        <f t="shared" si="207"/>
        <v>5.3</v>
      </c>
      <c r="Z509" s="332">
        <f t="shared" si="207"/>
        <v>48.7</v>
      </c>
      <c r="AA509" s="332">
        <f t="shared" si="207"/>
        <v>-1.2</v>
      </c>
      <c r="AB509" s="332" t="e">
        <f t="shared" si="207"/>
        <v>#DIV/0!</v>
      </c>
      <c r="AC509" s="332" t="e">
        <f t="shared" si="207"/>
        <v>#DIV/0!</v>
      </c>
      <c r="AD509" s="332">
        <f t="shared" si="207"/>
        <v>30.3</v>
      </c>
      <c r="AE509" s="332">
        <f t="shared" si="207"/>
        <v>-36</v>
      </c>
      <c r="AF509" s="332">
        <f t="shared" si="207"/>
        <v>-3.9</v>
      </c>
      <c r="AG509" s="332" t="e">
        <f t="shared" si="207"/>
        <v>#DIV/0!</v>
      </c>
      <c r="AH509" s="332">
        <f t="shared" si="207"/>
        <v>-9.9</v>
      </c>
      <c r="AI509" s="332">
        <f t="shared" si="207"/>
        <v>17.3</v>
      </c>
      <c r="AJ509" s="332">
        <f t="shared" si="207"/>
        <v>4.3</v>
      </c>
      <c r="AK509" s="332">
        <f t="shared" si="207"/>
        <v>0</v>
      </c>
      <c r="AL509" s="332">
        <f t="shared" si="207"/>
        <v>7.4</v>
      </c>
      <c r="AO509" s="522" t="s">
        <v>687</v>
      </c>
      <c r="AP509" s="332">
        <f>ROUND((AP566-AP562)/AP562*100,1)</f>
        <v>0.2</v>
      </c>
      <c r="AQ509" s="332">
        <f t="shared" si="205"/>
        <v>-6.5</v>
      </c>
      <c r="AR509" s="332">
        <f t="shared" si="205"/>
        <v>-6.6</v>
      </c>
      <c r="AS509" s="332">
        <f t="shared" si="205"/>
        <v>-3.4</v>
      </c>
      <c r="AT509" s="332">
        <f t="shared" si="205"/>
        <v>-10.1</v>
      </c>
      <c r="AU509" s="332">
        <f t="shared" si="205"/>
        <v>-6.3</v>
      </c>
      <c r="AV509" s="332">
        <f t="shared" si="205"/>
        <v>-7.3</v>
      </c>
      <c r="AW509" s="332">
        <f t="shared" si="205"/>
        <v>-4.2</v>
      </c>
      <c r="AX509" s="332">
        <f t="shared" si="205"/>
        <v>3.5</v>
      </c>
      <c r="AY509" s="332">
        <f t="shared" si="205"/>
        <v>1.1000000000000001</v>
      </c>
      <c r="AZ509" s="332">
        <f t="shared" si="205"/>
        <v>48</v>
      </c>
      <c r="BA509" s="332"/>
    </row>
    <row r="510" spans="1:53" x14ac:dyDescent="0.15">
      <c r="C510" s="522" t="s">
        <v>688</v>
      </c>
      <c r="D510" s="332">
        <f>ROUND((D567-D563)/D563*100,1)</f>
        <v>-2.6</v>
      </c>
      <c r="E510" s="332">
        <f t="shared" si="207"/>
        <v>-2.6</v>
      </c>
      <c r="F510" s="332">
        <f t="shared" si="207"/>
        <v>-8.1999999999999993</v>
      </c>
      <c r="G510" s="332">
        <f t="shared" si="207"/>
        <v>-8.6</v>
      </c>
      <c r="H510" s="332">
        <f t="shared" si="207"/>
        <v>-3.1</v>
      </c>
      <c r="I510" s="332">
        <f t="shared" si="207"/>
        <v>-9.8000000000000007</v>
      </c>
      <c r="J510" s="332">
        <f t="shared" si="207"/>
        <v>-4.9000000000000004</v>
      </c>
      <c r="K510" s="332">
        <f t="shared" si="207"/>
        <v>22.9</v>
      </c>
      <c r="L510" s="332">
        <f t="shared" si="207"/>
        <v>27.2</v>
      </c>
      <c r="M510" s="332" t="e">
        <f t="shared" si="207"/>
        <v>#DIV/0!</v>
      </c>
      <c r="N510" s="332">
        <f t="shared" si="207"/>
        <v>-17.100000000000001</v>
      </c>
      <c r="O510" s="332">
        <f t="shared" si="207"/>
        <v>-17.2</v>
      </c>
      <c r="P510" s="332">
        <f t="shared" si="207"/>
        <v>-12.8</v>
      </c>
      <c r="Q510" s="332">
        <f t="shared" si="207"/>
        <v>-26</v>
      </c>
      <c r="R510" s="332">
        <f t="shared" si="207"/>
        <v>6.7</v>
      </c>
      <c r="S510" s="332">
        <f t="shared" si="207"/>
        <v>6.7</v>
      </c>
      <c r="T510" s="332" t="e">
        <f t="shared" si="207"/>
        <v>#DIV/0!</v>
      </c>
      <c r="U510" s="332">
        <f t="shared" si="207"/>
        <v>7</v>
      </c>
      <c r="V510" s="332">
        <f t="shared" si="207"/>
        <v>-3.6</v>
      </c>
      <c r="W510" s="332">
        <f t="shared" si="207"/>
        <v>-4</v>
      </c>
      <c r="X510" s="332">
        <f t="shared" si="207"/>
        <v>-3.1</v>
      </c>
      <c r="Y510" s="332">
        <f t="shared" si="207"/>
        <v>-24.5</v>
      </c>
      <c r="Z510" s="332">
        <f t="shared" si="207"/>
        <v>44.5</v>
      </c>
      <c r="AA510" s="332">
        <f t="shared" si="207"/>
        <v>5.0999999999999996</v>
      </c>
      <c r="AB510" s="332" t="e">
        <f t="shared" si="207"/>
        <v>#DIV/0!</v>
      </c>
      <c r="AC510" s="332" t="e">
        <f t="shared" si="207"/>
        <v>#DIV/0!</v>
      </c>
      <c r="AD510" s="332">
        <f t="shared" si="207"/>
        <v>46.7</v>
      </c>
      <c r="AE510" s="332">
        <f t="shared" si="207"/>
        <v>-28.2</v>
      </c>
      <c r="AF510" s="332">
        <f t="shared" si="207"/>
        <v>-4.3</v>
      </c>
      <c r="AG510" s="332" t="e">
        <f t="shared" si="207"/>
        <v>#DIV/0!</v>
      </c>
      <c r="AH510" s="332">
        <f t="shared" si="207"/>
        <v>-15.7</v>
      </c>
      <c r="AI510" s="332">
        <f t="shared" si="207"/>
        <v>14.4</v>
      </c>
      <c r="AJ510" s="332">
        <f t="shared" si="207"/>
        <v>-1.6</v>
      </c>
      <c r="AK510" s="332">
        <f t="shared" si="207"/>
        <v>-0.1</v>
      </c>
      <c r="AL510" s="332">
        <f t="shared" si="207"/>
        <v>0.8</v>
      </c>
      <c r="AO510" s="522" t="s">
        <v>688</v>
      </c>
      <c r="AP510" s="332">
        <f>ROUND((AP567-AP563)/AP563*100,1)</f>
        <v>-2.6</v>
      </c>
      <c r="AQ510" s="332">
        <f t="shared" si="205"/>
        <v>-7</v>
      </c>
      <c r="AR510" s="332">
        <f t="shared" si="205"/>
        <v>-4.7</v>
      </c>
      <c r="AS510" s="332">
        <f t="shared" si="205"/>
        <v>1.2</v>
      </c>
      <c r="AT510" s="332">
        <f t="shared" si="205"/>
        <v>-10.9</v>
      </c>
      <c r="AU510" s="332">
        <f t="shared" si="205"/>
        <v>-12.9</v>
      </c>
      <c r="AV510" s="332">
        <f t="shared" si="205"/>
        <v>-15.8</v>
      </c>
      <c r="AW510" s="332">
        <f t="shared" si="205"/>
        <v>-6.6</v>
      </c>
      <c r="AX510" s="332">
        <f t="shared" si="205"/>
        <v>-0.5</v>
      </c>
      <c r="AY510" s="332">
        <f t="shared" si="205"/>
        <v>-2.4</v>
      </c>
      <c r="AZ510" s="332">
        <f t="shared" si="205"/>
        <v>39.4</v>
      </c>
      <c r="BA510" s="332"/>
    </row>
    <row r="511" spans="1:53" x14ac:dyDescent="0.15">
      <c r="B511" s="255"/>
      <c r="C511" s="525" t="s">
        <v>689</v>
      </c>
      <c r="D511" s="338">
        <f>ROUND((D568-D564)/D564*100,1)</f>
        <v>-5.0999999999999996</v>
      </c>
      <c r="E511" s="338">
        <f t="shared" si="207"/>
        <v>-5.0999999999999996</v>
      </c>
      <c r="F511" s="338">
        <f t="shared" si="207"/>
        <v>-9.3000000000000007</v>
      </c>
      <c r="G511" s="338">
        <f t="shared" si="207"/>
        <v>-9.9</v>
      </c>
      <c r="H511" s="338">
        <f t="shared" si="207"/>
        <v>-0.5</v>
      </c>
      <c r="I511" s="338">
        <f t="shared" si="207"/>
        <v>-1.2</v>
      </c>
      <c r="J511" s="338">
        <f t="shared" si="207"/>
        <v>-12.5</v>
      </c>
      <c r="K511" s="338">
        <f t="shared" si="207"/>
        <v>6.7</v>
      </c>
      <c r="L511" s="338">
        <f t="shared" si="207"/>
        <v>8.4</v>
      </c>
      <c r="M511" s="338" t="e">
        <f t="shared" si="207"/>
        <v>#DIV/0!</v>
      </c>
      <c r="N511" s="338">
        <f t="shared" si="207"/>
        <v>-10.5</v>
      </c>
      <c r="O511" s="338">
        <f t="shared" si="207"/>
        <v>-16</v>
      </c>
      <c r="P511" s="338">
        <f t="shared" si="207"/>
        <v>-6</v>
      </c>
      <c r="Q511" s="338">
        <f t="shared" si="207"/>
        <v>-36.700000000000003</v>
      </c>
      <c r="R511" s="338">
        <f t="shared" si="207"/>
        <v>9.3000000000000007</v>
      </c>
      <c r="S511" s="338">
        <f t="shared" si="207"/>
        <v>9.3000000000000007</v>
      </c>
      <c r="T511" s="338" t="e">
        <f t="shared" si="207"/>
        <v>#DIV/0!</v>
      </c>
      <c r="U511" s="338">
        <f t="shared" si="207"/>
        <v>-3</v>
      </c>
      <c r="V511" s="338">
        <f t="shared" si="207"/>
        <v>-7.5</v>
      </c>
      <c r="W511" s="338">
        <f t="shared" si="207"/>
        <v>-10.199999999999999</v>
      </c>
      <c r="X511" s="338">
        <f t="shared" si="207"/>
        <v>-4.0999999999999996</v>
      </c>
      <c r="Y511" s="338">
        <f t="shared" si="207"/>
        <v>-4.5</v>
      </c>
      <c r="Z511" s="338">
        <f t="shared" si="207"/>
        <v>32.9</v>
      </c>
      <c r="AA511" s="338">
        <f t="shared" si="207"/>
        <v>4.9000000000000004</v>
      </c>
      <c r="AB511" s="338" t="e">
        <f t="shared" si="207"/>
        <v>#DIV/0!</v>
      </c>
      <c r="AC511" s="338" t="e">
        <f t="shared" si="207"/>
        <v>#DIV/0!</v>
      </c>
      <c r="AD511" s="338">
        <f t="shared" si="207"/>
        <v>14.2</v>
      </c>
      <c r="AE511" s="338">
        <f t="shared" si="207"/>
        <v>-19.5</v>
      </c>
      <c r="AF511" s="338">
        <f t="shared" si="207"/>
        <v>0.1</v>
      </c>
      <c r="AG511" s="338" t="e">
        <f t="shared" si="207"/>
        <v>#DIV/0!</v>
      </c>
      <c r="AH511" s="338">
        <f t="shared" si="207"/>
        <v>-21.8</v>
      </c>
      <c r="AI511" s="338">
        <f t="shared" si="207"/>
        <v>6.4</v>
      </c>
      <c r="AJ511" s="338">
        <f t="shared" si="207"/>
        <v>-0.3</v>
      </c>
      <c r="AK511" s="338">
        <f t="shared" si="207"/>
        <v>0</v>
      </c>
      <c r="AL511" s="338">
        <f t="shared" si="207"/>
        <v>-7.9</v>
      </c>
      <c r="AN511" s="255"/>
      <c r="AO511" s="525" t="s">
        <v>689</v>
      </c>
      <c r="AP511" s="338">
        <f t="shared" ref="AP511:AZ526" si="208">ROUND((AP568-AP564)/AP564*100,1)</f>
        <v>-5.0999999999999996</v>
      </c>
      <c r="AQ511" s="338">
        <f t="shared" si="208"/>
        <v>-7.8</v>
      </c>
      <c r="AR511" s="338">
        <f t="shared" si="208"/>
        <v>-6.1</v>
      </c>
      <c r="AS511" s="338">
        <f t="shared" si="208"/>
        <v>-8.6</v>
      </c>
      <c r="AT511" s="338">
        <f t="shared" si="208"/>
        <v>-3.2</v>
      </c>
      <c r="AU511" s="338">
        <f t="shared" si="208"/>
        <v>-11.8</v>
      </c>
      <c r="AV511" s="338">
        <f t="shared" si="208"/>
        <v>-12.1</v>
      </c>
      <c r="AW511" s="338">
        <f t="shared" si="208"/>
        <v>-11.3</v>
      </c>
      <c r="AX511" s="338">
        <f t="shared" si="208"/>
        <v>-3.6</v>
      </c>
      <c r="AY511" s="338">
        <f t="shared" si="208"/>
        <v>-5.5</v>
      </c>
      <c r="AZ511" s="338">
        <f t="shared" si="208"/>
        <v>34.4</v>
      </c>
      <c r="BA511" s="332"/>
    </row>
    <row r="512" spans="1:53" x14ac:dyDescent="0.15">
      <c r="A512" s="527"/>
      <c r="B512" s="418" t="s">
        <v>696</v>
      </c>
      <c r="C512" s="519" t="s">
        <v>686</v>
      </c>
      <c r="D512" s="328">
        <f t="shared" ref="D512:S527" si="209">ROUND((D569-D565)/D565*100,1)</f>
        <v>-8.6</v>
      </c>
      <c r="E512" s="328">
        <f t="shared" si="209"/>
        <v>-8.6</v>
      </c>
      <c r="F512" s="328">
        <f t="shared" si="209"/>
        <v>-7.5</v>
      </c>
      <c r="G512" s="328">
        <f t="shared" si="209"/>
        <v>-8.1</v>
      </c>
      <c r="H512" s="328">
        <f t="shared" si="209"/>
        <v>3.1</v>
      </c>
      <c r="I512" s="328">
        <f t="shared" si="209"/>
        <v>-13.5</v>
      </c>
      <c r="J512" s="328">
        <f t="shared" si="209"/>
        <v>-15.9</v>
      </c>
      <c r="K512" s="328">
        <f t="shared" si="209"/>
        <v>12.8</v>
      </c>
      <c r="L512" s="328">
        <f t="shared" si="209"/>
        <v>15.5</v>
      </c>
      <c r="M512" s="328" t="e">
        <f t="shared" si="209"/>
        <v>#DIV/0!</v>
      </c>
      <c r="N512" s="328">
        <f t="shared" si="209"/>
        <v>66.7</v>
      </c>
      <c r="O512" s="328">
        <f t="shared" si="209"/>
        <v>-18.100000000000001</v>
      </c>
      <c r="P512" s="328">
        <f t="shared" si="209"/>
        <v>-10.4</v>
      </c>
      <c r="Q512" s="328">
        <f t="shared" si="209"/>
        <v>-35.5</v>
      </c>
      <c r="R512" s="328">
        <f t="shared" si="209"/>
        <v>53.2</v>
      </c>
      <c r="S512" s="328">
        <f t="shared" si="209"/>
        <v>53.2</v>
      </c>
      <c r="T512" s="328" t="e">
        <f t="shared" si="207"/>
        <v>#DIV/0!</v>
      </c>
      <c r="U512" s="328">
        <f t="shared" si="207"/>
        <v>-9.1</v>
      </c>
      <c r="V512" s="328">
        <f t="shared" si="207"/>
        <v>-14.1</v>
      </c>
      <c r="W512" s="328">
        <f t="shared" si="207"/>
        <v>-20.3</v>
      </c>
      <c r="X512" s="328">
        <f t="shared" si="207"/>
        <v>-6</v>
      </c>
      <c r="Y512" s="328">
        <f t="shared" si="207"/>
        <v>-15.6</v>
      </c>
      <c r="Z512" s="328">
        <f t="shared" si="207"/>
        <v>-11</v>
      </c>
      <c r="AA512" s="328">
        <f t="shared" si="207"/>
        <v>6.4</v>
      </c>
      <c r="AB512" s="328" t="e">
        <f t="shared" si="207"/>
        <v>#DIV/0!</v>
      </c>
      <c r="AC512" s="328" t="e">
        <f t="shared" si="207"/>
        <v>#DIV/0!</v>
      </c>
      <c r="AD512" s="328">
        <f t="shared" si="207"/>
        <v>-8</v>
      </c>
      <c r="AE512" s="328">
        <f t="shared" si="207"/>
        <v>9.3000000000000007</v>
      </c>
      <c r="AF512" s="328">
        <f t="shared" si="207"/>
        <v>-2.9</v>
      </c>
      <c r="AG512" s="328" t="e">
        <f t="shared" si="207"/>
        <v>#DIV/0!</v>
      </c>
      <c r="AH512" s="328">
        <f t="shared" si="207"/>
        <v>-2.8</v>
      </c>
      <c r="AI512" s="328">
        <f t="shared" si="207"/>
        <v>-2.5</v>
      </c>
      <c r="AJ512" s="328">
        <f t="shared" si="207"/>
        <v>3.3</v>
      </c>
      <c r="AK512" s="328">
        <f t="shared" si="207"/>
        <v>-0.2</v>
      </c>
      <c r="AL512" s="328">
        <f t="shared" si="207"/>
        <v>-9.5</v>
      </c>
      <c r="AM512" s="527"/>
      <c r="AN512" s="418" t="s">
        <v>696</v>
      </c>
      <c r="AO512" s="519" t="s">
        <v>686</v>
      </c>
      <c r="AP512" s="328">
        <f t="shared" si="208"/>
        <v>-8.6</v>
      </c>
      <c r="AQ512" s="328">
        <f t="shared" si="208"/>
        <v>-10</v>
      </c>
      <c r="AR512" s="328">
        <f t="shared" si="208"/>
        <v>-12.1</v>
      </c>
      <c r="AS512" s="328">
        <f t="shared" si="208"/>
        <v>-10.6</v>
      </c>
      <c r="AT512" s="328">
        <f t="shared" si="208"/>
        <v>-13.9</v>
      </c>
      <c r="AU512" s="328">
        <f t="shared" si="208"/>
        <v>-4.0999999999999996</v>
      </c>
      <c r="AV512" s="328">
        <f t="shared" si="208"/>
        <v>-5.0999999999999996</v>
      </c>
      <c r="AW512" s="328">
        <f t="shared" si="208"/>
        <v>-2</v>
      </c>
      <c r="AX512" s="328">
        <f t="shared" si="208"/>
        <v>-7.9</v>
      </c>
      <c r="AY512" s="328">
        <f t="shared" si="208"/>
        <v>-7.5</v>
      </c>
      <c r="AZ512" s="328">
        <f t="shared" si="208"/>
        <v>-13.1</v>
      </c>
      <c r="BA512" s="332"/>
    </row>
    <row r="513" spans="1:53" x14ac:dyDescent="0.15">
      <c r="C513" s="522" t="s">
        <v>687</v>
      </c>
      <c r="D513" s="332">
        <f t="shared" si="209"/>
        <v>-6.6</v>
      </c>
      <c r="E513" s="332">
        <f t="shared" si="209"/>
        <v>-6.7</v>
      </c>
      <c r="F513" s="332">
        <f t="shared" si="209"/>
        <v>-2.6</v>
      </c>
      <c r="G513" s="332">
        <f t="shared" si="209"/>
        <v>-1.9</v>
      </c>
      <c r="H513" s="332">
        <f t="shared" si="209"/>
        <v>-12.5</v>
      </c>
      <c r="I513" s="332">
        <f t="shared" si="209"/>
        <v>-4.9000000000000004</v>
      </c>
      <c r="J513" s="332">
        <f t="shared" si="209"/>
        <v>-21.5</v>
      </c>
      <c r="K513" s="332">
        <f t="shared" si="209"/>
        <v>4.2</v>
      </c>
      <c r="L513" s="332">
        <f t="shared" si="209"/>
        <v>5.3</v>
      </c>
      <c r="M513" s="332" t="e">
        <f t="shared" si="209"/>
        <v>#DIV/0!</v>
      </c>
      <c r="N513" s="332">
        <f t="shared" si="209"/>
        <v>110.8</v>
      </c>
      <c r="O513" s="332">
        <f t="shared" si="209"/>
        <v>-13.1</v>
      </c>
      <c r="P513" s="332">
        <f t="shared" si="209"/>
        <v>-4.5999999999999996</v>
      </c>
      <c r="Q513" s="332">
        <f t="shared" si="209"/>
        <v>-32.1</v>
      </c>
      <c r="R513" s="332">
        <f t="shared" si="209"/>
        <v>96.4</v>
      </c>
      <c r="S513" s="332">
        <f t="shared" si="209"/>
        <v>96.4</v>
      </c>
      <c r="T513" s="332" t="e">
        <f t="shared" si="207"/>
        <v>#DIV/0!</v>
      </c>
      <c r="U513" s="332">
        <f t="shared" si="207"/>
        <v>-15.2</v>
      </c>
      <c r="V513" s="332">
        <f t="shared" si="207"/>
        <v>-12.1</v>
      </c>
      <c r="W513" s="332">
        <f t="shared" si="207"/>
        <v>-16.399999999999999</v>
      </c>
      <c r="X513" s="332">
        <f t="shared" si="207"/>
        <v>-6.1</v>
      </c>
      <c r="Y513" s="332">
        <f t="shared" si="207"/>
        <v>-19.600000000000001</v>
      </c>
      <c r="Z513" s="332">
        <f t="shared" si="207"/>
        <v>-15.7</v>
      </c>
      <c r="AA513" s="332">
        <f t="shared" si="207"/>
        <v>1.9</v>
      </c>
      <c r="AB513" s="332" t="e">
        <f t="shared" si="207"/>
        <v>#DIV/0!</v>
      </c>
      <c r="AC513" s="332" t="e">
        <f t="shared" si="207"/>
        <v>#DIV/0!</v>
      </c>
      <c r="AD513" s="332">
        <f t="shared" si="207"/>
        <v>-16.5</v>
      </c>
      <c r="AE513" s="332">
        <f t="shared" si="207"/>
        <v>15.5</v>
      </c>
      <c r="AF513" s="332">
        <f t="shared" si="207"/>
        <v>-6.3</v>
      </c>
      <c r="AG513" s="332" t="e">
        <f t="shared" si="207"/>
        <v>#DIV/0!</v>
      </c>
      <c r="AH513" s="332">
        <f t="shared" si="207"/>
        <v>2.9</v>
      </c>
      <c r="AI513" s="332">
        <f t="shared" si="207"/>
        <v>-7.2</v>
      </c>
      <c r="AJ513" s="332">
        <f t="shared" si="207"/>
        <v>13.3</v>
      </c>
      <c r="AK513" s="332">
        <f t="shared" si="207"/>
        <v>-0.3</v>
      </c>
      <c r="AL513" s="332">
        <f t="shared" si="207"/>
        <v>-15.7</v>
      </c>
      <c r="AO513" s="522" t="s">
        <v>687</v>
      </c>
      <c r="AP513" s="332">
        <f t="shared" si="208"/>
        <v>-6.6</v>
      </c>
      <c r="AQ513" s="332">
        <f t="shared" si="208"/>
        <v>-8.1999999999999993</v>
      </c>
      <c r="AR513" s="332">
        <f t="shared" si="208"/>
        <v>-8.6</v>
      </c>
      <c r="AS513" s="332">
        <f t="shared" si="208"/>
        <v>-13.2</v>
      </c>
      <c r="AT513" s="332">
        <f t="shared" si="208"/>
        <v>-3</v>
      </c>
      <c r="AU513" s="332">
        <f t="shared" si="208"/>
        <v>-6.8</v>
      </c>
      <c r="AV513" s="332">
        <f t="shared" si="208"/>
        <v>-8</v>
      </c>
      <c r="AW513" s="332">
        <f t="shared" si="208"/>
        <v>-4.2</v>
      </c>
      <c r="AX513" s="332">
        <f t="shared" si="208"/>
        <v>-5.9</v>
      </c>
      <c r="AY513" s="332">
        <f t="shared" si="208"/>
        <v>-4.5999999999999996</v>
      </c>
      <c r="AZ513" s="332">
        <f t="shared" si="208"/>
        <v>-22.9</v>
      </c>
      <c r="BA513" s="332"/>
    </row>
    <row r="514" spans="1:53" x14ac:dyDescent="0.15">
      <c r="C514" s="522" t="s">
        <v>688</v>
      </c>
      <c r="D514" s="332">
        <f t="shared" si="209"/>
        <v>-2.9</v>
      </c>
      <c r="E514" s="332">
        <f t="shared" si="209"/>
        <v>-2.9</v>
      </c>
      <c r="F514" s="332">
        <f t="shared" si="209"/>
        <v>5.0999999999999996</v>
      </c>
      <c r="G514" s="332">
        <f t="shared" si="209"/>
        <v>6.6</v>
      </c>
      <c r="H514" s="332">
        <f t="shared" si="209"/>
        <v>-14.9</v>
      </c>
      <c r="I514" s="332">
        <f t="shared" si="209"/>
        <v>-11</v>
      </c>
      <c r="J514" s="332">
        <f t="shared" si="209"/>
        <v>-15.7</v>
      </c>
      <c r="K514" s="332">
        <f t="shared" si="209"/>
        <v>1.9</v>
      </c>
      <c r="L514" s="332">
        <f t="shared" si="209"/>
        <v>2.9</v>
      </c>
      <c r="M514" s="332" t="e">
        <f t="shared" si="209"/>
        <v>#DIV/0!</v>
      </c>
      <c r="N514" s="332">
        <f t="shared" si="209"/>
        <v>154.5</v>
      </c>
      <c r="O514" s="332">
        <f t="shared" si="209"/>
        <v>-18</v>
      </c>
      <c r="P514" s="332">
        <f t="shared" si="209"/>
        <v>-8</v>
      </c>
      <c r="Q514" s="332">
        <f t="shared" si="209"/>
        <v>-42.4</v>
      </c>
      <c r="R514" s="332">
        <f t="shared" si="209"/>
        <v>30.1</v>
      </c>
      <c r="S514" s="332">
        <f t="shared" si="209"/>
        <v>30.1</v>
      </c>
      <c r="T514" s="332" t="e">
        <f t="shared" si="207"/>
        <v>#DIV/0!</v>
      </c>
      <c r="U514" s="332">
        <f t="shared" si="207"/>
        <v>-6</v>
      </c>
      <c r="V514" s="332">
        <f t="shared" si="207"/>
        <v>-1.1000000000000001</v>
      </c>
      <c r="W514" s="332">
        <f t="shared" si="207"/>
        <v>0.7</v>
      </c>
      <c r="X514" s="332">
        <f t="shared" si="207"/>
        <v>-3.6</v>
      </c>
      <c r="Y514" s="332">
        <f t="shared" si="207"/>
        <v>1.6</v>
      </c>
      <c r="Z514" s="332">
        <f t="shared" si="207"/>
        <v>-12.1</v>
      </c>
      <c r="AA514" s="332">
        <f t="shared" si="207"/>
        <v>3.1</v>
      </c>
      <c r="AB514" s="332" t="e">
        <f t="shared" si="207"/>
        <v>#DIV/0!</v>
      </c>
      <c r="AC514" s="332">
        <f t="shared" ref="AC514:AL529" si="210">ROUND((AC571-AC567)/AC567*100,1)</f>
        <v>-11.5</v>
      </c>
      <c r="AD514" s="332">
        <f t="shared" si="210"/>
        <v>-23.4</v>
      </c>
      <c r="AE514" s="332">
        <f t="shared" si="210"/>
        <v>27.2</v>
      </c>
      <c r="AF514" s="332">
        <f t="shared" si="210"/>
        <v>-1.2</v>
      </c>
      <c r="AG514" s="332" t="e">
        <f t="shared" si="210"/>
        <v>#DIV/0!</v>
      </c>
      <c r="AH514" s="332">
        <f t="shared" si="210"/>
        <v>6.5</v>
      </c>
      <c r="AI514" s="332">
        <f t="shared" si="210"/>
        <v>-6.1</v>
      </c>
      <c r="AJ514" s="332">
        <f t="shared" si="210"/>
        <v>-13.9</v>
      </c>
      <c r="AK514" s="332">
        <f t="shared" si="210"/>
        <v>-0.3</v>
      </c>
      <c r="AL514" s="332">
        <f t="shared" si="210"/>
        <v>-11.4</v>
      </c>
      <c r="AO514" s="522" t="s">
        <v>688</v>
      </c>
      <c r="AP514" s="332">
        <f t="shared" si="208"/>
        <v>-2.9</v>
      </c>
      <c r="AQ514" s="332">
        <f t="shared" si="208"/>
        <v>-12.2</v>
      </c>
      <c r="AR514" s="332">
        <f t="shared" si="208"/>
        <v>-15.3</v>
      </c>
      <c r="AS514" s="332">
        <f t="shared" si="208"/>
        <v>-24</v>
      </c>
      <c r="AT514" s="332">
        <f t="shared" si="208"/>
        <v>-4.8</v>
      </c>
      <c r="AU514" s="332">
        <f t="shared" si="208"/>
        <v>-3.4</v>
      </c>
      <c r="AV514" s="332">
        <f t="shared" si="208"/>
        <v>-3.4</v>
      </c>
      <c r="AW514" s="332">
        <f t="shared" si="208"/>
        <v>-3.4</v>
      </c>
      <c r="AX514" s="332">
        <f t="shared" si="208"/>
        <v>1.5</v>
      </c>
      <c r="AY514" s="332">
        <f t="shared" si="208"/>
        <v>2.9</v>
      </c>
      <c r="AZ514" s="332">
        <f t="shared" si="208"/>
        <v>-18.3</v>
      </c>
      <c r="BA514" s="332"/>
    </row>
    <row r="515" spans="1:53" x14ac:dyDescent="0.15">
      <c r="B515" s="255"/>
      <c r="C515" s="525" t="s">
        <v>689</v>
      </c>
      <c r="D515" s="338">
        <f t="shared" si="209"/>
        <v>3.9</v>
      </c>
      <c r="E515" s="338">
        <f t="shared" si="209"/>
        <v>3.9</v>
      </c>
      <c r="F515" s="338">
        <f t="shared" si="209"/>
        <v>10.9</v>
      </c>
      <c r="G515" s="338">
        <f t="shared" si="209"/>
        <v>12.6</v>
      </c>
      <c r="H515" s="338">
        <f t="shared" si="209"/>
        <v>-12.4</v>
      </c>
      <c r="I515" s="338">
        <f t="shared" si="209"/>
        <v>-22</v>
      </c>
      <c r="J515" s="338">
        <f t="shared" si="209"/>
        <v>0.3</v>
      </c>
      <c r="K515" s="338">
        <f t="shared" si="209"/>
        <v>-5.8</v>
      </c>
      <c r="L515" s="338">
        <f t="shared" si="209"/>
        <v>-3.8</v>
      </c>
      <c r="M515" s="338" t="e">
        <f t="shared" si="209"/>
        <v>#DIV/0!</v>
      </c>
      <c r="N515" s="338">
        <f t="shared" si="209"/>
        <v>199.5</v>
      </c>
      <c r="O515" s="338">
        <f t="shared" si="209"/>
        <v>-12.1</v>
      </c>
      <c r="P515" s="338">
        <f t="shared" si="209"/>
        <v>-15.4</v>
      </c>
      <c r="Q515" s="338">
        <f t="shared" si="209"/>
        <v>-1.7</v>
      </c>
      <c r="R515" s="338">
        <f t="shared" si="209"/>
        <v>32.200000000000003</v>
      </c>
      <c r="S515" s="338">
        <f t="shared" si="209"/>
        <v>32.200000000000003</v>
      </c>
      <c r="T515" s="338" t="e">
        <f t="shared" ref="T515:AB526" si="211">ROUND((T572-T568)/T568*100,1)</f>
        <v>#DIV/0!</v>
      </c>
      <c r="U515" s="338">
        <f t="shared" si="211"/>
        <v>0.4</v>
      </c>
      <c r="V515" s="338">
        <f t="shared" si="211"/>
        <v>6.3</v>
      </c>
      <c r="W515" s="338">
        <f t="shared" si="211"/>
        <v>15.9</v>
      </c>
      <c r="X515" s="338">
        <f t="shared" si="211"/>
        <v>-4.9000000000000004</v>
      </c>
      <c r="Y515" s="338">
        <f t="shared" si="211"/>
        <v>2.9</v>
      </c>
      <c r="Z515" s="338">
        <f t="shared" si="211"/>
        <v>-3.3</v>
      </c>
      <c r="AA515" s="338">
        <f t="shared" si="211"/>
        <v>16</v>
      </c>
      <c r="AB515" s="338" t="e">
        <f t="shared" si="211"/>
        <v>#DIV/0!</v>
      </c>
      <c r="AC515" s="338">
        <f t="shared" si="210"/>
        <v>0.8</v>
      </c>
      <c r="AD515" s="338">
        <f t="shared" si="210"/>
        <v>-5.2</v>
      </c>
      <c r="AE515" s="338">
        <f t="shared" si="210"/>
        <v>30.2</v>
      </c>
      <c r="AF515" s="338">
        <f t="shared" si="210"/>
        <v>0.9</v>
      </c>
      <c r="AG515" s="338" t="e">
        <f t="shared" si="210"/>
        <v>#DIV/0!</v>
      </c>
      <c r="AH515" s="338">
        <f t="shared" si="210"/>
        <v>13.5</v>
      </c>
      <c r="AI515" s="338">
        <f t="shared" si="210"/>
        <v>-2.1</v>
      </c>
      <c r="AJ515" s="338">
        <f t="shared" si="210"/>
        <v>0</v>
      </c>
      <c r="AK515" s="338">
        <f t="shared" si="210"/>
        <v>0.1</v>
      </c>
      <c r="AL515" s="338">
        <f t="shared" si="210"/>
        <v>-1.4</v>
      </c>
      <c r="AN515" s="255"/>
      <c r="AO515" s="525" t="s">
        <v>689</v>
      </c>
      <c r="AP515" s="338">
        <f t="shared" si="208"/>
        <v>3.9</v>
      </c>
      <c r="AQ515" s="338">
        <f t="shared" si="208"/>
        <v>-9.9</v>
      </c>
      <c r="AR515" s="338">
        <f t="shared" si="208"/>
        <v>-19.600000000000001</v>
      </c>
      <c r="AS515" s="338">
        <f t="shared" si="208"/>
        <v>-24.9</v>
      </c>
      <c r="AT515" s="338">
        <f t="shared" si="208"/>
        <v>-13.4</v>
      </c>
      <c r="AU515" s="338">
        <f t="shared" si="208"/>
        <v>14.9</v>
      </c>
      <c r="AV515" s="338">
        <f t="shared" si="208"/>
        <v>21.4</v>
      </c>
      <c r="AW515" s="338">
        <f t="shared" si="208"/>
        <v>1.1000000000000001</v>
      </c>
      <c r="AX515" s="338">
        <f t="shared" si="208"/>
        <v>10.4</v>
      </c>
      <c r="AY515" s="338">
        <f t="shared" si="208"/>
        <v>12</v>
      </c>
      <c r="AZ515" s="338">
        <f t="shared" si="208"/>
        <v>-12.6</v>
      </c>
      <c r="BA515" s="332"/>
    </row>
    <row r="516" spans="1:53" x14ac:dyDescent="0.15">
      <c r="B516" s="418" t="s">
        <v>697</v>
      </c>
      <c r="C516" s="519" t="s">
        <v>686</v>
      </c>
      <c r="D516" s="328">
        <f t="shared" si="209"/>
        <v>6.1</v>
      </c>
      <c r="E516" s="328">
        <f t="shared" si="209"/>
        <v>6.1</v>
      </c>
      <c r="F516" s="328">
        <f t="shared" si="209"/>
        <v>7.4</v>
      </c>
      <c r="G516" s="328">
        <f t="shared" si="209"/>
        <v>8.6999999999999993</v>
      </c>
      <c r="H516" s="328">
        <f t="shared" si="209"/>
        <v>-11.6</v>
      </c>
      <c r="I516" s="328">
        <f t="shared" si="209"/>
        <v>-3.8</v>
      </c>
      <c r="J516" s="328">
        <f t="shared" si="209"/>
        <v>1.3</v>
      </c>
      <c r="K516" s="328">
        <f t="shared" si="209"/>
        <v>-23.8</v>
      </c>
      <c r="L516" s="328">
        <f t="shared" si="209"/>
        <v>-25.4</v>
      </c>
      <c r="M516" s="328" t="e">
        <f t="shared" si="209"/>
        <v>#DIV/0!</v>
      </c>
      <c r="N516" s="328">
        <f t="shared" si="209"/>
        <v>120.5</v>
      </c>
      <c r="O516" s="328">
        <f t="shared" si="209"/>
        <v>1.5</v>
      </c>
      <c r="P516" s="328">
        <f t="shared" si="209"/>
        <v>-8.8000000000000007</v>
      </c>
      <c r="Q516" s="328">
        <f t="shared" si="209"/>
        <v>34.700000000000003</v>
      </c>
      <c r="R516" s="328">
        <f t="shared" si="209"/>
        <v>13.4</v>
      </c>
      <c r="S516" s="328">
        <f t="shared" si="209"/>
        <v>13.4</v>
      </c>
      <c r="T516" s="328" t="e">
        <f t="shared" si="211"/>
        <v>#DIV/0!</v>
      </c>
      <c r="U516" s="328">
        <f t="shared" si="211"/>
        <v>3.3</v>
      </c>
      <c r="V516" s="328">
        <f t="shared" si="211"/>
        <v>11</v>
      </c>
      <c r="W516" s="328">
        <f t="shared" si="211"/>
        <v>25</v>
      </c>
      <c r="X516" s="328">
        <f t="shared" si="211"/>
        <v>-4.5</v>
      </c>
      <c r="Y516" s="328">
        <f t="shared" si="211"/>
        <v>27.8</v>
      </c>
      <c r="Z516" s="328">
        <f t="shared" si="211"/>
        <v>-4.8</v>
      </c>
      <c r="AA516" s="328">
        <f t="shared" si="211"/>
        <v>3.1</v>
      </c>
      <c r="AB516" s="328" t="e">
        <f t="shared" si="211"/>
        <v>#DIV/0!</v>
      </c>
      <c r="AC516" s="328">
        <f t="shared" si="210"/>
        <v>6.1</v>
      </c>
      <c r="AD516" s="328">
        <f t="shared" si="210"/>
        <v>9.9</v>
      </c>
      <c r="AE516" s="328">
        <f t="shared" si="210"/>
        <v>25.8</v>
      </c>
      <c r="AF516" s="328">
        <f t="shared" si="210"/>
        <v>9.6</v>
      </c>
      <c r="AG516" s="328" t="e">
        <f t="shared" si="210"/>
        <v>#DIV/0!</v>
      </c>
      <c r="AH516" s="328">
        <f t="shared" si="210"/>
        <v>6.8</v>
      </c>
      <c r="AI516" s="328">
        <f t="shared" si="210"/>
        <v>-0.7</v>
      </c>
      <c r="AJ516" s="328">
        <f t="shared" si="210"/>
        <v>-13.6</v>
      </c>
      <c r="AK516" s="328">
        <f t="shared" si="210"/>
        <v>-0.1</v>
      </c>
      <c r="AL516" s="328">
        <f t="shared" si="210"/>
        <v>-5.7</v>
      </c>
      <c r="AN516" s="418" t="s">
        <v>697</v>
      </c>
      <c r="AO516" s="519" t="s">
        <v>686</v>
      </c>
      <c r="AP516" s="328">
        <f t="shared" si="208"/>
        <v>6.1</v>
      </c>
      <c r="AQ516" s="328">
        <f t="shared" si="208"/>
        <v>-4.5999999999999996</v>
      </c>
      <c r="AR516" s="328">
        <f t="shared" si="208"/>
        <v>-6.6</v>
      </c>
      <c r="AS516" s="328">
        <f t="shared" si="208"/>
        <v>-10.3</v>
      </c>
      <c r="AT516" s="328">
        <f t="shared" si="208"/>
        <v>-2</v>
      </c>
      <c r="AU516" s="328">
        <f t="shared" si="208"/>
        <v>0.2</v>
      </c>
      <c r="AV516" s="328">
        <f t="shared" si="208"/>
        <v>-2.2000000000000002</v>
      </c>
      <c r="AW516" s="328">
        <f t="shared" si="208"/>
        <v>5.7</v>
      </c>
      <c r="AX516" s="328">
        <f t="shared" si="208"/>
        <v>10.8</v>
      </c>
      <c r="AY516" s="328">
        <f t="shared" si="208"/>
        <v>13</v>
      </c>
      <c r="AZ516" s="328">
        <f t="shared" si="208"/>
        <v>-20</v>
      </c>
      <c r="BA516" s="332"/>
    </row>
    <row r="517" spans="1:53" x14ac:dyDescent="0.15">
      <c r="C517" s="522" t="s">
        <v>687</v>
      </c>
      <c r="D517" s="332">
        <f t="shared" si="209"/>
        <v>1.8</v>
      </c>
      <c r="E517" s="332">
        <f t="shared" si="209"/>
        <v>1.8</v>
      </c>
      <c r="F517" s="332">
        <f t="shared" si="209"/>
        <v>6.2</v>
      </c>
      <c r="G517" s="332">
        <f t="shared" si="209"/>
        <v>6.6</v>
      </c>
      <c r="H517" s="332">
        <f t="shared" si="209"/>
        <v>-0.2</v>
      </c>
      <c r="I517" s="332">
        <f t="shared" si="209"/>
        <v>-20.7</v>
      </c>
      <c r="J517" s="332">
        <f t="shared" si="209"/>
        <v>0.7</v>
      </c>
      <c r="K517" s="332">
        <f t="shared" si="209"/>
        <v>-15.8</v>
      </c>
      <c r="L517" s="332">
        <f t="shared" si="209"/>
        <v>-17.8</v>
      </c>
      <c r="M517" s="332" t="e">
        <f t="shared" si="209"/>
        <v>#DIV/0!</v>
      </c>
      <c r="N517" s="332">
        <f t="shared" si="209"/>
        <v>44.7</v>
      </c>
      <c r="O517" s="332">
        <f t="shared" si="209"/>
        <v>-2.2000000000000002</v>
      </c>
      <c r="P517" s="332">
        <f t="shared" si="209"/>
        <v>0</v>
      </c>
      <c r="Q517" s="332">
        <f t="shared" si="209"/>
        <v>-8.6999999999999993</v>
      </c>
      <c r="R517" s="332">
        <f t="shared" si="209"/>
        <v>10.1</v>
      </c>
      <c r="S517" s="332">
        <f t="shared" si="209"/>
        <v>10.1</v>
      </c>
      <c r="T517" s="332" t="e">
        <f t="shared" si="211"/>
        <v>#DIV/0!</v>
      </c>
      <c r="U517" s="332">
        <f t="shared" si="211"/>
        <v>2.1</v>
      </c>
      <c r="V517" s="332">
        <f t="shared" si="211"/>
        <v>6.3</v>
      </c>
      <c r="W517" s="332">
        <f t="shared" si="211"/>
        <v>15.1</v>
      </c>
      <c r="X517" s="332">
        <f t="shared" si="211"/>
        <v>-4.2</v>
      </c>
      <c r="Y517" s="332">
        <f t="shared" si="211"/>
        <v>0.7</v>
      </c>
      <c r="Z517" s="332">
        <f t="shared" si="211"/>
        <v>-4.4000000000000004</v>
      </c>
      <c r="AA517" s="332">
        <f t="shared" si="211"/>
        <v>2.5</v>
      </c>
      <c r="AB517" s="332" t="e">
        <f t="shared" si="211"/>
        <v>#DIV/0!</v>
      </c>
      <c r="AC517" s="332">
        <f t="shared" si="210"/>
        <v>7.6</v>
      </c>
      <c r="AD517" s="332">
        <f t="shared" si="210"/>
        <v>16.399999999999999</v>
      </c>
      <c r="AE517" s="332">
        <f t="shared" si="210"/>
        <v>21.7</v>
      </c>
      <c r="AF517" s="332">
        <f t="shared" si="210"/>
        <v>2.8</v>
      </c>
      <c r="AG517" s="332" t="e">
        <f t="shared" si="210"/>
        <v>#DIV/0!</v>
      </c>
      <c r="AH517" s="332">
        <f t="shared" si="210"/>
        <v>8.5</v>
      </c>
      <c r="AI517" s="332">
        <f t="shared" si="210"/>
        <v>0.9</v>
      </c>
      <c r="AJ517" s="332">
        <f t="shared" si="210"/>
        <v>-33.799999999999997</v>
      </c>
      <c r="AK517" s="332">
        <f t="shared" si="210"/>
        <v>-0.1</v>
      </c>
      <c r="AL517" s="332">
        <f t="shared" si="210"/>
        <v>-3.8</v>
      </c>
      <c r="AO517" s="522" t="s">
        <v>687</v>
      </c>
      <c r="AP517" s="332">
        <f t="shared" si="208"/>
        <v>1.8</v>
      </c>
      <c r="AQ517" s="332">
        <f t="shared" si="208"/>
        <v>-10.3</v>
      </c>
      <c r="AR517" s="332">
        <f t="shared" si="208"/>
        <v>-12.1</v>
      </c>
      <c r="AS517" s="332">
        <f t="shared" si="208"/>
        <v>-12.9</v>
      </c>
      <c r="AT517" s="332">
        <f t="shared" si="208"/>
        <v>-11.4</v>
      </c>
      <c r="AU517" s="332">
        <f t="shared" si="208"/>
        <v>-5.3</v>
      </c>
      <c r="AV517" s="332">
        <f t="shared" si="208"/>
        <v>-6.5</v>
      </c>
      <c r="AW517" s="332">
        <f t="shared" si="208"/>
        <v>-2.9</v>
      </c>
      <c r="AX517" s="332">
        <f t="shared" si="208"/>
        <v>7.1</v>
      </c>
      <c r="AY517" s="332">
        <f t="shared" si="208"/>
        <v>9</v>
      </c>
      <c r="AZ517" s="332">
        <f t="shared" si="208"/>
        <v>-20.399999999999999</v>
      </c>
      <c r="BA517" s="332"/>
    </row>
    <row r="518" spans="1:53" x14ac:dyDescent="0.15">
      <c r="C518" s="522" t="s">
        <v>688</v>
      </c>
      <c r="D518" s="332">
        <f t="shared" si="209"/>
        <v>1.8</v>
      </c>
      <c r="E518" s="332">
        <f t="shared" si="209"/>
        <v>1.8</v>
      </c>
      <c r="F518" s="332">
        <f t="shared" si="209"/>
        <v>1</v>
      </c>
      <c r="G518" s="332">
        <f t="shared" si="209"/>
        <v>1.1000000000000001</v>
      </c>
      <c r="H518" s="332">
        <f t="shared" si="209"/>
        <v>2.4</v>
      </c>
      <c r="I518" s="332">
        <f t="shared" si="209"/>
        <v>-19.399999999999999</v>
      </c>
      <c r="J518" s="332">
        <f t="shared" si="209"/>
        <v>14</v>
      </c>
      <c r="K518" s="332">
        <f t="shared" si="209"/>
        <v>-9.3000000000000007</v>
      </c>
      <c r="L518" s="332">
        <f t="shared" si="209"/>
        <v>-10.9</v>
      </c>
      <c r="M518" s="332" t="e">
        <f t="shared" si="209"/>
        <v>#DIV/0!</v>
      </c>
      <c r="N518" s="332">
        <f t="shared" si="209"/>
        <v>-3.1</v>
      </c>
      <c r="O518" s="332">
        <f t="shared" si="209"/>
        <v>7.7</v>
      </c>
      <c r="P518" s="332">
        <f t="shared" si="209"/>
        <v>11.4</v>
      </c>
      <c r="Q518" s="332">
        <f t="shared" si="209"/>
        <v>-5.6</v>
      </c>
      <c r="R518" s="332">
        <f t="shared" si="209"/>
        <v>10.8</v>
      </c>
      <c r="S518" s="332">
        <f t="shared" si="209"/>
        <v>10.8</v>
      </c>
      <c r="T518" s="332" t="e">
        <f t="shared" si="211"/>
        <v>#DIV/0!</v>
      </c>
      <c r="U518" s="332">
        <f t="shared" si="211"/>
        <v>-0.3</v>
      </c>
      <c r="V518" s="332">
        <f t="shared" si="211"/>
        <v>0.7</v>
      </c>
      <c r="W518" s="332">
        <f t="shared" si="211"/>
        <v>3.1</v>
      </c>
      <c r="X518" s="332">
        <f t="shared" si="211"/>
        <v>-2.5</v>
      </c>
      <c r="Y518" s="332">
        <f t="shared" si="211"/>
        <v>15.5</v>
      </c>
      <c r="Z518" s="332">
        <f t="shared" si="211"/>
        <v>7.6</v>
      </c>
      <c r="AA518" s="332">
        <f t="shared" si="211"/>
        <v>4.9000000000000004</v>
      </c>
      <c r="AB518" s="332" t="e">
        <f t="shared" si="211"/>
        <v>#DIV/0!</v>
      </c>
      <c r="AC518" s="332">
        <f t="shared" si="210"/>
        <v>9.6</v>
      </c>
      <c r="AD518" s="332">
        <f t="shared" si="210"/>
        <v>26.5</v>
      </c>
      <c r="AE518" s="332">
        <f t="shared" si="210"/>
        <v>19.100000000000001</v>
      </c>
      <c r="AF518" s="332">
        <f t="shared" si="210"/>
        <v>-14.3</v>
      </c>
      <c r="AG518" s="332" t="e">
        <f t="shared" si="210"/>
        <v>#DIV/0!</v>
      </c>
      <c r="AH518" s="332">
        <f t="shared" si="210"/>
        <v>-5.9</v>
      </c>
      <c r="AI518" s="332">
        <f t="shared" si="210"/>
        <v>3.2</v>
      </c>
      <c r="AJ518" s="332">
        <f t="shared" si="210"/>
        <v>-13</v>
      </c>
      <c r="AK518" s="332">
        <f t="shared" si="210"/>
        <v>-0.4</v>
      </c>
      <c r="AL518" s="332">
        <f t="shared" si="210"/>
        <v>7.5</v>
      </c>
      <c r="AO518" s="522" t="s">
        <v>688</v>
      </c>
      <c r="AP518" s="332">
        <f t="shared" si="208"/>
        <v>1.8</v>
      </c>
      <c r="AQ518" s="332">
        <f t="shared" si="208"/>
        <v>-4.7</v>
      </c>
      <c r="AR518" s="332">
        <f t="shared" si="208"/>
        <v>-9</v>
      </c>
      <c r="AS518" s="332">
        <f t="shared" si="208"/>
        <v>-4.3</v>
      </c>
      <c r="AT518" s="332">
        <f t="shared" si="208"/>
        <v>-13.5</v>
      </c>
      <c r="AU518" s="332">
        <f t="shared" si="208"/>
        <v>6</v>
      </c>
      <c r="AV518" s="332">
        <f t="shared" si="208"/>
        <v>10.5</v>
      </c>
      <c r="AW518" s="332">
        <f t="shared" si="208"/>
        <v>-3</v>
      </c>
      <c r="AX518" s="332">
        <f t="shared" si="208"/>
        <v>4.5</v>
      </c>
      <c r="AY518" s="332">
        <f t="shared" si="208"/>
        <v>4.9000000000000004</v>
      </c>
      <c r="AZ518" s="332">
        <f t="shared" si="208"/>
        <v>-2</v>
      </c>
      <c r="BA518" s="332"/>
    </row>
    <row r="519" spans="1:53" x14ac:dyDescent="0.15">
      <c r="B519" s="255"/>
      <c r="C519" s="525" t="s">
        <v>689</v>
      </c>
      <c r="D519" s="338">
        <f t="shared" si="209"/>
        <v>-0.6</v>
      </c>
      <c r="E519" s="338">
        <f t="shared" si="209"/>
        <v>-0.6</v>
      </c>
      <c r="F519" s="338">
        <f t="shared" si="209"/>
        <v>-3.8</v>
      </c>
      <c r="G519" s="338">
        <f t="shared" si="209"/>
        <v>-3.4</v>
      </c>
      <c r="H519" s="338">
        <f t="shared" si="209"/>
        <v>-8.1999999999999993</v>
      </c>
      <c r="I519" s="338">
        <f t="shared" si="209"/>
        <v>1.8</v>
      </c>
      <c r="J519" s="338">
        <f t="shared" si="209"/>
        <v>6.5</v>
      </c>
      <c r="K519" s="338">
        <f t="shared" si="209"/>
        <v>0.4</v>
      </c>
      <c r="L519" s="338">
        <f t="shared" si="209"/>
        <v>-0.8</v>
      </c>
      <c r="M519" s="338" t="e">
        <f t="shared" si="209"/>
        <v>#DIV/0!</v>
      </c>
      <c r="N519" s="338">
        <f t="shared" si="209"/>
        <v>-43.4</v>
      </c>
      <c r="O519" s="338">
        <f t="shared" si="209"/>
        <v>0</v>
      </c>
      <c r="P519" s="338">
        <f t="shared" si="209"/>
        <v>16.8</v>
      </c>
      <c r="Q519" s="338">
        <f t="shared" si="209"/>
        <v>-45.1</v>
      </c>
      <c r="R519" s="338">
        <f t="shared" si="209"/>
        <v>-21.5</v>
      </c>
      <c r="S519" s="338">
        <f t="shared" si="209"/>
        <v>-21.5</v>
      </c>
      <c r="T519" s="338" t="e">
        <f t="shared" si="211"/>
        <v>#DIV/0!</v>
      </c>
      <c r="U519" s="338">
        <f t="shared" si="211"/>
        <v>2.8</v>
      </c>
      <c r="V519" s="338">
        <f t="shared" si="211"/>
        <v>4.5999999999999996</v>
      </c>
      <c r="W519" s="338">
        <f t="shared" si="211"/>
        <v>7.2</v>
      </c>
      <c r="X519" s="338">
        <f t="shared" si="211"/>
        <v>1</v>
      </c>
      <c r="Y519" s="338">
        <f t="shared" si="211"/>
        <v>-0.5</v>
      </c>
      <c r="Z519" s="338">
        <f t="shared" si="211"/>
        <v>10</v>
      </c>
      <c r="AA519" s="338">
        <f t="shared" si="211"/>
        <v>3.7</v>
      </c>
      <c r="AB519" s="338" t="e">
        <f t="shared" si="211"/>
        <v>#DIV/0!</v>
      </c>
      <c r="AC519" s="338">
        <f t="shared" si="210"/>
        <v>8.9</v>
      </c>
      <c r="AD519" s="338">
        <f t="shared" si="210"/>
        <v>26.5</v>
      </c>
      <c r="AE519" s="338">
        <f t="shared" si="210"/>
        <v>18.7</v>
      </c>
      <c r="AF519" s="338">
        <f t="shared" si="210"/>
        <v>-13.4</v>
      </c>
      <c r="AG519" s="338" t="e">
        <f t="shared" si="210"/>
        <v>#DIV/0!</v>
      </c>
      <c r="AH519" s="338">
        <f t="shared" si="210"/>
        <v>-7.4</v>
      </c>
      <c r="AI519" s="338">
        <f t="shared" si="210"/>
        <v>4.3</v>
      </c>
      <c r="AJ519" s="338">
        <f t="shared" si="210"/>
        <v>-27.1</v>
      </c>
      <c r="AK519" s="338">
        <f t="shared" si="210"/>
        <v>-0.6</v>
      </c>
      <c r="AL519" s="338">
        <f t="shared" si="210"/>
        <v>5</v>
      </c>
      <c r="AN519" s="255"/>
      <c r="AO519" s="525" t="s">
        <v>689</v>
      </c>
      <c r="AP519" s="338">
        <f t="shared" si="208"/>
        <v>-0.6</v>
      </c>
      <c r="AQ519" s="338">
        <f t="shared" si="208"/>
        <v>-7.4</v>
      </c>
      <c r="AR519" s="338">
        <f t="shared" si="208"/>
        <v>1.3</v>
      </c>
      <c r="AS519" s="338">
        <f t="shared" si="208"/>
        <v>1.2</v>
      </c>
      <c r="AT519" s="338">
        <f t="shared" si="208"/>
        <v>1.3</v>
      </c>
      <c r="AU519" s="338">
        <f t="shared" si="208"/>
        <v>-23</v>
      </c>
      <c r="AV519" s="338">
        <f t="shared" si="208"/>
        <v>-28.7</v>
      </c>
      <c r="AW519" s="338">
        <f t="shared" si="208"/>
        <v>-8.6</v>
      </c>
      <c r="AX519" s="338">
        <f t="shared" si="208"/>
        <v>2.1</v>
      </c>
      <c r="AY519" s="338">
        <f t="shared" si="208"/>
        <v>1.5</v>
      </c>
      <c r="AZ519" s="338">
        <f t="shared" si="208"/>
        <v>12.6</v>
      </c>
      <c r="BA519" s="332"/>
    </row>
    <row r="520" spans="1:53" hidden="1" x14ac:dyDescent="0.15">
      <c r="B520" s="418" t="s">
        <v>698</v>
      </c>
      <c r="C520" s="519" t="s">
        <v>686</v>
      </c>
      <c r="D520" s="332">
        <f t="shared" si="209"/>
        <v>-2.2999999999999998</v>
      </c>
      <c r="E520" s="332">
        <f t="shared" si="209"/>
        <v>-2.2999999999999998</v>
      </c>
      <c r="F520" s="332">
        <f t="shared" si="209"/>
        <v>-4.4000000000000004</v>
      </c>
      <c r="G520" s="332">
        <f t="shared" si="209"/>
        <v>-5</v>
      </c>
      <c r="H520" s="332">
        <f t="shared" si="209"/>
        <v>5.0999999999999996</v>
      </c>
      <c r="I520" s="332">
        <f t="shared" si="209"/>
        <v>14.2</v>
      </c>
      <c r="J520" s="332">
        <f t="shared" si="209"/>
        <v>18.7</v>
      </c>
      <c r="K520" s="332">
        <f t="shared" si="209"/>
        <v>8.6</v>
      </c>
      <c r="L520" s="332">
        <f t="shared" si="209"/>
        <v>7.9</v>
      </c>
      <c r="M520" s="332" t="e">
        <f t="shared" si="209"/>
        <v>#DIV/0!</v>
      </c>
      <c r="N520" s="332">
        <f t="shared" si="209"/>
        <v>-76.599999999999994</v>
      </c>
      <c r="O520" s="332">
        <f t="shared" si="209"/>
        <v>-15.2</v>
      </c>
      <c r="P520" s="332">
        <f t="shared" si="209"/>
        <v>1.6</v>
      </c>
      <c r="Q520" s="332">
        <f t="shared" si="209"/>
        <v>-51.8</v>
      </c>
      <c r="R520" s="332">
        <f t="shared" si="209"/>
        <v>-26.8</v>
      </c>
      <c r="S520" s="332">
        <f t="shared" si="209"/>
        <v>-26.8</v>
      </c>
      <c r="T520" s="332" t="e">
        <f t="shared" si="211"/>
        <v>#DIV/0!</v>
      </c>
      <c r="U520" s="332">
        <f t="shared" si="211"/>
        <v>0.4</v>
      </c>
      <c r="V520" s="332">
        <f t="shared" si="211"/>
        <v>0.5</v>
      </c>
      <c r="W520" s="332">
        <f t="shared" si="211"/>
        <v>-0.6</v>
      </c>
      <c r="X520" s="332">
        <f t="shared" si="211"/>
        <v>2.1</v>
      </c>
      <c r="Y520" s="332">
        <f t="shared" si="211"/>
        <v>-5.8</v>
      </c>
      <c r="Z520" s="332">
        <f t="shared" si="211"/>
        <v>13.9</v>
      </c>
      <c r="AA520" s="332">
        <f t="shared" si="211"/>
        <v>0.2</v>
      </c>
      <c r="AB520" s="332" t="e">
        <f t="shared" si="211"/>
        <v>#DIV/0!</v>
      </c>
      <c r="AC520" s="332">
        <f t="shared" si="210"/>
        <v>11.2</v>
      </c>
      <c r="AD520" s="332">
        <f t="shared" si="210"/>
        <v>29.2</v>
      </c>
      <c r="AE520" s="332">
        <f t="shared" si="210"/>
        <v>18.100000000000001</v>
      </c>
      <c r="AF520" s="332">
        <f t="shared" si="210"/>
        <v>-19.3</v>
      </c>
      <c r="AG520" s="332" t="e">
        <f t="shared" si="210"/>
        <v>#DIV/0!</v>
      </c>
      <c r="AH520" s="332">
        <f t="shared" si="210"/>
        <v>-7</v>
      </c>
      <c r="AI520" s="332">
        <f t="shared" si="210"/>
        <v>8.4</v>
      </c>
      <c r="AJ520" s="332">
        <f t="shared" si="210"/>
        <v>-26</v>
      </c>
      <c r="AK520" s="332">
        <f t="shared" si="210"/>
        <v>-0.3</v>
      </c>
      <c r="AL520" s="332">
        <f t="shared" si="210"/>
        <v>16.5</v>
      </c>
      <c r="AN520" s="418" t="s">
        <v>698</v>
      </c>
      <c r="AO520" s="519" t="s">
        <v>686</v>
      </c>
      <c r="AP520" s="332">
        <f t="shared" si="208"/>
        <v>-2.2999999999999998</v>
      </c>
      <c r="AQ520" s="332">
        <f t="shared" si="208"/>
        <v>-5.4</v>
      </c>
      <c r="AR520" s="332">
        <f t="shared" si="208"/>
        <v>-1.3</v>
      </c>
      <c r="AS520" s="332">
        <f t="shared" si="208"/>
        <v>-10.5</v>
      </c>
      <c r="AT520" s="332">
        <f t="shared" si="208"/>
        <v>8.6999999999999993</v>
      </c>
      <c r="AU520" s="332">
        <f t="shared" si="208"/>
        <v>-14.9</v>
      </c>
      <c r="AV520" s="332">
        <f t="shared" si="208"/>
        <v>-16.7</v>
      </c>
      <c r="AW520" s="332">
        <f t="shared" si="208"/>
        <v>-11.4</v>
      </c>
      <c r="AX520" s="332">
        <f t="shared" si="208"/>
        <v>-1.1000000000000001</v>
      </c>
      <c r="AY520" s="332">
        <f t="shared" si="208"/>
        <v>-2.7</v>
      </c>
      <c r="AZ520" s="332">
        <f t="shared" si="208"/>
        <v>29.9</v>
      </c>
      <c r="BA520" s="332"/>
    </row>
    <row r="521" spans="1:53" hidden="1" x14ac:dyDescent="0.15">
      <c r="C521" s="522" t="s">
        <v>687</v>
      </c>
      <c r="D521" s="332">
        <f t="shared" si="209"/>
        <v>2.4</v>
      </c>
      <c r="E521" s="332">
        <f t="shared" si="209"/>
        <v>2.4</v>
      </c>
      <c r="F521" s="332">
        <f t="shared" si="209"/>
        <v>-4.4000000000000004</v>
      </c>
      <c r="G521" s="332">
        <f t="shared" si="209"/>
        <v>-4.5999999999999996</v>
      </c>
      <c r="H521" s="332">
        <f t="shared" si="209"/>
        <v>-3.2</v>
      </c>
      <c r="I521" s="332">
        <f t="shared" si="209"/>
        <v>48.5</v>
      </c>
      <c r="J521" s="332">
        <f t="shared" si="209"/>
        <v>28.3</v>
      </c>
      <c r="K521" s="332">
        <f t="shared" si="209"/>
        <v>5.9</v>
      </c>
      <c r="L521" s="332">
        <f t="shared" si="209"/>
        <v>5</v>
      </c>
      <c r="M521" s="332" t="e">
        <f t="shared" si="209"/>
        <v>#DIV/0!</v>
      </c>
      <c r="N521" s="332">
        <f t="shared" si="209"/>
        <v>-75.599999999999994</v>
      </c>
      <c r="O521" s="332">
        <f t="shared" si="209"/>
        <v>-12.4</v>
      </c>
      <c r="P521" s="332">
        <f t="shared" si="209"/>
        <v>-3.9</v>
      </c>
      <c r="Q521" s="332">
        <f t="shared" si="209"/>
        <v>-41.9</v>
      </c>
      <c r="R521" s="332">
        <f t="shared" si="209"/>
        <v>-33</v>
      </c>
      <c r="S521" s="332">
        <f t="shared" si="209"/>
        <v>-33</v>
      </c>
      <c r="T521" s="332" t="e">
        <f t="shared" si="211"/>
        <v>#DIV/0!</v>
      </c>
      <c r="U521" s="332">
        <f t="shared" si="211"/>
        <v>-2.7</v>
      </c>
      <c r="V521" s="332">
        <f t="shared" si="211"/>
        <v>6.4</v>
      </c>
      <c r="W521" s="332">
        <f t="shared" si="211"/>
        <v>6.4</v>
      </c>
      <c r="X521" s="332">
        <f t="shared" si="211"/>
        <v>6.2</v>
      </c>
      <c r="Y521" s="332">
        <f t="shared" si="211"/>
        <v>20.7</v>
      </c>
      <c r="Z521" s="332">
        <f t="shared" si="211"/>
        <v>16.3</v>
      </c>
      <c r="AA521" s="332">
        <f t="shared" si="211"/>
        <v>-7.3</v>
      </c>
      <c r="AB521" s="332" t="e">
        <f t="shared" si="211"/>
        <v>#DIV/0!</v>
      </c>
      <c r="AC521" s="332">
        <f t="shared" si="210"/>
        <v>14.7</v>
      </c>
      <c r="AD521" s="332">
        <f t="shared" si="210"/>
        <v>30</v>
      </c>
      <c r="AE521" s="332">
        <f t="shared" si="210"/>
        <v>31</v>
      </c>
      <c r="AF521" s="332">
        <f t="shared" si="210"/>
        <v>-12.4</v>
      </c>
      <c r="AG521" s="332" t="e">
        <f t="shared" si="210"/>
        <v>#DIV/0!</v>
      </c>
      <c r="AH521" s="332">
        <f t="shared" si="210"/>
        <v>-7.8</v>
      </c>
      <c r="AI521" s="332">
        <f t="shared" si="210"/>
        <v>5.2</v>
      </c>
      <c r="AJ521" s="332">
        <f t="shared" si="210"/>
        <v>31.9</v>
      </c>
      <c r="AK521" s="332">
        <f t="shared" si="210"/>
        <v>-0.1</v>
      </c>
      <c r="AL521" s="332">
        <f t="shared" si="210"/>
        <v>22.9</v>
      </c>
      <c r="AO521" s="522" t="s">
        <v>687</v>
      </c>
      <c r="AP521" s="332">
        <f t="shared" si="208"/>
        <v>2.4</v>
      </c>
      <c r="AQ521" s="332">
        <f t="shared" si="208"/>
        <v>4.2</v>
      </c>
      <c r="AR521" s="332">
        <f t="shared" si="208"/>
        <v>6.7</v>
      </c>
      <c r="AS521" s="332">
        <f t="shared" si="208"/>
        <v>-9.1999999999999993</v>
      </c>
      <c r="AT521" s="332">
        <f t="shared" si="208"/>
        <v>23.9</v>
      </c>
      <c r="AU521" s="332">
        <f t="shared" si="208"/>
        <v>-2.2999999999999998</v>
      </c>
      <c r="AV521" s="332">
        <f t="shared" si="208"/>
        <v>-2.8</v>
      </c>
      <c r="AW521" s="332">
        <f t="shared" si="208"/>
        <v>-1.5</v>
      </c>
      <c r="AX521" s="332">
        <f t="shared" si="208"/>
        <v>1.9</v>
      </c>
      <c r="AY521" s="332">
        <f t="shared" si="208"/>
        <v>-0.3</v>
      </c>
      <c r="AZ521" s="332">
        <f t="shared" si="208"/>
        <v>44.9</v>
      </c>
      <c r="BA521" s="332"/>
    </row>
    <row r="522" spans="1:53" hidden="1" x14ac:dyDescent="0.15">
      <c r="A522" s="528"/>
      <c r="C522" s="522" t="s">
        <v>688</v>
      </c>
      <c r="D522" s="332">
        <f t="shared" si="209"/>
        <v>2.8</v>
      </c>
      <c r="E522" s="332">
        <f t="shared" si="209"/>
        <v>1.7</v>
      </c>
      <c r="F522" s="332">
        <f t="shared" si="209"/>
        <v>-1.6</v>
      </c>
      <c r="G522" s="332">
        <f t="shared" si="209"/>
        <v>-1.5</v>
      </c>
      <c r="H522" s="332">
        <f t="shared" si="209"/>
        <v>-3.9</v>
      </c>
      <c r="I522" s="332">
        <f t="shared" si="209"/>
        <v>60</v>
      </c>
      <c r="J522" s="332">
        <f t="shared" si="209"/>
        <v>15.2</v>
      </c>
      <c r="K522" s="332">
        <f t="shared" si="209"/>
        <v>0.9</v>
      </c>
      <c r="L522" s="332">
        <f t="shared" si="209"/>
        <v>-1.6</v>
      </c>
      <c r="M522" s="332" t="e">
        <f t="shared" si="209"/>
        <v>#DIV/0!</v>
      </c>
      <c r="N522" s="332">
        <f t="shared" si="209"/>
        <v>-72.3</v>
      </c>
      <c r="O522" s="332">
        <f t="shared" si="209"/>
        <v>-13.2</v>
      </c>
      <c r="P522" s="332">
        <f t="shared" si="209"/>
        <v>-10</v>
      </c>
      <c r="Q522" s="332">
        <f t="shared" si="209"/>
        <v>-27.4</v>
      </c>
      <c r="R522" s="332">
        <f t="shared" si="209"/>
        <v>-31.2</v>
      </c>
      <c r="S522" s="332">
        <f t="shared" si="209"/>
        <v>-31.2</v>
      </c>
      <c r="T522" s="332" t="e">
        <f t="shared" si="211"/>
        <v>#DIV/0!</v>
      </c>
      <c r="U522" s="332">
        <f t="shared" si="211"/>
        <v>-7.2</v>
      </c>
      <c r="V522" s="332">
        <f t="shared" si="211"/>
        <v>6</v>
      </c>
      <c r="W522" s="332">
        <f t="shared" si="211"/>
        <v>6</v>
      </c>
      <c r="X522" s="332">
        <f t="shared" si="211"/>
        <v>5.9</v>
      </c>
      <c r="Y522" s="332">
        <f t="shared" si="211"/>
        <v>-8.4</v>
      </c>
      <c r="Z522" s="332">
        <f t="shared" si="211"/>
        <v>3.6</v>
      </c>
      <c r="AA522" s="332">
        <f t="shared" si="211"/>
        <v>-12.6</v>
      </c>
      <c r="AB522" s="332" t="e">
        <f t="shared" si="211"/>
        <v>#DIV/0!</v>
      </c>
      <c r="AC522" s="332">
        <f t="shared" si="210"/>
        <v>15.5</v>
      </c>
      <c r="AD522" s="332">
        <f t="shared" si="210"/>
        <v>23.9</v>
      </c>
      <c r="AE522" s="332">
        <f t="shared" si="210"/>
        <v>24</v>
      </c>
      <c r="AF522" s="332">
        <f t="shared" si="210"/>
        <v>-3</v>
      </c>
      <c r="AG522" s="332" t="e">
        <f t="shared" si="210"/>
        <v>#DIV/0!</v>
      </c>
      <c r="AH522" s="332">
        <f t="shared" si="210"/>
        <v>0.2</v>
      </c>
      <c r="AI522" s="332">
        <f t="shared" si="210"/>
        <v>6.5</v>
      </c>
      <c r="AJ522" s="332">
        <f t="shared" si="210"/>
        <v>45.7</v>
      </c>
      <c r="AK522" s="332">
        <f t="shared" si="210"/>
        <v>-0.1</v>
      </c>
      <c r="AL522" s="332">
        <f t="shared" si="210"/>
        <v>11.7</v>
      </c>
      <c r="AM522" s="528"/>
      <c r="AO522" s="522" t="s">
        <v>688</v>
      </c>
      <c r="AP522" s="332">
        <f t="shared" si="208"/>
        <v>1.7</v>
      </c>
      <c r="AQ522" s="332">
        <f t="shared" si="208"/>
        <v>7.5</v>
      </c>
      <c r="AR522" s="332">
        <f t="shared" si="208"/>
        <v>16.100000000000001</v>
      </c>
      <c r="AS522" s="332">
        <f t="shared" si="208"/>
        <v>0</v>
      </c>
      <c r="AT522" s="332">
        <f t="shared" si="208"/>
        <v>33.4</v>
      </c>
      <c r="AU522" s="332">
        <f t="shared" si="208"/>
        <v>-11.1</v>
      </c>
      <c r="AV522" s="332">
        <f t="shared" si="208"/>
        <v>-16.7</v>
      </c>
      <c r="AW522" s="332">
        <f t="shared" si="208"/>
        <v>1.9</v>
      </c>
      <c r="AX522" s="332">
        <f t="shared" si="208"/>
        <v>-0.4</v>
      </c>
      <c r="AY522" s="332">
        <f t="shared" si="208"/>
        <v>-1.7</v>
      </c>
      <c r="AZ522" s="332">
        <f t="shared" si="208"/>
        <v>22.6</v>
      </c>
      <c r="BA522" s="332"/>
    </row>
    <row r="523" spans="1:53" hidden="1" x14ac:dyDescent="0.15">
      <c r="B523" s="255"/>
      <c r="C523" s="525" t="s">
        <v>689</v>
      </c>
      <c r="D523" s="338">
        <f t="shared" si="209"/>
        <v>1.5</v>
      </c>
      <c r="E523" s="338">
        <f t="shared" si="209"/>
        <v>3.4</v>
      </c>
      <c r="F523" s="338">
        <f t="shared" si="209"/>
        <v>-0.5</v>
      </c>
      <c r="G523" s="338">
        <f t="shared" si="209"/>
        <v>-0.2</v>
      </c>
      <c r="H523" s="338">
        <f t="shared" si="209"/>
        <v>-6.5</v>
      </c>
      <c r="I523" s="338">
        <f t="shared" si="209"/>
        <v>49.4</v>
      </c>
      <c r="J523" s="338">
        <f t="shared" si="209"/>
        <v>15.7</v>
      </c>
      <c r="K523" s="338">
        <f t="shared" si="209"/>
        <v>-1.5</v>
      </c>
      <c r="L523" s="338">
        <f t="shared" si="209"/>
        <v>-3</v>
      </c>
      <c r="M523" s="338" t="e">
        <f t="shared" si="209"/>
        <v>#DIV/0!</v>
      </c>
      <c r="N523" s="338">
        <f t="shared" si="209"/>
        <v>-42.2</v>
      </c>
      <c r="O523" s="338">
        <f t="shared" si="209"/>
        <v>-7.3</v>
      </c>
      <c r="P523" s="338">
        <f t="shared" si="209"/>
        <v>-11.2</v>
      </c>
      <c r="Q523" s="338">
        <f t="shared" si="209"/>
        <v>14.5</v>
      </c>
      <c r="R523" s="338">
        <f t="shared" si="209"/>
        <v>11</v>
      </c>
      <c r="S523" s="338">
        <f t="shared" si="209"/>
        <v>11</v>
      </c>
      <c r="T523" s="338" t="e">
        <f t="shared" si="211"/>
        <v>#DIV/0!</v>
      </c>
      <c r="U523" s="338">
        <f t="shared" si="211"/>
        <v>-17.600000000000001</v>
      </c>
      <c r="V523" s="338">
        <f t="shared" si="211"/>
        <v>-0.2</v>
      </c>
      <c r="W523" s="338">
        <f t="shared" si="211"/>
        <v>-0.8</v>
      </c>
      <c r="X523" s="338">
        <f t="shared" si="211"/>
        <v>1</v>
      </c>
      <c r="Y523" s="338">
        <f t="shared" si="211"/>
        <v>3.1</v>
      </c>
      <c r="Z523" s="338">
        <f t="shared" si="211"/>
        <v>1.7</v>
      </c>
      <c r="AA523" s="338">
        <f t="shared" si="211"/>
        <v>-11.6</v>
      </c>
      <c r="AB523" s="338" t="e">
        <f t="shared" si="211"/>
        <v>#DIV/0!</v>
      </c>
      <c r="AC523" s="338">
        <f t="shared" si="210"/>
        <v>15.2</v>
      </c>
      <c r="AD523" s="338">
        <f t="shared" si="210"/>
        <v>25.8</v>
      </c>
      <c r="AE523" s="338">
        <f t="shared" si="210"/>
        <v>35.299999999999997</v>
      </c>
      <c r="AF523" s="338">
        <f t="shared" si="210"/>
        <v>-6.6</v>
      </c>
      <c r="AG523" s="338" t="e">
        <f t="shared" si="210"/>
        <v>#DIV/0!</v>
      </c>
      <c r="AH523" s="338">
        <f t="shared" si="210"/>
        <v>-5</v>
      </c>
      <c r="AI523" s="338">
        <f t="shared" si="210"/>
        <v>5.3</v>
      </c>
      <c r="AJ523" s="338">
        <f t="shared" si="210"/>
        <v>37.6</v>
      </c>
      <c r="AK523" s="338">
        <f t="shared" si="210"/>
        <v>-0.1</v>
      </c>
      <c r="AL523" s="338">
        <f t="shared" si="210"/>
        <v>11.4</v>
      </c>
      <c r="AN523" s="255"/>
      <c r="AO523" s="525" t="s">
        <v>689</v>
      </c>
      <c r="AP523" s="338">
        <f t="shared" si="208"/>
        <v>3.4</v>
      </c>
      <c r="AQ523" s="338">
        <f t="shared" si="208"/>
        <v>17.600000000000001</v>
      </c>
      <c r="AR523" s="338">
        <f t="shared" si="208"/>
        <v>25.2</v>
      </c>
      <c r="AS523" s="338">
        <f t="shared" si="208"/>
        <v>20.399999999999999</v>
      </c>
      <c r="AT523" s="338">
        <f t="shared" si="208"/>
        <v>29.8</v>
      </c>
      <c r="AU523" s="338">
        <f t="shared" si="208"/>
        <v>0.1</v>
      </c>
      <c r="AV523" s="338">
        <f t="shared" si="208"/>
        <v>1.5</v>
      </c>
      <c r="AW523" s="338">
        <f t="shared" si="208"/>
        <v>-2.7</v>
      </c>
      <c r="AX523" s="338">
        <f t="shared" si="208"/>
        <v>-1.5</v>
      </c>
      <c r="AY523" s="338">
        <f t="shared" si="208"/>
        <v>-2.2000000000000002</v>
      </c>
      <c r="AZ523" s="338">
        <f t="shared" si="208"/>
        <v>8.3000000000000007</v>
      </c>
      <c r="BA523" s="332"/>
    </row>
    <row r="524" spans="1:53" hidden="1" x14ac:dyDescent="0.15">
      <c r="B524" s="418" t="s">
        <v>699</v>
      </c>
      <c r="C524" s="519" t="s">
        <v>686</v>
      </c>
      <c r="D524" s="328" t="e">
        <f t="shared" si="209"/>
        <v>#DIV/0!</v>
      </c>
      <c r="E524" s="328" t="e">
        <f t="shared" si="209"/>
        <v>#DIV/0!</v>
      </c>
      <c r="F524" s="328" t="e">
        <f t="shared" si="209"/>
        <v>#DIV/0!</v>
      </c>
      <c r="G524" s="328" t="e">
        <f t="shared" si="209"/>
        <v>#DIV/0!</v>
      </c>
      <c r="H524" s="328" t="e">
        <f t="shared" si="209"/>
        <v>#DIV/0!</v>
      </c>
      <c r="I524" s="328" t="e">
        <f t="shared" si="209"/>
        <v>#DIV/0!</v>
      </c>
      <c r="J524" s="328" t="e">
        <f t="shared" si="209"/>
        <v>#DIV/0!</v>
      </c>
      <c r="K524" s="328" t="e">
        <f t="shared" si="209"/>
        <v>#DIV/0!</v>
      </c>
      <c r="L524" s="328" t="e">
        <f t="shared" si="209"/>
        <v>#DIV/0!</v>
      </c>
      <c r="M524" s="328" t="e">
        <f t="shared" si="209"/>
        <v>#DIV/0!</v>
      </c>
      <c r="N524" s="328" t="e">
        <f t="shared" si="209"/>
        <v>#DIV/0!</v>
      </c>
      <c r="O524" s="328" t="e">
        <f t="shared" si="209"/>
        <v>#DIV/0!</v>
      </c>
      <c r="P524" s="328" t="e">
        <f t="shared" si="209"/>
        <v>#DIV/0!</v>
      </c>
      <c r="Q524" s="328" t="e">
        <f t="shared" si="209"/>
        <v>#DIV/0!</v>
      </c>
      <c r="R524" s="328" t="e">
        <f t="shared" si="209"/>
        <v>#DIV/0!</v>
      </c>
      <c r="S524" s="328" t="e">
        <f t="shared" si="209"/>
        <v>#DIV/0!</v>
      </c>
      <c r="T524" s="328" t="e">
        <f t="shared" si="211"/>
        <v>#DIV/0!</v>
      </c>
      <c r="U524" s="328" t="e">
        <f t="shared" si="211"/>
        <v>#DIV/0!</v>
      </c>
      <c r="V524" s="328" t="e">
        <f t="shared" si="211"/>
        <v>#DIV/0!</v>
      </c>
      <c r="W524" s="328" t="e">
        <f t="shared" si="211"/>
        <v>#DIV/0!</v>
      </c>
      <c r="X524" s="328" t="e">
        <f t="shared" si="211"/>
        <v>#DIV/0!</v>
      </c>
      <c r="Y524" s="328" t="e">
        <f t="shared" si="211"/>
        <v>#DIV/0!</v>
      </c>
      <c r="Z524" s="328" t="e">
        <f t="shared" si="211"/>
        <v>#DIV/0!</v>
      </c>
      <c r="AA524" s="328" t="e">
        <f t="shared" si="211"/>
        <v>#DIV/0!</v>
      </c>
      <c r="AB524" s="328" t="e">
        <f t="shared" si="211"/>
        <v>#DIV/0!</v>
      </c>
      <c r="AC524" s="328" t="e">
        <f t="shared" si="210"/>
        <v>#DIV/0!</v>
      </c>
      <c r="AD524" s="328" t="e">
        <f t="shared" si="210"/>
        <v>#DIV/0!</v>
      </c>
      <c r="AE524" s="328" t="e">
        <f t="shared" si="210"/>
        <v>#DIV/0!</v>
      </c>
      <c r="AF524" s="328" t="e">
        <f t="shared" si="210"/>
        <v>#DIV/0!</v>
      </c>
      <c r="AG524" s="328" t="e">
        <f t="shared" si="210"/>
        <v>#DIV/0!</v>
      </c>
      <c r="AH524" s="328" t="e">
        <f t="shared" si="210"/>
        <v>#DIV/0!</v>
      </c>
      <c r="AI524" s="328" t="e">
        <f t="shared" si="210"/>
        <v>#DIV/0!</v>
      </c>
      <c r="AJ524" s="328" t="e">
        <f t="shared" si="210"/>
        <v>#DIV/0!</v>
      </c>
      <c r="AK524" s="328" t="e">
        <f t="shared" si="210"/>
        <v>#DIV/0!</v>
      </c>
      <c r="AL524" s="328" t="e">
        <f t="shared" si="210"/>
        <v>#DIV/0!</v>
      </c>
      <c r="AN524" s="418" t="s">
        <v>699</v>
      </c>
      <c r="AO524" s="519" t="s">
        <v>686</v>
      </c>
      <c r="AP524" s="328" t="e">
        <f t="shared" si="208"/>
        <v>#DIV/0!</v>
      </c>
      <c r="AQ524" s="328" t="e">
        <f t="shared" si="208"/>
        <v>#DIV/0!</v>
      </c>
      <c r="AR524" s="328" t="e">
        <f t="shared" si="208"/>
        <v>#DIV/0!</v>
      </c>
      <c r="AS524" s="328" t="e">
        <f t="shared" si="208"/>
        <v>#DIV/0!</v>
      </c>
      <c r="AT524" s="328" t="e">
        <f t="shared" si="208"/>
        <v>#DIV/0!</v>
      </c>
      <c r="AU524" s="328" t="e">
        <f t="shared" si="208"/>
        <v>#DIV/0!</v>
      </c>
      <c r="AV524" s="328" t="e">
        <f t="shared" si="208"/>
        <v>#DIV/0!</v>
      </c>
      <c r="AW524" s="328" t="e">
        <f t="shared" si="208"/>
        <v>#DIV/0!</v>
      </c>
      <c r="AX524" s="328" t="e">
        <f t="shared" si="208"/>
        <v>#DIV/0!</v>
      </c>
      <c r="AY524" s="328" t="e">
        <f t="shared" si="208"/>
        <v>#DIV/0!</v>
      </c>
      <c r="AZ524" s="328" t="e">
        <f t="shared" si="208"/>
        <v>#DIV/0!</v>
      </c>
    </row>
    <row r="525" spans="1:53" hidden="1" x14ac:dyDescent="0.15">
      <c r="C525" s="522" t="s">
        <v>687</v>
      </c>
      <c r="D525" s="332" t="e">
        <f t="shared" si="209"/>
        <v>#DIV/0!</v>
      </c>
      <c r="E525" s="332" t="e">
        <f t="shared" si="209"/>
        <v>#DIV/0!</v>
      </c>
      <c r="F525" s="332" t="e">
        <f t="shared" si="209"/>
        <v>#DIV/0!</v>
      </c>
      <c r="G525" s="332" t="e">
        <f t="shared" si="209"/>
        <v>#DIV/0!</v>
      </c>
      <c r="H525" s="332" t="e">
        <f t="shared" si="209"/>
        <v>#DIV/0!</v>
      </c>
      <c r="I525" s="332" t="e">
        <f t="shared" si="209"/>
        <v>#DIV/0!</v>
      </c>
      <c r="J525" s="332" t="e">
        <f t="shared" si="209"/>
        <v>#DIV/0!</v>
      </c>
      <c r="K525" s="332" t="e">
        <f t="shared" si="209"/>
        <v>#DIV/0!</v>
      </c>
      <c r="L525" s="332" t="e">
        <f t="shared" si="209"/>
        <v>#DIV/0!</v>
      </c>
      <c r="M525" s="332" t="e">
        <f t="shared" si="209"/>
        <v>#DIV/0!</v>
      </c>
      <c r="N525" s="332" t="e">
        <f t="shared" si="209"/>
        <v>#DIV/0!</v>
      </c>
      <c r="O525" s="332" t="e">
        <f t="shared" si="209"/>
        <v>#DIV/0!</v>
      </c>
      <c r="P525" s="332" t="e">
        <f t="shared" si="209"/>
        <v>#DIV/0!</v>
      </c>
      <c r="Q525" s="332" t="e">
        <f t="shared" si="209"/>
        <v>#DIV/0!</v>
      </c>
      <c r="R525" s="332" t="e">
        <f t="shared" si="209"/>
        <v>#DIV/0!</v>
      </c>
      <c r="S525" s="332" t="e">
        <f t="shared" si="209"/>
        <v>#DIV/0!</v>
      </c>
      <c r="T525" s="332" t="e">
        <f t="shared" si="211"/>
        <v>#DIV/0!</v>
      </c>
      <c r="U525" s="332" t="e">
        <f t="shared" si="211"/>
        <v>#DIV/0!</v>
      </c>
      <c r="V525" s="332" t="e">
        <f t="shared" si="211"/>
        <v>#DIV/0!</v>
      </c>
      <c r="W525" s="332" t="e">
        <f t="shared" si="211"/>
        <v>#DIV/0!</v>
      </c>
      <c r="X525" s="332" t="e">
        <f t="shared" si="211"/>
        <v>#DIV/0!</v>
      </c>
      <c r="Y525" s="332" t="e">
        <f t="shared" si="211"/>
        <v>#DIV/0!</v>
      </c>
      <c r="Z525" s="332" t="e">
        <f t="shared" si="211"/>
        <v>#DIV/0!</v>
      </c>
      <c r="AA525" s="332" t="e">
        <f t="shared" si="211"/>
        <v>#DIV/0!</v>
      </c>
      <c r="AB525" s="332" t="e">
        <f t="shared" si="211"/>
        <v>#DIV/0!</v>
      </c>
      <c r="AC525" s="332" t="e">
        <f t="shared" si="210"/>
        <v>#DIV/0!</v>
      </c>
      <c r="AD525" s="332" t="e">
        <f t="shared" si="210"/>
        <v>#DIV/0!</v>
      </c>
      <c r="AE525" s="332" t="e">
        <f t="shared" si="210"/>
        <v>#DIV/0!</v>
      </c>
      <c r="AF525" s="332" t="e">
        <f t="shared" si="210"/>
        <v>#DIV/0!</v>
      </c>
      <c r="AG525" s="332" t="e">
        <f t="shared" si="210"/>
        <v>#DIV/0!</v>
      </c>
      <c r="AH525" s="332" t="e">
        <f t="shared" si="210"/>
        <v>#DIV/0!</v>
      </c>
      <c r="AI525" s="332" t="e">
        <f t="shared" si="210"/>
        <v>#DIV/0!</v>
      </c>
      <c r="AJ525" s="332" t="e">
        <f t="shared" si="210"/>
        <v>#DIV/0!</v>
      </c>
      <c r="AK525" s="332" t="e">
        <f t="shared" si="210"/>
        <v>#DIV/0!</v>
      </c>
      <c r="AL525" s="332" t="e">
        <f t="shared" si="210"/>
        <v>#DIV/0!</v>
      </c>
      <c r="AO525" s="522" t="s">
        <v>687</v>
      </c>
      <c r="AP525" s="332" t="e">
        <f t="shared" si="208"/>
        <v>#DIV/0!</v>
      </c>
      <c r="AQ525" s="332" t="e">
        <f t="shared" si="208"/>
        <v>#DIV/0!</v>
      </c>
      <c r="AR525" s="332" t="e">
        <f t="shared" si="208"/>
        <v>#DIV/0!</v>
      </c>
      <c r="AS525" s="332" t="e">
        <f t="shared" si="208"/>
        <v>#DIV/0!</v>
      </c>
      <c r="AT525" s="332" t="e">
        <f t="shared" si="208"/>
        <v>#DIV/0!</v>
      </c>
      <c r="AU525" s="332" t="e">
        <f t="shared" si="208"/>
        <v>#DIV/0!</v>
      </c>
      <c r="AV525" s="332" t="e">
        <f t="shared" si="208"/>
        <v>#DIV/0!</v>
      </c>
      <c r="AW525" s="332" t="e">
        <f t="shared" si="208"/>
        <v>#DIV/0!</v>
      </c>
      <c r="AX525" s="332" t="e">
        <f t="shared" si="208"/>
        <v>#DIV/0!</v>
      </c>
      <c r="AY525" s="332" t="e">
        <f t="shared" si="208"/>
        <v>#DIV/0!</v>
      </c>
      <c r="AZ525" s="332" t="e">
        <f t="shared" si="208"/>
        <v>#DIV/0!</v>
      </c>
    </row>
    <row r="526" spans="1:53" hidden="1" x14ac:dyDescent="0.15">
      <c r="C526" s="522" t="s">
        <v>688</v>
      </c>
      <c r="D526" s="332" t="e">
        <f t="shared" si="209"/>
        <v>#DIV/0!</v>
      </c>
      <c r="E526" s="332" t="e">
        <f t="shared" si="209"/>
        <v>#DIV/0!</v>
      </c>
      <c r="F526" s="332" t="e">
        <f t="shared" si="209"/>
        <v>#DIV/0!</v>
      </c>
      <c r="G526" s="332" t="e">
        <f t="shared" si="209"/>
        <v>#DIV/0!</v>
      </c>
      <c r="H526" s="332" t="e">
        <f t="shared" si="209"/>
        <v>#DIV/0!</v>
      </c>
      <c r="I526" s="332" t="e">
        <f t="shared" si="209"/>
        <v>#DIV/0!</v>
      </c>
      <c r="J526" s="332" t="e">
        <f t="shared" si="209"/>
        <v>#DIV/0!</v>
      </c>
      <c r="K526" s="332" t="e">
        <f t="shared" si="209"/>
        <v>#DIV/0!</v>
      </c>
      <c r="L526" s="332" t="e">
        <f t="shared" si="209"/>
        <v>#DIV/0!</v>
      </c>
      <c r="M526" s="332" t="e">
        <f t="shared" si="209"/>
        <v>#DIV/0!</v>
      </c>
      <c r="N526" s="332" t="e">
        <f t="shared" si="209"/>
        <v>#DIV/0!</v>
      </c>
      <c r="O526" s="332" t="e">
        <f t="shared" si="209"/>
        <v>#DIV/0!</v>
      </c>
      <c r="P526" s="332" t="e">
        <f t="shared" si="209"/>
        <v>#DIV/0!</v>
      </c>
      <c r="Q526" s="332" t="e">
        <f t="shared" si="209"/>
        <v>#DIV/0!</v>
      </c>
      <c r="R526" s="332" t="e">
        <f t="shared" si="209"/>
        <v>#DIV/0!</v>
      </c>
      <c r="S526" s="332" t="e">
        <f t="shared" si="209"/>
        <v>#DIV/0!</v>
      </c>
      <c r="T526" s="332" t="e">
        <f t="shared" si="211"/>
        <v>#DIV/0!</v>
      </c>
      <c r="U526" s="332" t="e">
        <f t="shared" si="211"/>
        <v>#DIV/0!</v>
      </c>
      <c r="V526" s="332" t="e">
        <f t="shared" si="211"/>
        <v>#DIV/0!</v>
      </c>
      <c r="W526" s="332" t="e">
        <f t="shared" si="211"/>
        <v>#DIV/0!</v>
      </c>
      <c r="X526" s="332" t="e">
        <f t="shared" si="211"/>
        <v>#DIV/0!</v>
      </c>
      <c r="Y526" s="332" t="e">
        <f t="shared" si="211"/>
        <v>#DIV/0!</v>
      </c>
      <c r="Z526" s="332" t="e">
        <f t="shared" si="211"/>
        <v>#DIV/0!</v>
      </c>
      <c r="AA526" s="332" t="e">
        <f t="shared" si="211"/>
        <v>#DIV/0!</v>
      </c>
      <c r="AB526" s="332" t="e">
        <f t="shared" si="211"/>
        <v>#DIV/0!</v>
      </c>
      <c r="AC526" s="332" t="e">
        <f t="shared" si="210"/>
        <v>#DIV/0!</v>
      </c>
      <c r="AD526" s="332" t="e">
        <f t="shared" si="210"/>
        <v>#DIV/0!</v>
      </c>
      <c r="AE526" s="332" t="e">
        <f t="shared" si="210"/>
        <v>#DIV/0!</v>
      </c>
      <c r="AF526" s="332" t="e">
        <f t="shared" si="210"/>
        <v>#DIV/0!</v>
      </c>
      <c r="AG526" s="332" t="e">
        <f t="shared" si="210"/>
        <v>#DIV/0!</v>
      </c>
      <c r="AH526" s="332" t="e">
        <f t="shared" si="210"/>
        <v>#DIV/0!</v>
      </c>
      <c r="AI526" s="332" t="e">
        <f t="shared" si="210"/>
        <v>#DIV/0!</v>
      </c>
      <c r="AJ526" s="332" t="e">
        <f t="shared" si="210"/>
        <v>#DIV/0!</v>
      </c>
      <c r="AK526" s="332" t="e">
        <f t="shared" si="210"/>
        <v>#DIV/0!</v>
      </c>
      <c r="AL526" s="332" t="e">
        <f t="shared" si="210"/>
        <v>#DIV/0!</v>
      </c>
      <c r="AO526" s="522" t="s">
        <v>688</v>
      </c>
      <c r="AP526" s="332" t="e">
        <f t="shared" si="208"/>
        <v>#DIV/0!</v>
      </c>
      <c r="AQ526" s="332" t="e">
        <f t="shared" si="208"/>
        <v>#DIV/0!</v>
      </c>
      <c r="AR526" s="332" t="e">
        <f t="shared" si="208"/>
        <v>#DIV/0!</v>
      </c>
      <c r="AS526" s="332" t="e">
        <f t="shared" si="208"/>
        <v>#DIV/0!</v>
      </c>
      <c r="AT526" s="332" t="e">
        <f t="shared" si="208"/>
        <v>#DIV/0!</v>
      </c>
      <c r="AU526" s="332" t="e">
        <f t="shared" si="208"/>
        <v>#DIV/0!</v>
      </c>
      <c r="AV526" s="332" t="e">
        <f t="shared" si="208"/>
        <v>#DIV/0!</v>
      </c>
      <c r="AW526" s="332" t="e">
        <f t="shared" si="208"/>
        <v>#DIV/0!</v>
      </c>
      <c r="AX526" s="332" t="e">
        <f t="shared" si="208"/>
        <v>#DIV/0!</v>
      </c>
      <c r="AY526" s="332" t="e">
        <f t="shared" si="208"/>
        <v>#DIV/0!</v>
      </c>
      <c r="AZ526" s="332" t="e">
        <f t="shared" si="208"/>
        <v>#DIV/0!</v>
      </c>
    </row>
    <row r="527" spans="1:53" hidden="1" x14ac:dyDescent="0.15">
      <c r="B527" s="255"/>
      <c r="C527" s="525" t="s">
        <v>689</v>
      </c>
      <c r="D527" s="338" t="e">
        <f t="shared" si="209"/>
        <v>#DIV/0!</v>
      </c>
      <c r="E527" s="338" t="e">
        <f t="shared" si="209"/>
        <v>#DIV/0!</v>
      </c>
      <c r="F527" s="338" t="e">
        <f t="shared" si="209"/>
        <v>#DIV/0!</v>
      </c>
      <c r="G527" s="338" t="e">
        <f t="shared" si="209"/>
        <v>#DIV/0!</v>
      </c>
      <c r="H527" s="338" t="e">
        <f t="shared" si="209"/>
        <v>#DIV/0!</v>
      </c>
      <c r="I527" s="338" t="e">
        <f t="shared" si="209"/>
        <v>#DIV/0!</v>
      </c>
      <c r="J527" s="338" t="e">
        <f t="shared" si="209"/>
        <v>#DIV/0!</v>
      </c>
      <c r="K527" s="338" t="e">
        <f t="shared" si="209"/>
        <v>#DIV/0!</v>
      </c>
      <c r="L527" s="338" t="e">
        <f t="shared" si="209"/>
        <v>#DIV/0!</v>
      </c>
      <c r="M527" s="338" t="e">
        <f t="shared" si="209"/>
        <v>#DIV/0!</v>
      </c>
      <c r="N527" s="338" t="e">
        <f t="shared" si="209"/>
        <v>#DIV/0!</v>
      </c>
      <c r="O527" s="338" t="e">
        <f t="shared" si="209"/>
        <v>#DIV/0!</v>
      </c>
      <c r="P527" s="338" t="e">
        <f t="shared" si="209"/>
        <v>#DIV/0!</v>
      </c>
      <c r="Q527" s="338" t="e">
        <f t="shared" si="209"/>
        <v>#DIV/0!</v>
      </c>
      <c r="R527" s="338" t="e">
        <f t="shared" si="209"/>
        <v>#DIV/0!</v>
      </c>
      <c r="S527" s="338" t="e">
        <f t="shared" ref="D527:AL535" si="212">ROUND((S584-S580)/S580*100,1)</f>
        <v>#DIV/0!</v>
      </c>
      <c r="T527" s="338" t="e">
        <f t="shared" si="212"/>
        <v>#DIV/0!</v>
      </c>
      <c r="U527" s="338" t="e">
        <f t="shared" si="212"/>
        <v>#DIV/0!</v>
      </c>
      <c r="V527" s="338" t="e">
        <f t="shared" si="212"/>
        <v>#DIV/0!</v>
      </c>
      <c r="W527" s="338" t="e">
        <f t="shared" si="212"/>
        <v>#DIV/0!</v>
      </c>
      <c r="X527" s="338" t="e">
        <f t="shared" si="212"/>
        <v>#DIV/0!</v>
      </c>
      <c r="Y527" s="338" t="e">
        <f t="shared" si="212"/>
        <v>#DIV/0!</v>
      </c>
      <c r="Z527" s="338" t="e">
        <f t="shared" si="212"/>
        <v>#DIV/0!</v>
      </c>
      <c r="AA527" s="338" t="e">
        <f t="shared" si="212"/>
        <v>#DIV/0!</v>
      </c>
      <c r="AB527" s="338" t="e">
        <f t="shared" si="212"/>
        <v>#DIV/0!</v>
      </c>
      <c r="AC527" s="338" t="e">
        <f t="shared" si="210"/>
        <v>#DIV/0!</v>
      </c>
      <c r="AD527" s="338" t="e">
        <f t="shared" si="210"/>
        <v>#DIV/0!</v>
      </c>
      <c r="AE527" s="338" t="e">
        <f t="shared" si="210"/>
        <v>#DIV/0!</v>
      </c>
      <c r="AF527" s="338" t="e">
        <f t="shared" si="210"/>
        <v>#DIV/0!</v>
      </c>
      <c r="AG527" s="338" t="e">
        <f t="shared" si="210"/>
        <v>#DIV/0!</v>
      </c>
      <c r="AH527" s="338" t="e">
        <f t="shared" si="210"/>
        <v>#DIV/0!</v>
      </c>
      <c r="AI527" s="338" t="e">
        <f t="shared" si="210"/>
        <v>#DIV/0!</v>
      </c>
      <c r="AJ527" s="338" t="e">
        <f t="shared" si="210"/>
        <v>#DIV/0!</v>
      </c>
      <c r="AK527" s="338" t="e">
        <f t="shared" si="210"/>
        <v>#DIV/0!</v>
      </c>
      <c r="AL527" s="338" t="e">
        <f t="shared" si="210"/>
        <v>#DIV/0!</v>
      </c>
      <c r="AN527" s="255"/>
      <c r="AO527" s="525" t="s">
        <v>689</v>
      </c>
      <c r="AP527" s="338" t="e">
        <f t="shared" ref="AP527:AZ535" si="213">ROUND((AP584-AP580)/AP580*100,1)</f>
        <v>#DIV/0!</v>
      </c>
      <c r="AQ527" s="338" t="e">
        <f t="shared" si="213"/>
        <v>#DIV/0!</v>
      </c>
      <c r="AR527" s="338" t="e">
        <f t="shared" si="213"/>
        <v>#DIV/0!</v>
      </c>
      <c r="AS527" s="338" t="e">
        <f t="shared" si="213"/>
        <v>#DIV/0!</v>
      </c>
      <c r="AT527" s="338" t="e">
        <f t="shared" si="213"/>
        <v>#DIV/0!</v>
      </c>
      <c r="AU527" s="338" t="e">
        <f t="shared" si="213"/>
        <v>#DIV/0!</v>
      </c>
      <c r="AV527" s="338" t="e">
        <f t="shared" si="213"/>
        <v>#DIV/0!</v>
      </c>
      <c r="AW527" s="338" t="e">
        <f t="shared" si="213"/>
        <v>#DIV/0!</v>
      </c>
      <c r="AX527" s="338" t="e">
        <f t="shared" si="213"/>
        <v>#DIV/0!</v>
      </c>
      <c r="AY527" s="338" t="e">
        <f t="shared" si="213"/>
        <v>#DIV/0!</v>
      </c>
      <c r="AZ527" s="338" t="e">
        <f t="shared" si="213"/>
        <v>#DIV/0!</v>
      </c>
    </row>
    <row r="528" spans="1:53" hidden="1" x14ac:dyDescent="0.15">
      <c r="B528" s="418" t="s">
        <v>700</v>
      </c>
      <c r="C528" s="519" t="s">
        <v>686</v>
      </c>
      <c r="D528" s="332" t="e">
        <f t="shared" si="212"/>
        <v>#DIV/0!</v>
      </c>
      <c r="E528" s="332" t="e">
        <f t="shared" si="212"/>
        <v>#DIV/0!</v>
      </c>
      <c r="F528" s="332" t="e">
        <f t="shared" si="212"/>
        <v>#DIV/0!</v>
      </c>
      <c r="G528" s="332" t="e">
        <f t="shared" si="212"/>
        <v>#DIV/0!</v>
      </c>
      <c r="H528" s="332" t="e">
        <f t="shared" si="212"/>
        <v>#DIV/0!</v>
      </c>
      <c r="I528" s="332" t="e">
        <f t="shared" si="212"/>
        <v>#DIV/0!</v>
      </c>
      <c r="J528" s="332" t="e">
        <f t="shared" si="212"/>
        <v>#DIV/0!</v>
      </c>
      <c r="K528" s="332" t="e">
        <f t="shared" si="212"/>
        <v>#DIV/0!</v>
      </c>
      <c r="L528" s="332" t="e">
        <f t="shared" si="212"/>
        <v>#DIV/0!</v>
      </c>
      <c r="M528" s="332" t="e">
        <f t="shared" si="212"/>
        <v>#DIV/0!</v>
      </c>
      <c r="N528" s="332" t="e">
        <f t="shared" si="212"/>
        <v>#DIV/0!</v>
      </c>
      <c r="O528" s="332" t="e">
        <f t="shared" si="212"/>
        <v>#DIV/0!</v>
      </c>
      <c r="P528" s="332" t="e">
        <f t="shared" si="212"/>
        <v>#DIV/0!</v>
      </c>
      <c r="Q528" s="332" t="e">
        <f t="shared" si="212"/>
        <v>#DIV/0!</v>
      </c>
      <c r="R528" s="332" t="e">
        <f t="shared" si="212"/>
        <v>#DIV/0!</v>
      </c>
      <c r="S528" s="332" t="e">
        <f t="shared" si="212"/>
        <v>#DIV/0!</v>
      </c>
      <c r="T528" s="332" t="e">
        <f t="shared" si="212"/>
        <v>#DIV/0!</v>
      </c>
      <c r="U528" s="332" t="e">
        <f t="shared" si="212"/>
        <v>#DIV/0!</v>
      </c>
      <c r="V528" s="332" t="e">
        <f t="shared" si="212"/>
        <v>#DIV/0!</v>
      </c>
      <c r="W528" s="332" t="e">
        <f t="shared" si="212"/>
        <v>#DIV/0!</v>
      </c>
      <c r="X528" s="332" t="e">
        <f t="shared" si="212"/>
        <v>#DIV/0!</v>
      </c>
      <c r="Y528" s="332" t="e">
        <f t="shared" si="212"/>
        <v>#DIV/0!</v>
      </c>
      <c r="Z528" s="332" t="e">
        <f t="shared" si="212"/>
        <v>#DIV/0!</v>
      </c>
      <c r="AA528" s="332" t="e">
        <f t="shared" si="212"/>
        <v>#DIV/0!</v>
      </c>
      <c r="AB528" s="332" t="e">
        <f t="shared" si="212"/>
        <v>#DIV/0!</v>
      </c>
      <c r="AC528" s="332" t="e">
        <f t="shared" si="210"/>
        <v>#DIV/0!</v>
      </c>
      <c r="AD528" s="332" t="e">
        <f t="shared" si="210"/>
        <v>#DIV/0!</v>
      </c>
      <c r="AE528" s="332" t="e">
        <f t="shared" si="210"/>
        <v>#DIV/0!</v>
      </c>
      <c r="AF528" s="332" t="e">
        <f t="shared" si="210"/>
        <v>#DIV/0!</v>
      </c>
      <c r="AG528" s="332" t="e">
        <f t="shared" si="210"/>
        <v>#DIV/0!</v>
      </c>
      <c r="AH528" s="332" t="e">
        <f t="shared" si="210"/>
        <v>#DIV/0!</v>
      </c>
      <c r="AI528" s="332" t="e">
        <f t="shared" si="210"/>
        <v>#DIV/0!</v>
      </c>
      <c r="AJ528" s="332" t="e">
        <f t="shared" si="210"/>
        <v>#DIV/0!</v>
      </c>
      <c r="AK528" s="332" t="e">
        <f t="shared" si="210"/>
        <v>#DIV/0!</v>
      </c>
      <c r="AL528" s="332" t="e">
        <f t="shared" si="210"/>
        <v>#DIV/0!</v>
      </c>
      <c r="AN528" s="418" t="s">
        <v>700</v>
      </c>
      <c r="AO528" s="519" t="s">
        <v>686</v>
      </c>
      <c r="AP528" s="332" t="e">
        <f t="shared" si="213"/>
        <v>#DIV/0!</v>
      </c>
      <c r="AQ528" s="332" t="e">
        <f t="shared" si="213"/>
        <v>#DIV/0!</v>
      </c>
      <c r="AR528" s="332" t="e">
        <f t="shared" si="213"/>
        <v>#DIV/0!</v>
      </c>
      <c r="AS528" s="332" t="e">
        <f t="shared" si="213"/>
        <v>#DIV/0!</v>
      </c>
      <c r="AT528" s="332" t="e">
        <f t="shared" si="213"/>
        <v>#DIV/0!</v>
      </c>
      <c r="AU528" s="332" t="e">
        <f t="shared" si="213"/>
        <v>#DIV/0!</v>
      </c>
      <c r="AV528" s="332" t="e">
        <f t="shared" si="213"/>
        <v>#DIV/0!</v>
      </c>
      <c r="AW528" s="332" t="e">
        <f t="shared" si="213"/>
        <v>#DIV/0!</v>
      </c>
      <c r="AX528" s="332" t="e">
        <f t="shared" si="213"/>
        <v>#DIV/0!</v>
      </c>
      <c r="AY528" s="332" t="e">
        <f t="shared" si="213"/>
        <v>#DIV/0!</v>
      </c>
      <c r="AZ528" s="332" t="e">
        <f t="shared" si="213"/>
        <v>#DIV/0!</v>
      </c>
    </row>
    <row r="529" spans="2:52" hidden="1" x14ac:dyDescent="0.15">
      <c r="C529" s="522" t="s">
        <v>687</v>
      </c>
      <c r="D529" s="332" t="e">
        <f t="shared" si="212"/>
        <v>#DIV/0!</v>
      </c>
      <c r="E529" s="332" t="e">
        <f t="shared" si="212"/>
        <v>#DIV/0!</v>
      </c>
      <c r="F529" s="332" t="e">
        <f t="shared" si="212"/>
        <v>#DIV/0!</v>
      </c>
      <c r="G529" s="332" t="e">
        <f t="shared" si="212"/>
        <v>#DIV/0!</v>
      </c>
      <c r="H529" s="332" t="e">
        <f t="shared" si="212"/>
        <v>#DIV/0!</v>
      </c>
      <c r="I529" s="332" t="e">
        <f t="shared" si="212"/>
        <v>#DIV/0!</v>
      </c>
      <c r="J529" s="332" t="e">
        <f t="shared" si="212"/>
        <v>#DIV/0!</v>
      </c>
      <c r="K529" s="332" t="e">
        <f t="shared" si="212"/>
        <v>#DIV/0!</v>
      </c>
      <c r="L529" s="332" t="e">
        <f t="shared" si="212"/>
        <v>#DIV/0!</v>
      </c>
      <c r="M529" s="332" t="e">
        <f t="shared" si="212"/>
        <v>#DIV/0!</v>
      </c>
      <c r="N529" s="332" t="e">
        <f t="shared" si="212"/>
        <v>#DIV/0!</v>
      </c>
      <c r="O529" s="332" t="e">
        <f t="shared" si="212"/>
        <v>#DIV/0!</v>
      </c>
      <c r="P529" s="332" t="e">
        <f t="shared" si="212"/>
        <v>#DIV/0!</v>
      </c>
      <c r="Q529" s="332" t="e">
        <f t="shared" si="212"/>
        <v>#DIV/0!</v>
      </c>
      <c r="R529" s="332" t="e">
        <f t="shared" si="212"/>
        <v>#DIV/0!</v>
      </c>
      <c r="S529" s="332" t="e">
        <f t="shared" si="212"/>
        <v>#DIV/0!</v>
      </c>
      <c r="T529" s="332" t="e">
        <f t="shared" si="212"/>
        <v>#DIV/0!</v>
      </c>
      <c r="U529" s="332" t="e">
        <f t="shared" si="212"/>
        <v>#DIV/0!</v>
      </c>
      <c r="V529" s="332" t="e">
        <f t="shared" si="212"/>
        <v>#DIV/0!</v>
      </c>
      <c r="W529" s="332" t="e">
        <f t="shared" si="212"/>
        <v>#DIV/0!</v>
      </c>
      <c r="X529" s="332" t="e">
        <f t="shared" si="212"/>
        <v>#DIV/0!</v>
      </c>
      <c r="Y529" s="332" t="e">
        <f t="shared" si="212"/>
        <v>#DIV/0!</v>
      </c>
      <c r="Z529" s="332" t="e">
        <f t="shared" si="212"/>
        <v>#DIV/0!</v>
      </c>
      <c r="AA529" s="332" t="e">
        <f t="shared" si="212"/>
        <v>#DIV/0!</v>
      </c>
      <c r="AB529" s="332" t="e">
        <f t="shared" si="212"/>
        <v>#DIV/0!</v>
      </c>
      <c r="AC529" s="332" t="e">
        <f t="shared" si="210"/>
        <v>#DIV/0!</v>
      </c>
      <c r="AD529" s="332" t="e">
        <f t="shared" si="210"/>
        <v>#DIV/0!</v>
      </c>
      <c r="AE529" s="332" t="e">
        <f t="shared" si="210"/>
        <v>#DIV/0!</v>
      </c>
      <c r="AF529" s="332" t="e">
        <f t="shared" si="210"/>
        <v>#DIV/0!</v>
      </c>
      <c r="AG529" s="332" t="e">
        <f t="shared" si="210"/>
        <v>#DIV/0!</v>
      </c>
      <c r="AH529" s="332" t="e">
        <f t="shared" si="210"/>
        <v>#DIV/0!</v>
      </c>
      <c r="AI529" s="332" t="e">
        <f t="shared" si="210"/>
        <v>#DIV/0!</v>
      </c>
      <c r="AJ529" s="332" t="e">
        <f t="shared" si="210"/>
        <v>#DIV/0!</v>
      </c>
      <c r="AK529" s="332" t="e">
        <f t="shared" si="210"/>
        <v>#DIV/0!</v>
      </c>
      <c r="AL529" s="332" t="e">
        <f t="shared" si="210"/>
        <v>#DIV/0!</v>
      </c>
      <c r="AO529" s="522" t="s">
        <v>687</v>
      </c>
      <c r="AP529" s="332" t="e">
        <f t="shared" si="213"/>
        <v>#DIV/0!</v>
      </c>
      <c r="AQ529" s="332" t="e">
        <f t="shared" si="213"/>
        <v>#DIV/0!</v>
      </c>
      <c r="AR529" s="332" t="e">
        <f t="shared" si="213"/>
        <v>#DIV/0!</v>
      </c>
      <c r="AS529" s="332" t="e">
        <f t="shared" si="213"/>
        <v>#DIV/0!</v>
      </c>
      <c r="AT529" s="332" t="e">
        <f t="shared" si="213"/>
        <v>#DIV/0!</v>
      </c>
      <c r="AU529" s="332" t="e">
        <f t="shared" si="213"/>
        <v>#DIV/0!</v>
      </c>
      <c r="AV529" s="332" t="e">
        <f t="shared" si="213"/>
        <v>#DIV/0!</v>
      </c>
      <c r="AW529" s="332" t="e">
        <f t="shared" si="213"/>
        <v>#DIV/0!</v>
      </c>
      <c r="AX529" s="332" t="e">
        <f t="shared" si="213"/>
        <v>#DIV/0!</v>
      </c>
      <c r="AY529" s="332" t="e">
        <f t="shared" si="213"/>
        <v>#DIV/0!</v>
      </c>
      <c r="AZ529" s="332" t="e">
        <f t="shared" si="213"/>
        <v>#DIV/0!</v>
      </c>
    </row>
    <row r="530" spans="2:52" hidden="1" x14ac:dyDescent="0.15">
      <c r="C530" s="522" t="s">
        <v>688</v>
      </c>
      <c r="D530" s="332" t="e">
        <f t="shared" si="212"/>
        <v>#DIV/0!</v>
      </c>
      <c r="E530" s="332" t="e">
        <f t="shared" si="212"/>
        <v>#DIV/0!</v>
      </c>
      <c r="F530" s="332" t="e">
        <f t="shared" si="212"/>
        <v>#DIV/0!</v>
      </c>
      <c r="G530" s="332" t="e">
        <f t="shared" si="212"/>
        <v>#DIV/0!</v>
      </c>
      <c r="H530" s="332" t="e">
        <f t="shared" si="212"/>
        <v>#DIV/0!</v>
      </c>
      <c r="I530" s="332" t="e">
        <f t="shared" si="212"/>
        <v>#DIV/0!</v>
      </c>
      <c r="J530" s="332" t="e">
        <f t="shared" si="212"/>
        <v>#DIV/0!</v>
      </c>
      <c r="K530" s="332" t="e">
        <f t="shared" si="212"/>
        <v>#DIV/0!</v>
      </c>
      <c r="L530" s="332" t="e">
        <f t="shared" si="212"/>
        <v>#DIV/0!</v>
      </c>
      <c r="M530" s="332" t="e">
        <f t="shared" si="212"/>
        <v>#DIV/0!</v>
      </c>
      <c r="N530" s="332" t="e">
        <f t="shared" si="212"/>
        <v>#DIV/0!</v>
      </c>
      <c r="O530" s="332" t="e">
        <f t="shared" si="212"/>
        <v>#DIV/0!</v>
      </c>
      <c r="P530" s="332" t="e">
        <f t="shared" si="212"/>
        <v>#DIV/0!</v>
      </c>
      <c r="Q530" s="332" t="e">
        <f t="shared" si="212"/>
        <v>#DIV/0!</v>
      </c>
      <c r="R530" s="332" t="e">
        <f t="shared" si="212"/>
        <v>#DIV/0!</v>
      </c>
      <c r="S530" s="332" t="e">
        <f t="shared" si="212"/>
        <v>#DIV/0!</v>
      </c>
      <c r="T530" s="332" t="e">
        <f t="shared" si="212"/>
        <v>#DIV/0!</v>
      </c>
      <c r="U530" s="332" t="e">
        <f t="shared" si="212"/>
        <v>#DIV/0!</v>
      </c>
      <c r="V530" s="332" t="e">
        <f t="shared" si="212"/>
        <v>#DIV/0!</v>
      </c>
      <c r="W530" s="332" t="e">
        <f t="shared" si="212"/>
        <v>#DIV/0!</v>
      </c>
      <c r="X530" s="332" t="e">
        <f t="shared" si="212"/>
        <v>#DIV/0!</v>
      </c>
      <c r="Y530" s="332" t="e">
        <f t="shared" si="212"/>
        <v>#DIV/0!</v>
      </c>
      <c r="Z530" s="332" t="e">
        <f t="shared" si="212"/>
        <v>#DIV/0!</v>
      </c>
      <c r="AA530" s="332" t="e">
        <f t="shared" si="212"/>
        <v>#DIV/0!</v>
      </c>
      <c r="AB530" s="332" t="e">
        <f t="shared" si="212"/>
        <v>#DIV/0!</v>
      </c>
      <c r="AC530" s="332" t="e">
        <f t="shared" si="212"/>
        <v>#DIV/0!</v>
      </c>
      <c r="AD530" s="332" t="e">
        <f t="shared" si="212"/>
        <v>#DIV/0!</v>
      </c>
      <c r="AE530" s="332" t="e">
        <f t="shared" si="212"/>
        <v>#DIV/0!</v>
      </c>
      <c r="AF530" s="332" t="e">
        <f t="shared" si="212"/>
        <v>#DIV/0!</v>
      </c>
      <c r="AG530" s="332" t="e">
        <f t="shared" si="212"/>
        <v>#DIV/0!</v>
      </c>
      <c r="AH530" s="332" t="e">
        <f t="shared" si="212"/>
        <v>#DIV/0!</v>
      </c>
      <c r="AI530" s="332" t="e">
        <f t="shared" si="212"/>
        <v>#DIV/0!</v>
      </c>
      <c r="AJ530" s="332" t="e">
        <f t="shared" si="212"/>
        <v>#DIV/0!</v>
      </c>
      <c r="AK530" s="332" t="e">
        <f t="shared" si="212"/>
        <v>#DIV/0!</v>
      </c>
      <c r="AL530" s="332" t="e">
        <f t="shared" si="212"/>
        <v>#DIV/0!</v>
      </c>
      <c r="AO530" s="522" t="s">
        <v>688</v>
      </c>
      <c r="AP530" s="332" t="e">
        <f t="shared" si="213"/>
        <v>#DIV/0!</v>
      </c>
      <c r="AQ530" s="332" t="e">
        <f t="shared" si="213"/>
        <v>#DIV/0!</v>
      </c>
      <c r="AR530" s="332" t="e">
        <f t="shared" si="213"/>
        <v>#DIV/0!</v>
      </c>
      <c r="AS530" s="332" t="e">
        <f t="shared" si="213"/>
        <v>#DIV/0!</v>
      </c>
      <c r="AT530" s="332" t="e">
        <f t="shared" si="213"/>
        <v>#DIV/0!</v>
      </c>
      <c r="AU530" s="332" t="e">
        <f t="shared" si="213"/>
        <v>#DIV/0!</v>
      </c>
      <c r="AV530" s="332" t="e">
        <f t="shared" si="213"/>
        <v>#DIV/0!</v>
      </c>
      <c r="AW530" s="332" t="e">
        <f t="shared" si="213"/>
        <v>#DIV/0!</v>
      </c>
      <c r="AX530" s="332" t="e">
        <f t="shared" si="213"/>
        <v>#DIV/0!</v>
      </c>
      <c r="AY530" s="332" t="e">
        <f t="shared" si="213"/>
        <v>#DIV/0!</v>
      </c>
      <c r="AZ530" s="332" t="e">
        <f t="shared" si="213"/>
        <v>#DIV/0!</v>
      </c>
    </row>
    <row r="531" spans="2:52" hidden="1" x14ac:dyDescent="0.15">
      <c r="B531" s="255"/>
      <c r="C531" s="525" t="s">
        <v>689</v>
      </c>
      <c r="D531" s="332" t="e">
        <f t="shared" si="212"/>
        <v>#DIV/0!</v>
      </c>
      <c r="E531" s="338" t="e">
        <f t="shared" si="212"/>
        <v>#DIV/0!</v>
      </c>
      <c r="F531" s="338" t="e">
        <f t="shared" si="212"/>
        <v>#DIV/0!</v>
      </c>
      <c r="G531" s="338" t="e">
        <f t="shared" si="212"/>
        <v>#DIV/0!</v>
      </c>
      <c r="H531" s="338" t="e">
        <f t="shared" si="212"/>
        <v>#DIV/0!</v>
      </c>
      <c r="I531" s="338" t="e">
        <f t="shared" si="212"/>
        <v>#DIV/0!</v>
      </c>
      <c r="J531" s="338" t="e">
        <f t="shared" si="212"/>
        <v>#DIV/0!</v>
      </c>
      <c r="K531" s="338" t="e">
        <f t="shared" si="212"/>
        <v>#DIV/0!</v>
      </c>
      <c r="L531" s="338" t="e">
        <f t="shared" si="212"/>
        <v>#DIV/0!</v>
      </c>
      <c r="M531" s="338" t="e">
        <f t="shared" si="212"/>
        <v>#DIV/0!</v>
      </c>
      <c r="N531" s="338" t="e">
        <f t="shared" si="212"/>
        <v>#DIV/0!</v>
      </c>
      <c r="O531" s="338" t="e">
        <f t="shared" si="212"/>
        <v>#DIV/0!</v>
      </c>
      <c r="P531" s="338" t="e">
        <f t="shared" si="212"/>
        <v>#DIV/0!</v>
      </c>
      <c r="Q531" s="338" t="e">
        <f t="shared" si="212"/>
        <v>#DIV/0!</v>
      </c>
      <c r="R531" s="338" t="e">
        <f t="shared" si="212"/>
        <v>#DIV/0!</v>
      </c>
      <c r="S531" s="338" t="e">
        <f t="shared" si="212"/>
        <v>#DIV/0!</v>
      </c>
      <c r="T531" s="338" t="e">
        <f t="shared" si="212"/>
        <v>#DIV/0!</v>
      </c>
      <c r="U531" s="338" t="e">
        <f t="shared" si="212"/>
        <v>#DIV/0!</v>
      </c>
      <c r="V531" s="338" t="e">
        <f t="shared" si="212"/>
        <v>#DIV/0!</v>
      </c>
      <c r="W531" s="338" t="e">
        <f t="shared" si="212"/>
        <v>#DIV/0!</v>
      </c>
      <c r="X531" s="338" t="e">
        <f t="shared" si="212"/>
        <v>#DIV/0!</v>
      </c>
      <c r="Y531" s="338" t="e">
        <f t="shared" si="212"/>
        <v>#DIV/0!</v>
      </c>
      <c r="Z531" s="338" t="e">
        <f t="shared" si="212"/>
        <v>#DIV/0!</v>
      </c>
      <c r="AA531" s="338" t="e">
        <f t="shared" si="212"/>
        <v>#DIV/0!</v>
      </c>
      <c r="AB531" s="338" t="e">
        <f t="shared" si="212"/>
        <v>#DIV/0!</v>
      </c>
      <c r="AC531" s="338" t="e">
        <f t="shared" si="212"/>
        <v>#DIV/0!</v>
      </c>
      <c r="AD531" s="338" t="e">
        <f t="shared" si="212"/>
        <v>#DIV/0!</v>
      </c>
      <c r="AE531" s="338" t="e">
        <f t="shared" si="212"/>
        <v>#DIV/0!</v>
      </c>
      <c r="AF531" s="338" t="e">
        <f t="shared" si="212"/>
        <v>#DIV/0!</v>
      </c>
      <c r="AG531" s="338" t="e">
        <f t="shared" si="212"/>
        <v>#DIV/0!</v>
      </c>
      <c r="AH531" s="338" t="e">
        <f t="shared" si="212"/>
        <v>#DIV/0!</v>
      </c>
      <c r="AI531" s="338" t="e">
        <f t="shared" si="212"/>
        <v>#DIV/0!</v>
      </c>
      <c r="AJ531" s="338" t="e">
        <f t="shared" si="212"/>
        <v>#DIV/0!</v>
      </c>
      <c r="AK531" s="338" t="e">
        <f t="shared" si="212"/>
        <v>#DIV/0!</v>
      </c>
      <c r="AL531" s="338" t="e">
        <f t="shared" si="212"/>
        <v>#DIV/0!</v>
      </c>
      <c r="AN531" s="255"/>
      <c r="AO531" s="525" t="s">
        <v>689</v>
      </c>
      <c r="AP531" s="338" t="e">
        <f t="shared" si="213"/>
        <v>#DIV/0!</v>
      </c>
      <c r="AQ531" s="338" t="e">
        <f t="shared" si="213"/>
        <v>#DIV/0!</v>
      </c>
      <c r="AR531" s="338" t="e">
        <f t="shared" si="213"/>
        <v>#DIV/0!</v>
      </c>
      <c r="AS531" s="338" t="e">
        <f t="shared" si="213"/>
        <v>#DIV/0!</v>
      </c>
      <c r="AT531" s="338" t="e">
        <f t="shared" si="213"/>
        <v>#DIV/0!</v>
      </c>
      <c r="AU531" s="338" t="e">
        <f t="shared" si="213"/>
        <v>#DIV/0!</v>
      </c>
      <c r="AV531" s="338" t="e">
        <f t="shared" si="213"/>
        <v>#DIV/0!</v>
      </c>
      <c r="AW531" s="338" t="e">
        <f t="shared" si="213"/>
        <v>#DIV/0!</v>
      </c>
      <c r="AX531" s="338" t="e">
        <f t="shared" si="213"/>
        <v>#DIV/0!</v>
      </c>
      <c r="AY531" s="338" t="e">
        <f t="shared" si="213"/>
        <v>#DIV/0!</v>
      </c>
      <c r="AZ531" s="338" t="e">
        <f t="shared" si="213"/>
        <v>#DIV/0!</v>
      </c>
    </row>
    <row r="532" spans="2:52" hidden="1" x14ac:dyDescent="0.15">
      <c r="B532" s="418" t="s">
        <v>701</v>
      </c>
      <c r="C532" s="519" t="s">
        <v>686</v>
      </c>
      <c r="D532" s="328" t="e">
        <f t="shared" si="212"/>
        <v>#DIV/0!</v>
      </c>
      <c r="E532" s="328" t="e">
        <f t="shared" si="212"/>
        <v>#DIV/0!</v>
      </c>
      <c r="F532" s="328" t="e">
        <f t="shared" si="212"/>
        <v>#DIV/0!</v>
      </c>
      <c r="G532" s="328" t="e">
        <f t="shared" si="212"/>
        <v>#DIV/0!</v>
      </c>
      <c r="H532" s="328" t="e">
        <f t="shared" si="212"/>
        <v>#DIV/0!</v>
      </c>
      <c r="I532" s="328" t="e">
        <f t="shared" si="212"/>
        <v>#DIV/0!</v>
      </c>
      <c r="J532" s="328" t="e">
        <f t="shared" si="212"/>
        <v>#DIV/0!</v>
      </c>
      <c r="K532" s="328" t="e">
        <f t="shared" si="212"/>
        <v>#DIV/0!</v>
      </c>
      <c r="L532" s="328" t="e">
        <f t="shared" si="212"/>
        <v>#DIV/0!</v>
      </c>
      <c r="M532" s="328" t="e">
        <f t="shared" si="212"/>
        <v>#DIV/0!</v>
      </c>
      <c r="N532" s="328" t="e">
        <f t="shared" si="212"/>
        <v>#DIV/0!</v>
      </c>
      <c r="O532" s="328" t="e">
        <f t="shared" si="212"/>
        <v>#DIV/0!</v>
      </c>
      <c r="P532" s="328" t="e">
        <f t="shared" si="212"/>
        <v>#DIV/0!</v>
      </c>
      <c r="Q532" s="328" t="e">
        <f t="shared" si="212"/>
        <v>#DIV/0!</v>
      </c>
      <c r="R532" s="328" t="e">
        <f t="shared" si="212"/>
        <v>#DIV/0!</v>
      </c>
      <c r="S532" s="328" t="e">
        <f t="shared" si="212"/>
        <v>#DIV/0!</v>
      </c>
      <c r="T532" s="328" t="e">
        <f t="shared" si="212"/>
        <v>#DIV/0!</v>
      </c>
      <c r="U532" s="328" t="e">
        <f t="shared" si="212"/>
        <v>#DIV/0!</v>
      </c>
      <c r="V532" s="328" t="e">
        <f t="shared" si="212"/>
        <v>#DIV/0!</v>
      </c>
      <c r="W532" s="328" t="e">
        <f t="shared" si="212"/>
        <v>#DIV/0!</v>
      </c>
      <c r="X532" s="328" t="e">
        <f t="shared" si="212"/>
        <v>#DIV/0!</v>
      </c>
      <c r="Y532" s="328" t="e">
        <f t="shared" si="212"/>
        <v>#DIV/0!</v>
      </c>
      <c r="Z532" s="328" t="e">
        <f t="shared" si="212"/>
        <v>#DIV/0!</v>
      </c>
      <c r="AA532" s="328" t="e">
        <f t="shared" si="212"/>
        <v>#DIV/0!</v>
      </c>
      <c r="AB532" s="328" t="e">
        <f t="shared" si="212"/>
        <v>#DIV/0!</v>
      </c>
      <c r="AC532" s="328" t="e">
        <f t="shared" si="212"/>
        <v>#DIV/0!</v>
      </c>
      <c r="AD532" s="328" t="e">
        <f t="shared" si="212"/>
        <v>#DIV/0!</v>
      </c>
      <c r="AE532" s="328" t="e">
        <f t="shared" si="212"/>
        <v>#DIV/0!</v>
      </c>
      <c r="AF532" s="328" t="e">
        <f t="shared" si="212"/>
        <v>#DIV/0!</v>
      </c>
      <c r="AG532" s="328" t="e">
        <f t="shared" si="212"/>
        <v>#DIV/0!</v>
      </c>
      <c r="AH532" s="328" t="e">
        <f t="shared" si="212"/>
        <v>#DIV/0!</v>
      </c>
      <c r="AI532" s="328" t="e">
        <f t="shared" si="212"/>
        <v>#DIV/0!</v>
      </c>
      <c r="AJ532" s="328" t="e">
        <f t="shared" si="212"/>
        <v>#DIV/0!</v>
      </c>
      <c r="AK532" s="328" t="e">
        <f t="shared" si="212"/>
        <v>#DIV/0!</v>
      </c>
      <c r="AL532" s="328" t="e">
        <f t="shared" si="212"/>
        <v>#DIV/0!</v>
      </c>
      <c r="AN532" s="418" t="s">
        <v>701</v>
      </c>
      <c r="AO532" s="519" t="s">
        <v>686</v>
      </c>
      <c r="AP532" s="328" t="e">
        <f t="shared" si="213"/>
        <v>#DIV/0!</v>
      </c>
      <c r="AQ532" s="328" t="e">
        <f t="shared" si="213"/>
        <v>#DIV/0!</v>
      </c>
      <c r="AR532" s="328" t="e">
        <f t="shared" si="213"/>
        <v>#DIV/0!</v>
      </c>
      <c r="AS532" s="328" t="e">
        <f t="shared" si="213"/>
        <v>#DIV/0!</v>
      </c>
      <c r="AT532" s="328" t="e">
        <f t="shared" si="213"/>
        <v>#DIV/0!</v>
      </c>
      <c r="AU532" s="328" t="e">
        <f t="shared" si="213"/>
        <v>#DIV/0!</v>
      </c>
      <c r="AV532" s="328" t="e">
        <f t="shared" si="213"/>
        <v>#DIV/0!</v>
      </c>
      <c r="AW532" s="328" t="e">
        <f t="shared" si="213"/>
        <v>#DIV/0!</v>
      </c>
      <c r="AX532" s="328" t="e">
        <f t="shared" si="213"/>
        <v>#DIV/0!</v>
      </c>
      <c r="AY532" s="328" t="e">
        <f t="shared" si="213"/>
        <v>#DIV/0!</v>
      </c>
      <c r="AZ532" s="328" t="e">
        <f t="shared" si="213"/>
        <v>#DIV/0!</v>
      </c>
    </row>
    <row r="533" spans="2:52" hidden="1" x14ac:dyDescent="0.15">
      <c r="C533" s="522" t="s">
        <v>687</v>
      </c>
      <c r="D533" s="332" t="e">
        <f t="shared" si="212"/>
        <v>#DIV/0!</v>
      </c>
      <c r="E533" s="332" t="e">
        <f t="shared" si="212"/>
        <v>#DIV/0!</v>
      </c>
      <c r="F533" s="332" t="e">
        <f t="shared" si="212"/>
        <v>#DIV/0!</v>
      </c>
      <c r="G533" s="332" t="e">
        <f t="shared" si="212"/>
        <v>#DIV/0!</v>
      </c>
      <c r="H533" s="332" t="e">
        <f t="shared" si="212"/>
        <v>#DIV/0!</v>
      </c>
      <c r="I533" s="332" t="e">
        <f t="shared" si="212"/>
        <v>#DIV/0!</v>
      </c>
      <c r="J533" s="332" t="e">
        <f t="shared" si="212"/>
        <v>#DIV/0!</v>
      </c>
      <c r="K533" s="332" t="e">
        <f t="shared" si="212"/>
        <v>#DIV/0!</v>
      </c>
      <c r="L533" s="332" t="e">
        <f t="shared" si="212"/>
        <v>#DIV/0!</v>
      </c>
      <c r="M533" s="332" t="e">
        <f t="shared" si="212"/>
        <v>#DIV/0!</v>
      </c>
      <c r="N533" s="332" t="e">
        <f t="shared" si="212"/>
        <v>#DIV/0!</v>
      </c>
      <c r="O533" s="332" t="e">
        <f t="shared" si="212"/>
        <v>#DIV/0!</v>
      </c>
      <c r="P533" s="332" t="e">
        <f t="shared" si="212"/>
        <v>#DIV/0!</v>
      </c>
      <c r="Q533" s="332" t="e">
        <f t="shared" si="212"/>
        <v>#DIV/0!</v>
      </c>
      <c r="R533" s="332" t="e">
        <f t="shared" si="212"/>
        <v>#DIV/0!</v>
      </c>
      <c r="S533" s="332" t="e">
        <f t="shared" si="212"/>
        <v>#DIV/0!</v>
      </c>
      <c r="T533" s="332" t="e">
        <f t="shared" si="212"/>
        <v>#DIV/0!</v>
      </c>
      <c r="U533" s="332" t="e">
        <f t="shared" si="212"/>
        <v>#DIV/0!</v>
      </c>
      <c r="V533" s="332" t="e">
        <f t="shared" si="212"/>
        <v>#DIV/0!</v>
      </c>
      <c r="W533" s="332" t="e">
        <f t="shared" si="212"/>
        <v>#DIV/0!</v>
      </c>
      <c r="X533" s="332" t="e">
        <f t="shared" si="212"/>
        <v>#DIV/0!</v>
      </c>
      <c r="Y533" s="332" t="e">
        <f t="shared" si="212"/>
        <v>#DIV/0!</v>
      </c>
      <c r="Z533" s="332" t="e">
        <f t="shared" si="212"/>
        <v>#DIV/0!</v>
      </c>
      <c r="AA533" s="332" t="e">
        <f t="shared" si="212"/>
        <v>#DIV/0!</v>
      </c>
      <c r="AB533" s="332" t="e">
        <f t="shared" si="212"/>
        <v>#DIV/0!</v>
      </c>
      <c r="AC533" s="332" t="e">
        <f t="shared" si="212"/>
        <v>#DIV/0!</v>
      </c>
      <c r="AD533" s="332" t="e">
        <f t="shared" si="212"/>
        <v>#DIV/0!</v>
      </c>
      <c r="AE533" s="332" t="e">
        <f t="shared" si="212"/>
        <v>#DIV/0!</v>
      </c>
      <c r="AF533" s="332" t="e">
        <f t="shared" si="212"/>
        <v>#DIV/0!</v>
      </c>
      <c r="AG533" s="332" t="e">
        <f t="shared" si="212"/>
        <v>#DIV/0!</v>
      </c>
      <c r="AH533" s="332" t="e">
        <f t="shared" si="212"/>
        <v>#DIV/0!</v>
      </c>
      <c r="AI533" s="332" t="e">
        <f t="shared" si="212"/>
        <v>#DIV/0!</v>
      </c>
      <c r="AJ533" s="332" t="e">
        <f t="shared" si="212"/>
        <v>#DIV/0!</v>
      </c>
      <c r="AK533" s="332" t="e">
        <f t="shared" si="212"/>
        <v>#DIV/0!</v>
      </c>
      <c r="AL533" s="332" t="e">
        <f t="shared" si="212"/>
        <v>#DIV/0!</v>
      </c>
      <c r="AO533" s="522" t="s">
        <v>687</v>
      </c>
      <c r="AP533" s="332" t="e">
        <f t="shared" si="213"/>
        <v>#DIV/0!</v>
      </c>
      <c r="AQ533" s="332" t="e">
        <f t="shared" si="213"/>
        <v>#DIV/0!</v>
      </c>
      <c r="AR533" s="332" t="e">
        <f t="shared" si="213"/>
        <v>#DIV/0!</v>
      </c>
      <c r="AS533" s="332" t="e">
        <f t="shared" si="213"/>
        <v>#DIV/0!</v>
      </c>
      <c r="AT533" s="332" t="e">
        <f t="shared" si="213"/>
        <v>#DIV/0!</v>
      </c>
      <c r="AU533" s="332" t="e">
        <f t="shared" si="213"/>
        <v>#DIV/0!</v>
      </c>
      <c r="AV533" s="332" t="e">
        <f t="shared" si="213"/>
        <v>#DIV/0!</v>
      </c>
      <c r="AW533" s="332" t="e">
        <f t="shared" si="213"/>
        <v>#DIV/0!</v>
      </c>
      <c r="AX533" s="332" t="e">
        <f t="shared" si="213"/>
        <v>#DIV/0!</v>
      </c>
      <c r="AY533" s="332" t="e">
        <f t="shared" si="213"/>
        <v>#DIV/0!</v>
      </c>
      <c r="AZ533" s="332" t="e">
        <f t="shared" si="213"/>
        <v>#DIV/0!</v>
      </c>
    </row>
    <row r="534" spans="2:52" hidden="1" x14ac:dyDescent="0.15">
      <c r="C534" s="522" t="s">
        <v>688</v>
      </c>
      <c r="D534" s="332" t="e">
        <f t="shared" si="212"/>
        <v>#DIV/0!</v>
      </c>
      <c r="E534" s="332" t="e">
        <f t="shared" si="212"/>
        <v>#DIV/0!</v>
      </c>
      <c r="F534" s="332" t="e">
        <f t="shared" si="212"/>
        <v>#DIV/0!</v>
      </c>
      <c r="G534" s="332" t="e">
        <f t="shared" si="212"/>
        <v>#DIV/0!</v>
      </c>
      <c r="H534" s="332" t="e">
        <f t="shared" si="212"/>
        <v>#DIV/0!</v>
      </c>
      <c r="I534" s="332" t="e">
        <f t="shared" si="212"/>
        <v>#DIV/0!</v>
      </c>
      <c r="J534" s="332" t="e">
        <f t="shared" si="212"/>
        <v>#DIV/0!</v>
      </c>
      <c r="K534" s="332" t="e">
        <f t="shared" si="212"/>
        <v>#DIV/0!</v>
      </c>
      <c r="L534" s="332" t="e">
        <f t="shared" si="212"/>
        <v>#DIV/0!</v>
      </c>
      <c r="M534" s="332" t="e">
        <f t="shared" si="212"/>
        <v>#DIV/0!</v>
      </c>
      <c r="N534" s="332" t="e">
        <f t="shared" si="212"/>
        <v>#DIV/0!</v>
      </c>
      <c r="O534" s="332" t="e">
        <f t="shared" si="212"/>
        <v>#DIV/0!</v>
      </c>
      <c r="P534" s="332" t="e">
        <f t="shared" si="212"/>
        <v>#DIV/0!</v>
      </c>
      <c r="Q534" s="332" t="e">
        <f t="shared" si="212"/>
        <v>#DIV/0!</v>
      </c>
      <c r="R534" s="332" t="e">
        <f t="shared" si="212"/>
        <v>#DIV/0!</v>
      </c>
      <c r="S534" s="332" t="e">
        <f t="shared" si="212"/>
        <v>#DIV/0!</v>
      </c>
      <c r="T534" s="332" t="e">
        <f t="shared" si="212"/>
        <v>#DIV/0!</v>
      </c>
      <c r="U534" s="332" t="e">
        <f t="shared" si="212"/>
        <v>#DIV/0!</v>
      </c>
      <c r="V534" s="332" t="e">
        <f t="shared" si="212"/>
        <v>#DIV/0!</v>
      </c>
      <c r="W534" s="332" t="e">
        <f t="shared" si="212"/>
        <v>#DIV/0!</v>
      </c>
      <c r="X534" s="332" t="e">
        <f t="shared" si="212"/>
        <v>#DIV/0!</v>
      </c>
      <c r="Y534" s="332" t="e">
        <f t="shared" si="212"/>
        <v>#DIV/0!</v>
      </c>
      <c r="Z534" s="332" t="e">
        <f t="shared" si="212"/>
        <v>#DIV/0!</v>
      </c>
      <c r="AA534" s="332" t="e">
        <f t="shared" si="212"/>
        <v>#DIV/0!</v>
      </c>
      <c r="AB534" s="332" t="e">
        <f t="shared" si="212"/>
        <v>#DIV/0!</v>
      </c>
      <c r="AC534" s="332" t="e">
        <f t="shared" si="212"/>
        <v>#DIV/0!</v>
      </c>
      <c r="AD534" s="332" t="e">
        <f t="shared" si="212"/>
        <v>#DIV/0!</v>
      </c>
      <c r="AE534" s="332" t="e">
        <f t="shared" si="212"/>
        <v>#DIV/0!</v>
      </c>
      <c r="AF534" s="332" t="e">
        <f t="shared" si="212"/>
        <v>#DIV/0!</v>
      </c>
      <c r="AG534" s="332" t="e">
        <f t="shared" si="212"/>
        <v>#DIV/0!</v>
      </c>
      <c r="AH534" s="332" t="e">
        <f t="shared" si="212"/>
        <v>#DIV/0!</v>
      </c>
      <c r="AI534" s="332" t="e">
        <f t="shared" si="212"/>
        <v>#DIV/0!</v>
      </c>
      <c r="AJ534" s="332" t="e">
        <f t="shared" si="212"/>
        <v>#DIV/0!</v>
      </c>
      <c r="AK534" s="332" t="e">
        <f t="shared" si="212"/>
        <v>#DIV/0!</v>
      </c>
      <c r="AL534" s="332" t="e">
        <f t="shared" si="212"/>
        <v>#DIV/0!</v>
      </c>
      <c r="AO534" s="522" t="s">
        <v>688</v>
      </c>
      <c r="AP534" s="332" t="e">
        <f t="shared" si="213"/>
        <v>#DIV/0!</v>
      </c>
      <c r="AQ534" s="332" t="e">
        <f t="shared" si="213"/>
        <v>#DIV/0!</v>
      </c>
      <c r="AR534" s="332" t="e">
        <f t="shared" si="213"/>
        <v>#DIV/0!</v>
      </c>
      <c r="AS534" s="332" t="e">
        <f t="shared" si="213"/>
        <v>#DIV/0!</v>
      </c>
      <c r="AT534" s="332" t="e">
        <f t="shared" si="213"/>
        <v>#DIV/0!</v>
      </c>
      <c r="AU534" s="332" t="e">
        <f t="shared" si="213"/>
        <v>#DIV/0!</v>
      </c>
      <c r="AV534" s="332" t="e">
        <f t="shared" si="213"/>
        <v>#DIV/0!</v>
      </c>
      <c r="AW534" s="332" t="e">
        <f t="shared" si="213"/>
        <v>#DIV/0!</v>
      </c>
      <c r="AX534" s="332" t="e">
        <f t="shared" si="213"/>
        <v>#DIV/0!</v>
      </c>
      <c r="AY534" s="332" t="e">
        <f t="shared" si="213"/>
        <v>#DIV/0!</v>
      </c>
      <c r="AZ534" s="332" t="e">
        <f t="shared" si="213"/>
        <v>#DIV/0!</v>
      </c>
    </row>
    <row r="535" spans="2:52" hidden="1" x14ac:dyDescent="0.15">
      <c r="B535" s="255"/>
      <c r="C535" s="525" t="s">
        <v>689</v>
      </c>
      <c r="D535" s="338" t="e">
        <f t="shared" si="212"/>
        <v>#DIV/0!</v>
      </c>
      <c r="E535" s="338" t="e">
        <f t="shared" si="212"/>
        <v>#DIV/0!</v>
      </c>
      <c r="F535" s="338" t="e">
        <f t="shared" si="212"/>
        <v>#DIV/0!</v>
      </c>
      <c r="G535" s="338" t="e">
        <f t="shared" si="212"/>
        <v>#DIV/0!</v>
      </c>
      <c r="H535" s="338" t="e">
        <f t="shared" si="212"/>
        <v>#DIV/0!</v>
      </c>
      <c r="I535" s="338" t="e">
        <f t="shared" si="212"/>
        <v>#DIV/0!</v>
      </c>
      <c r="J535" s="338" t="e">
        <f t="shared" si="212"/>
        <v>#DIV/0!</v>
      </c>
      <c r="K535" s="338" t="e">
        <f t="shared" si="212"/>
        <v>#DIV/0!</v>
      </c>
      <c r="L535" s="338" t="e">
        <f t="shared" si="212"/>
        <v>#DIV/0!</v>
      </c>
      <c r="M535" s="338" t="e">
        <f t="shared" si="212"/>
        <v>#DIV/0!</v>
      </c>
      <c r="N535" s="338" t="e">
        <f t="shared" si="212"/>
        <v>#DIV/0!</v>
      </c>
      <c r="O535" s="338" t="e">
        <f t="shared" si="212"/>
        <v>#DIV/0!</v>
      </c>
      <c r="P535" s="338" t="e">
        <f t="shared" si="212"/>
        <v>#DIV/0!</v>
      </c>
      <c r="Q535" s="338" t="e">
        <f t="shared" si="212"/>
        <v>#DIV/0!</v>
      </c>
      <c r="R535" s="338" t="e">
        <f t="shared" si="212"/>
        <v>#DIV/0!</v>
      </c>
      <c r="S535" s="338" t="e">
        <f t="shared" si="212"/>
        <v>#DIV/0!</v>
      </c>
      <c r="T535" s="338" t="e">
        <f t="shared" si="212"/>
        <v>#DIV/0!</v>
      </c>
      <c r="U535" s="338" t="e">
        <f t="shared" si="212"/>
        <v>#DIV/0!</v>
      </c>
      <c r="V535" s="338" t="e">
        <f t="shared" si="212"/>
        <v>#DIV/0!</v>
      </c>
      <c r="W535" s="338" t="e">
        <f t="shared" si="212"/>
        <v>#DIV/0!</v>
      </c>
      <c r="X535" s="338" t="e">
        <f t="shared" ref="X535:AL535" si="214">ROUND((X592-X588)/X588*100,1)</f>
        <v>#DIV/0!</v>
      </c>
      <c r="Y535" s="338" t="e">
        <f t="shared" si="214"/>
        <v>#DIV/0!</v>
      </c>
      <c r="Z535" s="338" t="e">
        <f t="shared" si="214"/>
        <v>#DIV/0!</v>
      </c>
      <c r="AA535" s="338" t="e">
        <f t="shared" si="214"/>
        <v>#DIV/0!</v>
      </c>
      <c r="AB535" s="338" t="e">
        <f t="shared" si="214"/>
        <v>#DIV/0!</v>
      </c>
      <c r="AC535" s="338" t="e">
        <f t="shared" si="214"/>
        <v>#DIV/0!</v>
      </c>
      <c r="AD535" s="338" t="e">
        <f t="shared" si="214"/>
        <v>#DIV/0!</v>
      </c>
      <c r="AE535" s="338" t="e">
        <f t="shared" si="214"/>
        <v>#DIV/0!</v>
      </c>
      <c r="AF535" s="338" t="e">
        <f t="shared" si="214"/>
        <v>#DIV/0!</v>
      </c>
      <c r="AG535" s="338" t="e">
        <f t="shared" si="214"/>
        <v>#DIV/0!</v>
      </c>
      <c r="AH535" s="338" t="e">
        <f t="shared" si="214"/>
        <v>#DIV/0!</v>
      </c>
      <c r="AI535" s="338" t="e">
        <f t="shared" si="214"/>
        <v>#DIV/0!</v>
      </c>
      <c r="AJ535" s="338" t="e">
        <f t="shared" si="214"/>
        <v>#DIV/0!</v>
      </c>
      <c r="AK535" s="338" t="e">
        <f t="shared" si="214"/>
        <v>#DIV/0!</v>
      </c>
      <c r="AL535" s="338" t="e">
        <f t="shared" si="214"/>
        <v>#DIV/0!</v>
      </c>
      <c r="AN535" s="255"/>
      <c r="AO535" s="525" t="s">
        <v>689</v>
      </c>
      <c r="AP535" s="338" t="e">
        <f t="shared" si="213"/>
        <v>#DIV/0!</v>
      </c>
      <c r="AQ535" s="338" t="e">
        <f t="shared" si="213"/>
        <v>#DIV/0!</v>
      </c>
      <c r="AR535" s="338" t="e">
        <f t="shared" si="213"/>
        <v>#DIV/0!</v>
      </c>
      <c r="AS535" s="338" t="e">
        <f t="shared" si="213"/>
        <v>#DIV/0!</v>
      </c>
      <c r="AT535" s="338" t="e">
        <f t="shared" si="213"/>
        <v>#DIV/0!</v>
      </c>
      <c r="AU535" s="338" t="e">
        <f t="shared" si="213"/>
        <v>#DIV/0!</v>
      </c>
      <c r="AV535" s="338" t="e">
        <f t="shared" si="213"/>
        <v>#DIV/0!</v>
      </c>
      <c r="AW535" s="338" t="e">
        <f t="shared" si="213"/>
        <v>#DIV/0!</v>
      </c>
      <c r="AX535" s="338" t="e">
        <f t="shared" si="213"/>
        <v>#DIV/0!</v>
      </c>
      <c r="AY535" s="338" t="e">
        <f t="shared" si="213"/>
        <v>#DIV/0!</v>
      </c>
      <c r="AZ535" s="338" t="e">
        <f t="shared" si="213"/>
        <v>#DIV/0!</v>
      </c>
    </row>
    <row r="536" spans="2:52" x14ac:dyDescent="0.15">
      <c r="B536" s="50" t="s">
        <v>11</v>
      </c>
      <c r="AN536" s="50" t="s">
        <v>11</v>
      </c>
    </row>
    <row r="537" spans="2:52" x14ac:dyDescent="0.15">
      <c r="B537" s="418" t="s">
        <v>685</v>
      </c>
      <c r="C537" s="519" t="s">
        <v>686</v>
      </c>
      <c r="D537" s="328">
        <f t="shared" ref="D537:AD537" si="215">ROUND(SUM(D31:D33)/3,1)</f>
        <v>94.2</v>
      </c>
      <c r="E537" s="328">
        <f t="shared" si="215"/>
        <v>94.2</v>
      </c>
      <c r="F537" s="328">
        <f t="shared" si="215"/>
        <v>90.9</v>
      </c>
      <c r="G537" s="328">
        <f t="shared" si="215"/>
        <v>89.3</v>
      </c>
      <c r="H537" s="328">
        <f t="shared" si="215"/>
        <v>103</v>
      </c>
      <c r="I537" s="328">
        <f t="shared" si="215"/>
        <v>87.3</v>
      </c>
      <c r="J537" s="328">
        <f t="shared" si="215"/>
        <v>99.2</v>
      </c>
      <c r="K537" s="328">
        <f t="shared" si="215"/>
        <v>146.6</v>
      </c>
      <c r="L537" s="328">
        <f t="shared" si="215"/>
        <v>149</v>
      </c>
      <c r="M537" s="328">
        <f t="shared" si="215"/>
        <v>0</v>
      </c>
      <c r="N537" s="328">
        <f t="shared" si="215"/>
        <v>116.7</v>
      </c>
      <c r="O537" s="328">
        <f t="shared" si="215"/>
        <v>92.4</v>
      </c>
      <c r="P537" s="328">
        <f t="shared" si="215"/>
        <v>93.3</v>
      </c>
      <c r="Q537" s="328">
        <f t="shared" si="215"/>
        <v>89.1</v>
      </c>
      <c r="R537" s="328">
        <f t="shared" si="215"/>
        <v>57.7</v>
      </c>
      <c r="S537" s="328">
        <f t="shared" si="215"/>
        <v>57.7</v>
      </c>
      <c r="T537" s="328">
        <f t="shared" si="215"/>
        <v>0</v>
      </c>
      <c r="U537" s="328">
        <f t="shared" si="215"/>
        <v>83.1</v>
      </c>
      <c r="V537" s="328">
        <f t="shared" si="215"/>
        <v>93.1</v>
      </c>
      <c r="W537" s="328">
        <f t="shared" si="215"/>
        <v>92.1</v>
      </c>
      <c r="X537" s="328">
        <f t="shared" si="215"/>
        <v>94.1</v>
      </c>
      <c r="Y537" s="328">
        <f t="shared" si="215"/>
        <v>95.8</v>
      </c>
      <c r="Z537" s="328">
        <f t="shared" si="215"/>
        <v>109.7</v>
      </c>
      <c r="AA537" s="328">
        <f t="shared" si="215"/>
        <v>112.6</v>
      </c>
      <c r="AB537" s="328">
        <f t="shared" si="215"/>
        <v>0</v>
      </c>
      <c r="AC537" s="328">
        <f t="shared" si="215"/>
        <v>88.9</v>
      </c>
      <c r="AD537" s="328">
        <f t="shared" si="215"/>
        <v>87.1</v>
      </c>
      <c r="AE537" s="328">
        <f>ROUND(SUM(AE31:AE33)/3,1)</f>
        <v>137.80000000000001</v>
      </c>
      <c r="AF537" s="328">
        <f>ROUND(SUM(AF31:AF33)/3,1)</f>
        <v>89.1</v>
      </c>
      <c r="AG537" s="328">
        <f t="shared" ref="AG537:AL537" si="216">ROUND(SUM(AG31:AG33)/3,1)</f>
        <v>0</v>
      </c>
      <c r="AH537" s="328">
        <f t="shared" si="216"/>
        <v>85.3</v>
      </c>
      <c r="AI537" s="328">
        <f t="shared" si="216"/>
        <v>69.900000000000006</v>
      </c>
      <c r="AJ537" s="328">
        <f t="shared" si="216"/>
        <v>113.8</v>
      </c>
      <c r="AK537" s="328">
        <f t="shared" si="216"/>
        <v>60</v>
      </c>
      <c r="AL537" s="328">
        <f t="shared" si="216"/>
        <v>111.5</v>
      </c>
      <c r="AN537" s="418" t="s">
        <v>685</v>
      </c>
      <c r="AO537" s="519" t="s">
        <v>686</v>
      </c>
      <c r="AP537" s="328">
        <f t="shared" ref="AP537:AZ537" si="217">ROUND(SUM(AP31:AP33)/3,1)</f>
        <v>94.2</v>
      </c>
      <c r="AQ537" s="328">
        <f t="shared" si="217"/>
        <v>92.3</v>
      </c>
      <c r="AR537" s="328">
        <f t="shared" si="217"/>
        <v>96.1</v>
      </c>
      <c r="AS537" s="328">
        <f t="shared" si="217"/>
        <v>96.6</v>
      </c>
      <c r="AT537" s="328">
        <f t="shared" si="217"/>
        <v>95.4</v>
      </c>
      <c r="AU537" s="328">
        <f t="shared" si="217"/>
        <v>82.6</v>
      </c>
      <c r="AV537" s="328">
        <f t="shared" si="217"/>
        <v>83.8</v>
      </c>
      <c r="AW537" s="328">
        <f t="shared" si="217"/>
        <v>80.599999999999994</v>
      </c>
      <c r="AX537" s="328">
        <f t="shared" si="217"/>
        <v>95</v>
      </c>
      <c r="AY537" s="328">
        <f t="shared" si="217"/>
        <v>94.4</v>
      </c>
      <c r="AZ537" s="328">
        <f t="shared" si="217"/>
        <v>106</v>
      </c>
    </row>
    <row r="538" spans="2:52" x14ac:dyDescent="0.15">
      <c r="C538" s="520" t="s">
        <v>687</v>
      </c>
      <c r="D538" s="332">
        <f t="shared" ref="D538:AD538" si="218">ROUND(SUM(D34:D36)/3,1)</f>
        <v>93.9</v>
      </c>
      <c r="E538" s="332">
        <f t="shared" si="218"/>
        <v>93.9</v>
      </c>
      <c r="F538" s="332">
        <f t="shared" si="218"/>
        <v>94.9</v>
      </c>
      <c r="G538" s="332">
        <f t="shared" si="218"/>
        <v>92</v>
      </c>
      <c r="H538" s="332">
        <f t="shared" si="218"/>
        <v>117.8</v>
      </c>
      <c r="I538" s="332">
        <f t="shared" si="218"/>
        <v>94.6</v>
      </c>
      <c r="J538" s="332">
        <f t="shared" si="218"/>
        <v>87.3</v>
      </c>
      <c r="K538" s="332">
        <f t="shared" si="218"/>
        <v>141</v>
      </c>
      <c r="L538" s="332">
        <f t="shared" si="218"/>
        <v>143.6</v>
      </c>
      <c r="M538" s="332">
        <f t="shared" si="218"/>
        <v>0</v>
      </c>
      <c r="N538" s="332">
        <f t="shared" si="218"/>
        <v>131.6</v>
      </c>
      <c r="O538" s="332">
        <f t="shared" si="218"/>
        <v>81.099999999999994</v>
      </c>
      <c r="P538" s="332">
        <f t="shared" si="218"/>
        <v>84.3</v>
      </c>
      <c r="Q538" s="332">
        <f t="shared" si="218"/>
        <v>68.900000000000006</v>
      </c>
      <c r="R538" s="332">
        <f t="shared" si="218"/>
        <v>74.2</v>
      </c>
      <c r="S538" s="332">
        <f t="shared" si="218"/>
        <v>74.2</v>
      </c>
      <c r="T538" s="332">
        <f t="shared" si="218"/>
        <v>0</v>
      </c>
      <c r="U538" s="332">
        <f t="shared" si="218"/>
        <v>84</v>
      </c>
      <c r="V538" s="332">
        <f t="shared" si="218"/>
        <v>94.4</v>
      </c>
      <c r="W538" s="332">
        <f t="shared" si="218"/>
        <v>96.1</v>
      </c>
      <c r="X538" s="332">
        <f t="shared" si="218"/>
        <v>92.4</v>
      </c>
      <c r="Y538" s="332">
        <f t="shared" si="218"/>
        <v>88.9</v>
      </c>
      <c r="Z538" s="332">
        <f t="shared" si="218"/>
        <v>107.9</v>
      </c>
      <c r="AA538" s="332">
        <f t="shared" si="218"/>
        <v>102.7</v>
      </c>
      <c r="AB538" s="332">
        <f t="shared" si="218"/>
        <v>0</v>
      </c>
      <c r="AC538" s="332">
        <f t="shared" si="218"/>
        <v>93.5</v>
      </c>
      <c r="AD538" s="332">
        <f t="shared" si="218"/>
        <v>94.4</v>
      </c>
      <c r="AE538" s="332">
        <f>ROUND(SUM(AE34:AE36)/3,1)</f>
        <v>131.1</v>
      </c>
      <c r="AF538" s="332">
        <f>ROUND(SUM(AF34:AF36)/3,1)</f>
        <v>86.2</v>
      </c>
      <c r="AG538" s="332">
        <f t="shared" ref="AG538:AL538" si="219">ROUND(SUM(AG34:AG36)/3,1)</f>
        <v>0</v>
      </c>
      <c r="AH538" s="332">
        <f t="shared" si="219"/>
        <v>87.4</v>
      </c>
      <c r="AI538" s="332">
        <f t="shared" si="219"/>
        <v>67.400000000000006</v>
      </c>
      <c r="AJ538" s="332">
        <f t="shared" si="219"/>
        <v>127.2</v>
      </c>
      <c r="AK538" s="332">
        <f t="shared" si="219"/>
        <v>71.3</v>
      </c>
      <c r="AL538" s="332">
        <f t="shared" si="219"/>
        <v>101.3</v>
      </c>
      <c r="AO538" s="520" t="s">
        <v>687</v>
      </c>
      <c r="AP538" s="332">
        <f t="shared" ref="AP538:AZ538" si="220">ROUND(SUM(AP34:AP36)/3,1)</f>
        <v>93.9</v>
      </c>
      <c r="AQ538" s="332">
        <f t="shared" si="220"/>
        <v>88.2</v>
      </c>
      <c r="AR538" s="332">
        <f t="shared" si="220"/>
        <v>89.7</v>
      </c>
      <c r="AS538" s="332">
        <f t="shared" si="220"/>
        <v>83</v>
      </c>
      <c r="AT538" s="332">
        <f t="shared" si="220"/>
        <v>99.5</v>
      </c>
      <c r="AU538" s="332">
        <f t="shared" si="220"/>
        <v>84.2</v>
      </c>
      <c r="AV538" s="332">
        <f t="shared" si="220"/>
        <v>87</v>
      </c>
      <c r="AW538" s="332">
        <f t="shared" si="220"/>
        <v>79.3</v>
      </c>
      <c r="AX538" s="332">
        <f t="shared" si="220"/>
        <v>96.5</v>
      </c>
      <c r="AY538" s="332">
        <f t="shared" si="220"/>
        <v>96</v>
      </c>
      <c r="AZ538" s="332">
        <f t="shared" si="220"/>
        <v>106</v>
      </c>
    </row>
    <row r="539" spans="2:52" x14ac:dyDescent="0.15">
      <c r="C539" s="520" t="s">
        <v>688</v>
      </c>
      <c r="D539" s="332">
        <f t="shared" ref="D539:AD539" si="221">ROUND(SUM(D37:D39)/3,1)</f>
        <v>97.2</v>
      </c>
      <c r="E539" s="332">
        <f t="shared" si="221"/>
        <v>97.2</v>
      </c>
      <c r="F539" s="332">
        <f t="shared" si="221"/>
        <v>93.8</v>
      </c>
      <c r="G539" s="332">
        <f t="shared" si="221"/>
        <v>93.2</v>
      </c>
      <c r="H539" s="332">
        <f t="shared" si="221"/>
        <v>98</v>
      </c>
      <c r="I539" s="332">
        <f t="shared" si="221"/>
        <v>110.3</v>
      </c>
      <c r="J539" s="332">
        <f t="shared" si="221"/>
        <v>92.7</v>
      </c>
      <c r="K539" s="332">
        <f t="shared" si="221"/>
        <v>154.9</v>
      </c>
      <c r="L539" s="332">
        <f t="shared" si="221"/>
        <v>158.6</v>
      </c>
      <c r="M539" s="332">
        <f t="shared" si="221"/>
        <v>0</v>
      </c>
      <c r="N539" s="332">
        <f t="shared" si="221"/>
        <v>146.30000000000001</v>
      </c>
      <c r="O539" s="332">
        <f t="shared" si="221"/>
        <v>87.6</v>
      </c>
      <c r="P539" s="332">
        <f t="shared" si="221"/>
        <v>90</v>
      </c>
      <c r="Q539" s="332">
        <f t="shared" si="221"/>
        <v>78.2</v>
      </c>
      <c r="R539" s="332">
        <f t="shared" si="221"/>
        <v>93.2</v>
      </c>
      <c r="S539" s="332">
        <f t="shared" si="221"/>
        <v>93.2</v>
      </c>
      <c r="T539" s="332">
        <f t="shared" si="221"/>
        <v>0</v>
      </c>
      <c r="U539" s="332">
        <f t="shared" si="221"/>
        <v>85.7</v>
      </c>
      <c r="V539" s="332">
        <f t="shared" si="221"/>
        <v>90.5</v>
      </c>
      <c r="W539" s="332">
        <f t="shared" si="221"/>
        <v>88.9</v>
      </c>
      <c r="X539" s="332">
        <f t="shared" si="221"/>
        <v>92.2</v>
      </c>
      <c r="Y539" s="332">
        <f t="shared" si="221"/>
        <v>97.3</v>
      </c>
      <c r="Z539" s="332">
        <f t="shared" si="221"/>
        <v>107.7</v>
      </c>
      <c r="AA539" s="332">
        <f t="shared" si="221"/>
        <v>106.8</v>
      </c>
      <c r="AB539" s="332">
        <f t="shared" si="221"/>
        <v>0</v>
      </c>
      <c r="AC539" s="332">
        <f t="shared" si="221"/>
        <v>98.2</v>
      </c>
      <c r="AD539" s="332">
        <f t="shared" si="221"/>
        <v>97.9</v>
      </c>
      <c r="AE539" s="332">
        <f>ROUND(SUM(AE37:AE39)/3,1)</f>
        <v>139.9</v>
      </c>
      <c r="AF539" s="332">
        <f>ROUND(SUM(AF37:AF39)/3,1)</f>
        <v>82.2</v>
      </c>
      <c r="AG539" s="332">
        <f t="shared" ref="AG539:AL539" si="222">ROUND(SUM(AG37:AG39)/3,1)</f>
        <v>0</v>
      </c>
      <c r="AH539" s="332">
        <f t="shared" si="222"/>
        <v>105.3</v>
      </c>
      <c r="AI539" s="332">
        <f t="shared" si="222"/>
        <v>70.2</v>
      </c>
      <c r="AJ539" s="332">
        <f t="shared" si="222"/>
        <v>116.6</v>
      </c>
      <c r="AK539" s="332">
        <f t="shared" si="222"/>
        <v>79.2</v>
      </c>
      <c r="AL539" s="332">
        <f t="shared" si="222"/>
        <v>108.9</v>
      </c>
      <c r="AO539" s="520" t="s">
        <v>688</v>
      </c>
      <c r="AP539" s="332">
        <f t="shared" ref="AP539:AZ539" si="223">ROUND(SUM(AP37:AP39)/3,1)</f>
        <v>97.2</v>
      </c>
      <c r="AQ539" s="332">
        <f t="shared" si="223"/>
        <v>98.3</v>
      </c>
      <c r="AR539" s="332">
        <f t="shared" si="223"/>
        <v>98.5</v>
      </c>
      <c r="AS539" s="332">
        <f t="shared" si="223"/>
        <v>90.6</v>
      </c>
      <c r="AT539" s="332">
        <f t="shared" si="223"/>
        <v>109.9</v>
      </c>
      <c r="AU539" s="332">
        <f t="shared" si="223"/>
        <v>97.8</v>
      </c>
      <c r="AV539" s="332">
        <f t="shared" si="223"/>
        <v>106.2</v>
      </c>
      <c r="AW539" s="332">
        <f t="shared" si="223"/>
        <v>83.1</v>
      </c>
      <c r="AX539" s="332">
        <f t="shared" si="223"/>
        <v>96.7</v>
      </c>
      <c r="AY539" s="332">
        <f t="shared" si="223"/>
        <v>96.5</v>
      </c>
      <c r="AZ539" s="332">
        <f t="shared" si="223"/>
        <v>99.9</v>
      </c>
    </row>
    <row r="540" spans="2:52" x14ac:dyDescent="0.15">
      <c r="C540" s="520" t="s">
        <v>689</v>
      </c>
      <c r="D540" s="332">
        <f t="shared" ref="D540:AD540" si="224">ROUND(SUM(D40:D42)/3,1)</f>
        <v>99</v>
      </c>
      <c r="E540" s="332">
        <f t="shared" si="224"/>
        <v>99</v>
      </c>
      <c r="F540" s="332">
        <f t="shared" si="224"/>
        <v>96.7</v>
      </c>
      <c r="G540" s="332">
        <f t="shared" si="224"/>
        <v>97.5</v>
      </c>
      <c r="H540" s="332">
        <f t="shared" si="224"/>
        <v>90.5</v>
      </c>
      <c r="I540" s="332">
        <f t="shared" si="224"/>
        <v>102</v>
      </c>
      <c r="J540" s="332">
        <f t="shared" si="224"/>
        <v>98.3</v>
      </c>
      <c r="K540" s="332">
        <f t="shared" si="224"/>
        <v>162.80000000000001</v>
      </c>
      <c r="L540" s="332">
        <f t="shared" si="224"/>
        <v>168.9</v>
      </c>
      <c r="M540" s="332">
        <f t="shared" si="224"/>
        <v>0</v>
      </c>
      <c r="N540" s="332">
        <f t="shared" si="224"/>
        <v>138.9</v>
      </c>
      <c r="O540" s="332">
        <f t="shared" si="224"/>
        <v>89.6</v>
      </c>
      <c r="P540" s="332">
        <f t="shared" si="224"/>
        <v>91.9</v>
      </c>
      <c r="Q540" s="332">
        <f t="shared" si="224"/>
        <v>80.599999999999994</v>
      </c>
      <c r="R540" s="332">
        <f t="shared" si="224"/>
        <v>105.7</v>
      </c>
      <c r="S540" s="332">
        <f t="shared" si="224"/>
        <v>105.7</v>
      </c>
      <c r="T540" s="332">
        <f t="shared" si="224"/>
        <v>0</v>
      </c>
      <c r="U540" s="332">
        <f t="shared" si="224"/>
        <v>83.6</v>
      </c>
      <c r="V540" s="332">
        <f t="shared" si="224"/>
        <v>93.7</v>
      </c>
      <c r="W540" s="332">
        <f t="shared" si="224"/>
        <v>91.9</v>
      </c>
      <c r="X540" s="332">
        <f t="shared" si="224"/>
        <v>95.8</v>
      </c>
      <c r="Y540" s="332">
        <f t="shared" si="224"/>
        <v>92.3</v>
      </c>
      <c r="Z540" s="332">
        <f t="shared" si="224"/>
        <v>112.2</v>
      </c>
      <c r="AA540" s="332">
        <f t="shared" si="224"/>
        <v>101</v>
      </c>
      <c r="AB540" s="332">
        <f t="shared" si="224"/>
        <v>0</v>
      </c>
      <c r="AC540" s="332">
        <f t="shared" si="224"/>
        <v>98.4</v>
      </c>
      <c r="AD540" s="332">
        <f t="shared" si="224"/>
        <v>98.3</v>
      </c>
      <c r="AE540" s="332">
        <f>ROUND(SUM(AE40:AE42)/3,1)</f>
        <v>142.6</v>
      </c>
      <c r="AF540" s="332">
        <f>ROUND(SUM(AF40:AF42)/3,1)</f>
        <v>87.4</v>
      </c>
      <c r="AG540" s="332">
        <f t="shared" ref="AG540:AL540" si="225">ROUND(SUM(AG40:AG42)/3,1)</f>
        <v>0</v>
      </c>
      <c r="AH540" s="332">
        <f t="shared" si="225"/>
        <v>107.9</v>
      </c>
      <c r="AI540" s="332">
        <f t="shared" si="225"/>
        <v>66.900000000000006</v>
      </c>
      <c r="AJ540" s="332">
        <f t="shared" si="225"/>
        <v>113.2</v>
      </c>
      <c r="AK540" s="332">
        <f t="shared" si="225"/>
        <v>78.099999999999994</v>
      </c>
      <c r="AL540" s="332">
        <f t="shared" si="225"/>
        <v>115.1</v>
      </c>
      <c r="AO540" s="520" t="s">
        <v>689</v>
      </c>
      <c r="AP540" s="332">
        <f t="shared" ref="AP540:AZ540" si="226">ROUND(SUM(AP40:AP42)/3,1)</f>
        <v>99</v>
      </c>
      <c r="AQ540" s="332">
        <f t="shared" si="226"/>
        <v>100.5</v>
      </c>
      <c r="AR540" s="332">
        <f t="shared" si="226"/>
        <v>101.3</v>
      </c>
      <c r="AS540" s="332">
        <f t="shared" si="226"/>
        <v>96.6</v>
      </c>
      <c r="AT540" s="332">
        <f t="shared" si="226"/>
        <v>108</v>
      </c>
      <c r="AU540" s="332">
        <f t="shared" si="226"/>
        <v>98.5</v>
      </c>
      <c r="AV540" s="332">
        <f t="shared" si="226"/>
        <v>106.2</v>
      </c>
      <c r="AW540" s="332">
        <f t="shared" si="226"/>
        <v>85.1</v>
      </c>
      <c r="AX540" s="332">
        <f t="shared" si="226"/>
        <v>98.3</v>
      </c>
      <c r="AY540" s="332">
        <f t="shared" si="226"/>
        <v>97.7</v>
      </c>
      <c r="AZ540" s="332">
        <f t="shared" si="226"/>
        <v>108.9</v>
      </c>
    </row>
    <row r="541" spans="2:52" x14ac:dyDescent="0.15">
      <c r="B541" s="418" t="s">
        <v>690</v>
      </c>
      <c r="C541" s="519" t="s">
        <v>686</v>
      </c>
      <c r="D541" s="328">
        <f t="shared" ref="D541:AD541" si="227">ROUND(SUM(D43:D45)/3,1)</f>
        <v>96.7</v>
      </c>
      <c r="E541" s="328">
        <f t="shared" si="227"/>
        <v>96.7</v>
      </c>
      <c r="F541" s="328">
        <f t="shared" si="227"/>
        <v>93</v>
      </c>
      <c r="G541" s="328">
        <f t="shared" si="227"/>
        <v>92.2</v>
      </c>
      <c r="H541" s="328">
        <f t="shared" si="227"/>
        <v>99.1</v>
      </c>
      <c r="I541" s="328">
        <f t="shared" si="227"/>
        <v>83.3</v>
      </c>
      <c r="J541" s="328">
        <f t="shared" si="227"/>
        <v>105.1</v>
      </c>
      <c r="K541" s="328">
        <f t="shared" si="227"/>
        <v>130.19999999999999</v>
      </c>
      <c r="L541" s="328">
        <f t="shared" si="227"/>
        <v>133.4</v>
      </c>
      <c r="M541" s="328">
        <f t="shared" si="227"/>
        <v>0</v>
      </c>
      <c r="N541" s="328">
        <f t="shared" si="227"/>
        <v>151.30000000000001</v>
      </c>
      <c r="O541" s="328">
        <f t="shared" si="227"/>
        <v>93.1</v>
      </c>
      <c r="P541" s="328">
        <f t="shared" si="227"/>
        <v>94.7</v>
      </c>
      <c r="Q541" s="328">
        <f t="shared" si="227"/>
        <v>86.6</v>
      </c>
      <c r="R541" s="328">
        <f t="shared" si="227"/>
        <v>106.7</v>
      </c>
      <c r="S541" s="328">
        <f t="shared" si="227"/>
        <v>106.7</v>
      </c>
      <c r="T541" s="328">
        <f t="shared" si="227"/>
        <v>0</v>
      </c>
      <c r="U541" s="328">
        <f t="shared" si="227"/>
        <v>83.1</v>
      </c>
      <c r="V541" s="328">
        <f t="shared" si="227"/>
        <v>94.8</v>
      </c>
      <c r="W541" s="328">
        <f t="shared" si="227"/>
        <v>96.4</v>
      </c>
      <c r="X541" s="328">
        <f t="shared" si="227"/>
        <v>92.9</v>
      </c>
      <c r="Y541" s="328">
        <f t="shared" si="227"/>
        <v>97.6</v>
      </c>
      <c r="Z541" s="328">
        <f t="shared" si="227"/>
        <v>115.2</v>
      </c>
      <c r="AA541" s="328">
        <f t="shared" si="227"/>
        <v>90.3</v>
      </c>
      <c r="AB541" s="328">
        <f t="shared" si="227"/>
        <v>0</v>
      </c>
      <c r="AC541" s="328">
        <f t="shared" si="227"/>
        <v>92.9</v>
      </c>
      <c r="AD541" s="328">
        <f t="shared" si="227"/>
        <v>92.3</v>
      </c>
      <c r="AE541" s="328">
        <f>ROUND(SUM(AE43:AE45)/3,1)</f>
        <v>133</v>
      </c>
      <c r="AF541" s="328">
        <f>ROUND(SUM(AF43:AF45)/3,1)</f>
        <v>87.4</v>
      </c>
      <c r="AG541" s="328">
        <f t="shared" ref="AG541:AL541" si="228">ROUND(SUM(AG43:AG45)/3,1)</f>
        <v>0</v>
      </c>
      <c r="AH541" s="328">
        <f t="shared" si="228"/>
        <v>94</v>
      </c>
      <c r="AI541" s="328">
        <f t="shared" si="228"/>
        <v>83.4</v>
      </c>
      <c r="AJ541" s="328">
        <f t="shared" si="228"/>
        <v>95.7</v>
      </c>
      <c r="AK541" s="328">
        <f t="shared" si="228"/>
        <v>75.2</v>
      </c>
      <c r="AL541" s="328">
        <f t="shared" si="228"/>
        <v>111.7</v>
      </c>
      <c r="AN541" s="418" t="s">
        <v>690</v>
      </c>
      <c r="AO541" s="519" t="s">
        <v>686</v>
      </c>
      <c r="AP541" s="328">
        <f t="shared" ref="AP541:AZ541" si="229">ROUND(SUM(AP43:AP45)/3,1)</f>
        <v>96.7</v>
      </c>
      <c r="AQ541" s="328">
        <f t="shared" si="229"/>
        <v>97.9</v>
      </c>
      <c r="AR541" s="328">
        <f t="shared" si="229"/>
        <v>100.7</v>
      </c>
      <c r="AS541" s="328">
        <f t="shared" si="229"/>
        <v>104.4</v>
      </c>
      <c r="AT541" s="328">
        <f t="shared" si="229"/>
        <v>95.4</v>
      </c>
      <c r="AU541" s="328">
        <f t="shared" si="229"/>
        <v>90.8</v>
      </c>
      <c r="AV541" s="328">
        <f t="shared" si="229"/>
        <v>97.4</v>
      </c>
      <c r="AW541" s="328">
        <f t="shared" si="229"/>
        <v>79.099999999999994</v>
      </c>
      <c r="AX541" s="328">
        <f t="shared" si="229"/>
        <v>96.2</v>
      </c>
      <c r="AY541" s="328">
        <f t="shared" si="229"/>
        <v>95.6</v>
      </c>
      <c r="AZ541" s="328">
        <f t="shared" si="229"/>
        <v>107.2</v>
      </c>
    </row>
    <row r="542" spans="2:52" x14ac:dyDescent="0.15">
      <c r="C542" s="520" t="s">
        <v>687</v>
      </c>
      <c r="D542" s="332">
        <f t="shared" ref="D542:AD542" si="230">ROUND(SUM(D46:D48)/3,1)</f>
        <v>97.1</v>
      </c>
      <c r="E542" s="332">
        <f t="shared" si="230"/>
        <v>97.1</v>
      </c>
      <c r="F542" s="332">
        <f t="shared" si="230"/>
        <v>92.5</v>
      </c>
      <c r="G542" s="332">
        <f t="shared" si="230"/>
        <v>90.1</v>
      </c>
      <c r="H542" s="332">
        <f t="shared" si="230"/>
        <v>110.1</v>
      </c>
      <c r="I542" s="332">
        <f t="shared" si="230"/>
        <v>88.7</v>
      </c>
      <c r="J542" s="332">
        <f t="shared" si="230"/>
        <v>98.7</v>
      </c>
      <c r="K542" s="332">
        <f t="shared" si="230"/>
        <v>113.5</v>
      </c>
      <c r="L542" s="332">
        <f t="shared" si="230"/>
        <v>113.2</v>
      </c>
      <c r="M542" s="332">
        <f t="shared" si="230"/>
        <v>0</v>
      </c>
      <c r="N542" s="332">
        <f t="shared" si="230"/>
        <v>159.19999999999999</v>
      </c>
      <c r="O542" s="332">
        <f t="shared" si="230"/>
        <v>99</v>
      </c>
      <c r="P542" s="332">
        <f t="shared" si="230"/>
        <v>101.4</v>
      </c>
      <c r="Q542" s="332">
        <f t="shared" si="230"/>
        <v>89.9</v>
      </c>
      <c r="R542" s="332">
        <f t="shared" si="230"/>
        <v>99.7</v>
      </c>
      <c r="S542" s="332">
        <f t="shared" si="230"/>
        <v>99.7</v>
      </c>
      <c r="T542" s="332">
        <f t="shared" si="230"/>
        <v>0</v>
      </c>
      <c r="U542" s="332">
        <f t="shared" si="230"/>
        <v>88</v>
      </c>
      <c r="V542" s="332">
        <f t="shared" si="230"/>
        <v>94.1</v>
      </c>
      <c r="W542" s="332">
        <f t="shared" si="230"/>
        <v>95.1</v>
      </c>
      <c r="X542" s="332">
        <f t="shared" si="230"/>
        <v>92.9</v>
      </c>
      <c r="Y542" s="332">
        <f t="shared" si="230"/>
        <v>114.1</v>
      </c>
      <c r="Z542" s="332">
        <f t="shared" si="230"/>
        <v>112</v>
      </c>
      <c r="AA542" s="332">
        <f t="shared" si="230"/>
        <v>94.6</v>
      </c>
      <c r="AB542" s="332">
        <f t="shared" si="230"/>
        <v>0</v>
      </c>
      <c r="AC542" s="332">
        <f t="shared" si="230"/>
        <v>95.6</v>
      </c>
      <c r="AD542" s="332">
        <f t="shared" si="230"/>
        <v>97.3</v>
      </c>
      <c r="AE542" s="332">
        <f>ROUND(SUM(AE46:AE48)/3,1)</f>
        <v>113.3</v>
      </c>
      <c r="AF542" s="332">
        <f>ROUND(SUM(AF46:AF48)/3,1)</f>
        <v>80</v>
      </c>
      <c r="AG542" s="332">
        <f t="shared" ref="AG542:AL542" si="231">ROUND(SUM(AG46:AG48)/3,1)</f>
        <v>0</v>
      </c>
      <c r="AH542" s="332">
        <f t="shared" si="231"/>
        <v>95.2</v>
      </c>
      <c r="AI542" s="332">
        <f t="shared" si="231"/>
        <v>81.7</v>
      </c>
      <c r="AJ542" s="332">
        <f t="shared" si="231"/>
        <v>108.3</v>
      </c>
      <c r="AK542" s="332">
        <f t="shared" si="231"/>
        <v>73.900000000000006</v>
      </c>
      <c r="AL542" s="332">
        <f t="shared" si="231"/>
        <v>102.6</v>
      </c>
      <c r="AO542" s="520" t="s">
        <v>687</v>
      </c>
      <c r="AP542" s="332">
        <f t="shared" ref="AP542:AZ542" si="232">ROUND(SUM(AP46:AP48)/3,1)</f>
        <v>97.1</v>
      </c>
      <c r="AQ542" s="332">
        <f t="shared" si="232"/>
        <v>100.7</v>
      </c>
      <c r="AR542" s="332">
        <f t="shared" si="232"/>
        <v>103.6</v>
      </c>
      <c r="AS542" s="332">
        <f t="shared" si="232"/>
        <v>105.8</v>
      </c>
      <c r="AT542" s="332">
        <f t="shared" si="232"/>
        <v>100.4</v>
      </c>
      <c r="AU542" s="332">
        <f t="shared" si="232"/>
        <v>93.5</v>
      </c>
      <c r="AV542" s="332">
        <f t="shared" si="232"/>
        <v>99.8</v>
      </c>
      <c r="AW542" s="332">
        <f t="shared" si="232"/>
        <v>82.4</v>
      </c>
      <c r="AX542" s="332">
        <f t="shared" si="232"/>
        <v>95.5</v>
      </c>
      <c r="AY542" s="332">
        <f t="shared" si="232"/>
        <v>94.9</v>
      </c>
      <c r="AZ542" s="332">
        <f t="shared" si="232"/>
        <v>106.3</v>
      </c>
    </row>
    <row r="543" spans="2:52" x14ac:dyDescent="0.15">
      <c r="C543" s="520" t="s">
        <v>688</v>
      </c>
      <c r="D543" s="332">
        <f t="shared" ref="D543:AD543" si="233">ROUND(SUM(D49:D51)/3,1)</f>
        <v>101</v>
      </c>
      <c r="E543" s="332">
        <f t="shared" si="233"/>
        <v>101.1</v>
      </c>
      <c r="F543" s="332">
        <f t="shared" si="233"/>
        <v>95.2</v>
      </c>
      <c r="G543" s="332">
        <f t="shared" si="233"/>
        <v>95.2</v>
      </c>
      <c r="H543" s="332">
        <f t="shared" si="233"/>
        <v>94.9</v>
      </c>
      <c r="I543" s="332">
        <f t="shared" si="233"/>
        <v>106.2</v>
      </c>
      <c r="J543" s="332">
        <f t="shared" si="233"/>
        <v>99.2</v>
      </c>
      <c r="K543" s="332">
        <f t="shared" si="233"/>
        <v>142.30000000000001</v>
      </c>
      <c r="L543" s="332">
        <f t="shared" si="233"/>
        <v>145.69999999999999</v>
      </c>
      <c r="M543" s="332">
        <f t="shared" si="233"/>
        <v>0</v>
      </c>
      <c r="N543" s="332">
        <f t="shared" si="233"/>
        <v>113.4</v>
      </c>
      <c r="O543" s="332">
        <f t="shared" si="233"/>
        <v>105.4</v>
      </c>
      <c r="P543" s="332">
        <f t="shared" si="233"/>
        <v>105.4</v>
      </c>
      <c r="Q543" s="332">
        <f t="shared" si="233"/>
        <v>105.6</v>
      </c>
      <c r="R543" s="332">
        <f t="shared" si="233"/>
        <v>91.5</v>
      </c>
      <c r="S543" s="332">
        <f t="shared" si="233"/>
        <v>91.5</v>
      </c>
      <c r="T543" s="332">
        <f t="shared" si="233"/>
        <v>0</v>
      </c>
      <c r="U543" s="332">
        <f t="shared" si="233"/>
        <v>95.6</v>
      </c>
      <c r="V543" s="332">
        <f t="shared" si="233"/>
        <v>95.1</v>
      </c>
      <c r="W543" s="332">
        <f t="shared" si="233"/>
        <v>95.8</v>
      </c>
      <c r="X543" s="332">
        <f t="shared" si="233"/>
        <v>94.3</v>
      </c>
      <c r="Y543" s="332">
        <f t="shared" si="233"/>
        <v>106.4</v>
      </c>
      <c r="Z543" s="332">
        <f t="shared" si="233"/>
        <v>116.5</v>
      </c>
      <c r="AA543" s="332">
        <f t="shared" si="233"/>
        <v>104.3</v>
      </c>
      <c r="AB543" s="332">
        <f t="shared" si="233"/>
        <v>0</v>
      </c>
      <c r="AC543" s="332">
        <f t="shared" si="233"/>
        <v>97.8</v>
      </c>
      <c r="AD543" s="332">
        <f t="shared" si="233"/>
        <v>101.1</v>
      </c>
      <c r="AE543" s="332">
        <f>ROUND(SUM(AE49:AE51)/3,1)</f>
        <v>104.8</v>
      </c>
      <c r="AF543" s="332">
        <f>ROUND(SUM(AF49:AF51)/3,1)</f>
        <v>85.4</v>
      </c>
      <c r="AG543" s="332">
        <f t="shared" ref="AG543:AL543" si="234">ROUND(SUM(AG49:AG51)/3,1)</f>
        <v>0</v>
      </c>
      <c r="AH543" s="332">
        <f t="shared" si="234"/>
        <v>98.6</v>
      </c>
      <c r="AI543" s="332">
        <f t="shared" si="234"/>
        <v>90.9</v>
      </c>
      <c r="AJ543" s="332">
        <f t="shared" si="234"/>
        <v>93.4</v>
      </c>
      <c r="AK543" s="332">
        <f t="shared" si="234"/>
        <v>88.1</v>
      </c>
      <c r="AL543" s="332">
        <f t="shared" si="234"/>
        <v>110.4</v>
      </c>
      <c r="AO543" s="520" t="s">
        <v>688</v>
      </c>
      <c r="AP543" s="332">
        <f t="shared" ref="AP543:AZ543" si="235">ROUND(SUM(AP49:AP51)/3,1)</f>
        <v>101</v>
      </c>
      <c r="AQ543" s="332">
        <f t="shared" si="235"/>
        <v>106.4</v>
      </c>
      <c r="AR543" s="332">
        <f t="shared" si="235"/>
        <v>107.4</v>
      </c>
      <c r="AS543" s="332">
        <f t="shared" si="235"/>
        <v>103.5</v>
      </c>
      <c r="AT543" s="332">
        <f t="shared" si="235"/>
        <v>113</v>
      </c>
      <c r="AU543" s="332">
        <f t="shared" si="235"/>
        <v>103.9</v>
      </c>
      <c r="AV543" s="332">
        <f t="shared" si="235"/>
        <v>113.5</v>
      </c>
      <c r="AW543" s="332">
        <f t="shared" si="235"/>
        <v>87</v>
      </c>
      <c r="AX543" s="332">
        <f t="shared" si="235"/>
        <v>98.5</v>
      </c>
      <c r="AY543" s="332">
        <f t="shared" si="235"/>
        <v>98.3</v>
      </c>
      <c r="AZ543" s="332">
        <f t="shared" si="235"/>
        <v>102.8</v>
      </c>
    </row>
    <row r="544" spans="2:52" x14ac:dyDescent="0.15">
      <c r="B544" s="255"/>
      <c r="C544" s="521" t="s">
        <v>689</v>
      </c>
      <c r="D544" s="338">
        <f t="shared" ref="D544:AD544" si="236">ROUND(SUM(D52:D54)/3,1)</f>
        <v>100.3</v>
      </c>
      <c r="E544" s="338">
        <f t="shared" si="236"/>
        <v>100.3</v>
      </c>
      <c r="F544" s="338">
        <f t="shared" si="236"/>
        <v>98.9</v>
      </c>
      <c r="G544" s="338">
        <f t="shared" si="236"/>
        <v>99</v>
      </c>
      <c r="H544" s="338">
        <f t="shared" si="236"/>
        <v>98.4</v>
      </c>
      <c r="I544" s="338">
        <f t="shared" si="236"/>
        <v>102.2</v>
      </c>
      <c r="J544" s="338">
        <f t="shared" si="236"/>
        <v>98.1</v>
      </c>
      <c r="K544" s="338">
        <f t="shared" si="236"/>
        <v>148.9</v>
      </c>
      <c r="L544" s="338">
        <f t="shared" si="236"/>
        <v>154.4</v>
      </c>
      <c r="M544" s="338">
        <f t="shared" si="236"/>
        <v>0</v>
      </c>
      <c r="N544" s="338">
        <f t="shared" si="236"/>
        <v>118</v>
      </c>
      <c r="O544" s="338">
        <f t="shared" si="236"/>
        <v>99.6</v>
      </c>
      <c r="P544" s="338">
        <f t="shared" si="236"/>
        <v>100</v>
      </c>
      <c r="Q544" s="338">
        <f t="shared" si="236"/>
        <v>98.2</v>
      </c>
      <c r="R544" s="338">
        <f t="shared" si="236"/>
        <v>99.6</v>
      </c>
      <c r="S544" s="338">
        <f t="shared" si="236"/>
        <v>99.6</v>
      </c>
      <c r="T544" s="338">
        <f t="shared" si="236"/>
        <v>0</v>
      </c>
      <c r="U544" s="338">
        <f t="shared" si="236"/>
        <v>98.4</v>
      </c>
      <c r="V544" s="338">
        <f t="shared" si="236"/>
        <v>95.1</v>
      </c>
      <c r="W544" s="338">
        <f t="shared" si="236"/>
        <v>96</v>
      </c>
      <c r="X544" s="338">
        <f t="shared" si="236"/>
        <v>93.9</v>
      </c>
      <c r="Y544" s="338">
        <f t="shared" si="236"/>
        <v>94.3</v>
      </c>
      <c r="Z544" s="338">
        <f t="shared" si="236"/>
        <v>100.6</v>
      </c>
      <c r="AA544" s="338">
        <f t="shared" si="236"/>
        <v>97.6</v>
      </c>
      <c r="AB544" s="338">
        <f t="shared" si="236"/>
        <v>0</v>
      </c>
      <c r="AC544" s="338">
        <f t="shared" si="236"/>
        <v>97.2</v>
      </c>
      <c r="AD544" s="338">
        <f t="shared" si="236"/>
        <v>96</v>
      </c>
      <c r="AE544" s="338">
        <f>ROUND(SUM(AE52:AE54)/3,1)</f>
        <v>103.4</v>
      </c>
      <c r="AF544" s="338">
        <f>ROUND(SUM(AF52:AF54)/3,1)</f>
        <v>97.3</v>
      </c>
      <c r="AG544" s="338">
        <f t="shared" ref="AG544:AL544" si="237">ROUND(SUM(AG52:AG54)/3,1)</f>
        <v>0</v>
      </c>
      <c r="AH544" s="338">
        <f t="shared" si="237"/>
        <v>97.8</v>
      </c>
      <c r="AI544" s="338">
        <f t="shared" si="237"/>
        <v>99.4</v>
      </c>
      <c r="AJ544" s="338">
        <f t="shared" si="237"/>
        <v>96.4</v>
      </c>
      <c r="AK544" s="338">
        <f t="shared" si="237"/>
        <v>102</v>
      </c>
      <c r="AL544" s="338">
        <f t="shared" si="237"/>
        <v>111.3</v>
      </c>
      <c r="AN544" s="255"/>
      <c r="AO544" s="521" t="s">
        <v>689</v>
      </c>
      <c r="AP544" s="338">
        <f t="shared" ref="AP544:AZ544" si="238">ROUND(SUM(AP52:AP54)/3,1)</f>
        <v>100.3</v>
      </c>
      <c r="AQ544" s="338">
        <f t="shared" si="238"/>
        <v>101.1</v>
      </c>
      <c r="AR544" s="338">
        <f t="shared" si="238"/>
        <v>101.8</v>
      </c>
      <c r="AS544" s="338">
        <f t="shared" si="238"/>
        <v>102.5</v>
      </c>
      <c r="AT544" s="338">
        <f t="shared" si="238"/>
        <v>100.8</v>
      </c>
      <c r="AU544" s="338">
        <f t="shared" si="238"/>
        <v>99.4</v>
      </c>
      <c r="AV544" s="338">
        <f t="shared" si="238"/>
        <v>103.8</v>
      </c>
      <c r="AW544" s="338">
        <f t="shared" si="238"/>
        <v>91.5</v>
      </c>
      <c r="AX544" s="338">
        <f t="shared" si="238"/>
        <v>99.9</v>
      </c>
      <c r="AY544" s="338">
        <f t="shared" si="238"/>
        <v>100.2</v>
      </c>
      <c r="AZ544" s="338">
        <f t="shared" si="238"/>
        <v>95.5</v>
      </c>
    </row>
    <row r="545" spans="2:52" x14ac:dyDescent="0.15">
      <c r="B545" s="50" t="s">
        <v>691</v>
      </c>
      <c r="C545" s="519" t="s">
        <v>686</v>
      </c>
      <c r="D545" s="332">
        <f t="shared" ref="D545:AD545" si="239">ROUND(SUM(D55:D57)/3,1)</f>
        <v>100.2</v>
      </c>
      <c r="E545" s="332">
        <f t="shared" si="239"/>
        <v>100.2</v>
      </c>
      <c r="F545" s="332">
        <f t="shared" si="239"/>
        <v>98.6</v>
      </c>
      <c r="G545" s="332">
        <f t="shared" si="239"/>
        <v>97.7</v>
      </c>
      <c r="H545" s="332">
        <f t="shared" si="239"/>
        <v>106.3</v>
      </c>
      <c r="I545" s="332">
        <f t="shared" si="239"/>
        <v>90.5</v>
      </c>
      <c r="J545" s="332">
        <f t="shared" si="239"/>
        <v>95.3</v>
      </c>
      <c r="K545" s="332">
        <f t="shared" si="239"/>
        <v>109.8</v>
      </c>
      <c r="L545" s="332">
        <f t="shared" si="239"/>
        <v>108.8</v>
      </c>
      <c r="M545" s="332">
        <f t="shared" si="239"/>
        <v>0</v>
      </c>
      <c r="N545" s="332">
        <f t="shared" si="239"/>
        <v>100</v>
      </c>
      <c r="O545" s="332">
        <f t="shared" si="239"/>
        <v>105</v>
      </c>
      <c r="P545" s="332">
        <f t="shared" si="239"/>
        <v>102.1</v>
      </c>
      <c r="Q545" s="332">
        <f t="shared" si="239"/>
        <v>115.8</v>
      </c>
      <c r="R545" s="332">
        <f t="shared" si="239"/>
        <v>106.4</v>
      </c>
      <c r="S545" s="332">
        <f t="shared" si="239"/>
        <v>106.4</v>
      </c>
      <c r="T545" s="332">
        <f t="shared" si="239"/>
        <v>0</v>
      </c>
      <c r="U545" s="332">
        <f t="shared" si="239"/>
        <v>97.9</v>
      </c>
      <c r="V545" s="332">
        <f t="shared" si="239"/>
        <v>103.7</v>
      </c>
      <c r="W545" s="332">
        <f t="shared" si="239"/>
        <v>106.5</v>
      </c>
      <c r="X545" s="332">
        <f t="shared" si="239"/>
        <v>100.6</v>
      </c>
      <c r="Y545" s="332">
        <f t="shared" si="239"/>
        <v>94.7</v>
      </c>
      <c r="Z545" s="332">
        <f t="shared" si="239"/>
        <v>102.7</v>
      </c>
      <c r="AA545" s="332">
        <f t="shared" si="239"/>
        <v>98.9</v>
      </c>
      <c r="AB545" s="332">
        <f t="shared" si="239"/>
        <v>0</v>
      </c>
      <c r="AC545" s="332">
        <f t="shared" si="239"/>
        <v>98.2</v>
      </c>
      <c r="AD545" s="332">
        <f t="shared" si="239"/>
        <v>99.6</v>
      </c>
      <c r="AE545" s="332">
        <f>ROUND(SUM(AE55:AE57)/3,1)</f>
        <v>102.9</v>
      </c>
      <c r="AF545" s="332">
        <f>ROUND(SUM(AF55:AF57)/3,1)</f>
        <v>99.8</v>
      </c>
      <c r="AG545" s="332">
        <f t="shared" ref="AG545:AL545" si="240">ROUND(SUM(AG55:AG57)/3,1)</f>
        <v>0</v>
      </c>
      <c r="AH545" s="332">
        <f t="shared" si="240"/>
        <v>96.8</v>
      </c>
      <c r="AI545" s="332">
        <f t="shared" si="240"/>
        <v>98.6</v>
      </c>
      <c r="AJ545" s="332">
        <f t="shared" si="240"/>
        <v>90.9</v>
      </c>
      <c r="AK545" s="332">
        <f t="shared" si="240"/>
        <v>101.7</v>
      </c>
      <c r="AL545" s="332">
        <f t="shared" si="240"/>
        <v>99.1</v>
      </c>
      <c r="AN545" s="50" t="s">
        <v>691</v>
      </c>
      <c r="AO545" s="519" t="s">
        <v>686</v>
      </c>
      <c r="AP545" s="332">
        <f t="shared" ref="AP545:AZ545" si="241">ROUND(SUM(AP55:AP57)/3,1)</f>
        <v>100.2</v>
      </c>
      <c r="AQ545" s="332">
        <f t="shared" si="241"/>
        <v>99.3</v>
      </c>
      <c r="AR545" s="332">
        <f t="shared" si="241"/>
        <v>99.6</v>
      </c>
      <c r="AS545" s="332">
        <f t="shared" si="241"/>
        <v>103.1</v>
      </c>
      <c r="AT545" s="332">
        <f t="shared" si="241"/>
        <v>94.5</v>
      </c>
      <c r="AU545" s="332">
        <f t="shared" si="241"/>
        <v>98.6</v>
      </c>
      <c r="AV545" s="332">
        <f t="shared" si="241"/>
        <v>101.7</v>
      </c>
      <c r="AW545" s="332">
        <f t="shared" si="241"/>
        <v>93.1</v>
      </c>
      <c r="AX545" s="332">
        <f t="shared" si="241"/>
        <v>100.6</v>
      </c>
      <c r="AY545" s="332">
        <f t="shared" si="241"/>
        <v>100.6</v>
      </c>
      <c r="AZ545" s="332">
        <f t="shared" si="241"/>
        <v>99.9</v>
      </c>
    </row>
    <row r="546" spans="2:52" x14ac:dyDescent="0.15">
      <c r="C546" s="520" t="s">
        <v>687</v>
      </c>
      <c r="D546" s="332">
        <f t="shared" ref="D546:AD546" si="242">ROUND(SUM(D58:D60)/3,1)</f>
        <v>97.6</v>
      </c>
      <c r="E546" s="332">
        <f t="shared" si="242"/>
        <v>97.6</v>
      </c>
      <c r="F546" s="332">
        <f t="shared" si="242"/>
        <v>99.7</v>
      </c>
      <c r="G546" s="332">
        <f t="shared" si="242"/>
        <v>99</v>
      </c>
      <c r="H546" s="332">
        <f t="shared" si="242"/>
        <v>105.2</v>
      </c>
      <c r="I546" s="332">
        <f t="shared" si="242"/>
        <v>99.5</v>
      </c>
      <c r="J546" s="332">
        <f t="shared" si="242"/>
        <v>98.5</v>
      </c>
      <c r="K546" s="332">
        <f t="shared" si="242"/>
        <v>95.6</v>
      </c>
      <c r="L546" s="332">
        <f t="shared" si="242"/>
        <v>95.1</v>
      </c>
      <c r="M546" s="332">
        <f t="shared" si="242"/>
        <v>0</v>
      </c>
      <c r="N546" s="332">
        <f t="shared" si="242"/>
        <v>102.3</v>
      </c>
      <c r="O546" s="332">
        <f t="shared" si="242"/>
        <v>93.4</v>
      </c>
      <c r="P546" s="332">
        <f t="shared" si="242"/>
        <v>92.9</v>
      </c>
      <c r="Q546" s="332">
        <f t="shared" si="242"/>
        <v>95</v>
      </c>
      <c r="R546" s="332">
        <f t="shared" si="242"/>
        <v>82.8</v>
      </c>
      <c r="S546" s="332">
        <f t="shared" si="242"/>
        <v>82.8</v>
      </c>
      <c r="T546" s="332">
        <f t="shared" si="242"/>
        <v>0</v>
      </c>
      <c r="U546" s="332">
        <f t="shared" si="242"/>
        <v>97.2</v>
      </c>
      <c r="V546" s="332">
        <f t="shared" si="242"/>
        <v>97.4</v>
      </c>
      <c r="W546" s="332">
        <f t="shared" si="242"/>
        <v>94.3</v>
      </c>
      <c r="X546" s="332">
        <f t="shared" si="242"/>
        <v>100.9</v>
      </c>
      <c r="Y546" s="332">
        <f t="shared" si="242"/>
        <v>87.6</v>
      </c>
      <c r="Z546" s="332">
        <f t="shared" si="242"/>
        <v>100.3</v>
      </c>
      <c r="AA546" s="332">
        <f t="shared" si="242"/>
        <v>97.4</v>
      </c>
      <c r="AB546" s="332">
        <f t="shared" si="242"/>
        <v>0</v>
      </c>
      <c r="AC546" s="332">
        <f t="shared" si="242"/>
        <v>100.1</v>
      </c>
      <c r="AD546" s="332">
        <f t="shared" si="242"/>
        <v>101.7</v>
      </c>
      <c r="AE546" s="332">
        <f>ROUND(SUM(AE58:AE60)/3,1)</f>
        <v>104.3</v>
      </c>
      <c r="AF546" s="332">
        <f>ROUND(SUM(AF58:AF60)/3,1)</f>
        <v>93.8</v>
      </c>
      <c r="AG546" s="332">
        <f t="shared" ref="AG546:AL546" si="243">ROUND(SUM(AG58:AG60)/3,1)</f>
        <v>0</v>
      </c>
      <c r="AH546" s="332">
        <f t="shared" si="243"/>
        <v>93.6</v>
      </c>
      <c r="AI546" s="332">
        <f t="shared" si="243"/>
        <v>95.2</v>
      </c>
      <c r="AJ546" s="332">
        <f t="shared" si="243"/>
        <v>112.8</v>
      </c>
      <c r="AK546" s="332">
        <f t="shared" si="243"/>
        <v>99.1</v>
      </c>
      <c r="AL546" s="332">
        <f t="shared" si="243"/>
        <v>97.7</v>
      </c>
      <c r="AO546" s="520" t="s">
        <v>687</v>
      </c>
      <c r="AP546" s="332">
        <f t="shared" ref="AP546:AZ546" si="244">ROUND(SUM(AP58:AP60)/3,1)</f>
        <v>97.6</v>
      </c>
      <c r="AQ546" s="332">
        <f t="shared" si="244"/>
        <v>98</v>
      </c>
      <c r="AR546" s="332">
        <f t="shared" si="244"/>
        <v>100.1</v>
      </c>
      <c r="AS546" s="332">
        <f t="shared" si="244"/>
        <v>99.6</v>
      </c>
      <c r="AT546" s="332">
        <f t="shared" si="244"/>
        <v>100.9</v>
      </c>
      <c r="AU546" s="332">
        <f t="shared" si="244"/>
        <v>92.7</v>
      </c>
      <c r="AV546" s="332">
        <f t="shared" si="244"/>
        <v>90</v>
      </c>
      <c r="AW546" s="332">
        <f t="shared" si="244"/>
        <v>97.4</v>
      </c>
      <c r="AX546" s="332">
        <f t="shared" si="244"/>
        <v>97.5</v>
      </c>
      <c r="AY546" s="332">
        <f t="shared" si="244"/>
        <v>97.2</v>
      </c>
      <c r="AZ546" s="332">
        <f t="shared" si="244"/>
        <v>102.6</v>
      </c>
    </row>
    <row r="547" spans="2:52" x14ac:dyDescent="0.15">
      <c r="C547" s="520" t="s">
        <v>688</v>
      </c>
      <c r="D547" s="332">
        <f t="shared" ref="D547:AD547" si="245">ROUND(SUM(D61:D63)/3,1)</f>
        <v>100.5</v>
      </c>
      <c r="E547" s="332">
        <f t="shared" si="245"/>
        <v>100.5</v>
      </c>
      <c r="F547" s="332">
        <f t="shared" si="245"/>
        <v>100.1</v>
      </c>
      <c r="G547" s="332">
        <f t="shared" si="245"/>
        <v>100.7</v>
      </c>
      <c r="H547" s="332">
        <f t="shared" si="245"/>
        <v>95.8</v>
      </c>
      <c r="I547" s="332">
        <f t="shared" si="245"/>
        <v>106.9</v>
      </c>
      <c r="J547" s="332">
        <f t="shared" si="245"/>
        <v>103.7</v>
      </c>
      <c r="K547" s="332">
        <f t="shared" si="245"/>
        <v>94.3</v>
      </c>
      <c r="L547" s="332">
        <f t="shared" si="245"/>
        <v>95.8</v>
      </c>
      <c r="M547" s="332">
        <f t="shared" si="245"/>
        <v>0</v>
      </c>
      <c r="N547" s="332">
        <f t="shared" si="245"/>
        <v>93.2</v>
      </c>
      <c r="O547" s="332">
        <f t="shared" si="245"/>
        <v>100.3</v>
      </c>
      <c r="P547" s="332">
        <f t="shared" si="245"/>
        <v>100.6</v>
      </c>
      <c r="Q547" s="332">
        <f t="shared" si="245"/>
        <v>99.3</v>
      </c>
      <c r="R547" s="332">
        <f t="shared" si="245"/>
        <v>93.1</v>
      </c>
      <c r="S547" s="332">
        <f t="shared" si="245"/>
        <v>93.1</v>
      </c>
      <c r="T547" s="332">
        <f t="shared" si="245"/>
        <v>0</v>
      </c>
      <c r="U547" s="332">
        <f t="shared" si="245"/>
        <v>101.3</v>
      </c>
      <c r="V547" s="332">
        <f t="shared" si="245"/>
        <v>99.1</v>
      </c>
      <c r="W547" s="332">
        <f t="shared" si="245"/>
        <v>98.3</v>
      </c>
      <c r="X547" s="332">
        <f t="shared" si="245"/>
        <v>100</v>
      </c>
      <c r="Y547" s="332">
        <f t="shared" si="245"/>
        <v>114.6</v>
      </c>
      <c r="Z547" s="332">
        <f t="shared" si="245"/>
        <v>97.2</v>
      </c>
      <c r="AA547" s="332">
        <f t="shared" si="245"/>
        <v>103</v>
      </c>
      <c r="AB547" s="332">
        <f t="shared" si="245"/>
        <v>0</v>
      </c>
      <c r="AC547" s="332">
        <f t="shared" si="245"/>
        <v>102.3</v>
      </c>
      <c r="AD547" s="332">
        <f t="shared" si="245"/>
        <v>101.4</v>
      </c>
      <c r="AE547" s="332">
        <f>ROUND(SUM(AE61:AE63)/3,1)</f>
        <v>99.1</v>
      </c>
      <c r="AF547" s="332">
        <f>ROUND(SUM(AF61:AF63)/3,1)</f>
        <v>98.9</v>
      </c>
      <c r="AG547" s="332">
        <f t="shared" ref="AG547:AL547" si="246">ROUND(SUM(AG61:AG63)/3,1)</f>
        <v>0</v>
      </c>
      <c r="AH547" s="332">
        <f t="shared" si="246"/>
        <v>105.2</v>
      </c>
      <c r="AI547" s="332">
        <f t="shared" si="246"/>
        <v>103.1</v>
      </c>
      <c r="AJ547" s="332">
        <f t="shared" si="246"/>
        <v>101.9</v>
      </c>
      <c r="AK547" s="332">
        <f t="shared" si="246"/>
        <v>96.9</v>
      </c>
      <c r="AL547" s="332">
        <f t="shared" si="246"/>
        <v>101.2</v>
      </c>
      <c r="AO547" s="520" t="s">
        <v>688</v>
      </c>
      <c r="AP547" s="332">
        <f t="shared" ref="AP547:AZ547" si="247">ROUND(SUM(AP61:AP63)/3,1)</f>
        <v>100.5</v>
      </c>
      <c r="AQ547" s="332">
        <f t="shared" si="247"/>
        <v>101.4</v>
      </c>
      <c r="AR547" s="332">
        <f t="shared" si="247"/>
        <v>100.5</v>
      </c>
      <c r="AS547" s="332">
        <f t="shared" si="247"/>
        <v>98.5</v>
      </c>
      <c r="AT547" s="332">
        <f t="shared" si="247"/>
        <v>103.4</v>
      </c>
      <c r="AU547" s="332">
        <f t="shared" si="247"/>
        <v>103.6</v>
      </c>
      <c r="AV547" s="332">
        <f t="shared" si="247"/>
        <v>102.9</v>
      </c>
      <c r="AW547" s="332">
        <f t="shared" si="247"/>
        <v>104.8</v>
      </c>
      <c r="AX547" s="332">
        <f t="shared" si="247"/>
        <v>100.1</v>
      </c>
      <c r="AY547" s="332">
        <f t="shared" si="247"/>
        <v>100.1</v>
      </c>
      <c r="AZ547" s="332">
        <f t="shared" si="247"/>
        <v>100</v>
      </c>
    </row>
    <row r="548" spans="2:52" x14ac:dyDescent="0.15">
      <c r="C548" s="521" t="s">
        <v>689</v>
      </c>
      <c r="D548" s="332">
        <f t="shared" ref="D548:AD548" si="248">ROUND(SUM(D64:D66)/3,1)</f>
        <v>101.7</v>
      </c>
      <c r="E548" s="332">
        <f t="shared" si="248"/>
        <v>101.7</v>
      </c>
      <c r="F548" s="332">
        <f t="shared" si="248"/>
        <v>101.5</v>
      </c>
      <c r="G548" s="332">
        <f t="shared" si="248"/>
        <v>102.6</v>
      </c>
      <c r="H548" s="332">
        <f t="shared" si="248"/>
        <v>92.7</v>
      </c>
      <c r="I548" s="332">
        <f t="shared" si="248"/>
        <v>103.1</v>
      </c>
      <c r="J548" s="332">
        <f t="shared" si="248"/>
        <v>102.5</v>
      </c>
      <c r="K548" s="332">
        <f t="shared" si="248"/>
        <v>100.4</v>
      </c>
      <c r="L548" s="332">
        <f t="shared" si="248"/>
        <v>100.2</v>
      </c>
      <c r="M548" s="332">
        <f t="shared" si="248"/>
        <v>0</v>
      </c>
      <c r="N548" s="332">
        <f t="shared" si="248"/>
        <v>104.5</v>
      </c>
      <c r="O548" s="332">
        <f t="shared" si="248"/>
        <v>101.4</v>
      </c>
      <c r="P548" s="332">
        <f t="shared" si="248"/>
        <v>104.4</v>
      </c>
      <c r="Q548" s="332">
        <f t="shared" si="248"/>
        <v>89.9</v>
      </c>
      <c r="R548" s="332">
        <f t="shared" si="248"/>
        <v>117.7</v>
      </c>
      <c r="S548" s="332">
        <f t="shared" si="248"/>
        <v>117.7</v>
      </c>
      <c r="T548" s="332">
        <f t="shared" si="248"/>
        <v>0</v>
      </c>
      <c r="U548" s="332">
        <f t="shared" si="248"/>
        <v>103.6</v>
      </c>
      <c r="V548" s="332">
        <f t="shared" si="248"/>
        <v>99.8</v>
      </c>
      <c r="W548" s="332">
        <f t="shared" si="248"/>
        <v>100.9</v>
      </c>
      <c r="X548" s="332">
        <f t="shared" si="248"/>
        <v>98.5</v>
      </c>
      <c r="Y548" s="332">
        <f t="shared" si="248"/>
        <v>103.2</v>
      </c>
      <c r="Z548" s="332">
        <f t="shared" si="248"/>
        <v>99.7</v>
      </c>
      <c r="AA548" s="332">
        <f t="shared" si="248"/>
        <v>100.6</v>
      </c>
      <c r="AB548" s="332">
        <f t="shared" si="248"/>
        <v>0</v>
      </c>
      <c r="AC548" s="332">
        <f t="shared" si="248"/>
        <v>99.5</v>
      </c>
      <c r="AD548" s="332">
        <f t="shared" si="248"/>
        <v>97.3</v>
      </c>
      <c r="AE548" s="332">
        <f>ROUND(SUM(AE64:AE66)/3,1)</f>
        <v>93.7</v>
      </c>
      <c r="AF548" s="332">
        <f>ROUND(SUM(AF64:AF66)/3,1)</f>
        <v>107.6</v>
      </c>
      <c r="AG548" s="332">
        <f t="shared" ref="AG548:AL548" si="249">ROUND(SUM(AG64:AG66)/3,1)</f>
        <v>0</v>
      </c>
      <c r="AH548" s="332">
        <f t="shared" si="249"/>
        <v>104.4</v>
      </c>
      <c r="AI548" s="332">
        <f t="shared" si="249"/>
        <v>103</v>
      </c>
      <c r="AJ548" s="332">
        <f t="shared" si="249"/>
        <v>94.4</v>
      </c>
      <c r="AK548" s="332">
        <f t="shared" si="249"/>
        <v>102.3</v>
      </c>
      <c r="AL548" s="332">
        <f t="shared" si="249"/>
        <v>101.9</v>
      </c>
      <c r="AO548" s="521" t="s">
        <v>689</v>
      </c>
      <c r="AP548" s="332">
        <f t="shared" ref="AP548:AZ548" si="250">ROUND(SUM(AP64:AP66)/3,1)</f>
        <v>101.7</v>
      </c>
      <c r="AQ548" s="332">
        <f t="shared" si="250"/>
        <v>101.3</v>
      </c>
      <c r="AR548" s="332">
        <f t="shared" si="250"/>
        <v>99.8</v>
      </c>
      <c r="AS548" s="332">
        <f t="shared" si="250"/>
        <v>98.8</v>
      </c>
      <c r="AT548" s="332">
        <f t="shared" si="250"/>
        <v>101.2</v>
      </c>
      <c r="AU548" s="332">
        <f t="shared" si="250"/>
        <v>105.2</v>
      </c>
      <c r="AV548" s="332">
        <f t="shared" si="250"/>
        <v>105.4</v>
      </c>
      <c r="AW548" s="332">
        <f t="shared" si="250"/>
        <v>104.8</v>
      </c>
      <c r="AX548" s="332">
        <f t="shared" si="250"/>
        <v>101.8</v>
      </c>
      <c r="AY548" s="332">
        <f t="shared" si="250"/>
        <v>102.1</v>
      </c>
      <c r="AZ548" s="332">
        <f t="shared" si="250"/>
        <v>97.4</v>
      </c>
    </row>
    <row r="549" spans="2:52" x14ac:dyDescent="0.15">
      <c r="B549" s="418" t="s">
        <v>692</v>
      </c>
      <c r="C549" s="522" t="s">
        <v>686</v>
      </c>
      <c r="D549" s="328">
        <f t="shared" ref="D549:AD549" si="251">ROUND(SUM(D67:D69)/3,1)</f>
        <v>102.7</v>
      </c>
      <c r="E549" s="328">
        <f t="shared" si="251"/>
        <v>102.7</v>
      </c>
      <c r="F549" s="328">
        <f t="shared" si="251"/>
        <v>103.8</v>
      </c>
      <c r="G549" s="328">
        <f t="shared" si="251"/>
        <v>103.5</v>
      </c>
      <c r="H549" s="328">
        <f t="shared" si="251"/>
        <v>106.3</v>
      </c>
      <c r="I549" s="328">
        <f t="shared" si="251"/>
        <v>90.6</v>
      </c>
      <c r="J549" s="328">
        <f t="shared" si="251"/>
        <v>101.7</v>
      </c>
      <c r="K549" s="328">
        <f t="shared" si="251"/>
        <v>94.8</v>
      </c>
      <c r="L549" s="328">
        <f t="shared" si="251"/>
        <v>96.9</v>
      </c>
      <c r="M549" s="328">
        <f t="shared" si="251"/>
        <v>0</v>
      </c>
      <c r="N549" s="328">
        <f t="shared" si="251"/>
        <v>123</v>
      </c>
      <c r="O549" s="328">
        <f t="shared" si="251"/>
        <v>106.5</v>
      </c>
      <c r="P549" s="328">
        <f t="shared" si="251"/>
        <v>106.4</v>
      </c>
      <c r="Q549" s="328">
        <f t="shared" si="251"/>
        <v>106.6</v>
      </c>
      <c r="R549" s="328">
        <f t="shared" si="251"/>
        <v>87.9</v>
      </c>
      <c r="S549" s="328">
        <f t="shared" si="251"/>
        <v>87.9</v>
      </c>
      <c r="T549" s="328">
        <f t="shared" si="251"/>
        <v>0</v>
      </c>
      <c r="U549" s="328">
        <f t="shared" si="251"/>
        <v>112.2</v>
      </c>
      <c r="V549" s="328">
        <f t="shared" si="251"/>
        <v>103</v>
      </c>
      <c r="W549" s="328">
        <f t="shared" si="251"/>
        <v>96.2</v>
      </c>
      <c r="X549" s="328">
        <f t="shared" si="251"/>
        <v>110.7</v>
      </c>
      <c r="Y549" s="328">
        <f t="shared" si="251"/>
        <v>106.6</v>
      </c>
      <c r="Z549" s="328">
        <f t="shared" si="251"/>
        <v>106</v>
      </c>
      <c r="AA549" s="328">
        <f t="shared" si="251"/>
        <v>110.3</v>
      </c>
      <c r="AB549" s="328">
        <f t="shared" si="251"/>
        <v>0</v>
      </c>
      <c r="AC549" s="328">
        <f t="shared" si="251"/>
        <v>95.7</v>
      </c>
      <c r="AD549" s="328">
        <f t="shared" si="251"/>
        <v>92.5</v>
      </c>
      <c r="AE549" s="328">
        <f>ROUND(SUM(AE67:AE69)/3,1)</f>
        <v>92.9</v>
      </c>
      <c r="AF549" s="328">
        <f>ROUND(SUM(AF67:AF69)/3,1)</f>
        <v>100.9</v>
      </c>
      <c r="AG549" s="328">
        <f t="shared" ref="AG549:AL549" si="252">ROUND(SUM(AG67:AG69)/3,1)</f>
        <v>0</v>
      </c>
      <c r="AH549" s="328">
        <f t="shared" si="252"/>
        <v>108.1</v>
      </c>
      <c r="AI549" s="328">
        <f t="shared" si="252"/>
        <v>109.2</v>
      </c>
      <c r="AJ549" s="328">
        <f t="shared" si="252"/>
        <v>66</v>
      </c>
      <c r="AK549" s="328">
        <f t="shared" si="252"/>
        <v>106.5</v>
      </c>
      <c r="AL549" s="328">
        <f t="shared" si="252"/>
        <v>99.9</v>
      </c>
      <c r="AN549" s="418" t="s">
        <v>692</v>
      </c>
      <c r="AO549" s="522" t="s">
        <v>686</v>
      </c>
      <c r="AP549" s="328">
        <f t="shared" ref="AP549:AZ549" si="253">ROUND(SUM(AP67:AP69)/3,1)</f>
        <v>102.7</v>
      </c>
      <c r="AQ549" s="328">
        <f t="shared" si="253"/>
        <v>98.6</v>
      </c>
      <c r="AR549" s="328">
        <f t="shared" si="253"/>
        <v>101.4</v>
      </c>
      <c r="AS549" s="328">
        <f t="shared" si="253"/>
        <v>100.7</v>
      </c>
      <c r="AT549" s="328">
        <f t="shared" si="253"/>
        <v>102.4</v>
      </c>
      <c r="AU549" s="328">
        <f t="shared" si="253"/>
        <v>91.9</v>
      </c>
      <c r="AV549" s="328">
        <f t="shared" si="253"/>
        <v>95.9</v>
      </c>
      <c r="AW549" s="328">
        <f t="shared" si="253"/>
        <v>84.6</v>
      </c>
      <c r="AX549" s="328">
        <f t="shared" si="253"/>
        <v>104.6</v>
      </c>
      <c r="AY549" s="328">
        <f t="shared" si="253"/>
        <v>104.6</v>
      </c>
      <c r="AZ549" s="328">
        <f t="shared" si="253"/>
        <v>104.6</v>
      </c>
    </row>
    <row r="550" spans="2:52" x14ac:dyDescent="0.15">
      <c r="C550" s="520" t="s">
        <v>687</v>
      </c>
      <c r="D550" s="332">
        <f t="shared" ref="D550:AD550" si="254">ROUND(SUM(D70:D72)/3,1)</f>
        <v>105.2</v>
      </c>
      <c r="E550" s="332">
        <f t="shared" si="254"/>
        <v>105.2</v>
      </c>
      <c r="F550" s="332">
        <f t="shared" si="254"/>
        <v>111.1</v>
      </c>
      <c r="G550" s="332">
        <f t="shared" si="254"/>
        <v>110.8</v>
      </c>
      <c r="H550" s="332">
        <f t="shared" si="254"/>
        <v>113.1</v>
      </c>
      <c r="I550" s="332">
        <f t="shared" si="254"/>
        <v>98.1</v>
      </c>
      <c r="J550" s="332">
        <f t="shared" si="254"/>
        <v>109</v>
      </c>
      <c r="K550" s="332">
        <f t="shared" si="254"/>
        <v>88.3</v>
      </c>
      <c r="L550" s="332">
        <f t="shared" si="254"/>
        <v>91.5</v>
      </c>
      <c r="M550" s="332">
        <f t="shared" si="254"/>
        <v>0</v>
      </c>
      <c r="N550" s="332">
        <f t="shared" si="254"/>
        <v>98.6</v>
      </c>
      <c r="O550" s="332">
        <f t="shared" si="254"/>
        <v>111.4</v>
      </c>
      <c r="P550" s="332">
        <f t="shared" si="254"/>
        <v>111.9</v>
      </c>
      <c r="Q550" s="332">
        <f t="shared" si="254"/>
        <v>109.4</v>
      </c>
      <c r="R550" s="332">
        <f t="shared" si="254"/>
        <v>91.5</v>
      </c>
      <c r="S550" s="332">
        <f t="shared" si="254"/>
        <v>91.5</v>
      </c>
      <c r="T550" s="332">
        <f t="shared" si="254"/>
        <v>0</v>
      </c>
      <c r="U550" s="332">
        <f t="shared" si="254"/>
        <v>118.8</v>
      </c>
      <c r="V550" s="332">
        <f t="shared" si="254"/>
        <v>101.9</v>
      </c>
      <c r="W550" s="332">
        <f t="shared" si="254"/>
        <v>94.5</v>
      </c>
      <c r="X550" s="332">
        <f t="shared" si="254"/>
        <v>110.3</v>
      </c>
      <c r="Y550" s="332">
        <f t="shared" si="254"/>
        <v>104.2</v>
      </c>
      <c r="Z550" s="332">
        <f t="shared" si="254"/>
        <v>99.9</v>
      </c>
      <c r="AA550" s="332">
        <f t="shared" si="254"/>
        <v>103.2</v>
      </c>
      <c r="AB550" s="332">
        <f t="shared" si="254"/>
        <v>0</v>
      </c>
      <c r="AC550" s="332">
        <f t="shared" si="254"/>
        <v>92.4</v>
      </c>
      <c r="AD550" s="332">
        <f t="shared" si="254"/>
        <v>87.7</v>
      </c>
      <c r="AE550" s="332">
        <f>ROUND(SUM(AE70:AE72)/3,1)</f>
        <v>89.9</v>
      </c>
      <c r="AF550" s="332">
        <f>ROUND(SUM(AF70:AF72)/3,1)</f>
        <v>95.3</v>
      </c>
      <c r="AG550" s="332">
        <f t="shared" ref="AG550:AL550" si="255">ROUND(SUM(AG70:AG72)/3,1)</f>
        <v>0</v>
      </c>
      <c r="AH550" s="332">
        <f t="shared" si="255"/>
        <v>104.9</v>
      </c>
      <c r="AI550" s="332">
        <f t="shared" si="255"/>
        <v>106.7</v>
      </c>
      <c r="AJ550" s="332">
        <f t="shared" si="255"/>
        <v>69.599999999999994</v>
      </c>
      <c r="AK550" s="332">
        <f t="shared" si="255"/>
        <v>109.8</v>
      </c>
      <c r="AL550" s="332">
        <f t="shared" si="255"/>
        <v>103.6</v>
      </c>
      <c r="AO550" s="520" t="s">
        <v>687</v>
      </c>
      <c r="AP550" s="332">
        <f t="shared" ref="AP550:AZ550" si="256">ROUND(SUM(AP70:AP72)/3,1)</f>
        <v>105.2</v>
      </c>
      <c r="AQ550" s="332">
        <f t="shared" si="256"/>
        <v>103.3</v>
      </c>
      <c r="AR550" s="332">
        <f t="shared" si="256"/>
        <v>104.7</v>
      </c>
      <c r="AS550" s="332">
        <f t="shared" si="256"/>
        <v>105</v>
      </c>
      <c r="AT550" s="332">
        <f t="shared" si="256"/>
        <v>104.3</v>
      </c>
      <c r="AU550" s="332">
        <f t="shared" si="256"/>
        <v>99.6</v>
      </c>
      <c r="AV550" s="332">
        <f t="shared" si="256"/>
        <v>109.4</v>
      </c>
      <c r="AW550" s="332">
        <f t="shared" si="256"/>
        <v>82.3</v>
      </c>
      <c r="AX550" s="332">
        <f t="shared" si="256"/>
        <v>106.1</v>
      </c>
      <c r="AY550" s="332">
        <f t="shared" si="256"/>
        <v>106.2</v>
      </c>
      <c r="AZ550" s="332">
        <f t="shared" si="256"/>
        <v>103.1</v>
      </c>
    </row>
    <row r="551" spans="2:52" x14ac:dyDescent="0.15">
      <c r="C551" s="520" t="s">
        <v>688</v>
      </c>
      <c r="D551" s="332">
        <f t="shared" ref="D551:AD551" si="257">ROUND(SUM(D73:D75)/3,1)</f>
        <v>109.9</v>
      </c>
      <c r="E551" s="332">
        <f t="shared" si="257"/>
        <v>109.9</v>
      </c>
      <c r="F551" s="332">
        <f t="shared" si="257"/>
        <v>116</v>
      </c>
      <c r="G551" s="332">
        <f t="shared" si="257"/>
        <v>116.9</v>
      </c>
      <c r="H551" s="332">
        <f t="shared" si="257"/>
        <v>108.9</v>
      </c>
      <c r="I551" s="332">
        <f t="shared" si="257"/>
        <v>109.2</v>
      </c>
      <c r="J551" s="332">
        <f t="shared" si="257"/>
        <v>115.8</v>
      </c>
      <c r="K551" s="332">
        <f t="shared" si="257"/>
        <v>87.1</v>
      </c>
      <c r="L551" s="332">
        <f t="shared" si="257"/>
        <v>90.3</v>
      </c>
      <c r="M551" s="332">
        <f t="shared" si="257"/>
        <v>0</v>
      </c>
      <c r="N551" s="332">
        <f t="shared" si="257"/>
        <v>129.1</v>
      </c>
      <c r="O551" s="332">
        <f t="shared" si="257"/>
        <v>121.4</v>
      </c>
      <c r="P551" s="332">
        <f t="shared" si="257"/>
        <v>121</v>
      </c>
      <c r="Q551" s="332">
        <f t="shared" si="257"/>
        <v>123</v>
      </c>
      <c r="R551" s="332">
        <f t="shared" si="257"/>
        <v>81.400000000000006</v>
      </c>
      <c r="S551" s="332">
        <f t="shared" si="257"/>
        <v>81.400000000000006</v>
      </c>
      <c r="T551" s="332">
        <f t="shared" si="257"/>
        <v>0</v>
      </c>
      <c r="U551" s="332">
        <f t="shared" si="257"/>
        <v>119.4</v>
      </c>
      <c r="V551" s="332">
        <f t="shared" si="257"/>
        <v>103.7</v>
      </c>
      <c r="W551" s="332">
        <f t="shared" si="257"/>
        <v>100.1</v>
      </c>
      <c r="X551" s="332">
        <f t="shared" si="257"/>
        <v>107.8</v>
      </c>
      <c r="Y551" s="332">
        <f t="shared" si="257"/>
        <v>86.1</v>
      </c>
      <c r="Z551" s="332">
        <f t="shared" si="257"/>
        <v>101.2</v>
      </c>
      <c r="AA551" s="332">
        <f t="shared" si="257"/>
        <v>103.5</v>
      </c>
      <c r="AB551" s="332">
        <f t="shared" si="257"/>
        <v>0</v>
      </c>
      <c r="AC551" s="332">
        <f t="shared" si="257"/>
        <v>93.6</v>
      </c>
      <c r="AD551" s="332">
        <f t="shared" si="257"/>
        <v>86.5</v>
      </c>
      <c r="AE551" s="332">
        <f>ROUND(SUM(AE73:AE75)/3,1)</f>
        <v>86.1</v>
      </c>
      <c r="AF551" s="332">
        <f>ROUND(SUM(AF73:AF75)/3,1)</f>
        <v>100.2</v>
      </c>
      <c r="AG551" s="332">
        <f t="shared" ref="AG551:AL551" si="258">ROUND(SUM(AG73:AG75)/3,1)</f>
        <v>0</v>
      </c>
      <c r="AH551" s="332">
        <f t="shared" si="258"/>
        <v>109.6</v>
      </c>
      <c r="AI551" s="332">
        <f t="shared" si="258"/>
        <v>114.5</v>
      </c>
      <c r="AJ551" s="332">
        <f t="shared" si="258"/>
        <v>66.400000000000006</v>
      </c>
      <c r="AK551" s="332">
        <f t="shared" si="258"/>
        <v>109</v>
      </c>
      <c r="AL551" s="332">
        <f t="shared" si="258"/>
        <v>108.3</v>
      </c>
      <c r="AO551" s="520" t="s">
        <v>688</v>
      </c>
      <c r="AP551" s="332">
        <f t="shared" ref="AP551:AZ551" si="259">ROUND(SUM(AP73:AP75)/3,1)</f>
        <v>109.9</v>
      </c>
      <c r="AQ551" s="332">
        <f t="shared" si="259"/>
        <v>106.8</v>
      </c>
      <c r="AR551" s="332">
        <f t="shared" si="259"/>
        <v>106.7</v>
      </c>
      <c r="AS551" s="332">
        <f t="shared" si="259"/>
        <v>103.8</v>
      </c>
      <c r="AT551" s="332">
        <f t="shared" si="259"/>
        <v>110.8</v>
      </c>
      <c r="AU551" s="332">
        <f t="shared" si="259"/>
        <v>107.2</v>
      </c>
      <c r="AV551" s="332">
        <f t="shared" si="259"/>
        <v>118.9</v>
      </c>
      <c r="AW551" s="332">
        <f t="shared" si="259"/>
        <v>86.6</v>
      </c>
      <c r="AX551" s="332">
        <f t="shared" si="259"/>
        <v>111.3</v>
      </c>
      <c r="AY551" s="332">
        <f t="shared" si="259"/>
        <v>112</v>
      </c>
      <c r="AZ551" s="332">
        <f t="shared" si="259"/>
        <v>98.3</v>
      </c>
    </row>
    <row r="552" spans="2:52" x14ac:dyDescent="0.15">
      <c r="C552" s="520" t="s">
        <v>689</v>
      </c>
      <c r="D552" s="338">
        <f t="shared" ref="D552:AD552" si="260">ROUND(SUM(D76:D78)/3,1)</f>
        <v>101</v>
      </c>
      <c r="E552" s="338">
        <f t="shared" si="260"/>
        <v>101</v>
      </c>
      <c r="F552" s="338">
        <f t="shared" si="260"/>
        <v>100.8</v>
      </c>
      <c r="G552" s="338">
        <f t="shared" si="260"/>
        <v>101.3</v>
      </c>
      <c r="H552" s="338">
        <f t="shared" si="260"/>
        <v>96.8</v>
      </c>
      <c r="I552" s="338">
        <f t="shared" si="260"/>
        <v>91.5</v>
      </c>
      <c r="J552" s="338">
        <f t="shared" si="260"/>
        <v>109.3</v>
      </c>
      <c r="K552" s="338">
        <f t="shared" si="260"/>
        <v>95.1</v>
      </c>
      <c r="L552" s="338">
        <f t="shared" si="260"/>
        <v>97.4</v>
      </c>
      <c r="M552" s="338">
        <f t="shared" si="260"/>
        <v>0</v>
      </c>
      <c r="N552" s="338">
        <f t="shared" si="260"/>
        <v>66.7</v>
      </c>
      <c r="O552" s="338">
        <f t="shared" si="260"/>
        <v>107.7</v>
      </c>
      <c r="P552" s="338">
        <f t="shared" si="260"/>
        <v>108.6</v>
      </c>
      <c r="Q552" s="338">
        <f t="shared" si="260"/>
        <v>103.9</v>
      </c>
      <c r="R552" s="338">
        <f t="shared" si="260"/>
        <v>75.900000000000006</v>
      </c>
      <c r="S552" s="338">
        <f t="shared" si="260"/>
        <v>75.900000000000006</v>
      </c>
      <c r="T552" s="338">
        <f t="shared" si="260"/>
        <v>0</v>
      </c>
      <c r="U552" s="338">
        <f t="shared" si="260"/>
        <v>123</v>
      </c>
      <c r="V552" s="338">
        <f t="shared" si="260"/>
        <v>100.6</v>
      </c>
      <c r="W552" s="338">
        <f t="shared" si="260"/>
        <v>92.5</v>
      </c>
      <c r="X552" s="338">
        <f t="shared" si="260"/>
        <v>109.8</v>
      </c>
      <c r="Y552" s="338">
        <f t="shared" si="260"/>
        <v>100.2</v>
      </c>
      <c r="Z552" s="338">
        <f t="shared" si="260"/>
        <v>98.9</v>
      </c>
      <c r="AA552" s="338">
        <f t="shared" si="260"/>
        <v>97.1</v>
      </c>
      <c r="AB552" s="338">
        <f t="shared" si="260"/>
        <v>0</v>
      </c>
      <c r="AC552" s="338">
        <f t="shared" si="260"/>
        <v>95.3</v>
      </c>
      <c r="AD552" s="338">
        <f t="shared" si="260"/>
        <v>90.9</v>
      </c>
      <c r="AE552" s="338">
        <f>ROUND(SUM(AE76:AE78)/3,1)</f>
        <v>85.6</v>
      </c>
      <c r="AF552" s="338">
        <f>ROUND(SUM(AF76:AF78)/3,1)</f>
        <v>109.6</v>
      </c>
      <c r="AG552" s="338">
        <f t="shared" ref="AG552:AL552" si="261">ROUND(SUM(AG76:AG78)/3,1)</f>
        <v>0</v>
      </c>
      <c r="AH552" s="338">
        <f t="shared" si="261"/>
        <v>109.9</v>
      </c>
      <c r="AI552" s="338">
        <f t="shared" si="261"/>
        <v>114.7</v>
      </c>
      <c r="AJ552" s="338">
        <f t="shared" si="261"/>
        <v>57.9</v>
      </c>
      <c r="AK552" s="338">
        <f t="shared" si="261"/>
        <v>109.8</v>
      </c>
      <c r="AL552" s="338">
        <f t="shared" si="261"/>
        <v>105.6</v>
      </c>
      <c r="AO552" s="520" t="s">
        <v>689</v>
      </c>
      <c r="AP552" s="332">
        <f t="shared" ref="AP552:AZ552" si="262">ROUND(SUM(AP76:AP78)/3,1)</f>
        <v>101</v>
      </c>
      <c r="AQ552" s="332">
        <f t="shared" si="262"/>
        <v>96.9</v>
      </c>
      <c r="AR552" s="332">
        <f t="shared" si="262"/>
        <v>99.7</v>
      </c>
      <c r="AS552" s="332">
        <f t="shared" si="262"/>
        <v>98</v>
      </c>
      <c r="AT552" s="332">
        <f t="shared" si="262"/>
        <v>102.2</v>
      </c>
      <c r="AU552" s="332">
        <f t="shared" si="262"/>
        <v>89.7</v>
      </c>
      <c r="AV552" s="332">
        <f t="shared" si="262"/>
        <v>88.9</v>
      </c>
      <c r="AW552" s="332">
        <f t="shared" si="262"/>
        <v>91.2</v>
      </c>
      <c r="AX552" s="332">
        <f t="shared" si="262"/>
        <v>103</v>
      </c>
      <c r="AY552" s="332">
        <f t="shared" si="262"/>
        <v>103.4</v>
      </c>
      <c r="AZ552" s="332">
        <f t="shared" si="262"/>
        <v>95.8</v>
      </c>
    </row>
    <row r="553" spans="2:52" x14ac:dyDescent="0.15">
      <c r="B553" s="418" t="s">
        <v>693</v>
      </c>
      <c r="C553" s="519" t="s">
        <v>686</v>
      </c>
      <c r="D553" s="328">
        <f t="shared" ref="D553:AD553" si="263">ROUND(SUM(D79:D81)/3,1)</f>
        <v>101.5</v>
      </c>
      <c r="E553" s="328">
        <f t="shared" si="263"/>
        <v>101.5</v>
      </c>
      <c r="F553" s="328">
        <f t="shared" si="263"/>
        <v>97.3</v>
      </c>
      <c r="G553" s="328">
        <f t="shared" si="263"/>
        <v>97.5</v>
      </c>
      <c r="H553" s="328">
        <f t="shared" si="263"/>
        <v>95</v>
      </c>
      <c r="I553" s="328">
        <f t="shared" si="263"/>
        <v>85.4</v>
      </c>
      <c r="J553" s="328">
        <f t="shared" si="263"/>
        <v>113</v>
      </c>
      <c r="K553" s="328">
        <f t="shared" si="263"/>
        <v>94.8</v>
      </c>
      <c r="L553" s="328">
        <f t="shared" si="263"/>
        <v>95.9</v>
      </c>
      <c r="M553" s="328">
        <f t="shared" si="263"/>
        <v>0</v>
      </c>
      <c r="N553" s="328">
        <f t="shared" si="263"/>
        <v>62.5</v>
      </c>
      <c r="O553" s="328">
        <f t="shared" si="263"/>
        <v>113.5</v>
      </c>
      <c r="P553" s="328">
        <f t="shared" si="263"/>
        <v>111.5</v>
      </c>
      <c r="Q553" s="328">
        <f t="shared" si="263"/>
        <v>121.1</v>
      </c>
      <c r="R553" s="328">
        <f t="shared" si="263"/>
        <v>74.400000000000006</v>
      </c>
      <c r="S553" s="328">
        <f t="shared" si="263"/>
        <v>74.400000000000006</v>
      </c>
      <c r="T553" s="328">
        <f t="shared" si="263"/>
        <v>0</v>
      </c>
      <c r="U553" s="328">
        <f t="shared" si="263"/>
        <v>123.1</v>
      </c>
      <c r="V553" s="328">
        <f t="shared" si="263"/>
        <v>104.8</v>
      </c>
      <c r="W553" s="328">
        <f t="shared" si="263"/>
        <v>97.9</v>
      </c>
      <c r="X553" s="328">
        <f t="shared" si="263"/>
        <v>112.6</v>
      </c>
      <c r="Y553" s="328">
        <f t="shared" si="263"/>
        <v>89.6</v>
      </c>
      <c r="Z553" s="328">
        <f t="shared" si="263"/>
        <v>100.6</v>
      </c>
      <c r="AA553" s="328">
        <f t="shared" si="263"/>
        <v>101.7</v>
      </c>
      <c r="AB553" s="328">
        <f t="shared" si="263"/>
        <v>0</v>
      </c>
      <c r="AC553" s="328">
        <f t="shared" si="263"/>
        <v>92.6</v>
      </c>
      <c r="AD553" s="328">
        <f t="shared" si="263"/>
        <v>82.5</v>
      </c>
      <c r="AE553" s="328">
        <f>ROUND(SUM(AE79:AE81)/3,1)</f>
        <v>86.7</v>
      </c>
      <c r="AF553" s="328">
        <f>ROUND(SUM(AF79:AF81)/3,1)</f>
        <v>107.1</v>
      </c>
      <c r="AG553" s="328">
        <f t="shared" ref="AG553:AL553" si="264">ROUND(SUM(AG79:AG81)/3,1)</f>
        <v>0</v>
      </c>
      <c r="AH553" s="328">
        <f t="shared" si="264"/>
        <v>112.7</v>
      </c>
      <c r="AI553" s="328">
        <f t="shared" si="264"/>
        <v>117.6</v>
      </c>
      <c r="AJ553" s="328">
        <f t="shared" si="264"/>
        <v>61.9</v>
      </c>
      <c r="AK553" s="328">
        <f t="shared" si="264"/>
        <v>109.8</v>
      </c>
      <c r="AL553" s="328">
        <f t="shared" si="264"/>
        <v>108.2</v>
      </c>
      <c r="AN553" s="418" t="s">
        <v>693</v>
      </c>
      <c r="AO553" s="519" t="s">
        <v>686</v>
      </c>
      <c r="AP553" s="328">
        <f t="shared" ref="AP553:AZ553" si="265">ROUND(SUM(AP79:AP81)/3,1)</f>
        <v>101.5</v>
      </c>
      <c r="AQ553" s="328">
        <f t="shared" si="265"/>
        <v>98.8</v>
      </c>
      <c r="AR553" s="328">
        <f t="shared" si="265"/>
        <v>102</v>
      </c>
      <c r="AS553" s="328">
        <f t="shared" si="265"/>
        <v>103.9</v>
      </c>
      <c r="AT553" s="328">
        <f t="shared" si="265"/>
        <v>99.3</v>
      </c>
      <c r="AU553" s="328">
        <f t="shared" si="265"/>
        <v>90.7</v>
      </c>
      <c r="AV553" s="328">
        <f t="shared" si="265"/>
        <v>86.1</v>
      </c>
      <c r="AW553" s="328">
        <f t="shared" si="265"/>
        <v>98.6</v>
      </c>
      <c r="AX553" s="328">
        <f t="shared" si="265"/>
        <v>102.7</v>
      </c>
      <c r="AY553" s="328">
        <f t="shared" si="265"/>
        <v>102.9</v>
      </c>
      <c r="AZ553" s="328">
        <f t="shared" si="265"/>
        <v>98.9</v>
      </c>
    </row>
    <row r="554" spans="2:52" x14ac:dyDescent="0.15">
      <c r="C554" s="520" t="s">
        <v>687</v>
      </c>
      <c r="D554" s="332">
        <f>ROUND(SUM(D82:D84)/3,1)</f>
        <v>102.9</v>
      </c>
      <c r="E554" s="332">
        <f t="shared" ref="E554:AD554" si="266">ROUND(SUM(E82:E84)/3,1)</f>
        <v>102.9</v>
      </c>
      <c r="F554" s="332">
        <f t="shared" si="266"/>
        <v>104.5</v>
      </c>
      <c r="G554" s="332">
        <f t="shared" si="266"/>
        <v>104</v>
      </c>
      <c r="H554" s="332">
        <f t="shared" si="266"/>
        <v>107.9</v>
      </c>
      <c r="I554" s="332">
        <f t="shared" si="266"/>
        <v>102.7</v>
      </c>
      <c r="J554" s="332">
        <f t="shared" si="266"/>
        <v>107.6</v>
      </c>
      <c r="K554" s="332">
        <f t="shared" si="266"/>
        <v>88.3</v>
      </c>
      <c r="L554" s="332">
        <f t="shared" si="266"/>
        <v>88.7</v>
      </c>
      <c r="M554" s="332">
        <f t="shared" si="266"/>
        <v>0</v>
      </c>
      <c r="N554" s="332">
        <f t="shared" si="266"/>
        <v>68.900000000000006</v>
      </c>
      <c r="O554" s="332">
        <f t="shared" si="266"/>
        <v>109.2</v>
      </c>
      <c r="P554" s="332">
        <f t="shared" si="266"/>
        <v>112.4</v>
      </c>
      <c r="Q554" s="332">
        <f t="shared" si="266"/>
        <v>96.9</v>
      </c>
      <c r="R554" s="332">
        <f t="shared" si="266"/>
        <v>82.4</v>
      </c>
      <c r="S554" s="332">
        <f t="shared" si="266"/>
        <v>82.4</v>
      </c>
      <c r="T554" s="332">
        <f t="shared" si="266"/>
        <v>0</v>
      </c>
      <c r="U554" s="332">
        <f t="shared" si="266"/>
        <v>127.5</v>
      </c>
      <c r="V554" s="332">
        <f t="shared" si="266"/>
        <v>102.4</v>
      </c>
      <c r="W554" s="332">
        <f t="shared" si="266"/>
        <v>99.8</v>
      </c>
      <c r="X554" s="332">
        <f t="shared" si="266"/>
        <v>105.3</v>
      </c>
      <c r="Y554" s="332">
        <f t="shared" si="266"/>
        <v>108.8</v>
      </c>
      <c r="Z554" s="332">
        <f t="shared" si="266"/>
        <v>95.8</v>
      </c>
      <c r="AA554" s="332">
        <f t="shared" si="266"/>
        <v>105.7</v>
      </c>
      <c r="AB554" s="332">
        <f t="shared" si="266"/>
        <v>0</v>
      </c>
      <c r="AC554" s="332">
        <f t="shared" si="266"/>
        <v>87.7</v>
      </c>
      <c r="AD554" s="332">
        <f t="shared" si="266"/>
        <v>76.599999999999994</v>
      </c>
      <c r="AE554" s="332">
        <f>ROUND(SUM(AE82:AE84)/3,1)</f>
        <v>89</v>
      </c>
      <c r="AF554" s="332">
        <f>ROUND(SUM(AF82:AF84)/3,1)</f>
        <v>100.9</v>
      </c>
      <c r="AG554" s="332">
        <f t="shared" ref="AG554:AL554" si="267">ROUND(SUM(AG82:AG84)/3,1)</f>
        <v>0</v>
      </c>
      <c r="AH554" s="332">
        <f t="shared" si="267"/>
        <v>102.9</v>
      </c>
      <c r="AI554" s="332">
        <f t="shared" si="267"/>
        <v>112.4</v>
      </c>
      <c r="AJ554" s="332">
        <f t="shared" si="267"/>
        <v>69.2</v>
      </c>
      <c r="AK554" s="332">
        <f t="shared" si="267"/>
        <v>109.8</v>
      </c>
      <c r="AL554" s="332">
        <f t="shared" si="267"/>
        <v>102.6</v>
      </c>
      <c r="AO554" s="520" t="s">
        <v>687</v>
      </c>
      <c r="AP554" s="332">
        <f t="shared" ref="AP554:AZ554" si="268">ROUND(SUM(AP82:AP84)/3,1)</f>
        <v>102.9</v>
      </c>
      <c r="AQ554" s="332">
        <f t="shared" si="268"/>
        <v>100.6</v>
      </c>
      <c r="AR554" s="332">
        <f t="shared" si="268"/>
        <v>105.6</v>
      </c>
      <c r="AS554" s="332">
        <f t="shared" si="268"/>
        <v>101.5</v>
      </c>
      <c r="AT554" s="332">
        <f t="shared" si="268"/>
        <v>111.4</v>
      </c>
      <c r="AU554" s="332">
        <f t="shared" si="268"/>
        <v>88.1</v>
      </c>
      <c r="AV554" s="332">
        <f t="shared" si="268"/>
        <v>84.9</v>
      </c>
      <c r="AW554" s="332">
        <f t="shared" si="268"/>
        <v>93.8</v>
      </c>
      <c r="AX554" s="332">
        <f t="shared" si="268"/>
        <v>104</v>
      </c>
      <c r="AY554" s="332">
        <f t="shared" si="268"/>
        <v>104.3</v>
      </c>
      <c r="AZ554" s="332">
        <f t="shared" si="268"/>
        <v>97.3</v>
      </c>
    </row>
    <row r="555" spans="2:52" x14ac:dyDescent="0.15">
      <c r="C555" s="520" t="s">
        <v>688</v>
      </c>
      <c r="D555" s="332">
        <f>ROUND(SUM(D85:D87)/3,1)</f>
        <v>107.4</v>
      </c>
      <c r="E555" s="332">
        <f t="shared" ref="E555:AD555" si="269">ROUND(SUM(E85:E87)/3,1)</f>
        <v>107.4</v>
      </c>
      <c r="F555" s="332">
        <f t="shared" si="269"/>
        <v>110.1</v>
      </c>
      <c r="G555" s="332">
        <f t="shared" si="269"/>
        <v>108.9</v>
      </c>
      <c r="H555" s="332">
        <f t="shared" si="269"/>
        <v>119.5</v>
      </c>
      <c r="I555" s="332">
        <f t="shared" si="269"/>
        <v>120.8</v>
      </c>
      <c r="J555" s="332">
        <f t="shared" si="269"/>
        <v>103.7</v>
      </c>
      <c r="K555" s="332">
        <f t="shared" si="269"/>
        <v>94.4</v>
      </c>
      <c r="L555" s="332">
        <f t="shared" si="269"/>
        <v>96.5</v>
      </c>
      <c r="M555" s="332">
        <f t="shared" si="269"/>
        <v>0</v>
      </c>
      <c r="N555" s="332">
        <f t="shared" si="269"/>
        <v>75.2</v>
      </c>
      <c r="O555" s="332">
        <f t="shared" si="269"/>
        <v>113.1</v>
      </c>
      <c r="P555" s="332">
        <f t="shared" si="269"/>
        <v>111.7</v>
      </c>
      <c r="Q555" s="332">
        <f t="shared" si="269"/>
        <v>118.3</v>
      </c>
      <c r="R555" s="332">
        <f t="shared" si="269"/>
        <v>118.4</v>
      </c>
      <c r="S555" s="332">
        <f t="shared" si="269"/>
        <v>118.4</v>
      </c>
      <c r="T555" s="332">
        <f t="shared" si="269"/>
        <v>0</v>
      </c>
      <c r="U555" s="332">
        <f t="shared" si="269"/>
        <v>130.30000000000001</v>
      </c>
      <c r="V555" s="332">
        <f t="shared" si="269"/>
        <v>104.6</v>
      </c>
      <c r="W555" s="332">
        <f t="shared" si="269"/>
        <v>107.4</v>
      </c>
      <c r="X555" s="332">
        <f t="shared" si="269"/>
        <v>101.4</v>
      </c>
      <c r="Y555" s="332">
        <f t="shared" si="269"/>
        <v>100.2</v>
      </c>
      <c r="Z555" s="332">
        <f t="shared" si="269"/>
        <v>95.3</v>
      </c>
      <c r="AA555" s="332">
        <f t="shared" si="269"/>
        <v>110</v>
      </c>
      <c r="AB555" s="332">
        <f t="shared" si="269"/>
        <v>0</v>
      </c>
      <c r="AC555" s="332">
        <f t="shared" si="269"/>
        <v>86.2</v>
      </c>
      <c r="AD555" s="332">
        <f t="shared" si="269"/>
        <v>75.7</v>
      </c>
      <c r="AE555" s="332">
        <f>ROUND(SUM(AE85:AE87)/3,1)</f>
        <v>86.5</v>
      </c>
      <c r="AF555" s="332">
        <f>ROUND(SUM(AF85:AF87)/3,1)</f>
        <v>102.8</v>
      </c>
      <c r="AG555" s="332">
        <f t="shared" ref="AG555:AL555" si="270">ROUND(SUM(AG85:AG87)/3,1)</f>
        <v>0</v>
      </c>
      <c r="AH555" s="332">
        <f t="shared" si="270"/>
        <v>106.9</v>
      </c>
      <c r="AI555" s="332">
        <f t="shared" si="270"/>
        <v>112.7</v>
      </c>
      <c r="AJ555" s="332">
        <f t="shared" si="270"/>
        <v>51.1</v>
      </c>
      <c r="AK555" s="332">
        <f t="shared" si="270"/>
        <v>109.7</v>
      </c>
      <c r="AL555" s="332">
        <f t="shared" si="270"/>
        <v>101.3</v>
      </c>
      <c r="AO555" s="520" t="s">
        <v>688</v>
      </c>
      <c r="AP555" s="332">
        <f t="shared" ref="AP555:AZ555" si="271">ROUND(SUM(AP85:AP87)/3,1)</f>
        <v>107.4</v>
      </c>
      <c r="AQ555" s="332">
        <f t="shared" si="271"/>
        <v>108.6</v>
      </c>
      <c r="AR555" s="332">
        <f t="shared" si="271"/>
        <v>108.9</v>
      </c>
      <c r="AS555" s="332">
        <f t="shared" si="271"/>
        <v>97.2</v>
      </c>
      <c r="AT555" s="332">
        <f t="shared" si="271"/>
        <v>125.6</v>
      </c>
      <c r="AU555" s="332">
        <f t="shared" si="271"/>
        <v>107.9</v>
      </c>
      <c r="AV555" s="332">
        <f t="shared" si="271"/>
        <v>116.4</v>
      </c>
      <c r="AW555" s="332">
        <f t="shared" si="271"/>
        <v>92.9</v>
      </c>
      <c r="AX555" s="332">
        <f t="shared" si="271"/>
        <v>106.9</v>
      </c>
      <c r="AY555" s="332">
        <f t="shared" si="271"/>
        <v>107.6</v>
      </c>
      <c r="AZ555" s="332">
        <f t="shared" si="271"/>
        <v>93.1</v>
      </c>
    </row>
    <row r="556" spans="2:52" x14ac:dyDescent="0.15">
      <c r="B556" s="255"/>
      <c r="C556" s="521" t="s">
        <v>689</v>
      </c>
      <c r="D556" s="338">
        <f>ROUND(AVERAGE(D88:D90),1)</f>
        <v>107.3</v>
      </c>
      <c r="E556" s="338">
        <f t="shared" ref="E556:AD556" si="272">ROUND(AVERAGE(E88:E90),1)</f>
        <v>107.3</v>
      </c>
      <c r="F556" s="338">
        <f t="shared" si="272"/>
        <v>111</v>
      </c>
      <c r="G556" s="338">
        <f t="shared" si="272"/>
        <v>109.9</v>
      </c>
      <c r="H556" s="338">
        <f t="shared" si="272"/>
        <v>119.4</v>
      </c>
      <c r="I556" s="338">
        <f t="shared" si="272"/>
        <v>96.6</v>
      </c>
      <c r="J556" s="338">
        <f t="shared" si="272"/>
        <v>106</v>
      </c>
      <c r="K556" s="338">
        <f t="shared" si="272"/>
        <v>96.6</v>
      </c>
      <c r="L556" s="338">
        <f t="shared" si="272"/>
        <v>98.9</v>
      </c>
      <c r="M556" s="338" t="e">
        <f t="shared" si="272"/>
        <v>#DIV/0!</v>
      </c>
      <c r="N556" s="338">
        <f t="shared" si="272"/>
        <v>70.099999999999994</v>
      </c>
      <c r="O556" s="338">
        <f t="shared" si="272"/>
        <v>119.1</v>
      </c>
      <c r="P556" s="338">
        <f t="shared" si="272"/>
        <v>118.2</v>
      </c>
      <c r="Q556" s="338">
        <f t="shared" si="272"/>
        <v>122.2</v>
      </c>
      <c r="R556" s="338">
        <f t="shared" si="272"/>
        <v>132.19999999999999</v>
      </c>
      <c r="S556" s="338">
        <f t="shared" si="272"/>
        <v>132.19999999999999</v>
      </c>
      <c r="T556" s="338" t="e">
        <f t="shared" si="272"/>
        <v>#DIV/0!</v>
      </c>
      <c r="U556" s="338">
        <f t="shared" si="272"/>
        <v>126.3</v>
      </c>
      <c r="V556" s="338">
        <f t="shared" si="272"/>
        <v>108.9</v>
      </c>
      <c r="W556" s="338">
        <f t="shared" si="272"/>
        <v>110.4</v>
      </c>
      <c r="X556" s="338">
        <f t="shared" si="272"/>
        <v>107.2</v>
      </c>
      <c r="Y556" s="338">
        <f t="shared" si="272"/>
        <v>87.8</v>
      </c>
      <c r="Z556" s="338">
        <f t="shared" si="272"/>
        <v>95</v>
      </c>
      <c r="AA556" s="338">
        <f t="shared" si="272"/>
        <v>104.5</v>
      </c>
      <c r="AB556" s="338" t="e">
        <f t="shared" si="272"/>
        <v>#DIV/0!</v>
      </c>
      <c r="AC556" s="338">
        <v>0</v>
      </c>
      <c r="AD556" s="338">
        <f t="shared" si="272"/>
        <v>73.599999999999994</v>
      </c>
      <c r="AE556" s="338">
        <f>ROUND(AVERAGE(AE88:AE90),1)</f>
        <v>89.1</v>
      </c>
      <c r="AF556" s="338">
        <f>ROUND(AVERAGE(AF88:AF90),1)</f>
        <v>106.5</v>
      </c>
      <c r="AG556" s="338" t="e">
        <f t="shared" ref="AG556:AL556" si="273">ROUND(AVERAGE(AG88:AG90),1)</f>
        <v>#DIV/0!</v>
      </c>
      <c r="AH556" s="338">
        <f t="shared" si="273"/>
        <v>113.2</v>
      </c>
      <c r="AI556" s="338">
        <f t="shared" si="273"/>
        <v>104.7</v>
      </c>
      <c r="AJ556" s="338">
        <f t="shared" si="273"/>
        <v>42.8</v>
      </c>
      <c r="AK556" s="338">
        <f t="shared" si="273"/>
        <v>108.7</v>
      </c>
      <c r="AL556" s="338">
        <f t="shared" si="273"/>
        <v>103.5</v>
      </c>
      <c r="AN556" s="255"/>
      <c r="AO556" s="521" t="s">
        <v>689</v>
      </c>
      <c r="AP556" s="338">
        <f t="shared" ref="AP556:AZ556" si="274">ROUND(AVERAGE(AP88:AP90),1)</f>
        <v>107.3</v>
      </c>
      <c r="AQ556" s="338">
        <f t="shared" si="274"/>
        <v>102.5</v>
      </c>
      <c r="AR556" s="338">
        <f t="shared" si="274"/>
        <v>100.8</v>
      </c>
      <c r="AS556" s="338">
        <f t="shared" si="274"/>
        <v>97.3</v>
      </c>
      <c r="AT556" s="338">
        <f t="shared" si="274"/>
        <v>105.6</v>
      </c>
      <c r="AU556" s="338">
        <f t="shared" si="274"/>
        <v>106.9</v>
      </c>
      <c r="AV556" s="338">
        <f t="shared" si="274"/>
        <v>114.2</v>
      </c>
      <c r="AW556" s="338">
        <f t="shared" si="274"/>
        <v>94.2</v>
      </c>
      <c r="AX556" s="338">
        <f t="shared" si="274"/>
        <v>109.5</v>
      </c>
      <c r="AY556" s="338">
        <f t="shared" si="274"/>
        <v>110.4</v>
      </c>
      <c r="AZ556" s="338">
        <f t="shared" si="274"/>
        <v>93.8</v>
      </c>
    </row>
    <row r="557" spans="2:52" x14ac:dyDescent="0.15">
      <c r="B557" s="50" t="s">
        <v>694</v>
      </c>
      <c r="C557" s="522" t="s">
        <v>686</v>
      </c>
      <c r="D557" s="529">
        <f>ROUND(AVERAGE(D91:D93),1)</f>
        <v>106.6</v>
      </c>
      <c r="E557" s="529">
        <f t="shared" ref="E557:AD557" si="275">ROUND(AVERAGE(E91:E93),1)</f>
        <v>106.6</v>
      </c>
      <c r="F557" s="529">
        <f t="shared" si="275"/>
        <v>107.9</v>
      </c>
      <c r="G557" s="529">
        <f t="shared" si="275"/>
        <v>103.5</v>
      </c>
      <c r="H557" s="529">
        <f t="shared" si="275"/>
        <v>141.80000000000001</v>
      </c>
      <c r="I557" s="529">
        <f t="shared" si="275"/>
        <v>83.5</v>
      </c>
      <c r="J557" s="529">
        <f t="shared" si="275"/>
        <v>107.9</v>
      </c>
      <c r="K557" s="529">
        <f t="shared" si="275"/>
        <v>89.4</v>
      </c>
      <c r="L557" s="529">
        <f t="shared" si="275"/>
        <v>90.2</v>
      </c>
      <c r="M557" s="529" t="e">
        <f t="shared" si="275"/>
        <v>#DIV/0!</v>
      </c>
      <c r="N557" s="529">
        <f t="shared" si="275"/>
        <v>71.2</v>
      </c>
      <c r="O557" s="529">
        <f t="shared" si="275"/>
        <v>122.7</v>
      </c>
      <c r="P557" s="529">
        <f t="shared" si="275"/>
        <v>114.5</v>
      </c>
      <c r="Q557" s="529">
        <f t="shared" si="275"/>
        <v>153.9</v>
      </c>
      <c r="R557" s="529">
        <f t="shared" si="275"/>
        <v>132.80000000000001</v>
      </c>
      <c r="S557" s="529">
        <f t="shared" si="275"/>
        <v>132.80000000000001</v>
      </c>
      <c r="T557" s="529" t="e">
        <f t="shared" si="275"/>
        <v>#DIV/0!</v>
      </c>
      <c r="U557" s="529">
        <f t="shared" si="275"/>
        <v>120.9</v>
      </c>
      <c r="V557" s="529">
        <f t="shared" si="275"/>
        <v>113.6</v>
      </c>
      <c r="W557" s="529">
        <f t="shared" si="275"/>
        <v>115.8</v>
      </c>
      <c r="X557" s="529">
        <f t="shared" si="275"/>
        <v>111.2</v>
      </c>
      <c r="Y557" s="529">
        <f t="shared" si="275"/>
        <v>61.2</v>
      </c>
      <c r="Z557" s="529">
        <f t="shared" si="275"/>
        <v>95.8</v>
      </c>
      <c r="AA557" s="529">
        <f t="shared" si="275"/>
        <v>100.7</v>
      </c>
      <c r="AB557" s="529" t="e">
        <f t="shared" si="275"/>
        <v>#DIV/0!</v>
      </c>
      <c r="AC557" s="529">
        <v>0</v>
      </c>
      <c r="AD557" s="529">
        <f t="shared" si="275"/>
        <v>76.099999999999994</v>
      </c>
      <c r="AE557" s="529">
        <f>ROUND(AVERAGE(AE91:AE93),1)</f>
        <v>87.6</v>
      </c>
      <c r="AF557" s="529">
        <f>ROUND(AVERAGE(AF91:AF93),1)</f>
        <v>103.5</v>
      </c>
      <c r="AG557" s="529" t="e">
        <f t="shared" ref="AG557:AL557" si="276">ROUND(AVERAGE(AG91:AG93),1)</f>
        <v>#DIV/0!</v>
      </c>
      <c r="AH557" s="529">
        <f t="shared" si="276"/>
        <v>122.2</v>
      </c>
      <c r="AI557" s="529">
        <f t="shared" si="276"/>
        <v>109.7</v>
      </c>
      <c r="AJ557" s="529">
        <f t="shared" si="276"/>
        <v>31.4</v>
      </c>
      <c r="AK557" s="529">
        <f t="shared" si="276"/>
        <v>108.1</v>
      </c>
      <c r="AL557" s="529">
        <f t="shared" si="276"/>
        <v>103.1</v>
      </c>
      <c r="AN557" s="50" t="s">
        <v>694</v>
      </c>
      <c r="AO557" s="522" t="s">
        <v>686</v>
      </c>
      <c r="AP557" s="529">
        <f t="shared" ref="AP557:AZ557" si="277">ROUND(AVERAGE(AP91:AP93),1)</f>
        <v>106.6</v>
      </c>
      <c r="AQ557" s="529">
        <f t="shared" si="277"/>
        <v>102.6</v>
      </c>
      <c r="AR557" s="529">
        <f t="shared" si="277"/>
        <v>103.1</v>
      </c>
      <c r="AS557" s="529">
        <f t="shared" si="277"/>
        <v>105.4</v>
      </c>
      <c r="AT557" s="529">
        <f t="shared" si="277"/>
        <v>99.7</v>
      </c>
      <c r="AU557" s="529">
        <f t="shared" si="277"/>
        <v>101.4</v>
      </c>
      <c r="AV557" s="529">
        <f t="shared" si="277"/>
        <v>103.4</v>
      </c>
      <c r="AW557" s="529">
        <f t="shared" si="277"/>
        <v>98.1</v>
      </c>
      <c r="AX557" s="529">
        <f t="shared" si="277"/>
        <v>108.4</v>
      </c>
      <c r="AY557" s="529">
        <f t="shared" si="277"/>
        <v>109.1</v>
      </c>
      <c r="AZ557" s="529">
        <f t="shared" si="277"/>
        <v>95.9</v>
      </c>
    </row>
    <row r="558" spans="2:52" x14ac:dyDescent="0.15">
      <c r="C558" s="520" t="s">
        <v>687</v>
      </c>
      <c r="D558" s="529">
        <f>ROUND(AVERAGE(D94:D96),1)</f>
        <v>107.5</v>
      </c>
      <c r="E558" s="529">
        <f t="shared" ref="E558:AD558" si="278">ROUND(AVERAGE(E94:E96),1)</f>
        <v>107.5</v>
      </c>
      <c r="F558" s="529">
        <f t="shared" si="278"/>
        <v>106.2</v>
      </c>
      <c r="G558" s="529">
        <f t="shared" si="278"/>
        <v>102.3</v>
      </c>
      <c r="H558" s="529">
        <f t="shared" si="278"/>
        <v>136.69999999999999</v>
      </c>
      <c r="I558" s="529">
        <f t="shared" si="278"/>
        <v>116.2</v>
      </c>
      <c r="J558" s="529">
        <f t="shared" si="278"/>
        <v>105.5</v>
      </c>
      <c r="K558" s="529">
        <f t="shared" si="278"/>
        <v>85.6</v>
      </c>
      <c r="L558" s="529">
        <f>ROUND(AVERAGE(L94:L96),1)</f>
        <v>86.4</v>
      </c>
      <c r="M558" s="529" t="e">
        <f t="shared" si="278"/>
        <v>#DIV/0!</v>
      </c>
      <c r="N558" s="529">
        <f t="shared" si="278"/>
        <v>76.7</v>
      </c>
      <c r="O558" s="529">
        <f t="shared" si="278"/>
        <v>117.9</v>
      </c>
      <c r="P558" s="529">
        <f t="shared" si="278"/>
        <v>106.7</v>
      </c>
      <c r="Q558" s="529">
        <f t="shared" si="278"/>
        <v>161</v>
      </c>
      <c r="R558" s="529">
        <f t="shared" si="278"/>
        <v>124.2</v>
      </c>
      <c r="S558" s="529">
        <f t="shared" si="278"/>
        <v>124.2</v>
      </c>
      <c r="T558" s="529" t="e">
        <f t="shared" si="278"/>
        <v>#DIV/0!</v>
      </c>
      <c r="U558" s="529">
        <f t="shared" si="278"/>
        <v>117.7</v>
      </c>
      <c r="V558" s="529">
        <f t="shared" si="278"/>
        <v>112.2</v>
      </c>
      <c r="W558" s="529">
        <f t="shared" si="278"/>
        <v>115.4</v>
      </c>
      <c r="X558" s="529">
        <f t="shared" si="278"/>
        <v>108.7</v>
      </c>
      <c r="Y558" s="529">
        <f t="shared" si="278"/>
        <v>54</v>
      </c>
      <c r="Z558" s="529">
        <f t="shared" si="278"/>
        <v>95.3</v>
      </c>
      <c r="AA558" s="529">
        <f t="shared" si="278"/>
        <v>106</v>
      </c>
      <c r="AB558" s="529" t="e">
        <f t="shared" si="278"/>
        <v>#DIV/0!</v>
      </c>
      <c r="AC558" s="529">
        <v>0</v>
      </c>
      <c r="AD558" s="529">
        <f t="shared" si="278"/>
        <v>79.5</v>
      </c>
      <c r="AE558" s="529">
        <f>ROUND(AVERAGE(AE94:AE96),1)</f>
        <v>87.6</v>
      </c>
      <c r="AF558" s="529">
        <f>ROUND(AVERAGE(AF94:AF96),1)</f>
        <v>97.8</v>
      </c>
      <c r="AG558" s="529" t="e">
        <f t="shared" ref="AG558:AL558" si="279">ROUND(AVERAGE(AG94:AG96),1)</f>
        <v>#DIV/0!</v>
      </c>
      <c r="AH558" s="529">
        <f t="shared" si="279"/>
        <v>118.5</v>
      </c>
      <c r="AI558" s="529">
        <f t="shared" si="279"/>
        <v>112.7</v>
      </c>
      <c r="AJ558" s="529">
        <f t="shared" si="279"/>
        <v>52.5</v>
      </c>
      <c r="AK558" s="529">
        <f t="shared" si="279"/>
        <v>108.7</v>
      </c>
      <c r="AL558" s="529">
        <f t="shared" si="279"/>
        <v>100.3</v>
      </c>
      <c r="AO558" s="520" t="s">
        <v>687</v>
      </c>
      <c r="AP558" s="529">
        <f t="shared" ref="AP558:AZ558" si="280">ROUND(AVERAGE(AP94:AP96),1)</f>
        <v>107.5</v>
      </c>
      <c r="AQ558" s="529">
        <f t="shared" si="280"/>
        <v>110.1</v>
      </c>
      <c r="AR558" s="529">
        <f t="shared" si="280"/>
        <v>115.4</v>
      </c>
      <c r="AS558" s="529">
        <f t="shared" si="280"/>
        <v>107.4</v>
      </c>
      <c r="AT558" s="529">
        <f t="shared" si="280"/>
        <v>126.9</v>
      </c>
      <c r="AU558" s="529">
        <f t="shared" si="280"/>
        <v>97</v>
      </c>
      <c r="AV558" s="529">
        <f t="shared" si="280"/>
        <v>95.4</v>
      </c>
      <c r="AW558" s="529">
        <f t="shared" si="280"/>
        <v>100</v>
      </c>
      <c r="AX558" s="529">
        <f t="shared" si="280"/>
        <v>106.3</v>
      </c>
      <c r="AY558" s="529">
        <f t="shared" si="280"/>
        <v>106.6</v>
      </c>
      <c r="AZ558" s="529">
        <f t="shared" si="280"/>
        <v>99.1</v>
      </c>
    </row>
    <row r="559" spans="2:52" x14ac:dyDescent="0.15">
      <c r="C559" s="520" t="s">
        <v>688</v>
      </c>
      <c r="D559" s="529">
        <f>ROUND(AVERAGE(D97:D99),1)</f>
        <v>110.6</v>
      </c>
      <c r="E559" s="529">
        <f t="shared" ref="E559:AD560" si="281">ROUND(AVERAGE(E97:E99),1)</f>
        <v>110.6</v>
      </c>
      <c r="F559" s="529">
        <f t="shared" si="281"/>
        <v>105</v>
      </c>
      <c r="G559" s="529">
        <f t="shared" si="281"/>
        <v>101.1</v>
      </c>
      <c r="H559" s="529">
        <f t="shared" si="281"/>
        <v>135.30000000000001</v>
      </c>
      <c r="I559" s="529">
        <f t="shared" si="281"/>
        <v>137.80000000000001</v>
      </c>
      <c r="J559" s="529">
        <f t="shared" si="281"/>
        <v>104.5</v>
      </c>
      <c r="K559" s="529">
        <f t="shared" si="281"/>
        <v>88.7</v>
      </c>
      <c r="L559" s="529">
        <f t="shared" si="281"/>
        <v>90.7</v>
      </c>
      <c r="M559" s="529" t="e">
        <f t="shared" si="281"/>
        <v>#DIV/0!</v>
      </c>
      <c r="N559" s="529">
        <f t="shared" si="281"/>
        <v>77.2</v>
      </c>
      <c r="O559" s="529">
        <f t="shared" si="281"/>
        <v>120</v>
      </c>
      <c r="P559" s="529">
        <f t="shared" si="281"/>
        <v>112.1</v>
      </c>
      <c r="Q559" s="529">
        <f t="shared" si="281"/>
        <v>150.4</v>
      </c>
      <c r="R559" s="529">
        <f t="shared" si="281"/>
        <v>174.8</v>
      </c>
      <c r="S559" s="529">
        <f t="shared" si="281"/>
        <v>174.8</v>
      </c>
      <c r="T559" s="529" t="e">
        <f t="shared" si="281"/>
        <v>#DIV/0!</v>
      </c>
      <c r="U559" s="529">
        <f t="shared" si="281"/>
        <v>112</v>
      </c>
      <c r="V559" s="529">
        <f t="shared" si="281"/>
        <v>112.8</v>
      </c>
      <c r="W559" s="529">
        <f t="shared" si="281"/>
        <v>118.9</v>
      </c>
      <c r="X559" s="529">
        <f t="shared" si="281"/>
        <v>105.9</v>
      </c>
      <c r="Y559" s="529">
        <f t="shared" si="281"/>
        <v>54.6</v>
      </c>
      <c r="Z559" s="529">
        <f t="shared" si="281"/>
        <v>96.9</v>
      </c>
      <c r="AA559" s="529">
        <f t="shared" si="281"/>
        <v>109.9</v>
      </c>
      <c r="AB559" s="529" t="e">
        <f t="shared" si="281"/>
        <v>#DIV/0!</v>
      </c>
      <c r="AC559" s="529">
        <v>0</v>
      </c>
      <c r="AD559" s="529">
        <f t="shared" si="281"/>
        <v>85</v>
      </c>
      <c r="AE559" s="529">
        <f>ROUND(AVERAGE(AE97:AE99),1)</f>
        <v>87.6</v>
      </c>
      <c r="AF559" s="529">
        <f>ROUND(AVERAGE(AF97:AF99),1)</f>
        <v>102.5</v>
      </c>
      <c r="AG559" s="529" t="e">
        <f t="shared" ref="AG559:AL560" si="282">ROUND(AVERAGE(AG97:AG99),1)</f>
        <v>#DIV/0!</v>
      </c>
      <c r="AH559" s="529">
        <f t="shared" si="282"/>
        <v>124.6</v>
      </c>
      <c r="AI559" s="529">
        <f t="shared" si="282"/>
        <v>113.2</v>
      </c>
      <c r="AJ559" s="529">
        <f t="shared" si="282"/>
        <v>50.3</v>
      </c>
      <c r="AK559" s="529">
        <f t="shared" si="282"/>
        <v>108.9</v>
      </c>
      <c r="AL559" s="529">
        <f t="shared" si="282"/>
        <v>100.4</v>
      </c>
      <c r="AO559" s="520" t="s">
        <v>688</v>
      </c>
      <c r="AP559" s="529">
        <f>ROUND(AVERAGE(AP97:AP99),1)</f>
        <v>110.6</v>
      </c>
      <c r="AQ559" s="529">
        <f t="shared" ref="AQ559:AZ560" si="283">ROUND(AVERAGE(AQ97:AQ99),1)</f>
        <v>119.1</v>
      </c>
      <c r="AR559" s="529">
        <f t="shared" si="283"/>
        <v>117.3</v>
      </c>
      <c r="AS559" s="529">
        <f t="shared" si="283"/>
        <v>98</v>
      </c>
      <c r="AT559" s="529">
        <f t="shared" si="283"/>
        <v>145</v>
      </c>
      <c r="AU559" s="529">
        <f t="shared" si="283"/>
        <v>123.7</v>
      </c>
      <c r="AV559" s="529">
        <f t="shared" si="283"/>
        <v>137</v>
      </c>
      <c r="AW559" s="529">
        <f t="shared" si="283"/>
        <v>100.4</v>
      </c>
      <c r="AX559" s="529">
        <f t="shared" si="283"/>
        <v>106.6</v>
      </c>
      <c r="AY559" s="529">
        <f t="shared" si="283"/>
        <v>106.9</v>
      </c>
      <c r="AZ559" s="529">
        <f t="shared" si="283"/>
        <v>101.7</v>
      </c>
    </row>
    <row r="560" spans="2:52" x14ac:dyDescent="0.15">
      <c r="B560" s="255"/>
      <c r="C560" s="521" t="s">
        <v>689</v>
      </c>
      <c r="D560" s="337">
        <f>ROUND(AVERAGE(D100:D102),1)</f>
        <v>108.7</v>
      </c>
      <c r="E560" s="530">
        <f t="shared" si="281"/>
        <v>110.3</v>
      </c>
      <c r="F560" s="530">
        <f t="shared" si="281"/>
        <v>104.6</v>
      </c>
      <c r="G560" s="530">
        <f t="shared" si="281"/>
        <v>102.1</v>
      </c>
      <c r="H560" s="530">
        <f t="shared" si="281"/>
        <v>123.6</v>
      </c>
      <c r="I560" s="530">
        <f t="shared" si="281"/>
        <v>141.80000000000001</v>
      </c>
      <c r="J560" s="530">
        <f t="shared" si="281"/>
        <v>103.9</v>
      </c>
      <c r="K560" s="530">
        <f t="shared" si="281"/>
        <v>95.9</v>
      </c>
      <c r="L560" s="530">
        <f t="shared" si="281"/>
        <v>99.2</v>
      </c>
      <c r="M560" s="530" t="e">
        <f t="shared" si="281"/>
        <v>#DIV/0!</v>
      </c>
      <c r="N560" s="530">
        <f t="shared" si="281"/>
        <v>85.5</v>
      </c>
      <c r="O560" s="530">
        <f t="shared" si="281"/>
        <v>114.4</v>
      </c>
      <c r="P560" s="530">
        <f t="shared" si="281"/>
        <v>108.1</v>
      </c>
      <c r="Q560" s="530">
        <f t="shared" si="281"/>
        <v>138.6</v>
      </c>
      <c r="R560" s="530">
        <f t="shared" si="281"/>
        <v>185</v>
      </c>
      <c r="S560" s="530">
        <f t="shared" si="281"/>
        <v>185</v>
      </c>
      <c r="T560" s="530" t="e">
        <f t="shared" si="281"/>
        <v>#DIV/0!</v>
      </c>
      <c r="U560" s="530">
        <f t="shared" si="281"/>
        <v>110.6</v>
      </c>
      <c r="V560" s="530">
        <f t="shared" si="281"/>
        <v>112.7</v>
      </c>
      <c r="W560" s="530">
        <f t="shared" si="281"/>
        <v>119</v>
      </c>
      <c r="X560" s="530">
        <f t="shared" si="281"/>
        <v>105.6</v>
      </c>
      <c r="Y560" s="530">
        <f t="shared" si="281"/>
        <v>62.9</v>
      </c>
      <c r="Z560" s="530">
        <f t="shared" si="281"/>
        <v>96.3</v>
      </c>
      <c r="AA560" s="530">
        <f t="shared" si="281"/>
        <v>103.1</v>
      </c>
      <c r="AB560" s="530" t="e">
        <f t="shared" si="281"/>
        <v>#DIV/0!</v>
      </c>
      <c r="AC560" s="530">
        <v>0</v>
      </c>
      <c r="AD560" s="530">
        <f t="shared" si="281"/>
        <v>83.9</v>
      </c>
      <c r="AE560" s="530">
        <f>ROUND(AVERAGE(AE98:AE100),1)</f>
        <v>87.6</v>
      </c>
      <c r="AF560" s="530">
        <f>ROUND(AVERAGE(AF98:AF100),1)</f>
        <v>104</v>
      </c>
      <c r="AG560" s="530" t="e">
        <f t="shared" si="282"/>
        <v>#DIV/0!</v>
      </c>
      <c r="AH560" s="530">
        <f t="shared" si="282"/>
        <v>124.7</v>
      </c>
      <c r="AI560" s="530">
        <f t="shared" si="282"/>
        <v>110.7</v>
      </c>
      <c r="AJ560" s="530">
        <f t="shared" si="282"/>
        <v>55.3</v>
      </c>
      <c r="AK560" s="530">
        <f t="shared" si="282"/>
        <v>108.9</v>
      </c>
      <c r="AL560" s="530">
        <f t="shared" si="282"/>
        <v>101.8</v>
      </c>
      <c r="AN560" s="255"/>
      <c r="AO560" s="521" t="s">
        <v>689</v>
      </c>
      <c r="AP560" s="530">
        <f>ROUND(AVERAGE(AP98:AP100),1)</f>
        <v>110.3</v>
      </c>
      <c r="AQ560" s="530">
        <f t="shared" si="283"/>
        <v>119.6</v>
      </c>
      <c r="AR560" s="530">
        <f t="shared" si="283"/>
        <v>116.5</v>
      </c>
      <c r="AS560" s="530">
        <f t="shared" si="283"/>
        <v>94.4</v>
      </c>
      <c r="AT560" s="530">
        <f t="shared" si="283"/>
        <v>148.30000000000001</v>
      </c>
      <c r="AU560" s="530">
        <f t="shared" si="283"/>
        <v>127.6</v>
      </c>
      <c r="AV560" s="530">
        <f t="shared" si="283"/>
        <v>142.30000000000001</v>
      </c>
      <c r="AW560" s="530">
        <f t="shared" si="283"/>
        <v>101.5</v>
      </c>
      <c r="AX560" s="530">
        <f t="shared" si="283"/>
        <v>106</v>
      </c>
      <c r="AY560" s="530">
        <f t="shared" si="283"/>
        <v>106.3</v>
      </c>
      <c r="AZ560" s="530">
        <f t="shared" si="283"/>
        <v>101</v>
      </c>
    </row>
    <row r="561" spans="2:53" x14ac:dyDescent="0.15">
      <c r="B561" s="418" t="s">
        <v>695</v>
      </c>
      <c r="C561" s="522" t="s">
        <v>686</v>
      </c>
      <c r="D561" s="531">
        <f>ROUND(AVERAGE(D103:D105),1)</f>
        <v>107.4</v>
      </c>
      <c r="E561" s="531">
        <f t="shared" ref="E561:AD561" si="284">ROUND(AVERAGE(E103:E105),1)</f>
        <v>107.4</v>
      </c>
      <c r="F561" s="531">
        <f t="shared" si="284"/>
        <v>95</v>
      </c>
      <c r="G561" s="531">
        <f t="shared" si="284"/>
        <v>98.4</v>
      </c>
      <c r="H561" s="531">
        <f t="shared" si="284"/>
        <v>67.7</v>
      </c>
      <c r="I561" s="531">
        <f t="shared" si="284"/>
        <v>128.80000000000001</v>
      </c>
      <c r="J561" s="531">
        <f t="shared" si="284"/>
        <v>109.8</v>
      </c>
      <c r="K561" s="531">
        <f t="shared" si="284"/>
        <v>91.3</v>
      </c>
      <c r="L561" s="531">
        <f t="shared" si="284"/>
        <v>91.7</v>
      </c>
      <c r="M561" s="531" t="e">
        <f t="shared" si="284"/>
        <v>#DIV/0!</v>
      </c>
      <c r="N561" s="531">
        <f t="shared" si="284"/>
        <v>94</v>
      </c>
      <c r="O561" s="531">
        <f t="shared" si="284"/>
        <v>110.6</v>
      </c>
      <c r="P561" s="531">
        <f t="shared" si="284"/>
        <v>98.8</v>
      </c>
      <c r="Q561" s="531">
        <f t="shared" si="284"/>
        <v>156.4</v>
      </c>
      <c r="R561" s="531">
        <f t="shared" si="284"/>
        <v>127.6</v>
      </c>
      <c r="S561" s="531">
        <f t="shared" si="284"/>
        <v>127.6</v>
      </c>
      <c r="T561" s="531" t="e">
        <f t="shared" si="284"/>
        <v>#DIV/0!</v>
      </c>
      <c r="U561" s="531">
        <f t="shared" si="284"/>
        <v>109.4</v>
      </c>
      <c r="V561" s="531">
        <f t="shared" si="284"/>
        <v>118</v>
      </c>
      <c r="W561" s="531">
        <f t="shared" si="284"/>
        <v>122</v>
      </c>
      <c r="X561" s="531">
        <f t="shared" si="284"/>
        <v>113.5</v>
      </c>
      <c r="Y561" s="531">
        <f t="shared" si="284"/>
        <v>68.7</v>
      </c>
      <c r="Z561" s="531">
        <f t="shared" si="284"/>
        <v>103.7</v>
      </c>
      <c r="AA561" s="531">
        <f t="shared" si="284"/>
        <v>124</v>
      </c>
      <c r="AB561" s="531" t="e">
        <f t="shared" si="284"/>
        <v>#DIV/0!</v>
      </c>
      <c r="AC561" s="531">
        <v>0</v>
      </c>
      <c r="AD561" s="531">
        <f t="shared" si="284"/>
        <v>75.3</v>
      </c>
      <c r="AE561" s="531">
        <f>ROUND(AVERAGE(AE103:AE105),1)</f>
        <v>85.9</v>
      </c>
      <c r="AF561" s="531">
        <f>ROUND(AVERAGE(AF103:AF105),1)</f>
        <v>113.6</v>
      </c>
      <c r="AG561" s="531" t="e">
        <f t="shared" ref="AG561:AL561" si="285">ROUND(AVERAGE(AG103:AG105),1)</f>
        <v>#DIV/0!</v>
      </c>
      <c r="AH561" s="531">
        <f t="shared" si="285"/>
        <v>125.5</v>
      </c>
      <c r="AI561" s="531">
        <f t="shared" si="285"/>
        <v>120.3</v>
      </c>
      <c r="AJ561" s="531">
        <f t="shared" si="285"/>
        <v>56.6</v>
      </c>
      <c r="AK561" s="531">
        <f t="shared" si="285"/>
        <v>108.1</v>
      </c>
      <c r="AL561" s="531">
        <f t="shared" si="285"/>
        <v>105</v>
      </c>
      <c r="AN561" s="418" t="s">
        <v>695</v>
      </c>
      <c r="AO561" s="522" t="s">
        <v>686</v>
      </c>
      <c r="AP561" s="531">
        <f t="shared" ref="AP561:AZ561" si="286">ROUND(AVERAGE(AP103:AP105),1)</f>
        <v>107.4</v>
      </c>
      <c r="AQ561" s="531">
        <f t="shared" si="286"/>
        <v>110.4</v>
      </c>
      <c r="AR561" s="531">
        <f t="shared" si="286"/>
        <v>110.2</v>
      </c>
      <c r="AS561" s="531">
        <f t="shared" si="286"/>
        <v>99.9</v>
      </c>
      <c r="AT561" s="531">
        <f t="shared" si="286"/>
        <v>124.8</v>
      </c>
      <c r="AU561" s="531">
        <f t="shared" si="286"/>
        <v>111</v>
      </c>
      <c r="AV561" s="531">
        <f t="shared" si="286"/>
        <v>116.4</v>
      </c>
      <c r="AW561" s="531">
        <f t="shared" si="286"/>
        <v>101.7</v>
      </c>
      <c r="AX561" s="531">
        <f t="shared" si="286"/>
        <v>106</v>
      </c>
      <c r="AY561" s="531">
        <f t="shared" si="286"/>
        <v>106</v>
      </c>
      <c r="AZ561" s="531">
        <f t="shared" si="286"/>
        <v>106.2</v>
      </c>
    </row>
    <row r="562" spans="2:53" x14ac:dyDescent="0.15">
      <c r="C562" s="520" t="s">
        <v>687</v>
      </c>
      <c r="D562" s="529">
        <f>ROUND(AVERAGE(D106:D108),1)</f>
        <v>111.6</v>
      </c>
      <c r="E562" s="529">
        <f t="shared" ref="E562:AD562" si="287">ROUND(AVERAGE(E106:E108),1)</f>
        <v>111.6</v>
      </c>
      <c r="F562" s="529">
        <f t="shared" si="287"/>
        <v>98.7</v>
      </c>
      <c r="G562" s="529">
        <f t="shared" si="287"/>
        <v>103.9</v>
      </c>
      <c r="H562" s="529">
        <f t="shared" si="287"/>
        <v>58.1</v>
      </c>
      <c r="I562" s="529">
        <f t="shared" si="287"/>
        <v>152.5</v>
      </c>
      <c r="J562" s="529">
        <f t="shared" si="287"/>
        <v>113</v>
      </c>
      <c r="K562" s="529">
        <f t="shared" si="287"/>
        <v>88.1</v>
      </c>
      <c r="L562" s="529">
        <f t="shared" si="287"/>
        <v>87.1</v>
      </c>
      <c r="M562" s="529" t="e">
        <f t="shared" si="287"/>
        <v>#DIV/0!</v>
      </c>
      <c r="N562" s="529">
        <f t="shared" si="287"/>
        <v>72</v>
      </c>
      <c r="O562" s="529">
        <f t="shared" si="287"/>
        <v>121.6</v>
      </c>
      <c r="P562" s="529">
        <f t="shared" si="287"/>
        <v>101.9</v>
      </c>
      <c r="Q562" s="529">
        <f t="shared" si="287"/>
        <v>197.9</v>
      </c>
      <c r="R562" s="529">
        <f t="shared" si="287"/>
        <v>130.80000000000001</v>
      </c>
      <c r="S562" s="529">
        <f t="shared" si="287"/>
        <v>130.80000000000001</v>
      </c>
      <c r="T562" s="529" t="e">
        <f t="shared" si="287"/>
        <v>#DIV/0!</v>
      </c>
      <c r="U562" s="529">
        <f t="shared" si="287"/>
        <v>110.2</v>
      </c>
      <c r="V562" s="529">
        <f t="shared" si="287"/>
        <v>117.8</v>
      </c>
      <c r="W562" s="529">
        <f t="shared" si="287"/>
        <v>124</v>
      </c>
      <c r="X562" s="529">
        <f t="shared" si="287"/>
        <v>110.8</v>
      </c>
      <c r="Y562" s="529">
        <f t="shared" si="287"/>
        <v>66.3</v>
      </c>
      <c r="Z562" s="529">
        <f t="shared" si="287"/>
        <v>102.2</v>
      </c>
      <c r="AA562" s="529">
        <f t="shared" si="287"/>
        <v>134</v>
      </c>
      <c r="AB562" s="529" t="e">
        <f t="shared" si="287"/>
        <v>#DIV/0!</v>
      </c>
      <c r="AC562" s="529">
        <v>0</v>
      </c>
      <c r="AD562" s="529">
        <f t="shared" si="287"/>
        <v>80.3</v>
      </c>
      <c r="AE562" s="529">
        <f>ROUND(AVERAGE(AE106:AE108),1)</f>
        <v>85.9</v>
      </c>
      <c r="AF562" s="529">
        <f>ROUND(AVERAGE(AF106:AF108),1)</f>
        <v>108.4</v>
      </c>
      <c r="AG562" s="529" t="e">
        <f t="shared" ref="AG562:AL562" si="288">ROUND(AVERAGE(AG106:AG108),1)</f>
        <v>#DIV/0!</v>
      </c>
      <c r="AH562" s="529">
        <f t="shared" si="288"/>
        <v>126.8</v>
      </c>
      <c r="AI562" s="529">
        <f t="shared" si="288"/>
        <v>117.1</v>
      </c>
      <c r="AJ562" s="529">
        <f t="shared" si="288"/>
        <v>56.1</v>
      </c>
      <c r="AK562" s="529">
        <f t="shared" si="288"/>
        <v>107.9</v>
      </c>
      <c r="AL562" s="529">
        <f t="shared" si="288"/>
        <v>106.5</v>
      </c>
      <c r="AO562" s="520" t="s">
        <v>687</v>
      </c>
      <c r="AP562" s="529">
        <f t="shared" ref="AP562:AZ562" si="289">ROUND(AVERAGE(AP106:AP108),1)</f>
        <v>111.6</v>
      </c>
      <c r="AQ562" s="529">
        <f t="shared" si="289"/>
        <v>119.2</v>
      </c>
      <c r="AR562" s="529">
        <f t="shared" si="289"/>
        <v>122.8</v>
      </c>
      <c r="AS562" s="529">
        <f t="shared" si="289"/>
        <v>110.5</v>
      </c>
      <c r="AT562" s="529">
        <f t="shared" si="289"/>
        <v>140.4</v>
      </c>
      <c r="AU562" s="529">
        <f t="shared" si="289"/>
        <v>110.4</v>
      </c>
      <c r="AV562" s="529">
        <f t="shared" si="289"/>
        <v>117.3</v>
      </c>
      <c r="AW562" s="529">
        <f t="shared" si="289"/>
        <v>98.4</v>
      </c>
      <c r="AX562" s="529">
        <f t="shared" si="289"/>
        <v>108.2</v>
      </c>
      <c r="AY562" s="529">
        <f t="shared" si="289"/>
        <v>108.3</v>
      </c>
      <c r="AZ562" s="529">
        <f t="shared" si="289"/>
        <v>105.5</v>
      </c>
    </row>
    <row r="563" spans="2:53" x14ac:dyDescent="0.15">
      <c r="C563" s="520" t="s">
        <v>688</v>
      </c>
      <c r="D563" s="529">
        <f>ROUND(AVERAGE(D109:D111),1)</f>
        <v>113.7</v>
      </c>
      <c r="E563" s="529">
        <f t="shared" ref="E563:AD563" si="290">ROUND(AVERAGE(E109:E111),1)</f>
        <v>113.7</v>
      </c>
      <c r="F563" s="529">
        <f t="shared" si="290"/>
        <v>100.2</v>
      </c>
      <c r="G563" s="529">
        <f t="shared" si="290"/>
        <v>106</v>
      </c>
      <c r="H563" s="529">
        <f t="shared" si="290"/>
        <v>54.8</v>
      </c>
      <c r="I563" s="529">
        <f t="shared" si="290"/>
        <v>161.6</v>
      </c>
      <c r="J563" s="529">
        <f t="shared" si="290"/>
        <v>117.3</v>
      </c>
      <c r="K563" s="529">
        <f t="shared" si="290"/>
        <v>83.9</v>
      </c>
      <c r="L563" s="529">
        <f t="shared" si="290"/>
        <v>82.6</v>
      </c>
      <c r="M563" s="529" t="e">
        <f t="shared" si="290"/>
        <v>#DIV/0!</v>
      </c>
      <c r="N563" s="529">
        <f t="shared" si="290"/>
        <v>90.9</v>
      </c>
      <c r="O563" s="529">
        <f t="shared" si="290"/>
        <v>125.5</v>
      </c>
      <c r="P563" s="529">
        <f t="shared" si="290"/>
        <v>106.1</v>
      </c>
      <c r="Q563" s="529">
        <f t="shared" si="290"/>
        <v>199.9</v>
      </c>
      <c r="R563" s="529">
        <f t="shared" si="290"/>
        <v>125.1</v>
      </c>
      <c r="S563" s="529">
        <f t="shared" si="290"/>
        <v>125.1</v>
      </c>
      <c r="T563" s="529" t="e">
        <f t="shared" si="290"/>
        <v>#DIV/0!</v>
      </c>
      <c r="U563" s="529">
        <f t="shared" si="290"/>
        <v>109.7</v>
      </c>
      <c r="V563" s="529">
        <f t="shared" si="290"/>
        <v>119.1</v>
      </c>
      <c r="W563" s="529">
        <f t="shared" si="290"/>
        <v>128</v>
      </c>
      <c r="X563" s="529">
        <f t="shared" si="290"/>
        <v>109</v>
      </c>
      <c r="Y563" s="529">
        <f t="shared" si="290"/>
        <v>74.2</v>
      </c>
      <c r="Z563" s="529">
        <f t="shared" si="290"/>
        <v>100.5</v>
      </c>
      <c r="AA563" s="529">
        <f t="shared" si="290"/>
        <v>126.1</v>
      </c>
      <c r="AB563" s="529" t="e">
        <f t="shared" si="290"/>
        <v>#DIV/0!</v>
      </c>
      <c r="AC563" s="529">
        <v>0</v>
      </c>
      <c r="AD563" s="529">
        <f t="shared" si="290"/>
        <v>76.599999999999994</v>
      </c>
      <c r="AE563" s="529">
        <f>ROUND(AVERAGE(AE109:AE111),1)</f>
        <v>79</v>
      </c>
      <c r="AF563" s="529">
        <f>ROUND(AVERAGE(AF109:AF111),1)</f>
        <v>112.7</v>
      </c>
      <c r="AG563" s="529" t="e">
        <f t="shared" ref="AG563:AL563" si="291">ROUND(AVERAGE(AG109:AG111),1)</f>
        <v>#DIV/0!</v>
      </c>
      <c r="AH563" s="529">
        <f t="shared" si="291"/>
        <v>139.6</v>
      </c>
      <c r="AI563" s="529">
        <f t="shared" si="291"/>
        <v>117.5</v>
      </c>
      <c r="AJ563" s="529">
        <f t="shared" si="291"/>
        <v>57.9</v>
      </c>
      <c r="AK563" s="529">
        <f t="shared" si="291"/>
        <v>108.2</v>
      </c>
      <c r="AL563" s="529">
        <f t="shared" si="291"/>
        <v>108.5</v>
      </c>
      <c r="AO563" s="520" t="s">
        <v>688</v>
      </c>
      <c r="AP563" s="529">
        <f>ROUND(AVERAGE(AP109:AP111),1)</f>
        <v>113.7</v>
      </c>
      <c r="AQ563" s="529">
        <f t="shared" ref="AQ563:AZ563" si="292">ROUND(AVERAGE(AQ109:AQ111),1)</f>
        <v>122.1</v>
      </c>
      <c r="AR563" s="529">
        <f t="shared" si="292"/>
        <v>123.5</v>
      </c>
      <c r="AS563" s="529">
        <f t="shared" si="292"/>
        <v>108</v>
      </c>
      <c r="AT563" s="529">
        <f t="shared" si="292"/>
        <v>145.69999999999999</v>
      </c>
      <c r="AU563" s="529">
        <f t="shared" si="292"/>
        <v>118.5</v>
      </c>
      <c r="AV563" s="529">
        <f t="shared" si="292"/>
        <v>128.80000000000001</v>
      </c>
      <c r="AW563" s="529">
        <f t="shared" si="292"/>
        <v>100.5</v>
      </c>
      <c r="AX563" s="529">
        <f t="shared" si="292"/>
        <v>109.9</v>
      </c>
      <c r="AY563" s="529">
        <f t="shared" si="292"/>
        <v>110.4</v>
      </c>
      <c r="AZ563" s="529">
        <f t="shared" si="292"/>
        <v>101</v>
      </c>
    </row>
    <row r="564" spans="2:53" x14ac:dyDescent="0.15">
      <c r="B564" s="255"/>
      <c r="C564" s="521" t="s">
        <v>689</v>
      </c>
      <c r="D564" s="530">
        <f>ROUND(AVERAGE(D112:D114),1)</f>
        <v>110.3</v>
      </c>
      <c r="E564" s="530">
        <f t="shared" ref="E564:AD564" si="293">ROUND(AVERAGE(E112:E114),1)</f>
        <v>110.3</v>
      </c>
      <c r="F564" s="530">
        <f t="shared" si="293"/>
        <v>97.9</v>
      </c>
      <c r="G564" s="530">
        <f t="shared" si="293"/>
        <v>103.2</v>
      </c>
      <c r="H564" s="530">
        <f t="shared" si="293"/>
        <v>57.4</v>
      </c>
      <c r="I564" s="530">
        <f t="shared" si="293"/>
        <v>141</v>
      </c>
      <c r="J564" s="530">
        <f t="shared" si="293"/>
        <v>116.9</v>
      </c>
      <c r="K564" s="530">
        <f t="shared" si="293"/>
        <v>101.9</v>
      </c>
      <c r="L564" s="530">
        <f t="shared" si="293"/>
        <v>101.1</v>
      </c>
      <c r="M564" s="530" t="e">
        <f t="shared" si="293"/>
        <v>#DIV/0!</v>
      </c>
      <c r="N564" s="530">
        <f t="shared" si="293"/>
        <v>87.9</v>
      </c>
      <c r="O564" s="530">
        <f t="shared" si="293"/>
        <v>109.6</v>
      </c>
      <c r="P564" s="530">
        <f t="shared" si="293"/>
        <v>93.4</v>
      </c>
      <c r="Q564" s="530">
        <f t="shared" si="293"/>
        <v>171.8</v>
      </c>
      <c r="R564" s="530">
        <f t="shared" si="293"/>
        <v>146.6</v>
      </c>
      <c r="S564" s="530">
        <f t="shared" si="293"/>
        <v>146.6</v>
      </c>
      <c r="T564" s="530" t="e">
        <f t="shared" si="293"/>
        <v>#DIV/0!</v>
      </c>
      <c r="U564" s="530">
        <f t="shared" si="293"/>
        <v>114.6</v>
      </c>
      <c r="V564" s="530">
        <f t="shared" si="293"/>
        <v>115.4</v>
      </c>
      <c r="W564" s="530">
        <f t="shared" si="293"/>
        <v>119.2</v>
      </c>
      <c r="X564" s="530">
        <f t="shared" si="293"/>
        <v>111.1</v>
      </c>
      <c r="Y564" s="530">
        <f t="shared" si="293"/>
        <v>66</v>
      </c>
      <c r="Z564" s="530">
        <f t="shared" si="293"/>
        <v>101.9</v>
      </c>
      <c r="AA564" s="530">
        <f t="shared" si="293"/>
        <v>114.5</v>
      </c>
      <c r="AB564" s="530" t="e">
        <f t="shared" si="293"/>
        <v>#DIV/0!</v>
      </c>
      <c r="AC564" s="530">
        <v>0</v>
      </c>
      <c r="AD564" s="530">
        <f t="shared" si="293"/>
        <v>85.8</v>
      </c>
      <c r="AE564" s="530">
        <f>ROUND(AVERAGE(AE112:AE114),1)</f>
        <v>70.400000000000006</v>
      </c>
      <c r="AF564" s="530">
        <f>ROUND(AVERAGE(AF112:AF114),1)</f>
        <v>110.6</v>
      </c>
      <c r="AG564" s="530" t="e">
        <f t="shared" ref="AG564:AL564" si="294">ROUND(AVERAGE(AG112:AG114),1)</f>
        <v>#DIV/0!</v>
      </c>
      <c r="AH564" s="530">
        <f t="shared" si="294"/>
        <v>143.80000000000001</v>
      </c>
      <c r="AI564" s="530">
        <f t="shared" si="294"/>
        <v>121.5</v>
      </c>
      <c r="AJ564" s="530">
        <f t="shared" si="294"/>
        <v>57.8</v>
      </c>
      <c r="AK564" s="530">
        <f t="shared" si="294"/>
        <v>107.9</v>
      </c>
      <c r="AL564" s="530">
        <f t="shared" si="294"/>
        <v>112.9</v>
      </c>
      <c r="AN564" s="255"/>
      <c r="AO564" s="521" t="s">
        <v>689</v>
      </c>
      <c r="AP564" s="530">
        <f t="shared" ref="AP564:AZ564" si="295">ROUND(AVERAGE(AP112:AP114),1)</f>
        <v>110.3</v>
      </c>
      <c r="AQ564" s="530">
        <f t="shared" si="295"/>
        <v>116.6</v>
      </c>
      <c r="AR564" s="530">
        <f t="shared" si="295"/>
        <v>115.2</v>
      </c>
      <c r="AS564" s="530">
        <f t="shared" si="295"/>
        <v>106.7</v>
      </c>
      <c r="AT564" s="530">
        <f t="shared" si="295"/>
        <v>127.6</v>
      </c>
      <c r="AU564" s="530">
        <f t="shared" si="295"/>
        <v>119.9</v>
      </c>
      <c r="AV564" s="530">
        <f t="shared" si="295"/>
        <v>128.19999999999999</v>
      </c>
      <c r="AW564" s="530">
        <f t="shared" si="295"/>
        <v>105.4</v>
      </c>
      <c r="AX564" s="530">
        <f t="shared" si="295"/>
        <v>107.4</v>
      </c>
      <c r="AY564" s="530">
        <f t="shared" si="295"/>
        <v>108</v>
      </c>
      <c r="AZ564" s="530">
        <f t="shared" si="295"/>
        <v>96.1</v>
      </c>
      <c r="BA564" s="529"/>
    </row>
    <row r="565" spans="2:53" x14ac:dyDescent="0.15">
      <c r="B565" s="418" t="s">
        <v>696</v>
      </c>
      <c r="C565" s="522" t="s">
        <v>686</v>
      </c>
      <c r="D565" s="529">
        <f>ROUND(AVERAGE(D115:D117),1)</f>
        <v>112.8</v>
      </c>
      <c r="E565" s="529">
        <f t="shared" ref="E565:AD565" si="296">ROUND(AVERAGE(E115:E117),1)</f>
        <v>112.8</v>
      </c>
      <c r="F565" s="529">
        <f t="shared" si="296"/>
        <v>100</v>
      </c>
      <c r="G565" s="529">
        <f t="shared" si="296"/>
        <v>106.1</v>
      </c>
      <c r="H565" s="529">
        <f t="shared" si="296"/>
        <v>51.8</v>
      </c>
      <c r="I565" s="529">
        <f t="shared" si="296"/>
        <v>134.1</v>
      </c>
      <c r="J565" s="529">
        <f t="shared" si="296"/>
        <v>118.2</v>
      </c>
      <c r="K565" s="529">
        <f t="shared" si="296"/>
        <v>96.4</v>
      </c>
      <c r="L565" s="529">
        <f t="shared" si="296"/>
        <v>96</v>
      </c>
      <c r="M565" s="529" t="e">
        <f t="shared" si="296"/>
        <v>#DIV/0!</v>
      </c>
      <c r="N565" s="529">
        <f t="shared" si="296"/>
        <v>60</v>
      </c>
      <c r="O565" s="529">
        <f t="shared" si="296"/>
        <v>106.8</v>
      </c>
      <c r="P565" s="529">
        <f t="shared" si="296"/>
        <v>93.9</v>
      </c>
      <c r="Q565" s="529">
        <f t="shared" si="296"/>
        <v>156.19999999999999</v>
      </c>
      <c r="R565" s="529">
        <f t="shared" si="296"/>
        <v>111.6</v>
      </c>
      <c r="S565" s="529">
        <f t="shared" si="296"/>
        <v>111.6</v>
      </c>
      <c r="T565" s="529" t="e">
        <f t="shared" si="296"/>
        <v>#DIV/0!</v>
      </c>
      <c r="U565" s="529">
        <f t="shared" si="296"/>
        <v>117.7</v>
      </c>
      <c r="V565" s="529">
        <f t="shared" si="296"/>
        <v>124.4</v>
      </c>
      <c r="W565" s="529">
        <f t="shared" si="296"/>
        <v>132.69999999999999</v>
      </c>
      <c r="X565" s="529">
        <f t="shared" si="296"/>
        <v>114.8</v>
      </c>
      <c r="Y565" s="529">
        <f t="shared" si="296"/>
        <v>71.599999999999994</v>
      </c>
      <c r="Z565" s="529">
        <f t="shared" si="296"/>
        <v>150.9</v>
      </c>
      <c r="AA565" s="529">
        <f t="shared" si="296"/>
        <v>125.1</v>
      </c>
      <c r="AB565" s="529" t="e">
        <f t="shared" si="296"/>
        <v>#DIV/0!</v>
      </c>
      <c r="AC565" s="529">
        <v>0</v>
      </c>
      <c r="AD565" s="529">
        <f t="shared" si="296"/>
        <v>93</v>
      </c>
      <c r="AE565" s="529">
        <f>ROUND(AVERAGE(AE115:AE117),1)</f>
        <v>55</v>
      </c>
      <c r="AF565" s="529">
        <f>ROUND(AVERAGE(AF115:AF117),1)</f>
        <v>105.1</v>
      </c>
      <c r="AG565" s="529" t="e">
        <f t="shared" ref="AG565:AL565" si="297">ROUND(AVERAGE(AG115:AG117),1)</f>
        <v>#DIV/0!</v>
      </c>
      <c r="AH565" s="529">
        <f t="shared" si="297"/>
        <v>119</v>
      </c>
      <c r="AI565" s="529">
        <f t="shared" si="297"/>
        <v>129.69999999999999</v>
      </c>
      <c r="AJ565" s="529">
        <f t="shared" si="297"/>
        <v>54.7</v>
      </c>
      <c r="AK565" s="529">
        <f t="shared" si="297"/>
        <v>107.9</v>
      </c>
      <c r="AL565" s="529">
        <f t="shared" si="297"/>
        <v>112.5</v>
      </c>
      <c r="AN565" s="418" t="s">
        <v>696</v>
      </c>
      <c r="AO565" s="522" t="s">
        <v>686</v>
      </c>
      <c r="AP565" s="529">
        <f t="shared" ref="AP565:AZ565" si="298">ROUND(AVERAGE(AP115:AP117),1)</f>
        <v>112.8</v>
      </c>
      <c r="AQ565" s="529">
        <f t="shared" si="298"/>
        <v>111.5</v>
      </c>
      <c r="AR565" s="529">
        <f t="shared" si="298"/>
        <v>113.9</v>
      </c>
      <c r="AS565" s="529">
        <f t="shared" si="298"/>
        <v>103.8</v>
      </c>
      <c r="AT565" s="529">
        <f t="shared" si="298"/>
        <v>128.5</v>
      </c>
      <c r="AU565" s="529">
        <f t="shared" si="298"/>
        <v>105.6</v>
      </c>
      <c r="AV565" s="529">
        <f t="shared" si="298"/>
        <v>114.2</v>
      </c>
      <c r="AW565" s="529">
        <f t="shared" si="298"/>
        <v>90.5</v>
      </c>
      <c r="AX565" s="529">
        <f t="shared" si="298"/>
        <v>113.3</v>
      </c>
      <c r="AY565" s="529">
        <f t="shared" si="298"/>
        <v>111.2</v>
      </c>
      <c r="AZ565" s="529">
        <f t="shared" si="298"/>
        <v>150.80000000000001</v>
      </c>
    </row>
    <row r="566" spans="2:53" x14ac:dyDescent="0.15">
      <c r="C566" s="520" t="s">
        <v>687</v>
      </c>
      <c r="D566" s="529">
        <f>ROUND(AVERAGE(D118:D120),1)</f>
        <v>111.8</v>
      </c>
      <c r="E566" s="529">
        <f t="shared" ref="E566:AD566" si="299">ROUND(AVERAGE(E118:E120),1)</f>
        <v>111.9</v>
      </c>
      <c r="F566" s="529">
        <f t="shared" si="299"/>
        <v>96.7</v>
      </c>
      <c r="G566" s="529">
        <f t="shared" si="299"/>
        <v>102.3</v>
      </c>
      <c r="H566" s="529">
        <f t="shared" si="299"/>
        <v>52.9</v>
      </c>
      <c r="I566" s="529">
        <f t="shared" si="299"/>
        <v>139.1</v>
      </c>
      <c r="J566" s="529">
        <f t="shared" si="299"/>
        <v>120.2</v>
      </c>
      <c r="K566" s="529">
        <f t="shared" si="299"/>
        <v>97.9</v>
      </c>
      <c r="L566" s="529">
        <f t="shared" si="299"/>
        <v>98.6</v>
      </c>
      <c r="M566" s="529" t="e">
        <f t="shared" si="299"/>
        <v>#DIV/0!</v>
      </c>
      <c r="N566" s="529">
        <f t="shared" si="299"/>
        <v>64.900000000000006</v>
      </c>
      <c r="O566" s="529">
        <f t="shared" si="299"/>
        <v>104</v>
      </c>
      <c r="P566" s="529">
        <f t="shared" si="299"/>
        <v>90.4</v>
      </c>
      <c r="Q566" s="529">
        <f t="shared" si="299"/>
        <v>156.6</v>
      </c>
      <c r="R566" s="529">
        <f t="shared" si="299"/>
        <v>78.8</v>
      </c>
      <c r="S566" s="529">
        <f t="shared" si="299"/>
        <v>78.8</v>
      </c>
      <c r="T566" s="529" t="e">
        <f t="shared" si="299"/>
        <v>#DIV/0!</v>
      </c>
      <c r="U566" s="529">
        <f t="shared" si="299"/>
        <v>123.5</v>
      </c>
      <c r="V566" s="529">
        <f t="shared" si="299"/>
        <v>120.3</v>
      </c>
      <c r="W566" s="529">
        <f t="shared" si="299"/>
        <v>130</v>
      </c>
      <c r="X566" s="529">
        <f t="shared" si="299"/>
        <v>109.2</v>
      </c>
      <c r="Y566" s="529">
        <f t="shared" si="299"/>
        <v>69.8</v>
      </c>
      <c r="Z566" s="529">
        <f t="shared" si="299"/>
        <v>152</v>
      </c>
      <c r="AA566" s="529">
        <f t="shared" si="299"/>
        <v>132.4</v>
      </c>
      <c r="AB566" s="529" t="e">
        <f t="shared" si="299"/>
        <v>#DIV/0!</v>
      </c>
      <c r="AC566" s="529">
        <v>0</v>
      </c>
      <c r="AD566" s="529">
        <f t="shared" si="299"/>
        <v>104.6</v>
      </c>
      <c r="AE566" s="529">
        <f>ROUND(AVERAGE(AE118:AE120),1)</f>
        <v>55</v>
      </c>
      <c r="AF566" s="529">
        <f>ROUND(AVERAGE(AF118:AF120),1)</f>
        <v>104.2</v>
      </c>
      <c r="AG566" s="529" t="e">
        <f t="shared" ref="AG566:AL566" si="300">ROUND(AVERAGE(AG118:AG120),1)</f>
        <v>#DIV/0!</v>
      </c>
      <c r="AH566" s="529">
        <f t="shared" si="300"/>
        <v>114.3</v>
      </c>
      <c r="AI566" s="529">
        <f t="shared" si="300"/>
        <v>137.4</v>
      </c>
      <c r="AJ566" s="529">
        <f t="shared" si="300"/>
        <v>58.5</v>
      </c>
      <c r="AK566" s="529">
        <f t="shared" si="300"/>
        <v>107.9</v>
      </c>
      <c r="AL566" s="529">
        <f t="shared" si="300"/>
        <v>114.4</v>
      </c>
      <c r="AO566" s="520" t="s">
        <v>687</v>
      </c>
      <c r="AP566" s="529">
        <f t="shared" ref="AP566:AZ566" si="301">ROUND(AVERAGE(AP118:AP120),1)</f>
        <v>111.8</v>
      </c>
      <c r="AQ566" s="529">
        <f t="shared" si="301"/>
        <v>111.5</v>
      </c>
      <c r="AR566" s="529">
        <f t="shared" si="301"/>
        <v>114.7</v>
      </c>
      <c r="AS566" s="529">
        <f t="shared" si="301"/>
        <v>106.7</v>
      </c>
      <c r="AT566" s="529">
        <f t="shared" si="301"/>
        <v>126.2</v>
      </c>
      <c r="AU566" s="529">
        <f t="shared" si="301"/>
        <v>103.5</v>
      </c>
      <c r="AV566" s="529">
        <f t="shared" si="301"/>
        <v>108.7</v>
      </c>
      <c r="AW566" s="529">
        <f t="shared" si="301"/>
        <v>94.3</v>
      </c>
      <c r="AX566" s="529">
        <f t="shared" si="301"/>
        <v>112</v>
      </c>
      <c r="AY566" s="529">
        <f t="shared" si="301"/>
        <v>109.5</v>
      </c>
      <c r="AZ566" s="529">
        <f t="shared" si="301"/>
        <v>156.1</v>
      </c>
    </row>
    <row r="567" spans="2:53" x14ac:dyDescent="0.15">
      <c r="C567" s="520" t="s">
        <v>688</v>
      </c>
      <c r="D567" s="529">
        <f>ROUND(AVERAGE(D121:D123),1)</f>
        <v>110.7</v>
      </c>
      <c r="E567" s="529">
        <f t="shared" ref="E567:AD567" si="302">ROUND(AVERAGE(E121:E123),1)</f>
        <v>110.7</v>
      </c>
      <c r="F567" s="529">
        <f t="shared" si="302"/>
        <v>92</v>
      </c>
      <c r="G567" s="529">
        <f t="shared" si="302"/>
        <v>96.9</v>
      </c>
      <c r="H567" s="529">
        <f t="shared" si="302"/>
        <v>53.1</v>
      </c>
      <c r="I567" s="529">
        <f t="shared" si="302"/>
        <v>145.80000000000001</v>
      </c>
      <c r="J567" s="529">
        <f t="shared" si="302"/>
        <v>111.6</v>
      </c>
      <c r="K567" s="529">
        <f t="shared" si="302"/>
        <v>103.1</v>
      </c>
      <c r="L567" s="529">
        <f t="shared" si="302"/>
        <v>105.1</v>
      </c>
      <c r="M567" s="529" t="e">
        <f t="shared" si="302"/>
        <v>#DIV/0!</v>
      </c>
      <c r="N567" s="529">
        <f t="shared" si="302"/>
        <v>75.400000000000006</v>
      </c>
      <c r="O567" s="529">
        <f t="shared" si="302"/>
        <v>103.9</v>
      </c>
      <c r="P567" s="529">
        <f t="shared" si="302"/>
        <v>92.5</v>
      </c>
      <c r="Q567" s="529">
        <f t="shared" si="302"/>
        <v>148</v>
      </c>
      <c r="R567" s="529">
        <f t="shared" si="302"/>
        <v>133.5</v>
      </c>
      <c r="S567" s="529">
        <f t="shared" si="302"/>
        <v>133.5</v>
      </c>
      <c r="T567" s="529" t="e">
        <f t="shared" si="302"/>
        <v>#DIV/0!</v>
      </c>
      <c r="U567" s="529">
        <f t="shared" si="302"/>
        <v>117.4</v>
      </c>
      <c r="V567" s="529">
        <f t="shared" si="302"/>
        <v>114.8</v>
      </c>
      <c r="W567" s="529">
        <f t="shared" si="302"/>
        <v>122.9</v>
      </c>
      <c r="X567" s="529">
        <f t="shared" si="302"/>
        <v>105.6</v>
      </c>
      <c r="Y567" s="529">
        <f t="shared" si="302"/>
        <v>56</v>
      </c>
      <c r="Z567" s="529">
        <f t="shared" si="302"/>
        <v>145.19999999999999</v>
      </c>
      <c r="AA567" s="529">
        <f t="shared" si="302"/>
        <v>132.5</v>
      </c>
      <c r="AB567" s="529" t="e">
        <f t="shared" si="302"/>
        <v>#DIV/0!</v>
      </c>
      <c r="AC567" s="529">
        <f t="shared" si="302"/>
        <v>108.7</v>
      </c>
      <c r="AD567" s="529">
        <f t="shared" si="302"/>
        <v>112.4</v>
      </c>
      <c r="AE567" s="529">
        <f>ROUND(AVERAGE(AE121:AE123),1)</f>
        <v>56.7</v>
      </c>
      <c r="AF567" s="529">
        <f>ROUND(AVERAGE(AF121:AF123),1)</f>
        <v>107.9</v>
      </c>
      <c r="AG567" s="529" t="e">
        <f t="shared" ref="AG567:AL567" si="303">ROUND(AVERAGE(AG121:AG123),1)</f>
        <v>#DIV/0!</v>
      </c>
      <c r="AH567" s="529">
        <f t="shared" si="303"/>
        <v>117.7</v>
      </c>
      <c r="AI567" s="529">
        <f t="shared" si="303"/>
        <v>134.4</v>
      </c>
      <c r="AJ567" s="529">
        <f t="shared" si="303"/>
        <v>57</v>
      </c>
      <c r="AK567" s="529">
        <f t="shared" si="303"/>
        <v>108.1</v>
      </c>
      <c r="AL567" s="529">
        <f t="shared" si="303"/>
        <v>109.4</v>
      </c>
      <c r="AO567" s="520" t="s">
        <v>688</v>
      </c>
      <c r="AP567" s="529">
        <f>ROUND(AVERAGE(AP121:AP123),1)</f>
        <v>110.7</v>
      </c>
      <c r="AQ567" s="529">
        <f t="shared" ref="AQ567:AZ567" si="304">ROUND(AVERAGE(AQ121:AQ123),1)</f>
        <v>113.5</v>
      </c>
      <c r="AR567" s="529">
        <f t="shared" si="304"/>
        <v>117.7</v>
      </c>
      <c r="AS567" s="529">
        <f t="shared" si="304"/>
        <v>109.3</v>
      </c>
      <c r="AT567" s="529">
        <f t="shared" si="304"/>
        <v>129.80000000000001</v>
      </c>
      <c r="AU567" s="529">
        <f t="shared" si="304"/>
        <v>103.2</v>
      </c>
      <c r="AV567" s="529">
        <f t="shared" si="304"/>
        <v>108.5</v>
      </c>
      <c r="AW567" s="529">
        <f t="shared" si="304"/>
        <v>93.9</v>
      </c>
      <c r="AX567" s="529">
        <f t="shared" si="304"/>
        <v>109.4</v>
      </c>
      <c r="AY567" s="529">
        <f t="shared" si="304"/>
        <v>107.7</v>
      </c>
      <c r="AZ567" s="529">
        <f t="shared" si="304"/>
        <v>140.80000000000001</v>
      </c>
    </row>
    <row r="568" spans="2:53" x14ac:dyDescent="0.15">
      <c r="B568" s="255"/>
      <c r="C568" s="521" t="s">
        <v>689</v>
      </c>
      <c r="D568" s="530">
        <f>ROUND(AVERAGE(D124:D126),1)</f>
        <v>104.7</v>
      </c>
      <c r="E568" s="530">
        <f t="shared" ref="E568:AD568" si="305">ROUND(AVERAGE(E124:E126),1)</f>
        <v>104.7</v>
      </c>
      <c r="F568" s="530">
        <f t="shared" si="305"/>
        <v>88.8</v>
      </c>
      <c r="G568" s="530">
        <f t="shared" si="305"/>
        <v>93</v>
      </c>
      <c r="H568" s="530">
        <f t="shared" si="305"/>
        <v>57.1</v>
      </c>
      <c r="I568" s="530">
        <f t="shared" si="305"/>
        <v>139.30000000000001</v>
      </c>
      <c r="J568" s="530">
        <f t="shared" si="305"/>
        <v>102.3</v>
      </c>
      <c r="K568" s="530">
        <f t="shared" si="305"/>
        <v>108.7</v>
      </c>
      <c r="L568" s="530">
        <f t="shared" si="305"/>
        <v>109.6</v>
      </c>
      <c r="M568" s="530" t="e">
        <f t="shared" si="305"/>
        <v>#DIV/0!</v>
      </c>
      <c r="N568" s="530">
        <f t="shared" si="305"/>
        <v>78.7</v>
      </c>
      <c r="O568" s="530">
        <f t="shared" si="305"/>
        <v>92.1</v>
      </c>
      <c r="P568" s="530">
        <f t="shared" si="305"/>
        <v>87.8</v>
      </c>
      <c r="Q568" s="530">
        <f t="shared" si="305"/>
        <v>108.8</v>
      </c>
      <c r="R568" s="530">
        <f t="shared" si="305"/>
        <v>160.19999999999999</v>
      </c>
      <c r="S568" s="530">
        <f t="shared" si="305"/>
        <v>160.19999999999999</v>
      </c>
      <c r="T568" s="530" t="e">
        <f t="shared" si="305"/>
        <v>#DIV/0!</v>
      </c>
      <c r="U568" s="530">
        <f t="shared" si="305"/>
        <v>111.2</v>
      </c>
      <c r="V568" s="530">
        <f t="shared" si="305"/>
        <v>106.7</v>
      </c>
      <c r="W568" s="530">
        <f t="shared" si="305"/>
        <v>107</v>
      </c>
      <c r="X568" s="530">
        <f t="shared" si="305"/>
        <v>106.5</v>
      </c>
      <c r="Y568" s="530">
        <f t="shared" si="305"/>
        <v>63</v>
      </c>
      <c r="Z568" s="530">
        <f t="shared" si="305"/>
        <v>135.4</v>
      </c>
      <c r="AA568" s="530">
        <f t="shared" si="305"/>
        <v>120.1</v>
      </c>
      <c r="AB568" s="530" t="e">
        <f t="shared" si="305"/>
        <v>#DIV/0!</v>
      </c>
      <c r="AC568" s="530">
        <f t="shared" si="305"/>
        <v>100.3</v>
      </c>
      <c r="AD568" s="530">
        <f t="shared" si="305"/>
        <v>98</v>
      </c>
      <c r="AE568" s="530">
        <f>ROUND(AVERAGE(AE124:AE126),1)</f>
        <v>56.7</v>
      </c>
      <c r="AF568" s="530">
        <f>ROUND(AVERAGE(AF124:AF126),1)</f>
        <v>110.7</v>
      </c>
      <c r="AG568" s="530" t="e">
        <f t="shared" ref="AG568:AL568" si="306">ROUND(AVERAGE(AG124:AG126),1)</f>
        <v>#DIV/0!</v>
      </c>
      <c r="AH568" s="530">
        <f t="shared" si="306"/>
        <v>112.5</v>
      </c>
      <c r="AI568" s="530">
        <f t="shared" si="306"/>
        <v>129.30000000000001</v>
      </c>
      <c r="AJ568" s="530">
        <f t="shared" si="306"/>
        <v>57.6</v>
      </c>
      <c r="AK568" s="530">
        <f t="shared" si="306"/>
        <v>107.9</v>
      </c>
      <c r="AL568" s="530">
        <f t="shared" si="306"/>
        <v>104</v>
      </c>
      <c r="AN568" s="255"/>
      <c r="AO568" s="521" t="s">
        <v>689</v>
      </c>
      <c r="AP568" s="530">
        <f t="shared" ref="AP568:AZ568" si="307">ROUND(AVERAGE(AP124:AP126),1)</f>
        <v>104.7</v>
      </c>
      <c r="AQ568" s="530">
        <f t="shared" si="307"/>
        <v>107.5</v>
      </c>
      <c r="AR568" s="530">
        <f t="shared" si="307"/>
        <v>108.2</v>
      </c>
      <c r="AS568" s="530">
        <f t="shared" si="307"/>
        <v>97.5</v>
      </c>
      <c r="AT568" s="530">
        <f t="shared" si="307"/>
        <v>123.5</v>
      </c>
      <c r="AU568" s="530">
        <f t="shared" si="307"/>
        <v>105.7</v>
      </c>
      <c r="AV568" s="530">
        <f t="shared" si="307"/>
        <v>112.7</v>
      </c>
      <c r="AW568" s="530">
        <f t="shared" si="307"/>
        <v>93.5</v>
      </c>
      <c r="AX568" s="530">
        <f t="shared" si="307"/>
        <v>103.5</v>
      </c>
      <c r="AY568" s="530">
        <f t="shared" si="307"/>
        <v>102.1</v>
      </c>
      <c r="AZ568" s="530">
        <f t="shared" si="307"/>
        <v>129.19999999999999</v>
      </c>
    </row>
    <row r="569" spans="2:53" x14ac:dyDescent="0.15">
      <c r="B569" s="418" t="s">
        <v>697</v>
      </c>
      <c r="C569" s="522" t="s">
        <v>686</v>
      </c>
      <c r="D569" s="531">
        <f>ROUND(AVERAGE(D127:D129),1)</f>
        <v>103.1</v>
      </c>
      <c r="E569" s="531">
        <f t="shared" ref="E569:AD569" si="308">ROUND(AVERAGE(E127:E129),1)</f>
        <v>103.1</v>
      </c>
      <c r="F569" s="531">
        <f t="shared" si="308"/>
        <v>92.5</v>
      </c>
      <c r="G569" s="531">
        <f t="shared" si="308"/>
        <v>97.5</v>
      </c>
      <c r="H569" s="531">
        <f t="shared" si="308"/>
        <v>53.4</v>
      </c>
      <c r="I569" s="531">
        <f t="shared" si="308"/>
        <v>116</v>
      </c>
      <c r="J569" s="531">
        <f t="shared" si="308"/>
        <v>99.4</v>
      </c>
      <c r="K569" s="531">
        <f t="shared" si="308"/>
        <v>108.7</v>
      </c>
      <c r="L569" s="531">
        <f t="shared" si="308"/>
        <v>110.9</v>
      </c>
      <c r="M569" s="531" t="e">
        <f t="shared" si="308"/>
        <v>#DIV/0!</v>
      </c>
      <c r="N569" s="531">
        <f t="shared" si="308"/>
        <v>100</v>
      </c>
      <c r="O569" s="531">
        <f t="shared" si="308"/>
        <v>87.5</v>
      </c>
      <c r="P569" s="531">
        <f t="shared" si="308"/>
        <v>84.1</v>
      </c>
      <c r="Q569" s="531">
        <f t="shared" si="308"/>
        <v>100.7</v>
      </c>
      <c r="R569" s="531">
        <f t="shared" si="308"/>
        <v>171</v>
      </c>
      <c r="S569" s="531">
        <f t="shared" si="308"/>
        <v>171</v>
      </c>
      <c r="T569" s="531" t="e">
        <f t="shared" si="308"/>
        <v>#DIV/0!</v>
      </c>
      <c r="U569" s="531">
        <f t="shared" si="308"/>
        <v>107</v>
      </c>
      <c r="V569" s="531">
        <f t="shared" si="308"/>
        <v>106.8</v>
      </c>
      <c r="W569" s="531">
        <f t="shared" si="308"/>
        <v>105.8</v>
      </c>
      <c r="X569" s="531">
        <f t="shared" si="308"/>
        <v>107.9</v>
      </c>
      <c r="Y569" s="531">
        <f t="shared" si="308"/>
        <v>60.4</v>
      </c>
      <c r="Z569" s="531">
        <f t="shared" si="308"/>
        <v>134.30000000000001</v>
      </c>
      <c r="AA569" s="531">
        <f t="shared" si="308"/>
        <v>133.1</v>
      </c>
      <c r="AB569" s="531" t="e">
        <f t="shared" si="308"/>
        <v>#DIV/0!</v>
      </c>
      <c r="AC569" s="531">
        <f t="shared" si="308"/>
        <v>94.2</v>
      </c>
      <c r="AD569" s="531">
        <f t="shared" si="308"/>
        <v>85.6</v>
      </c>
      <c r="AE569" s="531">
        <f>ROUND(AVERAGE(AE127:AE129),1)</f>
        <v>60.1</v>
      </c>
      <c r="AF569" s="531">
        <f>ROUND(AVERAGE(AF127:AF129),1)</f>
        <v>102.1</v>
      </c>
      <c r="AG569" s="531" t="e">
        <f t="shared" ref="AG569:AL569" si="309">ROUND(AVERAGE(AG127:AG129),1)</f>
        <v>#DIV/0!</v>
      </c>
      <c r="AH569" s="531">
        <f t="shared" si="309"/>
        <v>115.7</v>
      </c>
      <c r="AI569" s="531">
        <f t="shared" si="309"/>
        <v>126.4</v>
      </c>
      <c r="AJ569" s="531">
        <f t="shared" si="309"/>
        <v>56.5</v>
      </c>
      <c r="AK569" s="531">
        <f t="shared" si="309"/>
        <v>107.7</v>
      </c>
      <c r="AL569" s="531">
        <f t="shared" si="309"/>
        <v>101.8</v>
      </c>
      <c r="AN569" s="418" t="s">
        <v>697</v>
      </c>
      <c r="AO569" s="522" t="s">
        <v>686</v>
      </c>
      <c r="AP569" s="531">
        <f t="shared" ref="AP569:AZ569" si="310">ROUND(AVERAGE(AP127:AP129),1)</f>
        <v>103.1</v>
      </c>
      <c r="AQ569" s="531">
        <f t="shared" si="310"/>
        <v>100.4</v>
      </c>
      <c r="AR569" s="531">
        <f t="shared" si="310"/>
        <v>100.1</v>
      </c>
      <c r="AS569" s="531">
        <f t="shared" si="310"/>
        <v>92.8</v>
      </c>
      <c r="AT569" s="531">
        <f t="shared" si="310"/>
        <v>110.6</v>
      </c>
      <c r="AU569" s="531">
        <f t="shared" si="310"/>
        <v>101.3</v>
      </c>
      <c r="AV569" s="531">
        <f t="shared" si="310"/>
        <v>108.4</v>
      </c>
      <c r="AW569" s="531">
        <f t="shared" si="310"/>
        <v>88.7</v>
      </c>
      <c r="AX569" s="531">
        <f t="shared" si="310"/>
        <v>104.4</v>
      </c>
      <c r="AY569" s="531">
        <f t="shared" si="310"/>
        <v>102.9</v>
      </c>
      <c r="AZ569" s="531">
        <f t="shared" si="310"/>
        <v>131</v>
      </c>
    </row>
    <row r="570" spans="2:53" x14ac:dyDescent="0.15">
      <c r="C570" s="520" t="s">
        <v>687</v>
      </c>
      <c r="D570" s="529">
        <f>ROUND(AVERAGE(D130:D132),1)</f>
        <v>104.4</v>
      </c>
      <c r="E570" s="529">
        <f t="shared" ref="E570:AD570" si="311">ROUND(AVERAGE(E130:E132),1)</f>
        <v>104.4</v>
      </c>
      <c r="F570" s="529">
        <f t="shared" si="311"/>
        <v>94.2</v>
      </c>
      <c r="G570" s="529">
        <f t="shared" si="311"/>
        <v>100.4</v>
      </c>
      <c r="H570" s="529">
        <f t="shared" si="311"/>
        <v>46.3</v>
      </c>
      <c r="I570" s="529">
        <f t="shared" si="311"/>
        <v>132.30000000000001</v>
      </c>
      <c r="J570" s="529">
        <f t="shared" si="311"/>
        <v>94.4</v>
      </c>
      <c r="K570" s="529">
        <f t="shared" si="311"/>
        <v>102</v>
      </c>
      <c r="L570" s="529">
        <f t="shared" si="311"/>
        <v>103.8</v>
      </c>
      <c r="M570" s="529" t="e">
        <f t="shared" si="311"/>
        <v>#DIV/0!</v>
      </c>
      <c r="N570" s="529">
        <f t="shared" si="311"/>
        <v>136.80000000000001</v>
      </c>
      <c r="O570" s="529">
        <f t="shared" si="311"/>
        <v>90.4</v>
      </c>
      <c r="P570" s="529">
        <f t="shared" si="311"/>
        <v>86.2</v>
      </c>
      <c r="Q570" s="529">
        <f t="shared" si="311"/>
        <v>106.3</v>
      </c>
      <c r="R570" s="529">
        <f t="shared" si="311"/>
        <v>154.80000000000001</v>
      </c>
      <c r="S570" s="529">
        <f t="shared" si="311"/>
        <v>154.80000000000001</v>
      </c>
      <c r="T570" s="529" t="e">
        <f t="shared" si="311"/>
        <v>#DIV/0!</v>
      </c>
      <c r="U570" s="529">
        <f t="shared" si="311"/>
        <v>104.7</v>
      </c>
      <c r="V570" s="529">
        <f t="shared" si="311"/>
        <v>105.8</v>
      </c>
      <c r="W570" s="529">
        <f t="shared" si="311"/>
        <v>108.7</v>
      </c>
      <c r="X570" s="529">
        <f t="shared" si="311"/>
        <v>102.5</v>
      </c>
      <c r="Y570" s="529">
        <f t="shared" si="311"/>
        <v>56.1</v>
      </c>
      <c r="Z570" s="529">
        <f t="shared" si="311"/>
        <v>128.1</v>
      </c>
      <c r="AA570" s="529">
        <f t="shared" si="311"/>
        <v>134.9</v>
      </c>
      <c r="AB570" s="529" t="e">
        <f t="shared" si="311"/>
        <v>#DIV/0!</v>
      </c>
      <c r="AC570" s="529">
        <f t="shared" si="311"/>
        <v>96.5</v>
      </c>
      <c r="AD570" s="529">
        <f t="shared" si="311"/>
        <v>87.3</v>
      </c>
      <c r="AE570" s="529">
        <f>ROUND(AVERAGE(AE130:AE132),1)</f>
        <v>63.5</v>
      </c>
      <c r="AF570" s="529">
        <f>ROUND(AVERAGE(AF130:AF132),1)</f>
        <v>97.6</v>
      </c>
      <c r="AG570" s="529" t="e">
        <f t="shared" ref="AG570:AL570" si="312">ROUND(AVERAGE(AG130:AG132),1)</f>
        <v>#DIV/0!</v>
      </c>
      <c r="AH570" s="529">
        <f t="shared" si="312"/>
        <v>117.6</v>
      </c>
      <c r="AI570" s="529">
        <f t="shared" si="312"/>
        <v>127.5</v>
      </c>
      <c r="AJ570" s="529">
        <f t="shared" si="312"/>
        <v>66.3</v>
      </c>
      <c r="AK570" s="529">
        <f t="shared" si="312"/>
        <v>107.6</v>
      </c>
      <c r="AL570" s="529">
        <f t="shared" si="312"/>
        <v>96.4</v>
      </c>
      <c r="AO570" s="520" t="s">
        <v>687</v>
      </c>
      <c r="AP570" s="529">
        <f t="shared" ref="AP570:AZ570" si="313">ROUND(AVERAGE(AP130:AP132),1)</f>
        <v>104.4</v>
      </c>
      <c r="AQ570" s="529">
        <f t="shared" si="313"/>
        <v>102.4</v>
      </c>
      <c r="AR570" s="529">
        <f t="shared" si="313"/>
        <v>104.8</v>
      </c>
      <c r="AS570" s="529">
        <f t="shared" si="313"/>
        <v>92.6</v>
      </c>
      <c r="AT570" s="529">
        <f t="shared" si="313"/>
        <v>122.4</v>
      </c>
      <c r="AU570" s="529">
        <f t="shared" si="313"/>
        <v>96.5</v>
      </c>
      <c r="AV570" s="529">
        <f t="shared" si="313"/>
        <v>100</v>
      </c>
      <c r="AW570" s="529">
        <f t="shared" si="313"/>
        <v>90.3</v>
      </c>
      <c r="AX570" s="529">
        <f t="shared" si="313"/>
        <v>105.4</v>
      </c>
      <c r="AY570" s="529">
        <f t="shared" si="313"/>
        <v>104.5</v>
      </c>
      <c r="AZ570" s="529">
        <f t="shared" si="313"/>
        <v>120.4</v>
      </c>
    </row>
    <row r="571" spans="2:53" x14ac:dyDescent="0.15">
      <c r="C571" s="520" t="s">
        <v>688</v>
      </c>
      <c r="D571" s="529">
        <f>ROUND(AVERAGE(D133:D135),1)</f>
        <v>107.5</v>
      </c>
      <c r="E571" s="529">
        <f t="shared" ref="E571:AD571" si="314">ROUND(AVERAGE(E133:E135),1)</f>
        <v>107.5</v>
      </c>
      <c r="F571" s="529">
        <f t="shared" si="314"/>
        <v>96.7</v>
      </c>
      <c r="G571" s="529">
        <f t="shared" si="314"/>
        <v>103.3</v>
      </c>
      <c r="H571" s="529">
        <f t="shared" si="314"/>
        <v>45.2</v>
      </c>
      <c r="I571" s="529">
        <f t="shared" si="314"/>
        <v>129.80000000000001</v>
      </c>
      <c r="J571" s="529">
        <f t="shared" si="314"/>
        <v>94.1</v>
      </c>
      <c r="K571" s="529">
        <f t="shared" si="314"/>
        <v>105.1</v>
      </c>
      <c r="L571" s="529">
        <f t="shared" si="314"/>
        <v>108.2</v>
      </c>
      <c r="M571" s="529" t="e">
        <f t="shared" si="314"/>
        <v>#DIV/0!</v>
      </c>
      <c r="N571" s="529">
        <f t="shared" si="314"/>
        <v>191.9</v>
      </c>
      <c r="O571" s="529">
        <f t="shared" si="314"/>
        <v>85.2</v>
      </c>
      <c r="P571" s="529">
        <f t="shared" si="314"/>
        <v>85.1</v>
      </c>
      <c r="Q571" s="529">
        <f t="shared" si="314"/>
        <v>85.2</v>
      </c>
      <c r="R571" s="529">
        <f t="shared" si="314"/>
        <v>173.7</v>
      </c>
      <c r="S571" s="529">
        <f t="shared" si="314"/>
        <v>173.7</v>
      </c>
      <c r="T571" s="529" t="e">
        <f t="shared" si="314"/>
        <v>#DIV/0!</v>
      </c>
      <c r="U571" s="529">
        <f t="shared" si="314"/>
        <v>110.4</v>
      </c>
      <c r="V571" s="529">
        <f t="shared" si="314"/>
        <v>113.5</v>
      </c>
      <c r="W571" s="529">
        <f t="shared" si="314"/>
        <v>123.8</v>
      </c>
      <c r="X571" s="529">
        <f t="shared" si="314"/>
        <v>101.8</v>
      </c>
      <c r="Y571" s="529">
        <f t="shared" si="314"/>
        <v>56.9</v>
      </c>
      <c r="Z571" s="529">
        <f t="shared" si="314"/>
        <v>127.7</v>
      </c>
      <c r="AA571" s="529">
        <f t="shared" si="314"/>
        <v>136.6</v>
      </c>
      <c r="AB571" s="529" t="e">
        <f t="shared" si="314"/>
        <v>#DIV/0!</v>
      </c>
      <c r="AC571" s="529">
        <f t="shared" si="314"/>
        <v>96.2</v>
      </c>
      <c r="AD571" s="529">
        <f t="shared" si="314"/>
        <v>86.1</v>
      </c>
      <c r="AE571" s="529">
        <f>ROUND(AVERAGE(AE133:AE135),1)</f>
        <v>72.099999999999994</v>
      </c>
      <c r="AF571" s="529">
        <f>ROUND(AVERAGE(AF133:AF135),1)</f>
        <v>106.6</v>
      </c>
      <c r="AG571" s="529" t="e">
        <f t="shared" ref="AG571:AL571" si="315">ROUND(AVERAGE(AG133:AG135),1)</f>
        <v>#DIV/0!</v>
      </c>
      <c r="AH571" s="529">
        <f t="shared" si="315"/>
        <v>125.4</v>
      </c>
      <c r="AI571" s="529">
        <f t="shared" si="315"/>
        <v>126.2</v>
      </c>
      <c r="AJ571" s="529">
        <f t="shared" si="315"/>
        <v>49.1</v>
      </c>
      <c r="AK571" s="529">
        <f t="shared" si="315"/>
        <v>107.8</v>
      </c>
      <c r="AL571" s="529">
        <f t="shared" si="315"/>
        <v>96.9</v>
      </c>
      <c r="AO571" s="520" t="s">
        <v>688</v>
      </c>
      <c r="AP571" s="529">
        <f t="shared" ref="AP571:AZ571" si="316">ROUND(AVERAGE(AP133:AP135),1)</f>
        <v>107.5</v>
      </c>
      <c r="AQ571" s="529">
        <f t="shared" si="316"/>
        <v>99.7</v>
      </c>
      <c r="AR571" s="529">
        <f t="shared" si="316"/>
        <v>99.7</v>
      </c>
      <c r="AS571" s="529">
        <f t="shared" si="316"/>
        <v>83.1</v>
      </c>
      <c r="AT571" s="529">
        <f t="shared" si="316"/>
        <v>123.6</v>
      </c>
      <c r="AU571" s="529">
        <f t="shared" si="316"/>
        <v>99.7</v>
      </c>
      <c r="AV571" s="529">
        <f t="shared" si="316"/>
        <v>104.8</v>
      </c>
      <c r="AW571" s="529">
        <f t="shared" si="316"/>
        <v>90.7</v>
      </c>
      <c r="AX571" s="529">
        <f t="shared" si="316"/>
        <v>111</v>
      </c>
      <c r="AY571" s="529">
        <f t="shared" si="316"/>
        <v>110.8</v>
      </c>
      <c r="AZ571" s="529">
        <f t="shared" si="316"/>
        <v>115</v>
      </c>
    </row>
    <row r="572" spans="2:53" x14ac:dyDescent="0.15">
      <c r="B572" s="255"/>
      <c r="C572" s="521" t="s">
        <v>689</v>
      </c>
      <c r="D572" s="530">
        <f>ROUND(AVERAGE(D136:D138),1)</f>
        <v>108.8</v>
      </c>
      <c r="E572" s="530">
        <f t="shared" ref="E572:AD572" si="317">ROUND(AVERAGE(E136:E138),1)</f>
        <v>108.8</v>
      </c>
      <c r="F572" s="530">
        <f t="shared" si="317"/>
        <v>98.5</v>
      </c>
      <c r="G572" s="530">
        <f t="shared" si="317"/>
        <v>104.7</v>
      </c>
      <c r="H572" s="530">
        <f t="shared" si="317"/>
        <v>50</v>
      </c>
      <c r="I572" s="530">
        <f t="shared" si="317"/>
        <v>108.6</v>
      </c>
      <c r="J572" s="530">
        <f t="shared" si="317"/>
        <v>102.6</v>
      </c>
      <c r="K572" s="530">
        <f t="shared" si="317"/>
        <v>102.4</v>
      </c>
      <c r="L572" s="530">
        <f t="shared" si="317"/>
        <v>105.4</v>
      </c>
      <c r="M572" s="530" t="e">
        <f t="shared" si="317"/>
        <v>#DIV/0!</v>
      </c>
      <c r="N572" s="530">
        <f t="shared" si="317"/>
        <v>235.7</v>
      </c>
      <c r="O572" s="530">
        <f t="shared" si="317"/>
        <v>81</v>
      </c>
      <c r="P572" s="530">
        <f t="shared" si="317"/>
        <v>74.3</v>
      </c>
      <c r="Q572" s="530">
        <f t="shared" si="317"/>
        <v>106.9</v>
      </c>
      <c r="R572" s="530">
        <f t="shared" si="317"/>
        <v>211.8</v>
      </c>
      <c r="S572" s="530">
        <f t="shared" si="317"/>
        <v>211.8</v>
      </c>
      <c r="T572" s="530" t="e">
        <f t="shared" si="317"/>
        <v>#DIV/0!</v>
      </c>
      <c r="U572" s="530">
        <f t="shared" si="317"/>
        <v>111.6</v>
      </c>
      <c r="V572" s="530">
        <f t="shared" si="317"/>
        <v>113.4</v>
      </c>
      <c r="W572" s="530">
        <f t="shared" si="317"/>
        <v>124</v>
      </c>
      <c r="X572" s="530">
        <f t="shared" si="317"/>
        <v>101.3</v>
      </c>
      <c r="Y572" s="530">
        <f t="shared" si="317"/>
        <v>64.8</v>
      </c>
      <c r="Z572" s="530">
        <f t="shared" si="317"/>
        <v>130.9</v>
      </c>
      <c r="AA572" s="530">
        <f t="shared" si="317"/>
        <v>139.30000000000001</v>
      </c>
      <c r="AB572" s="530" t="e">
        <f t="shared" si="317"/>
        <v>#DIV/0!</v>
      </c>
      <c r="AC572" s="530">
        <f t="shared" si="317"/>
        <v>101.1</v>
      </c>
      <c r="AD572" s="530">
        <f t="shared" si="317"/>
        <v>92.9</v>
      </c>
      <c r="AE572" s="530">
        <f>ROUND(AVERAGE(AE136:AE138),1)</f>
        <v>73.8</v>
      </c>
      <c r="AF572" s="530">
        <f>ROUND(AVERAGE(AF136:AF138),1)</f>
        <v>111.7</v>
      </c>
      <c r="AG572" s="530" t="e">
        <f t="shared" ref="AG572:AL572" si="318">ROUND(AVERAGE(AG136:AG138),1)</f>
        <v>#DIV/0!</v>
      </c>
      <c r="AH572" s="530">
        <f t="shared" si="318"/>
        <v>127.7</v>
      </c>
      <c r="AI572" s="530">
        <f t="shared" si="318"/>
        <v>126.6</v>
      </c>
      <c r="AJ572" s="530">
        <f t="shared" si="318"/>
        <v>57.6</v>
      </c>
      <c r="AK572" s="530">
        <f t="shared" si="318"/>
        <v>108</v>
      </c>
      <c r="AL572" s="530">
        <f t="shared" si="318"/>
        <v>102.5</v>
      </c>
      <c r="AN572" s="255"/>
      <c r="AO572" s="521" t="s">
        <v>689</v>
      </c>
      <c r="AP572" s="530">
        <f t="shared" ref="AP572:AZ572" si="319">ROUND(AVERAGE(AP136:AP138),1)</f>
        <v>108.8</v>
      </c>
      <c r="AQ572" s="530">
        <f t="shared" si="319"/>
        <v>96.9</v>
      </c>
      <c r="AR572" s="530">
        <f t="shared" si="319"/>
        <v>87</v>
      </c>
      <c r="AS572" s="530">
        <f t="shared" si="319"/>
        <v>73.2</v>
      </c>
      <c r="AT572" s="530">
        <f t="shared" si="319"/>
        <v>106.9</v>
      </c>
      <c r="AU572" s="530">
        <f t="shared" si="319"/>
        <v>121.4</v>
      </c>
      <c r="AV572" s="530">
        <f t="shared" si="319"/>
        <v>136.80000000000001</v>
      </c>
      <c r="AW572" s="530">
        <f t="shared" si="319"/>
        <v>94.5</v>
      </c>
      <c r="AX572" s="530">
        <f t="shared" si="319"/>
        <v>114.3</v>
      </c>
      <c r="AY572" s="530">
        <f t="shared" si="319"/>
        <v>114.4</v>
      </c>
      <c r="AZ572" s="530">
        <f t="shared" si="319"/>
        <v>112.9</v>
      </c>
    </row>
    <row r="573" spans="2:53" x14ac:dyDescent="0.15">
      <c r="B573" s="418" t="s">
        <v>698</v>
      </c>
      <c r="C573" s="522" t="s">
        <v>686</v>
      </c>
      <c r="D573" s="531">
        <f>ROUND(AVERAGE(D139:D141),1)</f>
        <v>109.4</v>
      </c>
      <c r="E573" s="531">
        <f t="shared" ref="E573:AD573" si="320">ROUND(AVERAGE(E139:E141),1)</f>
        <v>109.4</v>
      </c>
      <c r="F573" s="531">
        <f t="shared" si="320"/>
        <v>99.3</v>
      </c>
      <c r="G573" s="531">
        <f t="shared" si="320"/>
        <v>106</v>
      </c>
      <c r="H573" s="531">
        <f t="shared" si="320"/>
        <v>47.2</v>
      </c>
      <c r="I573" s="531">
        <f t="shared" si="320"/>
        <v>111.6</v>
      </c>
      <c r="J573" s="531">
        <f t="shared" si="320"/>
        <v>100.7</v>
      </c>
      <c r="K573" s="531">
        <f t="shared" si="320"/>
        <v>82.8</v>
      </c>
      <c r="L573" s="531">
        <f t="shared" si="320"/>
        <v>82.7</v>
      </c>
      <c r="M573" s="531" t="e">
        <f t="shared" si="320"/>
        <v>#DIV/0!</v>
      </c>
      <c r="N573" s="531">
        <f t="shared" si="320"/>
        <v>220.5</v>
      </c>
      <c r="O573" s="531">
        <f t="shared" si="320"/>
        <v>88.8</v>
      </c>
      <c r="P573" s="531">
        <f t="shared" si="320"/>
        <v>76.7</v>
      </c>
      <c r="Q573" s="531">
        <f t="shared" si="320"/>
        <v>135.6</v>
      </c>
      <c r="R573" s="531">
        <f t="shared" si="320"/>
        <v>193.9</v>
      </c>
      <c r="S573" s="531">
        <f t="shared" si="320"/>
        <v>193.9</v>
      </c>
      <c r="T573" s="531" t="e">
        <f t="shared" si="320"/>
        <v>#DIV/0!</v>
      </c>
      <c r="U573" s="531">
        <f t="shared" si="320"/>
        <v>110.5</v>
      </c>
      <c r="V573" s="531">
        <f t="shared" si="320"/>
        <v>118.5</v>
      </c>
      <c r="W573" s="531">
        <f t="shared" si="320"/>
        <v>132.19999999999999</v>
      </c>
      <c r="X573" s="531">
        <f t="shared" si="320"/>
        <v>103</v>
      </c>
      <c r="Y573" s="531">
        <f t="shared" si="320"/>
        <v>77.2</v>
      </c>
      <c r="Z573" s="531">
        <f t="shared" si="320"/>
        <v>127.8</v>
      </c>
      <c r="AA573" s="531">
        <f t="shared" si="320"/>
        <v>137.19999999999999</v>
      </c>
      <c r="AB573" s="531" t="e">
        <f t="shared" si="320"/>
        <v>#DIV/0!</v>
      </c>
      <c r="AC573" s="531">
        <f t="shared" si="320"/>
        <v>99.9</v>
      </c>
      <c r="AD573" s="531">
        <f t="shared" si="320"/>
        <v>94.1</v>
      </c>
      <c r="AE573" s="531">
        <f>ROUND(AVERAGE(AE139:AE141),1)</f>
        <v>75.599999999999994</v>
      </c>
      <c r="AF573" s="531">
        <f>ROUND(AVERAGE(AF139:AF141),1)</f>
        <v>111.9</v>
      </c>
      <c r="AG573" s="531" t="e">
        <f t="shared" ref="AG573:AL573" si="321">ROUND(AVERAGE(AG139:AG141),1)</f>
        <v>#DIV/0!</v>
      </c>
      <c r="AH573" s="531">
        <f t="shared" si="321"/>
        <v>123.6</v>
      </c>
      <c r="AI573" s="531">
        <f t="shared" si="321"/>
        <v>125.5</v>
      </c>
      <c r="AJ573" s="531">
        <f t="shared" si="321"/>
        <v>48.8</v>
      </c>
      <c r="AK573" s="531">
        <f t="shared" si="321"/>
        <v>107.6</v>
      </c>
      <c r="AL573" s="531">
        <f t="shared" si="321"/>
        <v>96</v>
      </c>
      <c r="AN573" s="418" t="s">
        <v>698</v>
      </c>
      <c r="AO573" s="522" t="s">
        <v>686</v>
      </c>
      <c r="AP573" s="531">
        <f t="shared" ref="AP573:AZ573" si="322">ROUND(AVERAGE(AP139:AP141),1)</f>
        <v>109.4</v>
      </c>
      <c r="AQ573" s="531">
        <f t="shared" si="322"/>
        <v>95.8</v>
      </c>
      <c r="AR573" s="531">
        <f t="shared" si="322"/>
        <v>93.5</v>
      </c>
      <c r="AS573" s="531">
        <f t="shared" si="322"/>
        <v>83.2</v>
      </c>
      <c r="AT573" s="531">
        <f t="shared" si="322"/>
        <v>108.4</v>
      </c>
      <c r="AU573" s="531">
        <f t="shared" si="322"/>
        <v>101.5</v>
      </c>
      <c r="AV573" s="531">
        <f t="shared" si="322"/>
        <v>106</v>
      </c>
      <c r="AW573" s="531">
        <f t="shared" si="322"/>
        <v>93.8</v>
      </c>
      <c r="AX573" s="531">
        <f t="shared" si="322"/>
        <v>115.7</v>
      </c>
      <c r="AY573" s="531">
        <f t="shared" si="322"/>
        <v>116.3</v>
      </c>
      <c r="AZ573" s="531">
        <f t="shared" si="322"/>
        <v>104.8</v>
      </c>
    </row>
    <row r="574" spans="2:53" x14ac:dyDescent="0.15">
      <c r="C574" s="520" t="s">
        <v>687</v>
      </c>
      <c r="D574" s="529">
        <f>ROUND(AVERAGE(D142:D144),1)</f>
        <v>106.3</v>
      </c>
      <c r="E574" s="529">
        <f t="shared" ref="E574:AD574" si="323">ROUND(AVERAGE(E142:E144),1)</f>
        <v>106.3</v>
      </c>
      <c r="F574" s="529">
        <f t="shared" si="323"/>
        <v>100</v>
      </c>
      <c r="G574" s="529">
        <f t="shared" si="323"/>
        <v>107</v>
      </c>
      <c r="H574" s="529">
        <f t="shared" si="323"/>
        <v>46.2</v>
      </c>
      <c r="I574" s="529">
        <f t="shared" si="323"/>
        <v>104.9</v>
      </c>
      <c r="J574" s="529">
        <f t="shared" si="323"/>
        <v>95.1</v>
      </c>
      <c r="K574" s="529">
        <f t="shared" si="323"/>
        <v>85.9</v>
      </c>
      <c r="L574" s="529">
        <f t="shared" si="323"/>
        <v>85.3</v>
      </c>
      <c r="M574" s="529" t="e">
        <f t="shared" si="323"/>
        <v>#DIV/0!</v>
      </c>
      <c r="N574" s="529">
        <f t="shared" si="323"/>
        <v>197.9</v>
      </c>
      <c r="O574" s="529">
        <f t="shared" si="323"/>
        <v>88.4</v>
      </c>
      <c r="P574" s="529">
        <f t="shared" si="323"/>
        <v>86.2</v>
      </c>
      <c r="Q574" s="529">
        <f t="shared" si="323"/>
        <v>97.1</v>
      </c>
      <c r="R574" s="529">
        <f t="shared" si="323"/>
        <v>170.4</v>
      </c>
      <c r="S574" s="529">
        <f t="shared" si="323"/>
        <v>170.4</v>
      </c>
      <c r="T574" s="529" t="e">
        <f t="shared" si="323"/>
        <v>#DIV/0!</v>
      </c>
      <c r="U574" s="529">
        <f t="shared" si="323"/>
        <v>106.9</v>
      </c>
      <c r="V574" s="529">
        <f t="shared" si="323"/>
        <v>112.5</v>
      </c>
      <c r="W574" s="529">
        <f t="shared" si="323"/>
        <v>125.1</v>
      </c>
      <c r="X574" s="529">
        <f t="shared" si="323"/>
        <v>98.2</v>
      </c>
      <c r="Y574" s="529">
        <f t="shared" si="323"/>
        <v>56.5</v>
      </c>
      <c r="Z574" s="529">
        <f t="shared" si="323"/>
        <v>122.5</v>
      </c>
      <c r="AA574" s="529">
        <f t="shared" si="323"/>
        <v>138.30000000000001</v>
      </c>
      <c r="AB574" s="529" t="e">
        <f t="shared" si="323"/>
        <v>#DIV/0!</v>
      </c>
      <c r="AC574" s="529">
        <f t="shared" si="323"/>
        <v>103.8</v>
      </c>
      <c r="AD574" s="529">
        <f t="shared" si="323"/>
        <v>101.6</v>
      </c>
      <c r="AE574" s="529">
        <f>ROUND(AVERAGE(AE142:AE144),1)</f>
        <v>77.3</v>
      </c>
      <c r="AF574" s="529">
        <f>ROUND(AVERAGE(AF142:AF144),1)</f>
        <v>100.3</v>
      </c>
      <c r="AG574" s="529" t="e">
        <f t="shared" ref="AG574:AL574" si="324">ROUND(AVERAGE(AG142:AG144),1)</f>
        <v>#DIV/0!</v>
      </c>
      <c r="AH574" s="529">
        <f t="shared" si="324"/>
        <v>127.6</v>
      </c>
      <c r="AI574" s="529">
        <f t="shared" si="324"/>
        <v>128.69999999999999</v>
      </c>
      <c r="AJ574" s="529">
        <f t="shared" si="324"/>
        <v>43.9</v>
      </c>
      <c r="AK574" s="529">
        <f t="shared" si="324"/>
        <v>107.5</v>
      </c>
      <c r="AL574" s="529">
        <f t="shared" si="324"/>
        <v>92.7</v>
      </c>
      <c r="AO574" s="520" t="s">
        <v>687</v>
      </c>
      <c r="AP574" s="529">
        <f t="shared" ref="AP574:AZ574" si="325">ROUND(AVERAGE(AP142:AP144),1)</f>
        <v>106.3</v>
      </c>
      <c r="AQ574" s="529">
        <f t="shared" si="325"/>
        <v>91.9</v>
      </c>
      <c r="AR574" s="529">
        <f t="shared" si="325"/>
        <v>92.1</v>
      </c>
      <c r="AS574" s="529">
        <f t="shared" si="325"/>
        <v>80.7</v>
      </c>
      <c r="AT574" s="529">
        <f t="shared" si="325"/>
        <v>108.5</v>
      </c>
      <c r="AU574" s="529">
        <f t="shared" si="325"/>
        <v>91.4</v>
      </c>
      <c r="AV574" s="529">
        <f t="shared" si="325"/>
        <v>93.5</v>
      </c>
      <c r="AW574" s="529">
        <f t="shared" si="325"/>
        <v>87.7</v>
      </c>
      <c r="AX574" s="529">
        <f t="shared" si="325"/>
        <v>112.9</v>
      </c>
      <c r="AY574" s="529">
        <f t="shared" si="325"/>
        <v>113.9</v>
      </c>
      <c r="AZ574" s="529">
        <f t="shared" si="325"/>
        <v>95.8</v>
      </c>
    </row>
    <row r="575" spans="2:53" x14ac:dyDescent="0.15">
      <c r="C575" s="520" t="s">
        <v>688</v>
      </c>
      <c r="D575" s="529">
        <f>ROUND(AVERAGE(D145:D147),1)</f>
        <v>109.4</v>
      </c>
      <c r="E575" s="529">
        <f t="shared" ref="E575:AD575" si="326">ROUND(AVERAGE(E145:E147),1)</f>
        <v>109.4</v>
      </c>
      <c r="F575" s="529">
        <f t="shared" si="326"/>
        <v>97.7</v>
      </c>
      <c r="G575" s="529">
        <f t="shared" si="326"/>
        <v>104.4</v>
      </c>
      <c r="H575" s="529">
        <f t="shared" si="326"/>
        <v>46.3</v>
      </c>
      <c r="I575" s="529">
        <f t="shared" si="326"/>
        <v>104.6</v>
      </c>
      <c r="J575" s="529">
        <f t="shared" si="326"/>
        <v>107.3</v>
      </c>
      <c r="K575" s="529">
        <f t="shared" si="326"/>
        <v>95.3</v>
      </c>
      <c r="L575" s="529">
        <f t="shared" si="326"/>
        <v>96.4</v>
      </c>
      <c r="M575" s="529" t="e">
        <f t="shared" si="326"/>
        <v>#DIV/0!</v>
      </c>
      <c r="N575" s="529">
        <f t="shared" si="326"/>
        <v>186</v>
      </c>
      <c r="O575" s="529">
        <f t="shared" si="326"/>
        <v>91.8</v>
      </c>
      <c r="P575" s="529">
        <f t="shared" si="326"/>
        <v>94.8</v>
      </c>
      <c r="Q575" s="529">
        <f t="shared" si="326"/>
        <v>80.400000000000006</v>
      </c>
      <c r="R575" s="529">
        <f t="shared" si="326"/>
        <v>192.5</v>
      </c>
      <c r="S575" s="529">
        <f t="shared" si="326"/>
        <v>192.5</v>
      </c>
      <c r="T575" s="529" t="e">
        <f t="shared" si="326"/>
        <v>#DIV/0!</v>
      </c>
      <c r="U575" s="529">
        <f t="shared" si="326"/>
        <v>110.1</v>
      </c>
      <c r="V575" s="529">
        <f t="shared" si="326"/>
        <v>114.3</v>
      </c>
      <c r="W575" s="529">
        <f t="shared" si="326"/>
        <v>127.6</v>
      </c>
      <c r="X575" s="529">
        <f t="shared" si="326"/>
        <v>99.3</v>
      </c>
      <c r="Y575" s="529">
        <f t="shared" si="326"/>
        <v>65.7</v>
      </c>
      <c r="Z575" s="529">
        <f t="shared" si="326"/>
        <v>137.4</v>
      </c>
      <c r="AA575" s="529">
        <f t="shared" si="326"/>
        <v>143.30000000000001</v>
      </c>
      <c r="AB575" s="529" t="e">
        <f t="shared" si="326"/>
        <v>#DIV/0!</v>
      </c>
      <c r="AC575" s="529">
        <f t="shared" si="326"/>
        <v>105.4</v>
      </c>
      <c r="AD575" s="529">
        <f t="shared" si="326"/>
        <v>108.9</v>
      </c>
      <c r="AE575" s="529">
        <f>ROUND(AVERAGE(AE145:AE147),1)</f>
        <v>85.9</v>
      </c>
      <c r="AF575" s="529">
        <f>ROUND(AVERAGE(AF145:AF147),1)</f>
        <v>91.4</v>
      </c>
      <c r="AG575" s="529" t="e">
        <f t="shared" ref="AG575:AL575" si="327">ROUND(AVERAGE(AG145:AG147),1)</f>
        <v>#DIV/0!</v>
      </c>
      <c r="AH575" s="529">
        <f t="shared" si="327"/>
        <v>118</v>
      </c>
      <c r="AI575" s="529">
        <f t="shared" si="327"/>
        <v>130.19999999999999</v>
      </c>
      <c r="AJ575" s="529">
        <f t="shared" si="327"/>
        <v>42.7</v>
      </c>
      <c r="AK575" s="529">
        <f t="shared" si="327"/>
        <v>107.4</v>
      </c>
      <c r="AL575" s="529">
        <f t="shared" si="327"/>
        <v>104.2</v>
      </c>
      <c r="AO575" s="520" t="s">
        <v>688</v>
      </c>
      <c r="AP575" s="529">
        <f t="shared" ref="AP575:AZ575" si="328">ROUND(AVERAGE(AP145:AP147),1)</f>
        <v>109.4</v>
      </c>
      <c r="AQ575" s="529">
        <f t="shared" si="328"/>
        <v>95</v>
      </c>
      <c r="AR575" s="529">
        <f t="shared" si="328"/>
        <v>90.7</v>
      </c>
      <c r="AS575" s="529">
        <f t="shared" si="328"/>
        <v>79.5</v>
      </c>
      <c r="AT575" s="529">
        <f t="shared" si="328"/>
        <v>106.9</v>
      </c>
      <c r="AU575" s="529">
        <f t="shared" si="328"/>
        <v>105.7</v>
      </c>
      <c r="AV575" s="529">
        <f t="shared" si="328"/>
        <v>115.8</v>
      </c>
      <c r="AW575" s="529">
        <f t="shared" si="328"/>
        <v>88</v>
      </c>
      <c r="AX575" s="529">
        <f t="shared" si="328"/>
        <v>116</v>
      </c>
      <c r="AY575" s="529">
        <f t="shared" si="328"/>
        <v>116.2</v>
      </c>
      <c r="AZ575" s="529">
        <f t="shared" si="328"/>
        <v>112.7</v>
      </c>
    </row>
    <row r="576" spans="2:53" x14ac:dyDescent="0.15">
      <c r="B576" s="255"/>
      <c r="C576" s="521" t="s">
        <v>689</v>
      </c>
      <c r="D576" s="530">
        <f>ROUND(AVERAGE(D148:D150),1)</f>
        <v>108.2</v>
      </c>
      <c r="E576" s="530">
        <f t="shared" ref="E576:AD576" si="329">ROUND(AVERAGE(E148:E150),1)</f>
        <v>108.2</v>
      </c>
      <c r="F576" s="530">
        <f t="shared" si="329"/>
        <v>94.8</v>
      </c>
      <c r="G576" s="530">
        <f t="shared" si="329"/>
        <v>101.1</v>
      </c>
      <c r="H576" s="530">
        <f t="shared" si="329"/>
        <v>45.9</v>
      </c>
      <c r="I576" s="530">
        <f t="shared" si="329"/>
        <v>110.6</v>
      </c>
      <c r="J576" s="530">
        <f t="shared" si="329"/>
        <v>109.3</v>
      </c>
      <c r="K576" s="530">
        <f t="shared" si="329"/>
        <v>102.8</v>
      </c>
      <c r="L576" s="530">
        <f t="shared" si="329"/>
        <v>104.6</v>
      </c>
      <c r="M576" s="530" t="e">
        <f t="shared" si="329"/>
        <v>#DIV/0!</v>
      </c>
      <c r="N576" s="530">
        <f t="shared" si="329"/>
        <v>133.30000000000001</v>
      </c>
      <c r="O576" s="530">
        <f t="shared" si="329"/>
        <v>81</v>
      </c>
      <c r="P576" s="530">
        <f t="shared" si="329"/>
        <v>86.8</v>
      </c>
      <c r="Q576" s="530">
        <f t="shared" si="329"/>
        <v>58.7</v>
      </c>
      <c r="R576" s="530">
        <f t="shared" si="329"/>
        <v>166.2</v>
      </c>
      <c r="S576" s="530">
        <f t="shared" si="329"/>
        <v>166.2</v>
      </c>
      <c r="T576" s="530" t="e">
        <f t="shared" si="329"/>
        <v>#DIV/0!</v>
      </c>
      <c r="U576" s="530">
        <f t="shared" si="329"/>
        <v>114.7</v>
      </c>
      <c r="V576" s="530">
        <f t="shared" si="329"/>
        <v>118.6</v>
      </c>
      <c r="W576" s="530">
        <f t="shared" si="329"/>
        <v>132.9</v>
      </c>
      <c r="X576" s="530">
        <f t="shared" si="329"/>
        <v>102.3</v>
      </c>
      <c r="Y576" s="530">
        <f t="shared" si="329"/>
        <v>64.5</v>
      </c>
      <c r="Z576" s="530">
        <f t="shared" si="329"/>
        <v>144</v>
      </c>
      <c r="AA576" s="530">
        <f t="shared" si="329"/>
        <v>144.5</v>
      </c>
      <c r="AB576" s="530" t="e">
        <f t="shared" si="329"/>
        <v>#DIV/0!</v>
      </c>
      <c r="AC576" s="530">
        <f t="shared" si="329"/>
        <v>110.1</v>
      </c>
      <c r="AD576" s="530">
        <f t="shared" si="329"/>
        <v>117.5</v>
      </c>
      <c r="AE576" s="530">
        <f>ROUND(AVERAGE(AE148:AE150),1)</f>
        <v>87.6</v>
      </c>
      <c r="AF576" s="530">
        <f>ROUND(AVERAGE(AF148:AF150),1)</f>
        <v>96.7</v>
      </c>
      <c r="AG576" s="530" t="e">
        <f t="shared" ref="AG576:AL576" si="330">ROUND(AVERAGE(AG148:AG150),1)</f>
        <v>#DIV/0!</v>
      </c>
      <c r="AH576" s="530">
        <f t="shared" si="330"/>
        <v>118.3</v>
      </c>
      <c r="AI576" s="530">
        <f t="shared" si="330"/>
        <v>132</v>
      </c>
      <c r="AJ576" s="530">
        <f t="shared" si="330"/>
        <v>42</v>
      </c>
      <c r="AK576" s="530">
        <f t="shared" si="330"/>
        <v>107.4</v>
      </c>
      <c r="AL576" s="530">
        <f t="shared" si="330"/>
        <v>107.6</v>
      </c>
      <c r="AN576" s="255"/>
      <c r="AO576" s="521" t="s">
        <v>689</v>
      </c>
      <c r="AP576" s="530">
        <f t="shared" ref="AP576:AZ576" si="331">ROUND(AVERAGE(AP148:AP150),1)</f>
        <v>108.2</v>
      </c>
      <c r="AQ576" s="530">
        <f t="shared" si="331"/>
        <v>89.7</v>
      </c>
      <c r="AR576" s="530">
        <f t="shared" si="331"/>
        <v>88.1</v>
      </c>
      <c r="AS576" s="530">
        <f t="shared" si="331"/>
        <v>74.099999999999994</v>
      </c>
      <c r="AT576" s="530">
        <f t="shared" si="331"/>
        <v>108.3</v>
      </c>
      <c r="AU576" s="530">
        <f t="shared" si="331"/>
        <v>93.5</v>
      </c>
      <c r="AV576" s="530">
        <f t="shared" si="331"/>
        <v>97.5</v>
      </c>
      <c r="AW576" s="530">
        <f t="shared" si="331"/>
        <v>86.4</v>
      </c>
      <c r="AX576" s="530">
        <f t="shared" si="331"/>
        <v>116.7</v>
      </c>
      <c r="AY576" s="530">
        <f t="shared" si="331"/>
        <v>116.1</v>
      </c>
      <c r="AZ576" s="530">
        <f t="shared" si="331"/>
        <v>127.1</v>
      </c>
    </row>
    <row r="577" spans="2:52" x14ac:dyDescent="0.15">
      <c r="B577" s="418" t="s">
        <v>699</v>
      </c>
      <c r="C577" s="522" t="s">
        <v>686</v>
      </c>
      <c r="D577" s="531">
        <f>ROUND(AVERAGE(D151:D153),1)</f>
        <v>106.9</v>
      </c>
      <c r="E577" s="531">
        <f t="shared" ref="E577:AD577" si="332">ROUND(AVERAGE(E151:E153),1)</f>
        <v>106.9</v>
      </c>
      <c r="F577" s="531">
        <f t="shared" si="332"/>
        <v>94.9</v>
      </c>
      <c r="G577" s="531">
        <f t="shared" si="332"/>
        <v>100.7</v>
      </c>
      <c r="H577" s="531">
        <f t="shared" si="332"/>
        <v>49.6</v>
      </c>
      <c r="I577" s="531">
        <f t="shared" si="332"/>
        <v>127.4</v>
      </c>
      <c r="J577" s="531">
        <f t="shared" si="332"/>
        <v>119.5</v>
      </c>
      <c r="K577" s="531">
        <f t="shared" si="332"/>
        <v>89.9</v>
      </c>
      <c r="L577" s="531">
        <f t="shared" si="332"/>
        <v>89.2</v>
      </c>
      <c r="M577" s="531" t="e">
        <f t="shared" si="332"/>
        <v>#DIV/0!</v>
      </c>
      <c r="N577" s="531">
        <f t="shared" si="332"/>
        <v>51.5</v>
      </c>
      <c r="O577" s="531">
        <f t="shared" si="332"/>
        <v>75.3</v>
      </c>
      <c r="P577" s="531">
        <f t="shared" si="332"/>
        <v>77.900000000000006</v>
      </c>
      <c r="Q577" s="531">
        <f t="shared" si="332"/>
        <v>65.400000000000006</v>
      </c>
      <c r="R577" s="531">
        <f t="shared" si="332"/>
        <v>142</v>
      </c>
      <c r="S577" s="531">
        <f t="shared" si="332"/>
        <v>142</v>
      </c>
      <c r="T577" s="531" t="e">
        <f t="shared" si="332"/>
        <v>#DIV/0!</v>
      </c>
      <c r="U577" s="531">
        <f t="shared" si="332"/>
        <v>110.9</v>
      </c>
      <c r="V577" s="531">
        <f t="shared" si="332"/>
        <v>119.1</v>
      </c>
      <c r="W577" s="531">
        <f t="shared" si="332"/>
        <v>131.4</v>
      </c>
      <c r="X577" s="531">
        <f t="shared" si="332"/>
        <v>105.2</v>
      </c>
      <c r="Y577" s="531">
        <f t="shared" si="332"/>
        <v>72.7</v>
      </c>
      <c r="Z577" s="531">
        <f t="shared" si="332"/>
        <v>145.6</v>
      </c>
      <c r="AA577" s="531">
        <f t="shared" si="332"/>
        <v>137.5</v>
      </c>
      <c r="AB577" s="531" t="e">
        <f t="shared" si="332"/>
        <v>#DIV/0!</v>
      </c>
      <c r="AC577" s="531">
        <f t="shared" si="332"/>
        <v>111.1</v>
      </c>
      <c r="AD577" s="531">
        <f t="shared" si="332"/>
        <v>121.6</v>
      </c>
      <c r="AE577" s="531">
        <f>ROUND(AVERAGE(AE151:AE153),1)</f>
        <v>89.3</v>
      </c>
      <c r="AF577" s="531">
        <f>ROUND(AVERAGE(AF151:AF153),1)</f>
        <v>90.3</v>
      </c>
      <c r="AG577" s="531" t="e">
        <f t="shared" ref="AG577:AL577" si="333">ROUND(AVERAGE(AG151:AG153),1)</f>
        <v>#DIV/0!</v>
      </c>
      <c r="AH577" s="531">
        <f t="shared" si="333"/>
        <v>115</v>
      </c>
      <c r="AI577" s="531">
        <f t="shared" si="333"/>
        <v>136.1</v>
      </c>
      <c r="AJ577" s="531">
        <f t="shared" si="333"/>
        <v>36.1</v>
      </c>
      <c r="AK577" s="531">
        <f t="shared" si="333"/>
        <v>107.3</v>
      </c>
      <c r="AL577" s="531">
        <f t="shared" si="333"/>
        <v>111.8</v>
      </c>
      <c r="AN577" s="418" t="s">
        <v>699</v>
      </c>
      <c r="AO577" s="522" t="s">
        <v>686</v>
      </c>
      <c r="AP577" s="531">
        <f t="shared" ref="AP577:AZ577" si="334">ROUND(AVERAGE(AP151:AP153),1)</f>
        <v>106.9</v>
      </c>
      <c r="AQ577" s="531">
        <f t="shared" si="334"/>
        <v>90.6</v>
      </c>
      <c r="AR577" s="531">
        <f t="shared" si="334"/>
        <v>92.3</v>
      </c>
      <c r="AS577" s="531">
        <f t="shared" si="334"/>
        <v>74.5</v>
      </c>
      <c r="AT577" s="531">
        <f t="shared" si="334"/>
        <v>117.8</v>
      </c>
      <c r="AU577" s="531">
        <f t="shared" si="334"/>
        <v>86.4</v>
      </c>
      <c r="AV577" s="531">
        <f t="shared" si="334"/>
        <v>88.3</v>
      </c>
      <c r="AW577" s="531">
        <f t="shared" si="334"/>
        <v>83.1</v>
      </c>
      <c r="AX577" s="531">
        <f t="shared" si="334"/>
        <v>114.4</v>
      </c>
      <c r="AY577" s="531">
        <f t="shared" si="334"/>
        <v>113.2</v>
      </c>
      <c r="AZ577" s="531">
        <f t="shared" si="334"/>
        <v>136.1</v>
      </c>
    </row>
    <row r="578" spans="2:52" x14ac:dyDescent="0.15">
      <c r="C578" s="520" t="s">
        <v>687</v>
      </c>
      <c r="D578" s="529">
        <f t="shared" ref="D578:AD579" si="335">ROUND(AVERAGE(D154:D156),1)</f>
        <v>108.9</v>
      </c>
      <c r="E578" s="529">
        <f t="shared" si="335"/>
        <v>108.9</v>
      </c>
      <c r="F578" s="529">
        <f t="shared" si="335"/>
        <v>95.6</v>
      </c>
      <c r="G578" s="529">
        <f t="shared" si="335"/>
        <v>102.1</v>
      </c>
      <c r="H578" s="529">
        <f t="shared" si="335"/>
        <v>44.7</v>
      </c>
      <c r="I578" s="529">
        <f t="shared" si="335"/>
        <v>155.80000000000001</v>
      </c>
      <c r="J578" s="529">
        <f t="shared" si="335"/>
        <v>122</v>
      </c>
      <c r="K578" s="529">
        <f t="shared" si="335"/>
        <v>91</v>
      </c>
      <c r="L578" s="529">
        <f t="shared" si="335"/>
        <v>89.6</v>
      </c>
      <c r="M578" s="529" t="e">
        <f t="shared" si="335"/>
        <v>#DIV/0!</v>
      </c>
      <c r="N578" s="529">
        <f t="shared" si="335"/>
        <v>48.3</v>
      </c>
      <c r="O578" s="529">
        <f t="shared" si="335"/>
        <v>77.400000000000006</v>
      </c>
      <c r="P578" s="529">
        <f t="shared" si="335"/>
        <v>82.8</v>
      </c>
      <c r="Q578" s="529">
        <f t="shared" si="335"/>
        <v>56.4</v>
      </c>
      <c r="R578" s="529">
        <f t="shared" si="335"/>
        <v>114.1</v>
      </c>
      <c r="S578" s="529">
        <f t="shared" si="335"/>
        <v>114.1</v>
      </c>
      <c r="T578" s="529" t="e">
        <f t="shared" si="335"/>
        <v>#DIV/0!</v>
      </c>
      <c r="U578" s="529">
        <f t="shared" si="335"/>
        <v>104</v>
      </c>
      <c r="V578" s="529">
        <f t="shared" si="335"/>
        <v>119.7</v>
      </c>
      <c r="W578" s="529">
        <f t="shared" si="335"/>
        <v>133.1</v>
      </c>
      <c r="X578" s="529">
        <f t="shared" si="335"/>
        <v>104.3</v>
      </c>
      <c r="Y578" s="529">
        <f t="shared" si="335"/>
        <v>68.2</v>
      </c>
      <c r="Z578" s="529">
        <f t="shared" si="335"/>
        <v>142.5</v>
      </c>
      <c r="AA578" s="529">
        <f t="shared" si="335"/>
        <v>128.19999999999999</v>
      </c>
      <c r="AB578" s="529" t="e">
        <f t="shared" si="335"/>
        <v>#DIV/0!</v>
      </c>
      <c r="AC578" s="529">
        <f t="shared" si="335"/>
        <v>119.1</v>
      </c>
      <c r="AD578" s="529">
        <f t="shared" si="335"/>
        <v>132.1</v>
      </c>
      <c r="AE578" s="529">
        <f>ROUND(AVERAGE(AE154:AE156),1)</f>
        <v>101.3</v>
      </c>
      <c r="AF578" s="529">
        <f>ROUND(AVERAGE(AF154:AF156),1)</f>
        <v>87.9</v>
      </c>
      <c r="AG578" s="529" t="e">
        <f t="shared" ref="AG578:AL579" si="336">ROUND(AVERAGE(AG154:AG156),1)</f>
        <v>#DIV/0!</v>
      </c>
      <c r="AH578" s="529">
        <f t="shared" si="336"/>
        <v>117.6</v>
      </c>
      <c r="AI578" s="529">
        <f t="shared" si="336"/>
        <v>135.4</v>
      </c>
      <c r="AJ578" s="529">
        <f t="shared" si="336"/>
        <v>57.9</v>
      </c>
      <c r="AK578" s="529">
        <f t="shared" si="336"/>
        <v>107.4</v>
      </c>
      <c r="AL578" s="529">
        <f t="shared" si="336"/>
        <v>113.9</v>
      </c>
      <c r="AO578" s="520" t="s">
        <v>687</v>
      </c>
      <c r="AP578" s="529">
        <f t="shared" ref="AP578:AZ579" si="337">ROUND(AVERAGE(AP154:AP156),1)</f>
        <v>108.9</v>
      </c>
      <c r="AQ578" s="529">
        <f t="shared" si="337"/>
        <v>95.8</v>
      </c>
      <c r="AR578" s="529">
        <f t="shared" si="337"/>
        <v>98.3</v>
      </c>
      <c r="AS578" s="529">
        <f t="shared" si="337"/>
        <v>73.3</v>
      </c>
      <c r="AT578" s="529">
        <f t="shared" si="337"/>
        <v>134.4</v>
      </c>
      <c r="AU578" s="529">
        <f t="shared" si="337"/>
        <v>89.3</v>
      </c>
      <c r="AV578" s="529">
        <f t="shared" si="337"/>
        <v>90.9</v>
      </c>
      <c r="AW578" s="529">
        <f t="shared" si="337"/>
        <v>86.4</v>
      </c>
      <c r="AX578" s="529">
        <f t="shared" si="337"/>
        <v>115</v>
      </c>
      <c r="AY578" s="529">
        <f t="shared" si="337"/>
        <v>113.6</v>
      </c>
      <c r="AZ578" s="529">
        <f t="shared" si="337"/>
        <v>138.80000000000001</v>
      </c>
    </row>
    <row r="579" spans="2:52" x14ac:dyDescent="0.15">
      <c r="C579" s="522" t="s">
        <v>688</v>
      </c>
      <c r="D579" s="529">
        <f>ROUND(AVERAGE(D157:D159),1)</f>
        <v>112.5</v>
      </c>
      <c r="E579" s="529">
        <f t="shared" si="335"/>
        <v>111.3</v>
      </c>
      <c r="F579" s="529">
        <f t="shared" si="335"/>
        <v>96.1</v>
      </c>
      <c r="G579" s="529">
        <f t="shared" si="335"/>
        <v>102.8</v>
      </c>
      <c r="H579" s="529">
        <f t="shared" si="335"/>
        <v>44.5</v>
      </c>
      <c r="I579" s="529">
        <f t="shared" si="335"/>
        <v>167.4</v>
      </c>
      <c r="J579" s="529">
        <f t="shared" si="335"/>
        <v>123.6</v>
      </c>
      <c r="K579" s="529">
        <f t="shared" si="335"/>
        <v>96.2</v>
      </c>
      <c r="L579" s="529">
        <f t="shared" si="335"/>
        <v>94.9</v>
      </c>
      <c r="M579" s="529" t="e">
        <f t="shared" si="335"/>
        <v>#DIV/0!</v>
      </c>
      <c r="N579" s="529">
        <f t="shared" si="335"/>
        <v>51.5</v>
      </c>
      <c r="O579" s="529">
        <f t="shared" si="335"/>
        <v>79.7</v>
      </c>
      <c r="P579" s="529">
        <f t="shared" si="335"/>
        <v>85.3</v>
      </c>
      <c r="Q579" s="529">
        <f t="shared" si="335"/>
        <v>58.4</v>
      </c>
      <c r="R579" s="529">
        <f t="shared" si="335"/>
        <v>132.5</v>
      </c>
      <c r="S579" s="529">
        <f t="shared" si="335"/>
        <v>132.5</v>
      </c>
      <c r="T579" s="529" t="e">
        <f t="shared" si="335"/>
        <v>#DIV/0!</v>
      </c>
      <c r="U579" s="529">
        <f t="shared" si="335"/>
        <v>102.2</v>
      </c>
      <c r="V579" s="529">
        <f t="shared" si="335"/>
        <v>121.2</v>
      </c>
      <c r="W579" s="529">
        <f t="shared" si="335"/>
        <v>135.19999999999999</v>
      </c>
      <c r="X579" s="529">
        <f t="shared" si="335"/>
        <v>105.2</v>
      </c>
      <c r="Y579" s="529">
        <f t="shared" si="335"/>
        <v>60.2</v>
      </c>
      <c r="Z579" s="529">
        <f t="shared" si="335"/>
        <v>142.4</v>
      </c>
      <c r="AA579" s="529">
        <f t="shared" si="335"/>
        <v>125.2</v>
      </c>
      <c r="AB579" s="529" t="e">
        <f t="shared" si="335"/>
        <v>#DIV/0!</v>
      </c>
      <c r="AC579" s="529">
        <f t="shared" si="335"/>
        <v>121.7</v>
      </c>
      <c r="AD579" s="529">
        <f t="shared" si="335"/>
        <v>134.9</v>
      </c>
      <c r="AE579" s="529">
        <f>ROUND(AVERAGE(AE155:AE157),1)</f>
        <v>106.5</v>
      </c>
      <c r="AF579" s="529">
        <f>ROUND(AVERAGE(AF155:AF157),1)</f>
        <v>88.7</v>
      </c>
      <c r="AG579" s="529" t="e">
        <f t="shared" si="336"/>
        <v>#DIV/0!</v>
      </c>
      <c r="AH579" s="529">
        <f t="shared" si="336"/>
        <v>118.2</v>
      </c>
      <c r="AI579" s="529">
        <f t="shared" si="336"/>
        <v>138.69999999999999</v>
      </c>
      <c r="AJ579" s="529">
        <f t="shared" si="336"/>
        <v>62.2</v>
      </c>
      <c r="AK579" s="529">
        <f t="shared" si="336"/>
        <v>107.3</v>
      </c>
      <c r="AL579" s="529">
        <f t="shared" si="336"/>
        <v>116.4</v>
      </c>
      <c r="AO579" s="522" t="s">
        <v>688</v>
      </c>
      <c r="AP579" s="529">
        <f t="shared" si="337"/>
        <v>111.3</v>
      </c>
      <c r="AQ579" s="529">
        <f t="shared" si="337"/>
        <v>102.1</v>
      </c>
      <c r="AR579" s="529">
        <f t="shared" si="337"/>
        <v>105.3</v>
      </c>
      <c r="AS579" s="529">
        <f t="shared" si="337"/>
        <v>79.5</v>
      </c>
      <c r="AT579" s="529">
        <f t="shared" si="337"/>
        <v>142.6</v>
      </c>
      <c r="AU579" s="529">
        <f t="shared" si="337"/>
        <v>94</v>
      </c>
      <c r="AV579" s="529">
        <f t="shared" si="337"/>
        <v>96.5</v>
      </c>
      <c r="AW579" s="529">
        <f t="shared" si="337"/>
        <v>89.7</v>
      </c>
      <c r="AX579" s="529">
        <f t="shared" si="337"/>
        <v>115.5</v>
      </c>
      <c r="AY579" s="529">
        <f t="shared" si="337"/>
        <v>114.2</v>
      </c>
      <c r="AZ579" s="529">
        <f t="shared" si="337"/>
        <v>138.19999999999999</v>
      </c>
    </row>
    <row r="580" spans="2:52" x14ac:dyDescent="0.15">
      <c r="B580" s="255"/>
      <c r="C580" s="525" t="s">
        <v>689</v>
      </c>
      <c r="D580" s="529">
        <f>ROUND(AVERAGE(D160:D162),1)</f>
        <v>109.8</v>
      </c>
      <c r="E580" s="530">
        <f t="shared" ref="E580:AD580" si="338">ROUND(AVERAGE(E158:E160),1)</f>
        <v>111.9</v>
      </c>
      <c r="F580" s="530">
        <f t="shared" si="338"/>
        <v>94.3</v>
      </c>
      <c r="G580" s="530">
        <f t="shared" si="338"/>
        <v>100.9</v>
      </c>
      <c r="H580" s="530">
        <f t="shared" si="338"/>
        <v>42.9</v>
      </c>
      <c r="I580" s="530">
        <f t="shared" si="338"/>
        <v>165.2</v>
      </c>
      <c r="J580" s="530">
        <f t="shared" si="338"/>
        <v>126.5</v>
      </c>
      <c r="K580" s="530">
        <f t="shared" si="338"/>
        <v>101.3</v>
      </c>
      <c r="L580" s="530">
        <f t="shared" si="338"/>
        <v>101.5</v>
      </c>
      <c r="M580" s="530" t="e">
        <f t="shared" si="338"/>
        <v>#DIV/0!</v>
      </c>
      <c r="N580" s="530">
        <f t="shared" si="338"/>
        <v>77.099999999999994</v>
      </c>
      <c r="O580" s="530">
        <f t="shared" si="338"/>
        <v>75.099999999999994</v>
      </c>
      <c r="P580" s="530">
        <f t="shared" si="338"/>
        <v>77.099999999999994</v>
      </c>
      <c r="Q580" s="530">
        <f t="shared" si="338"/>
        <v>67.2</v>
      </c>
      <c r="R580" s="530">
        <f t="shared" si="338"/>
        <v>184.5</v>
      </c>
      <c r="S580" s="530">
        <f t="shared" si="338"/>
        <v>184.5</v>
      </c>
      <c r="T580" s="530" t="e">
        <f t="shared" si="338"/>
        <v>#DIV/0!</v>
      </c>
      <c r="U580" s="530">
        <f t="shared" si="338"/>
        <v>94.5</v>
      </c>
      <c r="V580" s="530">
        <f t="shared" si="338"/>
        <v>118.4</v>
      </c>
      <c r="W580" s="530">
        <f t="shared" si="338"/>
        <v>131.80000000000001</v>
      </c>
      <c r="X580" s="530">
        <f t="shared" si="338"/>
        <v>103.3</v>
      </c>
      <c r="Y580" s="530">
        <f t="shared" si="338"/>
        <v>66.5</v>
      </c>
      <c r="Z580" s="530">
        <f t="shared" si="338"/>
        <v>146.4</v>
      </c>
      <c r="AA580" s="530">
        <f t="shared" si="338"/>
        <v>127.8</v>
      </c>
      <c r="AB580" s="530" t="e">
        <f t="shared" si="338"/>
        <v>#DIV/0!</v>
      </c>
      <c r="AC580" s="530">
        <f t="shared" si="338"/>
        <v>126.8</v>
      </c>
      <c r="AD580" s="530">
        <f t="shared" si="338"/>
        <v>147.80000000000001</v>
      </c>
      <c r="AE580" s="530">
        <f>ROUND(AVERAGE(AE158:AE160),1)</f>
        <v>118.5</v>
      </c>
      <c r="AF580" s="530">
        <f>ROUND(AVERAGE(AF158:AF160),1)</f>
        <v>90.3</v>
      </c>
      <c r="AG580" s="530" t="e">
        <f t="shared" ref="AG580:AL580" si="339">ROUND(AVERAGE(AG158:AG160),1)</f>
        <v>#DIV/0!</v>
      </c>
      <c r="AH580" s="530">
        <f t="shared" si="339"/>
        <v>112.4</v>
      </c>
      <c r="AI580" s="530">
        <f t="shared" si="339"/>
        <v>139</v>
      </c>
      <c r="AJ580" s="530">
        <f t="shared" si="339"/>
        <v>57.8</v>
      </c>
      <c r="AK580" s="530">
        <f t="shared" si="339"/>
        <v>107.3</v>
      </c>
      <c r="AL580" s="530">
        <f t="shared" si="339"/>
        <v>119.9</v>
      </c>
      <c r="AN580" s="255"/>
      <c r="AO580" s="525" t="s">
        <v>689</v>
      </c>
      <c r="AP580" s="530">
        <f>ROUND(AVERAGE(AP158:AP160),1)</f>
        <v>111.9</v>
      </c>
      <c r="AQ580" s="530">
        <f t="shared" ref="AQ580:AZ580" si="340">ROUND(AVERAGE(AQ158:AQ160),1)</f>
        <v>105.5</v>
      </c>
      <c r="AR580" s="530">
        <f t="shared" si="340"/>
        <v>110.3</v>
      </c>
      <c r="AS580" s="530">
        <f t="shared" si="340"/>
        <v>89.2</v>
      </c>
      <c r="AT580" s="530">
        <f t="shared" si="340"/>
        <v>140.6</v>
      </c>
      <c r="AU580" s="530">
        <f t="shared" si="340"/>
        <v>93.6</v>
      </c>
      <c r="AV580" s="530">
        <f t="shared" si="340"/>
        <v>99</v>
      </c>
      <c r="AW580" s="530">
        <f t="shared" si="340"/>
        <v>84.1</v>
      </c>
      <c r="AX580" s="530">
        <f t="shared" si="340"/>
        <v>114.9</v>
      </c>
      <c r="AY580" s="530">
        <f t="shared" si="340"/>
        <v>113.6</v>
      </c>
      <c r="AZ580" s="530">
        <f t="shared" si="340"/>
        <v>137.6</v>
      </c>
    </row>
    <row r="581" spans="2:52" hidden="1" x14ac:dyDescent="0.15">
      <c r="B581" s="418" t="s">
        <v>700</v>
      </c>
      <c r="C581" s="522" t="s">
        <v>686</v>
      </c>
      <c r="D581" s="531" t="e">
        <f>ROUND(AVERAGE(D163:D165),1)</f>
        <v>#DIV/0!</v>
      </c>
      <c r="E581" s="531" t="e">
        <f t="shared" ref="E581:AD581" si="341">ROUND(AVERAGE(E163:E165),1)</f>
        <v>#DIV/0!</v>
      </c>
      <c r="F581" s="531" t="e">
        <f t="shared" si="341"/>
        <v>#DIV/0!</v>
      </c>
      <c r="G581" s="531" t="e">
        <f t="shared" si="341"/>
        <v>#DIV/0!</v>
      </c>
      <c r="H581" s="531" t="e">
        <f t="shared" si="341"/>
        <v>#DIV/0!</v>
      </c>
      <c r="I581" s="531" t="e">
        <f t="shared" si="341"/>
        <v>#DIV/0!</v>
      </c>
      <c r="J581" s="531" t="e">
        <f t="shared" si="341"/>
        <v>#DIV/0!</v>
      </c>
      <c r="K581" s="531" t="e">
        <f t="shared" si="341"/>
        <v>#DIV/0!</v>
      </c>
      <c r="L581" s="531" t="e">
        <f t="shared" si="341"/>
        <v>#DIV/0!</v>
      </c>
      <c r="M581" s="531" t="e">
        <f t="shared" si="341"/>
        <v>#DIV/0!</v>
      </c>
      <c r="N581" s="531" t="e">
        <f t="shared" si="341"/>
        <v>#DIV/0!</v>
      </c>
      <c r="O581" s="531" t="e">
        <f t="shared" si="341"/>
        <v>#DIV/0!</v>
      </c>
      <c r="P581" s="531" t="e">
        <f t="shared" si="341"/>
        <v>#DIV/0!</v>
      </c>
      <c r="Q581" s="531" t="e">
        <f t="shared" si="341"/>
        <v>#DIV/0!</v>
      </c>
      <c r="R581" s="531" t="e">
        <f t="shared" si="341"/>
        <v>#DIV/0!</v>
      </c>
      <c r="S581" s="531" t="e">
        <f t="shared" si="341"/>
        <v>#DIV/0!</v>
      </c>
      <c r="T581" s="531" t="e">
        <f t="shared" si="341"/>
        <v>#DIV/0!</v>
      </c>
      <c r="U581" s="531" t="e">
        <f t="shared" si="341"/>
        <v>#DIV/0!</v>
      </c>
      <c r="V581" s="531" t="e">
        <f t="shared" si="341"/>
        <v>#DIV/0!</v>
      </c>
      <c r="W581" s="531" t="e">
        <f t="shared" si="341"/>
        <v>#DIV/0!</v>
      </c>
      <c r="X581" s="531" t="e">
        <f t="shared" si="341"/>
        <v>#DIV/0!</v>
      </c>
      <c r="Y581" s="531" t="e">
        <f t="shared" si="341"/>
        <v>#DIV/0!</v>
      </c>
      <c r="Z581" s="531" t="e">
        <f t="shared" si="341"/>
        <v>#DIV/0!</v>
      </c>
      <c r="AA581" s="531" t="e">
        <f t="shared" si="341"/>
        <v>#DIV/0!</v>
      </c>
      <c r="AB581" s="531" t="e">
        <f t="shared" si="341"/>
        <v>#DIV/0!</v>
      </c>
      <c r="AC581" s="531" t="e">
        <f t="shared" si="341"/>
        <v>#DIV/0!</v>
      </c>
      <c r="AD581" s="531" t="e">
        <f t="shared" si="341"/>
        <v>#DIV/0!</v>
      </c>
      <c r="AE581" s="531" t="e">
        <f>ROUND(AVERAGE(AE163:AE165),1)</f>
        <v>#DIV/0!</v>
      </c>
      <c r="AF581" s="531" t="e">
        <f>ROUND(AVERAGE(AF163:AF165),1)</f>
        <v>#DIV/0!</v>
      </c>
      <c r="AG581" s="531" t="e">
        <f t="shared" ref="AG581:AL581" si="342">ROUND(AVERAGE(AG163:AG165),1)</f>
        <v>#DIV/0!</v>
      </c>
      <c r="AH581" s="531" t="e">
        <f t="shared" si="342"/>
        <v>#DIV/0!</v>
      </c>
      <c r="AI581" s="531" t="e">
        <f t="shared" si="342"/>
        <v>#DIV/0!</v>
      </c>
      <c r="AJ581" s="531" t="e">
        <f t="shared" si="342"/>
        <v>#DIV/0!</v>
      </c>
      <c r="AK581" s="531" t="e">
        <f t="shared" si="342"/>
        <v>#DIV/0!</v>
      </c>
      <c r="AL581" s="531" t="e">
        <f t="shared" si="342"/>
        <v>#DIV/0!</v>
      </c>
      <c r="AN581" s="418" t="s">
        <v>700</v>
      </c>
      <c r="AO581" s="522" t="s">
        <v>686</v>
      </c>
      <c r="AP581" s="531" t="e">
        <f>ROUND(AVERAGE(AP163:AP165),1)</f>
        <v>#DIV/0!</v>
      </c>
      <c r="AQ581" s="531" t="e">
        <f t="shared" ref="AQ581:AZ581" si="343">ROUND(AVERAGE(AQ163:AQ165),1)</f>
        <v>#DIV/0!</v>
      </c>
      <c r="AR581" s="531" t="e">
        <f t="shared" si="343"/>
        <v>#DIV/0!</v>
      </c>
      <c r="AS581" s="531" t="e">
        <f t="shared" si="343"/>
        <v>#DIV/0!</v>
      </c>
      <c r="AT581" s="531" t="e">
        <f t="shared" si="343"/>
        <v>#DIV/0!</v>
      </c>
      <c r="AU581" s="531" t="e">
        <f t="shared" si="343"/>
        <v>#DIV/0!</v>
      </c>
      <c r="AV581" s="531" t="e">
        <f t="shared" si="343"/>
        <v>#DIV/0!</v>
      </c>
      <c r="AW581" s="531" t="e">
        <f t="shared" si="343"/>
        <v>#DIV/0!</v>
      </c>
      <c r="AX581" s="531" t="e">
        <f t="shared" si="343"/>
        <v>#DIV/0!</v>
      </c>
      <c r="AY581" s="531" t="e">
        <f t="shared" si="343"/>
        <v>#DIV/0!</v>
      </c>
      <c r="AZ581" s="531" t="e">
        <f t="shared" si="343"/>
        <v>#DIV/0!</v>
      </c>
    </row>
    <row r="582" spans="2:52" hidden="1" x14ac:dyDescent="0.15">
      <c r="C582" s="520" t="s">
        <v>687</v>
      </c>
      <c r="D582" s="529" t="e">
        <f>ROUND(AVERAGE(D166:D168),1)</f>
        <v>#DIV/0!</v>
      </c>
      <c r="E582" s="529" t="e">
        <f t="shared" ref="E582:AD582" si="344">ROUND(AVERAGE(E166:E168),1)</f>
        <v>#DIV/0!</v>
      </c>
      <c r="F582" s="529" t="e">
        <f t="shared" si="344"/>
        <v>#DIV/0!</v>
      </c>
      <c r="G582" s="529" t="e">
        <f t="shared" si="344"/>
        <v>#DIV/0!</v>
      </c>
      <c r="H582" s="529" t="e">
        <f t="shared" si="344"/>
        <v>#DIV/0!</v>
      </c>
      <c r="I582" s="529" t="e">
        <f t="shared" si="344"/>
        <v>#DIV/0!</v>
      </c>
      <c r="J582" s="529" t="e">
        <f t="shared" si="344"/>
        <v>#DIV/0!</v>
      </c>
      <c r="K582" s="529" t="e">
        <f t="shared" si="344"/>
        <v>#DIV/0!</v>
      </c>
      <c r="L582" s="529" t="e">
        <f t="shared" si="344"/>
        <v>#DIV/0!</v>
      </c>
      <c r="M582" s="529" t="e">
        <f t="shared" si="344"/>
        <v>#DIV/0!</v>
      </c>
      <c r="N582" s="529" t="e">
        <f t="shared" si="344"/>
        <v>#DIV/0!</v>
      </c>
      <c r="O582" s="529" t="e">
        <f t="shared" si="344"/>
        <v>#DIV/0!</v>
      </c>
      <c r="P582" s="529" t="e">
        <f t="shared" si="344"/>
        <v>#DIV/0!</v>
      </c>
      <c r="Q582" s="529" t="e">
        <f t="shared" si="344"/>
        <v>#DIV/0!</v>
      </c>
      <c r="R582" s="529" t="e">
        <f t="shared" si="344"/>
        <v>#DIV/0!</v>
      </c>
      <c r="S582" s="529" t="e">
        <f t="shared" si="344"/>
        <v>#DIV/0!</v>
      </c>
      <c r="T582" s="529" t="e">
        <f t="shared" si="344"/>
        <v>#DIV/0!</v>
      </c>
      <c r="U582" s="529" t="e">
        <f t="shared" si="344"/>
        <v>#DIV/0!</v>
      </c>
      <c r="V582" s="529" t="e">
        <f t="shared" si="344"/>
        <v>#DIV/0!</v>
      </c>
      <c r="W582" s="529" t="e">
        <f t="shared" si="344"/>
        <v>#DIV/0!</v>
      </c>
      <c r="X582" s="529" t="e">
        <f t="shared" si="344"/>
        <v>#DIV/0!</v>
      </c>
      <c r="Y582" s="529" t="e">
        <f t="shared" si="344"/>
        <v>#DIV/0!</v>
      </c>
      <c r="Z582" s="529" t="e">
        <f t="shared" si="344"/>
        <v>#DIV/0!</v>
      </c>
      <c r="AA582" s="529" t="e">
        <f t="shared" si="344"/>
        <v>#DIV/0!</v>
      </c>
      <c r="AB582" s="529" t="e">
        <f t="shared" si="344"/>
        <v>#DIV/0!</v>
      </c>
      <c r="AC582" s="529" t="e">
        <f t="shared" si="344"/>
        <v>#DIV/0!</v>
      </c>
      <c r="AD582" s="529" t="e">
        <f t="shared" si="344"/>
        <v>#DIV/0!</v>
      </c>
      <c r="AE582" s="529" t="e">
        <f>ROUND(AVERAGE(AE166:AE168),1)</f>
        <v>#DIV/0!</v>
      </c>
      <c r="AF582" s="529" t="e">
        <f>ROUND(AVERAGE(AF166:AF168),1)</f>
        <v>#DIV/0!</v>
      </c>
      <c r="AG582" s="529" t="e">
        <f t="shared" ref="AG582:AL582" si="345">ROUND(AVERAGE(AG166:AG168),1)</f>
        <v>#DIV/0!</v>
      </c>
      <c r="AH582" s="529" t="e">
        <f t="shared" si="345"/>
        <v>#DIV/0!</v>
      </c>
      <c r="AI582" s="529" t="e">
        <f t="shared" si="345"/>
        <v>#DIV/0!</v>
      </c>
      <c r="AJ582" s="529" t="e">
        <f t="shared" si="345"/>
        <v>#DIV/0!</v>
      </c>
      <c r="AK582" s="529" t="e">
        <f t="shared" si="345"/>
        <v>#DIV/0!</v>
      </c>
      <c r="AL582" s="529" t="e">
        <f t="shared" si="345"/>
        <v>#DIV/0!</v>
      </c>
      <c r="AO582" s="520" t="s">
        <v>687</v>
      </c>
      <c r="AP582" s="529" t="e">
        <f>ROUND(AVERAGE(AP166:AP168),1)</f>
        <v>#DIV/0!</v>
      </c>
      <c r="AQ582" s="529" t="e">
        <f t="shared" ref="AQ582:AZ582" si="346">ROUND(AVERAGE(AQ166:AQ168),1)</f>
        <v>#DIV/0!</v>
      </c>
      <c r="AR582" s="529" t="e">
        <f t="shared" si="346"/>
        <v>#DIV/0!</v>
      </c>
      <c r="AS582" s="529" t="e">
        <f t="shared" si="346"/>
        <v>#DIV/0!</v>
      </c>
      <c r="AT582" s="529" t="e">
        <f t="shared" si="346"/>
        <v>#DIV/0!</v>
      </c>
      <c r="AU582" s="529" t="e">
        <f t="shared" si="346"/>
        <v>#DIV/0!</v>
      </c>
      <c r="AV582" s="529" t="e">
        <f t="shared" si="346"/>
        <v>#DIV/0!</v>
      </c>
      <c r="AW582" s="529" t="e">
        <f t="shared" si="346"/>
        <v>#DIV/0!</v>
      </c>
      <c r="AX582" s="529" t="e">
        <f t="shared" si="346"/>
        <v>#DIV/0!</v>
      </c>
      <c r="AY582" s="529" t="e">
        <f t="shared" si="346"/>
        <v>#DIV/0!</v>
      </c>
      <c r="AZ582" s="529" t="e">
        <f t="shared" si="346"/>
        <v>#DIV/0!</v>
      </c>
    </row>
    <row r="583" spans="2:52" hidden="1" x14ac:dyDescent="0.15">
      <c r="C583" s="522" t="s">
        <v>688</v>
      </c>
      <c r="D583" s="529" t="e">
        <f>ROUND(AVERAGE(D169:D171),1)</f>
        <v>#DIV/0!</v>
      </c>
      <c r="E583" s="529" t="e">
        <f t="shared" ref="E583:AD583" si="347">ROUND(AVERAGE(E169:E171),1)</f>
        <v>#DIV/0!</v>
      </c>
      <c r="F583" s="529" t="e">
        <f t="shared" si="347"/>
        <v>#DIV/0!</v>
      </c>
      <c r="G583" s="529" t="e">
        <f t="shared" si="347"/>
        <v>#DIV/0!</v>
      </c>
      <c r="H583" s="529" t="e">
        <f t="shared" si="347"/>
        <v>#DIV/0!</v>
      </c>
      <c r="I583" s="529" t="e">
        <f t="shared" si="347"/>
        <v>#DIV/0!</v>
      </c>
      <c r="J583" s="529" t="e">
        <f t="shared" si="347"/>
        <v>#DIV/0!</v>
      </c>
      <c r="K583" s="529" t="e">
        <f t="shared" si="347"/>
        <v>#DIV/0!</v>
      </c>
      <c r="L583" s="529" t="e">
        <f t="shared" si="347"/>
        <v>#DIV/0!</v>
      </c>
      <c r="M583" s="529" t="e">
        <f t="shared" si="347"/>
        <v>#DIV/0!</v>
      </c>
      <c r="N583" s="529" t="e">
        <f t="shared" si="347"/>
        <v>#DIV/0!</v>
      </c>
      <c r="O583" s="529" t="e">
        <f t="shared" si="347"/>
        <v>#DIV/0!</v>
      </c>
      <c r="P583" s="529" t="e">
        <f t="shared" si="347"/>
        <v>#DIV/0!</v>
      </c>
      <c r="Q583" s="529" t="e">
        <f t="shared" si="347"/>
        <v>#DIV/0!</v>
      </c>
      <c r="R583" s="529" t="e">
        <f t="shared" si="347"/>
        <v>#DIV/0!</v>
      </c>
      <c r="S583" s="529" t="e">
        <f t="shared" si="347"/>
        <v>#DIV/0!</v>
      </c>
      <c r="T583" s="529" t="e">
        <f t="shared" si="347"/>
        <v>#DIV/0!</v>
      </c>
      <c r="U583" s="529" t="e">
        <f t="shared" si="347"/>
        <v>#DIV/0!</v>
      </c>
      <c r="V583" s="529" t="e">
        <f t="shared" si="347"/>
        <v>#DIV/0!</v>
      </c>
      <c r="W583" s="529" t="e">
        <f t="shared" si="347"/>
        <v>#DIV/0!</v>
      </c>
      <c r="X583" s="529" t="e">
        <f t="shared" si="347"/>
        <v>#DIV/0!</v>
      </c>
      <c r="Y583" s="529" t="e">
        <f t="shared" si="347"/>
        <v>#DIV/0!</v>
      </c>
      <c r="Z583" s="529" t="e">
        <f t="shared" si="347"/>
        <v>#DIV/0!</v>
      </c>
      <c r="AA583" s="529" t="e">
        <f t="shared" si="347"/>
        <v>#DIV/0!</v>
      </c>
      <c r="AB583" s="529" t="e">
        <f t="shared" si="347"/>
        <v>#DIV/0!</v>
      </c>
      <c r="AC583" s="529" t="e">
        <f t="shared" si="347"/>
        <v>#DIV/0!</v>
      </c>
      <c r="AD583" s="529" t="e">
        <f t="shared" si="347"/>
        <v>#DIV/0!</v>
      </c>
      <c r="AE583" s="529" t="e">
        <f>ROUND(AVERAGE(AE169:AE171),1)</f>
        <v>#DIV/0!</v>
      </c>
      <c r="AF583" s="529" t="e">
        <f>ROUND(AVERAGE(AF169:AF171),1)</f>
        <v>#DIV/0!</v>
      </c>
      <c r="AG583" s="529" t="e">
        <f t="shared" ref="AG583:AL583" si="348">ROUND(AVERAGE(AG169:AG171),1)</f>
        <v>#DIV/0!</v>
      </c>
      <c r="AH583" s="529" t="e">
        <f t="shared" si="348"/>
        <v>#DIV/0!</v>
      </c>
      <c r="AI583" s="529" t="e">
        <f t="shared" si="348"/>
        <v>#DIV/0!</v>
      </c>
      <c r="AJ583" s="529" t="e">
        <f t="shared" si="348"/>
        <v>#DIV/0!</v>
      </c>
      <c r="AK583" s="529" t="e">
        <f t="shared" si="348"/>
        <v>#DIV/0!</v>
      </c>
      <c r="AL583" s="529" t="e">
        <f t="shared" si="348"/>
        <v>#DIV/0!</v>
      </c>
      <c r="AO583" s="522" t="s">
        <v>688</v>
      </c>
      <c r="AP583" s="529" t="e">
        <f>ROUND(AVERAGE(AP169:AP171),1)</f>
        <v>#DIV/0!</v>
      </c>
      <c r="AQ583" s="529" t="e">
        <f t="shared" ref="AQ583:AZ583" si="349">ROUND(AVERAGE(AQ169:AQ171),1)</f>
        <v>#DIV/0!</v>
      </c>
      <c r="AR583" s="529" t="e">
        <f t="shared" si="349"/>
        <v>#DIV/0!</v>
      </c>
      <c r="AS583" s="529" t="e">
        <f t="shared" si="349"/>
        <v>#DIV/0!</v>
      </c>
      <c r="AT583" s="529" t="e">
        <f t="shared" si="349"/>
        <v>#DIV/0!</v>
      </c>
      <c r="AU583" s="529" t="e">
        <f t="shared" si="349"/>
        <v>#DIV/0!</v>
      </c>
      <c r="AV583" s="529" t="e">
        <f t="shared" si="349"/>
        <v>#DIV/0!</v>
      </c>
      <c r="AW583" s="529" t="e">
        <f t="shared" si="349"/>
        <v>#DIV/0!</v>
      </c>
      <c r="AX583" s="529" t="e">
        <f t="shared" si="349"/>
        <v>#DIV/0!</v>
      </c>
      <c r="AY583" s="529" t="e">
        <f t="shared" si="349"/>
        <v>#DIV/0!</v>
      </c>
      <c r="AZ583" s="529" t="e">
        <f t="shared" si="349"/>
        <v>#DIV/0!</v>
      </c>
    </row>
    <row r="584" spans="2:52" hidden="1" x14ac:dyDescent="0.15">
      <c r="B584" s="255"/>
      <c r="C584" s="525" t="s">
        <v>689</v>
      </c>
      <c r="D584" s="530" t="e">
        <f>ROUND(AVERAGE(D172:D174),1)</f>
        <v>#DIV/0!</v>
      </c>
      <c r="E584" s="530" t="e">
        <f t="shared" ref="E584:AD584" si="350">ROUND(AVERAGE(E172:E174),1)</f>
        <v>#DIV/0!</v>
      </c>
      <c r="F584" s="530" t="e">
        <f t="shared" si="350"/>
        <v>#DIV/0!</v>
      </c>
      <c r="G584" s="530" t="e">
        <f t="shared" si="350"/>
        <v>#DIV/0!</v>
      </c>
      <c r="H584" s="530" t="e">
        <f t="shared" si="350"/>
        <v>#DIV/0!</v>
      </c>
      <c r="I584" s="530" t="e">
        <f t="shared" si="350"/>
        <v>#DIV/0!</v>
      </c>
      <c r="J584" s="530" t="e">
        <f t="shared" si="350"/>
        <v>#DIV/0!</v>
      </c>
      <c r="K584" s="530" t="e">
        <f t="shared" si="350"/>
        <v>#DIV/0!</v>
      </c>
      <c r="L584" s="530" t="e">
        <f t="shared" si="350"/>
        <v>#DIV/0!</v>
      </c>
      <c r="M584" s="530" t="e">
        <f t="shared" si="350"/>
        <v>#DIV/0!</v>
      </c>
      <c r="N584" s="530" t="e">
        <f t="shared" si="350"/>
        <v>#DIV/0!</v>
      </c>
      <c r="O584" s="530" t="e">
        <f t="shared" si="350"/>
        <v>#DIV/0!</v>
      </c>
      <c r="P584" s="530" t="e">
        <f t="shared" si="350"/>
        <v>#DIV/0!</v>
      </c>
      <c r="Q584" s="530" t="e">
        <f t="shared" si="350"/>
        <v>#DIV/0!</v>
      </c>
      <c r="R584" s="530" t="e">
        <f t="shared" si="350"/>
        <v>#DIV/0!</v>
      </c>
      <c r="S584" s="530" t="e">
        <f t="shared" si="350"/>
        <v>#DIV/0!</v>
      </c>
      <c r="T584" s="530" t="e">
        <f t="shared" si="350"/>
        <v>#DIV/0!</v>
      </c>
      <c r="U584" s="530" t="e">
        <f t="shared" si="350"/>
        <v>#DIV/0!</v>
      </c>
      <c r="V584" s="530" t="e">
        <f t="shared" si="350"/>
        <v>#DIV/0!</v>
      </c>
      <c r="W584" s="530" t="e">
        <f t="shared" si="350"/>
        <v>#DIV/0!</v>
      </c>
      <c r="X584" s="530" t="e">
        <f t="shared" si="350"/>
        <v>#DIV/0!</v>
      </c>
      <c r="Y584" s="530" t="e">
        <f t="shared" si="350"/>
        <v>#DIV/0!</v>
      </c>
      <c r="Z584" s="530" t="e">
        <f t="shared" si="350"/>
        <v>#DIV/0!</v>
      </c>
      <c r="AA584" s="530" t="e">
        <f t="shared" si="350"/>
        <v>#DIV/0!</v>
      </c>
      <c r="AB584" s="530" t="e">
        <f t="shared" si="350"/>
        <v>#DIV/0!</v>
      </c>
      <c r="AC584" s="530" t="e">
        <f t="shared" si="350"/>
        <v>#DIV/0!</v>
      </c>
      <c r="AD584" s="530" t="e">
        <f t="shared" si="350"/>
        <v>#DIV/0!</v>
      </c>
      <c r="AE584" s="530" t="e">
        <f>ROUND(AVERAGE(AE172:AE174),1)</f>
        <v>#DIV/0!</v>
      </c>
      <c r="AF584" s="530" t="e">
        <f>ROUND(AVERAGE(AF172:AF174),1)</f>
        <v>#DIV/0!</v>
      </c>
      <c r="AG584" s="530" t="e">
        <f t="shared" ref="AG584:AL584" si="351">ROUND(AVERAGE(AG172:AG174),1)</f>
        <v>#DIV/0!</v>
      </c>
      <c r="AH584" s="530" t="e">
        <f t="shared" si="351"/>
        <v>#DIV/0!</v>
      </c>
      <c r="AI584" s="530" t="e">
        <f t="shared" si="351"/>
        <v>#DIV/0!</v>
      </c>
      <c r="AJ584" s="530" t="e">
        <f t="shared" si="351"/>
        <v>#DIV/0!</v>
      </c>
      <c r="AK584" s="530" t="e">
        <f t="shared" si="351"/>
        <v>#DIV/0!</v>
      </c>
      <c r="AL584" s="530" t="e">
        <f t="shared" si="351"/>
        <v>#DIV/0!</v>
      </c>
      <c r="AN584" s="255"/>
      <c r="AO584" s="525" t="s">
        <v>689</v>
      </c>
      <c r="AP584" s="530" t="e">
        <f>ROUND(AVERAGE(AP172:AP174),1)</f>
        <v>#DIV/0!</v>
      </c>
      <c r="AQ584" s="530" t="e">
        <f t="shared" ref="AQ584:AZ584" si="352">ROUND(AVERAGE(AQ172:AQ174),1)</f>
        <v>#DIV/0!</v>
      </c>
      <c r="AR584" s="530" t="e">
        <f t="shared" si="352"/>
        <v>#DIV/0!</v>
      </c>
      <c r="AS584" s="530" t="e">
        <f t="shared" si="352"/>
        <v>#DIV/0!</v>
      </c>
      <c r="AT584" s="530" t="e">
        <f t="shared" si="352"/>
        <v>#DIV/0!</v>
      </c>
      <c r="AU584" s="530" t="e">
        <f t="shared" si="352"/>
        <v>#DIV/0!</v>
      </c>
      <c r="AV584" s="530" t="e">
        <f t="shared" si="352"/>
        <v>#DIV/0!</v>
      </c>
      <c r="AW584" s="530" t="e">
        <f t="shared" si="352"/>
        <v>#DIV/0!</v>
      </c>
      <c r="AX584" s="530" t="e">
        <f t="shared" si="352"/>
        <v>#DIV/0!</v>
      </c>
      <c r="AY584" s="530" t="e">
        <f t="shared" si="352"/>
        <v>#DIV/0!</v>
      </c>
      <c r="AZ584" s="530" t="e">
        <f t="shared" si="352"/>
        <v>#DIV/0!</v>
      </c>
    </row>
    <row r="585" spans="2:52" hidden="1" x14ac:dyDescent="0.15">
      <c r="B585" s="418" t="s">
        <v>701</v>
      </c>
      <c r="C585" s="519" t="s">
        <v>686</v>
      </c>
      <c r="D585" s="529" t="e">
        <f>ROUND(AVERAGE(D175:D177),1)</f>
        <v>#DIV/0!</v>
      </c>
      <c r="E585" s="529" t="e">
        <f t="shared" ref="E585:AD585" si="353">ROUND(AVERAGE(E175:E177),1)</f>
        <v>#DIV/0!</v>
      </c>
      <c r="F585" s="529" t="e">
        <f t="shared" si="353"/>
        <v>#DIV/0!</v>
      </c>
      <c r="G585" s="529" t="e">
        <f t="shared" si="353"/>
        <v>#DIV/0!</v>
      </c>
      <c r="H585" s="529" t="e">
        <f t="shared" si="353"/>
        <v>#DIV/0!</v>
      </c>
      <c r="I585" s="529" t="e">
        <f t="shared" si="353"/>
        <v>#DIV/0!</v>
      </c>
      <c r="J585" s="529" t="e">
        <f t="shared" si="353"/>
        <v>#DIV/0!</v>
      </c>
      <c r="K585" s="529" t="e">
        <f t="shared" si="353"/>
        <v>#DIV/0!</v>
      </c>
      <c r="L585" s="529" t="e">
        <f t="shared" si="353"/>
        <v>#DIV/0!</v>
      </c>
      <c r="M585" s="529" t="e">
        <f t="shared" si="353"/>
        <v>#DIV/0!</v>
      </c>
      <c r="N585" s="529" t="e">
        <f t="shared" si="353"/>
        <v>#DIV/0!</v>
      </c>
      <c r="O585" s="529" t="e">
        <f t="shared" si="353"/>
        <v>#DIV/0!</v>
      </c>
      <c r="P585" s="529" t="e">
        <f t="shared" si="353"/>
        <v>#DIV/0!</v>
      </c>
      <c r="Q585" s="529" t="e">
        <f t="shared" si="353"/>
        <v>#DIV/0!</v>
      </c>
      <c r="R585" s="529" t="e">
        <f t="shared" si="353"/>
        <v>#DIV/0!</v>
      </c>
      <c r="S585" s="529" t="e">
        <f t="shared" si="353"/>
        <v>#DIV/0!</v>
      </c>
      <c r="T585" s="529" t="e">
        <f t="shared" si="353"/>
        <v>#DIV/0!</v>
      </c>
      <c r="U585" s="529" t="e">
        <f t="shared" si="353"/>
        <v>#DIV/0!</v>
      </c>
      <c r="V585" s="529" t="e">
        <f t="shared" si="353"/>
        <v>#DIV/0!</v>
      </c>
      <c r="W585" s="529" t="e">
        <f t="shared" si="353"/>
        <v>#DIV/0!</v>
      </c>
      <c r="X585" s="529" t="e">
        <f t="shared" si="353"/>
        <v>#DIV/0!</v>
      </c>
      <c r="Y585" s="529" t="e">
        <f t="shared" si="353"/>
        <v>#DIV/0!</v>
      </c>
      <c r="Z585" s="529" t="e">
        <f t="shared" si="353"/>
        <v>#DIV/0!</v>
      </c>
      <c r="AA585" s="529" t="e">
        <f t="shared" si="353"/>
        <v>#DIV/0!</v>
      </c>
      <c r="AB585" s="529" t="e">
        <f t="shared" si="353"/>
        <v>#DIV/0!</v>
      </c>
      <c r="AC585" s="529" t="e">
        <f t="shared" si="353"/>
        <v>#DIV/0!</v>
      </c>
      <c r="AD585" s="529" t="e">
        <f t="shared" si="353"/>
        <v>#DIV/0!</v>
      </c>
      <c r="AE585" s="529" t="e">
        <f>ROUND(AVERAGE(AE175:AE177),1)</f>
        <v>#DIV/0!</v>
      </c>
      <c r="AF585" s="529" t="e">
        <f>ROUND(AVERAGE(AF175:AF177),1)</f>
        <v>#DIV/0!</v>
      </c>
      <c r="AG585" s="529" t="e">
        <f t="shared" ref="AG585:AL585" si="354">ROUND(AVERAGE(AG175:AG177),1)</f>
        <v>#DIV/0!</v>
      </c>
      <c r="AH585" s="529" t="e">
        <f t="shared" si="354"/>
        <v>#DIV/0!</v>
      </c>
      <c r="AI585" s="529" t="e">
        <f t="shared" si="354"/>
        <v>#DIV/0!</v>
      </c>
      <c r="AJ585" s="529" t="e">
        <f t="shared" si="354"/>
        <v>#DIV/0!</v>
      </c>
      <c r="AK585" s="529" t="e">
        <f t="shared" si="354"/>
        <v>#DIV/0!</v>
      </c>
      <c r="AL585" s="529" t="e">
        <f t="shared" si="354"/>
        <v>#DIV/0!</v>
      </c>
      <c r="AN585" s="418" t="s">
        <v>701</v>
      </c>
      <c r="AO585" s="519" t="s">
        <v>686</v>
      </c>
      <c r="AP585" s="529" t="e">
        <f t="shared" ref="AP585:AZ585" si="355">ROUND(AVERAGE(AP175:AP177),1)</f>
        <v>#DIV/0!</v>
      </c>
      <c r="AQ585" s="529" t="e">
        <f t="shared" si="355"/>
        <v>#DIV/0!</v>
      </c>
      <c r="AR585" s="529" t="e">
        <f t="shared" si="355"/>
        <v>#DIV/0!</v>
      </c>
      <c r="AS585" s="529" t="e">
        <f t="shared" si="355"/>
        <v>#DIV/0!</v>
      </c>
      <c r="AT585" s="529" t="e">
        <f t="shared" si="355"/>
        <v>#DIV/0!</v>
      </c>
      <c r="AU585" s="529" t="e">
        <f t="shared" si="355"/>
        <v>#DIV/0!</v>
      </c>
      <c r="AV585" s="529" t="e">
        <f t="shared" si="355"/>
        <v>#DIV/0!</v>
      </c>
      <c r="AW585" s="529" t="e">
        <f t="shared" si="355"/>
        <v>#DIV/0!</v>
      </c>
      <c r="AX585" s="529" t="e">
        <f t="shared" si="355"/>
        <v>#DIV/0!</v>
      </c>
      <c r="AY585" s="529" t="e">
        <f t="shared" si="355"/>
        <v>#DIV/0!</v>
      </c>
      <c r="AZ585" s="529" t="e">
        <f t="shared" si="355"/>
        <v>#DIV/0!</v>
      </c>
    </row>
    <row r="586" spans="2:52" hidden="1" x14ac:dyDescent="0.15">
      <c r="C586" s="522" t="s">
        <v>687</v>
      </c>
      <c r="D586" s="529" t="e">
        <f>ROUND(AVERAGE(D178:D180),1)</f>
        <v>#DIV/0!</v>
      </c>
      <c r="E586" s="529" t="e">
        <f t="shared" ref="E586:AL586" si="356">ROUND(AVERAGE(E178:E180),1)</f>
        <v>#DIV/0!</v>
      </c>
      <c r="F586" s="529" t="e">
        <f t="shared" si="356"/>
        <v>#DIV/0!</v>
      </c>
      <c r="G586" s="529" t="e">
        <f t="shared" si="356"/>
        <v>#DIV/0!</v>
      </c>
      <c r="H586" s="529" t="e">
        <f t="shared" si="356"/>
        <v>#DIV/0!</v>
      </c>
      <c r="I586" s="529" t="e">
        <f t="shared" si="356"/>
        <v>#DIV/0!</v>
      </c>
      <c r="J586" s="529" t="e">
        <f t="shared" si="356"/>
        <v>#DIV/0!</v>
      </c>
      <c r="K586" s="529" t="e">
        <f t="shared" si="356"/>
        <v>#DIV/0!</v>
      </c>
      <c r="L586" s="529" t="e">
        <f t="shared" si="356"/>
        <v>#DIV/0!</v>
      </c>
      <c r="M586" s="529" t="e">
        <f t="shared" si="356"/>
        <v>#DIV/0!</v>
      </c>
      <c r="N586" s="529" t="e">
        <f t="shared" si="356"/>
        <v>#DIV/0!</v>
      </c>
      <c r="O586" s="529" t="e">
        <f t="shared" si="356"/>
        <v>#DIV/0!</v>
      </c>
      <c r="P586" s="529" t="e">
        <f t="shared" si="356"/>
        <v>#DIV/0!</v>
      </c>
      <c r="Q586" s="529" t="e">
        <f t="shared" si="356"/>
        <v>#DIV/0!</v>
      </c>
      <c r="R586" s="529" t="e">
        <f t="shared" si="356"/>
        <v>#DIV/0!</v>
      </c>
      <c r="S586" s="529" t="e">
        <f t="shared" si="356"/>
        <v>#DIV/0!</v>
      </c>
      <c r="T586" s="529" t="e">
        <f t="shared" si="356"/>
        <v>#DIV/0!</v>
      </c>
      <c r="U586" s="529" t="e">
        <f t="shared" si="356"/>
        <v>#DIV/0!</v>
      </c>
      <c r="V586" s="529" t="e">
        <f t="shared" si="356"/>
        <v>#DIV/0!</v>
      </c>
      <c r="W586" s="529" t="e">
        <f t="shared" si="356"/>
        <v>#DIV/0!</v>
      </c>
      <c r="X586" s="529" t="e">
        <f t="shared" si="356"/>
        <v>#DIV/0!</v>
      </c>
      <c r="Y586" s="529" t="e">
        <f t="shared" si="356"/>
        <v>#DIV/0!</v>
      </c>
      <c r="Z586" s="529" t="e">
        <f t="shared" si="356"/>
        <v>#DIV/0!</v>
      </c>
      <c r="AA586" s="529" t="e">
        <f t="shared" si="356"/>
        <v>#DIV/0!</v>
      </c>
      <c r="AB586" s="529" t="e">
        <f t="shared" si="356"/>
        <v>#DIV/0!</v>
      </c>
      <c r="AC586" s="529" t="e">
        <f t="shared" si="356"/>
        <v>#DIV/0!</v>
      </c>
      <c r="AD586" s="529" t="e">
        <f t="shared" si="356"/>
        <v>#DIV/0!</v>
      </c>
      <c r="AE586" s="529" t="e">
        <f t="shared" si="356"/>
        <v>#DIV/0!</v>
      </c>
      <c r="AF586" s="529" t="e">
        <f t="shared" si="356"/>
        <v>#DIV/0!</v>
      </c>
      <c r="AG586" s="529" t="e">
        <f t="shared" si="356"/>
        <v>#DIV/0!</v>
      </c>
      <c r="AH586" s="529" t="e">
        <f t="shared" si="356"/>
        <v>#DIV/0!</v>
      </c>
      <c r="AI586" s="529" t="e">
        <f t="shared" si="356"/>
        <v>#DIV/0!</v>
      </c>
      <c r="AJ586" s="529" t="e">
        <f t="shared" si="356"/>
        <v>#DIV/0!</v>
      </c>
      <c r="AK586" s="529" t="e">
        <f t="shared" si="356"/>
        <v>#DIV/0!</v>
      </c>
      <c r="AL586" s="529" t="e">
        <f t="shared" si="356"/>
        <v>#DIV/0!</v>
      </c>
      <c r="AO586" s="522" t="s">
        <v>687</v>
      </c>
      <c r="AP586" s="529" t="e">
        <f t="shared" ref="AP586:AZ586" si="357">ROUND(AVERAGE(AP178:AP180),1)</f>
        <v>#DIV/0!</v>
      </c>
      <c r="AQ586" s="529" t="e">
        <f t="shared" si="357"/>
        <v>#DIV/0!</v>
      </c>
      <c r="AR586" s="529" t="e">
        <f t="shared" si="357"/>
        <v>#DIV/0!</v>
      </c>
      <c r="AS586" s="529" t="e">
        <f t="shared" si="357"/>
        <v>#DIV/0!</v>
      </c>
      <c r="AT586" s="529" t="e">
        <f t="shared" si="357"/>
        <v>#DIV/0!</v>
      </c>
      <c r="AU586" s="529" t="e">
        <f t="shared" si="357"/>
        <v>#DIV/0!</v>
      </c>
      <c r="AV586" s="529" t="e">
        <f t="shared" si="357"/>
        <v>#DIV/0!</v>
      </c>
      <c r="AW586" s="529" t="e">
        <f t="shared" si="357"/>
        <v>#DIV/0!</v>
      </c>
      <c r="AX586" s="529" t="e">
        <f t="shared" si="357"/>
        <v>#DIV/0!</v>
      </c>
      <c r="AY586" s="529" t="e">
        <f t="shared" si="357"/>
        <v>#DIV/0!</v>
      </c>
      <c r="AZ586" s="529" t="e">
        <f t="shared" si="357"/>
        <v>#DIV/0!</v>
      </c>
    </row>
    <row r="587" spans="2:52" hidden="1" x14ac:dyDescent="0.15">
      <c r="C587" s="522" t="s">
        <v>688</v>
      </c>
      <c r="D587" s="529" t="e">
        <f>ROUND(AVERAGE(D181:D183),1)</f>
        <v>#DIV/0!</v>
      </c>
      <c r="E587" s="529" t="e">
        <f t="shared" ref="E587:AL587" si="358">ROUND(AVERAGE(E181:E183),1)</f>
        <v>#DIV/0!</v>
      </c>
      <c r="F587" s="529" t="e">
        <f t="shared" si="358"/>
        <v>#DIV/0!</v>
      </c>
      <c r="G587" s="529" t="e">
        <f t="shared" si="358"/>
        <v>#DIV/0!</v>
      </c>
      <c r="H587" s="529" t="e">
        <f t="shared" si="358"/>
        <v>#DIV/0!</v>
      </c>
      <c r="I587" s="529" t="e">
        <f t="shared" si="358"/>
        <v>#DIV/0!</v>
      </c>
      <c r="J587" s="529" t="e">
        <f t="shared" si="358"/>
        <v>#DIV/0!</v>
      </c>
      <c r="K587" s="529" t="e">
        <f t="shared" si="358"/>
        <v>#DIV/0!</v>
      </c>
      <c r="L587" s="529" t="e">
        <f t="shared" si="358"/>
        <v>#DIV/0!</v>
      </c>
      <c r="M587" s="529" t="e">
        <f t="shared" si="358"/>
        <v>#DIV/0!</v>
      </c>
      <c r="N587" s="529" t="e">
        <f t="shared" si="358"/>
        <v>#DIV/0!</v>
      </c>
      <c r="O587" s="529" t="e">
        <f t="shared" si="358"/>
        <v>#DIV/0!</v>
      </c>
      <c r="P587" s="529" t="e">
        <f t="shared" si="358"/>
        <v>#DIV/0!</v>
      </c>
      <c r="Q587" s="529" t="e">
        <f t="shared" si="358"/>
        <v>#DIV/0!</v>
      </c>
      <c r="R587" s="529" t="e">
        <f t="shared" si="358"/>
        <v>#DIV/0!</v>
      </c>
      <c r="S587" s="529" t="e">
        <f t="shared" si="358"/>
        <v>#DIV/0!</v>
      </c>
      <c r="T587" s="529" t="e">
        <f t="shared" si="358"/>
        <v>#DIV/0!</v>
      </c>
      <c r="U587" s="529" t="e">
        <f t="shared" si="358"/>
        <v>#DIV/0!</v>
      </c>
      <c r="V587" s="529" t="e">
        <f t="shared" si="358"/>
        <v>#DIV/0!</v>
      </c>
      <c r="W587" s="529" t="e">
        <f t="shared" si="358"/>
        <v>#DIV/0!</v>
      </c>
      <c r="X587" s="529" t="e">
        <f t="shared" si="358"/>
        <v>#DIV/0!</v>
      </c>
      <c r="Y587" s="529" t="e">
        <f t="shared" si="358"/>
        <v>#DIV/0!</v>
      </c>
      <c r="Z587" s="529" t="e">
        <f t="shared" si="358"/>
        <v>#DIV/0!</v>
      </c>
      <c r="AA587" s="529" t="e">
        <f t="shared" si="358"/>
        <v>#DIV/0!</v>
      </c>
      <c r="AB587" s="529" t="e">
        <f t="shared" si="358"/>
        <v>#DIV/0!</v>
      </c>
      <c r="AC587" s="529" t="e">
        <f t="shared" si="358"/>
        <v>#DIV/0!</v>
      </c>
      <c r="AD587" s="529" t="e">
        <f t="shared" si="358"/>
        <v>#DIV/0!</v>
      </c>
      <c r="AE587" s="529" t="e">
        <f t="shared" si="358"/>
        <v>#DIV/0!</v>
      </c>
      <c r="AF587" s="529" t="e">
        <f t="shared" si="358"/>
        <v>#DIV/0!</v>
      </c>
      <c r="AG587" s="529" t="e">
        <f t="shared" si="358"/>
        <v>#DIV/0!</v>
      </c>
      <c r="AH587" s="529" t="e">
        <f t="shared" si="358"/>
        <v>#DIV/0!</v>
      </c>
      <c r="AI587" s="529" t="e">
        <f t="shared" si="358"/>
        <v>#DIV/0!</v>
      </c>
      <c r="AJ587" s="529" t="e">
        <f t="shared" si="358"/>
        <v>#DIV/0!</v>
      </c>
      <c r="AK587" s="529" t="e">
        <f t="shared" si="358"/>
        <v>#DIV/0!</v>
      </c>
      <c r="AL587" s="529" t="e">
        <f t="shared" si="358"/>
        <v>#DIV/0!</v>
      </c>
      <c r="AO587" s="522" t="s">
        <v>688</v>
      </c>
      <c r="AP587" s="529" t="e">
        <f>ROUND(AVERAGE(AP181:AP183),1)</f>
        <v>#DIV/0!</v>
      </c>
      <c r="AQ587" s="529" t="e">
        <f t="shared" ref="AQ587:AZ587" si="359">ROUND(AVERAGE(AQ181:AQ183),1)</f>
        <v>#DIV/0!</v>
      </c>
      <c r="AR587" s="529" t="e">
        <f t="shared" si="359"/>
        <v>#DIV/0!</v>
      </c>
      <c r="AS587" s="529" t="e">
        <f t="shared" si="359"/>
        <v>#DIV/0!</v>
      </c>
      <c r="AT587" s="529" t="e">
        <f t="shared" si="359"/>
        <v>#DIV/0!</v>
      </c>
      <c r="AU587" s="529" t="e">
        <f t="shared" si="359"/>
        <v>#DIV/0!</v>
      </c>
      <c r="AV587" s="529" t="e">
        <f t="shared" si="359"/>
        <v>#DIV/0!</v>
      </c>
      <c r="AW587" s="529" t="e">
        <f t="shared" si="359"/>
        <v>#DIV/0!</v>
      </c>
      <c r="AX587" s="529" t="e">
        <f t="shared" si="359"/>
        <v>#DIV/0!</v>
      </c>
      <c r="AY587" s="529" t="e">
        <f t="shared" si="359"/>
        <v>#DIV/0!</v>
      </c>
      <c r="AZ587" s="529" t="e">
        <f t="shared" si="359"/>
        <v>#DIV/0!</v>
      </c>
    </row>
    <row r="588" spans="2:52" hidden="1" x14ac:dyDescent="0.15">
      <c r="B588" s="255"/>
      <c r="C588" s="525" t="s">
        <v>689</v>
      </c>
      <c r="D588" s="529" t="e">
        <f>ROUND(AVERAGE(D184:D186),1)</f>
        <v>#DIV/0!</v>
      </c>
      <c r="E588" s="530" t="e">
        <f t="shared" ref="E588:AL588" si="360">ROUND(AVERAGE(E184:E186),1)</f>
        <v>#DIV/0!</v>
      </c>
      <c r="F588" s="530" t="e">
        <f t="shared" si="360"/>
        <v>#DIV/0!</v>
      </c>
      <c r="G588" s="530" t="e">
        <f t="shared" si="360"/>
        <v>#DIV/0!</v>
      </c>
      <c r="H588" s="530" t="e">
        <f t="shared" si="360"/>
        <v>#DIV/0!</v>
      </c>
      <c r="I588" s="530" t="e">
        <f t="shared" si="360"/>
        <v>#DIV/0!</v>
      </c>
      <c r="J588" s="530" t="e">
        <f t="shared" si="360"/>
        <v>#DIV/0!</v>
      </c>
      <c r="K588" s="530" t="e">
        <f t="shared" si="360"/>
        <v>#DIV/0!</v>
      </c>
      <c r="L588" s="530" t="e">
        <f t="shared" si="360"/>
        <v>#DIV/0!</v>
      </c>
      <c r="M588" s="530" t="e">
        <f t="shared" si="360"/>
        <v>#DIV/0!</v>
      </c>
      <c r="N588" s="530" t="e">
        <f t="shared" si="360"/>
        <v>#DIV/0!</v>
      </c>
      <c r="O588" s="530" t="e">
        <f t="shared" si="360"/>
        <v>#DIV/0!</v>
      </c>
      <c r="P588" s="530" t="e">
        <f t="shared" si="360"/>
        <v>#DIV/0!</v>
      </c>
      <c r="Q588" s="530" t="e">
        <f t="shared" si="360"/>
        <v>#DIV/0!</v>
      </c>
      <c r="R588" s="530" t="e">
        <f t="shared" si="360"/>
        <v>#DIV/0!</v>
      </c>
      <c r="S588" s="530" t="e">
        <f t="shared" si="360"/>
        <v>#DIV/0!</v>
      </c>
      <c r="T588" s="530" t="e">
        <f t="shared" si="360"/>
        <v>#DIV/0!</v>
      </c>
      <c r="U588" s="530" t="e">
        <f t="shared" si="360"/>
        <v>#DIV/0!</v>
      </c>
      <c r="V588" s="530" t="e">
        <f t="shared" si="360"/>
        <v>#DIV/0!</v>
      </c>
      <c r="W588" s="530" t="e">
        <f t="shared" si="360"/>
        <v>#DIV/0!</v>
      </c>
      <c r="X588" s="530" t="e">
        <f t="shared" si="360"/>
        <v>#DIV/0!</v>
      </c>
      <c r="Y588" s="530" t="e">
        <f t="shared" si="360"/>
        <v>#DIV/0!</v>
      </c>
      <c r="Z588" s="530" t="e">
        <f t="shared" si="360"/>
        <v>#DIV/0!</v>
      </c>
      <c r="AA588" s="530" t="e">
        <f t="shared" si="360"/>
        <v>#DIV/0!</v>
      </c>
      <c r="AB588" s="530" t="e">
        <f t="shared" si="360"/>
        <v>#DIV/0!</v>
      </c>
      <c r="AC588" s="530" t="e">
        <f t="shared" si="360"/>
        <v>#DIV/0!</v>
      </c>
      <c r="AD588" s="530" t="e">
        <f t="shared" si="360"/>
        <v>#DIV/0!</v>
      </c>
      <c r="AE588" s="530" t="e">
        <f t="shared" si="360"/>
        <v>#DIV/0!</v>
      </c>
      <c r="AF588" s="530" t="e">
        <f t="shared" si="360"/>
        <v>#DIV/0!</v>
      </c>
      <c r="AG588" s="530" t="e">
        <f t="shared" si="360"/>
        <v>#DIV/0!</v>
      </c>
      <c r="AH588" s="530" t="e">
        <f t="shared" si="360"/>
        <v>#DIV/0!</v>
      </c>
      <c r="AI588" s="530" t="e">
        <f t="shared" si="360"/>
        <v>#DIV/0!</v>
      </c>
      <c r="AJ588" s="530" t="e">
        <f t="shared" si="360"/>
        <v>#DIV/0!</v>
      </c>
      <c r="AK588" s="530" t="e">
        <f t="shared" si="360"/>
        <v>#DIV/0!</v>
      </c>
      <c r="AL588" s="530" t="e">
        <f t="shared" si="360"/>
        <v>#DIV/0!</v>
      </c>
      <c r="AN588" s="255"/>
      <c r="AO588" s="525" t="s">
        <v>689</v>
      </c>
      <c r="AP588" s="530" t="e">
        <f t="shared" ref="AP588:AZ588" si="361">ROUND(AVERAGE(AP184:AP186),1)</f>
        <v>#DIV/0!</v>
      </c>
      <c r="AQ588" s="530" t="e">
        <f t="shared" si="361"/>
        <v>#DIV/0!</v>
      </c>
      <c r="AR588" s="530" t="e">
        <f t="shared" si="361"/>
        <v>#DIV/0!</v>
      </c>
      <c r="AS588" s="530" t="e">
        <f t="shared" si="361"/>
        <v>#DIV/0!</v>
      </c>
      <c r="AT588" s="530" t="e">
        <f t="shared" si="361"/>
        <v>#DIV/0!</v>
      </c>
      <c r="AU588" s="530" t="e">
        <f t="shared" si="361"/>
        <v>#DIV/0!</v>
      </c>
      <c r="AV588" s="530" t="e">
        <f t="shared" si="361"/>
        <v>#DIV/0!</v>
      </c>
      <c r="AW588" s="530" t="e">
        <f t="shared" si="361"/>
        <v>#DIV/0!</v>
      </c>
      <c r="AX588" s="530" t="e">
        <f t="shared" si="361"/>
        <v>#DIV/0!</v>
      </c>
      <c r="AY588" s="530" t="e">
        <f t="shared" si="361"/>
        <v>#DIV/0!</v>
      </c>
      <c r="AZ588" s="530" t="e">
        <f t="shared" si="361"/>
        <v>#DIV/0!</v>
      </c>
    </row>
    <row r="589" spans="2:52" hidden="1" x14ac:dyDescent="0.15">
      <c r="B589" s="418" t="s">
        <v>702</v>
      </c>
      <c r="C589" s="519" t="s">
        <v>686</v>
      </c>
      <c r="D589" s="531" t="e">
        <f>ROUND(AVERAGE(D187:D189),1)</f>
        <v>#DIV/0!</v>
      </c>
      <c r="E589" s="531" t="e">
        <f t="shared" ref="E589:AL589" si="362">ROUND(AVERAGE(E187:E189),1)</f>
        <v>#DIV/0!</v>
      </c>
      <c r="F589" s="531" t="e">
        <f t="shared" si="362"/>
        <v>#DIV/0!</v>
      </c>
      <c r="G589" s="531" t="e">
        <f t="shared" si="362"/>
        <v>#DIV/0!</v>
      </c>
      <c r="H589" s="531" t="e">
        <f t="shared" si="362"/>
        <v>#DIV/0!</v>
      </c>
      <c r="I589" s="531" t="e">
        <f t="shared" si="362"/>
        <v>#DIV/0!</v>
      </c>
      <c r="J589" s="531" t="e">
        <f t="shared" si="362"/>
        <v>#DIV/0!</v>
      </c>
      <c r="K589" s="531" t="e">
        <f t="shared" si="362"/>
        <v>#DIV/0!</v>
      </c>
      <c r="L589" s="531" t="e">
        <f t="shared" si="362"/>
        <v>#DIV/0!</v>
      </c>
      <c r="M589" s="531" t="e">
        <f t="shared" si="362"/>
        <v>#DIV/0!</v>
      </c>
      <c r="N589" s="531" t="e">
        <f t="shared" si="362"/>
        <v>#DIV/0!</v>
      </c>
      <c r="O589" s="531" t="e">
        <f t="shared" si="362"/>
        <v>#DIV/0!</v>
      </c>
      <c r="P589" s="531" t="e">
        <f t="shared" si="362"/>
        <v>#DIV/0!</v>
      </c>
      <c r="Q589" s="531" t="e">
        <f t="shared" si="362"/>
        <v>#DIV/0!</v>
      </c>
      <c r="R589" s="531" t="e">
        <f t="shared" si="362"/>
        <v>#DIV/0!</v>
      </c>
      <c r="S589" s="531" t="e">
        <f t="shared" si="362"/>
        <v>#DIV/0!</v>
      </c>
      <c r="T589" s="531" t="e">
        <f t="shared" si="362"/>
        <v>#DIV/0!</v>
      </c>
      <c r="U589" s="531" t="e">
        <f t="shared" si="362"/>
        <v>#DIV/0!</v>
      </c>
      <c r="V589" s="531" t="e">
        <f t="shared" si="362"/>
        <v>#DIV/0!</v>
      </c>
      <c r="W589" s="531" t="e">
        <f t="shared" si="362"/>
        <v>#DIV/0!</v>
      </c>
      <c r="X589" s="531" t="e">
        <f t="shared" si="362"/>
        <v>#DIV/0!</v>
      </c>
      <c r="Y589" s="531" t="e">
        <f t="shared" si="362"/>
        <v>#DIV/0!</v>
      </c>
      <c r="Z589" s="531" t="e">
        <f t="shared" si="362"/>
        <v>#DIV/0!</v>
      </c>
      <c r="AA589" s="531" t="e">
        <f t="shared" si="362"/>
        <v>#DIV/0!</v>
      </c>
      <c r="AB589" s="531" t="e">
        <f t="shared" si="362"/>
        <v>#DIV/0!</v>
      </c>
      <c r="AC589" s="531" t="e">
        <f t="shared" si="362"/>
        <v>#DIV/0!</v>
      </c>
      <c r="AD589" s="531" t="e">
        <f t="shared" si="362"/>
        <v>#DIV/0!</v>
      </c>
      <c r="AE589" s="531" t="e">
        <f t="shared" si="362"/>
        <v>#DIV/0!</v>
      </c>
      <c r="AF589" s="531" t="e">
        <f t="shared" si="362"/>
        <v>#DIV/0!</v>
      </c>
      <c r="AG589" s="531" t="e">
        <f t="shared" si="362"/>
        <v>#DIV/0!</v>
      </c>
      <c r="AH589" s="531" t="e">
        <f t="shared" si="362"/>
        <v>#DIV/0!</v>
      </c>
      <c r="AI589" s="531" t="e">
        <f t="shared" si="362"/>
        <v>#DIV/0!</v>
      </c>
      <c r="AJ589" s="531" t="e">
        <f t="shared" si="362"/>
        <v>#DIV/0!</v>
      </c>
      <c r="AK589" s="531" t="e">
        <f t="shared" si="362"/>
        <v>#DIV/0!</v>
      </c>
      <c r="AL589" s="531" t="e">
        <f t="shared" si="362"/>
        <v>#DIV/0!</v>
      </c>
      <c r="AN589" s="418" t="s">
        <v>702</v>
      </c>
      <c r="AO589" s="519" t="s">
        <v>686</v>
      </c>
      <c r="AP589" s="531" t="e">
        <f t="shared" ref="AP589:AZ589" si="363">ROUND(AVERAGE(AP187:AP189),1)</f>
        <v>#DIV/0!</v>
      </c>
      <c r="AQ589" s="531" t="e">
        <f t="shared" si="363"/>
        <v>#DIV/0!</v>
      </c>
      <c r="AR589" s="531" t="e">
        <f t="shared" si="363"/>
        <v>#DIV/0!</v>
      </c>
      <c r="AS589" s="531" t="e">
        <f t="shared" si="363"/>
        <v>#DIV/0!</v>
      </c>
      <c r="AT589" s="531" t="e">
        <f t="shared" si="363"/>
        <v>#DIV/0!</v>
      </c>
      <c r="AU589" s="531" t="e">
        <f t="shared" si="363"/>
        <v>#DIV/0!</v>
      </c>
      <c r="AV589" s="531" t="e">
        <f t="shared" si="363"/>
        <v>#DIV/0!</v>
      </c>
      <c r="AW589" s="531" t="e">
        <f t="shared" si="363"/>
        <v>#DIV/0!</v>
      </c>
      <c r="AX589" s="531" t="e">
        <f t="shared" si="363"/>
        <v>#DIV/0!</v>
      </c>
      <c r="AY589" s="531" t="e">
        <f t="shared" si="363"/>
        <v>#DIV/0!</v>
      </c>
      <c r="AZ589" s="531" t="e">
        <f t="shared" si="363"/>
        <v>#DIV/0!</v>
      </c>
    </row>
    <row r="590" spans="2:52" hidden="1" x14ac:dyDescent="0.15">
      <c r="C590" s="522" t="s">
        <v>687</v>
      </c>
      <c r="D590" s="529" t="e">
        <f>ROUND(AVERAGE(D190:D192),1)</f>
        <v>#DIV/0!</v>
      </c>
      <c r="E590" s="529" t="e">
        <f t="shared" ref="E590:AL590" si="364">ROUND(AVERAGE(E190:E192),1)</f>
        <v>#DIV/0!</v>
      </c>
      <c r="F590" s="529" t="e">
        <f t="shared" si="364"/>
        <v>#DIV/0!</v>
      </c>
      <c r="G590" s="529" t="e">
        <f t="shared" si="364"/>
        <v>#DIV/0!</v>
      </c>
      <c r="H590" s="529" t="e">
        <f t="shared" si="364"/>
        <v>#DIV/0!</v>
      </c>
      <c r="I590" s="529" t="e">
        <f t="shared" si="364"/>
        <v>#DIV/0!</v>
      </c>
      <c r="J590" s="529" t="e">
        <f t="shared" si="364"/>
        <v>#DIV/0!</v>
      </c>
      <c r="K590" s="529" t="e">
        <f t="shared" si="364"/>
        <v>#DIV/0!</v>
      </c>
      <c r="L590" s="529" t="e">
        <f t="shared" si="364"/>
        <v>#DIV/0!</v>
      </c>
      <c r="M590" s="529" t="e">
        <f t="shared" si="364"/>
        <v>#DIV/0!</v>
      </c>
      <c r="N590" s="529" t="e">
        <f t="shared" si="364"/>
        <v>#DIV/0!</v>
      </c>
      <c r="O590" s="529" t="e">
        <f t="shared" si="364"/>
        <v>#DIV/0!</v>
      </c>
      <c r="P590" s="529" t="e">
        <f t="shared" si="364"/>
        <v>#DIV/0!</v>
      </c>
      <c r="Q590" s="529" t="e">
        <f t="shared" si="364"/>
        <v>#DIV/0!</v>
      </c>
      <c r="R590" s="529" t="e">
        <f t="shared" si="364"/>
        <v>#DIV/0!</v>
      </c>
      <c r="S590" s="529" t="e">
        <f t="shared" si="364"/>
        <v>#DIV/0!</v>
      </c>
      <c r="T590" s="529" t="e">
        <f t="shared" si="364"/>
        <v>#DIV/0!</v>
      </c>
      <c r="U590" s="529" t="e">
        <f t="shared" si="364"/>
        <v>#DIV/0!</v>
      </c>
      <c r="V590" s="529" t="e">
        <f t="shared" si="364"/>
        <v>#DIV/0!</v>
      </c>
      <c r="W590" s="529" t="e">
        <f t="shared" si="364"/>
        <v>#DIV/0!</v>
      </c>
      <c r="X590" s="529" t="e">
        <f t="shared" si="364"/>
        <v>#DIV/0!</v>
      </c>
      <c r="Y590" s="529" t="e">
        <f t="shared" si="364"/>
        <v>#DIV/0!</v>
      </c>
      <c r="Z590" s="529" t="e">
        <f t="shared" si="364"/>
        <v>#DIV/0!</v>
      </c>
      <c r="AA590" s="529" t="e">
        <f t="shared" si="364"/>
        <v>#DIV/0!</v>
      </c>
      <c r="AB590" s="529" t="e">
        <f t="shared" si="364"/>
        <v>#DIV/0!</v>
      </c>
      <c r="AC590" s="529" t="e">
        <f t="shared" si="364"/>
        <v>#DIV/0!</v>
      </c>
      <c r="AD590" s="529" t="e">
        <f t="shared" si="364"/>
        <v>#DIV/0!</v>
      </c>
      <c r="AE590" s="529" t="e">
        <f t="shared" si="364"/>
        <v>#DIV/0!</v>
      </c>
      <c r="AF590" s="529" t="e">
        <f t="shared" si="364"/>
        <v>#DIV/0!</v>
      </c>
      <c r="AG590" s="529" t="e">
        <f t="shared" si="364"/>
        <v>#DIV/0!</v>
      </c>
      <c r="AH590" s="529" t="e">
        <f t="shared" si="364"/>
        <v>#DIV/0!</v>
      </c>
      <c r="AI590" s="529" t="e">
        <f t="shared" si="364"/>
        <v>#DIV/0!</v>
      </c>
      <c r="AJ590" s="529" t="e">
        <f t="shared" si="364"/>
        <v>#DIV/0!</v>
      </c>
      <c r="AK590" s="529" t="e">
        <f t="shared" si="364"/>
        <v>#DIV/0!</v>
      </c>
      <c r="AL590" s="529" t="e">
        <f t="shared" si="364"/>
        <v>#DIV/0!</v>
      </c>
      <c r="AO590" s="522" t="s">
        <v>687</v>
      </c>
      <c r="AP590" s="529" t="e">
        <f t="shared" ref="AP590:AZ590" si="365">ROUND(AVERAGE(AP190:AP192),1)</f>
        <v>#DIV/0!</v>
      </c>
      <c r="AQ590" s="529" t="e">
        <f t="shared" si="365"/>
        <v>#DIV/0!</v>
      </c>
      <c r="AR590" s="529" t="e">
        <f t="shared" si="365"/>
        <v>#DIV/0!</v>
      </c>
      <c r="AS590" s="529" t="e">
        <f t="shared" si="365"/>
        <v>#DIV/0!</v>
      </c>
      <c r="AT590" s="529" t="e">
        <f t="shared" si="365"/>
        <v>#DIV/0!</v>
      </c>
      <c r="AU590" s="529" t="e">
        <f t="shared" si="365"/>
        <v>#DIV/0!</v>
      </c>
      <c r="AV590" s="529" t="e">
        <f t="shared" si="365"/>
        <v>#DIV/0!</v>
      </c>
      <c r="AW590" s="529" t="e">
        <f t="shared" si="365"/>
        <v>#DIV/0!</v>
      </c>
      <c r="AX590" s="529" t="e">
        <f t="shared" si="365"/>
        <v>#DIV/0!</v>
      </c>
      <c r="AY590" s="529" t="e">
        <f t="shared" si="365"/>
        <v>#DIV/0!</v>
      </c>
      <c r="AZ590" s="529" t="e">
        <f t="shared" si="365"/>
        <v>#DIV/0!</v>
      </c>
    </row>
    <row r="591" spans="2:52" hidden="1" x14ac:dyDescent="0.15">
      <c r="C591" s="522" t="s">
        <v>688</v>
      </c>
      <c r="D591" s="529" t="e">
        <f>ROUND(AVERAGE(D193:D195),1)</f>
        <v>#DIV/0!</v>
      </c>
      <c r="E591" s="529" t="e">
        <f t="shared" ref="E591:AL591" si="366">ROUND(AVERAGE(E193:E195),1)</f>
        <v>#DIV/0!</v>
      </c>
      <c r="F591" s="529" t="e">
        <f t="shared" si="366"/>
        <v>#DIV/0!</v>
      </c>
      <c r="G591" s="529" t="e">
        <f t="shared" si="366"/>
        <v>#DIV/0!</v>
      </c>
      <c r="H591" s="529" t="e">
        <f t="shared" si="366"/>
        <v>#DIV/0!</v>
      </c>
      <c r="I591" s="529" t="e">
        <f t="shared" si="366"/>
        <v>#DIV/0!</v>
      </c>
      <c r="J591" s="529" t="e">
        <f t="shared" si="366"/>
        <v>#DIV/0!</v>
      </c>
      <c r="K591" s="529" t="e">
        <f t="shared" si="366"/>
        <v>#DIV/0!</v>
      </c>
      <c r="L591" s="529" t="e">
        <f t="shared" si="366"/>
        <v>#DIV/0!</v>
      </c>
      <c r="M591" s="529" t="e">
        <f t="shared" si="366"/>
        <v>#DIV/0!</v>
      </c>
      <c r="N591" s="529" t="e">
        <f t="shared" si="366"/>
        <v>#DIV/0!</v>
      </c>
      <c r="O591" s="529" t="e">
        <f t="shared" si="366"/>
        <v>#DIV/0!</v>
      </c>
      <c r="P591" s="529" t="e">
        <f t="shared" si="366"/>
        <v>#DIV/0!</v>
      </c>
      <c r="Q591" s="529" t="e">
        <f t="shared" si="366"/>
        <v>#DIV/0!</v>
      </c>
      <c r="R591" s="529" t="e">
        <f t="shared" si="366"/>
        <v>#DIV/0!</v>
      </c>
      <c r="S591" s="529" t="e">
        <f t="shared" si="366"/>
        <v>#DIV/0!</v>
      </c>
      <c r="T591" s="529" t="e">
        <f t="shared" si="366"/>
        <v>#DIV/0!</v>
      </c>
      <c r="U591" s="529" t="e">
        <f t="shared" si="366"/>
        <v>#DIV/0!</v>
      </c>
      <c r="V591" s="529" t="e">
        <f t="shared" si="366"/>
        <v>#DIV/0!</v>
      </c>
      <c r="W591" s="529" t="e">
        <f t="shared" si="366"/>
        <v>#DIV/0!</v>
      </c>
      <c r="X591" s="529" t="e">
        <f t="shared" si="366"/>
        <v>#DIV/0!</v>
      </c>
      <c r="Y591" s="529" t="e">
        <f t="shared" si="366"/>
        <v>#DIV/0!</v>
      </c>
      <c r="Z591" s="529" t="e">
        <f t="shared" si="366"/>
        <v>#DIV/0!</v>
      </c>
      <c r="AA591" s="529" t="e">
        <f t="shared" si="366"/>
        <v>#DIV/0!</v>
      </c>
      <c r="AB591" s="529" t="e">
        <f t="shared" si="366"/>
        <v>#DIV/0!</v>
      </c>
      <c r="AC591" s="529" t="e">
        <f t="shared" si="366"/>
        <v>#DIV/0!</v>
      </c>
      <c r="AD591" s="529" t="e">
        <f t="shared" si="366"/>
        <v>#DIV/0!</v>
      </c>
      <c r="AE591" s="529" t="e">
        <f t="shared" si="366"/>
        <v>#DIV/0!</v>
      </c>
      <c r="AF591" s="529" t="e">
        <f t="shared" si="366"/>
        <v>#DIV/0!</v>
      </c>
      <c r="AG591" s="529" t="e">
        <f t="shared" si="366"/>
        <v>#DIV/0!</v>
      </c>
      <c r="AH591" s="529" t="e">
        <f t="shared" si="366"/>
        <v>#DIV/0!</v>
      </c>
      <c r="AI591" s="529" t="e">
        <f t="shared" si="366"/>
        <v>#DIV/0!</v>
      </c>
      <c r="AJ591" s="529" t="e">
        <f t="shared" si="366"/>
        <v>#DIV/0!</v>
      </c>
      <c r="AK591" s="529" t="e">
        <f t="shared" si="366"/>
        <v>#DIV/0!</v>
      </c>
      <c r="AL591" s="529" t="e">
        <f t="shared" si="366"/>
        <v>#DIV/0!</v>
      </c>
      <c r="AO591" s="522" t="s">
        <v>688</v>
      </c>
      <c r="AP591" s="529" t="e">
        <f t="shared" ref="AP591:AZ591" si="367">ROUND(AVERAGE(AP193:AP195),1)</f>
        <v>#DIV/0!</v>
      </c>
      <c r="AQ591" s="529" t="e">
        <f t="shared" si="367"/>
        <v>#DIV/0!</v>
      </c>
      <c r="AR591" s="529" t="e">
        <f t="shared" si="367"/>
        <v>#DIV/0!</v>
      </c>
      <c r="AS591" s="529" t="e">
        <f t="shared" si="367"/>
        <v>#DIV/0!</v>
      </c>
      <c r="AT591" s="529" t="e">
        <f t="shared" si="367"/>
        <v>#DIV/0!</v>
      </c>
      <c r="AU591" s="529" t="e">
        <f t="shared" si="367"/>
        <v>#DIV/0!</v>
      </c>
      <c r="AV591" s="529" t="e">
        <f t="shared" si="367"/>
        <v>#DIV/0!</v>
      </c>
      <c r="AW591" s="529" t="e">
        <f t="shared" si="367"/>
        <v>#DIV/0!</v>
      </c>
      <c r="AX591" s="529" t="e">
        <f t="shared" si="367"/>
        <v>#DIV/0!</v>
      </c>
      <c r="AY591" s="529" t="e">
        <f t="shared" si="367"/>
        <v>#DIV/0!</v>
      </c>
      <c r="AZ591" s="529" t="e">
        <f t="shared" si="367"/>
        <v>#DIV/0!</v>
      </c>
    </row>
    <row r="592" spans="2:52" hidden="1" x14ac:dyDescent="0.15">
      <c r="B592" s="255"/>
      <c r="C592" s="525" t="s">
        <v>689</v>
      </c>
      <c r="D592" s="530" t="e">
        <f>ROUND(AVERAGE(D196:D198),1)</f>
        <v>#DIV/0!</v>
      </c>
      <c r="E592" s="530" t="e">
        <f t="shared" ref="E592:AL592" si="368">ROUND(AVERAGE(E196:E198),1)</f>
        <v>#DIV/0!</v>
      </c>
      <c r="F592" s="530" t="e">
        <f t="shared" si="368"/>
        <v>#DIV/0!</v>
      </c>
      <c r="G592" s="530" t="e">
        <f t="shared" si="368"/>
        <v>#DIV/0!</v>
      </c>
      <c r="H592" s="530" t="e">
        <f t="shared" si="368"/>
        <v>#DIV/0!</v>
      </c>
      <c r="I592" s="530" t="e">
        <f t="shared" si="368"/>
        <v>#DIV/0!</v>
      </c>
      <c r="J592" s="530" t="e">
        <f t="shared" si="368"/>
        <v>#DIV/0!</v>
      </c>
      <c r="K592" s="530" t="e">
        <f t="shared" si="368"/>
        <v>#DIV/0!</v>
      </c>
      <c r="L592" s="530" t="e">
        <f t="shared" si="368"/>
        <v>#DIV/0!</v>
      </c>
      <c r="M592" s="530" t="e">
        <f t="shared" si="368"/>
        <v>#DIV/0!</v>
      </c>
      <c r="N592" s="530" t="e">
        <f t="shared" si="368"/>
        <v>#DIV/0!</v>
      </c>
      <c r="O592" s="530" t="e">
        <f t="shared" si="368"/>
        <v>#DIV/0!</v>
      </c>
      <c r="P592" s="530" t="e">
        <f t="shared" si="368"/>
        <v>#DIV/0!</v>
      </c>
      <c r="Q592" s="530" t="e">
        <f t="shared" si="368"/>
        <v>#DIV/0!</v>
      </c>
      <c r="R592" s="530" t="e">
        <f t="shared" si="368"/>
        <v>#DIV/0!</v>
      </c>
      <c r="S592" s="530" t="e">
        <f t="shared" si="368"/>
        <v>#DIV/0!</v>
      </c>
      <c r="T592" s="530" t="e">
        <f t="shared" si="368"/>
        <v>#DIV/0!</v>
      </c>
      <c r="U592" s="530" t="e">
        <f t="shared" si="368"/>
        <v>#DIV/0!</v>
      </c>
      <c r="V592" s="530" t="e">
        <f t="shared" si="368"/>
        <v>#DIV/0!</v>
      </c>
      <c r="W592" s="530" t="e">
        <f t="shared" si="368"/>
        <v>#DIV/0!</v>
      </c>
      <c r="X592" s="530" t="e">
        <f t="shared" si="368"/>
        <v>#DIV/0!</v>
      </c>
      <c r="Y592" s="530" t="e">
        <f t="shared" si="368"/>
        <v>#DIV/0!</v>
      </c>
      <c r="Z592" s="530" t="e">
        <f t="shared" si="368"/>
        <v>#DIV/0!</v>
      </c>
      <c r="AA592" s="530" t="e">
        <f t="shared" si="368"/>
        <v>#DIV/0!</v>
      </c>
      <c r="AB592" s="530" t="e">
        <f t="shared" si="368"/>
        <v>#DIV/0!</v>
      </c>
      <c r="AC592" s="530" t="e">
        <f t="shared" si="368"/>
        <v>#DIV/0!</v>
      </c>
      <c r="AD592" s="530" t="e">
        <f t="shared" si="368"/>
        <v>#DIV/0!</v>
      </c>
      <c r="AE592" s="530" t="e">
        <f t="shared" si="368"/>
        <v>#DIV/0!</v>
      </c>
      <c r="AF592" s="530" t="e">
        <f t="shared" si="368"/>
        <v>#DIV/0!</v>
      </c>
      <c r="AG592" s="530" t="e">
        <f t="shared" si="368"/>
        <v>#DIV/0!</v>
      </c>
      <c r="AH592" s="530" t="e">
        <f t="shared" si="368"/>
        <v>#DIV/0!</v>
      </c>
      <c r="AI592" s="530" t="e">
        <f t="shared" si="368"/>
        <v>#DIV/0!</v>
      </c>
      <c r="AJ592" s="530" t="e">
        <f t="shared" si="368"/>
        <v>#DIV/0!</v>
      </c>
      <c r="AK592" s="530" t="e">
        <f t="shared" si="368"/>
        <v>#DIV/0!</v>
      </c>
      <c r="AL592" s="530" t="e">
        <f t="shared" si="368"/>
        <v>#DIV/0!</v>
      </c>
      <c r="AN592" s="255"/>
      <c r="AO592" s="525" t="s">
        <v>689</v>
      </c>
      <c r="AP592" s="530" t="e">
        <f t="shared" ref="AP592:AZ592" si="369">ROUND(AVERAGE(AP196:AP198),1)</f>
        <v>#DIV/0!</v>
      </c>
      <c r="AQ592" s="530" t="e">
        <f t="shared" si="369"/>
        <v>#DIV/0!</v>
      </c>
      <c r="AR592" s="530" t="e">
        <f t="shared" si="369"/>
        <v>#DIV/0!</v>
      </c>
      <c r="AS592" s="530" t="e">
        <f t="shared" si="369"/>
        <v>#DIV/0!</v>
      </c>
      <c r="AT592" s="530" t="e">
        <f t="shared" si="369"/>
        <v>#DIV/0!</v>
      </c>
      <c r="AU592" s="530" t="e">
        <f t="shared" si="369"/>
        <v>#DIV/0!</v>
      </c>
      <c r="AV592" s="530" t="e">
        <f t="shared" si="369"/>
        <v>#DIV/0!</v>
      </c>
      <c r="AW592" s="530" t="e">
        <f t="shared" si="369"/>
        <v>#DIV/0!</v>
      </c>
      <c r="AX592" s="530" t="e">
        <f t="shared" si="369"/>
        <v>#DIV/0!</v>
      </c>
      <c r="AY592" s="530" t="e">
        <f t="shared" si="369"/>
        <v>#DIV/0!</v>
      </c>
      <c r="AZ592" s="530" t="e">
        <f t="shared" si="369"/>
        <v>#DIV/0!</v>
      </c>
    </row>
  </sheetData>
  <phoneticPr fontId="1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CM592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/>
    </sheetView>
  </sheetViews>
  <sheetFormatPr defaultColWidth="7.625" defaultRowHeight="12" x14ac:dyDescent="0.15"/>
  <cols>
    <col min="1" max="1" width="4.125" style="50" customWidth="1"/>
    <col min="2" max="2" width="5" style="50" customWidth="1"/>
    <col min="3" max="3" width="5.875" style="50" customWidth="1"/>
    <col min="4" max="19" width="9.125" style="50" customWidth="1"/>
    <col min="20" max="20" width="9.125" style="50" hidden="1" customWidth="1"/>
    <col min="21" max="27" width="9.125" style="50" customWidth="1"/>
    <col min="28" max="28" width="9.125" style="50" hidden="1" customWidth="1"/>
    <col min="29" max="32" width="9.125" style="50" customWidth="1"/>
    <col min="33" max="33" width="9.125" style="50" hidden="1" customWidth="1"/>
    <col min="34" max="38" width="9.125" style="50" customWidth="1"/>
    <col min="39" max="39" width="4.625" style="50" customWidth="1"/>
    <col min="40" max="40" width="5.125" style="50" customWidth="1"/>
    <col min="41" max="41" width="5.5" style="50" customWidth="1"/>
    <col min="42" max="52" width="9.125" style="50" customWidth="1"/>
    <col min="53" max="16384" width="7.625" style="50"/>
  </cols>
  <sheetData>
    <row r="1" spans="1:53" x14ac:dyDescent="0.15">
      <c r="A1" s="318"/>
      <c r="B1" s="447" t="s">
        <v>337</v>
      </c>
      <c r="C1" s="318"/>
      <c r="D1" s="318"/>
      <c r="E1" s="411"/>
      <c r="F1" s="411"/>
      <c r="G1" s="318"/>
      <c r="H1" s="318"/>
      <c r="I1" s="411"/>
      <c r="J1" s="318"/>
      <c r="K1" s="318"/>
      <c r="L1" s="318"/>
      <c r="M1" s="318"/>
      <c r="N1" s="318"/>
      <c r="O1" s="329"/>
      <c r="P1" s="329"/>
      <c r="Q1" s="318"/>
      <c r="R1" s="318"/>
      <c r="S1" s="411"/>
      <c r="T1" s="318"/>
      <c r="U1" s="318"/>
      <c r="V1" s="318"/>
      <c r="W1" s="411"/>
      <c r="X1" s="411"/>
      <c r="Y1" s="411"/>
      <c r="Z1" s="411"/>
      <c r="AA1" s="411"/>
      <c r="AB1" s="318"/>
      <c r="AC1" s="411"/>
      <c r="AD1" s="318"/>
      <c r="AE1" s="320" t="s">
        <v>9</v>
      </c>
      <c r="AF1" s="320"/>
      <c r="AG1" s="320"/>
      <c r="AH1" s="320"/>
      <c r="AI1" s="320"/>
      <c r="AJ1" s="320"/>
      <c r="AK1" s="320"/>
      <c r="AL1" s="320"/>
      <c r="AM1" s="318"/>
      <c r="AN1" s="447" t="s">
        <v>338</v>
      </c>
      <c r="AO1" s="318"/>
      <c r="AP1" s="318"/>
      <c r="AQ1" s="411"/>
      <c r="AR1" s="411"/>
      <c r="AS1" s="411"/>
      <c r="AT1" s="411"/>
      <c r="AU1" s="318"/>
      <c r="AV1" s="411"/>
      <c r="AW1" s="411"/>
      <c r="AX1" s="411"/>
      <c r="AY1" s="411"/>
      <c r="AZ1" s="318"/>
    </row>
    <row r="2" spans="1:53" ht="37.5" customHeight="1" x14ac:dyDescent="0.15">
      <c r="A2" s="448" t="s">
        <v>147</v>
      </c>
      <c r="B2" s="449"/>
      <c r="C2" s="448"/>
      <c r="D2" s="450" t="s">
        <v>13</v>
      </c>
      <c r="E2" s="450" t="s">
        <v>14</v>
      </c>
      <c r="F2" s="450" t="s">
        <v>305</v>
      </c>
      <c r="G2" s="450" t="s">
        <v>15</v>
      </c>
      <c r="H2" s="450" t="s">
        <v>16</v>
      </c>
      <c r="I2" s="450" t="s">
        <v>17</v>
      </c>
      <c r="J2" s="450" t="s">
        <v>20</v>
      </c>
      <c r="K2" s="450" t="s">
        <v>306</v>
      </c>
      <c r="L2" s="450" t="s">
        <v>307</v>
      </c>
      <c r="M2" s="450" t="s">
        <v>21</v>
      </c>
      <c r="N2" s="450" t="s">
        <v>22</v>
      </c>
      <c r="O2" s="450" t="s">
        <v>308</v>
      </c>
      <c r="P2" s="450" t="s">
        <v>23</v>
      </c>
      <c r="Q2" s="450" t="s">
        <v>24</v>
      </c>
      <c r="R2" s="450" t="s">
        <v>25</v>
      </c>
      <c r="S2" s="450" t="s">
        <v>309</v>
      </c>
      <c r="T2" s="450" t="s">
        <v>310</v>
      </c>
      <c r="U2" s="450" t="s">
        <v>26</v>
      </c>
      <c r="V2" s="450" t="s">
        <v>27</v>
      </c>
      <c r="W2" s="450" t="s">
        <v>311</v>
      </c>
      <c r="X2" s="450" t="s">
        <v>312</v>
      </c>
      <c r="Y2" s="450" t="s">
        <v>28</v>
      </c>
      <c r="Z2" s="450" t="s">
        <v>29</v>
      </c>
      <c r="AA2" s="450" t="s">
        <v>30</v>
      </c>
      <c r="AB2" s="450" t="s">
        <v>32</v>
      </c>
      <c r="AC2" s="450" t="s">
        <v>33</v>
      </c>
      <c r="AD2" s="450" t="s">
        <v>314</v>
      </c>
      <c r="AE2" s="450" t="s">
        <v>37</v>
      </c>
      <c r="AF2" s="450" t="s">
        <v>36</v>
      </c>
      <c r="AG2" s="450" t="s">
        <v>38</v>
      </c>
      <c r="AH2" s="450" t="s">
        <v>34</v>
      </c>
      <c r="AI2" s="450" t="s">
        <v>35</v>
      </c>
      <c r="AJ2" s="450" t="s">
        <v>39</v>
      </c>
      <c r="AK2" s="450" t="s">
        <v>40</v>
      </c>
      <c r="AL2" s="450" t="s">
        <v>315</v>
      </c>
      <c r="AM2" s="448" t="s">
        <v>147</v>
      </c>
      <c r="AN2" s="449"/>
      <c r="AO2" s="448"/>
      <c r="AP2" s="450" t="s">
        <v>43</v>
      </c>
      <c r="AQ2" s="450" t="s">
        <v>44</v>
      </c>
      <c r="AR2" s="450" t="s">
        <v>45</v>
      </c>
      <c r="AS2" s="450" t="s">
        <v>46</v>
      </c>
      <c r="AT2" s="450" t="s">
        <v>47</v>
      </c>
      <c r="AU2" s="450" t="s">
        <v>48</v>
      </c>
      <c r="AV2" s="450" t="s">
        <v>49</v>
      </c>
      <c r="AW2" s="450" t="s">
        <v>50</v>
      </c>
      <c r="AX2" s="450" t="s">
        <v>51</v>
      </c>
      <c r="AY2" s="450" t="s">
        <v>52</v>
      </c>
      <c r="AZ2" s="450" t="s">
        <v>53</v>
      </c>
      <c r="BA2" s="50" t="s">
        <v>57</v>
      </c>
    </row>
    <row r="3" spans="1:53" ht="12.75" customHeight="1" x14ac:dyDescent="0.15">
      <c r="A3" s="318" t="s">
        <v>707</v>
      </c>
      <c r="B3" s="517"/>
      <c r="C3" s="318"/>
      <c r="D3" s="324">
        <v>9552.6</v>
      </c>
      <c r="E3" s="324">
        <v>9541.7999999999993</v>
      </c>
      <c r="F3" s="324">
        <v>2152.4</v>
      </c>
      <c r="G3" s="324">
        <v>1890.4</v>
      </c>
      <c r="H3" s="324">
        <v>262</v>
      </c>
      <c r="I3" s="324">
        <v>576.5</v>
      </c>
      <c r="J3" s="324">
        <v>872.7</v>
      </c>
      <c r="K3" s="324">
        <v>307.39999999999998</v>
      </c>
      <c r="L3" s="324">
        <v>275.8</v>
      </c>
      <c r="M3" s="324">
        <v>31.6</v>
      </c>
      <c r="N3" s="324">
        <v>193.1</v>
      </c>
      <c r="O3" s="324">
        <v>1368.5</v>
      </c>
      <c r="P3" s="324">
        <v>1086.5999999999999</v>
      </c>
      <c r="Q3" s="324">
        <v>281.89999999999998</v>
      </c>
      <c r="R3" s="324">
        <v>237.8</v>
      </c>
      <c r="S3" s="324">
        <v>237.8</v>
      </c>
      <c r="T3" s="324" t="s">
        <v>336</v>
      </c>
      <c r="U3" s="324">
        <v>607.20000000000005</v>
      </c>
      <c r="V3" s="324">
        <v>1694.5</v>
      </c>
      <c r="W3" s="324">
        <v>843</v>
      </c>
      <c r="X3" s="324">
        <v>843</v>
      </c>
      <c r="Y3" s="324">
        <v>47.3</v>
      </c>
      <c r="Z3" s="324">
        <v>497.6</v>
      </c>
      <c r="AA3" s="324">
        <v>221.7</v>
      </c>
      <c r="AB3" s="324" t="s">
        <v>336</v>
      </c>
      <c r="AC3" s="324">
        <v>765.1</v>
      </c>
      <c r="AD3" s="324">
        <v>365.4</v>
      </c>
      <c r="AE3" s="324">
        <v>26.9</v>
      </c>
      <c r="AF3" s="324">
        <v>32.9</v>
      </c>
      <c r="AG3" s="324" t="s">
        <v>336</v>
      </c>
      <c r="AH3" s="324">
        <v>152.9</v>
      </c>
      <c r="AI3" s="324">
        <v>108.4</v>
      </c>
      <c r="AJ3" s="324">
        <v>78.599999999999994</v>
      </c>
      <c r="AK3" s="324">
        <v>10.8</v>
      </c>
      <c r="AL3" s="324">
        <v>1180.0999999999999</v>
      </c>
      <c r="AM3" s="318" t="s">
        <v>707</v>
      </c>
      <c r="AO3" s="318"/>
      <c r="AP3" s="324">
        <v>9552.6</v>
      </c>
      <c r="AQ3" s="324">
        <v>2969.8</v>
      </c>
      <c r="AR3" s="324">
        <v>2089.1</v>
      </c>
      <c r="AS3" s="324">
        <v>1327.5</v>
      </c>
      <c r="AT3" s="324">
        <v>761.6</v>
      </c>
      <c r="AU3" s="324">
        <v>880.7</v>
      </c>
      <c r="AV3" s="324">
        <v>553.9</v>
      </c>
      <c r="AW3" s="324">
        <v>326.8</v>
      </c>
      <c r="AX3" s="324">
        <v>6582.8</v>
      </c>
      <c r="AY3" s="324">
        <v>6221.8</v>
      </c>
      <c r="AZ3" s="324">
        <v>361</v>
      </c>
    </row>
    <row r="4" spans="1:53" x14ac:dyDescent="0.15">
      <c r="A4" s="329"/>
      <c r="B4" s="330" t="s">
        <v>316</v>
      </c>
      <c r="C4" s="330"/>
      <c r="D4" s="331">
        <f>ROUND(SUM(D31:D42)/12,1)</f>
        <v>95.8</v>
      </c>
      <c r="E4" s="331">
        <f t="shared" ref="E4:AL4" si="0">ROUND(SUM(E31:E42)/12,1)</f>
        <v>95.8</v>
      </c>
      <c r="F4" s="331">
        <f t="shared" si="0"/>
        <v>89.4</v>
      </c>
      <c r="G4" s="331">
        <f t="shared" si="0"/>
        <v>89.1</v>
      </c>
      <c r="H4" s="331">
        <f t="shared" si="0"/>
        <v>91.9</v>
      </c>
      <c r="I4" s="331">
        <f t="shared" si="0"/>
        <v>91.9</v>
      </c>
      <c r="J4" s="331">
        <f t="shared" si="0"/>
        <v>117.9</v>
      </c>
      <c r="K4" s="331">
        <f t="shared" si="0"/>
        <v>101.8</v>
      </c>
      <c r="L4" s="331">
        <f t="shared" si="0"/>
        <v>97.9</v>
      </c>
      <c r="M4" s="331">
        <f t="shared" si="0"/>
        <v>0</v>
      </c>
      <c r="N4" s="331">
        <f t="shared" si="0"/>
        <v>166.6</v>
      </c>
      <c r="O4" s="331">
        <f t="shared" si="0"/>
        <v>87.9</v>
      </c>
      <c r="P4" s="331">
        <f t="shared" si="0"/>
        <v>79.5</v>
      </c>
      <c r="Q4" s="331">
        <f t="shared" si="0"/>
        <v>120.2</v>
      </c>
      <c r="R4" s="331">
        <f t="shared" si="0"/>
        <v>89.2</v>
      </c>
      <c r="S4" s="331">
        <f t="shared" si="0"/>
        <v>89.2</v>
      </c>
      <c r="T4" s="331">
        <f t="shared" si="0"/>
        <v>0</v>
      </c>
      <c r="U4" s="331">
        <f t="shared" si="0"/>
        <v>75.099999999999994</v>
      </c>
      <c r="V4" s="331">
        <f t="shared" si="0"/>
        <v>97.8</v>
      </c>
      <c r="W4" s="331">
        <f t="shared" si="0"/>
        <v>93</v>
      </c>
      <c r="X4" s="331">
        <f t="shared" si="0"/>
        <v>102.6</v>
      </c>
      <c r="Y4" s="331">
        <f t="shared" si="0"/>
        <v>89.8</v>
      </c>
      <c r="Z4" s="331">
        <f t="shared" si="0"/>
        <v>108.2</v>
      </c>
      <c r="AA4" s="331">
        <f t="shared" si="0"/>
        <v>98.8</v>
      </c>
      <c r="AB4" s="331">
        <f t="shared" si="0"/>
        <v>0</v>
      </c>
      <c r="AC4" s="331">
        <f t="shared" si="0"/>
        <v>90.9</v>
      </c>
      <c r="AD4" s="331">
        <f t="shared" si="0"/>
        <v>87.8</v>
      </c>
      <c r="AE4" s="354">
        <f t="shared" si="0"/>
        <v>65.8</v>
      </c>
      <c r="AF4" s="354">
        <f t="shared" si="0"/>
        <v>94</v>
      </c>
      <c r="AG4" s="354">
        <f t="shared" si="0"/>
        <v>0</v>
      </c>
      <c r="AH4" s="354">
        <f t="shared" si="0"/>
        <v>98.6</v>
      </c>
      <c r="AI4" s="354">
        <f t="shared" si="0"/>
        <v>82.1</v>
      </c>
      <c r="AJ4" s="354">
        <f t="shared" si="0"/>
        <v>110.4</v>
      </c>
      <c r="AK4" s="354">
        <f t="shared" si="0"/>
        <v>0</v>
      </c>
      <c r="AL4" s="354">
        <f t="shared" si="0"/>
        <v>113.7</v>
      </c>
      <c r="AM4" s="329"/>
      <c r="AN4" s="330" t="s">
        <v>316</v>
      </c>
      <c r="AO4" s="330"/>
      <c r="AP4" s="331">
        <f t="shared" ref="AP4:AZ4" si="1">ROUND(SUM(AP31:AP42)/12,1)</f>
        <v>95.8</v>
      </c>
      <c r="AQ4" s="331">
        <f t="shared" si="1"/>
        <v>97.8</v>
      </c>
      <c r="AR4" s="331">
        <f t="shared" si="1"/>
        <v>97.2</v>
      </c>
      <c r="AS4" s="331">
        <f t="shared" si="1"/>
        <v>91.6</v>
      </c>
      <c r="AT4" s="331">
        <f t="shared" si="1"/>
        <v>107</v>
      </c>
      <c r="AU4" s="331">
        <f t="shared" si="1"/>
        <v>99.4</v>
      </c>
      <c r="AV4" s="331">
        <f t="shared" si="1"/>
        <v>115.2</v>
      </c>
      <c r="AW4" s="331">
        <f t="shared" si="1"/>
        <v>72.5</v>
      </c>
      <c r="AX4" s="331">
        <f t="shared" si="1"/>
        <v>94.8</v>
      </c>
      <c r="AY4" s="331">
        <f t="shared" si="1"/>
        <v>94.9</v>
      </c>
      <c r="AZ4" s="331">
        <f t="shared" si="1"/>
        <v>92.9</v>
      </c>
    </row>
    <row r="5" spans="1:53" x14ac:dyDescent="0.15">
      <c r="A5" s="329"/>
      <c r="B5" s="330" t="s">
        <v>317</v>
      </c>
      <c r="C5" s="330"/>
      <c r="D5" s="331">
        <f>ROUND(SUM(D43:D54)/12,1)</f>
        <v>97.9</v>
      </c>
      <c r="E5" s="331">
        <f t="shared" ref="E5:AL5" si="2">ROUND(SUM(E43:E54)/12,1)</f>
        <v>97.9</v>
      </c>
      <c r="F5" s="331">
        <f t="shared" si="2"/>
        <v>92.5</v>
      </c>
      <c r="G5" s="331">
        <f t="shared" si="2"/>
        <v>90.2</v>
      </c>
      <c r="H5" s="331">
        <f t="shared" si="2"/>
        <v>109.2</v>
      </c>
      <c r="I5" s="331">
        <f t="shared" si="2"/>
        <v>91.7</v>
      </c>
      <c r="J5" s="331">
        <f t="shared" si="2"/>
        <v>102.4</v>
      </c>
      <c r="K5" s="331">
        <f t="shared" si="2"/>
        <v>117.4</v>
      </c>
      <c r="L5" s="331">
        <f t="shared" si="2"/>
        <v>117.6</v>
      </c>
      <c r="M5" s="331">
        <f t="shared" si="2"/>
        <v>0</v>
      </c>
      <c r="N5" s="331">
        <f t="shared" si="2"/>
        <v>141.6</v>
      </c>
      <c r="O5" s="331">
        <f t="shared" si="2"/>
        <v>90.8</v>
      </c>
      <c r="P5" s="331">
        <f t="shared" si="2"/>
        <v>87.3</v>
      </c>
      <c r="Q5" s="331">
        <f t="shared" si="2"/>
        <v>104.2</v>
      </c>
      <c r="R5" s="331">
        <f t="shared" si="2"/>
        <v>94.2</v>
      </c>
      <c r="S5" s="331">
        <f t="shared" si="2"/>
        <v>94.2</v>
      </c>
      <c r="T5" s="331">
        <f t="shared" si="2"/>
        <v>0</v>
      </c>
      <c r="U5" s="331">
        <f t="shared" si="2"/>
        <v>113.8</v>
      </c>
      <c r="V5" s="331">
        <f t="shared" si="2"/>
        <v>96.9</v>
      </c>
      <c r="W5" s="331">
        <f t="shared" si="2"/>
        <v>91.4</v>
      </c>
      <c r="X5" s="331">
        <f t="shared" si="2"/>
        <v>102.4</v>
      </c>
      <c r="Y5" s="331">
        <f t="shared" si="2"/>
        <v>103.8</v>
      </c>
      <c r="Z5" s="331">
        <f t="shared" si="2"/>
        <v>107.9</v>
      </c>
      <c r="AA5" s="331">
        <f t="shared" si="2"/>
        <v>93</v>
      </c>
      <c r="AB5" s="331">
        <f t="shared" si="2"/>
        <v>0</v>
      </c>
      <c r="AC5" s="331">
        <f t="shared" si="2"/>
        <v>91.7</v>
      </c>
      <c r="AD5" s="331">
        <f t="shared" si="2"/>
        <v>85.5</v>
      </c>
      <c r="AE5" s="354">
        <f t="shared" si="2"/>
        <v>100.4</v>
      </c>
      <c r="AF5" s="354">
        <f t="shared" si="2"/>
        <v>89.6</v>
      </c>
      <c r="AG5" s="354">
        <f t="shared" si="2"/>
        <v>0</v>
      </c>
      <c r="AH5" s="354">
        <f t="shared" si="2"/>
        <v>89.6</v>
      </c>
      <c r="AI5" s="354">
        <f t="shared" si="2"/>
        <v>111.2</v>
      </c>
      <c r="AJ5" s="354">
        <f t="shared" si="2"/>
        <v>95.7</v>
      </c>
      <c r="AK5" s="354">
        <f t="shared" si="2"/>
        <v>0</v>
      </c>
      <c r="AL5" s="354">
        <f t="shared" si="2"/>
        <v>106.3</v>
      </c>
      <c r="AM5" s="329"/>
      <c r="AN5" s="330" t="s">
        <v>317</v>
      </c>
      <c r="AO5" s="330"/>
      <c r="AP5" s="331">
        <f t="shared" ref="AP5:AZ5" si="3">ROUND(SUM(AP43:AP54)/12,1)</f>
        <v>97.9</v>
      </c>
      <c r="AQ5" s="331">
        <f t="shared" si="3"/>
        <v>97.5</v>
      </c>
      <c r="AR5" s="331">
        <f t="shared" si="3"/>
        <v>98.5</v>
      </c>
      <c r="AS5" s="331">
        <f t="shared" si="3"/>
        <v>90.8</v>
      </c>
      <c r="AT5" s="331">
        <f t="shared" si="3"/>
        <v>112</v>
      </c>
      <c r="AU5" s="331">
        <f t="shared" si="3"/>
        <v>95</v>
      </c>
      <c r="AV5" s="331">
        <f t="shared" si="3"/>
        <v>106.2</v>
      </c>
      <c r="AW5" s="331">
        <f t="shared" si="3"/>
        <v>76</v>
      </c>
      <c r="AX5" s="331">
        <f t="shared" si="3"/>
        <v>98.1</v>
      </c>
      <c r="AY5" s="331">
        <f t="shared" si="3"/>
        <v>98.3</v>
      </c>
      <c r="AZ5" s="331">
        <f t="shared" si="3"/>
        <v>94.3</v>
      </c>
    </row>
    <row r="6" spans="1:53" x14ac:dyDescent="0.15">
      <c r="A6" s="329"/>
      <c r="B6" s="330" t="s">
        <v>318</v>
      </c>
      <c r="C6" s="330"/>
      <c r="D6" s="331">
        <f>ROUND(SUM(D55:D66)/12,1)</f>
        <v>100</v>
      </c>
      <c r="E6" s="331">
        <f t="shared" ref="E6:AL6" si="4">ROUND(SUM(E55:E66)/12,1)</f>
        <v>100</v>
      </c>
      <c r="F6" s="331">
        <f t="shared" si="4"/>
        <v>100</v>
      </c>
      <c r="G6" s="331">
        <f t="shared" si="4"/>
        <v>100</v>
      </c>
      <c r="H6" s="331">
        <f t="shared" si="4"/>
        <v>100</v>
      </c>
      <c r="I6" s="331">
        <f t="shared" si="4"/>
        <v>100</v>
      </c>
      <c r="J6" s="331">
        <f t="shared" si="4"/>
        <v>100</v>
      </c>
      <c r="K6" s="331">
        <f t="shared" si="4"/>
        <v>100</v>
      </c>
      <c r="L6" s="331">
        <f t="shared" si="4"/>
        <v>100</v>
      </c>
      <c r="M6" s="331">
        <f t="shared" si="4"/>
        <v>0</v>
      </c>
      <c r="N6" s="331">
        <f t="shared" si="4"/>
        <v>100</v>
      </c>
      <c r="O6" s="331">
        <f t="shared" si="4"/>
        <v>100</v>
      </c>
      <c r="P6" s="331">
        <f t="shared" si="4"/>
        <v>100</v>
      </c>
      <c r="Q6" s="331">
        <f t="shared" si="4"/>
        <v>100</v>
      </c>
      <c r="R6" s="331">
        <f t="shared" si="4"/>
        <v>100</v>
      </c>
      <c r="S6" s="331">
        <f t="shared" si="4"/>
        <v>100</v>
      </c>
      <c r="T6" s="331">
        <f t="shared" si="4"/>
        <v>0</v>
      </c>
      <c r="U6" s="331">
        <f t="shared" si="4"/>
        <v>100</v>
      </c>
      <c r="V6" s="331">
        <f t="shared" si="4"/>
        <v>100</v>
      </c>
      <c r="W6" s="331">
        <f t="shared" si="4"/>
        <v>100</v>
      </c>
      <c r="X6" s="331">
        <f t="shared" si="4"/>
        <v>100</v>
      </c>
      <c r="Y6" s="331">
        <f t="shared" si="4"/>
        <v>100</v>
      </c>
      <c r="Z6" s="331">
        <f t="shared" si="4"/>
        <v>100</v>
      </c>
      <c r="AA6" s="331">
        <f t="shared" si="4"/>
        <v>100</v>
      </c>
      <c r="AB6" s="331">
        <f t="shared" si="4"/>
        <v>0</v>
      </c>
      <c r="AC6" s="331">
        <f t="shared" si="4"/>
        <v>100</v>
      </c>
      <c r="AD6" s="331">
        <f t="shared" si="4"/>
        <v>100</v>
      </c>
      <c r="AE6" s="354">
        <f t="shared" si="4"/>
        <v>100</v>
      </c>
      <c r="AF6" s="354">
        <f t="shared" si="4"/>
        <v>100</v>
      </c>
      <c r="AG6" s="354">
        <f t="shared" si="4"/>
        <v>0</v>
      </c>
      <c r="AH6" s="354">
        <f t="shared" si="4"/>
        <v>100</v>
      </c>
      <c r="AI6" s="354">
        <f t="shared" si="4"/>
        <v>100</v>
      </c>
      <c r="AJ6" s="354">
        <f t="shared" si="4"/>
        <v>100</v>
      </c>
      <c r="AK6" s="354">
        <f t="shared" si="4"/>
        <v>0</v>
      </c>
      <c r="AL6" s="354">
        <f t="shared" si="4"/>
        <v>100</v>
      </c>
      <c r="AM6" s="329"/>
      <c r="AN6" s="330" t="s">
        <v>318</v>
      </c>
      <c r="AO6" s="330"/>
      <c r="AP6" s="331">
        <f t="shared" ref="AP6:AZ6" si="5">ROUND(SUM(AP55:AP66)/12,1)</f>
        <v>100</v>
      </c>
      <c r="AQ6" s="331">
        <f t="shared" si="5"/>
        <v>100</v>
      </c>
      <c r="AR6" s="331">
        <f t="shared" si="5"/>
        <v>100</v>
      </c>
      <c r="AS6" s="331">
        <f t="shared" si="5"/>
        <v>100</v>
      </c>
      <c r="AT6" s="331">
        <f t="shared" si="5"/>
        <v>100</v>
      </c>
      <c r="AU6" s="331">
        <f t="shared" si="5"/>
        <v>100</v>
      </c>
      <c r="AV6" s="331">
        <f t="shared" si="5"/>
        <v>100</v>
      </c>
      <c r="AW6" s="331">
        <f t="shared" si="5"/>
        <v>100</v>
      </c>
      <c r="AX6" s="331">
        <f t="shared" si="5"/>
        <v>100</v>
      </c>
      <c r="AY6" s="331">
        <f t="shared" si="5"/>
        <v>100</v>
      </c>
      <c r="AZ6" s="331">
        <f t="shared" si="5"/>
        <v>100</v>
      </c>
    </row>
    <row r="7" spans="1:53" x14ac:dyDescent="0.15">
      <c r="A7" s="329" t="s">
        <v>57</v>
      </c>
      <c r="B7" s="330" t="s">
        <v>319</v>
      </c>
      <c r="C7" s="330"/>
      <c r="D7" s="331">
        <f>SUM(D67:D78)/12</f>
        <v>108.00833333333333</v>
      </c>
      <c r="E7" s="331">
        <f t="shared" ref="E7:AL7" si="6">SUM(E67:E78)/12</f>
        <v>107.97499999999998</v>
      </c>
      <c r="F7" s="331">
        <f t="shared" si="6"/>
        <v>111.875</v>
      </c>
      <c r="G7" s="331">
        <f t="shared" si="6"/>
        <v>109.96666666666665</v>
      </c>
      <c r="H7" s="331">
        <f t="shared" si="6"/>
        <v>125.64999999999999</v>
      </c>
      <c r="I7" s="331">
        <f t="shared" si="6"/>
        <v>96.891666666666666</v>
      </c>
      <c r="J7" s="331">
        <f t="shared" si="6"/>
        <v>132.125</v>
      </c>
      <c r="K7" s="331">
        <f t="shared" si="6"/>
        <v>99.616666666666674</v>
      </c>
      <c r="L7" s="331">
        <f t="shared" si="6"/>
        <v>102.85833333333331</v>
      </c>
      <c r="M7" s="331">
        <f t="shared" si="6"/>
        <v>0</v>
      </c>
      <c r="N7" s="331">
        <f t="shared" si="6"/>
        <v>118.19166666666668</v>
      </c>
      <c r="O7" s="331">
        <f t="shared" si="6"/>
        <v>119.325</v>
      </c>
      <c r="P7" s="331">
        <f t="shared" si="6"/>
        <v>120.90833333333335</v>
      </c>
      <c r="Q7" s="331">
        <f t="shared" si="6"/>
        <v>113.22500000000001</v>
      </c>
      <c r="R7" s="331">
        <f t="shared" si="6"/>
        <v>86.7</v>
      </c>
      <c r="S7" s="331">
        <f t="shared" si="6"/>
        <v>86.7</v>
      </c>
      <c r="T7" s="331">
        <f t="shared" si="6"/>
        <v>0</v>
      </c>
      <c r="U7" s="331">
        <f t="shared" si="6"/>
        <v>95.55</v>
      </c>
      <c r="V7" s="331">
        <f t="shared" si="6"/>
        <v>99.100000000000009</v>
      </c>
      <c r="W7" s="331">
        <f t="shared" si="6"/>
        <v>93.475000000000009</v>
      </c>
      <c r="X7" s="331">
        <f t="shared" si="6"/>
        <v>104.79166666666669</v>
      </c>
      <c r="Y7" s="331">
        <f t="shared" si="6"/>
        <v>96.575000000000003</v>
      </c>
      <c r="Z7" s="331">
        <f t="shared" si="6"/>
        <v>103.39999999999999</v>
      </c>
      <c r="AA7" s="331">
        <f t="shared" si="6"/>
        <v>101.75833333333334</v>
      </c>
      <c r="AB7" s="331">
        <f t="shared" si="6"/>
        <v>0</v>
      </c>
      <c r="AC7" s="331">
        <f t="shared" si="6"/>
        <v>100.02499999999999</v>
      </c>
      <c r="AD7" s="331">
        <f t="shared" si="6"/>
        <v>94.649999999999991</v>
      </c>
      <c r="AE7" s="354">
        <f t="shared" si="6"/>
        <v>97.524999999999991</v>
      </c>
      <c r="AF7" s="354">
        <f t="shared" si="6"/>
        <v>107.19999999999999</v>
      </c>
      <c r="AG7" s="354">
        <f t="shared" si="6"/>
        <v>0</v>
      </c>
      <c r="AH7" s="354">
        <f t="shared" si="6"/>
        <v>117.10833333333331</v>
      </c>
      <c r="AI7" s="354">
        <f t="shared" si="6"/>
        <v>115.27499999999998</v>
      </c>
      <c r="AJ7" s="354">
        <f t="shared" si="6"/>
        <v>68.708333333333329</v>
      </c>
      <c r="AK7" s="354">
        <f t="shared" si="6"/>
        <v>0</v>
      </c>
      <c r="AL7" s="354">
        <f t="shared" si="6"/>
        <v>123.67500000000001</v>
      </c>
      <c r="AM7" s="329" t="s">
        <v>57</v>
      </c>
      <c r="AN7" s="330" t="s">
        <v>319</v>
      </c>
      <c r="AO7" s="330"/>
      <c r="AP7" s="331">
        <f t="shared" ref="AP7:AZ7" si="7">SUM(AP67:AP78)/12</f>
        <v>108.00833333333333</v>
      </c>
      <c r="AQ7" s="331">
        <f t="shared" si="7"/>
        <v>114.74166666666667</v>
      </c>
      <c r="AR7" s="331">
        <f t="shared" si="7"/>
        <v>120.325</v>
      </c>
      <c r="AS7" s="331">
        <f t="shared" si="7"/>
        <v>127.98333333333335</v>
      </c>
      <c r="AT7" s="331">
        <f t="shared" si="7"/>
        <v>106.99166666666667</v>
      </c>
      <c r="AU7" s="331">
        <f t="shared" si="7"/>
        <v>101.46666666666668</v>
      </c>
      <c r="AV7" s="331">
        <f t="shared" si="7"/>
        <v>104.13333333333334</v>
      </c>
      <c r="AW7" s="331">
        <f t="shared" si="7"/>
        <v>96.975000000000009</v>
      </c>
      <c r="AX7" s="331">
        <f t="shared" si="7"/>
        <v>104.96666666666665</v>
      </c>
      <c r="AY7" s="331">
        <f t="shared" si="7"/>
        <v>105.13333333333333</v>
      </c>
      <c r="AZ7" s="331">
        <f t="shared" si="7"/>
        <v>102.35000000000001</v>
      </c>
    </row>
    <row r="8" spans="1:53" x14ac:dyDescent="0.15">
      <c r="A8" s="329"/>
      <c r="B8" s="330" t="s">
        <v>67</v>
      </c>
      <c r="C8" s="330"/>
      <c r="D8" s="331">
        <f>ROUND(AVERAGE(D79:D90),1)</f>
        <v>107.8</v>
      </c>
      <c r="E8" s="331">
        <f t="shared" ref="E8:AB8" si="8">ROUND(AVERAGE(E79:E90),1)</f>
        <v>107.8</v>
      </c>
      <c r="F8" s="331">
        <f t="shared" si="8"/>
        <v>112.6</v>
      </c>
      <c r="G8" s="331">
        <f t="shared" si="8"/>
        <v>101.6</v>
      </c>
      <c r="H8" s="331">
        <f t="shared" si="8"/>
        <v>192.2</v>
      </c>
      <c r="I8" s="331">
        <f t="shared" si="8"/>
        <v>90.5</v>
      </c>
      <c r="J8" s="331">
        <f t="shared" si="8"/>
        <v>137.9</v>
      </c>
      <c r="K8" s="331">
        <f t="shared" si="8"/>
        <v>101.3</v>
      </c>
      <c r="L8" s="331">
        <f t="shared" si="8"/>
        <v>103.5</v>
      </c>
      <c r="M8" s="331">
        <f t="shared" ref="M8:M17" si="9">SUM(M68:M79)/12</f>
        <v>0</v>
      </c>
      <c r="N8" s="331">
        <f t="shared" si="8"/>
        <v>92.3</v>
      </c>
      <c r="O8" s="331">
        <f t="shared" si="8"/>
        <v>121.9</v>
      </c>
      <c r="P8" s="331">
        <f t="shared" si="8"/>
        <v>124</v>
      </c>
      <c r="Q8" s="331">
        <f t="shared" si="8"/>
        <v>113.9</v>
      </c>
      <c r="R8" s="331">
        <f t="shared" si="8"/>
        <v>101.4</v>
      </c>
      <c r="S8" s="331">
        <f t="shared" si="8"/>
        <v>101.4</v>
      </c>
      <c r="T8" s="331" t="e">
        <f t="shared" si="8"/>
        <v>#DIV/0!</v>
      </c>
      <c r="U8" s="331">
        <f t="shared" si="8"/>
        <v>88.7</v>
      </c>
      <c r="V8" s="331">
        <f t="shared" si="8"/>
        <v>100.3</v>
      </c>
      <c r="W8" s="331">
        <f t="shared" si="8"/>
        <v>99.5</v>
      </c>
      <c r="X8" s="331">
        <f t="shared" si="8"/>
        <v>101.2</v>
      </c>
      <c r="Y8" s="331">
        <f t="shared" si="8"/>
        <v>95.5</v>
      </c>
      <c r="Z8" s="331">
        <f t="shared" si="8"/>
        <v>103</v>
      </c>
      <c r="AA8" s="331">
        <f t="shared" si="8"/>
        <v>102.4</v>
      </c>
      <c r="AB8" s="331" t="e">
        <f t="shared" si="8"/>
        <v>#DIV/0!</v>
      </c>
      <c r="AC8" s="331">
        <f>ROUND(AVERAGE(AC79:AC90),1)</f>
        <v>93.7</v>
      </c>
      <c r="AD8" s="331">
        <f>ROUND(AVERAGE(AD79:AD90),1)</f>
        <v>81.5</v>
      </c>
      <c r="AE8" s="354">
        <f>ROUND(AVERAGE(AE79:AE90),1)</f>
        <v>97.1</v>
      </c>
      <c r="AF8" s="354">
        <f>SUM(AF79:AF90)/12</f>
        <v>108.45833333333333</v>
      </c>
      <c r="AG8" s="354">
        <v>0</v>
      </c>
      <c r="AH8" s="354">
        <f>SUM(AH79:AH90)/12</f>
        <v>113.51666666666669</v>
      </c>
      <c r="AI8" s="354">
        <f>SUM(AI79:AI90)/12</f>
        <v>122.125</v>
      </c>
      <c r="AJ8" s="354">
        <f>SUM(AJ79:AJ90)/12</f>
        <v>65.208333333333329</v>
      </c>
      <c r="AK8" s="354">
        <v>0</v>
      </c>
      <c r="AL8" s="354">
        <f>ROUND(AVERAGE(AL79:AL90),1)</f>
        <v>128.4</v>
      </c>
      <c r="AM8" s="329"/>
      <c r="AN8" s="330" t="s">
        <v>67</v>
      </c>
      <c r="AO8" s="330"/>
      <c r="AP8" s="331">
        <f t="shared" ref="AP8:AZ8" si="10">ROUND(AVERAGE(AP79:AP90),1)</f>
        <v>107.8</v>
      </c>
      <c r="AQ8" s="331">
        <f t="shared" si="10"/>
        <v>116.4</v>
      </c>
      <c r="AR8" s="331">
        <f t="shared" si="10"/>
        <v>118.1</v>
      </c>
      <c r="AS8" s="331">
        <f t="shared" si="10"/>
        <v>125.8</v>
      </c>
      <c r="AT8" s="331">
        <f t="shared" si="10"/>
        <v>104.6</v>
      </c>
      <c r="AU8" s="331">
        <f t="shared" si="10"/>
        <v>112.4</v>
      </c>
      <c r="AV8" s="331">
        <f t="shared" si="10"/>
        <v>108.4</v>
      </c>
      <c r="AW8" s="331">
        <f t="shared" si="10"/>
        <v>119.2</v>
      </c>
      <c r="AX8" s="331">
        <f t="shared" si="10"/>
        <v>104</v>
      </c>
      <c r="AY8" s="331">
        <f t="shared" si="10"/>
        <v>103.9</v>
      </c>
      <c r="AZ8" s="331">
        <f t="shared" si="10"/>
        <v>105.4</v>
      </c>
    </row>
    <row r="9" spans="1:53" x14ac:dyDescent="0.15">
      <c r="A9" s="329"/>
      <c r="B9" s="330" t="s">
        <v>68</v>
      </c>
      <c r="C9" s="330"/>
      <c r="D9" s="331">
        <f>ROUND(AVERAGE(D91:D102),1)</f>
        <v>116.6</v>
      </c>
      <c r="E9" s="331">
        <f t="shared" ref="E9:AB9" si="11">ROUND(AVERAGE(E91:E102),1)</f>
        <v>116.5</v>
      </c>
      <c r="F9" s="331">
        <f t="shared" si="11"/>
        <v>138.5</v>
      </c>
      <c r="G9" s="331">
        <f t="shared" si="11"/>
        <v>104.4</v>
      </c>
      <c r="H9" s="331">
        <f t="shared" si="11"/>
        <v>384</v>
      </c>
      <c r="I9" s="331">
        <f t="shared" si="11"/>
        <v>94</v>
      </c>
      <c r="J9" s="331">
        <f t="shared" si="11"/>
        <v>115.9</v>
      </c>
      <c r="K9" s="331">
        <f t="shared" si="11"/>
        <v>91.7</v>
      </c>
      <c r="L9" s="331">
        <f t="shared" si="11"/>
        <v>93.4</v>
      </c>
      <c r="M9" s="331">
        <f t="shared" si="9"/>
        <v>0</v>
      </c>
      <c r="N9" s="331">
        <f t="shared" si="11"/>
        <v>142.6</v>
      </c>
      <c r="O9" s="331">
        <f t="shared" si="11"/>
        <v>135.69999999999999</v>
      </c>
      <c r="P9" s="331">
        <f t="shared" si="11"/>
        <v>135</v>
      </c>
      <c r="Q9" s="331">
        <f t="shared" si="11"/>
        <v>138.4</v>
      </c>
      <c r="R9" s="331">
        <f t="shared" si="11"/>
        <v>122.9</v>
      </c>
      <c r="S9" s="331">
        <f t="shared" si="11"/>
        <v>122.9</v>
      </c>
      <c r="T9" s="331" t="e">
        <f t="shared" si="11"/>
        <v>#DIV/0!</v>
      </c>
      <c r="U9" s="331">
        <f t="shared" si="11"/>
        <v>73.5</v>
      </c>
      <c r="V9" s="331">
        <f t="shared" si="11"/>
        <v>108.9</v>
      </c>
      <c r="W9" s="331">
        <f t="shared" si="11"/>
        <v>111.3</v>
      </c>
      <c r="X9" s="331">
        <f t="shared" si="11"/>
        <v>106.6</v>
      </c>
      <c r="Y9" s="331">
        <f t="shared" si="11"/>
        <v>98.4</v>
      </c>
      <c r="Z9" s="331">
        <f t="shared" si="11"/>
        <v>102.7</v>
      </c>
      <c r="AA9" s="331">
        <f t="shared" si="11"/>
        <v>130.6</v>
      </c>
      <c r="AB9" s="331" t="e">
        <f t="shared" si="11"/>
        <v>#DIV/0!</v>
      </c>
      <c r="AC9" s="331">
        <f>ROUND(AVERAGE(AC91:AC102),1)</f>
        <v>96.9</v>
      </c>
      <c r="AD9" s="331">
        <f>ROUND(AVERAGE(AD91:AD102),1)</f>
        <v>83.8</v>
      </c>
      <c r="AE9" s="354">
        <f>ROUND(AVERAGE(AE91:AE102),1)</f>
        <v>115.8</v>
      </c>
      <c r="AF9" s="354">
        <f>SUM(AF91:AF102)/12</f>
        <v>113.47500000000001</v>
      </c>
      <c r="AG9" s="354">
        <v>0</v>
      </c>
      <c r="AH9" s="354">
        <f>SUM(AH91:AH102)/12</f>
        <v>118.53333333333335</v>
      </c>
      <c r="AI9" s="354">
        <f>SUM(AI91:AI102)/12</f>
        <v>129.24999999999997</v>
      </c>
      <c r="AJ9" s="354">
        <f>SUM(AJ91:AJ102)/12</f>
        <v>57.858333333333327</v>
      </c>
      <c r="AK9" s="354">
        <v>0</v>
      </c>
      <c r="AL9" s="354">
        <f>ROUND(AVERAGE(AL91:AL102),1)</f>
        <v>109.6</v>
      </c>
      <c r="AM9" s="329"/>
      <c r="AN9" s="330" t="s">
        <v>68</v>
      </c>
      <c r="AO9" s="330"/>
      <c r="AP9" s="331">
        <f t="shared" ref="AP9:AZ9" si="12">ROUND(AVERAGE(AP91:AP102),1)</f>
        <v>116.6</v>
      </c>
      <c r="AQ9" s="331">
        <f t="shared" si="12"/>
        <v>119.9</v>
      </c>
      <c r="AR9" s="331">
        <f t="shared" si="12"/>
        <v>122.4</v>
      </c>
      <c r="AS9" s="331">
        <f t="shared" si="12"/>
        <v>127.4</v>
      </c>
      <c r="AT9" s="331">
        <f t="shared" si="12"/>
        <v>113.6</v>
      </c>
      <c r="AU9" s="331">
        <f t="shared" si="12"/>
        <v>114.1</v>
      </c>
      <c r="AV9" s="331">
        <f t="shared" si="12"/>
        <v>120.3</v>
      </c>
      <c r="AW9" s="331">
        <f t="shared" si="12"/>
        <v>103.5</v>
      </c>
      <c r="AX9" s="331">
        <f t="shared" si="12"/>
        <v>115</v>
      </c>
      <c r="AY9" s="331">
        <f t="shared" si="12"/>
        <v>115.3</v>
      </c>
      <c r="AZ9" s="331">
        <f t="shared" si="12"/>
        <v>110.2</v>
      </c>
    </row>
    <row r="10" spans="1:53" x14ac:dyDescent="0.15">
      <c r="A10" s="329"/>
      <c r="B10" s="330" t="s">
        <v>320</v>
      </c>
      <c r="C10" s="330"/>
      <c r="D10" s="331">
        <f>ROUND(AVERAGE(D103:D114),1)</f>
        <v>122.5</v>
      </c>
      <c r="E10" s="331">
        <f t="shared" ref="E10:AB10" si="13">ROUND(AVERAGE(E103:E114),1)</f>
        <v>122.5</v>
      </c>
      <c r="F10" s="331">
        <f t="shared" si="13"/>
        <v>105.5</v>
      </c>
      <c r="G10" s="331">
        <f t="shared" si="13"/>
        <v>113.2</v>
      </c>
      <c r="H10" s="331">
        <f t="shared" si="13"/>
        <v>50.3</v>
      </c>
      <c r="I10" s="331">
        <f t="shared" si="13"/>
        <v>126.3</v>
      </c>
      <c r="J10" s="331">
        <f t="shared" si="13"/>
        <v>139.6</v>
      </c>
      <c r="K10" s="331">
        <f t="shared" si="13"/>
        <v>93.3</v>
      </c>
      <c r="L10" s="331">
        <f t="shared" si="13"/>
        <v>91.5</v>
      </c>
      <c r="M10" s="331">
        <f t="shared" si="9"/>
        <v>0</v>
      </c>
      <c r="N10" s="331">
        <f t="shared" si="13"/>
        <v>283.39999999999998</v>
      </c>
      <c r="O10" s="331">
        <f t="shared" si="13"/>
        <v>129.69999999999999</v>
      </c>
      <c r="P10" s="331">
        <f t="shared" si="13"/>
        <v>123.3</v>
      </c>
      <c r="Q10" s="331">
        <f t="shared" si="13"/>
        <v>154.6</v>
      </c>
      <c r="R10" s="331">
        <f t="shared" si="13"/>
        <v>112.6</v>
      </c>
      <c r="S10" s="331">
        <f t="shared" si="13"/>
        <v>112.6</v>
      </c>
      <c r="T10" s="331" t="e">
        <f t="shared" si="13"/>
        <v>#DIV/0!</v>
      </c>
      <c r="U10" s="331">
        <f t="shared" si="13"/>
        <v>139.9</v>
      </c>
      <c r="V10" s="331">
        <f t="shared" si="13"/>
        <v>117.4</v>
      </c>
      <c r="W10" s="331">
        <f t="shared" si="13"/>
        <v>126.6</v>
      </c>
      <c r="X10" s="331">
        <f t="shared" si="13"/>
        <v>108.2</v>
      </c>
      <c r="Y10" s="331">
        <f t="shared" si="13"/>
        <v>103.1</v>
      </c>
      <c r="Z10" s="331">
        <f t="shared" si="13"/>
        <v>114.5</v>
      </c>
      <c r="AA10" s="331">
        <f t="shared" si="13"/>
        <v>131.1</v>
      </c>
      <c r="AB10" s="331" t="e">
        <f t="shared" si="13"/>
        <v>#DIV/0!</v>
      </c>
      <c r="AC10" s="331">
        <f>ROUND(AVERAGE(AC103:AC114),1)</f>
        <v>110</v>
      </c>
      <c r="AD10" s="331">
        <f>ROUND(AVERAGE(AD103:AD114),1)</f>
        <v>92.2</v>
      </c>
      <c r="AE10" s="354">
        <f>ROUND(AVERAGE(AE103:AE114),1)</f>
        <v>99.3</v>
      </c>
      <c r="AF10" s="354">
        <f>SUM(AF103:AF114)/12</f>
        <v>122.60833333333333</v>
      </c>
      <c r="AG10" s="354">
        <v>0</v>
      </c>
      <c r="AH10" s="354">
        <f>SUM(AH103:AH114)/12</f>
        <v>135.41666666666663</v>
      </c>
      <c r="AI10" s="354">
        <f>SUM(AI103:AI114)/12</f>
        <v>158.76666666666665</v>
      </c>
      <c r="AJ10" s="354">
        <f>SUM(AJ103:AJ114)/12</f>
        <v>74.666666666666671</v>
      </c>
      <c r="AK10" s="354">
        <v>0</v>
      </c>
      <c r="AL10" s="354">
        <f>ROUND(AVERAGE(AL103:AL114),1)</f>
        <v>127.6</v>
      </c>
      <c r="AM10" s="329"/>
      <c r="AN10" s="330" t="s">
        <v>320</v>
      </c>
      <c r="AO10" s="330"/>
      <c r="AP10" s="331">
        <f t="shared" ref="AP10:AZ10" si="14">ROUND(AVERAGE(AP103:AP114),1)</f>
        <v>122.5</v>
      </c>
      <c r="AQ10" s="331">
        <f t="shared" si="14"/>
        <v>128</v>
      </c>
      <c r="AR10" s="331">
        <f t="shared" si="14"/>
        <v>126.9</v>
      </c>
      <c r="AS10" s="331">
        <f t="shared" si="14"/>
        <v>127.6</v>
      </c>
      <c r="AT10" s="331">
        <f t="shared" si="14"/>
        <v>125.8</v>
      </c>
      <c r="AU10" s="331">
        <f t="shared" si="14"/>
        <v>130.5</v>
      </c>
      <c r="AV10" s="331">
        <f t="shared" si="14"/>
        <v>137.1</v>
      </c>
      <c r="AW10" s="331">
        <f t="shared" si="14"/>
        <v>119.3</v>
      </c>
      <c r="AX10" s="331">
        <f t="shared" si="14"/>
        <v>120</v>
      </c>
      <c r="AY10" s="331">
        <f t="shared" si="14"/>
        <v>120.2</v>
      </c>
      <c r="AZ10" s="331">
        <f t="shared" si="14"/>
        <v>116.6</v>
      </c>
    </row>
    <row r="11" spans="1:53" x14ac:dyDescent="0.15">
      <c r="A11" s="329"/>
      <c r="B11" s="330" t="s">
        <v>665</v>
      </c>
      <c r="C11" s="330"/>
      <c r="D11" s="331">
        <f>ROUND(AVERAGE(D115:D126),1)</f>
        <v>140.4</v>
      </c>
      <c r="E11" s="331">
        <f t="shared" ref="E11:AB11" si="15">ROUND(AVERAGE(E115:E126),1)</f>
        <v>140.30000000000001</v>
      </c>
      <c r="F11" s="331">
        <f t="shared" si="15"/>
        <v>122.2</v>
      </c>
      <c r="G11" s="331">
        <f t="shared" si="15"/>
        <v>132</v>
      </c>
      <c r="H11" s="331">
        <f t="shared" si="15"/>
        <v>51.3</v>
      </c>
      <c r="I11" s="331">
        <f t="shared" si="15"/>
        <v>145.19999999999999</v>
      </c>
      <c r="J11" s="331">
        <f t="shared" si="15"/>
        <v>204.6</v>
      </c>
      <c r="K11" s="331">
        <f t="shared" si="15"/>
        <v>108.2</v>
      </c>
      <c r="L11" s="331">
        <f t="shared" si="15"/>
        <v>108.1</v>
      </c>
      <c r="M11" s="331">
        <f t="shared" si="9"/>
        <v>0</v>
      </c>
      <c r="N11" s="331">
        <f t="shared" si="15"/>
        <v>294.39999999999998</v>
      </c>
      <c r="O11" s="331">
        <f t="shared" si="15"/>
        <v>156.80000000000001</v>
      </c>
      <c r="P11" s="331">
        <f t="shared" si="15"/>
        <v>135.69999999999999</v>
      </c>
      <c r="Q11" s="331">
        <f t="shared" si="15"/>
        <v>237.7</v>
      </c>
      <c r="R11" s="331">
        <f t="shared" si="15"/>
        <v>106.3</v>
      </c>
      <c r="S11" s="331">
        <f t="shared" si="15"/>
        <v>106.3</v>
      </c>
      <c r="T11" s="331" t="e">
        <f t="shared" si="15"/>
        <v>#DIV/0!</v>
      </c>
      <c r="U11" s="331">
        <f t="shared" si="15"/>
        <v>92</v>
      </c>
      <c r="V11" s="331">
        <f t="shared" si="15"/>
        <v>124.1</v>
      </c>
      <c r="W11" s="331">
        <f t="shared" si="15"/>
        <v>135.1</v>
      </c>
      <c r="X11" s="331">
        <f t="shared" si="15"/>
        <v>113</v>
      </c>
      <c r="Y11" s="331">
        <f t="shared" si="15"/>
        <v>121.2</v>
      </c>
      <c r="Z11" s="331">
        <f t="shared" si="15"/>
        <v>139.80000000000001</v>
      </c>
      <c r="AA11" s="331">
        <f t="shared" si="15"/>
        <v>134.6</v>
      </c>
      <c r="AB11" s="331" t="e">
        <f t="shared" si="15"/>
        <v>#DIV/0!</v>
      </c>
      <c r="AC11" s="331">
        <f>ROUND(AVERAGE(AC115:AC126),1)</f>
        <v>147</v>
      </c>
      <c r="AD11" s="331">
        <f>ROUND(AVERAGE(AD115:AD126),1)</f>
        <v>129.30000000000001</v>
      </c>
      <c r="AE11" s="354">
        <f>ROUND(AVERAGE(AE115:AE126),1)</f>
        <v>96.7</v>
      </c>
      <c r="AF11" s="354">
        <v>0</v>
      </c>
      <c r="AG11" s="354">
        <v>0</v>
      </c>
      <c r="AH11" s="354">
        <f t="shared" ref="AH11:AH17" si="16">SUM(AH71:AH82)/12</f>
        <v>119.46666666666668</v>
      </c>
      <c r="AI11" s="354">
        <v>0</v>
      </c>
      <c r="AJ11" s="354">
        <v>0</v>
      </c>
      <c r="AK11" s="354">
        <v>0</v>
      </c>
      <c r="AL11" s="354">
        <f>ROUND(AVERAGE(AL115:AL126),1)</f>
        <v>179.5</v>
      </c>
      <c r="AM11" s="329"/>
      <c r="AN11" s="330" t="s">
        <v>665</v>
      </c>
      <c r="AO11" s="330"/>
      <c r="AP11" s="331">
        <f>ROUND(AVERAGE(AP115:AP126),1)</f>
        <v>140.4</v>
      </c>
      <c r="AQ11" s="331">
        <f t="shared" ref="AQ11:AZ11" si="17">ROUND(AVERAGE(AQ115:AQ126),1)</f>
        <v>157.69999999999999</v>
      </c>
      <c r="AR11" s="331">
        <f t="shared" si="17"/>
        <v>145.80000000000001</v>
      </c>
      <c r="AS11" s="331">
        <f t="shared" si="17"/>
        <v>152.30000000000001</v>
      </c>
      <c r="AT11" s="331">
        <f t="shared" si="17"/>
        <v>134.6</v>
      </c>
      <c r="AU11" s="331">
        <f t="shared" si="17"/>
        <v>186</v>
      </c>
      <c r="AV11" s="331">
        <f t="shared" si="17"/>
        <v>194.9</v>
      </c>
      <c r="AW11" s="331">
        <f t="shared" si="17"/>
        <v>170.8</v>
      </c>
      <c r="AX11" s="331">
        <f t="shared" si="17"/>
        <v>132.6</v>
      </c>
      <c r="AY11" s="331">
        <f t="shared" si="17"/>
        <v>132.69999999999999</v>
      </c>
      <c r="AZ11" s="331">
        <f t="shared" si="17"/>
        <v>130.30000000000001</v>
      </c>
    </row>
    <row r="12" spans="1:53" x14ac:dyDescent="0.15">
      <c r="A12" s="329"/>
      <c r="B12" s="330" t="s">
        <v>666</v>
      </c>
      <c r="C12" s="330"/>
      <c r="D12" s="331">
        <f>ROUND(AVERAGE(D127:D138),1)</f>
        <v>151.19999999999999</v>
      </c>
      <c r="E12" s="331">
        <f t="shared" ref="E12:AE12" si="18">ROUND(AVERAGE(E127:E138),1)</f>
        <v>151.19999999999999</v>
      </c>
      <c r="F12" s="331">
        <f t="shared" si="18"/>
        <v>106</v>
      </c>
      <c r="G12" s="331">
        <f t="shared" si="18"/>
        <v>114.8</v>
      </c>
      <c r="H12" s="331">
        <f t="shared" si="18"/>
        <v>42.5</v>
      </c>
      <c r="I12" s="331">
        <f t="shared" si="18"/>
        <v>122.3</v>
      </c>
      <c r="J12" s="331">
        <f t="shared" si="18"/>
        <v>159.19999999999999</v>
      </c>
      <c r="K12" s="331">
        <f t="shared" si="18"/>
        <v>116.7</v>
      </c>
      <c r="L12" s="331">
        <f t="shared" si="18"/>
        <v>120.6</v>
      </c>
      <c r="M12" s="331">
        <f t="shared" si="9"/>
        <v>0</v>
      </c>
      <c r="N12" s="331">
        <f t="shared" si="18"/>
        <v>1376</v>
      </c>
      <c r="O12" s="331">
        <f t="shared" si="18"/>
        <v>172.7</v>
      </c>
      <c r="P12" s="331">
        <f t="shared" si="18"/>
        <v>135.4</v>
      </c>
      <c r="Q12" s="331">
        <f t="shared" si="18"/>
        <v>316.60000000000002</v>
      </c>
      <c r="R12" s="331">
        <f t="shared" si="18"/>
        <v>125.1</v>
      </c>
      <c r="S12" s="331">
        <f t="shared" si="18"/>
        <v>125.1</v>
      </c>
      <c r="T12" s="331" t="e">
        <f t="shared" si="18"/>
        <v>#DIV/0!</v>
      </c>
      <c r="U12" s="331">
        <f t="shared" si="18"/>
        <v>86.6</v>
      </c>
      <c r="V12" s="331">
        <f t="shared" si="18"/>
        <v>108.3</v>
      </c>
      <c r="W12" s="331">
        <f t="shared" si="18"/>
        <v>115.3</v>
      </c>
      <c r="X12" s="331">
        <f t="shared" si="18"/>
        <v>101.3</v>
      </c>
      <c r="Y12" s="331">
        <f t="shared" si="18"/>
        <v>74.2</v>
      </c>
      <c r="Z12" s="331">
        <f t="shared" si="18"/>
        <v>119.5</v>
      </c>
      <c r="AA12" s="331">
        <f t="shared" si="18"/>
        <v>137.69999999999999</v>
      </c>
      <c r="AB12" s="331" t="e">
        <f t="shared" si="18"/>
        <v>#DIV/0!</v>
      </c>
      <c r="AC12" s="331">
        <f t="shared" si="18"/>
        <v>141.1</v>
      </c>
      <c r="AD12" s="331">
        <f t="shared" si="18"/>
        <v>119.9</v>
      </c>
      <c r="AE12" s="331">
        <f t="shared" si="18"/>
        <v>112</v>
      </c>
      <c r="AF12" s="331">
        <v>0</v>
      </c>
      <c r="AG12" s="331">
        <v>0</v>
      </c>
      <c r="AH12" s="354">
        <f t="shared" si="16"/>
        <v>118.53333333333335</v>
      </c>
      <c r="AI12" s="331">
        <v>0</v>
      </c>
      <c r="AJ12" s="331">
        <v>0</v>
      </c>
      <c r="AK12" s="331">
        <v>0</v>
      </c>
      <c r="AL12" s="331">
        <f>ROUND(AVERAGE(AL127:AL138),1)</f>
        <v>148.1</v>
      </c>
      <c r="AM12" s="329"/>
      <c r="AN12" s="330" t="s">
        <v>666</v>
      </c>
      <c r="AO12" s="330"/>
      <c r="AP12" s="331">
        <f>ROUND(AVERAGE(AP127:AP138),1)</f>
        <v>151.19999999999999</v>
      </c>
      <c r="AQ12" s="331">
        <f t="shared" ref="AQ12:AZ12" si="19">ROUND(AVERAGE(AQ127:AQ138),1)</f>
        <v>153.4</v>
      </c>
      <c r="AR12" s="331">
        <f t="shared" si="19"/>
        <v>120.8</v>
      </c>
      <c r="AS12" s="331">
        <f t="shared" si="19"/>
        <v>119.5</v>
      </c>
      <c r="AT12" s="331">
        <f t="shared" si="19"/>
        <v>123.1</v>
      </c>
      <c r="AU12" s="331">
        <f t="shared" si="19"/>
        <v>230.7</v>
      </c>
      <c r="AV12" s="331">
        <f t="shared" si="19"/>
        <v>245.7</v>
      </c>
      <c r="AW12" s="331">
        <f t="shared" si="19"/>
        <v>205.2</v>
      </c>
      <c r="AX12" s="331">
        <f t="shared" si="19"/>
        <v>150.19999999999999</v>
      </c>
      <c r="AY12" s="331">
        <f t="shared" si="19"/>
        <v>152.69999999999999</v>
      </c>
      <c r="AZ12" s="331">
        <f t="shared" si="19"/>
        <v>106.5</v>
      </c>
    </row>
    <row r="13" spans="1:53" x14ac:dyDescent="0.15">
      <c r="A13" s="329"/>
      <c r="B13" s="330" t="s">
        <v>667</v>
      </c>
      <c r="C13" s="330"/>
      <c r="D13" s="331">
        <f>ROUND(AVERAGE(D139:D150),1)</f>
        <v>169.9</v>
      </c>
      <c r="E13" s="331">
        <f t="shared" ref="E13:AE13" si="20">ROUND(AVERAGE(E139:E150),1)</f>
        <v>170</v>
      </c>
      <c r="F13" s="331">
        <f t="shared" si="20"/>
        <v>116</v>
      </c>
      <c r="G13" s="331">
        <f t="shared" si="20"/>
        <v>127.1</v>
      </c>
      <c r="H13" s="331">
        <f t="shared" si="20"/>
        <v>36</v>
      </c>
      <c r="I13" s="331">
        <f t="shared" si="20"/>
        <v>118.6</v>
      </c>
      <c r="J13" s="331">
        <f t="shared" si="20"/>
        <v>140.80000000000001</v>
      </c>
      <c r="K13" s="331">
        <f t="shared" si="20"/>
        <v>101</v>
      </c>
      <c r="L13" s="331">
        <f t="shared" si="20"/>
        <v>102.6</v>
      </c>
      <c r="M13" s="331">
        <f t="shared" si="9"/>
        <v>0</v>
      </c>
      <c r="N13" s="331">
        <f t="shared" si="20"/>
        <v>2005.7</v>
      </c>
      <c r="O13" s="331">
        <f t="shared" si="20"/>
        <v>196.2</v>
      </c>
      <c r="P13" s="331">
        <f t="shared" si="20"/>
        <v>157.9</v>
      </c>
      <c r="Q13" s="331">
        <f t="shared" si="20"/>
        <v>343.6</v>
      </c>
      <c r="R13" s="331">
        <f t="shared" si="20"/>
        <v>117.4</v>
      </c>
      <c r="S13" s="331">
        <f t="shared" si="20"/>
        <v>117.4</v>
      </c>
      <c r="T13" s="331" t="e">
        <f t="shared" si="20"/>
        <v>#DIV/0!</v>
      </c>
      <c r="U13" s="331">
        <f t="shared" si="20"/>
        <v>91.2</v>
      </c>
      <c r="V13" s="331">
        <f t="shared" si="20"/>
        <v>120</v>
      </c>
      <c r="W13" s="331">
        <f t="shared" si="20"/>
        <v>137.5</v>
      </c>
      <c r="X13" s="331">
        <f t="shared" si="20"/>
        <v>102.3</v>
      </c>
      <c r="Y13" s="331">
        <f t="shared" si="20"/>
        <v>106.2</v>
      </c>
      <c r="Z13" s="331">
        <f t="shared" si="20"/>
        <v>126.4</v>
      </c>
      <c r="AA13" s="331">
        <f t="shared" si="20"/>
        <v>137.9</v>
      </c>
      <c r="AB13" s="331" t="e">
        <f t="shared" si="20"/>
        <v>#DIV/0!</v>
      </c>
      <c r="AC13" s="331">
        <f t="shared" si="20"/>
        <v>142.4</v>
      </c>
      <c r="AD13" s="331">
        <f t="shared" si="20"/>
        <v>132.19999999999999</v>
      </c>
      <c r="AE13" s="331">
        <f t="shared" si="20"/>
        <v>145.19999999999999</v>
      </c>
      <c r="AF13" s="331">
        <v>0</v>
      </c>
      <c r="AG13" s="331">
        <v>0</v>
      </c>
      <c r="AH13" s="354">
        <f t="shared" si="16"/>
        <v>117.16666666666669</v>
      </c>
      <c r="AI13" s="331">
        <v>0</v>
      </c>
      <c r="AJ13" s="331">
        <v>0</v>
      </c>
      <c r="AK13" s="331">
        <v>0</v>
      </c>
      <c r="AL13" s="331">
        <f>ROUND(AVERAGE(AL139:AL150),1)</f>
        <v>130.4</v>
      </c>
      <c r="AM13" s="329"/>
      <c r="AN13" s="330" t="s">
        <v>667</v>
      </c>
      <c r="AO13" s="330"/>
      <c r="AP13" s="331">
        <f t="shared" ref="AP13:AZ13" si="21">ROUND(AVERAGE(AP139:AP150),1)</f>
        <v>169.9</v>
      </c>
      <c r="AQ13" s="331">
        <f t="shared" si="21"/>
        <v>147.6</v>
      </c>
      <c r="AR13" s="331">
        <f t="shared" si="21"/>
        <v>106.8</v>
      </c>
      <c r="AS13" s="331">
        <f t="shared" si="21"/>
        <v>99.6</v>
      </c>
      <c r="AT13" s="331">
        <f t="shared" si="21"/>
        <v>119.4</v>
      </c>
      <c r="AU13" s="331">
        <f t="shared" si="21"/>
        <v>244.4</v>
      </c>
      <c r="AV13" s="331">
        <f t="shared" si="21"/>
        <v>256.39999999999998</v>
      </c>
      <c r="AW13" s="331">
        <f t="shared" si="21"/>
        <v>223.9</v>
      </c>
      <c r="AX13" s="331">
        <f t="shared" si="21"/>
        <v>180</v>
      </c>
      <c r="AY13" s="331">
        <f t="shared" si="21"/>
        <v>184.1</v>
      </c>
      <c r="AZ13" s="331">
        <f t="shared" si="21"/>
        <v>108.5</v>
      </c>
    </row>
    <row r="14" spans="1:53" x14ac:dyDescent="0.15">
      <c r="A14" s="329"/>
      <c r="B14" s="330" t="s">
        <v>668</v>
      </c>
      <c r="C14" s="330"/>
      <c r="D14" s="331">
        <f>ROUND(AVERAGE(D151:D162),1)</f>
        <v>145</v>
      </c>
      <c r="E14" s="331">
        <f t="shared" ref="E14:AE14" si="22">ROUND(AVERAGE(E151:E162),1)</f>
        <v>145</v>
      </c>
      <c r="F14" s="331">
        <f t="shared" si="22"/>
        <v>117</v>
      </c>
      <c r="G14" s="331">
        <f t="shared" si="22"/>
        <v>128.1</v>
      </c>
      <c r="H14" s="331">
        <f t="shared" si="22"/>
        <v>36.9</v>
      </c>
      <c r="I14" s="331">
        <f t="shared" si="22"/>
        <v>160.9</v>
      </c>
      <c r="J14" s="331">
        <f t="shared" si="22"/>
        <v>172.8</v>
      </c>
      <c r="K14" s="331">
        <f t="shared" si="22"/>
        <v>105.1</v>
      </c>
      <c r="L14" s="331">
        <f t="shared" si="22"/>
        <v>104.8</v>
      </c>
      <c r="M14" s="331">
        <f t="shared" si="9"/>
        <v>0</v>
      </c>
      <c r="N14" s="331">
        <f t="shared" si="22"/>
        <v>58.3</v>
      </c>
      <c r="O14" s="331">
        <f t="shared" si="22"/>
        <v>211.6</v>
      </c>
      <c r="P14" s="331">
        <f t="shared" si="22"/>
        <v>144.30000000000001</v>
      </c>
      <c r="Q14" s="331">
        <f t="shared" si="22"/>
        <v>470.8</v>
      </c>
      <c r="R14" s="331">
        <f t="shared" si="22"/>
        <v>115.1</v>
      </c>
      <c r="S14" s="331">
        <f t="shared" si="22"/>
        <v>115.1</v>
      </c>
      <c r="T14" s="331" t="e">
        <f t="shared" si="22"/>
        <v>#DIV/0!</v>
      </c>
      <c r="U14" s="331">
        <f t="shared" si="22"/>
        <v>96.1</v>
      </c>
      <c r="V14" s="331">
        <f t="shared" si="22"/>
        <v>133.30000000000001</v>
      </c>
      <c r="W14" s="331">
        <f t="shared" si="22"/>
        <v>152.69999999999999</v>
      </c>
      <c r="X14" s="331">
        <f t="shared" si="22"/>
        <v>113.7</v>
      </c>
      <c r="Y14" s="331">
        <f t="shared" si="22"/>
        <v>138.1</v>
      </c>
      <c r="Z14" s="331">
        <f t="shared" si="22"/>
        <v>146.4</v>
      </c>
      <c r="AA14" s="331">
        <f t="shared" si="22"/>
        <v>141</v>
      </c>
      <c r="AB14" s="331" t="e">
        <f t="shared" si="22"/>
        <v>#DIV/0!</v>
      </c>
      <c r="AC14" s="331">
        <f t="shared" si="22"/>
        <v>173.2</v>
      </c>
      <c r="AD14" s="331">
        <f t="shared" si="22"/>
        <v>186.2</v>
      </c>
      <c r="AE14" s="331">
        <f t="shared" si="22"/>
        <v>190.9</v>
      </c>
      <c r="AF14" s="331">
        <v>0</v>
      </c>
      <c r="AG14" s="331">
        <v>0</v>
      </c>
      <c r="AH14" s="354">
        <f t="shared" si="16"/>
        <v>117.00000000000001</v>
      </c>
      <c r="AI14" s="331">
        <v>0</v>
      </c>
      <c r="AJ14" s="331">
        <v>0</v>
      </c>
      <c r="AK14" s="331">
        <v>0</v>
      </c>
      <c r="AL14" s="331">
        <f>ROUND(AVERAGE(AL151:AL162),1)</f>
        <v>155.19999999999999</v>
      </c>
      <c r="AM14" s="329"/>
      <c r="AN14" s="330" t="s">
        <v>668</v>
      </c>
      <c r="AO14" s="330"/>
      <c r="AP14" s="331">
        <f>ROUND(AVERAGE(AP151:AP162),1)</f>
        <v>145</v>
      </c>
      <c r="AQ14" s="331">
        <f t="shared" ref="AQ14:AZ14" si="23">ROUND(AVERAGE(AQ151:AQ162),1)</f>
        <v>175.5</v>
      </c>
      <c r="AR14" s="331">
        <f t="shared" si="23"/>
        <v>117.7</v>
      </c>
      <c r="AS14" s="331">
        <f t="shared" si="23"/>
        <v>111.7</v>
      </c>
      <c r="AT14" s="331">
        <f t="shared" si="23"/>
        <v>128.1</v>
      </c>
      <c r="AU14" s="331">
        <f t="shared" si="23"/>
        <v>312.8</v>
      </c>
      <c r="AV14" s="331">
        <f t="shared" si="23"/>
        <v>340.7</v>
      </c>
      <c r="AW14" s="331">
        <f t="shared" si="23"/>
        <v>265.39999999999998</v>
      </c>
      <c r="AX14" s="331">
        <f t="shared" si="23"/>
        <v>131.30000000000001</v>
      </c>
      <c r="AY14" s="331">
        <f t="shared" si="23"/>
        <v>130.1</v>
      </c>
      <c r="AZ14" s="331">
        <f t="shared" si="23"/>
        <v>150.30000000000001</v>
      </c>
    </row>
    <row r="15" spans="1:53" hidden="1" x14ac:dyDescent="0.15">
      <c r="A15" s="329"/>
      <c r="B15" s="330" t="s">
        <v>669</v>
      </c>
      <c r="C15" s="330"/>
      <c r="D15" s="331" t="e">
        <f t="shared" ref="D15:AE15" si="24">ROUND(AVERAGE(D163:D174),1)</f>
        <v>#DIV/0!</v>
      </c>
      <c r="E15" s="331" t="e">
        <f t="shared" si="24"/>
        <v>#DIV/0!</v>
      </c>
      <c r="F15" s="331" t="e">
        <f t="shared" si="24"/>
        <v>#DIV/0!</v>
      </c>
      <c r="G15" s="331" t="e">
        <f t="shared" si="24"/>
        <v>#DIV/0!</v>
      </c>
      <c r="H15" s="331" t="e">
        <f t="shared" si="24"/>
        <v>#DIV/0!</v>
      </c>
      <c r="I15" s="331" t="e">
        <f t="shared" si="24"/>
        <v>#DIV/0!</v>
      </c>
      <c r="J15" s="331" t="e">
        <f t="shared" si="24"/>
        <v>#DIV/0!</v>
      </c>
      <c r="K15" s="331" t="e">
        <f t="shared" si="24"/>
        <v>#DIV/0!</v>
      </c>
      <c r="L15" s="331" t="e">
        <f t="shared" si="24"/>
        <v>#DIV/0!</v>
      </c>
      <c r="M15" s="331">
        <f t="shared" si="9"/>
        <v>0</v>
      </c>
      <c r="N15" s="331" t="e">
        <f t="shared" si="24"/>
        <v>#DIV/0!</v>
      </c>
      <c r="O15" s="331" t="e">
        <f t="shared" si="24"/>
        <v>#DIV/0!</v>
      </c>
      <c r="P15" s="331" t="e">
        <f t="shared" si="24"/>
        <v>#DIV/0!</v>
      </c>
      <c r="Q15" s="331" t="e">
        <f t="shared" si="24"/>
        <v>#DIV/0!</v>
      </c>
      <c r="R15" s="331" t="e">
        <f t="shared" si="24"/>
        <v>#DIV/0!</v>
      </c>
      <c r="S15" s="331" t="e">
        <f t="shared" si="24"/>
        <v>#DIV/0!</v>
      </c>
      <c r="T15" s="331" t="e">
        <f t="shared" si="24"/>
        <v>#DIV/0!</v>
      </c>
      <c r="U15" s="331" t="e">
        <f t="shared" si="24"/>
        <v>#DIV/0!</v>
      </c>
      <c r="V15" s="331" t="e">
        <f t="shared" si="24"/>
        <v>#DIV/0!</v>
      </c>
      <c r="W15" s="331" t="e">
        <f t="shared" si="24"/>
        <v>#DIV/0!</v>
      </c>
      <c r="X15" s="331" t="e">
        <f t="shared" si="24"/>
        <v>#DIV/0!</v>
      </c>
      <c r="Y15" s="331" t="e">
        <f t="shared" si="24"/>
        <v>#DIV/0!</v>
      </c>
      <c r="Z15" s="331" t="e">
        <f t="shared" si="24"/>
        <v>#DIV/0!</v>
      </c>
      <c r="AA15" s="331" t="e">
        <f t="shared" si="24"/>
        <v>#DIV/0!</v>
      </c>
      <c r="AB15" s="331" t="e">
        <f t="shared" si="24"/>
        <v>#DIV/0!</v>
      </c>
      <c r="AC15" s="331" t="e">
        <f t="shared" si="24"/>
        <v>#DIV/0!</v>
      </c>
      <c r="AD15" s="331" t="e">
        <f t="shared" si="24"/>
        <v>#DIV/0!</v>
      </c>
      <c r="AE15" s="331" t="e">
        <f t="shared" si="24"/>
        <v>#DIV/0!</v>
      </c>
      <c r="AF15" s="331">
        <v>0</v>
      </c>
      <c r="AG15" s="331">
        <v>0</v>
      </c>
      <c r="AH15" s="354">
        <f t="shared" si="16"/>
        <v>115.28333333333335</v>
      </c>
      <c r="AI15" s="331">
        <v>0</v>
      </c>
      <c r="AJ15" s="331">
        <v>0</v>
      </c>
      <c r="AK15" s="331">
        <v>0</v>
      </c>
      <c r="AL15" s="331" t="e">
        <f>ROUND(AVERAGE(AL163:AL174),1)</f>
        <v>#DIV/0!</v>
      </c>
      <c r="AM15" s="329"/>
      <c r="AN15" s="330" t="s">
        <v>669</v>
      </c>
      <c r="AO15" s="330"/>
      <c r="AP15" s="331" t="e">
        <f t="shared" ref="AP15:AZ15" si="25">ROUND(AVERAGE(AP163:AP174),1)</f>
        <v>#DIV/0!</v>
      </c>
      <c r="AQ15" s="331" t="e">
        <f t="shared" si="25"/>
        <v>#DIV/0!</v>
      </c>
      <c r="AR15" s="331" t="e">
        <f t="shared" si="25"/>
        <v>#DIV/0!</v>
      </c>
      <c r="AS15" s="331" t="e">
        <f t="shared" si="25"/>
        <v>#DIV/0!</v>
      </c>
      <c r="AT15" s="331" t="e">
        <f t="shared" si="25"/>
        <v>#DIV/0!</v>
      </c>
      <c r="AU15" s="331" t="e">
        <f t="shared" si="25"/>
        <v>#DIV/0!</v>
      </c>
      <c r="AV15" s="331" t="e">
        <f t="shared" si="25"/>
        <v>#DIV/0!</v>
      </c>
      <c r="AW15" s="331" t="e">
        <f t="shared" si="25"/>
        <v>#DIV/0!</v>
      </c>
      <c r="AX15" s="331" t="e">
        <f t="shared" si="25"/>
        <v>#DIV/0!</v>
      </c>
      <c r="AY15" s="331" t="e">
        <f t="shared" si="25"/>
        <v>#DIV/0!</v>
      </c>
      <c r="AZ15" s="331" t="e">
        <f t="shared" si="25"/>
        <v>#DIV/0!</v>
      </c>
    </row>
    <row r="16" spans="1:53" hidden="1" x14ac:dyDescent="0.15">
      <c r="A16" s="329"/>
      <c r="B16" s="330" t="s">
        <v>670</v>
      </c>
      <c r="C16" s="330"/>
      <c r="D16" s="331" t="e">
        <f>ROUND(AVERAGE(D175:D186),1)</f>
        <v>#DIV/0!</v>
      </c>
      <c r="E16" s="331" t="e">
        <f t="shared" ref="E16:AL16" si="26">ROUND(AVERAGE(E175:E186),1)</f>
        <v>#DIV/0!</v>
      </c>
      <c r="F16" s="331" t="e">
        <f t="shared" si="26"/>
        <v>#DIV/0!</v>
      </c>
      <c r="G16" s="331" t="e">
        <f t="shared" si="26"/>
        <v>#DIV/0!</v>
      </c>
      <c r="H16" s="331" t="e">
        <f t="shared" si="26"/>
        <v>#DIV/0!</v>
      </c>
      <c r="I16" s="331" t="e">
        <f t="shared" si="26"/>
        <v>#DIV/0!</v>
      </c>
      <c r="J16" s="331" t="e">
        <f t="shared" si="26"/>
        <v>#DIV/0!</v>
      </c>
      <c r="K16" s="331" t="e">
        <f t="shared" si="26"/>
        <v>#DIV/0!</v>
      </c>
      <c r="L16" s="331" t="e">
        <f t="shared" si="26"/>
        <v>#DIV/0!</v>
      </c>
      <c r="M16" s="331">
        <f t="shared" si="9"/>
        <v>0</v>
      </c>
      <c r="N16" s="331" t="e">
        <f t="shared" si="26"/>
        <v>#DIV/0!</v>
      </c>
      <c r="O16" s="331" t="e">
        <f t="shared" si="26"/>
        <v>#DIV/0!</v>
      </c>
      <c r="P16" s="331" t="e">
        <f t="shared" si="26"/>
        <v>#DIV/0!</v>
      </c>
      <c r="Q16" s="331" t="e">
        <f t="shared" si="26"/>
        <v>#DIV/0!</v>
      </c>
      <c r="R16" s="331" t="e">
        <f t="shared" si="26"/>
        <v>#DIV/0!</v>
      </c>
      <c r="S16" s="331" t="e">
        <f t="shared" si="26"/>
        <v>#DIV/0!</v>
      </c>
      <c r="T16" s="331" t="e">
        <f t="shared" si="26"/>
        <v>#DIV/0!</v>
      </c>
      <c r="U16" s="331" t="e">
        <f t="shared" si="26"/>
        <v>#DIV/0!</v>
      </c>
      <c r="V16" s="331" t="e">
        <f t="shared" si="26"/>
        <v>#DIV/0!</v>
      </c>
      <c r="W16" s="331" t="e">
        <f t="shared" si="26"/>
        <v>#DIV/0!</v>
      </c>
      <c r="X16" s="331" t="e">
        <f t="shared" si="26"/>
        <v>#DIV/0!</v>
      </c>
      <c r="Y16" s="331" t="e">
        <f t="shared" si="26"/>
        <v>#DIV/0!</v>
      </c>
      <c r="Z16" s="331" t="e">
        <f t="shared" si="26"/>
        <v>#DIV/0!</v>
      </c>
      <c r="AA16" s="331" t="e">
        <f t="shared" si="26"/>
        <v>#DIV/0!</v>
      </c>
      <c r="AB16" s="331" t="e">
        <f t="shared" si="26"/>
        <v>#DIV/0!</v>
      </c>
      <c r="AC16" s="331" t="e">
        <f t="shared" si="26"/>
        <v>#DIV/0!</v>
      </c>
      <c r="AD16" s="331" t="e">
        <f t="shared" si="26"/>
        <v>#DIV/0!</v>
      </c>
      <c r="AE16" s="331" t="e">
        <f t="shared" si="26"/>
        <v>#DIV/0!</v>
      </c>
      <c r="AF16" s="331">
        <v>0</v>
      </c>
      <c r="AG16" s="331">
        <v>0</v>
      </c>
      <c r="AH16" s="354">
        <f t="shared" si="16"/>
        <v>114.17500000000001</v>
      </c>
      <c r="AI16" s="331">
        <v>0</v>
      </c>
      <c r="AJ16" s="331">
        <v>0</v>
      </c>
      <c r="AK16" s="331">
        <v>0</v>
      </c>
      <c r="AL16" s="331" t="e">
        <f t="shared" si="26"/>
        <v>#DIV/0!</v>
      </c>
      <c r="AM16" s="331" t="s">
        <v>57</v>
      </c>
      <c r="AN16" s="330" t="s">
        <v>670</v>
      </c>
      <c r="AO16" s="330"/>
      <c r="AP16" s="331" t="e">
        <f t="shared" ref="AP16:AZ16" si="27">ROUND(AVERAGE(AP175:AP186),1)</f>
        <v>#DIV/0!</v>
      </c>
      <c r="AQ16" s="331" t="e">
        <f t="shared" si="27"/>
        <v>#DIV/0!</v>
      </c>
      <c r="AR16" s="331" t="e">
        <f t="shared" si="27"/>
        <v>#DIV/0!</v>
      </c>
      <c r="AS16" s="331" t="e">
        <f t="shared" si="27"/>
        <v>#DIV/0!</v>
      </c>
      <c r="AT16" s="331" t="e">
        <f t="shared" si="27"/>
        <v>#DIV/0!</v>
      </c>
      <c r="AU16" s="331" t="e">
        <f t="shared" si="27"/>
        <v>#DIV/0!</v>
      </c>
      <c r="AV16" s="331" t="e">
        <f t="shared" si="27"/>
        <v>#DIV/0!</v>
      </c>
      <c r="AW16" s="331" t="e">
        <f t="shared" si="27"/>
        <v>#DIV/0!</v>
      </c>
      <c r="AX16" s="331" t="e">
        <f t="shared" si="27"/>
        <v>#DIV/0!</v>
      </c>
      <c r="AY16" s="331" t="e">
        <f t="shared" si="27"/>
        <v>#DIV/0!</v>
      </c>
      <c r="AZ16" s="331" t="e">
        <f t="shared" si="27"/>
        <v>#DIV/0!</v>
      </c>
    </row>
    <row r="17" spans="1:91" hidden="1" x14ac:dyDescent="0.15">
      <c r="A17" s="329"/>
      <c r="B17" s="451" t="s">
        <v>671</v>
      </c>
      <c r="C17" s="451"/>
      <c r="D17" s="452" t="e">
        <f>ROUND(AVERAGE(D187:D198),1)</f>
        <v>#DIV/0!</v>
      </c>
      <c r="E17" s="452" t="e">
        <f t="shared" ref="E17:AL17" si="28">ROUND(AVERAGE(E187:E198),1)</f>
        <v>#DIV/0!</v>
      </c>
      <c r="F17" s="452" t="e">
        <f t="shared" si="28"/>
        <v>#DIV/0!</v>
      </c>
      <c r="G17" s="452" t="e">
        <f t="shared" si="28"/>
        <v>#DIV/0!</v>
      </c>
      <c r="H17" s="452" t="e">
        <f t="shared" si="28"/>
        <v>#DIV/0!</v>
      </c>
      <c r="I17" s="452" t="e">
        <f t="shared" si="28"/>
        <v>#DIV/0!</v>
      </c>
      <c r="J17" s="452" t="e">
        <f t="shared" si="28"/>
        <v>#DIV/0!</v>
      </c>
      <c r="K17" s="452" t="e">
        <f t="shared" si="28"/>
        <v>#DIV/0!</v>
      </c>
      <c r="L17" s="452" t="e">
        <f t="shared" si="28"/>
        <v>#DIV/0!</v>
      </c>
      <c r="M17" s="331">
        <f t="shared" si="9"/>
        <v>0</v>
      </c>
      <c r="N17" s="452" t="e">
        <f t="shared" si="28"/>
        <v>#DIV/0!</v>
      </c>
      <c r="O17" s="452" t="e">
        <f t="shared" si="28"/>
        <v>#DIV/0!</v>
      </c>
      <c r="P17" s="452" t="e">
        <f t="shared" si="28"/>
        <v>#DIV/0!</v>
      </c>
      <c r="Q17" s="452" t="e">
        <f t="shared" si="28"/>
        <v>#DIV/0!</v>
      </c>
      <c r="R17" s="452" t="e">
        <f t="shared" si="28"/>
        <v>#DIV/0!</v>
      </c>
      <c r="S17" s="452" t="e">
        <f t="shared" si="28"/>
        <v>#DIV/0!</v>
      </c>
      <c r="T17" s="452" t="e">
        <f t="shared" si="28"/>
        <v>#DIV/0!</v>
      </c>
      <c r="U17" s="452" t="e">
        <f t="shared" si="28"/>
        <v>#DIV/0!</v>
      </c>
      <c r="V17" s="452" t="e">
        <f t="shared" si="28"/>
        <v>#DIV/0!</v>
      </c>
      <c r="W17" s="452" t="e">
        <f t="shared" si="28"/>
        <v>#DIV/0!</v>
      </c>
      <c r="X17" s="452" t="e">
        <f t="shared" si="28"/>
        <v>#DIV/0!</v>
      </c>
      <c r="Y17" s="452" t="e">
        <f t="shared" si="28"/>
        <v>#DIV/0!</v>
      </c>
      <c r="Z17" s="452" t="e">
        <f t="shared" si="28"/>
        <v>#DIV/0!</v>
      </c>
      <c r="AA17" s="452" t="e">
        <f t="shared" si="28"/>
        <v>#DIV/0!</v>
      </c>
      <c r="AB17" s="452" t="e">
        <f t="shared" si="28"/>
        <v>#DIV/0!</v>
      </c>
      <c r="AC17" s="452" t="e">
        <f t="shared" si="28"/>
        <v>#DIV/0!</v>
      </c>
      <c r="AD17" s="452" t="e">
        <f t="shared" si="28"/>
        <v>#DIV/0!</v>
      </c>
      <c r="AE17" s="452" t="e">
        <f t="shared" si="28"/>
        <v>#DIV/0!</v>
      </c>
      <c r="AF17" s="452" t="s">
        <v>57</v>
      </c>
      <c r="AG17" s="452" t="s">
        <v>57</v>
      </c>
      <c r="AH17" s="354">
        <f t="shared" si="16"/>
        <v>113.51666666666667</v>
      </c>
      <c r="AI17" s="452" t="s">
        <v>57</v>
      </c>
      <c r="AJ17" s="452" t="s">
        <v>57</v>
      </c>
      <c r="AK17" s="452" t="s">
        <v>57</v>
      </c>
      <c r="AL17" s="452" t="e">
        <f t="shared" si="28"/>
        <v>#DIV/0!</v>
      </c>
      <c r="AM17" s="337"/>
      <c r="AN17" s="451" t="s">
        <v>671</v>
      </c>
      <c r="AO17" s="451"/>
      <c r="AP17" s="452" t="e">
        <f t="shared" ref="AP17:AZ17" si="29">ROUND(AVERAGE(AP187:AP198),1)</f>
        <v>#DIV/0!</v>
      </c>
      <c r="AQ17" s="452" t="e">
        <f t="shared" si="29"/>
        <v>#DIV/0!</v>
      </c>
      <c r="AR17" s="452" t="e">
        <f t="shared" si="29"/>
        <v>#DIV/0!</v>
      </c>
      <c r="AS17" s="452" t="e">
        <f t="shared" si="29"/>
        <v>#DIV/0!</v>
      </c>
      <c r="AT17" s="452" t="e">
        <f t="shared" si="29"/>
        <v>#DIV/0!</v>
      </c>
      <c r="AU17" s="452" t="e">
        <f t="shared" si="29"/>
        <v>#DIV/0!</v>
      </c>
      <c r="AV17" s="452" t="e">
        <f t="shared" si="29"/>
        <v>#DIV/0!</v>
      </c>
      <c r="AW17" s="452" t="e">
        <f t="shared" si="29"/>
        <v>#DIV/0!</v>
      </c>
      <c r="AX17" s="452" t="e">
        <f t="shared" si="29"/>
        <v>#DIV/0!</v>
      </c>
      <c r="AY17" s="452" t="e">
        <f t="shared" si="29"/>
        <v>#DIV/0!</v>
      </c>
      <c r="AZ17" s="452" t="e">
        <f t="shared" si="29"/>
        <v>#DIV/0!</v>
      </c>
    </row>
    <row r="18" spans="1:91" x14ac:dyDescent="0.15">
      <c r="A18" s="329"/>
      <c r="B18" s="330" t="s">
        <v>321</v>
      </c>
      <c r="C18" s="330"/>
      <c r="D18" s="331">
        <f>ROUND(SUM(D34:D45)/12,1)</f>
        <v>93.1</v>
      </c>
      <c r="E18" s="331">
        <f t="shared" ref="E18:AL18" si="30">ROUND(SUM(E34:E45)/12,1)</f>
        <v>93.1</v>
      </c>
      <c r="F18" s="331">
        <f t="shared" si="30"/>
        <v>88.1</v>
      </c>
      <c r="G18" s="331">
        <f t="shared" si="30"/>
        <v>87.6</v>
      </c>
      <c r="H18" s="331">
        <f t="shared" si="30"/>
        <v>92.1</v>
      </c>
      <c r="I18" s="331">
        <f t="shared" si="30"/>
        <v>89.6</v>
      </c>
      <c r="J18" s="331">
        <f t="shared" si="30"/>
        <v>111.4</v>
      </c>
      <c r="K18" s="331">
        <f t="shared" si="30"/>
        <v>101.2</v>
      </c>
      <c r="L18" s="331">
        <f t="shared" si="30"/>
        <v>98.3</v>
      </c>
      <c r="M18" s="331">
        <f t="shared" si="30"/>
        <v>0</v>
      </c>
      <c r="N18" s="331">
        <f t="shared" si="30"/>
        <v>168.2</v>
      </c>
      <c r="O18" s="331">
        <f t="shared" si="30"/>
        <v>85</v>
      </c>
      <c r="P18" s="331">
        <f t="shared" si="30"/>
        <v>79.7</v>
      </c>
      <c r="Q18" s="331">
        <f t="shared" si="30"/>
        <v>105.2</v>
      </c>
      <c r="R18" s="331">
        <f t="shared" si="30"/>
        <v>93.5</v>
      </c>
      <c r="S18" s="331">
        <f t="shared" si="30"/>
        <v>93.5</v>
      </c>
      <c r="T18" s="331">
        <f t="shared" si="30"/>
        <v>0</v>
      </c>
      <c r="U18" s="331">
        <f t="shared" si="30"/>
        <v>68.8</v>
      </c>
      <c r="V18" s="331">
        <f t="shared" si="30"/>
        <v>93.9</v>
      </c>
      <c r="W18" s="331">
        <f t="shared" si="30"/>
        <v>90.5</v>
      </c>
      <c r="X18" s="331">
        <f t="shared" si="30"/>
        <v>97.4</v>
      </c>
      <c r="Y18" s="331">
        <f t="shared" si="30"/>
        <v>91.2</v>
      </c>
      <c r="Z18" s="331">
        <f t="shared" si="30"/>
        <v>105.8</v>
      </c>
      <c r="AA18" s="331">
        <f t="shared" si="30"/>
        <v>92</v>
      </c>
      <c r="AB18" s="331">
        <f t="shared" si="30"/>
        <v>0</v>
      </c>
      <c r="AC18" s="331">
        <f t="shared" si="30"/>
        <v>91.1</v>
      </c>
      <c r="AD18" s="331">
        <f t="shared" si="30"/>
        <v>87.5</v>
      </c>
      <c r="AE18" s="331">
        <f t="shared" si="30"/>
        <v>71</v>
      </c>
      <c r="AF18" s="331">
        <f t="shared" si="30"/>
        <v>90.8</v>
      </c>
      <c r="AG18" s="331">
        <f t="shared" si="30"/>
        <v>0</v>
      </c>
      <c r="AH18" s="331">
        <f t="shared" si="30"/>
        <v>98.7</v>
      </c>
      <c r="AI18" s="331">
        <f t="shared" si="30"/>
        <v>88.1</v>
      </c>
      <c r="AJ18" s="331">
        <f t="shared" si="30"/>
        <v>104.2</v>
      </c>
      <c r="AK18" s="331">
        <f t="shared" si="30"/>
        <v>0</v>
      </c>
      <c r="AL18" s="331">
        <f t="shared" si="30"/>
        <v>108.7</v>
      </c>
      <c r="AM18" s="329"/>
      <c r="AN18" s="330" t="s">
        <v>321</v>
      </c>
      <c r="AO18" s="330"/>
      <c r="AP18" s="331">
        <f t="shared" ref="AP18:AZ18" si="31">ROUND(SUM(AP34:AP45)/12,1)</f>
        <v>93.1</v>
      </c>
      <c r="AQ18" s="331">
        <f t="shared" si="31"/>
        <v>94.8</v>
      </c>
      <c r="AR18" s="331">
        <f t="shared" si="31"/>
        <v>95</v>
      </c>
      <c r="AS18" s="331">
        <f t="shared" si="31"/>
        <v>89.6</v>
      </c>
      <c r="AT18" s="331">
        <f t="shared" si="31"/>
        <v>104.6</v>
      </c>
      <c r="AU18" s="331">
        <f t="shared" si="31"/>
        <v>94.4</v>
      </c>
      <c r="AV18" s="331">
        <f t="shared" si="31"/>
        <v>108.8</v>
      </c>
      <c r="AW18" s="331">
        <f t="shared" si="31"/>
        <v>69.900000000000006</v>
      </c>
      <c r="AX18" s="331">
        <f t="shared" si="31"/>
        <v>92.3</v>
      </c>
      <c r="AY18" s="331">
        <f t="shared" si="31"/>
        <v>92.6</v>
      </c>
      <c r="AZ18" s="331">
        <f t="shared" si="31"/>
        <v>88.4</v>
      </c>
      <c r="BB18" s="329"/>
      <c r="BC18" s="330"/>
      <c r="BD18" s="330"/>
      <c r="BE18" s="331"/>
      <c r="BF18" s="331"/>
      <c r="BG18" s="331"/>
      <c r="BH18" s="331"/>
      <c r="BI18" s="331"/>
      <c r="BJ18" s="331"/>
      <c r="BK18" s="331"/>
      <c r="BL18" s="331"/>
      <c r="BM18" s="331"/>
      <c r="BN18" s="331"/>
      <c r="BO18" s="331"/>
      <c r="BP18" s="331"/>
      <c r="BQ18" s="331"/>
      <c r="BR18" s="331"/>
      <c r="BS18" s="331"/>
      <c r="BT18" s="331"/>
      <c r="BU18" s="331"/>
      <c r="BV18" s="331"/>
      <c r="BW18" s="331"/>
      <c r="BX18" s="331"/>
      <c r="BY18" s="331"/>
      <c r="BZ18" s="331"/>
      <c r="CA18" s="331"/>
      <c r="CB18" s="331"/>
      <c r="CC18" s="331"/>
      <c r="CD18" s="331"/>
      <c r="CE18" s="331"/>
      <c r="CF18" s="331"/>
      <c r="CG18" s="331"/>
      <c r="CH18" s="331"/>
      <c r="CI18" s="331"/>
      <c r="CJ18" s="331"/>
      <c r="CK18" s="331"/>
      <c r="CL18" s="331"/>
      <c r="CM18" s="331"/>
    </row>
    <row r="19" spans="1:91" x14ac:dyDescent="0.15">
      <c r="A19" s="329"/>
      <c r="B19" s="330" t="s">
        <v>322</v>
      </c>
      <c r="C19" s="330"/>
      <c r="D19" s="331">
        <f>ROUND(SUM(D46:D57)/12,1)</f>
        <v>99.6</v>
      </c>
      <c r="E19" s="331">
        <f t="shared" ref="E19:AL19" si="32">ROUND(SUM(E46:E57)/12,1)</f>
        <v>99.6</v>
      </c>
      <c r="F19" s="331">
        <f t="shared" si="32"/>
        <v>94.7</v>
      </c>
      <c r="G19" s="331">
        <f t="shared" si="32"/>
        <v>92.4</v>
      </c>
      <c r="H19" s="331">
        <f t="shared" si="32"/>
        <v>111</v>
      </c>
      <c r="I19" s="331">
        <f t="shared" si="32"/>
        <v>94.7</v>
      </c>
      <c r="J19" s="331">
        <f t="shared" si="32"/>
        <v>98.8</v>
      </c>
      <c r="K19" s="331">
        <f t="shared" si="32"/>
        <v>117.1</v>
      </c>
      <c r="L19" s="331">
        <f t="shared" si="32"/>
        <v>116.8</v>
      </c>
      <c r="M19" s="331">
        <f t="shared" si="32"/>
        <v>0</v>
      </c>
      <c r="N19" s="331">
        <f t="shared" si="32"/>
        <v>124.6</v>
      </c>
      <c r="O19" s="331">
        <f t="shared" si="32"/>
        <v>93.4</v>
      </c>
      <c r="P19" s="331">
        <f t="shared" si="32"/>
        <v>90</v>
      </c>
      <c r="Q19" s="331">
        <f t="shared" si="32"/>
        <v>106.4</v>
      </c>
      <c r="R19" s="331">
        <f t="shared" si="32"/>
        <v>97.4</v>
      </c>
      <c r="S19" s="331">
        <f t="shared" si="32"/>
        <v>97.4</v>
      </c>
      <c r="T19" s="331">
        <f t="shared" si="32"/>
        <v>0</v>
      </c>
      <c r="U19" s="331">
        <f t="shared" si="32"/>
        <v>118.2</v>
      </c>
      <c r="V19" s="331">
        <f t="shared" si="32"/>
        <v>100.5</v>
      </c>
      <c r="W19" s="331">
        <f t="shared" si="32"/>
        <v>96.4</v>
      </c>
      <c r="X19" s="331">
        <f t="shared" si="32"/>
        <v>104.7</v>
      </c>
      <c r="Y19" s="331">
        <f t="shared" si="32"/>
        <v>103.6</v>
      </c>
      <c r="Z19" s="331">
        <f t="shared" si="32"/>
        <v>107.5</v>
      </c>
      <c r="AA19" s="331">
        <f t="shared" si="32"/>
        <v>97.1</v>
      </c>
      <c r="AB19" s="331">
        <f t="shared" si="32"/>
        <v>0</v>
      </c>
      <c r="AC19" s="331">
        <f t="shared" si="32"/>
        <v>94.8</v>
      </c>
      <c r="AD19" s="331">
        <f t="shared" si="32"/>
        <v>90.8</v>
      </c>
      <c r="AE19" s="331">
        <f t="shared" si="32"/>
        <v>105.8</v>
      </c>
      <c r="AF19" s="331">
        <f t="shared" si="32"/>
        <v>91.6</v>
      </c>
      <c r="AG19" s="331">
        <f t="shared" si="32"/>
        <v>0</v>
      </c>
      <c r="AH19" s="331">
        <f t="shared" si="32"/>
        <v>90.8</v>
      </c>
      <c r="AI19" s="331">
        <f t="shared" si="32"/>
        <v>110.1</v>
      </c>
      <c r="AJ19" s="331">
        <f t="shared" si="32"/>
        <v>97.3</v>
      </c>
      <c r="AK19" s="331">
        <f t="shared" si="32"/>
        <v>0</v>
      </c>
      <c r="AL19" s="331">
        <f t="shared" si="32"/>
        <v>103.5</v>
      </c>
      <c r="AM19" s="329"/>
      <c r="AN19" s="330" t="s">
        <v>322</v>
      </c>
      <c r="AO19" s="330"/>
      <c r="AP19" s="331">
        <f t="shared" ref="AP19:AZ19" si="33">ROUND(SUM(AP46:AP57)/12,1)</f>
        <v>99.6</v>
      </c>
      <c r="AQ19" s="331">
        <f t="shared" si="33"/>
        <v>99.2</v>
      </c>
      <c r="AR19" s="331">
        <f t="shared" si="33"/>
        <v>99.4</v>
      </c>
      <c r="AS19" s="331">
        <f t="shared" si="33"/>
        <v>92.3</v>
      </c>
      <c r="AT19" s="331">
        <f t="shared" si="33"/>
        <v>111.8</v>
      </c>
      <c r="AU19" s="331">
        <f t="shared" si="33"/>
        <v>98.8</v>
      </c>
      <c r="AV19" s="331">
        <f t="shared" si="33"/>
        <v>109</v>
      </c>
      <c r="AW19" s="331">
        <f t="shared" si="33"/>
        <v>81.5</v>
      </c>
      <c r="AX19" s="331">
        <f t="shared" si="33"/>
        <v>99.7</v>
      </c>
      <c r="AY19" s="331">
        <f t="shared" si="33"/>
        <v>99.8</v>
      </c>
      <c r="AZ19" s="331">
        <f t="shared" si="33"/>
        <v>97.6</v>
      </c>
      <c r="BB19" s="329"/>
      <c r="BC19" s="330"/>
      <c r="BD19" s="330"/>
      <c r="BE19" s="331"/>
      <c r="BF19" s="331"/>
      <c r="BG19" s="331"/>
      <c r="BH19" s="331"/>
      <c r="BI19" s="331"/>
      <c r="BJ19" s="331"/>
      <c r="BK19" s="331"/>
      <c r="BL19" s="331"/>
      <c r="BM19" s="331"/>
      <c r="BN19" s="331"/>
      <c r="BO19" s="331"/>
      <c r="BP19" s="331"/>
      <c r="BQ19" s="331"/>
      <c r="BR19" s="331"/>
      <c r="BS19" s="331"/>
      <c r="BT19" s="331"/>
      <c r="BU19" s="331"/>
      <c r="BV19" s="331"/>
      <c r="BW19" s="331"/>
      <c r="BX19" s="331"/>
      <c r="BY19" s="331"/>
      <c r="BZ19" s="331"/>
      <c r="CA19" s="331"/>
      <c r="CB19" s="331"/>
      <c r="CC19" s="331"/>
      <c r="CD19" s="331"/>
      <c r="CE19" s="331"/>
      <c r="CF19" s="331"/>
      <c r="CG19" s="331"/>
      <c r="CH19" s="331"/>
      <c r="CI19" s="331"/>
      <c r="CJ19" s="331"/>
      <c r="CK19" s="331"/>
      <c r="CL19" s="331"/>
      <c r="CM19" s="331"/>
    </row>
    <row r="20" spans="1:91" x14ac:dyDescent="0.15">
      <c r="A20" s="329"/>
      <c r="B20" s="330" t="s">
        <v>323</v>
      </c>
      <c r="C20" s="330"/>
      <c r="D20" s="331">
        <f>ROUND(SUM(D58:D69)/12,1)</f>
        <v>102.1</v>
      </c>
      <c r="E20" s="331">
        <f t="shared" ref="E20:AL20" si="34">ROUND(SUM(E58:E69)/12,1)</f>
        <v>102.1</v>
      </c>
      <c r="F20" s="331">
        <f t="shared" si="34"/>
        <v>102.6</v>
      </c>
      <c r="G20" s="331">
        <f t="shared" si="34"/>
        <v>102.4</v>
      </c>
      <c r="H20" s="331">
        <f t="shared" si="34"/>
        <v>104.5</v>
      </c>
      <c r="I20" s="331">
        <f t="shared" si="34"/>
        <v>99.5</v>
      </c>
      <c r="J20" s="331">
        <f t="shared" si="34"/>
        <v>105.8</v>
      </c>
      <c r="K20" s="331">
        <f t="shared" si="34"/>
        <v>98.8</v>
      </c>
      <c r="L20" s="331">
        <f t="shared" si="34"/>
        <v>100.1</v>
      </c>
      <c r="M20" s="331">
        <f t="shared" si="34"/>
        <v>0</v>
      </c>
      <c r="N20" s="331">
        <f t="shared" si="34"/>
        <v>110.2</v>
      </c>
      <c r="O20" s="331">
        <f t="shared" si="34"/>
        <v>104.2</v>
      </c>
      <c r="P20" s="331">
        <f t="shared" si="34"/>
        <v>106.1</v>
      </c>
      <c r="Q20" s="331">
        <f t="shared" si="34"/>
        <v>97</v>
      </c>
      <c r="R20" s="331">
        <f t="shared" si="34"/>
        <v>96</v>
      </c>
      <c r="S20" s="331">
        <f t="shared" si="34"/>
        <v>96</v>
      </c>
      <c r="T20" s="331">
        <f t="shared" si="34"/>
        <v>0</v>
      </c>
      <c r="U20" s="331">
        <f t="shared" si="34"/>
        <v>105.2</v>
      </c>
      <c r="V20" s="331">
        <f t="shared" si="34"/>
        <v>98.7</v>
      </c>
      <c r="W20" s="331">
        <f t="shared" si="34"/>
        <v>96.7</v>
      </c>
      <c r="X20" s="331">
        <f t="shared" si="34"/>
        <v>100.7</v>
      </c>
      <c r="Y20" s="331">
        <f t="shared" si="34"/>
        <v>100.1</v>
      </c>
      <c r="Z20" s="331">
        <f t="shared" si="34"/>
        <v>101</v>
      </c>
      <c r="AA20" s="331">
        <f t="shared" si="34"/>
        <v>102.5</v>
      </c>
      <c r="AB20" s="331">
        <f t="shared" si="34"/>
        <v>0</v>
      </c>
      <c r="AC20" s="331">
        <f t="shared" si="34"/>
        <v>101.5</v>
      </c>
      <c r="AD20" s="331">
        <f t="shared" si="34"/>
        <v>100.9</v>
      </c>
      <c r="AE20" s="331">
        <f t="shared" si="34"/>
        <v>100.7</v>
      </c>
      <c r="AF20" s="331">
        <f t="shared" si="34"/>
        <v>101</v>
      </c>
      <c r="AG20" s="331">
        <f t="shared" si="34"/>
        <v>0</v>
      </c>
      <c r="AH20" s="331">
        <f t="shared" si="34"/>
        <v>106</v>
      </c>
      <c r="AI20" s="331">
        <f t="shared" si="34"/>
        <v>102.6</v>
      </c>
      <c r="AJ20" s="331">
        <f t="shared" si="34"/>
        <v>94.9</v>
      </c>
      <c r="AK20" s="331">
        <f t="shared" si="34"/>
        <v>0</v>
      </c>
      <c r="AL20" s="331">
        <f t="shared" si="34"/>
        <v>104</v>
      </c>
      <c r="AM20" s="329"/>
      <c r="AN20" s="330" t="s">
        <v>323</v>
      </c>
      <c r="AO20" s="330"/>
      <c r="AP20" s="331">
        <f t="shared" ref="AP20:AZ20" si="35">ROUND(SUM(AP58:AP69)/12,1)</f>
        <v>102.1</v>
      </c>
      <c r="AQ20" s="331">
        <f t="shared" si="35"/>
        <v>102.7</v>
      </c>
      <c r="AR20" s="331">
        <f t="shared" si="35"/>
        <v>104.4</v>
      </c>
      <c r="AS20" s="331">
        <f t="shared" si="35"/>
        <v>106.2</v>
      </c>
      <c r="AT20" s="331">
        <f t="shared" si="35"/>
        <v>101.1</v>
      </c>
      <c r="AU20" s="331">
        <f t="shared" si="35"/>
        <v>98.8</v>
      </c>
      <c r="AV20" s="331">
        <f t="shared" si="35"/>
        <v>97.7</v>
      </c>
      <c r="AW20" s="331">
        <f t="shared" si="35"/>
        <v>100.5</v>
      </c>
      <c r="AX20" s="331">
        <f t="shared" si="35"/>
        <v>101.8</v>
      </c>
      <c r="AY20" s="331">
        <f t="shared" si="35"/>
        <v>101.8</v>
      </c>
      <c r="AZ20" s="331">
        <f t="shared" si="35"/>
        <v>102.3</v>
      </c>
      <c r="BB20" s="329"/>
      <c r="BC20" s="330"/>
      <c r="BD20" s="330"/>
      <c r="BE20" s="331"/>
      <c r="BF20" s="331"/>
      <c r="BG20" s="331"/>
      <c r="BH20" s="331"/>
      <c r="BI20" s="331"/>
      <c r="BJ20" s="331"/>
      <c r="BK20" s="331"/>
      <c r="BL20" s="331"/>
      <c r="BM20" s="331"/>
      <c r="BN20" s="331"/>
      <c r="BO20" s="331"/>
      <c r="BP20" s="331"/>
      <c r="BQ20" s="331"/>
      <c r="BR20" s="331"/>
      <c r="BS20" s="331"/>
      <c r="BT20" s="331"/>
      <c r="BU20" s="331"/>
      <c r="BV20" s="331"/>
      <c r="BW20" s="331"/>
      <c r="BX20" s="331"/>
      <c r="BY20" s="331"/>
      <c r="BZ20" s="331"/>
      <c r="CA20" s="331"/>
      <c r="CB20" s="331"/>
      <c r="CC20" s="331"/>
      <c r="CD20" s="331"/>
      <c r="CE20" s="331"/>
      <c r="CF20" s="331"/>
      <c r="CG20" s="331"/>
      <c r="CH20" s="331"/>
      <c r="CI20" s="331"/>
      <c r="CJ20" s="331"/>
      <c r="CK20" s="331"/>
      <c r="CL20" s="331"/>
      <c r="CM20" s="331"/>
    </row>
    <row r="21" spans="1:91" x14ac:dyDescent="0.15">
      <c r="A21" s="329"/>
      <c r="B21" s="330" t="s">
        <v>324</v>
      </c>
      <c r="C21" s="330"/>
      <c r="D21" s="331">
        <f>ROUND(SUM(D70:D81)/12,1)</f>
        <v>108.1</v>
      </c>
      <c r="E21" s="331">
        <f t="shared" ref="E21:AL21" si="36">ROUND(SUM(E70:E81)/12,1)</f>
        <v>108.1</v>
      </c>
      <c r="F21" s="331">
        <f t="shared" si="36"/>
        <v>109.4</v>
      </c>
      <c r="G21" s="331">
        <f t="shared" si="36"/>
        <v>108</v>
      </c>
      <c r="H21" s="331">
        <f t="shared" si="36"/>
        <v>119.4</v>
      </c>
      <c r="I21" s="331">
        <f t="shared" si="36"/>
        <v>95.6</v>
      </c>
      <c r="J21" s="331">
        <f t="shared" si="36"/>
        <v>140.9</v>
      </c>
      <c r="K21" s="331">
        <f t="shared" si="36"/>
        <v>101.9</v>
      </c>
      <c r="L21" s="331">
        <f t="shared" si="36"/>
        <v>104.9</v>
      </c>
      <c r="M21" s="331">
        <f t="shared" si="36"/>
        <v>0</v>
      </c>
      <c r="N21" s="331">
        <f t="shared" si="36"/>
        <v>108.1</v>
      </c>
      <c r="O21" s="331">
        <f t="shared" si="36"/>
        <v>121.1</v>
      </c>
      <c r="P21" s="331">
        <f t="shared" si="36"/>
        <v>122.7</v>
      </c>
      <c r="Q21" s="331">
        <f t="shared" si="36"/>
        <v>114.9</v>
      </c>
      <c r="R21" s="331">
        <f t="shared" si="36"/>
        <v>87.5</v>
      </c>
      <c r="S21" s="331">
        <f t="shared" si="36"/>
        <v>87.5</v>
      </c>
      <c r="T21" s="331">
        <f t="shared" si="36"/>
        <v>0</v>
      </c>
      <c r="U21" s="331">
        <f t="shared" si="36"/>
        <v>95.1</v>
      </c>
      <c r="V21" s="331">
        <f t="shared" si="36"/>
        <v>99.5</v>
      </c>
      <c r="W21" s="331">
        <f t="shared" si="36"/>
        <v>93.7</v>
      </c>
      <c r="X21" s="331">
        <f t="shared" si="36"/>
        <v>105.3</v>
      </c>
      <c r="Y21" s="331">
        <f t="shared" si="36"/>
        <v>92.7</v>
      </c>
      <c r="Z21" s="331">
        <f t="shared" si="36"/>
        <v>102.6</v>
      </c>
      <c r="AA21" s="331">
        <f t="shared" si="36"/>
        <v>99.9</v>
      </c>
      <c r="AB21" s="331">
        <f t="shared" si="36"/>
        <v>0</v>
      </c>
      <c r="AC21" s="331">
        <f t="shared" si="36"/>
        <v>98.6</v>
      </c>
      <c r="AD21" s="331">
        <f t="shared" si="36"/>
        <v>90</v>
      </c>
      <c r="AE21" s="331">
        <f t="shared" si="36"/>
        <v>94.5</v>
      </c>
      <c r="AF21" s="331">
        <f t="shared" si="36"/>
        <v>108.8</v>
      </c>
      <c r="AG21" s="331">
        <f t="shared" si="36"/>
        <v>0</v>
      </c>
      <c r="AH21" s="331">
        <f t="shared" si="36"/>
        <v>119.1</v>
      </c>
      <c r="AI21" s="331">
        <f t="shared" si="36"/>
        <v>119</v>
      </c>
      <c r="AJ21" s="331">
        <f t="shared" si="36"/>
        <v>68.2</v>
      </c>
      <c r="AK21" s="331">
        <f t="shared" si="36"/>
        <v>0</v>
      </c>
      <c r="AL21" s="331">
        <f t="shared" si="36"/>
        <v>130.80000000000001</v>
      </c>
      <c r="AM21" s="329"/>
      <c r="AN21" s="330" t="s">
        <v>324</v>
      </c>
      <c r="AO21" s="330"/>
      <c r="AP21" s="331">
        <f t="shared" ref="AP21:AZ21" si="37">ROUND(SUM(AP70:AP81)/12,1)</f>
        <v>108.1</v>
      </c>
      <c r="AQ21" s="331">
        <f t="shared" si="37"/>
        <v>116.5</v>
      </c>
      <c r="AR21" s="331">
        <f t="shared" si="37"/>
        <v>122.3</v>
      </c>
      <c r="AS21" s="331">
        <f t="shared" si="37"/>
        <v>131.4</v>
      </c>
      <c r="AT21" s="331">
        <f t="shared" si="37"/>
        <v>106.6</v>
      </c>
      <c r="AU21" s="331">
        <f t="shared" si="37"/>
        <v>102.6</v>
      </c>
      <c r="AV21" s="331">
        <f t="shared" si="37"/>
        <v>103.2</v>
      </c>
      <c r="AW21" s="331">
        <f t="shared" si="37"/>
        <v>101.6</v>
      </c>
      <c r="AX21" s="331">
        <f t="shared" si="37"/>
        <v>104.3</v>
      </c>
      <c r="AY21" s="331">
        <f t="shared" si="37"/>
        <v>104.5</v>
      </c>
      <c r="AZ21" s="331">
        <f t="shared" si="37"/>
        <v>101.3</v>
      </c>
      <c r="BB21" s="329"/>
      <c r="BC21" s="330"/>
      <c r="BD21" s="330"/>
      <c r="BE21" s="331"/>
      <c r="BF21" s="331"/>
      <c r="BG21" s="331"/>
      <c r="BH21" s="331"/>
      <c r="BI21" s="331"/>
      <c r="BJ21" s="331"/>
      <c r="BK21" s="331"/>
      <c r="BL21" s="331"/>
      <c r="BM21" s="331"/>
      <c r="BN21" s="331"/>
      <c r="BO21" s="331"/>
      <c r="BP21" s="331"/>
      <c r="BQ21" s="331"/>
      <c r="BR21" s="331"/>
      <c r="BS21" s="331"/>
      <c r="BT21" s="331"/>
      <c r="BU21" s="331"/>
      <c r="BV21" s="331"/>
      <c r="BW21" s="331"/>
      <c r="BX21" s="331"/>
      <c r="BY21" s="331"/>
      <c r="BZ21" s="331"/>
      <c r="CA21" s="331"/>
      <c r="CB21" s="331"/>
      <c r="CC21" s="331"/>
      <c r="CD21" s="331"/>
      <c r="CE21" s="331"/>
      <c r="CF21" s="331"/>
      <c r="CG21" s="331"/>
      <c r="CH21" s="331"/>
      <c r="CI21" s="331"/>
      <c r="CJ21" s="331"/>
      <c r="CK21" s="331"/>
      <c r="CL21" s="331"/>
      <c r="CM21" s="331"/>
    </row>
    <row r="22" spans="1:91" x14ac:dyDescent="0.15">
      <c r="A22" s="329"/>
      <c r="B22" s="330" t="s">
        <v>81</v>
      </c>
      <c r="C22" s="330"/>
      <c r="D22" s="331">
        <f>ROUND(AVERAGE(D82:D93),1)</f>
        <v>109.9</v>
      </c>
      <c r="E22" s="331">
        <f t="shared" ref="E22:AL22" si="38">ROUND(AVERAGE(E82:E93),1)</f>
        <v>109.9</v>
      </c>
      <c r="F22" s="331">
        <f t="shared" si="38"/>
        <v>121.6</v>
      </c>
      <c r="G22" s="331">
        <f t="shared" si="38"/>
        <v>104.1</v>
      </c>
      <c r="H22" s="331">
        <f t="shared" si="38"/>
        <v>247.7</v>
      </c>
      <c r="I22" s="331">
        <f t="shared" si="38"/>
        <v>89.2</v>
      </c>
      <c r="J22" s="331">
        <f t="shared" si="38"/>
        <v>130.9</v>
      </c>
      <c r="K22" s="331">
        <f t="shared" si="38"/>
        <v>100.5</v>
      </c>
      <c r="L22" s="331">
        <f t="shared" si="38"/>
        <v>102.7</v>
      </c>
      <c r="M22" s="331">
        <v>0</v>
      </c>
      <c r="N22" s="331">
        <f t="shared" si="38"/>
        <v>87.8</v>
      </c>
      <c r="O22" s="331">
        <f t="shared" si="38"/>
        <v>126.8</v>
      </c>
      <c r="P22" s="331">
        <f t="shared" si="38"/>
        <v>127.6</v>
      </c>
      <c r="Q22" s="331">
        <f t="shared" si="38"/>
        <v>123.8</v>
      </c>
      <c r="R22" s="331">
        <f t="shared" si="38"/>
        <v>104.3</v>
      </c>
      <c r="S22" s="331">
        <f t="shared" si="38"/>
        <v>104.3</v>
      </c>
      <c r="T22" s="331" t="e">
        <f t="shared" si="38"/>
        <v>#DIV/0!</v>
      </c>
      <c r="U22" s="331">
        <f t="shared" si="38"/>
        <v>84.7</v>
      </c>
      <c r="V22" s="331">
        <f t="shared" si="38"/>
        <v>102.6</v>
      </c>
      <c r="W22" s="331">
        <f t="shared" si="38"/>
        <v>103</v>
      </c>
      <c r="X22" s="331">
        <f t="shared" si="38"/>
        <v>102.1</v>
      </c>
      <c r="Y22" s="331">
        <f t="shared" si="38"/>
        <v>90.3</v>
      </c>
      <c r="Z22" s="331">
        <f t="shared" si="38"/>
        <v>103.4</v>
      </c>
      <c r="AA22" s="331">
        <f t="shared" si="38"/>
        <v>101.6</v>
      </c>
      <c r="AB22" s="331" t="e">
        <f t="shared" si="38"/>
        <v>#DIV/0!</v>
      </c>
      <c r="AC22" s="331">
        <f t="shared" si="38"/>
        <v>93.4</v>
      </c>
      <c r="AD22" s="331">
        <f t="shared" si="38"/>
        <v>81.3</v>
      </c>
      <c r="AE22" s="331">
        <f t="shared" si="38"/>
        <v>104.6</v>
      </c>
      <c r="AF22" s="331">
        <f t="shared" si="38"/>
        <v>107.2</v>
      </c>
      <c r="AG22" s="331" t="e">
        <f t="shared" si="38"/>
        <v>#DIV/0!</v>
      </c>
      <c r="AH22" s="331">
        <f t="shared" si="38"/>
        <v>115</v>
      </c>
      <c r="AI22" s="331">
        <f t="shared" si="38"/>
        <v>121.6</v>
      </c>
      <c r="AJ22" s="331">
        <f t="shared" si="38"/>
        <v>58.4</v>
      </c>
      <c r="AK22" s="331">
        <v>0</v>
      </c>
      <c r="AL22" s="331">
        <f t="shared" si="38"/>
        <v>122.9</v>
      </c>
      <c r="AM22" s="329"/>
      <c r="AN22" s="330" t="s">
        <v>81</v>
      </c>
      <c r="AO22" s="330"/>
      <c r="AP22" s="331">
        <f t="shared" ref="AP22:AZ22" si="39">ROUND(AVERAGE(AP82:AP93),1)</f>
        <v>109.9</v>
      </c>
      <c r="AQ22" s="331">
        <f t="shared" si="39"/>
        <v>117</v>
      </c>
      <c r="AR22" s="331">
        <f t="shared" si="39"/>
        <v>117.6</v>
      </c>
      <c r="AS22" s="331">
        <f t="shared" si="39"/>
        <v>124.8</v>
      </c>
      <c r="AT22" s="331">
        <f t="shared" si="39"/>
        <v>105.2</v>
      </c>
      <c r="AU22" s="331">
        <f t="shared" si="39"/>
        <v>115.3</v>
      </c>
      <c r="AV22" s="331">
        <f t="shared" si="39"/>
        <v>112.6</v>
      </c>
      <c r="AW22" s="331">
        <f t="shared" si="39"/>
        <v>119.9</v>
      </c>
      <c r="AX22" s="331">
        <f t="shared" si="39"/>
        <v>106.7</v>
      </c>
      <c r="AY22" s="331">
        <f t="shared" si="39"/>
        <v>106.7</v>
      </c>
      <c r="AZ22" s="331">
        <f t="shared" si="39"/>
        <v>106.3</v>
      </c>
      <c r="BB22" s="329"/>
      <c r="BC22" s="330"/>
      <c r="BD22" s="330"/>
      <c r="BE22" s="331"/>
      <c r="BF22" s="331"/>
      <c r="BG22" s="331"/>
      <c r="BH22" s="331"/>
      <c r="BI22" s="331"/>
      <c r="BJ22" s="331"/>
      <c r="BK22" s="331"/>
      <c r="BL22" s="331"/>
      <c r="BM22" s="331"/>
      <c r="BN22" s="331"/>
      <c r="BO22" s="331"/>
      <c r="BP22" s="331"/>
      <c r="BQ22" s="331"/>
      <c r="BR22" s="331"/>
      <c r="BS22" s="331"/>
      <c r="BT22" s="331"/>
      <c r="BU22" s="331"/>
      <c r="BV22" s="331"/>
      <c r="BW22" s="331"/>
      <c r="BX22" s="331"/>
      <c r="BY22" s="331"/>
      <c r="BZ22" s="331"/>
      <c r="CA22" s="331"/>
      <c r="CB22" s="331"/>
      <c r="CC22" s="331"/>
      <c r="CD22" s="331"/>
      <c r="CE22" s="331"/>
      <c r="CF22" s="331"/>
      <c r="CG22" s="331"/>
      <c r="CH22" s="331"/>
      <c r="CI22" s="331"/>
      <c r="CJ22" s="331"/>
      <c r="CK22" s="331"/>
      <c r="CL22" s="331"/>
      <c r="CM22" s="331"/>
    </row>
    <row r="23" spans="1:91" x14ac:dyDescent="0.15">
      <c r="A23" s="329"/>
      <c r="B23" s="330" t="s">
        <v>325</v>
      </c>
      <c r="C23" s="330"/>
      <c r="D23" s="331">
        <f>ROUND(AVERAGE(D94:D105),1)</f>
        <v>116.9</v>
      </c>
      <c r="E23" s="331">
        <f t="shared" ref="E23:AL23" si="40">ROUND(AVERAGE(E94:E105),1)</f>
        <v>116.9</v>
      </c>
      <c r="F23" s="331">
        <f t="shared" si="40"/>
        <v>129.9</v>
      </c>
      <c r="G23" s="331">
        <f t="shared" si="40"/>
        <v>103.5</v>
      </c>
      <c r="H23" s="331">
        <f t="shared" si="40"/>
        <v>320.60000000000002</v>
      </c>
      <c r="I23" s="331">
        <f t="shared" si="40"/>
        <v>103.1</v>
      </c>
      <c r="J23" s="331">
        <f t="shared" si="40"/>
        <v>117.6</v>
      </c>
      <c r="K23" s="331">
        <f t="shared" si="40"/>
        <v>90.8</v>
      </c>
      <c r="L23" s="331">
        <f t="shared" si="40"/>
        <v>92.1</v>
      </c>
      <c r="M23" s="331">
        <v>0</v>
      </c>
      <c r="N23" s="331">
        <f t="shared" si="40"/>
        <v>180</v>
      </c>
      <c r="O23" s="331">
        <f t="shared" si="40"/>
        <v>132.9</v>
      </c>
      <c r="P23" s="331">
        <f t="shared" si="40"/>
        <v>132.80000000000001</v>
      </c>
      <c r="Q23" s="331">
        <f t="shared" si="40"/>
        <v>133.5</v>
      </c>
      <c r="R23" s="331">
        <f t="shared" si="40"/>
        <v>125</v>
      </c>
      <c r="S23" s="331">
        <f t="shared" si="40"/>
        <v>125</v>
      </c>
      <c r="T23" s="331" t="e">
        <f t="shared" si="40"/>
        <v>#DIV/0!</v>
      </c>
      <c r="U23" s="331">
        <f t="shared" si="40"/>
        <v>79.5</v>
      </c>
      <c r="V23" s="331">
        <f t="shared" si="40"/>
        <v>111.1</v>
      </c>
      <c r="W23" s="331">
        <f t="shared" si="40"/>
        <v>114.7</v>
      </c>
      <c r="X23" s="331">
        <f t="shared" si="40"/>
        <v>107.5</v>
      </c>
      <c r="Y23" s="331">
        <f t="shared" si="40"/>
        <v>103.8</v>
      </c>
      <c r="Z23" s="331">
        <f t="shared" si="40"/>
        <v>105</v>
      </c>
      <c r="AA23" s="331">
        <f t="shared" si="40"/>
        <v>139.80000000000001</v>
      </c>
      <c r="AB23" s="331" t="e">
        <f t="shared" si="40"/>
        <v>#DIV/0!</v>
      </c>
      <c r="AC23" s="331">
        <f t="shared" si="40"/>
        <v>98.1</v>
      </c>
      <c r="AD23" s="331">
        <f t="shared" si="40"/>
        <v>83.7</v>
      </c>
      <c r="AE23" s="331">
        <f t="shared" si="40"/>
        <v>111.4</v>
      </c>
      <c r="AF23" s="331">
        <f t="shared" si="40"/>
        <v>115.4</v>
      </c>
      <c r="AG23" s="331" t="e">
        <f t="shared" si="40"/>
        <v>#DIV/0!</v>
      </c>
      <c r="AH23" s="331">
        <f t="shared" si="40"/>
        <v>115.9</v>
      </c>
      <c r="AI23" s="331">
        <f t="shared" si="40"/>
        <v>137.5</v>
      </c>
      <c r="AJ23" s="331">
        <f t="shared" si="40"/>
        <v>64.5</v>
      </c>
      <c r="AK23" s="331">
        <v>0</v>
      </c>
      <c r="AL23" s="331">
        <f t="shared" si="40"/>
        <v>110.6</v>
      </c>
      <c r="AM23" s="329"/>
      <c r="AN23" s="330" t="s">
        <v>325</v>
      </c>
      <c r="AO23" s="330"/>
      <c r="AP23" s="331">
        <f t="shared" ref="AP23:AZ23" si="41">ROUND(AVERAGE(AP94:AP105),1)</f>
        <v>116.9</v>
      </c>
      <c r="AQ23" s="331">
        <f t="shared" si="41"/>
        <v>122.2</v>
      </c>
      <c r="AR23" s="331">
        <f t="shared" si="41"/>
        <v>125.3</v>
      </c>
      <c r="AS23" s="331">
        <f t="shared" si="41"/>
        <v>129.30000000000001</v>
      </c>
      <c r="AT23" s="331">
        <f t="shared" si="41"/>
        <v>118.3</v>
      </c>
      <c r="AU23" s="331">
        <f t="shared" si="41"/>
        <v>115</v>
      </c>
      <c r="AV23" s="331">
        <f t="shared" si="41"/>
        <v>122.9</v>
      </c>
      <c r="AW23" s="331">
        <f t="shared" si="41"/>
        <v>101.7</v>
      </c>
      <c r="AX23" s="331">
        <f t="shared" si="41"/>
        <v>114.5</v>
      </c>
      <c r="AY23" s="331">
        <f t="shared" si="41"/>
        <v>114.6</v>
      </c>
      <c r="AZ23" s="331">
        <f t="shared" si="41"/>
        <v>114.6</v>
      </c>
      <c r="BA23" s="331"/>
      <c r="BB23" s="329"/>
      <c r="BC23" s="330"/>
      <c r="BD23" s="330"/>
      <c r="BE23" s="331"/>
      <c r="BF23" s="331"/>
      <c r="BG23" s="331"/>
      <c r="BH23" s="331"/>
      <c r="BI23" s="331"/>
      <c r="BJ23" s="331"/>
      <c r="BK23" s="331"/>
      <c r="BL23" s="331"/>
      <c r="BM23" s="331"/>
      <c r="BN23" s="331"/>
      <c r="BO23" s="331"/>
      <c r="BP23" s="331"/>
      <c r="BQ23" s="331"/>
      <c r="BR23" s="331"/>
      <c r="BS23" s="331"/>
      <c r="BT23" s="331"/>
      <c r="BU23" s="331"/>
      <c r="BV23" s="331"/>
      <c r="BW23" s="331"/>
      <c r="BX23" s="331"/>
      <c r="BY23" s="331"/>
      <c r="BZ23" s="331"/>
      <c r="CA23" s="331"/>
      <c r="CB23" s="331"/>
      <c r="CC23" s="331"/>
      <c r="CD23" s="331"/>
      <c r="CE23" s="331"/>
      <c r="CF23" s="331"/>
      <c r="CG23" s="331"/>
      <c r="CH23" s="331"/>
      <c r="CI23" s="331"/>
      <c r="CJ23" s="331"/>
      <c r="CK23" s="331"/>
      <c r="CL23" s="331"/>
      <c r="CM23" s="331"/>
    </row>
    <row r="24" spans="1:91" x14ac:dyDescent="0.15">
      <c r="A24" s="329"/>
      <c r="B24" s="330" t="s">
        <v>326</v>
      </c>
      <c r="C24" s="330"/>
      <c r="D24" s="331">
        <f>ROUND(AVERAGE(D106:D117),1)</f>
        <v>125.1</v>
      </c>
      <c r="E24" s="331">
        <f t="shared" ref="E24:AL24" si="42">ROUND(AVERAGE(E106:E117),1)</f>
        <v>125.1</v>
      </c>
      <c r="F24" s="331">
        <f t="shared" si="42"/>
        <v>110.6</v>
      </c>
      <c r="G24" s="331">
        <f t="shared" si="42"/>
        <v>119.5</v>
      </c>
      <c r="H24" s="331">
        <f t="shared" si="42"/>
        <v>46.4</v>
      </c>
      <c r="I24" s="331">
        <f t="shared" si="42"/>
        <v>128</v>
      </c>
      <c r="J24" s="331">
        <f t="shared" si="42"/>
        <v>148.30000000000001</v>
      </c>
      <c r="K24" s="331">
        <f t="shared" si="42"/>
        <v>95</v>
      </c>
      <c r="L24" s="331">
        <f t="shared" si="42"/>
        <v>93</v>
      </c>
      <c r="M24" s="331">
        <v>0</v>
      </c>
      <c r="N24" s="331">
        <f t="shared" si="42"/>
        <v>263</v>
      </c>
      <c r="O24" s="331">
        <f t="shared" si="42"/>
        <v>131.1</v>
      </c>
      <c r="P24" s="331">
        <f t="shared" si="42"/>
        <v>121.6</v>
      </c>
      <c r="Q24" s="331">
        <f t="shared" si="42"/>
        <v>167.8</v>
      </c>
      <c r="R24" s="331">
        <f t="shared" si="42"/>
        <v>109.4</v>
      </c>
      <c r="S24" s="331">
        <f t="shared" si="42"/>
        <v>109.4</v>
      </c>
      <c r="T24" s="331" t="e">
        <f t="shared" si="42"/>
        <v>#DIV/0!</v>
      </c>
      <c r="U24" s="331">
        <f t="shared" si="42"/>
        <v>137.30000000000001</v>
      </c>
      <c r="V24" s="331">
        <f t="shared" si="42"/>
        <v>119.2</v>
      </c>
      <c r="W24" s="331">
        <f t="shared" si="42"/>
        <v>129.9</v>
      </c>
      <c r="X24" s="331">
        <f t="shared" si="42"/>
        <v>108.3</v>
      </c>
      <c r="Y24" s="331">
        <f t="shared" si="42"/>
        <v>105.9</v>
      </c>
      <c r="Z24" s="331">
        <f t="shared" si="42"/>
        <v>120.1</v>
      </c>
      <c r="AA24" s="331">
        <f t="shared" si="42"/>
        <v>129</v>
      </c>
      <c r="AB24" s="331" t="e">
        <f t="shared" si="42"/>
        <v>#DIV/0!</v>
      </c>
      <c r="AC24" s="331">
        <f t="shared" si="42"/>
        <v>115.3</v>
      </c>
      <c r="AD24" s="331">
        <f t="shared" si="42"/>
        <v>96.7</v>
      </c>
      <c r="AE24" s="331">
        <f t="shared" si="42"/>
        <v>95.8</v>
      </c>
      <c r="AF24" s="331">
        <f t="shared" si="42"/>
        <v>122.5</v>
      </c>
      <c r="AG24" s="331" t="e">
        <f t="shared" si="42"/>
        <v>#DIV/0!</v>
      </c>
      <c r="AH24" s="331">
        <f t="shared" si="42"/>
        <v>143.30000000000001</v>
      </c>
      <c r="AI24" s="331">
        <f t="shared" si="42"/>
        <v>168.1</v>
      </c>
      <c r="AJ24" s="331">
        <f t="shared" si="42"/>
        <v>78.599999999999994</v>
      </c>
      <c r="AK24" s="331">
        <v>0</v>
      </c>
      <c r="AL24" s="331">
        <f t="shared" si="42"/>
        <v>134.4</v>
      </c>
      <c r="AM24" s="329"/>
      <c r="AN24" s="330" t="s">
        <v>326</v>
      </c>
      <c r="AO24" s="330"/>
      <c r="AP24" s="331">
        <f t="shared" ref="AP24:AZ24" si="43">ROUND(AVERAGE(AP106:AP117),1)</f>
        <v>125.1</v>
      </c>
      <c r="AQ24" s="331">
        <f t="shared" si="43"/>
        <v>130.19999999999999</v>
      </c>
      <c r="AR24" s="331">
        <f t="shared" si="43"/>
        <v>127.8</v>
      </c>
      <c r="AS24" s="331">
        <f t="shared" si="43"/>
        <v>128.30000000000001</v>
      </c>
      <c r="AT24" s="331">
        <f t="shared" si="43"/>
        <v>126.9</v>
      </c>
      <c r="AU24" s="331">
        <f t="shared" si="43"/>
        <v>136</v>
      </c>
      <c r="AV24" s="331">
        <f t="shared" si="43"/>
        <v>142.5</v>
      </c>
      <c r="AW24" s="331">
        <f t="shared" si="43"/>
        <v>125</v>
      </c>
      <c r="AX24" s="331">
        <f t="shared" si="43"/>
        <v>122.8</v>
      </c>
      <c r="AY24" s="331">
        <f t="shared" si="43"/>
        <v>123.1</v>
      </c>
      <c r="AZ24" s="331">
        <f t="shared" si="43"/>
        <v>117.1</v>
      </c>
      <c r="BA24" s="331"/>
      <c r="BB24" s="329"/>
      <c r="BC24" s="330"/>
      <c r="BD24" s="330"/>
      <c r="BE24" s="331"/>
      <c r="BF24" s="331"/>
      <c r="BG24" s="331"/>
      <c r="BH24" s="331"/>
      <c r="BI24" s="331"/>
      <c r="BJ24" s="331"/>
      <c r="BK24" s="331"/>
      <c r="BL24" s="331"/>
      <c r="BM24" s="331"/>
      <c r="BN24" s="331"/>
      <c r="BO24" s="331"/>
      <c r="BP24" s="331"/>
      <c r="BQ24" s="331"/>
      <c r="BR24" s="331"/>
      <c r="BS24" s="331"/>
      <c r="BT24" s="331"/>
      <c r="BU24" s="331"/>
      <c r="BV24" s="331"/>
      <c r="BW24" s="331"/>
      <c r="BX24" s="331"/>
      <c r="BY24" s="331"/>
      <c r="BZ24" s="331"/>
      <c r="CA24" s="331"/>
      <c r="CB24" s="331"/>
      <c r="CC24" s="331"/>
      <c r="CD24" s="331"/>
      <c r="CE24" s="331"/>
      <c r="CF24" s="331"/>
      <c r="CG24" s="331"/>
      <c r="CH24" s="331"/>
      <c r="CI24" s="331"/>
      <c r="CJ24" s="331"/>
      <c r="CK24" s="331"/>
      <c r="CL24" s="331"/>
      <c r="CM24" s="331"/>
    </row>
    <row r="25" spans="1:91" x14ac:dyDescent="0.15">
      <c r="A25" s="329"/>
      <c r="B25" s="330" t="s">
        <v>672</v>
      </c>
      <c r="C25" s="330"/>
      <c r="D25" s="331">
        <f>ROUND(AVERAGE(D118:D129),1)</f>
        <v>141.4</v>
      </c>
      <c r="E25" s="331">
        <f t="shared" ref="E25:AL25" si="44">ROUND(AVERAGE(E118:E129),1)</f>
        <v>141.4</v>
      </c>
      <c r="F25" s="331">
        <f t="shared" si="44"/>
        <v>118.7</v>
      </c>
      <c r="G25" s="331">
        <f t="shared" si="44"/>
        <v>127.8</v>
      </c>
      <c r="H25" s="331">
        <f t="shared" si="44"/>
        <v>52.9</v>
      </c>
      <c r="I25" s="331">
        <f t="shared" si="44"/>
        <v>145.4</v>
      </c>
      <c r="J25" s="331">
        <f t="shared" si="44"/>
        <v>207.6</v>
      </c>
      <c r="K25" s="331">
        <f t="shared" si="44"/>
        <v>116.5</v>
      </c>
      <c r="L25" s="331">
        <f t="shared" si="44"/>
        <v>117.8</v>
      </c>
      <c r="M25" s="331">
        <v>0</v>
      </c>
      <c r="N25" s="331">
        <f t="shared" si="44"/>
        <v>363.2</v>
      </c>
      <c r="O25" s="331">
        <f t="shared" si="44"/>
        <v>160.6</v>
      </c>
      <c r="P25" s="331">
        <f t="shared" si="44"/>
        <v>136.5</v>
      </c>
      <c r="Q25" s="331">
        <f t="shared" si="44"/>
        <v>253.5</v>
      </c>
      <c r="R25" s="331">
        <f t="shared" si="44"/>
        <v>113.7</v>
      </c>
      <c r="S25" s="331">
        <f t="shared" si="44"/>
        <v>113.7</v>
      </c>
      <c r="T25" s="331" t="e">
        <f t="shared" si="44"/>
        <v>#DIV/0!</v>
      </c>
      <c r="U25" s="331">
        <f t="shared" si="44"/>
        <v>90.7</v>
      </c>
      <c r="V25" s="331">
        <f t="shared" si="44"/>
        <v>119</v>
      </c>
      <c r="W25" s="331">
        <f t="shared" si="44"/>
        <v>127.2</v>
      </c>
      <c r="X25" s="331">
        <f t="shared" si="44"/>
        <v>110.8</v>
      </c>
      <c r="Y25" s="331">
        <f t="shared" si="44"/>
        <v>115.1</v>
      </c>
      <c r="Z25" s="331">
        <f t="shared" si="44"/>
        <v>136.5</v>
      </c>
      <c r="AA25" s="331">
        <f t="shared" si="44"/>
        <v>137.30000000000001</v>
      </c>
      <c r="AB25" s="331" t="e">
        <f t="shared" si="44"/>
        <v>#DIV/0!</v>
      </c>
      <c r="AC25" s="331">
        <f t="shared" si="44"/>
        <v>150.6</v>
      </c>
      <c r="AD25" s="331">
        <f t="shared" si="44"/>
        <v>131.80000000000001</v>
      </c>
      <c r="AE25" s="331">
        <f t="shared" si="44"/>
        <v>104.3</v>
      </c>
      <c r="AF25" s="331">
        <f t="shared" si="44"/>
        <v>132.1</v>
      </c>
      <c r="AG25" s="331" t="e">
        <f t="shared" si="44"/>
        <v>#DIV/0!</v>
      </c>
      <c r="AH25" s="331">
        <f t="shared" si="44"/>
        <v>169.6</v>
      </c>
      <c r="AI25" s="331">
        <f t="shared" si="44"/>
        <v>240.6</v>
      </c>
      <c r="AJ25" s="331">
        <f t="shared" si="44"/>
        <v>100.3</v>
      </c>
      <c r="AK25" s="331">
        <v>0</v>
      </c>
      <c r="AL25" s="331">
        <f t="shared" si="44"/>
        <v>183.9</v>
      </c>
      <c r="AM25" s="329"/>
      <c r="AN25" s="330" t="s">
        <v>672</v>
      </c>
      <c r="AO25" s="330"/>
      <c r="AP25" s="331">
        <f t="shared" ref="AP25:AZ25" si="45">ROUND(AVERAGE(AP118:AP129),1)</f>
        <v>141.4</v>
      </c>
      <c r="AQ25" s="331">
        <f t="shared" si="45"/>
        <v>161.9</v>
      </c>
      <c r="AR25" s="331">
        <f t="shared" si="45"/>
        <v>145.80000000000001</v>
      </c>
      <c r="AS25" s="331">
        <f t="shared" si="45"/>
        <v>152</v>
      </c>
      <c r="AT25" s="331">
        <f t="shared" si="45"/>
        <v>134.9</v>
      </c>
      <c r="AU25" s="331">
        <f t="shared" si="45"/>
        <v>200.2</v>
      </c>
      <c r="AV25" s="331">
        <f t="shared" si="45"/>
        <v>209.1</v>
      </c>
      <c r="AW25" s="331">
        <f t="shared" si="45"/>
        <v>185</v>
      </c>
      <c r="AX25" s="331">
        <f t="shared" si="45"/>
        <v>132.19999999999999</v>
      </c>
      <c r="AY25" s="331">
        <f t="shared" si="45"/>
        <v>132.5</v>
      </c>
      <c r="AZ25" s="331">
        <f t="shared" si="45"/>
        <v>127.4</v>
      </c>
      <c r="BA25" s="331"/>
      <c r="BB25" s="329"/>
      <c r="BC25" s="330"/>
      <c r="BD25" s="330"/>
      <c r="BE25" s="331"/>
      <c r="BF25" s="331"/>
      <c r="BG25" s="331"/>
      <c r="BH25" s="331"/>
      <c r="BI25" s="331"/>
      <c r="BJ25" s="331"/>
      <c r="BK25" s="331"/>
      <c r="BL25" s="331"/>
      <c r="BM25" s="331"/>
      <c r="BN25" s="331"/>
      <c r="BO25" s="331"/>
      <c r="BP25" s="331"/>
      <c r="BQ25" s="331"/>
      <c r="BR25" s="331"/>
      <c r="BS25" s="331"/>
      <c r="BT25" s="331"/>
      <c r="BU25" s="331"/>
      <c r="BV25" s="331"/>
      <c r="BW25" s="331"/>
      <c r="BX25" s="331"/>
      <c r="BY25" s="331"/>
      <c r="BZ25" s="331"/>
      <c r="CA25" s="331"/>
      <c r="CB25" s="331"/>
      <c r="CC25" s="331"/>
      <c r="CD25" s="331"/>
      <c r="CE25" s="331"/>
      <c r="CF25" s="331"/>
      <c r="CG25" s="331"/>
      <c r="CH25" s="331"/>
      <c r="CI25" s="331"/>
      <c r="CJ25" s="331"/>
      <c r="CK25" s="331"/>
      <c r="CL25" s="331"/>
      <c r="CM25" s="331"/>
    </row>
    <row r="26" spans="1:91" x14ac:dyDescent="0.15">
      <c r="A26" s="329"/>
      <c r="B26" s="330" t="s">
        <v>673</v>
      </c>
      <c r="C26" s="330"/>
      <c r="D26" s="331">
        <f>ROUND(AVERAGE(D130:D141),1)</f>
        <v>161.80000000000001</v>
      </c>
      <c r="E26" s="331">
        <f t="shared" ref="E26:AL26" si="46">ROUND(AVERAGE(E130:E141),1)</f>
        <v>161.80000000000001</v>
      </c>
      <c r="F26" s="331">
        <f t="shared" si="46"/>
        <v>109.5</v>
      </c>
      <c r="G26" s="331">
        <f t="shared" si="46"/>
        <v>119.2</v>
      </c>
      <c r="H26" s="331">
        <f t="shared" si="46"/>
        <v>39.4</v>
      </c>
      <c r="I26" s="331">
        <f t="shared" si="46"/>
        <v>121.7</v>
      </c>
      <c r="J26" s="331">
        <f t="shared" si="46"/>
        <v>146.30000000000001</v>
      </c>
      <c r="K26" s="331">
        <f t="shared" si="46"/>
        <v>106.3</v>
      </c>
      <c r="L26" s="331">
        <f t="shared" si="46"/>
        <v>109.1</v>
      </c>
      <c r="M26" s="331">
        <v>0</v>
      </c>
      <c r="N26" s="331">
        <f t="shared" si="46"/>
        <v>1864.7</v>
      </c>
      <c r="O26" s="331">
        <f t="shared" si="46"/>
        <v>179.4</v>
      </c>
      <c r="P26" s="331">
        <f t="shared" si="46"/>
        <v>138.69999999999999</v>
      </c>
      <c r="Q26" s="331">
        <f t="shared" si="46"/>
        <v>335.9</v>
      </c>
      <c r="R26" s="331">
        <f t="shared" si="46"/>
        <v>123.1</v>
      </c>
      <c r="S26" s="331">
        <f t="shared" si="46"/>
        <v>123.1</v>
      </c>
      <c r="T26" s="331" t="e">
        <f t="shared" si="46"/>
        <v>#DIV/0!</v>
      </c>
      <c r="U26" s="331">
        <f t="shared" si="46"/>
        <v>88.9</v>
      </c>
      <c r="V26" s="331">
        <f t="shared" si="46"/>
        <v>111.1</v>
      </c>
      <c r="W26" s="331">
        <f t="shared" si="46"/>
        <v>121.2</v>
      </c>
      <c r="X26" s="331">
        <f t="shared" si="46"/>
        <v>100.8</v>
      </c>
      <c r="Y26" s="331">
        <f t="shared" si="46"/>
        <v>78.400000000000006</v>
      </c>
      <c r="Z26" s="331">
        <f t="shared" si="46"/>
        <v>117.9</v>
      </c>
      <c r="AA26" s="331">
        <f t="shared" si="46"/>
        <v>138.1</v>
      </c>
      <c r="AB26" s="331" t="e">
        <f t="shared" si="46"/>
        <v>#DIV/0!</v>
      </c>
      <c r="AC26" s="331">
        <f t="shared" si="46"/>
        <v>141.4</v>
      </c>
      <c r="AD26" s="331">
        <f t="shared" si="46"/>
        <v>119.6</v>
      </c>
      <c r="AE26" s="331">
        <f t="shared" si="46"/>
        <v>113.2</v>
      </c>
      <c r="AF26" s="331">
        <f t="shared" si="46"/>
        <v>133.19999999999999</v>
      </c>
      <c r="AG26" s="331" t="e">
        <f t="shared" si="46"/>
        <v>#DIV/0!</v>
      </c>
      <c r="AH26" s="331">
        <f t="shared" si="46"/>
        <v>172.3</v>
      </c>
      <c r="AI26" s="331">
        <f t="shared" si="46"/>
        <v>216.5</v>
      </c>
      <c r="AJ26" s="331">
        <f t="shared" si="46"/>
        <v>92.3</v>
      </c>
      <c r="AK26" s="331">
        <v>0</v>
      </c>
      <c r="AL26" s="331">
        <f t="shared" si="46"/>
        <v>135.80000000000001</v>
      </c>
      <c r="AM26" s="329"/>
      <c r="AN26" s="330" t="s">
        <v>673</v>
      </c>
      <c r="AO26" s="330"/>
      <c r="AP26" s="331">
        <f t="shared" ref="AP26:AZ26" si="47">ROUND(AVERAGE(AP130:AP141),1)</f>
        <v>161.80000000000001</v>
      </c>
      <c r="AQ26" s="331">
        <f t="shared" si="47"/>
        <v>149.1</v>
      </c>
      <c r="AR26" s="331">
        <f t="shared" si="47"/>
        <v>113.2</v>
      </c>
      <c r="AS26" s="331">
        <f t="shared" si="47"/>
        <v>108.8</v>
      </c>
      <c r="AT26" s="331">
        <f t="shared" si="47"/>
        <v>120.9</v>
      </c>
      <c r="AU26" s="331">
        <f t="shared" si="47"/>
        <v>234.2</v>
      </c>
      <c r="AV26" s="331">
        <f t="shared" si="47"/>
        <v>250.5</v>
      </c>
      <c r="AW26" s="331">
        <f t="shared" si="47"/>
        <v>206.7</v>
      </c>
      <c r="AX26" s="331">
        <f t="shared" si="47"/>
        <v>167.5</v>
      </c>
      <c r="AY26" s="331">
        <f t="shared" si="47"/>
        <v>171.4</v>
      </c>
      <c r="AZ26" s="331">
        <f t="shared" si="47"/>
        <v>101.8</v>
      </c>
      <c r="BA26" s="331"/>
      <c r="BB26" s="329"/>
      <c r="BC26" s="330"/>
      <c r="BD26" s="330"/>
      <c r="BE26" s="331"/>
      <c r="BF26" s="331"/>
      <c r="BG26" s="331"/>
      <c r="BH26" s="331"/>
      <c r="BI26" s="331"/>
      <c r="BJ26" s="331"/>
      <c r="BK26" s="331"/>
      <c r="BL26" s="331"/>
      <c r="BM26" s="331"/>
      <c r="BN26" s="331"/>
      <c r="BO26" s="331"/>
      <c r="BP26" s="331"/>
      <c r="BQ26" s="331"/>
      <c r="BR26" s="331"/>
      <c r="BS26" s="331"/>
      <c r="BT26" s="331"/>
      <c r="BU26" s="331"/>
      <c r="BV26" s="331"/>
      <c r="BW26" s="331"/>
      <c r="BX26" s="331"/>
      <c r="BY26" s="331"/>
      <c r="BZ26" s="331"/>
      <c r="CA26" s="331"/>
      <c r="CB26" s="331"/>
      <c r="CC26" s="331"/>
      <c r="CD26" s="331"/>
      <c r="CE26" s="331"/>
      <c r="CF26" s="331"/>
      <c r="CG26" s="331"/>
      <c r="CH26" s="331"/>
      <c r="CI26" s="331"/>
      <c r="CJ26" s="331"/>
      <c r="CK26" s="331"/>
      <c r="CL26" s="331"/>
      <c r="CM26" s="331"/>
    </row>
    <row r="27" spans="1:91" x14ac:dyDescent="0.15">
      <c r="A27" s="329"/>
      <c r="B27" s="330" t="s">
        <v>674</v>
      </c>
      <c r="C27" s="330"/>
      <c r="D27" s="331">
        <f>ROUND(AVERAGE(D142:D153),1)</f>
        <v>163.19999999999999</v>
      </c>
      <c r="E27" s="331">
        <f t="shared" ref="E27:AL27" si="48">ROUND(AVERAGE(E142:E153),1)</f>
        <v>163.19999999999999</v>
      </c>
      <c r="F27" s="331">
        <f t="shared" si="48"/>
        <v>115.8</v>
      </c>
      <c r="G27" s="331">
        <f t="shared" si="48"/>
        <v>126.8</v>
      </c>
      <c r="H27" s="331">
        <f t="shared" si="48"/>
        <v>36.200000000000003</v>
      </c>
      <c r="I27" s="331">
        <f t="shared" si="48"/>
        <v>124.4</v>
      </c>
      <c r="J27" s="331">
        <f t="shared" si="48"/>
        <v>157.80000000000001</v>
      </c>
      <c r="K27" s="331">
        <f t="shared" si="48"/>
        <v>103.4</v>
      </c>
      <c r="L27" s="331">
        <f t="shared" si="48"/>
        <v>104.8</v>
      </c>
      <c r="M27" s="331">
        <v>0</v>
      </c>
      <c r="N27" s="331">
        <f t="shared" si="48"/>
        <v>1428.8</v>
      </c>
      <c r="O27" s="331">
        <f t="shared" si="48"/>
        <v>206.1</v>
      </c>
      <c r="P27" s="331">
        <f t="shared" si="48"/>
        <v>155</v>
      </c>
      <c r="Q27" s="331">
        <f t="shared" si="48"/>
        <v>403</v>
      </c>
      <c r="R27" s="331">
        <f t="shared" si="48"/>
        <v>116.6</v>
      </c>
      <c r="S27" s="331">
        <f t="shared" si="48"/>
        <v>116.6</v>
      </c>
      <c r="T27" s="331" t="e">
        <f t="shared" si="48"/>
        <v>#DIV/0!</v>
      </c>
      <c r="U27" s="331">
        <f t="shared" si="48"/>
        <v>91</v>
      </c>
      <c r="V27" s="331">
        <f t="shared" si="48"/>
        <v>124.5</v>
      </c>
      <c r="W27" s="331">
        <f t="shared" si="48"/>
        <v>144.1</v>
      </c>
      <c r="X27" s="331">
        <f t="shared" si="48"/>
        <v>104.7</v>
      </c>
      <c r="Y27" s="331">
        <f t="shared" si="48"/>
        <v>118.3</v>
      </c>
      <c r="Z27" s="331">
        <f t="shared" si="48"/>
        <v>133.1</v>
      </c>
      <c r="AA27" s="331">
        <f t="shared" si="48"/>
        <v>140.69999999999999</v>
      </c>
      <c r="AB27" s="331" t="e">
        <f t="shared" si="48"/>
        <v>#DIV/0!</v>
      </c>
      <c r="AC27" s="331">
        <f t="shared" si="48"/>
        <v>146</v>
      </c>
      <c r="AD27" s="331">
        <f t="shared" si="48"/>
        <v>143.9</v>
      </c>
      <c r="AE27" s="331">
        <f t="shared" si="48"/>
        <v>152.69999999999999</v>
      </c>
      <c r="AF27" s="331">
        <f t="shared" si="48"/>
        <v>116.4</v>
      </c>
      <c r="AG27" s="331" t="e">
        <f t="shared" si="48"/>
        <v>#DIV/0!</v>
      </c>
      <c r="AH27" s="331">
        <f t="shared" si="48"/>
        <v>146.9</v>
      </c>
      <c r="AI27" s="331">
        <f t="shared" si="48"/>
        <v>214.5</v>
      </c>
      <c r="AJ27" s="331">
        <f t="shared" si="48"/>
        <v>70</v>
      </c>
      <c r="AK27" s="331">
        <v>0</v>
      </c>
      <c r="AL27" s="331">
        <f t="shared" si="48"/>
        <v>143.6</v>
      </c>
      <c r="AM27" s="329"/>
      <c r="AN27" s="330" t="s">
        <v>674</v>
      </c>
      <c r="AO27" s="330"/>
      <c r="AP27" s="331">
        <f t="shared" ref="AP27:AZ27" si="49">ROUND(AVERAGE(AP142:AP153),1)</f>
        <v>163.19999999999999</v>
      </c>
      <c r="AQ27" s="331">
        <f t="shared" si="49"/>
        <v>158.9</v>
      </c>
      <c r="AR27" s="331">
        <f t="shared" si="49"/>
        <v>112.2</v>
      </c>
      <c r="AS27" s="331">
        <f t="shared" si="49"/>
        <v>107.1</v>
      </c>
      <c r="AT27" s="331">
        <f t="shared" si="49"/>
        <v>121</v>
      </c>
      <c r="AU27" s="331">
        <f t="shared" si="49"/>
        <v>269.7</v>
      </c>
      <c r="AV27" s="331">
        <f t="shared" si="49"/>
        <v>294.39999999999998</v>
      </c>
      <c r="AW27" s="331">
        <f t="shared" si="49"/>
        <v>227.9</v>
      </c>
      <c r="AX27" s="331">
        <f t="shared" si="49"/>
        <v>165.1</v>
      </c>
      <c r="AY27" s="331">
        <f t="shared" si="49"/>
        <v>167.8</v>
      </c>
      <c r="AZ27" s="331">
        <f t="shared" si="49"/>
        <v>118.6</v>
      </c>
      <c r="BA27" s="331"/>
      <c r="BB27" s="329"/>
      <c r="BC27" s="330"/>
      <c r="BD27" s="330"/>
      <c r="BE27" s="331"/>
      <c r="BF27" s="331"/>
      <c r="BG27" s="331"/>
      <c r="BH27" s="331"/>
      <c r="BI27" s="331"/>
      <c r="BJ27" s="331"/>
      <c r="BK27" s="331"/>
      <c r="BL27" s="331"/>
      <c r="BM27" s="331"/>
      <c r="BN27" s="331"/>
      <c r="BO27" s="331"/>
      <c r="BP27" s="331"/>
      <c r="BQ27" s="331"/>
      <c r="BR27" s="331"/>
      <c r="BS27" s="331"/>
      <c r="BT27" s="331"/>
      <c r="BU27" s="331"/>
      <c r="BV27" s="331"/>
      <c r="BW27" s="331"/>
      <c r="BX27" s="331"/>
      <c r="BY27" s="331"/>
      <c r="BZ27" s="331"/>
      <c r="CA27" s="331"/>
      <c r="CB27" s="331"/>
      <c r="CC27" s="331"/>
      <c r="CD27" s="331"/>
      <c r="CE27" s="331"/>
      <c r="CF27" s="331"/>
      <c r="CG27" s="331"/>
      <c r="CH27" s="331"/>
      <c r="CI27" s="331"/>
      <c r="CJ27" s="331"/>
      <c r="CK27" s="331"/>
      <c r="CL27" s="331"/>
      <c r="CM27" s="331"/>
    </row>
    <row r="28" spans="1:91" x14ac:dyDescent="0.15">
      <c r="A28" s="329"/>
      <c r="B28" s="330" t="s">
        <v>675</v>
      </c>
      <c r="C28" s="330"/>
      <c r="D28" s="331">
        <f>ROUND(AVERAGE(D154:D165),1)</f>
        <v>145.30000000000001</v>
      </c>
      <c r="E28" s="331">
        <f t="shared" ref="E28:AL28" si="50">ROUND(AVERAGE(E154:E165),1)</f>
        <v>145.30000000000001</v>
      </c>
      <c r="F28" s="331">
        <f t="shared" si="50"/>
        <v>117.6</v>
      </c>
      <c r="G28" s="331">
        <f t="shared" si="50"/>
        <v>128.80000000000001</v>
      </c>
      <c r="H28" s="331">
        <f t="shared" si="50"/>
        <v>36.1</v>
      </c>
      <c r="I28" s="331">
        <f t="shared" si="50"/>
        <v>165</v>
      </c>
      <c r="J28" s="331">
        <f t="shared" si="50"/>
        <v>167.5</v>
      </c>
      <c r="K28" s="331">
        <f t="shared" si="50"/>
        <v>108.5</v>
      </c>
      <c r="L28" s="331">
        <f t="shared" si="50"/>
        <v>108.1</v>
      </c>
      <c r="M28" s="331">
        <v>0</v>
      </c>
      <c r="N28" s="331">
        <f t="shared" si="50"/>
        <v>54.2</v>
      </c>
      <c r="O28" s="331">
        <f t="shared" si="50"/>
        <v>211.3</v>
      </c>
      <c r="P28" s="331">
        <f t="shared" si="50"/>
        <v>151.30000000000001</v>
      </c>
      <c r="Q28" s="331">
        <f t="shared" si="50"/>
        <v>442.4</v>
      </c>
      <c r="R28" s="331">
        <f t="shared" si="50"/>
        <v>116.2</v>
      </c>
      <c r="S28" s="331">
        <f t="shared" si="50"/>
        <v>116.2</v>
      </c>
      <c r="T28" s="331" t="e">
        <f t="shared" si="50"/>
        <v>#DIV/0!</v>
      </c>
      <c r="U28" s="331">
        <f t="shared" si="50"/>
        <v>96.5</v>
      </c>
      <c r="V28" s="331">
        <f t="shared" si="50"/>
        <v>133.1</v>
      </c>
      <c r="W28" s="331">
        <f t="shared" si="50"/>
        <v>152.80000000000001</v>
      </c>
      <c r="X28" s="331">
        <f t="shared" si="50"/>
        <v>113.2</v>
      </c>
      <c r="Y28" s="331">
        <f t="shared" si="50"/>
        <v>138.4</v>
      </c>
      <c r="Z28" s="331">
        <f t="shared" si="50"/>
        <v>145.69999999999999</v>
      </c>
      <c r="AA28" s="331">
        <f t="shared" si="50"/>
        <v>137</v>
      </c>
      <c r="AB28" s="331" t="e">
        <f t="shared" si="50"/>
        <v>#DIV/0!</v>
      </c>
      <c r="AC28" s="331">
        <f t="shared" si="50"/>
        <v>180.2</v>
      </c>
      <c r="AD28" s="331">
        <f t="shared" si="50"/>
        <v>194.8</v>
      </c>
      <c r="AE28" s="331">
        <f t="shared" si="50"/>
        <v>201.9</v>
      </c>
      <c r="AF28" s="331">
        <f t="shared" si="50"/>
        <v>135.9</v>
      </c>
      <c r="AG28" s="331" t="e">
        <f t="shared" si="50"/>
        <v>#DIV/0!</v>
      </c>
      <c r="AH28" s="331">
        <f t="shared" si="50"/>
        <v>152.6</v>
      </c>
      <c r="AI28" s="331">
        <f t="shared" si="50"/>
        <v>229.4</v>
      </c>
      <c r="AJ28" s="331">
        <f t="shared" si="50"/>
        <v>109</v>
      </c>
      <c r="AK28" s="331">
        <v>0</v>
      </c>
      <c r="AL28" s="331">
        <f t="shared" si="50"/>
        <v>152.1</v>
      </c>
      <c r="AM28" s="329"/>
      <c r="AN28" s="330" t="s">
        <v>675</v>
      </c>
      <c r="AO28" s="330"/>
      <c r="AP28" s="331">
        <f t="shared" ref="AP28:AZ28" si="51">ROUND(AVERAGE(AP154:AP165),1)</f>
        <v>145.30000000000001</v>
      </c>
      <c r="AQ28" s="331">
        <f t="shared" si="51"/>
        <v>175.1</v>
      </c>
      <c r="AR28" s="331">
        <f t="shared" si="51"/>
        <v>116.6</v>
      </c>
      <c r="AS28" s="331">
        <f t="shared" si="51"/>
        <v>109.9</v>
      </c>
      <c r="AT28" s="331">
        <f t="shared" si="51"/>
        <v>128.30000000000001</v>
      </c>
      <c r="AU28" s="331">
        <f t="shared" si="51"/>
        <v>313.60000000000002</v>
      </c>
      <c r="AV28" s="331">
        <f t="shared" si="51"/>
        <v>330.4</v>
      </c>
      <c r="AW28" s="331">
        <f t="shared" si="51"/>
        <v>285.2</v>
      </c>
      <c r="AX28" s="331">
        <f t="shared" si="51"/>
        <v>131.9</v>
      </c>
      <c r="AY28" s="331">
        <f t="shared" si="51"/>
        <v>130.69999999999999</v>
      </c>
      <c r="AZ28" s="331">
        <f t="shared" si="51"/>
        <v>153.30000000000001</v>
      </c>
      <c r="BA28" s="331"/>
      <c r="BB28" s="329"/>
      <c r="BC28" s="330"/>
      <c r="BD28" s="330"/>
      <c r="BE28" s="331"/>
      <c r="BF28" s="331"/>
      <c r="BG28" s="331"/>
      <c r="BH28" s="331"/>
      <c r="BI28" s="331"/>
      <c r="BJ28" s="331"/>
      <c r="BK28" s="331"/>
      <c r="BL28" s="331"/>
      <c r="BM28" s="331"/>
      <c r="BN28" s="331"/>
      <c r="BO28" s="331"/>
      <c r="BP28" s="331"/>
      <c r="BQ28" s="331"/>
      <c r="BR28" s="331"/>
      <c r="BS28" s="331"/>
      <c r="BT28" s="331"/>
      <c r="BU28" s="331"/>
      <c r="BV28" s="331"/>
      <c r="BW28" s="331"/>
      <c r="BX28" s="331"/>
      <c r="BY28" s="331"/>
      <c r="BZ28" s="331"/>
      <c r="CA28" s="331"/>
      <c r="CB28" s="331"/>
      <c r="CC28" s="331"/>
      <c r="CD28" s="331"/>
      <c r="CE28" s="331"/>
      <c r="CF28" s="331"/>
      <c r="CG28" s="331"/>
      <c r="CH28" s="331"/>
      <c r="CI28" s="331"/>
      <c r="CJ28" s="331"/>
      <c r="CK28" s="331"/>
      <c r="CL28" s="331"/>
      <c r="CM28" s="331"/>
    </row>
    <row r="29" spans="1:91" hidden="1" x14ac:dyDescent="0.15">
      <c r="A29" s="329"/>
      <c r="B29" s="330" t="s">
        <v>676</v>
      </c>
      <c r="C29" s="330"/>
      <c r="D29" s="331" t="e">
        <f>ROUND(AVERAGE(D166:D177),1)</f>
        <v>#DIV/0!</v>
      </c>
      <c r="E29" s="331" t="e">
        <f t="shared" ref="E29:AL29" si="52">ROUND(AVERAGE(E166:E177),1)</f>
        <v>#DIV/0!</v>
      </c>
      <c r="F29" s="331" t="e">
        <f t="shared" si="52"/>
        <v>#DIV/0!</v>
      </c>
      <c r="G29" s="331" t="e">
        <f t="shared" si="52"/>
        <v>#DIV/0!</v>
      </c>
      <c r="H29" s="331" t="e">
        <f t="shared" si="52"/>
        <v>#DIV/0!</v>
      </c>
      <c r="I29" s="331" t="e">
        <f t="shared" si="52"/>
        <v>#DIV/0!</v>
      </c>
      <c r="J29" s="331" t="e">
        <f t="shared" si="52"/>
        <v>#DIV/0!</v>
      </c>
      <c r="K29" s="331" t="e">
        <f t="shared" si="52"/>
        <v>#DIV/0!</v>
      </c>
      <c r="L29" s="331" t="e">
        <f t="shared" si="52"/>
        <v>#DIV/0!</v>
      </c>
      <c r="M29" s="331" t="e">
        <f t="shared" si="52"/>
        <v>#DIV/0!</v>
      </c>
      <c r="N29" s="331" t="e">
        <f t="shared" si="52"/>
        <v>#DIV/0!</v>
      </c>
      <c r="O29" s="331" t="e">
        <f t="shared" si="52"/>
        <v>#DIV/0!</v>
      </c>
      <c r="P29" s="331" t="e">
        <f t="shared" si="52"/>
        <v>#DIV/0!</v>
      </c>
      <c r="Q29" s="331" t="e">
        <f t="shared" si="52"/>
        <v>#DIV/0!</v>
      </c>
      <c r="R29" s="331" t="e">
        <f t="shared" si="52"/>
        <v>#DIV/0!</v>
      </c>
      <c r="S29" s="331" t="e">
        <f t="shared" si="52"/>
        <v>#DIV/0!</v>
      </c>
      <c r="T29" s="331" t="e">
        <f t="shared" si="52"/>
        <v>#DIV/0!</v>
      </c>
      <c r="U29" s="331" t="e">
        <f t="shared" si="52"/>
        <v>#DIV/0!</v>
      </c>
      <c r="V29" s="331" t="e">
        <f t="shared" si="52"/>
        <v>#DIV/0!</v>
      </c>
      <c r="W29" s="331" t="e">
        <f t="shared" si="52"/>
        <v>#DIV/0!</v>
      </c>
      <c r="X29" s="331" t="e">
        <f t="shared" si="52"/>
        <v>#DIV/0!</v>
      </c>
      <c r="Y29" s="331" t="e">
        <f t="shared" si="52"/>
        <v>#DIV/0!</v>
      </c>
      <c r="Z29" s="331" t="e">
        <f t="shared" si="52"/>
        <v>#DIV/0!</v>
      </c>
      <c r="AA29" s="331" t="e">
        <f t="shared" si="52"/>
        <v>#DIV/0!</v>
      </c>
      <c r="AB29" s="331" t="e">
        <f t="shared" si="52"/>
        <v>#DIV/0!</v>
      </c>
      <c r="AC29" s="331" t="e">
        <f t="shared" si="52"/>
        <v>#DIV/0!</v>
      </c>
      <c r="AD29" s="331" t="e">
        <f t="shared" si="52"/>
        <v>#DIV/0!</v>
      </c>
      <c r="AE29" s="331" t="e">
        <f t="shared" si="52"/>
        <v>#DIV/0!</v>
      </c>
      <c r="AF29" s="331" t="e">
        <f t="shared" si="52"/>
        <v>#DIV/0!</v>
      </c>
      <c r="AG29" s="331" t="e">
        <f t="shared" si="52"/>
        <v>#DIV/0!</v>
      </c>
      <c r="AH29" s="331" t="e">
        <f t="shared" si="52"/>
        <v>#DIV/0!</v>
      </c>
      <c r="AI29" s="331" t="e">
        <f t="shared" si="52"/>
        <v>#DIV/0!</v>
      </c>
      <c r="AJ29" s="331" t="e">
        <f t="shared" si="52"/>
        <v>#DIV/0!</v>
      </c>
      <c r="AK29" s="331" t="e">
        <f t="shared" si="52"/>
        <v>#DIV/0!</v>
      </c>
      <c r="AL29" s="331" t="e">
        <f t="shared" si="52"/>
        <v>#DIV/0!</v>
      </c>
      <c r="AM29" s="329"/>
      <c r="AN29" s="330" t="s">
        <v>676</v>
      </c>
      <c r="AO29" s="330"/>
      <c r="AP29" s="331" t="e">
        <f t="shared" ref="AP29:AZ29" si="53">ROUND(AVERAGE(AP166:AP177),1)</f>
        <v>#DIV/0!</v>
      </c>
      <c r="AQ29" s="331" t="e">
        <f t="shared" si="53"/>
        <v>#DIV/0!</v>
      </c>
      <c r="AR29" s="331" t="e">
        <f t="shared" si="53"/>
        <v>#DIV/0!</v>
      </c>
      <c r="AS29" s="331" t="e">
        <f t="shared" si="53"/>
        <v>#DIV/0!</v>
      </c>
      <c r="AT29" s="331" t="e">
        <f t="shared" si="53"/>
        <v>#DIV/0!</v>
      </c>
      <c r="AU29" s="331" t="e">
        <f t="shared" si="53"/>
        <v>#DIV/0!</v>
      </c>
      <c r="AV29" s="331" t="e">
        <f t="shared" si="53"/>
        <v>#DIV/0!</v>
      </c>
      <c r="AW29" s="331" t="e">
        <f t="shared" si="53"/>
        <v>#DIV/0!</v>
      </c>
      <c r="AX29" s="331" t="e">
        <f t="shared" si="53"/>
        <v>#DIV/0!</v>
      </c>
      <c r="AY29" s="331" t="e">
        <f t="shared" si="53"/>
        <v>#DIV/0!</v>
      </c>
      <c r="AZ29" s="331" t="e">
        <f t="shared" si="53"/>
        <v>#DIV/0!</v>
      </c>
      <c r="BA29" s="331"/>
      <c r="BB29" s="329"/>
      <c r="BC29" s="330"/>
      <c r="BD29" s="330"/>
      <c r="BE29" s="331"/>
      <c r="BF29" s="331"/>
      <c r="BG29" s="331"/>
      <c r="BH29" s="331"/>
      <c r="BI29" s="331"/>
      <c r="BJ29" s="331"/>
      <c r="BK29" s="331"/>
      <c r="BL29" s="331"/>
      <c r="BM29" s="331"/>
      <c r="BN29" s="331"/>
      <c r="BO29" s="331"/>
      <c r="BP29" s="331"/>
      <c r="BQ29" s="331"/>
      <c r="BR29" s="331"/>
      <c r="BS29" s="331"/>
      <c r="BT29" s="331"/>
      <c r="BU29" s="331"/>
      <c r="BV29" s="331"/>
      <c r="BW29" s="331"/>
      <c r="BX29" s="331"/>
      <c r="BY29" s="331"/>
      <c r="BZ29" s="331"/>
      <c r="CA29" s="331"/>
      <c r="CB29" s="331"/>
      <c r="CC29" s="331"/>
      <c r="CD29" s="331"/>
      <c r="CE29" s="331"/>
      <c r="CF29" s="331"/>
      <c r="CG29" s="331"/>
      <c r="CH29" s="331"/>
      <c r="CI29" s="331"/>
      <c r="CJ29" s="331"/>
      <c r="CK29" s="331"/>
      <c r="CL29" s="331"/>
      <c r="CM29" s="331"/>
    </row>
    <row r="30" spans="1:91" hidden="1" x14ac:dyDescent="0.15">
      <c r="A30" s="335"/>
      <c r="B30" s="336" t="s">
        <v>677</v>
      </c>
      <c r="C30" s="336"/>
      <c r="D30" s="337" t="e">
        <f>ROUND(AVERAGE(D178:D189),1)</f>
        <v>#DIV/0!</v>
      </c>
      <c r="E30" s="337" t="e">
        <f t="shared" ref="E30:AL30" si="54">ROUND(AVERAGE(E178:E189),1)</f>
        <v>#DIV/0!</v>
      </c>
      <c r="F30" s="337" t="e">
        <f t="shared" si="54"/>
        <v>#DIV/0!</v>
      </c>
      <c r="G30" s="337" t="e">
        <f t="shared" si="54"/>
        <v>#DIV/0!</v>
      </c>
      <c r="H30" s="337" t="e">
        <f t="shared" si="54"/>
        <v>#DIV/0!</v>
      </c>
      <c r="I30" s="337" t="e">
        <f t="shared" si="54"/>
        <v>#DIV/0!</v>
      </c>
      <c r="J30" s="337" t="e">
        <f t="shared" si="54"/>
        <v>#DIV/0!</v>
      </c>
      <c r="K30" s="337" t="e">
        <f t="shared" si="54"/>
        <v>#DIV/0!</v>
      </c>
      <c r="L30" s="337" t="e">
        <f t="shared" si="54"/>
        <v>#DIV/0!</v>
      </c>
      <c r="M30" s="337" t="e">
        <f t="shared" si="54"/>
        <v>#DIV/0!</v>
      </c>
      <c r="N30" s="337" t="e">
        <f t="shared" si="54"/>
        <v>#DIV/0!</v>
      </c>
      <c r="O30" s="337" t="e">
        <f t="shared" si="54"/>
        <v>#DIV/0!</v>
      </c>
      <c r="P30" s="337" t="e">
        <f t="shared" si="54"/>
        <v>#DIV/0!</v>
      </c>
      <c r="Q30" s="337" t="e">
        <f t="shared" si="54"/>
        <v>#DIV/0!</v>
      </c>
      <c r="R30" s="337" t="e">
        <f t="shared" si="54"/>
        <v>#DIV/0!</v>
      </c>
      <c r="S30" s="337" t="e">
        <f t="shared" si="54"/>
        <v>#DIV/0!</v>
      </c>
      <c r="T30" s="337" t="e">
        <f t="shared" si="54"/>
        <v>#DIV/0!</v>
      </c>
      <c r="U30" s="337" t="e">
        <f t="shared" si="54"/>
        <v>#DIV/0!</v>
      </c>
      <c r="V30" s="337" t="e">
        <f t="shared" si="54"/>
        <v>#DIV/0!</v>
      </c>
      <c r="W30" s="337" t="e">
        <f t="shared" si="54"/>
        <v>#DIV/0!</v>
      </c>
      <c r="X30" s="337" t="e">
        <f t="shared" si="54"/>
        <v>#DIV/0!</v>
      </c>
      <c r="Y30" s="337" t="e">
        <f t="shared" si="54"/>
        <v>#DIV/0!</v>
      </c>
      <c r="Z30" s="337" t="e">
        <f t="shared" si="54"/>
        <v>#DIV/0!</v>
      </c>
      <c r="AA30" s="337" t="e">
        <f t="shared" si="54"/>
        <v>#DIV/0!</v>
      </c>
      <c r="AB30" s="337" t="e">
        <f t="shared" si="54"/>
        <v>#DIV/0!</v>
      </c>
      <c r="AC30" s="337" t="e">
        <f t="shared" si="54"/>
        <v>#DIV/0!</v>
      </c>
      <c r="AD30" s="337" t="e">
        <f t="shared" si="54"/>
        <v>#DIV/0!</v>
      </c>
      <c r="AE30" s="337" t="e">
        <f t="shared" si="54"/>
        <v>#DIV/0!</v>
      </c>
      <c r="AF30" s="337" t="e">
        <f t="shared" si="54"/>
        <v>#DIV/0!</v>
      </c>
      <c r="AG30" s="337" t="e">
        <f t="shared" si="54"/>
        <v>#DIV/0!</v>
      </c>
      <c r="AH30" s="337" t="e">
        <f t="shared" si="54"/>
        <v>#DIV/0!</v>
      </c>
      <c r="AI30" s="337" t="e">
        <f t="shared" si="54"/>
        <v>#DIV/0!</v>
      </c>
      <c r="AJ30" s="337" t="e">
        <f t="shared" si="54"/>
        <v>#DIV/0!</v>
      </c>
      <c r="AK30" s="337" t="e">
        <f t="shared" si="54"/>
        <v>#DIV/0!</v>
      </c>
      <c r="AL30" s="337" t="e">
        <f t="shared" si="54"/>
        <v>#DIV/0!</v>
      </c>
      <c r="AM30" s="329"/>
      <c r="AN30" s="336" t="s">
        <v>677</v>
      </c>
      <c r="AO30" s="336"/>
      <c r="AP30" s="337" t="e">
        <f t="shared" ref="AP30:AZ30" si="55">ROUND(AVERAGE(AP178:AP189),1)</f>
        <v>#DIV/0!</v>
      </c>
      <c r="AQ30" s="337" t="e">
        <f t="shared" si="55"/>
        <v>#DIV/0!</v>
      </c>
      <c r="AR30" s="337" t="e">
        <f t="shared" si="55"/>
        <v>#DIV/0!</v>
      </c>
      <c r="AS30" s="337" t="e">
        <f t="shared" si="55"/>
        <v>#DIV/0!</v>
      </c>
      <c r="AT30" s="337" t="e">
        <f t="shared" si="55"/>
        <v>#DIV/0!</v>
      </c>
      <c r="AU30" s="337" t="e">
        <f t="shared" si="55"/>
        <v>#DIV/0!</v>
      </c>
      <c r="AV30" s="337" t="e">
        <f t="shared" si="55"/>
        <v>#DIV/0!</v>
      </c>
      <c r="AW30" s="337" t="e">
        <f t="shared" si="55"/>
        <v>#DIV/0!</v>
      </c>
      <c r="AX30" s="337" t="e">
        <f t="shared" si="55"/>
        <v>#DIV/0!</v>
      </c>
      <c r="AY30" s="337" t="e">
        <f t="shared" si="55"/>
        <v>#DIV/0!</v>
      </c>
      <c r="AZ30" s="337" t="e">
        <f t="shared" si="55"/>
        <v>#DIV/0!</v>
      </c>
      <c r="BA30" s="331"/>
      <c r="BB30" s="329"/>
      <c r="BC30" s="330"/>
      <c r="BD30" s="330"/>
      <c r="BE30" s="331"/>
      <c r="BF30" s="331"/>
      <c r="BG30" s="331"/>
      <c r="BH30" s="331"/>
      <c r="BI30" s="331"/>
      <c r="BJ30" s="331"/>
      <c r="BK30" s="331"/>
      <c r="BL30" s="331"/>
      <c r="BM30" s="331"/>
      <c r="BN30" s="331"/>
      <c r="BO30" s="331"/>
      <c r="BP30" s="331"/>
      <c r="BQ30" s="331"/>
      <c r="BR30" s="331"/>
      <c r="BS30" s="331"/>
      <c r="BT30" s="331"/>
      <c r="BU30" s="331"/>
      <c r="BV30" s="331"/>
      <c r="BW30" s="331"/>
      <c r="BX30" s="331"/>
      <c r="BY30" s="331"/>
      <c r="BZ30" s="331"/>
      <c r="CA30" s="331"/>
      <c r="CB30" s="331"/>
      <c r="CC30" s="331"/>
      <c r="CD30" s="331"/>
      <c r="CE30" s="331"/>
      <c r="CF30" s="331"/>
      <c r="CG30" s="331"/>
      <c r="CH30" s="331"/>
      <c r="CI30" s="331"/>
      <c r="CJ30" s="331"/>
      <c r="CK30" s="331"/>
      <c r="CL30" s="331"/>
      <c r="CM30" s="331"/>
    </row>
    <row r="31" spans="1:91" x14ac:dyDescent="0.15">
      <c r="A31" s="329" t="s">
        <v>82</v>
      </c>
      <c r="B31" s="330" t="s">
        <v>107</v>
      </c>
      <c r="C31" s="329" t="s">
        <v>84</v>
      </c>
      <c r="D31" s="475">
        <v>110.8</v>
      </c>
      <c r="E31" s="475">
        <v>110.8</v>
      </c>
      <c r="F31" s="475">
        <v>93.6</v>
      </c>
      <c r="G31" s="475">
        <v>95.9</v>
      </c>
      <c r="H31" s="475">
        <v>77.7</v>
      </c>
      <c r="I31" s="475">
        <v>95</v>
      </c>
      <c r="J31" s="475">
        <v>166.4</v>
      </c>
      <c r="K31" s="475">
        <v>103.3</v>
      </c>
      <c r="L31" s="475">
        <v>97.9</v>
      </c>
      <c r="M31" s="475" t="s">
        <v>335</v>
      </c>
      <c r="N31" s="475">
        <v>209.2</v>
      </c>
      <c r="O31" s="475">
        <v>107.3</v>
      </c>
      <c r="P31" s="475">
        <v>90.5</v>
      </c>
      <c r="Q31" s="475">
        <v>172</v>
      </c>
      <c r="R31" s="475">
        <v>66.099999999999994</v>
      </c>
      <c r="S31" s="475">
        <v>66.099999999999994</v>
      </c>
      <c r="T31" s="475" t="s">
        <v>336</v>
      </c>
      <c r="U31" s="475">
        <v>101.2</v>
      </c>
      <c r="V31" s="475">
        <v>116.7</v>
      </c>
      <c r="W31" s="475">
        <v>100.3</v>
      </c>
      <c r="X31" s="475">
        <v>133.4</v>
      </c>
      <c r="Y31" s="475">
        <v>93.7</v>
      </c>
      <c r="Z31" s="475">
        <v>129.30000000000001</v>
      </c>
      <c r="AA31" s="475">
        <v>119.1</v>
      </c>
      <c r="AB31" s="475" t="s">
        <v>336</v>
      </c>
      <c r="AC31" s="490">
        <v>87.3</v>
      </c>
      <c r="AD31" s="475">
        <v>77.7</v>
      </c>
      <c r="AE31" s="455">
        <v>66.900000000000006</v>
      </c>
      <c r="AF31" s="455">
        <v>93.4</v>
      </c>
      <c r="AG31" s="455" t="s">
        <v>336</v>
      </c>
      <c r="AH31" s="455">
        <v>101.4</v>
      </c>
      <c r="AI31" s="455">
        <v>81.400000000000006</v>
      </c>
      <c r="AJ31" s="455">
        <v>117.3</v>
      </c>
      <c r="AK31" s="455" t="s">
        <v>335</v>
      </c>
      <c r="AL31" s="455">
        <v>149.9</v>
      </c>
      <c r="AM31" s="329" t="s">
        <v>82</v>
      </c>
      <c r="AN31" s="330" t="s">
        <v>107</v>
      </c>
      <c r="AO31" s="329" t="s">
        <v>84</v>
      </c>
      <c r="AP31" s="455">
        <v>110.8</v>
      </c>
      <c r="AQ31" s="455">
        <v>114.7</v>
      </c>
      <c r="AR31" s="455">
        <v>116</v>
      </c>
      <c r="AS31" s="455">
        <v>116.3</v>
      </c>
      <c r="AT31" s="455">
        <v>115.5</v>
      </c>
      <c r="AU31" s="455">
        <v>111.7</v>
      </c>
      <c r="AV31" s="455">
        <v>125.2</v>
      </c>
      <c r="AW31" s="455">
        <v>88.9</v>
      </c>
      <c r="AX31" s="455">
        <v>109</v>
      </c>
      <c r="AY31" s="455">
        <v>107.4</v>
      </c>
      <c r="AZ31" s="455">
        <v>135.69999999999999</v>
      </c>
    </row>
    <row r="32" spans="1:91" x14ac:dyDescent="0.15">
      <c r="A32" s="329" t="s">
        <v>85</v>
      </c>
      <c r="B32" s="330"/>
      <c r="C32" s="329" t="s">
        <v>86</v>
      </c>
      <c r="D32" s="475">
        <v>102.7</v>
      </c>
      <c r="E32" s="475">
        <v>102.7</v>
      </c>
      <c r="F32" s="475">
        <v>96.2</v>
      </c>
      <c r="G32" s="475">
        <v>95.6</v>
      </c>
      <c r="H32" s="475">
        <v>100.8</v>
      </c>
      <c r="I32" s="475">
        <v>95.5</v>
      </c>
      <c r="J32" s="475">
        <v>139.1</v>
      </c>
      <c r="K32" s="475">
        <v>107.8</v>
      </c>
      <c r="L32" s="475">
        <v>105.6</v>
      </c>
      <c r="M32" s="475" t="s">
        <v>335</v>
      </c>
      <c r="N32" s="475">
        <v>169.6</v>
      </c>
      <c r="O32" s="475">
        <v>94.8</v>
      </c>
      <c r="P32" s="475">
        <v>80.599999999999994</v>
      </c>
      <c r="Q32" s="475">
        <v>149.5</v>
      </c>
      <c r="R32" s="475">
        <v>80.5</v>
      </c>
      <c r="S32" s="475">
        <v>80.5</v>
      </c>
      <c r="T32" s="475" t="s">
        <v>336</v>
      </c>
      <c r="U32" s="475">
        <v>80.400000000000006</v>
      </c>
      <c r="V32" s="475">
        <v>104</v>
      </c>
      <c r="W32" s="475">
        <v>93.6</v>
      </c>
      <c r="X32" s="475">
        <v>114.5</v>
      </c>
      <c r="Y32" s="475">
        <v>117.7</v>
      </c>
      <c r="Z32" s="475">
        <v>122.4</v>
      </c>
      <c r="AA32" s="475">
        <v>114.6</v>
      </c>
      <c r="AB32" s="475" t="s">
        <v>336</v>
      </c>
      <c r="AC32" s="490">
        <v>84.9</v>
      </c>
      <c r="AD32" s="475">
        <v>85.4</v>
      </c>
      <c r="AE32" s="455">
        <v>61.8</v>
      </c>
      <c r="AF32" s="455">
        <v>86.9</v>
      </c>
      <c r="AG32" s="455" t="s">
        <v>336</v>
      </c>
      <c r="AH32" s="455">
        <v>79.599999999999994</v>
      </c>
      <c r="AI32" s="455">
        <v>74.400000000000006</v>
      </c>
      <c r="AJ32" s="455">
        <v>114.3</v>
      </c>
      <c r="AK32" s="455" t="s">
        <v>335</v>
      </c>
      <c r="AL32" s="455">
        <v>131</v>
      </c>
      <c r="AM32" s="329" t="s">
        <v>85</v>
      </c>
      <c r="AN32" s="330"/>
      <c r="AO32" s="329" t="s">
        <v>86</v>
      </c>
      <c r="AP32" s="455">
        <v>102.7</v>
      </c>
      <c r="AQ32" s="455">
        <v>104.1</v>
      </c>
      <c r="AR32" s="455">
        <v>104.2</v>
      </c>
      <c r="AS32" s="455">
        <v>97.8</v>
      </c>
      <c r="AT32" s="455">
        <v>115.3</v>
      </c>
      <c r="AU32" s="455">
        <v>104</v>
      </c>
      <c r="AV32" s="455">
        <v>122.2</v>
      </c>
      <c r="AW32" s="455">
        <v>73.099999999999994</v>
      </c>
      <c r="AX32" s="455">
        <v>102</v>
      </c>
      <c r="AY32" s="455">
        <v>102</v>
      </c>
      <c r="AZ32" s="455">
        <v>102.9</v>
      </c>
    </row>
    <row r="33" spans="1:53" x14ac:dyDescent="0.15">
      <c r="A33" s="329" t="s">
        <v>87</v>
      </c>
      <c r="B33" s="330"/>
      <c r="C33" s="329" t="s">
        <v>88</v>
      </c>
      <c r="D33" s="475">
        <v>84.4</v>
      </c>
      <c r="E33" s="475">
        <v>84.5</v>
      </c>
      <c r="F33" s="475">
        <v>81.599999999999994</v>
      </c>
      <c r="G33" s="475">
        <v>79.8</v>
      </c>
      <c r="H33" s="475">
        <v>94.5</v>
      </c>
      <c r="I33" s="475">
        <v>88</v>
      </c>
      <c r="J33" s="475">
        <v>83</v>
      </c>
      <c r="K33" s="475">
        <v>69.2</v>
      </c>
      <c r="L33" s="475">
        <v>61.4</v>
      </c>
      <c r="M33" s="475" t="s">
        <v>335</v>
      </c>
      <c r="N33" s="475">
        <v>99.5</v>
      </c>
      <c r="O33" s="475">
        <v>79.599999999999994</v>
      </c>
      <c r="P33" s="475">
        <v>58.3</v>
      </c>
      <c r="Q33" s="475">
        <v>161.80000000000001</v>
      </c>
      <c r="R33" s="475">
        <v>58.7</v>
      </c>
      <c r="S33" s="475">
        <v>58.7</v>
      </c>
      <c r="T33" s="475" t="s">
        <v>336</v>
      </c>
      <c r="U33" s="475">
        <v>66.2</v>
      </c>
      <c r="V33" s="475">
        <v>95.9</v>
      </c>
      <c r="W33" s="475">
        <v>94.3</v>
      </c>
      <c r="X33" s="475">
        <v>97.5</v>
      </c>
      <c r="Y33" s="475">
        <v>72.2</v>
      </c>
      <c r="Z33" s="475">
        <v>105.1</v>
      </c>
      <c r="AA33" s="475">
        <v>103.6</v>
      </c>
      <c r="AB33" s="475" t="s">
        <v>336</v>
      </c>
      <c r="AC33" s="490">
        <v>81.5</v>
      </c>
      <c r="AD33" s="475">
        <v>84.4</v>
      </c>
      <c r="AE33" s="455">
        <v>57.4</v>
      </c>
      <c r="AF33" s="455">
        <v>43.7</v>
      </c>
      <c r="AG33" s="455" t="s">
        <v>336</v>
      </c>
      <c r="AH33" s="455">
        <v>77.5</v>
      </c>
      <c r="AI33" s="455">
        <v>83.6</v>
      </c>
      <c r="AJ33" s="455">
        <v>97</v>
      </c>
      <c r="AK33" s="455" t="s">
        <v>335</v>
      </c>
      <c r="AL33" s="455">
        <v>79.400000000000006</v>
      </c>
      <c r="AM33" s="329" t="s">
        <v>87</v>
      </c>
      <c r="AN33" s="330"/>
      <c r="AO33" s="329" t="s">
        <v>88</v>
      </c>
      <c r="AP33" s="455">
        <v>84.4</v>
      </c>
      <c r="AQ33" s="455">
        <v>78.099999999999994</v>
      </c>
      <c r="AR33" s="455">
        <v>68.8</v>
      </c>
      <c r="AS33" s="455">
        <v>50.6</v>
      </c>
      <c r="AT33" s="455">
        <v>100.6</v>
      </c>
      <c r="AU33" s="455">
        <v>100.1</v>
      </c>
      <c r="AV33" s="455">
        <v>119.3</v>
      </c>
      <c r="AW33" s="455">
        <v>67.5</v>
      </c>
      <c r="AX33" s="455">
        <v>87.3</v>
      </c>
      <c r="AY33" s="455">
        <v>87.6</v>
      </c>
      <c r="AZ33" s="455">
        <v>81.3</v>
      </c>
    </row>
    <row r="34" spans="1:53" x14ac:dyDescent="0.15">
      <c r="A34" s="329"/>
      <c r="B34" s="330"/>
      <c r="C34" s="329" t="s">
        <v>89</v>
      </c>
      <c r="D34" s="475">
        <v>94.9</v>
      </c>
      <c r="E34" s="475">
        <v>94.9</v>
      </c>
      <c r="F34" s="475">
        <v>88.1</v>
      </c>
      <c r="G34" s="475">
        <v>87.6</v>
      </c>
      <c r="H34" s="475">
        <v>92</v>
      </c>
      <c r="I34" s="475">
        <v>91.6</v>
      </c>
      <c r="J34" s="475">
        <v>137.5</v>
      </c>
      <c r="K34" s="475">
        <v>96.7</v>
      </c>
      <c r="L34" s="475">
        <v>92.5</v>
      </c>
      <c r="M34" s="475" t="s">
        <v>335</v>
      </c>
      <c r="N34" s="475">
        <v>172.4</v>
      </c>
      <c r="O34" s="475">
        <v>79.8</v>
      </c>
      <c r="P34" s="475">
        <v>74.099999999999994</v>
      </c>
      <c r="Q34" s="475">
        <v>101.7</v>
      </c>
      <c r="R34" s="475">
        <v>97.5</v>
      </c>
      <c r="S34" s="475">
        <v>97.5</v>
      </c>
      <c r="T34" s="475" t="s">
        <v>336</v>
      </c>
      <c r="U34" s="475">
        <v>76.599999999999994</v>
      </c>
      <c r="V34" s="475">
        <v>99</v>
      </c>
      <c r="W34" s="475">
        <v>106.1</v>
      </c>
      <c r="X34" s="475">
        <v>91.9</v>
      </c>
      <c r="Y34" s="475">
        <v>97.8</v>
      </c>
      <c r="Z34" s="475">
        <v>92.9</v>
      </c>
      <c r="AA34" s="475">
        <v>93.5</v>
      </c>
      <c r="AB34" s="475" t="s">
        <v>336</v>
      </c>
      <c r="AC34" s="490">
        <v>81.2</v>
      </c>
      <c r="AD34" s="475">
        <v>88</v>
      </c>
      <c r="AE34" s="455">
        <v>54.2</v>
      </c>
      <c r="AF34" s="455">
        <v>107.2</v>
      </c>
      <c r="AG34" s="455" t="s">
        <v>336</v>
      </c>
      <c r="AH34" s="455">
        <v>60.5</v>
      </c>
      <c r="AI34" s="455">
        <v>67.5</v>
      </c>
      <c r="AJ34" s="455">
        <v>107.4</v>
      </c>
      <c r="AK34" s="455" t="s">
        <v>335</v>
      </c>
      <c r="AL34" s="455">
        <v>126.8</v>
      </c>
      <c r="AM34" s="329"/>
      <c r="AN34" s="330"/>
      <c r="AO34" s="329" t="s">
        <v>89</v>
      </c>
      <c r="AP34" s="455">
        <v>94.9</v>
      </c>
      <c r="AQ34" s="455">
        <v>99</v>
      </c>
      <c r="AR34" s="455">
        <v>103</v>
      </c>
      <c r="AS34" s="455">
        <v>107.2</v>
      </c>
      <c r="AT34" s="455">
        <v>95.6</v>
      </c>
      <c r="AU34" s="455">
        <v>89.7</v>
      </c>
      <c r="AV34" s="455">
        <v>106.3</v>
      </c>
      <c r="AW34" s="455">
        <v>61.5</v>
      </c>
      <c r="AX34" s="455">
        <v>93</v>
      </c>
      <c r="AY34" s="455">
        <v>93.8</v>
      </c>
      <c r="AZ34" s="455">
        <v>79.2</v>
      </c>
      <c r="BA34" s="50" t="s">
        <v>57</v>
      </c>
    </row>
    <row r="35" spans="1:53" x14ac:dyDescent="0.15">
      <c r="A35" s="329"/>
      <c r="B35" s="330"/>
      <c r="C35" s="329" t="s">
        <v>90</v>
      </c>
      <c r="D35" s="475">
        <v>96.5</v>
      </c>
      <c r="E35" s="475">
        <v>96.6</v>
      </c>
      <c r="F35" s="475">
        <v>91.5</v>
      </c>
      <c r="G35" s="475">
        <v>87</v>
      </c>
      <c r="H35" s="475">
        <v>123.8</v>
      </c>
      <c r="I35" s="475">
        <v>94.4</v>
      </c>
      <c r="J35" s="475">
        <v>115.3</v>
      </c>
      <c r="K35" s="475">
        <v>103.2</v>
      </c>
      <c r="L35" s="475">
        <v>97.8</v>
      </c>
      <c r="M35" s="475" t="s">
        <v>335</v>
      </c>
      <c r="N35" s="475">
        <v>175.8</v>
      </c>
      <c r="O35" s="475">
        <v>87.3</v>
      </c>
      <c r="P35" s="475">
        <v>77</v>
      </c>
      <c r="Q35" s="475">
        <v>127.1</v>
      </c>
      <c r="R35" s="475">
        <v>114</v>
      </c>
      <c r="S35" s="475">
        <v>114</v>
      </c>
      <c r="T35" s="475" t="s">
        <v>336</v>
      </c>
      <c r="U35" s="475">
        <v>83</v>
      </c>
      <c r="V35" s="475">
        <v>94</v>
      </c>
      <c r="W35" s="475">
        <v>95.2</v>
      </c>
      <c r="X35" s="475">
        <v>92.8</v>
      </c>
      <c r="Y35" s="475">
        <v>76.2</v>
      </c>
      <c r="Z35" s="475">
        <v>101.9</v>
      </c>
      <c r="AA35" s="475">
        <v>90</v>
      </c>
      <c r="AB35" s="475" t="s">
        <v>336</v>
      </c>
      <c r="AC35" s="490">
        <v>95.6</v>
      </c>
      <c r="AD35" s="475">
        <v>87.7</v>
      </c>
      <c r="AE35" s="455">
        <v>68.599999999999994</v>
      </c>
      <c r="AF35" s="455">
        <v>108.8</v>
      </c>
      <c r="AG35" s="455" t="s">
        <v>336</v>
      </c>
      <c r="AH35" s="455">
        <v>103.8</v>
      </c>
      <c r="AI35" s="455">
        <v>79.5</v>
      </c>
      <c r="AJ35" s="455">
        <v>142.19999999999999</v>
      </c>
      <c r="AK35" s="455" t="s">
        <v>335</v>
      </c>
      <c r="AL35" s="455">
        <v>112.2</v>
      </c>
      <c r="AM35" s="329"/>
      <c r="AN35" s="330"/>
      <c r="AO35" s="329" t="s">
        <v>90</v>
      </c>
      <c r="AP35" s="455">
        <v>96.5</v>
      </c>
      <c r="AQ35" s="455">
        <v>99.4</v>
      </c>
      <c r="AR35" s="455">
        <v>94.1</v>
      </c>
      <c r="AS35" s="455">
        <v>90.4</v>
      </c>
      <c r="AT35" s="455">
        <v>100.7</v>
      </c>
      <c r="AU35" s="455">
        <v>111.9</v>
      </c>
      <c r="AV35" s="455">
        <v>134</v>
      </c>
      <c r="AW35" s="455">
        <v>74.400000000000006</v>
      </c>
      <c r="AX35" s="455">
        <v>95.2</v>
      </c>
      <c r="AY35" s="455">
        <v>96.2</v>
      </c>
      <c r="AZ35" s="455">
        <v>78.900000000000006</v>
      </c>
    </row>
    <row r="36" spans="1:53" x14ac:dyDescent="0.15">
      <c r="A36" s="329"/>
      <c r="B36" s="330"/>
      <c r="C36" s="329" t="s">
        <v>91</v>
      </c>
      <c r="D36" s="475">
        <v>96.6</v>
      </c>
      <c r="E36" s="475">
        <v>96.6</v>
      </c>
      <c r="F36" s="475">
        <v>95.8</v>
      </c>
      <c r="G36" s="475">
        <v>94.3</v>
      </c>
      <c r="H36" s="475">
        <v>106.8</v>
      </c>
      <c r="I36" s="475">
        <v>90.5</v>
      </c>
      <c r="J36" s="475">
        <v>109.2</v>
      </c>
      <c r="K36" s="475">
        <v>104.2</v>
      </c>
      <c r="L36" s="475">
        <v>100.6</v>
      </c>
      <c r="M36" s="475" t="s">
        <v>335</v>
      </c>
      <c r="N36" s="475">
        <v>165.2</v>
      </c>
      <c r="O36" s="475">
        <v>82.6</v>
      </c>
      <c r="P36" s="475">
        <v>80.3</v>
      </c>
      <c r="Q36" s="475">
        <v>91.3</v>
      </c>
      <c r="R36" s="475">
        <v>86.3</v>
      </c>
      <c r="S36" s="475">
        <v>86.3</v>
      </c>
      <c r="T36" s="475" t="s">
        <v>336</v>
      </c>
      <c r="U36" s="475">
        <v>79.099999999999994</v>
      </c>
      <c r="V36" s="475">
        <v>97.2</v>
      </c>
      <c r="W36" s="475">
        <v>97.6</v>
      </c>
      <c r="X36" s="475">
        <v>96.8</v>
      </c>
      <c r="Y36" s="475">
        <v>75.3</v>
      </c>
      <c r="Z36" s="475">
        <v>106.2</v>
      </c>
      <c r="AA36" s="475">
        <v>91.5</v>
      </c>
      <c r="AB36" s="475" t="s">
        <v>336</v>
      </c>
      <c r="AC36" s="490">
        <v>106.7</v>
      </c>
      <c r="AD36" s="475">
        <v>103.6</v>
      </c>
      <c r="AE36" s="455">
        <v>68.7</v>
      </c>
      <c r="AF36" s="455">
        <v>100.7</v>
      </c>
      <c r="AG36" s="455" t="s">
        <v>336</v>
      </c>
      <c r="AH36" s="455">
        <v>117</v>
      </c>
      <c r="AI36" s="455">
        <v>89.1</v>
      </c>
      <c r="AJ36" s="455">
        <v>140.9</v>
      </c>
      <c r="AK36" s="455" t="s">
        <v>335</v>
      </c>
      <c r="AL36" s="455">
        <v>107.9</v>
      </c>
      <c r="AM36" s="329"/>
      <c r="AN36" s="330"/>
      <c r="AO36" s="329" t="s">
        <v>91</v>
      </c>
      <c r="AP36" s="455">
        <v>96.6</v>
      </c>
      <c r="AQ36" s="455">
        <v>96.3</v>
      </c>
      <c r="AR36" s="455">
        <v>97.9</v>
      </c>
      <c r="AS36" s="455">
        <v>91</v>
      </c>
      <c r="AT36" s="455">
        <v>110</v>
      </c>
      <c r="AU36" s="455">
        <v>92.3</v>
      </c>
      <c r="AV36" s="455">
        <v>100.7</v>
      </c>
      <c r="AW36" s="455">
        <v>78.099999999999994</v>
      </c>
      <c r="AX36" s="455">
        <v>96.8</v>
      </c>
      <c r="AY36" s="455">
        <v>98.1</v>
      </c>
      <c r="AZ36" s="455">
        <v>73.599999999999994</v>
      </c>
    </row>
    <row r="37" spans="1:53" x14ac:dyDescent="0.15">
      <c r="A37" s="329"/>
      <c r="B37" s="330"/>
      <c r="C37" s="329" t="s">
        <v>92</v>
      </c>
      <c r="D37" s="475">
        <v>97</v>
      </c>
      <c r="E37" s="475">
        <v>97</v>
      </c>
      <c r="F37" s="475">
        <v>84</v>
      </c>
      <c r="G37" s="475">
        <v>82.4</v>
      </c>
      <c r="H37" s="475">
        <v>96.1</v>
      </c>
      <c r="I37" s="475">
        <v>91.2</v>
      </c>
      <c r="J37" s="475">
        <v>122.8</v>
      </c>
      <c r="K37" s="475">
        <v>89.5</v>
      </c>
      <c r="L37" s="475">
        <v>83.9</v>
      </c>
      <c r="M37" s="475" t="s">
        <v>335</v>
      </c>
      <c r="N37" s="475">
        <v>149.19999999999999</v>
      </c>
      <c r="O37" s="475">
        <v>85.9</v>
      </c>
      <c r="P37" s="475">
        <v>76.5</v>
      </c>
      <c r="Q37" s="475">
        <v>122.2</v>
      </c>
      <c r="R37" s="475">
        <v>105.2</v>
      </c>
      <c r="S37" s="475">
        <v>105.2</v>
      </c>
      <c r="T37" s="475" t="s">
        <v>336</v>
      </c>
      <c r="U37" s="475">
        <v>139.1</v>
      </c>
      <c r="V37" s="475">
        <v>93.8</v>
      </c>
      <c r="W37" s="475">
        <v>89.6</v>
      </c>
      <c r="X37" s="475">
        <v>98</v>
      </c>
      <c r="Y37" s="475">
        <v>95.2</v>
      </c>
      <c r="Z37" s="475">
        <v>99</v>
      </c>
      <c r="AA37" s="475">
        <v>89.3</v>
      </c>
      <c r="AB37" s="475" t="s">
        <v>336</v>
      </c>
      <c r="AC37" s="490">
        <v>90.9</v>
      </c>
      <c r="AD37" s="475">
        <v>81.8</v>
      </c>
      <c r="AE37" s="455">
        <v>62.9</v>
      </c>
      <c r="AF37" s="455">
        <v>108.3</v>
      </c>
      <c r="AG37" s="455" t="s">
        <v>336</v>
      </c>
      <c r="AH37" s="455">
        <v>105</v>
      </c>
      <c r="AI37" s="455">
        <v>100.1</v>
      </c>
      <c r="AJ37" s="455">
        <v>95.5</v>
      </c>
      <c r="AK37" s="455" t="s">
        <v>335</v>
      </c>
      <c r="AL37" s="455">
        <v>114.1</v>
      </c>
      <c r="AM37" s="329"/>
      <c r="AN37" s="330"/>
      <c r="AO37" s="329" t="s">
        <v>92</v>
      </c>
      <c r="AP37" s="455">
        <v>97</v>
      </c>
      <c r="AQ37" s="455">
        <v>102.8</v>
      </c>
      <c r="AR37" s="455">
        <v>99.3</v>
      </c>
      <c r="AS37" s="455">
        <v>96.3</v>
      </c>
      <c r="AT37" s="455">
        <v>104.7</v>
      </c>
      <c r="AU37" s="455">
        <v>111</v>
      </c>
      <c r="AV37" s="455">
        <v>131.30000000000001</v>
      </c>
      <c r="AW37" s="455">
        <v>76.599999999999994</v>
      </c>
      <c r="AX37" s="455">
        <v>94.4</v>
      </c>
      <c r="AY37" s="455">
        <v>94.4</v>
      </c>
      <c r="AZ37" s="455">
        <v>95</v>
      </c>
    </row>
    <row r="38" spans="1:53" x14ac:dyDescent="0.15">
      <c r="A38" s="329"/>
      <c r="B38" s="330"/>
      <c r="C38" s="329" t="s">
        <v>93</v>
      </c>
      <c r="D38" s="475">
        <v>99.1</v>
      </c>
      <c r="E38" s="475">
        <v>99.1</v>
      </c>
      <c r="F38" s="475">
        <v>91.9</v>
      </c>
      <c r="G38" s="475">
        <v>92.8</v>
      </c>
      <c r="H38" s="475">
        <v>85.8</v>
      </c>
      <c r="I38" s="475">
        <v>102.1</v>
      </c>
      <c r="J38" s="475">
        <v>106.5</v>
      </c>
      <c r="K38" s="475">
        <v>95.7</v>
      </c>
      <c r="L38" s="475">
        <v>90.2</v>
      </c>
      <c r="M38" s="475" t="s">
        <v>335</v>
      </c>
      <c r="N38" s="475">
        <v>207.9</v>
      </c>
      <c r="O38" s="475">
        <v>89.9</v>
      </c>
      <c r="P38" s="475">
        <v>82.9</v>
      </c>
      <c r="Q38" s="475">
        <v>116.8</v>
      </c>
      <c r="R38" s="475">
        <v>127.2</v>
      </c>
      <c r="S38" s="475">
        <v>127.2</v>
      </c>
      <c r="T38" s="475" t="s">
        <v>336</v>
      </c>
      <c r="U38" s="475">
        <v>58.7</v>
      </c>
      <c r="V38" s="475">
        <v>103.9</v>
      </c>
      <c r="W38" s="475">
        <v>91.9</v>
      </c>
      <c r="X38" s="475">
        <v>116.1</v>
      </c>
      <c r="Y38" s="475">
        <v>96.6</v>
      </c>
      <c r="Z38" s="475">
        <v>114.7</v>
      </c>
      <c r="AA38" s="475">
        <v>106.6</v>
      </c>
      <c r="AB38" s="475" t="s">
        <v>336</v>
      </c>
      <c r="AC38" s="490">
        <v>99.1</v>
      </c>
      <c r="AD38" s="475">
        <v>95.1</v>
      </c>
      <c r="AE38" s="455">
        <v>73.099999999999994</v>
      </c>
      <c r="AF38" s="455">
        <v>101.3</v>
      </c>
      <c r="AG38" s="455" t="s">
        <v>336</v>
      </c>
      <c r="AH38" s="455">
        <v>123.6</v>
      </c>
      <c r="AI38" s="455">
        <v>79.400000000000006</v>
      </c>
      <c r="AJ38" s="455">
        <v>104.8</v>
      </c>
      <c r="AK38" s="455" t="s">
        <v>335</v>
      </c>
      <c r="AL38" s="455">
        <v>103.7</v>
      </c>
      <c r="AM38" s="329"/>
      <c r="AN38" s="330"/>
      <c r="AO38" s="329" t="s">
        <v>93</v>
      </c>
      <c r="AP38" s="455">
        <v>99.1</v>
      </c>
      <c r="AQ38" s="455">
        <v>103.4</v>
      </c>
      <c r="AR38" s="455">
        <v>99.3</v>
      </c>
      <c r="AS38" s="455">
        <v>86.1</v>
      </c>
      <c r="AT38" s="455">
        <v>122.4</v>
      </c>
      <c r="AU38" s="455">
        <v>113</v>
      </c>
      <c r="AV38" s="455">
        <v>140.69999999999999</v>
      </c>
      <c r="AW38" s="455">
        <v>65.900000000000006</v>
      </c>
      <c r="AX38" s="455">
        <v>97.1</v>
      </c>
      <c r="AY38" s="455">
        <v>96.2</v>
      </c>
      <c r="AZ38" s="455">
        <v>112.7</v>
      </c>
    </row>
    <row r="39" spans="1:53" x14ac:dyDescent="0.15">
      <c r="A39" s="329"/>
      <c r="B39" s="330"/>
      <c r="C39" s="329" t="s">
        <v>94</v>
      </c>
      <c r="D39" s="475">
        <v>92</v>
      </c>
      <c r="E39" s="475">
        <v>92</v>
      </c>
      <c r="F39" s="475">
        <v>87.1</v>
      </c>
      <c r="G39" s="475">
        <v>88</v>
      </c>
      <c r="H39" s="475">
        <v>80.5</v>
      </c>
      <c r="I39" s="475">
        <v>96.1</v>
      </c>
      <c r="J39" s="475">
        <v>88.7</v>
      </c>
      <c r="K39" s="475">
        <v>113.8</v>
      </c>
      <c r="L39" s="475">
        <v>109.8</v>
      </c>
      <c r="M39" s="475" t="s">
        <v>335</v>
      </c>
      <c r="N39" s="475">
        <v>146</v>
      </c>
      <c r="O39" s="475">
        <v>84.1</v>
      </c>
      <c r="P39" s="475">
        <v>82.9</v>
      </c>
      <c r="Q39" s="475">
        <v>88.6</v>
      </c>
      <c r="R39" s="475">
        <v>91.5</v>
      </c>
      <c r="S39" s="475">
        <v>91.5</v>
      </c>
      <c r="T39" s="475" t="s">
        <v>336</v>
      </c>
      <c r="U39" s="475">
        <v>57.2</v>
      </c>
      <c r="V39" s="475">
        <v>97.5</v>
      </c>
      <c r="W39" s="475">
        <v>87.9</v>
      </c>
      <c r="X39" s="475">
        <v>107.2</v>
      </c>
      <c r="Y39" s="475">
        <v>78</v>
      </c>
      <c r="Z39" s="475">
        <v>113.9</v>
      </c>
      <c r="AA39" s="475">
        <v>104.7</v>
      </c>
      <c r="AB39" s="475" t="s">
        <v>336</v>
      </c>
      <c r="AC39" s="490">
        <v>96.9</v>
      </c>
      <c r="AD39" s="475">
        <v>93.6</v>
      </c>
      <c r="AE39" s="455">
        <v>73.599999999999994</v>
      </c>
      <c r="AF39" s="455">
        <v>93.6</v>
      </c>
      <c r="AG39" s="455" t="s">
        <v>336</v>
      </c>
      <c r="AH39" s="455">
        <v>111.6</v>
      </c>
      <c r="AI39" s="455">
        <v>78.7</v>
      </c>
      <c r="AJ39" s="455">
        <v>118.6</v>
      </c>
      <c r="AK39" s="455" t="s">
        <v>335</v>
      </c>
      <c r="AL39" s="455">
        <v>95.2</v>
      </c>
      <c r="AM39" s="329"/>
      <c r="AN39" s="330"/>
      <c r="AO39" s="329" t="s">
        <v>94</v>
      </c>
      <c r="AP39" s="455">
        <v>92</v>
      </c>
      <c r="AQ39" s="455">
        <v>90</v>
      </c>
      <c r="AR39" s="455">
        <v>89.1</v>
      </c>
      <c r="AS39" s="455">
        <v>75.8</v>
      </c>
      <c r="AT39" s="455">
        <v>112.2</v>
      </c>
      <c r="AU39" s="455">
        <v>92.2</v>
      </c>
      <c r="AV39" s="455">
        <v>103.4</v>
      </c>
      <c r="AW39" s="455">
        <v>73.2</v>
      </c>
      <c r="AX39" s="455">
        <v>92.9</v>
      </c>
      <c r="AY39" s="455">
        <v>92.3</v>
      </c>
      <c r="AZ39" s="455">
        <v>103.3</v>
      </c>
    </row>
    <row r="40" spans="1:53" x14ac:dyDescent="0.15">
      <c r="A40" s="329"/>
      <c r="B40" s="330"/>
      <c r="C40" s="329" t="s">
        <v>95</v>
      </c>
      <c r="D40" s="475">
        <v>91.3</v>
      </c>
      <c r="E40" s="475">
        <v>91.4</v>
      </c>
      <c r="F40" s="475">
        <v>89.8</v>
      </c>
      <c r="G40" s="475">
        <v>91.9</v>
      </c>
      <c r="H40" s="475">
        <v>74.7</v>
      </c>
      <c r="I40" s="475">
        <v>84</v>
      </c>
      <c r="J40" s="475">
        <v>114.3</v>
      </c>
      <c r="K40" s="475">
        <v>94.7</v>
      </c>
      <c r="L40" s="475">
        <v>93.6</v>
      </c>
      <c r="M40" s="475" t="s">
        <v>335</v>
      </c>
      <c r="N40" s="475">
        <v>152.5</v>
      </c>
      <c r="O40" s="475">
        <v>89.4</v>
      </c>
      <c r="P40" s="475">
        <v>83.7</v>
      </c>
      <c r="Q40" s="475">
        <v>111.4</v>
      </c>
      <c r="R40" s="475">
        <v>87.8</v>
      </c>
      <c r="S40" s="475">
        <v>87.8</v>
      </c>
      <c r="T40" s="475" t="s">
        <v>336</v>
      </c>
      <c r="U40" s="475">
        <v>57.1</v>
      </c>
      <c r="V40" s="475">
        <v>90.9</v>
      </c>
      <c r="W40" s="475">
        <v>86.3</v>
      </c>
      <c r="X40" s="475">
        <v>95.6</v>
      </c>
      <c r="Y40" s="475">
        <v>84.5</v>
      </c>
      <c r="Z40" s="475">
        <v>100</v>
      </c>
      <c r="AA40" s="475">
        <v>97</v>
      </c>
      <c r="AB40" s="475" t="s">
        <v>336</v>
      </c>
      <c r="AC40" s="490">
        <v>84.2</v>
      </c>
      <c r="AD40" s="475">
        <v>78.3</v>
      </c>
      <c r="AE40" s="455">
        <v>67</v>
      </c>
      <c r="AF40" s="455">
        <v>92.5</v>
      </c>
      <c r="AG40" s="455" t="s">
        <v>336</v>
      </c>
      <c r="AH40" s="455">
        <v>100.2</v>
      </c>
      <c r="AI40" s="455">
        <v>72.599999999999994</v>
      </c>
      <c r="AJ40" s="455">
        <v>99.1</v>
      </c>
      <c r="AK40" s="455" t="s">
        <v>335</v>
      </c>
      <c r="AL40" s="455">
        <v>109.2</v>
      </c>
      <c r="AM40" s="329"/>
      <c r="AN40" s="330"/>
      <c r="AO40" s="329" t="s">
        <v>95</v>
      </c>
      <c r="AP40" s="455">
        <v>91.3</v>
      </c>
      <c r="AQ40" s="455">
        <v>96.3</v>
      </c>
      <c r="AR40" s="455">
        <v>96.4</v>
      </c>
      <c r="AS40" s="455">
        <v>91.5</v>
      </c>
      <c r="AT40" s="455">
        <v>105</v>
      </c>
      <c r="AU40" s="455">
        <v>96</v>
      </c>
      <c r="AV40" s="455">
        <v>111.3</v>
      </c>
      <c r="AW40" s="455">
        <v>70.099999999999994</v>
      </c>
      <c r="AX40" s="455">
        <v>89.1</v>
      </c>
      <c r="AY40" s="455">
        <v>88.7</v>
      </c>
      <c r="AZ40" s="455">
        <v>96.9</v>
      </c>
    </row>
    <row r="41" spans="1:53" x14ac:dyDescent="0.15">
      <c r="A41" s="329"/>
      <c r="B41" s="330"/>
      <c r="C41" s="329" t="s">
        <v>96</v>
      </c>
      <c r="D41" s="475">
        <v>91.7</v>
      </c>
      <c r="E41" s="475">
        <v>91.7</v>
      </c>
      <c r="F41" s="475">
        <v>83.2</v>
      </c>
      <c r="G41" s="475">
        <v>83.3</v>
      </c>
      <c r="H41" s="475">
        <v>83</v>
      </c>
      <c r="I41" s="475">
        <v>85.4</v>
      </c>
      <c r="J41" s="475">
        <v>102.2</v>
      </c>
      <c r="K41" s="475">
        <v>123.6</v>
      </c>
      <c r="L41" s="475">
        <v>122.2</v>
      </c>
      <c r="M41" s="475" t="s">
        <v>335</v>
      </c>
      <c r="N41" s="475">
        <v>233.9</v>
      </c>
      <c r="O41" s="475">
        <v>91.4</v>
      </c>
      <c r="P41" s="475">
        <v>89.4</v>
      </c>
      <c r="Q41" s="475">
        <v>99.3</v>
      </c>
      <c r="R41" s="475">
        <v>84.5</v>
      </c>
      <c r="S41" s="475">
        <v>84.5</v>
      </c>
      <c r="T41" s="475" t="s">
        <v>336</v>
      </c>
      <c r="U41" s="475">
        <v>51.6</v>
      </c>
      <c r="V41" s="475">
        <v>89.5</v>
      </c>
      <c r="W41" s="475">
        <v>86.2</v>
      </c>
      <c r="X41" s="475">
        <v>92.9</v>
      </c>
      <c r="Y41" s="475">
        <v>97.7</v>
      </c>
      <c r="Z41" s="475">
        <v>101.5</v>
      </c>
      <c r="AA41" s="475">
        <v>92.4</v>
      </c>
      <c r="AB41" s="475" t="s">
        <v>336</v>
      </c>
      <c r="AC41" s="490">
        <v>92.5</v>
      </c>
      <c r="AD41" s="475">
        <v>89.8</v>
      </c>
      <c r="AE41" s="455">
        <v>64.900000000000006</v>
      </c>
      <c r="AF41" s="455">
        <v>92.4</v>
      </c>
      <c r="AG41" s="455" t="s">
        <v>336</v>
      </c>
      <c r="AH41" s="455">
        <v>99.4</v>
      </c>
      <c r="AI41" s="455">
        <v>83.4</v>
      </c>
      <c r="AJ41" s="455">
        <v>114.3</v>
      </c>
      <c r="AK41" s="455" t="s">
        <v>335</v>
      </c>
      <c r="AL41" s="455">
        <v>107.8</v>
      </c>
      <c r="AM41" s="329"/>
      <c r="AN41" s="330"/>
      <c r="AO41" s="329" t="s">
        <v>96</v>
      </c>
      <c r="AP41" s="455">
        <v>91.7</v>
      </c>
      <c r="AQ41" s="455">
        <v>93.1</v>
      </c>
      <c r="AR41" s="455">
        <v>93.2</v>
      </c>
      <c r="AS41" s="455">
        <v>90.3</v>
      </c>
      <c r="AT41" s="455">
        <v>98.3</v>
      </c>
      <c r="AU41" s="455">
        <v>92.7</v>
      </c>
      <c r="AV41" s="455">
        <v>101.4</v>
      </c>
      <c r="AW41" s="455">
        <v>78.2</v>
      </c>
      <c r="AX41" s="455">
        <v>91.1</v>
      </c>
      <c r="AY41" s="455">
        <v>92</v>
      </c>
      <c r="AZ41" s="455">
        <v>76.5</v>
      </c>
    </row>
    <row r="42" spans="1:53" x14ac:dyDescent="0.15">
      <c r="A42" s="329"/>
      <c r="B42" s="330"/>
      <c r="C42" s="329" t="s">
        <v>97</v>
      </c>
      <c r="D42" s="475">
        <v>92.1</v>
      </c>
      <c r="E42" s="475">
        <v>92.1</v>
      </c>
      <c r="F42" s="475">
        <v>89.8</v>
      </c>
      <c r="G42" s="475">
        <v>90.1</v>
      </c>
      <c r="H42" s="475">
        <v>87.6</v>
      </c>
      <c r="I42" s="475">
        <v>88.6</v>
      </c>
      <c r="J42" s="475">
        <v>129.69999999999999</v>
      </c>
      <c r="K42" s="475">
        <v>119.9</v>
      </c>
      <c r="L42" s="475">
        <v>119.1</v>
      </c>
      <c r="M42" s="475" t="s">
        <v>335</v>
      </c>
      <c r="N42" s="475">
        <v>117.4</v>
      </c>
      <c r="O42" s="475">
        <v>82.2</v>
      </c>
      <c r="P42" s="475">
        <v>77.3</v>
      </c>
      <c r="Q42" s="475">
        <v>100.8</v>
      </c>
      <c r="R42" s="475">
        <v>71.5</v>
      </c>
      <c r="S42" s="475">
        <v>71.5</v>
      </c>
      <c r="T42" s="475" t="s">
        <v>336</v>
      </c>
      <c r="U42" s="475">
        <v>51</v>
      </c>
      <c r="V42" s="475">
        <v>91.1</v>
      </c>
      <c r="W42" s="475">
        <v>87.3</v>
      </c>
      <c r="X42" s="475">
        <v>94.9</v>
      </c>
      <c r="Y42" s="475">
        <v>92.8</v>
      </c>
      <c r="Z42" s="475">
        <v>111.3</v>
      </c>
      <c r="AA42" s="475">
        <v>82.8</v>
      </c>
      <c r="AB42" s="475" t="s">
        <v>336</v>
      </c>
      <c r="AC42" s="491">
        <v>90.4</v>
      </c>
      <c r="AD42" s="475">
        <v>87.6</v>
      </c>
      <c r="AE42" s="455">
        <v>70.400000000000006</v>
      </c>
      <c r="AF42" s="455">
        <v>99.1</v>
      </c>
      <c r="AG42" s="455" t="s">
        <v>336</v>
      </c>
      <c r="AH42" s="455">
        <v>104.1</v>
      </c>
      <c r="AI42" s="455">
        <v>95.4</v>
      </c>
      <c r="AJ42" s="455">
        <v>73.5</v>
      </c>
      <c r="AK42" s="455" t="s">
        <v>335</v>
      </c>
      <c r="AL42" s="455">
        <v>127.1</v>
      </c>
      <c r="AM42" s="329"/>
      <c r="AN42" s="330"/>
      <c r="AO42" s="329" t="s">
        <v>97</v>
      </c>
      <c r="AP42" s="456">
        <v>92.1</v>
      </c>
      <c r="AQ42" s="455">
        <v>96.9</v>
      </c>
      <c r="AR42" s="455">
        <v>104.9</v>
      </c>
      <c r="AS42" s="455">
        <v>105.8</v>
      </c>
      <c r="AT42" s="455">
        <v>103.3</v>
      </c>
      <c r="AU42" s="455">
        <v>78</v>
      </c>
      <c r="AV42" s="455">
        <v>86.9</v>
      </c>
      <c r="AW42" s="455">
        <v>62.9</v>
      </c>
      <c r="AX42" s="455">
        <v>90</v>
      </c>
      <c r="AY42" s="455">
        <v>90.6</v>
      </c>
      <c r="AZ42" s="455">
        <v>78.8</v>
      </c>
    </row>
    <row r="43" spans="1:53" x14ac:dyDescent="0.15">
      <c r="A43" s="329"/>
      <c r="B43" s="327" t="s">
        <v>108</v>
      </c>
      <c r="C43" s="326" t="s">
        <v>84</v>
      </c>
      <c r="D43" s="460">
        <v>97.9</v>
      </c>
      <c r="E43" s="460">
        <v>98</v>
      </c>
      <c r="F43" s="460">
        <v>87.5</v>
      </c>
      <c r="G43" s="460">
        <v>88.4</v>
      </c>
      <c r="H43" s="460">
        <v>81</v>
      </c>
      <c r="I43" s="460">
        <v>89.8</v>
      </c>
      <c r="J43" s="460">
        <v>125.1</v>
      </c>
      <c r="K43" s="460">
        <v>120.9</v>
      </c>
      <c r="L43" s="460">
        <v>123.6</v>
      </c>
      <c r="M43" s="460" t="s">
        <v>335</v>
      </c>
      <c r="N43" s="460">
        <v>218.6</v>
      </c>
      <c r="O43" s="460">
        <v>92.4</v>
      </c>
      <c r="P43" s="460">
        <v>90</v>
      </c>
      <c r="Q43" s="460">
        <v>101.4</v>
      </c>
      <c r="R43" s="460">
        <v>107.2</v>
      </c>
      <c r="S43" s="460">
        <v>107.2</v>
      </c>
      <c r="T43" s="460" t="s">
        <v>336</v>
      </c>
      <c r="U43" s="460">
        <v>62.4</v>
      </c>
      <c r="V43" s="460">
        <v>96.1</v>
      </c>
      <c r="W43" s="460">
        <v>87.9</v>
      </c>
      <c r="X43" s="460">
        <v>104.4</v>
      </c>
      <c r="Y43" s="460">
        <v>99</v>
      </c>
      <c r="Z43" s="460">
        <v>113.6</v>
      </c>
      <c r="AA43" s="460">
        <v>92.4</v>
      </c>
      <c r="AB43" s="460" t="s">
        <v>336</v>
      </c>
      <c r="AC43" s="492">
        <v>93.7</v>
      </c>
      <c r="AD43" s="460">
        <v>82.2</v>
      </c>
      <c r="AE43" s="460">
        <v>75.5</v>
      </c>
      <c r="AF43" s="460">
        <v>86.9</v>
      </c>
      <c r="AG43" s="460" t="s">
        <v>336</v>
      </c>
      <c r="AH43" s="460">
        <v>101.3</v>
      </c>
      <c r="AI43" s="460">
        <v>118.7</v>
      </c>
      <c r="AJ43" s="460">
        <v>106.9</v>
      </c>
      <c r="AK43" s="460" t="s">
        <v>335</v>
      </c>
      <c r="AL43" s="460">
        <v>124</v>
      </c>
      <c r="AM43" s="329"/>
      <c r="AN43" s="327" t="s">
        <v>108</v>
      </c>
      <c r="AO43" s="326" t="s">
        <v>84</v>
      </c>
      <c r="AP43" s="455">
        <v>97.9</v>
      </c>
      <c r="AQ43" s="460">
        <v>98.1</v>
      </c>
      <c r="AR43" s="460">
        <v>97.4</v>
      </c>
      <c r="AS43" s="460">
        <v>94.7</v>
      </c>
      <c r="AT43" s="460">
        <v>102</v>
      </c>
      <c r="AU43" s="460">
        <v>99.8</v>
      </c>
      <c r="AV43" s="460">
        <v>111.4</v>
      </c>
      <c r="AW43" s="460">
        <v>80.3</v>
      </c>
      <c r="AX43" s="460">
        <v>97.9</v>
      </c>
      <c r="AY43" s="460">
        <v>97.7</v>
      </c>
      <c r="AZ43" s="460">
        <v>101.1</v>
      </c>
    </row>
    <row r="44" spans="1:53" x14ac:dyDescent="0.15">
      <c r="A44" s="329"/>
      <c r="B44" s="330"/>
      <c r="C44" s="329" t="s">
        <v>86</v>
      </c>
      <c r="D44" s="455">
        <v>89.8</v>
      </c>
      <c r="E44" s="455">
        <v>89.8</v>
      </c>
      <c r="F44" s="455">
        <v>87.8</v>
      </c>
      <c r="G44" s="455">
        <v>87.7</v>
      </c>
      <c r="H44" s="455">
        <v>88.5</v>
      </c>
      <c r="I44" s="455">
        <v>87.5</v>
      </c>
      <c r="J44" s="455">
        <v>112.8</v>
      </c>
      <c r="K44" s="455">
        <v>88.7</v>
      </c>
      <c r="L44" s="455">
        <v>87.3</v>
      </c>
      <c r="M44" s="455" t="s">
        <v>335</v>
      </c>
      <c r="N44" s="455">
        <v>139.19999999999999</v>
      </c>
      <c r="O44" s="455">
        <v>79.599999999999994</v>
      </c>
      <c r="P44" s="455">
        <v>76.599999999999994</v>
      </c>
      <c r="Q44" s="455">
        <v>91</v>
      </c>
      <c r="R44" s="455">
        <v>77</v>
      </c>
      <c r="S44" s="455">
        <v>77</v>
      </c>
      <c r="T44" s="455" t="s">
        <v>336</v>
      </c>
      <c r="U44" s="455">
        <v>60</v>
      </c>
      <c r="V44" s="455">
        <v>92.4</v>
      </c>
      <c r="W44" s="455">
        <v>88.4</v>
      </c>
      <c r="X44" s="455">
        <v>96.5</v>
      </c>
      <c r="Y44" s="455">
        <v>97.5</v>
      </c>
      <c r="Z44" s="455">
        <v>112.9</v>
      </c>
      <c r="AA44" s="455">
        <v>82.2</v>
      </c>
      <c r="AB44" s="455" t="s">
        <v>336</v>
      </c>
      <c r="AC44" s="490">
        <v>86.1</v>
      </c>
      <c r="AD44" s="455">
        <v>84</v>
      </c>
      <c r="AE44" s="455">
        <v>85.3</v>
      </c>
      <c r="AF44" s="455">
        <v>65.099999999999994</v>
      </c>
      <c r="AG44" s="455" t="s">
        <v>336</v>
      </c>
      <c r="AH44" s="455">
        <v>86.8</v>
      </c>
      <c r="AI44" s="455">
        <v>89</v>
      </c>
      <c r="AJ44" s="455">
        <v>100</v>
      </c>
      <c r="AK44" s="455" t="s">
        <v>335</v>
      </c>
      <c r="AL44" s="455">
        <v>106.5</v>
      </c>
      <c r="AM44" s="329"/>
      <c r="AN44" s="330"/>
      <c r="AO44" s="329" t="s">
        <v>86</v>
      </c>
      <c r="AP44" s="455">
        <v>89.8</v>
      </c>
      <c r="AQ44" s="455">
        <v>91</v>
      </c>
      <c r="AR44" s="455">
        <v>95.9</v>
      </c>
      <c r="AS44" s="455">
        <v>90.5</v>
      </c>
      <c r="AT44" s="455">
        <v>105.5</v>
      </c>
      <c r="AU44" s="455">
        <v>79.3</v>
      </c>
      <c r="AV44" s="455">
        <v>88.4</v>
      </c>
      <c r="AW44" s="455">
        <v>63.8</v>
      </c>
      <c r="AX44" s="455">
        <v>89.3</v>
      </c>
      <c r="AY44" s="455">
        <v>89.3</v>
      </c>
      <c r="AZ44" s="455">
        <v>89.4</v>
      </c>
    </row>
    <row r="45" spans="1:53" x14ac:dyDescent="0.15">
      <c r="A45" s="329"/>
      <c r="B45" s="330"/>
      <c r="C45" s="329" t="s">
        <v>88</v>
      </c>
      <c r="D45" s="455">
        <v>78.2</v>
      </c>
      <c r="E45" s="455">
        <v>78.2</v>
      </c>
      <c r="F45" s="455">
        <v>80.8</v>
      </c>
      <c r="G45" s="455">
        <v>77.5</v>
      </c>
      <c r="H45" s="455">
        <v>104.8</v>
      </c>
      <c r="I45" s="455">
        <v>73.8</v>
      </c>
      <c r="J45" s="455">
        <v>72.599999999999994</v>
      </c>
      <c r="K45" s="455">
        <v>63.7</v>
      </c>
      <c r="L45" s="455">
        <v>59.2</v>
      </c>
      <c r="M45" s="455" t="s">
        <v>335</v>
      </c>
      <c r="N45" s="455">
        <v>139.9</v>
      </c>
      <c r="O45" s="455">
        <v>74.8</v>
      </c>
      <c r="P45" s="455">
        <v>65.599999999999994</v>
      </c>
      <c r="Q45" s="455">
        <v>110.3</v>
      </c>
      <c r="R45" s="455">
        <v>72.099999999999994</v>
      </c>
      <c r="S45" s="455">
        <v>72.099999999999994</v>
      </c>
      <c r="T45" s="455" t="s">
        <v>336</v>
      </c>
      <c r="U45" s="455">
        <v>50.1</v>
      </c>
      <c r="V45" s="455">
        <v>81.5</v>
      </c>
      <c r="W45" s="455">
        <v>81.2</v>
      </c>
      <c r="X45" s="455">
        <v>81.7</v>
      </c>
      <c r="Y45" s="455">
        <v>104</v>
      </c>
      <c r="Z45" s="455">
        <v>102.2</v>
      </c>
      <c r="AA45" s="455">
        <v>81.400000000000006</v>
      </c>
      <c r="AB45" s="455" t="s">
        <v>336</v>
      </c>
      <c r="AC45" s="490">
        <v>75.5</v>
      </c>
      <c r="AD45" s="455">
        <v>78.2</v>
      </c>
      <c r="AE45" s="455">
        <v>87.8</v>
      </c>
      <c r="AF45" s="455">
        <v>33.4</v>
      </c>
      <c r="AG45" s="455" t="s">
        <v>336</v>
      </c>
      <c r="AH45" s="455">
        <v>70.5</v>
      </c>
      <c r="AI45" s="455">
        <v>103.7</v>
      </c>
      <c r="AJ45" s="455">
        <v>47.5</v>
      </c>
      <c r="AK45" s="455" t="s">
        <v>335</v>
      </c>
      <c r="AL45" s="455">
        <v>70.3</v>
      </c>
      <c r="AM45" s="329"/>
      <c r="AN45" s="330"/>
      <c r="AO45" s="329" t="s">
        <v>88</v>
      </c>
      <c r="AP45" s="455">
        <v>78.2</v>
      </c>
      <c r="AQ45" s="455">
        <v>71.7</v>
      </c>
      <c r="AR45" s="455">
        <v>69.8</v>
      </c>
      <c r="AS45" s="455">
        <v>55.3</v>
      </c>
      <c r="AT45" s="455">
        <v>95.2</v>
      </c>
      <c r="AU45" s="455">
        <v>76.3</v>
      </c>
      <c r="AV45" s="455">
        <v>89.6</v>
      </c>
      <c r="AW45" s="455">
        <v>53.8</v>
      </c>
      <c r="AX45" s="455">
        <v>81.099999999999994</v>
      </c>
      <c r="AY45" s="455">
        <v>81.400000000000006</v>
      </c>
      <c r="AZ45" s="455">
        <v>75.900000000000006</v>
      </c>
    </row>
    <row r="46" spans="1:53" x14ac:dyDescent="0.15">
      <c r="A46" s="329"/>
      <c r="B46" s="330"/>
      <c r="C46" s="329" t="s">
        <v>89</v>
      </c>
      <c r="D46" s="455">
        <v>95.4</v>
      </c>
      <c r="E46" s="455">
        <v>95.4</v>
      </c>
      <c r="F46" s="455">
        <v>94.5</v>
      </c>
      <c r="G46" s="455">
        <v>93.7</v>
      </c>
      <c r="H46" s="455">
        <v>100.2</v>
      </c>
      <c r="I46" s="455">
        <v>85.8</v>
      </c>
      <c r="J46" s="455">
        <v>117.9</v>
      </c>
      <c r="K46" s="455">
        <v>110.2</v>
      </c>
      <c r="L46" s="455">
        <v>107.2</v>
      </c>
      <c r="M46" s="455" t="s">
        <v>335</v>
      </c>
      <c r="N46" s="455">
        <v>221.6</v>
      </c>
      <c r="O46" s="455">
        <v>91.9</v>
      </c>
      <c r="P46" s="455">
        <v>86.8</v>
      </c>
      <c r="Q46" s="455">
        <v>111.9</v>
      </c>
      <c r="R46" s="455">
        <v>82</v>
      </c>
      <c r="S46" s="455">
        <v>82</v>
      </c>
      <c r="T46" s="455" t="s">
        <v>336</v>
      </c>
      <c r="U46" s="455">
        <v>57.6</v>
      </c>
      <c r="V46" s="455">
        <v>93.8</v>
      </c>
      <c r="W46" s="455">
        <v>89.9</v>
      </c>
      <c r="X46" s="455">
        <v>97.9</v>
      </c>
      <c r="Y46" s="455">
        <v>136.6</v>
      </c>
      <c r="Z46" s="455">
        <v>101.5</v>
      </c>
      <c r="AA46" s="455">
        <v>79.2</v>
      </c>
      <c r="AB46" s="455" t="s">
        <v>336</v>
      </c>
      <c r="AC46" s="490">
        <v>84.4</v>
      </c>
      <c r="AD46" s="455">
        <v>82</v>
      </c>
      <c r="AE46" s="455">
        <v>105.1</v>
      </c>
      <c r="AF46" s="455">
        <v>71.599999999999994</v>
      </c>
      <c r="AG46" s="455" t="s">
        <v>336</v>
      </c>
      <c r="AH46" s="455">
        <v>87.3</v>
      </c>
      <c r="AI46" s="455">
        <v>89.9</v>
      </c>
      <c r="AJ46" s="455">
        <v>80.3</v>
      </c>
      <c r="AK46" s="455" t="s">
        <v>335</v>
      </c>
      <c r="AL46" s="455">
        <v>115.9</v>
      </c>
      <c r="AM46" s="329"/>
      <c r="AN46" s="330"/>
      <c r="AO46" s="329" t="s">
        <v>89</v>
      </c>
      <c r="AP46" s="455">
        <v>95.4</v>
      </c>
      <c r="AQ46" s="455">
        <v>100.4</v>
      </c>
      <c r="AR46" s="455">
        <v>104.7</v>
      </c>
      <c r="AS46" s="455">
        <v>101.7</v>
      </c>
      <c r="AT46" s="455">
        <v>109.8</v>
      </c>
      <c r="AU46" s="455">
        <v>90.4</v>
      </c>
      <c r="AV46" s="455">
        <v>103.6</v>
      </c>
      <c r="AW46" s="455">
        <v>68</v>
      </c>
      <c r="AX46" s="455">
        <v>93.1</v>
      </c>
      <c r="AY46" s="455">
        <v>93</v>
      </c>
      <c r="AZ46" s="455">
        <v>96.1</v>
      </c>
    </row>
    <row r="47" spans="1:53" x14ac:dyDescent="0.15">
      <c r="A47" s="329"/>
      <c r="B47" s="330"/>
      <c r="C47" s="329" t="s">
        <v>90</v>
      </c>
      <c r="D47" s="455">
        <v>104.6</v>
      </c>
      <c r="E47" s="455">
        <v>104.6</v>
      </c>
      <c r="F47" s="455">
        <v>92.6</v>
      </c>
      <c r="G47" s="455">
        <v>90.6</v>
      </c>
      <c r="H47" s="455">
        <v>107</v>
      </c>
      <c r="I47" s="455">
        <v>93.8</v>
      </c>
      <c r="J47" s="455">
        <v>111.5</v>
      </c>
      <c r="K47" s="455">
        <v>102.7</v>
      </c>
      <c r="L47" s="455">
        <v>100.2</v>
      </c>
      <c r="M47" s="455" t="s">
        <v>335</v>
      </c>
      <c r="N47" s="455">
        <v>190.5</v>
      </c>
      <c r="O47" s="455">
        <v>88.4</v>
      </c>
      <c r="P47" s="455">
        <v>83.9</v>
      </c>
      <c r="Q47" s="455">
        <v>105.6</v>
      </c>
      <c r="R47" s="455">
        <v>128.1</v>
      </c>
      <c r="S47" s="455">
        <v>128.1</v>
      </c>
      <c r="T47" s="455" t="s">
        <v>336</v>
      </c>
      <c r="U47" s="455">
        <v>177.7</v>
      </c>
      <c r="V47" s="455">
        <v>98.6</v>
      </c>
      <c r="W47" s="455">
        <v>83.9</v>
      </c>
      <c r="X47" s="455">
        <v>113.5</v>
      </c>
      <c r="Y47" s="455">
        <v>89</v>
      </c>
      <c r="Z47" s="455">
        <v>104.1</v>
      </c>
      <c r="AA47" s="455">
        <v>95.3</v>
      </c>
      <c r="AB47" s="455" t="s">
        <v>336</v>
      </c>
      <c r="AC47" s="490">
        <v>99.1</v>
      </c>
      <c r="AD47" s="455">
        <v>88.2</v>
      </c>
      <c r="AE47" s="455">
        <v>100.6</v>
      </c>
      <c r="AF47" s="455">
        <v>96.7</v>
      </c>
      <c r="AG47" s="455" t="s">
        <v>336</v>
      </c>
      <c r="AH47" s="455">
        <v>99.1</v>
      </c>
      <c r="AI47" s="455">
        <v>107.1</v>
      </c>
      <c r="AJ47" s="455">
        <v>139</v>
      </c>
      <c r="AK47" s="455" t="s">
        <v>335</v>
      </c>
      <c r="AL47" s="455">
        <v>109.2</v>
      </c>
      <c r="AM47" s="329"/>
      <c r="AN47" s="330"/>
      <c r="AO47" s="329" t="s">
        <v>90</v>
      </c>
      <c r="AP47" s="455">
        <v>104.6</v>
      </c>
      <c r="AQ47" s="455">
        <v>104</v>
      </c>
      <c r="AR47" s="455">
        <v>103.8</v>
      </c>
      <c r="AS47" s="455">
        <v>98.8</v>
      </c>
      <c r="AT47" s="455">
        <v>112.6</v>
      </c>
      <c r="AU47" s="455">
        <v>104.6</v>
      </c>
      <c r="AV47" s="455">
        <v>117.7</v>
      </c>
      <c r="AW47" s="455">
        <v>82.3</v>
      </c>
      <c r="AX47" s="455">
        <v>104.8</v>
      </c>
      <c r="AY47" s="455">
        <v>104</v>
      </c>
      <c r="AZ47" s="455">
        <v>119</v>
      </c>
    </row>
    <row r="48" spans="1:53" x14ac:dyDescent="0.15">
      <c r="A48" s="329"/>
      <c r="B48" s="330"/>
      <c r="C48" s="329" t="s">
        <v>91</v>
      </c>
      <c r="D48" s="455">
        <v>100.9</v>
      </c>
      <c r="E48" s="455">
        <v>101</v>
      </c>
      <c r="F48" s="455">
        <v>92.4</v>
      </c>
      <c r="G48" s="455">
        <v>89.3</v>
      </c>
      <c r="H48" s="455">
        <v>115.1</v>
      </c>
      <c r="I48" s="455">
        <v>89.3</v>
      </c>
      <c r="J48" s="455">
        <v>91.5</v>
      </c>
      <c r="K48" s="455">
        <v>105.3</v>
      </c>
      <c r="L48" s="455">
        <v>102.6</v>
      </c>
      <c r="M48" s="455" t="s">
        <v>335</v>
      </c>
      <c r="N48" s="455">
        <v>142.4</v>
      </c>
      <c r="O48" s="455">
        <v>88.6</v>
      </c>
      <c r="P48" s="455">
        <v>84.5</v>
      </c>
      <c r="Q48" s="455">
        <v>104.4</v>
      </c>
      <c r="R48" s="455">
        <v>93.8</v>
      </c>
      <c r="S48" s="455">
        <v>93.8</v>
      </c>
      <c r="T48" s="455" t="s">
        <v>336</v>
      </c>
      <c r="U48" s="455">
        <v>174.6</v>
      </c>
      <c r="V48" s="455">
        <v>98.4</v>
      </c>
      <c r="W48" s="455">
        <v>90.9</v>
      </c>
      <c r="X48" s="455">
        <v>106</v>
      </c>
      <c r="Y48" s="455">
        <v>123.3</v>
      </c>
      <c r="Z48" s="455">
        <v>108.2</v>
      </c>
      <c r="AA48" s="455">
        <v>102.5</v>
      </c>
      <c r="AB48" s="455" t="s">
        <v>336</v>
      </c>
      <c r="AC48" s="490">
        <v>97.7</v>
      </c>
      <c r="AD48" s="455">
        <v>96.4</v>
      </c>
      <c r="AE48" s="455">
        <v>100.8</v>
      </c>
      <c r="AF48" s="455">
        <v>110.5</v>
      </c>
      <c r="AG48" s="455" t="s">
        <v>336</v>
      </c>
      <c r="AH48" s="455">
        <v>90.4</v>
      </c>
      <c r="AI48" s="455">
        <v>87.1</v>
      </c>
      <c r="AJ48" s="455">
        <v>126.3</v>
      </c>
      <c r="AK48" s="455" t="s">
        <v>335</v>
      </c>
      <c r="AL48" s="455">
        <v>95.1</v>
      </c>
      <c r="AM48" s="329"/>
      <c r="AN48" s="330"/>
      <c r="AO48" s="329" t="s">
        <v>91</v>
      </c>
      <c r="AP48" s="455">
        <v>100.9</v>
      </c>
      <c r="AQ48" s="455">
        <v>100.3</v>
      </c>
      <c r="AR48" s="455">
        <v>101.2</v>
      </c>
      <c r="AS48" s="455">
        <v>90.2</v>
      </c>
      <c r="AT48" s="455">
        <v>120.4</v>
      </c>
      <c r="AU48" s="455">
        <v>98.2</v>
      </c>
      <c r="AV48" s="455">
        <v>111.3</v>
      </c>
      <c r="AW48" s="455">
        <v>76.099999999999994</v>
      </c>
      <c r="AX48" s="455">
        <v>101.2</v>
      </c>
      <c r="AY48" s="455">
        <v>100.7</v>
      </c>
      <c r="AZ48" s="455">
        <v>109.7</v>
      </c>
    </row>
    <row r="49" spans="1:52" x14ac:dyDescent="0.15">
      <c r="A49" s="329"/>
      <c r="B49" s="330"/>
      <c r="C49" s="329" t="s">
        <v>92</v>
      </c>
      <c r="D49" s="455">
        <v>103.4</v>
      </c>
      <c r="E49" s="455">
        <v>103.5</v>
      </c>
      <c r="F49" s="455">
        <v>91.9</v>
      </c>
      <c r="G49" s="455">
        <v>89.7</v>
      </c>
      <c r="H49" s="455">
        <v>108.2</v>
      </c>
      <c r="I49" s="455">
        <v>92.3</v>
      </c>
      <c r="J49" s="455">
        <v>97.4</v>
      </c>
      <c r="K49" s="455">
        <v>126.5</v>
      </c>
      <c r="L49" s="455">
        <v>126.9</v>
      </c>
      <c r="M49" s="455" t="s">
        <v>335</v>
      </c>
      <c r="N49" s="455">
        <v>100.2</v>
      </c>
      <c r="O49" s="455">
        <v>113.4</v>
      </c>
      <c r="P49" s="455">
        <v>109.8</v>
      </c>
      <c r="Q49" s="455">
        <v>127.2</v>
      </c>
      <c r="R49" s="455">
        <v>98.3</v>
      </c>
      <c r="S49" s="455">
        <v>98.3</v>
      </c>
      <c r="T49" s="455" t="s">
        <v>336</v>
      </c>
      <c r="U49" s="455">
        <v>172.9</v>
      </c>
      <c r="V49" s="455">
        <v>92.9</v>
      </c>
      <c r="W49" s="455">
        <v>78.599999999999994</v>
      </c>
      <c r="X49" s="455">
        <v>107.4</v>
      </c>
      <c r="Y49" s="455">
        <v>139.1</v>
      </c>
      <c r="Z49" s="455">
        <v>107.4</v>
      </c>
      <c r="AA49" s="455">
        <v>90.2</v>
      </c>
      <c r="AB49" s="455" t="s">
        <v>336</v>
      </c>
      <c r="AC49" s="490">
        <v>94</v>
      </c>
      <c r="AD49" s="455">
        <v>89.2</v>
      </c>
      <c r="AE49" s="455">
        <v>101.7</v>
      </c>
      <c r="AF49" s="455">
        <v>99.5</v>
      </c>
      <c r="AG49" s="455" t="s">
        <v>336</v>
      </c>
      <c r="AH49" s="455">
        <v>93.9</v>
      </c>
      <c r="AI49" s="455">
        <v>119.4</v>
      </c>
      <c r="AJ49" s="455">
        <v>76.3</v>
      </c>
      <c r="AK49" s="455" t="s">
        <v>335</v>
      </c>
      <c r="AL49" s="455">
        <v>105</v>
      </c>
      <c r="AM49" s="329"/>
      <c r="AN49" s="330"/>
      <c r="AO49" s="329" t="s">
        <v>92</v>
      </c>
      <c r="AP49" s="455">
        <v>103.4</v>
      </c>
      <c r="AQ49" s="455">
        <v>103.8</v>
      </c>
      <c r="AR49" s="455">
        <v>98.9</v>
      </c>
      <c r="AS49" s="455">
        <v>87.3</v>
      </c>
      <c r="AT49" s="455">
        <v>119.1</v>
      </c>
      <c r="AU49" s="455">
        <v>115.3</v>
      </c>
      <c r="AV49" s="455">
        <v>135.4</v>
      </c>
      <c r="AW49" s="455">
        <v>81.3</v>
      </c>
      <c r="AX49" s="455">
        <v>103.3</v>
      </c>
      <c r="AY49" s="455">
        <v>102.6</v>
      </c>
      <c r="AZ49" s="455">
        <v>114.6</v>
      </c>
    </row>
    <row r="50" spans="1:52" x14ac:dyDescent="0.15">
      <c r="A50" s="329"/>
      <c r="B50" s="330"/>
      <c r="C50" s="329" t="s">
        <v>93</v>
      </c>
      <c r="D50" s="455">
        <v>108.9</v>
      </c>
      <c r="E50" s="455">
        <v>109</v>
      </c>
      <c r="F50" s="455">
        <v>94.8</v>
      </c>
      <c r="G50" s="455">
        <v>95</v>
      </c>
      <c r="H50" s="455">
        <v>93.7</v>
      </c>
      <c r="I50" s="455">
        <v>109.4</v>
      </c>
      <c r="J50" s="455">
        <v>110.2</v>
      </c>
      <c r="K50" s="455">
        <v>141.1</v>
      </c>
      <c r="L50" s="455">
        <v>140.5</v>
      </c>
      <c r="M50" s="455" t="s">
        <v>335</v>
      </c>
      <c r="N50" s="455">
        <v>106.4</v>
      </c>
      <c r="O50" s="455">
        <v>89.6</v>
      </c>
      <c r="P50" s="455">
        <v>78.3</v>
      </c>
      <c r="Q50" s="455">
        <v>133.4</v>
      </c>
      <c r="R50" s="455">
        <v>107.4</v>
      </c>
      <c r="S50" s="455">
        <v>107.4</v>
      </c>
      <c r="T50" s="455" t="s">
        <v>336</v>
      </c>
      <c r="U50" s="455">
        <v>185.9</v>
      </c>
      <c r="V50" s="455">
        <v>110.1</v>
      </c>
      <c r="W50" s="455">
        <v>97</v>
      </c>
      <c r="X50" s="455">
        <v>123.3</v>
      </c>
      <c r="Y50" s="455">
        <v>87</v>
      </c>
      <c r="Z50" s="455">
        <v>128.1</v>
      </c>
      <c r="AA50" s="455">
        <v>107.7</v>
      </c>
      <c r="AB50" s="455" t="s">
        <v>336</v>
      </c>
      <c r="AC50" s="490">
        <v>95.5</v>
      </c>
      <c r="AD50" s="455">
        <v>87.4</v>
      </c>
      <c r="AE50" s="455">
        <v>121.6</v>
      </c>
      <c r="AF50" s="455">
        <v>104.6</v>
      </c>
      <c r="AG50" s="455" t="s">
        <v>336</v>
      </c>
      <c r="AH50" s="455">
        <v>96.3</v>
      </c>
      <c r="AI50" s="455">
        <v>111.6</v>
      </c>
      <c r="AJ50" s="455">
        <v>97.1</v>
      </c>
      <c r="AK50" s="455" t="s">
        <v>335</v>
      </c>
      <c r="AL50" s="455">
        <v>118.3</v>
      </c>
      <c r="AM50" s="329"/>
      <c r="AN50" s="330"/>
      <c r="AO50" s="329" t="s">
        <v>93</v>
      </c>
      <c r="AP50" s="455">
        <v>108.9</v>
      </c>
      <c r="AQ50" s="455">
        <v>108.8</v>
      </c>
      <c r="AR50" s="455">
        <v>109.8</v>
      </c>
      <c r="AS50" s="455">
        <v>94.2</v>
      </c>
      <c r="AT50" s="455">
        <v>137.1</v>
      </c>
      <c r="AU50" s="455">
        <v>106.2</v>
      </c>
      <c r="AV50" s="455">
        <v>124.1</v>
      </c>
      <c r="AW50" s="455">
        <v>75.8</v>
      </c>
      <c r="AX50" s="455">
        <v>109</v>
      </c>
      <c r="AY50" s="455">
        <v>108.7</v>
      </c>
      <c r="AZ50" s="455">
        <v>114.3</v>
      </c>
    </row>
    <row r="51" spans="1:52" x14ac:dyDescent="0.15">
      <c r="A51" s="329"/>
      <c r="B51" s="330"/>
      <c r="C51" s="329" t="s">
        <v>94</v>
      </c>
      <c r="D51" s="455">
        <v>100.9</v>
      </c>
      <c r="E51" s="455">
        <v>101</v>
      </c>
      <c r="F51" s="455">
        <v>89.6</v>
      </c>
      <c r="G51" s="455">
        <v>88.3</v>
      </c>
      <c r="H51" s="455">
        <v>99</v>
      </c>
      <c r="I51" s="455">
        <v>90.5</v>
      </c>
      <c r="J51" s="455">
        <v>84.5</v>
      </c>
      <c r="K51" s="455">
        <v>147.5</v>
      </c>
      <c r="L51" s="455">
        <v>151</v>
      </c>
      <c r="M51" s="455" t="s">
        <v>335</v>
      </c>
      <c r="N51" s="455">
        <v>107.4</v>
      </c>
      <c r="O51" s="455">
        <v>92.1</v>
      </c>
      <c r="P51" s="455">
        <v>93.2</v>
      </c>
      <c r="Q51" s="455">
        <v>88</v>
      </c>
      <c r="R51" s="455">
        <v>90.7</v>
      </c>
      <c r="S51" s="455">
        <v>90.7</v>
      </c>
      <c r="T51" s="455" t="s">
        <v>336</v>
      </c>
      <c r="U51" s="455">
        <v>176.9</v>
      </c>
      <c r="V51" s="455">
        <v>94.8</v>
      </c>
      <c r="W51" s="455">
        <v>89.6</v>
      </c>
      <c r="X51" s="455">
        <v>100.1</v>
      </c>
      <c r="Y51" s="455">
        <v>106.8</v>
      </c>
      <c r="Z51" s="455">
        <v>127.8</v>
      </c>
      <c r="AA51" s="455">
        <v>92.6</v>
      </c>
      <c r="AB51" s="455" t="s">
        <v>336</v>
      </c>
      <c r="AC51" s="490">
        <v>96.2</v>
      </c>
      <c r="AD51" s="455">
        <v>93.6</v>
      </c>
      <c r="AE51" s="455">
        <v>114.4</v>
      </c>
      <c r="AF51" s="455">
        <v>91.5</v>
      </c>
      <c r="AG51" s="455" t="s">
        <v>336</v>
      </c>
      <c r="AH51" s="455">
        <v>87.6</v>
      </c>
      <c r="AI51" s="455">
        <v>113</v>
      </c>
      <c r="AJ51" s="455">
        <v>97.3</v>
      </c>
      <c r="AK51" s="455" t="s">
        <v>335</v>
      </c>
      <c r="AL51" s="455">
        <v>100.9</v>
      </c>
      <c r="AM51" s="329"/>
      <c r="AN51" s="330"/>
      <c r="AO51" s="329" t="s">
        <v>94</v>
      </c>
      <c r="AP51" s="455">
        <v>100.9</v>
      </c>
      <c r="AQ51" s="455">
        <v>96.8</v>
      </c>
      <c r="AR51" s="455">
        <v>99.6</v>
      </c>
      <c r="AS51" s="455">
        <v>86.6</v>
      </c>
      <c r="AT51" s="455">
        <v>122.1</v>
      </c>
      <c r="AU51" s="455">
        <v>90.2</v>
      </c>
      <c r="AV51" s="455">
        <v>96.3</v>
      </c>
      <c r="AW51" s="455">
        <v>79.900000000000006</v>
      </c>
      <c r="AX51" s="455">
        <v>102.8</v>
      </c>
      <c r="AY51" s="455">
        <v>103.5</v>
      </c>
      <c r="AZ51" s="455">
        <v>90.4</v>
      </c>
    </row>
    <row r="52" spans="1:52" x14ac:dyDescent="0.15">
      <c r="A52" s="329"/>
      <c r="B52" s="330"/>
      <c r="C52" s="329" t="s">
        <v>95</v>
      </c>
      <c r="D52" s="455">
        <v>98</v>
      </c>
      <c r="E52" s="455">
        <v>98</v>
      </c>
      <c r="F52" s="455">
        <v>109.6</v>
      </c>
      <c r="G52" s="455">
        <v>91.8</v>
      </c>
      <c r="H52" s="455">
        <v>238.3</v>
      </c>
      <c r="I52" s="455">
        <v>88.5</v>
      </c>
      <c r="J52" s="455">
        <v>98.5</v>
      </c>
      <c r="K52" s="455">
        <v>148.1</v>
      </c>
      <c r="L52" s="455">
        <v>152.5</v>
      </c>
      <c r="M52" s="455" t="s">
        <v>335</v>
      </c>
      <c r="N52" s="455">
        <v>89.4</v>
      </c>
      <c r="O52" s="455">
        <v>85.2</v>
      </c>
      <c r="P52" s="455">
        <v>86.8</v>
      </c>
      <c r="Q52" s="455">
        <v>79.400000000000006</v>
      </c>
      <c r="R52" s="455">
        <v>93.5</v>
      </c>
      <c r="S52" s="455">
        <v>93.5</v>
      </c>
      <c r="T52" s="455" t="s">
        <v>336</v>
      </c>
      <c r="U52" s="455">
        <v>106.2</v>
      </c>
      <c r="V52" s="455">
        <v>95.2</v>
      </c>
      <c r="W52" s="455">
        <v>96</v>
      </c>
      <c r="X52" s="455">
        <v>94.4</v>
      </c>
      <c r="Y52" s="455">
        <v>80.2</v>
      </c>
      <c r="Z52" s="455">
        <v>90.1</v>
      </c>
      <c r="AA52" s="455">
        <v>92.8</v>
      </c>
      <c r="AB52" s="455" t="s">
        <v>336</v>
      </c>
      <c r="AC52" s="490">
        <v>85.7</v>
      </c>
      <c r="AD52" s="455">
        <v>71.400000000000006</v>
      </c>
      <c r="AE52" s="455">
        <v>98.7</v>
      </c>
      <c r="AF52" s="455">
        <v>91.3</v>
      </c>
      <c r="AG52" s="455" t="s">
        <v>336</v>
      </c>
      <c r="AH52" s="455">
        <v>81.3</v>
      </c>
      <c r="AI52" s="455">
        <v>117.5</v>
      </c>
      <c r="AJ52" s="455">
        <v>110.4</v>
      </c>
      <c r="AK52" s="455" t="s">
        <v>335</v>
      </c>
      <c r="AL52" s="455">
        <v>111.4</v>
      </c>
      <c r="AM52" s="329"/>
      <c r="AN52" s="330"/>
      <c r="AO52" s="329" t="s">
        <v>95</v>
      </c>
      <c r="AP52" s="455">
        <v>98</v>
      </c>
      <c r="AQ52" s="455">
        <v>91.9</v>
      </c>
      <c r="AR52" s="455">
        <v>89.9</v>
      </c>
      <c r="AS52" s="455">
        <v>86.2</v>
      </c>
      <c r="AT52" s="455">
        <v>96.3</v>
      </c>
      <c r="AU52" s="455">
        <v>96.6</v>
      </c>
      <c r="AV52" s="455">
        <v>104.2</v>
      </c>
      <c r="AW52" s="455">
        <v>83.7</v>
      </c>
      <c r="AX52" s="455">
        <v>100.8</v>
      </c>
      <c r="AY52" s="455">
        <v>102.2</v>
      </c>
      <c r="AZ52" s="455">
        <v>75.900000000000006</v>
      </c>
    </row>
    <row r="53" spans="1:52" x14ac:dyDescent="0.15">
      <c r="A53" s="329"/>
      <c r="B53" s="330"/>
      <c r="C53" s="329" t="s">
        <v>96</v>
      </c>
      <c r="D53" s="455">
        <v>98.6</v>
      </c>
      <c r="E53" s="455">
        <v>98.6</v>
      </c>
      <c r="F53" s="455">
        <v>94.1</v>
      </c>
      <c r="G53" s="455">
        <v>94.4</v>
      </c>
      <c r="H53" s="455">
        <v>91.4</v>
      </c>
      <c r="I53" s="455">
        <v>101.7</v>
      </c>
      <c r="J53" s="455">
        <v>111.2</v>
      </c>
      <c r="K53" s="455">
        <v>130.19999999999999</v>
      </c>
      <c r="L53" s="455">
        <v>132.5</v>
      </c>
      <c r="M53" s="455" t="s">
        <v>335</v>
      </c>
      <c r="N53" s="455">
        <v>112.4</v>
      </c>
      <c r="O53" s="455">
        <v>93.7</v>
      </c>
      <c r="P53" s="455">
        <v>93.2</v>
      </c>
      <c r="Q53" s="455">
        <v>95.4</v>
      </c>
      <c r="R53" s="455">
        <v>89.1</v>
      </c>
      <c r="S53" s="455">
        <v>89.1</v>
      </c>
      <c r="T53" s="455" t="s">
        <v>336</v>
      </c>
      <c r="U53" s="455">
        <v>73.5</v>
      </c>
      <c r="V53" s="455">
        <v>106.3</v>
      </c>
      <c r="W53" s="455">
        <v>110.7</v>
      </c>
      <c r="X53" s="455">
        <v>101.8</v>
      </c>
      <c r="Y53" s="455">
        <v>104.7</v>
      </c>
      <c r="Z53" s="455">
        <v>94.4</v>
      </c>
      <c r="AA53" s="455">
        <v>98.7</v>
      </c>
      <c r="AB53" s="455" t="s">
        <v>336</v>
      </c>
      <c r="AC53" s="490">
        <v>95.4</v>
      </c>
      <c r="AD53" s="455">
        <v>84.1</v>
      </c>
      <c r="AE53" s="455">
        <v>98.9</v>
      </c>
      <c r="AF53" s="455">
        <v>102.4</v>
      </c>
      <c r="AG53" s="455" t="s">
        <v>336</v>
      </c>
      <c r="AH53" s="455">
        <v>92</v>
      </c>
      <c r="AI53" s="455">
        <v>132.80000000000001</v>
      </c>
      <c r="AJ53" s="455">
        <v>98.6</v>
      </c>
      <c r="AK53" s="455" t="s">
        <v>335</v>
      </c>
      <c r="AL53" s="455">
        <v>116.1</v>
      </c>
      <c r="AM53" s="329"/>
      <c r="AN53" s="330"/>
      <c r="AO53" s="329" t="s">
        <v>96</v>
      </c>
      <c r="AP53" s="455">
        <v>98.6</v>
      </c>
      <c r="AQ53" s="455">
        <v>103.4</v>
      </c>
      <c r="AR53" s="455">
        <v>106.6</v>
      </c>
      <c r="AS53" s="455">
        <v>104.4</v>
      </c>
      <c r="AT53" s="455">
        <v>110.4</v>
      </c>
      <c r="AU53" s="455">
        <v>95.8</v>
      </c>
      <c r="AV53" s="455">
        <v>101.3</v>
      </c>
      <c r="AW53" s="455">
        <v>86.6</v>
      </c>
      <c r="AX53" s="455">
        <v>96.4</v>
      </c>
      <c r="AY53" s="455">
        <v>97.7</v>
      </c>
      <c r="AZ53" s="455">
        <v>73.599999999999994</v>
      </c>
    </row>
    <row r="54" spans="1:52" x14ac:dyDescent="0.15">
      <c r="A54" s="329"/>
      <c r="B54" s="336"/>
      <c r="C54" s="335" t="s">
        <v>97</v>
      </c>
      <c r="D54" s="456">
        <v>97.8</v>
      </c>
      <c r="E54" s="456">
        <v>97.8</v>
      </c>
      <c r="F54" s="456">
        <v>94.8</v>
      </c>
      <c r="G54" s="456">
        <v>96.4</v>
      </c>
      <c r="H54" s="456">
        <v>82.9</v>
      </c>
      <c r="I54" s="456">
        <v>97.5</v>
      </c>
      <c r="J54" s="456">
        <v>95.5</v>
      </c>
      <c r="K54" s="456">
        <v>124.3</v>
      </c>
      <c r="L54" s="456">
        <v>127.9</v>
      </c>
      <c r="M54" s="456" t="s">
        <v>335</v>
      </c>
      <c r="N54" s="456">
        <v>130.69999999999999</v>
      </c>
      <c r="O54" s="456">
        <v>99.7</v>
      </c>
      <c r="P54" s="456">
        <v>99</v>
      </c>
      <c r="Q54" s="456">
        <v>102.2</v>
      </c>
      <c r="R54" s="456">
        <v>91.1</v>
      </c>
      <c r="S54" s="456">
        <v>91.1</v>
      </c>
      <c r="T54" s="456" t="s">
        <v>336</v>
      </c>
      <c r="U54" s="456">
        <v>67.7</v>
      </c>
      <c r="V54" s="456">
        <v>102.7</v>
      </c>
      <c r="W54" s="456">
        <v>103.2</v>
      </c>
      <c r="X54" s="456">
        <v>102.2</v>
      </c>
      <c r="Y54" s="456">
        <v>78.5</v>
      </c>
      <c r="Z54" s="456">
        <v>104.9</v>
      </c>
      <c r="AA54" s="456">
        <v>100.8</v>
      </c>
      <c r="AB54" s="456" t="s">
        <v>336</v>
      </c>
      <c r="AC54" s="491">
        <v>97.1</v>
      </c>
      <c r="AD54" s="456">
        <v>89.1</v>
      </c>
      <c r="AE54" s="456">
        <v>114.7</v>
      </c>
      <c r="AF54" s="456">
        <v>121.7</v>
      </c>
      <c r="AG54" s="456" t="s">
        <v>336</v>
      </c>
      <c r="AH54" s="456">
        <v>88.6</v>
      </c>
      <c r="AI54" s="456">
        <v>145</v>
      </c>
      <c r="AJ54" s="456">
        <v>68.5</v>
      </c>
      <c r="AK54" s="456" t="s">
        <v>335</v>
      </c>
      <c r="AL54" s="456">
        <v>103</v>
      </c>
      <c r="AM54" s="329"/>
      <c r="AN54" s="336"/>
      <c r="AO54" s="335" t="s">
        <v>97</v>
      </c>
      <c r="AP54" s="455">
        <v>97.8</v>
      </c>
      <c r="AQ54" s="456">
        <v>99.3</v>
      </c>
      <c r="AR54" s="456">
        <v>104.6</v>
      </c>
      <c r="AS54" s="456">
        <v>99.3</v>
      </c>
      <c r="AT54" s="456">
        <v>113.8</v>
      </c>
      <c r="AU54" s="456">
        <v>86.8</v>
      </c>
      <c r="AV54" s="456">
        <v>90.9</v>
      </c>
      <c r="AW54" s="456">
        <v>79.900000000000006</v>
      </c>
      <c r="AX54" s="456">
        <v>97.1</v>
      </c>
      <c r="AY54" s="456">
        <v>98.6</v>
      </c>
      <c r="AZ54" s="456">
        <v>71.3</v>
      </c>
    </row>
    <row r="55" spans="1:52" x14ac:dyDescent="0.15">
      <c r="A55" s="329"/>
      <c r="B55" s="330" t="s">
        <v>109</v>
      </c>
      <c r="C55" s="329" t="s">
        <v>84</v>
      </c>
      <c r="D55" s="475">
        <v>102.4</v>
      </c>
      <c r="E55" s="475">
        <v>102.4</v>
      </c>
      <c r="F55" s="475">
        <v>94.6</v>
      </c>
      <c r="G55" s="475">
        <v>94.8</v>
      </c>
      <c r="H55" s="475">
        <v>92.9</v>
      </c>
      <c r="I55" s="475">
        <v>91.9</v>
      </c>
      <c r="J55" s="475">
        <v>108.4</v>
      </c>
      <c r="K55" s="475">
        <v>103.6</v>
      </c>
      <c r="L55" s="475">
        <v>101.4</v>
      </c>
      <c r="M55" s="475" t="s">
        <v>335</v>
      </c>
      <c r="N55" s="475">
        <v>81.7</v>
      </c>
      <c r="O55" s="475">
        <v>112.3</v>
      </c>
      <c r="P55" s="475">
        <v>108.2</v>
      </c>
      <c r="Q55" s="475">
        <v>128.1</v>
      </c>
      <c r="R55" s="475">
        <v>135.30000000000001</v>
      </c>
      <c r="S55" s="475">
        <v>135.30000000000001</v>
      </c>
      <c r="T55" s="475" t="s">
        <v>336</v>
      </c>
      <c r="U55" s="475">
        <v>77</v>
      </c>
      <c r="V55" s="475">
        <v>109.8</v>
      </c>
      <c r="W55" s="475">
        <v>105</v>
      </c>
      <c r="X55" s="475">
        <v>114.7</v>
      </c>
      <c r="Y55" s="475">
        <v>70.3</v>
      </c>
      <c r="Z55" s="475">
        <v>116.7</v>
      </c>
      <c r="AA55" s="475">
        <v>107.6</v>
      </c>
      <c r="AB55" s="475" t="s">
        <v>336</v>
      </c>
      <c r="AC55" s="492">
        <v>97.7</v>
      </c>
      <c r="AD55" s="475">
        <v>94.6</v>
      </c>
      <c r="AE55" s="455">
        <v>96.1</v>
      </c>
      <c r="AF55" s="455">
        <v>90.6</v>
      </c>
      <c r="AG55" s="455" t="s">
        <v>336</v>
      </c>
      <c r="AH55" s="455">
        <v>98.4</v>
      </c>
      <c r="AI55" s="455">
        <v>107.6</v>
      </c>
      <c r="AJ55" s="455">
        <v>100.5</v>
      </c>
      <c r="AK55" s="455" t="s">
        <v>335</v>
      </c>
      <c r="AL55" s="455">
        <v>107.2</v>
      </c>
      <c r="AM55" s="329"/>
      <c r="AN55" s="330" t="s">
        <v>109</v>
      </c>
      <c r="AO55" s="329" t="s">
        <v>84</v>
      </c>
      <c r="AP55" s="460">
        <v>102.4</v>
      </c>
      <c r="AQ55" s="455">
        <v>109.3</v>
      </c>
      <c r="AR55" s="455">
        <v>106.1</v>
      </c>
      <c r="AS55" s="455">
        <v>105.2</v>
      </c>
      <c r="AT55" s="455">
        <v>107.7</v>
      </c>
      <c r="AU55" s="455">
        <v>116.9</v>
      </c>
      <c r="AV55" s="455">
        <v>128.19999999999999</v>
      </c>
      <c r="AW55" s="455">
        <v>97.5</v>
      </c>
      <c r="AX55" s="455">
        <v>99.3</v>
      </c>
      <c r="AY55" s="455">
        <v>98.4</v>
      </c>
      <c r="AZ55" s="455">
        <v>114.7</v>
      </c>
    </row>
    <row r="56" spans="1:52" x14ac:dyDescent="0.15">
      <c r="A56" s="329"/>
      <c r="B56" s="330"/>
      <c r="C56" s="329" t="s">
        <v>86</v>
      </c>
      <c r="D56" s="475">
        <v>99.9</v>
      </c>
      <c r="E56" s="475">
        <v>99.9</v>
      </c>
      <c r="F56" s="475">
        <v>101.1</v>
      </c>
      <c r="G56" s="475">
        <v>100</v>
      </c>
      <c r="H56" s="475">
        <v>109.1</v>
      </c>
      <c r="I56" s="475">
        <v>98.7</v>
      </c>
      <c r="J56" s="475">
        <v>81.5</v>
      </c>
      <c r="K56" s="475">
        <v>107.3</v>
      </c>
      <c r="L56" s="475">
        <v>105.3</v>
      </c>
      <c r="M56" s="475" t="s">
        <v>335</v>
      </c>
      <c r="N56" s="475">
        <v>107.9</v>
      </c>
      <c r="O56" s="475">
        <v>95.9</v>
      </c>
      <c r="P56" s="475">
        <v>89.8</v>
      </c>
      <c r="Q56" s="475">
        <v>119.3</v>
      </c>
      <c r="R56" s="475">
        <v>102.4</v>
      </c>
      <c r="S56" s="475">
        <v>102.4</v>
      </c>
      <c r="T56" s="475" t="s">
        <v>336</v>
      </c>
      <c r="U56" s="475">
        <v>80.7</v>
      </c>
      <c r="V56" s="475">
        <v>110.2</v>
      </c>
      <c r="W56" s="475">
        <v>116.2</v>
      </c>
      <c r="X56" s="475">
        <v>104.2</v>
      </c>
      <c r="Y56" s="475">
        <v>111.4</v>
      </c>
      <c r="Z56" s="475">
        <v>114.3</v>
      </c>
      <c r="AA56" s="475">
        <v>103.4</v>
      </c>
      <c r="AB56" s="475" t="s">
        <v>336</v>
      </c>
      <c r="AC56" s="490">
        <v>100.4</v>
      </c>
      <c r="AD56" s="475">
        <v>107.6</v>
      </c>
      <c r="AE56" s="455">
        <v>112.1</v>
      </c>
      <c r="AF56" s="455">
        <v>73.400000000000006</v>
      </c>
      <c r="AG56" s="455" t="s">
        <v>336</v>
      </c>
      <c r="AH56" s="455">
        <v>96.1</v>
      </c>
      <c r="AI56" s="455">
        <v>96.7</v>
      </c>
      <c r="AJ56" s="455">
        <v>88</v>
      </c>
      <c r="AK56" s="455" t="s">
        <v>335</v>
      </c>
      <c r="AL56" s="455">
        <v>88.2</v>
      </c>
      <c r="AM56" s="329"/>
      <c r="AN56" s="330"/>
      <c r="AO56" s="329" t="s">
        <v>86</v>
      </c>
      <c r="AP56" s="455">
        <v>99.9</v>
      </c>
      <c r="AQ56" s="455">
        <v>93.9</v>
      </c>
      <c r="AR56" s="455">
        <v>90.1</v>
      </c>
      <c r="AS56" s="455">
        <v>82.9</v>
      </c>
      <c r="AT56" s="455">
        <v>102.7</v>
      </c>
      <c r="AU56" s="455">
        <v>102.8</v>
      </c>
      <c r="AV56" s="455">
        <v>113.2</v>
      </c>
      <c r="AW56" s="455">
        <v>85.1</v>
      </c>
      <c r="AX56" s="455">
        <v>102.5</v>
      </c>
      <c r="AY56" s="455">
        <v>102.4</v>
      </c>
      <c r="AZ56" s="455">
        <v>105.3</v>
      </c>
    </row>
    <row r="57" spans="1:52" x14ac:dyDescent="0.15">
      <c r="A57" s="329"/>
      <c r="B57" s="330"/>
      <c r="C57" s="329" t="s">
        <v>88</v>
      </c>
      <c r="D57" s="475">
        <v>83.8</v>
      </c>
      <c r="E57" s="475">
        <v>83.8</v>
      </c>
      <c r="F57" s="475">
        <v>86.1</v>
      </c>
      <c r="G57" s="475">
        <v>85.1</v>
      </c>
      <c r="H57" s="475">
        <v>93.7</v>
      </c>
      <c r="I57" s="475">
        <v>96.8</v>
      </c>
      <c r="J57" s="475">
        <v>77.099999999999994</v>
      </c>
      <c r="K57" s="475">
        <v>58</v>
      </c>
      <c r="L57" s="475">
        <v>53.1</v>
      </c>
      <c r="M57" s="475" t="s">
        <v>335</v>
      </c>
      <c r="N57" s="475">
        <v>104.2</v>
      </c>
      <c r="O57" s="475">
        <v>70.2</v>
      </c>
      <c r="P57" s="475">
        <v>67</v>
      </c>
      <c r="Q57" s="475">
        <v>82.2</v>
      </c>
      <c r="R57" s="475">
        <v>57.4</v>
      </c>
      <c r="S57" s="475">
        <v>57.4</v>
      </c>
      <c r="T57" s="475" t="s">
        <v>336</v>
      </c>
      <c r="U57" s="475">
        <v>67.8</v>
      </c>
      <c r="V57" s="475">
        <v>93.2</v>
      </c>
      <c r="W57" s="475">
        <v>96.1</v>
      </c>
      <c r="X57" s="475">
        <v>90.3</v>
      </c>
      <c r="Y57" s="475">
        <v>116.5</v>
      </c>
      <c r="Z57" s="475">
        <v>92.2</v>
      </c>
      <c r="AA57" s="475">
        <v>94.2</v>
      </c>
      <c r="AB57" s="475" t="s">
        <v>336</v>
      </c>
      <c r="AC57" s="490">
        <v>94.1</v>
      </c>
      <c r="AD57" s="475">
        <v>106.4</v>
      </c>
      <c r="AE57" s="455">
        <v>104.8</v>
      </c>
      <c r="AF57" s="455">
        <v>45.1</v>
      </c>
      <c r="AG57" s="455" t="s">
        <v>336</v>
      </c>
      <c r="AH57" s="455">
        <v>78</v>
      </c>
      <c r="AI57" s="455">
        <v>94</v>
      </c>
      <c r="AJ57" s="455">
        <v>85</v>
      </c>
      <c r="AK57" s="455" t="s">
        <v>335</v>
      </c>
      <c r="AL57" s="455">
        <v>72.099999999999994</v>
      </c>
      <c r="AM57" s="329"/>
      <c r="AN57" s="330"/>
      <c r="AO57" s="329" t="s">
        <v>88</v>
      </c>
      <c r="AP57" s="455">
        <v>83.8</v>
      </c>
      <c r="AQ57" s="455">
        <v>78.900000000000006</v>
      </c>
      <c r="AR57" s="455">
        <v>77.5</v>
      </c>
      <c r="AS57" s="455">
        <v>70.599999999999994</v>
      </c>
      <c r="AT57" s="455">
        <v>89.7</v>
      </c>
      <c r="AU57" s="455">
        <v>82</v>
      </c>
      <c r="AV57" s="455">
        <v>82.2</v>
      </c>
      <c r="AW57" s="455">
        <v>81.7</v>
      </c>
      <c r="AX57" s="455">
        <v>86</v>
      </c>
      <c r="AY57" s="455">
        <v>86</v>
      </c>
      <c r="AZ57" s="455">
        <v>86.7</v>
      </c>
    </row>
    <row r="58" spans="1:52" x14ac:dyDescent="0.15">
      <c r="A58" s="329"/>
      <c r="B58" s="330"/>
      <c r="C58" s="329" t="s">
        <v>89</v>
      </c>
      <c r="D58" s="475">
        <v>97.5</v>
      </c>
      <c r="E58" s="475">
        <v>97.5</v>
      </c>
      <c r="F58" s="475">
        <v>106.4</v>
      </c>
      <c r="G58" s="475">
        <v>105.7</v>
      </c>
      <c r="H58" s="475">
        <v>111.2</v>
      </c>
      <c r="I58" s="475">
        <v>98.3</v>
      </c>
      <c r="J58" s="475">
        <v>100.4</v>
      </c>
      <c r="K58" s="475">
        <v>115.2</v>
      </c>
      <c r="L58" s="475">
        <v>116.2</v>
      </c>
      <c r="M58" s="475" t="s">
        <v>335</v>
      </c>
      <c r="N58" s="475">
        <v>97</v>
      </c>
      <c r="O58" s="475">
        <v>97.5</v>
      </c>
      <c r="P58" s="475">
        <v>98</v>
      </c>
      <c r="Q58" s="475">
        <v>95.6</v>
      </c>
      <c r="R58" s="475">
        <v>82.1</v>
      </c>
      <c r="S58" s="475">
        <v>82.1</v>
      </c>
      <c r="T58" s="475" t="s">
        <v>336</v>
      </c>
      <c r="U58" s="475">
        <v>87.9</v>
      </c>
      <c r="V58" s="475">
        <v>91.8</v>
      </c>
      <c r="W58" s="475">
        <v>92.6</v>
      </c>
      <c r="X58" s="475">
        <v>91.1</v>
      </c>
      <c r="Y58" s="475">
        <v>76.599999999999994</v>
      </c>
      <c r="Z58" s="475">
        <v>94.3</v>
      </c>
      <c r="AA58" s="475">
        <v>86.7</v>
      </c>
      <c r="AB58" s="475" t="s">
        <v>336</v>
      </c>
      <c r="AC58" s="490">
        <v>93.4</v>
      </c>
      <c r="AD58" s="475">
        <v>94.6</v>
      </c>
      <c r="AE58" s="455">
        <v>114.1</v>
      </c>
      <c r="AF58" s="455">
        <v>97</v>
      </c>
      <c r="AG58" s="455" t="s">
        <v>336</v>
      </c>
      <c r="AH58" s="455">
        <v>85.3</v>
      </c>
      <c r="AI58" s="455">
        <v>88.6</v>
      </c>
      <c r="AJ58" s="455">
        <v>101.5</v>
      </c>
      <c r="AK58" s="455" t="s">
        <v>335</v>
      </c>
      <c r="AL58" s="455">
        <v>104.2</v>
      </c>
      <c r="AM58" s="329"/>
      <c r="AN58" s="330"/>
      <c r="AO58" s="329" t="s">
        <v>89</v>
      </c>
      <c r="AP58" s="455">
        <v>97.5</v>
      </c>
      <c r="AQ58" s="455">
        <v>96.3</v>
      </c>
      <c r="AR58" s="455">
        <v>99.8</v>
      </c>
      <c r="AS58" s="455">
        <v>98.9</v>
      </c>
      <c r="AT58" s="455">
        <v>101.3</v>
      </c>
      <c r="AU58" s="455">
        <v>88</v>
      </c>
      <c r="AV58" s="455">
        <v>89</v>
      </c>
      <c r="AW58" s="455">
        <v>86.4</v>
      </c>
      <c r="AX58" s="455">
        <v>98.1</v>
      </c>
      <c r="AY58" s="455">
        <v>99.2</v>
      </c>
      <c r="AZ58" s="455">
        <v>78.900000000000006</v>
      </c>
    </row>
    <row r="59" spans="1:52" x14ac:dyDescent="0.15">
      <c r="A59" s="329"/>
      <c r="B59" s="330"/>
      <c r="C59" s="329" t="s">
        <v>90</v>
      </c>
      <c r="D59" s="475">
        <v>105.6</v>
      </c>
      <c r="E59" s="475">
        <v>105.6</v>
      </c>
      <c r="F59" s="475">
        <v>102.3</v>
      </c>
      <c r="G59" s="475">
        <v>101.6</v>
      </c>
      <c r="H59" s="475">
        <v>107.5</v>
      </c>
      <c r="I59" s="475">
        <v>109.5</v>
      </c>
      <c r="J59" s="475">
        <v>99</v>
      </c>
      <c r="K59" s="475">
        <v>96.1</v>
      </c>
      <c r="L59" s="475">
        <v>98</v>
      </c>
      <c r="M59" s="475" t="s">
        <v>335</v>
      </c>
      <c r="N59" s="475">
        <v>101</v>
      </c>
      <c r="O59" s="475">
        <v>103.6</v>
      </c>
      <c r="P59" s="475">
        <v>101.5</v>
      </c>
      <c r="Q59" s="475">
        <v>112</v>
      </c>
      <c r="R59" s="475">
        <v>90.4</v>
      </c>
      <c r="S59" s="475">
        <v>90.4</v>
      </c>
      <c r="T59" s="475" t="s">
        <v>336</v>
      </c>
      <c r="U59" s="475">
        <v>141.19999999999999</v>
      </c>
      <c r="V59" s="475">
        <v>103.4</v>
      </c>
      <c r="W59" s="475">
        <v>99.5</v>
      </c>
      <c r="X59" s="475">
        <v>107.4</v>
      </c>
      <c r="Y59" s="475">
        <v>84</v>
      </c>
      <c r="Z59" s="475">
        <v>102.1</v>
      </c>
      <c r="AA59" s="475">
        <v>109.1</v>
      </c>
      <c r="AB59" s="475" t="s">
        <v>336</v>
      </c>
      <c r="AC59" s="490">
        <v>111.5</v>
      </c>
      <c r="AD59" s="475">
        <v>111.8</v>
      </c>
      <c r="AE59" s="455">
        <v>100.7</v>
      </c>
      <c r="AF59" s="455">
        <v>94.6</v>
      </c>
      <c r="AG59" s="455" t="s">
        <v>336</v>
      </c>
      <c r="AH59" s="455">
        <v>103.7</v>
      </c>
      <c r="AI59" s="455">
        <v>100.4</v>
      </c>
      <c r="AJ59" s="455">
        <v>151.6</v>
      </c>
      <c r="AK59" s="455" t="s">
        <v>335</v>
      </c>
      <c r="AL59" s="455">
        <v>98.2</v>
      </c>
      <c r="AM59" s="329"/>
      <c r="AN59" s="330"/>
      <c r="AO59" s="329" t="s">
        <v>90</v>
      </c>
      <c r="AP59" s="455">
        <v>105.6</v>
      </c>
      <c r="AQ59" s="455">
        <v>106</v>
      </c>
      <c r="AR59" s="455">
        <v>105.9</v>
      </c>
      <c r="AS59" s="455">
        <v>104.5</v>
      </c>
      <c r="AT59" s="455">
        <v>108.3</v>
      </c>
      <c r="AU59" s="455">
        <v>106.3</v>
      </c>
      <c r="AV59" s="455">
        <v>102.3</v>
      </c>
      <c r="AW59" s="455">
        <v>113.3</v>
      </c>
      <c r="AX59" s="455">
        <v>105.4</v>
      </c>
      <c r="AY59" s="455">
        <v>105.6</v>
      </c>
      <c r="AZ59" s="455">
        <v>100.4</v>
      </c>
    </row>
    <row r="60" spans="1:52" x14ac:dyDescent="0.15">
      <c r="A60" s="329"/>
      <c r="B60" s="330"/>
      <c r="C60" s="329" t="s">
        <v>91</v>
      </c>
      <c r="D60" s="475">
        <v>101.7</v>
      </c>
      <c r="E60" s="475">
        <v>101.7</v>
      </c>
      <c r="F60" s="475">
        <v>102.4</v>
      </c>
      <c r="G60" s="475">
        <v>103.1</v>
      </c>
      <c r="H60" s="475">
        <v>96.8</v>
      </c>
      <c r="I60" s="475">
        <v>99.2</v>
      </c>
      <c r="J60" s="475">
        <v>104</v>
      </c>
      <c r="K60" s="475">
        <v>112.9</v>
      </c>
      <c r="L60" s="475">
        <v>115.5</v>
      </c>
      <c r="M60" s="475" t="s">
        <v>335</v>
      </c>
      <c r="N60" s="475">
        <v>122.2</v>
      </c>
      <c r="O60" s="475">
        <v>83.2</v>
      </c>
      <c r="P60" s="475">
        <v>84.5</v>
      </c>
      <c r="Q60" s="475">
        <v>78.2</v>
      </c>
      <c r="R60" s="475">
        <v>144.19999999999999</v>
      </c>
      <c r="S60" s="475">
        <v>144.19999999999999</v>
      </c>
      <c r="T60" s="475" t="s">
        <v>336</v>
      </c>
      <c r="U60" s="475">
        <v>143.30000000000001</v>
      </c>
      <c r="V60" s="475">
        <v>92.4</v>
      </c>
      <c r="W60" s="475">
        <v>89</v>
      </c>
      <c r="X60" s="475">
        <v>95.9</v>
      </c>
      <c r="Y60" s="475">
        <v>97.1</v>
      </c>
      <c r="Z60" s="475">
        <v>95.3</v>
      </c>
      <c r="AA60" s="475">
        <v>100.4</v>
      </c>
      <c r="AB60" s="475" t="s">
        <v>336</v>
      </c>
      <c r="AC60" s="490">
        <v>101.3</v>
      </c>
      <c r="AD60" s="475">
        <v>101.5</v>
      </c>
      <c r="AE60" s="455">
        <v>99.4</v>
      </c>
      <c r="AF60" s="455">
        <v>105.6</v>
      </c>
      <c r="AG60" s="455" t="s">
        <v>336</v>
      </c>
      <c r="AH60" s="455">
        <v>99.7</v>
      </c>
      <c r="AI60" s="455">
        <v>98.3</v>
      </c>
      <c r="AJ60" s="455">
        <v>106.5</v>
      </c>
      <c r="AK60" s="455" t="s">
        <v>335</v>
      </c>
      <c r="AL60" s="455">
        <v>106.3</v>
      </c>
      <c r="AM60" s="329"/>
      <c r="AN60" s="330"/>
      <c r="AO60" s="329" t="s">
        <v>91</v>
      </c>
      <c r="AP60" s="455">
        <v>101.7</v>
      </c>
      <c r="AQ60" s="455">
        <v>101</v>
      </c>
      <c r="AR60" s="455">
        <v>97.2</v>
      </c>
      <c r="AS60" s="455">
        <v>95.4</v>
      </c>
      <c r="AT60" s="455">
        <v>100.2</v>
      </c>
      <c r="AU60" s="455">
        <v>110</v>
      </c>
      <c r="AV60" s="455">
        <v>112.2</v>
      </c>
      <c r="AW60" s="455">
        <v>106.3</v>
      </c>
      <c r="AX60" s="455">
        <v>102</v>
      </c>
      <c r="AY60" s="455">
        <v>101.7</v>
      </c>
      <c r="AZ60" s="455">
        <v>107.2</v>
      </c>
    </row>
    <row r="61" spans="1:52" x14ac:dyDescent="0.15">
      <c r="A61" s="329"/>
      <c r="B61" s="330"/>
      <c r="C61" s="329" t="s">
        <v>92</v>
      </c>
      <c r="D61" s="475">
        <v>98.5</v>
      </c>
      <c r="E61" s="475">
        <v>98.5</v>
      </c>
      <c r="F61" s="475">
        <v>97.2</v>
      </c>
      <c r="G61" s="475">
        <v>99.3</v>
      </c>
      <c r="H61" s="475">
        <v>82.2</v>
      </c>
      <c r="I61" s="475">
        <v>101.3</v>
      </c>
      <c r="J61" s="475">
        <v>88.7</v>
      </c>
      <c r="K61" s="475">
        <v>95.7</v>
      </c>
      <c r="L61" s="475">
        <v>97.7</v>
      </c>
      <c r="M61" s="475" t="s">
        <v>335</v>
      </c>
      <c r="N61" s="475">
        <v>83.8</v>
      </c>
      <c r="O61" s="475">
        <v>111.3</v>
      </c>
      <c r="P61" s="475">
        <v>111.1</v>
      </c>
      <c r="Q61" s="475">
        <v>111.8</v>
      </c>
      <c r="R61" s="475">
        <v>83.4</v>
      </c>
      <c r="S61" s="475">
        <v>83.4</v>
      </c>
      <c r="T61" s="475" t="s">
        <v>336</v>
      </c>
      <c r="U61" s="475">
        <v>99</v>
      </c>
      <c r="V61" s="475">
        <v>98.4</v>
      </c>
      <c r="W61" s="475">
        <v>90.3</v>
      </c>
      <c r="X61" s="475">
        <v>106.5</v>
      </c>
      <c r="Y61" s="475">
        <v>103</v>
      </c>
      <c r="Z61" s="475">
        <v>94</v>
      </c>
      <c r="AA61" s="475">
        <v>88.3</v>
      </c>
      <c r="AB61" s="475" t="s">
        <v>336</v>
      </c>
      <c r="AC61" s="490">
        <v>103.5</v>
      </c>
      <c r="AD61" s="475">
        <v>103.3</v>
      </c>
      <c r="AE61" s="455">
        <v>97.9</v>
      </c>
      <c r="AF61" s="455">
        <v>115</v>
      </c>
      <c r="AG61" s="455" t="s">
        <v>336</v>
      </c>
      <c r="AH61" s="455">
        <v>106.9</v>
      </c>
      <c r="AI61" s="455">
        <v>107</v>
      </c>
      <c r="AJ61" s="455">
        <v>90.3</v>
      </c>
      <c r="AK61" s="455" t="s">
        <v>335</v>
      </c>
      <c r="AL61" s="455">
        <v>90.5</v>
      </c>
      <c r="AM61" s="329"/>
      <c r="AN61" s="330"/>
      <c r="AO61" s="329" t="s">
        <v>92</v>
      </c>
      <c r="AP61" s="455">
        <v>98.5</v>
      </c>
      <c r="AQ61" s="455">
        <v>97.7</v>
      </c>
      <c r="AR61" s="455">
        <v>93.1</v>
      </c>
      <c r="AS61" s="455">
        <v>89.7</v>
      </c>
      <c r="AT61" s="455">
        <v>99.1</v>
      </c>
      <c r="AU61" s="455">
        <v>108.4</v>
      </c>
      <c r="AV61" s="455">
        <v>107.1</v>
      </c>
      <c r="AW61" s="455">
        <v>110.4</v>
      </c>
      <c r="AX61" s="455">
        <v>98.9</v>
      </c>
      <c r="AY61" s="455">
        <v>97.6</v>
      </c>
      <c r="AZ61" s="455">
        <v>122.3</v>
      </c>
    </row>
    <row r="62" spans="1:52" x14ac:dyDescent="0.15">
      <c r="A62" s="329"/>
      <c r="B62" s="330"/>
      <c r="C62" s="329" t="s">
        <v>93</v>
      </c>
      <c r="D62" s="475">
        <v>111.4</v>
      </c>
      <c r="E62" s="475">
        <v>111.4</v>
      </c>
      <c r="F62" s="475">
        <v>104.1</v>
      </c>
      <c r="G62" s="475">
        <v>107.5</v>
      </c>
      <c r="H62" s="475">
        <v>80</v>
      </c>
      <c r="I62" s="475">
        <v>111.9</v>
      </c>
      <c r="J62" s="475">
        <v>127.1</v>
      </c>
      <c r="K62" s="475">
        <v>104.4</v>
      </c>
      <c r="L62" s="475">
        <v>105.5</v>
      </c>
      <c r="M62" s="475" t="s">
        <v>335</v>
      </c>
      <c r="N62" s="475">
        <v>105.4</v>
      </c>
      <c r="O62" s="475">
        <v>109.8</v>
      </c>
      <c r="P62" s="475">
        <v>113.8</v>
      </c>
      <c r="Q62" s="475">
        <v>94.3</v>
      </c>
      <c r="R62" s="475">
        <v>107.1</v>
      </c>
      <c r="S62" s="475">
        <v>107.1</v>
      </c>
      <c r="T62" s="475" t="s">
        <v>336</v>
      </c>
      <c r="U62" s="475">
        <v>120.4</v>
      </c>
      <c r="V62" s="475">
        <v>117.3</v>
      </c>
      <c r="W62" s="475">
        <v>108.4</v>
      </c>
      <c r="X62" s="475">
        <v>126.4</v>
      </c>
      <c r="Y62" s="475">
        <v>118.7</v>
      </c>
      <c r="Z62" s="475">
        <v>106</v>
      </c>
      <c r="AA62" s="475">
        <v>109.7</v>
      </c>
      <c r="AB62" s="475" t="s">
        <v>336</v>
      </c>
      <c r="AC62" s="490">
        <v>105.9</v>
      </c>
      <c r="AD62" s="475">
        <v>100.2</v>
      </c>
      <c r="AE62" s="455">
        <v>102.3</v>
      </c>
      <c r="AF62" s="455">
        <v>135.6</v>
      </c>
      <c r="AG62" s="455" t="s">
        <v>336</v>
      </c>
      <c r="AH62" s="455">
        <v>121.1</v>
      </c>
      <c r="AI62" s="455">
        <v>101.2</v>
      </c>
      <c r="AJ62" s="455">
        <v>97.7</v>
      </c>
      <c r="AK62" s="455" t="s">
        <v>335</v>
      </c>
      <c r="AL62" s="455">
        <v>121.2</v>
      </c>
      <c r="AM62" s="329"/>
      <c r="AN62" s="330"/>
      <c r="AO62" s="329" t="s">
        <v>93</v>
      </c>
      <c r="AP62" s="455">
        <v>111.4</v>
      </c>
      <c r="AQ62" s="455">
        <v>114.3</v>
      </c>
      <c r="AR62" s="455">
        <v>121.5</v>
      </c>
      <c r="AS62" s="455">
        <v>125</v>
      </c>
      <c r="AT62" s="455">
        <v>115.5</v>
      </c>
      <c r="AU62" s="455">
        <v>97.3</v>
      </c>
      <c r="AV62" s="455">
        <v>92.6</v>
      </c>
      <c r="AW62" s="455">
        <v>105.2</v>
      </c>
      <c r="AX62" s="455">
        <v>110.1</v>
      </c>
      <c r="AY62" s="455">
        <v>108.5</v>
      </c>
      <c r="AZ62" s="455">
        <v>138</v>
      </c>
    </row>
    <row r="63" spans="1:52" x14ac:dyDescent="0.15">
      <c r="A63" s="329"/>
      <c r="B63" s="330"/>
      <c r="C63" s="329" t="s">
        <v>94</v>
      </c>
      <c r="D63" s="475">
        <v>99.6</v>
      </c>
      <c r="E63" s="475">
        <v>99.6</v>
      </c>
      <c r="F63" s="475">
        <v>95.4</v>
      </c>
      <c r="G63" s="475">
        <v>98.6</v>
      </c>
      <c r="H63" s="475">
        <v>73</v>
      </c>
      <c r="I63" s="475">
        <v>97.4</v>
      </c>
      <c r="J63" s="475">
        <v>86.7</v>
      </c>
      <c r="K63" s="475">
        <v>102.1</v>
      </c>
      <c r="L63" s="475">
        <v>103</v>
      </c>
      <c r="M63" s="475" t="s">
        <v>335</v>
      </c>
      <c r="N63" s="475">
        <v>80.599999999999994</v>
      </c>
      <c r="O63" s="475">
        <v>86.4</v>
      </c>
      <c r="P63" s="475">
        <v>83</v>
      </c>
      <c r="Q63" s="475">
        <v>99.6</v>
      </c>
      <c r="R63" s="475">
        <v>100.6</v>
      </c>
      <c r="S63" s="475">
        <v>100.6</v>
      </c>
      <c r="T63" s="475" t="s">
        <v>336</v>
      </c>
      <c r="U63" s="475">
        <v>174.9</v>
      </c>
      <c r="V63" s="475">
        <v>99.4</v>
      </c>
      <c r="W63" s="475">
        <v>102.4</v>
      </c>
      <c r="X63" s="475">
        <v>96.4</v>
      </c>
      <c r="Y63" s="475">
        <v>112.2</v>
      </c>
      <c r="Z63" s="475">
        <v>97.8</v>
      </c>
      <c r="AA63" s="475">
        <v>100.2</v>
      </c>
      <c r="AB63" s="475" t="s">
        <v>336</v>
      </c>
      <c r="AC63" s="490">
        <v>95.2</v>
      </c>
      <c r="AD63" s="475">
        <v>93.5</v>
      </c>
      <c r="AE63" s="455">
        <v>93.2</v>
      </c>
      <c r="AF63" s="455">
        <v>107.1</v>
      </c>
      <c r="AG63" s="455" t="s">
        <v>336</v>
      </c>
      <c r="AH63" s="455">
        <v>95</v>
      </c>
      <c r="AI63" s="455">
        <v>100.6</v>
      </c>
      <c r="AJ63" s="455">
        <v>91.9</v>
      </c>
      <c r="AK63" s="455" t="s">
        <v>335</v>
      </c>
      <c r="AL63" s="455">
        <v>90.7</v>
      </c>
      <c r="AM63" s="329"/>
      <c r="AN63" s="330"/>
      <c r="AO63" s="329" t="s">
        <v>94</v>
      </c>
      <c r="AP63" s="455">
        <v>99.6</v>
      </c>
      <c r="AQ63" s="455">
        <v>92.9</v>
      </c>
      <c r="AR63" s="455">
        <v>93.9</v>
      </c>
      <c r="AS63" s="455">
        <v>89.6</v>
      </c>
      <c r="AT63" s="455">
        <v>101.4</v>
      </c>
      <c r="AU63" s="455">
        <v>90.4</v>
      </c>
      <c r="AV63" s="455">
        <v>85.8</v>
      </c>
      <c r="AW63" s="455">
        <v>98</v>
      </c>
      <c r="AX63" s="455">
        <v>102.6</v>
      </c>
      <c r="AY63" s="455">
        <v>102.8</v>
      </c>
      <c r="AZ63" s="455">
        <v>98.2</v>
      </c>
    </row>
    <row r="64" spans="1:52" x14ac:dyDescent="0.15">
      <c r="A64" s="329"/>
      <c r="B64" s="330"/>
      <c r="C64" s="329" t="s">
        <v>95</v>
      </c>
      <c r="D64" s="475">
        <v>97.7</v>
      </c>
      <c r="E64" s="475">
        <v>97.7</v>
      </c>
      <c r="F64" s="475">
        <v>98</v>
      </c>
      <c r="G64" s="475">
        <v>98.7</v>
      </c>
      <c r="H64" s="475">
        <v>92.9</v>
      </c>
      <c r="I64" s="475">
        <v>87.3</v>
      </c>
      <c r="J64" s="475">
        <v>113.7</v>
      </c>
      <c r="K64" s="475">
        <v>101.3</v>
      </c>
      <c r="L64" s="475">
        <v>101.4</v>
      </c>
      <c r="M64" s="475" t="s">
        <v>335</v>
      </c>
      <c r="N64" s="475">
        <v>115.7</v>
      </c>
      <c r="O64" s="475">
        <v>107.9</v>
      </c>
      <c r="P64" s="475">
        <v>114.8</v>
      </c>
      <c r="Q64" s="475">
        <v>81.2</v>
      </c>
      <c r="R64" s="475">
        <v>101.8</v>
      </c>
      <c r="S64" s="475">
        <v>101.8</v>
      </c>
      <c r="T64" s="475" t="s">
        <v>336</v>
      </c>
      <c r="U64" s="475">
        <v>72.2</v>
      </c>
      <c r="V64" s="475">
        <v>94.3</v>
      </c>
      <c r="W64" s="475">
        <v>103.2</v>
      </c>
      <c r="X64" s="475">
        <v>85.3</v>
      </c>
      <c r="Y64" s="475">
        <v>88.8</v>
      </c>
      <c r="Z64" s="475">
        <v>89.9</v>
      </c>
      <c r="AA64" s="475">
        <v>96.8</v>
      </c>
      <c r="AB64" s="475" t="s">
        <v>336</v>
      </c>
      <c r="AC64" s="490">
        <v>94.9</v>
      </c>
      <c r="AD64" s="475">
        <v>86.9</v>
      </c>
      <c r="AE64" s="455">
        <v>87.6</v>
      </c>
      <c r="AF64" s="455">
        <v>109.5</v>
      </c>
      <c r="AG64" s="455" t="s">
        <v>336</v>
      </c>
      <c r="AH64" s="455">
        <v>100</v>
      </c>
      <c r="AI64" s="455">
        <v>98</v>
      </c>
      <c r="AJ64" s="455">
        <v>114.1</v>
      </c>
      <c r="AK64" s="455" t="s">
        <v>335</v>
      </c>
      <c r="AL64" s="455">
        <v>110.5</v>
      </c>
      <c r="AM64" s="329"/>
      <c r="AN64" s="330"/>
      <c r="AO64" s="329" t="s">
        <v>95</v>
      </c>
      <c r="AP64" s="455">
        <v>97.7</v>
      </c>
      <c r="AQ64" s="455">
        <v>103.6</v>
      </c>
      <c r="AR64" s="455">
        <v>106.4</v>
      </c>
      <c r="AS64" s="455">
        <v>118.4</v>
      </c>
      <c r="AT64" s="455">
        <v>85.4</v>
      </c>
      <c r="AU64" s="455">
        <v>96.9</v>
      </c>
      <c r="AV64" s="455">
        <v>93.1</v>
      </c>
      <c r="AW64" s="455">
        <v>103.5</v>
      </c>
      <c r="AX64" s="455">
        <v>95.1</v>
      </c>
      <c r="AY64" s="455">
        <v>95.7</v>
      </c>
      <c r="AZ64" s="455">
        <v>85.1</v>
      </c>
    </row>
    <row r="65" spans="1:52" x14ac:dyDescent="0.15">
      <c r="A65" s="329"/>
      <c r="B65" s="330"/>
      <c r="C65" s="329" t="s">
        <v>96</v>
      </c>
      <c r="D65" s="475">
        <v>103.8</v>
      </c>
      <c r="E65" s="475">
        <v>103.8</v>
      </c>
      <c r="F65" s="475">
        <v>106.4</v>
      </c>
      <c r="G65" s="475">
        <v>102.1</v>
      </c>
      <c r="H65" s="475">
        <v>137</v>
      </c>
      <c r="I65" s="475">
        <v>99.4</v>
      </c>
      <c r="J65" s="475">
        <v>109.8</v>
      </c>
      <c r="K65" s="475">
        <v>105</v>
      </c>
      <c r="L65" s="475">
        <v>104.8</v>
      </c>
      <c r="M65" s="475" t="s">
        <v>335</v>
      </c>
      <c r="N65" s="475">
        <v>94.4</v>
      </c>
      <c r="O65" s="475">
        <v>130.19999999999999</v>
      </c>
      <c r="P65" s="475">
        <v>135.19999999999999</v>
      </c>
      <c r="Q65" s="475">
        <v>111</v>
      </c>
      <c r="R65" s="475">
        <v>119.6</v>
      </c>
      <c r="S65" s="475">
        <v>119.6</v>
      </c>
      <c r="T65" s="475" t="s">
        <v>336</v>
      </c>
      <c r="U65" s="475">
        <v>69.3</v>
      </c>
      <c r="V65" s="475">
        <v>92.5</v>
      </c>
      <c r="W65" s="475">
        <v>97.3</v>
      </c>
      <c r="X65" s="475">
        <v>87.8</v>
      </c>
      <c r="Y65" s="475">
        <v>124.2</v>
      </c>
      <c r="Z65" s="475">
        <v>95.2</v>
      </c>
      <c r="AA65" s="475">
        <v>100.4</v>
      </c>
      <c r="AB65" s="475" t="s">
        <v>336</v>
      </c>
      <c r="AC65" s="490">
        <v>100</v>
      </c>
      <c r="AD65" s="455">
        <v>89.8</v>
      </c>
      <c r="AE65" s="455">
        <v>95.3</v>
      </c>
      <c r="AF65" s="455">
        <v>126.5</v>
      </c>
      <c r="AG65" s="455" t="s">
        <v>336</v>
      </c>
      <c r="AH65" s="455">
        <v>117.8</v>
      </c>
      <c r="AI65" s="455">
        <v>101.8</v>
      </c>
      <c r="AJ65" s="455">
        <v>100.7</v>
      </c>
      <c r="AK65" s="455" t="s">
        <v>335</v>
      </c>
      <c r="AL65" s="455">
        <v>108.5</v>
      </c>
      <c r="AM65" s="329"/>
      <c r="AN65" s="330"/>
      <c r="AO65" s="329" t="s">
        <v>96</v>
      </c>
      <c r="AP65" s="455">
        <v>103.8</v>
      </c>
      <c r="AQ65" s="455">
        <v>113.4</v>
      </c>
      <c r="AR65" s="455">
        <v>114.1</v>
      </c>
      <c r="AS65" s="455">
        <v>127.2</v>
      </c>
      <c r="AT65" s="455">
        <v>91.3</v>
      </c>
      <c r="AU65" s="455">
        <v>111.7</v>
      </c>
      <c r="AV65" s="455">
        <v>109.8</v>
      </c>
      <c r="AW65" s="455">
        <v>114.8</v>
      </c>
      <c r="AX65" s="455">
        <v>99.4</v>
      </c>
      <c r="AY65" s="455">
        <v>100.6</v>
      </c>
      <c r="AZ65" s="455">
        <v>79</v>
      </c>
    </row>
    <row r="66" spans="1:52" x14ac:dyDescent="0.15">
      <c r="A66" s="329"/>
      <c r="B66" s="339" t="s">
        <v>11</v>
      </c>
      <c r="C66" s="329" t="s">
        <v>97</v>
      </c>
      <c r="D66" s="453">
        <v>98.2</v>
      </c>
      <c r="E66" s="453">
        <v>98.1</v>
      </c>
      <c r="F66" s="453">
        <v>105.9</v>
      </c>
      <c r="G66" s="453">
        <v>103.5</v>
      </c>
      <c r="H66" s="453">
        <v>123.6</v>
      </c>
      <c r="I66" s="453">
        <v>108.5</v>
      </c>
      <c r="J66" s="453">
        <v>103.6</v>
      </c>
      <c r="K66" s="453">
        <v>98.5</v>
      </c>
      <c r="L66" s="453">
        <v>98.3</v>
      </c>
      <c r="M66" s="453" t="s">
        <v>335</v>
      </c>
      <c r="N66" s="453">
        <v>106</v>
      </c>
      <c r="O66" s="453">
        <v>91.8</v>
      </c>
      <c r="P66" s="453">
        <v>93.1</v>
      </c>
      <c r="Q66" s="453">
        <v>86.5</v>
      </c>
      <c r="R66" s="453">
        <v>75.599999999999994</v>
      </c>
      <c r="S66" s="453">
        <v>75.599999999999994</v>
      </c>
      <c r="T66" s="453" t="s">
        <v>336</v>
      </c>
      <c r="U66" s="453">
        <v>66.099999999999994</v>
      </c>
      <c r="V66" s="453">
        <v>97.2</v>
      </c>
      <c r="W66" s="453">
        <v>100.2</v>
      </c>
      <c r="X66" s="453">
        <v>94</v>
      </c>
      <c r="Y66" s="453">
        <v>97.4</v>
      </c>
      <c r="Z66" s="453">
        <v>102.1</v>
      </c>
      <c r="AA66" s="453">
        <v>103.2</v>
      </c>
      <c r="AB66" s="453" t="s">
        <v>336</v>
      </c>
      <c r="AC66" s="490">
        <v>102.1</v>
      </c>
      <c r="AD66" s="453">
        <v>109.8</v>
      </c>
      <c r="AE66" s="493">
        <v>96.6</v>
      </c>
      <c r="AF66" s="493">
        <v>100.1</v>
      </c>
      <c r="AG66" s="510" t="s">
        <v>336</v>
      </c>
      <c r="AH66" s="493">
        <v>98.1</v>
      </c>
      <c r="AI66" s="493">
        <v>105.5</v>
      </c>
      <c r="AJ66" s="493">
        <v>72</v>
      </c>
      <c r="AK66" s="510" t="s">
        <v>335</v>
      </c>
      <c r="AL66" s="493">
        <v>102.3</v>
      </c>
      <c r="AM66" s="329"/>
      <c r="AN66" s="339" t="s">
        <v>11</v>
      </c>
      <c r="AO66" s="329" t="s">
        <v>97</v>
      </c>
      <c r="AP66" s="456">
        <v>98.2</v>
      </c>
      <c r="AQ66" s="453">
        <v>92.8</v>
      </c>
      <c r="AR66" s="453">
        <v>94.3</v>
      </c>
      <c r="AS66" s="453">
        <v>92.5</v>
      </c>
      <c r="AT66" s="453">
        <v>97.4</v>
      </c>
      <c r="AU66" s="453">
        <v>89.3</v>
      </c>
      <c r="AV66" s="453">
        <v>84.3</v>
      </c>
      <c r="AW66" s="453">
        <v>97.7</v>
      </c>
      <c r="AX66" s="453">
        <v>100.6</v>
      </c>
      <c r="AY66" s="453">
        <v>101.5</v>
      </c>
      <c r="AZ66" s="453">
        <v>84.4</v>
      </c>
    </row>
    <row r="67" spans="1:52" x14ac:dyDescent="0.15">
      <c r="A67" s="329"/>
      <c r="B67" s="340" t="s">
        <v>328</v>
      </c>
      <c r="C67" s="326" t="s">
        <v>84</v>
      </c>
      <c r="D67" s="334">
        <v>110.3</v>
      </c>
      <c r="E67" s="334">
        <v>110.3</v>
      </c>
      <c r="F67" s="334">
        <v>108.9</v>
      </c>
      <c r="G67" s="334">
        <v>106.8</v>
      </c>
      <c r="H67" s="334">
        <v>124.6</v>
      </c>
      <c r="I67" s="334">
        <v>96.5</v>
      </c>
      <c r="J67" s="334">
        <v>119.9</v>
      </c>
      <c r="K67" s="334">
        <v>96.6</v>
      </c>
      <c r="L67" s="334">
        <v>98.8</v>
      </c>
      <c r="M67" s="334" t="s">
        <v>335</v>
      </c>
      <c r="N67" s="334">
        <v>164.6</v>
      </c>
      <c r="O67" s="334">
        <v>125.6</v>
      </c>
      <c r="P67" s="334">
        <v>131.9</v>
      </c>
      <c r="Q67" s="334">
        <v>101.1</v>
      </c>
      <c r="R67" s="334">
        <v>106.5</v>
      </c>
      <c r="S67" s="334">
        <v>106.5</v>
      </c>
      <c r="T67" s="334" t="s">
        <v>336</v>
      </c>
      <c r="U67" s="334">
        <v>81.7</v>
      </c>
      <c r="V67" s="334">
        <v>103.4</v>
      </c>
      <c r="W67" s="334">
        <v>99.7</v>
      </c>
      <c r="X67" s="334">
        <v>107.2</v>
      </c>
      <c r="Y67" s="334">
        <v>85.9</v>
      </c>
      <c r="Z67" s="334">
        <v>116.1</v>
      </c>
      <c r="AA67" s="334">
        <v>126.5</v>
      </c>
      <c r="AB67" s="334" t="s">
        <v>336</v>
      </c>
      <c r="AC67" s="494">
        <v>110.8</v>
      </c>
      <c r="AD67" s="334">
        <v>105</v>
      </c>
      <c r="AE67" s="495">
        <v>114.9</v>
      </c>
      <c r="AF67" s="495">
        <v>98.1</v>
      </c>
      <c r="AG67" s="511" t="s">
        <v>336</v>
      </c>
      <c r="AH67" s="495">
        <v>137</v>
      </c>
      <c r="AI67" s="495">
        <v>116.1</v>
      </c>
      <c r="AJ67" s="495">
        <v>83.2</v>
      </c>
      <c r="AK67" s="511" t="s">
        <v>335</v>
      </c>
      <c r="AL67" s="495">
        <v>113.9</v>
      </c>
      <c r="AM67" s="329"/>
      <c r="AN67" s="340" t="s">
        <v>328</v>
      </c>
      <c r="AO67" s="326" t="s">
        <v>84</v>
      </c>
      <c r="AP67" s="332">
        <v>110.3</v>
      </c>
      <c r="AQ67" s="334">
        <v>113.1</v>
      </c>
      <c r="AR67" s="334">
        <v>117.5</v>
      </c>
      <c r="AS67" s="334">
        <v>125.2</v>
      </c>
      <c r="AT67" s="334">
        <v>104</v>
      </c>
      <c r="AU67" s="334">
        <v>102.7</v>
      </c>
      <c r="AV67" s="334">
        <v>101.6</v>
      </c>
      <c r="AW67" s="334">
        <v>104.6</v>
      </c>
      <c r="AX67" s="334">
        <v>109.1</v>
      </c>
      <c r="AY67" s="334">
        <v>107.8</v>
      </c>
      <c r="AZ67" s="334">
        <v>131.9</v>
      </c>
    </row>
    <row r="68" spans="1:52" x14ac:dyDescent="0.15">
      <c r="A68" s="329"/>
      <c r="B68" s="341" t="s">
        <v>102</v>
      </c>
      <c r="C68" s="329" t="s">
        <v>86</v>
      </c>
      <c r="D68" s="331">
        <v>110.1</v>
      </c>
      <c r="E68" s="331">
        <v>110.1</v>
      </c>
      <c r="F68" s="331">
        <v>112.5</v>
      </c>
      <c r="G68" s="331">
        <v>106.8</v>
      </c>
      <c r="H68" s="331">
        <v>153.9</v>
      </c>
      <c r="I68" s="331">
        <v>98.6</v>
      </c>
      <c r="J68" s="331">
        <v>135.80000000000001</v>
      </c>
      <c r="K68" s="331">
        <v>92.2</v>
      </c>
      <c r="L68" s="331">
        <v>95.5</v>
      </c>
      <c r="M68" s="331" t="s">
        <v>335</v>
      </c>
      <c r="N68" s="331">
        <v>163.19999999999999</v>
      </c>
      <c r="O68" s="331">
        <v>108.9</v>
      </c>
      <c r="P68" s="331">
        <v>110.5</v>
      </c>
      <c r="Q68" s="331">
        <v>103</v>
      </c>
      <c r="R68" s="331">
        <v>75.099999999999994</v>
      </c>
      <c r="S68" s="331">
        <v>75.099999999999994</v>
      </c>
      <c r="T68" s="331" t="s">
        <v>336</v>
      </c>
      <c r="U68" s="331">
        <v>106.7</v>
      </c>
      <c r="V68" s="331">
        <v>104.6</v>
      </c>
      <c r="W68" s="331">
        <v>95.8</v>
      </c>
      <c r="X68" s="331">
        <v>113.5</v>
      </c>
      <c r="Y68" s="331">
        <v>117</v>
      </c>
      <c r="Z68" s="331">
        <v>113.7</v>
      </c>
      <c r="AA68" s="331">
        <v>113.3</v>
      </c>
      <c r="AB68" s="331" t="s">
        <v>336</v>
      </c>
      <c r="AC68" s="496">
        <v>100.7</v>
      </c>
      <c r="AD68" s="331">
        <v>100.8</v>
      </c>
      <c r="AE68" s="364">
        <v>100.7</v>
      </c>
      <c r="AF68" s="364">
        <v>74.2</v>
      </c>
      <c r="AG68" s="512" t="s">
        <v>336</v>
      </c>
      <c r="AH68" s="364">
        <v>118.1</v>
      </c>
      <c r="AI68" s="364">
        <v>106.2</v>
      </c>
      <c r="AJ68" s="364">
        <v>70.400000000000006</v>
      </c>
      <c r="AK68" s="512" t="s">
        <v>335</v>
      </c>
      <c r="AL68" s="364">
        <v>124.4</v>
      </c>
      <c r="AM68" s="329"/>
      <c r="AN68" s="341" t="s">
        <v>102</v>
      </c>
      <c r="AO68" s="329" t="s">
        <v>86</v>
      </c>
      <c r="AP68" s="332">
        <v>110.1</v>
      </c>
      <c r="AQ68" s="331">
        <v>112.3</v>
      </c>
      <c r="AR68" s="331">
        <v>120.8</v>
      </c>
      <c r="AS68" s="331">
        <v>128.19999999999999</v>
      </c>
      <c r="AT68" s="331">
        <v>107.8</v>
      </c>
      <c r="AU68" s="331">
        <v>92.1</v>
      </c>
      <c r="AV68" s="331">
        <v>93.6</v>
      </c>
      <c r="AW68" s="331">
        <v>89.7</v>
      </c>
      <c r="AX68" s="331">
        <v>109.1</v>
      </c>
      <c r="AY68" s="331">
        <v>109</v>
      </c>
      <c r="AZ68" s="331">
        <v>112</v>
      </c>
    </row>
    <row r="69" spans="1:52" x14ac:dyDescent="0.15">
      <c r="A69" s="329" t="s">
        <v>11</v>
      </c>
      <c r="B69" s="341" t="s">
        <v>102</v>
      </c>
      <c r="C69" s="329" t="s">
        <v>88</v>
      </c>
      <c r="D69" s="331">
        <v>90.7</v>
      </c>
      <c r="E69" s="331">
        <v>90.7</v>
      </c>
      <c r="F69" s="331">
        <v>91.6</v>
      </c>
      <c r="G69" s="331">
        <v>94.5</v>
      </c>
      <c r="H69" s="331">
        <v>70.7</v>
      </c>
      <c r="I69" s="331">
        <v>86.1</v>
      </c>
      <c r="J69" s="331">
        <v>81.2</v>
      </c>
      <c r="K69" s="331">
        <v>65.2</v>
      </c>
      <c r="L69" s="331">
        <v>66</v>
      </c>
      <c r="M69" s="331" t="s">
        <v>335</v>
      </c>
      <c r="N69" s="331">
        <v>87.9</v>
      </c>
      <c r="O69" s="331">
        <v>94.3</v>
      </c>
      <c r="P69" s="331">
        <v>95.4</v>
      </c>
      <c r="Q69" s="331">
        <v>89.8</v>
      </c>
      <c r="R69" s="331">
        <v>65.5</v>
      </c>
      <c r="S69" s="331">
        <v>65.5</v>
      </c>
      <c r="T69" s="331" t="s">
        <v>336</v>
      </c>
      <c r="U69" s="331">
        <v>100.2</v>
      </c>
      <c r="V69" s="331">
        <v>89.5</v>
      </c>
      <c r="W69" s="331">
        <v>82.1</v>
      </c>
      <c r="X69" s="331">
        <v>97</v>
      </c>
      <c r="Y69" s="331">
        <v>96.5</v>
      </c>
      <c r="Z69" s="331">
        <v>105.1</v>
      </c>
      <c r="AA69" s="331">
        <v>95</v>
      </c>
      <c r="AB69" s="331" t="s">
        <v>336</v>
      </c>
      <c r="AC69" s="496">
        <v>99</v>
      </c>
      <c r="AD69" s="331">
        <v>113.3</v>
      </c>
      <c r="AE69" s="364">
        <v>105.3</v>
      </c>
      <c r="AF69" s="364">
        <v>48.1</v>
      </c>
      <c r="AG69" s="512" t="s">
        <v>336</v>
      </c>
      <c r="AH69" s="364">
        <v>89.2</v>
      </c>
      <c r="AI69" s="364">
        <v>107.8</v>
      </c>
      <c r="AJ69" s="364">
        <v>58.5</v>
      </c>
      <c r="AK69" s="512" t="s">
        <v>335</v>
      </c>
      <c r="AL69" s="364">
        <v>77</v>
      </c>
      <c r="AM69" s="329" t="s">
        <v>11</v>
      </c>
      <c r="AN69" s="341" t="s">
        <v>102</v>
      </c>
      <c r="AO69" s="329" t="s">
        <v>88</v>
      </c>
      <c r="AP69" s="332">
        <v>90.7</v>
      </c>
      <c r="AQ69" s="331">
        <v>89.2</v>
      </c>
      <c r="AR69" s="331">
        <v>88.1</v>
      </c>
      <c r="AS69" s="331">
        <v>80.2</v>
      </c>
      <c r="AT69" s="331">
        <v>101.8</v>
      </c>
      <c r="AU69" s="331">
        <v>91.9</v>
      </c>
      <c r="AV69" s="331">
        <v>101.1</v>
      </c>
      <c r="AW69" s="331">
        <v>76.400000000000006</v>
      </c>
      <c r="AX69" s="331">
        <v>91.4</v>
      </c>
      <c r="AY69" s="331">
        <v>91.5</v>
      </c>
      <c r="AZ69" s="331">
        <v>90.5</v>
      </c>
    </row>
    <row r="70" spans="1:52" x14ac:dyDescent="0.15">
      <c r="A70" s="329"/>
      <c r="B70" s="341" t="s">
        <v>102</v>
      </c>
      <c r="C70" s="329" t="s">
        <v>89</v>
      </c>
      <c r="D70" s="331">
        <v>110.7</v>
      </c>
      <c r="E70" s="331">
        <v>110.7</v>
      </c>
      <c r="F70" s="331">
        <v>116.6</v>
      </c>
      <c r="G70" s="331">
        <v>110.3</v>
      </c>
      <c r="H70" s="331">
        <v>161.69999999999999</v>
      </c>
      <c r="I70" s="331">
        <v>93.2</v>
      </c>
      <c r="J70" s="331">
        <v>135.5</v>
      </c>
      <c r="K70" s="331">
        <v>124.6</v>
      </c>
      <c r="L70" s="331">
        <v>132.6</v>
      </c>
      <c r="M70" s="331" t="s">
        <v>335</v>
      </c>
      <c r="N70" s="331">
        <v>91.7</v>
      </c>
      <c r="O70" s="331">
        <v>135.5</v>
      </c>
      <c r="P70" s="331">
        <v>143.9</v>
      </c>
      <c r="Q70" s="331">
        <v>103.2</v>
      </c>
      <c r="R70" s="331">
        <v>83.2</v>
      </c>
      <c r="S70" s="331">
        <v>83.2</v>
      </c>
      <c r="T70" s="331" t="s">
        <v>336</v>
      </c>
      <c r="U70" s="331">
        <v>118.6</v>
      </c>
      <c r="V70" s="331">
        <v>93.6</v>
      </c>
      <c r="W70" s="331">
        <v>88.1</v>
      </c>
      <c r="X70" s="331">
        <v>99.2</v>
      </c>
      <c r="Y70" s="331">
        <v>91.6</v>
      </c>
      <c r="Z70" s="331">
        <v>94</v>
      </c>
      <c r="AA70" s="331">
        <v>98.3</v>
      </c>
      <c r="AB70" s="331" t="s">
        <v>336</v>
      </c>
      <c r="AC70" s="496">
        <v>89.2</v>
      </c>
      <c r="AD70" s="331">
        <v>85.3</v>
      </c>
      <c r="AE70" s="364">
        <v>87.4</v>
      </c>
      <c r="AF70" s="364">
        <v>99.7</v>
      </c>
      <c r="AG70" s="512" t="s">
        <v>336</v>
      </c>
      <c r="AH70" s="364">
        <v>97.2</v>
      </c>
      <c r="AI70" s="364">
        <v>100.2</v>
      </c>
      <c r="AJ70" s="364">
        <v>73.400000000000006</v>
      </c>
      <c r="AK70" s="512" t="s">
        <v>335</v>
      </c>
      <c r="AL70" s="364">
        <v>132.69999999999999</v>
      </c>
      <c r="AM70" s="329"/>
      <c r="AN70" s="341" t="s">
        <v>102</v>
      </c>
      <c r="AO70" s="329" t="s">
        <v>89</v>
      </c>
      <c r="AP70" s="332">
        <v>110.7</v>
      </c>
      <c r="AQ70" s="331">
        <v>121.7</v>
      </c>
      <c r="AR70" s="331">
        <v>134.6</v>
      </c>
      <c r="AS70" s="331">
        <v>150.69999999999999</v>
      </c>
      <c r="AT70" s="331">
        <v>106.6</v>
      </c>
      <c r="AU70" s="331">
        <v>91.1</v>
      </c>
      <c r="AV70" s="331">
        <v>98.8</v>
      </c>
      <c r="AW70" s="331">
        <v>78.099999999999994</v>
      </c>
      <c r="AX70" s="331">
        <v>105.8</v>
      </c>
      <c r="AY70" s="331">
        <v>107.1</v>
      </c>
      <c r="AZ70" s="331">
        <v>83.2</v>
      </c>
    </row>
    <row r="71" spans="1:52" x14ac:dyDescent="0.15">
      <c r="A71" s="329"/>
      <c r="B71" s="341" t="s">
        <v>102</v>
      </c>
      <c r="C71" s="329" t="s">
        <v>90</v>
      </c>
      <c r="D71" s="331">
        <v>119.5</v>
      </c>
      <c r="E71" s="331">
        <v>119.4</v>
      </c>
      <c r="F71" s="331">
        <v>117.3</v>
      </c>
      <c r="G71" s="331">
        <v>107.3</v>
      </c>
      <c r="H71" s="331">
        <v>189.8</v>
      </c>
      <c r="I71" s="331">
        <v>97.1</v>
      </c>
      <c r="J71" s="331">
        <v>134.1</v>
      </c>
      <c r="K71" s="331">
        <v>97.9</v>
      </c>
      <c r="L71" s="331">
        <v>100.7</v>
      </c>
      <c r="M71" s="331" t="s">
        <v>335</v>
      </c>
      <c r="N71" s="331">
        <v>96.8</v>
      </c>
      <c r="O71" s="331">
        <v>162.4</v>
      </c>
      <c r="P71" s="331">
        <v>164.7</v>
      </c>
      <c r="Q71" s="331">
        <v>153.30000000000001</v>
      </c>
      <c r="R71" s="331">
        <v>123.7</v>
      </c>
      <c r="S71" s="331">
        <v>123.7</v>
      </c>
      <c r="T71" s="331" t="s">
        <v>336</v>
      </c>
      <c r="U71" s="331">
        <v>124.4</v>
      </c>
      <c r="V71" s="331">
        <v>104.7</v>
      </c>
      <c r="W71" s="331">
        <v>91</v>
      </c>
      <c r="X71" s="331">
        <v>118.5</v>
      </c>
      <c r="Y71" s="331">
        <v>136.4</v>
      </c>
      <c r="Z71" s="331">
        <v>102.4</v>
      </c>
      <c r="AA71" s="331">
        <v>113.2</v>
      </c>
      <c r="AB71" s="331" t="s">
        <v>336</v>
      </c>
      <c r="AC71" s="496">
        <v>102</v>
      </c>
      <c r="AD71" s="331">
        <v>87.4</v>
      </c>
      <c r="AE71" s="364">
        <v>115.3</v>
      </c>
      <c r="AF71" s="364">
        <v>123.9</v>
      </c>
      <c r="AG71" s="512" t="s">
        <v>336</v>
      </c>
      <c r="AH71" s="364">
        <v>129.6</v>
      </c>
      <c r="AI71" s="364">
        <v>113.6</v>
      </c>
      <c r="AJ71" s="364">
        <v>87</v>
      </c>
      <c r="AK71" s="512" t="s">
        <v>335</v>
      </c>
      <c r="AL71" s="364">
        <v>124.7</v>
      </c>
      <c r="AM71" s="329"/>
      <c r="AN71" s="341" t="s">
        <v>102</v>
      </c>
      <c r="AO71" s="329" t="s">
        <v>90</v>
      </c>
      <c r="AP71" s="332">
        <v>119.5</v>
      </c>
      <c r="AQ71" s="331">
        <v>135.4</v>
      </c>
      <c r="AR71" s="331">
        <v>141</v>
      </c>
      <c r="AS71" s="331">
        <v>157.9</v>
      </c>
      <c r="AT71" s="331">
        <v>111.7</v>
      </c>
      <c r="AU71" s="331">
        <v>122.1</v>
      </c>
      <c r="AV71" s="331">
        <v>136.4</v>
      </c>
      <c r="AW71" s="331">
        <v>98</v>
      </c>
      <c r="AX71" s="331">
        <v>112.3</v>
      </c>
      <c r="AY71" s="331">
        <v>112</v>
      </c>
      <c r="AZ71" s="331">
        <v>117.4</v>
      </c>
    </row>
    <row r="72" spans="1:52" x14ac:dyDescent="0.15">
      <c r="A72" s="329"/>
      <c r="B72" s="341" t="s">
        <v>102</v>
      </c>
      <c r="C72" s="329" t="s">
        <v>91</v>
      </c>
      <c r="D72" s="331">
        <v>105.1</v>
      </c>
      <c r="E72" s="331">
        <v>105</v>
      </c>
      <c r="F72" s="331">
        <v>117.5</v>
      </c>
      <c r="G72" s="331">
        <v>119.4</v>
      </c>
      <c r="H72" s="331">
        <v>103.5</v>
      </c>
      <c r="I72" s="331">
        <v>102.2</v>
      </c>
      <c r="J72" s="331">
        <v>106.7</v>
      </c>
      <c r="K72" s="331">
        <v>86.8</v>
      </c>
      <c r="L72" s="331">
        <v>90.4</v>
      </c>
      <c r="M72" s="331" t="s">
        <v>335</v>
      </c>
      <c r="N72" s="331">
        <v>141.69999999999999</v>
      </c>
      <c r="O72" s="331">
        <v>118.5</v>
      </c>
      <c r="P72" s="331">
        <v>123.4</v>
      </c>
      <c r="Q72" s="331">
        <v>99.9</v>
      </c>
      <c r="R72" s="331">
        <v>92.5</v>
      </c>
      <c r="S72" s="331">
        <v>92.5</v>
      </c>
      <c r="T72" s="331" t="s">
        <v>336</v>
      </c>
      <c r="U72" s="331">
        <v>74.3</v>
      </c>
      <c r="V72" s="331">
        <v>97.3</v>
      </c>
      <c r="W72" s="331">
        <v>91.4</v>
      </c>
      <c r="X72" s="331">
        <v>103.2</v>
      </c>
      <c r="Y72" s="331">
        <v>89.5</v>
      </c>
      <c r="Z72" s="331">
        <v>98.5</v>
      </c>
      <c r="AA72" s="331">
        <v>95.6</v>
      </c>
      <c r="AB72" s="331" t="s">
        <v>336</v>
      </c>
      <c r="AC72" s="496">
        <v>97.8</v>
      </c>
      <c r="AD72" s="331">
        <v>91.5</v>
      </c>
      <c r="AE72" s="364">
        <v>85</v>
      </c>
      <c r="AF72" s="364">
        <v>124.8</v>
      </c>
      <c r="AG72" s="512" t="s">
        <v>336</v>
      </c>
      <c r="AH72" s="364">
        <v>122.4</v>
      </c>
      <c r="AI72" s="364">
        <v>103.6</v>
      </c>
      <c r="AJ72" s="364">
        <v>64.3</v>
      </c>
      <c r="AK72" s="512" t="s">
        <v>335</v>
      </c>
      <c r="AL72" s="364">
        <v>101.5</v>
      </c>
      <c r="AM72" s="329"/>
      <c r="AN72" s="341" t="s">
        <v>102</v>
      </c>
      <c r="AO72" s="329" t="s">
        <v>91</v>
      </c>
      <c r="AP72" s="332">
        <v>105.1</v>
      </c>
      <c r="AQ72" s="331">
        <v>105</v>
      </c>
      <c r="AR72" s="331">
        <v>105.5</v>
      </c>
      <c r="AS72" s="331">
        <v>105.8</v>
      </c>
      <c r="AT72" s="331">
        <v>105</v>
      </c>
      <c r="AU72" s="331">
        <v>103.6</v>
      </c>
      <c r="AV72" s="331">
        <v>109.5</v>
      </c>
      <c r="AW72" s="331">
        <v>93.5</v>
      </c>
      <c r="AX72" s="331">
        <v>105.1</v>
      </c>
      <c r="AY72" s="331">
        <v>105.2</v>
      </c>
      <c r="AZ72" s="331">
        <v>103.6</v>
      </c>
    </row>
    <row r="73" spans="1:52" x14ac:dyDescent="0.15">
      <c r="A73" s="329" t="s">
        <v>11</v>
      </c>
      <c r="B73" s="341" t="s">
        <v>102</v>
      </c>
      <c r="C73" s="329" t="s">
        <v>92</v>
      </c>
      <c r="D73" s="331">
        <v>114.3</v>
      </c>
      <c r="E73" s="331">
        <v>114.3</v>
      </c>
      <c r="F73" s="331">
        <v>116.6</v>
      </c>
      <c r="G73" s="331">
        <v>111.8</v>
      </c>
      <c r="H73" s="331">
        <v>151.1</v>
      </c>
      <c r="I73" s="331">
        <v>105</v>
      </c>
      <c r="J73" s="331">
        <v>140.69999999999999</v>
      </c>
      <c r="K73" s="331">
        <v>124.7</v>
      </c>
      <c r="L73" s="331">
        <v>130.9</v>
      </c>
      <c r="M73" s="331" t="s">
        <v>335</v>
      </c>
      <c r="N73" s="331">
        <v>167.7</v>
      </c>
      <c r="O73" s="331">
        <v>138.69999999999999</v>
      </c>
      <c r="P73" s="331">
        <v>136.1</v>
      </c>
      <c r="Q73" s="331">
        <v>148.69999999999999</v>
      </c>
      <c r="R73" s="331">
        <v>93.2</v>
      </c>
      <c r="S73" s="331">
        <v>93.2</v>
      </c>
      <c r="T73" s="331" t="s">
        <v>336</v>
      </c>
      <c r="U73" s="331">
        <v>74</v>
      </c>
      <c r="V73" s="331">
        <v>104.5</v>
      </c>
      <c r="W73" s="331">
        <v>97.9</v>
      </c>
      <c r="X73" s="331">
        <v>111.2</v>
      </c>
      <c r="Y73" s="331">
        <v>73.599999999999994</v>
      </c>
      <c r="Z73" s="331">
        <v>98.3</v>
      </c>
      <c r="AA73" s="331">
        <v>101.2</v>
      </c>
      <c r="AB73" s="331" t="s">
        <v>336</v>
      </c>
      <c r="AC73" s="496">
        <v>100.2</v>
      </c>
      <c r="AD73" s="331">
        <v>94.6</v>
      </c>
      <c r="AE73" s="364">
        <v>90.3</v>
      </c>
      <c r="AF73" s="364">
        <v>103.4</v>
      </c>
      <c r="AG73" s="512" t="s">
        <v>336</v>
      </c>
      <c r="AH73" s="364">
        <v>120.7</v>
      </c>
      <c r="AI73" s="364">
        <v>115</v>
      </c>
      <c r="AJ73" s="364">
        <v>67.900000000000006</v>
      </c>
      <c r="AK73" s="512" t="s">
        <v>335</v>
      </c>
      <c r="AL73" s="364">
        <v>136.6</v>
      </c>
      <c r="AM73" s="329" t="s">
        <v>11</v>
      </c>
      <c r="AN73" s="341" t="s">
        <v>102</v>
      </c>
      <c r="AO73" s="329" t="s">
        <v>92</v>
      </c>
      <c r="AP73" s="332">
        <v>114.3</v>
      </c>
      <c r="AQ73" s="331">
        <v>131</v>
      </c>
      <c r="AR73" s="331">
        <v>134.1</v>
      </c>
      <c r="AS73" s="331">
        <v>147</v>
      </c>
      <c r="AT73" s="331">
        <v>111.7</v>
      </c>
      <c r="AU73" s="331">
        <v>123.5</v>
      </c>
      <c r="AV73" s="331">
        <v>136</v>
      </c>
      <c r="AW73" s="331">
        <v>102.2</v>
      </c>
      <c r="AX73" s="331">
        <v>106.8</v>
      </c>
      <c r="AY73" s="331">
        <v>106.3</v>
      </c>
      <c r="AZ73" s="331">
        <v>114.8</v>
      </c>
    </row>
    <row r="74" spans="1:52" x14ac:dyDescent="0.15">
      <c r="A74" s="329"/>
      <c r="B74" s="341" t="s">
        <v>102</v>
      </c>
      <c r="C74" s="329" t="s">
        <v>93</v>
      </c>
      <c r="D74" s="331">
        <v>115.6</v>
      </c>
      <c r="E74" s="331">
        <v>115.6</v>
      </c>
      <c r="F74" s="331">
        <v>118.1</v>
      </c>
      <c r="G74" s="331">
        <v>119</v>
      </c>
      <c r="H74" s="331">
        <v>111</v>
      </c>
      <c r="I74" s="331">
        <v>117.3</v>
      </c>
      <c r="J74" s="331">
        <v>141.9</v>
      </c>
      <c r="K74" s="331">
        <v>94.9</v>
      </c>
      <c r="L74" s="331">
        <v>96.3</v>
      </c>
      <c r="M74" s="331" t="s">
        <v>335</v>
      </c>
      <c r="N74" s="331">
        <v>146.4</v>
      </c>
      <c r="O74" s="331">
        <v>122.8</v>
      </c>
      <c r="P74" s="331">
        <v>117.9</v>
      </c>
      <c r="Q74" s="331">
        <v>141.69999999999999</v>
      </c>
      <c r="R74" s="331">
        <v>93.6</v>
      </c>
      <c r="S74" s="331">
        <v>93.6</v>
      </c>
      <c r="T74" s="331" t="s">
        <v>336</v>
      </c>
      <c r="U74" s="331">
        <v>109.3</v>
      </c>
      <c r="V74" s="331">
        <v>106.4</v>
      </c>
      <c r="W74" s="331">
        <v>100</v>
      </c>
      <c r="X74" s="331">
        <v>112.9</v>
      </c>
      <c r="Y74" s="331">
        <v>94.8</v>
      </c>
      <c r="Z74" s="331">
        <v>116</v>
      </c>
      <c r="AA74" s="331">
        <v>100.1</v>
      </c>
      <c r="AB74" s="331" t="s">
        <v>336</v>
      </c>
      <c r="AC74" s="496">
        <v>102.4</v>
      </c>
      <c r="AD74" s="331">
        <v>87.1</v>
      </c>
      <c r="AE74" s="364">
        <v>97.4</v>
      </c>
      <c r="AF74" s="364">
        <v>116.6</v>
      </c>
      <c r="AG74" s="512" t="s">
        <v>336</v>
      </c>
      <c r="AH74" s="364">
        <v>131.5</v>
      </c>
      <c r="AI74" s="364">
        <v>127.4</v>
      </c>
      <c r="AJ74" s="364">
        <v>78.5</v>
      </c>
      <c r="AK74" s="512" t="s">
        <v>335</v>
      </c>
      <c r="AL74" s="364">
        <v>129.69999999999999</v>
      </c>
      <c r="AM74" s="329"/>
      <c r="AN74" s="341" t="s">
        <v>102</v>
      </c>
      <c r="AO74" s="329" t="s">
        <v>93</v>
      </c>
      <c r="AP74" s="332">
        <v>115.6</v>
      </c>
      <c r="AQ74" s="331">
        <v>122.1</v>
      </c>
      <c r="AR74" s="331">
        <v>124.3</v>
      </c>
      <c r="AS74" s="331">
        <v>125.7</v>
      </c>
      <c r="AT74" s="331">
        <v>121.8</v>
      </c>
      <c r="AU74" s="331">
        <v>117.1</v>
      </c>
      <c r="AV74" s="331">
        <v>128</v>
      </c>
      <c r="AW74" s="331">
        <v>98.5</v>
      </c>
      <c r="AX74" s="331">
        <v>112.6</v>
      </c>
      <c r="AY74" s="331">
        <v>112.5</v>
      </c>
      <c r="AZ74" s="331">
        <v>114.1</v>
      </c>
    </row>
    <row r="75" spans="1:52" x14ac:dyDescent="0.15">
      <c r="A75" s="329"/>
      <c r="B75" s="341" t="s">
        <v>102</v>
      </c>
      <c r="C75" s="329" t="s">
        <v>94</v>
      </c>
      <c r="D75" s="331">
        <v>108.2</v>
      </c>
      <c r="E75" s="331">
        <v>108.2</v>
      </c>
      <c r="F75" s="331">
        <v>117.3</v>
      </c>
      <c r="G75" s="331">
        <v>121.3</v>
      </c>
      <c r="H75" s="331">
        <v>88.1</v>
      </c>
      <c r="I75" s="331">
        <v>99</v>
      </c>
      <c r="J75" s="331">
        <v>121.2</v>
      </c>
      <c r="K75" s="331">
        <v>93.2</v>
      </c>
      <c r="L75" s="331">
        <v>94</v>
      </c>
      <c r="M75" s="331" t="s">
        <v>335</v>
      </c>
      <c r="N75" s="331">
        <v>90.7</v>
      </c>
      <c r="O75" s="331">
        <v>123.2</v>
      </c>
      <c r="P75" s="331">
        <v>125.4</v>
      </c>
      <c r="Q75" s="331">
        <v>114.8</v>
      </c>
      <c r="R75" s="331">
        <v>64.5</v>
      </c>
      <c r="S75" s="331">
        <v>64.5</v>
      </c>
      <c r="T75" s="331" t="s">
        <v>336</v>
      </c>
      <c r="U75" s="331">
        <v>114.1</v>
      </c>
      <c r="V75" s="331">
        <v>97.2</v>
      </c>
      <c r="W75" s="331">
        <v>94.2</v>
      </c>
      <c r="X75" s="331">
        <v>100.2</v>
      </c>
      <c r="Y75" s="331">
        <v>92.7</v>
      </c>
      <c r="Z75" s="331">
        <v>99.8</v>
      </c>
      <c r="AA75" s="331">
        <v>102.7</v>
      </c>
      <c r="AB75" s="331" t="s">
        <v>336</v>
      </c>
      <c r="AC75" s="496">
        <v>99</v>
      </c>
      <c r="AD75" s="331">
        <v>88.3</v>
      </c>
      <c r="AE75" s="364">
        <v>104.9</v>
      </c>
      <c r="AF75" s="364">
        <v>131.30000000000001</v>
      </c>
      <c r="AG75" s="512" t="s">
        <v>336</v>
      </c>
      <c r="AH75" s="364">
        <v>117.3</v>
      </c>
      <c r="AI75" s="364">
        <v>116.7</v>
      </c>
      <c r="AJ75" s="364">
        <v>73.3</v>
      </c>
      <c r="AK75" s="512" t="s">
        <v>335</v>
      </c>
      <c r="AL75" s="364">
        <v>113.9</v>
      </c>
      <c r="AM75" s="329"/>
      <c r="AN75" s="341" t="s">
        <v>102</v>
      </c>
      <c r="AO75" s="329" t="s">
        <v>94</v>
      </c>
      <c r="AP75" s="332">
        <v>108.2</v>
      </c>
      <c r="AQ75" s="331">
        <v>108.7</v>
      </c>
      <c r="AR75" s="331">
        <v>116.8</v>
      </c>
      <c r="AS75" s="331">
        <v>120.8</v>
      </c>
      <c r="AT75" s="331">
        <v>109.9</v>
      </c>
      <c r="AU75" s="331">
        <v>89.4</v>
      </c>
      <c r="AV75" s="331">
        <v>89.7</v>
      </c>
      <c r="AW75" s="331">
        <v>89</v>
      </c>
      <c r="AX75" s="331">
        <v>107.9</v>
      </c>
      <c r="AY75" s="331">
        <v>108.7</v>
      </c>
      <c r="AZ75" s="331">
        <v>95</v>
      </c>
    </row>
    <row r="76" spans="1:52" x14ac:dyDescent="0.15">
      <c r="A76" s="329"/>
      <c r="B76" s="341" t="s">
        <v>102</v>
      </c>
      <c r="C76" s="329" t="s">
        <v>95</v>
      </c>
      <c r="D76" s="331">
        <v>111.6</v>
      </c>
      <c r="E76" s="331">
        <v>111.6</v>
      </c>
      <c r="F76" s="331">
        <v>121.6</v>
      </c>
      <c r="G76" s="331">
        <v>116.4</v>
      </c>
      <c r="H76" s="331">
        <v>159.30000000000001</v>
      </c>
      <c r="I76" s="331">
        <v>91.4</v>
      </c>
      <c r="J76" s="331">
        <v>182.8</v>
      </c>
      <c r="K76" s="331">
        <v>108.6</v>
      </c>
      <c r="L76" s="331">
        <v>113.3</v>
      </c>
      <c r="M76" s="331" t="s">
        <v>335</v>
      </c>
      <c r="N76" s="331">
        <v>97.5</v>
      </c>
      <c r="O76" s="331">
        <v>103.9</v>
      </c>
      <c r="P76" s="331">
        <v>107.3</v>
      </c>
      <c r="Q76" s="331">
        <v>90.8</v>
      </c>
      <c r="R76" s="331">
        <v>89</v>
      </c>
      <c r="S76" s="331">
        <v>89</v>
      </c>
      <c r="T76" s="331" t="s">
        <v>336</v>
      </c>
      <c r="U76" s="331">
        <v>88.2</v>
      </c>
      <c r="V76" s="331">
        <v>98.8</v>
      </c>
      <c r="W76" s="331">
        <v>96.8</v>
      </c>
      <c r="X76" s="331">
        <v>100.9</v>
      </c>
      <c r="Y76" s="331">
        <v>90.1</v>
      </c>
      <c r="Z76" s="331">
        <v>97.8</v>
      </c>
      <c r="AA76" s="331">
        <v>100.8</v>
      </c>
      <c r="AB76" s="331" t="s">
        <v>336</v>
      </c>
      <c r="AC76" s="496">
        <v>103.8</v>
      </c>
      <c r="AD76" s="331">
        <v>98.1</v>
      </c>
      <c r="AE76" s="364">
        <v>96</v>
      </c>
      <c r="AF76" s="364">
        <v>140.19999999999999</v>
      </c>
      <c r="AG76" s="512" t="s">
        <v>336</v>
      </c>
      <c r="AH76" s="364">
        <v>119.6</v>
      </c>
      <c r="AI76" s="364">
        <v>120</v>
      </c>
      <c r="AJ76" s="364">
        <v>64.8</v>
      </c>
      <c r="AK76" s="512" t="s">
        <v>335</v>
      </c>
      <c r="AL76" s="364">
        <v>163.5</v>
      </c>
      <c r="AM76" s="329"/>
      <c r="AN76" s="341" t="s">
        <v>102</v>
      </c>
      <c r="AO76" s="329" t="s">
        <v>95</v>
      </c>
      <c r="AP76" s="332">
        <v>111.6</v>
      </c>
      <c r="AQ76" s="331">
        <v>124.4</v>
      </c>
      <c r="AR76" s="331">
        <v>132.69999999999999</v>
      </c>
      <c r="AS76" s="331">
        <v>148.69999999999999</v>
      </c>
      <c r="AT76" s="331">
        <v>104.8</v>
      </c>
      <c r="AU76" s="331">
        <v>104.9</v>
      </c>
      <c r="AV76" s="331">
        <v>99.2</v>
      </c>
      <c r="AW76" s="331">
        <v>114.6</v>
      </c>
      <c r="AX76" s="331">
        <v>105.9</v>
      </c>
      <c r="AY76" s="331">
        <v>106.3</v>
      </c>
      <c r="AZ76" s="331">
        <v>98.2</v>
      </c>
    </row>
    <row r="77" spans="1:52" x14ac:dyDescent="0.15">
      <c r="A77" s="329"/>
      <c r="B77" s="341" t="s">
        <v>102</v>
      </c>
      <c r="C77" s="329" t="s">
        <v>96</v>
      </c>
      <c r="D77" s="331">
        <v>101.8</v>
      </c>
      <c r="E77" s="331">
        <v>101.7</v>
      </c>
      <c r="F77" s="331">
        <v>107.5</v>
      </c>
      <c r="G77" s="331">
        <v>104.9</v>
      </c>
      <c r="H77" s="331">
        <v>126.5</v>
      </c>
      <c r="I77" s="331">
        <v>86</v>
      </c>
      <c r="J77" s="331">
        <v>157.9</v>
      </c>
      <c r="K77" s="331">
        <v>115.9</v>
      </c>
      <c r="L77" s="331">
        <v>119.7</v>
      </c>
      <c r="M77" s="331" t="s">
        <v>335</v>
      </c>
      <c r="N77" s="331">
        <v>78.400000000000006</v>
      </c>
      <c r="O77" s="331">
        <v>95.6</v>
      </c>
      <c r="P77" s="331">
        <v>95.9</v>
      </c>
      <c r="Q77" s="331">
        <v>94.5</v>
      </c>
      <c r="R77" s="331">
        <v>69.599999999999994</v>
      </c>
      <c r="S77" s="331">
        <v>69.599999999999994</v>
      </c>
      <c r="T77" s="331" t="s">
        <v>336</v>
      </c>
      <c r="U77" s="331">
        <v>79.3</v>
      </c>
      <c r="V77" s="331">
        <v>91.2</v>
      </c>
      <c r="W77" s="331">
        <v>89.7</v>
      </c>
      <c r="X77" s="331">
        <v>92.7</v>
      </c>
      <c r="Y77" s="331">
        <v>107.6</v>
      </c>
      <c r="Z77" s="331">
        <v>97.9</v>
      </c>
      <c r="AA77" s="331">
        <v>92.3</v>
      </c>
      <c r="AB77" s="331" t="s">
        <v>336</v>
      </c>
      <c r="AC77" s="496">
        <v>100.6</v>
      </c>
      <c r="AD77" s="331">
        <v>93.1</v>
      </c>
      <c r="AE77" s="364">
        <v>88.1</v>
      </c>
      <c r="AF77" s="364">
        <v>96.5</v>
      </c>
      <c r="AG77" s="512" t="s">
        <v>336</v>
      </c>
      <c r="AH77" s="364">
        <v>130.6</v>
      </c>
      <c r="AI77" s="364">
        <v>121.1</v>
      </c>
      <c r="AJ77" s="364">
        <v>54.9</v>
      </c>
      <c r="AK77" s="512" t="s">
        <v>335</v>
      </c>
      <c r="AL77" s="364">
        <v>147</v>
      </c>
      <c r="AM77" s="329"/>
      <c r="AN77" s="341" t="s">
        <v>102</v>
      </c>
      <c r="AO77" s="329" t="s">
        <v>96</v>
      </c>
      <c r="AP77" s="332">
        <v>101.8</v>
      </c>
      <c r="AQ77" s="331">
        <v>109.9</v>
      </c>
      <c r="AR77" s="331">
        <v>119.1</v>
      </c>
      <c r="AS77" s="331">
        <v>132.19999999999999</v>
      </c>
      <c r="AT77" s="331">
        <v>96.3</v>
      </c>
      <c r="AU77" s="331">
        <v>87.9</v>
      </c>
      <c r="AV77" s="331">
        <v>74.5</v>
      </c>
      <c r="AW77" s="331">
        <v>110.6</v>
      </c>
      <c r="AX77" s="331">
        <v>98.1</v>
      </c>
      <c r="AY77" s="331">
        <v>99.1</v>
      </c>
      <c r="AZ77" s="331">
        <v>81</v>
      </c>
    </row>
    <row r="78" spans="1:52" x14ac:dyDescent="0.15">
      <c r="A78" s="329"/>
      <c r="B78" s="342" t="s">
        <v>102</v>
      </c>
      <c r="C78" s="335" t="s">
        <v>97</v>
      </c>
      <c r="D78" s="337">
        <v>98.2</v>
      </c>
      <c r="E78" s="337">
        <v>98.1</v>
      </c>
      <c r="F78" s="337">
        <v>97</v>
      </c>
      <c r="G78" s="337">
        <v>101.1</v>
      </c>
      <c r="H78" s="337">
        <v>67.599999999999994</v>
      </c>
      <c r="I78" s="337">
        <v>90.3</v>
      </c>
      <c r="J78" s="337">
        <v>127.8</v>
      </c>
      <c r="K78" s="337">
        <v>94.8</v>
      </c>
      <c r="L78" s="337">
        <v>96.1</v>
      </c>
      <c r="M78" s="337" t="s">
        <v>335</v>
      </c>
      <c r="N78" s="337">
        <v>91.7</v>
      </c>
      <c r="O78" s="337">
        <v>102.5</v>
      </c>
      <c r="P78" s="337">
        <v>98.5</v>
      </c>
      <c r="Q78" s="337">
        <v>117.9</v>
      </c>
      <c r="R78" s="337">
        <v>84</v>
      </c>
      <c r="S78" s="337">
        <v>84</v>
      </c>
      <c r="T78" s="337" t="s">
        <v>336</v>
      </c>
      <c r="U78" s="337">
        <v>75.8</v>
      </c>
      <c r="V78" s="337">
        <v>98</v>
      </c>
      <c r="W78" s="337">
        <v>95</v>
      </c>
      <c r="X78" s="337">
        <v>101</v>
      </c>
      <c r="Y78" s="337">
        <v>83.2</v>
      </c>
      <c r="Z78" s="337">
        <v>101.2</v>
      </c>
      <c r="AA78" s="337">
        <v>82.1</v>
      </c>
      <c r="AB78" s="337" t="s">
        <v>336</v>
      </c>
      <c r="AC78" s="497">
        <v>94.8</v>
      </c>
      <c r="AD78" s="337">
        <v>91.3</v>
      </c>
      <c r="AE78" s="367">
        <v>85</v>
      </c>
      <c r="AF78" s="367">
        <v>129.6</v>
      </c>
      <c r="AG78" s="513" t="s">
        <v>336</v>
      </c>
      <c r="AH78" s="367">
        <v>92.1</v>
      </c>
      <c r="AI78" s="367">
        <v>135.6</v>
      </c>
      <c r="AJ78" s="367">
        <v>48.3</v>
      </c>
      <c r="AK78" s="513" t="s">
        <v>335</v>
      </c>
      <c r="AL78" s="367">
        <v>119.2</v>
      </c>
      <c r="AM78" s="329"/>
      <c r="AN78" s="342" t="s">
        <v>102</v>
      </c>
      <c r="AO78" s="335" t="s">
        <v>97</v>
      </c>
      <c r="AP78" s="332">
        <v>98.2</v>
      </c>
      <c r="AQ78" s="331">
        <v>104.1</v>
      </c>
      <c r="AR78" s="331">
        <v>109.4</v>
      </c>
      <c r="AS78" s="331">
        <v>113.4</v>
      </c>
      <c r="AT78" s="331">
        <v>102.5</v>
      </c>
      <c r="AU78" s="331">
        <v>91.3</v>
      </c>
      <c r="AV78" s="331">
        <v>81.2</v>
      </c>
      <c r="AW78" s="331">
        <v>108.5</v>
      </c>
      <c r="AX78" s="331">
        <v>95.5</v>
      </c>
      <c r="AY78" s="331">
        <v>96.1</v>
      </c>
      <c r="AZ78" s="331">
        <v>86.5</v>
      </c>
    </row>
    <row r="79" spans="1:52" x14ac:dyDescent="0.15">
      <c r="A79" s="343"/>
      <c r="B79" s="341" t="s">
        <v>112</v>
      </c>
      <c r="C79" s="326" t="s">
        <v>84</v>
      </c>
      <c r="D79" s="331">
        <v>118.2</v>
      </c>
      <c r="E79" s="331">
        <v>118.2</v>
      </c>
      <c r="F79" s="331">
        <v>94.4</v>
      </c>
      <c r="G79" s="331">
        <v>96.9</v>
      </c>
      <c r="H79" s="331">
        <v>76.599999999999994</v>
      </c>
      <c r="I79" s="331">
        <v>83.8</v>
      </c>
      <c r="J79" s="331">
        <v>207.5</v>
      </c>
      <c r="K79" s="331">
        <v>113.4</v>
      </c>
      <c r="L79" s="331">
        <v>115.5</v>
      </c>
      <c r="M79" s="331" t="s">
        <v>335</v>
      </c>
      <c r="N79" s="331">
        <v>127</v>
      </c>
      <c r="O79" s="331">
        <v>135.6</v>
      </c>
      <c r="P79" s="331">
        <v>138.30000000000001</v>
      </c>
      <c r="Q79" s="331">
        <v>125.3</v>
      </c>
      <c r="R79" s="331">
        <v>119.2</v>
      </c>
      <c r="S79" s="331">
        <v>119.2</v>
      </c>
      <c r="T79" s="331" t="s">
        <v>336</v>
      </c>
      <c r="U79" s="331">
        <v>113.3</v>
      </c>
      <c r="V79" s="331">
        <v>108.6</v>
      </c>
      <c r="W79" s="331">
        <v>94.1</v>
      </c>
      <c r="X79" s="331">
        <v>123.1</v>
      </c>
      <c r="Y79" s="331">
        <v>93.1</v>
      </c>
      <c r="Z79" s="331">
        <v>114.4</v>
      </c>
      <c r="AA79" s="331">
        <v>105.9</v>
      </c>
      <c r="AB79" s="331" t="s">
        <v>336</v>
      </c>
      <c r="AC79" s="496">
        <v>110.4</v>
      </c>
      <c r="AD79" s="331">
        <v>96.3</v>
      </c>
      <c r="AE79" s="364">
        <v>92</v>
      </c>
      <c r="AF79" s="364">
        <v>113.9</v>
      </c>
      <c r="AG79" s="512" t="s">
        <v>336</v>
      </c>
      <c r="AH79" s="364">
        <v>151</v>
      </c>
      <c r="AI79" s="364">
        <v>135.9</v>
      </c>
      <c r="AJ79" s="364">
        <v>67.2</v>
      </c>
      <c r="AK79" s="512" t="s">
        <v>335</v>
      </c>
      <c r="AL79" s="364">
        <v>183</v>
      </c>
      <c r="AM79" s="343"/>
      <c r="AN79" s="341" t="s">
        <v>112</v>
      </c>
      <c r="AO79" s="326" t="s">
        <v>84</v>
      </c>
      <c r="AP79" s="328">
        <v>118.2</v>
      </c>
      <c r="AQ79" s="334">
        <v>135.19999999999999</v>
      </c>
      <c r="AR79" s="334">
        <v>144.69999999999999</v>
      </c>
      <c r="AS79" s="334">
        <v>167</v>
      </c>
      <c r="AT79" s="334">
        <v>105.9</v>
      </c>
      <c r="AU79" s="334">
        <v>112.6</v>
      </c>
      <c r="AV79" s="334">
        <v>104.6</v>
      </c>
      <c r="AW79" s="334">
        <v>126</v>
      </c>
      <c r="AX79" s="334">
        <v>110.5</v>
      </c>
      <c r="AY79" s="334">
        <v>109.9</v>
      </c>
      <c r="AZ79" s="334">
        <v>122.3</v>
      </c>
    </row>
    <row r="80" spans="1:52" x14ac:dyDescent="0.15">
      <c r="A80" s="343"/>
      <c r="B80" s="341"/>
      <c r="C80" s="329" t="s">
        <v>86</v>
      </c>
      <c r="D80" s="331">
        <v>104.4</v>
      </c>
      <c r="E80" s="331">
        <v>104.4</v>
      </c>
      <c r="F80" s="331">
        <v>99.7</v>
      </c>
      <c r="G80" s="331">
        <v>98.6</v>
      </c>
      <c r="H80" s="331">
        <v>108.1</v>
      </c>
      <c r="I80" s="331">
        <v>92.2</v>
      </c>
      <c r="J80" s="331">
        <v>139.30000000000001</v>
      </c>
      <c r="K80" s="331">
        <v>103.1</v>
      </c>
      <c r="L80" s="331">
        <v>106</v>
      </c>
      <c r="M80" s="331" t="s">
        <v>335</v>
      </c>
      <c r="N80" s="331">
        <v>110.8</v>
      </c>
      <c r="O80" s="331">
        <v>106.1</v>
      </c>
      <c r="P80" s="331">
        <v>109.2</v>
      </c>
      <c r="Q80" s="331">
        <v>94.2</v>
      </c>
      <c r="R80" s="331">
        <v>81.7</v>
      </c>
      <c r="S80" s="331">
        <v>81.7</v>
      </c>
      <c r="T80" s="331" t="s">
        <v>336</v>
      </c>
      <c r="U80" s="331">
        <v>92.8</v>
      </c>
      <c r="V80" s="331">
        <v>102.7</v>
      </c>
      <c r="W80" s="331">
        <v>98.2</v>
      </c>
      <c r="X80" s="331">
        <v>107.4</v>
      </c>
      <c r="Y80" s="331">
        <v>77.3</v>
      </c>
      <c r="Z80" s="331">
        <v>114</v>
      </c>
      <c r="AA80" s="331">
        <v>110.3</v>
      </c>
      <c r="AB80" s="331" t="s">
        <v>336</v>
      </c>
      <c r="AC80" s="496">
        <v>96.8</v>
      </c>
      <c r="AD80" s="331">
        <v>86.7</v>
      </c>
      <c r="AE80" s="364">
        <v>98.3</v>
      </c>
      <c r="AF80" s="364">
        <v>78.2</v>
      </c>
      <c r="AG80" s="512" t="s">
        <v>336</v>
      </c>
      <c r="AH80" s="364">
        <v>126.2</v>
      </c>
      <c r="AI80" s="364">
        <v>116.7</v>
      </c>
      <c r="AJ80" s="364">
        <v>66.5</v>
      </c>
      <c r="AK80" s="512" t="s">
        <v>335</v>
      </c>
      <c r="AL80" s="364">
        <v>129.9</v>
      </c>
      <c r="AM80" s="343"/>
      <c r="AN80" s="341"/>
      <c r="AO80" s="329" t="s">
        <v>86</v>
      </c>
      <c r="AP80" s="332">
        <v>104.4</v>
      </c>
      <c r="AQ80" s="331">
        <v>110.6</v>
      </c>
      <c r="AR80" s="331">
        <v>115.2</v>
      </c>
      <c r="AS80" s="331">
        <v>117.4</v>
      </c>
      <c r="AT80" s="331">
        <v>111.3</v>
      </c>
      <c r="AU80" s="331">
        <v>99.8</v>
      </c>
      <c r="AV80" s="331">
        <v>96</v>
      </c>
      <c r="AW80" s="331">
        <v>106.4</v>
      </c>
      <c r="AX80" s="331">
        <v>101.7</v>
      </c>
      <c r="AY80" s="331">
        <v>101.3</v>
      </c>
      <c r="AZ80" s="331">
        <v>108.2</v>
      </c>
    </row>
    <row r="81" spans="1:52" x14ac:dyDescent="0.15">
      <c r="A81" s="343"/>
      <c r="B81" s="341"/>
      <c r="C81" s="329" t="s">
        <v>88</v>
      </c>
      <c r="D81" s="331">
        <v>89.9</v>
      </c>
      <c r="E81" s="331">
        <v>89.9</v>
      </c>
      <c r="F81" s="331">
        <v>88.7</v>
      </c>
      <c r="G81" s="331">
        <v>88.7</v>
      </c>
      <c r="H81" s="331">
        <v>89.2</v>
      </c>
      <c r="I81" s="331">
        <v>89.4</v>
      </c>
      <c r="J81" s="331">
        <v>95.3</v>
      </c>
      <c r="K81" s="331">
        <v>64.900000000000006</v>
      </c>
      <c r="L81" s="331">
        <v>63</v>
      </c>
      <c r="M81" s="331" t="s">
        <v>335</v>
      </c>
      <c r="N81" s="331">
        <v>56.4</v>
      </c>
      <c r="O81" s="331">
        <v>108.1</v>
      </c>
      <c r="P81" s="331">
        <v>111.5</v>
      </c>
      <c r="Q81" s="331">
        <v>95</v>
      </c>
      <c r="R81" s="331">
        <v>56.3</v>
      </c>
      <c r="S81" s="331">
        <v>56.3</v>
      </c>
      <c r="T81" s="331" t="s">
        <v>336</v>
      </c>
      <c r="U81" s="331">
        <v>77.099999999999994</v>
      </c>
      <c r="V81" s="331">
        <v>90.6</v>
      </c>
      <c r="W81" s="331">
        <v>87.7</v>
      </c>
      <c r="X81" s="331">
        <v>93.5</v>
      </c>
      <c r="Y81" s="331">
        <v>82.9</v>
      </c>
      <c r="Z81" s="331">
        <v>96.5</v>
      </c>
      <c r="AA81" s="331">
        <v>96.8</v>
      </c>
      <c r="AB81" s="331" t="s">
        <v>336</v>
      </c>
      <c r="AC81" s="496">
        <v>86.5</v>
      </c>
      <c r="AD81" s="331">
        <v>80.2</v>
      </c>
      <c r="AE81" s="364">
        <v>94.2</v>
      </c>
      <c r="AF81" s="364">
        <v>47.1</v>
      </c>
      <c r="AG81" s="512" t="s">
        <v>336</v>
      </c>
      <c r="AH81" s="364">
        <v>91.3</v>
      </c>
      <c r="AI81" s="364">
        <v>121.6</v>
      </c>
      <c r="AJ81" s="364">
        <v>71.7</v>
      </c>
      <c r="AK81" s="512" t="s">
        <v>335</v>
      </c>
      <c r="AL81" s="364">
        <v>87.4</v>
      </c>
      <c r="AM81" s="343"/>
      <c r="AN81" s="341"/>
      <c r="AO81" s="329" t="s">
        <v>88</v>
      </c>
      <c r="AP81" s="332">
        <v>89.9</v>
      </c>
      <c r="AQ81" s="331">
        <v>89.9</v>
      </c>
      <c r="AR81" s="331">
        <v>90.6</v>
      </c>
      <c r="AS81" s="331">
        <v>89.8</v>
      </c>
      <c r="AT81" s="331">
        <v>92</v>
      </c>
      <c r="AU81" s="331">
        <v>88</v>
      </c>
      <c r="AV81" s="331">
        <v>84.6</v>
      </c>
      <c r="AW81" s="331">
        <v>93.8</v>
      </c>
      <c r="AX81" s="331">
        <v>89.9</v>
      </c>
      <c r="AY81" s="331">
        <v>89.8</v>
      </c>
      <c r="AZ81" s="331">
        <v>91.7</v>
      </c>
    </row>
    <row r="82" spans="1:52" x14ac:dyDescent="0.15">
      <c r="A82" s="343"/>
      <c r="B82" s="341"/>
      <c r="C82" s="329" t="s">
        <v>89</v>
      </c>
      <c r="D82" s="331">
        <v>107.2</v>
      </c>
      <c r="E82" s="331">
        <v>107.2</v>
      </c>
      <c r="F82" s="331">
        <v>104</v>
      </c>
      <c r="G82" s="331">
        <v>101.4</v>
      </c>
      <c r="H82" s="331">
        <v>122.5</v>
      </c>
      <c r="I82" s="331">
        <v>91.4</v>
      </c>
      <c r="J82" s="331">
        <v>171.8</v>
      </c>
      <c r="K82" s="331">
        <v>99.7</v>
      </c>
      <c r="L82" s="331">
        <v>101.2</v>
      </c>
      <c r="M82" s="331" t="s">
        <v>335</v>
      </c>
      <c r="N82" s="331">
        <v>92.5</v>
      </c>
      <c r="O82" s="331">
        <v>115.4</v>
      </c>
      <c r="P82" s="331">
        <v>125.9</v>
      </c>
      <c r="Q82" s="331">
        <v>74.7</v>
      </c>
      <c r="R82" s="331">
        <v>102.3</v>
      </c>
      <c r="S82" s="331">
        <v>102.3</v>
      </c>
      <c r="T82" s="331" t="s">
        <v>336</v>
      </c>
      <c r="U82" s="331">
        <v>87.8</v>
      </c>
      <c r="V82" s="331">
        <v>99.6</v>
      </c>
      <c r="W82" s="331">
        <v>104.5</v>
      </c>
      <c r="X82" s="331">
        <v>94.6</v>
      </c>
      <c r="Y82" s="331">
        <v>108.9</v>
      </c>
      <c r="Z82" s="331">
        <v>97.6</v>
      </c>
      <c r="AA82" s="331">
        <v>99.7</v>
      </c>
      <c r="AB82" s="331" t="s">
        <v>336</v>
      </c>
      <c r="AC82" s="496">
        <v>88.3</v>
      </c>
      <c r="AD82" s="331">
        <v>77.599999999999994</v>
      </c>
      <c r="AE82" s="364">
        <v>82.9</v>
      </c>
      <c r="AF82" s="364">
        <v>94.6</v>
      </c>
      <c r="AG82" s="512" t="s">
        <v>336</v>
      </c>
      <c r="AH82" s="364">
        <v>101.3</v>
      </c>
      <c r="AI82" s="364">
        <v>117.7</v>
      </c>
      <c r="AJ82" s="364">
        <v>71.3</v>
      </c>
      <c r="AK82" s="512" t="s">
        <v>335</v>
      </c>
      <c r="AL82" s="364">
        <v>153</v>
      </c>
      <c r="AM82" s="343"/>
      <c r="AN82" s="341"/>
      <c r="AO82" s="329" t="s">
        <v>89</v>
      </c>
      <c r="AP82" s="332">
        <v>107.2</v>
      </c>
      <c r="AQ82" s="331">
        <v>127.7</v>
      </c>
      <c r="AR82" s="331">
        <v>135.5</v>
      </c>
      <c r="AS82" s="331">
        <v>151.80000000000001</v>
      </c>
      <c r="AT82" s="331">
        <v>107</v>
      </c>
      <c r="AU82" s="331">
        <v>109.2</v>
      </c>
      <c r="AV82" s="331">
        <v>96.3</v>
      </c>
      <c r="AW82" s="331">
        <v>131.1</v>
      </c>
      <c r="AX82" s="331">
        <v>97.9</v>
      </c>
      <c r="AY82" s="331">
        <v>98.4</v>
      </c>
      <c r="AZ82" s="331">
        <v>88.9</v>
      </c>
    </row>
    <row r="83" spans="1:52" x14ac:dyDescent="0.15">
      <c r="A83" s="343"/>
      <c r="B83" s="341"/>
      <c r="C83" s="329" t="s">
        <v>90</v>
      </c>
      <c r="D83" s="331">
        <v>109.7</v>
      </c>
      <c r="E83" s="331">
        <v>109.7</v>
      </c>
      <c r="F83" s="331">
        <v>102.3</v>
      </c>
      <c r="G83" s="331">
        <v>97.4</v>
      </c>
      <c r="H83" s="331">
        <v>138.30000000000001</v>
      </c>
      <c r="I83" s="331">
        <v>94.1</v>
      </c>
      <c r="J83" s="331">
        <v>142.6</v>
      </c>
      <c r="K83" s="331">
        <v>116</v>
      </c>
      <c r="L83" s="331">
        <v>118.3</v>
      </c>
      <c r="M83" s="331" t="s">
        <v>335</v>
      </c>
      <c r="N83" s="331">
        <v>119.2</v>
      </c>
      <c r="O83" s="331">
        <v>121.5</v>
      </c>
      <c r="P83" s="331">
        <v>122.9</v>
      </c>
      <c r="Q83" s="331">
        <v>116</v>
      </c>
      <c r="R83" s="331">
        <v>118.8</v>
      </c>
      <c r="S83" s="331">
        <v>118.8</v>
      </c>
      <c r="T83" s="331" t="s">
        <v>336</v>
      </c>
      <c r="U83" s="331">
        <v>112.4</v>
      </c>
      <c r="V83" s="331">
        <v>99</v>
      </c>
      <c r="W83" s="331">
        <v>99.5</v>
      </c>
      <c r="X83" s="331">
        <v>98.5</v>
      </c>
      <c r="Y83" s="331">
        <v>125.5</v>
      </c>
      <c r="Z83" s="331">
        <v>98.8</v>
      </c>
      <c r="AA83" s="331">
        <v>112</v>
      </c>
      <c r="AB83" s="331" t="s">
        <v>336</v>
      </c>
      <c r="AC83" s="496">
        <v>102.4</v>
      </c>
      <c r="AD83" s="331">
        <v>83.5</v>
      </c>
      <c r="AE83" s="364">
        <v>89.7</v>
      </c>
      <c r="AF83" s="364">
        <v>124.8</v>
      </c>
      <c r="AG83" s="512" t="s">
        <v>336</v>
      </c>
      <c r="AH83" s="364">
        <v>118.4</v>
      </c>
      <c r="AI83" s="364">
        <v>131.4</v>
      </c>
      <c r="AJ83" s="364">
        <v>114</v>
      </c>
      <c r="AK83" s="512" t="s">
        <v>335</v>
      </c>
      <c r="AL83" s="364">
        <v>135.6</v>
      </c>
      <c r="AM83" s="343"/>
      <c r="AN83" s="341"/>
      <c r="AO83" s="329" t="s">
        <v>90</v>
      </c>
      <c r="AP83" s="332">
        <v>109.7</v>
      </c>
      <c r="AQ83" s="331">
        <v>122</v>
      </c>
      <c r="AR83" s="331">
        <v>124.4</v>
      </c>
      <c r="AS83" s="331">
        <v>134.80000000000001</v>
      </c>
      <c r="AT83" s="331">
        <v>106.1</v>
      </c>
      <c r="AU83" s="331">
        <v>116.3</v>
      </c>
      <c r="AV83" s="331">
        <v>110.7</v>
      </c>
      <c r="AW83" s="331">
        <v>125.9</v>
      </c>
      <c r="AX83" s="331">
        <v>104.1</v>
      </c>
      <c r="AY83" s="331">
        <v>104.6</v>
      </c>
      <c r="AZ83" s="331">
        <v>95.9</v>
      </c>
    </row>
    <row r="84" spans="1:52" x14ac:dyDescent="0.15">
      <c r="A84" s="343"/>
      <c r="B84" s="341"/>
      <c r="C84" s="329" t="s">
        <v>91</v>
      </c>
      <c r="D84" s="331">
        <v>101.8</v>
      </c>
      <c r="E84" s="331">
        <v>101.7</v>
      </c>
      <c r="F84" s="331">
        <v>110.9</v>
      </c>
      <c r="G84" s="331">
        <v>103.9</v>
      </c>
      <c r="H84" s="331">
        <v>161.19999999999999</v>
      </c>
      <c r="I84" s="331">
        <v>90.3</v>
      </c>
      <c r="J84" s="331">
        <v>127.8</v>
      </c>
      <c r="K84" s="331">
        <v>119.5</v>
      </c>
      <c r="L84" s="331">
        <v>124.7</v>
      </c>
      <c r="M84" s="331" t="s">
        <v>335</v>
      </c>
      <c r="N84" s="331">
        <v>92.2</v>
      </c>
      <c r="O84" s="331">
        <v>105.1</v>
      </c>
      <c r="P84" s="331">
        <v>110.2</v>
      </c>
      <c r="Q84" s="331">
        <v>85.6</v>
      </c>
      <c r="R84" s="331">
        <v>75.7</v>
      </c>
      <c r="S84" s="331">
        <v>75.7</v>
      </c>
      <c r="T84" s="331" t="s">
        <v>336</v>
      </c>
      <c r="U84" s="331">
        <v>88.5</v>
      </c>
      <c r="V84" s="331">
        <v>91</v>
      </c>
      <c r="W84" s="331">
        <v>88.7</v>
      </c>
      <c r="X84" s="331">
        <v>93.2</v>
      </c>
      <c r="Y84" s="331">
        <v>103.6</v>
      </c>
      <c r="Z84" s="331">
        <v>92.1</v>
      </c>
      <c r="AA84" s="331">
        <v>93.8</v>
      </c>
      <c r="AB84" s="331" t="s">
        <v>336</v>
      </c>
      <c r="AC84" s="496">
        <v>95.1</v>
      </c>
      <c r="AD84" s="331">
        <v>82.7</v>
      </c>
      <c r="AE84" s="364">
        <v>94.3</v>
      </c>
      <c r="AF84" s="364">
        <v>131</v>
      </c>
      <c r="AG84" s="512" t="s">
        <v>336</v>
      </c>
      <c r="AH84" s="364">
        <v>106</v>
      </c>
      <c r="AI84" s="364">
        <v>125.3</v>
      </c>
      <c r="AJ84" s="364">
        <v>75</v>
      </c>
      <c r="AK84" s="512" t="s">
        <v>335</v>
      </c>
      <c r="AL84" s="364">
        <v>125.6</v>
      </c>
      <c r="AM84" s="343"/>
      <c r="AN84" s="341"/>
      <c r="AO84" s="329" t="s">
        <v>91</v>
      </c>
      <c r="AP84" s="332">
        <v>101.8</v>
      </c>
      <c r="AQ84" s="331">
        <v>108.6</v>
      </c>
      <c r="AR84" s="331">
        <v>113.2</v>
      </c>
      <c r="AS84" s="331">
        <v>119.5</v>
      </c>
      <c r="AT84" s="331">
        <v>102.3</v>
      </c>
      <c r="AU84" s="331">
        <v>97.7</v>
      </c>
      <c r="AV84" s="331">
        <v>86.6</v>
      </c>
      <c r="AW84" s="331">
        <v>116.5</v>
      </c>
      <c r="AX84" s="331">
        <v>98.7</v>
      </c>
      <c r="AY84" s="331">
        <v>98.9</v>
      </c>
      <c r="AZ84" s="331">
        <v>93.8</v>
      </c>
    </row>
    <row r="85" spans="1:52" x14ac:dyDescent="0.15">
      <c r="A85" s="343"/>
      <c r="B85" s="341"/>
      <c r="C85" s="329" t="s">
        <v>92</v>
      </c>
      <c r="D85" s="331">
        <v>120</v>
      </c>
      <c r="E85" s="331">
        <v>120</v>
      </c>
      <c r="F85" s="331">
        <v>155.80000000000001</v>
      </c>
      <c r="G85" s="331">
        <v>102.3</v>
      </c>
      <c r="H85" s="331">
        <v>541.70000000000005</v>
      </c>
      <c r="I85" s="331">
        <v>94.8</v>
      </c>
      <c r="J85" s="331">
        <v>129.6</v>
      </c>
      <c r="K85" s="331">
        <v>112.8</v>
      </c>
      <c r="L85" s="331">
        <v>115.3</v>
      </c>
      <c r="M85" s="331" t="s">
        <v>335</v>
      </c>
      <c r="N85" s="331">
        <v>112.6</v>
      </c>
      <c r="O85" s="331">
        <v>126.8</v>
      </c>
      <c r="P85" s="331">
        <v>129.4</v>
      </c>
      <c r="Q85" s="331">
        <v>116.8</v>
      </c>
      <c r="R85" s="331">
        <v>113.9</v>
      </c>
      <c r="S85" s="331">
        <v>113.9</v>
      </c>
      <c r="T85" s="331" t="s">
        <v>336</v>
      </c>
      <c r="U85" s="331">
        <v>91</v>
      </c>
      <c r="V85" s="331">
        <v>104.7</v>
      </c>
      <c r="W85" s="331">
        <v>101.8</v>
      </c>
      <c r="X85" s="331">
        <v>107.7</v>
      </c>
      <c r="Y85" s="331">
        <v>117.9</v>
      </c>
      <c r="Z85" s="331">
        <v>100.4</v>
      </c>
      <c r="AA85" s="331">
        <v>104.9</v>
      </c>
      <c r="AB85" s="331" t="s">
        <v>336</v>
      </c>
      <c r="AC85" s="496">
        <v>95.7</v>
      </c>
      <c r="AD85" s="331">
        <v>81.099999999999994</v>
      </c>
      <c r="AE85" s="364">
        <v>91.5</v>
      </c>
      <c r="AF85" s="364">
        <v>125.7</v>
      </c>
      <c r="AG85" s="512" t="s">
        <v>336</v>
      </c>
      <c r="AH85" s="364">
        <v>118.7</v>
      </c>
      <c r="AI85" s="364">
        <v>130.4</v>
      </c>
      <c r="AJ85" s="364">
        <v>59.6</v>
      </c>
      <c r="AK85" s="512" t="s">
        <v>335</v>
      </c>
      <c r="AL85" s="364">
        <v>125.2</v>
      </c>
      <c r="AM85" s="343"/>
      <c r="AN85" s="341"/>
      <c r="AO85" s="329" t="s">
        <v>92</v>
      </c>
      <c r="AP85" s="332">
        <v>120</v>
      </c>
      <c r="AQ85" s="331">
        <v>120.6</v>
      </c>
      <c r="AR85" s="331">
        <v>114.3</v>
      </c>
      <c r="AS85" s="331">
        <v>116.5</v>
      </c>
      <c r="AT85" s="331">
        <v>110.4</v>
      </c>
      <c r="AU85" s="331">
        <v>135.80000000000001</v>
      </c>
      <c r="AV85" s="331">
        <v>142.80000000000001</v>
      </c>
      <c r="AW85" s="331">
        <v>123.8</v>
      </c>
      <c r="AX85" s="331">
        <v>119.7</v>
      </c>
      <c r="AY85" s="331">
        <v>119.3</v>
      </c>
      <c r="AZ85" s="331">
        <v>126.5</v>
      </c>
    </row>
    <row r="86" spans="1:52" x14ac:dyDescent="0.15">
      <c r="A86" s="343"/>
      <c r="B86" s="341"/>
      <c r="C86" s="329" t="s">
        <v>93</v>
      </c>
      <c r="D86" s="331">
        <v>126.4</v>
      </c>
      <c r="E86" s="331">
        <v>126.4</v>
      </c>
      <c r="F86" s="331">
        <v>172.4</v>
      </c>
      <c r="G86" s="331">
        <v>106.8</v>
      </c>
      <c r="H86" s="331">
        <v>645.70000000000005</v>
      </c>
      <c r="I86" s="331">
        <v>103.9</v>
      </c>
      <c r="J86" s="331">
        <v>138.69999999999999</v>
      </c>
      <c r="K86" s="331">
        <v>94.6</v>
      </c>
      <c r="L86" s="331">
        <v>96</v>
      </c>
      <c r="M86" s="331" t="s">
        <v>335</v>
      </c>
      <c r="N86" s="331">
        <v>94.2</v>
      </c>
      <c r="O86" s="331">
        <v>129.9</v>
      </c>
      <c r="P86" s="331">
        <v>125.9</v>
      </c>
      <c r="Q86" s="331">
        <v>144.9</v>
      </c>
      <c r="R86" s="331">
        <v>149.30000000000001</v>
      </c>
      <c r="S86" s="331">
        <v>149.30000000000001</v>
      </c>
      <c r="T86" s="331" t="s">
        <v>336</v>
      </c>
      <c r="U86" s="331">
        <v>93.5</v>
      </c>
      <c r="V86" s="331">
        <v>106.8</v>
      </c>
      <c r="W86" s="331">
        <v>105.5</v>
      </c>
      <c r="X86" s="331">
        <v>108.1</v>
      </c>
      <c r="Y86" s="331">
        <v>90</v>
      </c>
      <c r="Z86" s="331">
        <v>111.8</v>
      </c>
      <c r="AA86" s="331">
        <v>109.8</v>
      </c>
      <c r="AB86" s="331" t="s">
        <v>336</v>
      </c>
      <c r="AC86" s="496">
        <v>93.1</v>
      </c>
      <c r="AD86" s="331">
        <v>78.7</v>
      </c>
      <c r="AE86" s="364">
        <v>102.4</v>
      </c>
      <c r="AF86" s="364">
        <v>122.2</v>
      </c>
      <c r="AG86" s="512" t="s">
        <v>336</v>
      </c>
      <c r="AH86" s="364">
        <v>110.9</v>
      </c>
      <c r="AI86" s="364">
        <v>132.6</v>
      </c>
      <c r="AJ86" s="364">
        <v>55.9</v>
      </c>
      <c r="AK86" s="512" t="s">
        <v>335</v>
      </c>
      <c r="AL86" s="364">
        <v>127.2</v>
      </c>
      <c r="AM86" s="343"/>
      <c r="AN86" s="341"/>
      <c r="AO86" s="329" t="s">
        <v>93</v>
      </c>
      <c r="AP86" s="331">
        <v>126.4</v>
      </c>
      <c r="AQ86" s="331">
        <v>131.1</v>
      </c>
      <c r="AR86" s="331">
        <v>132.30000000000001</v>
      </c>
      <c r="AS86" s="331">
        <v>137.69999999999999</v>
      </c>
      <c r="AT86" s="331">
        <v>122.9</v>
      </c>
      <c r="AU86" s="331">
        <v>128.30000000000001</v>
      </c>
      <c r="AV86" s="331">
        <v>137.80000000000001</v>
      </c>
      <c r="AW86" s="331">
        <v>112.1</v>
      </c>
      <c r="AX86" s="331">
        <v>124.2</v>
      </c>
      <c r="AY86" s="331">
        <v>124.1</v>
      </c>
      <c r="AZ86" s="331">
        <v>126.2</v>
      </c>
    </row>
    <row r="87" spans="1:52" x14ac:dyDescent="0.15">
      <c r="A87" s="343"/>
      <c r="B87" s="341"/>
      <c r="C87" s="329" t="s">
        <v>94</v>
      </c>
      <c r="D87" s="331">
        <v>103.5</v>
      </c>
      <c r="E87" s="331">
        <v>103.5</v>
      </c>
      <c r="F87" s="331">
        <v>103.3</v>
      </c>
      <c r="G87" s="331">
        <v>102.9</v>
      </c>
      <c r="H87" s="331">
        <v>106.1</v>
      </c>
      <c r="I87" s="331">
        <v>89.4</v>
      </c>
      <c r="J87" s="331">
        <v>106.8</v>
      </c>
      <c r="K87" s="331">
        <v>94.9</v>
      </c>
      <c r="L87" s="331">
        <v>97.2</v>
      </c>
      <c r="M87" s="331" t="s">
        <v>335</v>
      </c>
      <c r="N87" s="331">
        <v>67.900000000000006</v>
      </c>
      <c r="O87" s="331">
        <v>134.4</v>
      </c>
      <c r="P87" s="331">
        <v>131.30000000000001</v>
      </c>
      <c r="Q87" s="331">
        <v>146.30000000000001</v>
      </c>
      <c r="R87" s="331">
        <v>95.1</v>
      </c>
      <c r="S87" s="331">
        <v>95.1</v>
      </c>
      <c r="T87" s="331" t="s">
        <v>336</v>
      </c>
      <c r="U87" s="331">
        <v>86</v>
      </c>
      <c r="V87" s="331">
        <v>101.2</v>
      </c>
      <c r="W87" s="331">
        <v>103.1</v>
      </c>
      <c r="X87" s="331">
        <v>99.2</v>
      </c>
      <c r="Y87" s="331">
        <v>82.4</v>
      </c>
      <c r="Z87" s="331">
        <v>101.3</v>
      </c>
      <c r="AA87" s="331">
        <v>103.1</v>
      </c>
      <c r="AB87" s="331" t="s">
        <v>336</v>
      </c>
      <c r="AC87" s="496">
        <v>92.7</v>
      </c>
      <c r="AD87" s="331">
        <v>85.9</v>
      </c>
      <c r="AE87" s="364">
        <v>102.4</v>
      </c>
      <c r="AF87" s="364">
        <v>95.8</v>
      </c>
      <c r="AG87" s="512" t="s">
        <v>336</v>
      </c>
      <c r="AH87" s="364">
        <v>104</v>
      </c>
      <c r="AI87" s="364">
        <v>113.5</v>
      </c>
      <c r="AJ87" s="364">
        <v>68.7</v>
      </c>
      <c r="AK87" s="512" t="s">
        <v>335</v>
      </c>
      <c r="AL87" s="364">
        <v>103.7</v>
      </c>
      <c r="AM87" s="343"/>
      <c r="AN87" s="341"/>
      <c r="AO87" s="329" t="s">
        <v>94</v>
      </c>
      <c r="AP87" s="331">
        <v>103.5</v>
      </c>
      <c r="AQ87" s="331">
        <v>112.9</v>
      </c>
      <c r="AR87" s="331">
        <v>112.3</v>
      </c>
      <c r="AS87" s="331">
        <v>115.8</v>
      </c>
      <c r="AT87" s="331">
        <v>106.1</v>
      </c>
      <c r="AU87" s="331">
        <v>114.5</v>
      </c>
      <c r="AV87" s="331">
        <v>113.5</v>
      </c>
      <c r="AW87" s="331">
        <v>116.1</v>
      </c>
      <c r="AX87" s="331">
        <v>99.3</v>
      </c>
      <c r="AY87" s="331">
        <v>98.6</v>
      </c>
      <c r="AZ87" s="331">
        <v>111.1</v>
      </c>
    </row>
    <row r="88" spans="1:52" x14ac:dyDescent="0.15">
      <c r="A88" s="343"/>
      <c r="B88" s="341"/>
      <c r="C88" s="329" t="s">
        <v>95</v>
      </c>
      <c r="D88" s="331">
        <v>108.8</v>
      </c>
      <c r="E88" s="331">
        <v>108.8</v>
      </c>
      <c r="F88" s="331">
        <v>111.8</v>
      </c>
      <c r="G88" s="331">
        <v>109.3</v>
      </c>
      <c r="H88" s="331">
        <v>130.19999999999999</v>
      </c>
      <c r="I88" s="331">
        <v>85.4</v>
      </c>
      <c r="J88" s="331">
        <v>147.19999999999999</v>
      </c>
      <c r="K88" s="331">
        <v>100.5</v>
      </c>
      <c r="L88" s="331">
        <v>104.7</v>
      </c>
      <c r="M88" s="331" t="s">
        <v>335</v>
      </c>
      <c r="N88" s="331">
        <v>92.9</v>
      </c>
      <c r="O88" s="331">
        <v>135.80000000000001</v>
      </c>
      <c r="P88" s="331">
        <v>137.30000000000001</v>
      </c>
      <c r="Q88" s="331">
        <v>130.30000000000001</v>
      </c>
      <c r="R88" s="331">
        <v>84.4</v>
      </c>
      <c r="S88" s="331">
        <v>84.4</v>
      </c>
      <c r="T88" s="331" t="s">
        <v>336</v>
      </c>
      <c r="U88" s="331">
        <v>74.2</v>
      </c>
      <c r="V88" s="331">
        <v>103.7</v>
      </c>
      <c r="W88" s="331">
        <v>109.9</v>
      </c>
      <c r="X88" s="331">
        <v>97.5</v>
      </c>
      <c r="Y88" s="331">
        <v>78.7</v>
      </c>
      <c r="Z88" s="331">
        <v>101.6</v>
      </c>
      <c r="AA88" s="331">
        <v>102.6</v>
      </c>
      <c r="AB88" s="331" t="s">
        <v>336</v>
      </c>
      <c r="AC88" s="496">
        <v>87.9</v>
      </c>
      <c r="AD88" s="331">
        <v>72.900000000000006</v>
      </c>
      <c r="AE88" s="364">
        <v>103.4</v>
      </c>
      <c r="AF88" s="364">
        <v>123.3</v>
      </c>
      <c r="AG88" s="512" t="s">
        <v>336</v>
      </c>
      <c r="AH88" s="364">
        <v>111.7</v>
      </c>
      <c r="AI88" s="364">
        <v>111.8</v>
      </c>
      <c r="AJ88" s="364">
        <v>58.6</v>
      </c>
      <c r="AK88" s="512" t="s">
        <v>335</v>
      </c>
      <c r="AL88" s="364">
        <v>135</v>
      </c>
      <c r="AM88" s="343"/>
      <c r="AN88" s="341"/>
      <c r="AO88" s="329" t="s">
        <v>95</v>
      </c>
      <c r="AP88" s="331">
        <v>108.8</v>
      </c>
      <c r="AQ88" s="331">
        <v>118.1</v>
      </c>
      <c r="AR88" s="331">
        <v>114.7</v>
      </c>
      <c r="AS88" s="331">
        <v>125</v>
      </c>
      <c r="AT88" s="331">
        <v>96.8</v>
      </c>
      <c r="AU88" s="331">
        <v>126.1</v>
      </c>
      <c r="AV88" s="331">
        <v>119.3</v>
      </c>
      <c r="AW88" s="331">
        <v>137.80000000000001</v>
      </c>
      <c r="AX88" s="331">
        <v>104.6</v>
      </c>
      <c r="AY88" s="331">
        <v>104.4</v>
      </c>
      <c r="AZ88" s="331">
        <v>108.8</v>
      </c>
    </row>
    <row r="89" spans="1:52" x14ac:dyDescent="0.15">
      <c r="A89" s="343"/>
      <c r="B89" s="341"/>
      <c r="C89" s="329" t="s">
        <v>96</v>
      </c>
      <c r="D89" s="331">
        <v>100.8</v>
      </c>
      <c r="E89" s="331">
        <v>100.8</v>
      </c>
      <c r="F89" s="331">
        <v>105.3</v>
      </c>
      <c r="G89" s="331">
        <v>106.6</v>
      </c>
      <c r="H89" s="331">
        <v>96.1</v>
      </c>
      <c r="I89" s="331">
        <v>83.8</v>
      </c>
      <c r="J89" s="331">
        <v>115.2</v>
      </c>
      <c r="K89" s="331">
        <v>99.8</v>
      </c>
      <c r="L89" s="331">
        <v>102.3</v>
      </c>
      <c r="M89" s="331" t="s">
        <v>335</v>
      </c>
      <c r="N89" s="331">
        <v>69</v>
      </c>
      <c r="O89" s="331">
        <v>119.9</v>
      </c>
      <c r="P89" s="331">
        <v>119.5</v>
      </c>
      <c r="Q89" s="331">
        <v>121.7</v>
      </c>
      <c r="R89" s="331">
        <v>88.3</v>
      </c>
      <c r="S89" s="331">
        <v>88.3</v>
      </c>
      <c r="T89" s="331" t="s">
        <v>336</v>
      </c>
      <c r="U89" s="331">
        <v>77</v>
      </c>
      <c r="V89" s="331">
        <v>96.6</v>
      </c>
      <c r="W89" s="331">
        <v>100.8</v>
      </c>
      <c r="X89" s="331">
        <v>92.3</v>
      </c>
      <c r="Y89" s="331">
        <v>97.8</v>
      </c>
      <c r="Z89" s="331">
        <v>102.4</v>
      </c>
      <c r="AA89" s="331">
        <v>100</v>
      </c>
      <c r="AB89" s="331" t="s">
        <v>336</v>
      </c>
      <c r="AC89" s="496">
        <v>89.9</v>
      </c>
      <c r="AD89" s="331">
        <v>74.7</v>
      </c>
      <c r="AE89" s="364">
        <v>110.1</v>
      </c>
      <c r="AF89" s="364">
        <v>114.1</v>
      </c>
      <c r="AG89" s="512" t="s">
        <v>336</v>
      </c>
      <c r="AH89" s="364">
        <v>127.5</v>
      </c>
      <c r="AI89" s="364">
        <v>114.2</v>
      </c>
      <c r="AJ89" s="364">
        <v>37.1</v>
      </c>
      <c r="AK89" s="512" t="s">
        <v>335</v>
      </c>
      <c r="AL89" s="364">
        <v>111.2</v>
      </c>
      <c r="AM89" s="343"/>
      <c r="AN89" s="341"/>
      <c r="AO89" s="329" t="s">
        <v>96</v>
      </c>
      <c r="AP89" s="331">
        <v>100.8</v>
      </c>
      <c r="AQ89" s="331">
        <v>106.6</v>
      </c>
      <c r="AR89" s="331">
        <v>99.5</v>
      </c>
      <c r="AS89" s="331">
        <v>102.8</v>
      </c>
      <c r="AT89" s="331">
        <v>93.7</v>
      </c>
      <c r="AU89" s="331">
        <v>123.3</v>
      </c>
      <c r="AV89" s="331">
        <v>112.3</v>
      </c>
      <c r="AW89" s="331">
        <v>142</v>
      </c>
      <c r="AX89" s="331">
        <v>98.2</v>
      </c>
      <c r="AY89" s="331">
        <v>98.3</v>
      </c>
      <c r="AZ89" s="331">
        <v>96</v>
      </c>
    </row>
    <row r="90" spans="1:52" x14ac:dyDescent="0.15">
      <c r="A90" s="343"/>
      <c r="B90" s="342"/>
      <c r="C90" s="335" t="s">
        <v>97</v>
      </c>
      <c r="D90" s="337">
        <v>103.3</v>
      </c>
      <c r="E90" s="337">
        <v>103.3</v>
      </c>
      <c r="F90" s="337">
        <v>102.8</v>
      </c>
      <c r="G90" s="337">
        <v>104.5</v>
      </c>
      <c r="H90" s="337">
        <v>90.2</v>
      </c>
      <c r="I90" s="337">
        <v>87.2</v>
      </c>
      <c r="J90" s="337">
        <v>132.9</v>
      </c>
      <c r="K90" s="337">
        <v>96.7</v>
      </c>
      <c r="L90" s="337">
        <v>97.7</v>
      </c>
      <c r="M90" s="337" t="s">
        <v>335</v>
      </c>
      <c r="N90" s="337">
        <v>72.7</v>
      </c>
      <c r="O90" s="337">
        <v>124</v>
      </c>
      <c r="P90" s="337">
        <v>126.2</v>
      </c>
      <c r="Q90" s="337">
        <v>115.5</v>
      </c>
      <c r="R90" s="337">
        <v>132.19999999999999</v>
      </c>
      <c r="S90" s="337">
        <v>132.19999999999999</v>
      </c>
      <c r="T90" s="337" t="s">
        <v>336</v>
      </c>
      <c r="U90" s="337">
        <v>71.3</v>
      </c>
      <c r="V90" s="337">
        <v>99.4</v>
      </c>
      <c r="W90" s="337">
        <v>100</v>
      </c>
      <c r="X90" s="337">
        <v>98.9</v>
      </c>
      <c r="Y90" s="337">
        <v>87.8</v>
      </c>
      <c r="Z90" s="337">
        <v>104.9</v>
      </c>
      <c r="AA90" s="337">
        <v>89.5</v>
      </c>
      <c r="AB90" s="337" t="s">
        <v>336</v>
      </c>
      <c r="AC90" s="497">
        <v>85.5</v>
      </c>
      <c r="AD90" s="331">
        <v>77.8</v>
      </c>
      <c r="AE90" s="364">
        <v>104.3</v>
      </c>
      <c r="AF90" s="364">
        <v>130.80000000000001</v>
      </c>
      <c r="AG90" s="512" t="s">
        <v>336</v>
      </c>
      <c r="AH90" s="364">
        <v>95.2</v>
      </c>
      <c r="AI90" s="364">
        <v>114.4</v>
      </c>
      <c r="AJ90" s="364">
        <v>36.9</v>
      </c>
      <c r="AK90" s="512" t="s">
        <v>335</v>
      </c>
      <c r="AL90" s="364">
        <v>123.5</v>
      </c>
      <c r="AM90" s="343"/>
      <c r="AN90" s="342"/>
      <c r="AO90" s="335" t="s">
        <v>97</v>
      </c>
      <c r="AP90" s="337">
        <v>103.3</v>
      </c>
      <c r="AQ90" s="337">
        <v>113.4</v>
      </c>
      <c r="AR90" s="337">
        <v>120.2</v>
      </c>
      <c r="AS90" s="337">
        <v>131.19999999999999</v>
      </c>
      <c r="AT90" s="337">
        <v>101.2</v>
      </c>
      <c r="AU90" s="337">
        <v>97.2</v>
      </c>
      <c r="AV90" s="337">
        <v>96.5</v>
      </c>
      <c r="AW90" s="337">
        <v>98.3</v>
      </c>
      <c r="AX90" s="337">
        <v>98.8</v>
      </c>
      <c r="AY90" s="337">
        <v>99</v>
      </c>
      <c r="AZ90" s="337">
        <v>95.1</v>
      </c>
    </row>
    <row r="91" spans="1:52" x14ac:dyDescent="0.15">
      <c r="A91" s="329"/>
      <c r="B91" s="341" t="s">
        <v>113</v>
      </c>
      <c r="C91" s="326" t="s">
        <v>84</v>
      </c>
      <c r="D91" s="344">
        <v>117.1</v>
      </c>
      <c r="E91" s="331">
        <v>117.1</v>
      </c>
      <c r="F91" s="331">
        <v>107.7</v>
      </c>
      <c r="G91" s="331">
        <v>108.9</v>
      </c>
      <c r="H91" s="331">
        <v>99.1</v>
      </c>
      <c r="I91" s="331">
        <v>84.6</v>
      </c>
      <c r="J91" s="331">
        <v>154.4</v>
      </c>
      <c r="K91" s="331">
        <v>92.3</v>
      </c>
      <c r="L91" s="331">
        <v>93.5</v>
      </c>
      <c r="M91" s="331" t="s">
        <v>335</v>
      </c>
      <c r="N91" s="331">
        <v>92.1</v>
      </c>
      <c r="O91" s="331">
        <v>146.80000000000001</v>
      </c>
      <c r="P91" s="331">
        <v>141.19999999999999</v>
      </c>
      <c r="Q91" s="331">
        <v>168.5</v>
      </c>
      <c r="R91" s="331">
        <v>129.4</v>
      </c>
      <c r="S91" s="331">
        <v>129.4</v>
      </c>
      <c r="T91" s="331" t="s">
        <v>336</v>
      </c>
      <c r="U91" s="331">
        <v>91.1</v>
      </c>
      <c r="V91" s="331">
        <v>120</v>
      </c>
      <c r="W91" s="331">
        <v>115</v>
      </c>
      <c r="X91" s="331">
        <v>125.2</v>
      </c>
      <c r="Y91" s="331">
        <v>62.2</v>
      </c>
      <c r="Z91" s="331">
        <v>117</v>
      </c>
      <c r="AA91" s="331">
        <v>107.7</v>
      </c>
      <c r="AB91" s="331" t="s">
        <v>336</v>
      </c>
      <c r="AC91" s="498">
        <v>105.4</v>
      </c>
      <c r="AD91" s="334">
        <v>89.7</v>
      </c>
      <c r="AE91" s="495">
        <v>124.6</v>
      </c>
      <c r="AF91" s="495">
        <v>91.1</v>
      </c>
      <c r="AG91" s="511" t="s">
        <v>336</v>
      </c>
      <c r="AH91" s="495">
        <v>161.4</v>
      </c>
      <c r="AI91" s="495">
        <v>124.6</v>
      </c>
      <c r="AJ91" s="495">
        <v>42.4</v>
      </c>
      <c r="AK91" s="511" t="s">
        <v>335</v>
      </c>
      <c r="AL91" s="495">
        <v>138.19999999999999</v>
      </c>
      <c r="AM91" s="329"/>
      <c r="AN91" s="341" t="s">
        <v>113</v>
      </c>
      <c r="AO91" s="326" t="s">
        <v>84</v>
      </c>
      <c r="AP91" s="331">
        <v>117.1</v>
      </c>
      <c r="AQ91" s="331">
        <v>136.5</v>
      </c>
      <c r="AR91" s="331">
        <v>138</v>
      </c>
      <c r="AS91" s="331">
        <v>153.5</v>
      </c>
      <c r="AT91" s="331">
        <v>111.2</v>
      </c>
      <c r="AU91" s="331">
        <v>132.9</v>
      </c>
      <c r="AV91" s="331">
        <v>128.6</v>
      </c>
      <c r="AW91" s="331">
        <v>140.19999999999999</v>
      </c>
      <c r="AX91" s="331">
        <v>108.4</v>
      </c>
      <c r="AY91" s="331">
        <v>107.3</v>
      </c>
      <c r="AZ91" s="331">
        <v>126.6</v>
      </c>
    </row>
    <row r="92" spans="1:52" x14ac:dyDescent="0.15">
      <c r="A92" s="329"/>
      <c r="B92" s="341"/>
      <c r="C92" s="329" t="s">
        <v>86</v>
      </c>
      <c r="D92" s="344">
        <v>127.6</v>
      </c>
      <c r="E92" s="331">
        <v>127.6</v>
      </c>
      <c r="F92" s="331">
        <v>188.2</v>
      </c>
      <c r="G92" s="331">
        <v>109.7</v>
      </c>
      <c r="H92" s="331">
        <v>754.2</v>
      </c>
      <c r="I92" s="331">
        <v>86.1</v>
      </c>
      <c r="J92" s="331">
        <v>120.6</v>
      </c>
      <c r="K92" s="331">
        <v>106.8</v>
      </c>
      <c r="L92" s="331">
        <v>109.1</v>
      </c>
      <c r="M92" s="331" t="s">
        <v>335</v>
      </c>
      <c r="N92" s="331">
        <v>83.8</v>
      </c>
      <c r="O92" s="331">
        <v>144.19999999999999</v>
      </c>
      <c r="P92" s="331">
        <v>144.69999999999999</v>
      </c>
      <c r="Q92" s="331">
        <v>142.5</v>
      </c>
      <c r="R92" s="331">
        <v>79.400000000000006</v>
      </c>
      <c r="S92" s="331">
        <v>79.400000000000006</v>
      </c>
      <c r="T92" s="331" t="s">
        <v>336</v>
      </c>
      <c r="U92" s="331">
        <v>76</v>
      </c>
      <c r="V92" s="331">
        <v>111.2</v>
      </c>
      <c r="W92" s="331">
        <v>110.1</v>
      </c>
      <c r="X92" s="331">
        <v>112.4</v>
      </c>
      <c r="Y92" s="331">
        <v>56.2</v>
      </c>
      <c r="Z92" s="331">
        <v>113.5</v>
      </c>
      <c r="AA92" s="331">
        <v>103.9</v>
      </c>
      <c r="AB92" s="331" t="s">
        <v>336</v>
      </c>
      <c r="AC92" s="489">
        <v>98.7</v>
      </c>
      <c r="AD92" s="331">
        <v>91.8</v>
      </c>
      <c r="AE92" s="364">
        <v>124.6</v>
      </c>
      <c r="AF92" s="364">
        <v>79.7</v>
      </c>
      <c r="AG92" s="512" t="s">
        <v>336</v>
      </c>
      <c r="AH92" s="364">
        <v>129.69999999999999</v>
      </c>
      <c r="AI92" s="364">
        <v>121.6</v>
      </c>
      <c r="AJ92" s="364">
        <v>37.799999999999997</v>
      </c>
      <c r="AK92" s="512" t="s">
        <v>335</v>
      </c>
      <c r="AL92" s="364">
        <v>117</v>
      </c>
      <c r="AM92" s="329"/>
      <c r="AN92" s="341"/>
      <c r="AO92" s="329" t="s">
        <v>86</v>
      </c>
      <c r="AP92" s="331">
        <v>127.6</v>
      </c>
      <c r="AQ92" s="331">
        <v>114.2</v>
      </c>
      <c r="AR92" s="331">
        <v>112.5</v>
      </c>
      <c r="AS92" s="331">
        <v>116.2</v>
      </c>
      <c r="AT92" s="331">
        <v>106.1</v>
      </c>
      <c r="AU92" s="331">
        <v>118.1</v>
      </c>
      <c r="AV92" s="331">
        <v>121.1</v>
      </c>
      <c r="AW92" s="331">
        <v>113</v>
      </c>
      <c r="AX92" s="331">
        <v>133.6</v>
      </c>
      <c r="AY92" s="331">
        <v>134.69999999999999</v>
      </c>
      <c r="AZ92" s="331">
        <v>115</v>
      </c>
    </row>
    <row r="93" spans="1:52" x14ac:dyDescent="0.15">
      <c r="A93" s="329"/>
      <c r="B93" s="341"/>
      <c r="C93" s="329" t="s">
        <v>88</v>
      </c>
      <c r="D93" s="344">
        <v>92.6</v>
      </c>
      <c r="E93" s="331">
        <v>92.5</v>
      </c>
      <c r="F93" s="331">
        <v>94.7</v>
      </c>
      <c r="G93" s="331">
        <v>95.8</v>
      </c>
      <c r="H93" s="331">
        <v>86.7</v>
      </c>
      <c r="I93" s="331">
        <v>78.8</v>
      </c>
      <c r="J93" s="331">
        <v>82.6</v>
      </c>
      <c r="K93" s="331">
        <v>72.8</v>
      </c>
      <c r="L93" s="331">
        <v>72.3</v>
      </c>
      <c r="M93" s="331" t="s">
        <v>335</v>
      </c>
      <c r="N93" s="331">
        <v>64.2</v>
      </c>
      <c r="O93" s="331">
        <v>118.3</v>
      </c>
      <c r="P93" s="331">
        <v>117.1</v>
      </c>
      <c r="Q93" s="331">
        <v>123.2</v>
      </c>
      <c r="R93" s="331">
        <v>82.4</v>
      </c>
      <c r="S93" s="331">
        <v>82.4</v>
      </c>
      <c r="T93" s="331" t="s">
        <v>336</v>
      </c>
      <c r="U93" s="331">
        <v>67.599999999999994</v>
      </c>
      <c r="V93" s="331">
        <v>97.8</v>
      </c>
      <c r="W93" s="331">
        <v>97.6</v>
      </c>
      <c r="X93" s="331">
        <v>98</v>
      </c>
      <c r="Y93" s="331">
        <v>72.400000000000006</v>
      </c>
      <c r="Z93" s="331">
        <v>98.9</v>
      </c>
      <c r="AA93" s="331">
        <v>91.7</v>
      </c>
      <c r="AB93" s="331" t="s">
        <v>336</v>
      </c>
      <c r="AC93" s="489">
        <v>85.5</v>
      </c>
      <c r="AD93" s="331">
        <v>79.7</v>
      </c>
      <c r="AE93" s="364">
        <v>124.6</v>
      </c>
      <c r="AF93" s="364">
        <v>53.5</v>
      </c>
      <c r="AG93" s="512" t="s">
        <v>336</v>
      </c>
      <c r="AH93" s="364">
        <v>95.4</v>
      </c>
      <c r="AI93" s="364">
        <v>121.6</v>
      </c>
      <c r="AJ93" s="364">
        <v>43.7</v>
      </c>
      <c r="AK93" s="512" t="s">
        <v>335</v>
      </c>
      <c r="AL93" s="364">
        <v>80</v>
      </c>
      <c r="AM93" s="329"/>
      <c r="AN93" s="341"/>
      <c r="AO93" s="329" t="s">
        <v>88</v>
      </c>
      <c r="AP93" s="331">
        <v>92.6</v>
      </c>
      <c r="AQ93" s="331">
        <v>91.7</v>
      </c>
      <c r="AR93" s="331">
        <v>94.6</v>
      </c>
      <c r="AS93" s="331">
        <v>92.2</v>
      </c>
      <c r="AT93" s="331">
        <v>98.9</v>
      </c>
      <c r="AU93" s="331">
        <v>84.7</v>
      </c>
      <c r="AV93" s="331">
        <v>86.2</v>
      </c>
      <c r="AW93" s="331">
        <v>82.3</v>
      </c>
      <c r="AX93" s="331">
        <v>92.9</v>
      </c>
      <c r="AY93" s="331">
        <v>93</v>
      </c>
      <c r="AZ93" s="331">
        <v>92</v>
      </c>
    </row>
    <row r="94" spans="1:52" x14ac:dyDescent="0.15">
      <c r="A94" s="329"/>
      <c r="B94" s="341"/>
      <c r="C94" s="329" t="s">
        <v>89</v>
      </c>
      <c r="D94" s="344">
        <v>112.2</v>
      </c>
      <c r="E94" s="331">
        <v>112.1</v>
      </c>
      <c r="F94" s="331">
        <v>132.19999999999999</v>
      </c>
      <c r="G94" s="331">
        <v>109.4</v>
      </c>
      <c r="H94" s="331">
        <v>296.39999999999998</v>
      </c>
      <c r="I94" s="331">
        <v>83.8</v>
      </c>
      <c r="J94" s="331">
        <v>117.5</v>
      </c>
      <c r="K94" s="331">
        <v>95.6</v>
      </c>
      <c r="L94" s="331">
        <v>97.7</v>
      </c>
      <c r="M94" s="331" t="s">
        <v>335</v>
      </c>
      <c r="N94" s="331">
        <v>59.3</v>
      </c>
      <c r="O94" s="331">
        <v>147.30000000000001</v>
      </c>
      <c r="P94" s="331">
        <v>150.1</v>
      </c>
      <c r="Q94" s="331">
        <v>136.30000000000001</v>
      </c>
      <c r="R94" s="331">
        <v>105.2</v>
      </c>
      <c r="S94" s="331">
        <v>105.2</v>
      </c>
      <c r="T94" s="331" t="s">
        <v>336</v>
      </c>
      <c r="U94" s="331">
        <v>74.599999999999994</v>
      </c>
      <c r="V94" s="331">
        <v>106.2</v>
      </c>
      <c r="W94" s="331">
        <v>110.9</v>
      </c>
      <c r="X94" s="331">
        <v>101.5</v>
      </c>
      <c r="Y94" s="331">
        <v>49.3</v>
      </c>
      <c r="Z94" s="331">
        <v>91.4</v>
      </c>
      <c r="AA94" s="331">
        <v>101</v>
      </c>
      <c r="AB94" s="331" t="s">
        <v>336</v>
      </c>
      <c r="AC94" s="489">
        <v>94.1</v>
      </c>
      <c r="AD94" s="331">
        <v>83.2</v>
      </c>
      <c r="AE94" s="364">
        <v>96.9</v>
      </c>
      <c r="AF94" s="364">
        <v>96.1</v>
      </c>
      <c r="AG94" s="512" t="s">
        <v>336</v>
      </c>
      <c r="AH94" s="364">
        <v>120.5</v>
      </c>
      <c r="AI94" s="364">
        <v>122</v>
      </c>
      <c r="AJ94" s="364">
        <v>52.8</v>
      </c>
      <c r="AK94" s="512" t="s">
        <v>335</v>
      </c>
      <c r="AL94" s="364">
        <v>111.8</v>
      </c>
      <c r="AM94" s="329"/>
      <c r="AN94" s="341"/>
      <c r="AO94" s="329" t="s">
        <v>89</v>
      </c>
      <c r="AP94" s="331">
        <v>112.2</v>
      </c>
      <c r="AQ94" s="331">
        <v>120.1</v>
      </c>
      <c r="AR94" s="331">
        <v>127.1</v>
      </c>
      <c r="AS94" s="331">
        <v>139.5</v>
      </c>
      <c r="AT94" s="331">
        <v>105.5</v>
      </c>
      <c r="AU94" s="331">
        <v>103.6</v>
      </c>
      <c r="AV94" s="331">
        <v>112.9</v>
      </c>
      <c r="AW94" s="331">
        <v>87.8</v>
      </c>
      <c r="AX94" s="331">
        <v>108.6</v>
      </c>
      <c r="AY94" s="331">
        <v>109.7</v>
      </c>
      <c r="AZ94" s="331">
        <v>89.5</v>
      </c>
    </row>
    <row r="95" spans="1:52" x14ac:dyDescent="0.15">
      <c r="A95" s="329"/>
      <c r="B95" s="341"/>
      <c r="C95" s="329" t="s">
        <v>90</v>
      </c>
      <c r="D95" s="344">
        <v>129.6</v>
      </c>
      <c r="E95" s="331">
        <v>129.6</v>
      </c>
      <c r="F95" s="331">
        <v>185.8</v>
      </c>
      <c r="G95" s="331">
        <v>104.6</v>
      </c>
      <c r="H95" s="331">
        <v>772.2</v>
      </c>
      <c r="I95" s="331">
        <v>95.5</v>
      </c>
      <c r="J95" s="331">
        <v>119.7</v>
      </c>
      <c r="K95" s="331">
        <v>111.4</v>
      </c>
      <c r="L95" s="331">
        <v>114.9</v>
      </c>
      <c r="M95" s="331" t="s">
        <v>335</v>
      </c>
      <c r="N95" s="331">
        <v>139</v>
      </c>
      <c r="O95" s="331">
        <v>130.6</v>
      </c>
      <c r="P95" s="331">
        <v>122.1</v>
      </c>
      <c r="Q95" s="331">
        <v>163.1</v>
      </c>
      <c r="R95" s="331">
        <v>152.5</v>
      </c>
      <c r="S95" s="331">
        <v>152.5</v>
      </c>
      <c r="T95" s="331" t="s">
        <v>336</v>
      </c>
      <c r="U95" s="331">
        <v>79.599999999999994</v>
      </c>
      <c r="V95" s="331">
        <v>106.7</v>
      </c>
      <c r="W95" s="331">
        <v>110</v>
      </c>
      <c r="X95" s="331">
        <v>103.5</v>
      </c>
      <c r="Y95" s="331">
        <v>460.3</v>
      </c>
      <c r="Z95" s="331">
        <v>98.9</v>
      </c>
      <c r="AA95" s="331">
        <v>101</v>
      </c>
      <c r="AB95" s="331" t="s">
        <v>336</v>
      </c>
      <c r="AC95" s="489">
        <v>102.1</v>
      </c>
      <c r="AD95" s="331">
        <v>87.6</v>
      </c>
      <c r="AE95" s="364">
        <v>124.6</v>
      </c>
      <c r="AF95" s="364">
        <v>103.1</v>
      </c>
      <c r="AG95" s="512" t="s">
        <v>336</v>
      </c>
      <c r="AH95" s="364">
        <v>117.9</v>
      </c>
      <c r="AI95" s="364">
        <v>137.69999999999999</v>
      </c>
      <c r="AJ95" s="364">
        <v>81.400000000000006</v>
      </c>
      <c r="AK95" s="512" t="s">
        <v>335</v>
      </c>
      <c r="AL95" s="364">
        <v>117.6</v>
      </c>
      <c r="AM95" s="329"/>
      <c r="AN95" s="341"/>
      <c r="AO95" s="329" t="s">
        <v>90</v>
      </c>
      <c r="AP95" s="331">
        <v>129.6</v>
      </c>
      <c r="AQ95" s="331">
        <v>125.2</v>
      </c>
      <c r="AR95" s="331">
        <v>130</v>
      </c>
      <c r="AS95" s="331">
        <v>140.69999999999999</v>
      </c>
      <c r="AT95" s="331">
        <v>111.3</v>
      </c>
      <c r="AU95" s="331">
        <v>114</v>
      </c>
      <c r="AV95" s="331">
        <v>118.3</v>
      </c>
      <c r="AW95" s="331">
        <v>106.8</v>
      </c>
      <c r="AX95" s="331">
        <v>131.5</v>
      </c>
      <c r="AY95" s="331">
        <v>133.6</v>
      </c>
      <c r="AZ95" s="331">
        <v>96</v>
      </c>
    </row>
    <row r="96" spans="1:52" x14ac:dyDescent="0.15">
      <c r="A96" s="329"/>
      <c r="B96" s="341"/>
      <c r="C96" s="329" t="s">
        <v>91</v>
      </c>
      <c r="D96" s="344">
        <v>114.3</v>
      </c>
      <c r="E96" s="331">
        <v>114.3</v>
      </c>
      <c r="F96" s="331">
        <v>146</v>
      </c>
      <c r="G96" s="331">
        <v>102</v>
      </c>
      <c r="H96" s="331">
        <v>463.7</v>
      </c>
      <c r="I96" s="331">
        <v>97</v>
      </c>
      <c r="J96" s="331">
        <v>115.2</v>
      </c>
      <c r="K96" s="331">
        <v>85</v>
      </c>
      <c r="L96" s="331">
        <v>86.2</v>
      </c>
      <c r="M96" s="331" t="s">
        <v>335</v>
      </c>
      <c r="N96" s="331">
        <v>68.8</v>
      </c>
      <c r="O96" s="331">
        <v>127.7</v>
      </c>
      <c r="P96" s="331">
        <v>133.19999999999999</v>
      </c>
      <c r="Q96" s="331">
        <v>106.7</v>
      </c>
      <c r="R96" s="331">
        <v>114.3</v>
      </c>
      <c r="S96" s="331">
        <v>114.3</v>
      </c>
      <c r="T96" s="331" t="s">
        <v>336</v>
      </c>
      <c r="U96" s="331">
        <v>72.900000000000006</v>
      </c>
      <c r="V96" s="331">
        <v>107.2</v>
      </c>
      <c r="W96" s="331">
        <v>110.9</v>
      </c>
      <c r="X96" s="331">
        <v>103.5</v>
      </c>
      <c r="Y96" s="331">
        <v>65.3</v>
      </c>
      <c r="Z96" s="331">
        <v>102.1</v>
      </c>
      <c r="AA96" s="331">
        <v>103.4</v>
      </c>
      <c r="AB96" s="331" t="s">
        <v>336</v>
      </c>
      <c r="AC96" s="489">
        <v>99</v>
      </c>
      <c r="AD96" s="331">
        <v>83.6</v>
      </c>
      <c r="AE96" s="364">
        <v>109</v>
      </c>
      <c r="AF96" s="364">
        <v>123.5</v>
      </c>
      <c r="AG96" s="512" t="s">
        <v>336</v>
      </c>
      <c r="AH96" s="364">
        <v>117.9</v>
      </c>
      <c r="AI96" s="364">
        <v>130</v>
      </c>
      <c r="AJ96" s="364">
        <v>77.900000000000006</v>
      </c>
      <c r="AK96" s="512" t="s">
        <v>335</v>
      </c>
      <c r="AL96" s="364">
        <v>107.3</v>
      </c>
      <c r="AM96" s="329"/>
      <c r="AN96" s="341"/>
      <c r="AO96" s="329" t="s">
        <v>91</v>
      </c>
      <c r="AP96" s="331">
        <v>114.3</v>
      </c>
      <c r="AQ96" s="331">
        <v>121.2</v>
      </c>
      <c r="AR96" s="331">
        <v>133</v>
      </c>
      <c r="AS96" s="331">
        <v>142.9</v>
      </c>
      <c r="AT96" s="331">
        <v>115.8</v>
      </c>
      <c r="AU96" s="331">
        <v>93.3</v>
      </c>
      <c r="AV96" s="331">
        <v>90.2</v>
      </c>
      <c r="AW96" s="331">
        <v>98.7</v>
      </c>
      <c r="AX96" s="331">
        <v>111.2</v>
      </c>
      <c r="AY96" s="331">
        <v>111.4</v>
      </c>
      <c r="AZ96" s="331">
        <v>107.4</v>
      </c>
    </row>
    <row r="97" spans="1:52" x14ac:dyDescent="0.15">
      <c r="A97" s="329"/>
      <c r="B97" s="341"/>
      <c r="C97" s="329" t="s">
        <v>92</v>
      </c>
      <c r="D97" s="344">
        <v>128.4</v>
      </c>
      <c r="E97" s="331">
        <v>128.4</v>
      </c>
      <c r="F97" s="331">
        <v>187.8</v>
      </c>
      <c r="G97" s="331">
        <v>104.6</v>
      </c>
      <c r="H97" s="331">
        <v>788.4</v>
      </c>
      <c r="I97" s="331">
        <v>94.6</v>
      </c>
      <c r="J97" s="331">
        <v>98</v>
      </c>
      <c r="K97" s="331">
        <v>98.4</v>
      </c>
      <c r="L97" s="331">
        <v>101.1</v>
      </c>
      <c r="M97" s="331" t="s">
        <v>335</v>
      </c>
      <c r="N97" s="331">
        <v>101.2</v>
      </c>
      <c r="O97" s="331">
        <v>151.4</v>
      </c>
      <c r="P97" s="331">
        <v>144.6</v>
      </c>
      <c r="Q97" s="331">
        <v>177.7</v>
      </c>
      <c r="R97" s="331">
        <v>137.6</v>
      </c>
      <c r="S97" s="331">
        <v>137.6</v>
      </c>
      <c r="T97" s="331" t="s">
        <v>336</v>
      </c>
      <c r="U97" s="331">
        <v>70.3</v>
      </c>
      <c r="V97" s="331">
        <v>115</v>
      </c>
      <c r="W97" s="331">
        <v>110.6</v>
      </c>
      <c r="X97" s="331">
        <v>119.4</v>
      </c>
      <c r="Y97" s="331">
        <v>60</v>
      </c>
      <c r="Z97" s="331">
        <v>101.8</v>
      </c>
      <c r="AA97" s="331">
        <v>108.9</v>
      </c>
      <c r="AB97" s="331" t="s">
        <v>336</v>
      </c>
      <c r="AC97" s="489">
        <v>99.7</v>
      </c>
      <c r="AD97" s="331">
        <v>85.6</v>
      </c>
      <c r="AE97" s="364">
        <v>124.6</v>
      </c>
      <c r="AF97" s="364">
        <v>140.4</v>
      </c>
      <c r="AG97" s="512" t="s">
        <v>336</v>
      </c>
      <c r="AH97" s="364">
        <v>121.2</v>
      </c>
      <c r="AI97" s="364">
        <v>129.80000000000001</v>
      </c>
      <c r="AJ97" s="364">
        <v>56.4</v>
      </c>
      <c r="AK97" s="512" t="s">
        <v>335</v>
      </c>
      <c r="AL97" s="364">
        <v>98.1</v>
      </c>
      <c r="AM97" s="329"/>
      <c r="AN97" s="341"/>
      <c r="AO97" s="329" t="s">
        <v>92</v>
      </c>
      <c r="AP97" s="331">
        <v>128.4</v>
      </c>
      <c r="AQ97" s="331">
        <v>127.5</v>
      </c>
      <c r="AR97" s="331">
        <v>119.8</v>
      </c>
      <c r="AS97" s="331">
        <v>120.9</v>
      </c>
      <c r="AT97" s="331">
        <v>117.8</v>
      </c>
      <c r="AU97" s="331">
        <v>146</v>
      </c>
      <c r="AV97" s="331">
        <v>161.1</v>
      </c>
      <c r="AW97" s="331">
        <v>120.4</v>
      </c>
      <c r="AX97" s="331">
        <v>128.80000000000001</v>
      </c>
      <c r="AY97" s="331">
        <v>127.7</v>
      </c>
      <c r="AZ97" s="331">
        <v>148.1</v>
      </c>
    </row>
    <row r="98" spans="1:52" x14ac:dyDescent="0.15">
      <c r="A98" s="329"/>
      <c r="B98" s="341"/>
      <c r="C98" s="329" t="s">
        <v>93</v>
      </c>
      <c r="D98" s="344">
        <v>133.80000000000001</v>
      </c>
      <c r="E98" s="331">
        <v>133.80000000000001</v>
      </c>
      <c r="F98" s="331">
        <v>204.2</v>
      </c>
      <c r="G98" s="331">
        <v>106.7</v>
      </c>
      <c r="H98" s="331">
        <v>907.1</v>
      </c>
      <c r="I98" s="331">
        <v>113.4</v>
      </c>
      <c r="J98" s="331">
        <v>114.2</v>
      </c>
      <c r="K98" s="331">
        <v>79.900000000000006</v>
      </c>
      <c r="L98" s="331">
        <v>80.900000000000006</v>
      </c>
      <c r="M98" s="331" t="s">
        <v>335</v>
      </c>
      <c r="N98" s="331">
        <v>83</v>
      </c>
      <c r="O98" s="331">
        <v>144.19999999999999</v>
      </c>
      <c r="P98" s="331">
        <v>143.5</v>
      </c>
      <c r="Q98" s="331">
        <v>147</v>
      </c>
      <c r="R98" s="331">
        <v>173.2</v>
      </c>
      <c r="S98" s="331">
        <v>173.2</v>
      </c>
      <c r="T98" s="331" t="s">
        <v>336</v>
      </c>
      <c r="U98" s="331">
        <v>70</v>
      </c>
      <c r="V98" s="331">
        <v>112.9</v>
      </c>
      <c r="W98" s="331">
        <v>109.6</v>
      </c>
      <c r="X98" s="331">
        <v>116.3</v>
      </c>
      <c r="Y98" s="331">
        <v>59.4</v>
      </c>
      <c r="Z98" s="331">
        <v>108.9</v>
      </c>
      <c r="AA98" s="331">
        <v>113.2</v>
      </c>
      <c r="AB98" s="331" t="s">
        <v>336</v>
      </c>
      <c r="AC98" s="489">
        <v>101</v>
      </c>
      <c r="AD98" s="331">
        <v>91</v>
      </c>
      <c r="AE98" s="364">
        <v>124.6</v>
      </c>
      <c r="AF98" s="364">
        <v>144.6</v>
      </c>
      <c r="AG98" s="512" t="s">
        <v>336</v>
      </c>
      <c r="AH98" s="364">
        <v>114</v>
      </c>
      <c r="AI98" s="364">
        <v>135.5</v>
      </c>
      <c r="AJ98" s="364">
        <v>48.6</v>
      </c>
      <c r="AK98" s="512" t="s">
        <v>335</v>
      </c>
      <c r="AL98" s="364">
        <v>105.3</v>
      </c>
      <c r="AM98" s="329"/>
      <c r="AN98" s="341"/>
      <c r="AO98" s="329" t="s">
        <v>93</v>
      </c>
      <c r="AP98" s="331">
        <v>133.80000000000001</v>
      </c>
      <c r="AQ98" s="331">
        <v>127.6</v>
      </c>
      <c r="AR98" s="331">
        <v>129.9</v>
      </c>
      <c r="AS98" s="331">
        <v>127.4</v>
      </c>
      <c r="AT98" s="331">
        <v>134.30000000000001</v>
      </c>
      <c r="AU98" s="331">
        <v>122.2</v>
      </c>
      <c r="AV98" s="331">
        <v>136.9</v>
      </c>
      <c r="AW98" s="331">
        <v>97.2</v>
      </c>
      <c r="AX98" s="331">
        <v>136.6</v>
      </c>
      <c r="AY98" s="331">
        <v>136.69999999999999</v>
      </c>
      <c r="AZ98" s="331">
        <v>134.5</v>
      </c>
    </row>
    <row r="99" spans="1:52" x14ac:dyDescent="0.15">
      <c r="A99" s="329"/>
      <c r="B99" s="341"/>
      <c r="C99" s="329" t="s">
        <v>94</v>
      </c>
      <c r="D99" s="344">
        <v>111.6</v>
      </c>
      <c r="E99" s="331">
        <v>111.6</v>
      </c>
      <c r="F99" s="331">
        <v>106.9</v>
      </c>
      <c r="G99" s="331">
        <v>113.2</v>
      </c>
      <c r="H99" s="331">
        <v>61.5</v>
      </c>
      <c r="I99" s="331">
        <v>102.8</v>
      </c>
      <c r="J99" s="331">
        <v>116.5</v>
      </c>
      <c r="K99" s="331">
        <v>78.599999999999994</v>
      </c>
      <c r="L99" s="331">
        <v>76</v>
      </c>
      <c r="M99" s="331" t="s">
        <v>335</v>
      </c>
      <c r="N99" s="331">
        <v>139.5</v>
      </c>
      <c r="O99" s="331">
        <v>125.9</v>
      </c>
      <c r="P99" s="331">
        <v>124.9</v>
      </c>
      <c r="Q99" s="331">
        <v>129.6</v>
      </c>
      <c r="R99" s="331">
        <v>175.8</v>
      </c>
      <c r="S99" s="331">
        <v>175.8</v>
      </c>
      <c r="T99" s="331" t="s">
        <v>336</v>
      </c>
      <c r="U99" s="331">
        <v>76.599999999999994</v>
      </c>
      <c r="V99" s="331">
        <v>121.4</v>
      </c>
      <c r="W99" s="331">
        <v>129.9</v>
      </c>
      <c r="X99" s="331">
        <v>112.7</v>
      </c>
      <c r="Y99" s="331">
        <v>61.1</v>
      </c>
      <c r="Z99" s="331">
        <v>103.3</v>
      </c>
      <c r="AA99" s="331">
        <v>106.1</v>
      </c>
      <c r="AB99" s="331" t="s">
        <v>336</v>
      </c>
      <c r="AC99" s="489">
        <v>102.8</v>
      </c>
      <c r="AD99" s="331">
        <v>90.2</v>
      </c>
      <c r="AE99" s="364">
        <v>109</v>
      </c>
      <c r="AF99" s="364">
        <v>116.6</v>
      </c>
      <c r="AG99" s="512" t="s">
        <v>336</v>
      </c>
      <c r="AH99" s="364">
        <v>124.1</v>
      </c>
      <c r="AI99" s="364">
        <v>133.69999999999999</v>
      </c>
      <c r="AJ99" s="364">
        <v>69.599999999999994</v>
      </c>
      <c r="AK99" s="512" t="s">
        <v>335</v>
      </c>
      <c r="AL99" s="364">
        <v>106.6</v>
      </c>
      <c r="AM99" s="329"/>
      <c r="AN99" s="341"/>
      <c r="AO99" s="329" t="s">
        <v>94</v>
      </c>
      <c r="AP99" s="331">
        <v>111.6</v>
      </c>
      <c r="AQ99" s="331">
        <v>126.3</v>
      </c>
      <c r="AR99" s="331">
        <v>125.9</v>
      </c>
      <c r="AS99" s="331">
        <v>124.2</v>
      </c>
      <c r="AT99" s="331">
        <v>128.80000000000001</v>
      </c>
      <c r="AU99" s="331">
        <v>127.2</v>
      </c>
      <c r="AV99" s="331">
        <v>140.6</v>
      </c>
      <c r="AW99" s="331">
        <v>104.5</v>
      </c>
      <c r="AX99" s="331">
        <v>105</v>
      </c>
      <c r="AY99" s="331">
        <v>103.8</v>
      </c>
      <c r="AZ99" s="331">
        <v>125.2</v>
      </c>
    </row>
    <row r="100" spans="1:52" x14ac:dyDescent="0.15">
      <c r="A100" s="329"/>
      <c r="B100" s="341"/>
      <c r="C100" s="329" t="s">
        <v>95</v>
      </c>
      <c r="D100" s="344">
        <v>106</v>
      </c>
      <c r="E100" s="331">
        <v>106</v>
      </c>
      <c r="F100" s="331">
        <v>99.4</v>
      </c>
      <c r="G100" s="331">
        <v>96.5</v>
      </c>
      <c r="H100" s="331">
        <v>120</v>
      </c>
      <c r="I100" s="331">
        <v>94.2</v>
      </c>
      <c r="J100" s="331">
        <v>118.2</v>
      </c>
      <c r="K100" s="331">
        <v>103.8</v>
      </c>
      <c r="L100" s="331">
        <v>108.5</v>
      </c>
      <c r="M100" s="331" t="s">
        <v>335</v>
      </c>
      <c r="N100" s="331">
        <v>300.8</v>
      </c>
      <c r="O100" s="331">
        <v>120.5</v>
      </c>
      <c r="P100" s="331">
        <v>119.4</v>
      </c>
      <c r="Q100" s="331">
        <v>124.6</v>
      </c>
      <c r="R100" s="331">
        <v>106.7</v>
      </c>
      <c r="S100" s="331">
        <v>106.7</v>
      </c>
      <c r="T100" s="331" t="s">
        <v>336</v>
      </c>
      <c r="U100" s="331">
        <v>65.7</v>
      </c>
      <c r="V100" s="331">
        <v>104.4</v>
      </c>
      <c r="W100" s="331">
        <v>112.8</v>
      </c>
      <c r="X100" s="331">
        <v>95.9</v>
      </c>
      <c r="Y100" s="331">
        <v>87.3</v>
      </c>
      <c r="Z100" s="331">
        <v>95.3</v>
      </c>
      <c r="AA100" s="331">
        <v>98.6</v>
      </c>
      <c r="AB100" s="331" t="s">
        <v>336</v>
      </c>
      <c r="AC100" s="489">
        <v>91.4</v>
      </c>
      <c r="AD100" s="331">
        <v>70.8</v>
      </c>
      <c r="AE100" s="364">
        <v>109</v>
      </c>
      <c r="AF100" s="364">
        <v>134.6</v>
      </c>
      <c r="AG100" s="512" t="s">
        <v>336</v>
      </c>
      <c r="AH100" s="364">
        <v>112.4</v>
      </c>
      <c r="AI100" s="364">
        <v>127.1</v>
      </c>
      <c r="AJ100" s="364">
        <v>72.8</v>
      </c>
      <c r="AK100" s="512" t="s">
        <v>335</v>
      </c>
      <c r="AL100" s="364">
        <v>114.5</v>
      </c>
      <c r="AM100" s="329"/>
      <c r="AN100" s="341"/>
      <c r="AO100" s="329" t="s">
        <v>95</v>
      </c>
      <c r="AP100" s="331">
        <v>106</v>
      </c>
      <c r="AQ100" s="331">
        <v>117.9</v>
      </c>
      <c r="AR100" s="331">
        <v>117</v>
      </c>
      <c r="AS100" s="331">
        <v>120.3</v>
      </c>
      <c r="AT100" s="331">
        <v>111.2</v>
      </c>
      <c r="AU100" s="331">
        <v>120.2</v>
      </c>
      <c r="AV100" s="331">
        <v>132</v>
      </c>
      <c r="AW100" s="331">
        <v>100.1</v>
      </c>
      <c r="AX100" s="331">
        <v>100.7</v>
      </c>
      <c r="AY100" s="331">
        <v>100.7</v>
      </c>
      <c r="AZ100" s="331">
        <v>100.6</v>
      </c>
    </row>
    <row r="101" spans="1:52" x14ac:dyDescent="0.15">
      <c r="A101" s="329"/>
      <c r="B101" s="341"/>
      <c r="C101" s="329" t="s">
        <v>96</v>
      </c>
      <c r="D101" s="344">
        <v>110.9</v>
      </c>
      <c r="E101" s="331">
        <v>110.9</v>
      </c>
      <c r="F101" s="331">
        <v>103.6</v>
      </c>
      <c r="G101" s="331">
        <v>100</v>
      </c>
      <c r="H101" s="331">
        <v>129.6</v>
      </c>
      <c r="I101" s="331">
        <v>96.7</v>
      </c>
      <c r="J101" s="331">
        <v>102.7</v>
      </c>
      <c r="K101" s="331">
        <v>84.9</v>
      </c>
      <c r="L101" s="331">
        <v>87.6</v>
      </c>
      <c r="M101" s="331" t="s">
        <v>335</v>
      </c>
      <c r="N101" s="331">
        <v>182</v>
      </c>
      <c r="O101" s="331">
        <v>140.1</v>
      </c>
      <c r="P101" s="331">
        <v>146</v>
      </c>
      <c r="Q101" s="331">
        <v>117.5</v>
      </c>
      <c r="R101" s="331">
        <v>117.8</v>
      </c>
      <c r="S101" s="331">
        <v>117.8</v>
      </c>
      <c r="T101" s="331" t="s">
        <v>336</v>
      </c>
      <c r="U101" s="331">
        <v>66.3</v>
      </c>
      <c r="V101" s="331">
        <v>98.7</v>
      </c>
      <c r="W101" s="331">
        <v>108</v>
      </c>
      <c r="X101" s="331">
        <v>89.3</v>
      </c>
      <c r="Y101" s="331">
        <v>83.2</v>
      </c>
      <c r="Z101" s="331">
        <v>94.9</v>
      </c>
      <c r="AA101" s="331">
        <v>369.8</v>
      </c>
      <c r="AB101" s="331" t="s">
        <v>336</v>
      </c>
      <c r="AC101" s="489">
        <v>89.2</v>
      </c>
      <c r="AD101" s="331">
        <v>69.8</v>
      </c>
      <c r="AE101" s="364">
        <v>109</v>
      </c>
      <c r="AF101" s="364">
        <v>129.6</v>
      </c>
      <c r="AG101" s="512" t="s">
        <v>336</v>
      </c>
      <c r="AH101" s="364">
        <v>108.5</v>
      </c>
      <c r="AI101" s="364">
        <v>130.6</v>
      </c>
      <c r="AJ101" s="364">
        <v>61.3</v>
      </c>
      <c r="AK101" s="512" t="s">
        <v>335</v>
      </c>
      <c r="AL101" s="364">
        <v>98.1</v>
      </c>
      <c r="AM101" s="329"/>
      <c r="AN101" s="341"/>
      <c r="AO101" s="329" t="s">
        <v>96</v>
      </c>
      <c r="AP101" s="331">
        <v>110.9</v>
      </c>
      <c r="AQ101" s="331">
        <v>109</v>
      </c>
      <c r="AR101" s="331">
        <v>107.3</v>
      </c>
      <c r="AS101" s="331">
        <v>107.2</v>
      </c>
      <c r="AT101" s="331">
        <v>107.4</v>
      </c>
      <c r="AU101" s="331">
        <v>113.2</v>
      </c>
      <c r="AV101" s="331">
        <v>124.5</v>
      </c>
      <c r="AW101" s="331">
        <v>94.1</v>
      </c>
      <c r="AX101" s="331">
        <v>111.8</v>
      </c>
      <c r="AY101" s="331">
        <v>113.1</v>
      </c>
      <c r="AZ101" s="331">
        <v>88.8</v>
      </c>
    </row>
    <row r="102" spans="1:52" x14ac:dyDescent="0.15">
      <c r="A102" s="329"/>
      <c r="B102" s="341"/>
      <c r="C102" s="335" t="s">
        <v>97</v>
      </c>
      <c r="D102" s="346">
        <v>114.5</v>
      </c>
      <c r="E102" s="337">
        <v>114.5</v>
      </c>
      <c r="F102" s="337">
        <v>105.1</v>
      </c>
      <c r="G102" s="337">
        <v>101.8</v>
      </c>
      <c r="H102" s="337">
        <v>128.80000000000001</v>
      </c>
      <c r="I102" s="337">
        <v>100.2</v>
      </c>
      <c r="J102" s="337">
        <v>130.80000000000001</v>
      </c>
      <c r="K102" s="337">
        <v>91</v>
      </c>
      <c r="L102" s="337">
        <v>92.4</v>
      </c>
      <c r="M102" s="337" t="s">
        <v>335</v>
      </c>
      <c r="N102" s="337">
        <v>397.4</v>
      </c>
      <c r="O102" s="337">
        <v>131.19999999999999</v>
      </c>
      <c r="P102" s="337">
        <v>133.19999999999999</v>
      </c>
      <c r="Q102" s="337">
        <v>123.9</v>
      </c>
      <c r="R102" s="337">
        <v>100</v>
      </c>
      <c r="S102" s="337">
        <v>100</v>
      </c>
      <c r="T102" s="337" t="s">
        <v>336</v>
      </c>
      <c r="U102" s="337">
        <v>71.400000000000006</v>
      </c>
      <c r="V102" s="337">
        <v>105.8</v>
      </c>
      <c r="W102" s="337">
        <v>110.3</v>
      </c>
      <c r="X102" s="337">
        <v>101.3</v>
      </c>
      <c r="Y102" s="337">
        <v>64.099999999999994</v>
      </c>
      <c r="Z102" s="337">
        <v>106.2</v>
      </c>
      <c r="AA102" s="337">
        <v>161.69999999999999</v>
      </c>
      <c r="AB102" s="337" t="s">
        <v>336</v>
      </c>
      <c r="AC102" s="499">
        <v>94.1</v>
      </c>
      <c r="AD102" s="337">
        <v>82.8</v>
      </c>
      <c r="AE102" s="367">
        <v>109</v>
      </c>
      <c r="AF102" s="367">
        <v>148.9</v>
      </c>
      <c r="AG102" s="513" t="s">
        <v>336</v>
      </c>
      <c r="AH102" s="367">
        <v>99.4</v>
      </c>
      <c r="AI102" s="367">
        <v>136.80000000000001</v>
      </c>
      <c r="AJ102" s="367">
        <v>49.6</v>
      </c>
      <c r="AK102" s="513" t="s">
        <v>335</v>
      </c>
      <c r="AL102" s="367">
        <v>120.4</v>
      </c>
      <c r="AM102" s="329"/>
      <c r="AN102" s="341"/>
      <c r="AO102" s="335" t="s">
        <v>97</v>
      </c>
      <c r="AP102" s="337">
        <v>114.5</v>
      </c>
      <c r="AQ102" s="331">
        <v>121.6</v>
      </c>
      <c r="AR102" s="331">
        <v>133.30000000000001</v>
      </c>
      <c r="AS102" s="331">
        <v>143.80000000000001</v>
      </c>
      <c r="AT102" s="331">
        <v>115</v>
      </c>
      <c r="AU102" s="331">
        <v>93.7</v>
      </c>
      <c r="AV102" s="331">
        <v>91.5</v>
      </c>
      <c r="AW102" s="331">
        <v>97.3</v>
      </c>
      <c r="AX102" s="331">
        <v>111.3</v>
      </c>
      <c r="AY102" s="331">
        <v>112.1</v>
      </c>
      <c r="AZ102" s="337">
        <v>98.5</v>
      </c>
    </row>
    <row r="103" spans="1:52" x14ac:dyDescent="0.15">
      <c r="A103" s="343"/>
      <c r="B103" s="340" t="s">
        <v>114</v>
      </c>
      <c r="C103" s="326" t="s">
        <v>84</v>
      </c>
      <c r="D103" s="349">
        <v>123.3</v>
      </c>
      <c r="E103" s="334">
        <v>123.3</v>
      </c>
      <c r="F103" s="334">
        <v>99.1</v>
      </c>
      <c r="G103" s="334">
        <v>104.6</v>
      </c>
      <c r="H103" s="334">
        <v>58.9</v>
      </c>
      <c r="I103" s="334">
        <v>116.3</v>
      </c>
      <c r="J103" s="334">
        <v>161.9</v>
      </c>
      <c r="K103" s="334">
        <v>106.6</v>
      </c>
      <c r="L103" s="334">
        <v>108</v>
      </c>
      <c r="M103" s="334" t="s">
        <v>335</v>
      </c>
      <c r="N103" s="334">
        <v>358.1</v>
      </c>
      <c r="O103" s="334">
        <v>127.3</v>
      </c>
      <c r="P103" s="334">
        <v>121.7</v>
      </c>
      <c r="Q103" s="334">
        <v>148.80000000000001</v>
      </c>
      <c r="R103" s="334">
        <v>135.30000000000001</v>
      </c>
      <c r="S103" s="334">
        <v>135.30000000000001</v>
      </c>
      <c r="T103" s="334" t="s">
        <v>336</v>
      </c>
      <c r="U103" s="334">
        <v>88.5</v>
      </c>
      <c r="V103" s="334">
        <v>122.3</v>
      </c>
      <c r="W103" s="334">
        <v>115.2</v>
      </c>
      <c r="X103" s="334">
        <v>129.4</v>
      </c>
      <c r="Y103" s="334">
        <v>66.400000000000006</v>
      </c>
      <c r="Z103" s="334">
        <v>123.1</v>
      </c>
      <c r="AA103" s="334">
        <v>157.19999999999999</v>
      </c>
      <c r="AB103" s="334" t="s">
        <v>336</v>
      </c>
      <c r="AC103" s="498">
        <v>113.3</v>
      </c>
      <c r="AD103" s="331">
        <v>94.3</v>
      </c>
      <c r="AE103" s="364">
        <v>109</v>
      </c>
      <c r="AF103" s="364">
        <v>101.2</v>
      </c>
      <c r="AG103" s="512" t="s">
        <v>336</v>
      </c>
      <c r="AH103" s="364">
        <v>140.19999999999999</v>
      </c>
      <c r="AI103" s="364">
        <v>167.1</v>
      </c>
      <c r="AJ103" s="364">
        <v>81.3</v>
      </c>
      <c r="AK103" s="512" t="s">
        <v>335</v>
      </c>
      <c r="AL103" s="364">
        <v>147.5</v>
      </c>
      <c r="AM103" s="343"/>
      <c r="AN103" s="340" t="s">
        <v>114</v>
      </c>
      <c r="AO103" s="326" t="s">
        <v>84</v>
      </c>
      <c r="AP103" s="331">
        <v>123.3</v>
      </c>
      <c r="AQ103" s="334">
        <v>141</v>
      </c>
      <c r="AR103" s="349">
        <v>144.6</v>
      </c>
      <c r="AS103" s="349">
        <v>156.4</v>
      </c>
      <c r="AT103" s="349">
        <v>124.2</v>
      </c>
      <c r="AU103" s="349">
        <v>132.5</v>
      </c>
      <c r="AV103" s="349">
        <v>143.30000000000001</v>
      </c>
      <c r="AW103" s="349">
        <v>114.1</v>
      </c>
      <c r="AX103" s="349">
        <v>115.3</v>
      </c>
      <c r="AY103" s="349">
        <v>113</v>
      </c>
      <c r="AZ103" s="344">
        <v>156.4</v>
      </c>
    </row>
    <row r="104" spans="1:52" x14ac:dyDescent="0.15">
      <c r="A104" s="343"/>
      <c r="B104" s="341"/>
      <c r="C104" s="329" t="s">
        <v>86</v>
      </c>
      <c r="D104" s="344">
        <v>119.1</v>
      </c>
      <c r="E104" s="331">
        <v>119.1</v>
      </c>
      <c r="F104" s="331">
        <v>99.5</v>
      </c>
      <c r="G104" s="331">
        <v>104.7</v>
      </c>
      <c r="H104" s="331">
        <v>61.9</v>
      </c>
      <c r="I104" s="331">
        <v>125.3</v>
      </c>
      <c r="J104" s="331">
        <v>122.6</v>
      </c>
      <c r="K104" s="331">
        <v>77.099999999999994</v>
      </c>
      <c r="L104" s="331">
        <v>75.099999999999994</v>
      </c>
      <c r="M104" s="331" t="s">
        <v>335</v>
      </c>
      <c r="N104" s="331">
        <v>240</v>
      </c>
      <c r="O104" s="331">
        <v>147.4</v>
      </c>
      <c r="P104" s="331">
        <v>150.5</v>
      </c>
      <c r="Q104" s="331">
        <v>135.69999999999999</v>
      </c>
      <c r="R104" s="331">
        <v>103.6</v>
      </c>
      <c r="S104" s="331">
        <v>103.6</v>
      </c>
      <c r="T104" s="331" t="s">
        <v>336</v>
      </c>
      <c r="U104" s="331">
        <v>110.5</v>
      </c>
      <c r="V104" s="331">
        <v>123.6</v>
      </c>
      <c r="W104" s="331">
        <v>133</v>
      </c>
      <c r="X104" s="331">
        <v>114.1</v>
      </c>
      <c r="Y104" s="331">
        <v>98.4</v>
      </c>
      <c r="Z104" s="331">
        <v>121.5</v>
      </c>
      <c r="AA104" s="331">
        <v>135.1</v>
      </c>
      <c r="AB104" s="331" t="s">
        <v>336</v>
      </c>
      <c r="AC104" s="489">
        <v>98.3</v>
      </c>
      <c r="AD104" s="331">
        <v>86.6</v>
      </c>
      <c r="AE104" s="364">
        <v>109</v>
      </c>
      <c r="AF104" s="364">
        <v>91.7</v>
      </c>
      <c r="AG104" s="512" t="s">
        <v>336</v>
      </c>
      <c r="AH104" s="364">
        <v>108.9</v>
      </c>
      <c r="AI104" s="364">
        <v>150.5</v>
      </c>
      <c r="AJ104" s="364">
        <v>59.6</v>
      </c>
      <c r="AK104" s="512" t="s">
        <v>335</v>
      </c>
      <c r="AL104" s="364">
        <v>110.8</v>
      </c>
      <c r="AM104" s="343"/>
      <c r="AN104" s="341"/>
      <c r="AO104" s="329" t="s">
        <v>86</v>
      </c>
      <c r="AP104" s="331">
        <v>119.1</v>
      </c>
      <c r="AQ104" s="331">
        <v>126.7</v>
      </c>
      <c r="AR104" s="344">
        <v>130.4</v>
      </c>
      <c r="AS104" s="344">
        <v>133.80000000000001</v>
      </c>
      <c r="AT104" s="344">
        <v>124.4</v>
      </c>
      <c r="AU104" s="344">
        <v>118.1</v>
      </c>
      <c r="AV104" s="344">
        <v>129.9</v>
      </c>
      <c r="AW104" s="344">
        <v>97.9</v>
      </c>
      <c r="AX104" s="344">
        <v>115.7</v>
      </c>
      <c r="AY104" s="344">
        <v>114.9</v>
      </c>
      <c r="AZ104" s="344">
        <v>129</v>
      </c>
    </row>
    <row r="105" spans="1:52" x14ac:dyDescent="0.15">
      <c r="A105" s="343"/>
      <c r="B105" s="341"/>
      <c r="C105" s="329" t="s">
        <v>88</v>
      </c>
      <c r="D105" s="344">
        <v>99.4</v>
      </c>
      <c r="E105" s="331">
        <v>99.4</v>
      </c>
      <c r="F105" s="331">
        <v>89.4</v>
      </c>
      <c r="G105" s="331">
        <v>93.7</v>
      </c>
      <c r="H105" s="331">
        <v>58.7</v>
      </c>
      <c r="I105" s="331">
        <v>116.8</v>
      </c>
      <c r="J105" s="331">
        <v>93.3</v>
      </c>
      <c r="K105" s="331">
        <v>77.599999999999994</v>
      </c>
      <c r="L105" s="331">
        <v>76.3</v>
      </c>
      <c r="M105" s="331" t="s">
        <v>335</v>
      </c>
      <c r="N105" s="331">
        <v>91</v>
      </c>
      <c r="O105" s="331">
        <v>101.2</v>
      </c>
      <c r="P105" s="331">
        <v>103.9</v>
      </c>
      <c r="Q105" s="331">
        <v>91</v>
      </c>
      <c r="R105" s="331">
        <v>78.400000000000006</v>
      </c>
      <c r="S105" s="331">
        <v>78.400000000000006</v>
      </c>
      <c r="T105" s="331" t="s">
        <v>336</v>
      </c>
      <c r="U105" s="331">
        <v>107.1</v>
      </c>
      <c r="V105" s="331">
        <v>109.2</v>
      </c>
      <c r="W105" s="331">
        <v>115.4</v>
      </c>
      <c r="X105" s="331">
        <v>103</v>
      </c>
      <c r="Y105" s="331">
        <v>90.9</v>
      </c>
      <c r="Z105" s="331">
        <v>112.7</v>
      </c>
      <c r="AA105" s="331">
        <v>121.5</v>
      </c>
      <c r="AB105" s="331" t="s">
        <v>336</v>
      </c>
      <c r="AC105" s="489">
        <v>92.5</v>
      </c>
      <c r="AD105" s="331">
        <v>79.3</v>
      </c>
      <c r="AE105" s="364">
        <v>102.6</v>
      </c>
      <c r="AF105" s="364">
        <v>54.5</v>
      </c>
      <c r="AG105" s="512" t="s">
        <v>336</v>
      </c>
      <c r="AH105" s="364">
        <v>105.2</v>
      </c>
      <c r="AI105" s="364">
        <v>149.4</v>
      </c>
      <c r="AJ105" s="364">
        <v>62.8</v>
      </c>
      <c r="AK105" s="512" t="s">
        <v>335</v>
      </c>
      <c r="AL105" s="364">
        <v>89.2</v>
      </c>
      <c r="AM105" s="343"/>
      <c r="AN105" s="341"/>
      <c r="AO105" s="329" t="s">
        <v>88</v>
      </c>
      <c r="AP105" s="331">
        <v>99.4</v>
      </c>
      <c r="AQ105" s="331">
        <v>102.5</v>
      </c>
      <c r="AR105" s="344">
        <v>105.1</v>
      </c>
      <c r="AS105" s="344">
        <v>94.2</v>
      </c>
      <c r="AT105" s="344">
        <v>124.2</v>
      </c>
      <c r="AU105" s="344">
        <v>96.2</v>
      </c>
      <c r="AV105" s="344">
        <v>93</v>
      </c>
      <c r="AW105" s="344">
        <v>101.6</v>
      </c>
      <c r="AX105" s="344">
        <v>98</v>
      </c>
      <c r="AY105" s="344">
        <v>97.9</v>
      </c>
      <c r="AZ105" s="344">
        <v>100.7</v>
      </c>
    </row>
    <row r="106" spans="1:52" x14ac:dyDescent="0.15">
      <c r="A106" s="343"/>
      <c r="B106" s="341"/>
      <c r="C106" s="329" t="s">
        <v>89</v>
      </c>
      <c r="D106" s="344">
        <v>118.2</v>
      </c>
      <c r="E106" s="331">
        <v>118.2</v>
      </c>
      <c r="F106" s="331">
        <v>104.7</v>
      </c>
      <c r="G106" s="331">
        <v>111.6</v>
      </c>
      <c r="H106" s="331">
        <v>54.9</v>
      </c>
      <c r="I106" s="331">
        <v>126</v>
      </c>
      <c r="J106" s="331">
        <v>129.4</v>
      </c>
      <c r="K106" s="331">
        <v>98.3</v>
      </c>
      <c r="L106" s="331">
        <v>97.3</v>
      </c>
      <c r="M106" s="331" t="s">
        <v>335</v>
      </c>
      <c r="N106" s="331">
        <v>150.5</v>
      </c>
      <c r="O106" s="331">
        <v>162.1</v>
      </c>
      <c r="P106" s="331">
        <v>158.1</v>
      </c>
      <c r="Q106" s="331">
        <v>177.6</v>
      </c>
      <c r="R106" s="331">
        <v>139.80000000000001</v>
      </c>
      <c r="S106" s="331">
        <v>139.80000000000001</v>
      </c>
      <c r="T106" s="331" t="s">
        <v>336</v>
      </c>
      <c r="U106" s="331">
        <v>87.1</v>
      </c>
      <c r="V106" s="331">
        <v>109.1</v>
      </c>
      <c r="W106" s="331">
        <v>119.5</v>
      </c>
      <c r="X106" s="331">
        <v>98.5</v>
      </c>
      <c r="Y106" s="331">
        <v>68.400000000000006</v>
      </c>
      <c r="Z106" s="331">
        <v>107.1</v>
      </c>
      <c r="AA106" s="331">
        <v>147.80000000000001</v>
      </c>
      <c r="AB106" s="331" t="s">
        <v>336</v>
      </c>
      <c r="AC106" s="489">
        <v>99</v>
      </c>
      <c r="AD106" s="331">
        <v>87.9</v>
      </c>
      <c r="AE106" s="364">
        <v>91.2</v>
      </c>
      <c r="AF106" s="364">
        <v>98.4</v>
      </c>
      <c r="AG106" s="512" t="s">
        <v>336</v>
      </c>
      <c r="AH106" s="364">
        <v>117.6</v>
      </c>
      <c r="AI106" s="364">
        <v>136.5</v>
      </c>
      <c r="AJ106" s="364">
        <v>65.2</v>
      </c>
      <c r="AK106" s="512" t="s">
        <v>335</v>
      </c>
      <c r="AL106" s="364">
        <v>121.3</v>
      </c>
      <c r="AM106" s="343"/>
      <c r="AN106" s="341"/>
      <c r="AO106" s="329" t="s">
        <v>89</v>
      </c>
      <c r="AP106" s="331">
        <v>118.2</v>
      </c>
      <c r="AQ106" s="331">
        <v>132.9</v>
      </c>
      <c r="AR106" s="344">
        <v>128.4</v>
      </c>
      <c r="AS106" s="344">
        <v>129</v>
      </c>
      <c r="AT106" s="344">
        <v>127.5</v>
      </c>
      <c r="AU106" s="344">
        <v>143.6</v>
      </c>
      <c r="AV106" s="344">
        <v>172.2</v>
      </c>
      <c r="AW106" s="344">
        <v>95</v>
      </c>
      <c r="AX106" s="344">
        <v>111.6</v>
      </c>
      <c r="AY106" s="344">
        <v>112.4</v>
      </c>
      <c r="AZ106" s="344">
        <v>97.6</v>
      </c>
    </row>
    <row r="107" spans="1:52" x14ac:dyDescent="0.15">
      <c r="A107" s="343"/>
      <c r="B107" s="341" t="s">
        <v>329</v>
      </c>
      <c r="C107" s="329" t="s">
        <v>90</v>
      </c>
      <c r="D107" s="344">
        <v>118.7</v>
      </c>
      <c r="E107" s="331">
        <v>118.7</v>
      </c>
      <c r="F107" s="331">
        <v>105</v>
      </c>
      <c r="G107" s="331">
        <v>113.5</v>
      </c>
      <c r="H107" s="331">
        <v>43.6</v>
      </c>
      <c r="I107" s="331">
        <v>136.6</v>
      </c>
      <c r="J107" s="331">
        <v>158.19999999999999</v>
      </c>
      <c r="K107" s="331">
        <v>110</v>
      </c>
      <c r="L107" s="331">
        <v>109.8</v>
      </c>
      <c r="M107" s="331" t="s">
        <v>335</v>
      </c>
      <c r="N107" s="331">
        <v>121.7</v>
      </c>
      <c r="O107" s="331">
        <v>123.4</v>
      </c>
      <c r="P107" s="331">
        <v>108.1</v>
      </c>
      <c r="Q107" s="331">
        <v>182.6</v>
      </c>
      <c r="R107" s="331">
        <v>114</v>
      </c>
      <c r="S107" s="331">
        <v>114</v>
      </c>
      <c r="T107" s="331" t="s">
        <v>336</v>
      </c>
      <c r="U107" s="331">
        <v>98.8</v>
      </c>
      <c r="V107" s="331">
        <v>120.2</v>
      </c>
      <c r="W107" s="331">
        <v>133.6</v>
      </c>
      <c r="X107" s="331">
        <v>106.6</v>
      </c>
      <c r="Y107" s="331">
        <v>63.2</v>
      </c>
      <c r="Z107" s="331">
        <v>110.2</v>
      </c>
      <c r="AA107" s="331">
        <v>138.1</v>
      </c>
      <c r="AB107" s="331" t="s">
        <v>336</v>
      </c>
      <c r="AC107" s="489">
        <v>110</v>
      </c>
      <c r="AD107" s="331">
        <v>93.6</v>
      </c>
      <c r="AE107" s="364">
        <v>109</v>
      </c>
      <c r="AF107" s="364">
        <v>151.5</v>
      </c>
      <c r="AG107" s="512" t="s">
        <v>336</v>
      </c>
      <c r="AH107" s="364">
        <v>121.8</v>
      </c>
      <c r="AI107" s="364">
        <v>161.5</v>
      </c>
      <c r="AJ107" s="364">
        <v>75.3</v>
      </c>
      <c r="AK107" s="512" t="s">
        <v>335</v>
      </c>
      <c r="AL107" s="364">
        <v>145.69999999999999</v>
      </c>
      <c r="AM107" s="343"/>
      <c r="AN107" s="341" t="s">
        <v>329</v>
      </c>
      <c r="AO107" s="329" t="s">
        <v>90</v>
      </c>
      <c r="AP107" s="331">
        <v>118.7</v>
      </c>
      <c r="AQ107" s="331">
        <v>138.5</v>
      </c>
      <c r="AR107" s="344">
        <v>141.80000000000001</v>
      </c>
      <c r="AS107" s="344">
        <v>146.80000000000001</v>
      </c>
      <c r="AT107" s="344">
        <v>133.1</v>
      </c>
      <c r="AU107" s="344">
        <v>130.80000000000001</v>
      </c>
      <c r="AV107" s="344">
        <v>139.30000000000001</v>
      </c>
      <c r="AW107" s="344">
        <v>116.3</v>
      </c>
      <c r="AX107" s="344">
        <v>109.7</v>
      </c>
      <c r="AY107" s="344">
        <v>109.2</v>
      </c>
      <c r="AZ107" s="344">
        <v>119</v>
      </c>
    </row>
    <row r="108" spans="1:52" x14ac:dyDescent="0.15">
      <c r="A108" s="343"/>
      <c r="B108" s="341"/>
      <c r="C108" s="329" t="s">
        <v>91</v>
      </c>
      <c r="D108" s="344">
        <v>129.6</v>
      </c>
      <c r="E108" s="331">
        <v>129.6</v>
      </c>
      <c r="F108" s="331">
        <v>108.8</v>
      </c>
      <c r="G108" s="331">
        <v>117.1</v>
      </c>
      <c r="H108" s="331">
        <v>48.4</v>
      </c>
      <c r="I108" s="331">
        <v>135.19999999999999</v>
      </c>
      <c r="J108" s="331">
        <v>125.5</v>
      </c>
      <c r="K108" s="331">
        <v>97.3</v>
      </c>
      <c r="L108" s="331">
        <v>96.7</v>
      </c>
      <c r="M108" s="331" t="s">
        <v>335</v>
      </c>
      <c r="N108" s="331">
        <v>343</v>
      </c>
      <c r="O108" s="331">
        <v>146.80000000000001</v>
      </c>
      <c r="P108" s="331">
        <v>147.80000000000001</v>
      </c>
      <c r="Q108" s="331">
        <v>142.9</v>
      </c>
      <c r="R108" s="331">
        <v>151.19999999999999</v>
      </c>
      <c r="S108" s="331">
        <v>151.19999999999999</v>
      </c>
      <c r="T108" s="331" t="s">
        <v>336</v>
      </c>
      <c r="U108" s="331">
        <v>122.5</v>
      </c>
      <c r="V108" s="331">
        <v>124.6</v>
      </c>
      <c r="W108" s="331">
        <v>134.80000000000001</v>
      </c>
      <c r="X108" s="331">
        <v>114.4</v>
      </c>
      <c r="Y108" s="331">
        <v>338.9</v>
      </c>
      <c r="Z108" s="331">
        <v>116.6</v>
      </c>
      <c r="AA108" s="331">
        <v>152.30000000000001</v>
      </c>
      <c r="AB108" s="331" t="s">
        <v>336</v>
      </c>
      <c r="AC108" s="489">
        <v>115.7</v>
      </c>
      <c r="AD108" s="331">
        <v>103.1</v>
      </c>
      <c r="AE108" s="364">
        <v>109</v>
      </c>
      <c r="AF108" s="364">
        <v>146.9</v>
      </c>
      <c r="AG108" s="512" t="s">
        <v>336</v>
      </c>
      <c r="AH108" s="364">
        <v>121.8</v>
      </c>
      <c r="AI108" s="364">
        <v>163</v>
      </c>
      <c r="AJ108" s="364">
        <v>86.6</v>
      </c>
      <c r="AK108" s="512" t="s">
        <v>335</v>
      </c>
      <c r="AL108" s="364">
        <v>118.1</v>
      </c>
      <c r="AM108" s="343"/>
      <c r="AN108" s="341"/>
      <c r="AO108" s="329" t="s">
        <v>91</v>
      </c>
      <c r="AP108" s="331">
        <v>129.6</v>
      </c>
      <c r="AQ108" s="331">
        <v>129.1</v>
      </c>
      <c r="AR108" s="344">
        <v>130.6</v>
      </c>
      <c r="AS108" s="344">
        <v>125.2</v>
      </c>
      <c r="AT108" s="344">
        <v>140</v>
      </c>
      <c r="AU108" s="344">
        <v>125.4</v>
      </c>
      <c r="AV108" s="344">
        <v>130.69999999999999</v>
      </c>
      <c r="AW108" s="344">
        <v>116.5</v>
      </c>
      <c r="AX108" s="344">
        <v>129.80000000000001</v>
      </c>
      <c r="AY108" s="344">
        <v>129.69999999999999</v>
      </c>
      <c r="AZ108" s="344">
        <v>132.4</v>
      </c>
    </row>
    <row r="109" spans="1:52" x14ac:dyDescent="0.15">
      <c r="A109" s="343"/>
      <c r="B109" s="341"/>
      <c r="C109" s="329" t="s">
        <v>92</v>
      </c>
      <c r="D109" s="331">
        <v>130.4</v>
      </c>
      <c r="E109" s="331">
        <v>130.4</v>
      </c>
      <c r="F109" s="331">
        <v>103.1</v>
      </c>
      <c r="G109" s="331">
        <v>111.3</v>
      </c>
      <c r="H109" s="331">
        <v>44.6</v>
      </c>
      <c r="I109" s="331">
        <v>127.9</v>
      </c>
      <c r="J109" s="331">
        <v>148.1</v>
      </c>
      <c r="K109" s="331">
        <v>76.400000000000006</v>
      </c>
      <c r="L109" s="331">
        <v>73.5</v>
      </c>
      <c r="M109" s="331" t="s">
        <v>335</v>
      </c>
      <c r="N109" s="331">
        <v>369.3</v>
      </c>
      <c r="O109" s="331">
        <v>141.69999999999999</v>
      </c>
      <c r="P109" s="331">
        <v>128</v>
      </c>
      <c r="Q109" s="331">
        <v>194.6</v>
      </c>
      <c r="R109" s="331">
        <v>78.900000000000006</v>
      </c>
      <c r="S109" s="331">
        <v>78.900000000000006</v>
      </c>
      <c r="T109" s="331" t="s">
        <v>336</v>
      </c>
      <c r="U109" s="331">
        <v>244.6</v>
      </c>
      <c r="V109" s="331">
        <v>113.2</v>
      </c>
      <c r="W109" s="331">
        <v>124.7</v>
      </c>
      <c r="X109" s="331">
        <v>101.7</v>
      </c>
      <c r="Y109" s="331">
        <v>72.7</v>
      </c>
      <c r="Z109" s="331">
        <v>105.2</v>
      </c>
      <c r="AA109" s="331">
        <v>136.5</v>
      </c>
      <c r="AB109" s="331" t="s">
        <v>336</v>
      </c>
      <c r="AC109" s="496">
        <v>111</v>
      </c>
      <c r="AD109" s="331">
        <v>89.4</v>
      </c>
      <c r="AE109" s="364">
        <v>102.6</v>
      </c>
      <c r="AF109" s="364">
        <v>164.3</v>
      </c>
      <c r="AG109" s="512" t="s">
        <v>336</v>
      </c>
      <c r="AH109" s="364">
        <v>146.9</v>
      </c>
      <c r="AI109" s="364">
        <v>146.1</v>
      </c>
      <c r="AJ109" s="364">
        <v>73.5</v>
      </c>
      <c r="AK109" s="512" t="s">
        <v>335</v>
      </c>
      <c r="AL109" s="364">
        <v>129.5</v>
      </c>
      <c r="AM109" s="343"/>
      <c r="AN109" s="341"/>
      <c r="AO109" s="329" t="s">
        <v>92</v>
      </c>
      <c r="AP109" s="331">
        <v>130.4</v>
      </c>
      <c r="AQ109" s="331">
        <v>132.69999999999999</v>
      </c>
      <c r="AR109" s="344">
        <v>124.4</v>
      </c>
      <c r="AS109" s="344">
        <v>123.2</v>
      </c>
      <c r="AT109" s="344">
        <v>126.3</v>
      </c>
      <c r="AU109" s="344">
        <v>152.5</v>
      </c>
      <c r="AV109" s="344">
        <v>174.3</v>
      </c>
      <c r="AW109" s="344">
        <v>115.6</v>
      </c>
      <c r="AX109" s="344">
        <v>129.30000000000001</v>
      </c>
      <c r="AY109" s="344">
        <v>130.5</v>
      </c>
      <c r="AZ109" s="344">
        <v>109.2</v>
      </c>
    </row>
    <row r="110" spans="1:52" x14ac:dyDescent="0.15">
      <c r="A110" s="343"/>
      <c r="B110" s="341"/>
      <c r="C110" s="329" t="s">
        <v>93</v>
      </c>
      <c r="D110" s="331">
        <v>147.69999999999999</v>
      </c>
      <c r="E110" s="331">
        <v>147.69999999999999</v>
      </c>
      <c r="F110" s="331">
        <v>116.7</v>
      </c>
      <c r="G110" s="331">
        <v>126.6</v>
      </c>
      <c r="H110" s="331">
        <v>45.4</v>
      </c>
      <c r="I110" s="331">
        <v>146.19999999999999</v>
      </c>
      <c r="J110" s="331">
        <v>145.19999999999999</v>
      </c>
      <c r="K110" s="331">
        <v>91</v>
      </c>
      <c r="L110" s="331">
        <v>83.2</v>
      </c>
      <c r="M110" s="331" t="s">
        <v>335</v>
      </c>
      <c r="N110" s="331">
        <v>444.3</v>
      </c>
      <c r="O110" s="331">
        <v>138.69999999999999</v>
      </c>
      <c r="P110" s="331">
        <v>133.9</v>
      </c>
      <c r="Q110" s="331">
        <v>157.4</v>
      </c>
      <c r="R110" s="331">
        <v>115</v>
      </c>
      <c r="S110" s="331">
        <v>115</v>
      </c>
      <c r="T110" s="331" t="s">
        <v>336</v>
      </c>
      <c r="U110" s="331">
        <v>335.9</v>
      </c>
      <c r="V110" s="331">
        <v>133</v>
      </c>
      <c r="W110" s="331">
        <v>140.1</v>
      </c>
      <c r="X110" s="331">
        <v>125.8</v>
      </c>
      <c r="Y110" s="331">
        <v>60.7</v>
      </c>
      <c r="Z110" s="331">
        <v>126.7</v>
      </c>
      <c r="AA110" s="331">
        <v>129.19999999999999</v>
      </c>
      <c r="AB110" s="331" t="s">
        <v>336</v>
      </c>
      <c r="AC110" s="496">
        <v>120.9</v>
      </c>
      <c r="AD110" s="331">
        <v>100.9</v>
      </c>
      <c r="AE110" s="364">
        <v>96.2</v>
      </c>
      <c r="AF110" s="364">
        <v>146</v>
      </c>
      <c r="AG110" s="512" t="s">
        <v>336</v>
      </c>
      <c r="AH110" s="364">
        <v>155.30000000000001</v>
      </c>
      <c r="AI110" s="364">
        <v>167.8</v>
      </c>
      <c r="AJ110" s="364">
        <v>79.8</v>
      </c>
      <c r="AK110" s="512" t="s">
        <v>335</v>
      </c>
      <c r="AL110" s="364">
        <v>131</v>
      </c>
      <c r="AM110" s="343"/>
      <c r="AN110" s="341"/>
      <c r="AO110" s="329" t="s">
        <v>93</v>
      </c>
      <c r="AP110" s="331">
        <v>147.69999999999999</v>
      </c>
      <c r="AQ110" s="331">
        <v>135.5</v>
      </c>
      <c r="AR110" s="344">
        <v>136.4</v>
      </c>
      <c r="AS110" s="344">
        <v>129.19999999999999</v>
      </c>
      <c r="AT110" s="344">
        <v>148.9</v>
      </c>
      <c r="AU110" s="344">
        <v>133.5</v>
      </c>
      <c r="AV110" s="344">
        <v>139.19999999999999</v>
      </c>
      <c r="AW110" s="344">
        <v>123.8</v>
      </c>
      <c r="AX110" s="344">
        <v>153.19999999999999</v>
      </c>
      <c r="AY110" s="344">
        <v>153.5</v>
      </c>
      <c r="AZ110" s="344">
        <v>147.1</v>
      </c>
    </row>
    <row r="111" spans="1:52" x14ac:dyDescent="0.15">
      <c r="A111" s="343"/>
      <c r="B111" s="341"/>
      <c r="C111" s="329" t="s">
        <v>94</v>
      </c>
      <c r="D111" s="331">
        <v>120</v>
      </c>
      <c r="E111" s="331">
        <v>120</v>
      </c>
      <c r="F111" s="331">
        <v>111.6</v>
      </c>
      <c r="G111" s="331">
        <v>121</v>
      </c>
      <c r="H111" s="331">
        <v>43.8</v>
      </c>
      <c r="I111" s="331">
        <v>117.8</v>
      </c>
      <c r="J111" s="331">
        <v>116.2</v>
      </c>
      <c r="K111" s="331">
        <v>87</v>
      </c>
      <c r="L111" s="331">
        <v>86.3</v>
      </c>
      <c r="M111" s="331" t="s">
        <v>335</v>
      </c>
      <c r="N111" s="331">
        <v>404.1</v>
      </c>
      <c r="O111" s="331">
        <v>104.9</v>
      </c>
      <c r="P111" s="331">
        <v>96.3</v>
      </c>
      <c r="Q111" s="331">
        <v>137.9</v>
      </c>
      <c r="R111" s="331">
        <v>120.9</v>
      </c>
      <c r="S111" s="331">
        <v>120.9</v>
      </c>
      <c r="T111" s="331" t="s">
        <v>336</v>
      </c>
      <c r="U111" s="331">
        <v>157.5</v>
      </c>
      <c r="V111" s="331">
        <v>113</v>
      </c>
      <c r="W111" s="331">
        <v>128.19999999999999</v>
      </c>
      <c r="X111" s="331">
        <v>97.6</v>
      </c>
      <c r="Y111" s="331">
        <v>139.6</v>
      </c>
      <c r="Z111" s="331">
        <v>112.8</v>
      </c>
      <c r="AA111" s="331">
        <v>123.6</v>
      </c>
      <c r="AB111" s="331" t="s">
        <v>336</v>
      </c>
      <c r="AC111" s="496">
        <v>105.6</v>
      </c>
      <c r="AD111" s="331">
        <v>86.3</v>
      </c>
      <c r="AE111" s="364">
        <v>96.2</v>
      </c>
      <c r="AF111" s="364">
        <v>101</v>
      </c>
      <c r="AG111" s="512" t="s">
        <v>336</v>
      </c>
      <c r="AH111" s="364">
        <v>133.5</v>
      </c>
      <c r="AI111" s="364">
        <v>155.6</v>
      </c>
      <c r="AJ111" s="364">
        <v>77.099999999999994</v>
      </c>
      <c r="AK111" s="512" t="s">
        <v>335</v>
      </c>
      <c r="AL111" s="364">
        <v>108.6</v>
      </c>
      <c r="AM111" s="343"/>
      <c r="AN111" s="341"/>
      <c r="AO111" s="329" t="s">
        <v>94</v>
      </c>
      <c r="AP111" s="331">
        <v>120</v>
      </c>
      <c r="AQ111" s="331">
        <v>110.5</v>
      </c>
      <c r="AR111" s="344">
        <v>106.1</v>
      </c>
      <c r="AS111" s="344">
        <v>98.6</v>
      </c>
      <c r="AT111" s="344">
        <v>119.2</v>
      </c>
      <c r="AU111" s="344">
        <v>120.9</v>
      </c>
      <c r="AV111" s="344">
        <v>119.4</v>
      </c>
      <c r="AW111" s="344">
        <v>123.4</v>
      </c>
      <c r="AX111" s="344">
        <v>124.3</v>
      </c>
      <c r="AY111" s="344">
        <v>125.5</v>
      </c>
      <c r="AZ111" s="344">
        <v>102.3</v>
      </c>
    </row>
    <row r="112" spans="1:52" x14ac:dyDescent="0.15">
      <c r="A112" s="343"/>
      <c r="B112" s="341"/>
      <c r="C112" s="329" t="s">
        <v>95</v>
      </c>
      <c r="D112" s="331">
        <v>125.5</v>
      </c>
      <c r="E112" s="331">
        <v>125.5</v>
      </c>
      <c r="F112" s="331">
        <v>107</v>
      </c>
      <c r="G112" s="331">
        <v>115.4</v>
      </c>
      <c r="H112" s="331">
        <v>46.1</v>
      </c>
      <c r="I112" s="331">
        <v>120.4</v>
      </c>
      <c r="J112" s="331">
        <v>159.69999999999999</v>
      </c>
      <c r="K112" s="331">
        <v>98.3</v>
      </c>
      <c r="L112" s="331">
        <v>97.4</v>
      </c>
      <c r="M112" s="331" t="s">
        <v>335</v>
      </c>
      <c r="N112" s="331">
        <v>470.5</v>
      </c>
      <c r="O112" s="331">
        <v>120.8</v>
      </c>
      <c r="P112" s="331">
        <v>112.5</v>
      </c>
      <c r="Q112" s="331">
        <v>152.80000000000001</v>
      </c>
      <c r="R112" s="331">
        <v>106.1</v>
      </c>
      <c r="S112" s="331">
        <v>106.1</v>
      </c>
      <c r="T112" s="331" t="s">
        <v>336</v>
      </c>
      <c r="U112" s="331">
        <v>143</v>
      </c>
      <c r="V112" s="331">
        <v>112.5</v>
      </c>
      <c r="W112" s="331">
        <v>122.7</v>
      </c>
      <c r="X112" s="331">
        <v>102.1</v>
      </c>
      <c r="Y112" s="331">
        <v>66.5</v>
      </c>
      <c r="Z112" s="331">
        <v>104.5</v>
      </c>
      <c r="AA112" s="331">
        <v>107.6</v>
      </c>
      <c r="AB112" s="331" t="s">
        <v>336</v>
      </c>
      <c r="AC112" s="496">
        <v>117.6</v>
      </c>
      <c r="AD112" s="331">
        <v>90.1</v>
      </c>
      <c r="AE112" s="364">
        <v>89.7</v>
      </c>
      <c r="AF112" s="364">
        <v>147.6</v>
      </c>
      <c r="AG112" s="512" t="s">
        <v>336</v>
      </c>
      <c r="AH112" s="364">
        <v>166.1</v>
      </c>
      <c r="AI112" s="364">
        <v>170</v>
      </c>
      <c r="AJ112" s="364">
        <v>75.7</v>
      </c>
      <c r="AK112" s="512" t="s">
        <v>335</v>
      </c>
      <c r="AL112" s="364">
        <v>143.69999999999999</v>
      </c>
      <c r="AM112" s="343"/>
      <c r="AN112" s="341"/>
      <c r="AO112" s="329" t="s">
        <v>95</v>
      </c>
      <c r="AP112" s="331">
        <v>125.5</v>
      </c>
      <c r="AQ112" s="331">
        <v>125.5</v>
      </c>
      <c r="AR112" s="344">
        <v>119.4</v>
      </c>
      <c r="AS112" s="344">
        <v>125.9</v>
      </c>
      <c r="AT112" s="344">
        <v>108.1</v>
      </c>
      <c r="AU112" s="344">
        <v>139.9</v>
      </c>
      <c r="AV112" s="344">
        <v>136.6</v>
      </c>
      <c r="AW112" s="344">
        <v>145.30000000000001</v>
      </c>
      <c r="AX112" s="344">
        <v>125.5</v>
      </c>
      <c r="AY112" s="344">
        <v>126.1</v>
      </c>
      <c r="AZ112" s="344">
        <v>115.1</v>
      </c>
    </row>
    <row r="113" spans="1:52" x14ac:dyDescent="0.15">
      <c r="A113" s="343"/>
      <c r="B113" s="341"/>
      <c r="C113" s="329" t="s">
        <v>96</v>
      </c>
      <c r="D113" s="331">
        <v>120.6</v>
      </c>
      <c r="E113" s="331">
        <v>120.5</v>
      </c>
      <c r="F113" s="331">
        <v>106.8</v>
      </c>
      <c r="G113" s="331">
        <v>114.8</v>
      </c>
      <c r="H113" s="331">
        <v>49.6</v>
      </c>
      <c r="I113" s="331">
        <v>119</v>
      </c>
      <c r="J113" s="331">
        <v>165.7</v>
      </c>
      <c r="K113" s="331">
        <v>99.7</v>
      </c>
      <c r="L113" s="331">
        <v>96.5</v>
      </c>
      <c r="M113" s="331" t="s">
        <v>335</v>
      </c>
      <c r="N113" s="331">
        <v>252.6</v>
      </c>
      <c r="O113" s="331">
        <v>125.8</v>
      </c>
      <c r="P113" s="331">
        <v>113.9</v>
      </c>
      <c r="Q113" s="331">
        <v>171.6</v>
      </c>
      <c r="R113" s="331">
        <v>119.5</v>
      </c>
      <c r="S113" s="331">
        <v>119.5</v>
      </c>
      <c r="T113" s="331" t="s">
        <v>336</v>
      </c>
      <c r="U113" s="331">
        <v>104.1</v>
      </c>
      <c r="V113" s="331">
        <v>111.7</v>
      </c>
      <c r="W113" s="331">
        <v>124.2</v>
      </c>
      <c r="X113" s="331">
        <v>99.1</v>
      </c>
      <c r="Y113" s="331">
        <v>108.7</v>
      </c>
      <c r="Z113" s="331">
        <v>108.6</v>
      </c>
      <c r="AA113" s="331">
        <v>114.6</v>
      </c>
      <c r="AB113" s="331" t="s">
        <v>336</v>
      </c>
      <c r="AC113" s="496">
        <v>117.6</v>
      </c>
      <c r="AD113" s="331">
        <v>92</v>
      </c>
      <c r="AE113" s="364">
        <v>74.099999999999994</v>
      </c>
      <c r="AF113" s="364">
        <v>127.2</v>
      </c>
      <c r="AG113" s="512" t="s">
        <v>336</v>
      </c>
      <c r="AH113" s="364">
        <v>166.1</v>
      </c>
      <c r="AI113" s="364">
        <v>164</v>
      </c>
      <c r="AJ113" s="364">
        <v>89.1</v>
      </c>
      <c r="AK113" s="512" t="s">
        <v>335</v>
      </c>
      <c r="AL113" s="364">
        <v>148.5</v>
      </c>
      <c r="AM113" s="343"/>
      <c r="AN113" s="341"/>
      <c r="AO113" s="329" t="s">
        <v>96</v>
      </c>
      <c r="AP113" s="331">
        <v>120.6</v>
      </c>
      <c r="AQ113" s="331">
        <v>134.30000000000001</v>
      </c>
      <c r="AR113" s="344">
        <v>128.1</v>
      </c>
      <c r="AS113" s="344">
        <v>137.69999999999999</v>
      </c>
      <c r="AT113" s="344">
        <v>111.5</v>
      </c>
      <c r="AU113" s="344">
        <v>148.9</v>
      </c>
      <c r="AV113" s="344">
        <v>145.9</v>
      </c>
      <c r="AW113" s="344">
        <v>154</v>
      </c>
      <c r="AX113" s="344">
        <v>114.4</v>
      </c>
      <c r="AY113" s="344">
        <v>115.5</v>
      </c>
      <c r="AZ113" s="344">
        <v>95.6</v>
      </c>
    </row>
    <row r="114" spans="1:52" x14ac:dyDescent="0.15">
      <c r="A114" s="343"/>
      <c r="B114" s="342"/>
      <c r="C114" s="335" t="s">
        <v>97</v>
      </c>
      <c r="D114" s="337">
        <v>117.2</v>
      </c>
      <c r="E114" s="337">
        <v>117.1</v>
      </c>
      <c r="F114" s="337">
        <v>114.4</v>
      </c>
      <c r="G114" s="337">
        <v>123.7</v>
      </c>
      <c r="H114" s="337">
        <v>47.1</v>
      </c>
      <c r="I114" s="337">
        <v>127.5</v>
      </c>
      <c r="J114" s="337">
        <v>149.69999999999999</v>
      </c>
      <c r="K114" s="337">
        <v>100.1</v>
      </c>
      <c r="L114" s="337">
        <v>98.2</v>
      </c>
      <c r="M114" s="337" t="s">
        <v>335</v>
      </c>
      <c r="N114" s="337">
        <v>155.9</v>
      </c>
      <c r="O114" s="337">
        <v>116.2</v>
      </c>
      <c r="P114" s="337">
        <v>104.4</v>
      </c>
      <c r="Q114" s="337">
        <v>162</v>
      </c>
      <c r="R114" s="337">
        <v>88.7</v>
      </c>
      <c r="S114" s="337">
        <v>88.7</v>
      </c>
      <c r="T114" s="337" t="s">
        <v>336</v>
      </c>
      <c r="U114" s="337">
        <v>79.599999999999994</v>
      </c>
      <c r="V114" s="337">
        <v>116.9</v>
      </c>
      <c r="W114" s="337">
        <v>127.7</v>
      </c>
      <c r="X114" s="337">
        <v>106</v>
      </c>
      <c r="Y114" s="337">
        <v>62.9</v>
      </c>
      <c r="Z114" s="337">
        <v>124.4</v>
      </c>
      <c r="AA114" s="337">
        <v>109.2</v>
      </c>
      <c r="AB114" s="337" t="s">
        <v>336</v>
      </c>
      <c r="AC114" s="497">
        <v>118.7</v>
      </c>
      <c r="AD114" s="337">
        <v>102.5</v>
      </c>
      <c r="AE114" s="367">
        <v>102.6</v>
      </c>
      <c r="AF114" s="367">
        <v>141</v>
      </c>
      <c r="AG114" s="513" t="s">
        <v>336</v>
      </c>
      <c r="AH114" s="367">
        <v>141.6</v>
      </c>
      <c r="AI114" s="367">
        <v>173.7</v>
      </c>
      <c r="AJ114" s="367">
        <v>70</v>
      </c>
      <c r="AK114" s="513" t="s">
        <v>335</v>
      </c>
      <c r="AL114" s="367">
        <v>136.80000000000001</v>
      </c>
      <c r="AM114" s="343"/>
      <c r="AN114" s="342"/>
      <c r="AO114" s="335" t="s">
        <v>97</v>
      </c>
      <c r="AP114" s="337">
        <v>117.2</v>
      </c>
      <c r="AQ114" s="337">
        <v>126.5</v>
      </c>
      <c r="AR114" s="346">
        <v>127.5</v>
      </c>
      <c r="AS114" s="346">
        <v>130.6</v>
      </c>
      <c r="AT114" s="346">
        <v>122.1</v>
      </c>
      <c r="AU114" s="346">
        <v>124.2</v>
      </c>
      <c r="AV114" s="346">
        <v>121.7</v>
      </c>
      <c r="AW114" s="346">
        <v>128.4</v>
      </c>
      <c r="AX114" s="346">
        <v>113</v>
      </c>
      <c r="AY114" s="346">
        <v>114</v>
      </c>
      <c r="AZ114" s="346">
        <v>94.5</v>
      </c>
    </row>
    <row r="115" spans="1:52" x14ac:dyDescent="0.15">
      <c r="A115" s="329"/>
      <c r="B115" s="340" t="s">
        <v>330</v>
      </c>
      <c r="C115" s="326" t="s">
        <v>84</v>
      </c>
      <c r="D115" s="331">
        <v>128.69999999999999</v>
      </c>
      <c r="E115" s="331">
        <v>128.69999999999999</v>
      </c>
      <c r="F115" s="331">
        <v>118.9</v>
      </c>
      <c r="G115" s="331">
        <v>128.30000000000001</v>
      </c>
      <c r="H115" s="331">
        <v>50.8</v>
      </c>
      <c r="I115" s="331">
        <v>128.9</v>
      </c>
      <c r="J115" s="331">
        <v>171.7</v>
      </c>
      <c r="K115" s="331">
        <v>90.9</v>
      </c>
      <c r="L115" s="331">
        <v>87.4</v>
      </c>
      <c r="M115" s="331" t="s">
        <v>335</v>
      </c>
      <c r="N115" s="331">
        <v>135.1</v>
      </c>
      <c r="O115" s="331">
        <v>133.19999999999999</v>
      </c>
      <c r="P115" s="331">
        <v>116.1</v>
      </c>
      <c r="Q115" s="331">
        <v>199</v>
      </c>
      <c r="R115" s="331">
        <v>102.5</v>
      </c>
      <c r="S115" s="331">
        <v>102.5</v>
      </c>
      <c r="T115" s="331" t="s">
        <v>336</v>
      </c>
      <c r="U115" s="331">
        <v>95.6</v>
      </c>
      <c r="V115" s="331">
        <v>129.4</v>
      </c>
      <c r="W115" s="331">
        <v>135.6</v>
      </c>
      <c r="X115" s="331">
        <v>123.1</v>
      </c>
      <c r="Y115" s="331">
        <v>89.6</v>
      </c>
      <c r="Z115" s="331">
        <v>151.1</v>
      </c>
      <c r="AA115" s="331">
        <v>136.1</v>
      </c>
      <c r="AB115" s="334" t="s">
        <v>336</v>
      </c>
      <c r="AC115" s="494">
        <v>131</v>
      </c>
      <c r="AD115" s="334">
        <v>116.6</v>
      </c>
      <c r="AE115" s="495">
        <v>85.5</v>
      </c>
      <c r="AF115" s="495">
        <v>110.9</v>
      </c>
      <c r="AG115" s="495" t="s">
        <v>336</v>
      </c>
      <c r="AH115" s="495">
        <v>165.3</v>
      </c>
      <c r="AI115" s="495">
        <v>180.3</v>
      </c>
      <c r="AJ115" s="495">
        <v>87.5</v>
      </c>
      <c r="AK115" s="495" t="s">
        <v>335</v>
      </c>
      <c r="AL115" s="495">
        <v>150.6</v>
      </c>
      <c r="AM115" s="329"/>
      <c r="AN115" s="340" t="s">
        <v>330</v>
      </c>
      <c r="AO115" s="326" t="s">
        <v>84</v>
      </c>
      <c r="AP115" s="331">
        <v>128.69999999999999</v>
      </c>
      <c r="AQ115" s="334">
        <v>133.80000000000001</v>
      </c>
      <c r="AR115" s="349">
        <v>128.19999999999999</v>
      </c>
      <c r="AS115" s="349">
        <v>127.2</v>
      </c>
      <c r="AT115" s="349">
        <v>130</v>
      </c>
      <c r="AU115" s="349">
        <v>146.9</v>
      </c>
      <c r="AV115" s="349">
        <v>162.19999999999999</v>
      </c>
      <c r="AW115" s="349">
        <v>120.8</v>
      </c>
      <c r="AX115" s="349">
        <v>126.4</v>
      </c>
      <c r="AY115" s="349">
        <v>125.2</v>
      </c>
      <c r="AZ115" s="349">
        <v>146.6</v>
      </c>
    </row>
    <row r="116" spans="1:52" x14ac:dyDescent="0.15">
      <c r="A116" s="329"/>
      <c r="B116" s="341"/>
      <c r="C116" s="329" t="s">
        <v>86</v>
      </c>
      <c r="D116" s="331">
        <v>130.9</v>
      </c>
      <c r="E116" s="331">
        <v>130.9</v>
      </c>
      <c r="F116" s="331">
        <v>116.3</v>
      </c>
      <c r="G116" s="331">
        <v>126.4</v>
      </c>
      <c r="H116" s="331">
        <v>43.2</v>
      </c>
      <c r="I116" s="331">
        <v>133.19999999999999</v>
      </c>
      <c r="J116" s="331">
        <v>184</v>
      </c>
      <c r="K116" s="331">
        <v>107.3</v>
      </c>
      <c r="L116" s="331">
        <v>107.1</v>
      </c>
      <c r="M116" s="331" t="s">
        <v>335</v>
      </c>
      <c r="N116" s="331">
        <v>184.5</v>
      </c>
      <c r="O116" s="331">
        <v>139.5</v>
      </c>
      <c r="P116" s="331">
        <v>131.5</v>
      </c>
      <c r="Q116" s="331">
        <v>170.5</v>
      </c>
      <c r="R116" s="331">
        <v>88.8</v>
      </c>
      <c r="S116" s="331">
        <v>88.8</v>
      </c>
      <c r="T116" s="331" t="s">
        <v>336</v>
      </c>
      <c r="U116" s="331">
        <v>101.5</v>
      </c>
      <c r="V116" s="331">
        <v>128.6</v>
      </c>
      <c r="W116" s="331">
        <v>138.80000000000001</v>
      </c>
      <c r="X116" s="331">
        <v>118.3</v>
      </c>
      <c r="Y116" s="331">
        <v>93.6</v>
      </c>
      <c r="Z116" s="331">
        <v>144.19999999999999</v>
      </c>
      <c r="AA116" s="331">
        <v>136.1</v>
      </c>
      <c r="AB116" s="331" t="s">
        <v>336</v>
      </c>
      <c r="AC116" s="496">
        <v>123.6</v>
      </c>
      <c r="AD116" s="331">
        <v>105.3</v>
      </c>
      <c r="AE116" s="364">
        <v>112.8</v>
      </c>
      <c r="AF116" s="364">
        <v>75.7</v>
      </c>
      <c r="AG116" s="364" t="s">
        <v>336</v>
      </c>
      <c r="AH116" s="364">
        <v>151</v>
      </c>
      <c r="AI116" s="364">
        <v>184.4</v>
      </c>
      <c r="AJ116" s="364">
        <v>95.9</v>
      </c>
      <c r="AK116" s="364" t="s">
        <v>335</v>
      </c>
      <c r="AL116" s="364">
        <v>164</v>
      </c>
      <c r="AM116" s="329"/>
      <c r="AN116" s="341"/>
      <c r="AO116" s="329" t="s">
        <v>86</v>
      </c>
      <c r="AP116" s="331">
        <v>130.9</v>
      </c>
      <c r="AQ116" s="331">
        <v>145.69999999999999</v>
      </c>
      <c r="AR116" s="344">
        <v>149.1</v>
      </c>
      <c r="AS116" s="344">
        <v>156.4</v>
      </c>
      <c r="AT116" s="344">
        <v>136.5</v>
      </c>
      <c r="AU116" s="344">
        <v>137.5</v>
      </c>
      <c r="AV116" s="344">
        <v>132.19999999999999</v>
      </c>
      <c r="AW116" s="344">
        <v>146.6</v>
      </c>
      <c r="AX116" s="344">
        <v>124.2</v>
      </c>
      <c r="AY116" s="344">
        <v>123.8</v>
      </c>
      <c r="AZ116" s="344">
        <v>131</v>
      </c>
    </row>
    <row r="117" spans="1:52" x14ac:dyDescent="0.15">
      <c r="A117" s="329"/>
      <c r="B117" s="341"/>
      <c r="C117" s="329" t="s">
        <v>88</v>
      </c>
      <c r="D117" s="331">
        <v>113.9</v>
      </c>
      <c r="E117" s="331">
        <v>113.9</v>
      </c>
      <c r="F117" s="331">
        <v>113.9</v>
      </c>
      <c r="G117" s="331">
        <v>124.3</v>
      </c>
      <c r="H117" s="331">
        <v>39.299999999999997</v>
      </c>
      <c r="I117" s="331">
        <v>117.1</v>
      </c>
      <c r="J117" s="331">
        <v>126.2</v>
      </c>
      <c r="K117" s="331">
        <v>83.5</v>
      </c>
      <c r="L117" s="331">
        <v>82.2</v>
      </c>
      <c r="M117" s="331" t="s">
        <v>335</v>
      </c>
      <c r="N117" s="331">
        <v>124</v>
      </c>
      <c r="O117" s="331">
        <v>120.2</v>
      </c>
      <c r="P117" s="331">
        <v>108.5</v>
      </c>
      <c r="Q117" s="331">
        <v>165.2</v>
      </c>
      <c r="R117" s="331">
        <v>87.3</v>
      </c>
      <c r="S117" s="331">
        <v>87.3</v>
      </c>
      <c r="T117" s="331" t="s">
        <v>336</v>
      </c>
      <c r="U117" s="331">
        <v>77.900000000000006</v>
      </c>
      <c r="V117" s="331">
        <v>117.8</v>
      </c>
      <c r="W117" s="331">
        <v>129.1</v>
      </c>
      <c r="X117" s="331">
        <v>106.4</v>
      </c>
      <c r="Y117" s="331">
        <v>105.7</v>
      </c>
      <c r="Z117" s="331">
        <v>129.6</v>
      </c>
      <c r="AA117" s="331">
        <v>116.7</v>
      </c>
      <c r="AB117" s="331" t="s">
        <v>336</v>
      </c>
      <c r="AC117" s="496">
        <v>113.4</v>
      </c>
      <c r="AD117" s="331">
        <v>92.8</v>
      </c>
      <c r="AE117" s="364">
        <v>80.599999999999994</v>
      </c>
      <c r="AF117" s="364">
        <v>58.9</v>
      </c>
      <c r="AG117" s="364" t="s">
        <v>336</v>
      </c>
      <c r="AH117" s="364">
        <v>132.6</v>
      </c>
      <c r="AI117" s="364">
        <v>213.7</v>
      </c>
      <c r="AJ117" s="364">
        <v>67.099999999999994</v>
      </c>
      <c r="AK117" s="364" t="s">
        <v>335</v>
      </c>
      <c r="AL117" s="364">
        <v>115.1</v>
      </c>
      <c r="AM117" s="329"/>
      <c r="AN117" s="341"/>
      <c r="AO117" s="329" t="s">
        <v>88</v>
      </c>
      <c r="AP117" s="331">
        <v>113.9</v>
      </c>
      <c r="AQ117" s="331">
        <v>117.9</v>
      </c>
      <c r="AR117" s="344">
        <v>113.5</v>
      </c>
      <c r="AS117" s="344">
        <v>110</v>
      </c>
      <c r="AT117" s="344">
        <v>119.4</v>
      </c>
      <c r="AU117" s="344">
        <v>128.30000000000001</v>
      </c>
      <c r="AV117" s="344">
        <v>136.30000000000001</v>
      </c>
      <c r="AW117" s="344">
        <v>114.7</v>
      </c>
      <c r="AX117" s="344">
        <v>112.2</v>
      </c>
      <c r="AY117" s="344">
        <v>112</v>
      </c>
      <c r="AZ117" s="344">
        <v>114.6</v>
      </c>
    </row>
    <row r="118" spans="1:52" x14ac:dyDescent="0.15">
      <c r="A118" s="329"/>
      <c r="B118" s="341"/>
      <c r="C118" s="329" t="s">
        <v>89</v>
      </c>
      <c r="D118" s="331">
        <v>152.9</v>
      </c>
      <c r="E118" s="331">
        <v>152.9</v>
      </c>
      <c r="F118" s="331">
        <v>130</v>
      </c>
      <c r="G118" s="331">
        <v>141.5</v>
      </c>
      <c r="H118" s="331">
        <v>47.2</v>
      </c>
      <c r="I118" s="331">
        <v>142.1</v>
      </c>
      <c r="J118" s="331">
        <v>289.3</v>
      </c>
      <c r="K118" s="331">
        <v>118.5</v>
      </c>
      <c r="L118" s="331">
        <v>119.8</v>
      </c>
      <c r="M118" s="331" t="s">
        <v>335</v>
      </c>
      <c r="N118" s="331">
        <v>144.4</v>
      </c>
      <c r="O118" s="331">
        <v>199.8</v>
      </c>
      <c r="P118" s="331">
        <v>149.4</v>
      </c>
      <c r="Q118" s="331">
        <v>394</v>
      </c>
      <c r="R118" s="331">
        <v>104.8</v>
      </c>
      <c r="S118" s="331">
        <v>104.8</v>
      </c>
      <c r="T118" s="331" t="s">
        <v>336</v>
      </c>
      <c r="U118" s="331">
        <v>91.6</v>
      </c>
      <c r="V118" s="331">
        <v>128</v>
      </c>
      <c r="W118" s="331">
        <v>152.19999999999999</v>
      </c>
      <c r="X118" s="331">
        <v>103.5</v>
      </c>
      <c r="Y118" s="331">
        <v>75.2</v>
      </c>
      <c r="Z118" s="331">
        <v>131</v>
      </c>
      <c r="AA118" s="331">
        <v>136.30000000000001</v>
      </c>
      <c r="AB118" s="331" t="s">
        <v>336</v>
      </c>
      <c r="AC118" s="496">
        <v>145.1</v>
      </c>
      <c r="AD118" s="331">
        <v>132.1</v>
      </c>
      <c r="AE118" s="364">
        <v>73.3</v>
      </c>
      <c r="AF118" s="364">
        <v>117.4</v>
      </c>
      <c r="AG118" s="364" t="s">
        <v>336</v>
      </c>
      <c r="AH118" s="364">
        <v>140.5</v>
      </c>
      <c r="AI118" s="364">
        <v>249.4</v>
      </c>
      <c r="AJ118" s="364">
        <v>106.7</v>
      </c>
      <c r="AK118" s="364" t="s">
        <v>335</v>
      </c>
      <c r="AL118" s="364">
        <v>244.8</v>
      </c>
      <c r="AM118" s="329"/>
      <c r="AN118" s="341"/>
      <c r="AO118" s="329" t="s">
        <v>89</v>
      </c>
      <c r="AP118" s="331">
        <v>152.9</v>
      </c>
      <c r="AQ118" s="331">
        <v>201.4</v>
      </c>
      <c r="AR118" s="344">
        <v>184.3</v>
      </c>
      <c r="AS118" s="344">
        <v>215.2</v>
      </c>
      <c r="AT118" s="344">
        <v>130.4</v>
      </c>
      <c r="AU118" s="344">
        <v>242.1</v>
      </c>
      <c r="AV118" s="344">
        <v>281.10000000000002</v>
      </c>
      <c r="AW118" s="344">
        <v>175.9</v>
      </c>
      <c r="AX118" s="344">
        <v>131.1</v>
      </c>
      <c r="AY118" s="344">
        <v>132</v>
      </c>
      <c r="AZ118" s="344">
        <v>114.5</v>
      </c>
    </row>
    <row r="119" spans="1:52" x14ac:dyDescent="0.15">
      <c r="A119" s="329"/>
      <c r="B119" s="341"/>
      <c r="C119" s="329" t="s">
        <v>90</v>
      </c>
      <c r="D119" s="331">
        <v>174</v>
      </c>
      <c r="E119" s="331">
        <v>174</v>
      </c>
      <c r="F119" s="331">
        <v>150.4</v>
      </c>
      <c r="G119" s="331">
        <v>164</v>
      </c>
      <c r="H119" s="331">
        <v>52.7</v>
      </c>
      <c r="I119" s="331">
        <v>176.8</v>
      </c>
      <c r="J119" s="331">
        <v>253.7</v>
      </c>
      <c r="K119" s="331">
        <v>121.9</v>
      </c>
      <c r="L119" s="331">
        <v>124.9</v>
      </c>
      <c r="M119" s="331" t="s">
        <v>335</v>
      </c>
      <c r="N119" s="331">
        <v>443.3</v>
      </c>
      <c r="O119" s="331">
        <v>214.2</v>
      </c>
      <c r="P119" s="331">
        <v>187.3</v>
      </c>
      <c r="Q119" s="331">
        <v>318</v>
      </c>
      <c r="R119" s="331">
        <v>111.4</v>
      </c>
      <c r="S119" s="331">
        <v>111.4</v>
      </c>
      <c r="T119" s="331" t="s">
        <v>336</v>
      </c>
      <c r="U119" s="331">
        <v>120.4</v>
      </c>
      <c r="V119" s="331">
        <v>143.4</v>
      </c>
      <c r="W119" s="331">
        <v>154.69999999999999</v>
      </c>
      <c r="X119" s="331">
        <v>131.9</v>
      </c>
      <c r="Y119" s="331">
        <v>78.599999999999994</v>
      </c>
      <c r="Z119" s="331">
        <v>157.69999999999999</v>
      </c>
      <c r="AA119" s="331">
        <v>168.3</v>
      </c>
      <c r="AB119" s="331" t="s">
        <v>336</v>
      </c>
      <c r="AC119" s="496">
        <v>176.8</v>
      </c>
      <c r="AD119" s="331">
        <v>162.4</v>
      </c>
      <c r="AE119" s="364">
        <v>112.8</v>
      </c>
      <c r="AF119" s="364">
        <v>163.6</v>
      </c>
      <c r="AG119" s="364" t="s">
        <v>336</v>
      </c>
      <c r="AH119" s="364">
        <v>190.9</v>
      </c>
      <c r="AI119" s="364">
        <v>246</v>
      </c>
      <c r="AJ119" s="364">
        <v>148.69999999999999</v>
      </c>
      <c r="AK119" s="364" t="s">
        <v>335</v>
      </c>
      <c r="AL119" s="364">
        <v>219.4</v>
      </c>
      <c r="AM119" s="329"/>
      <c r="AN119" s="341"/>
      <c r="AO119" s="329" t="s">
        <v>90</v>
      </c>
      <c r="AP119" s="331">
        <v>174</v>
      </c>
      <c r="AQ119" s="331">
        <v>196.2</v>
      </c>
      <c r="AR119" s="344">
        <v>171.1</v>
      </c>
      <c r="AS119" s="344">
        <v>181.3</v>
      </c>
      <c r="AT119" s="344">
        <v>153.1</v>
      </c>
      <c r="AU119" s="344">
        <v>255.9</v>
      </c>
      <c r="AV119" s="344">
        <v>281.10000000000002</v>
      </c>
      <c r="AW119" s="344">
        <v>213.1</v>
      </c>
      <c r="AX119" s="344">
        <v>164</v>
      </c>
      <c r="AY119" s="344">
        <v>163.4</v>
      </c>
      <c r="AZ119" s="344">
        <v>174.3</v>
      </c>
    </row>
    <row r="120" spans="1:52" x14ac:dyDescent="0.15">
      <c r="A120" s="329"/>
      <c r="B120" s="341"/>
      <c r="C120" s="329" t="s">
        <v>91</v>
      </c>
      <c r="D120" s="331">
        <v>162.4</v>
      </c>
      <c r="E120" s="331">
        <v>162.4</v>
      </c>
      <c r="F120" s="331">
        <v>153.1</v>
      </c>
      <c r="G120" s="331">
        <v>166.7</v>
      </c>
      <c r="H120" s="331">
        <v>55.2</v>
      </c>
      <c r="I120" s="331">
        <v>176.4</v>
      </c>
      <c r="J120" s="331">
        <v>219.2</v>
      </c>
      <c r="K120" s="331">
        <v>113.4</v>
      </c>
      <c r="L120" s="331">
        <v>114.6</v>
      </c>
      <c r="M120" s="331" t="s">
        <v>335</v>
      </c>
      <c r="N120" s="331">
        <v>441</v>
      </c>
      <c r="O120" s="331">
        <v>181.2</v>
      </c>
      <c r="P120" s="331">
        <v>150.1</v>
      </c>
      <c r="Q120" s="331">
        <v>301.39999999999998</v>
      </c>
      <c r="R120" s="331">
        <v>81.3</v>
      </c>
      <c r="S120" s="331">
        <v>81.3</v>
      </c>
      <c r="T120" s="331" t="s">
        <v>336</v>
      </c>
      <c r="U120" s="331">
        <v>106.1</v>
      </c>
      <c r="V120" s="331">
        <v>131.5</v>
      </c>
      <c r="W120" s="331">
        <v>143.69999999999999</v>
      </c>
      <c r="X120" s="331">
        <v>119.2</v>
      </c>
      <c r="Y120" s="331">
        <v>586.70000000000005</v>
      </c>
      <c r="Z120" s="331">
        <v>137.9</v>
      </c>
      <c r="AA120" s="331">
        <v>149.9</v>
      </c>
      <c r="AB120" s="331" t="s">
        <v>336</v>
      </c>
      <c r="AC120" s="496">
        <v>160.1</v>
      </c>
      <c r="AD120" s="331">
        <v>154.6</v>
      </c>
      <c r="AE120" s="364">
        <v>94</v>
      </c>
      <c r="AF120" s="364">
        <v>120.8</v>
      </c>
      <c r="AG120" s="364" t="s">
        <v>336</v>
      </c>
      <c r="AH120" s="364">
        <v>148.4</v>
      </c>
      <c r="AI120" s="364">
        <v>269.60000000000002</v>
      </c>
      <c r="AJ120" s="364">
        <v>97.1</v>
      </c>
      <c r="AK120" s="364" t="s">
        <v>335</v>
      </c>
      <c r="AL120" s="364">
        <v>191.7</v>
      </c>
      <c r="AM120" s="329"/>
      <c r="AN120" s="341"/>
      <c r="AO120" s="329" t="s">
        <v>91</v>
      </c>
      <c r="AP120" s="331">
        <v>162.4</v>
      </c>
      <c r="AQ120" s="331">
        <v>171.2</v>
      </c>
      <c r="AR120" s="344">
        <v>154.80000000000001</v>
      </c>
      <c r="AS120" s="344">
        <v>161.19999999999999</v>
      </c>
      <c r="AT120" s="344">
        <v>143.6</v>
      </c>
      <c r="AU120" s="344">
        <v>210.1</v>
      </c>
      <c r="AV120" s="344">
        <v>225.7</v>
      </c>
      <c r="AW120" s="344">
        <v>183.7</v>
      </c>
      <c r="AX120" s="344">
        <v>158.4</v>
      </c>
      <c r="AY120" s="344">
        <v>159.4</v>
      </c>
      <c r="AZ120" s="344">
        <v>141.5</v>
      </c>
    </row>
    <row r="121" spans="1:52" x14ac:dyDescent="0.15">
      <c r="A121" s="329"/>
      <c r="B121" s="341"/>
      <c r="C121" s="329" t="s">
        <v>92</v>
      </c>
      <c r="D121" s="331">
        <v>153.19999999999999</v>
      </c>
      <c r="E121" s="331">
        <v>153.1</v>
      </c>
      <c r="F121" s="331">
        <v>143.80000000000001</v>
      </c>
      <c r="G121" s="331">
        <v>154.6</v>
      </c>
      <c r="H121" s="331">
        <v>66.3</v>
      </c>
      <c r="I121" s="331">
        <v>155.1</v>
      </c>
      <c r="J121" s="331">
        <v>194.4</v>
      </c>
      <c r="K121" s="331">
        <v>118.2</v>
      </c>
      <c r="L121" s="331">
        <v>118.3</v>
      </c>
      <c r="M121" s="331" t="s">
        <v>335</v>
      </c>
      <c r="N121" s="331">
        <v>408.4</v>
      </c>
      <c r="O121" s="331">
        <v>184.3</v>
      </c>
      <c r="P121" s="331">
        <v>160.6</v>
      </c>
      <c r="Q121" s="331">
        <v>275.60000000000002</v>
      </c>
      <c r="R121" s="331">
        <v>118.1</v>
      </c>
      <c r="S121" s="331">
        <v>118.1</v>
      </c>
      <c r="T121" s="331" t="s">
        <v>336</v>
      </c>
      <c r="U121" s="331">
        <v>87.5</v>
      </c>
      <c r="V121" s="331">
        <v>125.1</v>
      </c>
      <c r="W121" s="331">
        <v>128.6</v>
      </c>
      <c r="X121" s="331">
        <v>121.5</v>
      </c>
      <c r="Y121" s="331">
        <v>64.599999999999994</v>
      </c>
      <c r="Z121" s="331">
        <v>139.30000000000001</v>
      </c>
      <c r="AA121" s="331">
        <v>133.30000000000001</v>
      </c>
      <c r="AB121" s="331" t="s">
        <v>336</v>
      </c>
      <c r="AC121" s="496">
        <v>169.6</v>
      </c>
      <c r="AD121" s="331">
        <v>156.69999999999999</v>
      </c>
      <c r="AE121" s="364">
        <v>94</v>
      </c>
      <c r="AF121" s="364">
        <v>170.1</v>
      </c>
      <c r="AG121" s="364" t="s">
        <v>336</v>
      </c>
      <c r="AH121" s="364">
        <v>197.6</v>
      </c>
      <c r="AI121" s="364">
        <v>247.4</v>
      </c>
      <c r="AJ121" s="364">
        <v>93</v>
      </c>
      <c r="AK121" s="364" t="s">
        <v>335</v>
      </c>
      <c r="AL121" s="364">
        <v>174.6</v>
      </c>
      <c r="AM121" s="329"/>
      <c r="AN121" s="341"/>
      <c r="AO121" s="329" t="s">
        <v>92</v>
      </c>
      <c r="AP121" s="331">
        <v>153.19999999999999</v>
      </c>
      <c r="AQ121" s="331">
        <v>168.7</v>
      </c>
      <c r="AR121" s="344">
        <v>141.5</v>
      </c>
      <c r="AS121" s="344">
        <v>141.30000000000001</v>
      </c>
      <c r="AT121" s="344">
        <v>142</v>
      </c>
      <c r="AU121" s="344">
        <v>233.2</v>
      </c>
      <c r="AV121" s="344">
        <v>251.8</v>
      </c>
      <c r="AW121" s="344">
        <v>201.7</v>
      </c>
      <c r="AX121" s="344">
        <v>146.19999999999999</v>
      </c>
      <c r="AY121" s="344">
        <v>146.30000000000001</v>
      </c>
      <c r="AZ121" s="344">
        <v>143.69999999999999</v>
      </c>
    </row>
    <row r="122" spans="1:52" x14ac:dyDescent="0.15">
      <c r="A122" s="329"/>
      <c r="B122" s="341"/>
      <c r="C122" s="329" t="s">
        <v>93</v>
      </c>
      <c r="D122" s="331">
        <v>161.1</v>
      </c>
      <c r="E122" s="331">
        <v>161</v>
      </c>
      <c r="F122" s="331">
        <v>125</v>
      </c>
      <c r="G122" s="331">
        <v>134.6</v>
      </c>
      <c r="H122" s="331">
        <v>56</v>
      </c>
      <c r="I122" s="331">
        <v>174.4</v>
      </c>
      <c r="J122" s="331">
        <v>238.9</v>
      </c>
      <c r="K122" s="331">
        <v>102.4</v>
      </c>
      <c r="L122" s="331">
        <v>99.7</v>
      </c>
      <c r="M122" s="331" t="s">
        <v>335</v>
      </c>
      <c r="N122" s="331">
        <v>452.2</v>
      </c>
      <c r="O122" s="331">
        <v>171.3</v>
      </c>
      <c r="P122" s="331">
        <v>149.1</v>
      </c>
      <c r="Q122" s="331">
        <v>256.8</v>
      </c>
      <c r="R122" s="331">
        <v>157.80000000000001</v>
      </c>
      <c r="S122" s="331">
        <v>157.80000000000001</v>
      </c>
      <c r="T122" s="331" t="s">
        <v>336</v>
      </c>
      <c r="U122" s="331">
        <v>102.5</v>
      </c>
      <c r="V122" s="331">
        <v>146.6</v>
      </c>
      <c r="W122" s="331">
        <v>165</v>
      </c>
      <c r="X122" s="331">
        <v>128.1</v>
      </c>
      <c r="Y122" s="331">
        <v>69.599999999999994</v>
      </c>
      <c r="Z122" s="331">
        <v>164</v>
      </c>
      <c r="AA122" s="331">
        <v>150.69999999999999</v>
      </c>
      <c r="AB122" s="331" t="s">
        <v>336</v>
      </c>
      <c r="AC122" s="496">
        <v>181</v>
      </c>
      <c r="AD122" s="331">
        <v>156.4</v>
      </c>
      <c r="AE122" s="364">
        <v>112.8</v>
      </c>
      <c r="AF122" s="364">
        <v>189.8</v>
      </c>
      <c r="AG122" s="364" t="s">
        <v>336</v>
      </c>
      <c r="AH122" s="364">
        <v>207.2</v>
      </c>
      <c r="AI122" s="364">
        <v>293.39999999999998</v>
      </c>
      <c r="AJ122" s="364">
        <v>108.8</v>
      </c>
      <c r="AK122" s="364" t="s">
        <v>335</v>
      </c>
      <c r="AL122" s="364">
        <v>203.3</v>
      </c>
      <c r="AM122" s="329"/>
      <c r="AN122" s="341"/>
      <c r="AO122" s="329" t="s">
        <v>93</v>
      </c>
      <c r="AP122" s="331">
        <v>161.1</v>
      </c>
      <c r="AQ122" s="331">
        <v>178</v>
      </c>
      <c r="AR122" s="344">
        <v>169.1</v>
      </c>
      <c r="AS122" s="344">
        <v>174.6</v>
      </c>
      <c r="AT122" s="344">
        <v>159.6</v>
      </c>
      <c r="AU122" s="344">
        <v>199</v>
      </c>
      <c r="AV122" s="344">
        <v>208.3</v>
      </c>
      <c r="AW122" s="344">
        <v>183.2</v>
      </c>
      <c r="AX122" s="344">
        <v>153.4</v>
      </c>
      <c r="AY122" s="344">
        <v>153.69999999999999</v>
      </c>
      <c r="AZ122" s="344">
        <v>149.30000000000001</v>
      </c>
    </row>
    <row r="123" spans="1:52" x14ac:dyDescent="0.15">
      <c r="A123" s="329"/>
      <c r="B123" s="341"/>
      <c r="C123" s="329" t="s">
        <v>94</v>
      </c>
      <c r="D123" s="331">
        <v>128.19999999999999</v>
      </c>
      <c r="E123" s="331">
        <v>128.1</v>
      </c>
      <c r="F123" s="331">
        <v>116.6</v>
      </c>
      <c r="G123" s="331">
        <v>125.7</v>
      </c>
      <c r="H123" s="331">
        <v>50.7</v>
      </c>
      <c r="I123" s="331">
        <v>138.80000000000001</v>
      </c>
      <c r="J123" s="331">
        <v>155.5</v>
      </c>
      <c r="K123" s="331">
        <v>99.3</v>
      </c>
      <c r="L123" s="331">
        <v>99.2</v>
      </c>
      <c r="M123" s="331" t="s">
        <v>335</v>
      </c>
      <c r="N123" s="331">
        <v>294.8</v>
      </c>
      <c r="O123" s="331">
        <v>129.69999999999999</v>
      </c>
      <c r="P123" s="331">
        <v>121.9</v>
      </c>
      <c r="Q123" s="331">
        <v>159.5</v>
      </c>
      <c r="R123" s="331">
        <v>91.3</v>
      </c>
      <c r="S123" s="331">
        <v>91.3</v>
      </c>
      <c r="T123" s="331" t="s">
        <v>336</v>
      </c>
      <c r="U123" s="331">
        <v>84.2</v>
      </c>
      <c r="V123" s="331">
        <v>117.6</v>
      </c>
      <c r="W123" s="331">
        <v>128.80000000000001</v>
      </c>
      <c r="X123" s="331">
        <v>106.3</v>
      </c>
      <c r="Y123" s="331">
        <v>64</v>
      </c>
      <c r="Z123" s="331">
        <v>139.30000000000001</v>
      </c>
      <c r="AA123" s="331">
        <v>134.69999999999999</v>
      </c>
      <c r="AB123" s="331" t="s">
        <v>336</v>
      </c>
      <c r="AC123" s="496">
        <v>152.1</v>
      </c>
      <c r="AD123" s="331">
        <v>131.19999999999999</v>
      </c>
      <c r="AE123" s="364">
        <v>112.8</v>
      </c>
      <c r="AF123" s="364">
        <v>166.3</v>
      </c>
      <c r="AG123" s="364" t="s">
        <v>336</v>
      </c>
      <c r="AH123" s="364">
        <v>162.5</v>
      </c>
      <c r="AI123" s="364">
        <v>250.3</v>
      </c>
      <c r="AJ123" s="364">
        <v>101.3</v>
      </c>
      <c r="AK123" s="364" t="s">
        <v>335</v>
      </c>
      <c r="AL123" s="364">
        <v>140.80000000000001</v>
      </c>
      <c r="AM123" s="329"/>
      <c r="AN123" s="341"/>
      <c r="AO123" s="329" t="s">
        <v>94</v>
      </c>
      <c r="AP123" s="331">
        <v>128.19999999999999</v>
      </c>
      <c r="AQ123" s="331">
        <v>131.30000000000001</v>
      </c>
      <c r="AR123" s="344">
        <v>121.5</v>
      </c>
      <c r="AS123" s="344">
        <v>113.6</v>
      </c>
      <c r="AT123" s="344">
        <v>135.30000000000001</v>
      </c>
      <c r="AU123" s="344">
        <v>154.5</v>
      </c>
      <c r="AV123" s="344">
        <v>136.30000000000001</v>
      </c>
      <c r="AW123" s="344">
        <v>185.2</v>
      </c>
      <c r="AX123" s="344">
        <v>126.8</v>
      </c>
      <c r="AY123" s="344">
        <v>126.7</v>
      </c>
      <c r="AZ123" s="344">
        <v>127.3</v>
      </c>
    </row>
    <row r="124" spans="1:52" x14ac:dyDescent="0.15">
      <c r="A124" s="329"/>
      <c r="B124" s="341"/>
      <c r="C124" s="329" t="s">
        <v>95</v>
      </c>
      <c r="D124" s="331">
        <v>126.3</v>
      </c>
      <c r="E124" s="331">
        <v>126.2</v>
      </c>
      <c r="F124" s="331">
        <v>99.8</v>
      </c>
      <c r="G124" s="331">
        <v>106.7</v>
      </c>
      <c r="H124" s="331">
        <v>49.8</v>
      </c>
      <c r="I124" s="331">
        <v>136.1</v>
      </c>
      <c r="J124" s="331">
        <v>219</v>
      </c>
      <c r="K124" s="331">
        <v>119.6</v>
      </c>
      <c r="L124" s="331">
        <v>122.3</v>
      </c>
      <c r="M124" s="331" t="s">
        <v>335</v>
      </c>
      <c r="N124" s="331">
        <v>277</v>
      </c>
      <c r="O124" s="331">
        <v>124.3</v>
      </c>
      <c r="P124" s="331">
        <v>118.4</v>
      </c>
      <c r="Q124" s="331">
        <v>147.1</v>
      </c>
      <c r="R124" s="331">
        <v>115.7</v>
      </c>
      <c r="S124" s="331">
        <v>115.7</v>
      </c>
      <c r="T124" s="331" t="s">
        <v>336</v>
      </c>
      <c r="U124" s="331">
        <v>81</v>
      </c>
      <c r="V124" s="331">
        <v>106.1</v>
      </c>
      <c r="W124" s="331">
        <v>114.1</v>
      </c>
      <c r="X124" s="331">
        <v>98</v>
      </c>
      <c r="Y124" s="331">
        <v>102</v>
      </c>
      <c r="Z124" s="331">
        <v>129</v>
      </c>
      <c r="AA124" s="331">
        <v>116</v>
      </c>
      <c r="AB124" s="331" t="s">
        <v>336</v>
      </c>
      <c r="AC124" s="496">
        <v>141.19999999999999</v>
      </c>
      <c r="AD124" s="331">
        <v>114.3</v>
      </c>
      <c r="AE124" s="364">
        <v>94</v>
      </c>
      <c r="AF124" s="364">
        <v>146.4</v>
      </c>
      <c r="AG124" s="364" t="s">
        <v>336</v>
      </c>
      <c r="AH124" s="364">
        <v>157.4</v>
      </c>
      <c r="AI124" s="364">
        <v>239.9</v>
      </c>
      <c r="AJ124" s="364">
        <v>112.4</v>
      </c>
      <c r="AK124" s="364" t="s">
        <v>335</v>
      </c>
      <c r="AL124" s="364">
        <v>193.1</v>
      </c>
      <c r="AM124" s="329"/>
      <c r="AN124" s="341"/>
      <c r="AO124" s="329" t="s">
        <v>95</v>
      </c>
      <c r="AP124" s="331">
        <v>126.3</v>
      </c>
      <c r="AQ124" s="331">
        <v>149.1</v>
      </c>
      <c r="AR124" s="344">
        <v>144.6</v>
      </c>
      <c r="AS124" s="344">
        <v>156.9</v>
      </c>
      <c r="AT124" s="344">
        <v>123.1</v>
      </c>
      <c r="AU124" s="344">
        <v>159.80000000000001</v>
      </c>
      <c r="AV124" s="344">
        <v>149.19999999999999</v>
      </c>
      <c r="AW124" s="344">
        <v>177.7</v>
      </c>
      <c r="AX124" s="344">
        <v>116</v>
      </c>
      <c r="AY124" s="344">
        <v>116.3</v>
      </c>
      <c r="AZ124" s="344">
        <v>111.2</v>
      </c>
    </row>
    <row r="125" spans="1:52" x14ac:dyDescent="0.15">
      <c r="A125" s="329"/>
      <c r="B125" s="341"/>
      <c r="C125" s="329" t="s">
        <v>96</v>
      </c>
      <c r="D125" s="331">
        <v>128.19999999999999</v>
      </c>
      <c r="E125" s="331">
        <v>128.19999999999999</v>
      </c>
      <c r="F125" s="331">
        <v>96.8</v>
      </c>
      <c r="G125" s="331">
        <v>102.5</v>
      </c>
      <c r="H125" s="331">
        <v>55.4</v>
      </c>
      <c r="I125" s="331">
        <v>131.9</v>
      </c>
      <c r="J125" s="331">
        <v>227.4</v>
      </c>
      <c r="K125" s="331">
        <v>110.1</v>
      </c>
      <c r="L125" s="331">
        <v>106.9</v>
      </c>
      <c r="M125" s="331" t="s">
        <v>335</v>
      </c>
      <c r="N125" s="331">
        <v>294.10000000000002</v>
      </c>
      <c r="O125" s="331">
        <v>139.9</v>
      </c>
      <c r="P125" s="331">
        <v>114.6</v>
      </c>
      <c r="Q125" s="331">
        <v>237.7</v>
      </c>
      <c r="R125" s="331">
        <v>95.2</v>
      </c>
      <c r="S125" s="331">
        <v>95.2</v>
      </c>
      <c r="T125" s="331" t="s">
        <v>336</v>
      </c>
      <c r="U125" s="331">
        <v>81.2</v>
      </c>
      <c r="V125" s="331">
        <v>108.7</v>
      </c>
      <c r="W125" s="331">
        <v>116.1</v>
      </c>
      <c r="X125" s="331">
        <v>101.2</v>
      </c>
      <c r="Y125" s="331">
        <v>65.900000000000006</v>
      </c>
      <c r="Z125" s="331">
        <v>130.1</v>
      </c>
      <c r="AA125" s="331">
        <v>123.8</v>
      </c>
      <c r="AB125" s="331" t="s">
        <v>336</v>
      </c>
      <c r="AC125" s="496">
        <v>138.9</v>
      </c>
      <c r="AD125" s="331">
        <v>111.1</v>
      </c>
      <c r="AE125" s="364">
        <v>94</v>
      </c>
      <c r="AF125" s="364">
        <v>147.6</v>
      </c>
      <c r="AG125" s="364" t="s">
        <v>336</v>
      </c>
      <c r="AH125" s="364">
        <v>186.3</v>
      </c>
      <c r="AI125" s="364">
        <v>212.3</v>
      </c>
      <c r="AJ125" s="364">
        <v>86.8</v>
      </c>
      <c r="AK125" s="364" t="s">
        <v>335</v>
      </c>
      <c r="AL125" s="364">
        <v>196.9</v>
      </c>
      <c r="AM125" s="329"/>
      <c r="AN125" s="341"/>
      <c r="AO125" s="329" t="s">
        <v>96</v>
      </c>
      <c r="AP125" s="331">
        <v>128.19999999999999</v>
      </c>
      <c r="AQ125" s="331">
        <v>155.9</v>
      </c>
      <c r="AR125" s="344">
        <v>144.19999999999999</v>
      </c>
      <c r="AS125" s="344">
        <v>157.19999999999999</v>
      </c>
      <c r="AT125" s="344">
        <v>121.6</v>
      </c>
      <c r="AU125" s="344">
        <v>183.6</v>
      </c>
      <c r="AV125" s="344">
        <v>192.8</v>
      </c>
      <c r="AW125" s="344">
        <v>168</v>
      </c>
      <c r="AX125" s="344">
        <v>115.7</v>
      </c>
      <c r="AY125" s="344">
        <v>116</v>
      </c>
      <c r="AZ125" s="344">
        <v>110.9</v>
      </c>
    </row>
    <row r="126" spans="1:52" x14ac:dyDescent="0.15">
      <c r="A126" s="329"/>
      <c r="B126" s="342"/>
      <c r="C126" s="335" t="s">
        <v>97</v>
      </c>
      <c r="D126" s="337">
        <v>124.7</v>
      </c>
      <c r="E126" s="337">
        <v>124.6</v>
      </c>
      <c r="F126" s="337">
        <v>101.6</v>
      </c>
      <c r="G126" s="337">
        <v>108.8</v>
      </c>
      <c r="H126" s="337">
        <v>49.4</v>
      </c>
      <c r="I126" s="337">
        <v>131.69999999999999</v>
      </c>
      <c r="J126" s="337">
        <v>176.3</v>
      </c>
      <c r="K126" s="337">
        <v>113.5</v>
      </c>
      <c r="L126" s="337">
        <v>114.2</v>
      </c>
      <c r="M126" s="337" t="s">
        <v>335</v>
      </c>
      <c r="N126" s="337">
        <v>333.8</v>
      </c>
      <c r="O126" s="337">
        <v>143.4</v>
      </c>
      <c r="P126" s="337">
        <v>121.4</v>
      </c>
      <c r="Q126" s="337">
        <v>228.1</v>
      </c>
      <c r="R126" s="337">
        <v>120.8</v>
      </c>
      <c r="S126" s="337">
        <v>120.8</v>
      </c>
      <c r="T126" s="337" t="s">
        <v>336</v>
      </c>
      <c r="U126" s="337">
        <v>74.599999999999994</v>
      </c>
      <c r="V126" s="337">
        <v>106.7</v>
      </c>
      <c r="W126" s="337">
        <v>115</v>
      </c>
      <c r="X126" s="337">
        <v>98.4</v>
      </c>
      <c r="Y126" s="337">
        <v>59</v>
      </c>
      <c r="Z126" s="337">
        <v>123.8</v>
      </c>
      <c r="AA126" s="337">
        <v>113.2</v>
      </c>
      <c r="AB126" s="337" t="s">
        <v>336</v>
      </c>
      <c r="AC126" s="497">
        <v>131.6</v>
      </c>
      <c r="AD126" s="337">
        <v>117.5</v>
      </c>
      <c r="AE126" s="367">
        <v>94</v>
      </c>
      <c r="AF126" s="367">
        <v>115.6</v>
      </c>
      <c r="AG126" s="367" t="s">
        <v>336</v>
      </c>
      <c r="AH126" s="367">
        <v>145.69999999999999</v>
      </c>
      <c r="AI126" s="367">
        <v>229.3</v>
      </c>
      <c r="AJ126" s="367">
        <v>54.4</v>
      </c>
      <c r="AK126" s="367" t="s">
        <v>335</v>
      </c>
      <c r="AL126" s="367">
        <v>160</v>
      </c>
      <c r="AM126" s="329"/>
      <c r="AN126" s="342"/>
      <c r="AO126" s="335" t="s">
        <v>97</v>
      </c>
      <c r="AP126" s="337">
        <v>124.7</v>
      </c>
      <c r="AQ126" s="337">
        <v>143.5</v>
      </c>
      <c r="AR126" s="337">
        <v>127.9</v>
      </c>
      <c r="AS126" s="337">
        <v>132.19999999999999</v>
      </c>
      <c r="AT126" s="337">
        <v>120.4</v>
      </c>
      <c r="AU126" s="337">
        <v>180.5</v>
      </c>
      <c r="AV126" s="337">
        <v>181.3</v>
      </c>
      <c r="AW126" s="337">
        <v>179.2</v>
      </c>
      <c r="AX126" s="337">
        <v>116.2</v>
      </c>
      <c r="AY126" s="337">
        <v>117.3</v>
      </c>
      <c r="AZ126" s="337">
        <v>98.2</v>
      </c>
    </row>
    <row r="127" spans="1:52" x14ac:dyDescent="0.15">
      <c r="A127" s="329"/>
      <c r="B127" s="340" t="s">
        <v>678</v>
      </c>
      <c r="C127" s="326" t="s">
        <v>84</v>
      </c>
      <c r="D127" s="331">
        <v>138.19999999999999</v>
      </c>
      <c r="E127" s="331">
        <v>138.19999999999999</v>
      </c>
      <c r="F127" s="331">
        <v>105.7</v>
      </c>
      <c r="G127" s="331">
        <v>113.4</v>
      </c>
      <c r="H127" s="331">
        <v>50.2</v>
      </c>
      <c r="I127" s="331">
        <v>133.1</v>
      </c>
      <c r="J127" s="331">
        <v>211.7</v>
      </c>
      <c r="K127" s="331">
        <v>133.1</v>
      </c>
      <c r="L127" s="331">
        <v>137.30000000000001</v>
      </c>
      <c r="M127" s="331" t="s">
        <v>335</v>
      </c>
      <c r="N127" s="331">
        <v>316.39999999999998</v>
      </c>
      <c r="O127" s="331">
        <v>152.5</v>
      </c>
      <c r="P127" s="331">
        <v>132.1</v>
      </c>
      <c r="Q127" s="331">
        <v>231</v>
      </c>
      <c r="R127" s="331">
        <v>155.4</v>
      </c>
      <c r="S127" s="331">
        <v>155.4</v>
      </c>
      <c r="T127" s="331" t="s">
        <v>336</v>
      </c>
      <c r="U127" s="331">
        <v>94.7</v>
      </c>
      <c r="V127" s="331">
        <v>118.1</v>
      </c>
      <c r="W127" s="331">
        <v>115.8</v>
      </c>
      <c r="X127" s="331">
        <v>120.3</v>
      </c>
      <c r="Y127" s="331">
        <v>96</v>
      </c>
      <c r="Z127" s="331">
        <v>141.1</v>
      </c>
      <c r="AA127" s="331">
        <v>142.19999999999999</v>
      </c>
      <c r="AB127" s="331" t="s">
        <v>336</v>
      </c>
      <c r="AC127" s="496">
        <v>153.9</v>
      </c>
      <c r="AD127" s="331">
        <v>133.19999999999999</v>
      </c>
      <c r="AE127" s="364">
        <v>112.8</v>
      </c>
      <c r="AF127" s="364">
        <v>110.8</v>
      </c>
      <c r="AG127" s="364" t="s">
        <v>336</v>
      </c>
      <c r="AH127" s="364">
        <v>202.1</v>
      </c>
      <c r="AI127" s="364">
        <v>216.9</v>
      </c>
      <c r="AJ127" s="364">
        <v>102</v>
      </c>
      <c r="AK127" s="364" t="s">
        <v>335</v>
      </c>
      <c r="AL127" s="364">
        <v>191.2</v>
      </c>
      <c r="AM127" s="329"/>
      <c r="AN127" s="340" t="s">
        <v>678</v>
      </c>
      <c r="AO127" s="326" t="s">
        <v>84</v>
      </c>
      <c r="AP127" s="331">
        <v>138.19999999999999</v>
      </c>
      <c r="AQ127" s="331">
        <v>166.1</v>
      </c>
      <c r="AR127" s="331">
        <v>148.80000000000001</v>
      </c>
      <c r="AS127" s="331">
        <v>156.69999999999999</v>
      </c>
      <c r="AT127" s="331">
        <v>134.9</v>
      </c>
      <c r="AU127" s="331">
        <v>207.2</v>
      </c>
      <c r="AV127" s="331">
        <v>204.7</v>
      </c>
      <c r="AW127" s="331">
        <v>211.5</v>
      </c>
      <c r="AX127" s="331">
        <v>125.6</v>
      </c>
      <c r="AY127" s="331">
        <v>125</v>
      </c>
      <c r="AZ127" s="331">
        <v>135.69999999999999</v>
      </c>
    </row>
    <row r="128" spans="1:52" x14ac:dyDescent="0.15">
      <c r="A128" s="329"/>
      <c r="B128" s="341"/>
      <c r="C128" s="329" t="s">
        <v>86</v>
      </c>
      <c r="D128" s="331">
        <v>136</v>
      </c>
      <c r="E128" s="331">
        <v>135.9</v>
      </c>
      <c r="F128" s="331">
        <v>107.1</v>
      </c>
      <c r="G128" s="331">
        <v>114.3</v>
      </c>
      <c r="H128" s="331">
        <v>54.7</v>
      </c>
      <c r="I128" s="331">
        <v>132.6</v>
      </c>
      <c r="J128" s="331">
        <v>201.3</v>
      </c>
      <c r="K128" s="331">
        <v>140.1</v>
      </c>
      <c r="L128" s="331">
        <v>145.4</v>
      </c>
      <c r="M128" s="331" t="s">
        <v>335</v>
      </c>
      <c r="N128" s="331">
        <v>371</v>
      </c>
      <c r="O128" s="331">
        <v>167.9</v>
      </c>
      <c r="P128" s="331">
        <v>120.1</v>
      </c>
      <c r="Q128" s="331">
        <v>352.1</v>
      </c>
      <c r="R128" s="331">
        <v>119.9</v>
      </c>
      <c r="S128" s="331">
        <v>119.9</v>
      </c>
      <c r="T128" s="331" t="s">
        <v>336</v>
      </c>
      <c r="U128" s="331">
        <v>86</v>
      </c>
      <c r="V128" s="331">
        <v>106</v>
      </c>
      <c r="W128" s="331">
        <v>101.5</v>
      </c>
      <c r="X128" s="331">
        <v>110.6</v>
      </c>
      <c r="Y128" s="331">
        <v>73.599999999999994</v>
      </c>
      <c r="Z128" s="331">
        <v>133.80000000000001</v>
      </c>
      <c r="AA128" s="331">
        <v>154.80000000000001</v>
      </c>
      <c r="AB128" s="331" t="s">
        <v>336</v>
      </c>
      <c r="AC128" s="496">
        <v>137.4</v>
      </c>
      <c r="AD128" s="331">
        <v>108.6</v>
      </c>
      <c r="AE128" s="364">
        <v>153.9</v>
      </c>
      <c r="AF128" s="364">
        <v>83.8</v>
      </c>
      <c r="AG128" s="364" t="s">
        <v>336</v>
      </c>
      <c r="AH128" s="364">
        <v>188.5</v>
      </c>
      <c r="AI128" s="364">
        <v>214.6</v>
      </c>
      <c r="AJ128" s="364">
        <v>82.5</v>
      </c>
      <c r="AK128" s="364" t="s">
        <v>335</v>
      </c>
      <c r="AL128" s="364">
        <v>185.3</v>
      </c>
      <c r="AM128" s="329"/>
      <c r="AN128" s="341"/>
      <c r="AO128" s="329" t="s">
        <v>86</v>
      </c>
      <c r="AP128" s="331">
        <v>136</v>
      </c>
      <c r="AQ128" s="331">
        <v>168.3</v>
      </c>
      <c r="AR128" s="331">
        <v>145.4</v>
      </c>
      <c r="AS128" s="331">
        <v>151.19999999999999</v>
      </c>
      <c r="AT128" s="331">
        <v>135.30000000000001</v>
      </c>
      <c r="AU128" s="331">
        <v>222.6</v>
      </c>
      <c r="AV128" s="331">
        <v>250.2</v>
      </c>
      <c r="AW128" s="331">
        <v>175.8</v>
      </c>
      <c r="AX128" s="331">
        <v>121.4</v>
      </c>
      <c r="AY128" s="331">
        <v>121.1</v>
      </c>
      <c r="AZ128" s="331">
        <v>126.4</v>
      </c>
    </row>
    <row r="129" spans="1:52" x14ac:dyDescent="0.15">
      <c r="A129" s="329"/>
      <c r="B129" s="341"/>
      <c r="C129" s="329" t="s">
        <v>88</v>
      </c>
      <c r="D129" s="331">
        <v>112</v>
      </c>
      <c r="E129" s="331">
        <v>111.9</v>
      </c>
      <c r="F129" s="331">
        <v>94.2</v>
      </c>
      <c r="G129" s="331">
        <v>100.7</v>
      </c>
      <c r="H129" s="331">
        <v>47.2</v>
      </c>
      <c r="I129" s="331">
        <v>116</v>
      </c>
      <c r="J129" s="331">
        <v>104.4</v>
      </c>
      <c r="K129" s="331">
        <v>108</v>
      </c>
      <c r="L129" s="331">
        <v>111.4</v>
      </c>
      <c r="M129" s="331" t="s">
        <v>335</v>
      </c>
      <c r="N129" s="331">
        <v>582.5</v>
      </c>
      <c r="O129" s="331">
        <v>118.3</v>
      </c>
      <c r="P129" s="331">
        <v>112.4</v>
      </c>
      <c r="Q129" s="331">
        <v>141</v>
      </c>
      <c r="R129" s="331">
        <v>93</v>
      </c>
      <c r="S129" s="331">
        <v>93</v>
      </c>
      <c r="T129" s="331" t="s">
        <v>336</v>
      </c>
      <c r="U129" s="331">
        <v>78</v>
      </c>
      <c r="V129" s="331">
        <v>90.6</v>
      </c>
      <c r="W129" s="331">
        <v>90.3</v>
      </c>
      <c r="X129" s="331">
        <v>90.8</v>
      </c>
      <c r="Y129" s="331">
        <v>46.3</v>
      </c>
      <c r="Z129" s="331">
        <v>111</v>
      </c>
      <c r="AA129" s="331">
        <v>124.7</v>
      </c>
      <c r="AB129" s="331" t="s">
        <v>336</v>
      </c>
      <c r="AC129" s="496">
        <v>119.2</v>
      </c>
      <c r="AD129" s="331">
        <v>103.8</v>
      </c>
      <c r="AE129" s="364">
        <v>102.6</v>
      </c>
      <c r="AF129" s="364">
        <v>52.6</v>
      </c>
      <c r="AG129" s="364" t="s">
        <v>336</v>
      </c>
      <c r="AH129" s="364">
        <v>108</v>
      </c>
      <c r="AI129" s="364">
        <v>218.3</v>
      </c>
      <c r="AJ129" s="364">
        <v>109.4</v>
      </c>
      <c r="AK129" s="364" t="s">
        <v>335</v>
      </c>
      <c r="AL129" s="364">
        <v>105.4</v>
      </c>
      <c r="AM129" s="329"/>
      <c r="AN129" s="341"/>
      <c r="AO129" s="329" t="s">
        <v>88</v>
      </c>
      <c r="AP129" s="331">
        <v>112</v>
      </c>
      <c r="AQ129" s="331">
        <v>113.2</v>
      </c>
      <c r="AR129" s="331">
        <v>96.1</v>
      </c>
      <c r="AS129" s="331">
        <v>82.9</v>
      </c>
      <c r="AT129" s="331">
        <v>119.3</v>
      </c>
      <c r="AU129" s="331">
        <v>153.6</v>
      </c>
      <c r="AV129" s="331">
        <v>147</v>
      </c>
      <c r="AW129" s="331">
        <v>164.7</v>
      </c>
      <c r="AX129" s="331">
        <v>111.4</v>
      </c>
      <c r="AY129" s="331">
        <v>112.3</v>
      </c>
      <c r="AZ129" s="331">
        <v>96</v>
      </c>
    </row>
    <row r="130" spans="1:52" x14ac:dyDescent="0.15">
      <c r="A130" s="329"/>
      <c r="B130" s="341"/>
      <c r="C130" s="329" t="s">
        <v>89</v>
      </c>
      <c r="D130" s="331">
        <v>130.80000000000001</v>
      </c>
      <c r="E130" s="331">
        <v>130.80000000000001</v>
      </c>
      <c r="F130" s="331">
        <v>108.5</v>
      </c>
      <c r="G130" s="331">
        <v>117.4</v>
      </c>
      <c r="H130" s="331">
        <v>44.5</v>
      </c>
      <c r="I130" s="331">
        <v>115.1</v>
      </c>
      <c r="J130" s="331">
        <v>166.1</v>
      </c>
      <c r="K130" s="331">
        <v>111.1</v>
      </c>
      <c r="L130" s="331">
        <v>113.9</v>
      </c>
      <c r="M130" s="331" t="s">
        <v>335</v>
      </c>
      <c r="N130" s="331">
        <v>601.9</v>
      </c>
      <c r="O130" s="331">
        <v>143.5</v>
      </c>
      <c r="P130" s="331">
        <v>117.3</v>
      </c>
      <c r="Q130" s="331">
        <v>244.7</v>
      </c>
      <c r="R130" s="331">
        <v>129.5</v>
      </c>
      <c r="S130" s="331">
        <v>129.5</v>
      </c>
      <c r="T130" s="331" t="s">
        <v>336</v>
      </c>
      <c r="U130" s="331">
        <v>82.4</v>
      </c>
      <c r="V130" s="331">
        <v>105</v>
      </c>
      <c r="W130" s="331">
        <v>118.2</v>
      </c>
      <c r="X130" s="331">
        <v>91.6</v>
      </c>
      <c r="Y130" s="331">
        <v>57.7</v>
      </c>
      <c r="Z130" s="331">
        <v>106</v>
      </c>
      <c r="AA130" s="331">
        <v>148.4</v>
      </c>
      <c r="AB130" s="331" t="s">
        <v>336</v>
      </c>
      <c r="AC130" s="496">
        <v>142.6</v>
      </c>
      <c r="AD130" s="331">
        <v>127.7</v>
      </c>
      <c r="AE130" s="364">
        <v>102.6</v>
      </c>
      <c r="AF130" s="364">
        <v>84.7</v>
      </c>
      <c r="AG130" s="364" t="s">
        <v>336</v>
      </c>
      <c r="AH130" s="364">
        <v>153.69999999999999</v>
      </c>
      <c r="AI130" s="364">
        <v>214.4</v>
      </c>
      <c r="AJ130" s="364">
        <v>128.69999999999999</v>
      </c>
      <c r="AK130" s="364" t="s">
        <v>335</v>
      </c>
      <c r="AL130" s="364">
        <v>151.80000000000001</v>
      </c>
      <c r="AM130" s="329"/>
      <c r="AN130" s="341"/>
      <c r="AO130" s="329" t="s">
        <v>89</v>
      </c>
      <c r="AP130" s="331">
        <v>130.80000000000001</v>
      </c>
      <c r="AQ130" s="331">
        <v>146.6</v>
      </c>
      <c r="AR130" s="331">
        <v>127.2</v>
      </c>
      <c r="AS130" s="331">
        <v>132.19999999999999</v>
      </c>
      <c r="AT130" s="331">
        <v>118.5</v>
      </c>
      <c r="AU130" s="331">
        <v>192.6</v>
      </c>
      <c r="AV130" s="331">
        <v>210.5</v>
      </c>
      <c r="AW130" s="331">
        <v>162.1</v>
      </c>
      <c r="AX130" s="331">
        <v>123.6</v>
      </c>
      <c r="AY130" s="331">
        <v>125.6</v>
      </c>
      <c r="AZ130" s="331">
        <v>89.1</v>
      </c>
    </row>
    <row r="131" spans="1:52" x14ac:dyDescent="0.15">
      <c r="A131" s="329"/>
      <c r="B131" s="341"/>
      <c r="C131" s="329" t="s">
        <v>90</v>
      </c>
      <c r="D131" s="331">
        <v>151</v>
      </c>
      <c r="E131" s="331">
        <v>151</v>
      </c>
      <c r="F131" s="331">
        <v>112.3</v>
      </c>
      <c r="G131" s="331">
        <v>121.3</v>
      </c>
      <c r="H131" s="331">
        <v>46.9</v>
      </c>
      <c r="I131" s="331">
        <v>133.30000000000001</v>
      </c>
      <c r="J131" s="331">
        <v>218.9</v>
      </c>
      <c r="K131" s="331">
        <v>117.7</v>
      </c>
      <c r="L131" s="331">
        <v>120.6</v>
      </c>
      <c r="M131" s="331" t="s">
        <v>335</v>
      </c>
      <c r="N131" s="331">
        <v>861.5</v>
      </c>
      <c r="O131" s="331">
        <v>183.2</v>
      </c>
      <c r="P131" s="331">
        <v>139.6</v>
      </c>
      <c r="Q131" s="331">
        <v>351.2</v>
      </c>
      <c r="R131" s="331">
        <v>122.8</v>
      </c>
      <c r="S131" s="331">
        <v>122.8</v>
      </c>
      <c r="T131" s="331" t="s">
        <v>336</v>
      </c>
      <c r="U131" s="331">
        <v>90.7</v>
      </c>
      <c r="V131" s="331">
        <v>108.2</v>
      </c>
      <c r="W131" s="331">
        <v>115.3</v>
      </c>
      <c r="X131" s="331">
        <v>101</v>
      </c>
      <c r="Y131" s="331">
        <v>57.1</v>
      </c>
      <c r="Z131" s="331">
        <v>119.2</v>
      </c>
      <c r="AA131" s="331">
        <v>155.69999999999999</v>
      </c>
      <c r="AB131" s="331" t="s">
        <v>336</v>
      </c>
      <c r="AC131" s="496">
        <v>149.19999999999999</v>
      </c>
      <c r="AD131" s="331">
        <v>122.2</v>
      </c>
      <c r="AE131" s="364">
        <v>102.6</v>
      </c>
      <c r="AF131" s="364">
        <v>123.2</v>
      </c>
      <c r="AG131" s="364" t="s">
        <v>336</v>
      </c>
      <c r="AH131" s="364">
        <v>197.7</v>
      </c>
      <c r="AI131" s="364">
        <v>214.8</v>
      </c>
      <c r="AJ131" s="364">
        <v>116.9</v>
      </c>
      <c r="AK131" s="364" t="s">
        <v>335</v>
      </c>
      <c r="AL131" s="364">
        <v>192.6</v>
      </c>
      <c r="AM131" s="329"/>
      <c r="AN131" s="341"/>
      <c r="AO131" s="329" t="s">
        <v>90</v>
      </c>
      <c r="AP131" s="331">
        <v>151</v>
      </c>
      <c r="AQ131" s="331">
        <v>178.8</v>
      </c>
      <c r="AR131" s="331">
        <v>156.6</v>
      </c>
      <c r="AS131" s="331">
        <v>171</v>
      </c>
      <c r="AT131" s="331">
        <v>131.4</v>
      </c>
      <c r="AU131" s="331">
        <v>231.5</v>
      </c>
      <c r="AV131" s="331">
        <v>255.8</v>
      </c>
      <c r="AW131" s="331">
        <v>190.4</v>
      </c>
      <c r="AX131" s="331">
        <v>138.5</v>
      </c>
      <c r="AY131" s="331">
        <v>141.1</v>
      </c>
      <c r="AZ131" s="331">
        <v>92.5</v>
      </c>
    </row>
    <row r="132" spans="1:52" x14ac:dyDescent="0.15">
      <c r="A132" s="329"/>
      <c r="B132" s="341"/>
      <c r="C132" s="329" t="s">
        <v>91</v>
      </c>
      <c r="D132" s="331">
        <v>129.5</v>
      </c>
      <c r="E132" s="331">
        <v>129.5</v>
      </c>
      <c r="F132" s="331">
        <v>107.3</v>
      </c>
      <c r="G132" s="331">
        <v>116.1</v>
      </c>
      <c r="H132" s="331">
        <v>43.9</v>
      </c>
      <c r="I132" s="331">
        <v>123.6</v>
      </c>
      <c r="J132" s="331">
        <v>131.9</v>
      </c>
      <c r="K132" s="331">
        <v>115.4</v>
      </c>
      <c r="L132" s="331">
        <v>119.2</v>
      </c>
      <c r="M132" s="331" t="s">
        <v>335</v>
      </c>
      <c r="N132" s="331">
        <v>664.9</v>
      </c>
      <c r="O132" s="331">
        <v>155.5</v>
      </c>
      <c r="P132" s="331">
        <v>131.6</v>
      </c>
      <c r="Q132" s="331">
        <v>247.7</v>
      </c>
      <c r="R132" s="331">
        <v>111.8</v>
      </c>
      <c r="S132" s="331">
        <v>111.8</v>
      </c>
      <c r="T132" s="331" t="s">
        <v>336</v>
      </c>
      <c r="U132" s="331">
        <v>83.4</v>
      </c>
      <c r="V132" s="331">
        <v>98.4</v>
      </c>
      <c r="W132" s="331">
        <v>101.1</v>
      </c>
      <c r="X132" s="331">
        <v>95.7</v>
      </c>
      <c r="Y132" s="331">
        <v>139.80000000000001</v>
      </c>
      <c r="Z132" s="331">
        <v>109.3</v>
      </c>
      <c r="AA132" s="331">
        <v>130.30000000000001</v>
      </c>
      <c r="AB132" s="331" t="s">
        <v>336</v>
      </c>
      <c r="AC132" s="496">
        <v>140.4</v>
      </c>
      <c r="AD132" s="331">
        <v>104.6</v>
      </c>
      <c r="AE132" s="364">
        <v>111.1</v>
      </c>
      <c r="AF132" s="364">
        <v>139.5</v>
      </c>
      <c r="AG132" s="364" t="s">
        <v>336</v>
      </c>
      <c r="AH132" s="364">
        <v>181.3</v>
      </c>
      <c r="AI132" s="364">
        <v>231.3</v>
      </c>
      <c r="AJ132" s="364">
        <v>112.5</v>
      </c>
      <c r="AK132" s="364" t="s">
        <v>335</v>
      </c>
      <c r="AL132" s="364">
        <v>127.6</v>
      </c>
      <c r="AM132" s="329"/>
      <c r="AN132" s="341"/>
      <c r="AO132" s="329" t="s">
        <v>91</v>
      </c>
      <c r="AP132" s="331">
        <v>129.5</v>
      </c>
      <c r="AQ132" s="331">
        <v>140</v>
      </c>
      <c r="AR132" s="331">
        <v>110.9</v>
      </c>
      <c r="AS132" s="331">
        <v>106.1</v>
      </c>
      <c r="AT132" s="331">
        <v>119.3</v>
      </c>
      <c r="AU132" s="331">
        <v>208.9</v>
      </c>
      <c r="AV132" s="331">
        <v>206.3</v>
      </c>
      <c r="AW132" s="331">
        <v>213.2</v>
      </c>
      <c r="AX132" s="331">
        <v>124.7</v>
      </c>
      <c r="AY132" s="331">
        <v>126.1</v>
      </c>
      <c r="AZ132" s="331">
        <v>100.6</v>
      </c>
    </row>
    <row r="133" spans="1:52" x14ac:dyDescent="0.15">
      <c r="A133" s="329"/>
      <c r="B133" s="341"/>
      <c r="C133" s="329" t="s">
        <v>92</v>
      </c>
      <c r="D133" s="331">
        <v>145.30000000000001</v>
      </c>
      <c r="E133" s="331">
        <v>145.30000000000001</v>
      </c>
      <c r="F133" s="331">
        <v>104</v>
      </c>
      <c r="G133" s="331">
        <v>113.4</v>
      </c>
      <c r="H133" s="331">
        <v>35.799999999999997</v>
      </c>
      <c r="I133" s="331">
        <v>117.2</v>
      </c>
      <c r="J133" s="331">
        <v>138.1</v>
      </c>
      <c r="K133" s="331">
        <v>130.69999999999999</v>
      </c>
      <c r="L133" s="331">
        <v>135.9</v>
      </c>
      <c r="M133" s="331" t="s">
        <v>335</v>
      </c>
      <c r="N133" s="331">
        <v>1173.0999999999999</v>
      </c>
      <c r="O133" s="331">
        <v>177.1</v>
      </c>
      <c r="P133" s="331">
        <v>169.4</v>
      </c>
      <c r="Q133" s="331">
        <v>206.7</v>
      </c>
      <c r="R133" s="331">
        <v>143</v>
      </c>
      <c r="S133" s="331">
        <v>143</v>
      </c>
      <c r="T133" s="331" t="s">
        <v>336</v>
      </c>
      <c r="U133" s="331">
        <v>84.8</v>
      </c>
      <c r="V133" s="331">
        <v>111.1</v>
      </c>
      <c r="W133" s="331">
        <v>114.6</v>
      </c>
      <c r="X133" s="331">
        <v>107.5</v>
      </c>
      <c r="Y133" s="331">
        <v>89.1</v>
      </c>
      <c r="Z133" s="331">
        <v>114.4</v>
      </c>
      <c r="AA133" s="331">
        <v>116.6</v>
      </c>
      <c r="AB133" s="331" t="s">
        <v>336</v>
      </c>
      <c r="AC133" s="496">
        <v>137.4</v>
      </c>
      <c r="AD133" s="331">
        <v>115.1</v>
      </c>
      <c r="AE133" s="364">
        <v>119.6</v>
      </c>
      <c r="AF133" s="364">
        <v>140.5</v>
      </c>
      <c r="AG133" s="364" t="s">
        <v>336</v>
      </c>
      <c r="AH133" s="364">
        <v>178.4</v>
      </c>
      <c r="AI133" s="364">
        <v>208.3</v>
      </c>
      <c r="AJ133" s="364">
        <v>68.900000000000006</v>
      </c>
      <c r="AK133" s="364" t="s">
        <v>335</v>
      </c>
      <c r="AL133" s="364">
        <v>136.1</v>
      </c>
      <c r="AM133" s="329"/>
      <c r="AN133" s="341"/>
      <c r="AO133" s="329" t="s">
        <v>92</v>
      </c>
      <c r="AP133" s="331">
        <v>145.30000000000001</v>
      </c>
      <c r="AQ133" s="331">
        <v>152.80000000000001</v>
      </c>
      <c r="AR133" s="331">
        <v>116.7</v>
      </c>
      <c r="AS133" s="331">
        <v>113</v>
      </c>
      <c r="AT133" s="331">
        <v>123</v>
      </c>
      <c r="AU133" s="331">
        <v>238.5</v>
      </c>
      <c r="AV133" s="331">
        <v>229.3</v>
      </c>
      <c r="AW133" s="331">
        <v>254</v>
      </c>
      <c r="AX133" s="331">
        <v>141.9</v>
      </c>
      <c r="AY133" s="331">
        <v>143.1</v>
      </c>
      <c r="AZ133" s="331">
        <v>122.3</v>
      </c>
    </row>
    <row r="134" spans="1:52" x14ac:dyDescent="0.15">
      <c r="A134" s="329"/>
      <c r="B134" s="341"/>
      <c r="C134" s="329" t="s">
        <v>93</v>
      </c>
      <c r="D134" s="331">
        <v>158.30000000000001</v>
      </c>
      <c r="E134" s="331">
        <v>158.30000000000001</v>
      </c>
      <c r="F134" s="331">
        <v>108.7</v>
      </c>
      <c r="G134" s="331">
        <v>119.2</v>
      </c>
      <c r="H134" s="331">
        <v>32.9</v>
      </c>
      <c r="I134" s="331">
        <v>143.19999999999999</v>
      </c>
      <c r="J134" s="331">
        <v>135.6</v>
      </c>
      <c r="K134" s="331">
        <v>125.7</v>
      </c>
      <c r="L134" s="331">
        <v>131.19999999999999</v>
      </c>
      <c r="M134" s="331" t="s">
        <v>335</v>
      </c>
      <c r="N134" s="331">
        <v>1532.7</v>
      </c>
      <c r="O134" s="331">
        <v>168.5</v>
      </c>
      <c r="P134" s="331">
        <v>149.19999999999999</v>
      </c>
      <c r="Q134" s="331">
        <v>242.8</v>
      </c>
      <c r="R134" s="331">
        <v>119.9</v>
      </c>
      <c r="S134" s="331">
        <v>119.9</v>
      </c>
      <c r="T134" s="331" t="s">
        <v>336</v>
      </c>
      <c r="U134" s="331">
        <v>100.3</v>
      </c>
      <c r="V134" s="331">
        <v>127.6</v>
      </c>
      <c r="W134" s="331">
        <v>134</v>
      </c>
      <c r="X134" s="331">
        <v>121.2</v>
      </c>
      <c r="Y134" s="331">
        <v>54.4</v>
      </c>
      <c r="Z134" s="331">
        <v>127.1</v>
      </c>
      <c r="AA134" s="331">
        <v>140</v>
      </c>
      <c r="AB134" s="331" t="s">
        <v>336</v>
      </c>
      <c r="AC134" s="496">
        <v>141</v>
      </c>
      <c r="AD134" s="331">
        <v>112.6</v>
      </c>
      <c r="AE134" s="364">
        <v>102.6</v>
      </c>
      <c r="AF134" s="364">
        <v>177.3</v>
      </c>
      <c r="AG134" s="364" t="s">
        <v>336</v>
      </c>
      <c r="AH134" s="364">
        <v>182.3</v>
      </c>
      <c r="AI134" s="364">
        <v>227.6</v>
      </c>
      <c r="AJ134" s="364">
        <v>71.400000000000006</v>
      </c>
      <c r="AK134" s="364" t="s">
        <v>335</v>
      </c>
      <c r="AL134" s="364">
        <v>133</v>
      </c>
      <c r="AM134" s="329"/>
      <c r="AN134" s="341"/>
      <c r="AO134" s="329" t="s">
        <v>93</v>
      </c>
      <c r="AP134" s="331">
        <v>158.30000000000001</v>
      </c>
      <c r="AQ134" s="331">
        <v>144.5</v>
      </c>
      <c r="AR134" s="331">
        <v>114.4</v>
      </c>
      <c r="AS134" s="331">
        <v>100.2</v>
      </c>
      <c r="AT134" s="331">
        <v>139.1</v>
      </c>
      <c r="AU134" s="331">
        <v>215.8</v>
      </c>
      <c r="AV134" s="331">
        <v>212.1</v>
      </c>
      <c r="AW134" s="331">
        <v>222.2</v>
      </c>
      <c r="AX134" s="331">
        <v>164.5</v>
      </c>
      <c r="AY134" s="331">
        <v>166.1</v>
      </c>
      <c r="AZ134" s="331">
        <v>136.69999999999999</v>
      </c>
    </row>
    <row r="135" spans="1:52" x14ac:dyDescent="0.15">
      <c r="A135" s="329"/>
      <c r="B135" s="341"/>
      <c r="C135" s="329" t="s">
        <v>94</v>
      </c>
      <c r="D135" s="331">
        <v>154.30000000000001</v>
      </c>
      <c r="E135" s="331">
        <v>154.30000000000001</v>
      </c>
      <c r="F135" s="331">
        <v>110</v>
      </c>
      <c r="G135" s="331">
        <v>120.1</v>
      </c>
      <c r="H135" s="331">
        <v>37.1</v>
      </c>
      <c r="I135" s="331">
        <v>104.3</v>
      </c>
      <c r="J135" s="331">
        <v>123.6</v>
      </c>
      <c r="K135" s="331">
        <v>120.4</v>
      </c>
      <c r="L135" s="331">
        <v>124</v>
      </c>
      <c r="M135" s="331" t="s">
        <v>335</v>
      </c>
      <c r="N135" s="331">
        <v>1608.4</v>
      </c>
      <c r="O135" s="331">
        <v>177.9</v>
      </c>
      <c r="P135" s="331">
        <v>155.80000000000001</v>
      </c>
      <c r="Q135" s="331">
        <v>262.89999999999998</v>
      </c>
      <c r="R135" s="331">
        <v>109.1</v>
      </c>
      <c r="S135" s="331">
        <v>109.1</v>
      </c>
      <c r="T135" s="331" t="s">
        <v>336</v>
      </c>
      <c r="U135" s="331">
        <v>90.3</v>
      </c>
      <c r="V135" s="331">
        <v>114</v>
      </c>
      <c r="W135" s="331">
        <v>127.2</v>
      </c>
      <c r="X135" s="331">
        <v>100.6</v>
      </c>
      <c r="Y135" s="331">
        <v>55.2</v>
      </c>
      <c r="Z135" s="331">
        <v>122.2</v>
      </c>
      <c r="AA135" s="331">
        <v>148.69999999999999</v>
      </c>
      <c r="AB135" s="331" t="s">
        <v>336</v>
      </c>
      <c r="AC135" s="496">
        <v>139.30000000000001</v>
      </c>
      <c r="AD135" s="331">
        <v>131.80000000000001</v>
      </c>
      <c r="AE135" s="364">
        <v>102.6</v>
      </c>
      <c r="AF135" s="364">
        <v>147.19999999999999</v>
      </c>
      <c r="AG135" s="364" t="s">
        <v>336</v>
      </c>
      <c r="AH135" s="364">
        <v>148.30000000000001</v>
      </c>
      <c r="AI135" s="364">
        <v>203.5</v>
      </c>
      <c r="AJ135" s="364">
        <v>77.599999999999994</v>
      </c>
      <c r="AK135" s="364" t="s">
        <v>335</v>
      </c>
      <c r="AL135" s="364">
        <v>122.8</v>
      </c>
      <c r="AM135" s="329"/>
      <c r="AN135" s="341"/>
      <c r="AO135" s="329" t="s">
        <v>94</v>
      </c>
      <c r="AP135" s="331">
        <v>154.30000000000001</v>
      </c>
      <c r="AQ135" s="331">
        <v>133.6</v>
      </c>
      <c r="AR135" s="331">
        <v>101.7</v>
      </c>
      <c r="AS135" s="331">
        <v>91</v>
      </c>
      <c r="AT135" s="331">
        <v>120.4</v>
      </c>
      <c r="AU135" s="331">
        <v>209.3</v>
      </c>
      <c r="AV135" s="331">
        <v>223.1</v>
      </c>
      <c r="AW135" s="331">
        <v>185.9</v>
      </c>
      <c r="AX135" s="331">
        <v>163.6</v>
      </c>
      <c r="AY135" s="331">
        <v>166.8</v>
      </c>
      <c r="AZ135" s="331">
        <v>109.2</v>
      </c>
    </row>
    <row r="136" spans="1:52" x14ac:dyDescent="0.15">
      <c r="A136" s="329"/>
      <c r="B136" s="341"/>
      <c r="C136" s="329" t="s">
        <v>95</v>
      </c>
      <c r="D136" s="331">
        <v>176.5</v>
      </c>
      <c r="E136" s="331">
        <v>176.5</v>
      </c>
      <c r="F136" s="331">
        <v>103</v>
      </c>
      <c r="G136" s="331">
        <v>112.4</v>
      </c>
      <c r="H136" s="331">
        <v>35.200000000000003</v>
      </c>
      <c r="I136" s="331">
        <v>114.8</v>
      </c>
      <c r="J136" s="331">
        <v>139</v>
      </c>
      <c r="K136" s="331">
        <v>110.5</v>
      </c>
      <c r="L136" s="331">
        <v>115.2</v>
      </c>
      <c r="M136" s="331" t="s">
        <v>335</v>
      </c>
      <c r="N136" s="331">
        <v>2633.2</v>
      </c>
      <c r="O136" s="331">
        <v>185.7</v>
      </c>
      <c r="P136" s="331">
        <v>145.5</v>
      </c>
      <c r="Q136" s="331">
        <v>340.7</v>
      </c>
      <c r="R136" s="331">
        <v>142.5</v>
      </c>
      <c r="S136" s="331">
        <v>142.5</v>
      </c>
      <c r="T136" s="331" t="s">
        <v>336</v>
      </c>
      <c r="U136" s="331">
        <v>86.6</v>
      </c>
      <c r="V136" s="331">
        <v>111.1</v>
      </c>
      <c r="W136" s="331">
        <v>130.80000000000001</v>
      </c>
      <c r="X136" s="331">
        <v>91.2</v>
      </c>
      <c r="Y136" s="331">
        <v>63.9</v>
      </c>
      <c r="Z136" s="331">
        <v>121.2</v>
      </c>
      <c r="AA136" s="331">
        <v>141.30000000000001</v>
      </c>
      <c r="AB136" s="331" t="s">
        <v>336</v>
      </c>
      <c r="AC136" s="496">
        <v>142.69999999999999</v>
      </c>
      <c r="AD136" s="331">
        <v>119.3</v>
      </c>
      <c r="AE136" s="364">
        <v>102.6</v>
      </c>
      <c r="AF136" s="364">
        <v>158.19999999999999</v>
      </c>
      <c r="AG136" s="364" t="s">
        <v>336</v>
      </c>
      <c r="AH136" s="364">
        <v>165.2</v>
      </c>
      <c r="AI136" s="364">
        <v>223.8</v>
      </c>
      <c r="AJ136" s="364">
        <v>102.9</v>
      </c>
      <c r="AK136" s="364" t="s">
        <v>335</v>
      </c>
      <c r="AL136" s="364">
        <v>131.5</v>
      </c>
      <c r="AM136" s="329"/>
      <c r="AN136" s="341"/>
      <c r="AO136" s="329" t="s">
        <v>95</v>
      </c>
      <c r="AP136" s="331">
        <v>176.5</v>
      </c>
      <c r="AQ136" s="331">
        <v>148</v>
      </c>
      <c r="AR136" s="331">
        <v>103.9</v>
      </c>
      <c r="AS136" s="331">
        <v>98.8</v>
      </c>
      <c r="AT136" s="331">
        <v>112.9</v>
      </c>
      <c r="AU136" s="331">
        <v>252.7</v>
      </c>
      <c r="AV136" s="331">
        <v>266.5</v>
      </c>
      <c r="AW136" s="331">
        <v>229.3</v>
      </c>
      <c r="AX136" s="331">
        <v>189.3</v>
      </c>
      <c r="AY136" s="331">
        <v>194.9</v>
      </c>
      <c r="AZ136" s="331">
        <v>92.6</v>
      </c>
    </row>
    <row r="137" spans="1:52" x14ac:dyDescent="0.15">
      <c r="A137" s="329"/>
      <c r="B137" s="341"/>
      <c r="C137" s="329" t="s">
        <v>96</v>
      </c>
      <c r="D137" s="331">
        <v>174.5</v>
      </c>
      <c r="E137" s="331">
        <v>174.6</v>
      </c>
      <c r="F137" s="331">
        <v>104.2</v>
      </c>
      <c r="G137" s="331">
        <v>112.8</v>
      </c>
      <c r="H137" s="331">
        <v>42.2</v>
      </c>
      <c r="I137" s="331">
        <v>114.9</v>
      </c>
      <c r="J137" s="331">
        <v>149.1</v>
      </c>
      <c r="K137" s="331">
        <v>103.3</v>
      </c>
      <c r="L137" s="331">
        <v>106.6</v>
      </c>
      <c r="M137" s="331" t="s">
        <v>335</v>
      </c>
      <c r="N137" s="331">
        <v>2404.6</v>
      </c>
      <c r="O137" s="331">
        <v>224.8</v>
      </c>
      <c r="P137" s="331">
        <v>126.2</v>
      </c>
      <c r="Q137" s="331">
        <v>604.70000000000005</v>
      </c>
      <c r="R137" s="331">
        <v>127.7</v>
      </c>
      <c r="S137" s="331">
        <v>127.7</v>
      </c>
      <c r="T137" s="331" t="s">
        <v>336</v>
      </c>
      <c r="U137" s="331">
        <v>79.8</v>
      </c>
      <c r="V137" s="331">
        <v>98.5</v>
      </c>
      <c r="W137" s="331">
        <v>106.5</v>
      </c>
      <c r="X137" s="331">
        <v>90.4</v>
      </c>
      <c r="Y137" s="331">
        <v>75.900000000000006</v>
      </c>
      <c r="Z137" s="331">
        <v>115.4</v>
      </c>
      <c r="AA137" s="331">
        <v>123.3</v>
      </c>
      <c r="AB137" s="331" t="s">
        <v>336</v>
      </c>
      <c r="AC137" s="496">
        <v>140.19999999999999</v>
      </c>
      <c r="AD137" s="331">
        <v>116.4</v>
      </c>
      <c r="AE137" s="364">
        <v>102.6</v>
      </c>
      <c r="AF137" s="364">
        <v>125.8</v>
      </c>
      <c r="AG137" s="364" t="s">
        <v>336</v>
      </c>
      <c r="AH137" s="364">
        <v>168.6</v>
      </c>
      <c r="AI137" s="364">
        <v>226.9</v>
      </c>
      <c r="AJ137" s="364">
        <v>94.5</v>
      </c>
      <c r="AK137" s="364" t="s">
        <v>335</v>
      </c>
      <c r="AL137" s="364">
        <v>137.19999999999999</v>
      </c>
      <c r="AM137" s="329"/>
      <c r="AN137" s="341"/>
      <c r="AO137" s="329" t="s">
        <v>96</v>
      </c>
      <c r="AP137" s="331">
        <v>174.5</v>
      </c>
      <c r="AQ137" s="331">
        <v>171.5</v>
      </c>
      <c r="AR137" s="331">
        <v>103.9</v>
      </c>
      <c r="AS137" s="331">
        <v>100.9</v>
      </c>
      <c r="AT137" s="331">
        <v>109.1</v>
      </c>
      <c r="AU137" s="331">
        <v>331.9</v>
      </c>
      <c r="AV137" s="331">
        <v>386.2</v>
      </c>
      <c r="AW137" s="331">
        <v>239.8</v>
      </c>
      <c r="AX137" s="331">
        <v>175.8</v>
      </c>
      <c r="AY137" s="331">
        <v>180.6</v>
      </c>
      <c r="AZ137" s="331">
        <v>94</v>
      </c>
    </row>
    <row r="138" spans="1:52" x14ac:dyDescent="0.15">
      <c r="A138" s="329"/>
      <c r="B138" s="342"/>
      <c r="C138" s="335" t="s">
        <v>97</v>
      </c>
      <c r="D138" s="331">
        <v>208.1</v>
      </c>
      <c r="E138" s="331">
        <v>208.2</v>
      </c>
      <c r="F138" s="331">
        <v>107.1</v>
      </c>
      <c r="G138" s="331">
        <v>116.5</v>
      </c>
      <c r="H138" s="331">
        <v>39.5</v>
      </c>
      <c r="I138" s="331">
        <v>119</v>
      </c>
      <c r="J138" s="331">
        <v>190.2</v>
      </c>
      <c r="K138" s="331">
        <v>84.6</v>
      </c>
      <c r="L138" s="331">
        <v>86.2</v>
      </c>
      <c r="M138" s="331" t="s">
        <v>335</v>
      </c>
      <c r="N138" s="331">
        <v>3762.1</v>
      </c>
      <c r="O138" s="331">
        <v>217.5</v>
      </c>
      <c r="P138" s="331">
        <v>125.2</v>
      </c>
      <c r="Q138" s="331">
        <v>573.6</v>
      </c>
      <c r="R138" s="331">
        <v>126</v>
      </c>
      <c r="S138" s="331">
        <v>126</v>
      </c>
      <c r="T138" s="331" t="s">
        <v>336</v>
      </c>
      <c r="U138" s="331">
        <v>81.8</v>
      </c>
      <c r="V138" s="331">
        <v>111.3</v>
      </c>
      <c r="W138" s="331">
        <v>127.9</v>
      </c>
      <c r="X138" s="331">
        <v>94.5</v>
      </c>
      <c r="Y138" s="331">
        <v>81.5</v>
      </c>
      <c r="Z138" s="331">
        <v>113.3</v>
      </c>
      <c r="AA138" s="331">
        <v>126.5</v>
      </c>
      <c r="AB138" s="331" t="s">
        <v>336</v>
      </c>
      <c r="AC138" s="496">
        <v>149.9</v>
      </c>
      <c r="AD138" s="331">
        <v>143.9</v>
      </c>
      <c r="AE138" s="364">
        <v>128.19999999999999</v>
      </c>
      <c r="AF138" s="364">
        <v>165.5</v>
      </c>
      <c r="AG138" s="364" t="s">
        <v>336</v>
      </c>
      <c r="AH138" s="364">
        <v>163.6</v>
      </c>
      <c r="AI138" s="364">
        <v>204.6</v>
      </c>
      <c r="AJ138" s="364">
        <v>76.7</v>
      </c>
      <c r="AK138" s="364" t="s">
        <v>335</v>
      </c>
      <c r="AL138" s="364">
        <v>162.69999999999999</v>
      </c>
      <c r="AM138" s="329"/>
      <c r="AN138" s="342"/>
      <c r="AO138" s="335" t="s">
        <v>97</v>
      </c>
      <c r="AP138" s="331">
        <v>208.1</v>
      </c>
      <c r="AQ138" s="331">
        <v>177.2</v>
      </c>
      <c r="AR138" s="331">
        <v>124</v>
      </c>
      <c r="AS138" s="331">
        <v>130.1</v>
      </c>
      <c r="AT138" s="331">
        <v>113.4</v>
      </c>
      <c r="AU138" s="331">
        <v>303.3</v>
      </c>
      <c r="AV138" s="331">
        <v>356.3</v>
      </c>
      <c r="AW138" s="331">
        <v>213.5</v>
      </c>
      <c r="AX138" s="331">
        <v>222.1</v>
      </c>
      <c r="AY138" s="331">
        <v>230.1</v>
      </c>
      <c r="AZ138" s="331">
        <v>82.6</v>
      </c>
    </row>
    <row r="139" spans="1:52" x14ac:dyDescent="0.15">
      <c r="A139" s="329"/>
      <c r="B139" s="341" t="s">
        <v>679</v>
      </c>
      <c r="C139" s="329" t="s">
        <v>84</v>
      </c>
      <c r="D139" s="334">
        <v>176.3</v>
      </c>
      <c r="E139" s="334">
        <v>176.3</v>
      </c>
      <c r="F139" s="334">
        <v>117.6</v>
      </c>
      <c r="G139" s="334">
        <v>128.69999999999999</v>
      </c>
      <c r="H139" s="334">
        <v>37.5</v>
      </c>
      <c r="I139" s="334">
        <v>139.5</v>
      </c>
      <c r="J139" s="334">
        <v>154.80000000000001</v>
      </c>
      <c r="K139" s="334">
        <v>91.2</v>
      </c>
      <c r="L139" s="334">
        <v>93.4</v>
      </c>
      <c r="M139" s="334" t="s">
        <v>335</v>
      </c>
      <c r="N139" s="334">
        <v>2034.3</v>
      </c>
      <c r="O139" s="334">
        <v>197.1</v>
      </c>
      <c r="P139" s="334">
        <v>139.69999999999999</v>
      </c>
      <c r="Q139" s="334">
        <v>418.7</v>
      </c>
      <c r="R139" s="334">
        <v>132.4</v>
      </c>
      <c r="S139" s="334">
        <v>132.4</v>
      </c>
      <c r="T139" s="334" t="s">
        <v>336</v>
      </c>
      <c r="U139" s="334">
        <v>104.6</v>
      </c>
      <c r="V139" s="334">
        <v>121.1</v>
      </c>
      <c r="W139" s="334">
        <v>136.19999999999999</v>
      </c>
      <c r="X139" s="334">
        <v>105.8</v>
      </c>
      <c r="Y139" s="334">
        <v>73</v>
      </c>
      <c r="Z139" s="334">
        <v>132.6</v>
      </c>
      <c r="AA139" s="334">
        <v>162</v>
      </c>
      <c r="AB139" s="334" t="s">
        <v>336</v>
      </c>
      <c r="AC139" s="494">
        <v>154</v>
      </c>
      <c r="AD139" s="334">
        <v>114.2</v>
      </c>
      <c r="AE139" s="495">
        <v>153.9</v>
      </c>
      <c r="AF139" s="495">
        <v>151</v>
      </c>
      <c r="AG139" s="495" t="s">
        <v>336</v>
      </c>
      <c r="AH139" s="495">
        <v>206.2</v>
      </c>
      <c r="AI139" s="495">
        <v>246.4</v>
      </c>
      <c r="AJ139" s="495">
        <v>111.2</v>
      </c>
      <c r="AK139" s="495" t="s">
        <v>335</v>
      </c>
      <c r="AL139" s="495">
        <v>138.19999999999999</v>
      </c>
      <c r="AM139" s="329"/>
      <c r="AN139" s="341" t="s">
        <v>679</v>
      </c>
      <c r="AO139" s="329" t="s">
        <v>84</v>
      </c>
      <c r="AP139" s="334">
        <v>176.3</v>
      </c>
      <c r="AQ139" s="334">
        <v>157.9</v>
      </c>
      <c r="AR139" s="334">
        <v>117.6</v>
      </c>
      <c r="AS139" s="334">
        <v>110.7</v>
      </c>
      <c r="AT139" s="334">
        <v>129.69999999999999</v>
      </c>
      <c r="AU139" s="334">
        <v>253.6</v>
      </c>
      <c r="AV139" s="334">
        <v>270.7</v>
      </c>
      <c r="AW139" s="334">
        <v>224.5</v>
      </c>
      <c r="AX139" s="334">
        <v>184.6</v>
      </c>
      <c r="AY139" s="334">
        <v>189.8</v>
      </c>
      <c r="AZ139" s="334">
        <v>94.7</v>
      </c>
    </row>
    <row r="140" spans="1:52" x14ac:dyDescent="0.15">
      <c r="A140" s="329"/>
      <c r="B140" s="341"/>
      <c r="C140" s="329" t="s">
        <v>86</v>
      </c>
      <c r="D140" s="331">
        <v>182.2</v>
      </c>
      <c r="E140" s="331">
        <v>182.3</v>
      </c>
      <c r="F140" s="331">
        <v>123.3</v>
      </c>
      <c r="G140" s="331">
        <v>135.19999999999999</v>
      </c>
      <c r="H140" s="331">
        <v>37.299999999999997</v>
      </c>
      <c r="I140" s="331">
        <v>133.80000000000001</v>
      </c>
      <c r="J140" s="331">
        <v>133.4</v>
      </c>
      <c r="K140" s="331">
        <v>88</v>
      </c>
      <c r="L140" s="331">
        <v>88.1</v>
      </c>
      <c r="M140" s="331" t="s">
        <v>335</v>
      </c>
      <c r="N140" s="331">
        <v>2563.5</v>
      </c>
      <c r="O140" s="331">
        <v>185.5</v>
      </c>
      <c r="P140" s="331">
        <v>142.30000000000001</v>
      </c>
      <c r="Q140" s="331">
        <v>352</v>
      </c>
      <c r="R140" s="331">
        <v>108.2</v>
      </c>
      <c r="S140" s="331">
        <v>108.2</v>
      </c>
      <c r="T140" s="331" t="s">
        <v>336</v>
      </c>
      <c r="U140" s="331">
        <v>104.3</v>
      </c>
      <c r="V140" s="331">
        <v>123.4</v>
      </c>
      <c r="W140" s="331">
        <v>130.30000000000001</v>
      </c>
      <c r="X140" s="331">
        <v>116.5</v>
      </c>
      <c r="Y140" s="331">
        <v>94</v>
      </c>
      <c r="Z140" s="331">
        <v>127.3</v>
      </c>
      <c r="AA140" s="331">
        <v>143.30000000000001</v>
      </c>
      <c r="AB140" s="331" t="s">
        <v>336</v>
      </c>
      <c r="AC140" s="496">
        <v>139.5</v>
      </c>
      <c r="AD140" s="331">
        <v>114.9</v>
      </c>
      <c r="AE140" s="364">
        <v>109.9</v>
      </c>
      <c r="AF140" s="364">
        <v>116</v>
      </c>
      <c r="AG140" s="364" t="s">
        <v>336</v>
      </c>
      <c r="AH140" s="364">
        <v>205.6</v>
      </c>
      <c r="AI140" s="364">
        <v>198</v>
      </c>
      <c r="AJ140" s="364">
        <v>64.599999999999994</v>
      </c>
      <c r="AK140" s="364" t="s">
        <v>335</v>
      </c>
      <c r="AL140" s="364">
        <v>121.6</v>
      </c>
      <c r="AM140" s="329"/>
      <c r="AN140" s="341"/>
      <c r="AO140" s="329" t="s">
        <v>86</v>
      </c>
      <c r="AP140" s="331">
        <v>182.2</v>
      </c>
      <c r="AQ140" s="331">
        <v>139.9</v>
      </c>
      <c r="AR140" s="331">
        <v>103.8</v>
      </c>
      <c r="AS140" s="331">
        <v>90.5</v>
      </c>
      <c r="AT140" s="331">
        <v>127.1</v>
      </c>
      <c r="AU140" s="331">
        <v>225.3</v>
      </c>
      <c r="AV140" s="331">
        <v>230.9</v>
      </c>
      <c r="AW140" s="331">
        <v>215.8</v>
      </c>
      <c r="AX140" s="331">
        <v>201.3</v>
      </c>
      <c r="AY140" s="331">
        <v>206.2</v>
      </c>
      <c r="AZ140" s="331">
        <v>118</v>
      </c>
    </row>
    <row r="141" spans="1:52" x14ac:dyDescent="0.15">
      <c r="A141" s="329"/>
      <c r="B141" s="341"/>
      <c r="C141" s="329" t="s">
        <v>88</v>
      </c>
      <c r="D141" s="331">
        <v>154.9</v>
      </c>
      <c r="E141" s="331">
        <v>154.9</v>
      </c>
      <c r="F141" s="331">
        <v>107.9</v>
      </c>
      <c r="G141" s="331">
        <v>117.4</v>
      </c>
      <c r="H141" s="331">
        <v>39.4</v>
      </c>
      <c r="I141" s="331">
        <v>101.9</v>
      </c>
      <c r="J141" s="331">
        <v>74.400000000000006</v>
      </c>
      <c r="K141" s="331">
        <v>76.5</v>
      </c>
      <c r="L141" s="331">
        <v>75.400000000000006</v>
      </c>
      <c r="M141" s="331" t="s">
        <v>335</v>
      </c>
      <c r="N141" s="331">
        <v>2535.6</v>
      </c>
      <c r="O141" s="331">
        <v>135.9</v>
      </c>
      <c r="P141" s="331">
        <v>123.1</v>
      </c>
      <c r="Q141" s="331">
        <v>185.1</v>
      </c>
      <c r="R141" s="331">
        <v>104.2</v>
      </c>
      <c r="S141" s="331">
        <v>104.2</v>
      </c>
      <c r="T141" s="331" t="s">
        <v>336</v>
      </c>
      <c r="U141" s="331">
        <v>77.900000000000006</v>
      </c>
      <c r="V141" s="331">
        <v>102.9</v>
      </c>
      <c r="W141" s="331">
        <v>112.3</v>
      </c>
      <c r="X141" s="331">
        <v>93.4</v>
      </c>
      <c r="Y141" s="331">
        <v>99.3</v>
      </c>
      <c r="Z141" s="331">
        <v>106.5</v>
      </c>
      <c r="AA141" s="331">
        <v>120.7</v>
      </c>
      <c r="AB141" s="331" t="s">
        <v>336</v>
      </c>
      <c r="AC141" s="496">
        <v>120.7</v>
      </c>
      <c r="AD141" s="331">
        <v>112.5</v>
      </c>
      <c r="AE141" s="364">
        <v>119.6</v>
      </c>
      <c r="AF141" s="364">
        <v>69.3</v>
      </c>
      <c r="AG141" s="364" t="s">
        <v>336</v>
      </c>
      <c r="AH141" s="364">
        <v>116.6</v>
      </c>
      <c r="AI141" s="364">
        <v>198.8</v>
      </c>
      <c r="AJ141" s="364">
        <v>81.599999999999994</v>
      </c>
      <c r="AK141" s="364" t="s">
        <v>335</v>
      </c>
      <c r="AL141" s="364">
        <v>75</v>
      </c>
      <c r="AM141" s="329"/>
      <c r="AN141" s="341"/>
      <c r="AO141" s="329" t="s">
        <v>88</v>
      </c>
      <c r="AP141" s="331">
        <v>154.9</v>
      </c>
      <c r="AQ141" s="331">
        <v>98.1</v>
      </c>
      <c r="AR141" s="331">
        <v>77.3</v>
      </c>
      <c r="AS141" s="331">
        <v>60.7</v>
      </c>
      <c r="AT141" s="331">
        <v>106.3</v>
      </c>
      <c r="AU141" s="331">
        <v>147.30000000000001</v>
      </c>
      <c r="AV141" s="331">
        <v>157.9</v>
      </c>
      <c r="AW141" s="331">
        <v>129.30000000000001</v>
      </c>
      <c r="AX141" s="331">
        <v>180.6</v>
      </c>
      <c r="AY141" s="331">
        <v>185.8</v>
      </c>
      <c r="AZ141" s="331">
        <v>89.6</v>
      </c>
    </row>
    <row r="142" spans="1:52" x14ac:dyDescent="0.15">
      <c r="A142" s="329"/>
      <c r="B142" s="341"/>
      <c r="C142" s="329" t="s">
        <v>89</v>
      </c>
      <c r="D142" s="331">
        <v>186.7</v>
      </c>
      <c r="E142" s="331">
        <v>186.7</v>
      </c>
      <c r="F142" s="331">
        <v>118.9</v>
      </c>
      <c r="G142" s="331">
        <v>130.6</v>
      </c>
      <c r="H142" s="331">
        <v>34.200000000000003</v>
      </c>
      <c r="I142" s="331">
        <v>113.9</v>
      </c>
      <c r="J142" s="331">
        <v>146.69999999999999</v>
      </c>
      <c r="K142" s="331">
        <v>112.9</v>
      </c>
      <c r="L142" s="331">
        <v>115.7</v>
      </c>
      <c r="M142" s="331" t="s">
        <v>335</v>
      </c>
      <c r="N142" s="331">
        <v>2737</v>
      </c>
      <c r="O142" s="331">
        <v>233.5</v>
      </c>
      <c r="P142" s="331">
        <v>164.6</v>
      </c>
      <c r="Q142" s="331">
        <v>499.2</v>
      </c>
      <c r="R142" s="331">
        <v>105.7</v>
      </c>
      <c r="S142" s="331">
        <v>105.7</v>
      </c>
      <c r="T142" s="331" t="s">
        <v>336</v>
      </c>
      <c r="U142" s="331">
        <v>89</v>
      </c>
      <c r="V142" s="331">
        <v>109.1</v>
      </c>
      <c r="W142" s="331">
        <v>126.3</v>
      </c>
      <c r="X142" s="331">
        <v>91.7</v>
      </c>
      <c r="Y142" s="331">
        <v>63.1</v>
      </c>
      <c r="Z142" s="331">
        <v>103.4</v>
      </c>
      <c r="AA142" s="331">
        <v>121.4</v>
      </c>
      <c r="AB142" s="331" t="s">
        <v>336</v>
      </c>
      <c r="AC142" s="496">
        <v>136.1</v>
      </c>
      <c r="AD142" s="331">
        <v>116</v>
      </c>
      <c r="AE142" s="364">
        <v>119.6</v>
      </c>
      <c r="AF142" s="364">
        <v>147.4</v>
      </c>
      <c r="AG142" s="364" t="s">
        <v>336</v>
      </c>
      <c r="AH142" s="364">
        <v>162</v>
      </c>
      <c r="AI142" s="364">
        <v>203.6</v>
      </c>
      <c r="AJ142" s="364">
        <v>86.9</v>
      </c>
      <c r="AK142" s="364" t="s">
        <v>335</v>
      </c>
      <c r="AL142" s="364">
        <v>137.9</v>
      </c>
      <c r="AM142" s="329"/>
      <c r="AN142" s="341"/>
      <c r="AO142" s="329" t="s">
        <v>89</v>
      </c>
      <c r="AP142" s="331">
        <v>186.7</v>
      </c>
      <c r="AQ142" s="331">
        <v>175.5</v>
      </c>
      <c r="AR142" s="331">
        <v>117.3</v>
      </c>
      <c r="AS142" s="331">
        <v>118.7</v>
      </c>
      <c r="AT142" s="331">
        <v>114.9</v>
      </c>
      <c r="AU142" s="331">
        <v>313.5</v>
      </c>
      <c r="AV142" s="331">
        <v>332.1</v>
      </c>
      <c r="AW142" s="331">
        <v>282.10000000000002</v>
      </c>
      <c r="AX142" s="331">
        <v>191.7</v>
      </c>
      <c r="AY142" s="331">
        <v>198.3</v>
      </c>
      <c r="AZ142" s="331">
        <v>78.7</v>
      </c>
    </row>
    <row r="143" spans="1:52" x14ac:dyDescent="0.15">
      <c r="A143" s="329"/>
      <c r="B143" s="341"/>
      <c r="C143" s="329" t="s">
        <v>90</v>
      </c>
      <c r="D143" s="331">
        <v>194.5</v>
      </c>
      <c r="E143" s="331">
        <v>194.5</v>
      </c>
      <c r="F143" s="331">
        <v>122.1</v>
      </c>
      <c r="G143" s="331">
        <v>134.19999999999999</v>
      </c>
      <c r="H143" s="331">
        <v>34.700000000000003</v>
      </c>
      <c r="I143" s="331">
        <v>120</v>
      </c>
      <c r="J143" s="331">
        <v>166.5</v>
      </c>
      <c r="K143" s="331">
        <v>148.19999999999999</v>
      </c>
      <c r="L143" s="331">
        <v>152.6</v>
      </c>
      <c r="M143" s="331" t="s">
        <v>335</v>
      </c>
      <c r="N143" s="331">
        <v>2745.3</v>
      </c>
      <c r="O143" s="331">
        <v>217.8</v>
      </c>
      <c r="P143" s="331">
        <v>171.8</v>
      </c>
      <c r="Q143" s="331">
        <v>395.2</v>
      </c>
      <c r="R143" s="331">
        <v>146.6</v>
      </c>
      <c r="S143" s="331">
        <v>146.6</v>
      </c>
      <c r="T143" s="331" t="s">
        <v>336</v>
      </c>
      <c r="U143" s="331">
        <v>98.9</v>
      </c>
      <c r="V143" s="331">
        <v>113.9</v>
      </c>
      <c r="W143" s="331">
        <v>128.1</v>
      </c>
      <c r="X143" s="331">
        <v>99.6</v>
      </c>
      <c r="Y143" s="331">
        <v>126.7</v>
      </c>
      <c r="Z143" s="331">
        <v>116.4</v>
      </c>
      <c r="AA143" s="331">
        <v>148</v>
      </c>
      <c r="AB143" s="331" t="s">
        <v>336</v>
      </c>
      <c r="AC143" s="496">
        <v>157.5</v>
      </c>
      <c r="AD143" s="331">
        <v>152.69999999999999</v>
      </c>
      <c r="AE143" s="364">
        <v>153.9</v>
      </c>
      <c r="AF143" s="364">
        <v>171.5</v>
      </c>
      <c r="AG143" s="364" t="s">
        <v>336</v>
      </c>
      <c r="AH143" s="364">
        <v>164.2</v>
      </c>
      <c r="AI143" s="364">
        <v>218.6</v>
      </c>
      <c r="AJ143" s="364">
        <v>77.7</v>
      </c>
      <c r="AK143" s="364" t="s">
        <v>335</v>
      </c>
      <c r="AL143" s="364">
        <v>161.69999999999999</v>
      </c>
      <c r="AM143" s="329"/>
      <c r="AN143" s="341"/>
      <c r="AO143" s="329" t="s">
        <v>90</v>
      </c>
      <c r="AP143" s="331">
        <v>194.5</v>
      </c>
      <c r="AQ143" s="331">
        <v>170</v>
      </c>
      <c r="AR143" s="331">
        <v>126.2</v>
      </c>
      <c r="AS143" s="331">
        <v>127.5</v>
      </c>
      <c r="AT143" s="331">
        <v>123.9</v>
      </c>
      <c r="AU143" s="331">
        <v>274</v>
      </c>
      <c r="AV143" s="331">
        <v>304.3</v>
      </c>
      <c r="AW143" s="331">
        <v>222.8</v>
      </c>
      <c r="AX143" s="331">
        <v>205.5</v>
      </c>
      <c r="AY143" s="331">
        <v>212.1</v>
      </c>
      <c r="AZ143" s="331">
        <v>92</v>
      </c>
    </row>
    <row r="144" spans="1:52" x14ac:dyDescent="0.15">
      <c r="A144" s="329"/>
      <c r="B144" s="341"/>
      <c r="C144" s="329" t="s">
        <v>91</v>
      </c>
      <c r="D144" s="331">
        <v>160.80000000000001</v>
      </c>
      <c r="E144" s="331">
        <v>160.80000000000001</v>
      </c>
      <c r="F144" s="331">
        <v>112.8</v>
      </c>
      <c r="G144" s="331">
        <v>123.4</v>
      </c>
      <c r="H144" s="331">
        <v>36.200000000000003</v>
      </c>
      <c r="I144" s="331">
        <v>101.2</v>
      </c>
      <c r="J144" s="331">
        <v>119.5</v>
      </c>
      <c r="K144" s="331">
        <v>87.2</v>
      </c>
      <c r="L144" s="331">
        <v>87.6</v>
      </c>
      <c r="M144" s="331" t="s">
        <v>335</v>
      </c>
      <c r="N144" s="331">
        <v>2050.5</v>
      </c>
      <c r="O144" s="331">
        <v>189.1</v>
      </c>
      <c r="P144" s="331">
        <v>162.9</v>
      </c>
      <c r="Q144" s="331">
        <v>289.89999999999998</v>
      </c>
      <c r="R144" s="331">
        <v>98.3</v>
      </c>
      <c r="S144" s="331">
        <v>98.3</v>
      </c>
      <c r="T144" s="331" t="s">
        <v>336</v>
      </c>
      <c r="U144" s="331">
        <v>86.9</v>
      </c>
      <c r="V144" s="331">
        <v>100.3</v>
      </c>
      <c r="W144" s="331">
        <v>111.5</v>
      </c>
      <c r="X144" s="331">
        <v>88.9</v>
      </c>
      <c r="Y144" s="331">
        <v>79.2</v>
      </c>
      <c r="Z144" s="331">
        <v>109</v>
      </c>
      <c r="AA144" s="331">
        <v>131.69999999999999</v>
      </c>
      <c r="AB144" s="331" t="s">
        <v>336</v>
      </c>
      <c r="AC144" s="496">
        <v>149.30000000000001</v>
      </c>
      <c r="AD144" s="331">
        <v>136.6</v>
      </c>
      <c r="AE144" s="364">
        <v>164.1</v>
      </c>
      <c r="AF144" s="364">
        <v>111.4</v>
      </c>
      <c r="AG144" s="364" t="s">
        <v>336</v>
      </c>
      <c r="AH144" s="364">
        <v>168.7</v>
      </c>
      <c r="AI144" s="364">
        <v>233.6</v>
      </c>
      <c r="AJ144" s="364">
        <v>65.3</v>
      </c>
      <c r="AK144" s="364" t="s">
        <v>335</v>
      </c>
      <c r="AL144" s="364">
        <v>111.1</v>
      </c>
      <c r="AM144" s="329"/>
      <c r="AN144" s="341"/>
      <c r="AO144" s="329" t="s">
        <v>91</v>
      </c>
      <c r="AP144" s="331">
        <v>160.80000000000001</v>
      </c>
      <c r="AQ144" s="331">
        <v>138.6</v>
      </c>
      <c r="AR144" s="331">
        <v>98.1</v>
      </c>
      <c r="AS144" s="331">
        <v>89.5</v>
      </c>
      <c r="AT144" s="331">
        <v>113.1</v>
      </c>
      <c r="AU144" s="331">
        <v>234.5</v>
      </c>
      <c r="AV144" s="331">
        <v>225.3</v>
      </c>
      <c r="AW144" s="331">
        <v>250.1</v>
      </c>
      <c r="AX144" s="331">
        <v>170.8</v>
      </c>
      <c r="AY144" s="331">
        <v>176.4</v>
      </c>
      <c r="AZ144" s="331">
        <v>74.400000000000006</v>
      </c>
    </row>
    <row r="145" spans="1:52" x14ac:dyDescent="0.15">
      <c r="A145" s="329"/>
      <c r="B145" s="341"/>
      <c r="C145" s="329" t="s">
        <v>92</v>
      </c>
      <c r="D145" s="331">
        <v>179.3</v>
      </c>
      <c r="E145" s="331">
        <v>179.3</v>
      </c>
      <c r="F145" s="331">
        <v>111.2</v>
      </c>
      <c r="G145" s="331">
        <v>121.1</v>
      </c>
      <c r="H145" s="331">
        <v>39.6</v>
      </c>
      <c r="I145" s="331">
        <v>108</v>
      </c>
      <c r="J145" s="331">
        <v>177.2</v>
      </c>
      <c r="K145" s="331">
        <v>96.9</v>
      </c>
      <c r="L145" s="331">
        <v>97.4</v>
      </c>
      <c r="M145" s="331" t="s">
        <v>335</v>
      </c>
      <c r="N145" s="331">
        <v>2115.8000000000002</v>
      </c>
      <c r="O145" s="331">
        <v>229.6</v>
      </c>
      <c r="P145" s="331">
        <v>183.8</v>
      </c>
      <c r="Q145" s="331">
        <v>406</v>
      </c>
      <c r="R145" s="331">
        <v>137.9</v>
      </c>
      <c r="S145" s="331">
        <v>137.9</v>
      </c>
      <c r="T145" s="331" t="s">
        <v>336</v>
      </c>
      <c r="U145" s="331">
        <v>89.4</v>
      </c>
      <c r="V145" s="331">
        <v>124.4</v>
      </c>
      <c r="W145" s="331">
        <v>141.6</v>
      </c>
      <c r="X145" s="331">
        <v>106.9</v>
      </c>
      <c r="Y145" s="331">
        <v>121.3</v>
      </c>
      <c r="Z145" s="331">
        <v>122.6</v>
      </c>
      <c r="AA145" s="331">
        <v>138.6</v>
      </c>
      <c r="AB145" s="331" t="s">
        <v>336</v>
      </c>
      <c r="AC145" s="496">
        <v>139.6</v>
      </c>
      <c r="AD145" s="331">
        <v>137.6</v>
      </c>
      <c r="AE145" s="364">
        <v>136.80000000000001</v>
      </c>
      <c r="AF145" s="364">
        <v>124.9</v>
      </c>
      <c r="AG145" s="364" t="s">
        <v>336</v>
      </c>
      <c r="AH145" s="364">
        <v>139.30000000000001</v>
      </c>
      <c r="AI145" s="364">
        <v>190</v>
      </c>
      <c r="AJ145" s="364">
        <v>86.7</v>
      </c>
      <c r="AK145" s="364" t="s">
        <v>335</v>
      </c>
      <c r="AL145" s="364">
        <v>156.30000000000001</v>
      </c>
      <c r="AM145" s="329"/>
      <c r="AN145" s="341"/>
      <c r="AO145" s="329" t="s">
        <v>92</v>
      </c>
      <c r="AP145" s="331">
        <v>179.3</v>
      </c>
      <c r="AQ145" s="331">
        <v>164.8</v>
      </c>
      <c r="AR145" s="331">
        <v>120.2</v>
      </c>
      <c r="AS145" s="331">
        <v>121.9</v>
      </c>
      <c r="AT145" s="331">
        <v>117.2</v>
      </c>
      <c r="AU145" s="331">
        <v>270.5</v>
      </c>
      <c r="AV145" s="331">
        <v>307.5</v>
      </c>
      <c r="AW145" s="331">
        <v>207.9</v>
      </c>
      <c r="AX145" s="331">
        <v>185.8</v>
      </c>
      <c r="AY145" s="331">
        <v>189.9</v>
      </c>
      <c r="AZ145" s="331">
        <v>115.3</v>
      </c>
    </row>
    <row r="146" spans="1:52" x14ac:dyDescent="0.15">
      <c r="A146" s="329"/>
      <c r="B146" s="341"/>
      <c r="C146" s="329" t="s">
        <v>93</v>
      </c>
      <c r="D146" s="331">
        <v>176</v>
      </c>
      <c r="E146" s="331">
        <v>176</v>
      </c>
      <c r="F146" s="331">
        <v>115.7</v>
      </c>
      <c r="G146" s="331">
        <v>127.1</v>
      </c>
      <c r="H146" s="331">
        <v>33.799999999999997</v>
      </c>
      <c r="I146" s="331">
        <v>121.1</v>
      </c>
      <c r="J146" s="331">
        <v>151.5</v>
      </c>
      <c r="K146" s="331">
        <v>104.4</v>
      </c>
      <c r="L146" s="331">
        <v>107.5</v>
      </c>
      <c r="M146" s="331" t="s">
        <v>335</v>
      </c>
      <c r="N146" s="331">
        <v>1901.8</v>
      </c>
      <c r="O146" s="331">
        <v>213.6</v>
      </c>
      <c r="P146" s="331">
        <v>206</v>
      </c>
      <c r="Q146" s="331">
        <v>242.8</v>
      </c>
      <c r="R146" s="331">
        <v>133.19999999999999</v>
      </c>
      <c r="S146" s="331">
        <v>133.19999999999999</v>
      </c>
      <c r="T146" s="331" t="s">
        <v>336</v>
      </c>
      <c r="U146" s="331">
        <v>98.7</v>
      </c>
      <c r="V146" s="331">
        <v>133.5</v>
      </c>
      <c r="W146" s="331">
        <v>149.30000000000001</v>
      </c>
      <c r="X146" s="331">
        <v>117.6</v>
      </c>
      <c r="Y146" s="331">
        <v>83.3</v>
      </c>
      <c r="Z146" s="331">
        <v>147.9</v>
      </c>
      <c r="AA146" s="331">
        <v>135.1</v>
      </c>
      <c r="AB146" s="331" t="s">
        <v>336</v>
      </c>
      <c r="AC146" s="496">
        <v>145.80000000000001</v>
      </c>
      <c r="AD146" s="331">
        <v>137.9</v>
      </c>
      <c r="AE146" s="364">
        <v>145.30000000000001</v>
      </c>
      <c r="AF146" s="364">
        <v>125.2</v>
      </c>
      <c r="AG146" s="364" t="s">
        <v>336</v>
      </c>
      <c r="AH146" s="364">
        <v>153.9</v>
      </c>
      <c r="AI146" s="364">
        <v>228.7</v>
      </c>
      <c r="AJ146" s="364">
        <v>61</v>
      </c>
      <c r="AK146" s="364" t="s">
        <v>335</v>
      </c>
      <c r="AL146" s="364">
        <v>139.19999999999999</v>
      </c>
      <c r="AM146" s="329"/>
      <c r="AN146" s="341"/>
      <c r="AO146" s="329" t="s">
        <v>93</v>
      </c>
      <c r="AP146" s="331">
        <v>176</v>
      </c>
      <c r="AQ146" s="331">
        <v>154</v>
      </c>
      <c r="AR146" s="331">
        <v>114.9</v>
      </c>
      <c r="AS146" s="331">
        <v>105.5</v>
      </c>
      <c r="AT146" s="331">
        <v>131.19999999999999</v>
      </c>
      <c r="AU146" s="331">
        <v>246.8</v>
      </c>
      <c r="AV146" s="331">
        <v>219.4</v>
      </c>
      <c r="AW146" s="331">
        <v>293.2</v>
      </c>
      <c r="AX146" s="331">
        <v>185.9</v>
      </c>
      <c r="AY146" s="331">
        <v>188.1</v>
      </c>
      <c r="AZ146" s="331">
        <v>147.80000000000001</v>
      </c>
    </row>
    <row r="147" spans="1:52" x14ac:dyDescent="0.15">
      <c r="A147" s="329"/>
      <c r="B147" s="341"/>
      <c r="C147" s="329" t="s">
        <v>94</v>
      </c>
      <c r="D147" s="331">
        <v>168.9</v>
      </c>
      <c r="E147" s="331">
        <v>168.9</v>
      </c>
      <c r="F147" s="331">
        <v>123.2</v>
      </c>
      <c r="G147" s="331">
        <v>135.5</v>
      </c>
      <c r="H147" s="331">
        <v>34.4</v>
      </c>
      <c r="I147" s="331">
        <v>108.9</v>
      </c>
      <c r="J147" s="331">
        <v>119.7</v>
      </c>
      <c r="K147" s="331">
        <v>93.7</v>
      </c>
      <c r="L147" s="331">
        <v>94.8</v>
      </c>
      <c r="M147" s="331" t="s">
        <v>335</v>
      </c>
      <c r="N147" s="331">
        <v>1992.2</v>
      </c>
      <c r="O147" s="331">
        <v>185.7</v>
      </c>
      <c r="P147" s="331">
        <v>175.8</v>
      </c>
      <c r="Q147" s="331">
        <v>223.8</v>
      </c>
      <c r="R147" s="331">
        <v>121.7</v>
      </c>
      <c r="S147" s="331">
        <v>121.7</v>
      </c>
      <c r="T147" s="331" t="s">
        <v>336</v>
      </c>
      <c r="U147" s="331">
        <v>88.2</v>
      </c>
      <c r="V147" s="331">
        <v>129.9</v>
      </c>
      <c r="W147" s="331">
        <v>151.80000000000001</v>
      </c>
      <c r="X147" s="331">
        <v>107.9</v>
      </c>
      <c r="Y147" s="331">
        <v>152</v>
      </c>
      <c r="Z147" s="331">
        <v>134.30000000000001</v>
      </c>
      <c r="AA147" s="331">
        <v>137.9</v>
      </c>
      <c r="AB147" s="331" t="s">
        <v>336</v>
      </c>
      <c r="AC147" s="496">
        <v>136.4</v>
      </c>
      <c r="AD147" s="331">
        <v>138.1</v>
      </c>
      <c r="AE147" s="364">
        <v>174.4</v>
      </c>
      <c r="AF147" s="364">
        <v>78.599999999999994</v>
      </c>
      <c r="AG147" s="364" t="s">
        <v>336</v>
      </c>
      <c r="AH147" s="364">
        <v>125.1</v>
      </c>
      <c r="AI147" s="364">
        <v>200.2</v>
      </c>
      <c r="AJ147" s="364">
        <v>73.599999999999994</v>
      </c>
      <c r="AK147" s="364" t="s">
        <v>335</v>
      </c>
      <c r="AL147" s="364">
        <v>112.9</v>
      </c>
      <c r="AM147" s="329"/>
      <c r="AN147" s="341"/>
      <c r="AO147" s="329" t="s">
        <v>94</v>
      </c>
      <c r="AP147" s="331">
        <v>168.9</v>
      </c>
      <c r="AQ147" s="331">
        <v>130.9</v>
      </c>
      <c r="AR147" s="331">
        <v>91.9</v>
      </c>
      <c r="AS147" s="331">
        <v>76.3</v>
      </c>
      <c r="AT147" s="331">
        <v>119</v>
      </c>
      <c r="AU147" s="331">
        <v>223.4</v>
      </c>
      <c r="AV147" s="331">
        <v>210.4</v>
      </c>
      <c r="AW147" s="331">
        <v>245.3</v>
      </c>
      <c r="AX147" s="331">
        <v>186</v>
      </c>
      <c r="AY147" s="331">
        <v>189</v>
      </c>
      <c r="AZ147" s="331">
        <v>134.69999999999999</v>
      </c>
    </row>
    <row r="148" spans="1:52" x14ac:dyDescent="0.15">
      <c r="A148" s="329"/>
      <c r="B148" s="341"/>
      <c r="C148" s="329" t="s">
        <v>95</v>
      </c>
      <c r="D148" s="331">
        <v>170.7</v>
      </c>
      <c r="E148" s="331">
        <v>170.8</v>
      </c>
      <c r="F148" s="331">
        <v>112</v>
      </c>
      <c r="G148" s="331">
        <v>122.9</v>
      </c>
      <c r="H148" s="331">
        <v>33.799999999999997</v>
      </c>
      <c r="I148" s="331">
        <v>112</v>
      </c>
      <c r="J148" s="331">
        <v>128.30000000000001</v>
      </c>
      <c r="K148" s="331">
        <v>112.7</v>
      </c>
      <c r="L148" s="331">
        <v>116</v>
      </c>
      <c r="M148" s="331" t="s">
        <v>335</v>
      </c>
      <c r="N148" s="331">
        <v>1944.3</v>
      </c>
      <c r="O148" s="331">
        <v>207.5</v>
      </c>
      <c r="P148" s="331">
        <v>150.80000000000001</v>
      </c>
      <c r="Q148" s="331">
        <v>426.3</v>
      </c>
      <c r="R148" s="331">
        <v>124.2</v>
      </c>
      <c r="S148" s="331">
        <v>124.2</v>
      </c>
      <c r="T148" s="331" t="s">
        <v>336</v>
      </c>
      <c r="U148" s="331">
        <v>89.2</v>
      </c>
      <c r="V148" s="331">
        <v>124.7</v>
      </c>
      <c r="W148" s="331">
        <v>148.9</v>
      </c>
      <c r="X148" s="331">
        <v>100.2</v>
      </c>
      <c r="Y148" s="331">
        <v>108.1</v>
      </c>
      <c r="Z148" s="331">
        <v>141.69999999999999</v>
      </c>
      <c r="AA148" s="331">
        <v>143.4</v>
      </c>
      <c r="AB148" s="331" t="s">
        <v>336</v>
      </c>
      <c r="AC148" s="496">
        <v>150.69999999999999</v>
      </c>
      <c r="AD148" s="331">
        <v>159</v>
      </c>
      <c r="AE148" s="364">
        <v>145.30000000000001</v>
      </c>
      <c r="AF148" s="364">
        <v>144.6</v>
      </c>
      <c r="AG148" s="364" t="s">
        <v>336</v>
      </c>
      <c r="AH148" s="364">
        <v>125.4</v>
      </c>
      <c r="AI148" s="364">
        <v>208.8</v>
      </c>
      <c r="AJ148" s="364">
        <v>85.8</v>
      </c>
      <c r="AK148" s="364" t="s">
        <v>335</v>
      </c>
      <c r="AL148" s="364">
        <v>124.2</v>
      </c>
      <c r="AM148" s="329"/>
      <c r="AN148" s="341"/>
      <c r="AO148" s="329" t="s">
        <v>95</v>
      </c>
      <c r="AP148" s="331">
        <v>170.7</v>
      </c>
      <c r="AQ148" s="331">
        <v>142.6</v>
      </c>
      <c r="AR148" s="331">
        <v>98.6</v>
      </c>
      <c r="AS148" s="331">
        <v>87.9</v>
      </c>
      <c r="AT148" s="331">
        <v>117.2</v>
      </c>
      <c r="AU148" s="331">
        <v>247</v>
      </c>
      <c r="AV148" s="331">
        <v>293</v>
      </c>
      <c r="AW148" s="331">
        <v>168.9</v>
      </c>
      <c r="AX148" s="331">
        <v>183.4</v>
      </c>
      <c r="AY148" s="331">
        <v>187</v>
      </c>
      <c r="AZ148" s="331">
        <v>121.7</v>
      </c>
    </row>
    <row r="149" spans="1:52" x14ac:dyDescent="0.15">
      <c r="A149" s="329"/>
      <c r="B149" s="341"/>
      <c r="C149" s="329" t="s">
        <v>96</v>
      </c>
      <c r="D149" s="331">
        <v>157.69999999999999</v>
      </c>
      <c r="E149" s="331">
        <v>157.80000000000001</v>
      </c>
      <c r="F149" s="331">
        <v>111</v>
      </c>
      <c r="G149" s="331">
        <v>121.7</v>
      </c>
      <c r="H149" s="331">
        <v>34.1</v>
      </c>
      <c r="I149" s="331">
        <v>126</v>
      </c>
      <c r="J149" s="331">
        <v>132.9</v>
      </c>
      <c r="K149" s="331">
        <v>95.3</v>
      </c>
      <c r="L149" s="331">
        <v>96.1</v>
      </c>
      <c r="M149" s="331" t="s">
        <v>335</v>
      </c>
      <c r="N149" s="331">
        <v>1386</v>
      </c>
      <c r="O149" s="331">
        <v>197.5</v>
      </c>
      <c r="P149" s="331">
        <v>137.9</v>
      </c>
      <c r="Q149" s="331">
        <v>427.4</v>
      </c>
      <c r="R149" s="331">
        <v>114</v>
      </c>
      <c r="S149" s="331">
        <v>114</v>
      </c>
      <c r="T149" s="331" t="s">
        <v>336</v>
      </c>
      <c r="U149" s="331">
        <v>85.3</v>
      </c>
      <c r="V149" s="331">
        <v>129.69999999999999</v>
      </c>
      <c r="W149" s="331">
        <v>162.19999999999999</v>
      </c>
      <c r="X149" s="331">
        <v>96.9</v>
      </c>
      <c r="Y149" s="331">
        <v>113</v>
      </c>
      <c r="Z149" s="331">
        <v>134.69999999999999</v>
      </c>
      <c r="AA149" s="331">
        <v>137.1</v>
      </c>
      <c r="AB149" s="331" t="s">
        <v>336</v>
      </c>
      <c r="AC149" s="496">
        <v>142.5</v>
      </c>
      <c r="AD149" s="331">
        <v>141.80000000000001</v>
      </c>
      <c r="AE149" s="364">
        <v>145.30000000000001</v>
      </c>
      <c r="AF149" s="364">
        <v>102.6</v>
      </c>
      <c r="AG149" s="364" t="s">
        <v>336</v>
      </c>
      <c r="AH149" s="364">
        <v>146.1</v>
      </c>
      <c r="AI149" s="364">
        <v>204.9</v>
      </c>
      <c r="AJ149" s="364">
        <v>68.900000000000006</v>
      </c>
      <c r="AK149" s="364" t="s">
        <v>335</v>
      </c>
      <c r="AL149" s="364">
        <v>123.1</v>
      </c>
      <c r="AM149" s="329"/>
      <c r="AN149" s="341"/>
      <c r="AO149" s="329" t="s">
        <v>96</v>
      </c>
      <c r="AP149" s="331">
        <v>157.69999999999999</v>
      </c>
      <c r="AQ149" s="331">
        <v>153.6</v>
      </c>
      <c r="AR149" s="331">
        <v>96.3</v>
      </c>
      <c r="AS149" s="331">
        <v>86.9</v>
      </c>
      <c r="AT149" s="331">
        <v>112.8</v>
      </c>
      <c r="AU149" s="331">
        <v>289.60000000000002</v>
      </c>
      <c r="AV149" s="331">
        <v>315</v>
      </c>
      <c r="AW149" s="331">
        <v>246.4</v>
      </c>
      <c r="AX149" s="331">
        <v>159.6</v>
      </c>
      <c r="AY149" s="331">
        <v>161.80000000000001</v>
      </c>
      <c r="AZ149" s="331">
        <v>121</v>
      </c>
    </row>
    <row r="150" spans="1:52" x14ac:dyDescent="0.15">
      <c r="A150" s="329"/>
      <c r="B150" s="342"/>
      <c r="C150" s="335" t="s">
        <v>97</v>
      </c>
      <c r="D150" s="337">
        <v>131.19999999999999</v>
      </c>
      <c r="E150" s="337">
        <v>131.1</v>
      </c>
      <c r="F150" s="337">
        <v>116.1</v>
      </c>
      <c r="G150" s="337">
        <v>127.1</v>
      </c>
      <c r="H150" s="337">
        <v>36.4</v>
      </c>
      <c r="I150" s="337">
        <v>136.5</v>
      </c>
      <c r="J150" s="337">
        <v>184.3</v>
      </c>
      <c r="K150" s="337">
        <v>105.2</v>
      </c>
      <c r="L150" s="337">
        <v>106.2</v>
      </c>
      <c r="M150" s="337" t="s">
        <v>335</v>
      </c>
      <c r="N150" s="337">
        <v>61.5</v>
      </c>
      <c r="O150" s="337">
        <v>161.30000000000001</v>
      </c>
      <c r="P150" s="337">
        <v>136.4</v>
      </c>
      <c r="Q150" s="337">
        <v>257.10000000000002</v>
      </c>
      <c r="R150" s="337">
        <v>81.900000000000006</v>
      </c>
      <c r="S150" s="337">
        <v>81.900000000000006</v>
      </c>
      <c r="T150" s="337" t="s">
        <v>336</v>
      </c>
      <c r="U150" s="337">
        <v>81.400000000000006</v>
      </c>
      <c r="V150" s="337">
        <v>127</v>
      </c>
      <c r="W150" s="337">
        <v>152</v>
      </c>
      <c r="X150" s="337">
        <v>101.7</v>
      </c>
      <c r="Y150" s="337">
        <v>161.6</v>
      </c>
      <c r="Z150" s="337">
        <v>140.9</v>
      </c>
      <c r="AA150" s="337">
        <v>135.80000000000001</v>
      </c>
      <c r="AB150" s="337" t="s">
        <v>336</v>
      </c>
      <c r="AC150" s="497">
        <v>137.19999999999999</v>
      </c>
      <c r="AD150" s="337">
        <v>125.6</v>
      </c>
      <c r="AE150" s="367">
        <v>174.4</v>
      </c>
      <c r="AF150" s="367">
        <v>145.30000000000001</v>
      </c>
      <c r="AG150" s="367" t="s">
        <v>336</v>
      </c>
      <c r="AH150" s="367">
        <v>142.30000000000001</v>
      </c>
      <c r="AI150" s="367">
        <v>213.3</v>
      </c>
      <c r="AJ150" s="367">
        <v>60.2</v>
      </c>
      <c r="AK150" s="367" t="s">
        <v>335</v>
      </c>
      <c r="AL150" s="367">
        <v>163.69999999999999</v>
      </c>
      <c r="AM150" s="329"/>
      <c r="AN150" s="342"/>
      <c r="AO150" s="335" t="s">
        <v>97</v>
      </c>
      <c r="AP150" s="337">
        <v>131.19999999999999</v>
      </c>
      <c r="AQ150" s="337">
        <v>145.6</v>
      </c>
      <c r="AR150" s="337">
        <v>119.8</v>
      </c>
      <c r="AS150" s="337">
        <v>119.5</v>
      </c>
      <c r="AT150" s="337">
        <v>120.4</v>
      </c>
      <c r="AU150" s="337">
        <v>206.8</v>
      </c>
      <c r="AV150" s="337">
        <v>210.7</v>
      </c>
      <c r="AW150" s="337">
        <v>200.3</v>
      </c>
      <c r="AX150" s="337">
        <v>124.6</v>
      </c>
      <c r="AY150" s="337">
        <v>125.3</v>
      </c>
      <c r="AZ150" s="337">
        <v>113.8</v>
      </c>
    </row>
    <row r="151" spans="1:52" x14ac:dyDescent="0.15">
      <c r="A151" s="329"/>
      <c r="B151" s="341" t="s">
        <v>680</v>
      </c>
      <c r="C151" s="329" t="s">
        <v>84</v>
      </c>
      <c r="D151" s="331">
        <v>160.30000000000001</v>
      </c>
      <c r="E151" s="331">
        <v>160.19999999999999</v>
      </c>
      <c r="F151" s="331">
        <v>120.7</v>
      </c>
      <c r="G151" s="331">
        <v>131.5</v>
      </c>
      <c r="H151" s="331">
        <v>42.4</v>
      </c>
      <c r="I151" s="331">
        <v>143.4</v>
      </c>
      <c r="J151" s="331">
        <v>272.2</v>
      </c>
      <c r="K151" s="331">
        <v>106.1</v>
      </c>
      <c r="L151" s="331">
        <v>106.7</v>
      </c>
      <c r="M151" s="331" t="s">
        <v>335</v>
      </c>
      <c r="N151" s="331">
        <v>89.5</v>
      </c>
      <c r="O151" s="331">
        <v>213.6</v>
      </c>
      <c r="P151" s="331">
        <v>162.9</v>
      </c>
      <c r="Q151" s="331">
        <v>408.8</v>
      </c>
      <c r="R151" s="331">
        <v>131.9</v>
      </c>
      <c r="S151" s="331">
        <v>131.9</v>
      </c>
      <c r="T151" s="331" t="s">
        <v>336</v>
      </c>
      <c r="U151" s="331">
        <v>106.5</v>
      </c>
      <c r="V151" s="331">
        <v>151.9</v>
      </c>
      <c r="W151" s="331">
        <v>178.3</v>
      </c>
      <c r="X151" s="331">
        <v>125.3</v>
      </c>
      <c r="Y151" s="331">
        <v>98.6</v>
      </c>
      <c r="Z151" s="331">
        <v>153.9</v>
      </c>
      <c r="AA151" s="331">
        <v>165.9</v>
      </c>
      <c r="AB151" s="331" t="s">
        <v>336</v>
      </c>
      <c r="AC151" s="489">
        <v>177</v>
      </c>
      <c r="AD151" s="331">
        <v>200.4</v>
      </c>
      <c r="AE151" s="358">
        <v>145.30000000000001</v>
      </c>
      <c r="AF151" s="358">
        <v>106.8</v>
      </c>
      <c r="AG151" s="358" t="s">
        <v>336</v>
      </c>
      <c r="AH151" s="358">
        <v>161</v>
      </c>
      <c r="AI151" s="358">
        <v>240.8</v>
      </c>
      <c r="AJ151" s="358">
        <v>51.7</v>
      </c>
      <c r="AK151" s="358" t="s">
        <v>335</v>
      </c>
      <c r="AL151" s="358">
        <v>228.9</v>
      </c>
      <c r="AM151" s="329"/>
      <c r="AN151" s="341" t="s">
        <v>680</v>
      </c>
      <c r="AO151" s="329" t="s">
        <v>84</v>
      </c>
      <c r="AP151" s="331">
        <v>160.30000000000001</v>
      </c>
      <c r="AQ151" s="331">
        <v>198.7</v>
      </c>
      <c r="AR151" s="344">
        <v>160.19999999999999</v>
      </c>
      <c r="AS151" s="344">
        <v>172.9</v>
      </c>
      <c r="AT151" s="344">
        <v>138</v>
      </c>
      <c r="AU151" s="344">
        <v>290.10000000000002</v>
      </c>
      <c r="AV151" s="344">
        <v>311.89999999999998</v>
      </c>
      <c r="AW151" s="344">
        <v>253.1</v>
      </c>
      <c r="AX151" s="344">
        <v>142.9</v>
      </c>
      <c r="AY151" s="344">
        <v>142.9</v>
      </c>
      <c r="AZ151" s="344">
        <v>144.1</v>
      </c>
    </row>
    <row r="152" spans="1:52" x14ac:dyDescent="0.15">
      <c r="A152" s="329"/>
      <c r="B152" s="341"/>
      <c r="C152" s="329" t="s">
        <v>86</v>
      </c>
      <c r="D152" s="331">
        <v>146.5</v>
      </c>
      <c r="E152" s="331">
        <v>146.5</v>
      </c>
      <c r="F152" s="331">
        <v>116.3</v>
      </c>
      <c r="G152" s="331">
        <v>127.4</v>
      </c>
      <c r="H152" s="331">
        <v>36.700000000000003</v>
      </c>
      <c r="I152" s="331">
        <v>156.4</v>
      </c>
      <c r="J152" s="331">
        <v>165.8</v>
      </c>
      <c r="K152" s="331">
        <v>99.7</v>
      </c>
      <c r="L152" s="331">
        <v>99.9</v>
      </c>
      <c r="M152" s="331" t="s">
        <v>335</v>
      </c>
      <c r="N152" s="331">
        <v>71.7</v>
      </c>
      <c r="O152" s="331">
        <v>234.6</v>
      </c>
      <c r="P152" s="331">
        <v>119.9</v>
      </c>
      <c r="Q152" s="331">
        <v>676.5</v>
      </c>
      <c r="R152" s="331">
        <v>123.4</v>
      </c>
      <c r="S152" s="331">
        <v>123.4</v>
      </c>
      <c r="T152" s="331" t="s">
        <v>336</v>
      </c>
      <c r="U152" s="331">
        <v>97.9</v>
      </c>
      <c r="V152" s="331">
        <v>134.5</v>
      </c>
      <c r="W152" s="331">
        <v>149</v>
      </c>
      <c r="X152" s="331">
        <v>119.8</v>
      </c>
      <c r="Y152" s="331">
        <v>160.69999999999999</v>
      </c>
      <c r="Z152" s="331">
        <v>155.4</v>
      </c>
      <c r="AA152" s="331">
        <v>153.69999999999999</v>
      </c>
      <c r="AB152" s="331" t="s">
        <v>336</v>
      </c>
      <c r="AC152" s="489">
        <v>145.9</v>
      </c>
      <c r="AD152" s="331">
        <v>142.1</v>
      </c>
      <c r="AE152" s="358">
        <v>174.4</v>
      </c>
      <c r="AF152" s="358">
        <v>74.8</v>
      </c>
      <c r="AG152" s="358" t="s">
        <v>336</v>
      </c>
      <c r="AH152" s="358">
        <v>154.19999999999999</v>
      </c>
      <c r="AI152" s="358">
        <v>224.1</v>
      </c>
      <c r="AJ152" s="358">
        <v>59.1</v>
      </c>
      <c r="AK152" s="358" t="s">
        <v>335</v>
      </c>
      <c r="AL152" s="358">
        <v>148.6</v>
      </c>
      <c r="AM152" s="329"/>
      <c r="AN152" s="341"/>
      <c r="AO152" s="329" t="s">
        <v>86</v>
      </c>
      <c r="AP152" s="331">
        <v>146.5</v>
      </c>
      <c r="AQ152" s="331">
        <v>184.4</v>
      </c>
      <c r="AR152" s="344">
        <v>115.9</v>
      </c>
      <c r="AS152" s="344">
        <v>106.4</v>
      </c>
      <c r="AT152" s="344">
        <v>132.4</v>
      </c>
      <c r="AU152" s="344">
        <v>346.9</v>
      </c>
      <c r="AV152" s="344">
        <v>426.8</v>
      </c>
      <c r="AW152" s="344">
        <v>211.6</v>
      </c>
      <c r="AX152" s="344">
        <v>129.5</v>
      </c>
      <c r="AY152" s="344">
        <v>128.1</v>
      </c>
      <c r="AZ152" s="344">
        <v>153.19999999999999</v>
      </c>
    </row>
    <row r="153" spans="1:52" x14ac:dyDescent="0.15">
      <c r="A153" s="329"/>
      <c r="B153" s="341"/>
      <c r="C153" s="329" t="s">
        <v>88</v>
      </c>
      <c r="D153" s="331">
        <v>125.5</v>
      </c>
      <c r="E153" s="331">
        <v>125.4</v>
      </c>
      <c r="F153" s="331">
        <v>109.3</v>
      </c>
      <c r="G153" s="331">
        <v>119.1</v>
      </c>
      <c r="H153" s="331">
        <v>38.6</v>
      </c>
      <c r="I153" s="331">
        <v>145.69999999999999</v>
      </c>
      <c r="J153" s="331">
        <v>128.6</v>
      </c>
      <c r="K153" s="331">
        <v>79</v>
      </c>
      <c r="L153" s="331">
        <v>77.5</v>
      </c>
      <c r="M153" s="331" t="s">
        <v>335</v>
      </c>
      <c r="N153" s="331">
        <v>50.5</v>
      </c>
      <c r="O153" s="331">
        <v>189.3</v>
      </c>
      <c r="P153" s="331">
        <v>87.2</v>
      </c>
      <c r="Q153" s="331">
        <v>583.1</v>
      </c>
      <c r="R153" s="331">
        <v>80.2</v>
      </c>
      <c r="S153" s="331">
        <v>80.2</v>
      </c>
      <c r="T153" s="331" t="s">
        <v>336</v>
      </c>
      <c r="U153" s="331">
        <v>80.5</v>
      </c>
      <c r="V153" s="331">
        <v>115.1</v>
      </c>
      <c r="W153" s="331">
        <v>129.69999999999999</v>
      </c>
      <c r="X153" s="331">
        <v>100.3</v>
      </c>
      <c r="Y153" s="331">
        <v>151.80000000000001</v>
      </c>
      <c r="Z153" s="331">
        <v>136.5</v>
      </c>
      <c r="AA153" s="331">
        <v>139.5</v>
      </c>
      <c r="AB153" s="331" t="s">
        <v>336</v>
      </c>
      <c r="AC153" s="489">
        <v>134.30000000000001</v>
      </c>
      <c r="AD153" s="331">
        <v>138.6</v>
      </c>
      <c r="AE153" s="358">
        <v>153.9</v>
      </c>
      <c r="AF153" s="358">
        <v>64.2</v>
      </c>
      <c r="AG153" s="358" t="s">
        <v>336</v>
      </c>
      <c r="AH153" s="358">
        <v>120.3</v>
      </c>
      <c r="AI153" s="358">
        <v>207.2</v>
      </c>
      <c r="AJ153" s="358">
        <v>63.3</v>
      </c>
      <c r="AK153" s="358" t="s">
        <v>335</v>
      </c>
      <c r="AL153" s="358">
        <v>115.7</v>
      </c>
      <c r="AM153" s="329"/>
      <c r="AN153" s="341"/>
      <c r="AO153" s="329" t="s">
        <v>88</v>
      </c>
      <c r="AP153" s="331">
        <v>125.5</v>
      </c>
      <c r="AQ153" s="331">
        <v>147.9</v>
      </c>
      <c r="AR153" s="344">
        <v>86.5</v>
      </c>
      <c r="AS153" s="344">
        <v>72.2</v>
      </c>
      <c r="AT153" s="344">
        <v>111.5</v>
      </c>
      <c r="AU153" s="344">
        <v>293.39999999999998</v>
      </c>
      <c r="AV153" s="344">
        <v>376.4</v>
      </c>
      <c r="AW153" s="344">
        <v>152.80000000000001</v>
      </c>
      <c r="AX153" s="344">
        <v>115.4</v>
      </c>
      <c r="AY153" s="344">
        <v>114.7</v>
      </c>
      <c r="AZ153" s="344">
        <v>126.5</v>
      </c>
    </row>
    <row r="154" spans="1:52" x14ac:dyDescent="0.15">
      <c r="A154" s="329"/>
      <c r="B154" s="341"/>
      <c r="C154" s="329" t="s">
        <v>89</v>
      </c>
      <c r="D154" s="331">
        <v>148.69999999999999</v>
      </c>
      <c r="E154" s="331">
        <v>148.69999999999999</v>
      </c>
      <c r="F154" s="331">
        <v>124.7</v>
      </c>
      <c r="G154" s="331">
        <v>137.19999999999999</v>
      </c>
      <c r="H154" s="331">
        <v>34.1</v>
      </c>
      <c r="I154" s="331">
        <v>148.80000000000001</v>
      </c>
      <c r="J154" s="331">
        <v>152.19999999999999</v>
      </c>
      <c r="K154" s="331">
        <v>91.3</v>
      </c>
      <c r="L154" s="331">
        <v>92</v>
      </c>
      <c r="M154" s="331" t="s">
        <v>335</v>
      </c>
      <c r="N154" s="331">
        <v>64.099999999999994</v>
      </c>
      <c r="O154" s="331">
        <v>256.8</v>
      </c>
      <c r="P154" s="331">
        <v>153.69999999999999</v>
      </c>
      <c r="Q154" s="331">
        <v>654.4</v>
      </c>
      <c r="R154" s="331">
        <v>107.8</v>
      </c>
      <c r="S154" s="331">
        <v>107.8</v>
      </c>
      <c r="T154" s="331" t="s">
        <v>336</v>
      </c>
      <c r="U154" s="331">
        <v>83.5</v>
      </c>
      <c r="V154" s="331">
        <v>136.30000000000001</v>
      </c>
      <c r="W154" s="331">
        <v>166.6</v>
      </c>
      <c r="X154" s="331">
        <v>105.7</v>
      </c>
      <c r="Y154" s="331">
        <v>234.5</v>
      </c>
      <c r="Z154" s="331">
        <v>132.4</v>
      </c>
      <c r="AA154" s="331">
        <v>152</v>
      </c>
      <c r="AB154" s="331" t="s">
        <v>336</v>
      </c>
      <c r="AC154" s="489">
        <v>159.30000000000001</v>
      </c>
      <c r="AD154" s="331">
        <v>168.6</v>
      </c>
      <c r="AE154" s="358">
        <v>153.9</v>
      </c>
      <c r="AF154" s="358">
        <v>149.6</v>
      </c>
      <c r="AG154" s="358" t="s">
        <v>336</v>
      </c>
      <c r="AH154" s="358">
        <v>151.30000000000001</v>
      </c>
      <c r="AI154" s="358">
        <v>194.8</v>
      </c>
      <c r="AJ154" s="358">
        <v>88.6</v>
      </c>
      <c r="AK154" s="358" t="s">
        <v>335</v>
      </c>
      <c r="AL154" s="358">
        <v>136.30000000000001</v>
      </c>
      <c r="AM154" s="329"/>
      <c r="AN154" s="341"/>
      <c r="AO154" s="329" t="s">
        <v>89</v>
      </c>
      <c r="AP154" s="331">
        <v>148.69999999999999</v>
      </c>
      <c r="AQ154" s="331">
        <v>184.8</v>
      </c>
      <c r="AR154" s="344">
        <v>102.8</v>
      </c>
      <c r="AS154" s="344">
        <v>94</v>
      </c>
      <c r="AT154" s="344">
        <v>118.3</v>
      </c>
      <c r="AU154" s="344">
        <v>379.3</v>
      </c>
      <c r="AV154" s="344">
        <v>437.4</v>
      </c>
      <c r="AW154" s="344">
        <v>280.8</v>
      </c>
      <c r="AX154" s="344">
        <v>132.4</v>
      </c>
      <c r="AY154" s="344">
        <v>132.6</v>
      </c>
      <c r="AZ154" s="344">
        <v>130.19999999999999</v>
      </c>
    </row>
    <row r="155" spans="1:52" x14ac:dyDescent="0.15">
      <c r="A155" s="329"/>
      <c r="B155" s="341"/>
      <c r="C155" s="329" t="s">
        <v>90</v>
      </c>
      <c r="D155" s="331">
        <v>147.6</v>
      </c>
      <c r="E155" s="331">
        <v>147.6</v>
      </c>
      <c r="F155" s="331">
        <v>118.4</v>
      </c>
      <c r="G155" s="331">
        <v>129.69999999999999</v>
      </c>
      <c r="H155" s="331">
        <v>37.6</v>
      </c>
      <c r="I155" s="331">
        <v>180.7</v>
      </c>
      <c r="J155" s="331">
        <v>148</v>
      </c>
      <c r="K155" s="331">
        <v>110</v>
      </c>
      <c r="L155" s="331">
        <v>108.1</v>
      </c>
      <c r="M155" s="331" t="s">
        <v>335</v>
      </c>
      <c r="N155" s="331">
        <v>66.7</v>
      </c>
      <c r="O155" s="331">
        <v>202.3</v>
      </c>
      <c r="P155" s="331">
        <v>157.4</v>
      </c>
      <c r="Q155" s="331">
        <v>375.6</v>
      </c>
      <c r="R155" s="331">
        <v>117.8</v>
      </c>
      <c r="S155" s="331">
        <v>117.8</v>
      </c>
      <c r="T155" s="331" t="s">
        <v>336</v>
      </c>
      <c r="U155" s="331">
        <v>97.9</v>
      </c>
      <c r="V155" s="331">
        <v>136.30000000000001</v>
      </c>
      <c r="W155" s="331">
        <v>150.1</v>
      </c>
      <c r="X155" s="331">
        <v>122.4</v>
      </c>
      <c r="Y155" s="331">
        <v>178.8</v>
      </c>
      <c r="Z155" s="331">
        <v>141.6</v>
      </c>
      <c r="AA155" s="331">
        <v>159.80000000000001</v>
      </c>
      <c r="AB155" s="331" t="s">
        <v>336</v>
      </c>
      <c r="AC155" s="489">
        <v>213.6</v>
      </c>
      <c r="AD155" s="331">
        <v>258.10000000000002</v>
      </c>
      <c r="AE155" s="358">
        <v>205.1</v>
      </c>
      <c r="AF155" s="358">
        <v>129</v>
      </c>
      <c r="AG155" s="358" t="s">
        <v>336</v>
      </c>
      <c r="AH155" s="358">
        <v>165.8</v>
      </c>
      <c r="AI155" s="358">
        <v>218.6</v>
      </c>
      <c r="AJ155" s="358">
        <v>130.69999999999999</v>
      </c>
      <c r="AK155" s="358" t="s">
        <v>335</v>
      </c>
      <c r="AL155" s="358">
        <v>138.1</v>
      </c>
      <c r="AM155" s="329"/>
      <c r="AN155" s="341"/>
      <c r="AO155" s="329" t="s">
        <v>90</v>
      </c>
      <c r="AP155" s="331">
        <v>147.6</v>
      </c>
      <c r="AQ155" s="331">
        <v>170</v>
      </c>
      <c r="AR155" s="344">
        <v>109.4</v>
      </c>
      <c r="AS155" s="344">
        <v>96.3</v>
      </c>
      <c r="AT155" s="344">
        <v>132.30000000000001</v>
      </c>
      <c r="AU155" s="344">
        <v>313.89999999999998</v>
      </c>
      <c r="AV155" s="344">
        <v>319.89999999999998</v>
      </c>
      <c r="AW155" s="344">
        <v>303.7</v>
      </c>
      <c r="AX155" s="344">
        <v>137.5</v>
      </c>
      <c r="AY155" s="344">
        <v>135.80000000000001</v>
      </c>
      <c r="AZ155" s="344">
        <v>166.1</v>
      </c>
    </row>
    <row r="156" spans="1:52" x14ac:dyDescent="0.15">
      <c r="A156" s="329"/>
      <c r="B156" s="341"/>
      <c r="C156" s="329" t="s">
        <v>91</v>
      </c>
      <c r="D156" s="331">
        <v>141.5</v>
      </c>
      <c r="E156" s="331">
        <v>141.5</v>
      </c>
      <c r="F156" s="331">
        <v>118</v>
      </c>
      <c r="G156" s="331">
        <v>129.69999999999999</v>
      </c>
      <c r="H156" s="331">
        <v>33.200000000000003</v>
      </c>
      <c r="I156" s="331">
        <v>171.7</v>
      </c>
      <c r="J156" s="331">
        <v>151.6</v>
      </c>
      <c r="K156" s="331">
        <v>111.1</v>
      </c>
      <c r="L156" s="331">
        <v>111.2</v>
      </c>
      <c r="M156" s="331" t="s">
        <v>335</v>
      </c>
      <c r="N156" s="331">
        <v>44.7</v>
      </c>
      <c r="O156" s="331">
        <v>206</v>
      </c>
      <c r="P156" s="331">
        <v>157</v>
      </c>
      <c r="Q156" s="331">
        <v>394.9</v>
      </c>
      <c r="R156" s="331">
        <v>146.19999999999999</v>
      </c>
      <c r="S156" s="331">
        <v>146.19999999999999</v>
      </c>
      <c r="T156" s="331" t="s">
        <v>336</v>
      </c>
      <c r="U156" s="331">
        <v>90.6</v>
      </c>
      <c r="V156" s="331">
        <v>128.1</v>
      </c>
      <c r="W156" s="331">
        <v>143.19999999999999</v>
      </c>
      <c r="X156" s="331">
        <v>112.8</v>
      </c>
      <c r="Y156" s="331">
        <v>59.4</v>
      </c>
      <c r="Z156" s="331">
        <v>134.4</v>
      </c>
      <c r="AA156" s="331">
        <v>134.1</v>
      </c>
      <c r="AB156" s="331" t="s">
        <v>336</v>
      </c>
      <c r="AC156" s="489">
        <v>174.7</v>
      </c>
      <c r="AD156" s="331">
        <v>162.69999999999999</v>
      </c>
      <c r="AE156" s="358">
        <v>215.4</v>
      </c>
      <c r="AF156" s="358">
        <v>121.5</v>
      </c>
      <c r="AG156" s="358" t="s">
        <v>336</v>
      </c>
      <c r="AH156" s="358">
        <v>169.1</v>
      </c>
      <c r="AI156" s="358">
        <v>254.2</v>
      </c>
      <c r="AJ156" s="358">
        <v>140.1</v>
      </c>
      <c r="AK156" s="358" t="s">
        <v>335</v>
      </c>
      <c r="AL156" s="358">
        <v>141.1</v>
      </c>
      <c r="AM156" s="329"/>
      <c r="AN156" s="341"/>
      <c r="AO156" s="329" t="s">
        <v>91</v>
      </c>
      <c r="AP156" s="331">
        <v>141.5</v>
      </c>
      <c r="AQ156" s="331">
        <v>172.6</v>
      </c>
      <c r="AR156" s="344">
        <v>116.9</v>
      </c>
      <c r="AS156" s="344">
        <v>110.7</v>
      </c>
      <c r="AT156" s="344">
        <v>127.7</v>
      </c>
      <c r="AU156" s="344">
        <v>304.5</v>
      </c>
      <c r="AV156" s="344">
        <v>328.2</v>
      </c>
      <c r="AW156" s="344">
        <v>264.5</v>
      </c>
      <c r="AX156" s="344">
        <v>127.5</v>
      </c>
      <c r="AY156" s="344">
        <v>126.1</v>
      </c>
      <c r="AZ156" s="344">
        <v>151.19999999999999</v>
      </c>
    </row>
    <row r="157" spans="1:52" x14ac:dyDescent="0.15">
      <c r="A157" s="329"/>
      <c r="B157" s="341"/>
      <c r="C157" s="329" t="s">
        <v>92</v>
      </c>
      <c r="D157" s="331">
        <v>145.69999999999999</v>
      </c>
      <c r="E157" s="331">
        <v>145.69999999999999</v>
      </c>
      <c r="F157" s="331">
        <v>111.2</v>
      </c>
      <c r="G157" s="331">
        <v>121.8</v>
      </c>
      <c r="H157" s="331">
        <v>34.700000000000003</v>
      </c>
      <c r="I157" s="331">
        <v>171.5</v>
      </c>
      <c r="J157" s="331">
        <v>178.3</v>
      </c>
      <c r="K157" s="331">
        <v>106.1</v>
      </c>
      <c r="L157" s="331">
        <v>105.8</v>
      </c>
      <c r="M157" s="331" t="s">
        <v>335</v>
      </c>
      <c r="N157" s="331">
        <v>55.1</v>
      </c>
      <c r="O157" s="331">
        <v>223.4</v>
      </c>
      <c r="P157" s="331">
        <v>162.80000000000001</v>
      </c>
      <c r="Q157" s="331">
        <v>456.9</v>
      </c>
      <c r="R157" s="331">
        <v>96.5</v>
      </c>
      <c r="S157" s="331">
        <v>96.5</v>
      </c>
      <c r="T157" s="331" t="s">
        <v>336</v>
      </c>
      <c r="U157" s="331">
        <v>91.1</v>
      </c>
      <c r="V157" s="331">
        <v>141</v>
      </c>
      <c r="W157" s="331">
        <v>163.30000000000001</v>
      </c>
      <c r="X157" s="331">
        <v>118.5</v>
      </c>
      <c r="Y157" s="331">
        <v>147.4</v>
      </c>
      <c r="Z157" s="331">
        <v>136.69999999999999</v>
      </c>
      <c r="AA157" s="331">
        <v>133.4</v>
      </c>
      <c r="AB157" s="331" t="s">
        <v>336</v>
      </c>
      <c r="AC157" s="489">
        <v>164.2</v>
      </c>
      <c r="AD157" s="331">
        <v>171.6</v>
      </c>
      <c r="AE157" s="358">
        <v>179.5</v>
      </c>
      <c r="AF157" s="358">
        <v>163.5</v>
      </c>
      <c r="AG157" s="358" t="s">
        <v>336</v>
      </c>
      <c r="AH157" s="358">
        <v>145.9</v>
      </c>
      <c r="AI157" s="358">
        <v>218.5</v>
      </c>
      <c r="AJ157" s="358">
        <v>85.3</v>
      </c>
      <c r="AK157" s="358" t="s">
        <v>335</v>
      </c>
      <c r="AL157" s="358">
        <v>159.5</v>
      </c>
      <c r="AM157" s="329"/>
      <c r="AN157" s="341"/>
      <c r="AO157" s="329" t="s">
        <v>92</v>
      </c>
      <c r="AP157" s="331">
        <v>145.69999999999999</v>
      </c>
      <c r="AQ157" s="331">
        <v>185.4</v>
      </c>
      <c r="AR157" s="344">
        <v>122.2</v>
      </c>
      <c r="AS157" s="344">
        <v>118.7</v>
      </c>
      <c r="AT157" s="344">
        <v>128.30000000000001</v>
      </c>
      <c r="AU157" s="344">
        <v>335.2</v>
      </c>
      <c r="AV157" s="344">
        <v>364.5</v>
      </c>
      <c r="AW157" s="344">
        <v>285.5</v>
      </c>
      <c r="AX157" s="344">
        <v>127.9</v>
      </c>
      <c r="AY157" s="344">
        <v>126.6</v>
      </c>
      <c r="AZ157" s="344">
        <v>148.80000000000001</v>
      </c>
    </row>
    <row r="158" spans="1:52" x14ac:dyDescent="0.15">
      <c r="A158" s="329"/>
      <c r="B158" s="341"/>
      <c r="C158" s="329" t="s">
        <v>93</v>
      </c>
      <c r="D158" s="331">
        <v>159.80000000000001</v>
      </c>
      <c r="E158" s="331">
        <v>159.80000000000001</v>
      </c>
      <c r="F158" s="331">
        <v>121</v>
      </c>
      <c r="G158" s="331">
        <v>132.6</v>
      </c>
      <c r="H158" s="331">
        <v>37.5</v>
      </c>
      <c r="I158" s="331">
        <v>177.6</v>
      </c>
      <c r="J158" s="331">
        <v>160.19999999999999</v>
      </c>
      <c r="K158" s="331">
        <v>115.3</v>
      </c>
      <c r="L158" s="331">
        <v>120.2</v>
      </c>
      <c r="M158" s="331" t="s">
        <v>335</v>
      </c>
      <c r="N158" s="331">
        <v>65</v>
      </c>
      <c r="O158" s="331">
        <v>276.89999999999998</v>
      </c>
      <c r="P158" s="331">
        <v>183.7</v>
      </c>
      <c r="Q158" s="331">
        <v>636.29999999999995</v>
      </c>
      <c r="R158" s="331">
        <v>113.4</v>
      </c>
      <c r="S158" s="331">
        <v>113.4</v>
      </c>
      <c r="T158" s="331" t="s">
        <v>336</v>
      </c>
      <c r="U158" s="331">
        <v>96.9</v>
      </c>
      <c r="V158" s="331">
        <v>146.1</v>
      </c>
      <c r="W158" s="331">
        <v>162</v>
      </c>
      <c r="X158" s="331">
        <v>130.1</v>
      </c>
      <c r="Y158" s="331">
        <v>90.3</v>
      </c>
      <c r="Z158" s="331">
        <v>150.9</v>
      </c>
      <c r="AA158" s="331">
        <v>144.30000000000001</v>
      </c>
      <c r="AB158" s="331" t="s">
        <v>336</v>
      </c>
      <c r="AC158" s="489">
        <v>196.6</v>
      </c>
      <c r="AD158" s="331">
        <v>228.8</v>
      </c>
      <c r="AE158" s="358">
        <v>225.7</v>
      </c>
      <c r="AF158" s="358">
        <v>141.69999999999999</v>
      </c>
      <c r="AG158" s="358" t="s">
        <v>336</v>
      </c>
      <c r="AH158" s="358">
        <v>156</v>
      </c>
      <c r="AI158" s="358">
        <v>227.4</v>
      </c>
      <c r="AJ158" s="358">
        <v>96.5</v>
      </c>
      <c r="AK158" s="358" t="s">
        <v>335</v>
      </c>
      <c r="AL158" s="358">
        <v>148.5</v>
      </c>
      <c r="AM158" s="329"/>
      <c r="AN158" s="341"/>
      <c r="AO158" s="329" t="s">
        <v>93</v>
      </c>
      <c r="AP158" s="331">
        <v>159.80000000000001</v>
      </c>
      <c r="AQ158" s="331">
        <v>198.3</v>
      </c>
      <c r="AR158" s="344">
        <v>121.8</v>
      </c>
      <c r="AS158" s="344">
        <v>109.6</v>
      </c>
      <c r="AT158" s="344">
        <v>143.1</v>
      </c>
      <c r="AU158" s="344">
        <v>379.6</v>
      </c>
      <c r="AV158" s="344">
        <v>431.8</v>
      </c>
      <c r="AW158" s="344">
        <v>291.10000000000002</v>
      </c>
      <c r="AX158" s="344">
        <v>142.5</v>
      </c>
      <c r="AY158" s="344">
        <v>140.5</v>
      </c>
      <c r="AZ158" s="344">
        <v>176.4</v>
      </c>
    </row>
    <row r="159" spans="1:52" x14ac:dyDescent="0.15">
      <c r="A159" s="329"/>
      <c r="B159" s="341"/>
      <c r="C159" s="329" t="s">
        <v>94</v>
      </c>
      <c r="D159" s="331">
        <v>142.30000000000001</v>
      </c>
      <c r="E159" s="331">
        <v>142.30000000000001</v>
      </c>
      <c r="F159" s="331">
        <v>114.7</v>
      </c>
      <c r="G159" s="331">
        <v>125.6</v>
      </c>
      <c r="H159" s="331">
        <v>36</v>
      </c>
      <c r="I159" s="331">
        <v>161.19999999999999</v>
      </c>
      <c r="J159" s="331">
        <v>173.3</v>
      </c>
      <c r="K159" s="331">
        <v>102.8</v>
      </c>
      <c r="L159" s="331">
        <v>101.9</v>
      </c>
      <c r="M159" s="331" t="s">
        <v>335</v>
      </c>
      <c r="N159" s="331">
        <v>63.3</v>
      </c>
      <c r="O159" s="331">
        <v>200.4</v>
      </c>
      <c r="P159" s="331">
        <v>134.9</v>
      </c>
      <c r="Q159" s="331">
        <v>452.6</v>
      </c>
      <c r="R159" s="331">
        <v>119.4</v>
      </c>
      <c r="S159" s="331">
        <v>119.4</v>
      </c>
      <c r="T159" s="331" t="s">
        <v>336</v>
      </c>
      <c r="U159" s="331">
        <v>92.2</v>
      </c>
      <c r="V159" s="331">
        <v>129.69999999999999</v>
      </c>
      <c r="W159" s="331">
        <v>143.30000000000001</v>
      </c>
      <c r="X159" s="331">
        <v>116.1</v>
      </c>
      <c r="Y159" s="331">
        <v>118.7</v>
      </c>
      <c r="Z159" s="331">
        <v>148</v>
      </c>
      <c r="AA159" s="331">
        <v>137.19999999999999</v>
      </c>
      <c r="AB159" s="331" t="s">
        <v>336</v>
      </c>
      <c r="AC159" s="489">
        <v>176.1</v>
      </c>
      <c r="AD159" s="331">
        <v>168.4</v>
      </c>
      <c r="AE159" s="358">
        <v>196.6</v>
      </c>
      <c r="AF159" s="358">
        <v>145.5</v>
      </c>
      <c r="AG159" s="358" t="s">
        <v>336</v>
      </c>
      <c r="AH159" s="358">
        <v>146.6</v>
      </c>
      <c r="AI159" s="358">
        <v>245.2</v>
      </c>
      <c r="AJ159" s="358">
        <v>180.2</v>
      </c>
      <c r="AK159" s="358" t="s">
        <v>335</v>
      </c>
      <c r="AL159" s="358">
        <v>154.9</v>
      </c>
      <c r="AM159" s="329"/>
      <c r="AN159" s="341"/>
      <c r="AO159" s="329" t="s">
        <v>94</v>
      </c>
      <c r="AP159" s="331">
        <v>142.30000000000001</v>
      </c>
      <c r="AQ159" s="331">
        <v>179.2</v>
      </c>
      <c r="AR159" s="344">
        <v>120.6</v>
      </c>
      <c r="AS159" s="344">
        <v>115.2</v>
      </c>
      <c r="AT159" s="344">
        <v>130.19999999999999</v>
      </c>
      <c r="AU159" s="344">
        <v>317.89999999999998</v>
      </c>
      <c r="AV159" s="344">
        <v>322.10000000000002</v>
      </c>
      <c r="AW159" s="344">
        <v>310.89999999999998</v>
      </c>
      <c r="AX159" s="344">
        <v>125.7</v>
      </c>
      <c r="AY159" s="344">
        <v>123.8</v>
      </c>
      <c r="AZ159" s="344">
        <v>159.6</v>
      </c>
    </row>
    <row r="160" spans="1:52" x14ac:dyDescent="0.15">
      <c r="A160" s="329"/>
      <c r="B160" s="341"/>
      <c r="C160" s="329" t="s">
        <v>95</v>
      </c>
      <c r="D160" s="331">
        <v>138.6</v>
      </c>
      <c r="E160" s="331">
        <v>138.5</v>
      </c>
      <c r="F160" s="331">
        <v>113.6</v>
      </c>
      <c r="G160" s="331">
        <v>124.6</v>
      </c>
      <c r="H160" s="331">
        <v>34.4</v>
      </c>
      <c r="I160" s="331">
        <v>156.1</v>
      </c>
      <c r="J160" s="331">
        <v>158.80000000000001</v>
      </c>
      <c r="K160" s="331">
        <v>117.6</v>
      </c>
      <c r="L160" s="331">
        <v>113.3</v>
      </c>
      <c r="M160" s="331" t="s">
        <v>335</v>
      </c>
      <c r="N160" s="331">
        <v>51.4</v>
      </c>
      <c r="O160" s="331">
        <v>183.5</v>
      </c>
      <c r="P160" s="331">
        <v>141.30000000000001</v>
      </c>
      <c r="Q160" s="331">
        <v>346.2</v>
      </c>
      <c r="R160" s="331">
        <v>113.1</v>
      </c>
      <c r="S160" s="331">
        <v>113.1</v>
      </c>
      <c r="T160" s="331" t="s">
        <v>336</v>
      </c>
      <c r="U160" s="331">
        <v>88.1</v>
      </c>
      <c r="V160" s="331">
        <v>122.3</v>
      </c>
      <c r="W160" s="331">
        <v>141</v>
      </c>
      <c r="X160" s="331">
        <v>103.5</v>
      </c>
      <c r="Y160" s="331">
        <v>180.6</v>
      </c>
      <c r="Z160" s="331">
        <v>153.19999999999999</v>
      </c>
      <c r="AA160" s="331">
        <v>138.30000000000001</v>
      </c>
      <c r="AB160" s="331" t="s">
        <v>336</v>
      </c>
      <c r="AC160" s="489">
        <v>193.9</v>
      </c>
      <c r="AD160" s="331">
        <v>236.1</v>
      </c>
      <c r="AE160" s="358">
        <v>205.1</v>
      </c>
      <c r="AF160" s="358">
        <v>110.2</v>
      </c>
      <c r="AG160" s="358" t="s">
        <v>336</v>
      </c>
      <c r="AH160" s="358">
        <v>135.6</v>
      </c>
      <c r="AI160" s="358">
        <v>240.4</v>
      </c>
      <c r="AJ160" s="358">
        <v>77.900000000000006</v>
      </c>
      <c r="AK160" s="358" t="s">
        <v>335</v>
      </c>
      <c r="AL160" s="358">
        <v>148</v>
      </c>
      <c r="AM160" s="329"/>
      <c r="AN160" s="341"/>
      <c r="AO160" s="329" t="s">
        <v>95</v>
      </c>
      <c r="AP160" s="331">
        <v>138.6</v>
      </c>
      <c r="AQ160" s="331">
        <v>160.30000000000001</v>
      </c>
      <c r="AR160" s="344">
        <v>112.3</v>
      </c>
      <c r="AS160" s="344">
        <v>105.9</v>
      </c>
      <c r="AT160" s="344">
        <v>123.3</v>
      </c>
      <c r="AU160" s="344">
        <v>274.39999999999998</v>
      </c>
      <c r="AV160" s="344">
        <v>272.10000000000002</v>
      </c>
      <c r="AW160" s="344">
        <v>278.3</v>
      </c>
      <c r="AX160" s="344">
        <v>128.80000000000001</v>
      </c>
      <c r="AY160" s="344">
        <v>127.5</v>
      </c>
      <c r="AZ160" s="344">
        <v>150.5</v>
      </c>
    </row>
    <row r="161" spans="1:52" x14ac:dyDescent="0.15">
      <c r="A161" s="329"/>
      <c r="B161" s="341"/>
      <c r="C161" s="329" t="s">
        <v>96</v>
      </c>
      <c r="D161" s="331">
        <v>137.69999999999999</v>
      </c>
      <c r="E161" s="331">
        <v>137.6</v>
      </c>
      <c r="F161" s="331">
        <v>113.8</v>
      </c>
      <c r="G161" s="331">
        <v>124.4</v>
      </c>
      <c r="H161" s="331">
        <v>37.5</v>
      </c>
      <c r="I161" s="331">
        <v>153.30000000000001</v>
      </c>
      <c r="J161" s="331">
        <v>171.8</v>
      </c>
      <c r="K161" s="331">
        <v>115.9</v>
      </c>
      <c r="L161" s="331">
        <v>114</v>
      </c>
      <c r="M161" s="331" t="s">
        <v>335</v>
      </c>
      <c r="N161" s="331">
        <v>51.5</v>
      </c>
      <c r="O161" s="331">
        <v>161.30000000000001</v>
      </c>
      <c r="P161" s="331">
        <v>133.1</v>
      </c>
      <c r="Q161" s="331">
        <v>270</v>
      </c>
      <c r="R161" s="331">
        <v>124.8</v>
      </c>
      <c r="S161" s="331">
        <v>124.8</v>
      </c>
      <c r="T161" s="331" t="s">
        <v>336</v>
      </c>
      <c r="U161" s="331">
        <v>104.5</v>
      </c>
      <c r="V161" s="331">
        <v>133.5</v>
      </c>
      <c r="W161" s="331">
        <v>161.5</v>
      </c>
      <c r="X161" s="331">
        <v>105.1</v>
      </c>
      <c r="Y161" s="331">
        <v>131.80000000000001</v>
      </c>
      <c r="Z161" s="331">
        <v>154.4</v>
      </c>
      <c r="AA161" s="331">
        <v>117.8</v>
      </c>
      <c r="AB161" s="331" t="s">
        <v>336</v>
      </c>
      <c r="AC161" s="489">
        <v>176.7</v>
      </c>
      <c r="AD161" s="331">
        <v>189.7</v>
      </c>
      <c r="AE161" s="358">
        <v>213.7</v>
      </c>
      <c r="AF161" s="358">
        <v>133.80000000000001</v>
      </c>
      <c r="AG161" s="358" t="s">
        <v>336</v>
      </c>
      <c r="AH161" s="358">
        <v>155</v>
      </c>
      <c r="AI161" s="358">
        <v>225.2</v>
      </c>
      <c r="AJ161" s="358">
        <v>96.6</v>
      </c>
      <c r="AK161" s="358" t="s">
        <v>335</v>
      </c>
      <c r="AL161" s="358">
        <v>157.30000000000001</v>
      </c>
      <c r="AM161" s="329"/>
      <c r="AN161" s="341"/>
      <c r="AO161" s="329" t="s">
        <v>96</v>
      </c>
      <c r="AP161" s="331">
        <v>137.69999999999999</v>
      </c>
      <c r="AQ161" s="331">
        <v>155.6</v>
      </c>
      <c r="AR161" s="344">
        <v>116.1</v>
      </c>
      <c r="AS161" s="344">
        <v>111.6</v>
      </c>
      <c r="AT161" s="344">
        <v>123.9</v>
      </c>
      <c r="AU161" s="344">
        <v>249.2</v>
      </c>
      <c r="AV161" s="344">
        <v>230.3</v>
      </c>
      <c r="AW161" s="344">
        <v>281.3</v>
      </c>
      <c r="AX161" s="344">
        <v>129.6</v>
      </c>
      <c r="AY161" s="344">
        <v>128.1</v>
      </c>
      <c r="AZ161" s="344">
        <v>154.9</v>
      </c>
    </row>
    <row r="162" spans="1:52" x14ac:dyDescent="0.15">
      <c r="A162" s="329"/>
      <c r="B162" s="342"/>
      <c r="C162" s="335" t="s">
        <v>97</v>
      </c>
      <c r="D162" s="337">
        <v>145.9</v>
      </c>
      <c r="E162" s="337">
        <v>145.9</v>
      </c>
      <c r="F162" s="337">
        <v>122.6</v>
      </c>
      <c r="G162" s="337">
        <v>134</v>
      </c>
      <c r="H162" s="337">
        <v>40.200000000000003</v>
      </c>
      <c r="I162" s="337">
        <v>164</v>
      </c>
      <c r="J162" s="337">
        <v>213.1</v>
      </c>
      <c r="K162" s="337">
        <v>106</v>
      </c>
      <c r="L162" s="337">
        <v>106.4</v>
      </c>
      <c r="M162" s="337" t="s">
        <v>335</v>
      </c>
      <c r="N162" s="337">
        <v>26.3</v>
      </c>
      <c r="O162" s="337">
        <v>190.7</v>
      </c>
      <c r="P162" s="337">
        <v>137.80000000000001</v>
      </c>
      <c r="Q162" s="337">
        <v>394.6</v>
      </c>
      <c r="R162" s="337">
        <v>106.5</v>
      </c>
      <c r="S162" s="337">
        <v>106.5</v>
      </c>
      <c r="T162" s="337" t="s">
        <v>336</v>
      </c>
      <c r="U162" s="337">
        <v>123.7</v>
      </c>
      <c r="V162" s="337">
        <v>124.8</v>
      </c>
      <c r="W162" s="337">
        <v>144.4</v>
      </c>
      <c r="X162" s="337">
        <v>105</v>
      </c>
      <c r="Y162" s="337">
        <v>104</v>
      </c>
      <c r="Z162" s="337">
        <v>159.5</v>
      </c>
      <c r="AA162" s="337">
        <v>116</v>
      </c>
      <c r="AB162" s="337" t="s">
        <v>336</v>
      </c>
      <c r="AC162" s="499">
        <v>166.5</v>
      </c>
      <c r="AD162" s="337">
        <v>169.1</v>
      </c>
      <c r="AE162" s="423">
        <v>222.2</v>
      </c>
      <c r="AF162" s="423">
        <v>128</v>
      </c>
      <c r="AG162" s="423" t="s">
        <v>336</v>
      </c>
      <c r="AH162" s="423">
        <v>148.1</v>
      </c>
      <c r="AI162" s="423">
        <v>240.5</v>
      </c>
      <c r="AJ162" s="423">
        <v>85.1</v>
      </c>
      <c r="AK162" s="423" t="s">
        <v>335</v>
      </c>
      <c r="AL162" s="423">
        <v>185.2</v>
      </c>
      <c r="AM162" s="335"/>
      <c r="AN162" s="342"/>
      <c r="AO162" s="335" t="s">
        <v>97</v>
      </c>
      <c r="AP162" s="337">
        <v>145.9</v>
      </c>
      <c r="AQ162" s="337">
        <v>169.3</v>
      </c>
      <c r="AR162" s="346">
        <v>127.4</v>
      </c>
      <c r="AS162" s="346">
        <v>127.3</v>
      </c>
      <c r="AT162" s="346">
        <v>127.6</v>
      </c>
      <c r="AU162" s="346">
        <v>268.7</v>
      </c>
      <c r="AV162" s="346">
        <v>267.5</v>
      </c>
      <c r="AW162" s="346">
        <v>270.89999999999998</v>
      </c>
      <c r="AX162" s="346">
        <v>135.30000000000001</v>
      </c>
      <c r="AY162" s="346">
        <v>134.9</v>
      </c>
      <c r="AZ162" s="346">
        <v>142.4</v>
      </c>
    </row>
    <row r="163" spans="1:52" hidden="1" x14ac:dyDescent="0.15">
      <c r="A163" s="329"/>
      <c r="B163" s="341" t="s">
        <v>681</v>
      </c>
      <c r="C163" s="329" t="s">
        <v>84</v>
      </c>
      <c r="D163" s="344"/>
      <c r="E163" s="331"/>
      <c r="F163" s="331"/>
      <c r="G163" s="331"/>
      <c r="H163" s="331"/>
      <c r="I163" s="331"/>
      <c r="J163" s="331"/>
      <c r="K163" s="331"/>
      <c r="L163" s="331"/>
      <c r="M163" s="331"/>
      <c r="N163" s="331"/>
      <c r="O163" s="331"/>
      <c r="P163" s="331"/>
      <c r="Q163" s="331"/>
      <c r="R163" s="331"/>
      <c r="S163" s="331"/>
      <c r="T163" s="331"/>
      <c r="U163" s="331"/>
      <c r="V163" s="331"/>
      <c r="W163" s="331"/>
      <c r="X163" s="331"/>
      <c r="Y163" s="331"/>
      <c r="Z163" s="331"/>
      <c r="AA163" s="331"/>
      <c r="AB163" s="331"/>
      <c r="AC163" s="489"/>
      <c r="AD163" s="331"/>
      <c r="AE163" s="358"/>
      <c r="AF163" s="358"/>
      <c r="AG163" s="358"/>
      <c r="AH163" s="358"/>
      <c r="AI163" s="358"/>
      <c r="AJ163" s="358"/>
      <c r="AK163" s="358"/>
      <c r="AL163" s="358"/>
      <c r="AM163" s="329"/>
      <c r="AN163" s="341" t="s">
        <v>681</v>
      </c>
      <c r="AO163" s="329" t="s">
        <v>84</v>
      </c>
      <c r="AP163" s="331"/>
      <c r="AQ163" s="331"/>
      <c r="AR163" s="344"/>
      <c r="AS163" s="344"/>
      <c r="AT163" s="344"/>
      <c r="AU163" s="344"/>
      <c r="AV163" s="344"/>
      <c r="AW163" s="344"/>
      <c r="AX163" s="344"/>
      <c r="AY163" s="344"/>
      <c r="AZ163" s="344"/>
    </row>
    <row r="164" spans="1:52" hidden="1" x14ac:dyDescent="0.15">
      <c r="A164" s="329"/>
      <c r="B164" s="341"/>
      <c r="C164" s="329" t="s">
        <v>86</v>
      </c>
      <c r="D164" s="344"/>
      <c r="E164" s="331"/>
      <c r="F164" s="331"/>
      <c r="G164" s="331"/>
      <c r="H164" s="331"/>
      <c r="I164" s="331"/>
      <c r="J164" s="331"/>
      <c r="K164" s="331"/>
      <c r="L164" s="331"/>
      <c r="M164" s="331"/>
      <c r="N164" s="331"/>
      <c r="O164" s="331"/>
      <c r="P164" s="331"/>
      <c r="Q164" s="331"/>
      <c r="R164" s="331"/>
      <c r="S164" s="331"/>
      <c r="T164" s="331"/>
      <c r="U164" s="331"/>
      <c r="V164" s="331"/>
      <c r="W164" s="331"/>
      <c r="X164" s="331"/>
      <c r="Y164" s="331"/>
      <c r="Z164" s="331"/>
      <c r="AA164" s="331"/>
      <c r="AB164" s="331"/>
      <c r="AC164" s="489"/>
      <c r="AD164" s="331"/>
      <c r="AE164" s="358"/>
      <c r="AF164" s="358"/>
      <c r="AG164" s="358"/>
      <c r="AH164" s="358"/>
      <c r="AI164" s="358"/>
      <c r="AJ164" s="358"/>
      <c r="AK164" s="358"/>
      <c r="AL164" s="358"/>
      <c r="AM164" s="329"/>
      <c r="AN164" s="341"/>
      <c r="AO164" s="329" t="s">
        <v>86</v>
      </c>
      <c r="AP164" s="331"/>
      <c r="AQ164" s="331"/>
      <c r="AR164" s="344"/>
      <c r="AS164" s="344"/>
      <c r="AT164" s="344"/>
      <c r="AU164" s="344"/>
      <c r="AV164" s="344"/>
      <c r="AW164" s="344"/>
      <c r="AX164" s="344"/>
      <c r="AY164" s="344"/>
      <c r="AZ164" s="344"/>
    </row>
    <row r="165" spans="1:52" hidden="1" x14ac:dyDescent="0.15">
      <c r="A165" s="329"/>
      <c r="B165" s="341"/>
      <c r="C165" s="329" t="s">
        <v>88</v>
      </c>
      <c r="D165" s="344"/>
      <c r="E165" s="331"/>
      <c r="F165" s="331"/>
      <c r="G165" s="331"/>
      <c r="H165" s="331"/>
      <c r="I165" s="331"/>
      <c r="J165" s="331"/>
      <c r="K165" s="331"/>
      <c r="L165" s="331"/>
      <c r="M165" s="331"/>
      <c r="N165" s="331"/>
      <c r="O165" s="331"/>
      <c r="P165" s="331"/>
      <c r="Q165" s="331"/>
      <c r="R165" s="331"/>
      <c r="S165" s="331"/>
      <c r="T165" s="331"/>
      <c r="U165" s="331"/>
      <c r="V165" s="331"/>
      <c r="W165" s="331"/>
      <c r="X165" s="331"/>
      <c r="Y165" s="331"/>
      <c r="Z165" s="331"/>
      <c r="AA165" s="331"/>
      <c r="AB165" s="331"/>
      <c r="AC165" s="489"/>
      <c r="AD165" s="331"/>
      <c r="AE165" s="358"/>
      <c r="AF165" s="358"/>
      <c r="AG165" s="358"/>
      <c r="AH165" s="358"/>
      <c r="AI165" s="358"/>
      <c r="AJ165" s="358"/>
      <c r="AK165" s="358"/>
      <c r="AL165" s="358"/>
      <c r="AM165" s="329"/>
      <c r="AN165" s="341"/>
      <c r="AO165" s="329" t="s">
        <v>88</v>
      </c>
      <c r="AP165" s="331"/>
      <c r="AQ165" s="331"/>
      <c r="AR165" s="344"/>
      <c r="AS165" s="344"/>
      <c r="AT165" s="344"/>
      <c r="AU165" s="344"/>
      <c r="AV165" s="344"/>
      <c r="AW165" s="344"/>
      <c r="AX165" s="344"/>
      <c r="AY165" s="344"/>
      <c r="AZ165" s="344"/>
    </row>
    <row r="166" spans="1:52" hidden="1" x14ac:dyDescent="0.15">
      <c r="A166" s="329"/>
      <c r="B166" s="341"/>
      <c r="C166" s="329" t="s">
        <v>89</v>
      </c>
      <c r="D166" s="344"/>
      <c r="E166" s="331"/>
      <c r="F166" s="331"/>
      <c r="G166" s="331"/>
      <c r="H166" s="331"/>
      <c r="I166" s="331"/>
      <c r="J166" s="331"/>
      <c r="K166" s="331"/>
      <c r="L166" s="331"/>
      <c r="M166" s="331"/>
      <c r="N166" s="331"/>
      <c r="O166" s="331"/>
      <c r="P166" s="331"/>
      <c r="Q166" s="331"/>
      <c r="R166" s="331"/>
      <c r="S166" s="331"/>
      <c r="T166" s="331"/>
      <c r="U166" s="331"/>
      <c r="V166" s="331"/>
      <c r="W166" s="331"/>
      <c r="X166" s="331"/>
      <c r="Y166" s="331"/>
      <c r="Z166" s="331"/>
      <c r="AA166" s="331"/>
      <c r="AB166" s="331"/>
      <c r="AC166" s="489"/>
      <c r="AD166" s="331"/>
      <c r="AE166" s="358"/>
      <c r="AF166" s="358"/>
      <c r="AG166" s="358"/>
      <c r="AH166" s="358"/>
      <c r="AI166" s="358"/>
      <c r="AJ166" s="358"/>
      <c r="AK166" s="358"/>
      <c r="AL166" s="358"/>
      <c r="AM166" s="329"/>
      <c r="AN166" s="341"/>
      <c r="AO166" s="329" t="s">
        <v>89</v>
      </c>
      <c r="AP166" s="331"/>
      <c r="AQ166" s="331"/>
      <c r="AR166" s="344"/>
      <c r="AS166" s="344"/>
      <c r="AT166" s="344"/>
      <c r="AU166" s="344"/>
      <c r="AV166" s="344"/>
      <c r="AW166" s="344"/>
      <c r="AX166" s="344"/>
      <c r="AY166" s="344"/>
      <c r="AZ166" s="344"/>
    </row>
    <row r="167" spans="1:52" hidden="1" x14ac:dyDescent="0.15">
      <c r="A167" s="329"/>
      <c r="B167" s="341"/>
      <c r="C167" s="329" t="s">
        <v>90</v>
      </c>
      <c r="D167" s="344"/>
      <c r="E167" s="331"/>
      <c r="F167" s="331"/>
      <c r="G167" s="331"/>
      <c r="H167" s="331"/>
      <c r="I167" s="331"/>
      <c r="J167" s="331"/>
      <c r="K167" s="331"/>
      <c r="L167" s="331"/>
      <c r="M167" s="331"/>
      <c r="N167" s="331"/>
      <c r="O167" s="331"/>
      <c r="P167" s="331"/>
      <c r="Q167" s="331"/>
      <c r="R167" s="331"/>
      <c r="S167" s="331"/>
      <c r="T167" s="331"/>
      <c r="U167" s="331"/>
      <c r="V167" s="331"/>
      <c r="W167" s="331"/>
      <c r="X167" s="331"/>
      <c r="Y167" s="331"/>
      <c r="Z167" s="331"/>
      <c r="AA167" s="331"/>
      <c r="AB167" s="331"/>
      <c r="AC167" s="489"/>
      <c r="AD167" s="331"/>
      <c r="AE167" s="358"/>
      <c r="AF167" s="358"/>
      <c r="AG167" s="358"/>
      <c r="AH167" s="358"/>
      <c r="AI167" s="358"/>
      <c r="AJ167" s="358"/>
      <c r="AK167" s="358"/>
      <c r="AL167" s="358"/>
      <c r="AM167" s="329"/>
      <c r="AN167" s="341"/>
      <c r="AO167" s="329" t="s">
        <v>90</v>
      </c>
      <c r="AP167" s="331"/>
      <c r="AQ167" s="331"/>
      <c r="AR167" s="344"/>
      <c r="AS167" s="344"/>
      <c r="AT167" s="344"/>
      <c r="AU167" s="344"/>
      <c r="AV167" s="344"/>
      <c r="AW167" s="344"/>
      <c r="AX167" s="344"/>
      <c r="AY167" s="344"/>
      <c r="AZ167" s="344"/>
    </row>
    <row r="168" spans="1:52" hidden="1" x14ac:dyDescent="0.15">
      <c r="A168" s="329"/>
      <c r="B168" s="341"/>
      <c r="C168" s="329" t="s">
        <v>91</v>
      </c>
      <c r="D168" s="344"/>
      <c r="E168" s="331"/>
      <c r="F168" s="331"/>
      <c r="G168" s="331"/>
      <c r="H168" s="331"/>
      <c r="I168" s="331"/>
      <c r="J168" s="331"/>
      <c r="K168" s="331"/>
      <c r="L168" s="331"/>
      <c r="M168" s="331"/>
      <c r="N168" s="331"/>
      <c r="O168" s="331"/>
      <c r="P168" s="331"/>
      <c r="Q168" s="331"/>
      <c r="R168" s="331"/>
      <c r="S168" s="331"/>
      <c r="T168" s="331"/>
      <c r="U168" s="331"/>
      <c r="V168" s="331"/>
      <c r="W168" s="331"/>
      <c r="X168" s="331"/>
      <c r="Y168" s="331"/>
      <c r="Z168" s="331"/>
      <c r="AA168" s="331"/>
      <c r="AB168" s="331"/>
      <c r="AC168" s="489"/>
      <c r="AD168" s="331"/>
      <c r="AE168" s="358"/>
      <c r="AF168" s="358"/>
      <c r="AG168" s="358"/>
      <c r="AH168" s="358"/>
      <c r="AI168" s="358"/>
      <c r="AJ168" s="358"/>
      <c r="AK168" s="358"/>
      <c r="AL168" s="358"/>
      <c r="AM168" s="329"/>
      <c r="AN168" s="341"/>
      <c r="AO168" s="329" t="s">
        <v>91</v>
      </c>
      <c r="AP168" s="331"/>
      <c r="AQ168" s="331"/>
      <c r="AR168" s="344"/>
      <c r="AS168" s="344"/>
      <c r="AT168" s="344"/>
      <c r="AU168" s="344"/>
      <c r="AV168" s="344"/>
      <c r="AW168" s="344"/>
      <c r="AX168" s="344"/>
      <c r="AY168" s="344"/>
      <c r="AZ168" s="344"/>
    </row>
    <row r="169" spans="1:52" hidden="1" x14ac:dyDescent="0.15">
      <c r="A169" s="329"/>
      <c r="B169" s="341"/>
      <c r="C169" s="329" t="s">
        <v>92</v>
      </c>
      <c r="D169" s="344"/>
      <c r="E169" s="331"/>
      <c r="F169" s="331"/>
      <c r="G169" s="331"/>
      <c r="H169" s="331"/>
      <c r="I169" s="331"/>
      <c r="J169" s="331"/>
      <c r="K169" s="331"/>
      <c r="L169" s="331"/>
      <c r="M169" s="331"/>
      <c r="N169" s="331"/>
      <c r="O169" s="331"/>
      <c r="P169" s="331"/>
      <c r="Q169" s="331"/>
      <c r="R169" s="331"/>
      <c r="S169" s="331"/>
      <c r="T169" s="331"/>
      <c r="U169" s="331"/>
      <c r="V169" s="331"/>
      <c r="W169" s="331"/>
      <c r="X169" s="331"/>
      <c r="Y169" s="331"/>
      <c r="Z169" s="331"/>
      <c r="AA169" s="331"/>
      <c r="AB169" s="331"/>
      <c r="AC169" s="489"/>
      <c r="AD169" s="331"/>
      <c r="AE169" s="358"/>
      <c r="AF169" s="358"/>
      <c r="AG169" s="358"/>
      <c r="AH169" s="358"/>
      <c r="AI169" s="358"/>
      <c r="AJ169" s="358"/>
      <c r="AK169" s="358"/>
      <c r="AL169" s="358"/>
      <c r="AM169" s="329"/>
      <c r="AN169" s="341"/>
      <c r="AO169" s="329" t="s">
        <v>92</v>
      </c>
      <c r="AP169" s="331"/>
      <c r="AQ169" s="331"/>
      <c r="AR169" s="344"/>
      <c r="AS169" s="344"/>
      <c r="AT169" s="344"/>
      <c r="AU169" s="344"/>
      <c r="AV169" s="344"/>
      <c r="AW169" s="344"/>
      <c r="AX169" s="344"/>
      <c r="AY169" s="344"/>
      <c r="AZ169" s="344"/>
    </row>
    <row r="170" spans="1:52" hidden="1" x14ac:dyDescent="0.15">
      <c r="A170" s="329"/>
      <c r="B170" s="341"/>
      <c r="C170" s="329" t="s">
        <v>93</v>
      </c>
      <c r="D170" s="344"/>
      <c r="E170" s="331"/>
      <c r="F170" s="331"/>
      <c r="G170" s="331"/>
      <c r="H170" s="331"/>
      <c r="I170" s="331"/>
      <c r="J170" s="331"/>
      <c r="K170" s="331"/>
      <c r="L170" s="331"/>
      <c r="M170" s="331"/>
      <c r="N170" s="331"/>
      <c r="O170" s="331"/>
      <c r="P170" s="331"/>
      <c r="Q170" s="331"/>
      <c r="R170" s="331"/>
      <c r="S170" s="331"/>
      <c r="T170" s="331"/>
      <c r="U170" s="331"/>
      <c r="V170" s="331"/>
      <c r="W170" s="331"/>
      <c r="X170" s="331"/>
      <c r="Y170" s="331"/>
      <c r="Z170" s="331"/>
      <c r="AA170" s="331"/>
      <c r="AB170" s="331"/>
      <c r="AC170" s="489"/>
      <c r="AD170" s="331"/>
      <c r="AE170" s="358"/>
      <c r="AF170" s="358"/>
      <c r="AG170" s="358"/>
      <c r="AH170" s="358"/>
      <c r="AI170" s="358"/>
      <c r="AJ170" s="358"/>
      <c r="AK170" s="358"/>
      <c r="AL170" s="358"/>
      <c r="AM170" s="329"/>
      <c r="AN170" s="341"/>
      <c r="AO170" s="329" t="s">
        <v>93</v>
      </c>
      <c r="AP170" s="331"/>
      <c r="AQ170" s="331"/>
      <c r="AR170" s="344"/>
      <c r="AS170" s="344"/>
      <c r="AT170" s="344"/>
      <c r="AU170" s="344"/>
      <c r="AV170" s="344"/>
      <c r="AW170" s="344"/>
      <c r="AX170" s="344"/>
      <c r="AY170" s="344"/>
      <c r="AZ170" s="344"/>
    </row>
    <row r="171" spans="1:52" hidden="1" x14ac:dyDescent="0.15">
      <c r="A171" s="329"/>
      <c r="B171" s="341"/>
      <c r="C171" s="329" t="s">
        <v>94</v>
      </c>
      <c r="D171" s="344"/>
      <c r="E171" s="331"/>
      <c r="F171" s="331"/>
      <c r="G171" s="331"/>
      <c r="H171" s="331"/>
      <c r="I171" s="331"/>
      <c r="J171" s="331"/>
      <c r="K171" s="331"/>
      <c r="L171" s="331"/>
      <c r="M171" s="331"/>
      <c r="N171" s="331"/>
      <c r="O171" s="331"/>
      <c r="P171" s="331"/>
      <c r="Q171" s="331"/>
      <c r="R171" s="331"/>
      <c r="S171" s="331"/>
      <c r="T171" s="331"/>
      <c r="U171" s="331"/>
      <c r="V171" s="331"/>
      <c r="W171" s="331"/>
      <c r="X171" s="331"/>
      <c r="Y171" s="331"/>
      <c r="Z171" s="331"/>
      <c r="AA171" s="331"/>
      <c r="AB171" s="331"/>
      <c r="AC171" s="489"/>
      <c r="AD171" s="331"/>
      <c r="AE171" s="358"/>
      <c r="AF171" s="358"/>
      <c r="AG171" s="358"/>
      <c r="AH171" s="358"/>
      <c r="AI171" s="358"/>
      <c r="AJ171" s="358"/>
      <c r="AK171" s="358"/>
      <c r="AL171" s="358"/>
      <c r="AM171" s="329"/>
      <c r="AN171" s="341"/>
      <c r="AO171" s="329" t="s">
        <v>94</v>
      </c>
      <c r="AP171" s="331"/>
      <c r="AQ171" s="331"/>
      <c r="AR171" s="344"/>
      <c r="AS171" s="344"/>
      <c r="AT171" s="344"/>
      <c r="AU171" s="344"/>
      <c r="AV171" s="344"/>
      <c r="AW171" s="344"/>
      <c r="AX171" s="344"/>
      <c r="AY171" s="344"/>
      <c r="AZ171" s="344"/>
    </row>
    <row r="172" spans="1:52" hidden="1" x14ac:dyDescent="0.15">
      <c r="A172" s="329"/>
      <c r="B172" s="341"/>
      <c r="C172" s="329" t="s">
        <v>95</v>
      </c>
      <c r="D172" s="344"/>
      <c r="E172" s="331"/>
      <c r="F172" s="331"/>
      <c r="G172" s="331"/>
      <c r="H172" s="331"/>
      <c r="I172" s="331"/>
      <c r="J172" s="331"/>
      <c r="K172" s="331"/>
      <c r="L172" s="331"/>
      <c r="M172" s="331"/>
      <c r="N172" s="331"/>
      <c r="O172" s="331"/>
      <c r="P172" s="331"/>
      <c r="Q172" s="331"/>
      <c r="R172" s="331"/>
      <c r="S172" s="331"/>
      <c r="T172" s="331"/>
      <c r="U172" s="331"/>
      <c r="V172" s="331"/>
      <c r="W172" s="331"/>
      <c r="X172" s="331"/>
      <c r="Y172" s="331"/>
      <c r="Z172" s="331"/>
      <c r="AA172" s="331"/>
      <c r="AB172" s="331"/>
      <c r="AC172" s="489"/>
      <c r="AD172" s="331"/>
      <c r="AE172" s="358"/>
      <c r="AF172" s="358"/>
      <c r="AG172" s="358"/>
      <c r="AH172" s="358"/>
      <c r="AI172" s="358"/>
      <c r="AJ172" s="358"/>
      <c r="AK172" s="358"/>
      <c r="AL172" s="358"/>
      <c r="AM172" s="329"/>
      <c r="AN172" s="341"/>
      <c r="AO172" s="329" t="s">
        <v>95</v>
      </c>
      <c r="AP172" s="331"/>
      <c r="AQ172" s="331"/>
      <c r="AR172" s="344"/>
      <c r="AS172" s="344"/>
      <c r="AT172" s="344"/>
      <c r="AU172" s="344"/>
      <c r="AV172" s="344"/>
      <c r="AW172" s="344"/>
      <c r="AX172" s="344"/>
      <c r="AY172" s="344"/>
      <c r="AZ172" s="344"/>
    </row>
    <row r="173" spans="1:52" hidden="1" x14ac:dyDescent="0.15">
      <c r="A173" s="329"/>
      <c r="B173" s="341"/>
      <c r="C173" s="329" t="s">
        <v>96</v>
      </c>
      <c r="D173" s="344"/>
      <c r="E173" s="331"/>
      <c r="F173" s="331"/>
      <c r="G173" s="331"/>
      <c r="H173" s="331"/>
      <c r="I173" s="331"/>
      <c r="J173" s="331"/>
      <c r="K173" s="331"/>
      <c r="L173" s="331"/>
      <c r="M173" s="331"/>
      <c r="N173" s="331"/>
      <c r="O173" s="331"/>
      <c r="P173" s="331"/>
      <c r="Q173" s="331"/>
      <c r="R173" s="331"/>
      <c r="S173" s="331"/>
      <c r="T173" s="331"/>
      <c r="U173" s="331"/>
      <c r="V173" s="331"/>
      <c r="W173" s="331"/>
      <c r="X173" s="331"/>
      <c r="Y173" s="331"/>
      <c r="Z173" s="331"/>
      <c r="AA173" s="331"/>
      <c r="AB173" s="331"/>
      <c r="AC173" s="489"/>
      <c r="AD173" s="331"/>
      <c r="AE173" s="358"/>
      <c r="AF173" s="358"/>
      <c r="AG173" s="358"/>
      <c r="AH173" s="358"/>
      <c r="AI173" s="358"/>
      <c r="AJ173" s="358"/>
      <c r="AK173" s="358"/>
      <c r="AL173" s="358"/>
      <c r="AM173" s="329"/>
      <c r="AN173" s="341"/>
      <c r="AO173" s="329" t="s">
        <v>96</v>
      </c>
      <c r="AP173" s="331"/>
      <c r="AQ173" s="331"/>
      <c r="AR173" s="344"/>
      <c r="AS173" s="344"/>
      <c r="AT173" s="344"/>
      <c r="AU173" s="344"/>
      <c r="AV173" s="344"/>
      <c r="AW173" s="344"/>
      <c r="AX173" s="344"/>
      <c r="AY173" s="344"/>
      <c r="AZ173" s="344"/>
    </row>
    <row r="174" spans="1:52" hidden="1" x14ac:dyDescent="0.15">
      <c r="A174" s="329"/>
      <c r="B174" s="341"/>
      <c r="C174" s="335" t="s">
        <v>97</v>
      </c>
      <c r="D174" s="346"/>
      <c r="E174" s="337"/>
      <c r="F174" s="337"/>
      <c r="G174" s="337"/>
      <c r="H174" s="337"/>
      <c r="I174" s="337"/>
      <c r="J174" s="337"/>
      <c r="K174" s="337"/>
      <c r="L174" s="337"/>
      <c r="M174" s="337"/>
      <c r="N174" s="337"/>
      <c r="O174" s="337"/>
      <c r="P174" s="337"/>
      <c r="Q174" s="337"/>
      <c r="R174" s="337"/>
      <c r="S174" s="337"/>
      <c r="T174" s="337"/>
      <c r="U174" s="337"/>
      <c r="V174" s="337"/>
      <c r="W174" s="337"/>
      <c r="X174" s="337"/>
      <c r="Y174" s="337"/>
      <c r="Z174" s="337"/>
      <c r="AA174" s="337"/>
      <c r="AB174" s="337"/>
      <c r="AC174" s="499"/>
      <c r="AD174" s="337"/>
      <c r="AE174" s="423"/>
      <c r="AF174" s="423"/>
      <c r="AG174" s="423"/>
      <c r="AH174" s="423"/>
      <c r="AI174" s="423"/>
      <c r="AJ174" s="423"/>
      <c r="AK174" s="423"/>
      <c r="AL174" s="423"/>
      <c r="AM174" s="335"/>
      <c r="AN174" s="341"/>
      <c r="AO174" s="335" t="s">
        <v>97</v>
      </c>
      <c r="AP174" s="337"/>
      <c r="AQ174" s="337"/>
      <c r="AR174" s="346"/>
      <c r="AS174" s="346"/>
      <c r="AT174" s="346"/>
      <c r="AU174" s="346"/>
      <c r="AV174" s="346"/>
      <c r="AW174" s="346"/>
      <c r="AX174" s="346"/>
      <c r="AY174" s="346"/>
      <c r="AZ174" s="346"/>
    </row>
    <row r="175" spans="1:52" hidden="1" x14ac:dyDescent="0.15">
      <c r="A175" s="329"/>
      <c r="B175" s="341" t="s">
        <v>682</v>
      </c>
      <c r="C175" s="329" t="s">
        <v>84</v>
      </c>
      <c r="D175" s="344"/>
      <c r="E175" s="331"/>
      <c r="F175" s="331"/>
      <c r="G175" s="331"/>
      <c r="H175" s="331"/>
      <c r="I175" s="331"/>
      <c r="J175" s="331"/>
      <c r="K175" s="331"/>
      <c r="L175" s="331"/>
      <c r="M175" s="331"/>
      <c r="N175" s="331"/>
      <c r="O175" s="331"/>
      <c r="P175" s="331"/>
      <c r="Q175" s="331"/>
      <c r="R175" s="331"/>
      <c r="S175" s="331"/>
      <c r="T175" s="331"/>
      <c r="U175" s="331"/>
      <c r="V175" s="331"/>
      <c r="W175" s="331"/>
      <c r="X175" s="331"/>
      <c r="Y175" s="331"/>
      <c r="Z175" s="331"/>
      <c r="AA175" s="331"/>
      <c r="AB175" s="331"/>
      <c r="AC175" s="489"/>
      <c r="AD175" s="331"/>
      <c r="AE175" s="358"/>
      <c r="AF175" s="358"/>
      <c r="AG175" s="358"/>
      <c r="AH175" s="358"/>
      <c r="AI175" s="358"/>
      <c r="AJ175" s="358"/>
      <c r="AK175" s="358"/>
      <c r="AL175" s="358"/>
      <c r="AM175" s="329"/>
      <c r="AN175" s="341" t="s">
        <v>682</v>
      </c>
      <c r="AO175" s="329" t="s">
        <v>84</v>
      </c>
      <c r="AP175" s="331"/>
      <c r="AQ175" s="331"/>
      <c r="AR175" s="344"/>
      <c r="AS175" s="344"/>
      <c r="AT175" s="344"/>
      <c r="AU175" s="344"/>
      <c r="AV175" s="344"/>
      <c r="AW175" s="344"/>
      <c r="AX175" s="344"/>
      <c r="AY175" s="344"/>
      <c r="AZ175" s="344"/>
    </row>
    <row r="176" spans="1:52" hidden="1" x14ac:dyDescent="0.15">
      <c r="A176" s="329"/>
      <c r="B176" s="341"/>
      <c r="C176" s="329" t="s">
        <v>86</v>
      </c>
      <c r="D176" s="344"/>
      <c r="E176" s="331"/>
      <c r="F176" s="331"/>
      <c r="G176" s="331"/>
      <c r="H176" s="331"/>
      <c r="I176" s="331"/>
      <c r="J176" s="331"/>
      <c r="K176" s="331"/>
      <c r="L176" s="331"/>
      <c r="M176" s="331"/>
      <c r="N176" s="331"/>
      <c r="O176" s="331"/>
      <c r="P176" s="331"/>
      <c r="Q176" s="331"/>
      <c r="R176" s="331"/>
      <c r="S176" s="331"/>
      <c r="T176" s="331"/>
      <c r="U176" s="331"/>
      <c r="V176" s="331"/>
      <c r="W176" s="331"/>
      <c r="X176" s="331"/>
      <c r="Y176" s="331"/>
      <c r="Z176" s="331"/>
      <c r="AA176" s="331"/>
      <c r="AB176" s="331"/>
      <c r="AC176" s="489"/>
      <c r="AD176" s="331"/>
      <c r="AE176" s="358"/>
      <c r="AF176" s="358"/>
      <c r="AG176" s="358"/>
      <c r="AH176" s="358"/>
      <c r="AI176" s="358"/>
      <c r="AJ176" s="358"/>
      <c r="AK176" s="358"/>
      <c r="AL176" s="358"/>
      <c r="AM176" s="329"/>
      <c r="AN176" s="341"/>
      <c r="AO176" s="329" t="s">
        <v>86</v>
      </c>
      <c r="AP176" s="331"/>
      <c r="AQ176" s="331"/>
      <c r="AR176" s="344"/>
      <c r="AS176" s="344"/>
      <c r="AT176" s="344"/>
      <c r="AU176" s="344"/>
      <c r="AV176" s="344"/>
      <c r="AW176" s="344"/>
      <c r="AX176" s="344"/>
      <c r="AY176" s="344"/>
      <c r="AZ176" s="344"/>
    </row>
    <row r="177" spans="1:52" hidden="1" x14ac:dyDescent="0.15">
      <c r="A177" s="329"/>
      <c r="B177" s="341"/>
      <c r="C177" s="329" t="s">
        <v>88</v>
      </c>
      <c r="D177" s="344"/>
      <c r="E177" s="331"/>
      <c r="F177" s="331"/>
      <c r="G177" s="331"/>
      <c r="H177" s="331"/>
      <c r="I177" s="331"/>
      <c r="J177" s="331"/>
      <c r="K177" s="331"/>
      <c r="L177" s="331"/>
      <c r="M177" s="331"/>
      <c r="N177" s="331"/>
      <c r="O177" s="331"/>
      <c r="P177" s="331"/>
      <c r="Q177" s="331"/>
      <c r="R177" s="331"/>
      <c r="S177" s="331"/>
      <c r="T177" s="331"/>
      <c r="U177" s="331"/>
      <c r="V177" s="331"/>
      <c r="W177" s="331"/>
      <c r="X177" s="331"/>
      <c r="Y177" s="331"/>
      <c r="Z177" s="331"/>
      <c r="AA177" s="331"/>
      <c r="AB177" s="331"/>
      <c r="AC177" s="489"/>
      <c r="AD177" s="331"/>
      <c r="AE177" s="358"/>
      <c r="AF177" s="358"/>
      <c r="AG177" s="358"/>
      <c r="AH177" s="358"/>
      <c r="AI177" s="358"/>
      <c r="AJ177" s="358"/>
      <c r="AK177" s="358"/>
      <c r="AL177" s="358"/>
      <c r="AM177" s="329"/>
      <c r="AN177" s="341"/>
      <c r="AO177" s="329" t="s">
        <v>88</v>
      </c>
      <c r="AP177" s="331"/>
      <c r="AQ177" s="331"/>
      <c r="AR177" s="344"/>
      <c r="AS177" s="344"/>
      <c r="AT177" s="344"/>
      <c r="AU177" s="344"/>
      <c r="AV177" s="344"/>
      <c r="AW177" s="344"/>
      <c r="AX177" s="344"/>
      <c r="AY177" s="344"/>
      <c r="AZ177" s="344"/>
    </row>
    <row r="178" spans="1:52" hidden="1" x14ac:dyDescent="0.15">
      <c r="A178" s="329"/>
      <c r="B178" s="341"/>
      <c r="C178" s="329" t="s">
        <v>89</v>
      </c>
      <c r="D178" s="344"/>
      <c r="E178" s="331"/>
      <c r="F178" s="331"/>
      <c r="G178" s="331"/>
      <c r="H178" s="331"/>
      <c r="I178" s="331"/>
      <c r="J178" s="331"/>
      <c r="K178" s="331"/>
      <c r="L178" s="331"/>
      <c r="M178" s="331"/>
      <c r="N178" s="331"/>
      <c r="O178" s="331"/>
      <c r="P178" s="331"/>
      <c r="Q178" s="331"/>
      <c r="R178" s="331"/>
      <c r="S178" s="331"/>
      <c r="T178" s="331"/>
      <c r="U178" s="331"/>
      <c r="V178" s="331"/>
      <c r="W178" s="331"/>
      <c r="X178" s="331"/>
      <c r="Y178" s="331"/>
      <c r="Z178" s="331"/>
      <c r="AA178" s="331"/>
      <c r="AB178" s="331"/>
      <c r="AC178" s="489"/>
      <c r="AD178" s="331"/>
      <c r="AE178" s="358"/>
      <c r="AF178" s="358"/>
      <c r="AG178" s="358"/>
      <c r="AH178" s="358"/>
      <c r="AI178" s="358"/>
      <c r="AJ178" s="358"/>
      <c r="AK178" s="358"/>
      <c r="AL178" s="358"/>
      <c r="AM178" s="329"/>
      <c r="AN178" s="341"/>
      <c r="AO178" s="329" t="s">
        <v>89</v>
      </c>
      <c r="AP178" s="331"/>
      <c r="AQ178" s="331"/>
      <c r="AR178" s="344"/>
      <c r="AS178" s="344"/>
      <c r="AT178" s="344"/>
      <c r="AU178" s="344"/>
      <c r="AV178" s="344"/>
      <c r="AW178" s="344"/>
      <c r="AX178" s="344"/>
      <c r="AY178" s="344"/>
      <c r="AZ178" s="344"/>
    </row>
    <row r="179" spans="1:52" hidden="1" x14ac:dyDescent="0.15">
      <c r="A179" s="329"/>
      <c r="B179" s="341"/>
      <c r="C179" s="329" t="s">
        <v>90</v>
      </c>
      <c r="D179" s="344"/>
      <c r="E179" s="331"/>
      <c r="F179" s="331"/>
      <c r="G179" s="331"/>
      <c r="H179" s="331"/>
      <c r="I179" s="331"/>
      <c r="J179" s="331"/>
      <c r="K179" s="331"/>
      <c r="L179" s="331"/>
      <c r="M179" s="331"/>
      <c r="N179" s="331"/>
      <c r="O179" s="331"/>
      <c r="P179" s="331"/>
      <c r="Q179" s="331"/>
      <c r="R179" s="331"/>
      <c r="S179" s="331"/>
      <c r="T179" s="331"/>
      <c r="U179" s="331"/>
      <c r="V179" s="331"/>
      <c r="W179" s="331"/>
      <c r="X179" s="331"/>
      <c r="Y179" s="331"/>
      <c r="Z179" s="331"/>
      <c r="AA179" s="331"/>
      <c r="AB179" s="331"/>
      <c r="AC179" s="489"/>
      <c r="AD179" s="331"/>
      <c r="AE179" s="358"/>
      <c r="AF179" s="358"/>
      <c r="AG179" s="358"/>
      <c r="AH179" s="358"/>
      <c r="AI179" s="358"/>
      <c r="AJ179" s="358"/>
      <c r="AK179" s="358"/>
      <c r="AL179" s="358"/>
      <c r="AM179" s="329"/>
      <c r="AN179" s="341"/>
      <c r="AO179" s="329" t="s">
        <v>90</v>
      </c>
      <c r="AP179" s="331"/>
      <c r="AQ179" s="331"/>
      <c r="AR179" s="344"/>
      <c r="AS179" s="344"/>
      <c r="AT179" s="344"/>
      <c r="AU179" s="344"/>
      <c r="AV179" s="344"/>
      <c r="AW179" s="344"/>
      <c r="AX179" s="344"/>
      <c r="AY179" s="344"/>
      <c r="AZ179" s="344"/>
    </row>
    <row r="180" spans="1:52" hidden="1" x14ac:dyDescent="0.15">
      <c r="A180" s="329"/>
      <c r="B180" s="341"/>
      <c r="C180" s="329" t="s">
        <v>91</v>
      </c>
      <c r="D180" s="344"/>
      <c r="E180" s="331"/>
      <c r="F180" s="331"/>
      <c r="G180" s="331"/>
      <c r="H180" s="331"/>
      <c r="I180" s="331"/>
      <c r="J180" s="331"/>
      <c r="K180" s="331"/>
      <c r="L180" s="331"/>
      <c r="M180" s="331"/>
      <c r="N180" s="331"/>
      <c r="O180" s="331"/>
      <c r="P180" s="331"/>
      <c r="Q180" s="331"/>
      <c r="R180" s="331"/>
      <c r="S180" s="331"/>
      <c r="T180" s="331"/>
      <c r="U180" s="331"/>
      <c r="V180" s="331"/>
      <c r="W180" s="331"/>
      <c r="X180" s="331"/>
      <c r="Y180" s="331"/>
      <c r="Z180" s="331"/>
      <c r="AA180" s="331"/>
      <c r="AB180" s="331"/>
      <c r="AC180" s="489"/>
      <c r="AD180" s="331"/>
      <c r="AE180" s="358"/>
      <c r="AF180" s="358"/>
      <c r="AG180" s="358"/>
      <c r="AH180" s="358"/>
      <c r="AI180" s="358"/>
      <c r="AJ180" s="358"/>
      <c r="AK180" s="358"/>
      <c r="AL180" s="358"/>
      <c r="AM180" s="329"/>
      <c r="AN180" s="341"/>
      <c r="AO180" s="329" t="s">
        <v>91</v>
      </c>
      <c r="AP180" s="331"/>
      <c r="AQ180" s="331"/>
      <c r="AR180" s="344"/>
      <c r="AS180" s="344"/>
      <c r="AT180" s="344"/>
      <c r="AU180" s="344"/>
      <c r="AV180" s="344"/>
      <c r="AW180" s="344"/>
      <c r="AX180" s="344"/>
      <c r="AY180" s="344"/>
      <c r="AZ180" s="344"/>
    </row>
    <row r="181" spans="1:52" hidden="1" x14ac:dyDescent="0.15">
      <c r="A181" s="329"/>
      <c r="B181" s="341"/>
      <c r="C181" s="329" t="s">
        <v>92</v>
      </c>
      <c r="D181" s="344"/>
      <c r="E181" s="331"/>
      <c r="F181" s="331"/>
      <c r="G181" s="331"/>
      <c r="H181" s="331"/>
      <c r="I181" s="331"/>
      <c r="J181" s="331"/>
      <c r="K181" s="331"/>
      <c r="L181" s="331"/>
      <c r="M181" s="331"/>
      <c r="N181" s="331"/>
      <c r="O181" s="331"/>
      <c r="P181" s="331"/>
      <c r="Q181" s="331"/>
      <c r="R181" s="331"/>
      <c r="S181" s="331"/>
      <c r="T181" s="331"/>
      <c r="U181" s="331"/>
      <c r="V181" s="331"/>
      <c r="W181" s="331"/>
      <c r="X181" s="331"/>
      <c r="Y181" s="331"/>
      <c r="Z181" s="331"/>
      <c r="AA181" s="331"/>
      <c r="AB181" s="331"/>
      <c r="AC181" s="489"/>
      <c r="AD181" s="331"/>
      <c r="AE181" s="358"/>
      <c r="AF181" s="358"/>
      <c r="AG181" s="358"/>
      <c r="AH181" s="358"/>
      <c r="AI181" s="358"/>
      <c r="AJ181" s="358"/>
      <c r="AK181" s="358"/>
      <c r="AL181" s="358"/>
      <c r="AM181" s="329"/>
      <c r="AN181" s="341"/>
      <c r="AO181" s="329" t="s">
        <v>92</v>
      </c>
      <c r="AP181" s="331"/>
      <c r="AQ181" s="331"/>
      <c r="AR181" s="344"/>
      <c r="AS181" s="344"/>
      <c r="AT181" s="344"/>
      <c r="AU181" s="344"/>
      <c r="AV181" s="344"/>
      <c r="AW181" s="344"/>
      <c r="AX181" s="344"/>
      <c r="AY181" s="344"/>
      <c r="AZ181" s="344"/>
    </row>
    <row r="182" spans="1:52" hidden="1" x14ac:dyDescent="0.15">
      <c r="A182" s="329"/>
      <c r="B182" s="341"/>
      <c r="C182" s="329" t="s">
        <v>93</v>
      </c>
      <c r="D182" s="344"/>
      <c r="E182" s="331"/>
      <c r="F182" s="331"/>
      <c r="G182" s="331"/>
      <c r="H182" s="331"/>
      <c r="I182" s="331"/>
      <c r="J182" s="331"/>
      <c r="K182" s="331"/>
      <c r="L182" s="331"/>
      <c r="M182" s="331"/>
      <c r="N182" s="331"/>
      <c r="O182" s="331"/>
      <c r="P182" s="331"/>
      <c r="Q182" s="331"/>
      <c r="R182" s="331"/>
      <c r="S182" s="331"/>
      <c r="T182" s="331"/>
      <c r="U182" s="331"/>
      <c r="V182" s="331"/>
      <c r="W182" s="331"/>
      <c r="X182" s="331"/>
      <c r="Y182" s="331"/>
      <c r="Z182" s="331"/>
      <c r="AA182" s="331"/>
      <c r="AB182" s="331"/>
      <c r="AC182" s="489"/>
      <c r="AD182" s="331"/>
      <c r="AE182" s="358"/>
      <c r="AF182" s="358"/>
      <c r="AG182" s="358"/>
      <c r="AH182" s="358"/>
      <c r="AI182" s="358"/>
      <c r="AJ182" s="358"/>
      <c r="AK182" s="358"/>
      <c r="AL182" s="358"/>
      <c r="AM182" s="329"/>
      <c r="AN182" s="341"/>
      <c r="AO182" s="329" t="s">
        <v>93</v>
      </c>
      <c r="AP182" s="331"/>
      <c r="AQ182" s="331"/>
      <c r="AR182" s="344"/>
      <c r="AS182" s="344"/>
      <c r="AT182" s="344"/>
      <c r="AU182" s="344"/>
      <c r="AV182" s="344"/>
      <c r="AW182" s="344"/>
      <c r="AX182" s="344"/>
      <c r="AY182" s="344"/>
      <c r="AZ182" s="344"/>
    </row>
    <row r="183" spans="1:52" hidden="1" x14ac:dyDescent="0.15">
      <c r="A183" s="329"/>
      <c r="B183" s="341"/>
      <c r="C183" s="329" t="s">
        <v>94</v>
      </c>
      <c r="D183" s="462"/>
      <c r="E183" s="331"/>
      <c r="F183" s="331"/>
      <c r="G183" s="331"/>
      <c r="H183" s="331"/>
      <c r="I183" s="331"/>
      <c r="J183" s="331"/>
      <c r="K183" s="331"/>
      <c r="L183" s="331"/>
      <c r="M183" s="331"/>
      <c r="N183" s="331"/>
      <c r="O183" s="331"/>
      <c r="P183" s="331"/>
      <c r="Q183" s="331"/>
      <c r="R183" s="331"/>
      <c r="S183" s="331"/>
      <c r="T183" s="331"/>
      <c r="U183" s="331"/>
      <c r="V183" s="331"/>
      <c r="W183" s="331"/>
      <c r="X183" s="331"/>
      <c r="Y183" s="331"/>
      <c r="Z183" s="331"/>
      <c r="AA183" s="331"/>
      <c r="AB183" s="331"/>
      <c r="AC183" s="489"/>
      <c r="AD183" s="331"/>
      <c r="AE183" s="358"/>
      <c r="AF183" s="358"/>
      <c r="AG183" s="358"/>
      <c r="AH183" s="358"/>
      <c r="AI183" s="358"/>
      <c r="AJ183" s="358"/>
      <c r="AK183" s="358"/>
      <c r="AL183" s="358"/>
      <c r="AM183" s="329"/>
      <c r="AN183" s="341"/>
      <c r="AO183" s="329" t="s">
        <v>94</v>
      </c>
      <c r="AP183" s="331"/>
      <c r="AQ183" s="331"/>
      <c r="AR183" s="344"/>
      <c r="AS183" s="344"/>
      <c r="AT183" s="344"/>
      <c r="AU183" s="344"/>
      <c r="AV183" s="344"/>
      <c r="AW183" s="344"/>
      <c r="AX183" s="344"/>
      <c r="AY183" s="344"/>
      <c r="AZ183" s="344"/>
    </row>
    <row r="184" spans="1:52" hidden="1" x14ac:dyDescent="0.15">
      <c r="A184" s="329"/>
      <c r="B184" s="341"/>
      <c r="C184" s="329" t="s">
        <v>95</v>
      </c>
      <c r="D184" s="344"/>
      <c r="E184" s="331"/>
      <c r="F184" s="331"/>
      <c r="G184" s="331"/>
      <c r="H184" s="331"/>
      <c r="I184" s="331"/>
      <c r="J184" s="331"/>
      <c r="K184" s="331"/>
      <c r="L184" s="331"/>
      <c r="M184" s="331"/>
      <c r="N184" s="331"/>
      <c r="O184" s="331"/>
      <c r="P184" s="331"/>
      <c r="Q184" s="331"/>
      <c r="R184" s="331"/>
      <c r="S184" s="331"/>
      <c r="T184" s="331"/>
      <c r="U184" s="331"/>
      <c r="V184" s="331"/>
      <c r="W184" s="331"/>
      <c r="X184" s="331"/>
      <c r="Y184" s="331"/>
      <c r="Z184" s="331"/>
      <c r="AA184" s="331"/>
      <c r="AB184" s="331"/>
      <c r="AC184" s="489"/>
      <c r="AD184" s="331"/>
      <c r="AE184" s="358"/>
      <c r="AF184" s="358"/>
      <c r="AG184" s="358"/>
      <c r="AH184" s="358"/>
      <c r="AI184" s="358"/>
      <c r="AJ184" s="358"/>
      <c r="AK184" s="358"/>
      <c r="AL184" s="358"/>
      <c r="AM184" s="329"/>
      <c r="AN184" s="341"/>
      <c r="AO184" s="329" t="s">
        <v>95</v>
      </c>
      <c r="AP184" s="331"/>
      <c r="AQ184" s="331"/>
      <c r="AR184" s="344"/>
      <c r="AS184" s="344"/>
      <c r="AT184" s="344"/>
      <c r="AU184" s="344"/>
      <c r="AV184" s="344"/>
      <c r="AW184" s="344"/>
      <c r="AX184" s="344"/>
      <c r="AY184" s="344"/>
      <c r="AZ184" s="344"/>
    </row>
    <row r="185" spans="1:52" hidden="1" x14ac:dyDescent="0.15">
      <c r="A185" s="329"/>
      <c r="B185" s="341"/>
      <c r="C185" s="329" t="s">
        <v>96</v>
      </c>
      <c r="D185" s="344"/>
      <c r="E185" s="331"/>
      <c r="F185" s="331"/>
      <c r="G185" s="331"/>
      <c r="H185" s="331"/>
      <c r="I185" s="331"/>
      <c r="J185" s="331"/>
      <c r="K185" s="331"/>
      <c r="L185" s="331"/>
      <c r="M185" s="331"/>
      <c r="N185" s="331"/>
      <c r="O185" s="331"/>
      <c r="P185" s="331"/>
      <c r="Q185" s="331"/>
      <c r="R185" s="331"/>
      <c r="S185" s="331"/>
      <c r="T185" s="331"/>
      <c r="U185" s="331"/>
      <c r="V185" s="331"/>
      <c r="W185" s="331"/>
      <c r="X185" s="331"/>
      <c r="Y185" s="331"/>
      <c r="Z185" s="331"/>
      <c r="AA185" s="331"/>
      <c r="AB185" s="331"/>
      <c r="AC185" s="489"/>
      <c r="AD185" s="331"/>
      <c r="AE185" s="358"/>
      <c r="AF185" s="358"/>
      <c r="AG185" s="358"/>
      <c r="AH185" s="358"/>
      <c r="AI185" s="358"/>
      <c r="AJ185" s="358"/>
      <c r="AK185" s="358"/>
      <c r="AL185" s="358"/>
      <c r="AM185" s="329"/>
      <c r="AN185" s="341"/>
      <c r="AO185" s="329" t="s">
        <v>96</v>
      </c>
      <c r="AP185" s="331"/>
      <c r="AQ185" s="331"/>
      <c r="AR185" s="344"/>
      <c r="AS185" s="344"/>
      <c r="AT185" s="344"/>
      <c r="AU185" s="344"/>
      <c r="AV185" s="344"/>
      <c r="AW185" s="344"/>
      <c r="AX185" s="344"/>
      <c r="AY185" s="344"/>
      <c r="AZ185" s="344"/>
    </row>
    <row r="186" spans="1:52" hidden="1" x14ac:dyDescent="0.15">
      <c r="A186" s="329"/>
      <c r="B186" s="465" t="s">
        <v>57</v>
      </c>
      <c r="C186" s="466" t="s">
        <v>97</v>
      </c>
      <c r="D186" s="346"/>
      <c r="E186" s="337"/>
      <c r="F186" s="337"/>
      <c r="G186" s="337"/>
      <c r="H186" s="337"/>
      <c r="I186" s="337"/>
      <c r="J186" s="337"/>
      <c r="K186" s="337"/>
      <c r="L186" s="337"/>
      <c r="M186" s="337"/>
      <c r="N186" s="337"/>
      <c r="O186" s="337"/>
      <c r="P186" s="337"/>
      <c r="Q186" s="337"/>
      <c r="R186" s="337"/>
      <c r="S186" s="337"/>
      <c r="T186" s="337"/>
      <c r="U186" s="337"/>
      <c r="V186" s="337"/>
      <c r="W186" s="337"/>
      <c r="X186" s="337"/>
      <c r="Y186" s="337"/>
      <c r="Z186" s="337"/>
      <c r="AA186" s="337"/>
      <c r="AB186" s="337"/>
      <c r="AC186" s="499"/>
      <c r="AD186" s="337"/>
      <c r="AE186" s="423"/>
      <c r="AF186" s="423"/>
      <c r="AG186" s="423"/>
      <c r="AH186" s="423"/>
      <c r="AI186" s="423"/>
      <c r="AJ186" s="423"/>
      <c r="AK186" s="423"/>
      <c r="AL186" s="423"/>
      <c r="AM186" s="329"/>
      <c r="AN186" s="465" t="s">
        <v>57</v>
      </c>
      <c r="AO186" s="466" t="s">
        <v>97</v>
      </c>
      <c r="AP186" s="337"/>
      <c r="AQ186" s="337"/>
      <c r="AR186" s="346"/>
      <c r="AS186" s="346"/>
      <c r="AT186" s="346"/>
      <c r="AU186" s="346"/>
      <c r="AV186" s="346"/>
      <c r="AW186" s="346"/>
      <c r="AX186" s="346"/>
      <c r="AY186" s="346"/>
      <c r="AZ186" s="346"/>
    </row>
    <row r="187" spans="1:52" hidden="1" x14ac:dyDescent="0.15">
      <c r="A187" s="329"/>
      <c r="B187" s="341" t="s">
        <v>683</v>
      </c>
      <c r="C187" s="329" t="s">
        <v>84</v>
      </c>
      <c r="D187" s="344"/>
      <c r="E187" s="331"/>
      <c r="F187" s="331"/>
      <c r="G187" s="331"/>
      <c r="H187" s="331"/>
      <c r="I187" s="331"/>
      <c r="J187" s="331"/>
      <c r="K187" s="331"/>
      <c r="L187" s="331"/>
      <c r="M187" s="331"/>
      <c r="N187" s="331"/>
      <c r="O187" s="331"/>
      <c r="P187" s="331"/>
      <c r="Q187" s="331"/>
      <c r="R187" s="331"/>
      <c r="S187" s="331"/>
      <c r="T187" s="331"/>
      <c r="U187" s="331"/>
      <c r="V187" s="331"/>
      <c r="W187" s="331"/>
      <c r="X187" s="331"/>
      <c r="Y187" s="331"/>
      <c r="Z187" s="331"/>
      <c r="AA187" s="331"/>
      <c r="AB187" s="331"/>
      <c r="AC187" s="489"/>
      <c r="AD187" s="331"/>
      <c r="AE187" s="358"/>
      <c r="AF187" s="358"/>
      <c r="AG187" s="358"/>
      <c r="AH187" s="358"/>
      <c r="AI187" s="358"/>
      <c r="AJ187" s="358"/>
      <c r="AK187" s="358"/>
      <c r="AL187" s="358"/>
      <c r="AM187" s="329"/>
      <c r="AN187" s="341" t="s">
        <v>683</v>
      </c>
      <c r="AO187" s="329" t="s">
        <v>84</v>
      </c>
      <c r="AP187" s="331"/>
      <c r="AQ187" s="331"/>
      <c r="AR187" s="344"/>
      <c r="AS187" s="344"/>
      <c r="AT187" s="344"/>
      <c r="AU187" s="344"/>
      <c r="AV187" s="344"/>
      <c r="AW187" s="344"/>
      <c r="AX187" s="344"/>
      <c r="AY187" s="344"/>
      <c r="AZ187" s="344"/>
    </row>
    <row r="188" spans="1:52" hidden="1" x14ac:dyDescent="0.15">
      <c r="A188" s="329"/>
      <c r="B188" s="341"/>
      <c r="C188" s="329" t="s">
        <v>86</v>
      </c>
      <c r="D188" s="344"/>
      <c r="E188" s="331"/>
      <c r="F188" s="331"/>
      <c r="G188" s="331"/>
      <c r="H188" s="331"/>
      <c r="I188" s="331"/>
      <c r="J188" s="331"/>
      <c r="K188" s="331"/>
      <c r="L188" s="331"/>
      <c r="M188" s="331"/>
      <c r="N188" s="331"/>
      <c r="O188" s="331"/>
      <c r="P188" s="331"/>
      <c r="Q188" s="331"/>
      <c r="R188" s="331"/>
      <c r="S188" s="331"/>
      <c r="T188" s="331"/>
      <c r="U188" s="331"/>
      <c r="V188" s="331"/>
      <c r="W188" s="331"/>
      <c r="X188" s="331"/>
      <c r="Y188" s="331"/>
      <c r="Z188" s="331"/>
      <c r="AA188" s="331"/>
      <c r="AB188" s="331"/>
      <c r="AC188" s="489"/>
      <c r="AD188" s="331"/>
      <c r="AE188" s="358"/>
      <c r="AF188" s="358"/>
      <c r="AG188" s="358"/>
      <c r="AH188" s="358"/>
      <c r="AI188" s="358"/>
      <c r="AJ188" s="358"/>
      <c r="AK188" s="358"/>
      <c r="AL188" s="358"/>
      <c r="AM188" s="329"/>
      <c r="AN188" s="341"/>
      <c r="AO188" s="329" t="s">
        <v>86</v>
      </c>
      <c r="AP188" s="331"/>
      <c r="AQ188" s="331"/>
      <c r="AR188" s="344"/>
      <c r="AS188" s="344"/>
      <c r="AT188" s="344"/>
      <c r="AU188" s="344"/>
      <c r="AV188" s="344"/>
      <c r="AW188" s="344"/>
      <c r="AX188" s="344"/>
      <c r="AY188" s="344"/>
      <c r="AZ188" s="344"/>
    </row>
    <row r="189" spans="1:52" hidden="1" x14ac:dyDescent="0.15">
      <c r="A189" s="329"/>
      <c r="B189" s="341"/>
      <c r="C189" s="329" t="s">
        <v>88</v>
      </c>
      <c r="D189" s="344"/>
      <c r="E189" s="331"/>
      <c r="F189" s="331"/>
      <c r="G189" s="331"/>
      <c r="H189" s="331"/>
      <c r="I189" s="331"/>
      <c r="J189" s="331"/>
      <c r="K189" s="331"/>
      <c r="L189" s="331"/>
      <c r="M189" s="331"/>
      <c r="N189" s="331"/>
      <c r="O189" s="331"/>
      <c r="P189" s="331"/>
      <c r="Q189" s="331"/>
      <c r="R189" s="331"/>
      <c r="S189" s="331"/>
      <c r="T189" s="331"/>
      <c r="U189" s="331"/>
      <c r="V189" s="331"/>
      <c r="W189" s="331"/>
      <c r="X189" s="331"/>
      <c r="Y189" s="331"/>
      <c r="Z189" s="331"/>
      <c r="AA189" s="331"/>
      <c r="AB189" s="331"/>
      <c r="AC189" s="489"/>
      <c r="AD189" s="331"/>
      <c r="AE189" s="358"/>
      <c r="AF189" s="358"/>
      <c r="AG189" s="358"/>
      <c r="AH189" s="358"/>
      <c r="AI189" s="358"/>
      <c r="AJ189" s="358"/>
      <c r="AK189" s="358"/>
      <c r="AL189" s="358"/>
      <c r="AM189" s="329"/>
      <c r="AN189" s="341"/>
      <c r="AO189" s="329" t="s">
        <v>88</v>
      </c>
      <c r="AP189" s="331"/>
      <c r="AQ189" s="331"/>
      <c r="AR189" s="344"/>
      <c r="AS189" s="344"/>
      <c r="AT189" s="344"/>
      <c r="AU189" s="344"/>
      <c r="AV189" s="344"/>
      <c r="AW189" s="344"/>
      <c r="AX189" s="344"/>
      <c r="AY189" s="344"/>
      <c r="AZ189" s="344"/>
    </row>
    <row r="190" spans="1:52" hidden="1" x14ac:dyDescent="0.15">
      <c r="A190" s="329"/>
      <c r="B190" s="341"/>
      <c r="C190" s="329" t="s">
        <v>89</v>
      </c>
      <c r="D190" s="344"/>
      <c r="E190" s="331"/>
      <c r="F190" s="331"/>
      <c r="G190" s="331"/>
      <c r="H190" s="331"/>
      <c r="I190" s="331"/>
      <c r="J190" s="331"/>
      <c r="K190" s="331"/>
      <c r="L190" s="331"/>
      <c r="M190" s="331"/>
      <c r="N190" s="331"/>
      <c r="O190" s="331"/>
      <c r="P190" s="331"/>
      <c r="Q190" s="331"/>
      <c r="R190" s="331"/>
      <c r="S190" s="331"/>
      <c r="T190" s="331"/>
      <c r="U190" s="331"/>
      <c r="V190" s="331"/>
      <c r="W190" s="331"/>
      <c r="X190" s="331"/>
      <c r="Y190" s="331"/>
      <c r="Z190" s="331"/>
      <c r="AA190" s="331"/>
      <c r="AB190" s="331"/>
      <c r="AC190" s="489"/>
      <c r="AD190" s="331"/>
      <c r="AE190" s="358"/>
      <c r="AF190" s="358"/>
      <c r="AG190" s="358"/>
      <c r="AH190" s="358"/>
      <c r="AI190" s="358"/>
      <c r="AJ190" s="358"/>
      <c r="AK190" s="358"/>
      <c r="AL190" s="358"/>
      <c r="AM190" s="329"/>
      <c r="AN190" s="341"/>
      <c r="AO190" s="329" t="s">
        <v>89</v>
      </c>
      <c r="AP190" s="331"/>
      <c r="AQ190" s="331"/>
      <c r="AR190" s="344"/>
      <c r="AS190" s="344"/>
      <c r="AT190" s="344"/>
      <c r="AU190" s="344"/>
      <c r="AV190" s="344"/>
      <c r="AW190" s="344"/>
      <c r="AX190" s="344"/>
      <c r="AY190" s="344"/>
      <c r="AZ190" s="344"/>
    </row>
    <row r="191" spans="1:52" hidden="1" x14ac:dyDescent="0.15">
      <c r="A191" s="329"/>
      <c r="B191" s="341"/>
      <c r="C191" s="329" t="s">
        <v>90</v>
      </c>
      <c r="D191" s="344"/>
      <c r="E191" s="331"/>
      <c r="F191" s="331"/>
      <c r="G191" s="331"/>
      <c r="H191" s="331"/>
      <c r="I191" s="331"/>
      <c r="J191" s="331"/>
      <c r="K191" s="331"/>
      <c r="L191" s="331"/>
      <c r="M191" s="331"/>
      <c r="N191" s="331"/>
      <c r="O191" s="331"/>
      <c r="P191" s="331"/>
      <c r="Q191" s="331"/>
      <c r="R191" s="331"/>
      <c r="S191" s="331"/>
      <c r="T191" s="331"/>
      <c r="U191" s="331"/>
      <c r="V191" s="331"/>
      <c r="W191" s="331"/>
      <c r="X191" s="331"/>
      <c r="Y191" s="331"/>
      <c r="Z191" s="331"/>
      <c r="AA191" s="331"/>
      <c r="AB191" s="331"/>
      <c r="AC191" s="489"/>
      <c r="AD191" s="331"/>
      <c r="AE191" s="358"/>
      <c r="AF191" s="358"/>
      <c r="AG191" s="358"/>
      <c r="AH191" s="358"/>
      <c r="AI191" s="358"/>
      <c r="AJ191" s="358"/>
      <c r="AK191" s="358"/>
      <c r="AL191" s="358"/>
      <c r="AM191" s="329"/>
      <c r="AN191" s="341"/>
      <c r="AO191" s="329" t="s">
        <v>90</v>
      </c>
      <c r="AP191" s="331"/>
      <c r="AQ191" s="331"/>
      <c r="AR191" s="344"/>
      <c r="AS191" s="344"/>
      <c r="AT191" s="344"/>
      <c r="AU191" s="344"/>
      <c r="AV191" s="344"/>
      <c r="AW191" s="344"/>
      <c r="AX191" s="344"/>
      <c r="AY191" s="344"/>
      <c r="AZ191" s="344"/>
    </row>
    <row r="192" spans="1:52" hidden="1" x14ac:dyDescent="0.15">
      <c r="A192" s="329"/>
      <c r="B192" s="341"/>
      <c r="C192" s="329" t="s">
        <v>91</v>
      </c>
      <c r="D192" s="344"/>
      <c r="E192" s="331"/>
      <c r="F192" s="331"/>
      <c r="G192" s="331"/>
      <c r="H192" s="331"/>
      <c r="I192" s="331"/>
      <c r="J192" s="331"/>
      <c r="K192" s="331"/>
      <c r="L192" s="331"/>
      <c r="M192" s="331"/>
      <c r="N192" s="331"/>
      <c r="O192" s="331"/>
      <c r="P192" s="331"/>
      <c r="Q192" s="331"/>
      <c r="R192" s="331"/>
      <c r="S192" s="331"/>
      <c r="T192" s="331"/>
      <c r="U192" s="331"/>
      <c r="V192" s="331"/>
      <c r="W192" s="331"/>
      <c r="X192" s="331"/>
      <c r="Y192" s="331"/>
      <c r="Z192" s="331"/>
      <c r="AA192" s="331"/>
      <c r="AB192" s="331"/>
      <c r="AC192" s="489"/>
      <c r="AD192" s="331"/>
      <c r="AE192" s="358"/>
      <c r="AF192" s="358"/>
      <c r="AG192" s="358"/>
      <c r="AH192" s="358"/>
      <c r="AI192" s="358"/>
      <c r="AJ192" s="358"/>
      <c r="AK192" s="358"/>
      <c r="AL192" s="358"/>
      <c r="AM192" s="329"/>
      <c r="AN192" s="341"/>
      <c r="AO192" s="329" t="s">
        <v>91</v>
      </c>
      <c r="AP192" s="331"/>
      <c r="AQ192" s="331"/>
      <c r="AR192" s="344"/>
      <c r="AS192" s="344"/>
      <c r="AT192" s="344"/>
      <c r="AU192" s="344"/>
      <c r="AV192" s="344"/>
      <c r="AW192" s="344"/>
      <c r="AX192" s="344"/>
      <c r="AY192" s="344"/>
      <c r="AZ192" s="344"/>
    </row>
    <row r="193" spans="1:52" hidden="1" x14ac:dyDescent="0.15">
      <c r="A193" s="329"/>
      <c r="B193" s="341"/>
      <c r="C193" s="329" t="s">
        <v>92</v>
      </c>
      <c r="D193" s="344"/>
      <c r="E193" s="331"/>
      <c r="F193" s="331"/>
      <c r="G193" s="331"/>
      <c r="H193" s="331"/>
      <c r="I193" s="331"/>
      <c r="J193" s="331"/>
      <c r="K193" s="331"/>
      <c r="L193" s="331"/>
      <c r="M193" s="331"/>
      <c r="N193" s="331"/>
      <c r="O193" s="331"/>
      <c r="P193" s="331"/>
      <c r="Q193" s="331"/>
      <c r="R193" s="331"/>
      <c r="S193" s="331"/>
      <c r="T193" s="331"/>
      <c r="U193" s="331"/>
      <c r="V193" s="331"/>
      <c r="W193" s="331"/>
      <c r="X193" s="331"/>
      <c r="Y193" s="331"/>
      <c r="Z193" s="331"/>
      <c r="AA193" s="331"/>
      <c r="AB193" s="331"/>
      <c r="AC193" s="489"/>
      <c r="AD193" s="331"/>
      <c r="AE193" s="358"/>
      <c r="AF193" s="358"/>
      <c r="AG193" s="358"/>
      <c r="AH193" s="358"/>
      <c r="AI193" s="358"/>
      <c r="AJ193" s="358"/>
      <c r="AK193" s="358"/>
      <c r="AL193" s="358"/>
      <c r="AM193" s="329"/>
      <c r="AN193" s="341"/>
      <c r="AO193" s="329" t="s">
        <v>92</v>
      </c>
      <c r="AP193" s="331"/>
      <c r="AQ193" s="331"/>
      <c r="AR193" s="344"/>
      <c r="AS193" s="344"/>
      <c r="AT193" s="344"/>
      <c r="AU193" s="344"/>
      <c r="AV193" s="344"/>
      <c r="AW193" s="344"/>
      <c r="AX193" s="344"/>
      <c r="AY193" s="344"/>
      <c r="AZ193" s="344"/>
    </row>
    <row r="194" spans="1:52" hidden="1" x14ac:dyDescent="0.15">
      <c r="A194" s="329"/>
      <c r="B194" s="341"/>
      <c r="C194" s="329" t="s">
        <v>93</v>
      </c>
      <c r="D194" s="344"/>
      <c r="E194" s="331"/>
      <c r="F194" s="331"/>
      <c r="G194" s="331"/>
      <c r="H194" s="331"/>
      <c r="I194" s="331"/>
      <c r="J194" s="331"/>
      <c r="K194" s="331"/>
      <c r="L194" s="331"/>
      <c r="M194" s="331"/>
      <c r="N194" s="331"/>
      <c r="O194" s="331"/>
      <c r="P194" s="331"/>
      <c r="Q194" s="331"/>
      <c r="R194" s="331"/>
      <c r="S194" s="331"/>
      <c r="T194" s="331"/>
      <c r="U194" s="331"/>
      <c r="V194" s="331"/>
      <c r="W194" s="331"/>
      <c r="X194" s="331"/>
      <c r="Y194" s="331"/>
      <c r="Z194" s="331"/>
      <c r="AA194" s="331"/>
      <c r="AB194" s="331"/>
      <c r="AC194" s="489"/>
      <c r="AD194" s="331"/>
      <c r="AE194" s="358"/>
      <c r="AF194" s="358"/>
      <c r="AG194" s="358"/>
      <c r="AH194" s="358"/>
      <c r="AI194" s="358"/>
      <c r="AJ194" s="358"/>
      <c r="AK194" s="358"/>
      <c r="AL194" s="358"/>
      <c r="AM194" s="329"/>
      <c r="AN194" s="341"/>
      <c r="AO194" s="329" t="s">
        <v>93</v>
      </c>
      <c r="AP194" s="331"/>
      <c r="AQ194" s="331"/>
      <c r="AR194" s="344"/>
      <c r="AS194" s="344"/>
      <c r="AT194" s="344"/>
      <c r="AU194" s="344"/>
      <c r="AV194" s="344"/>
      <c r="AW194" s="344"/>
      <c r="AX194" s="344"/>
      <c r="AY194" s="344"/>
      <c r="AZ194" s="344"/>
    </row>
    <row r="195" spans="1:52" hidden="1" x14ac:dyDescent="0.15">
      <c r="A195" s="329"/>
      <c r="B195" s="341"/>
      <c r="C195" s="329" t="s">
        <v>94</v>
      </c>
      <c r="D195" s="344"/>
      <c r="E195" s="331"/>
      <c r="F195" s="331"/>
      <c r="G195" s="331"/>
      <c r="H195" s="331"/>
      <c r="I195" s="331"/>
      <c r="J195" s="331"/>
      <c r="K195" s="331"/>
      <c r="L195" s="331"/>
      <c r="M195" s="331"/>
      <c r="N195" s="331"/>
      <c r="O195" s="331"/>
      <c r="P195" s="331"/>
      <c r="Q195" s="331"/>
      <c r="R195" s="331"/>
      <c r="S195" s="331"/>
      <c r="T195" s="331"/>
      <c r="U195" s="331"/>
      <c r="V195" s="331"/>
      <c r="W195" s="331"/>
      <c r="X195" s="331"/>
      <c r="Y195" s="331"/>
      <c r="Z195" s="331"/>
      <c r="AA195" s="331"/>
      <c r="AB195" s="331"/>
      <c r="AC195" s="489"/>
      <c r="AD195" s="331"/>
      <c r="AE195" s="358"/>
      <c r="AF195" s="358"/>
      <c r="AG195" s="358"/>
      <c r="AH195" s="358"/>
      <c r="AI195" s="358"/>
      <c r="AJ195" s="358"/>
      <c r="AK195" s="358"/>
      <c r="AL195" s="358"/>
      <c r="AM195" s="329"/>
      <c r="AN195" s="341"/>
      <c r="AO195" s="329" t="s">
        <v>94</v>
      </c>
      <c r="AP195" s="331"/>
      <c r="AQ195" s="331"/>
      <c r="AR195" s="344"/>
      <c r="AS195" s="344"/>
      <c r="AT195" s="344"/>
      <c r="AU195" s="344"/>
      <c r="AV195" s="344"/>
      <c r="AW195" s="344"/>
      <c r="AX195" s="344"/>
      <c r="AY195" s="344"/>
      <c r="AZ195" s="344"/>
    </row>
    <row r="196" spans="1:52" hidden="1" x14ac:dyDescent="0.15">
      <c r="A196" s="329"/>
      <c r="B196" s="341"/>
      <c r="C196" s="329" t="s">
        <v>95</v>
      </c>
      <c r="D196" s="344"/>
      <c r="E196" s="331"/>
      <c r="F196" s="331"/>
      <c r="G196" s="331"/>
      <c r="H196" s="331"/>
      <c r="I196" s="331"/>
      <c r="J196" s="331"/>
      <c r="K196" s="331"/>
      <c r="L196" s="331"/>
      <c r="M196" s="331"/>
      <c r="N196" s="331"/>
      <c r="O196" s="331"/>
      <c r="P196" s="331"/>
      <c r="Q196" s="331"/>
      <c r="R196" s="331"/>
      <c r="S196" s="331"/>
      <c r="T196" s="331"/>
      <c r="U196" s="331"/>
      <c r="V196" s="331"/>
      <c r="W196" s="331"/>
      <c r="X196" s="331"/>
      <c r="Y196" s="331"/>
      <c r="Z196" s="331"/>
      <c r="AA196" s="331"/>
      <c r="AB196" s="331"/>
      <c r="AC196" s="489"/>
      <c r="AD196" s="331"/>
      <c r="AE196" s="358"/>
      <c r="AF196" s="358"/>
      <c r="AG196" s="358"/>
      <c r="AH196" s="358"/>
      <c r="AI196" s="358"/>
      <c r="AJ196" s="358"/>
      <c r="AK196" s="358"/>
      <c r="AL196" s="358"/>
      <c r="AM196" s="329"/>
      <c r="AN196" s="341"/>
      <c r="AO196" s="329" t="s">
        <v>95</v>
      </c>
      <c r="AP196" s="331"/>
      <c r="AQ196" s="331"/>
      <c r="AR196" s="344"/>
      <c r="AS196" s="344"/>
      <c r="AT196" s="344"/>
      <c r="AU196" s="344"/>
      <c r="AV196" s="344"/>
      <c r="AW196" s="344"/>
      <c r="AX196" s="344"/>
      <c r="AY196" s="344"/>
      <c r="AZ196" s="344"/>
    </row>
    <row r="197" spans="1:52" hidden="1" x14ac:dyDescent="0.15">
      <c r="A197" s="329"/>
      <c r="B197" s="341"/>
      <c r="C197" s="329" t="s">
        <v>96</v>
      </c>
      <c r="D197" s="462"/>
      <c r="E197" s="462"/>
      <c r="F197" s="462"/>
      <c r="G197" s="462"/>
      <c r="H197" s="462"/>
      <c r="I197" s="462"/>
      <c r="J197" s="462"/>
      <c r="K197" s="462"/>
      <c r="L197" s="462"/>
      <c r="M197" s="462"/>
      <c r="N197" s="462"/>
      <c r="O197" s="462"/>
      <c r="P197" s="462"/>
      <c r="Q197" s="462"/>
      <c r="R197" s="462"/>
      <c r="S197" s="462"/>
      <c r="T197" s="462"/>
      <c r="U197" s="462"/>
      <c r="V197" s="462"/>
      <c r="W197" s="462"/>
      <c r="X197" s="462"/>
      <c r="Y197" s="462"/>
      <c r="Z197" s="462"/>
      <c r="AA197" s="462"/>
      <c r="AB197" s="462"/>
      <c r="AC197" s="500"/>
      <c r="AD197" s="462"/>
      <c r="AE197" s="469"/>
      <c r="AF197" s="469"/>
      <c r="AG197" s="469"/>
      <c r="AH197" s="469"/>
      <c r="AI197" s="469"/>
      <c r="AJ197" s="469"/>
      <c r="AK197" s="469"/>
      <c r="AL197" s="469"/>
      <c r="AM197" s="329"/>
      <c r="AN197" s="341"/>
      <c r="AO197" s="329" t="s">
        <v>96</v>
      </c>
      <c r="AP197" s="462"/>
      <c r="AQ197" s="462"/>
      <c r="AR197" s="462"/>
      <c r="AS197" s="462"/>
      <c r="AT197" s="462"/>
      <c r="AU197" s="462"/>
      <c r="AV197" s="462"/>
      <c r="AW197" s="462"/>
      <c r="AX197" s="462"/>
      <c r="AY197" s="462"/>
      <c r="AZ197" s="462"/>
    </row>
    <row r="198" spans="1:52" hidden="1" x14ac:dyDescent="0.15">
      <c r="A198" s="329"/>
      <c r="B198" s="465" t="s">
        <v>57</v>
      </c>
      <c r="C198" s="466" t="s">
        <v>97</v>
      </c>
      <c r="D198" s="461"/>
      <c r="E198" s="461"/>
      <c r="F198" s="461"/>
      <c r="G198" s="461"/>
      <c r="H198" s="461"/>
      <c r="I198" s="461"/>
      <c r="J198" s="461"/>
      <c r="K198" s="461"/>
      <c r="L198" s="461"/>
      <c r="M198" s="461"/>
      <c r="N198" s="461"/>
      <c r="O198" s="461"/>
      <c r="P198" s="461"/>
      <c r="Q198" s="461"/>
      <c r="R198" s="461"/>
      <c r="S198" s="461"/>
      <c r="T198" s="461"/>
      <c r="U198" s="461"/>
      <c r="V198" s="461"/>
      <c r="W198" s="461"/>
      <c r="X198" s="461"/>
      <c r="Y198" s="461"/>
      <c r="Z198" s="461"/>
      <c r="AA198" s="461"/>
      <c r="AB198" s="461"/>
      <c r="AC198" s="478"/>
      <c r="AD198" s="461"/>
      <c r="AE198" s="467"/>
      <c r="AF198" s="467"/>
      <c r="AG198" s="467"/>
      <c r="AH198" s="467"/>
      <c r="AI198" s="467"/>
      <c r="AJ198" s="467"/>
      <c r="AK198" s="467"/>
      <c r="AL198" s="467"/>
      <c r="AM198" s="329"/>
      <c r="AN198" s="465" t="s">
        <v>57</v>
      </c>
      <c r="AO198" s="466" t="s">
        <v>97</v>
      </c>
      <c r="AP198" s="461"/>
      <c r="AQ198" s="461"/>
      <c r="AR198" s="461"/>
      <c r="AS198" s="461"/>
      <c r="AT198" s="461"/>
      <c r="AU198" s="461"/>
      <c r="AV198" s="461"/>
      <c r="AW198" s="461"/>
      <c r="AX198" s="461"/>
      <c r="AY198" s="461"/>
      <c r="AZ198" s="461"/>
    </row>
    <row r="199" spans="1:52" x14ac:dyDescent="0.15">
      <c r="A199" s="335"/>
      <c r="B199" s="342"/>
      <c r="C199" s="335"/>
      <c r="D199" s="346"/>
      <c r="E199" s="337"/>
      <c r="F199" s="337"/>
      <c r="G199" s="337"/>
      <c r="H199" s="337"/>
      <c r="I199" s="337"/>
      <c r="J199" s="337"/>
      <c r="K199" s="337"/>
      <c r="L199" s="337"/>
      <c r="M199" s="337"/>
      <c r="N199" s="337"/>
      <c r="O199" s="337"/>
      <c r="P199" s="337"/>
      <c r="Q199" s="337"/>
      <c r="R199" s="337"/>
      <c r="S199" s="337"/>
      <c r="T199" s="337"/>
      <c r="U199" s="337"/>
      <c r="V199" s="337"/>
      <c r="W199" s="337"/>
      <c r="X199" s="337"/>
      <c r="Y199" s="337"/>
      <c r="Z199" s="337"/>
      <c r="AA199" s="337"/>
      <c r="AB199" s="337"/>
      <c r="AC199" s="337"/>
      <c r="AD199" s="337"/>
      <c r="AE199" s="423"/>
      <c r="AF199" s="423"/>
      <c r="AG199" s="423"/>
      <c r="AH199" s="423"/>
      <c r="AI199" s="423"/>
      <c r="AJ199" s="423"/>
      <c r="AK199" s="423"/>
      <c r="AL199" s="423"/>
      <c r="AM199" s="335"/>
      <c r="AN199" s="342"/>
      <c r="AO199" s="335"/>
      <c r="AP199" s="337"/>
      <c r="AQ199" s="337"/>
      <c r="AR199" s="346"/>
      <c r="AS199" s="346"/>
      <c r="AT199" s="346"/>
      <c r="AU199" s="346"/>
      <c r="AV199" s="346"/>
      <c r="AW199" s="346"/>
      <c r="AX199" s="346"/>
      <c r="AY199" s="346"/>
      <c r="AZ199" s="346"/>
    </row>
    <row r="200" spans="1:52" x14ac:dyDescent="0.15">
      <c r="A200" s="329" t="s">
        <v>115</v>
      </c>
      <c r="B200" s="330" t="s">
        <v>107</v>
      </c>
      <c r="C200" s="329" t="s">
        <v>84</v>
      </c>
      <c r="D200" s="455">
        <v>102.8</v>
      </c>
      <c r="E200" s="455">
        <v>102.8</v>
      </c>
      <c r="F200" s="455">
        <v>93.1</v>
      </c>
      <c r="G200" s="455">
        <v>94.4</v>
      </c>
      <c r="H200" s="455">
        <v>82.1</v>
      </c>
      <c r="I200" s="455">
        <v>95.2</v>
      </c>
      <c r="J200" s="455">
        <v>141.69999999999999</v>
      </c>
      <c r="K200" s="455">
        <v>106.1</v>
      </c>
      <c r="L200" s="455">
        <v>102.1</v>
      </c>
      <c r="M200" s="455" t="s">
        <v>335</v>
      </c>
      <c r="N200" s="455">
        <v>152.69999999999999</v>
      </c>
      <c r="O200" s="455">
        <v>93.7</v>
      </c>
      <c r="P200" s="455">
        <v>82.3</v>
      </c>
      <c r="Q200" s="455">
        <v>136.1</v>
      </c>
      <c r="R200" s="455">
        <v>56.4</v>
      </c>
      <c r="S200" s="455">
        <v>56.4</v>
      </c>
      <c r="T200" s="455" t="s">
        <v>336</v>
      </c>
      <c r="U200" s="455">
        <v>102.8</v>
      </c>
      <c r="V200" s="455">
        <v>105.9</v>
      </c>
      <c r="W200" s="455">
        <v>116.6</v>
      </c>
      <c r="X200" s="455">
        <v>116.6</v>
      </c>
      <c r="Y200" s="455">
        <v>101</v>
      </c>
      <c r="Z200" s="455">
        <v>114.5</v>
      </c>
      <c r="AA200" s="455">
        <v>106.1</v>
      </c>
      <c r="AB200" s="455" t="s">
        <v>336</v>
      </c>
      <c r="AC200" s="455">
        <v>82.1</v>
      </c>
      <c r="AD200" s="455">
        <v>76.2</v>
      </c>
      <c r="AE200" s="455">
        <v>66.400000000000006</v>
      </c>
      <c r="AF200" s="455">
        <v>91.1</v>
      </c>
      <c r="AG200" s="455" t="s">
        <v>336</v>
      </c>
      <c r="AH200" s="455">
        <v>92.1</v>
      </c>
      <c r="AI200" s="455">
        <v>74.8</v>
      </c>
      <c r="AJ200" s="455">
        <v>111.4</v>
      </c>
      <c r="AK200" s="455" t="s">
        <v>335</v>
      </c>
      <c r="AL200" s="455">
        <v>131.4</v>
      </c>
      <c r="AM200" s="329" t="s">
        <v>115</v>
      </c>
      <c r="AN200" s="330" t="s">
        <v>107</v>
      </c>
      <c r="AO200" s="329" t="s">
        <v>84</v>
      </c>
      <c r="AP200" s="453">
        <v>102.8</v>
      </c>
      <c r="AQ200" s="475">
        <v>104.5</v>
      </c>
      <c r="AR200" s="475">
        <v>107</v>
      </c>
      <c r="AS200" s="475">
        <v>102.9</v>
      </c>
      <c r="AT200" s="475">
        <v>113.3</v>
      </c>
      <c r="AU200" s="475">
        <v>98.5</v>
      </c>
      <c r="AV200" s="475">
        <v>110.2</v>
      </c>
      <c r="AW200" s="475">
        <v>76.400000000000006</v>
      </c>
      <c r="AX200" s="475">
        <v>101.7</v>
      </c>
      <c r="AY200" s="475">
        <v>100.9</v>
      </c>
      <c r="AZ200" s="475">
        <v>111</v>
      </c>
    </row>
    <row r="201" spans="1:52" x14ac:dyDescent="0.15">
      <c r="A201" s="329" t="s">
        <v>116</v>
      </c>
      <c r="B201" s="330"/>
      <c r="C201" s="329" t="s">
        <v>86</v>
      </c>
      <c r="D201" s="455">
        <v>102.1</v>
      </c>
      <c r="E201" s="455">
        <v>102.1</v>
      </c>
      <c r="F201" s="455">
        <v>93.8</v>
      </c>
      <c r="G201" s="455">
        <v>92.9</v>
      </c>
      <c r="H201" s="455">
        <v>100.6</v>
      </c>
      <c r="I201" s="455">
        <v>96.9</v>
      </c>
      <c r="J201" s="455">
        <v>146</v>
      </c>
      <c r="K201" s="455">
        <v>117.1</v>
      </c>
      <c r="L201" s="455">
        <v>116.8</v>
      </c>
      <c r="M201" s="455" t="s">
        <v>335</v>
      </c>
      <c r="N201" s="455">
        <v>153</v>
      </c>
      <c r="O201" s="455">
        <v>92.8</v>
      </c>
      <c r="P201" s="455">
        <v>79.5</v>
      </c>
      <c r="Q201" s="455">
        <v>142.6</v>
      </c>
      <c r="R201" s="455">
        <v>86.8</v>
      </c>
      <c r="S201" s="455">
        <v>86.8</v>
      </c>
      <c r="T201" s="455" t="s">
        <v>336</v>
      </c>
      <c r="U201" s="455">
        <v>88.1</v>
      </c>
      <c r="V201" s="455">
        <v>100</v>
      </c>
      <c r="W201" s="455">
        <v>108.9</v>
      </c>
      <c r="X201" s="455">
        <v>108.9</v>
      </c>
      <c r="Y201" s="455">
        <v>100.7</v>
      </c>
      <c r="Z201" s="455">
        <v>111.6</v>
      </c>
      <c r="AA201" s="455">
        <v>110</v>
      </c>
      <c r="AB201" s="455" t="s">
        <v>336</v>
      </c>
      <c r="AC201" s="455">
        <v>86</v>
      </c>
      <c r="AD201" s="455">
        <v>83.4</v>
      </c>
      <c r="AE201" s="455">
        <v>62.3</v>
      </c>
      <c r="AF201" s="455">
        <v>108.8</v>
      </c>
      <c r="AG201" s="455" t="s">
        <v>336</v>
      </c>
      <c r="AH201" s="455">
        <v>84.3</v>
      </c>
      <c r="AI201" s="455">
        <v>76.099999999999994</v>
      </c>
      <c r="AJ201" s="455">
        <v>127.6</v>
      </c>
      <c r="AK201" s="455" t="s">
        <v>335</v>
      </c>
      <c r="AL201" s="455">
        <v>137.1</v>
      </c>
      <c r="AM201" s="329" t="s">
        <v>116</v>
      </c>
      <c r="AN201" s="330"/>
      <c r="AO201" s="329" t="s">
        <v>86</v>
      </c>
      <c r="AP201" s="453">
        <v>102.1</v>
      </c>
      <c r="AQ201" s="475">
        <v>105.5</v>
      </c>
      <c r="AR201" s="475">
        <v>104.5</v>
      </c>
      <c r="AS201" s="475">
        <v>97.7</v>
      </c>
      <c r="AT201" s="475">
        <v>114.2</v>
      </c>
      <c r="AU201" s="475">
        <v>110.4</v>
      </c>
      <c r="AV201" s="475">
        <v>132.19999999999999</v>
      </c>
      <c r="AW201" s="475">
        <v>77.2</v>
      </c>
      <c r="AX201" s="475">
        <v>100.6</v>
      </c>
      <c r="AY201" s="475">
        <v>101.2</v>
      </c>
      <c r="AZ201" s="475">
        <v>94.3</v>
      </c>
    </row>
    <row r="202" spans="1:52" x14ac:dyDescent="0.15">
      <c r="A202" s="329" t="s">
        <v>117</v>
      </c>
      <c r="B202" s="330"/>
      <c r="C202" s="329" t="s">
        <v>88</v>
      </c>
      <c r="D202" s="455">
        <v>100.3</v>
      </c>
      <c r="E202" s="455">
        <v>100.4</v>
      </c>
      <c r="F202" s="455">
        <v>92</v>
      </c>
      <c r="G202" s="455">
        <v>90.1</v>
      </c>
      <c r="H202" s="455">
        <v>102.5</v>
      </c>
      <c r="I202" s="455">
        <v>101.7</v>
      </c>
      <c r="J202" s="455">
        <v>128.80000000000001</v>
      </c>
      <c r="K202" s="455">
        <v>103.6</v>
      </c>
      <c r="L202" s="455">
        <v>97.3</v>
      </c>
      <c r="M202" s="455" t="s">
        <v>335</v>
      </c>
      <c r="N202" s="455">
        <v>114</v>
      </c>
      <c r="O202" s="455">
        <v>94.3</v>
      </c>
      <c r="P202" s="455">
        <v>72.7</v>
      </c>
      <c r="Q202" s="455">
        <v>188.6</v>
      </c>
      <c r="R202" s="455">
        <v>81.3</v>
      </c>
      <c r="S202" s="455">
        <v>81.3</v>
      </c>
      <c r="T202" s="455" t="s">
        <v>336</v>
      </c>
      <c r="U202" s="455">
        <v>82.5</v>
      </c>
      <c r="V202" s="455">
        <v>105.3</v>
      </c>
      <c r="W202" s="455">
        <v>107.9</v>
      </c>
      <c r="X202" s="455">
        <v>107.9</v>
      </c>
      <c r="Y202" s="455">
        <v>77.099999999999994</v>
      </c>
      <c r="Z202" s="455">
        <v>112</v>
      </c>
      <c r="AA202" s="455">
        <v>109.3</v>
      </c>
      <c r="AB202" s="455" t="s">
        <v>336</v>
      </c>
      <c r="AC202" s="455">
        <v>91.6</v>
      </c>
      <c r="AD202" s="455">
        <v>86.8</v>
      </c>
      <c r="AE202" s="455">
        <v>61.2</v>
      </c>
      <c r="AF202" s="455">
        <v>97.8</v>
      </c>
      <c r="AG202" s="455" t="s">
        <v>336</v>
      </c>
      <c r="AH202" s="455">
        <v>96.7</v>
      </c>
      <c r="AI202" s="455">
        <v>80.3</v>
      </c>
      <c r="AJ202" s="455">
        <v>118.7</v>
      </c>
      <c r="AK202" s="455" t="s">
        <v>335</v>
      </c>
      <c r="AL202" s="455">
        <v>121.7</v>
      </c>
      <c r="AM202" s="329" t="s">
        <v>117</v>
      </c>
      <c r="AN202" s="330"/>
      <c r="AO202" s="329" t="s">
        <v>88</v>
      </c>
      <c r="AP202" s="453">
        <v>100.3</v>
      </c>
      <c r="AQ202" s="475">
        <v>101.9</v>
      </c>
      <c r="AR202" s="475">
        <v>93.9</v>
      </c>
      <c r="AS202" s="475">
        <v>84.5</v>
      </c>
      <c r="AT202" s="475">
        <v>113</v>
      </c>
      <c r="AU202" s="475">
        <v>125.3</v>
      </c>
      <c r="AV202" s="475">
        <v>149.5</v>
      </c>
      <c r="AW202" s="475">
        <v>82.5</v>
      </c>
      <c r="AX202" s="475">
        <v>99.9</v>
      </c>
      <c r="AY202" s="475">
        <v>100</v>
      </c>
      <c r="AZ202" s="475">
        <v>93.6</v>
      </c>
    </row>
    <row r="203" spans="1:52" x14ac:dyDescent="0.15">
      <c r="A203" s="329" t="s">
        <v>118</v>
      </c>
      <c r="B203" s="330"/>
      <c r="C203" s="329" t="s">
        <v>89</v>
      </c>
      <c r="D203" s="455">
        <v>95.7</v>
      </c>
      <c r="E203" s="455">
        <v>95.7</v>
      </c>
      <c r="F203" s="455">
        <v>85.6</v>
      </c>
      <c r="G203" s="455">
        <v>85.2</v>
      </c>
      <c r="H203" s="455">
        <v>92.4</v>
      </c>
      <c r="I203" s="455">
        <v>96.8</v>
      </c>
      <c r="J203" s="455">
        <v>130.69999999999999</v>
      </c>
      <c r="K203" s="455">
        <v>100.1</v>
      </c>
      <c r="L203" s="455">
        <v>95.9</v>
      </c>
      <c r="M203" s="455" t="s">
        <v>335</v>
      </c>
      <c r="N203" s="455">
        <v>154.6</v>
      </c>
      <c r="O203" s="455">
        <v>75.5</v>
      </c>
      <c r="P203" s="455">
        <v>71.099999999999994</v>
      </c>
      <c r="Q203" s="455">
        <v>96.4</v>
      </c>
      <c r="R203" s="455">
        <v>107.4</v>
      </c>
      <c r="S203" s="455">
        <v>107.4</v>
      </c>
      <c r="T203" s="455" t="s">
        <v>336</v>
      </c>
      <c r="U203" s="455">
        <v>79.7</v>
      </c>
      <c r="V203" s="455">
        <v>101.7</v>
      </c>
      <c r="W203" s="455">
        <v>99.2</v>
      </c>
      <c r="X203" s="455">
        <v>99.2</v>
      </c>
      <c r="Y203" s="455">
        <v>91.2</v>
      </c>
      <c r="Z203" s="455">
        <v>103.6</v>
      </c>
      <c r="AA203" s="455">
        <v>102.5</v>
      </c>
      <c r="AB203" s="455" t="s">
        <v>336</v>
      </c>
      <c r="AC203" s="455">
        <v>86.1</v>
      </c>
      <c r="AD203" s="455">
        <v>90.8</v>
      </c>
      <c r="AE203" s="455">
        <v>59.1</v>
      </c>
      <c r="AF203" s="455">
        <v>122.2</v>
      </c>
      <c r="AG203" s="455" t="s">
        <v>336</v>
      </c>
      <c r="AH203" s="455">
        <v>68</v>
      </c>
      <c r="AI203" s="455">
        <v>75.7</v>
      </c>
      <c r="AJ203" s="455">
        <v>111.1</v>
      </c>
      <c r="AK203" s="455" t="s">
        <v>335</v>
      </c>
      <c r="AL203" s="455">
        <v>122</v>
      </c>
      <c r="AM203" s="329" t="s">
        <v>118</v>
      </c>
      <c r="AN203" s="330"/>
      <c r="AO203" s="329" t="s">
        <v>89</v>
      </c>
      <c r="AP203" s="453">
        <v>95.7</v>
      </c>
      <c r="AQ203" s="475">
        <v>96.2</v>
      </c>
      <c r="AR203" s="475">
        <v>98.3</v>
      </c>
      <c r="AS203" s="475">
        <v>96.6</v>
      </c>
      <c r="AT203" s="475">
        <v>99.7</v>
      </c>
      <c r="AU203" s="475">
        <v>96.7</v>
      </c>
      <c r="AV203" s="475">
        <v>112.8</v>
      </c>
      <c r="AW203" s="475">
        <v>69.099999999999994</v>
      </c>
      <c r="AX203" s="475">
        <v>96.6</v>
      </c>
      <c r="AY203" s="475">
        <v>96.7</v>
      </c>
      <c r="AZ203" s="475">
        <v>94.7</v>
      </c>
    </row>
    <row r="204" spans="1:52" x14ac:dyDescent="0.15">
      <c r="A204" s="329" t="s">
        <v>119</v>
      </c>
      <c r="B204" s="330"/>
      <c r="C204" s="329" t="s">
        <v>90</v>
      </c>
      <c r="D204" s="455">
        <v>92.3</v>
      </c>
      <c r="E204" s="455">
        <v>92.5</v>
      </c>
      <c r="F204" s="455">
        <v>89.5</v>
      </c>
      <c r="G204" s="455">
        <v>87.2</v>
      </c>
      <c r="H204" s="455">
        <v>98.1</v>
      </c>
      <c r="I204" s="455">
        <v>93.3</v>
      </c>
      <c r="J204" s="455">
        <v>119.3</v>
      </c>
      <c r="K204" s="455">
        <v>107.7</v>
      </c>
      <c r="L204" s="455">
        <v>103.1</v>
      </c>
      <c r="M204" s="455" t="s">
        <v>335</v>
      </c>
      <c r="N204" s="455">
        <v>147.4</v>
      </c>
      <c r="O204" s="455">
        <v>86.3</v>
      </c>
      <c r="P204" s="455">
        <v>75.599999999999994</v>
      </c>
      <c r="Q204" s="455">
        <v>122.6</v>
      </c>
      <c r="R204" s="455">
        <v>93</v>
      </c>
      <c r="S204" s="455">
        <v>93</v>
      </c>
      <c r="T204" s="455" t="s">
        <v>336</v>
      </c>
      <c r="U204" s="455">
        <v>67.5</v>
      </c>
      <c r="V204" s="455">
        <v>91.5</v>
      </c>
      <c r="W204" s="455">
        <v>88</v>
      </c>
      <c r="X204" s="455">
        <v>88</v>
      </c>
      <c r="Y204" s="455">
        <v>84.4</v>
      </c>
      <c r="Z204" s="455">
        <v>107.6</v>
      </c>
      <c r="AA204" s="455">
        <v>85.7</v>
      </c>
      <c r="AB204" s="455" t="s">
        <v>336</v>
      </c>
      <c r="AC204" s="455">
        <v>88.6</v>
      </c>
      <c r="AD204" s="455">
        <v>85.1</v>
      </c>
      <c r="AE204" s="455">
        <v>66.5</v>
      </c>
      <c r="AF204" s="455">
        <v>100.2</v>
      </c>
      <c r="AG204" s="455" t="s">
        <v>336</v>
      </c>
      <c r="AH204" s="455">
        <v>96.8</v>
      </c>
      <c r="AI204" s="455">
        <v>81.2</v>
      </c>
      <c r="AJ204" s="455">
        <v>102.4</v>
      </c>
      <c r="AK204" s="455" t="s">
        <v>335</v>
      </c>
      <c r="AL204" s="455">
        <v>116</v>
      </c>
      <c r="AM204" s="329" t="s">
        <v>119</v>
      </c>
      <c r="AN204" s="330"/>
      <c r="AO204" s="329" t="s">
        <v>90</v>
      </c>
      <c r="AP204" s="453">
        <v>92.3</v>
      </c>
      <c r="AQ204" s="475">
        <v>93.5</v>
      </c>
      <c r="AR204" s="475">
        <v>93.4</v>
      </c>
      <c r="AS204" s="475">
        <v>89</v>
      </c>
      <c r="AT204" s="475">
        <v>102.8</v>
      </c>
      <c r="AU204" s="475">
        <v>99.1</v>
      </c>
      <c r="AV204" s="475">
        <v>117.6</v>
      </c>
      <c r="AW204" s="475">
        <v>67</v>
      </c>
      <c r="AX204" s="475">
        <v>92.2</v>
      </c>
      <c r="AY204" s="475">
        <v>93.2</v>
      </c>
      <c r="AZ204" s="475">
        <v>83.9</v>
      </c>
    </row>
    <row r="205" spans="1:52" x14ac:dyDescent="0.15">
      <c r="A205" s="329" t="s">
        <v>120</v>
      </c>
      <c r="B205" s="330"/>
      <c r="C205" s="329" t="s">
        <v>91</v>
      </c>
      <c r="D205" s="455">
        <v>96.8</v>
      </c>
      <c r="E205" s="455">
        <v>96.8</v>
      </c>
      <c r="F205" s="455">
        <v>93.8</v>
      </c>
      <c r="G205" s="455">
        <v>93.4</v>
      </c>
      <c r="H205" s="455">
        <v>104</v>
      </c>
      <c r="I205" s="455">
        <v>91.6</v>
      </c>
      <c r="J205" s="455">
        <v>121.1</v>
      </c>
      <c r="K205" s="455">
        <v>106.4</v>
      </c>
      <c r="L205" s="455">
        <v>101.1</v>
      </c>
      <c r="M205" s="455" t="s">
        <v>335</v>
      </c>
      <c r="N205" s="455">
        <v>168.4</v>
      </c>
      <c r="O205" s="455">
        <v>86.6</v>
      </c>
      <c r="P205" s="455">
        <v>81</v>
      </c>
      <c r="Q205" s="455">
        <v>104.1</v>
      </c>
      <c r="R205" s="455">
        <v>84.5</v>
      </c>
      <c r="S205" s="455">
        <v>84.5</v>
      </c>
      <c r="T205" s="455" t="s">
        <v>336</v>
      </c>
      <c r="U205" s="455">
        <v>66.8</v>
      </c>
      <c r="V205" s="455">
        <v>98.7</v>
      </c>
      <c r="W205" s="455">
        <v>97.3</v>
      </c>
      <c r="X205" s="455">
        <v>97.3</v>
      </c>
      <c r="Y205" s="455">
        <v>77.400000000000006</v>
      </c>
      <c r="Z205" s="455">
        <v>110.3</v>
      </c>
      <c r="AA205" s="455">
        <v>89.8</v>
      </c>
      <c r="AB205" s="455" t="s">
        <v>336</v>
      </c>
      <c r="AC205" s="455">
        <v>103.3</v>
      </c>
      <c r="AD205" s="455">
        <v>100</v>
      </c>
      <c r="AE205" s="455">
        <v>67.3</v>
      </c>
      <c r="AF205" s="455">
        <v>88.8</v>
      </c>
      <c r="AG205" s="455" t="s">
        <v>336</v>
      </c>
      <c r="AH205" s="455">
        <v>114.3</v>
      </c>
      <c r="AI205" s="455">
        <v>88.8</v>
      </c>
      <c r="AJ205" s="455">
        <v>127.9</v>
      </c>
      <c r="AK205" s="455" t="s">
        <v>335</v>
      </c>
      <c r="AL205" s="455">
        <v>117.2</v>
      </c>
      <c r="AM205" s="329" t="s">
        <v>120</v>
      </c>
      <c r="AN205" s="330"/>
      <c r="AO205" s="329" t="s">
        <v>91</v>
      </c>
      <c r="AP205" s="453">
        <v>96.8</v>
      </c>
      <c r="AQ205" s="475">
        <v>95.4</v>
      </c>
      <c r="AR205" s="475">
        <v>97.6</v>
      </c>
      <c r="AS205" s="475">
        <v>91.9</v>
      </c>
      <c r="AT205" s="475">
        <v>106.9</v>
      </c>
      <c r="AU205" s="475">
        <v>90.8</v>
      </c>
      <c r="AV205" s="475">
        <v>101.3</v>
      </c>
      <c r="AW205" s="475">
        <v>71.900000000000006</v>
      </c>
      <c r="AX205" s="475">
        <v>98</v>
      </c>
      <c r="AY205" s="475">
        <v>100</v>
      </c>
      <c r="AZ205" s="475">
        <v>70.599999999999994</v>
      </c>
    </row>
    <row r="206" spans="1:52" x14ac:dyDescent="0.15">
      <c r="A206" s="329" t="s">
        <v>87</v>
      </c>
      <c r="B206" s="330"/>
      <c r="C206" s="329" t="s">
        <v>92</v>
      </c>
      <c r="D206" s="455">
        <v>96.3</v>
      </c>
      <c r="E206" s="455">
        <v>96.3</v>
      </c>
      <c r="F206" s="455">
        <v>85.9</v>
      </c>
      <c r="G206" s="455">
        <v>84.4</v>
      </c>
      <c r="H206" s="455">
        <v>93.4</v>
      </c>
      <c r="I206" s="455">
        <v>91</v>
      </c>
      <c r="J206" s="455">
        <v>126.7</v>
      </c>
      <c r="K206" s="455">
        <v>85.8</v>
      </c>
      <c r="L206" s="455">
        <v>78.7</v>
      </c>
      <c r="M206" s="455" t="s">
        <v>335</v>
      </c>
      <c r="N206" s="455">
        <v>188.4</v>
      </c>
      <c r="O206" s="455">
        <v>84.5</v>
      </c>
      <c r="P206" s="455">
        <v>74.7</v>
      </c>
      <c r="Q206" s="455">
        <v>110.4</v>
      </c>
      <c r="R206" s="455">
        <v>99.5</v>
      </c>
      <c r="S206" s="455">
        <v>99.5</v>
      </c>
      <c r="T206" s="455" t="s">
        <v>336</v>
      </c>
      <c r="U206" s="455">
        <v>125.5</v>
      </c>
      <c r="V206" s="455">
        <v>92.9</v>
      </c>
      <c r="W206" s="455">
        <v>94.8</v>
      </c>
      <c r="X206" s="455">
        <v>94.8</v>
      </c>
      <c r="Y206" s="455">
        <v>88.8</v>
      </c>
      <c r="Z206" s="455">
        <v>103.4</v>
      </c>
      <c r="AA206" s="455">
        <v>92.5</v>
      </c>
      <c r="AB206" s="455" t="s">
        <v>336</v>
      </c>
      <c r="AC206" s="455">
        <v>90.1</v>
      </c>
      <c r="AD206" s="455">
        <v>80</v>
      </c>
      <c r="AE206" s="455">
        <v>63.1</v>
      </c>
      <c r="AF206" s="455">
        <v>97.6</v>
      </c>
      <c r="AG206" s="455" t="s">
        <v>336</v>
      </c>
      <c r="AH206" s="455">
        <v>99.8</v>
      </c>
      <c r="AI206" s="455">
        <v>91</v>
      </c>
      <c r="AJ206" s="455">
        <v>108.2</v>
      </c>
      <c r="AK206" s="455" t="s">
        <v>335</v>
      </c>
      <c r="AL206" s="455">
        <v>115.8</v>
      </c>
      <c r="AM206" s="329" t="s">
        <v>87</v>
      </c>
      <c r="AN206" s="330"/>
      <c r="AO206" s="329" t="s">
        <v>92</v>
      </c>
      <c r="AP206" s="453">
        <v>96.3</v>
      </c>
      <c r="AQ206" s="475">
        <v>100.5</v>
      </c>
      <c r="AR206" s="475">
        <v>99.7</v>
      </c>
      <c r="AS206" s="475">
        <v>98.5</v>
      </c>
      <c r="AT206" s="475">
        <v>102</v>
      </c>
      <c r="AU206" s="475">
        <v>97.1</v>
      </c>
      <c r="AV206" s="475">
        <v>114.5</v>
      </c>
      <c r="AW206" s="475">
        <v>71.400000000000006</v>
      </c>
      <c r="AX206" s="475">
        <v>93.5</v>
      </c>
      <c r="AY206" s="475">
        <v>94.2</v>
      </c>
      <c r="AZ206" s="475">
        <v>81.3</v>
      </c>
    </row>
    <row r="207" spans="1:52" x14ac:dyDescent="0.15">
      <c r="A207" s="329"/>
      <c r="B207" s="330"/>
      <c r="C207" s="329" t="s">
        <v>93</v>
      </c>
      <c r="D207" s="455">
        <v>92.5</v>
      </c>
      <c r="E207" s="455">
        <v>92.5</v>
      </c>
      <c r="F207" s="455">
        <v>89</v>
      </c>
      <c r="G207" s="455">
        <v>88.8</v>
      </c>
      <c r="H207" s="455">
        <v>87.3</v>
      </c>
      <c r="I207" s="455">
        <v>88.6</v>
      </c>
      <c r="J207" s="455">
        <v>101.4</v>
      </c>
      <c r="K207" s="455">
        <v>95.7</v>
      </c>
      <c r="L207" s="455">
        <v>90.6</v>
      </c>
      <c r="M207" s="455" t="s">
        <v>335</v>
      </c>
      <c r="N207" s="455">
        <v>221.2</v>
      </c>
      <c r="O207" s="455">
        <v>89.1</v>
      </c>
      <c r="P207" s="455">
        <v>83.8</v>
      </c>
      <c r="Q207" s="455">
        <v>106</v>
      </c>
      <c r="R207" s="455">
        <v>109.3</v>
      </c>
      <c r="S207" s="455">
        <v>109.3</v>
      </c>
      <c r="T207" s="455" t="s">
        <v>336</v>
      </c>
      <c r="U207" s="455">
        <v>53</v>
      </c>
      <c r="V207" s="455">
        <v>95.6</v>
      </c>
      <c r="W207" s="455">
        <v>103.8</v>
      </c>
      <c r="X207" s="455">
        <v>103.8</v>
      </c>
      <c r="Y207" s="455">
        <v>98.2</v>
      </c>
      <c r="Z207" s="455">
        <v>103.5</v>
      </c>
      <c r="AA207" s="455">
        <v>96.5</v>
      </c>
      <c r="AB207" s="455" t="s">
        <v>336</v>
      </c>
      <c r="AC207" s="455">
        <v>94.2</v>
      </c>
      <c r="AD207" s="455">
        <v>90.6</v>
      </c>
      <c r="AE207" s="455">
        <v>67.3</v>
      </c>
      <c r="AF207" s="455">
        <v>88.8</v>
      </c>
      <c r="AG207" s="455" t="s">
        <v>336</v>
      </c>
      <c r="AH207" s="455">
        <v>110</v>
      </c>
      <c r="AI207" s="455">
        <v>82.6</v>
      </c>
      <c r="AJ207" s="455">
        <v>106.1</v>
      </c>
      <c r="AK207" s="455" t="s">
        <v>335</v>
      </c>
      <c r="AL207" s="455">
        <v>99.8</v>
      </c>
      <c r="AM207" s="329"/>
      <c r="AN207" s="330"/>
      <c r="AO207" s="329" t="s">
        <v>93</v>
      </c>
      <c r="AP207" s="453">
        <v>92.5</v>
      </c>
      <c r="AQ207" s="475">
        <v>95.7</v>
      </c>
      <c r="AR207" s="475">
        <v>92.8</v>
      </c>
      <c r="AS207" s="475">
        <v>84.3</v>
      </c>
      <c r="AT207" s="475">
        <v>104.9</v>
      </c>
      <c r="AU207" s="475">
        <v>102.9</v>
      </c>
      <c r="AV207" s="475">
        <v>122.6</v>
      </c>
      <c r="AW207" s="475">
        <v>66.5</v>
      </c>
      <c r="AX207" s="475">
        <v>91.8</v>
      </c>
      <c r="AY207" s="475">
        <v>91.8</v>
      </c>
      <c r="AZ207" s="475">
        <v>94.4</v>
      </c>
    </row>
    <row r="208" spans="1:52" x14ac:dyDescent="0.15">
      <c r="A208" s="329"/>
      <c r="B208" s="330"/>
      <c r="C208" s="329" t="s">
        <v>94</v>
      </c>
      <c r="D208" s="455">
        <v>93.3</v>
      </c>
      <c r="E208" s="455">
        <v>93.2</v>
      </c>
      <c r="F208" s="455">
        <v>88.2</v>
      </c>
      <c r="G208" s="455">
        <v>88.9</v>
      </c>
      <c r="H208" s="455">
        <v>87.2</v>
      </c>
      <c r="I208" s="455">
        <v>92.4</v>
      </c>
      <c r="J208" s="455">
        <v>104.7</v>
      </c>
      <c r="K208" s="455">
        <v>100.1</v>
      </c>
      <c r="L208" s="455">
        <v>96</v>
      </c>
      <c r="M208" s="455" t="s">
        <v>335</v>
      </c>
      <c r="N208" s="455">
        <v>188.3</v>
      </c>
      <c r="O208" s="455">
        <v>84.2</v>
      </c>
      <c r="P208" s="455">
        <v>80.5</v>
      </c>
      <c r="Q208" s="455">
        <v>101.2</v>
      </c>
      <c r="R208" s="455">
        <v>94.1</v>
      </c>
      <c r="S208" s="455">
        <v>94.1</v>
      </c>
      <c r="T208" s="455" t="s">
        <v>336</v>
      </c>
      <c r="U208" s="455">
        <v>51.9</v>
      </c>
      <c r="V208" s="455">
        <v>99.2</v>
      </c>
      <c r="W208" s="455">
        <v>107.6</v>
      </c>
      <c r="X208" s="455">
        <v>107.6</v>
      </c>
      <c r="Y208" s="455">
        <v>70.099999999999994</v>
      </c>
      <c r="Z208" s="455">
        <v>108.8</v>
      </c>
      <c r="AA208" s="455">
        <v>105.3</v>
      </c>
      <c r="AB208" s="455" t="s">
        <v>336</v>
      </c>
      <c r="AC208" s="455">
        <v>95.7</v>
      </c>
      <c r="AD208" s="455">
        <v>94.7</v>
      </c>
      <c r="AE208" s="455">
        <v>67.5</v>
      </c>
      <c r="AF208" s="455">
        <v>87.4</v>
      </c>
      <c r="AG208" s="455" t="s">
        <v>336</v>
      </c>
      <c r="AH208" s="455">
        <v>111.2</v>
      </c>
      <c r="AI208" s="455">
        <v>82.1</v>
      </c>
      <c r="AJ208" s="455">
        <v>113.5</v>
      </c>
      <c r="AK208" s="455" t="s">
        <v>335</v>
      </c>
      <c r="AL208" s="455">
        <v>103.7</v>
      </c>
      <c r="AM208" s="329"/>
      <c r="AN208" s="330"/>
      <c r="AO208" s="329" t="s">
        <v>94</v>
      </c>
      <c r="AP208" s="453">
        <v>93.3</v>
      </c>
      <c r="AQ208" s="475">
        <v>95.1</v>
      </c>
      <c r="AR208" s="475">
        <v>94</v>
      </c>
      <c r="AS208" s="475">
        <v>85.7</v>
      </c>
      <c r="AT208" s="475">
        <v>107.1</v>
      </c>
      <c r="AU208" s="475">
        <v>97.5</v>
      </c>
      <c r="AV208" s="475">
        <v>111.7</v>
      </c>
      <c r="AW208" s="475">
        <v>73</v>
      </c>
      <c r="AX208" s="475">
        <v>92.7</v>
      </c>
      <c r="AY208" s="475">
        <v>92.1</v>
      </c>
      <c r="AZ208" s="475">
        <v>98.9</v>
      </c>
    </row>
    <row r="209" spans="1:52" x14ac:dyDescent="0.15">
      <c r="A209" s="329"/>
      <c r="B209" s="330"/>
      <c r="C209" s="329" t="s">
        <v>95</v>
      </c>
      <c r="D209" s="455">
        <v>92.7</v>
      </c>
      <c r="E209" s="455">
        <v>92.8</v>
      </c>
      <c r="F209" s="455">
        <v>87.4</v>
      </c>
      <c r="G209" s="455">
        <v>90.6</v>
      </c>
      <c r="H209" s="455">
        <v>78.3</v>
      </c>
      <c r="I209" s="455">
        <v>85</v>
      </c>
      <c r="J209" s="455">
        <v>104.9</v>
      </c>
      <c r="K209" s="455">
        <v>88.5</v>
      </c>
      <c r="L209" s="455">
        <v>86.4</v>
      </c>
      <c r="M209" s="455" t="s">
        <v>335</v>
      </c>
      <c r="N209" s="455">
        <v>172.1</v>
      </c>
      <c r="O209" s="455">
        <v>93.3</v>
      </c>
      <c r="P209" s="455">
        <v>84.3</v>
      </c>
      <c r="Q209" s="455">
        <v>130.19999999999999</v>
      </c>
      <c r="R209" s="455">
        <v>87</v>
      </c>
      <c r="S209" s="455">
        <v>87</v>
      </c>
      <c r="T209" s="455" t="s">
        <v>336</v>
      </c>
      <c r="U209" s="455">
        <v>59.6</v>
      </c>
      <c r="V209" s="455">
        <v>94.5</v>
      </c>
      <c r="W209" s="455">
        <v>103.9</v>
      </c>
      <c r="X209" s="455">
        <v>103.9</v>
      </c>
      <c r="Y209" s="455">
        <v>96.1</v>
      </c>
      <c r="Z209" s="455">
        <v>104.7</v>
      </c>
      <c r="AA209" s="455">
        <v>99.5</v>
      </c>
      <c r="AB209" s="455" t="s">
        <v>336</v>
      </c>
      <c r="AC209" s="455">
        <v>90</v>
      </c>
      <c r="AD209" s="455">
        <v>88.1</v>
      </c>
      <c r="AE209" s="455">
        <v>69.2</v>
      </c>
      <c r="AF209" s="455">
        <v>89.5</v>
      </c>
      <c r="AG209" s="455" t="s">
        <v>336</v>
      </c>
      <c r="AH209" s="455">
        <v>104.8</v>
      </c>
      <c r="AI209" s="455">
        <v>79.5</v>
      </c>
      <c r="AJ209" s="455">
        <v>91.6</v>
      </c>
      <c r="AK209" s="455" t="s">
        <v>335</v>
      </c>
      <c r="AL209" s="455">
        <v>99.7</v>
      </c>
      <c r="AM209" s="329"/>
      <c r="AN209" s="330"/>
      <c r="AO209" s="329" t="s">
        <v>95</v>
      </c>
      <c r="AP209" s="453">
        <v>92.7</v>
      </c>
      <c r="AQ209" s="475">
        <v>98</v>
      </c>
      <c r="AR209" s="475">
        <v>96.8</v>
      </c>
      <c r="AS209" s="475">
        <v>90.3</v>
      </c>
      <c r="AT209" s="475">
        <v>106.5</v>
      </c>
      <c r="AU209" s="475">
        <v>97.6</v>
      </c>
      <c r="AV209" s="475">
        <v>112.7</v>
      </c>
      <c r="AW209" s="475">
        <v>70.099999999999994</v>
      </c>
      <c r="AX209" s="475">
        <v>89.5</v>
      </c>
      <c r="AY209" s="475">
        <v>88.8</v>
      </c>
      <c r="AZ209" s="475">
        <v>102.7</v>
      </c>
    </row>
    <row r="210" spans="1:52" x14ac:dyDescent="0.15">
      <c r="A210" s="329"/>
      <c r="B210" s="330"/>
      <c r="C210" s="329" t="s">
        <v>96</v>
      </c>
      <c r="D210" s="455">
        <v>91.3</v>
      </c>
      <c r="E210" s="455">
        <v>91.3</v>
      </c>
      <c r="F210" s="455">
        <v>84.4</v>
      </c>
      <c r="G210" s="455">
        <v>83.9</v>
      </c>
      <c r="H210" s="455">
        <v>81.3</v>
      </c>
      <c r="I210" s="455">
        <v>86.6</v>
      </c>
      <c r="J210" s="455">
        <v>86.8</v>
      </c>
      <c r="K210" s="455">
        <v>107.1</v>
      </c>
      <c r="L210" s="455">
        <v>104.9</v>
      </c>
      <c r="M210" s="455" t="s">
        <v>335</v>
      </c>
      <c r="N210" s="455">
        <v>222.2</v>
      </c>
      <c r="O210" s="455">
        <v>88.1</v>
      </c>
      <c r="P210" s="455">
        <v>83.2</v>
      </c>
      <c r="Q210" s="455">
        <v>103</v>
      </c>
      <c r="R210" s="455">
        <v>93.3</v>
      </c>
      <c r="S210" s="455">
        <v>93.3</v>
      </c>
      <c r="T210" s="455" t="s">
        <v>336</v>
      </c>
      <c r="U210" s="455">
        <v>61.4</v>
      </c>
      <c r="V210" s="455">
        <v>94.9</v>
      </c>
      <c r="W210" s="455">
        <v>103.5</v>
      </c>
      <c r="X210" s="455">
        <v>103.5</v>
      </c>
      <c r="Y210" s="455">
        <v>89.6</v>
      </c>
      <c r="Z210" s="455">
        <v>108.8</v>
      </c>
      <c r="AA210" s="455">
        <v>97</v>
      </c>
      <c r="AB210" s="455" t="s">
        <v>336</v>
      </c>
      <c r="AC210" s="455">
        <v>93.5</v>
      </c>
      <c r="AD210" s="455">
        <v>93</v>
      </c>
      <c r="AE210" s="455">
        <v>68.8</v>
      </c>
      <c r="AF210" s="455">
        <v>82.6</v>
      </c>
      <c r="AG210" s="455" t="s">
        <v>336</v>
      </c>
      <c r="AH210" s="455">
        <v>96.2</v>
      </c>
      <c r="AI210" s="455">
        <v>87.3</v>
      </c>
      <c r="AJ210" s="455">
        <v>110.4</v>
      </c>
      <c r="AK210" s="455" t="s">
        <v>335</v>
      </c>
      <c r="AL210" s="455">
        <v>94.2</v>
      </c>
      <c r="AM210" s="329"/>
      <c r="AN210" s="330"/>
      <c r="AO210" s="329" t="s">
        <v>96</v>
      </c>
      <c r="AP210" s="453">
        <v>91.3</v>
      </c>
      <c r="AQ210" s="475">
        <v>91.6</v>
      </c>
      <c r="AR210" s="475">
        <v>89.6</v>
      </c>
      <c r="AS210" s="475">
        <v>80.8</v>
      </c>
      <c r="AT210" s="475">
        <v>107.5</v>
      </c>
      <c r="AU210" s="475">
        <v>93.5</v>
      </c>
      <c r="AV210" s="475">
        <v>103.8</v>
      </c>
      <c r="AW210" s="475">
        <v>76</v>
      </c>
      <c r="AX210" s="475">
        <v>92.1</v>
      </c>
      <c r="AY210" s="475">
        <v>91.5</v>
      </c>
      <c r="AZ210" s="475">
        <v>94</v>
      </c>
    </row>
    <row r="211" spans="1:52" x14ac:dyDescent="0.15">
      <c r="A211" s="329"/>
      <c r="B211" s="330"/>
      <c r="C211" s="329" t="s">
        <v>97</v>
      </c>
      <c r="D211" s="455">
        <v>93.5</v>
      </c>
      <c r="E211" s="455">
        <v>93.6</v>
      </c>
      <c r="F211" s="455">
        <v>89.1</v>
      </c>
      <c r="G211" s="455">
        <v>88.2</v>
      </c>
      <c r="H211" s="455">
        <v>95.1</v>
      </c>
      <c r="I211" s="455">
        <v>86.4</v>
      </c>
      <c r="J211" s="455">
        <v>113.3</v>
      </c>
      <c r="K211" s="455">
        <v>108.3</v>
      </c>
      <c r="L211" s="455">
        <v>107</v>
      </c>
      <c r="M211" s="455" t="s">
        <v>335</v>
      </c>
      <c r="N211" s="455">
        <v>126.2</v>
      </c>
      <c r="O211" s="455">
        <v>86.7</v>
      </c>
      <c r="P211" s="455">
        <v>85</v>
      </c>
      <c r="Q211" s="455">
        <v>101.8</v>
      </c>
      <c r="R211" s="455">
        <v>80.3</v>
      </c>
      <c r="S211" s="455">
        <v>80.3</v>
      </c>
      <c r="T211" s="455" t="s">
        <v>336</v>
      </c>
      <c r="U211" s="455">
        <v>64.3</v>
      </c>
      <c r="V211" s="455">
        <v>92.7</v>
      </c>
      <c r="W211" s="455">
        <v>98.7</v>
      </c>
      <c r="X211" s="455">
        <v>98.7</v>
      </c>
      <c r="Y211" s="455">
        <v>105.2</v>
      </c>
      <c r="Z211" s="455">
        <v>109.3</v>
      </c>
      <c r="AA211" s="455">
        <v>89.4</v>
      </c>
      <c r="AB211" s="455" t="s">
        <v>336</v>
      </c>
      <c r="AC211" s="455">
        <v>90.1</v>
      </c>
      <c r="AD211" s="455">
        <v>85.4</v>
      </c>
      <c r="AE211" s="455">
        <v>71.3</v>
      </c>
      <c r="AF211" s="455">
        <v>84</v>
      </c>
      <c r="AG211" s="455" t="s">
        <v>336</v>
      </c>
      <c r="AH211" s="455">
        <v>105.4</v>
      </c>
      <c r="AI211" s="455">
        <v>83.1</v>
      </c>
      <c r="AJ211" s="455">
        <v>98.6</v>
      </c>
      <c r="AK211" s="455" t="s">
        <v>335</v>
      </c>
      <c r="AL211" s="455">
        <v>113.5</v>
      </c>
      <c r="AM211" s="329"/>
      <c r="AN211" s="330"/>
      <c r="AO211" s="329" t="s">
        <v>97</v>
      </c>
      <c r="AP211" s="452">
        <v>93.5</v>
      </c>
      <c r="AQ211" s="475">
        <v>97</v>
      </c>
      <c r="AR211" s="475">
        <v>97.6</v>
      </c>
      <c r="AS211" s="475">
        <v>94</v>
      </c>
      <c r="AT211" s="475">
        <v>106.3</v>
      </c>
      <c r="AU211" s="475">
        <v>87.8</v>
      </c>
      <c r="AV211" s="475">
        <v>99.3</v>
      </c>
      <c r="AW211" s="475">
        <v>68.900000000000006</v>
      </c>
      <c r="AX211" s="475">
        <v>90.2</v>
      </c>
      <c r="AY211" s="475">
        <v>90</v>
      </c>
      <c r="AZ211" s="475">
        <v>96.6</v>
      </c>
    </row>
    <row r="212" spans="1:52" x14ac:dyDescent="0.15">
      <c r="A212" s="329"/>
      <c r="B212" s="327" t="s">
        <v>108</v>
      </c>
      <c r="C212" s="326" t="s">
        <v>84</v>
      </c>
      <c r="D212" s="460">
        <v>91.7</v>
      </c>
      <c r="E212" s="460">
        <v>91.7</v>
      </c>
      <c r="F212" s="460">
        <v>88.1</v>
      </c>
      <c r="G212" s="460">
        <v>87.4</v>
      </c>
      <c r="H212" s="460">
        <v>89.1</v>
      </c>
      <c r="I212" s="460">
        <v>91.3</v>
      </c>
      <c r="J212" s="460">
        <v>107.2</v>
      </c>
      <c r="K212" s="460">
        <v>124.1</v>
      </c>
      <c r="L212" s="460">
        <v>128.69999999999999</v>
      </c>
      <c r="M212" s="460" t="s">
        <v>335</v>
      </c>
      <c r="N212" s="460">
        <v>159.30000000000001</v>
      </c>
      <c r="O212" s="460">
        <v>80.7</v>
      </c>
      <c r="P212" s="460">
        <v>79.8</v>
      </c>
      <c r="Q212" s="460">
        <v>84</v>
      </c>
      <c r="R212" s="460">
        <v>88.7</v>
      </c>
      <c r="S212" s="460">
        <v>88.7</v>
      </c>
      <c r="T212" s="460" t="s">
        <v>336</v>
      </c>
      <c r="U212" s="460">
        <v>65.3</v>
      </c>
      <c r="V212" s="460">
        <v>88</v>
      </c>
      <c r="W212" s="460">
        <v>92.3</v>
      </c>
      <c r="X212" s="460">
        <v>92.3</v>
      </c>
      <c r="Y212" s="460">
        <v>107.9</v>
      </c>
      <c r="Z212" s="460">
        <v>100.8</v>
      </c>
      <c r="AA212" s="460">
        <v>83.1</v>
      </c>
      <c r="AB212" s="460" t="s">
        <v>336</v>
      </c>
      <c r="AC212" s="460">
        <v>88</v>
      </c>
      <c r="AD212" s="460">
        <v>81</v>
      </c>
      <c r="AE212" s="460">
        <v>75.2</v>
      </c>
      <c r="AF212" s="460">
        <v>86.6</v>
      </c>
      <c r="AG212" s="460" t="s">
        <v>336</v>
      </c>
      <c r="AH212" s="460">
        <v>91.7</v>
      </c>
      <c r="AI212" s="460">
        <v>108.1</v>
      </c>
      <c r="AJ212" s="460">
        <v>103</v>
      </c>
      <c r="AK212" s="460" t="s">
        <v>335</v>
      </c>
      <c r="AL212" s="460">
        <v>109.7</v>
      </c>
      <c r="AM212" s="329"/>
      <c r="AN212" s="327" t="s">
        <v>108</v>
      </c>
      <c r="AO212" s="326" t="s">
        <v>84</v>
      </c>
      <c r="AP212" s="453">
        <v>91.7</v>
      </c>
      <c r="AQ212" s="460">
        <v>90.3</v>
      </c>
      <c r="AR212" s="460">
        <v>90.9</v>
      </c>
      <c r="AS212" s="460">
        <v>84.6</v>
      </c>
      <c r="AT212" s="460">
        <v>101.1</v>
      </c>
      <c r="AU212" s="460">
        <v>89.4</v>
      </c>
      <c r="AV212" s="460">
        <v>99.9</v>
      </c>
      <c r="AW212" s="460">
        <v>69.599999999999994</v>
      </c>
      <c r="AX212" s="460">
        <v>91.5</v>
      </c>
      <c r="AY212" s="460">
        <v>92.1</v>
      </c>
      <c r="AZ212" s="460">
        <v>82.7</v>
      </c>
    </row>
    <row r="213" spans="1:52" x14ac:dyDescent="0.15">
      <c r="A213" s="329"/>
      <c r="B213" s="330"/>
      <c r="C213" s="329" t="s">
        <v>86</v>
      </c>
      <c r="D213" s="455">
        <v>89.5</v>
      </c>
      <c r="E213" s="455">
        <v>89.5</v>
      </c>
      <c r="F213" s="455">
        <v>86.3</v>
      </c>
      <c r="G213" s="455">
        <v>85.9</v>
      </c>
      <c r="H213" s="455">
        <v>86.8</v>
      </c>
      <c r="I213" s="455">
        <v>88.4</v>
      </c>
      <c r="J213" s="455">
        <v>118.6</v>
      </c>
      <c r="K213" s="455">
        <v>95.2</v>
      </c>
      <c r="L213" s="455">
        <v>95.3</v>
      </c>
      <c r="M213" s="455" t="s">
        <v>335</v>
      </c>
      <c r="N213" s="455">
        <v>126.4</v>
      </c>
      <c r="O213" s="455">
        <v>79.7</v>
      </c>
      <c r="P213" s="455">
        <v>77.2</v>
      </c>
      <c r="Q213" s="455">
        <v>87.8</v>
      </c>
      <c r="R213" s="455">
        <v>83.3</v>
      </c>
      <c r="S213" s="455">
        <v>83.3</v>
      </c>
      <c r="T213" s="455" t="s">
        <v>336</v>
      </c>
      <c r="U213" s="455">
        <v>66.599999999999994</v>
      </c>
      <c r="V213" s="455">
        <v>88.4</v>
      </c>
      <c r="W213" s="455">
        <v>91.6</v>
      </c>
      <c r="X213" s="455">
        <v>91.6</v>
      </c>
      <c r="Y213" s="455">
        <v>83.7</v>
      </c>
      <c r="Z213" s="455">
        <v>102.7</v>
      </c>
      <c r="AA213" s="455">
        <v>78.8</v>
      </c>
      <c r="AB213" s="455" t="s">
        <v>336</v>
      </c>
      <c r="AC213" s="455">
        <v>87.1</v>
      </c>
      <c r="AD213" s="455">
        <v>81.400000000000006</v>
      </c>
      <c r="AE213" s="455">
        <v>84.6</v>
      </c>
      <c r="AF213" s="455">
        <v>82.4</v>
      </c>
      <c r="AG213" s="455" t="s">
        <v>336</v>
      </c>
      <c r="AH213" s="455">
        <v>90.2</v>
      </c>
      <c r="AI213" s="455">
        <v>92.7</v>
      </c>
      <c r="AJ213" s="455">
        <v>111.3</v>
      </c>
      <c r="AK213" s="455" t="s">
        <v>335</v>
      </c>
      <c r="AL213" s="455">
        <v>111.6</v>
      </c>
      <c r="AM213" s="329"/>
      <c r="AN213" s="330"/>
      <c r="AO213" s="329" t="s">
        <v>86</v>
      </c>
      <c r="AP213" s="453">
        <v>89.5</v>
      </c>
      <c r="AQ213" s="455">
        <v>92.8</v>
      </c>
      <c r="AR213" s="455">
        <v>97.1</v>
      </c>
      <c r="AS213" s="455">
        <v>91.7</v>
      </c>
      <c r="AT213" s="455">
        <v>104.5</v>
      </c>
      <c r="AU213" s="455">
        <v>83.6</v>
      </c>
      <c r="AV213" s="455">
        <v>95.5</v>
      </c>
      <c r="AW213" s="455">
        <v>67.400000000000006</v>
      </c>
      <c r="AX213" s="455">
        <v>88.1</v>
      </c>
      <c r="AY213" s="455">
        <v>88.6</v>
      </c>
      <c r="AZ213" s="455">
        <v>81.8</v>
      </c>
    </row>
    <row r="214" spans="1:52" x14ac:dyDescent="0.15">
      <c r="A214" s="329"/>
      <c r="B214" s="330"/>
      <c r="C214" s="329" t="s">
        <v>88</v>
      </c>
      <c r="D214" s="470">
        <v>93</v>
      </c>
      <c r="E214" s="470">
        <v>93</v>
      </c>
      <c r="F214" s="470">
        <v>92.2</v>
      </c>
      <c r="G214" s="470">
        <v>88.1</v>
      </c>
      <c r="H214" s="470">
        <v>112.2</v>
      </c>
      <c r="I214" s="470">
        <v>84.8</v>
      </c>
      <c r="J214" s="470">
        <v>112.7</v>
      </c>
      <c r="K214" s="470">
        <v>99.1</v>
      </c>
      <c r="L214" s="470">
        <v>97.3</v>
      </c>
      <c r="M214" s="470" t="s">
        <v>335</v>
      </c>
      <c r="N214" s="470">
        <v>169.1</v>
      </c>
      <c r="O214" s="470">
        <v>88.7</v>
      </c>
      <c r="P214" s="470">
        <v>83.6</v>
      </c>
      <c r="Q214" s="470">
        <v>126</v>
      </c>
      <c r="R214" s="470">
        <v>103.2</v>
      </c>
      <c r="S214" s="470">
        <v>103.2</v>
      </c>
      <c r="T214" s="470" t="s">
        <v>336</v>
      </c>
      <c r="U214" s="470">
        <v>63.4</v>
      </c>
      <c r="V214" s="470">
        <v>89.2</v>
      </c>
      <c r="W214" s="470">
        <v>89.8</v>
      </c>
      <c r="X214" s="470">
        <v>89.8</v>
      </c>
      <c r="Y214" s="470">
        <v>111.8</v>
      </c>
      <c r="Z214" s="470">
        <v>108.5</v>
      </c>
      <c r="AA214" s="470">
        <v>85.8</v>
      </c>
      <c r="AB214" s="470" t="s">
        <v>336</v>
      </c>
      <c r="AC214" s="470">
        <v>83.6</v>
      </c>
      <c r="AD214" s="470">
        <v>79.3</v>
      </c>
      <c r="AE214" s="454">
        <v>90.4</v>
      </c>
      <c r="AF214" s="454">
        <v>75.099999999999994</v>
      </c>
      <c r="AG214" s="454" t="s">
        <v>336</v>
      </c>
      <c r="AH214" s="454">
        <v>88.4</v>
      </c>
      <c r="AI214" s="454">
        <v>101.8</v>
      </c>
      <c r="AJ214" s="454">
        <v>57.9</v>
      </c>
      <c r="AK214" s="454" t="s">
        <v>335</v>
      </c>
      <c r="AL214" s="454">
        <v>108.5</v>
      </c>
      <c r="AM214" s="329"/>
      <c r="AN214" s="330"/>
      <c r="AO214" s="329" t="s">
        <v>88</v>
      </c>
      <c r="AP214" s="453">
        <v>93</v>
      </c>
      <c r="AQ214" s="470">
        <v>92.6</v>
      </c>
      <c r="AR214" s="470">
        <v>94.8</v>
      </c>
      <c r="AS214" s="470">
        <v>91.1</v>
      </c>
      <c r="AT214" s="470">
        <v>107.1</v>
      </c>
      <c r="AU214" s="470">
        <v>92.6</v>
      </c>
      <c r="AV214" s="470">
        <v>108.9</v>
      </c>
      <c r="AW214" s="470">
        <v>65</v>
      </c>
      <c r="AX214" s="470">
        <v>93.4</v>
      </c>
      <c r="AY214" s="470">
        <v>93.6</v>
      </c>
      <c r="AZ214" s="470">
        <v>86.5</v>
      </c>
    </row>
    <row r="215" spans="1:52" x14ac:dyDescent="0.15">
      <c r="A215" s="329"/>
      <c r="B215" s="330"/>
      <c r="C215" s="329" t="s">
        <v>89</v>
      </c>
      <c r="D215" s="470">
        <v>96.1</v>
      </c>
      <c r="E215" s="470">
        <v>96.1</v>
      </c>
      <c r="F215" s="470">
        <v>91.8</v>
      </c>
      <c r="G215" s="470">
        <v>91</v>
      </c>
      <c r="H215" s="470">
        <v>97.8</v>
      </c>
      <c r="I215" s="470">
        <v>89.9</v>
      </c>
      <c r="J215" s="470">
        <v>110.1</v>
      </c>
      <c r="K215" s="470">
        <v>110.5</v>
      </c>
      <c r="L215" s="470">
        <v>107.5</v>
      </c>
      <c r="M215" s="470" t="s">
        <v>335</v>
      </c>
      <c r="N215" s="470">
        <v>207.5</v>
      </c>
      <c r="O215" s="470">
        <v>87.4</v>
      </c>
      <c r="P215" s="470">
        <v>82.4</v>
      </c>
      <c r="Q215" s="470">
        <v>110.9</v>
      </c>
      <c r="R215" s="470">
        <v>88.6</v>
      </c>
      <c r="S215" s="470">
        <v>88.6</v>
      </c>
      <c r="T215" s="470" t="s">
        <v>336</v>
      </c>
      <c r="U215" s="470">
        <v>59</v>
      </c>
      <c r="V215" s="470">
        <v>96.5</v>
      </c>
      <c r="W215" s="454">
        <v>105.3</v>
      </c>
      <c r="X215" s="470">
        <v>105.3</v>
      </c>
      <c r="Y215" s="470">
        <v>128.9</v>
      </c>
      <c r="Z215" s="470">
        <v>112</v>
      </c>
      <c r="AA215" s="470">
        <v>86.7</v>
      </c>
      <c r="AB215" s="470" t="s">
        <v>336</v>
      </c>
      <c r="AC215" s="470">
        <v>90.5</v>
      </c>
      <c r="AD215" s="470">
        <v>84.9</v>
      </c>
      <c r="AE215" s="454">
        <v>114</v>
      </c>
      <c r="AF215" s="454">
        <v>80.2</v>
      </c>
      <c r="AG215" s="454" t="s">
        <v>336</v>
      </c>
      <c r="AH215" s="454">
        <v>98.6</v>
      </c>
      <c r="AI215" s="454">
        <v>101.4</v>
      </c>
      <c r="AJ215" s="454">
        <v>82.8</v>
      </c>
      <c r="AK215" s="454" t="s">
        <v>335</v>
      </c>
      <c r="AL215" s="454">
        <v>109</v>
      </c>
      <c r="AM215" s="329"/>
      <c r="AN215" s="330"/>
      <c r="AO215" s="329" t="s">
        <v>89</v>
      </c>
      <c r="AP215" s="453">
        <v>96.1</v>
      </c>
      <c r="AQ215" s="470">
        <v>97.3</v>
      </c>
      <c r="AR215" s="470">
        <v>98.9</v>
      </c>
      <c r="AS215" s="454">
        <v>90.7</v>
      </c>
      <c r="AT215" s="454">
        <v>112.6</v>
      </c>
      <c r="AU215" s="470">
        <v>98.1</v>
      </c>
      <c r="AV215" s="470">
        <v>110.9</v>
      </c>
      <c r="AW215" s="470">
        <v>76.3</v>
      </c>
      <c r="AX215" s="470">
        <v>96.5</v>
      </c>
      <c r="AY215" s="470">
        <v>95.6</v>
      </c>
      <c r="AZ215" s="470">
        <v>114</v>
      </c>
    </row>
    <row r="216" spans="1:52" x14ac:dyDescent="0.15">
      <c r="A216" s="329"/>
      <c r="B216" s="330"/>
      <c r="C216" s="329" t="s">
        <v>90</v>
      </c>
      <c r="D216" s="455">
        <v>99.8</v>
      </c>
      <c r="E216" s="455">
        <v>99.8</v>
      </c>
      <c r="F216" s="455">
        <v>90.4</v>
      </c>
      <c r="G216" s="455">
        <v>90.9</v>
      </c>
      <c r="H216" s="455">
        <v>86.9</v>
      </c>
      <c r="I216" s="455">
        <v>91.7</v>
      </c>
      <c r="J216" s="455">
        <v>113.2</v>
      </c>
      <c r="K216" s="455">
        <v>105.7</v>
      </c>
      <c r="L216" s="455">
        <v>104</v>
      </c>
      <c r="M216" s="455" t="s">
        <v>335</v>
      </c>
      <c r="N216" s="455">
        <v>163.19999999999999</v>
      </c>
      <c r="O216" s="455">
        <v>86.1</v>
      </c>
      <c r="P216" s="455">
        <v>81.3</v>
      </c>
      <c r="Q216" s="455">
        <v>98.8</v>
      </c>
      <c r="R216" s="455">
        <v>102.9</v>
      </c>
      <c r="S216" s="455">
        <v>102.9</v>
      </c>
      <c r="T216" s="455" t="s">
        <v>336</v>
      </c>
      <c r="U216" s="455">
        <v>138.5</v>
      </c>
      <c r="V216" s="455">
        <v>96.1</v>
      </c>
      <c r="W216" s="455">
        <v>107.1</v>
      </c>
      <c r="X216" s="455">
        <v>107.1</v>
      </c>
      <c r="Y216" s="455">
        <v>96.7</v>
      </c>
      <c r="Z216" s="455">
        <v>109.2</v>
      </c>
      <c r="AA216" s="455">
        <v>89.9</v>
      </c>
      <c r="AB216" s="455" t="s">
        <v>336</v>
      </c>
      <c r="AC216" s="455">
        <v>92.1</v>
      </c>
      <c r="AD216" s="455">
        <v>85.6</v>
      </c>
      <c r="AE216" s="455">
        <v>97.9</v>
      </c>
      <c r="AF216" s="455">
        <v>89.6</v>
      </c>
      <c r="AG216" s="455" t="s">
        <v>336</v>
      </c>
      <c r="AH216" s="455">
        <v>92.2</v>
      </c>
      <c r="AI216" s="455">
        <v>108.2</v>
      </c>
      <c r="AJ216" s="455">
        <v>99.1</v>
      </c>
      <c r="AK216" s="455" t="s">
        <v>335</v>
      </c>
      <c r="AL216" s="455">
        <v>111</v>
      </c>
      <c r="AM216" s="329"/>
      <c r="AN216" s="330"/>
      <c r="AO216" s="329" t="s">
        <v>90</v>
      </c>
      <c r="AP216" s="453">
        <v>99.8</v>
      </c>
      <c r="AQ216" s="455">
        <v>97.5</v>
      </c>
      <c r="AR216" s="455">
        <v>100.7</v>
      </c>
      <c r="AS216" s="455">
        <v>94.2</v>
      </c>
      <c r="AT216" s="455">
        <v>114.2</v>
      </c>
      <c r="AU216" s="455">
        <v>93.3</v>
      </c>
      <c r="AV216" s="455">
        <v>104.3</v>
      </c>
      <c r="AW216" s="455">
        <v>75.2</v>
      </c>
      <c r="AX216" s="455">
        <v>101.3</v>
      </c>
      <c r="AY216" s="455">
        <v>100.6</v>
      </c>
      <c r="AZ216" s="455">
        <v>125</v>
      </c>
    </row>
    <row r="217" spans="1:52" x14ac:dyDescent="0.15">
      <c r="A217" s="329"/>
      <c r="B217" s="330"/>
      <c r="C217" s="329" t="s">
        <v>91</v>
      </c>
      <c r="D217" s="455">
        <v>100.8</v>
      </c>
      <c r="E217" s="455">
        <v>101</v>
      </c>
      <c r="F217" s="455">
        <v>89.8</v>
      </c>
      <c r="G217" s="455">
        <v>88.1</v>
      </c>
      <c r="H217" s="455">
        <v>111.1</v>
      </c>
      <c r="I217" s="455">
        <v>89.9</v>
      </c>
      <c r="J217" s="455">
        <v>99.9</v>
      </c>
      <c r="K217" s="455">
        <v>104.8</v>
      </c>
      <c r="L217" s="455">
        <v>99.4</v>
      </c>
      <c r="M217" s="455" t="s">
        <v>335</v>
      </c>
      <c r="N217" s="455">
        <v>137.80000000000001</v>
      </c>
      <c r="O217" s="455">
        <v>94</v>
      </c>
      <c r="P217" s="455">
        <v>86.6</v>
      </c>
      <c r="Q217" s="455">
        <v>120.9</v>
      </c>
      <c r="R217" s="455">
        <v>92.7</v>
      </c>
      <c r="S217" s="455">
        <v>92.7</v>
      </c>
      <c r="T217" s="455" t="s">
        <v>336</v>
      </c>
      <c r="U217" s="455">
        <v>143.69999999999999</v>
      </c>
      <c r="V217" s="455">
        <v>101</v>
      </c>
      <c r="W217" s="455">
        <v>107.6</v>
      </c>
      <c r="X217" s="455">
        <v>107.6</v>
      </c>
      <c r="Y217" s="455">
        <v>124.6</v>
      </c>
      <c r="Z217" s="455">
        <v>112.1</v>
      </c>
      <c r="AA217" s="455">
        <v>102.1</v>
      </c>
      <c r="AB217" s="455" t="s">
        <v>336</v>
      </c>
      <c r="AC217" s="455">
        <v>95</v>
      </c>
      <c r="AD217" s="455">
        <v>92.9</v>
      </c>
      <c r="AE217" s="455">
        <v>98.8</v>
      </c>
      <c r="AF217" s="455">
        <v>97.6</v>
      </c>
      <c r="AG217" s="455" t="s">
        <v>336</v>
      </c>
      <c r="AH217" s="455">
        <v>88.9</v>
      </c>
      <c r="AI217" s="455">
        <v>88</v>
      </c>
      <c r="AJ217" s="455">
        <v>115.6</v>
      </c>
      <c r="AK217" s="455" t="s">
        <v>335</v>
      </c>
      <c r="AL217" s="455">
        <v>101.1</v>
      </c>
      <c r="AM217" s="329"/>
      <c r="AN217" s="330"/>
      <c r="AO217" s="329" t="s">
        <v>91</v>
      </c>
      <c r="AP217" s="453">
        <v>100.8</v>
      </c>
      <c r="AQ217" s="455">
        <v>99.5</v>
      </c>
      <c r="AR217" s="455">
        <v>101.1</v>
      </c>
      <c r="AS217" s="455">
        <v>91.1</v>
      </c>
      <c r="AT217" s="455">
        <v>117.6</v>
      </c>
      <c r="AU217" s="455">
        <v>97.5</v>
      </c>
      <c r="AV217" s="455">
        <v>112.7</v>
      </c>
      <c r="AW217" s="455">
        <v>71.7</v>
      </c>
      <c r="AX217" s="455">
        <v>101.4</v>
      </c>
      <c r="AY217" s="455">
        <v>101.6</v>
      </c>
      <c r="AZ217" s="455">
        <v>104.7</v>
      </c>
    </row>
    <row r="218" spans="1:52" x14ac:dyDescent="0.15">
      <c r="A218" s="329"/>
      <c r="B218" s="330"/>
      <c r="C218" s="329" t="s">
        <v>92</v>
      </c>
      <c r="D218" s="455">
        <v>101.4</v>
      </c>
      <c r="E218" s="455">
        <v>101.4</v>
      </c>
      <c r="F218" s="455">
        <v>92.6</v>
      </c>
      <c r="G218" s="455">
        <v>91.4</v>
      </c>
      <c r="H218" s="455">
        <v>99.6</v>
      </c>
      <c r="I218" s="455">
        <v>90.8</v>
      </c>
      <c r="J218" s="455">
        <v>99.2</v>
      </c>
      <c r="K218" s="455">
        <v>122</v>
      </c>
      <c r="L218" s="455">
        <v>120.4</v>
      </c>
      <c r="M218" s="455" t="s">
        <v>335</v>
      </c>
      <c r="N218" s="455">
        <v>118.9</v>
      </c>
      <c r="O218" s="455">
        <v>108.2</v>
      </c>
      <c r="P218" s="455">
        <v>105.2</v>
      </c>
      <c r="Q218" s="455">
        <v>111.3</v>
      </c>
      <c r="R218" s="455">
        <v>93.9</v>
      </c>
      <c r="S218" s="455">
        <v>93.9</v>
      </c>
      <c r="T218" s="455" t="s">
        <v>336</v>
      </c>
      <c r="U218" s="455">
        <v>158.69999999999999</v>
      </c>
      <c r="V218" s="455">
        <v>91.9</v>
      </c>
      <c r="W218" s="455">
        <v>103.4</v>
      </c>
      <c r="X218" s="455">
        <v>103.4</v>
      </c>
      <c r="Y218" s="455">
        <v>126</v>
      </c>
      <c r="Z218" s="455">
        <v>112.3</v>
      </c>
      <c r="AA218" s="455">
        <v>94.1</v>
      </c>
      <c r="AB218" s="455" t="s">
        <v>336</v>
      </c>
      <c r="AC218" s="455">
        <v>92.6</v>
      </c>
      <c r="AD218" s="455">
        <v>87</v>
      </c>
      <c r="AE218" s="455">
        <v>103.5</v>
      </c>
      <c r="AF218" s="455">
        <v>89.5</v>
      </c>
      <c r="AG218" s="455" t="s">
        <v>336</v>
      </c>
      <c r="AH218" s="455">
        <v>89.1</v>
      </c>
      <c r="AI218" s="455">
        <v>109.6</v>
      </c>
      <c r="AJ218" s="455">
        <v>85.2</v>
      </c>
      <c r="AK218" s="455" t="s">
        <v>335</v>
      </c>
      <c r="AL218" s="455">
        <v>105.8</v>
      </c>
      <c r="AM218" s="329"/>
      <c r="AN218" s="330"/>
      <c r="AO218" s="329" t="s">
        <v>92</v>
      </c>
      <c r="AP218" s="453">
        <v>101.4</v>
      </c>
      <c r="AQ218" s="455">
        <v>100.5</v>
      </c>
      <c r="AR218" s="455">
        <v>99.9</v>
      </c>
      <c r="AS218" s="455">
        <v>89.9</v>
      </c>
      <c r="AT218" s="455">
        <v>116.2</v>
      </c>
      <c r="AU218" s="455">
        <v>99.7</v>
      </c>
      <c r="AV218" s="455">
        <v>114</v>
      </c>
      <c r="AW218" s="455">
        <v>76</v>
      </c>
      <c r="AX218" s="455">
        <v>102.3</v>
      </c>
      <c r="AY218" s="455">
        <v>102.3</v>
      </c>
      <c r="AZ218" s="455">
        <v>98.2</v>
      </c>
    </row>
    <row r="219" spans="1:52" x14ac:dyDescent="0.15">
      <c r="A219" s="329"/>
      <c r="B219" s="330"/>
      <c r="C219" s="329" t="s">
        <v>93</v>
      </c>
      <c r="D219" s="455">
        <v>100.7</v>
      </c>
      <c r="E219" s="455">
        <v>100.8</v>
      </c>
      <c r="F219" s="455">
        <v>90.6</v>
      </c>
      <c r="G219" s="455">
        <v>90.4</v>
      </c>
      <c r="H219" s="455">
        <v>94.2</v>
      </c>
      <c r="I219" s="455">
        <v>94.4</v>
      </c>
      <c r="J219" s="455">
        <v>103.4</v>
      </c>
      <c r="K219" s="455">
        <v>140</v>
      </c>
      <c r="L219" s="455">
        <v>139.4</v>
      </c>
      <c r="M219" s="455" t="s">
        <v>335</v>
      </c>
      <c r="N219" s="455">
        <v>106.2</v>
      </c>
      <c r="O219" s="455">
        <v>87.7</v>
      </c>
      <c r="P219" s="455">
        <v>78.400000000000006</v>
      </c>
      <c r="Q219" s="455">
        <v>119.1</v>
      </c>
      <c r="R219" s="455">
        <v>91.3</v>
      </c>
      <c r="S219" s="455">
        <v>91.3</v>
      </c>
      <c r="T219" s="455" t="s">
        <v>336</v>
      </c>
      <c r="U219" s="455">
        <v>162.4</v>
      </c>
      <c r="V219" s="455">
        <v>101.4</v>
      </c>
      <c r="W219" s="455">
        <v>110.2</v>
      </c>
      <c r="X219" s="455">
        <v>110.2</v>
      </c>
      <c r="Y219" s="455">
        <v>86.7</v>
      </c>
      <c r="Z219" s="455">
        <v>115.4</v>
      </c>
      <c r="AA219" s="455">
        <v>98.1</v>
      </c>
      <c r="AB219" s="455" t="s">
        <v>336</v>
      </c>
      <c r="AC219" s="455">
        <v>91.3</v>
      </c>
      <c r="AD219" s="455">
        <v>85.2</v>
      </c>
      <c r="AE219" s="455">
        <v>112.4</v>
      </c>
      <c r="AF219" s="455">
        <v>90.8</v>
      </c>
      <c r="AG219" s="455" t="s">
        <v>336</v>
      </c>
      <c r="AH219" s="455">
        <v>85.7</v>
      </c>
      <c r="AI219" s="455">
        <v>112.9</v>
      </c>
      <c r="AJ219" s="455">
        <v>98.5</v>
      </c>
      <c r="AK219" s="455" t="s">
        <v>335</v>
      </c>
      <c r="AL219" s="455">
        <v>113.2</v>
      </c>
      <c r="AM219" s="329"/>
      <c r="AN219" s="330"/>
      <c r="AO219" s="329" t="s">
        <v>93</v>
      </c>
      <c r="AP219" s="453">
        <v>100.7</v>
      </c>
      <c r="AQ219" s="455">
        <v>99.8</v>
      </c>
      <c r="AR219" s="455">
        <v>101.7</v>
      </c>
      <c r="AS219" s="455">
        <v>90.9</v>
      </c>
      <c r="AT219" s="455">
        <v>117.2</v>
      </c>
      <c r="AU219" s="455">
        <v>96.8</v>
      </c>
      <c r="AV219" s="455">
        <v>105.8</v>
      </c>
      <c r="AW219" s="455">
        <v>77.2</v>
      </c>
      <c r="AX219" s="455">
        <v>102.2</v>
      </c>
      <c r="AY219" s="455">
        <v>102.7</v>
      </c>
      <c r="AZ219" s="455">
        <v>95.5</v>
      </c>
    </row>
    <row r="220" spans="1:52" x14ac:dyDescent="0.15">
      <c r="A220" s="329"/>
      <c r="B220" s="330"/>
      <c r="C220" s="329" t="s">
        <v>94</v>
      </c>
      <c r="D220" s="455">
        <v>101.9</v>
      </c>
      <c r="E220" s="455">
        <v>101.9</v>
      </c>
      <c r="F220" s="455">
        <v>90.2</v>
      </c>
      <c r="G220" s="455">
        <v>89</v>
      </c>
      <c r="H220" s="455">
        <v>113.3</v>
      </c>
      <c r="I220" s="455">
        <v>87.5</v>
      </c>
      <c r="J220" s="455">
        <v>99.9</v>
      </c>
      <c r="K220" s="455">
        <v>132.9</v>
      </c>
      <c r="L220" s="455">
        <v>135.5</v>
      </c>
      <c r="M220" s="455" t="s">
        <v>335</v>
      </c>
      <c r="N220" s="455">
        <v>136.69999999999999</v>
      </c>
      <c r="O220" s="455">
        <v>91.4</v>
      </c>
      <c r="P220" s="455">
        <v>89.9</v>
      </c>
      <c r="Q220" s="455">
        <v>94.3</v>
      </c>
      <c r="R220" s="455">
        <v>93.1</v>
      </c>
      <c r="S220" s="455">
        <v>93.1</v>
      </c>
      <c r="T220" s="455" t="s">
        <v>336</v>
      </c>
      <c r="U220" s="455">
        <v>157.4</v>
      </c>
      <c r="V220" s="455">
        <v>95.8</v>
      </c>
      <c r="W220" s="455">
        <v>100.7</v>
      </c>
      <c r="X220" s="455">
        <v>100.7</v>
      </c>
      <c r="Y220" s="455">
        <v>100.5</v>
      </c>
      <c r="Z220" s="455">
        <v>123.7</v>
      </c>
      <c r="AA220" s="455">
        <v>92.2</v>
      </c>
      <c r="AB220" s="455" t="s">
        <v>336</v>
      </c>
      <c r="AC220" s="455">
        <v>95</v>
      </c>
      <c r="AD220" s="455">
        <v>94</v>
      </c>
      <c r="AE220" s="455">
        <v>107.4</v>
      </c>
      <c r="AF220" s="455">
        <v>87</v>
      </c>
      <c r="AG220" s="455" t="s">
        <v>336</v>
      </c>
      <c r="AH220" s="455">
        <v>88.6</v>
      </c>
      <c r="AI220" s="455">
        <v>117.5</v>
      </c>
      <c r="AJ220" s="455">
        <v>92.9</v>
      </c>
      <c r="AK220" s="455" t="s">
        <v>335</v>
      </c>
      <c r="AL220" s="455">
        <v>110.5</v>
      </c>
      <c r="AM220" s="329"/>
      <c r="AN220" s="330"/>
      <c r="AO220" s="329" t="s">
        <v>94</v>
      </c>
      <c r="AP220" s="453">
        <v>101.9</v>
      </c>
      <c r="AQ220" s="455">
        <v>102.4</v>
      </c>
      <c r="AR220" s="455">
        <v>105.2</v>
      </c>
      <c r="AS220" s="455">
        <v>97.3</v>
      </c>
      <c r="AT220" s="455">
        <v>116.7</v>
      </c>
      <c r="AU220" s="455">
        <v>95.6</v>
      </c>
      <c r="AV220" s="455">
        <v>104.2</v>
      </c>
      <c r="AW220" s="455">
        <v>80.599999999999994</v>
      </c>
      <c r="AX220" s="455">
        <v>101.6</v>
      </c>
      <c r="AY220" s="455">
        <v>102.2</v>
      </c>
      <c r="AZ220" s="455">
        <v>88.2</v>
      </c>
    </row>
    <row r="221" spans="1:52" x14ac:dyDescent="0.15">
      <c r="A221" s="329"/>
      <c r="B221" s="330"/>
      <c r="C221" s="329" t="s">
        <v>95</v>
      </c>
      <c r="D221" s="455">
        <v>99.6</v>
      </c>
      <c r="E221" s="455">
        <v>99.6</v>
      </c>
      <c r="F221" s="455">
        <v>106.6</v>
      </c>
      <c r="G221" s="455">
        <v>89.8</v>
      </c>
      <c r="H221" s="455">
        <v>248.4</v>
      </c>
      <c r="I221" s="455">
        <v>91.1</v>
      </c>
      <c r="J221" s="455">
        <v>89.6</v>
      </c>
      <c r="K221" s="455">
        <v>138.30000000000001</v>
      </c>
      <c r="L221" s="455">
        <v>140.9</v>
      </c>
      <c r="M221" s="455" t="s">
        <v>335</v>
      </c>
      <c r="N221" s="455">
        <v>98.3</v>
      </c>
      <c r="O221" s="455">
        <v>88</v>
      </c>
      <c r="P221" s="455">
        <v>86.9</v>
      </c>
      <c r="Q221" s="455">
        <v>93.4</v>
      </c>
      <c r="R221" s="455">
        <v>93.8</v>
      </c>
      <c r="S221" s="455">
        <v>93.8</v>
      </c>
      <c r="T221" s="455" t="s">
        <v>336</v>
      </c>
      <c r="U221" s="455">
        <v>115.7</v>
      </c>
      <c r="V221" s="455">
        <v>98.2</v>
      </c>
      <c r="W221" s="455">
        <v>102.6</v>
      </c>
      <c r="X221" s="455">
        <v>102.6</v>
      </c>
      <c r="Y221" s="455">
        <v>92</v>
      </c>
      <c r="Z221" s="455">
        <v>95.1</v>
      </c>
      <c r="AA221" s="455">
        <v>94.9</v>
      </c>
      <c r="AB221" s="455" t="s">
        <v>336</v>
      </c>
      <c r="AC221" s="455">
        <v>91.7</v>
      </c>
      <c r="AD221" s="455">
        <v>80.599999999999994</v>
      </c>
      <c r="AE221" s="455">
        <v>102.4</v>
      </c>
      <c r="AF221" s="455">
        <v>87.2</v>
      </c>
      <c r="AG221" s="455" t="s">
        <v>336</v>
      </c>
      <c r="AH221" s="455">
        <v>84.5</v>
      </c>
      <c r="AI221" s="455">
        <v>125.7</v>
      </c>
      <c r="AJ221" s="455">
        <v>102</v>
      </c>
      <c r="AK221" s="455" t="s">
        <v>335</v>
      </c>
      <c r="AL221" s="455">
        <v>101.2</v>
      </c>
      <c r="AM221" s="329"/>
      <c r="AN221" s="330"/>
      <c r="AO221" s="329" t="s">
        <v>95</v>
      </c>
      <c r="AP221" s="453">
        <v>99.6</v>
      </c>
      <c r="AQ221" s="455">
        <v>92.6</v>
      </c>
      <c r="AR221" s="455">
        <v>89.9</v>
      </c>
      <c r="AS221" s="455">
        <v>84</v>
      </c>
      <c r="AT221" s="455">
        <v>98.5</v>
      </c>
      <c r="AU221" s="455">
        <v>97.2</v>
      </c>
      <c r="AV221" s="455">
        <v>106</v>
      </c>
      <c r="AW221" s="455">
        <v>81.599999999999994</v>
      </c>
      <c r="AX221" s="455">
        <v>101.3</v>
      </c>
      <c r="AY221" s="455">
        <v>102.5</v>
      </c>
      <c r="AZ221" s="455">
        <v>81</v>
      </c>
    </row>
    <row r="222" spans="1:52" x14ac:dyDescent="0.15">
      <c r="A222" s="329"/>
      <c r="B222" s="330"/>
      <c r="C222" s="329" t="s">
        <v>96</v>
      </c>
      <c r="D222" s="455">
        <v>99.3</v>
      </c>
      <c r="E222" s="455">
        <v>99.3</v>
      </c>
      <c r="F222" s="455">
        <v>95.1</v>
      </c>
      <c r="G222" s="455">
        <v>94.8</v>
      </c>
      <c r="H222" s="455">
        <v>86.9</v>
      </c>
      <c r="I222" s="455">
        <v>104.2</v>
      </c>
      <c r="J222" s="455">
        <v>98.1</v>
      </c>
      <c r="K222" s="455">
        <v>114.4</v>
      </c>
      <c r="L222" s="455">
        <v>116</v>
      </c>
      <c r="M222" s="455" t="s">
        <v>335</v>
      </c>
      <c r="N222" s="455">
        <v>113.3</v>
      </c>
      <c r="O222" s="455">
        <v>92.9</v>
      </c>
      <c r="P222" s="455">
        <v>89.4</v>
      </c>
      <c r="Q222" s="455">
        <v>100.3</v>
      </c>
      <c r="R222" s="455">
        <v>100.3</v>
      </c>
      <c r="S222" s="455">
        <v>100.3</v>
      </c>
      <c r="T222" s="455" t="s">
        <v>336</v>
      </c>
      <c r="U222" s="455">
        <v>90.8</v>
      </c>
      <c r="V222" s="455">
        <v>112.6</v>
      </c>
      <c r="W222" s="455">
        <v>113</v>
      </c>
      <c r="X222" s="455">
        <v>113</v>
      </c>
      <c r="Y222" s="455">
        <v>95.8</v>
      </c>
      <c r="Z222" s="455">
        <v>100.6</v>
      </c>
      <c r="AA222" s="455">
        <v>102.7</v>
      </c>
      <c r="AB222" s="455" t="s">
        <v>336</v>
      </c>
      <c r="AC222" s="455">
        <v>95.9</v>
      </c>
      <c r="AD222" s="455">
        <v>87</v>
      </c>
      <c r="AE222" s="455">
        <v>104</v>
      </c>
      <c r="AF222" s="455">
        <v>91.4</v>
      </c>
      <c r="AG222" s="455" t="s">
        <v>336</v>
      </c>
      <c r="AH222" s="455">
        <v>87.9</v>
      </c>
      <c r="AI222" s="455">
        <v>136.30000000000001</v>
      </c>
      <c r="AJ222" s="455">
        <v>96.3</v>
      </c>
      <c r="AK222" s="455" t="s">
        <v>335</v>
      </c>
      <c r="AL222" s="455">
        <v>105.2</v>
      </c>
      <c r="AM222" s="329"/>
      <c r="AN222" s="330"/>
      <c r="AO222" s="329" t="s">
        <v>96</v>
      </c>
      <c r="AP222" s="453">
        <v>99.3</v>
      </c>
      <c r="AQ222" s="455">
        <v>103.9</v>
      </c>
      <c r="AR222" s="455">
        <v>104</v>
      </c>
      <c r="AS222" s="455">
        <v>95.7</v>
      </c>
      <c r="AT222" s="455">
        <v>120.7</v>
      </c>
      <c r="AU222" s="455">
        <v>96.5</v>
      </c>
      <c r="AV222" s="455">
        <v>105.9</v>
      </c>
      <c r="AW222" s="455">
        <v>82.3</v>
      </c>
      <c r="AX222" s="455">
        <v>98.4</v>
      </c>
      <c r="AY222" s="455">
        <v>98.3</v>
      </c>
      <c r="AZ222" s="455">
        <v>91.4</v>
      </c>
    </row>
    <row r="223" spans="1:52" x14ac:dyDescent="0.15">
      <c r="A223" s="329"/>
      <c r="B223" s="336"/>
      <c r="C223" s="335" t="s">
        <v>97</v>
      </c>
      <c r="D223" s="456">
        <v>100.5</v>
      </c>
      <c r="E223" s="456">
        <v>100.5</v>
      </c>
      <c r="F223" s="456">
        <v>95.4</v>
      </c>
      <c r="G223" s="456">
        <v>95.2</v>
      </c>
      <c r="H223" s="456">
        <v>94.2</v>
      </c>
      <c r="I223" s="456">
        <v>95.5</v>
      </c>
      <c r="J223" s="456">
        <v>86.3</v>
      </c>
      <c r="K223" s="456">
        <v>115.5</v>
      </c>
      <c r="L223" s="456">
        <v>119</v>
      </c>
      <c r="M223" s="456" t="s">
        <v>335</v>
      </c>
      <c r="N223" s="456">
        <v>143.19999999999999</v>
      </c>
      <c r="O223" s="456">
        <v>105.9</v>
      </c>
      <c r="P223" s="456">
        <v>109.4</v>
      </c>
      <c r="Q223" s="456">
        <v>103.7</v>
      </c>
      <c r="R223" s="456">
        <v>102.5</v>
      </c>
      <c r="S223" s="456">
        <v>102.5</v>
      </c>
      <c r="T223" s="456" t="s">
        <v>336</v>
      </c>
      <c r="U223" s="456">
        <v>88.2</v>
      </c>
      <c r="V223" s="456">
        <v>104.1</v>
      </c>
      <c r="W223" s="456">
        <v>106.3</v>
      </c>
      <c r="X223" s="456">
        <v>106.3</v>
      </c>
      <c r="Y223" s="456">
        <v>88.4</v>
      </c>
      <c r="Z223" s="456">
        <v>103.5</v>
      </c>
      <c r="AA223" s="456">
        <v>108.8</v>
      </c>
      <c r="AB223" s="456" t="s">
        <v>336</v>
      </c>
      <c r="AC223" s="456">
        <v>97.2</v>
      </c>
      <c r="AD223" s="456">
        <v>86.9</v>
      </c>
      <c r="AE223" s="456">
        <v>116.9</v>
      </c>
      <c r="AF223" s="456">
        <v>102.6</v>
      </c>
      <c r="AG223" s="456" t="s">
        <v>336</v>
      </c>
      <c r="AH223" s="456">
        <v>91.6</v>
      </c>
      <c r="AI223" s="456">
        <v>129.5</v>
      </c>
      <c r="AJ223" s="456">
        <v>92.4</v>
      </c>
      <c r="AK223" s="456" t="s">
        <v>335</v>
      </c>
      <c r="AL223" s="456">
        <v>94</v>
      </c>
      <c r="AM223" s="329"/>
      <c r="AN223" s="336"/>
      <c r="AO223" s="335" t="s">
        <v>97</v>
      </c>
      <c r="AP223" s="453">
        <v>100.5</v>
      </c>
      <c r="AQ223" s="456">
        <v>100.3</v>
      </c>
      <c r="AR223" s="456">
        <v>98.3</v>
      </c>
      <c r="AS223" s="456">
        <v>90.7</v>
      </c>
      <c r="AT223" s="456">
        <v>117.2</v>
      </c>
      <c r="AU223" s="456">
        <v>98.4</v>
      </c>
      <c r="AV223" s="456">
        <v>106.1</v>
      </c>
      <c r="AW223" s="456">
        <v>85.4</v>
      </c>
      <c r="AX223" s="456">
        <v>98.8</v>
      </c>
      <c r="AY223" s="456">
        <v>99.1</v>
      </c>
      <c r="AZ223" s="456">
        <v>86.7</v>
      </c>
    </row>
    <row r="224" spans="1:52" x14ac:dyDescent="0.15">
      <c r="A224" s="329"/>
      <c r="B224" s="330" t="s">
        <v>109</v>
      </c>
      <c r="C224" s="329" t="s">
        <v>84</v>
      </c>
      <c r="D224" s="455">
        <v>96.4</v>
      </c>
      <c r="E224" s="455">
        <v>96.4</v>
      </c>
      <c r="F224" s="455">
        <v>96.5</v>
      </c>
      <c r="G224" s="455">
        <v>94.2</v>
      </c>
      <c r="H224" s="455">
        <v>105.5</v>
      </c>
      <c r="I224" s="455">
        <v>94.8</v>
      </c>
      <c r="J224" s="455">
        <v>93.7</v>
      </c>
      <c r="K224" s="455">
        <v>105</v>
      </c>
      <c r="L224" s="455">
        <v>104.3</v>
      </c>
      <c r="M224" s="455" t="s">
        <v>335</v>
      </c>
      <c r="N224" s="455">
        <v>60.4</v>
      </c>
      <c r="O224" s="455">
        <v>98.4</v>
      </c>
      <c r="P224" s="455">
        <v>94.8</v>
      </c>
      <c r="Q224" s="455">
        <v>110.9</v>
      </c>
      <c r="R224" s="455">
        <v>110.7</v>
      </c>
      <c r="S224" s="455">
        <v>110.7</v>
      </c>
      <c r="T224" s="455" t="s">
        <v>336</v>
      </c>
      <c r="U224" s="455">
        <v>81.7</v>
      </c>
      <c r="V224" s="455">
        <v>101.2</v>
      </c>
      <c r="W224" s="455">
        <v>101.7</v>
      </c>
      <c r="X224" s="455">
        <v>101.7</v>
      </c>
      <c r="Y224" s="455">
        <v>77.8</v>
      </c>
      <c r="Z224" s="455">
        <v>103.8</v>
      </c>
      <c r="AA224" s="455">
        <v>97.3</v>
      </c>
      <c r="AB224" s="455" t="s">
        <v>336</v>
      </c>
      <c r="AC224" s="455">
        <v>91.1</v>
      </c>
      <c r="AD224" s="455">
        <v>92.1</v>
      </c>
      <c r="AE224" s="455">
        <v>95.7</v>
      </c>
      <c r="AF224" s="455">
        <v>91</v>
      </c>
      <c r="AG224" s="455" t="s">
        <v>336</v>
      </c>
      <c r="AH224" s="455">
        <v>88.1</v>
      </c>
      <c r="AI224" s="455">
        <v>97.9</v>
      </c>
      <c r="AJ224" s="455">
        <v>98.5</v>
      </c>
      <c r="AK224" s="455" t="s">
        <v>335</v>
      </c>
      <c r="AL224" s="455">
        <v>95.5</v>
      </c>
      <c r="AM224" s="329"/>
      <c r="AN224" s="330" t="s">
        <v>109</v>
      </c>
      <c r="AO224" s="329" t="s">
        <v>84</v>
      </c>
      <c r="AP224" s="457">
        <v>96.4</v>
      </c>
      <c r="AQ224" s="475">
        <v>101.2</v>
      </c>
      <c r="AR224" s="475">
        <v>99.9</v>
      </c>
      <c r="AS224" s="475">
        <v>95</v>
      </c>
      <c r="AT224" s="475">
        <v>107.6</v>
      </c>
      <c r="AU224" s="475">
        <v>106.6</v>
      </c>
      <c r="AV224" s="475">
        <v>117.4</v>
      </c>
      <c r="AW224" s="475">
        <v>86</v>
      </c>
      <c r="AX224" s="475">
        <v>93.2</v>
      </c>
      <c r="AY224" s="475">
        <v>93.2</v>
      </c>
      <c r="AZ224" s="475">
        <v>93.3</v>
      </c>
    </row>
    <row r="225" spans="1:52" x14ac:dyDescent="0.15">
      <c r="A225" s="329"/>
      <c r="B225" s="330"/>
      <c r="C225" s="329" t="s">
        <v>86</v>
      </c>
      <c r="D225" s="455">
        <v>99.8</v>
      </c>
      <c r="E225" s="455">
        <v>99.9</v>
      </c>
      <c r="F225" s="455">
        <v>100.5</v>
      </c>
      <c r="G225" s="455">
        <v>99</v>
      </c>
      <c r="H225" s="455">
        <v>106.6</v>
      </c>
      <c r="I225" s="455">
        <v>99.6</v>
      </c>
      <c r="J225" s="455">
        <v>85.3</v>
      </c>
      <c r="K225" s="455">
        <v>113.9</v>
      </c>
      <c r="L225" s="455">
        <v>113.3</v>
      </c>
      <c r="M225" s="455" t="s">
        <v>335</v>
      </c>
      <c r="N225" s="455">
        <v>97.8</v>
      </c>
      <c r="O225" s="455">
        <v>97.9</v>
      </c>
      <c r="P225" s="455">
        <v>92.6</v>
      </c>
      <c r="Q225" s="455">
        <v>117.2</v>
      </c>
      <c r="R225" s="455">
        <v>112.2</v>
      </c>
      <c r="S225" s="455">
        <v>112.2</v>
      </c>
      <c r="T225" s="455" t="s">
        <v>336</v>
      </c>
      <c r="U225" s="455">
        <v>88.6</v>
      </c>
      <c r="V225" s="455">
        <v>105.5</v>
      </c>
      <c r="W225" s="455">
        <v>99.3</v>
      </c>
      <c r="X225" s="455">
        <v>99.3</v>
      </c>
      <c r="Y225" s="455">
        <v>96.2</v>
      </c>
      <c r="Z225" s="455">
        <v>103.9</v>
      </c>
      <c r="AA225" s="455">
        <v>99.1</v>
      </c>
      <c r="AB225" s="455" t="s">
        <v>336</v>
      </c>
      <c r="AC225" s="455">
        <v>101.3</v>
      </c>
      <c r="AD225" s="455">
        <v>103.5</v>
      </c>
      <c r="AE225" s="455">
        <v>109.1</v>
      </c>
      <c r="AF225" s="455">
        <v>95.2</v>
      </c>
      <c r="AG225" s="455" t="s">
        <v>336</v>
      </c>
      <c r="AH225" s="455">
        <v>97.3</v>
      </c>
      <c r="AI225" s="455">
        <v>101.8</v>
      </c>
      <c r="AJ225" s="455">
        <v>97.4</v>
      </c>
      <c r="AK225" s="455" t="s">
        <v>335</v>
      </c>
      <c r="AL225" s="455">
        <v>92.1</v>
      </c>
      <c r="AM225" s="329"/>
      <c r="AN225" s="330"/>
      <c r="AO225" s="329" t="s">
        <v>86</v>
      </c>
      <c r="AP225" s="453">
        <v>99.8</v>
      </c>
      <c r="AQ225" s="475">
        <v>96.1</v>
      </c>
      <c r="AR225" s="475">
        <v>91.6</v>
      </c>
      <c r="AS225" s="475">
        <v>84.8</v>
      </c>
      <c r="AT225" s="475">
        <v>101.5</v>
      </c>
      <c r="AU225" s="475">
        <v>108.6</v>
      </c>
      <c r="AV225" s="475">
        <v>122.1</v>
      </c>
      <c r="AW225" s="475">
        <v>90.4</v>
      </c>
      <c r="AX225" s="475">
        <v>101.2</v>
      </c>
      <c r="AY225" s="475">
        <v>101.7</v>
      </c>
      <c r="AZ225" s="475">
        <v>97</v>
      </c>
    </row>
    <row r="226" spans="1:52" x14ac:dyDescent="0.15">
      <c r="A226" s="329"/>
      <c r="B226" s="330"/>
      <c r="C226" s="329" t="s">
        <v>88</v>
      </c>
      <c r="D226" s="455">
        <v>99.6</v>
      </c>
      <c r="E226" s="455">
        <v>99.6</v>
      </c>
      <c r="F226" s="455">
        <v>99.7</v>
      </c>
      <c r="G226" s="455">
        <v>97.1</v>
      </c>
      <c r="H226" s="455">
        <v>102.5</v>
      </c>
      <c r="I226" s="455">
        <v>110.5</v>
      </c>
      <c r="J226" s="455">
        <v>118.2</v>
      </c>
      <c r="K226" s="455">
        <v>92.2</v>
      </c>
      <c r="L226" s="455">
        <v>88.9</v>
      </c>
      <c r="M226" s="455" t="s">
        <v>335</v>
      </c>
      <c r="N226" s="455">
        <v>129.30000000000001</v>
      </c>
      <c r="O226" s="455">
        <v>84.2</v>
      </c>
      <c r="P226" s="455">
        <v>86.7</v>
      </c>
      <c r="Q226" s="455">
        <v>92.7</v>
      </c>
      <c r="R226" s="455">
        <v>82.6</v>
      </c>
      <c r="S226" s="455">
        <v>82.6</v>
      </c>
      <c r="T226" s="455" t="s">
        <v>336</v>
      </c>
      <c r="U226" s="455">
        <v>84.9</v>
      </c>
      <c r="V226" s="455">
        <v>102.2</v>
      </c>
      <c r="W226" s="455">
        <v>99</v>
      </c>
      <c r="X226" s="455">
        <v>99</v>
      </c>
      <c r="Y226" s="455">
        <v>125.4</v>
      </c>
      <c r="Z226" s="455">
        <v>97.5</v>
      </c>
      <c r="AA226" s="455">
        <v>100</v>
      </c>
      <c r="AB226" s="455" t="s">
        <v>336</v>
      </c>
      <c r="AC226" s="455">
        <v>103.6</v>
      </c>
      <c r="AD226" s="455">
        <v>107.7</v>
      </c>
      <c r="AE226" s="455">
        <v>104.6</v>
      </c>
      <c r="AF226" s="455">
        <v>102.3</v>
      </c>
      <c r="AG226" s="455" t="s">
        <v>336</v>
      </c>
      <c r="AH226" s="455">
        <v>98.4</v>
      </c>
      <c r="AI226" s="455">
        <v>94</v>
      </c>
      <c r="AJ226" s="455">
        <v>103.9</v>
      </c>
      <c r="AK226" s="455" t="s">
        <v>335</v>
      </c>
      <c r="AL226" s="455">
        <v>110.7</v>
      </c>
      <c r="AM226" s="329"/>
      <c r="AN226" s="330"/>
      <c r="AO226" s="329" t="s">
        <v>88</v>
      </c>
      <c r="AP226" s="453">
        <v>99.6</v>
      </c>
      <c r="AQ226" s="475">
        <v>101.3</v>
      </c>
      <c r="AR226" s="475">
        <v>104.6</v>
      </c>
      <c r="AS226" s="475">
        <v>113</v>
      </c>
      <c r="AT226" s="475">
        <v>101.2</v>
      </c>
      <c r="AU226" s="475">
        <v>97.5</v>
      </c>
      <c r="AV226" s="475">
        <v>97.5</v>
      </c>
      <c r="AW226" s="475">
        <v>98.9</v>
      </c>
      <c r="AX226" s="475">
        <v>99.3</v>
      </c>
      <c r="AY226" s="475">
        <v>99.2</v>
      </c>
      <c r="AZ226" s="475">
        <v>98.5</v>
      </c>
    </row>
    <row r="227" spans="1:52" x14ac:dyDescent="0.15">
      <c r="A227" s="329"/>
      <c r="B227" s="330"/>
      <c r="C227" s="329" t="s">
        <v>89</v>
      </c>
      <c r="D227" s="455">
        <v>97.9</v>
      </c>
      <c r="E227" s="455">
        <v>98</v>
      </c>
      <c r="F227" s="455">
        <v>103.8</v>
      </c>
      <c r="G227" s="455">
        <v>102.9</v>
      </c>
      <c r="H227" s="455">
        <v>107</v>
      </c>
      <c r="I227" s="455">
        <v>102.1</v>
      </c>
      <c r="J227" s="455">
        <v>92.3</v>
      </c>
      <c r="K227" s="455">
        <v>112.5</v>
      </c>
      <c r="L227" s="455">
        <v>113</v>
      </c>
      <c r="M227" s="455" t="s">
        <v>335</v>
      </c>
      <c r="N227" s="455">
        <v>94.7</v>
      </c>
      <c r="O227" s="455">
        <v>92.9</v>
      </c>
      <c r="P227" s="455">
        <v>91.7</v>
      </c>
      <c r="Q227" s="455">
        <v>99.9</v>
      </c>
      <c r="R227" s="455">
        <v>87.9</v>
      </c>
      <c r="S227" s="455">
        <v>87.9</v>
      </c>
      <c r="T227" s="455" t="s">
        <v>336</v>
      </c>
      <c r="U227" s="455">
        <v>88.6</v>
      </c>
      <c r="V227" s="455">
        <v>94.5</v>
      </c>
      <c r="W227" s="455">
        <v>97.4</v>
      </c>
      <c r="X227" s="455">
        <v>97.4</v>
      </c>
      <c r="Y227" s="455">
        <v>73.400000000000006</v>
      </c>
      <c r="Z227" s="455">
        <v>102.7</v>
      </c>
      <c r="AA227" s="455">
        <v>94.2</v>
      </c>
      <c r="AB227" s="455" t="s">
        <v>336</v>
      </c>
      <c r="AC227" s="455">
        <v>101</v>
      </c>
      <c r="AD227" s="455">
        <v>98.9</v>
      </c>
      <c r="AE227" s="455">
        <v>123.3</v>
      </c>
      <c r="AF227" s="455">
        <v>107.5</v>
      </c>
      <c r="AG227" s="455" t="s">
        <v>336</v>
      </c>
      <c r="AH227" s="455">
        <v>97.2</v>
      </c>
      <c r="AI227" s="455">
        <v>99.7</v>
      </c>
      <c r="AJ227" s="455">
        <v>104.1</v>
      </c>
      <c r="AK227" s="455" t="s">
        <v>335</v>
      </c>
      <c r="AL227" s="455">
        <v>96.1</v>
      </c>
      <c r="AM227" s="329"/>
      <c r="AN227" s="330"/>
      <c r="AO227" s="329" t="s">
        <v>89</v>
      </c>
      <c r="AP227" s="453">
        <v>97.9</v>
      </c>
      <c r="AQ227" s="475">
        <v>92.8</v>
      </c>
      <c r="AR227" s="475">
        <v>93.2</v>
      </c>
      <c r="AS227" s="475">
        <v>87.5</v>
      </c>
      <c r="AT227" s="475">
        <v>102.4</v>
      </c>
      <c r="AU227" s="475">
        <v>95.7</v>
      </c>
      <c r="AV227" s="475">
        <v>95.8</v>
      </c>
      <c r="AW227" s="475">
        <v>95.6</v>
      </c>
      <c r="AX227" s="475">
        <v>101.4</v>
      </c>
      <c r="AY227" s="475">
        <v>101.8</v>
      </c>
      <c r="AZ227" s="475">
        <v>93.1</v>
      </c>
    </row>
    <row r="228" spans="1:52" x14ac:dyDescent="0.15">
      <c r="A228" s="329"/>
      <c r="B228" s="330"/>
      <c r="C228" s="329" t="s">
        <v>90</v>
      </c>
      <c r="D228" s="455">
        <v>100.3</v>
      </c>
      <c r="E228" s="455">
        <v>100.3</v>
      </c>
      <c r="F228" s="455">
        <v>99.9</v>
      </c>
      <c r="G228" s="455">
        <v>102.3</v>
      </c>
      <c r="H228" s="455">
        <v>90</v>
      </c>
      <c r="I228" s="455">
        <v>106.4</v>
      </c>
      <c r="J228" s="455">
        <v>98.6</v>
      </c>
      <c r="K228" s="455">
        <v>97.4</v>
      </c>
      <c r="L228" s="455">
        <v>99.9</v>
      </c>
      <c r="M228" s="455" t="s">
        <v>335</v>
      </c>
      <c r="N228" s="455">
        <v>88.1</v>
      </c>
      <c r="O228" s="455">
        <v>99.1</v>
      </c>
      <c r="P228" s="455">
        <v>96.8</v>
      </c>
      <c r="Q228" s="455">
        <v>101.4</v>
      </c>
      <c r="R228" s="455">
        <v>71.400000000000006</v>
      </c>
      <c r="S228" s="455">
        <v>71.400000000000006</v>
      </c>
      <c r="T228" s="455" t="s">
        <v>336</v>
      </c>
      <c r="U228" s="455">
        <v>107</v>
      </c>
      <c r="V228" s="455">
        <v>100.8</v>
      </c>
      <c r="W228" s="455">
        <v>101</v>
      </c>
      <c r="X228" s="455">
        <v>101</v>
      </c>
      <c r="Y228" s="455">
        <v>88.5</v>
      </c>
      <c r="Z228" s="455">
        <v>106.2</v>
      </c>
      <c r="AA228" s="455">
        <v>102</v>
      </c>
      <c r="AB228" s="455" t="s">
        <v>336</v>
      </c>
      <c r="AC228" s="455">
        <v>103.7</v>
      </c>
      <c r="AD228" s="455">
        <v>108.7</v>
      </c>
      <c r="AE228" s="455">
        <v>99</v>
      </c>
      <c r="AF228" s="455">
        <v>87</v>
      </c>
      <c r="AG228" s="455" t="s">
        <v>336</v>
      </c>
      <c r="AH228" s="455">
        <v>96.4</v>
      </c>
      <c r="AI228" s="455">
        <v>100.1</v>
      </c>
      <c r="AJ228" s="455">
        <v>106.6</v>
      </c>
      <c r="AK228" s="455" t="s">
        <v>335</v>
      </c>
      <c r="AL228" s="455">
        <v>98.2</v>
      </c>
      <c r="AM228" s="329"/>
      <c r="AN228" s="330"/>
      <c r="AO228" s="329" t="s">
        <v>90</v>
      </c>
      <c r="AP228" s="453">
        <v>100.3</v>
      </c>
      <c r="AQ228" s="475">
        <v>98.8</v>
      </c>
      <c r="AR228" s="475">
        <v>100.7</v>
      </c>
      <c r="AS228" s="475">
        <v>96.8</v>
      </c>
      <c r="AT228" s="475">
        <v>108.4</v>
      </c>
      <c r="AU228" s="475">
        <v>95</v>
      </c>
      <c r="AV228" s="475">
        <v>91.2</v>
      </c>
      <c r="AW228" s="475">
        <v>104.3</v>
      </c>
      <c r="AX228" s="475">
        <v>101.7</v>
      </c>
      <c r="AY228" s="475">
        <v>102</v>
      </c>
      <c r="AZ228" s="475">
        <v>103.7</v>
      </c>
    </row>
    <row r="229" spans="1:52" x14ac:dyDescent="0.15">
      <c r="A229" s="329"/>
      <c r="B229" s="330"/>
      <c r="C229" s="329" t="s">
        <v>91</v>
      </c>
      <c r="D229" s="455">
        <v>102</v>
      </c>
      <c r="E229" s="455">
        <v>102</v>
      </c>
      <c r="F229" s="455">
        <v>99.2</v>
      </c>
      <c r="G229" s="455">
        <v>101.3</v>
      </c>
      <c r="H229" s="455">
        <v>95.5</v>
      </c>
      <c r="I229" s="455">
        <v>99.2</v>
      </c>
      <c r="J229" s="455">
        <v>112.7</v>
      </c>
      <c r="K229" s="455">
        <v>110.8</v>
      </c>
      <c r="L229" s="455">
        <v>109.2</v>
      </c>
      <c r="M229" s="455" t="s">
        <v>335</v>
      </c>
      <c r="N229" s="455">
        <v>114.3</v>
      </c>
      <c r="O229" s="455">
        <v>88.8</v>
      </c>
      <c r="P229" s="455">
        <v>87.6</v>
      </c>
      <c r="Q229" s="455">
        <v>91.5</v>
      </c>
      <c r="R229" s="455">
        <v>140.80000000000001</v>
      </c>
      <c r="S229" s="455">
        <v>140.80000000000001</v>
      </c>
      <c r="T229" s="455" t="s">
        <v>336</v>
      </c>
      <c r="U229" s="455">
        <v>118.4</v>
      </c>
      <c r="V229" s="455">
        <v>95.5</v>
      </c>
      <c r="W229" s="455">
        <v>98</v>
      </c>
      <c r="X229" s="455">
        <v>98</v>
      </c>
      <c r="Y229" s="455">
        <v>96.9</v>
      </c>
      <c r="Z229" s="455">
        <v>99.3</v>
      </c>
      <c r="AA229" s="455">
        <v>101.4</v>
      </c>
      <c r="AB229" s="455" t="s">
        <v>336</v>
      </c>
      <c r="AC229" s="455">
        <v>99</v>
      </c>
      <c r="AD229" s="455">
        <v>98</v>
      </c>
      <c r="AE229" s="455">
        <v>98.5</v>
      </c>
      <c r="AF229" s="455">
        <v>92.8</v>
      </c>
      <c r="AG229" s="455" t="s">
        <v>336</v>
      </c>
      <c r="AH229" s="455">
        <v>98.6</v>
      </c>
      <c r="AI229" s="455">
        <v>100.5</v>
      </c>
      <c r="AJ229" s="455">
        <v>98.2</v>
      </c>
      <c r="AK229" s="455" t="s">
        <v>335</v>
      </c>
      <c r="AL229" s="455">
        <v>111.7</v>
      </c>
      <c r="AM229" s="329"/>
      <c r="AN229" s="330"/>
      <c r="AO229" s="329" t="s">
        <v>91</v>
      </c>
      <c r="AP229" s="453">
        <v>102</v>
      </c>
      <c r="AQ229" s="475">
        <v>100.6</v>
      </c>
      <c r="AR229" s="475">
        <v>97.9</v>
      </c>
      <c r="AS229" s="475">
        <v>97.1</v>
      </c>
      <c r="AT229" s="475">
        <v>98.9</v>
      </c>
      <c r="AU229" s="475">
        <v>109.6</v>
      </c>
      <c r="AV229" s="475">
        <v>113.3</v>
      </c>
      <c r="AW229" s="475">
        <v>103</v>
      </c>
      <c r="AX229" s="475">
        <v>101.9</v>
      </c>
      <c r="AY229" s="475">
        <v>102.1</v>
      </c>
      <c r="AZ229" s="475">
        <v>102.6</v>
      </c>
    </row>
    <row r="230" spans="1:52" x14ac:dyDescent="0.15">
      <c r="A230" s="329"/>
      <c r="B230" s="330"/>
      <c r="C230" s="329" t="s">
        <v>92</v>
      </c>
      <c r="D230" s="455">
        <v>95.4</v>
      </c>
      <c r="E230" s="455">
        <v>95.3</v>
      </c>
      <c r="F230" s="455">
        <v>95.4</v>
      </c>
      <c r="G230" s="455">
        <v>100.3</v>
      </c>
      <c r="H230" s="455">
        <v>69.3</v>
      </c>
      <c r="I230" s="455">
        <v>98.3</v>
      </c>
      <c r="J230" s="455">
        <v>90.2</v>
      </c>
      <c r="K230" s="455">
        <v>91.4</v>
      </c>
      <c r="L230" s="455">
        <v>92.5</v>
      </c>
      <c r="M230" s="455" t="s">
        <v>335</v>
      </c>
      <c r="N230" s="455">
        <v>92.7</v>
      </c>
      <c r="O230" s="455">
        <v>103.7</v>
      </c>
      <c r="P230" s="455">
        <v>104.3</v>
      </c>
      <c r="Q230" s="455">
        <v>96.6</v>
      </c>
      <c r="R230" s="455">
        <v>79.7</v>
      </c>
      <c r="S230" s="455">
        <v>79.7</v>
      </c>
      <c r="T230" s="455" t="s">
        <v>336</v>
      </c>
      <c r="U230" s="455">
        <v>93.1</v>
      </c>
      <c r="V230" s="455">
        <v>96.9</v>
      </c>
      <c r="W230" s="455">
        <v>101.9</v>
      </c>
      <c r="X230" s="455">
        <v>101.9</v>
      </c>
      <c r="Y230" s="455">
        <v>91.4</v>
      </c>
      <c r="Z230" s="455">
        <v>98.2</v>
      </c>
      <c r="AA230" s="455">
        <v>91.6</v>
      </c>
      <c r="AB230" s="455" t="s">
        <v>336</v>
      </c>
      <c r="AC230" s="455">
        <v>101.8</v>
      </c>
      <c r="AD230" s="455">
        <v>100.9</v>
      </c>
      <c r="AE230" s="455">
        <v>100.7</v>
      </c>
      <c r="AF230" s="455">
        <v>103.7</v>
      </c>
      <c r="AG230" s="455" t="s">
        <v>336</v>
      </c>
      <c r="AH230" s="455">
        <v>101.8</v>
      </c>
      <c r="AI230" s="455">
        <v>99.8</v>
      </c>
      <c r="AJ230" s="455">
        <v>99.5</v>
      </c>
      <c r="AK230" s="455" t="s">
        <v>335</v>
      </c>
      <c r="AL230" s="455">
        <v>91.1</v>
      </c>
      <c r="AM230" s="329"/>
      <c r="AN230" s="330"/>
      <c r="AO230" s="329" t="s">
        <v>92</v>
      </c>
      <c r="AP230" s="453">
        <v>95.4</v>
      </c>
      <c r="AQ230" s="475">
        <v>94.2</v>
      </c>
      <c r="AR230" s="475">
        <v>94.8</v>
      </c>
      <c r="AS230" s="475">
        <v>93.5</v>
      </c>
      <c r="AT230" s="475">
        <v>96.4</v>
      </c>
      <c r="AU230" s="475">
        <v>92.7</v>
      </c>
      <c r="AV230" s="475">
        <v>87.8</v>
      </c>
      <c r="AW230" s="475">
        <v>103.5</v>
      </c>
      <c r="AX230" s="475">
        <v>97.6</v>
      </c>
      <c r="AY230" s="475">
        <v>97</v>
      </c>
      <c r="AZ230" s="475">
        <v>104.7</v>
      </c>
    </row>
    <row r="231" spans="1:52" x14ac:dyDescent="0.15">
      <c r="A231" s="329"/>
      <c r="B231" s="330"/>
      <c r="C231" s="329" t="s">
        <v>93</v>
      </c>
      <c r="D231" s="455">
        <v>101.9</v>
      </c>
      <c r="E231" s="455">
        <v>101.9</v>
      </c>
      <c r="F231" s="455">
        <v>97.4</v>
      </c>
      <c r="G231" s="455">
        <v>101.6</v>
      </c>
      <c r="H231" s="455">
        <v>75.099999999999994</v>
      </c>
      <c r="I231" s="455">
        <v>95.9</v>
      </c>
      <c r="J231" s="455">
        <v>118.2</v>
      </c>
      <c r="K231" s="455">
        <v>103</v>
      </c>
      <c r="L231" s="455">
        <v>104.1</v>
      </c>
      <c r="M231" s="455" t="s">
        <v>335</v>
      </c>
      <c r="N231" s="455">
        <v>101.4</v>
      </c>
      <c r="O231" s="455">
        <v>106.4</v>
      </c>
      <c r="P231" s="455">
        <v>113.4</v>
      </c>
      <c r="Q231" s="455">
        <v>82.2</v>
      </c>
      <c r="R231" s="455">
        <v>92.2</v>
      </c>
      <c r="S231" s="455">
        <v>92.2</v>
      </c>
      <c r="T231" s="455" t="s">
        <v>336</v>
      </c>
      <c r="U231" s="455">
        <v>103.3</v>
      </c>
      <c r="V231" s="455">
        <v>108.2</v>
      </c>
      <c r="W231" s="455">
        <v>113.4</v>
      </c>
      <c r="X231" s="455">
        <v>113.4</v>
      </c>
      <c r="Y231" s="455">
        <v>118</v>
      </c>
      <c r="Z231" s="455">
        <v>95.6</v>
      </c>
      <c r="AA231" s="455">
        <v>100.6</v>
      </c>
      <c r="AB231" s="455" t="s">
        <v>336</v>
      </c>
      <c r="AC231" s="455">
        <v>101.9</v>
      </c>
      <c r="AD231" s="455">
        <v>99.6</v>
      </c>
      <c r="AE231" s="455">
        <v>95.2</v>
      </c>
      <c r="AF231" s="455">
        <v>117.6</v>
      </c>
      <c r="AG231" s="455" t="s">
        <v>336</v>
      </c>
      <c r="AH231" s="455">
        <v>108.3</v>
      </c>
      <c r="AI231" s="455">
        <v>99.5</v>
      </c>
      <c r="AJ231" s="455">
        <v>98.9</v>
      </c>
      <c r="AK231" s="455" t="s">
        <v>335</v>
      </c>
      <c r="AL231" s="455">
        <v>115.4</v>
      </c>
      <c r="AM231" s="329"/>
      <c r="AN231" s="330"/>
      <c r="AO231" s="329" t="s">
        <v>93</v>
      </c>
      <c r="AP231" s="453">
        <v>101.9</v>
      </c>
      <c r="AQ231" s="475">
        <v>104.3</v>
      </c>
      <c r="AR231" s="475">
        <v>112.2</v>
      </c>
      <c r="AS231" s="475">
        <v>119.7</v>
      </c>
      <c r="AT231" s="475">
        <v>98.8</v>
      </c>
      <c r="AU231" s="475">
        <v>88.8</v>
      </c>
      <c r="AV231" s="475">
        <v>78.400000000000006</v>
      </c>
      <c r="AW231" s="475">
        <v>107.5</v>
      </c>
      <c r="AX231" s="475">
        <v>102.1</v>
      </c>
      <c r="AY231" s="475">
        <v>101.3</v>
      </c>
      <c r="AZ231" s="475">
        <v>115.5</v>
      </c>
    </row>
    <row r="232" spans="1:52" x14ac:dyDescent="0.15">
      <c r="A232" s="329"/>
      <c r="B232" s="330"/>
      <c r="C232" s="329" t="s">
        <v>94</v>
      </c>
      <c r="D232" s="455">
        <v>100.5</v>
      </c>
      <c r="E232" s="455">
        <v>100.5</v>
      </c>
      <c r="F232" s="455">
        <v>95.5</v>
      </c>
      <c r="G232" s="455">
        <v>99.1</v>
      </c>
      <c r="H232" s="455">
        <v>87.1</v>
      </c>
      <c r="I232" s="455">
        <v>95.1</v>
      </c>
      <c r="J232" s="455">
        <v>102.4</v>
      </c>
      <c r="K232" s="455">
        <v>95</v>
      </c>
      <c r="L232" s="455">
        <v>96</v>
      </c>
      <c r="M232" s="455" t="s">
        <v>335</v>
      </c>
      <c r="N232" s="455">
        <v>100.7</v>
      </c>
      <c r="O232" s="455">
        <v>85</v>
      </c>
      <c r="P232" s="455">
        <v>79.7</v>
      </c>
      <c r="Q232" s="455">
        <v>101.3</v>
      </c>
      <c r="R232" s="455">
        <v>105.5</v>
      </c>
      <c r="S232" s="455">
        <v>105.5</v>
      </c>
      <c r="T232" s="455" t="s">
        <v>336</v>
      </c>
      <c r="U232" s="455">
        <v>153.69999999999999</v>
      </c>
      <c r="V232" s="455">
        <v>100.4</v>
      </c>
      <c r="W232" s="455">
        <v>98.1</v>
      </c>
      <c r="X232" s="455">
        <v>98.1</v>
      </c>
      <c r="Y232" s="455">
        <v>109.5</v>
      </c>
      <c r="Z232" s="455">
        <v>96.2</v>
      </c>
      <c r="AA232" s="455">
        <v>99.7</v>
      </c>
      <c r="AB232" s="455" t="s">
        <v>336</v>
      </c>
      <c r="AC232" s="455">
        <v>94</v>
      </c>
      <c r="AD232" s="455">
        <v>93.2</v>
      </c>
      <c r="AE232" s="455">
        <v>88.4</v>
      </c>
      <c r="AF232" s="455">
        <v>102.4</v>
      </c>
      <c r="AG232" s="455" t="s">
        <v>336</v>
      </c>
      <c r="AH232" s="455">
        <v>97.3</v>
      </c>
      <c r="AI232" s="455">
        <v>104.2</v>
      </c>
      <c r="AJ232" s="455">
        <v>87</v>
      </c>
      <c r="AK232" s="455" t="s">
        <v>335</v>
      </c>
      <c r="AL232" s="455">
        <v>100.2</v>
      </c>
      <c r="AM232" s="329"/>
      <c r="AN232" s="330"/>
      <c r="AO232" s="329" t="s">
        <v>94</v>
      </c>
      <c r="AP232" s="453">
        <v>100.5</v>
      </c>
      <c r="AQ232" s="475">
        <v>98.3</v>
      </c>
      <c r="AR232" s="475">
        <v>99.2</v>
      </c>
      <c r="AS232" s="475">
        <v>99.6</v>
      </c>
      <c r="AT232" s="475">
        <v>97.3</v>
      </c>
      <c r="AU232" s="475">
        <v>96.9</v>
      </c>
      <c r="AV232" s="475">
        <v>93.5</v>
      </c>
      <c r="AW232" s="475">
        <v>100.1</v>
      </c>
      <c r="AX232" s="475">
        <v>100.9</v>
      </c>
      <c r="AY232" s="475">
        <v>100.8</v>
      </c>
      <c r="AZ232" s="475">
        <v>97.5</v>
      </c>
    </row>
    <row r="233" spans="1:52" x14ac:dyDescent="0.15">
      <c r="A233" s="329"/>
      <c r="B233" s="330"/>
      <c r="C233" s="329" t="s">
        <v>95</v>
      </c>
      <c r="D233" s="455">
        <v>99</v>
      </c>
      <c r="E233" s="455">
        <v>99</v>
      </c>
      <c r="F233" s="455">
        <v>95.1</v>
      </c>
      <c r="G233" s="455">
        <v>95.9</v>
      </c>
      <c r="H233" s="455">
        <v>95.2</v>
      </c>
      <c r="I233" s="455">
        <v>90.7</v>
      </c>
      <c r="J233" s="455">
        <v>101.8</v>
      </c>
      <c r="K233" s="455">
        <v>94</v>
      </c>
      <c r="L233" s="455">
        <v>93.1</v>
      </c>
      <c r="M233" s="455" t="s">
        <v>335</v>
      </c>
      <c r="N233" s="455">
        <v>124.2</v>
      </c>
      <c r="O233" s="455">
        <v>110.9</v>
      </c>
      <c r="P233" s="455">
        <v>114.4</v>
      </c>
      <c r="Q233" s="455">
        <v>95.4</v>
      </c>
      <c r="R233" s="455">
        <v>102.3</v>
      </c>
      <c r="S233" s="455">
        <v>102.3</v>
      </c>
      <c r="T233" s="455" t="s">
        <v>336</v>
      </c>
      <c r="U233" s="455">
        <v>82</v>
      </c>
      <c r="V233" s="455">
        <v>96.6</v>
      </c>
      <c r="W233" s="455">
        <v>92.5</v>
      </c>
      <c r="X233" s="455">
        <v>92.5</v>
      </c>
      <c r="Y233" s="455">
        <v>101.8</v>
      </c>
      <c r="Z233" s="455">
        <v>95</v>
      </c>
      <c r="AA233" s="455">
        <v>98.8</v>
      </c>
      <c r="AB233" s="455" t="s">
        <v>336</v>
      </c>
      <c r="AC233" s="455">
        <v>101.1</v>
      </c>
      <c r="AD233" s="455">
        <v>97.4</v>
      </c>
      <c r="AE233" s="455">
        <v>90.9</v>
      </c>
      <c r="AF233" s="455">
        <v>103.6</v>
      </c>
      <c r="AG233" s="455" t="s">
        <v>336</v>
      </c>
      <c r="AH233" s="455">
        <v>103.6</v>
      </c>
      <c r="AI233" s="455">
        <v>102.4</v>
      </c>
      <c r="AJ233" s="455">
        <v>105.5</v>
      </c>
      <c r="AK233" s="455" t="s">
        <v>335</v>
      </c>
      <c r="AL233" s="455">
        <v>99.1</v>
      </c>
      <c r="AM233" s="329"/>
      <c r="AN233" s="330"/>
      <c r="AO233" s="329" t="s">
        <v>95</v>
      </c>
      <c r="AP233" s="453">
        <v>99</v>
      </c>
      <c r="AQ233" s="475">
        <v>103.5</v>
      </c>
      <c r="AR233" s="475">
        <v>105.6</v>
      </c>
      <c r="AS233" s="475">
        <v>113.7</v>
      </c>
      <c r="AT233" s="475">
        <v>88.3</v>
      </c>
      <c r="AU233" s="475">
        <v>96.3</v>
      </c>
      <c r="AV233" s="475">
        <v>94.5</v>
      </c>
      <c r="AW233" s="475">
        <v>97.9</v>
      </c>
      <c r="AX233" s="475">
        <v>95.3</v>
      </c>
      <c r="AY233" s="475">
        <v>95.8</v>
      </c>
      <c r="AZ233" s="475">
        <v>91.3</v>
      </c>
    </row>
    <row r="234" spans="1:52" x14ac:dyDescent="0.15">
      <c r="A234" s="329"/>
      <c r="B234" s="330"/>
      <c r="C234" s="329" t="s">
        <v>96</v>
      </c>
      <c r="D234" s="455">
        <v>106</v>
      </c>
      <c r="E234" s="455">
        <v>106</v>
      </c>
      <c r="F234" s="455">
        <v>107.5</v>
      </c>
      <c r="G234" s="455">
        <v>102.2</v>
      </c>
      <c r="H234" s="455">
        <v>130</v>
      </c>
      <c r="I234" s="455">
        <v>102.7</v>
      </c>
      <c r="J234" s="455">
        <v>99.9</v>
      </c>
      <c r="K234" s="455">
        <v>94</v>
      </c>
      <c r="L234" s="455">
        <v>93.9</v>
      </c>
      <c r="M234" s="455" t="s">
        <v>335</v>
      </c>
      <c r="N234" s="455">
        <v>101.9</v>
      </c>
      <c r="O234" s="455">
        <v>132.5</v>
      </c>
      <c r="P234" s="455">
        <v>133.80000000000001</v>
      </c>
      <c r="Q234" s="455">
        <v>118.1</v>
      </c>
      <c r="R234" s="455">
        <v>135.19999999999999</v>
      </c>
      <c r="S234" s="455">
        <v>135.19999999999999</v>
      </c>
      <c r="T234" s="455" t="s">
        <v>336</v>
      </c>
      <c r="U234" s="455">
        <v>87.6</v>
      </c>
      <c r="V234" s="455">
        <v>98.1</v>
      </c>
      <c r="W234" s="455">
        <v>97.3</v>
      </c>
      <c r="X234" s="455">
        <v>97.3</v>
      </c>
      <c r="Y234" s="455">
        <v>113.2</v>
      </c>
      <c r="Z234" s="455">
        <v>101</v>
      </c>
      <c r="AA234" s="455">
        <v>104</v>
      </c>
      <c r="AB234" s="455" t="s">
        <v>336</v>
      </c>
      <c r="AC234" s="501">
        <v>100</v>
      </c>
      <c r="AD234" s="455">
        <v>92.7</v>
      </c>
      <c r="AE234" s="455">
        <v>99.2</v>
      </c>
      <c r="AF234" s="455">
        <v>113.1</v>
      </c>
      <c r="AG234" s="455" t="s">
        <v>336</v>
      </c>
      <c r="AH234" s="455">
        <v>110.8</v>
      </c>
      <c r="AI234" s="455">
        <v>103.3</v>
      </c>
      <c r="AJ234" s="455">
        <v>101.2</v>
      </c>
      <c r="AK234" s="455" t="s">
        <v>335</v>
      </c>
      <c r="AL234" s="455">
        <v>100.8</v>
      </c>
      <c r="AM234" s="329"/>
      <c r="AN234" s="330"/>
      <c r="AO234" s="329" t="s">
        <v>96</v>
      </c>
      <c r="AP234" s="453">
        <v>106</v>
      </c>
      <c r="AQ234" s="455">
        <v>115.3</v>
      </c>
      <c r="AR234" s="455">
        <v>112</v>
      </c>
      <c r="AS234" s="455">
        <v>117.8</v>
      </c>
      <c r="AT234" s="455">
        <v>100</v>
      </c>
      <c r="AU234" s="455">
        <v>112</v>
      </c>
      <c r="AV234" s="455">
        <v>116.5</v>
      </c>
      <c r="AW234" s="455">
        <v>107</v>
      </c>
      <c r="AX234" s="455">
        <v>102.6</v>
      </c>
      <c r="AY234" s="455">
        <v>102.8</v>
      </c>
      <c r="AZ234" s="455">
        <v>97.8</v>
      </c>
    </row>
    <row r="235" spans="1:52" x14ac:dyDescent="0.15">
      <c r="A235" s="329"/>
      <c r="B235" s="339" t="s">
        <v>11</v>
      </c>
      <c r="C235" s="329" t="s">
        <v>97</v>
      </c>
      <c r="D235" s="453">
        <v>101.9</v>
      </c>
      <c r="E235" s="453">
        <v>101.8</v>
      </c>
      <c r="F235" s="453">
        <v>108.7</v>
      </c>
      <c r="G235" s="453">
        <v>103.1</v>
      </c>
      <c r="H235" s="453">
        <v>150.80000000000001</v>
      </c>
      <c r="I235" s="453">
        <v>106.9</v>
      </c>
      <c r="J235" s="453">
        <v>96.8</v>
      </c>
      <c r="K235" s="453">
        <v>94.7</v>
      </c>
      <c r="L235" s="453">
        <v>95</v>
      </c>
      <c r="M235" s="453" t="s">
        <v>335</v>
      </c>
      <c r="N235" s="453">
        <v>117.1</v>
      </c>
      <c r="O235" s="453">
        <v>98.1</v>
      </c>
      <c r="P235" s="453">
        <v>103.2</v>
      </c>
      <c r="Q235" s="453">
        <v>88.1</v>
      </c>
      <c r="R235" s="453">
        <v>84.9</v>
      </c>
      <c r="S235" s="453">
        <v>84.9</v>
      </c>
      <c r="T235" s="453" t="s">
        <v>336</v>
      </c>
      <c r="U235" s="453">
        <v>87.8</v>
      </c>
      <c r="V235" s="453">
        <v>98.3</v>
      </c>
      <c r="W235" s="453">
        <v>97.5</v>
      </c>
      <c r="X235" s="453">
        <v>97.5</v>
      </c>
      <c r="Y235" s="453">
        <v>109</v>
      </c>
      <c r="Z235" s="453">
        <v>101.1</v>
      </c>
      <c r="AA235" s="453">
        <v>112</v>
      </c>
      <c r="AB235" s="453" t="s">
        <v>336</v>
      </c>
      <c r="AC235" s="490">
        <v>103</v>
      </c>
      <c r="AD235" s="453">
        <v>107.2</v>
      </c>
      <c r="AE235" s="493">
        <v>98.7</v>
      </c>
      <c r="AF235" s="493">
        <v>84</v>
      </c>
      <c r="AG235" s="510" t="s">
        <v>336</v>
      </c>
      <c r="AH235" s="493">
        <v>104</v>
      </c>
      <c r="AI235" s="493">
        <v>96.3</v>
      </c>
      <c r="AJ235" s="493">
        <v>97.8</v>
      </c>
      <c r="AK235" s="510" t="s">
        <v>335</v>
      </c>
      <c r="AL235" s="493">
        <v>96</v>
      </c>
      <c r="AM235" s="329"/>
      <c r="AN235" s="339" t="s">
        <v>11</v>
      </c>
      <c r="AO235" s="329" t="s">
        <v>97</v>
      </c>
      <c r="AP235" s="452">
        <v>101.9</v>
      </c>
      <c r="AQ235" s="453">
        <v>95.1</v>
      </c>
      <c r="AR235" s="453">
        <v>89.9</v>
      </c>
      <c r="AS235" s="453">
        <v>87.7</v>
      </c>
      <c r="AT235" s="453">
        <v>100.2</v>
      </c>
      <c r="AU235" s="453">
        <v>101.9</v>
      </c>
      <c r="AV235" s="453">
        <v>100.2</v>
      </c>
      <c r="AW235" s="453">
        <v>102.9</v>
      </c>
      <c r="AX235" s="453">
        <v>103.6</v>
      </c>
      <c r="AY235" s="453">
        <v>103.1</v>
      </c>
      <c r="AZ235" s="453">
        <v>101.8</v>
      </c>
    </row>
    <row r="236" spans="1:52" x14ac:dyDescent="0.15">
      <c r="A236" s="329"/>
      <c r="B236" s="340" t="s">
        <v>328</v>
      </c>
      <c r="C236" s="326" t="s">
        <v>84</v>
      </c>
      <c r="D236" s="361">
        <v>104.2</v>
      </c>
      <c r="E236" s="334">
        <v>104.1</v>
      </c>
      <c r="F236" s="334">
        <v>112.9</v>
      </c>
      <c r="G236" s="334">
        <v>106.9</v>
      </c>
      <c r="H236" s="334">
        <v>146.69999999999999</v>
      </c>
      <c r="I236" s="334">
        <v>100.9</v>
      </c>
      <c r="J236" s="334">
        <v>103.7</v>
      </c>
      <c r="K236" s="334">
        <v>96.7</v>
      </c>
      <c r="L236" s="334">
        <v>100.2</v>
      </c>
      <c r="M236" s="334" t="s">
        <v>335</v>
      </c>
      <c r="N236" s="334">
        <v>123.4</v>
      </c>
      <c r="O236" s="334">
        <v>109.4</v>
      </c>
      <c r="P236" s="334">
        <v>114.4</v>
      </c>
      <c r="Q236" s="334">
        <v>89.2</v>
      </c>
      <c r="R236" s="334">
        <v>85.6</v>
      </c>
      <c r="S236" s="334">
        <v>85.6</v>
      </c>
      <c r="T236" s="334" t="s">
        <v>336</v>
      </c>
      <c r="U236" s="334">
        <v>85.8</v>
      </c>
      <c r="V236" s="334">
        <v>95.7</v>
      </c>
      <c r="W236" s="334">
        <v>94.6</v>
      </c>
      <c r="X236" s="334">
        <v>94.6</v>
      </c>
      <c r="Y236" s="334">
        <v>96.9</v>
      </c>
      <c r="Z236" s="334">
        <v>103.2</v>
      </c>
      <c r="AA236" s="334">
        <v>115</v>
      </c>
      <c r="AB236" s="334" t="s">
        <v>336</v>
      </c>
      <c r="AC236" s="494">
        <v>102.3</v>
      </c>
      <c r="AD236" s="334">
        <v>100.5</v>
      </c>
      <c r="AE236" s="495">
        <v>114</v>
      </c>
      <c r="AF236" s="495">
        <v>98.9</v>
      </c>
      <c r="AG236" s="511" t="s">
        <v>336</v>
      </c>
      <c r="AH236" s="495">
        <v>121.3</v>
      </c>
      <c r="AI236" s="495">
        <v>106</v>
      </c>
      <c r="AJ236" s="495">
        <v>82.5</v>
      </c>
      <c r="AK236" s="511" t="s">
        <v>335</v>
      </c>
      <c r="AL236" s="495">
        <v>101.7</v>
      </c>
      <c r="AM236" s="329"/>
      <c r="AN236" s="340" t="s">
        <v>328</v>
      </c>
      <c r="AO236" s="326" t="s">
        <v>84</v>
      </c>
      <c r="AP236" s="331">
        <v>104.2</v>
      </c>
      <c r="AQ236" s="334">
        <v>104.2</v>
      </c>
      <c r="AR236" s="334">
        <v>110.4</v>
      </c>
      <c r="AS236" s="334">
        <v>112.8</v>
      </c>
      <c r="AT236" s="334">
        <v>104</v>
      </c>
      <c r="AU236" s="334">
        <v>94.1</v>
      </c>
      <c r="AV236" s="334">
        <v>93.6</v>
      </c>
      <c r="AW236" s="334">
        <v>93.6</v>
      </c>
      <c r="AX236" s="334">
        <v>102.7</v>
      </c>
      <c r="AY236" s="334">
        <v>102.5</v>
      </c>
      <c r="AZ236" s="334">
        <v>106.7</v>
      </c>
    </row>
    <row r="237" spans="1:52" x14ac:dyDescent="0.15">
      <c r="A237" s="329"/>
      <c r="B237" s="341" t="s">
        <v>102</v>
      </c>
      <c r="C237" s="329" t="s">
        <v>86</v>
      </c>
      <c r="D237" s="360">
        <v>110.1</v>
      </c>
      <c r="E237" s="331">
        <v>110.1</v>
      </c>
      <c r="F237" s="331">
        <v>112.8</v>
      </c>
      <c r="G237" s="331">
        <v>106.4</v>
      </c>
      <c r="H237" s="331">
        <v>149.5</v>
      </c>
      <c r="I237" s="331">
        <v>99.3</v>
      </c>
      <c r="J237" s="331">
        <v>143</v>
      </c>
      <c r="K237" s="331">
        <v>96.7</v>
      </c>
      <c r="L237" s="331">
        <v>101.1</v>
      </c>
      <c r="M237" s="331" t="s">
        <v>335</v>
      </c>
      <c r="N237" s="331">
        <v>146.19999999999999</v>
      </c>
      <c r="O237" s="331">
        <v>112.8</v>
      </c>
      <c r="P237" s="331">
        <v>115.9</v>
      </c>
      <c r="Q237" s="331">
        <v>102.9</v>
      </c>
      <c r="R237" s="331">
        <v>82.3</v>
      </c>
      <c r="S237" s="331">
        <v>82.3</v>
      </c>
      <c r="T237" s="331" t="s">
        <v>336</v>
      </c>
      <c r="U237" s="331">
        <v>114.2</v>
      </c>
      <c r="V237" s="331">
        <v>99.8</v>
      </c>
      <c r="W237" s="331">
        <v>108.2</v>
      </c>
      <c r="X237" s="331">
        <v>108.2</v>
      </c>
      <c r="Y237" s="331">
        <v>101.1</v>
      </c>
      <c r="Z237" s="331">
        <v>102.9</v>
      </c>
      <c r="AA237" s="331">
        <v>107.8</v>
      </c>
      <c r="AB237" s="331" t="s">
        <v>336</v>
      </c>
      <c r="AC237" s="496">
        <v>101.3</v>
      </c>
      <c r="AD237" s="331">
        <v>96.6</v>
      </c>
      <c r="AE237" s="364">
        <v>96.7</v>
      </c>
      <c r="AF237" s="364">
        <v>99</v>
      </c>
      <c r="AG237" s="512" t="s">
        <v>336</v>
      </c>
      <c r="AH237" s="364">
        <v>116.5</v>
      </c>
      <c r="AI237" s="364">
        <v>112.7</v>
      </c>
      <c r="AJ237" s="364">
        <v>77.8</v>
      </c>
      <c r="AK237" s="512" t="s">
        <v>335</v>
      </c>
      <c r="AL237" s="364">
        <v>130</v>
      </c>
      <c r="AM237" s="329"/>
      <c r="AN237" s="341" t="s">
        <v>102</v>
      </c>
      <c r="AO237" s="329" t="s">
        <v>86</v>
      </c>
      <c r="AP237" s="331">
        <v>110.1</v>
      </c>
      <c r="AQ237" s="331">
        <v>115.3</v>
      </c>
      <c r="AR237" s="331">
        <v>123.8</v>
      </c>
      <c r="AS237" s="331">
        <v>132.9</v>
      </c>
      <c r="AT237" s="331">
        <v>106</v>
      </c>
      <c r="AU237" s="331">
        <v>97.1</v>
      </c>
      <c r="AV237" s="331">
        <v>100.5</v>
      </c>
      <c r="AW237" s="331">
        <v>95.8</v>
      </c>
      <c r="AX237" s="331">
        <v>107.7</v>
      </c>
      <c r="AY237" s="331">
        <v>108.2</v>
      </c>
      <c r="AZ237" s="331">
        <v>103.3</v>
      </c>
    </row>
    <row r="238" spans="1:52" x14ac:dyDescent="0.15">
      <c r="A238" s="329"/>
      <c r="B238" s="341" t="s">
        <v>102</v>
      </c>
      <c r="C238" s="329" t="s">
        <v>88</v>
      </c>
      <c r="D238" s="360">
        <v>107.8</v>
      </c>
      <c r="E238" s="331">
        <v>107.8</v>
      </c>
      <c r="F238" s="331">
        <v>107.7</v>
      </c>
      <c r="G238" s="331">
        <v>108.1</v>
      </c>
      <c r="H238" s="331">
        <v>81.3</v>
      </c>
      <c r="I238" s="331">
        <v>97.3</v>
      </c>
      <c r="J238" s="331">
        <v>123</v>
      </c>
      <c r="K238" s="331">
        <v>105</v>
      </c>
      <c r="L238" s="331">
        <v>111.3</v>
      </c>
      <c r="M238" s="331" t="s">
        <v>335</v>
      </c>
      <c r="N238" s="331">
        <v>112.8</v>
      </c>
      <c r="O238" s="331">
        <v>114.9</v>
      </c>
      <c r="P238" s="331">
        <v>125</v>
      </c>
      <c r="Q238" s="331">
        <v>102.1</v>
      </c>
      <c r="R238" s="331">
        <v>96.8</v>
      </c>
      <c r="S238" s="331">
        <v>96.8</v>
      </c>
      <c r="T238" s="331" t="s">
        <v>336</v>
      </c>
      <c r="U238" s="331">
        <v>122.8</v>
      </c>
      <c r="V238" s="331">
        <v>98.2</v>
      </c>
      <c r="W238" s="331">
        <v>106.2</v>
      </c>
      <c r="X238" s="331">
        <v>106.2</v>
      </c>
      <c r="Y238" s="331">
        <v>104.6</v>
      </c>
      <c r="Z238" s="331">
        <v>111</v>
      </c>
      <c r="AA238" s="331">
        <v>100.9</v>
      </c>
      <c r="AB238" s="331" t="s">
        <v>336</v>
      </c>
      <c r="AC238" s="496">
        <v>109</v>
      </c>
      <c r="AD238" s="331">
        <v>114.4</v>
      </c>
      <c r="AE238" s="364">
        <v>103.5</v>
      </c>
      <c r="AF238" s="364">
        <v>109.1</v>
      </c>
      <c r="AG238" s="512" t="s">
        <v>336</v>
      </c>
      <c r="AH238" s="364">
        <v>112.2</v>
      </c>
      <c r="AI238" s="364">
        <v>109.8</v>
      </c>
      <c r="AJ238" s="364">
        <v>71.599999999999994</v>
      </c>
      <c r="AK238" s="512" t="s">
        <v>335</v>
      </c>
      <c r="AL238" s="364">
        <v>117.2</v>
      </c>
      <c r="AM238" s="329"/>
      <c r="AN238" s="341" t="s">
        <v>102</v>
      </c>
      <c r="AO238" s="329" t="s">
        <v>88</v>
      </c>
      <c r="AP238" s="331">
        <v>107.8</v>
      </c>
      <c r="AQ238" s="331">
        <v>114.3</v>
      </c>
      <c r="AR238" s="331">
        <v>117.9</v>
      </c>
      <c r="AS238" s="331">
        <v>124.7</v>
      </c>
      <c r="AT238" s="331">
        <v>115.3</v>
      </c>
      <c r="AU238" s="331">
        <v>108.7</v>
      </c>
      <c r="AV238" s="331">
        <v>118.8</v>
      </c>
      <c r="AW238" s="331">
        <v>92.8</v>
      </c>
      <c r="AX238" s="331">
        <v>105.6</v>
      </c>
      <c r="AY238" s="331">
        <v>105.7</v>
      </c>
      <c r="AZ238" s="331">
        <v>102.2</v>
      </c>
    </row>
    <row r="239" spans="1:52" x14ac:dyDescent="0.15">
      <c r="A239" s="329"/>
      <c r="B239" s="341" t="s">
        <v>102</v>
      </c>
      <c r="C239" s="329" t="s">
        <v>89</v>
      </c>
      <c r="D239" s="360">
        <v>110.8</v>
      </c>
      <c r="E239" s="331">
        <v>110.9</v>
      </c>
      <c r="F239" s="331">
        <v>114.2</v>
      </c>
      <c r="G239" s="331">
        <v>107.5</v>
      </c>
      <c r="H239" s="331">
        <v>154.30000000000001</v>
      </c>
      <c r="I239" s="331">
        <v>96.2</v>
      </c>
      <c r="J239" s="331">
        <v>122.5</v>
      </c>
      <c r="K239" s="331">
        <v>119.4</v>
      </c>
      <c r="L239" s="331">
        <v>126.1</v>
      </c>
      <c r="M239" s="331" t="s">
        <v>335</v>
      </c>
      <c r="N239" s="331">
        <v>92.5</v>
      </c>
      <c r="O239" s="331">
        <v>129.9</v>
      </c>
      <c r="P239" s="331">
        <v>133.69999999999999</v>
      </c>
      <c r="Q239" s="331">
        <v>113.2</v>
      </c>
      <c r="R239" s="331">
        <v>88.8</v>
      </c>
      <c r="S239" s="331">
        <v>88.8</v>
      </c>
      <c r="T239" s="331" t="s">
        <v>336</v>
      </c>
      <c r="U239" s="331">
        <v>118.4</v>
      </c>
      <c r="V239" s="331">
        <v>96.6</v>
      </c>
      <c r="W239" s="331">
        <v>106</v>
      </c>
      <c r="X239" s="331">
        <v>106</v>
      </c>
      <c r="Y239" s="331">
        <v>89</v>
      </c>
      <c r="Z239" s="331">
        <v>101.3</v>
      </c>
      <c r="AA239" s="331">
        <v>106.3</v>
      </c>
      <c r="AB239" s="331" t="s">
        <v>336</v>
      </c>
      <c r="AC239" s="496">
        <v>96.9</v>
      </c>
      <c r="AD239" s="331">
        <v>90.3</v>
      </c>
      <c r="AE239" s="364">
        <v>94.6</v>
      </c>
      <c r="AF239" s="364">
        <v>109.6</v>
      </c>
      <c r="AG239" s="512" t="s">
        <v>336</v>
      </c>
      <c r="AH239" s="364">
        <v>111.2</v>
      </c>
      <c r="AI239" s="364">
        <v>111.8</v>
      </c>
      <c r="AJ239" s="364">
        <v>74.5</v>
      </c>
      <c r="AK239" s="512" t="s">
        <v>335</v>
      </c>
      <c r="AL239" s="364">
        <v>120.3</v>
      </c>
      <c r="AM239" s="329"/>
      <c r="AN239" s="341" t="s">
        <v>102</v>
      </c>
      <c r="AO239" s="329" t="s">
        <v>89</v>
      </c>
      <c r="AP239" s="331">
        <v>110.8</v>
      </c>
      <c r="AQ239" s="331">
        <v>116.4</v>
      </c>
      <c r="AR239" s="331">
        <v>124.6</v>
      </c>
      <c r="AS239" s="331">
        <v>132.4</v>
      </c>
      <c r="AT239" s="331">
        <v>106.9</v>
      </c>
      <c r="AU239" s="331">
        <v>99.5</v>
      </c>
      <c r="AV239" s="331">
        <v>106.6</v>
      </c>
      <c r="AW239" s="331">
        <v>85.8</v>
      </c>
      <c r="AX239" s="331">
        <v>109.2</v>
      </c>
      <c r="AY239" s="331">
        <v>109.7</v>
      </c>
      <c r="AZ239" s="331">
        <v>98.2</v>
      </c>
    </row>
    <row r="240" spans="1:52" x14ac:dyDescent="0.15">
      <c r="A240" s="329"/>
      <c r="B240" s="341" t="s">
        <v>102</v>
      </c>
      <c r="C240" s="329" t="s">
        <v>90</v>
      </c>
      <c r="D240" s="360">
        <v>113.2</v>
      </c>
      <c r="E240" s="331">
        <v>113.2</v>
      </c>
      <c r="F240" s="331">
        <v>114.6</v>
      </c>
      <c r="G240" s="331">
        <v>108.3</v>
      </c>
      <c r="H240" s="331">
        <v>161.30000000000001</v>
      </c>
      <c r="I240" s="331">
        <v>94.1</v>
      </c>
      <c r="J240" s="331">
        <v>131.9</v>
      </c>
      <c r="K240" s="331">
        <v>97.2</v>
      </c>
      <c r="L240" s="331">
        <v>100.5</v>
      </c>
      <c r="M240" s="331" t="s">
        <v>335</v>
      </c>
      <c r="N240" s="331">
        <v>85.4</v>
      </c>
      <c r="O240" s="331">
        <v>152.6</v>
      </c>
      <c r="P240" s="331">
        <v>154.5</v>
      </c>
      <c r="Q240" s="331">
        <v>134.5</v>
      </c>
      <c r="R240" s="331">
        <v>97.5</v>
      </c>
      <c r="S240" s="331">
        <v>97.5</v>
      </c>
      <c r="T240" s="331" t="s">
        <v>336</v>
      </c>
      <c r="U240" s="331">
        <v>93</v>
      </c>
      <c r="V240" s="331">
        <v>101.9</v>
      </c>
      <c r="W240" s="331">
        <v>111.6</v>
      </c>
      <c r="X240" s="331">
        <v>111.6</v>
      </c>
      <c r="Y240" s="331">
        <v>137.5</v>
      </c>
      <c r="Z240" s="331">
        <v>106</v>
      </c>
      <c r="AA240" s="331">
        <v>104.8</v>
      </c>
      <c r="AB240" s="331" t="s">
        <v>336</v>
      </c>
      <c r="AC240" s="496">
        <v>94.7</v>
      </c>
      <c r="AD240" s="331">
        <v>84.7</v>
      </c>
      <c r="AE240" s="364">
        <v>114.3</v>
      </c>
      <c r="AF240" s="364">
        <v>113.3</v>
      </c>
      <c r="AG240" s="512" t="s">
        <v>336</v>
      </c>
      <c r="AH240" s="364">
        <v>120.9</v>
      </c>
      <c r="AI240" s="364">
        <v>112</v>
      </c>
      <c r="AJ240" s="364">
        <v>60</v>
      </c>
      <c r="AK240" s="512" t="s">
        <v>335</v>
      </c>
      <c r="AL240" s="364">
        <v>122.8</v>
      </c>
      <c r="AM240" s="329"/>
      <c r="AN240" s="341" t="s">
        <v>102</v>
      </c>
      <c r="AO240" s="329" t="s">
        <v>90</v>
      </c>
      <c r="AP240" s="331">
        <v>113.2</v>
      </c>
      <c r="AQ240" s="331">
        <v>125.5</v>
      </c>
      <c r="AR240" s="331">
        <v>132.19999999999999</v>
      </c>
      <c r="AS240" s="331">
        <v>143.5</v>
      </c>
      <c r="AT240" s="331">
        <v>110.6</v>
      </c>
      <c r="AU240" s="331">
        <v>109.7</v>
      </c>
      <c r="AV240" s="331">
        <v>122.2</v>
      </c>
      <c r="AW240" s="331">
        <v>90.4</v>
      </c>
      <c r="AX240" s="331">
        <v>108.2</v>
      </c>
      <c r="AY240" s="331">
        <v>108</v>
      </c>
      <c r="AZ240" s="331">
        <v>120.2</v>
      </c>
    </row>
    <row r="241" spans="1:52" x14ac:dyDescent="0.15">
      <c r="A241" s="329"/>
      <c r="B241" s="341" t="s">
        <v>102</v>
      </c>
      <c r="C241" s="329" t="s">
        <v>91</v>
      </c>
      <c r="D241" s="360">
        <v>106.2</v>
      </c>
      <c r="E241" s="331">
        <v>106.1</v>
      </c>
      <c r="F241" s="331">
        <v>113.7</v>
      </c>
      <c r="G241" s="331">
        <v>116.7</v>
      </c>
      <c r="H241" s="331">
        <v>104.8</v>
      </c>
      <c r="I241" s="331">
        <v>101.9</v>
      </c>
      <c r="J241" s="331">
        <v>114.6</v>
      </c>
      <c r="K241" s="331">
        <v>83.3</v>
      </c>
      <c r="L241" s="331">
        <v>83.2</v>
      </c>
      <c r="M241" s="331" t="s">
        <v>335</v>
      </c>
      <c r="N241" s="331">
        <v>129.9</v>
      </c>
      <c r="O241" s="331">
        <v>127.6</v>
      </c>
      <c r="P241" s="331">
        <v>129.6</v>
      </c>
      <c r="Q241" s="331">
        <v>119.4</v>
      </c>
      <c r="R241" s="331">
        <v>88.5</v>
      </c>
      <c r="S241" s="331">
        <v>88.5</v>
      </c>
      <c r="T241" s="331" t="s">
        <v>336</v>
      </c>
      <c r="U241" s="331">
        <v>62.2</v>
      </c>
      <c r="V241" s="331">
        <v>101.5</v>
      </c>
      <c r="W241" s="331">
        <v>106.3</v>
      </c>
      <c r="X241" s="331">
        <v>106.3</v>
      </c>
      <c r="Y241" s="331">
        <v>88.9</v>
      </c>
      <c r="Z241" s="331">
        <v>103.3</v>
      </c>
      <c r="AA241" s="331">
        <v>97.9</v>
      </c>
      <c r="AB241" s="331" t="s">
        <v>336</v>
      </c>
      <c r="AC241" s="496">
        <v>96.2</v>
      </c>
      <c r="AD241" s="331">
        <v>89.3</v>
      </c>
      <c r="AE241" s="364">
        <v>85.1</v>
      </c>
      <c r="AF241" s="364">
        <v>109.3</v>
      </c>
      <c r="AG241" s="512" t="s">
        <v>336</v>
      </c>
      <c r="AH241" s="364">
        <v>122.1</v>
      </c>
      <c r="AI241" s="364">
        <v>106.7</v>
      </c>
      <c r="AJ241" s="364">
        <v>59.6</v>
      </c>
      <c r="AK241" s="512" t="s">
        <v>335</v>
      </c>
      <c r="AL241" s="364">
        <v>105.5</v>
      </c>
      <c r="AM241" s="329"/>
      <c r="AN241" s="341" t="s">
        <v>102</v>
      </c>
      <c r="AO241" s="329" t="s">
        <v>91</v>
      </c>
      <c r="AP241" s="331">
        <v>106.2</v>
      </c>
      <c r="AQ241" s="331">
        <v>105.4</v>
      </c>
      <c r="AR241" s="331">
        <v>107.2</v>
      </c>
      <c r="AS241" s="331">
        <v>109</v>
      </c>
      <c r="AT241" s="331">
        <v>104.6</v>
      </c>
      <c r="AU241" s="331">
        <v>103.8</v>
      </c>
      <c r="AV241" s="331">
        <v>110.6</v>
      </c>
      <c r="AW241" s="331">
        <v>92.4</v>
      </c>
      <c r="AX241" s="331">
        <v>105</v>
      </c>
      <c r="AY241" s="331">
        <v>105.4</v>
      </c>
      <c r="AZ241" s="331">
        <v>101.1</v>
      </c>
    </row>
    <row r="242" spans="1:52" x14ac:dyDescent="0.15">
      <c r="A242" s="329"/>
      <c r="B242" s="341" t="s">
        <v>102</v>
      </c>
      <c r="C242" s="329" t="s">
        <v>92</v>
      </c>
      <c r="D242" s="360">
        <v>109.5</v>
      </c>
      <c r="E242" s="331">
        <v>109.4</v>
      </c>
      <c r="F242" s="331">
        <v>111.5</v>
      </c>
      <c r="G242" s="331">
        <v>112.1</v>
      </c>
      <c r="H242" s="331">
        <v>117.4</v>
      </c>
      <c r="I242" s="331">
        <v>101.2</v>
      </c>
      <c r="J242" s="331">
        <v>143.9</v>
      </c>
      <c r="K242" s="331">
        <v>117.9</v>
      </c>
      <c r="L242" s="331">
        <v>123.3</v>
      </c>
      <c r="M242" s="331" t="s">
        <v>335</v>
      </c>
      <c r="N242" s="331">
        <v>172.7</v>
      </c>
      <c r="O242" s="331">
        <v>127.3</v>
      </c>
      <c r="P242" s="331">
        <v>125.2</v>
      </c>
      <c r="Q242" s="331">
        <v>128.4</v>
      </c>
      <c r="R242" s="331">
        <v>88.8</v>
      </c>
      <c r="S242" s="331">
        <v>88.8</v>
      </c>
      <c r="T242" s="331" t="s">
        <v>336</v>
      </c>
      <c r="U242" s="331">
        <v>71.099999999999994</v>
      </c>
      <c r="V242" s="331">
        <v>102.3</v>
      </c>
      <c r="W242" s="331">
        <v>105.4</v>
      </c>
      <c r="X242" s="331">
        <v>105.4</v>
      </c>
      <c r="Y242" s="331">
        <v>65.5</v>
      </c>
      <c r="Z242" s="331">
        <v>102.2</v>
      </c>
      <c r="AA242" s="331">
        <v>104.3</v>
      </c>
      <c r="AB242" s="331" t="s">
        <v>336</v>
      </c>
      <c r="AC242" s="496">
        <v>98.5</v>
      </c>
      <c r="AD242" s="331">
        <v>92.8</v>
      </c>
      <c r="AE242" s="364">
        <v>93.3</v>
      </c>
      <c r="AF242" s="364">
        <v>93.4</v>
      </c>
      <c r="AG242" s="512" t="s">
        <v>336</v>
      </c>
      <c r="AH242" s="364">
        <v>115.2</v>
      </c>
      <c r="AI242" s="364">
        <v>109.1</v>
      </c>
      <c r="AJ242" s="364">
        <v>73.8</v>
      </c>
      <c r="AK242" s="512" t="s">
        <v>335</v>
      </c>
      <c r="AL242" s="364">
        <v>137.9</v>
      </c>
      <c r="AM242" s="329"/>
      <c r="AN242" s="341" t="s">
        <v>102</v>
      </c>
      <c r="AO242" s="329" t="s">
        <v>92</v>
      </c>
      <c r="AP242" s="331">
        <v>109.5</v>
      </c>
      <c r="AQ242" s="331">
        <v>126.3</v>
      </c>
      <c r="AR242" s="331">
        <v>137.30000000000001</v>
      </c>
      <c r="AS242" s="331">
        <v>154.69999999999999</v>
      </c>
      <c r="AT242" s="331">
        <v>108</v>
      </c>
      <c r="AU242" s="331">
        <v>105.3</v>
      </c>
      <c r="AV242" s="331">
        <v>110</v>
      </c>
      <c r="AW242" s="331">
        <v>96.4</v>
      </c>
      <c r="AX242" s="331">
        <v>104.9</v>
      </c>
      <c r="AY242" s="331">
        <v>105.3</v>
      </c>
      <c r="AZ242" s="331">
        <v>97.6</v>
      </c>
    </row>
    <row r="243" spans="1:52" x14ac:dyDescent="0.15">
      <c r="A243" s="329"/>
      <c r="B243" s="341" t="s">
        <v>102</v>
      </c>
      <c r="C243" s="329" t="s">
        <v>93</v>
      </c>
      <c r="D243" s="360">
        <v>104.6</v>
      </c>
      <c r="E243" s="331">
        <v>104.6</v>
      </c>
      <c r="F243" s="331">
        <v>107.9</v>
      </c>
      <c r="G243" s="331">
        <v>112.1</v>
      </c>
      <c r="H243" s="331">
        <v>95.4</v>
      </c>
      <c r="I243" s="331">
        <v>100.4</v>
      </c>
      <c r="J243" s="331">
        <v>131.19999999999999</v>
      </c>
      <c r="K243" s="331">
        <v>93.9</v>
      </c>
      <c r="L243" s="331">
        <v>95.5</v>
      </c>
      <c r="M243" s="331" t="s">
        <v>335</v>
      </c>
      <c r="N243" s="331">
        <v>138</v>
      </c>
      <c r="O243" s="331">
        <v>117.5</v>
      </c>
      <c r="P243" s="331">
        <v>116.4</v>
      </c>
      <c r="Q243" s="331">
        <v>121.7</v>
      </c>
      <c r="R243" s="331">
        <v>81.7</v>
      </c>
      <c r="S243" s="331">
        <v>81.7</v>
      </c>
      <c r="T243" s="331" t="s">
        <v>336</v>
      </c>
      <c r="U243" s="331">
        <v>94</v>
      </c>
      <c r="V243" s="331">
        <v>98.4</v>
      </c>
      <c r="W243" s="331">
        <v>101.8</v>
      </c>
      <c r="X243" s="331">
        <v>101.8</v>
      </c>
      <c r="Y243" s="331">
        <v>94</v>
      </c>
      <c r="Z243" s="331">
        <v>105.2</v>
      </c>
      <c r="AA243" s="331">
        <v>92.4</v>
      </c>
      <c r="AB243" s="331" t="s">
        <v>336</v>
      </c>
      <c r="AC243" s="496">
        <v>99.1</v>
      </c>
      <c r="AD243" s="331">
        <v>87.6</v>
      </c>
      <c r="AE243" s="364">
        <v>91.6</v>
      </c>
      <c r="AF243" s="364">
        <v>101</v>
      </c>
      <c r="AG243" s="512" t="s">
        <v>336</v>
      </c>
      <c r="AH243" s="364">
        <v>118.5</v>
      </c>
      <c r="AI243" s="364">
        <v>122.1</v>
      </c>
      <c r="AJ243" s="364">
        <v>80.099999999999994</v>
      </c>
      <c r="AK243" s="512" t="s">
        <v>335</v>
      </c>
      <c r="AL243" s="364">
        <v>123.5</v>
      </c>
      <c r="AM243" s="329"/>
      <c r="AN243" s="341" t="s">
        <v>102</v>
      </c>
      <c r="AO243" s="329" t="s">
        <v>93</v>
      </c>
      <c r="AP243" s="331">
        <v>104.6</v>
      </c>
      <c r="AQ243" s="331">
        <v>110.8</v>
      </c>
      <c r="AR243" s="331">
        <v>114.2</v>
      </c>
      <c r="AS243" s="331">
        <v>119.3</v>
      </c>
      <c r="AT243" s="331">
        <v>104.2</v>
      </c>
      <c r="AU243" s="331">
        <v>106.8</v>
      </c>
      <c r="AV243" s="331">
        <v>107.6</v>
      </c>
      <c r="AW243" s="331">
        <v>100.6</v>
      </c>
      <c r="AX243" s="331">
        <v>103.5</v>
      </c>
      <c r="AY243" s="331">
        <v>104.1</v>
      </c>
      <c r="AZ243" s="331">
        <v>95.7</v>
      </c>
    </row>
    <row r="244" spans="1:52" x14ac:dyDescent="0.15">
      <c r="A244" s="329"/>
      <c r="B244" s="341" t="s">
        <v>102</v>
      </c>
      <c r="C244" s="329" t="s">
        <v>94</v>
      </c>
      <c r="D244" s="360">
        <v>109.7</v>
      </c>
      <c r="E244" s="331">
        <v>109.7</v>
      </c>
      <c r="F244" s="331">
        <v>117.1</v>
      </c>
      <c r="G244" s="331">
        <v>121.6</v>
      </c>
      <c r="H244" s="331">
        <v>110.9</v>
      </c>
      <c r="I244" s="331">
        <v>97.4</v>
      </c>
      <c r="J244" s="331">
        <v>143.6</v>
      </c>
      <c r="K244" s="331">
        <v>90.2</v>
      </c>
      <c r="L244" s="331">
        <v>91.3</v>
      </c>
      <c r="M244" s="331" t="s">
        <v>335</v>
      </c>
      <c r="N244" s="331">
        <v>113.9</v>
      </c>
      <c r="O244" s="331">
        <v>120.2</v>
      </c>
      <c r="P244" s="331">
        <v>120.8</v>
      </c>
      <c r="Q244" s="331">
        <v>111</v>
      </c>
      <c r="R244" s="331">
        <v>68.400000000000006</v>
      </c>
      <c r="S244" s="331">
        <v>68.400000000000006</v>
      </c>
      <c r="T244" s="331" t="s">
        <v>336</v>
      </c>
      <c r="U244" s="331">
        <v>101.3</v>
      </c>
      <c r="V244" s="331">
        <v>98.1</v>
      </c>
      <c r="W244" s="331">
        <v>102.8</v>
      </c>
      <c r="X244" s="331">
        <v>102.8</v>
      </c>
      <c r="Y244" s="331">
        <v>92.3</v>
      </c>
      <c r="Z244" s="331">
        <v>99.7</v>
      </c>
      <c r="AA244" s="331">
        <v>102.4</v>
      </c>
      <c r="AB244" s="331" t="s">
        <v>336</v>
      </c>
      <c r="AC244" s="496">
        <v>97.9</v>
      </c>
      <c r="AD244" s="331">
        <v>87.8</v>
      </c>
      <c r="AE244" s="364">
        <v>100.4</v>
      </c>
      <c r="AF244" s="364">
        <v>125.7</v>
      </c>
      <c r="AG244" s="512" t="s">
        <v>336</v>
      </c>
      <c r="AH244" s="364">
        <v>121.7</v>
      </c>
      <c r="AI244" s="364">
        <v>120.1</v>
      </c>
      <c r="AJ244" s="364">
        <v>68.8</v>
      </c>
      <c r="AK244" s="512" t="s">
        <v>335</v>
      </c>
      <c r="AL244" s="364">
        <v>127.6</v>
      </c>
      <c r="AM244" s="329"/>
      <c r="AN244" s="341" t="s">
        <v>102</v>
      </c>
      <c r="AO244" s="329" t="s">
        <v>94</v>
      </c>
      <c r="AP244" s="331">
        <v>109.7</v>
      </c>
      <c r="AQ244" s="331">
        <v>115.2</v>
      </c>
      <c r="AR244" s="331">
        <v>123.9</v>
      </c>
      <c r="AS244" s="331">
        <v>134</v>
      </c>
      <c r="AT244" s="331">
        <v>106.1</v>
      </c>
      <c r="AU244" s="331">
        <v>95.9</v>
      </c>
      <c r="AV244" s="331">
        <v>97.6</v>
      </c>
      <c r="AW244" s="331">
        <v>91.7</v>
      </c>
      <c r="AX244" s="331">
        <v>106</v>
      </c>
      <c r="AY244" s="331">
        <v>106.5</v>
      </c>
      <c r="AZ244" s="331">
        <v>95.6</v>
      </c>
    </row>
    <row r="245" spans="1:52" x14ac:dyDescent="0.15">
      <c r="A245" s="329"/>
      <c r="B245" s="341" t="s">
        <v>102</v>
      </c>
      <c r="C245" s="329" t="s">
        <v>95</v>
      </c>
      <c r="D245" s="360">
        <v>112.7</v>
      </c>
      <c r="E245" s="331">
        <v>112.7</v>
      </c>
      <c r="F245" s="331">
        <v>118.2</v>
      </c>
      <c r="G245" s="331">
        <v>112.5</v>
      </c>
      <c r="H245" s="331">
        <v>162.80000000000001</v>
      </c>
      <c r="I245" s="331">
        <v>95</v>
      </c>
      <c r="J245" s="331">
        <v>160.9</v>
      </c>
      <c r="K245" s="331">
        <v>101.1</v>
      </c>
      <c r="L245" s="331">
        <v>104.3</v>
      </c>
      <c r="M245" s="331" t="s">
        <v>335</v>
      </c>
      <c r="N245" s="331">
        <v>101.4</v>
      </c>
      <c r="O245" s="331">
        <v>105.9</v>
      </c>
      <c r="P245" s="331">
        <v>106.4</v>
      </c>
      <c r="Q245" s="331">
        <v>104.9</v>
      </c>
      <c r="R245" s="331">
        <v>88.9</v>
      </c>
      <c r="S245" s="331">
        <v>88.9</v>
      </c>
      <c r="T245" s="331" t="s">
        <v>336</v>
      </c>
      <c r="U245" s="331">
        <v>103.2</v>
      </c>
      <c r="V245" s="331">
        <v>100.5</v>
      </c>
      <c r="W245" s="331">
        <v>109</v>
      </c>
      <c r="X245" s="331">
        <v>109</v>
      </c>
      <c r="Y245" s="331">
        <v>103.2</v>
      </c>
      <c r="Z245" s="331">
        <v>103.1</v>
      </c>
      <c r="AA245" s="331">
        <v>102.7</v>
      </c>
      <c r="AB245" s="331" t="s">
        <v>336</v>
      </c>
      <c r="AC245" s="496">
        <v>109.6</v>
      </c>
      <c r="AD245" s="331">
        <v>109.1</v>
      </c>
      <c r="AE245" s="364">
        <v>99</v>
      </c>
      <c r="AF245" s="364">
        <v>131.19999999999999</v>
      </c>
      <c r="AG245" s="512" t="s">
        <v>336</v>
      </c>
      <c r="AH245" s="364">
        <v>123.1</v>
      </c>
      <c r="AI245" s="364">
        <v>124.1</v>
      </c>
      <c r="AJ245" s="364">
        <v>60.1</v>
      </c>
      <c r="AK245" s="512" t="s">
        <v>335</v>
      </c>
      <c r="AL245" s="364">
        <v>144.69999999999999</v>
      </c>
      <c r="AM245" s="329"/>
      <c r="AN245" s="341" t="s">
        <v>102</v>
      </c>
      <c r="AO245" s="329" t="s">
        <v>95</v>
      </c>
      <c r="AP245" s="331">
        <v>112.7</v>
      </c>
      <c r="AQ245" s="331">
        <v>123.4</v>
      </c>
      <c r="AR245" s="331">
        <v>131.19999999999999</v>
      </c>
      <c r="AS245" s="331">
        <v>141.19999999999999</v>
      </c>
      <c r="AT245" s="331">
        <v>109.3</v>
      </c>
      <c r="AU245" s="331">
        <v>102.6</v>
      </c>
      <c r="AV245" s="331">
        <v>100.2</v>
      </c>
      <c r="AW245" s="331">
        <v>105.9</v>
      </c>
      <c r="AX245" s="331">
        <v>105.8</v>
      </c>
      <c r="AY245" s="331">
        <v>106.1</v>
      </c>
      <c r="AZ245" s="331">
        <v>105.2</v>
      </c>
    </row>
    <row r="246" spans="1:52" x14ac:dyDescent="0.15">
      <c r="A246" s="329"/>
      <c r="B246" s="341" t="s">
        <v>102</v>
      </c>
      <c r="C246" s="329" t="s">
        <v>96</v>
      </c>
      <c r="D246" s="360">
        <v>105</v>
      </c>
      <c r="E246" s="331">
        <v>105</v>
      </c>
      <c r="F246" s="331">
        <v>108.7</v>
      </c>
      <c r="G246" s="331">
        <v>104.8</v>
      </c>
      <c r="H246" s="331">
        <v>120.9</v>
      </c>
      <c r="I246" s="331">
        <v>89</v>
      </c>
      <c r="J246" s="331">
        <v>146.9</v>
      </c>
      <c r="K246" s="331">
        <v>105.1</v>
      </c>
      <c r="L246" s="331">
        <v>108.7</v>
      </c>
      <c r="M246" s="331" t="s">
        <v>335</v>
      </c>
      <c r="N246" s="331">
        <v>89.3</v>
      </c>
      <c r="O246" s="331">
        <v>99.3</v>
      </c>
      <c r="P246" s="331">
        <v>97.5</v>
      </c>
      <c r="Q246" s="331">
        <v>101</v>
      </c>
      <c r="R246" s="331">
        <v>78.599999999999994</v>
      </c>
      <c r="S246" s="331">
        <v>78.599999999999994</v>
      </c>
      <c r="T246" s="331" t="s">
        <v>336</v>
      </c>
      <c r="U246" s="331">
        <v>99.8</v>
      </c>
      <c r="V246" s="331">
        <v>96.9</v>
      </c>
      <c r="W246" s="331">
        <v>102.8</v>
      </c>
      <c r="X246" s="331">
        <v>102.8</v>
      </c>
      <c r="Y246" s="331">
        <v>97.8</v>
      </c>
      <c r="Z246" s="331">
        <v>103</v>
      </c>
      <c r="AA246" s="331">
        <v>95.8</v>
      </c>
      <c r="AB246" s="331" t="s">
        <v>336</v>
      </c>
      <c r="AC246" s="496">
        <v>100.4</v>
      </c>
      <c r="AD246" s="331">
        <v>95.9</v>
      </c>
      <c r="AE246" s="364">
        <v>90.3</v>
      </c>
      <c r="AF246" s="364">
        <v>86.6</v>
      </c>
      <c r="AG246" s="512" t="s">
        <v>336</v>
      </c>
      <c r="AH246" s="364">
        <v>121</v>
      </c>
      <c r="AI246" s="364">
        <v>122.2</v>
      </c>
      <c r="AJ246" s="364">
        <v>56.7</v>
      </c>
      <c r="AK246" s="512" t="s">
        <v>335</v>
      </c>
      <c r="AL246" s="364">
        <v>138.9</v>
      </c>
      <c r="AM246" s="329"/>
      <c r="AN246" s="341" t="s">
        <v>102</v>
      </c>
      <c r="AO246" s="329" t="s">
        <v>96</v>
      </c>
      <c r="AP246" s="331">
        <v>105</v>
      </c>
      <c r="AQ246" s="331">
        <v>112.8</v>
      </c>
      <c r="AR246" s="331">
        <v>116.9</v>
      </c>
      <c r="AS246" s="331">
        <v>122.6</v>
      </c>
      <c r="AT246" s="331">
        <v>105.7</v>
      </c>
      <c r="AU246" s="331">
        <v>87.8</v>
      </c>
      <c r="AV246" s="331">
        <v>79.900000000000006</v>
      </c>
      <c r="AW246" s="331">
        <v>101.2</v>
      </c>
      <c r="AX246" s="331">
        <v>102</v>
      </c>
      <c r="AY246" s="331">
        <v>102.1</v>
      </c>
      <c r="AZ246" s="331">
        <v>99.6</v>
      </c>
    </row>
    <row r="247" spans="1:52" x14ac:dyDescent="0.15">
      <c r="A247" s="318"/>
      <c r="B247" s="342" t="s">
        <v>102</v>
      </c>
      <c r="C247" s="335" t="s">
        <v>97</v>
      </c>
      <c r="D247" s="360">
        <v>102.9</v>
      </c>
      <c r="E247" s="331">
        <v>102.8</v>
      </c>
      <c r="F247" s="331">
        <v>101.2</v>
      </c>
      <c r="G247" s="331">
        <v>101.5</v>
      </c>
      <c r="H247" s="331">
        <v>86.4</v>
      </c>
      <c r="I247" s="331">
        <v>89.2</v>
      </c>
      <c r="J247" s="331">
        <v>122.1</v>
      </c>
      <c r="K247" s="331">
        <v>93.6</v>
      </c>
      <c r="L247" s="331">
        <v>95.9</v>
      </c>
      <c r="M247" s="331" t="s">
        <v>335</v>
      </c>
      <c r="N247" s="331">
        <v>102.7</v>
      </c>
      <c r="O247" s="331">
        <v>110.9</v>
      </c>
      <c r="P247" s="331">
        <v>109.5</v>
      </c>
      <c r="Q247" s="331">
        <v>121.9</v>
      </c>
      <c r="R247" s="331">
        <v>94.1</v>
      </c>
      <c r="S247" s="331">
        <v>94.1</v>
      </c>
      <c r="T247" s="331" t="s">
        <v>336</v>
      </c>
      <c r="U247" s="331">
        <v>100</v>
      </c>
      <c r="V247" s="331">
        <v>99.1</v>
      </c>
      <c r="W247" s="331">
        <v>104.7</v>
      </c>
      <c r="X247" s="331">
        <v>104.7</v>
      </c>
      <c r="Y247" s="331">
        <v>92.4</v>
      </c>
      <c r="Z247" s="331">
        <v>100.6</v>
      </c>
      <c r="AA247" s="331">
        <v>89.6</v>
      </c>
      <c r="AB247" s="331" t="s">
        <v>336</v>
      </c>
      <c r="AC247" s="496">
        <v>96.2</v>
      </c>
      <c r="AD247" s="337">
        <v>88.7</v>
      </c>
      <c r="AE247" s="367">
        <v>87</v>
      </c>
      <c r="AF247" s="367">
        <v>109.2</v>
      </c>
      <c r="AG247" s="513" t="s">
        <v>336</v>
      </c>
      <c r="AH247" s="367">
        <v>99.9</v>
      </c>
      <c r="AI247" s="367">
        <v>126.3</v>
      </c>
      <c r="AJ247" s="367">
        <v>65.599999999999994</v>
      </c>
      <c r="AK247" s="513" t="s">
        <v>335</v>
      </c>
      <c r="AL247" s="367">
        <v>114.1</v>
      </c>
      <c r="AM247" s="318"/>
      <c r="AN247" s="342" t="s">
        <v>102</v>
      </c>
      <c r="AO247" s="335" t="s">
        <v>97</v>
      </c>
      <c r="AP247" s="331">
        <v>102.9</v>
      </c>
      <c r="AQ247" s="331">
        <v>108.3</v>
      </c>
      <c r="AR247" s="331">
        <v>105.7</v>
      </c>
      <c r="AS247" s="331">
        <v>110.9</v>
      </c>
      <c r="AT247" s="331">
        <v>105.4</v>
      </c>
      <c r="AU247" s="331">
        <v>105</v>
      </c>
      <c r="AV247" s="331">
        <v>97.8</v>
      </c>
      <c r="AW247" s="331">
        <v>113.4</v>
      </c>
      <c r="AX247" s="331">
        <v>99.1</v>
      </c>
      <c r="AY247" s="331">
        <v>98.2</v>
      </c>
      <c r="AZ247" s="331">
        <v>103.4</v>
      </c>
    </row>
    <row r="248" spans="1:52" x14ac:dyDescent="0.15">
      <c r="A248" s="343"/>
      <c r="B248" s="341" t="s">
        <v>112</v>
      </c>
      <c r="C248" s="326" t="s">
        <v>84</v>
      </c>
      <c r="D248" s="361">
        <v>111.7</v>
      </c>
      <c r="E248" s="334">
        <v>111.6</v>
      </c>
      <c r="F248" s="334">
        <v>98.9</v>
      </c>
      <c r="G248" s="334">
        <v>97.4</v>
      </c>
      <c r="H248" s="334">
        <v>92.4</v>
      </c>
      <c r="I248" s="334">
        <v>88.4</v>
      </c>
      <c r="J248" s="334">
        <v>179.1</v>
      </c>
      <c r="K248" s="334">
        <v>111.8</v>
      </c>
      <c r="L248" s="334">
        <v>115.4</v>
      </c>
      <c r="M248" s="334" t="s">
        <v>335</v>
      </c>
      <c r="N248" s="334">
        <v>97.5</v>
      </c>
      <c r="O248" s="334">
        <v>118.2</v>
      </c>
      <c r="P248" s="334">
        <v>120</v>
      </c>
      <c r="Q248" s="334">
        <v>112</v>
      </c>
      <c r="R248" s="334">
        <v>96</v>
      </c>
      <c r="S248" s="334">
        <v>96</v>
      </c>
      <c r="T248" s="334" t="s">
        <v>336</v>
      </c>
      <c r="U248" s="334">
        <v>117.1</v>
      </c>
      <c r="V248" s="334">
        <v>100.5</v>
      </c>
      <c r="W248" s="334">
        <v>107.9</v>
      </c>
      <c r="X248" s="334">
        <v>107.9</v>
      </c>
      <c r="Y248" s="334">
        <v>106</v>
      </c>
      <c r="Z248" s="334">
        <v>101.5</v>
      </c>
      <c r="AA248" s="334">
        <v>96</v>
      </c>
      <c r="AB248" s="334" t="s">
        <v>336</v>
      </c>
      <c r="AC248" s="498">
        <v>101</v>
      </c>
      <c r="AD248" s="331">
        <v>90.5</v>
      </c>
      <c r="AE248" s="364">
        <v>90.8</v>
      </c>
      <c r="AF248" s="364">
        <v>114.6</v>
      </c>
      <c r="AG248" s="512" t="s">
        <v>336</v>
      </c>
      <c r="AH248" s="364">
        <v>131.9</v>
      </c>
      <c r="AI248" s="364">
        <v>124.6</v>
      </c>
      <c r="AJ248" s="364">
        <v>67.2</v>
      </c>
      <c r="AK248" s="512" t="s">
        <v>335</v>
      </c>
      <c r="AL248" s="364">
        <v>163.30000000000001</v>
      </c>
      <c r="AM248" s="343"/>
      <c r="AN248" s="341" t="s">
        <v>112</v>
      </c>
      <c r="AO248" s="326" t="s">
        <v>84</v>
      </c>
      <c r="AP248" s="334">
        <v>111.7</v>
      </c>
      <c r="AQ248" s="334">
        <v>124</v>
      </c>
      <c r="AR248" s="334">
        <v>135.69999999999999</v>
      </c>
      <c r="AS248" s="334">
        <v>150.80000000000001</v>
      </c>
      <c r="AT248" s="334">
        <v>105.8</v>
      </c>
      <c r="AU248" s="334">
        <v>103.9</v>
      </c>
      <c r="AV248" s="334">
        <v>97.1</v>
      </c>
      <c r="AW248" s="334">
        <v>114.2</v>
      </c>
      <c r="AX248" s="334">
        <v>104.4</v>
      </c>
      <c r="AY248" s="334">
        <v>104.9</v>
      </c>
      <c r="AZ248" s="334">
        <v>98.3</v>
      </c>
    </row>
    <row r="249" spans="1:52" x14ac:dyDescent="0.15">
      <c r="A249" s="343"/>
      <c r="B249" s="341"/>
      <c r="C249" s="329" t="s">
        <v>86</v>
      </c>
      <c r="D249" s="360">
        <v>104.3</v>
      </c>
      <c r="E249" s="331">
        <v>104.4</v>
      </c>
      <c r="F249" s="331">
        <v>100.7</v>
      </c>
      <c r="G249" s="331">
        <v>98.7</v>
      </c>
      <c r="H249" s="331">
        <v>105.6</v>
      </c>
      <c r="I249" s="331">
        <v>93</v>
      </c>
      <c r="J249" s="331">
        <v>147.1</v>
      </c>
      <c r="K249" s="331">
        <v>107.3</v>
      </c>
      <c r="L249" s="331">
        <v>110.9</v>
      </c>
      <c r="M249" s="331" t="s">
        <v>335</v>
      </c>
      <c r="N249" s="331">
        <v>97.8</v>
      </c>
      <c r="O249" s="331">
        <v>110.5</v>
      </c>
      <c r="P249" s="331">
        <v>115.5</v>
      </c>
      <c r="Q249" s="331">
        <v>95.4</v>
      </c>
      <c r="R249" s="331">
        <v>90.2</v>
      </c>
      <c r="S249" s="331">
        <v>90.2</v>
      </c>
      <c r="T249" s="331" t="s">
        <v>336</v>
      </c>
      <c r="U249" s="331">
        <v>96.4</v>
      </c>
      <c r="V249" s="331">
        <v>97.8</v>
      </c>
      <c r="W249" s="331">
        <v>102</v>
      </c>
      <c r="X249" s="331">
        <v>102</v>
      </c>
      <c r="Y249" s="331">
        <v>67</v>
      </c>
      <c r="Z249" s="331">
        <v>102.8</v>
      </c>
      <c r="AA249" s="331">
        <v>104.4</v>
      </c>
      <c r="AB249" s="331" t="s">
        <v>336</v>
      </c>
      <c r="AC249" s="489">
        <v>97.1</v>
      </c>
      <c r="AD249" s="331">
        <v>83</v>
      </c>
      <c r="AE249" s="364">
        <v>94</v>
      </c>
      <c r="AF249" s="364">
        <v>106.4</v>
      </c>
      <c r="AG249" s="512" t="s">
        <v>336</v>
      </c>
      <c r="AH249" s="364">
        <v>122.2</v>
      </c>
      <c r="AI249" s="364">
        <v>123.9</v>
      </c>
      <c r="AJ249" s="364">
        <v>73.5</v>
      </c>
      <c r="AK249" s="512" t="s">
        <v>335</v>
      </c>
      <c r="AL249" s="364">
        <v>135.80000000000001</v>
      </c>
      <c r="AM249" s="343"/>
      <c r="AN249" s="341"/>
      <c r="AO249" s="329" t="s">
        <v>86</v>
      </c>
      <c r="AP249" s="331">
        <v>104.3</v>
      </c>
      <c r="AQ249" s="331">
        <v>113.6</v>
      </c>
      <c r="AR249" s="331">
        <v>118.2</v>
      </c>
      <c r="AS249" s="331">
        <v>122.1</v>
      </c>
      <c r="AT249" s="331">
        <v>108.9</v>
      </c>
      <c r="AU249" s="331">
        <v>105.9</v>
      </c>
      <c r="AV249" s="331">
        <v>103.2</v>
      </c>
      <c r="AW249" s="331">
        <v>114.3</v>
      </c>
      <c r="AX249" s="331">
        <v>100.5</v>
      </c>
      <c r="AY249" s="331">
        <v>100.5</v>
      </c>
      <c r="AZ249" s="331">
        <v>99.8</v>
      </c>
    </row>
    <row r="250" spans="1:52" x14ac:dyDescent="0.15">
      <c r="A250" s="343"/>
      <c r="B250" s="341"/>
      <c r="C250" s="329" t="s">
        <v>88</v>
      </c>
      <c r="D250" s="360">
        <v>106.7</v>
      </c>
      <c r="E250" s="331">
        <v>106.8</v>
      </c>
      <c r="F250" s="331">
        <v>105.5</v>
      </c>
      <c r="G250" s="331">
        <v>101.6</v>
      </c>
      <c r="H250" s="331">
        <v>107.9</v>
      </c>
      <c r="I250" s="331">
        <v>100.7</v>
      </c>
      <c r="J250" s="331">
        <v>142.80000000000001</v>
      </c>
      <c r="K250" s="331">
        <v>103.7</v>
      </c>
      <c r="L250" s="331">
        <v>105.2</v>
      </c>
      <c r="M250" s="331" t="s">
        <v>335</v>
      </c>
      <c r="N250" s="331">
        <v>73.2</v>
      </c>
      <c r="O250" s="331">
        <v>133.4</v>
      </c>
      <c r="P250" s="331">
        <v>146.4</v>
      </c>
      <c r="Q250" s="331">
        <v>109.3</v>
      </c>
      <c r="R250" s="331">
        <v>83.2</v>
      </c>
      <c r="S250" s="331">
        <v>83.2</v>
      </c>
      <c r="T250" s="331" t="s">
        <v>336</v>
      </c>
      <c r="U250" s="331">
        <v>91.3</v>
      </c>
      <c r="V250" s="331">
        <v>99.5</v>
      </c>
      <c r="W250" s="331">
        <v>102.3</v>
      </c>
      <c r="X250" s="331">
        <v>102.3</v>
      </c>
      <c r="Y250" s="331">
        <v>89</v>
      </c>
      <c r="Z250" s="331">
        <v>101.7</v>
      </c>
      <c r="AA250" s="331">
        <v>103.3</v>
      </c>
      <c r="AB250" s="331" t="s">
        <v>336</v>
      </c>
      <c r="AC250" s="489">
        <v>95.6</v>
      </c>
      <c r="AD250" s="331">
        <v>81.3</v>
      </c>
      <c r="AE250" s="364">
        <v>91.8</v>
      </c>
      <c r="AF250" s="364">
        <v>106.3</v>
      </c>
      <c r="AG250" s="512" t="s">
        <v>336</v>
      </c>
      <c r="AH250" s="364">
        <v>114.9</v>
      </c>
      <c r="AI250" s="364">
        <v>125.2</v>
      </c>
      <c r="AJ250" s="364">
        <v>88.3</v>
      </c>
      <c r="AK250" s="512" t="s">
        <v>335</v>
      </c>
      <c r="AL250" s="364">
        <v>131.80000000000001</v>
      </c>
      <c r="AM250" s="343"/>
      <c r="AN250" s="341"/>
      <c r="AO250" s="329" t="s">
        <v>88</v>
      </c>
      <c r="AP250" s="331">
        <v>106.7</v>
      </c>
      <c r="AQ250" s="331">
        <v>115.1</v>
      </c>
      <c r="AR250" s="331">
        <v>120.6</v>
      </c>
      <c r="AS250" s="331">
        <v>137</v>
      </c>
      <c r="AT250" s="331">
        <v>104.2</v>
      </c>
      <c r="AU250" s="331">
        <v>103.6</v>
      </c>
      <c r="AV250" s="331">
        <v>98.8</v>
      </c>
      <c r="AW250" s="331">
        <v>114.4</v>
      </c>
      <c r="AX250" s="331">
        <v>103.7</v>
      </c>
      <c r="AY250" s="331">
        <v>103.7</v>
      </c>
      <c r="AZ250" s="331">
        <v>103.3</v>
      </c>
    </row>
    <row r="251" spans="1:52" x14ac:dyDescent="0.15">
      <c r="A251" s="343"/>
      <c r="B251" s="341"/>
      <c r="C251" s="329" t="s">
        <v>89</v>
      </c>
      <c r="D251" s="360">
        <v>106.8</v>
      </c>
      <c r="E251" s="331">
        <v>106.9</v>
      </c>
      <c r="F251" s="331">
        <v>102.3</v>
      </c>
      <c r="G251" s="331">
        <v>99.1</v>
      </c>
      <c r="H251" s="331">
        <v>117.2</v>
      </c>
      <c r="I251" s="331">
        <v>94.2</v>
      </c>
      <c r="J251" s="331">
        <v>153.69999999999999</v>
      </c>
      <c r="K251" s="331">
        <v>94.3</v>
      </c>
      <c r="L251" s="331">
        <v>94.8</v>
      </c>
      <c r="M251" s="331" t="s">
        <v>335</v>
      </c>
      <c r="N251" s="331">
        <v>95.5</v>
      </c>
      <c r="O251" s="331">
        <v>110.3</v>
      </c>
      <c r="P251" s="331">
        <v>115.9</v>
      </c>
      <c r="Q251" s="331">
        <v>84.4</v>
      </c>
      <c r="R251" s="331">
        <v>109.1</v>
      </c>
      <c r="S251" s="331">
        <v>109.1</v>
      </c>
      <c r="T251" s="331" t="s">
        <v>336</v>
      </c>
      <c r="U251" s="331">
        <v>86.6</v>
      </c>
      <c r="V251" s="331">
        <v>103</v>
      </c>
      <c r="W251" s="331">
        <v>100.9</v>
      </c>
      <c r="X251" s="331">
        <v>100.9</v>
      </c>
      <c r="Y251" s="331">
        <v>107.4</v>
      </c>
      <c r="Z251" s="331">
        <v>104.7</v>
      </c>
      <c r="AA251" s="331">
        <v>107.1</v>
      </c>
      <c r="AB251" s="331" t="s">
        <v>336</v>
      </c>
      <c r="AC251" s="489">
        <v>96.1</v>
      </c>
      <c r="AD251" s="331">
        <v>82.9</v>
      </c>
      <c r="AE251" s="364">
        <v>89.6</v>
      </c>
      <c r="AF251" s="364">
        <v>103.9</v>
      </c>
      <c r="AG251" s="512" t="s">
        <v>336</v>
      </c>
      <c r="AH251" s="364">
        <v>116.6</v>
      </c>
      <c r="AI251" s="364">
        <v>129.9</v>
      </c>
      <c r="AJ251" s="364">
        <v>71</v>
      </c>
      <c r="AK251" s="512" t="s">
        <v>335</v>
      </c>
      <c r="AL251" s="364">
        <v>137.1</v>
      </c>
      <c r="AM251" s="343"/>
      <c r="AN251" s="341"/>
      <c r="AO251" s="329" t="s">
        <v>89</v>
      </c>
      <c r="AP251" s="331">
        <v>106.8</v>
      </c>
      <c r="AQ251" s="331">
        <v>121.1</v>
      </c>
      <c r="AR251" s="331">
        <v>124.5</v>
      </c>
      <c r="AS251" s="331">
        <v>132.5</v>
      </c>
      <c r="AT251" s="331">
        <v>106.9</v>
      </c>
      <c r="AU251" s="331">
        <v>119.4</v>
      </c>
      <c r="AV251" s="331">
        <v>104.1</v>
      </c>
      <c r="AW251" s="331">
        <v>142.6</v>
      </c>
      <c r="AX251" s="331">
        <v>100.8</v>
      </c>
      <c r="AY251" s="331">
        <v>100.6</v>
      </c>
      <c r="AZ251" s="331">
        <v>105.3</v>
      </c>
    </row>
    <row r="252" spans="1:52" x14ac:dyDescent="0.15">
      <c r="A252" s="343"/>
      <c r="B252" s="341"/>
      <c r="C252" s="329" t="s">
        <v>90</v>
      </c>
      <c r="D252" s="360">
        <v>103.8</v>
      </c>
      <c r="E252" s="331">
        <v>103.8</v>
      </c>
      <c r="F252" s="331">
        <v>100.1</v>
      </c>
      <c r="G252" s="331">
        <v>98.5</v>
      </c>
      <c r="H252" s="331">
        <v>118</v>
      </c>
      <c r="I252" s="331">
        <v>91.3</v>
      </c>
      <c r="J252" s="331">
        <v>139.4</v>
      </c>
      <c r="K252" s="331">
        <v>113.4</v>
      </c>
      <c r="L252" s="331">
        <v>116.2</v>
      </c>
      <c r="M252" s="331" t="s">
        <v>335</v>
      </c>
      <c r="N252" s="331">
        <v>104.9</v>
      </c>
      <c r="O252" s="331">
        <v>112.9</v>
      </c>
      <c r="P252" s="331">
        <v>114</v>
      </c>
      <c r="Q252" s="331">
        <v>99.9</v>
      </c>
      <c r="R252" s="331">
        <v>93.7</v>
      </c>
      <c r="S252" s="331">
        <v>93.7</v>
      </c>
      <c r="T252" s="331" t="s">
        <v>336</v>
      </c>
      <c r="U252" s="331">
        <v>84.6</v>
      </c>
      <c r="V252" s="331">
        <v>96.5</v>
      </c>
      <c r="W252" s="331">
        <v>93.2</v>
      </c>
      <c r="X252" s="331">
        <v>93.2</v>
      </c>
      <c r="Y252" s="331">
        <v>122.4</v>
      </c>
      <c r="Z252" s="331">
        <v>101.9</v>
      </c>
      <c r="AA252" s="331">
        <v>103.4</v>
      </c>
      <c r="AB252" s="331" t="s">
        <v>336</v>
      </c>
      <c r="AC252" s="489">
        <v>95.2</v>
      </c>
      <c r="AD252" s="331">
        <v>81.099999999999994</v>
      </c>
      <c r="AE252" s="364">
        <v>89.5</v>
      </c>
      <c r="AF252" s="364">
        <v>113.3</v>
      </c>
      <c r="AG252" s="512" t="s">
        <v>336</v>
      </c>
      <c r="AH252" s="364">
        <v>110.6</v>
      </c>
      <c r="AI252" s="364">
        <v>128.6</v>
      </c>
      <c r="AJ252" s="364">
        <v>78.2</v>
      </c>
      <c r="AK252" s="512" t="s">
        <v>335</v>
      </c>
      <c r="AL252" s="364">
        <v>132.5</v>
      </c>
      <c r="AM252" s="343"/>
      <c r="AN252" s="341"/>
      <c r="AO252" s="329" t="s">
        <v>90</v>
      </c>
      <c r="AP252" s="331">
        <v>103.8</v>
      </c>
      <c r="AQ252" s="331">
        <v>112.6</v>
      </c>
      <c r="AR252" s="331">
        <v>116</v>
      </c>
      <c r="AS252" s="331">
        <v>121.5</v>
      </c>
      <c r="AT252" s="331">
        <v>104.3</v>
      </c>
      <c r="AU252" s="331">
        <v>104.4</v>
      </c>
      <c r="AV252" s="331">
        <v>99</v>
      </c>
      <c r="AW252" s="331">
        <v>116.8</v>
      </c>
      <c r="AX252" s="331">
        <v>100.3</v>
      </c>
      <c r="AY252" s="331">
        <v>100.8</v>
      </c>
      <c r="AZ252" s="331">
        <v>97.9</v>
      </c>
    </row>
    <row r="253" spans="1:52" x14ac:dyDescent="0.15">
      <c r="A253" s="343"/>
      <c r="B253" s="341"/>
      <c r="C253" s="329" t="s">
        <v>91</v>
      </c>
      <c r="D253" s="360">
        <v>103.6</v>
      </c>
      <c r="E253" s="331">
        <v>103.5</v>
      </c>
      <c r="F253" s="331">
        <v>107.4</v>
      </c>
      <c r="G253" s="331">
        <v>101.1</v>
      </c>
      <c r="H253" s="331">
        <v>169.1</v>
      </c>
      <c r="I253" s="331">
        <v>89.6</v>
      </c>
      <c r="J253" s="331">
        <v>137.1</v>
      </c>
      <c r="K253" s="331">
        <v>113.9</v>
      </c>
      <c r="L253" s="331">
        <v>113.6</v>
      </c>
      <c r="M253" s="331" t="s">
        <v>335</v>
      </c>
      <c r="N253" s="331">
        <v>84</v>
      </c>
      <c r="O253" s="331">
        <v>113.2</v>
      </c>
      <c r="P253" s="331">
        <v>116.4</v>
      </c>
      <c r="Q253" s="331">
        <v>103.2</v>
      </c>
      <c r="R253" s="331">
        <v>71.2</v>
      </c>
      <c r="S253" s="331">
        <v>71.2</v>
      </c>
      <c r="T253" s="331" t="s">
        <v>336</v>
      </c>
      <c r="U253" s="331">
        <v>76.099999999999994</v>
      </c>
      <c r="V253" s="331">
        <v>95.5</v>
      </c>
      <c r="W253" s="331">
        <v>96.3</v>
      </c>
      <c r="X253" s="331">
        <v>96.3</v>
      </c>
      <c r="Y253" s="331">
        <v>103.2</v>
      </c>
      <c r="Z253" s="331">
        <v>97.3</v>
      </c>
      <c r="AA253" s="331">
        <v>96.7</v>
      </c>
      <c r="AB253" s="331" t="s">
        <v>336</v>
      </c>
      <c r="AC253" s="489">
        <v>93.9</v>
      </c>
      <c r="AD253" s="331">
        <v>81.400000000000006</v>
      </c>
      <c r="AE253" s="364">
        <v>95.3</v>
      </c>
      <c r="AF253" s="364">
        <v>114.4</v>
      </c>
      <c r="AG253" s="512" t="s">
        <v>336</v>
      </c>
      <c r="AH253" s="364">
        <v>106</v>
      </c>
      <c r="AI253" s="364">
        <v>129.9</v>
      </c>
      <c r="AJ253" s="364">
        <v>69.8</v>
      </c>
      <c r="AK253" s="512" t="s">
        <v>335</v>
      </c>
      <c r="AL253" s="364">
        <v>130.19999999999999</v>
      </c>
      <c r="AM253" s="343"/>
      <c r="AN253" s="341"/>
      <c r="AO253" s="329" t="s">
        <v>91</v>
      </c>
      <c r="AP253" s="331">
        <v>103.6</v>
      </c>
      <c r="AQ253" s="331">
        <v>109.5</v>
      </c>
      <c r="AR253" s="331">
        <v>115.7</v>
      </c>
      <c r="AS253" s="331">
        <v>123.9</v>
      </c>
      <c r="AT253" s="331">
        <v>102.7</v>
      </c>
      <c r="AU253" s="331">
        <v>97.8</v>
      </c>
      <c r="AV253" s="331">
        <v>87.1</v>
      </c>
      <c r="AW253" s="331">
        <v>116.4</v>
      </c>
      <c r="AX253" s="331">
        <v>99</v>
      </c>
      <c r="AY253" s="331">
        <v>99.3</v>
      </c>
      <c r="AZ253" s="331">
        <v>92.8</v>
      </c>
    </row>
    <row r="254" spans="1:52" x14ac:dyDescent="0.15">
      <c r="A254" s="343"/>
      <c r="B254" s="341"/>
      <c r="C254" s="329" t="s">
        <v>92</v>
      </c>
      <c r="D254" s="360">
        <v>114.3</v>
      </c>
      <c r="E254" s="331">
        <v>114.2</v>
      </c>
      <c r="F254" s="331">
        <v>146</v>
      </c>
      <c r="G254" s="331">
        <v>102.2</v>
      </c>
      <c r="H254" s="331">
        <v>394</v>
      </c>
      <c r="I254" s="331">
        <v>90.9</v>
      </c>
      <c r="J254" s="331">
        <v>133</v>
      </c>
      <c r="K254" s="331">
        <v>105</v>
      </c>
      <c r="L254" s="331">
        <v>107.3</v>
      </c>
      <c r="M254" s="331" t="s">
        <v>335</v>
      </c>
      <c r="N254" s="331">
        <v>110.9</v>
      </c>
      <c r="O254" s="331">
        <v>115.4</v>
      </c>
      <c r="P254" s="331">
        <v>117.5</v>
      </c>
      <c r="Q254" s="331">
        <v>100.9</v>
      </c>
      <c r="R254" s="331">
        <v>107.6</v>
      </c>
      <c r="S254" s="331">
        <v>107.6</v>
      </c>
      <c r="T254" s="331" t="s">
        <v>336</v>
      </c>
      <c r="U254" s="331">
        <v>89.2</v>
      </c>
      <c r="V254" s="331">
        <v>101.6</v>
      </c>
      <c r="W254" s="331">
        <v>101.4</v>
      </c>
      <c r="X254" s="331">
        <v>101.4</v>
      </c>
      <c r="Y254" s="331">
        <v>106</v>
      </c>
      <c r="Z254" s="331">
        <v>104.3</v>
      </c>
      <c r="AA254" s="331">
        <v>106.9</v>
      </c>
      <c r="AB254" s="331" t="s">
        <v>336</v>
      </c>
      <c r="AC254" s="489">
        <v>94</v>
      </c>
      <c r="AD254" s="331">
        <v>79.900000000000006</v>
      </c>
      <c r="AE254" s="364">
        <v>95</v>
      </c>
      <c r="AF254" s="364">
        <v>114.3</v>
      </c>
      <c r="AG254" s="512" t="s">
        <v>336</v>
      </c>
      <c r="AH254" s="364">
        <v>113.6</v>
      </c>
      <c r="AI254" s="364">
        <v>125.2</v>
      </c>
      <c r="AJ254" s="364">
        <v>63.8</v>
      </c>
      <c r="AK254" s="512" t="s">
        <v>335</v>
      </c>
      <c r="AL254" s="364">
        <v>126.5</v>
      </c>
      <c r="AM254" s="343"/>
      <c r="AN254" s="341"/>
      <c r="AO254" s="329" t="s">
        <v>92</v>
      </c>
      <c r="AP254" s="331">
        <v>114.3</v>
      </c>
      <c r="AQ254" s="331">
        <v>116.4</v>
      </c>
      <c r="AR254" s="331">
        <v>117.3</v>
      </c>
      <c r="AS254" s="331">
        <v>123.2</v>
      </c>
      <c r="AT254" s="331">
        <v>106.2</v>
      </c>
      <c r="AU254" s="331">
        <v>115.6</v>
      </c>
      <c r="AV254" s="331">
        <v>114.6</v>
      </c>
      <c r="AW254" s="331">
        <v>117.1</v>
      </c>
      <c r="AX254" s="331">
        <v>117</v>
      </c>
      <c r="AY254" s="331">
        <v>117.6</v>
      </c>
      <c r="AZ254" s="331">
        <v>107.3</v>
      </c>
    </row>
    <row r="255" spans="1:52" x14ac:dyDescent="0.15">
      <c r="A255" s="343"/>
      <c r="B255" s="341"/>
      <c r="C255" s="329" t="s">
        <v>93</v>
      </c>
      <c r="D255" s="360">
        <v>113.8</v>
      </c>
      <c r="E255" s="331">
        <v>113.7</v>
      </c>
      <c r="F255" s="331">
        <v>155</v>
      </c>
      <c r="G255" s="331">
        <v>100.5</v>
      </c>
      <c r="H255" s="331">
        <v>515.70000000000005</v>
      </c>
      <c r="I255" s="331">
        <v>88.7</v>
      </c>
      <c r="J255" s="331">
        <v>128.4</v>
      </c>
      <c r="K255" s="331">
        <v>94.6</v>
      </c>
      <c r="L255" s="331">
        <v>96.4</v>
      </c>
      <c r="M255" s="331" t="s">
        <v>335</v>
      </c>
      <c r="N255" s="331">
        <v>87.9</v>
      </c>
      <c r="O255" s="331">
        <v>123.7</v>
      </c>
      <c r="P255" s="331">
        <v>124.1</v>
      </c>
      <c r="Q255" s="331">
        <v>123.5</v>
      </c>
      <c r="R255" s="331">
        <v>132</v>
      </c>
      <c r="S255" s="331">
        <v>132</v>
      </c>
      <c r="T255" s="331" t="s">
        <v>336</v>
      </c>
      <c r="U255" s="331">
        <v>81.599999999999994</v>
      </c>
      <c r="V255" s="331">
        <v>99</v>
      </c>
      <c r="W255" s="331">
        <v>98.4</v>
      </c>
      <c r="X255" s="331">
        <v>98.4</v>
      </c>
      <c r="Y255" s="331">
        <v>89.7</v>
      </c>
      <c r="Z255" s="331">
        <v>101.8</v>
      </c>
      <c r="AA255" s="331">
        <v>102.1</v>
      </c>
      <c r="AB255" s="331" t="s">
        <v>336</v>
      </c>
      <c r="AC255" s="489">
        <v>90.3</v>
      </c>
      <c r="AD255" s="331">
        <v>79.5</v>
      </c>
      <c r="AE255" s="364">
        <v>97.4</v>
      </c>
      <c r="AF255" s="364">
        <v>106.2</v>
      </c>
      <c r="AG255" s="512" t="s">
        <v>336</v>
      </c>
      <c r="AH255" s="364">
        <v>101</v>
      </c>
      <c r="AI255" s="364">
        <v>124.7</v>
      </c>
      <c r="AJ255" s="364">
        <v>57.1</v>
      </c>
      <c r="AK255" s="512" t="s">
        <v>335</v>
      </c>
      <c r="AL255" s="364">
        <v>121.3</v>
      </c>
      <c r="AM255" s="343"/>
      <c r="AN255" s="341"/>
      <c r="AO255" s="329" t="s">
        <v>93</v>
      </c>
      <c r="AP255" s="331">
        <v>113.8</v>
      </c>
      <c r="AQ255" s="331">
        <v>118.9</v>
      </c>
      <c r="AR255" s="331">
        <v>121.7</v>
      </c>
      <c r="AS255" s="331">
        <v>130.5</v>
      </c>
      <c r="AT255" s="331">
        <v>105.3</v>
      </c>
      <c r="AU255" s="331">
        <v>117.1</v>
      </c>
      <c r="AV255" s="331">
        <v>116</v>
      </c>
      <c r="AW255" s="331">
        <v>114.3</v>
      </c>
      <c r="AX255" s="331">
        <v>113.6</v>
      </c>
      <c r="AY255" s="331">
        <v>114.3</v>
      </c>
      <c r="AZ255" s="331">
        <v>106.7</v>
      </c>
    </row>
    <row r="256" spans="1:52" x14ac:dyDescent="0.15">
      <c r="A256" s="343"/>
      <c r="B256" s="341"/>
      <c r="C256" s="329" t="s">
        <v>94</v>
      </c>
      <c r="D256" s="360">
        <v>105.2</v>
      </c>
      <c r="E256" s="331">
        <v>105.2</v>
      </c>
      <c r="F256" s="331">
        <v>102.9</v>
      </c>
      <c r="G256" s="331">
        <v>102.7</v>
      </c>
      <c r="H256" s="331">
        <v>138.4</v>
      </c>
      <c r="I256" s="331">
        <v>88.1</v>
      </c>
      <c r="J256" s="331">
        <v>126.8</v>
      </c>
      <c r="K256" s="331">
        <v>94.5</v>
      </c>
      <c r="L256" s="331">
        <v>97.2</v>
      </c>
      <c r="M256" s="331" t="s">
        <v>335</v>
      </c>
      <c r="N256" s="331">
        <v>86.2</v>
      </c>
      <c r="O256" s="331">
        <v>130.80000000000001</v>
      </c>
      <c r="P256" s="331">
        <v>127.2</v>
      </c>
      <c r="Q256" s="331">
        <v>137.19999999999999</v>
      </c>
      <c r="R256" s="331">
        <v>102.2</v>
      </c>
      <c r="S256" s="331">
        <v>102.2</v>
      </c>
      <c r="T256" s="331" t="s">
        <v>336</v>
      </c>
      <c r="U256" s="331">
        <v>77.400000000000006</v>
      </c>
      <c r="V256" s="331">
        <v>102.2</v>
      </c>
      <c r="W256" s="331">
        <v>102.3</v>
      </c>
      <c r="X256" s="331">
        <v>102.3</v>
      </c>
      <c r="Y256" s="331">
        <v>82.5</v>
      </c>
      <c r="Z256" s="331">
        <v>102.1</v>
      </c>
      <c r="AA256" s="331">
        <v>102.9</v>
      </c>
      <c r="AB256" s="331" t="s">
        <v>336</v>
      </c>
      <c r="AC256" s="489">
        <v>92</v>
      </c>
      <c r="AD256" s="331">
        <v>85.4</v>
      </c>
      <c r="AE256" s="364">
        <v>97.9</v>
      </c>
      <c r="AF256" s="364">
        <v>91</v>
      </c>
      <c r="AG256" s="512" t="s">
        <v>336</v>
      </c>
      <c r="AH256" s="364">
        <v>108.6</v>
      </c>
      <c r="AI256" s="364">
        <v>116.7</v>
      </c>
      <c r="AJ256" s="364">
        <v>64</v>
      </c>
      <c r="AK256" s="512" t="s">
        <v>335</v>
      </c>
      <c r="AL256" s="364">
        <v>117.5</v>
      </c>
      <c r="AM256" s="343"/>
      <c r="AN256" s="341"/>
      <c r="AO256" s="329" t="s">
        <v>94</v>
      </c>
      <c r="AP256" s="331">
        <v>105.2</v>
      </c>
      <c r="AQ256" s="331">
        <v>119.7</v>
      </c>
      <c r="AR256" s="331">
        <v>119.4</v>
      </c>
      <c r="AS256" s="331">
        <v>128.19999999999999</v>
      </c>
      <c r="AT256" s="331">
        <v>102.9</v>
      </c>
      <c r="AU256" s="331">
        <v>123.2</v>
      </c>
      <c r="AV256" s="331">
        <v>123.3</v>
      </c>
      <c r="AW256" s="331">
        <v>120.6</v>
      </c>
      <c r="AX256" s="331">
        <v>97.7</v>
      </c>
      <c r="AY256" s="331">
        <v>96.7</v>
      </c>
      <c r="AZ256" s="331">
        <v>112.3</v>
      </c>
    </row>
    <row r="257" spans="1:52" x14ac:dyDescent="0.15">
      <c r="A257" s="343"/>
      <c r="B257" s="341"/>
      <c r="C257" s="329" t="s">
        <v>95</v>
      </c>
      <c r="D257" s="360">
        <v>109.4</v>
      </c>
      <c r="E257" s="331">
        <v>109.4</v>
      </c>
      <c r="F257" s="331">
        <v>108.5</v>
      </c>
      <c r="G257" s="331">
        <v>105.4</v>
      </c>
      <c r="H257" s="331">
        <v>132.5</v>
      </c>
      <c r="I257" s="331">
        <v>88.6</v>
      </c>
      <c r="J257" s="331">
        <v>128.1</v>
      </c>
      <c r="K257" s="331">
        <v>93.8</v>
      </c>
      <c r="L257" s="331">
        <v>96.5</v>
      </c>
      <c r="M257" s="331" t="s">
        <v>335</v>
      </c>
      <c r="N257" s="331">
        <v>95.2</v>
      </c>
      <c r="O257" s="331">
        <v>138.69999999999999</v>
      </c>
      <c r="P257" s="331">
        <v>136.6</v>
      </c>
      <c r="Q257" s="331">
        <v>149.5</v>
      </c>
      <c r="R257" s="331">
        <v>84.1</v>
      </c>
      <c r="S257" s="331">
        <v>84.1</v>
      </c>
      <c r="T257" s="331" t="s">
        <v>336</v>
      </c>
      <c r="U257" s="331">
        <v>87.3</v>
      </c>
      <c r="V257" s="331">
        <v>104.9</v>
      </c>
      <c r="W257" s="331">
        <v>104.8</v>
      </c>
      <c r="X257" s="331">
        <v>104.8</v>
      </c>
      <c r="Y257" s="331">
        <v>89.7</v>
      </c>
      <c r="Z257" s="331">
        <v>106.7</v>
      </c>
      <c r="AA257" s="331">
        <v>104.3</v>
      </c>
      <c r="AB257" s="331" t="s">
        <v>336</v>
      </c>
      <c r="AC257" s="489">
        <v>92.1</v>
      </c>
      <c r="AD257" s="331">
        <v>80.3</v>
      </c>
      <c r="AE257" s="364">
        <v>105.7</v>
      </c>
      <c r="AF257" s="364">
        <v>114.6</v>
      </c>
      <c r="AG257" s="512" t="s">
        <v>336</v>
      </c>
      <c r="AH257" s="364">
        <v>114.2</v>
      </c>
      <c r="AI257" s="364">
        <v>114.9</v>
      </c>
      <c r="AJ257" s="364">
        <v>54.9</v>
      </c>
      <c r="AK257" s="512" t="s">
        <v>335</v>
      </c>
      <c r="AL257" s="364">
        <v>118.5</v>
      </c>
      <c r="AM257" s="343"/>
      <c r="AN257" s="341"/>
      <c r="AO257" s="329" t="s">
        <v>95</v>
      </c>
      <c r="AP257" s="331">
        <v>109.4</v>
      </c>
      <c r="AQ257" s="331">
        <v>116.6</v>
      </c>
      <c r="AR257" s="331">
        <v>112.9</v>
      </c>
      <c r="AS257" s="331">
        <v>117.6</v>
      </c>
      <c r="AT257" s="331">
        <v>101.6</v>
      </c>
      <c r="AU257" s="331">
        <v>122.8</v>
      </c>
      <c r="AV257" s="331">
        <v>120.4</v>
      </c>
      <c r="AW257" s="331">
        <v>125.1</v>
      </c>
      <c r="AX257" s="331">
        <v>104.2</v>
      </c>
      <c r="AY257" s="331">
        <v>104</v>
      </c>
      <c r="AZ257" s="331">
        <v>116</v>
      </c>
    </row>
    <row r="258" spans="1:52" x14ac:dyDescent="0.15">
      <c r="A258" s="343"/>
      <c r="B258" s="341"/>
      <c r="C258" s="329" t="s">
        <v>96</v>
      </c>
      <c r="D258" s="360">
        <v>104.7</v>
      </c>
      <c r="E258" s="331">
        <v>104.8</v>
      </c>
      <c r="F258" s="331">
        <v>106.7</v>
      </c>
      <c r="G258" s="331">
        <v>106.5</v>
      </c>
      <c r="H258" s="331">
        <v>93</v>
      </c>
      <c r="I258" s="331">
        <v>87.1</v>
      </c>
      <c r="J258" s="331">
        <v>108.7</v>
      </c>
      <c r="K258" s="331">
        <v>91.2</v>
      </c>
      <c r="L258" s="331">
        <v>93.6</v>
      </c>
      <c r="M258" s="331" t="s">
        <v>335</v>
      </c>
      <c r="N258" s="331">
        <v>81.400000000000006</v>
      </c>
      <c r="O258" s="331">
        <v>125.5</v>
      </c>
      <c r="P258" s="331">
        <v>122.8</v>
      </c>
      <c r="Q258" s="331">
        <v>130.80000000000001</v>
      </c>
      <c r="R258" s="331">
        <v>100.1</v>
      </c>
      <c r="S258" s="331">
        <v>100.1</v>
      </c>
      <c r="T258" s="331" t="s">
        <v>336</v>
      </c>
      <c r="U258" s="331">
        <v>95.1</v>
      </c>
      <c r="V258" s="331">
        <v>102.8</v>
      </c>
      <c r="W258" s="331">
        <v>102.8</v>
      </c>
      <c r="X258" s="331">
        <v>102.8</v>
      </c>
      <c r="Y258" s="331">
        <v>89.1</v>
      </c>
      <c r="Z258" s="331">
        <v>107.4</v>
      </c>
      <c r="AA258" s="331">
        <v>104.4</v>
      </c>
      <c r="AB258" s="331" t="s">
        <v>336</v>
      </c>
      <c r="AC258" s="489">
        <v>89.7</v>
      </c>
      <c r="AD258" s="331">
        <v>76.8</v>
      </c>
      <c r="AE258" s="364">
        <v>111.7</v>
      </c>
      <c r="AF258" s="364">
        <v>102.8</v>
      </c>
      <c r="AG258" s="512" t="s">
        <v>336</v>
      </c>
      <c r="AH258" s="364">
        <v>117.2</v>
      </c>
      <c r="AI258" s="364">
        <v>115.1</v>
      </c>
      <c r="AJ258" s="364">
        <v>39.200000000000003</v>
      </c>
      <c r="AK258" s="512" t="s">
        <v>335</v>
      </c>
      <c r="AL258" s="364">
        <v>105.8</v>
      </c>
      <c r="AM258" s="343"/>
      <c r="AN258" s="341"/>
      <c r="AO258" s="329" t="s">
        <v>96</v>
      </c>
      <c r="AP258" s="331">
        <v>104.7</v>
      </c>
      <c r="AQ258" s="331">
        <v>109.9</v>
      </c>
      <c r="AR258" s="331">
        <v>97.9</v>
      </c>
      <c r="AS258" s="331">
        <v>95.5</v>
      </c>
      <c r="AT258" s="331">
        <v>103.1</v>
      </c>
      <c r="AU258" s="331">
        <v>122.7</v>
      </c>
      <c r="AV258" s="331">
        <v>121</v>
      </c>
      <c r="AW258" s="331">
        <v>129.1</v>
      </c>
      <c r="AX258" s="331">
        <v>102.5</v>
      </c>
      <c r="AY258" s="331">
        <v>101.7</v>
      </c>
      <c r="AZ258" s="331">
        <v>117.6</v>
      </c>
    </row>
    <row r="259" spans="1:52" x14ac:dyDescent="0.15">
      <c r="A259" s="343"/>
      <c r="B259" s="342"/>
      <c r="C259" s="335" t="s">
        <v>97</v>
      </c>
      <c r="D259" s="362">
        <v>108.8</v>
      </c>
      <c r="E259" s="337">
        <v>108.9</v>
      </c>
      <c r="F259" s="337">
        <v>108.7</v>
      </c>
      <c r="G259" s="337">
        <v>105.4</v>
      </c>
      <c r="H259" s="337">
        <v>120.8</v>
      </c>
      <c r="I259" s="337">
        <v>86.4</v>
      </c>
      <c r="J259" s="337">
        <v>127.7</v>
      </c>
      <c r="K259" s="337">
        <v>97.3</v>
      </c>
      <c r="L259" s="337">
        <v>99.6</v>
      </c>
      <c r="M259" s="337" t="s">
        <v>335</v>
      </c>
      <c r="N259" s="337">
        <v>81.599999999999994</v>
      </c>
      <c r="O259" s="337">
        <v>135.5</v>
      </c>
      <c r="P259" s="337">
        <v>141</v>
      </c>
      <c r="Q259" s="337">
        <v>119.8</v>
      </c>
      <c r="R259" s="337">
        <v>146.5</v>
      </c>
      <c r="S259" s="337">
        <v>146.5</v>
      </c>
      <c r="T259" s="337" t="s">
        <v>336</v>
      </c>
      <c r="U259" s="337">
        <v>92.4</v>
      </c>
      <c r="V259" s="337">
        <v>100.8</v>
      </c>
      <c r="W259" s="337">
        <v>102.5</v>
      </c>
      <c r="X259" s="337">
        <v>102.5</v>
      </c>
      <c r="Y259" s="337">
        <v>97.5</v>
      </c>
      <c r="Z259" s="337">
        <v>104.6</v>
      </c>
      <c r="AA259" s="337">
        <v>98.5</v>
      </c>
      <c r="AB259" s="337" t="s">
        <v>336</v>
      </c>
      <c r="AC259" s="499">
        <v>87.1</v>
      </c>
      <c r="AD259" s="331">
        <v>75.2</v>
      </c>
      <c r="AE259" s="364">
        <v>106.9</v>
      </c>
      <c r="AF259" s="364">
        <v>110.9</v>
      </c>
      <c r="AG259" s="512" t="s">
        <v>336</v>
      </c>
      <c r="AH259" s="364">
        <v>104.7</v>
      </c>
      <c r="AI259" s="364">
        <v>108</v>
      </c>
      <c r="AJ259" s="364">
        <v>50.1</v>
      </c>
      <c r="AK259" s="512" t="s">
        <v>335</v>
      </c>
      <c r="AL259" s="364">
        <v>119.3</v>
      </c>
      <c r="AM259" s="343"/>
      <c r="AN259" s="342"/>
      <c r="AO259" s="335" t="s">
        <v>97</v>
      </c>
      <c r="AP259" s="337">
        <v>108.8</v>
      </c>
      <c r="AQ259" s="337">
        <v>119.1</v>
      </c>
      <c r="AR259" s="337">
        <v>117.2</v>
      </c>
      <c r="AS259" s="337">
        <v>130.9</v>
      </c>
      <c r="AT259" s="337">
        <v>104.1</v>
      </c>
      <c r="AU259" s="337">
        <v>111.7</v>
      </c>
      <c r="AV259" s="337">
        <v>116.7</v>
      </c>
      <c r="AW259" s="337">
        <v>102.6</v>
      </c>
      <c r="AX259" s="337">
        <v>102.8</v>
      </c>
      <c r="AY259" s="337">
        <v>101.3</v>
      </c>
      <c r="AZ259" s="337">
        <v>113</v>
      </c>
    </row>
    <row r="260" spans="1:52" x14ac:dyDescent="0.15">
      <c r="A260" s="329"/>
      <c r="B260" s="341" t="s">
        <v>113</v>
      </c>
      <c r="C260" s="326" t="s">
        <v>84</v>
      </c>
      <c r="D260" s="360">
        <v>111.9</v>
      </c>
      <c r="E260" s="331">
        <v>111.9</v>
      </c>
      <c r="F260" s="331">
        <v>122.8</v>
      </c>
      <c r="G260" s="331">
        <v>109</v>
      </c>
      <c r="H260" s="331">
        <v>180.9</v>
      </c>
      <c r="I260" s="331">
        <v>89.7</v>
      </c>
      <c r="J260" s="331">
        <v>127.6</v>
      </c>
      <c r="K260" s="331">
        <v>92</v>
      </c>
      <c r="L260" s="331">
        <v>92.4</v>
      </c>
      <c r="M260" s="331" t="s">
        <v>335</v>
      </c>
      <c r="N260" s="331">
        <v>69.3</v>
      </c>
      <c r="O260" s="331">
        <v>127.8</v>
      </c>
      <c r="P260" s="331">
        <v>123.9</v>
      </c>
      <c r="Q260" s="331">
        <v>146.4</v>
      </c>
      <c r="R260" s="331">
        <v>104.8</v>
      </c>
      <c r="S260" s="331">
        <v>104.8</v>
      </c>
      <c r="T260" s="331" t="s">
        <v>336</v>
      </c>
      <c r="U260" s="331">
        <v>86.5</v>
      </c>
      <c r="V260" s="331">
        <v>109.2</v>
      </c>
      <c r="W260" s="331">
        <v>111.1</v>
      </c>
      <c r="X260" s="331">
        <v>107.6</v>
      </c>
      <c r="Y260" s="331">
        <v>72.7</v>
      </c>
      <c r="Z260" s="331">
        <v>103.7</v>
      </c>
      <c r="AA260" s="331">
        <v>96.6</v>
      </c>
      <c r="AB260" s="331" t="s">
        <v>336</v>
      </c>
      <c r="AC260" s="498">
        <v>95.2</v>
      </c>
      <c r="AD260" s="334">
        <v>83.3</v>
      </c>
      <c r="AE260" s="495">
        <v>117.6</v>
      </c>
      <c r="AF260" s="495">
        <v>95.8</v>
      </c>
      <c r="AG260" s="511" t="s">
        <v>336</v>
      </c>
      <c r="AH260" s="495">
        <v>126.4</v>
      </c>
      <c r="AI260" s="495">
        <v>116.7</v>
      </c>
      <c r="AJ260" s="495">
        <v>45.3</v>
      </c>
      <c r="AK260" s="511" t="s">
        <v>335</v>
      </c>
      <c r="AL260" s="495">
        <v>120.3</v>
      </c>
      <c r="AM260" s="329"/>
      <c r="AN260" s="341" t="s">
        <v>113</v>
      </c>
      <c r="AO260" s="326" t="s">
        <v>84</v>
      </c>
      <c r="AP260" s="331">
        <v>111.9</v>
      </c>
      <c r="AQ260" s="331">
        <v>121.1</v>
      </c>
      <c r="AR260" s="331">
        <v>122.8</v>
      </c>
      <c r="AS260" s="331">
        <v>130</v>
      </c>
      <c r="AT260" s="331">
        <v>109.8</v>
      </c>
      <c r="AU260" s="331">
        <v>120.2</v>
      </c>
      <c r="AV260" s="331">
        <v>120.5</v>
      </c>
      <c r="AW260" s="331">
        <v>122.1</v>
      </c>
      <c r="AX260" s="331">
        <v>105.3</v>
      </c>
      <c r="AY260" s="331">
        <v>105.1</v>
      </c>
      <c r="AZ260" s="331">
        <v>102.6</v>
      </c>
    </row>
    <row r="261" spans="1:52" x14ac:dyDescent="0.15">
      <c r="A261" s="329"/>
      <c r="B261" s="341"/>
      <c r="C261" s="329" t="s">
        <v>86</v>
      </c>
      <c r="D261" s="360">
        <v>125.9</v>
      </c>
      <c r="E261" s="331">
        <v>125.9</v>
      </c>
      <c r="F261" s="331">
        <v>182.5</v>
      </c>
      <c r="G261" s="331">
        <v>109.2</v>
      </c>
      <c r="H261" s="331">
        <v>698.3</v>
      </c>
      <c r="I261" s="331">
        <v>87.5</v>
      </c>
      <c r="J261" s="331">
        <v>124.1</v>
      </c>
      <c r="K261" s="331">
        <v>103.5</v>
      </c>
      <c r="L261" s="331">
        <v>105.4</v>
      </c>
      <c r="M261" s="331" t="s">
        <v>335</v>
      </c>
      <c r="N261" s="331">
        <v>70.5</v>
      </c>
      <c r="O261" s="331">
        <v>145.5</v>
      </c>
      <c r="P261" s="331">
        <v>145.80000000000001</v>
      </c>
      <c r="Q261" s="331">
        <v>145</v>
      </c>
      <c r="R261" s="331">
        <v>93.5</v>
      </c>
      <c r="S261" s="331">
        <v>93.5</v>
      </c>
      <c r="T261" s="331" t="s">
        <v>336</v>
      </c>
      <c r="U261" s="331">
        <v>76.7</v>
      </c>
      <c r="V261" s="331">
        <v>105.9</v>
      </c>
      <c r="W261" s="331">
        <v>107.8</v>
      </c>
      <c r="X261" s="331">
        <v>105.5</v>
      </c>
      <c r="Y261" s="331">
        <v>66.400000000000006</v>
      </c>
      <c r="Z261" s="331">
        <v>102.6</v>
      </c>
      <c r="AA261" s="331">
        <v>97.4</v>
      </c>
      <c r="AB261" s="331" t="s">
        <v>336</v>
      </c>
      <c r="AC261" s="489">
        <v>97.5</v>
      </c>
      <c r="AD261" s="331">
        <v>86.4</v>
      </c>
      <c r="AE261" s="364">
        <v>116.7</v>
      </c>
      <c r="AF261" s="364">
        <v>110</v>
      </c>
      <c r="AG261" s="512" t="s">
        <v>336</v>
      </c>
      <c r="AH261" s="364">
        <v>121.3</v>
      </c>
      <c r="AI261" s="364">
        <v>126.9</v>
      </c>
      <c r="AJ261" s="364">
        <v>44.5</v>
      </c>
      <c r="AK261" s="512" t="s">
        <v>335</v>
      </c>
      <c r="AL261" s="364">
        <v>119.1</v>
      </c>
      <c r="AM261" s="329"/>
      <c r="AN261" s="341"/>
      <c r="AO261" s="329" t="s">
        <v>86</v>
      </c>
      <c r="AP261" s="331">
        <v>125.9</v>
      </c>
      <c r="AQ261" s="331">
        <v>117.5</v>
      </c>
      <c r="AR261" s="331">
        <v>116.5</v>
      </c>
      <c r="AS261" s="331">
        <v>123.3</v>
      </c>
      <c r="AT261" s="331">
        <v>105.4</v>
      </c>
      <c r="AU261" s="331">
        <v>121.3</v>
      </c>
      <c r="AV261" s="331">
        <v>124.5</v>
      </c>
      <c r="AW261" s="331">
        <v>118.1</v>
      </c>
      <c r="AX261" s="331">
        <v>128.6</v>
      </c>
      <c r="AY261" s="331">
        <v>129.9</v>
      </c>
      <c r="AZ261" s="331">
        <v>105.9</v>
      </c>
    </row>
    <row r="262" spans="1:52" x14ac:dyDescent="0.15">
      <c r="A262" s="329"/>
      <c r="B262" s="341"/>
      <c r="C262" s="329" t="s">
        <v>88</v>
      </c>
      <c r="D262" s="360">
        <v>111.6</v>
      </c>
      <c r="E262" s="331">
        <v>111.5</v>
      </c>
      <c r="F262" s="331">
        <v>120.4</v>
      </c>
      <c r="G262" s="331">
        <v>108.3</v>
      </c>
      <c r="H262" s="331">
        <v>175.5</v>
      </c>
      <c r="I262" s="331">
        <v>89.2</v>
      </c>
      <c r="J262" s="331">
        <v>121.4</v>
      </c>
      <c r="K262" s="331">
        <v>108</v>
      </c>
      <c r="L262" s="331">
        <v>111.2</v>
      </c>
      <c r="M262" s="331" t="s">
        <v>335</v>
      </c>
      <c r="N262" s="331">
        <v>84.2</v>
      </c>
      <c r="O262" s="331">
        <v>140.80000000000001</v>
      </c>
      <c r="P262" s="331">
        <v>143.6</v>
      </c>
      <c r="Q262" s="331">
        <v>141.1</v>
      </c>
      <c r="R262" s="331">
        <v>120</v>
      </c>
      <c r="S262" s="331">
        <v>120</v>
      </c>
      <c r="T262" s="331" t="s">
        <v>336</v>
      </c>
      <c r="U262" s="331">
        <v>76.400000000000006</v>
      </c>
      <c r="V262" s="331">
        <v>107.1</v>
      </c>
      <c r="W262" s="331">
        <v>108.1</v>
      </c>
      <c r="X262" s="331">
        <v>106.6</v>
      </c>
      <c r="Y262" s="331">
        <v>81.400000000000006</v>
      </c>
      <c r="Z262" s="331">
        <v>103.3</v>
      </c>
      <c r="AA262" s="331">
        <v>99.4</v>
      </c>
      <c r="AB262" s="331" t="s">
        <v>336</v>
      </c>
      <c r="AC262" s="489">
        <v>94.7</v>
      </c>
      <c r="AD262" s="331">
        <v>81.3</v>
      </c>
      <c r="AE262" s="364">
        <v>118.2</v>
      </c>
      <c r="AF262" s="364">
        <v>118</v>
      </c>
      <c r="AG262" s="512" t="s">
        <v>336</v>
      </c>
      <c r="AH262" s="364">
        <v>119.7</v>
      </c>
      <c r="AI262" s="364">
        <v>124.9</v>
      </c>
      <c r="AJ262" s="364">
        <v>52.2</v>
      </c>
      <c r="AK262" s="512" t="s">
        <v>335</v>
      </c>
      <c r="AL262" s="364">
        <v>117.5</v>
      </c>
      <c r="AM262" s="329"/>
      <c r="AN262" s="341"/>
      <c r="AO262" s="329" t="s">
        <v>88</v>
      </c>
      <c r="AP262" s="331">
        <v>111.6</v>
      </c>
      <c r="AQ262" s="331">
        <v>117.7</v>
      </c>
      <c r="AR262" s="331">
        <v>124.6</v>
      </c>
      <c r="AS262" s="331">
        <v>135.30000000000001</v>
      </c>
      <c r="AT262" s="331">
        <v>109.8</v>
      </c>
      <c r="AU262" s="331">
        <v>102</v>
      </c>
      <c r="AV262" s="331">
        <v>103.8</v>
      </c>
      <c r="AW262" s="331">
        <v>103.1</v>
      </c>
      <c r="AX262" s="331">
        <v>108.7</v>
      </c>
      <c r="AY262" s="331">
        <v>108.8</v>
      </c>
      <c r="AZ262" s="331">
        <v>104.2</v>
      </c>
    </row>
    <row r="263" spans="1:52" x14ac:dyDescent="0.15">
      <c r="A263" s="329"/>
      <c r="B263" s="341"/>
      <c r="C263" s="329" t="s">
        <v>89</v>
      </c>
      <c r="D263" s="360">
        <v>112.6</v>
      </c>
      <c r="E263" s="331">
        <v>112.6</v>
      </c>
      <c r="F263" s="331">
        <v>137.1</v>
      </c>
      <c r="G263" s="331">
        <v>106.8</v>
      </c>
      <c r="H263" s="331">
        <v>355.2</v>
      </c>
      <c r="I263" s="331">
        <v>87.6</v>
      </c>
      <c r="J263" s="331">
        <v>106.6</v>
      </c>
      <c r="K263" s="331">
        <v>92.8</v>
      </c>
      <c r="L263" s="331">
        <v>94.6</v>
      </c>
      <c r="M263" s="331" t="s">
        <v>335</v>
      </c>
      <c r="N263" s="331">
        <v>70.400000000000006</v>
      </c>
      <c r="O263" s="331">
        <v>139.30000000000001</v>
      </c>
      <c r="P263" s="331">
        <v>136.9</v>
      </c>
      <c r="Q263" s="331">
        <v>149</v>
      </c>
      <c r="R263" s="331">
        <v>110.2</v>
      </c>
      <c r="S263" s="331">
        <v>110.2</v>
      </c>
      <c r="T263" s="331" t="s">
        <v>336</v>
      </c>
      <c r="U263" s="331">
        <v>72.599999999999994</v>
      </c>
      <c r="V263" s="331">
        <v>109</v>
      </c>
      <c r="W263" s="331">
        <v>109.9</v>
      </c>
      <c r="X263" s="331">
        <v>107.7</v>
      </c>
      <c r="Y263" s="331">
        <v>49.8</v>
      </c>
      <c r="Z263" s="331">
        <v>101.3</v>
      </c>
      <c r="AA263" s="331">
        <v>105.9</v>
      </c>
      <c r="AB263" s="331" t="s">
        <v>336</v>
      </c>
      <c r="AC263" s="489">
        <v>99.6</v>
      </c>
      <c r="AD263" s="331">
        <v>87</v>
      </c>
      <c r="AE263" s="364">
        <v>106.9</v>
      </c>
      <c r="AF263" s="364">
        <v>106.8</v>
      </c>
      <c r="AG263" s="512" t="s">
        <v>336</v>
      </c>
      <c r="AH263" s="364">
        <v>134.80000000000001</v>
      </c>
      <c r="AI263" s="364">
        <v>128.9</v>
      </c>
      <c r="AJ263" s="364">
        <v>52.3</v>
      </c>
      <c r="AK263" s="512" t="s">
        <v>335</v>
      </c>
      <c r="AL263" s="364">
        <v>102.4</v>
      </c>
      <c r="AM263" s="329"/>
      <c r="AN263" s="341"/>
      <c r="AO263" s="329" t="s">
        <v>89</v>
      </c>
      <c r="AP263" s="331">
        <v>112.6</v>
      </c>
      <c r="AQ263" s="331">
        <v>114.7</v>
      </c>
      <c r="AR263" s="331">
        <v>116.8</v>
      </c>
      <c r="AS263" s="331">
        <v>121.9</v>
      </c>
      <c r="AT263" s="331">
        <v>107.2</v>
      </c>
      <c r="AU263" s="331">
        <v>111.7</v>
      </c>
      <c r="AV263" s="331">
        <v>120.7</v>
      </c>
      <c r="AW263" s="331">
        <v>100.7</v>
      </c>
      <c r="AX263" s="331">
        <v>112.1</v>
      </c>
      <c r="AY263" s="331">
        <v>112.3</v>
      </c>
      <c r="AZ263" s="331">
        <v>106.2</v>
      </c>
    </row>
    <row r="264" spans="1:52" x14ac:dyDescent="0.15">
      <c r="A264" s="329"/>
      <c r="B264" s="341"/>
      <c r="C264" s="329" t="s">
        <v>90</v>
      </c>
      <c r="D264" s="360">
        <v>119.3</v>
      </c>
      <c r="E264" s="331">
        <v>119.3</v>
      </c>
      <c r="F264" s="331">
        <v>174.4</v>
      </c>
      <c r="G264" s="331">
        <v>105.9</v>
      </c>
      <c r="H264" s="331">
        <v>569</v>
      </c>
      <c r="I264" s="331">
        <v>92.8</v>
      </c>
      <c r="J264" s="331">
        <v>116</v>
      </c>
      <c r="K264" s="331">
        <v>99.6</v>
      </c>
      <c r="L264" s="331">
        <v>102.1</v>
      </c>
      <c r="M264" s="331" t="s">
        <v>335</v>
      </c>
      <c r="N264" s="331">
        <v>125.4</v>
      </c>
      <c r="O264" s="331">
        <v>124.7</v>
      </c>
      <c r="P264" s="331">
        <v>116</v>
      </c>
      <c r="Q264" s="331">
        <v>140.4</v>
      </c>
      <c r="R264" s="331">
        <v>118.6</v>
      </c>
      <c r="S264" s="331">
        <v>118.6</v>
      </c>
      <c r="T264" s="331" t="s">
        <v>336</v>
      </c>
      <c r="U264" s="331">
        <v>64.7</v>
      </c>
      <c r="V264" s="331">
        <v>105.6</v>
      </c>
      <c r="W264" s="331">
        <v>110.6</v>
      </c>
      <c r="X264" s="331">
        <v>100.5</v>
      </c>
      <c r="Y264" s="331">
        <v>281</v>
      </c>
      <c r="Z264" s="331">
        <v>102.5</v>
      </c>
      <c r="AA264" s="331">
        <v>98.9</v>
      </c>
      <c r="AB264" s="331" t="s">
        <v>336</v>
      </c>
      <c r="AC264" s="489">
        <v>95.6</v>
      </c>
      <c r="AD264" s="331">
        <v>85.8</v>
      </c>
      <c r="AE264" s="364">
        <v>121.8</v>
      </c>
      <c r="AF264" s="364">
        <v>94.6</v>
      </c>
      <c r="AG264" s="512" t="s">
        <v>336</v>
      </c>
      <c r="AH264" s="364">
        <v>112.8</v>
      </c>
      <c r="AI264" s="364">
        <v>130.1</v>
      </c>
      <c r="AJ264" s="364">
        <v>55.2</v>
      </c>
      <c r="AK264" s="512" t="s">
        <v>335</v>
      </c>
      <c r="AL264" s="364">
        <v>112.7</v>
      </c>
      <c r="AM264" s="329"/>
      <c r="AN264" s="341"/>
      <c r="AO264" s="329" t="s">
        <v>90</v>
      </c>
      <c r="AP264" s="331">
        <v>119.3</v>
      </c>
      <c r="AQ264" s="331">
        <v>116.7</v>
      </c>
      <c r="AR264" s="331">
        <v>121.3</v>
      </c>
      <c r="AS264" s="331">
        <v>127.7</v>
      </c>
      <c r="AT264" s="331">
        <v>110</v>
      </c>
      <c r="AU264" s="331">
        <v>105.9</v>
      </c>
      <c r="AV264" s="331">
        <v>110</v>
      </c>
      <c r="AW264" s="331">
        <v>101.7</v>
      </c>
      <c r="AX264" s="331">
        <v>122.6</v>
      </c>
      <c r="AY264" s="331">
        <v>124.8</v>
      </c>
      <c r="AZ264" s="331">
        <v>101</v>
      </c>
    </row>
    <row r="265" spans="1:52" x14ac:dyDescent="0.15">
      <c r="A265" s="329"/>
      <c r="B265" s="341"/>
      <c r="C265" s="329" t="s">
        <v>91</v>
      </c>
      <c r="D265" s="360">
        <v>117.2</v>
      </c>
      <c r="E265" s="331">
        <v>117.3</v>
      </c>
      <c r="F265" s="331">
        <v>143.5</v>
      </c>
      <c r="G265" s="331">
        <v>98.3</v>
      </c>
      <c r="H265" s="331">
        <v>472.8</v>
      </c>
      <c r="I265" s="331">
        <v>94.9</v>
      </c>
      <c r="J265" s="331">
        <v>121</v>
      </c>
      <c r="K265" s="331">
        <v>87.5</v>
      </c>
      <c r="L265" s="331">
        <v>88.4</v>
      </c>
      <c r="M265" s="331" t="s">
        <v>335</v>
      </c>
      <c r="N265" s="331">
        <v>74.400000000000006</v>
      </c>
      <c r="O265" s="331">
        <v>137.30000000000001</v>
      </c>
      <c r="P265" s="331">
        <v>138.5</v>
      </c>
      <c r="Q265" s="331">
        <v>133.69999999999999</v>
      </c>
      <c r="R265" s="331">
        <v>115.3</v>
      </c>
      <c r="S265" s="331">
        <v>115.3</v>
      </c>
      <c r="T265" s="331" t="s">
        <v>336</v>
      </c>
      <c r="U265" s="331">
        <v>68.5</v>
      </c>
      <c r="V265" s="331">
        <v>110.2</v>
      </c>
      <c r="W265" s="331">
        <v>113.3</v>
      </c>
      <c r="X265" s="331">
        <v>107.3</v>
      </c>
      <c r="Y265" s="331">
        <v>67.900000000000006</v>
      </c>
      <c r="Z265" s="331">
        <v>105.5</v>
      </c>
      <c r="AA265" s="331">
        <v>111.5</v>
      </c>
      <c r="AB265" s="331" t="s">
        <v>336</v>
      </c>
      <c r="AC265" s="489">
        <v>97.3</v>
      </c>
      <c r="AD265" s="331">
        <v>82.9</v>
      </c>
      <c r="AE265" s="364">
        <v>113.8</v>
      </c>
      <c r="AF265" s="364">
        <v>107.7</v>
      </c>
      <c r="AG265" s="512" t="s">
        <v>336</v>
      </c>
      <c r="AH265" s="364">
        <v>119.1</v>
      </c>
      <c r="AI265" s="364">
        <v>130.6</v>
      </c>
      <c r="AJ265" s="364">
        <v>69.599999999999994</v>
      </c>
      <c r="AK265" s="512" t="s">
        <v>335</v>
      </c>
      <c r="AL265" s="364">
        <v>109.7</v>
      </c>
      <c r="AM265" s="329"/>
      <c r="AN265" s="341"/>
      <c r="AO265" s="329" t="s">
        <v>91</v>
      </c>
      <c r="AP265" s="331">
        <v>117.2</v>
      </c>
      <c r="AQ265" s="331">
        <v>121.6</v>
      </c>
      <c r="AR265" s="331">
        <v>131.30000000000001</v>
      </c>
      <c r="AS265" s="331">
        <v>141.1</v>
      </c>
      <c r="AT265" s="331">
        <v>115.2</v>
      </c>
      <c r="AU265" s="331">
        <v>102.5</v>
      </c>
      <c r="AV265" s="331">
        <v>98.6</v>
      </c>
      <c r="AW265" s="331">
        <v>100.9</v>
      </c>
      <c r="AX265" s="331">
        <v>113.9</v>
      </c>
      <c r="AY265" s="331">
        <v>114</v>
      </c>
      <c r="AZ265" s="331">
        <v>108.6</v>
      </c>
    </row>
    <row r="266" spans="1:52" x14ac:dyDescent="0.15">
      <c r="A266" s="329"/>
      <c r="B266" s="341"/>
      <c r="C266" s="329" t="s">
        <v>92</v>
      </c>
      <c r="D266" s="360">
        <v>117.8</v>
      </c>
      <c r="E266" s="331">
        <v>117.8</v>
      </c>
      <c r="F266" s="331">
        <v>147.80000000000001</v>
      </c>
      <c r="G266" s="331">
        <v>104.3</v>
      </c>
      <c r="H266" s="331">
        <v>383.2</v>
      </c>
      <c r="I266" s="331">
        <v>91.2</v>
      </c>
      <c r="J266" s="331">
        <v>104.8</v>
      </c>
      <c r="K266" s="331">
        <v>89.9</v>
      </c>
      <c r="L266" s="331">
        <v>91.5</v>
      </c>
      <c r="M266" s="331" t="s">
        <v>335</v>
      </c>
      <c r="N266" s="331">
        <v>102.2</v>
      </c>
      <c r="O266" s="331">
        <v>138.1</v>
      </c>
      <c r="P266" s="331">
        <v>134.1</v>
      </c>
      <c r="Q266" s="331">
        <v>148.80000000000001</v>
      </c>
      <c r="R266" s="331">
        <v>124.8</v>
      </c>
      <c r="S266" s="331">
        <v>124.8</v>
      </c>
      <c r="T266" s="331" t="s">
        <v>336</v>
      </c>
      <c r="U266" s="331">
        <v>70.900000000000006</v>
      </c>
      <c r="V266" s="331">
        <v>110.2</v>
      </c>
      <c r="W266" s="331">
        <v>110.2</v>
      </c>
      <c r="X266" s="331">
        <v>110.5</v>
      </c>
      <c r="Y266" s="331">
        <v>62.7</v>
      </c>
      <c r="Z266" s="331">
        <v>104.8</v>
      </c>
      <c r="AA266" s="331">
        <v>113.7</v>
      </c>
      <c r="AB266" s="331" t="s">
        <v>336</v>
      </c>
      <c r="AC266" s="489">
        <v>97.4</v>
      </c>
      <c r="AD266" s="331">
        <v>84.1</v>
      </c>
      <c r="AE266" s="364">
        <v>127.4</v>
      </c>
      <c r="AF266" s="364">
        <v>124</v>
      </c>
      <c r="AG266" s="512" t="s">
        <v>336</v>
      </c>
      <c r="AH266" s="364">
        <v>117.1</v>
      </c>
      <c r="AI266" s="364">
        <v>125</v>
      </c>
      <c r="AJ266" s="364">
        <v>58.7</v>
      </c>
      <c r="AK266" s="512" t="s">
        <v>335</v>
      </c>
      <c r="AL266" s="364">
        <v>101.8</v>
      </c>
      <c r="AM266" s="329"/>
      <c r="AN266" s="341"/>
      <c r="AO266" s="329" t="s">
        <v>92</v>
      </c>
      <c r="AP266" s="331">
        <v>117.8</v>
      </c>
      <c r="AQ266" s="331">
        <v>120.9</v>
      </c>
      <c r="AR266" s="331">
        <v>122.4</v>
      </c>
      <c r="AS266" s="331">
        <v>126.6</v>
      </c>
      <c r="AT266" s="331">
        <v>113.2</v>
      </c>
      <c r="AU266" s="331">
        <v>119.9</v>
      </c>
      <c r="AV266" s="331">
        <v>125.2</v>
      </c>
      <c r="AW266" s="331">
        <v>113.6</v>
      </c>
      <c r="AX266" s="331">
        <v>119.5</v>
      </c>
      <c r="AY266" s="331">
        <v>119.1</v>
      </c>
      <c r="AZ266" s="331">
        <v>124.2</v>
      </c>
    </row>
    <row r="267" spans="1:52" x14ac:dyDescent="0.15">
      <c r="A267" s="329"/>
      <c r="B267" s="341"/>
      <c r="C267" s="329" t="s">
        <v>93</v>
      </c>
      <c r="D267" s="360">
        <v>117.8</v>
      </c>
      <c r="E267" s="331">
        <v>117.8</v>
      </c>
      <c r="F267" s="331">
        <v>141.5</v>
      </c>
      <c r="G267" s="331">
        <v>101.6</v>
      </c>
      <c r="H267" s="331">
        <v>364.1</v>
      </c>
      <c r="I267" s="331">
        <v>96.2</v>
      </c>
      <c r="J267" s="331">
        <v>109.3</v>
      </c>
      <c r="K267" s="331">
        <v>84.1</v>
      </c>
      <c r="L267" s="331">
        <v>85.7</v>
      </c>
      <c r="M267" s="331" t="s">
        <v>335</v>
      </c>
      <c r="N267" s="331">
        <v>82.6</v>
      </c>
      <c r="O267" s="331">
        <v>137.80000000000001</v>
      </c>
      <c r="P267" s="331">
        <v>141.1</v>
      </c>
      <c r="Q267" s="331">
        <v>127.4</v>
      </c>
      <c r="R267" s="331">
        <v>137.4</v>
      </c>
      <c r="S267" s="331">
        <v>137.4</v>
      </c>
      <c r="T267" s="331" t="s">
        <v>336</v>
      </c>
      <c r="U267" s="331">
        <v>65.8</v>
      </c>
      <c r="V267" s="331">
        <v>106.1</v>
      </c>
      <c r="W267" s="331">
        <v>103.8</v>
      </c>
      <c r="X267" s="331">
        <v>106.8</v>
      </c>
      <c r="Y267" s="331">
        <v>64.599999999999994</v>
      </c>
      <c r="Z267" s="331">
        <v>100.1</v>
      </c>
      <c r="AA267" s="331">
        <v>115.3</v>
      </c>
      <c r="AB267" s="331" t="s">
        <v>336</v>
      </c>
      <c r="AC267" s="489">
        <v>98</v>
      </c>
      <c r="AD267" s="331">
        <v>89</v>
      </c>
      <c r="AE267" s="364">
        <v>119</v>
      </c>
      <c r="AF267" s="364">
        <v>123.5</v>
      </c>
      <c r="AG267" s="512" t="s">
        <v>336</v>
      </c>
      <c r="AH267" s="364">
        <v>112.3</v>
      </c>
      <c r="AI267" s="364">
        <v>126.8</v>
      </c>
      <c r="AJ267" s="364">
        <v>50.9</v>
      </c>
      <c r="AK267" s="512" t="s">
        <v>335</v>
      </c>
      <c r="AL267" s="364">
        <v>103.5</v>
      </c>
      <c r="AM267" s="329"/>
      <c r="AN267" s="341"/>
      <c r="AO267" s="329" t="s">
        <v>93</v>
      </c>
      <c r="AP267" s="331">
        <v>117.8</v>
      </c>
      <c r="AQ267" s="331">
        <v>117.4</v>
      </c>
      <c r="AR267" s="331">
        <v>121.4</v>
      </c>
      <c r="AS267" s="331">
        <v>123.6</v>
      </c>
      <c r="AT267" s="331">
        <v>115.2</v>
      </c>
      <c r="AU267" s="331">
        <v>110.9</v>
      </c>
      <c r="AV267" s="331">
        <v>116.3</v>
      </c>
      <c r="AW267" s="331">
        <v>100.4</v>
      </c>
      <c r="AX267" s="331">
        <v>118</v>
      </c>
      <c r="AY267" s="331">
        <v>118.1</v>
      </c>
      <c r="AZ267" s="331">
        <v>112.9</v>
      </c>
    </row>
    <row r="268" spans="1:52" x14ac:dyDescent="0.15">
      <c r="A268" s="329"/>
      <c r="B268" s="341"/>
      <c r="C268" s="329" t="s">
        <v>94</v>
      </c>
      <c r="D268" s="360">
        <v>115.3</v>
      </c>
      <c r="E268" s="331">
        <v>115.3</v>
      </c>
      <c r="F268" s="331">
        <v>120.7</v>
      </c>
      <c r="G268" s="331">
        <v>112.6</v>
      </c>
      <c r="H268" s="331">
        <v>127.5</v>
      </c>
      <c r="I268" s="331">
        <v>99.4</v>
      </c>
      <c r="J268" s="331">
        <v>137</v>
      </c>
      <c r="K268" s="331">
        <v>82.9</v>
      </c>
      <c r="L268" s="331">
        <v>81.900000000000006</v>
      </c>
      <c r="M268" s="331" t="s">
        <v>335</v>
      </c>
      <c r="N268" s="331">
        <v>173.7</v>
      </c>
      <c r="O268" s="331">
        <v>125.6</v>
      </c>
      <c r="P268" s="331">
        <v>125.3</v>
      </c>
      <c r="Q268" s="331">
        <v>124.6</v>
      </c>
      <c r="R268" s="331">
        <v>186.9</v>
      </c>
      <c r="S268" s="331">
        <v>186.9</v>
      </c>
      <c r="T268" s="331" t="s">
        <v>336</v>
      </c>
      <c r="U268" s="331">
        <v>70.900000000000006</v>
      </c>
      <c r="V268" s="331">
        <v>121.5</v>
      </c>
      <c r="W268" s="331">
        <v>127.8</v>
      </c>
      <c r="X268" s="331">
        <v>115.3</v>
      </c>
      <c r="Y268" s="331">
        <v>68</v>
      </c>
      <c r="Z268" s="331">
        <v>103.5</v>
      </c>
      <c r="AA268" s="331">
        <v>109.3</v>
      </c>
      <c r="AB268" s="331" t="s">
        <v>336</v>
      </c>
      <c r="AC268" s="489">
        <v>101.4</v>
      </c>
      <c r="AD268" s="331">
        <v>86.3</v>
      </c>
      <c r="AE268" s="364">
        <v>108.7</v>
      </c>
      <c r="AF268" s="364">
        <v>118.4</v>
      </c>
      <c r="AG268" s="512" t="s">
        <v>336</v>
      </c>
      <c r="AH268" s="364">
        <v>130.30000000000001</v>
      </c>
      <c r="AI268" s="364">
        <v>135.69999999999999</v>
      </c>
      <c r="AJ268" s="364">
        <v>62.4</v>
      </c>
      <c r="AK268" s="512" t="s">
        <v>335</v>
      </c>
      <c r="AL268" s="364">
        <v>119.1</v>
      </c>
      <c r="AM268" s="329"/>
      <c r="AN268" s="341"/>
      <c r="AO268" s="329" t="s">
        <v>94</v>
      </c>
      <c r="AP268" s="331">
        <v>115.3</v>
      </c>
      <c r="AQ268" s="331">
        <v>131.69999999999999</v>
      </c>
      <c r="AR268" s="331">
        <v>130.1</v>
      </c>
      <c r="AS268" s="331">
        <v>134.19999999999999</v>
      </c>
      <c r="AT268" s="331">
        <v>122.5</v>
      </c>
      <c r="AU268" s="331">
        <v>133.4</v>
      </c>
      <c r="AV268" s="331">
        <v>146.4</v>
      </c>
      <c r="AW268" s="331">
        <v>107.5</v>
      </c>
      <c r="AX268" s="331">
        <v>109.1</v>
      </c>
      <c r="AY268" s="331">
        <v>108.6</v>
      </c>
      <c r="AZ268" s="331">
        <v>123.7</v>
      </c>
    </row>
    <row r="269" spans="1:52" x14ac:dyDescent="0.15">
      <c r="A269" s="329"/>
      <c r="B269" s="341"/>
      <c r="C269" s="329" t="s">
        <v>95</v>
      </c>
      <c r="D269" s="360">
        <v>108.7</v>
      </c>
      <c r="E269" s="331">
        <v>108.7</v>
      </c>
      <c r="F269" s="331">
        <v>109</v>
      </c>
      <c r="G269" s="331">
        <v>94.6</v>
      </c>
      <c r="H269" s="331">
        <v>208.1</v>
      </c>
      <c r="I269" s="331">
        <v>97.6</v>
      </c>
      <c r="J269" s="331">
        <v>104.8</v>
      </c>
      <c r="K269" s="331">
        <v>94.3</v>
      </c>
      <c r="L269" s="331">
        <v>96.6</v>
      </c>
      <c r="M269" s="331" t="s">
        <v>335</v>
      </c>
      <c r="N269" s="331">
        <v>254</v>
      </c>
      <c r="O269" s="331">
        <v>126.4</v>
      </c>
      <c r="P269" s="331">
        <v>122.3</v>
      </c>
      <c r="Q269" s="331">
        <v>135.69999999999999</v>
      </c>
      <c r="R269" s="331">
        <v>114.7</v>
      </c>
      <c r="S269" s="331">
        <v>114.7</v>
      </c>
      <c r="T269" s="331" t="s">
        <v>336</v>
      </c>
      <c r="U269" s="331">
        <v>74.599999999999994</v>
      </c>
      <c r="V269" s="331">
        <v>106.9</v>
      </c>
      <c r="W269" s="331">
        <v>109.5</v>
      </c>
      <c r="X269" s="331">
        <v>103.5</v>
      </c>
      <c r="Y269" s="331">
        <v>86.6</v>
      </c>
      <c r="Z269" s="331">
        <v>100.5</v>
      </c>
      <c r="AA269" s="331">
        <v>95.9</v>
      </c>
      <c r="AB269" s="331" t="s">
        <v>336</v>
      </c>
      <c r="AC269" s="489">
        <v>96.5</v>
      </c>
      <c r="AD269" s="331">
        <v>79.8</v>
      </c>
      <c r="AE269" s="364">
        <v>111.9</v>
      </c>
      <c r="AF269" s="364">
        <v>116.9</v>
      </c>
      <c r="AG269" s="512" t="s">
        <v>336</v>
      </c>
      <c r="AH269" s="364">
        <v>115.6</v>
      </c>
      <c r="AI269" s="364">
        <v>131.6</v>
      </c>
      <c r="AJ269" s="364">
        <v>67.099999999999994</v>
      </c>
      <c r="AK269" s="512" t="s">
        <v>335</v>
      </c>
      <c r="AL269" s="364">
        <v>102.2</v>
      </c>
      <c r="AM269" s="329"/>
      <c r="AN269" s="341"/>
      <c r="AO269" s="329" t="s">
        <v>95</v>
      </c>
      <c r="AP269" s="331">
        <v>108.7</v>
      </c>
      <c r="AQ269" s="331">
        <v>118.2</v>
      </c>
      <c r="AR269" s="331">
        <v>118.4</v>
      </c>
      <c r="AS269" s="331">
        <v>118.7</v>
      </c>
      <c r="AT269" s="331">
        <v>117.4</v>
      </c>
      <c r="AU269" s="331">
        <v>114.2</v>
      </c>
      <c r="AV269" s="331">
        <v>128.6</v>
      </c>
      <c r="AW269" s="331">
        <v>91.9</v>
      </c>
      <c r="AX269" s="331">
        <v>103.4</v>
      </c>
      <c r="AY269" s="331">
        <v>103.3</v>
      </c>
      <c r="AZ269" s="331">
        <v>106.2</v>
      </c>
    </row>
    <row r="270" spans="1:52" x14ac:dyDescent="0.15">
      <c r="A270" s="329"/>
      <c r="B270" s="341"/>
      <c r="C270" s="329" t="s">
        <v>96</v>
      </c>
      <c r="D270" s="360">
        <v>118</v>
      </c>
      <c r="E270" s="331">
        <v>118</v>
      </c>
      <c r="F270" s="331">
        <v>117.7</v>
      </c>
      <c r="G270" s="331">
        <v>100.5</v>
      </c>
      <c r="H270" s="331">
        <v>213.1</v>
      </c>
      <c r="I270" s="331">
        <v>100.3</v>
      </c>
      <c r="J270" s="331">
        <v>104.3</v>
      </c>
      <c r="K270" s="331">
        <v>81.2</v>
      </c>
      <c r="L270" s="331">
        <v>83.2</v>
      </c>
      <c r="M270" s="331" t="s">
        <v>335</v>
      </c>
      <c r="N270" s="331">
        <v>217.1</v>
      </c>
      <c r="O270" s="331">
        <v>144.9</v>
      </c>
      <c r="P270" s="331">
        <v>151.1</v>
      </c>
      <c r="Q270" s="331">
        <v>131.1</v>
      </c>
      <c r="R270" s="331">
        <v>132.9</v>
      </c>
      <c r="S270" s="331">
        <v>132.9</v>
      </c>
      <c r="T270" s="331" t="s">
        <v>336</v>
      </c>
      <c r="U270" s="331">
        <v>76.2</v>
      </c>
      <c r="V270" s="331">
        <v>107</v>
      </c>
      <c r="W270" s="331">
        <v>111.7</v>
      </c>
      <c r="X270" s="331">
        <v>101.8</v>
      </c>
      <c r="Y270" s="331">
        <v>74.400000000000006</v>
      </c>
      <c r="Z270" s="331">
        <v>99.6</v>
      </c>
      <c r="AA270" s="331">
        <v>323.5</v>
      </c>
      <c r="AB270" s="331" t="s">
        <v>336</v>
      </c>
      <c r="AC270" s="489">
        <v>92.4</v>
      </c>
      <c r="AD270" s="331">
        <v>75.7</v>
      </c>
      <c r="AE270" s="364">
        <v>111.7</v>
      </c>
      <c r="AF270" s="364">
        <v>119.4</v>
      </c>
      <c r="AG270" s="512" t="s">
        <v>336</v>
      </c>
      <c r="AH270" s="364">
        <v>101.9</v>
      </c>
      <c r="AI270" s="364">
        <v>134.69999999999999</v>
      </c>
      <c r="AJ270" s="364">
        <v>66.599999999999994</v>
      </c>
      <c r="AK270" s="512" t="s">
        <v>335</v>
      </c>
      <c r="AL270" s="364">
        <v>99.1</v>
      </c>
      <c r="AM270" s="329"/>
      <c r="AN270" s="341"/>
      <c r="AO270" s="329" t="s">
        <v>96</v>
      </c>
      <c r="AP270" s="331">
        <v>118</v>
      </c>
      <c r="AQ270" s="331">
        <v>116.9</v>
      </c>
      <c r="AR270" s="331">
        <v>115.8</v>
      </c>
      <c r="AS270" s="331">
        <v>115.1</v>
      </c>
      <c r="AT270" s="331">
        <v>118.5</v>
      </c>
      <c r="AU270" s="331">
        <v>112.5</v>
      </c>
      <c r="AV270" s="331">
        <v>129.30000000000001</v>
      </c>
      <c r="AW270" s="331">
        <v>84.6</v>
      </c>
      <c r="AX270" s="331">
        <v>118</v>
      </c>
      <c r="AY270" s="331">
        <v>118.4</v>
      </c>
      <c r="AZ270" s="331">
        <v>107.9</v>
      </c>
    </row>
    <row r="271" spans="1:52" x14ac:dyDescent="0.15">
      <c r="A271" s="329"/>
      <c r="B271" s="341"/>
      <c r="C271" s="335" t="s">
        <v>97</v>
      </c>
      <c r="D271" s="362">
        <v>121.6</v>
      </c>
      <c r="E271" s="337">
        <v>121.6</v>
      </c>
      <c r="F271" s="337">
        <v>122.8</v>
      </c>
      <c r="G271" s="337">
        <v>102.9</v>
      </c>
      <c r="H271" s="337">
        <v>272.39999999999998</v>
      </c>
      <c r="I271" s="337">
        <v>99.7</v>
      </c>
      <c r="J271" s="337">
        <v>118.8</v>
      </c>
      <c r="K271" s="337">
        <v>90.3</v>
      </c>
      <c r="L271" s="337">
        <v>92.6</v>
      </c>
      <c r="M271" s="337" t="s">
        <v>335</v>
      </c>
      <c r="N271" s="337">
        <v>379.8</v>
      </c>
      <c r="O271" s="337">
        <v>143.4</v>
      </c>
      <c r="P271" s="337">
        <v>147.6</v>
      </c>
      <c r="Q271" s="337">
        <v>133.5</v>
      </c>
      <c r="R271" s="337">
        <v>113.4</v>
      </c>
      <c r="S271" s="337">
        <v>113.4</v>
      </c>
      <c r="T271" s="337" t="s">
        <v>336</v>
      </c>
      <c r="U271" s="337">
        <v>82</v>
      </c>
      <c r="V271" s="337">
        <v>109.1</v>
      </c>
      <c r="W271" s="337">
        <v>112.5</v>
      </c>
      <c r="X271" s="337">
        <v>105.7</v>
      </c>
      <c r="Y271" s="337">
        <v>68.900000000000006</v>
      </c>
      <c r="Z271" s="337">
        <v>104.4</v>
      </c>
      <c r="AA271" s="337">
        <v>174.7</v>
      </c>
      <c r="AB271" s="337" t="s">
        <v>336</v>
      </c>
      <c r="AC271" s="499">
        <v>96.3</v>
      </c>
      <c r="AD271" s="337">
        <v>82.8</v>
      </c>
      <c r="AE271" s="367">
        <v>114.7</v>
      </c>
      <c r="AF271" s="367">
        <v>123.4</v>
      </c>
      <c r="AG271" s="513" t="s">
        <v>336</v>
      </c>
      <c r="AH271" s="367">
        <v>113.7</v>
      </c>
      <c r="AI271" s="367">
        <v>131.69999999999999</v>
      </c>
      <c r="AJ271" s="367">
        <v>67.3</v>
      </c>
      <c r="AK271" s="513" t="s">
        <v>335</v>
      </c>
      <c r="AL271" s="367">
        <v>111.6</v>
      </c>
      <c r="AM271" s="329"/>
      <c r="AN271" s="341"/>
      <c r="AO271" s="335" t="s">
        <v>97</v>
      </c>
      <c r="AP271" s="337">
        <v>121.6</v>
      </c>
      <c r="AQ271" s="331">
        <v>125.7</v>
      </c>
      <c r="AR271" s="331">
        <v>128.9</v>
      </c>
      <c r="AS271" s="331">
        <v>135.4</v>
      </c>
      <c r="AT271" s="331">
        <v>119.1</v>
      </c>
      <c r="AU271" s="331">
        <v>110.1</v>
      </c>
      <c r="AV271" s="331">
        <v>114.3</v>
      </c>
      <c r="AW271" s="331">
        <v>97.7</v>
      </c>
      <c r="AX271" s="331">
        <v>118.6</v>
      </c>
      <c r="AY271" s="331">
        <v>118.8</v>
      </c>
      <c r="AZ271" s="441">
        <v>114</v>
      </c>
    </row>
    <row r="272" spans="1:52" x14ac:dyDescent="0.15">
      <c r="A272" s="343"/>
      <c r="B272" s="340" t="s">
        <v>114</v>
      </c>
      <c r="C272" s="326" t="s">
        <v>84</v>
      </c>
      <c r="D272" s="361">
        <v>117.5</v>
      </c>
      <c r="E272" s="334">
        <v>117.4</v>
      </c>
      <c r="F272" s="334">
        <v>109.2</v>
      </c>
      <c r="G272" s="334">
        <v>104.2</v>
      </c>
      <c r="H272" s="334">
        <v>100.3</v>
      </c>
      <c r="I272" s="334">
        <v>119.7</v>
      </c>
      <c r="J272" s="334">
        <v>126.6</v>
      </c>
      <c r="K272" s="334">
        <v>101</v>
      </c>
      <c r="L272" s="334">
        <v>101.5</v>
      </c>
      <c r="M272" s="334" t="s">
        <v>335</v>
      </c>
      <c r="N272" s="334">
        <v>276</v>
      </c>
      <c r="O272" s="334">
        <v>115.2</v>
      </c>
      <c r="P272" s="334">
        <v>110.9</v>
      </c>
      <c r="Q272" s="334">
        <v>130.9</v>
      </c>
      <c r="R272" s="334">
        <v>112.3</v>
      </c>
      <c r="S272" s="334">
        <v>112.3</v>
      </c>
      <c r="T272" s="334" t="s">
        <v>336</v>
      </c>
      <c r="U272" s="334">
        <v>90.2</v>
      </c>
      <c r="V272" s="334">
        <v>111.5</v>
      </c>
      <c r="W272" s="334">
        <v>114.3</v>
      </c>
      <c r="X272" s="334">
        <v>109.6</v>
      </c>
      <c r="Y272" s="334">
        <v>82.3</v>
      </c>
      <c r="Z272" s="334">
        <v>108.9</v>
      </c>
      <c r="AA272" s="334">
        <v>140.5</v>
      </c>
      <c r="AB272" s="334" t="s">
        <v>336</v>
      </c>
      <c r="AC272" s="498">
        <v>101.3</v>
      </c>
      <c r="AD272" s="331">
        <v>86.1</v>
      </c>
      <c r="AE272" s="364">
        <v>104.7</v>
      </c>
      <c r="AF272" s="364">
        <v>113.8</v>
      </c>
      <c r="AG272" s="512" t="s">
        <v>336</v>
      </c>
      <c r="AH272" s="364">
        <v>110.4</v>
      </c>
      <c r="AI272" s="364">
        <v>153.30000000000001</v>
      </c>
      <c r="AJ272" s="364">
        <v>80.599999999999994</v>
      </c>
      <c r="AK272" s="512" t="s">
        <v>335</v>
      </c>
      <c r="AL272" s="364">
        <v>119.9</v>
      </c>
      <c r="AM272" s="343"/>
      <c r="AN272" s="340" t="s">
        <v>114</v>
      </c>
      <c r="AO272" s="326" t="s">
        <v>84</v>
      </c>
      <c r="AP272" s="331">
        <v>117.5</v>
      </c>
      <c r="AQ272" s="334">
        <v>124</v>
      </c>
      <c r="AR272" s="349">
        <v>127.7</v>
      </c>
      <c r="AS272" s="349">
        <v>130.80000000000001</v>
      </c>
      <c r="AT272" s="349">
        <v>122.2</v>
      </c>
      <c r="AU272" s="349">
        <v>119.2</v>
      </c>
      <c r="AV272" s="349">
        <v>132.80000000000001</v>
      </c>
      <c r="AW272" s="349">
        <v>98.6</v>
      </c>
      <c r="AX272" s="349">
        <v>113.3</v>
      </c>
      <c r="AY272" s="349">
        <v>112.3</v>
      </c>
      <c r="AZ272" s="349">
        <v>126.1</v>
      </c>
    </row>
    <row r="273" spans="1:52" x14ac:dyDescent="0.15">
      <c r="A273" s="343"/>
      <c r="B273" s="341"/>
      <c r="C273" s="329" t="s">
        <v>86</v>
      </c>
      <c r="D273" s="360">
        <v>118</v>
      </c>
      <c r="E273" s="331">
        <v>118</v>
      </c>
      <c r="F273" s="331">
        <v>99.8</v>
      </c>
      <c r="G273" s="331">
        <v>104.2</v>
      </c>
      <c r="H273" s="331">
        <v>66.400000000000006</v>
      </c>
      <c r="I273" s="331">
        <v>124.1</v>
      </c>
      <c r="J273" s="331">
        <v>124.8</v>
      </c>
      <c r="K273" s="331">
        <v>77</v>
      </c>
      <c r="L273" s="331">
        <v>73.599999999999994</v>
      </c>
      <c r="M273" s="331" t="s">
        <v>335</v>
      </c>
      <c r="N273" s="331">
        <v>228.2</v>
      </c>
      <c r="O273" s="331">
        <v>143</v>
      </c>
      <c r="P273" s="331">
        <v>144.1</v>
      </c>
      <c r="Q273" s="331">
        <v>140.19999999999999</v>
      </c>
      <c r="R273" s="331">
        <v>123.6</v>
      </c>
      <c r="S273" s="331">
        <v>123.6</v>
      </c>
      <c r="T273" s="331" t="s">
        <v>336</v>
      </c>
      <c r="U273" s="331">
        <v>112.3</v>
      </c>
      <c r="V273" s="331">
        <v>117.3</v>
      </c>
      <c r="W273" s="331">
        <v>129.4</v>
      </c>
      <c r="X273" s="331">
        <v>107.2</v>
      </c>
      <c r="Y273" s="331">
        <v>112.5</v>
      </c>
      <c r="Z273" s="331">
        <v>109.7</v>
      </c>
      <c r="AA273" s="331">
        <v>125.1</v>
      </c>
      <c r="AB273" s="331" t="s">
        <v>336</v>
      </c>
      <c r="AC273" s="489">
        <v>99.1</v>
      </c>
      <c r="AD273" s="331">
        <v>83.1</v>
      </c>
      <c r="AE273" s="364">
        <v>103.3</v>
      </c>
      <c r="AF273" s="364">
        <v>126</v>
      </c>
      <c r="AG273" s="512" t="s">
        <v>336</v>
      </c>
      <c r="AH273" s="364">
        <v>104.8</v>
      </c>
      <c r="AI273" s="364">
        <v>149.9</v>
      </c>
      <c r="AJ273" s="364">
        <v>69.7</v>
      </c>
      <c r="AK273" s="512" t="s">
        <v>335</v>
      </c>
      <c r="AL273" s="364">
        <v>113</v>
      </c>
      <c r="AM273" s="343"/>
      <c r="AN273" s="341"/>
      <c r="AO273" s="329" t="s">
        <v>86</v>
      </c>
      <c r="AP273" s="331">
        <v>118</v>
      </c>
      <c r="AQ273" s="331">
        <v>128.19999999999999</v>
      </c>
      <c r="AR273" s="344">
        <v>132.9</v>
      </c>
      <c r="AS273" s="344">
        <v>137.9</v>
      </c>
      <c r="AT273" s="344">
        <v>123.5</v>
      </c>
      <c r="AU273" s="344">
        <v>120.2</v>
      </c>
      <c r="AV273" s="344">
        <v>132.30000000000001</v>
      </c>
      <c r="AW273" s="344">
        <v>102.5</v>
      </c>
      <c r="AX273" s="344">
        <v>112.5</v>
      </c>
      <c r="AY273" s="344">
        <v>112</v>
      </c>
      <c r="AZ273" s="344">
        <v>119.5</v>
      </c>
    </row>
    <row r="274" spans="1:52" x14ac:dyDescent="0.15">
      <c r="A274" s="343"/>
      <c r="B274" s="341"/>
      <c r="C274" s="329" t="s">
        <v>88</v>
      </c>
      <c r="D274" s="360">
        <v>120.1</v>
      </c>
      <c r="E274" s="331">
        <v>120.2</v>
      </c>
      <c r="F274" s="331">
        <v>103.8</v>
      </c>
      <c r="G274" s="331">
        <v>105.8</v>
      </c>
      <c r="H274" s="331">
        <v>75.3</v>
      </c>
      <c r="I274" s="331">
        <v>126.9</v>
      </c>
      <c r="J274" s="331">
        <v>134.19999999999999</v>
      </c>
      <c r="K274" s="331">
        <v>107.6</v>
      </c>
      <c r="L274" s="331">
        <v>109.4</v>
      </c>
      <c r="M274" s="331" t="s">
        <v>335</v>
      </c>
      <c r="N274" s="331">
        <v>141.4</v>
      </c>
      <c r="O274" s="331">
        <v>121.4</v>
      </c>
      <c r="P274" s="331">
        <v>126.8</v>
      </c>
      <c r="Q274" s="331">
        <v>104.3</v>
      </c>
      <c r="R274" s="331">
        <v>113.5</v>
      </c>
      <c r="S274" s="331">
        <v>113.5</v>
      </c>
      <c r="T274" s="331" t="s">
        <v>336</v>
      </c>
      <c r="U274" s="331">
        <v>121</v>
      </c>
      <c r="V274" s="331">
        <v>118.3</v>
      </c>
      <c r="W274" s="331">
        <v>126.1</v>
      </c>
      <c r="X274" s="331">
        <v>110.6</v>
      </c>
      <c r="Y274" s="331">
        <v>98</v>
      </c>
      <c r="Z274" s="331">
        <v>114.9</v>
      </c>
      <c r="AA274" s="331">
        <v>135.9</v>
      </c>
      <c r="AB274" s="331" t="s">
        <v>336</v>
      </c>
      <c r="AC274" s="489">
        <v>102.8</v>
      </c>
      <c r="AD274" s="331">
        <v>83.5</v>
      </c>
      <c r="AE274" s="364">
        <v>99.8</v>
      </c>
      <c r="AF274" s="364">
        <v>119.3</v>
      </c>
      <c r="AG274" s="512" t="s">
        <v>336</v>
      </c>
      <c r="AH274" s="364">
        <v>131.80000000000001</v>
      </c>
      <c r="AI274" s="364">
        <v>151.19999999999999</v>
      </c>
      <c r="AJ274" s="364">
        <v>71.900000000000006</v>
      </c>
      <c r="AK274" s="512" t="s">
        <v>335</v>
      </c>
      <c r="AL274" s="364">
        <v>126.5</v>
      </c>
      <c r="AM274" s="343"/>
      <c r="AN274" s="341"/>
      <c r="AO274" s="329" t="s">
        <v>88</v>
      </c>
      <c r="AP274" s="331">
        <v>120.1</v>
      </c>
      <c r="AQ274" s="331">
        <v>129.1</v>
      </c>
      <c r="AR274" s="344">
        <v>134.4</v>
      </c>
      <c r="AS274" s="344">
        <v>133.5</v>
      </c>
      <c r="AT274" s="344">
        <v>135.30000000000001</v>
      </c>
      <c r="AU274" s="344">
        <v>121.7</v>
      </c>
      <c r="AV274" s="344">
        <v>116.4</v>
      </c>
      <c r="AW274" s="344">
        <v>128.1</v>
      </c>
      <c r="AX274" s="344">
        <v>115.9</v>
      </c>
      <c r="AY274" s="344">
        <v>115.9</v>
      </c>
      <c r="AZ274" s="344">
        <v>115.7</v>
      </c>
    </row>
    <row r="275" spans="1:52" x14ac:dyDescent="0.15">
      <c r="A275" s="343"/>
      <c r="B275" s="341"/>
      <c r="C275" s="329" t="s">
        <v>89</v>
      </c>
      <c r="D275" s="360">
        <v>119.6</v>
      </c>
      <c r="E275" s="331">
        <v>119.6</v>
      </c>
      <c r="F275" s="331">
        <v>103.9</v>
      </c>
      <c r="G275" s="331">
        <v>108.8</v>
      </c>
      <c r="H275" s="331">
        <v>55.9</v>
      </c>
      <c r="I275" s="331">
        <v>128.4</v>
      </c>
      <c r="J275" s="331">
        <v>121.7</v>
      </c>
      <c r="K275" s="331">
        <v>95.4</v>
      </c>
      <c r="L275" s="331">
        <v>94.5</v>
      </c>
      <c r="M275" s="331" t="s">
        <v>335</v>
      </c>
      <c r="N275" s="331">
        <v>215.7</v>
      </c>
      <c r="O275" s="331">
        <v>149.30000000000001</v>
      </c>
      <c r="P275" s="331">
        <v>138.80000000000001</v>
      </c>
      <c r="Q275" s="331">
        <v>189.7</v>
      </c>
      <c r="R275" s="331">
        <v>134.69999999999999</v>
      </c>
      <c r="S275" s="331">
        <v>134.69999999999999</v>
      </c>
      <c r="T275" s="331" t="s">
        <v>336</v>
      </c>
      <c r="U275" s="331">
        <v>95.6</v>
      </c>
      <c r="V275" s="331">
        <v>110.6</v>
      </c>
      <c r="W275" s="331">
        <v>118.1</v>
      </c>
      <c r="X275" s="331">
        <v>104.8</v>
      </c>
      <c r="Y275" s="331">
        <v>81.599999999999994</v>
      </c>
      <c r="Z275" s="331">
        <v>115.8</v>
      </c>
      <c r="AA275" s="331">
        <v>151.5</v>
      </c>
      <c r="AB275" s="331" t="s">
        <v>336</v>
      </c>
      <c r="AC275" s="489">
        <v>104.8</v>
      </c>
      <c r="AD275" s="331">
        <v>90</v>
      </c>
      <c r="AE275" s="364">
        <v>101.6</v>
      </c>
      <c r="AF275" s="364">
        <v>115.2</v>
      </c>
      <c r="AG275" s="512" t="s">
        <v>336</v>
      </c>
      <c r="AH275" s="364">
        <v>126.6</v>
      </c>
      <c r="AI275" s="364">
        <v>144.69999999999999</v>
      </c>
      <c r="AJ275" s="364">
        <v>67.2</v>
      </c>
      <c r="AK275" s="512" t="s">
        <v>335</v>
      </c>
      <c r="AL275" s="364">
        <v>114.8</v>
      </c>
      <c r="AM275" s="343"/>
      <c r="AN275" s="341"/>
      <c r="AO275" s="329" t="s">
        <v>89</v>
      </c>
      <c r="AP275" s="331">
        <v>119.6</v>
      </c>
      <c r="AQ275" s="331">
        <v>125.8</v>
      </c>
      <c r="AR275" s="344">
        <v>121.4</v>
      </c>
      <c r="AS275" s="344">
        <v>118.4</v>
      </c>
      <c r="AT275" s="344">
        <v>127.9</v>
      </c>
      <c r="AU275" s="344">
        <v>148.9</v>
      </c>
      <c r="AV275" s="344">
        <v>175.4</v>
      </c>
      <c r="AW275" s="344">
        <v>109.9</v>
      </c>
      <c r="AX275" s="344">
        <v>116.6</v>
      </c>
      <c r="AY275" s="344">
        <v>116.6</v>
      </c>
      <c r="AZ275" s="344">
        <v>115.9</v>
      </c>
    </row>
    <row r="276" spans="1:52" x14ac:dyDescent="0.15">
      <c r="A276" s="343"/>
      <c r="B276" s="341" t="s">
        <v>329</v>
      </c>
      <c r="C276" s="329" t="s">
        <v>90</v>
      </c>
      <c r="D276" s="360">
        <v>111.4</v>
      </c>
      <c r="E276" s="331">
        <v>111.4</v>
      </c>
      <c r="F276" s="331">
        <v>97.8</v>
      </c>
      <c r="G276" s="331">
        <v>113.5</v>
      </c>
      <c r="H276" s="331">
        <v>32.1</v>
      </c>
      <c r="I276" s="331">
        <v>129.30000000000001</v>
      </c>
      <c r="J276" s="331">
        <v>147.80000000000001</v>
      </c>
      <c r="K276" s="331">
        <v>94.8</v>
      </c>
      <c r="L276" s="331">
        <v>94.1</v>
      </c>
      <c r="M276" s="331" t="s">
        <v>335</v>
      </c>
      <c r="N276" s="331">
        <v>123.7</v>
      </c>
      <c r="O276" s="331">
        <v>124.1</v>
      </c>
      <c r="P276" s="331">
        <v>111.8</v>
      </c>
      <c r="Q276" s="331">
        <v>154.80000000000001</v>
      </c>
      <c r="R276" s="331">
        <v>94.6</v>
      </c>
      <c r="S276" s="331">
        <v>94.6</v>
      </c>
      <c r="T276" s="331" t="s">
        <v>336</v>
      </c>
      <c r="U276" s="331">
        <v>86.7</v>
      </c>
      <c r="V276" s="331">
        <v>118.9</v>
      </c>
      <c r="W276" s="331">
        <v>131.1</v>
      </c>
      <c r="X276" s="331">
        <v>106.8</v>
      </c>
      <c r="Y276" s="331">
        <v>32.9</v>
      </c>
      <c r="Z276" s="331">
        <v>113.5</v>
      </c>
      <c r="AA276" s="331">
        <v>138.30000000000001</v>
      </c>
      <c r="AB276" s="331" t="s">
        <v>336</v>
      </c>
      <c r="AC276" s="489">
        <v>104.6</v>
      </c>
      <c r="AD276" s="331">
        <v>90.6</v>
      </c>
      <c r="AE276" s="364">
        <v>104.5</v>
      </c>
      <c r="AF276" s="364">
        <v>133.5</v>
      </c>
      <c r="AG276" s="512" t="s">
        <v>336</v>
      </c>
      <c r="AH276" s="364">
        <v>121.5</v>
      </c>
      <c r="AI276" s="364">
        <v>152.19999999999999</v>
      </c>
      <c r="AJ276" s="364">
        <v>53.1</v>
      </c>
      <c r="AK276" s="512" t="s">
        <v>335</v>
      </c>
      <c r="AL276" s="364">
        <v>133.5</v>
      </c>
      <c r="AM276" s="343"/>
      <c r="AN276" s="341" t="s">
        <v>329</v>
      </c>
      <c r="AO276" s="329" t="s">
        <v>90</v>
      </c>
      <c r="AP276" s="331">
        <v>111.4</v>
      </c>
      <c r="AQ276" s="331">
        <v>128.69999999999999</v>
      </c>
      <c r="AR276" s="344">
        <v>131.6</v>
      </c>
      <c r="AS276" s="344">
        <v>132.6</v>
      </c>
      <c r="AT276" s="344">
        <v>129.4</v>
      </c>
      <c r="AU276" s="344">
        <v>124.6</v>
      </c>
      <c r="AV276" s="344">
        <v>132.4</v>
      </c>
      <c r="AW276" s="344">
        <v>111.5</v>
      </c>
      <c r="AX276" s="344">
        <v>104.3</v>
      </c>
      <c r="AY276" s="344">
        <v>103.8</v>
      </c>
      <c r="AZ276" s="344">
        <v>122.4</v>
      </c>
    </row>
    <row r="277" spans="1:52" x14ac:dyDescent="0.15">
      <c r="A277" s="343"/>
      <c r="B277" s="341"/>
      <c r="C277" s="329" t="s">
        <v>91</v>
      </c>
      <c r="D277" s="360">
        <v>132.1</v>
      </c>
      <c r="E277" s="331">
        <v>132.1</v>
      </c>
      <c r="F277" s="331">
        <v>102.2</v>
      </c>
      <c r="G277" s="331">
        <v>112.4</v>
      </c>
      <c r="H277" s="331">
        <v>40.299999999999997</v>
      </c>
      <c r="I277" s="331">
        <v>129.9</v>
      </c>
      <c r="J277" s="331">
        <v>132.19999999999999</v>
      </c>
      <c r="K277" s="331">
        <v>97.2</v>
      </c>
      <c r="L277" s="331">
        <v>96.5</v>
      </c>
      <c r="M277" s="331" t="s">
        <v>335</v>
      </c>
      <c r="N277" s="331">
        <v>380.5</v>
      </c>
      <c r="O277" s="331">
        <v>155.19999999999999</v>
      </c>
      <c r="P277" s="331">
        <v>149.80000000000001</v>
      </c>
      <c r="Q277" s="331">
        <v>171.8</v>
      </c>
      <c r="R277" s="331">
        <v>158.5</v>
      </c>
      <c r="S277" s="331">
        <v>158.5</v>
      </c>
      <c r="T277" s="331" t="s">
        <v>336</v>
      </c>
      <c r="U277" s="331">
        <v>118.8</v>
      </c>
      <c r="V277" s="331">
        <v>127.4</v>
      </c>
      <c r="W277" s="331">
        <v>133.19999999999999</v>
      </c>
      <c r="X277" s="331">
        <v>118.8</v>
      </c>
      <c r="Y277" s="331">
        <v>306.8</v>
      </c>
      <c r="Z277" s="331">
        <v>117.6</v>
      </c>
      <c r="AA277" s="331">
        <v>157.69999999999999</v>
      </c>
      <c r="AB277" s="331" t="s">
        <v>336</v>
      </c>
      <c r="AC277" s="489">
        <v>111.7</v>
      </c>
      <c r="AD277" s="331">
        <v>97.3</v>
      </c>
      <c r="AE277" s="364">
        <v>110</v>
      </c>
      <c r="AF277" s="364">
        <v>127.1</v>
      </c>
      <c r="AG277" s="512" t="s">
        <v>336</v>
      </c>
      <c r="AH277" s="364">
        <v>126.6</v>
      </c>
      <c r="AI277" s="364">
        <v>160.69999999999999</v>
      </c>
      <c r="AJ277" s="364">
        <v>74.5</v>
      </c>
      <c r="AK277" s="512" t="s">
        <v>335</v>
      </c>
      <c r="AL277" s="364">
        <v>122.3</v>
      </c>
      <c r="AM277" s="343"/>
      <c r="AN277" s="341"/>
      <c r="AO277" s="329" t="s">
        <v>91</v>
      </c>
      <c r="AP277" s="331">
        <v>132.1</v>
      </c>
      <c r="AQ277" s="331">
        <v>129</v>
      </c>
      <c r="AR277" s="344">
        <v>128.19999999999999</v>
      </c>
      <c r="AS277" s="344">
        <v>125.6</v>
      </c>
      <c r="AT277" s="344">
        <v>136.4</v>
      </c>
      <c r="AU277" s="344">
        <v>135</v>
      </c>
      <c r="AV277" s="344">
        <v>138.4</v>
      </c>
      <c r="AW277" s="344">
        <v>117.5</v>
      </c>
      <c r="AX277" s="344">
        <v>133.19999999999999</v>
      </c>
      <c r="AY277" s="344">
        <v>133</v>
      </c>
      <c r="AZ277" s="344">
        <v>136.69999999999999</v>
      </c>
    </row>
    <row r="278" spans="1:52" x14ac:dyDescent="0.15">
      <c r="A278" s="343"/>
      <c r="B278" s="341"/>
      <c r="C278" s="329" t="s">
        <v>92</v>
      </c>
      <c r="D278" s="360">
        <v>120.1</v>
      </c>
      <c r="E278" s="331">
        <v>120</v>
      </c>
      <c r="F278" s="331">
        <v>90.4</v>
      </c>
      <c r="G278" s="331">
        <v>111.6</v>
      </c>
      <c r="H278" s="331">
        <v>27.9</v>
      </c>
      <c r="I278" s="331">
        <v>125.2</v>
      </c>
      <c r="J278" s="331">
        <v>154.30000000000001</v>
      </c>
      <c r="K278" s="331">
        <v>72.099999999999994</v>
      </c>
      <c r="L278" s="331">
        <v>69.3</v>
      </c>
      <c r="M278" s="331" t="s">
        <v>335</v>
      </c>
      <c r="N278" s="331">
        <v>350.7</v>
      </c>
      <c r="O278" s="331">
        <v>129.30000000000001</v>
      </c>
      <c r="P278" s="331">
        <v>120.5</v>
      </c>
      <c r="Q278" s="331">
        <v>158.6</v>
      </c>
      <c r="R278" s="331">
        <v>71.5</v>
      </c>
      <c r="S278" s="331">
        <v>71.5</v>
      </c>
      <c r="T278" s="331" t="s">
        <v>336</v>
      </c>
      <c r="U278" s="331">
        <v>197.5</v>
      </c>
      <c r="V278" s="331">
        <v>108.9</v>
      </c>
      <c r="W278" s="331">
        <v>124.8</v>
      </c>
      <c r="X278" s="331">
        <v>94.6</v>
      </c>
      <c r="Y278" s="331">
        <v>82.6</v>
      </c>
      <c r="Z278" s="331">
        <v>108.4</v>
      </c>
      <c r="AA278" s="331">
        <v>140.5</v>
      </c>
      <c r="AB278" s="331" t="s">
        <v>336</v>
      </c>
      <c r="AC278" s="489">
        <v>109.1</v>
      </c>
      <c r="AD278" s="331">
        <v>89.3</v>
      </c>
      <c r="AE278" s="364">
        <v>101.7</v>
      </c>
      <c r="AF278" s="364">
        <v>134.1</v>
      </c>
      <c r="AG278" s="512" t="s">
        <v>336</v>
      </c>
      <c r="AH278" s="364">
        <v>139.9</v>
      </c>
      <c r="AI278" s="364">
        <v>144.9</v>
      </c>
      <c r="AJ278" s="364">
        <v>77.7</v>
      </c>
      <c r="AK278" s="512" t="s">
        <v>335</v>
      </c>
      <c r="AL278" s="364">
        <v>133.4</v>
      </c>
      <c r="AM278" s="343"/>
      <c r="AN278" s="341"/>
      <c r="AO278" s="329" t="s">
        <v>92</v>
      </c>
      <c r="AP278" s="331">
        <v>120.1</v>
      </c>
      <c r="AQ278" s="331">
        <v>126.2</v>
      </c>
      <c r="AR278" s="344">
        <v>127.6</v>
      </c>
      <c r="AS278" s="344">
        <v>130.30000000000001</v>
      </c>
      <c r="AT278" s="344">
        <v>122.5</v>
      </c>
      <c r="AU278" s="344">
        <v>125.1</v>
      </c>
      <c r="AV278" s="344">
        <v>135.19999999999999</v>
      </c>
      <c r="AW278" s="344">
        <v>110.7</v>
      </c>
      <c r="AX278" s="344">
        <v>118.1</v>
      </c>
      <c r="AY278" s="344">
        <v>119.1</v>
      </c>
      <c r="AZ278" s="344">
        <v>91.7</v>
      </c>
    </row>
    <row r="279" spans="1:52" x14ac:dyDescent="0.15">
      <c r="A279" s="343"/>
      <c r="B279" s="341"/>
      <c r="C279" s="329" t="s">
        <v>93</v>
      </c>
      <c r="D279" s="360">
        <v>127</v>
      </c>
      <c r="E279" s="331">
        <v>127</v>
      </c>
      <c r="F279" s="331">
        <v>100.6</v>
      </c>
      <c r="G279" s="331">
        <v>120</v>
      </c>
      <c r="H279" s="331">
        <v>32.6</v>
      </c>
      <c r="I279" s="331">
        <v>126.2</v>
      </c>
      <c r="J279" s="331">
        <v>140.30000000000001</v>
      </c>
      <c r="K279" s="331">
        <v>96.9</v>
      </c>
      <c r="L279" s="331">
        <v>91.3</v>
      </c>
      <c r="M279" s="331" t="s">
        <v>335</v>
      </c>
      <c r="N279" s="331">
        <v>404.3</v>
      </c>
      <c r="O279" s="331">
        <v>131.19999999999999</v>
      </c>
      <c r="P279" s="331">
        <v>127.5</v>
      </c>
      <c r="Q279" s="331">
        <v>143.1</v>
      </c>
      <c r="R279" s="331">
        <v>92.7</v>
      </c>
      <c r="S279" s="331">
        <v>92.7</v>
      </c>
      <c r="T279" s="331" t="s">
        <v>336</v>
      </c>
      <c r="U279" s="331">
        <v>265.8</v>
      </c>
      <c r="V279" s="331">
        <v>122</v>
      </c>
      <c r="W279" s="331">
        <v>130.5</v>
      </c>
      <c r="X279" s="331">
        <v>114.8</v>
      </c>
      <c r="Y279" s="331">
        <v>73.900000000000006</v>
      </c>
      <c r="Z279" s="331">
        <v>116.9</v>
      </c>
      <c r="AA279" s="331">
        <v>131.9</v>
      </c>
      <c r="AB279" s="331" t="s">
        <v>336</v>
      </c>
      <c r="AC279" s="489">
        <v>115.7</v>
      </c>
      <c r="AD279" s="331">
        <v>96.4</v>
      </c>
      <c r="AE279" s="364">
        <v>92.9</v>
      </c>
      <c r="AF279" s="364">
        <v>123.4</v>
      </c>
      <c r="AG279" s="512" t="s">
        <v>336</v>
      </c>
      <c r="AH279" s="364">
        <v>149.9</v>
      </c>
      <c r="AI279" s="364">
        <v>158.5</v>
      </c>
      <c r="AJ279" s="364">
        <v>80.599999999999994</v>
      </c>
      <c r="AK279" s="512" t="s">
        <v>335</v>
      </c>
      <c r="AL279" s="364">
        <v>130.19999999999999</v>
      </c>
      <c r="AM279" s="343"/>
      <c r="AN279" s="341"/>
      <c r="AO279" s="329" t="s">
        <v>93</v>
      </c>
      <c r="AP279" s="331">
        <v>127</v>
      </c>
      <c r="AQ279" s="331">
        <v>125.9</v>
      </c>
      <c r="AR279" s="344">
        <v>127.1</v>
      </c>
      <c r="AS279" s="344">
        <v>126.1</v>
      </c>
      <c r="AT279" s="344">
        <v>126.8</v>
      </c>
      <c r="AU279" s="344">
        <v>124.5</v>
      </c>
      <c r="AV279" s="344">
        <v>124.4</v>
      </c>
      <c r="AW279" s="344">
        <v>127.1</v>
      </c>
      <c r="AX279" s="344">
        <v>127.2</v>
      </c>
      <c r="AY279" s="344">
        <v>127.4</v>
      </c>
      <c r="AZ279" s="344">
        <v>121.8</v>
      </c>
    </row>
    <row r="280" spans="1:52" x14ac:dyDescent="0.15">
      <c r="A280" s="343"/>
      <c r="B280" s="341"/>
      <c r="C280" s="329" t="s">
        <v>94</v>
      </c>
      <c r="D280" s="360">
        <v>124.9</v>
      </c>
      <c r="E280" s="331">
        <v>124.8</v>
      </c>
      <c r="F280" s="331">
        <v>114.9</v>
      </c>
      <c r="G280" s="331">
        <v>119.2</v>
      </c>
      <c r="H280" s="331">
        <v>54.3</v>
      </c>
      <c r="I280" s="331">
        <v>117.3</v>
      </c>
      <c r="J280" s="331">
        <v>141.30000000000001</v>
      </c>
      <c r="K280" s="331">
        <v>94.7</v>
      </c>
      <c r="L280" s="331">
        <v>95.1</v>
      </c>
      <c r="M280" s="331" t="s">
        <v>335</v>
      </c>
      <c r="N280" s="331">
        <v>416.8</v>
      </c>
      <c r="O280" s="331">
        <v>108.3</v>
      </c>
      <c r="P280" s="331">
        <v>101.9</v>
      </c>
      <c r="Q280" s="331">
        <v>140.30000000000001</v>
      </c>
      <c r="R280" s="331">
        <v>118.9</v>
      </c>
      <c r="S280" s="331">
        <v>118.9</v>
      </c>
      <c r="T280" s="331" t="s">
        <v>336</v>
      </c>
      <c r="U280" s="331">
        <v>146.6</v>
      </c>
      <c r="V280" s="331">
        <v>115.5</v>
      </c>
      <c r="W280" s="331">
        <v>127.5</v>
      </c>
      <c r="X280" s="331">
        <v>99.9</v>
      </c>
      <c r="Y280" s="331">
        <v>149.19999999999999</v>
      </c>
      <c r="Z280" s="331">
        <v>114.6</v>
      </c>
      <c r="AA280" s="331">
        <v>123.6</v>
      </c>
      <c r="AB280" s="331" t="s">
        <v>336</v>
      </c>
      <c r="AC280" s="489">
        <v>106.7</v>
      </c>
      <c r="AD280" s="331">
        <v>90</v>
      </c>
      <c r="AE280" s="364">
        <v>96.1</v>
      </c>
      <c r="AF280" s="364">
        <v>106.9</v>
      </c>
      <c r="AG280" s="512" t="s">
        <v>336</v>
      </c>
      <c r="AH280" s="364">
        <v>143.1</v>
      </c>
      <c r="AI280" s="364">
        <v>160.1</v>
      </c>
      <c r="AJ280" s="364">
        <v>73.5</v>
      </c>
      <c r="AK280" s="512" t="s">
        <v>335</v>
      </c>
      <c r="AL280" s="364">
        <v>128</v>
      </c>
      <c r="AM280" s="343"/>
      <c r="AN280" s="341"/>
      <c r="AO280" s="329" t="s">
        <v>94</v>
      </c>
      <c r="AP280" s="331">
        <v>124.9</v>
      </c>
      <c r="AQ280" s="331">
        <v>119.6</v>
      </c>
      <c r="AR280" s="344">
        <v>114.2</v>
      </c>
      <c r="AS280" s="344">
        <v>112</v>
      </c>
      <c r="AT280" s="344">
        <v>115.5</v>
      </c>
      <c r="AU280" s="344">
        <v>127.2</v>
      </c>
      <c r="AV280" s="344">
        <v>128.69999999999999</v>
      </c>
      <c r="AW280" s="344">
        <v>125.8</v>
      </c>
      <c r="AX280" s="344">
        <v>128.9</v>
      </c>
      <c r="AY280" s="344">
        <v>130.69999999999999</v>
      </c>
      <c r="AZ280" s="344">
        <v>100.3</v>
      </c>
    </row>
    <row r="281" spans="1:52" x14ac:dyDescent="0.15">
      <c r="A281" s="343"/>
      <c r="B281" s="341"/>
      <c r="C281" s="329" t="s">
        <v>95</v>
      </c>
      <c r="D281" s="360">
        <v>127.1</v>
      </c>
      <c r="E281" s="331">
        <v>127</v>
      </c>
      <c r="F281" s="331">
        <v>112</v>
      </c>
      <c r="G281" s="331">
        <v>116.6</v>
      </c>
      <c r="H281" s="331">
        <v>54.4</v>
      </c>
      <c r="I281" s="331">
        <v>129.30000000000001</v>
      </c>
      <c r="J281" s="331">
        <v>145.9</v>
      </c>
      <c r="K281" s="331">
        <v>91.3</v>
      </c>
      <c r="L281" s="331">
        <v>88.6</v>
      </c>
      <c r="M281" s="331" t="s">
        <v>335</v>
      </c>
      <c r="N281" s="331">
        <v>329.9</v>
      </c>
      <c r="O281" s="331">
        <v>126.8</v>
      </c>
      <c r="P281" s="331">
        <v>117.1</v>
      </c>
      <c r="Q281" s="331">
        <v>164.6</v>
      </c>
      <c r="R281" s="331">
        <v>116.3</v>
      </c>
      <c r="S281" s="331">
        <v>116.3</v>
      </c>
      <c r="T281" s="331" t="s">
        <v>336</v>
      </c>
      <c r="U281" s="331">
        <v>154.19999999999999</v>
      </c>
      <c r="V281" s="331">
        <v>117</v>
      </c>
      <c r="W281" s="331">
        <v>122.6</v>
      </c>
      <c r="X281" s="331">
        <v>110.1</v>
      </c>
      <c r="Y281" s="331">
        <v>71.7</v>
      </c>
      <c r="Z281" s="331">
        <v>113.6</v>
      </c>
      <c r="AA281" s="331">
        <v>111.7</v>
      </c>
      <c r="AB281" s="331" t="s">
        <v>336</v>
      </c>
      <c r="AC281" s="489">
        <v>121.7</v>
      </c>
      <c r="AD281" s="331">
        <v>99.9</v>
      </c>
      <c r="AE281" s="364">
        <v>93</v>
      </c>
      <c r="AF281" s="364">
        <v>126.1</v>
      </c>
      <c r="AG281" s="512" t="s">
        <v>336</v>
      </c>
      <c r="AH281" s="364">
        <v>162.5</v>
      </c>
      <c r="AI281" s="364">
        <v>176.5</v>
      </c>
      <c r="AJ281" s="364">
        <v>74.2</v>
      </c>
      <c r="AK281" s="512" t="s">
        <v>335</v>
      </c>
      <c r="AL281" s="364">
        <v>131.9</v>
      </c>
      <c r="AM281" s="343"/>
      <c r="AN281" s="341"/>
      <c r="AO281" s="329" t="s">
        <v>95</v>
      </c>
      <c r="AP281" s="331">
        <v>127.1</v>
      </c>
      <c r="AQ281" s="331">
        <v>127.3</v>
      </c>
      <c r="AR281" s="344">
        <v>124.5</v>
      </c>
      <c r="AS281" s="344">
        <v>127.3</v>
      </c>
      <c r="AT281" s="344">
        <v>118.9</v>
      </c>
      <c r="AU281" s="344">
        <v>133.4</v>
      </c>
      <c r="AV281" s="344">
        <v>135.30000000000001</v>
      </c>
      <c r="AW281" s="344">
        <v>133.9</v>
      </c>
      <c r="AX281" s="344">
        <v>127.1</v>
      </c>
      <c r="AY281" s="344">
        <v>128.1</v>
      </c>
      <c r="AZ281" s="344">
        <v>120.7</v>
      </c>
    </row>
    <row r="282" spans="1:52" x14ac:dyDescent="0.15">
      <c r="A282" s="343"/>
      <c r="B282" s="341"/>
      <c r="C282" s="329" t="s">
        <v>96</v>
      </c>
      <c r="D282" s="360">
        <v>127.9</v>
      </c>
      <c r="E282" s="331">
        <v>127.9</v>
      </c>
      <c r="F282" s="331">
        <v>115.6</v>
      </c>
      <c r="G282" s="331">
        <v>116.9</v>
      </c>
      <c r="H282" s="331">
        <v>62.8</v>
      </c>
      <c r="I282" s="331">
        <v>129.30000000000001</v>
      </c>
      <c r="J282" s="331">
        <v>169.6</v>
      </c>
      <c r="K282" s="331">
        <v>98</v>
      </c>
      <c r="L282" s="331">
        <v>94.5</v>
      </c>
      <c r="M282" s="331" t="s">
        <v>335</v>
      </c>
      <c r="N282" s="331">
        <v>284</v>
      </c>
      <c r="O282" s="331">
        <v>127</v>
      </c>
      <c r="P282" s="331">
        <v>114.4</v>
      </c>
      <c r="Q282" s="331">
        <v>189.1</v>
      </c>
      <c r="R282" s="331">
        <v>125.6</v>
      </c>
      <c r="S282" s="331">
        <v>125.6</v>
      </c>
      <c r="T282" s="331" t="s">
        <v>336</v>
      </c>
      <c r="U282" s="331">
        <v>126.8</v>
      </c>
      <c r="V282" s="331">
        <v>121.8</v>
      </c>
      <c r="W282" s="331">
        <v>130.1</v>
      </c>
      <c r="X282" s="331">
        <v>111.9</v>
      </c>
      <c r="Y282" s="331">
        <v>97.3</v>
      </c>
      <c r="Z282" s="331">
        <v>116.9</v>
      </c>
      <c r="AA282" s="331">
        <v>103.5</v>
      </c>
      <c r="AB282" s="331" t="s">
        <v>336</v>
      </c>
      <c r="AC282" s="489">
        <v>119.4</v>
      </c>
      <c r="AD282" s="331">
        <v>98.6</v>
      </c>
      <c r="AE282" s="364">
        <v>77</v>
      </c>
      <c r="AF282" s="364">
        <v>120.1</v>
      </c>
      <c r="AG282" s="512" t="s">
        <v>336</v>
      </c>
      <c r="AH282" s="364">
        <v>155.4</v>
      </c>
      <c r="AI282" s="364">
        <v>170.4</v>
      </c>
      <c r="AJ282" s="364">
        <v>93.6</v>
      </c>
      <c r="AK282" s="512" t="s">
        <v>335</v>
      </c>
      <c r="AL282" s="364">
        <v>148.80000000000001</v>
      </c>
      <c r="AM282" s="343"/>
      <c r="AN282" s="341"/>
      <c r="AO282" s="329" t="s">
        <v>96</v>
      </c>
      <c r="AP282" s="331">
        <v>127.9</v>
      </c>
      <c r="AQ282" s="331">
        <v>142.80000000000001</v>
      </c>
      <c r="AR282" s="344">
        <v>129.9</v>
      </c>
      <c r="AS282" s="344">
        <v>133.30000000000001</v>
      </c>
      <c r="AT282" s="344">
        <v>124.3</v>
      </c>
      <c r="AU282" s="344">
        <v>144.69999999999999</v>
      </c>
      <c r="AV282" s="344">
        <v>147.9</v>
      </c>
      <c r="AW282" s="344">
        <v>136.1</v>
      </c>
      <c r="AX282" s="344">
        <v>121</v>
      </c>
      <c r="AY282" s="344">
        <v>121.3</v>
      </c>
      <c r="AZ282" s="344">
        <v>117.3</v>
      </c>
    </row>
    <row r="283" spans="1:52" x14ac:dyDescent="0.15">
      <c r="A283" s="343"/>
      <c r="B283" s="342"/>
      <c r="C283" s="335" t="s">
        <v>97</v>
      </c>
      <c r="D283" s="362">
        <v>124.7</v>
      </c>
      <c r="E283" s="337">
        <v>124.6</v>
      </c>
      <c r="F283" s="337">
        <v>122.4</v>
      </c>
      <c r="G283" s="337">
        <v>124.2</v>
      </c>
      <c r="H283" s="337">
        <v>64</v>
      </c>
      <c r="I283" s="337">
        <v>130.4</v>
      </c>
      <c r="J283" s="337">
        <v>141.19999999999999</v>
      </c>
      <c r="K283" s="337">
        <v>98.6</v>
      </c>
      <c r="L283" s="337">
        <v>96.7</v>
      </c>
      <c r="M283" s="337" t="s">
        <v>335</v>
      </c>
      <c r="N283" s="337">
        <v>148.30000000000001</v>
      </c>
      <c r="O283" s="337">
        <v>123.4</v>
      </c>
      <c r="P283" s="337">
        <v>111.5</v>
      </c>
      <c r="Q283" s="337">
        <v>174.8</v>
      </c>
      <c r="R283" s="337">
        <v>104.2</v>
      </c>
      <c r="S283" s="337">
        <v>104.2</v>
      </c>
      <c r="T283" s="337" t="s">
        <v>336</v>
      </c>
      <c r="U283" s="337">
        <v>105.1</v>
      </c>
      <c r="V283" s="337">
        <v>121.9</v>
      </c>
      <c r="W283" s="337">
        <v>132.4</v>
      </c>
      <c r="X283" s="337">
        <v>110.3</v>
      </c>
      <c r="Y283" s="337">
        <v>76.3</v>
      </c>
      <c r="Z283" s="337">
        <v>124</v>
      </c>
      <c r="AA283" s="337">
        <v>114</v>
      </c>
      <c r="AB283" s="337" t="s">
        <v>336</v>
      </c>
      <c r="AC283" s="499">
        <v>122.9</v>
      </c>
      <c r="AD283" s="337">
        <v>102.4</v>
      </c>
      <c r="AE283" s="367">
        <v>105.6</v>
      </c>
      <c r="AF283" s="367">
        <v>117.5</v>
      </c>
      <c r="AG283" s="513" t="s">
        <v>336</v>
      </c>
      <c r="AH283" s="367">
        <v>159</v>
      </c>
      <c r="AI283" s="367">
        <v>177.5</v>
      </c>
      <c r="AJ283" s="367">
        <v>93.1</v>
      </c>
      <c r="AK283" s="513" t="s">
        <v>335</v>
      </c>
      <c r="AL283" s="367">
        <v>130.5</v>
      </c>
      <c r="AM283" s="343"/>
      <c r="AN283" s="342"/>
      <c r="AO283" s="335" t="s">
        <v>97</v>
      </c>
      <c r="AP283" s="337">
        <v>124.7</v>
      </c>
      <c r="AQ283" s="337">
        <v>130.80000000000001</v>
      </c>
      <c r="AR283" s="346">
        <v>124.9</v>
      </c>
      <c r="AS283" s="346">
        <v>123.6</v>
      </c>
      <c r="AT283" s="346">
        <v>126.9</v>
      </c>
      <c r="AU283" s="346">
        <v>145.80000000000001</v>
      </c>
      <c r="AV283" s="346">
        <v>146.6</v>
      </c>
      <c r="AW283" s="346">
        <v>131.1</v>
      </c>
      <c r="AX283" s="346">
        <v>120.9</v>
      </c>
      <c r="AY283" s="346">
        <v>121.5</v>
      </c>
      <c r="AZ283" s="346">
        <v>112</v>
      </c>
    </row>
    <row r="284" spans="1:52" x14ac:dyDescent="0.15">
      <c r="A284" s="329"/>
      <c r="B284" s="340" t="s">
        <v>330</v>
      </c>
      <c r="C284" s="326" t="s">
        <v>84</v>
      </c>
      <c r="D284" s="360">
        <v>127.5</v>
      </c>
      <c r="E284" s="331">
        <v>127.5</v>
      </c>
      <c r="F284" s="331">
        <v>129.4</v>
      </c>
      <c r="G284" s="331">
        <v>130</v>
      </c>
      <c r="H284" s="331">
        <v>70.599999999999994</v>
      </c>
      <c r="I284" s="331">
        <v>134.19999999999999</v>
      </c>
      <c r="J284" s="331">
        <v>137.4</v>
      </c>
      <c r="K284" s="331">
        <v>92.6</v>
      </c>
      <c r="L284" s="331">
        <v>88.7</v>
      </c>
      <c r="M284" s="331" t="s">
        <v>335</v>
      </c>
      <c r="N284" s="331">
        <v>115.1</v>
      </c>
      <c r="O284" s="331">
        <v>131.9</v>
      </c>
      <c r="P284" s="331">
        <v>114.2</v>
      </c>
      <c r="Q284" s="331">
        <v>187.7</v>
      </c>
      <c r="R284" s="331">
        <v>90.9</v>
      </c>
      <c r="S284" s="331">
        <v>90.9</v>
      </c>
      <c r="T284" s="331" t="s">
        <v>336</v>
      </c>
      <c r="U284" s="331">
        <v>99.4</v>
      </c>
      <c r="V284" s="331">
        <v>120.1</v>
      </c>
      <c r="W284" s="331">
        <v>135.69999999999999</v>
      </c>
      <c r="X284" s="331">
        <v>105.4</v>
      </c>
      <c r="Y284" s="331">
        <v>112.6</v>
      </c>
      <c r="Z284" s="331">
        <v>133.1</v>
      </c>
      <c r="AA284" s="331">
        <v>124.9</v>
      </c>
      <c r="AB284" s="331" t="s">
        <v>336</v>
      </c>
      <c r="AC284" s="489">
        <v>121.2</v>
      </c>
      <c r="AD284" s="334">
        <v>110.2</v>
      </c>
      <c r="AE284" s="495">
        <v>84.8</v>
      </c>
      <c r="AF284" s="495">
        <v>128.80000000000001</v>
      </c>
      <c r="AG284" s="495" t="s">
        <v>336</v>
      </c>
      <c r="AH284" s="495">
        <v>133.80000000000001</v>
      </c>
      <c r="AI284" s="495">
        <v>166.4</v>
      </c>
      <c r="AJ284" s="495">
        <v>93.3</v>
      </c>
      <c r="AK284" s="495" t="s">
        <v>335</v>
      </c>
      <c r="AL284" s="495">
        <v>127.4</v>
      </c>
      <c r="AM284" s="329"/>
      <c r="AN284" s="340" t="s">
        <v>330</v>
      </c>
      <c r="AO284" s="326" t="s">
        <v>84</v>
      </c>
      <c r="AP284" s="331">
        <v>127.5</v>
      </c>
      <c r="AQ284" s="331">
        <v>121.2</v>
      </c>
      <c r="AR284" s="344">
        <v>114.9</v>
      </c>
      <c r="AS284" s="344">
        <v>108.8</v>
      </c>
      <c r="AT284" s="344">
        <v>128.6</v>
      </c>
      <c r="AU284" s="344">
        <v>140.9</v>
      </c>
      <c r="AV284" s="344">
        <v>157.1</v>
      </c>
      <c r="AW284" s="344">
        <v>104.2</v>
      </c>
      <c r="AX284" s="344">
        <v>126.9</v>
      </c>
      <c r="AY284" s="344">
        <v>127.5</v>
      </c>
      <c r="AZ284" s="344">
        <v>118.5</v>
      </c>
    </row>
    <row r="285" spans="1:52" x14ac:dyDescent="0.15">
      <c r="A285" s="329"/>
      <c r="B285" s="341"/>
      <c r="C285" s="329" t="s">
        <v>86</v>
      </c>
      <c r="D285" s="360">
        <v>133</v>
      </c>
      <c r="E285" s="331">
        <v>133</v>
      </c>
      <c r="F285" s="331">
        <v>120.2</v>
      </c>
      <c r="G285" s="331">
        <v>128.4</v>
      </c>
      <c r="H285" s="331">
        <v>46.2</v>
      </c>
      <c r="I285" s="331">
        <v>133.6</v>
      </c>
      <c r="J285" s="331">
        <v>185.2</v>
      </c>
      <c r="K285" s="331">
        <v>104.3</v>
      </c>
      <c r="L285" s="331">
        <v>103.6</v>
      </c>
      <c r="M285" s="331" t="s">
        <v>335</v>
      </c>
      <c r="N285" s="331">
        <v>204.6</v>
      </c>
      <c r="O285" s="331">
        <v>138</v>
      </c>
      <c r="P285" s="331">
        <v>125.2</v>
      </c>
      <c r="Q285" s="331">
        <v>189.8</v>
      </c>
      <c r="R285" s="331">
        <v>105.6</v>
      </c>
      <c r="S285" s="331">
        <v>105.6</v>
      </c>
      <c r="T285" s="331" t="s">
        <v>336</v>
      </c>
      <c r="U285" s="331">
        <v>103</v>
      </c>
      <c r="V285" s="331">
        <v>122.7</v>
      </c>
      <c r="W285" s="331">
        <v>137.1</v>
      </c>
      <c r="X285" s="331">
        <v>111.8</v>
      </c>
      <c r="Y285" s="331">
        <v>105.3</v>
      </c>
      <c r="Z285" s="331">
        <v>131.19999999999999</v>
      </c>
      <c r="AA285" s="331">
        <v>128.19999999999999</v>
      </c>
      <c r="AB285" s="331" t="s">
        <v>336</v>
      </c>
      <c r="AC285" s="331">
        <v>128.30000000000001</v>
      </c>
      <c r="AD285" s="331">
        <v>107.2</v>
      </c>
      <c r="AE285" s="364">
        <v>106.8</v>
      </c>
      <c r="AF285" s="364">
        <v>104.8</v>
      </c>
      <c r="AG285" s="364" t="s">
        <v>336</v>
      </c>
      <c r="AH285" s="364">
        <v>152.9</v>
      </c>
      <c r="AI285" s="364">
        <v>182.5</v>
      </c>
      <c r="AJ285" s="364">
        <v>107.7</v>
      </c>
      <c r="AK285" s="364" t="s">
        <v>335</v>
      </c>
      <c r="AL285" s="364">
        <v>165.3</v>
      </c>
      <c r="AM285" s="329"/>
      <c r="AN285" s="341"/>
      <c r="AO285" s="329" t="s">
        <v>86</v>
      </c>
      <c r="AP285" s="331">
        <v>133</v>
      </c>
      <c r="AQ285" s="331">
        <v>147.69999999999999</v>
      </c>
      <c r="AR285" s="344">
        <v>147.30000000000001</v>
      </c>
      <c r="AS285" s="344">
        <v>154.4</v>
      </c>
      <c r="AT285" s="344">
        <v>134.4</v>
      </c>
      <c r="AU285" s="344">
        <v>148.19999999999999</v>
      </c>
      <c r="AV285" s="344">
        <v>139.9</v>
      </c>
      <c r="AW285" s="344">
        <v>154.80000000000001</v>
      </c>
      <c r="AX285" s="344">
        <v>124.9</v>
      </c>
      <c r="AY285" s="344">
        <v>125.1</v>
      </c>
      <c r="AZ285" s="344">
        <v>121.9</v>
      </c>
    </row>
    <row r="286" spans="1:52" x14ac:dyDescent="0.15">
      <c r="A286" s="329"/>
      <c r="B286" s="341"/>
      <c r="C286" s="329" t="s">
        <v>88</v>
      </c>
      <c r="D286" s="360">
        <v>138.19999999999999</v>
      </c>
      <c r="E286" s="331">
        <v>138.19999999999999</v>
      </c>
      <c r="F286" s="331">
        <v>129.5</v>
      </c>
      <c r="G286" s="331">
        <v>138.4</v>
      </c>
      <c r="H286" s="331">
        <v>47.5</v>
      </c>
      <c r="I286" s="331">
        <v>127.7</v>
      </c>
      <c r="J286" s="331">
        <v>181.3</v>
      </c>
      <c r="K286" s="331">
        <v>107.1</v>
      </c>
      <c r="L286" s="331">
        <v>107</v>
      </c>
      <c r="M286" s="331" t="s">
        <v>335</v>
      </c>
      <c r="N286" s="331">
        <v>225</v>
      </c>
      <c r="O286" s="331">
        <v>147.80000000000001</v>
      </c>
      <c r="P286" s="331">
        <v>131.9</v>
      </c>
      <c r="Q286" s="331">
        <v>208</v>
      </c>
      <c r="R286" s="331">
        <v>121.1</v>
      </c>
      <c r="S286" s="331">
        <v>121.1</v>
      </c>
      <c r="T286" s="331" t="s">
        <v>336</v>
      </c>
      <c r="U286" s="331">
        <v>95.8</v>
      </c>
      <c r="V286" s="331">
        <v>126.3</v>
      </c>
      <c r="W286" s="331">
        <v>139.4</v>
      </c>
      <c r="X286" s="331">
        <v>113.5</v>
      </c>
      <c r="Y286" s="331">
        <v>110.8</v>
      </c>
      <c r="Z286" s="331">
        <v>132.69999999999999</v>
      </c>
      <c r="AA286" s="331">
        <v>131.9</v>
      </c>
      <c r="AB286" s="331" t="s">
        <v>336</v>
      </c>
      <c r="AC286" s="331">
        <v>129.30000000000001</v>
      </c>
      <c r="AD286" s="331">
        <v>103.2</v>
      </c>
      <c r="AE286" s="364">
        <v>80.599999999999994</v>
      </c>
      <c r="AF286" s="364">
        <v>130.5</v>
      </c>
      <c r="AG286" s="364" t="s">
        <v>336</v>
      </c>
      <c r="AH286" s="364">
        <v>160.69999999999999</v>
      </c>
      <c r="AI286" s="364">
        <v>212.5</v>
      </c>
      <c r="AJ286" s="364">
        <v>77.900000000000006</v>
      </c>
      <c r="AK286" s="364" t="s">
        <v>335</v>
      </c>
      <c r="AL286" s="364">
        <v>162.6</v>
      </c>
      <c r="AM286" s="329"/>
      <c r="AN286" s="341"/>
      <c r="AO286" s="329" t="s">
        <v>88</v>
      </c>
      <c r="AP286" s="331">
        <v>138.19999999999999</v>
      </c>
      <c r="AQ286" s="331">
        <v>149.1</v>
      </c>
      <c r="AR286" s="344">
        <v>142.9</v>
      </c>
      <c r="AS286" s="344">
        <v>151.9</v>
      </c>
      <c r="AT286" s="344">
        <v>130.69999999999999</v>
      </c>
      <c r="AU286" s="344">
        <v>167.1</v>
      </c>
      <c r="AV286" s="344">
        <v>181.5</v>
      </c>
      <c r="AW286" s="344">
        <v>147.6</v>
      </c>
      <c r="AX286" s="344">
        <v>132.6</v>
      </c>
      <c r="AY286" s="344">
        <v>132.6</v>
      </c>
      <c r="AZ286" s="344">
        <v>130.69999999999999</v>
      </c>
    </row>
    <row r="287" spans="1:52" x14ac:dyDescent="0.15">
      <c r="A287" s="329"/>
      <c r="B287" s="341"/>
      <c r="C287" s="329" t="s">
        <v>89</v>
      </c>
      <c r="D287" s="360">
        <v>150.19999999999999</v>
      </c>
      <c r="E287" s="331">
        <v>150.1</v>
      </c>
      <c r="F287" s="331">
        <v>127.7</v>
      </c>
      <c r="G287" s="331">
        <v>135.9</v>
      </c>
      <c r="H287" s="331">
        <v>48.1</v>
      </c>
      <c r="I287" s="331">
        <v>143.19999999999999</v>
      </c>
      <c r="J287" s="331">
        <v>267.39999999999998</v>
      </c>
      <c r="K287" s="331">
        <v>111</v>
      </c>
      <c r="L287" s="331">
        <v>111.8</v>
      </c>
      <c r="M287" s="331" t="s">
        <v>335</v>
      </c>
      <c r="N287" s="331">
        <v>233.2</v>
      </c>
      <c r="O287" s="331">
        <v>167.4</v>
      </c>
      <c r="P287" s="331">
        <v>130.69999999999999</v>
      </c>
      <c r="Q287" s="331">
        <v>329.1</v>
      </c>
      <c r="R287" s="331">
        <v>100.8</v>
      </c>
      <c r="S287" s="331">
        <v>100.8</v>
      </c>
      <c r="T287" s="331" t="s">
        <v>336</v>
      </c>
      <c r="U287" s="331">
        <v>96.1</v>
      </c>
      <c r="V287" s="331">
        <v>129.30000000000001</v>
      </c>
      <c r="W287" s="331">
        <v>143.69999999999999</v>
      </c>
      <c r="X287" s="331">
        <v>111.2</v>
      </c>
      <c r="Y287" s="331">
        <v>102.6</v>
      </c>
      <c r="Z287" s="331">
        <v>139.4</v>
      </c>
      <c r="AA287" s="331">
        <v>137.4</v>
      </c>
      <c r="AB287" s="331" t="s">
        <v>336</v>
      </c>
      <c r="AC287" s="331">
        <v>149.1</v>
      </c>
      <c r="AD287" s="331">
        <v>130.80000000000001</v>
      </c>
      <c r="AE287" s="364">
        <v>85.9</v>
      </c>
      <c r="AF287" s="364">
        <v>138.30000000000001</v>
      </c>
      <c r="AG287" s="364" t="s">
        <v>336</v>
      </c>
      <c r="AH287" s="364">
        <v>154.19999999999999</v>
      </c>
      <c r="AI287" s="364">
        <v>266.7</v>
      </c>
      <c r="AJ287" s="364">
        <v>107.4</v>
      </c>
      <c r="AK287" s="364" t="s">
        <v>335</v>
      </c>
      <c r="AL287" s="364">
        <v>225.5</v>
      </c>
      <c r="AM287" s="329"/>
      <c r="AN287" s="341"/>
      <c r="AO287" s="329" t="s">
        <v>89</v>
      </c>
      <c r="AP287" s="331">
        <v>150.19999999999999</v>
      </c>
      <c r="AQ287" s="331">
        <v>184.2</v>
      </c>
      <c r="AR287" s="344">
        <v>167</v>
      </c>
      <c r="AS287" s="344">
        <v>184.9</v>
      </c>
      <c r="AT287" s="344">
        <v>131.19999999999999</v>
      </c>
      <c r="AU287" s="344">
        <v>218.6</v>
      </c>
      <c r="AV287" s="344">
        <v>253</v>
      </c>
      <c r="AW287" s="344">
        <v>204</v>
      </c>
      <c r="AX287" s="344">
        <v>135.4</v>
      </c>
      <c r="AY287" s="344">
        <v>135.5</v>
      </c>
      <c r="AZ287" s="344">
        <v>133.19999999999999</v>
      </c>
    </row>
    <row r="288" spans="1:52" x14ac:dyDescent="0.15">
      <c r="A288" s="329"/>
      <c r="B288" s="341"/>
      <c r="C288" s="329" t="s">
        <v>90</v>
      </c>
      <c r="D288" s="360">
        <v>156.6</v>
      </c>
      <c r="E288" s="331">
        <v>156.69999999999999</v>
      </c>
      <c r="F288" s="331">
        <v>131.80000000000001</v>
      </c>
      <c r="G288" s="331">
        <v>155.1</v>
      </c>
      <c r="H288" s="331">
        <v>41.9</v>
      </c>
      <c r="I288" s="331">
        <v>161.4</v>
      </c>
      <c r="J288" s="331">
        <v>222.4</v>
      </c>
      <c r="K288" s="331">
        <v>104.3</v>
      </c>
      <c r="L288" s="331">
        <v>105.1</v>
      </c>
      <c r="M288" s="331" t="s">
        <v>335</v>
      </c>
      <c r="N288" s="331">
        <v>401.4</v>
      </c>
      <c r="O288" s="331">
        <v>201.9</v>
      </c>
      <c r="P288" s="331">
        <v>176.1</v>
      </c>
      <c r="Q288" s="331">
        <v>251.5</v>
      </c>
      <c r="R288" s="331">
        <v>97.7</v>
      </c>
      <c r="S288" s="331">
        <v>97.7</v>
      </c>
      <c r="T288" s="331" t="s">
        <v>336</v>
      </c>
      <c r="U288" s="331">
        <v>96.7</v>
      </c>
      <c r="V288" s="331">
        <v>137.9</v>
      </c>
      <c r="W288" s="331">
        <v>145.4</v>
      </c>
      <c r="X288" s="331">
        <v>129.6</v>
      </c>
      <c r="Y288" s="331">
        <v>82.8</v>
      </c>
      <c r="Z288" s="331">
        <v>158.4</v>
      </c>
      <c r="AA288" s="331">
        <v>158.19999999999999</v>
      </c>
      <c r="AB288" s="331" t="s">
        <v>336</v>
      </c>
      <c r="AC288" s="331">
        <v>162.69999999999999</v>
      </c>
      <c r="AD288" s="331">
        <v>149.6</v>
      </c>
      <c r="AE288" s="364">
        <v>106.5</v>
      </c>
      <c r="AF288" s="364">
        <v>139.69999999999999</v>
      </c>
      <c r="AG288" s="364" t="s">
        <v>336</v>
      </c>
      <c r="AH288" s="364">
        <v>187.2</v>
      </c>
      <c r="AI288" s="364">
        <v>227.7</v>
      </c>
      <c r="AJ288" s="364">
        <v>102.2</v>
      </c>
      <c r="AK288" s="364" t="s">
        <v>335</v>
      </c>
      <c r="AL288" s="364">
        <v>190.9</v>
      </c>
      <c r="AM288" s="329"/>
      <c r="AN288" s="341"/>
      <c r="AO288" s="329" t="s">
        <v>90</v>
      </c>
      <c r="AP288" s="331">
        <v>156.6</v>
      </c>
      <c r="AQ288" s="331">
        <v>173.3</v>
      </c>
      <c r="AR288" s="344">
        <v>153.19999999999999</v>
      </c>
      <c r="AS288" s="344">
        <v>158.4</v>
      </c>
      <c r="AT288" s="344">
        <v>146.69999999999999</v>
      </c>
      <c r="AU288" s="344">
        <v>225</v>
      </c>
      <c r="AV288" s="344">
        <v>234.3</v>
      </c>
      <c r="AW288" s="344">
        <v>198.6</v>
      </c>
      <c r="AX288" s="344">
        <v>150.69999999999999</v>
      </c>
      <c r="AY288" s="344">
        <v>150.30000000000001</v>
      </c>
      <c r="AZ288" s="344">
        <v>178.1</v>
      </c>
    </row>
    <row r="289" spans="1:52" x14ac:dyDescent="0.15">
      <c r="A289" s="329"/>
      <c r="B289" s="341"/>
      <c r="C289" s="329" t="s">
        <v>91</v>
      </c>
      <c r="D289" s="360">
        <v>153.4</v>
      </c>
      <c r="E289" s="331">
        <v>153.19999999999999</v>
      </c>
      <c r="F289" s="331">
        <v>136.80000000000001</v>
      </c>
      <c r="G289" s="331">
        <v>152.69999999999999</v>
      </c>
      <c r="H289" s="331">
        <v>47.4</v>
      </c>
      <c r="I289" s="331">
        <v>162.9</v>
      </c>
      <c r="J289" s="331">
        <v>222.5</v>
      </c>
      <c r="K289" s="331">
        <v>111</v>
      </c>
      <c r="L289" s="331">
        <v>110.8</v>
      </c>
      <c r="M289" s="331" t="s">
        <v>335</v>
      </c>
      <c r="N289" s="331">
        <v>408.7</v>
      </c>
      <c r="O289" s="331">
        <v>174.1</v>
      </c>
      <c r="P289" s="331">
        <v>145.19999999999999</v>
      </c>
      <c r="Q289" s="331">
        <v>317.89999999999998</v>
      </c>
      <c r="R289" s="331">
        <v>89</v>
      </c>
      <c r="S289" s="331">
        <v>89</v>
      </c>
      <c r="T289" s="331" t="s">
        <v>336</v>
      </c>
      <c r="U289" s="331">
        <v>92.9</v>
      </c>
      <c r="V289" s="331">
        <v>130.4</v>
      </c>
      <c r="W289" s="331">
        <v>138.5</v>
      </c>
      <c r="X289" s="331">
        <v>119.7</v>
      </c>
      <c r="Y289" s="331">
        <v>199</v>
      </c>
      <c r="Z289" s="331">
        <v>140.19999999999999</v>
      </c>
      <c r="AA289" s="331">
        <v>144.80000000000001</v>
      </c>
      <c r="AB289" s="331" t="s">
        <v>336</v>
      </c>
      <c r="AC289" s="331">
        <v>153.6</v>
      </c>
      <c r="AD289" s="331">
        <v>143.9</v>
      </c>
      <c r="AE289" s="364">
        <v>95</v>
      </c>
      <c r="AF289" s="364">
        <v>105.7</v>
      </c>
      <c r="AG289" s="364" t="s">
        <v>336</v>
      </c>
      <c r="AH289" s="364">
        <v>158.6</v>
      </c>
      <c r="AI289" s="364">
        <v>246.5</v>
      </c>
      <c r="AJ289" s="364">
        <v>85.4</v>
      </c>
      <c r="AK289" s="364" t="s">
        <v>335</v>
      </c>
      <c r="AL289" s="364">
        <v>192.2</v>
      </c>
      <c r="AM289" s="329"/>
      <c r="AN289" s="341"/>
      <c r="AO289" s="329" t="s">
        <v>91</v>
      </c>
      <c r="AP289" s="331">
        <v>153.4</v>
      </c>
      <c r="AQ289" s="331">
        <v>165.1</v>
      </c>
      <c r="AR289" s="344">
        <v>148.9</v>
      </c>
      <c r="AS289" s="344">
        <v>156.5</v>
      </c>
      <c r="AT289" s="344">
        <v>137.30000000000001</v>
      </c>
      <c r="AU289" s="344">
        <v>202.6</v>
      </c>
      <c r="AV289" s="344">
        <v>215.2</v>
      </c>
      <c r="AW289" s="344">
        <v>183</v>
      </c>
      <c r="AX289" s="344">
        <v>150.69999999999999</v>
      </c>
      <c r="AY289" s="344">
        <v>151.30000000000001</v>
      </c>
      <c r="AZ289" s="344">
        <v>140.80000000000001</v>
      </c>
    </row>
    <row r="290" spans="1:52" x14ac:dyDescent="0.15">
      <c r="A290" s="329"/>
      <c r="B290" s="341"/>
      <c r="C290" s="329" t="s">
        <v>92</v>
      </c>
      <c r="D290" s="360">
        <v>141</v>
      </c>
      <c r="E290" s="331">
        <v>141</v>
      </c>
      <c r="F290" s="331">
        <v>125.9</v>
      </c>
      <c r="G290" s="331">
        <v>148.80000000000001</v>
      </c>
      <c r="H290" s="331">
        <v>45.6</v>
      </c>
      <c r="I290" s="331">
        <v>150.1</v>
      </c>
      <c r="J290" s="331">
        <v>200.7</v>
      </c>
      <c r="K290" s="331">
        <v>112</v>
      </c>
      <c r="L290" s="331">
        <v>112.5</v>
      </c>
      <c r="M290" s="331" t="s">
        <v>335</v>
      </c>
      <c r="N290" s="331">
        <v>355.6</v>
      </c>
      <c r="O290" s="331">
        <v>161.80000000000001</v>
      </c>
      <c r="P290" s="331">
        <v>145.19999999999999</v>
      </c>
      <c r="Q290" s="331">
        <v>223.9</v>
      </c>
      <c r="R290" s="331">
        <v>108.7</v>
      </c>
      <c r="S290" s="331">
        <v>108.7</v>
      </c>
      <c r="T290" s="331" t="s">
        <v>336</v>
      </c>
      <c r="U290" s="331">
        <v>79.3</v>
      </c>
      <c r="V290" s="331">
        <v>123.5</v>
      </c>
      <c r="W290" s="331">
        <v>131.6</v>
      </c>
      <c r="X290" s="331">
        <v>113.5</v>
      </c>
      <c r="Y290" s="331">
        <v>87.4</v>
      </c>
      <c r="Z290" s="331">
        <v>144.30000000000001</v>
      </c>
      <c r="AA290" s="331">
        <v>136</v>
      </c>
      <c r="AB290" s="331" t="s">
        <v>336</v>
      </c>
      <c r="AC290" s="331">
        <v>159.80000000000001</v>
      </c>
      <c r="AD290" s="331">
        <v>146.1</v>
      </c>
      <c r="AE290" s="364">
        <v>92.5</v>
      </c>
      <c r="AF290" s="364">
        <v>136.4</v>
      </c>
      <c r="AG290" s="364" t="s">
        <v>336</v>
      </c>
      <c r="AH290" s="364">
        <v>179.9</v>
      </c>
      <c r="AI290" s="364">
        <v>250.7</v>
      </c>
      <c r="AJ290" s="364">
        <v>98.7</v>
      </c>
      <c r="AK290" s="364" t="s">
        <v>335</v>
      </c>
      <c r="AL290" s="364">
        <v>178.9</v>
      </c>
      <c r="AM290" s="329"/>
      <c r="AN290" s="341"/>
      <c r="AO290" s="329" t="s">
        <v>92</v>
      </c>
      <c r="AP290" s="331">
        <v>141</v>
      </c>
      <c r="AQ290" s="331">
        <v>159.30000000000001</v>
      </c>
      <c r="AR290" s="344">
        <v>145.1</v>
      </c>
      <c r="AS290" s="344">
        <v>149.30000000000001</v>
      </c>
      <c r="AT290" s="344">
        <v>137</v>
      </c>
      <c r="AU290" s="344">
        <v>188</v>
      </c>
      <c r="AV290" s="344">
        <v>191.7</v>
      </c>
      <c r="AW290" s="344">
        <v>190</v>
      </c>
      <c r="AX290" s="344">
        <v>132.9</v>
      </c>
      <c r="AY290" s="344">
        <v>133.1</v>
      </c>
      <c r="AZ290" s="344">
        <v>123.1</v>
      </c>
    </row>
    <row r="291" spans="1:52" x14ac:dyDescent="0.15">
      <c r="A291" s="329"/>
      <c r="B291" s="341"/>
      <c r="C291" s="329" t="s">
        <v>93</v>
      </c>
      <c r="D291" s="360">
        <v>138.6</v>
      </c>
      <c r="E291" s="331">
        <v>138.6</v>
      </c>
      <c r="F291" s="331">
        <v>112.8</v>
      </c>
      <c r="G291" s="331">
        <v>126.7</v>
      </c>
      <c r="H291" s="331">
        <v>47.6</v>
      </c>
      <c r="I291" s="331">
        <v>148.9</v>
      </c>
      <c r="J291" s="331">
        <v>225.9</v>
      </c>
      <c r="K291" s="331">
        <v>109.9</v>
      </c>
      <c r="L291" s="331">
        <v>110.9</v>
      </c>
      <c r="M291" s="331" t="s">
        <v>335</v>
      </c>
      <c r="N291" s="331">
        <v>357</v>
      </c>
      <c r="O291" s="331">
        <v>157.80000000000001</v>
      </c>
      <c r="P291" s="331">
        <v>138.1</v>
      </c>
      <c r="Q291" s="331">
        <v>237.9</v>
      </c>
      <c r="R291" s="331">
        <v>121.8</v>
      </c>
      <c r="S291" s="331">
        <v>121.8</v>
      </c>
      <c r="T291" s="331" t="s">
        <v>336</v>
      </c>
      <c r="U291" s="331">
        <v>85.6</v>
      </c>
      <c r="V291" s="331">
        <v>129.6</v>
      </c>
      <c r="W291" s="331">
        <v>150.5</v>
      </c>
      <c r="X291" s="331">
        <v>115</v>
      </c>
      <c r="Y291" s="331">
        <v>98.8</v>
      </c>
      <c r="Z291" s="331">
        <v>148</v>
      </c>
      <c r="AA291" s="331">
        <v>147</v>
      </c>
      <c r="AB291" s="331" t="s">
        <v>336</v>
      </c>
      <c r="AC291" s="331">
        <v>165.2</v>
      </c>
      <c r="AD291" s="331">
        <v>141.30000000000001</v>
      </c>
      <c r="AE291" s="364">
        <v>104.3</v>
      </c>
      <c r="AF291" s="364">
        <v>152.4</v>
      </c>
      <c r="AG291" s="364" t="s">
        <v>336</v>
      </c>
      <c r="AH291" s="364">
        <v>187</v>
      </c>
      <c r="AI291" s="364">
        <v>275.8</v>
      </c>
      <c r="AJ291" s="364">
        <v>107.1</v>
      </c>
      <c r="AK291" s="364" t="s">
        <v>335</v>
      </c>
      <c r="AL291" s="364">
        <v>195.8</v>
      </c>
      <c r="AM291" s="329"/>
      <c r="AN291" s="341"/>
      <c r="AO291" s="329" t="s">
        <v>93</v>
      </c>
      <c r="AP291" s="331">
        <v>138.6</v>
      </c>
      <c r="AQ291" s="331">
        <v>163.5</v>
      </c>
      <c r="AR291" s="344">
        <v>154.30000000000001</v>
      </c>
      <c r="AS291" s="344">
        <v>165.4</v>
      </c>
      <c r="AT291" s="344">
        <v>135.19999999999999</v>
      </c>
      <c r="AU291" s="344">
        <v>187.4</v>
      </c>
      <c r="AV291" s="344">
        <v>190.8</v>
      </c>
      <c r="AW291" s="344">
        <v>185.2</v>
      </c>
      <c r="AX291" s="344">
        <v>127.3</v>
      </c>
      <c r="AY291" s="344">
        <v>127.5</v>
      </c>
      <c r="AZ291" s="344">
        <v>122.6</v>
      </c>
    </row>
    <row r="292" spans="1:52" x14ac:dyDescent="0.15">
      <c r="A292" s="329"/>
      <c r="B292" s="341"/>
      <c r="C292" s="329" t="s">
        <v>94</v>
      </c>
      <c r="D292" s="360">
        <v>135.5</v>
      </c>
      <c r="E292" s="331">
        <v>135.4</v>
      </c>
      <c r="F292" s="331">
        <v>119.1</v>
      </c>
      <c r="G292" s="331">
        <v>123.8</v>
      </c>
      <c r="H292" s="331">
        <v>58.6</v>
      </c>
      <c r="I292" s="331">
        <v>144.9</v>
      </c>
      <c r="J292" s="331">
        <v>196.1</v>
      </c>
      <c r="K292" s="331">
        <v>110.3</v>
      </c>
      <c r="L292" s="331">
        <v>111.2</v>
      </c>
      <c r="M292" s="331" t="s">
        <v>335</v>
      </c>
      <c r="N292" s="331">
        <v>287.60000000000002</v>
      </c>
      <c r="O292" s="331">
        <v>145.69999999999999</v>
      </c>
      <c r="P292" s="331">
        <v>133.69999999999999</v>
      </c>
      <c r="Q292" s="331">
        <v>187.2</v>
      </c>
      <c r="R292" s="331">
        <v>90.7</v>
      </c>
      <c r="S292" s="331">
        <v>90.7</v>
      </c>
      <c r="T292" s="331" t="s">
        <v>336</v>
      </c>
      <c r="U292" s="331">
        <v>79.099999999999994</v>
      </c>
      <c r="V292" s="331">
        <v>120.7</v>
      </c>
      <c r="W292" s="331">
        <v>129.5</v>
      </c>
      <c r="X292" s="331">
        <v>111.4</v>
      </c>
      <c r="Y292" s="331">
        <v>82.8</v>
      </c>
      <c r="Z292" s="331">
        <v>141.69999999999999</v>
      </c>
      <c r="AA292" s="331">
        <v>134.4</v>
      </c>
      <c r="AB292" s="331" t="s">
        <v>336</v>
      </c>
      <c r="AC292" s="331">
        <v>150.80000000000001</v>
      </c>
      <c r="AD292" s="331">
        <v>128.1</v>
      </c>
      <c r="AE292" s="364">
        <v>108</v>
      </c>
      <c r="AF292" s="364">
        <v>172.9</v>
      </c>
      <c r="AG292" s="364" t="s">
        <v>336</v>
      </c>
      <c r="AH292" s="364">
        <v>171.3</v>
      </c>
      <c r="AI292" s="364">
        <v>255.2</v>
      </c>
      <c r="AJ292" s="364">
        <v>97.3</v>
      </c>
      <c r="AK292" s="364" t="s">
        <v>335</v>
      </c>
      <c r="AL292" s="364">
        <v>171</v>
      </c>
      <c r="AM292" s="329"/>
      <c r="AN292" s="341"/>
      <c r="AO292" s="329" t="s">
        <v>94</v>
      </c>
      <c r="AP292" s="331">
        <v>135.5</v>
      </c>
      <c r="AQ292" s="331">
        <v>147.80000000000001</v>
      </c>
      <c r="AR292" s="344">
        <v>138.69999999999999</v>
      </c>
      <c r="AS292" s="344">
        <v>138.1</v>
      </c>
      <c r="AT292" s="344">
        <v>134.1</v>
      </c>
      <c r="AU292" s="344">
        <v>174.3</v>
      </c>
      <c r="AV292" s="344">
        <v>162.19999999999999</v>
      </c>
      <c r="AW292" s="344">
        <v>186</v>
      </c>
      <c r="AX292" s="344">
        <v>130.69999999999999</v>
      </c>
      <c r="AY292" s="344">
        <v>130.69999999999999</v>
      </c>
      <c r="AZ292" s="344">
        <v>126</v>
      </c>
    </row>
    <row r="293" spans="1:52" x14ac:dyDescent="0.15">
      <c r="A293" s="329"/>
      <c r="B293" s="341"/>
      <c r="C293" s="329" t="s">
        <v>95</v>
      </c>
      <c r="D293" s="360">
        <v>132.4</v>
      </c>
      <c r="E293" s="331">
        <v>132.4</v>
      </c>
      <c r="F293" s="331">
        <v>109.6</v>
      </c>
      <c r="G293" s="331">
        <v>114.6</v>
      </c>
      <c r="H293" s="331">
        <v>57.3</v>
      </c>
      <c r="I293" s="331">
        <v>146.4</v>
      </c>
      <c r="J293" s="331">
        <v>207.7</v>
      </c>
      <c r="K293" s="331">
        <v>112.2</v>
      </c>
      <c r="L293" s="331">
        <v>112.6</v>
      </c>
      <c r="M293" s="331" t="s">
        <v>335</v>
      </c>
      <c r="N293" s="331">
        <v>206</v>
      </c>
      <c r="O293" s="331">
        <v>139.4</v>
      </c>
      <c r="P293" s="331">
        <v>128.6</v>
      </c>
      <c r="Q293" s="331">
        <v>173.1</v>
      </c>
      <c r="R293" s="331">
        <v>120</v>
      </c>
      <c r="S293" s="331">
        <v>120</v>
      </c>
      <c r="T293" s="331" t="s">
        <v>336</v>
      </c>
      <c r="U293" s="331">
        <v>86.6</v>
      </c>
      <c r="V293" s="331">
        <v>114.2</v>
      </c>
      <c r="W293" s="331">
        <v>119</v>
      </c>
      <c r="X293" s="331">
        <v>107.4</v>
      </c>
      <c r="Y293" s="331">
        <v>113.2</v>
      </c>
      <c r="Z293" s="331">
        <v>142.30000000000001</v>
      </c>
      <c r="AA293" s="331">
        <v>125.6</v>
      </c>
      <c r="AB293" s="331" t="s">
        <v>336</v>
      </c>
      <c r="AC293" s="331">
        <v>147.80000000000001</v>
      </c>
      <c r="AD293" s="331">
        <v>130.5</v>
      </c>
      <c r="AE293" s="364">
        <v>97.2</v>
      </c>
      <c r="AF293" s="364">
        <v>128.9</v>
      </c>
      <c r="AG293" s="364" t="s">
        <v>336</v>
      </c>
      <c r="AH293" s="364">
        <v>161.9</v>
      </c>
      <c r="AI293" s="364">
        <v>255.3</v>
      </c>
      <c r="AJ293" s="364">
        <v>104.2</v>
      </c>
      <c r="AK293" s="364" t="s">
        <v>335</v>
      </c>
      <c r="AL293" s="364">
        <v>182.9</v>
      </c>
      <c r="AM293" s="329"/>
      <c r="AN293" s="341"/>
      <c r="AO293" s="329" t="s">
        <v>95</v>
      </c>
      <c r="AP293" s="331">
        <v>132.4</v>
      </c>
      <c r="AQ293" s="331">
        <v>156.5</v>
      </c>
      <c r="AR293" s="344">
        <v>152</v>
      </c>
      <c r="AS293" s="344">
        <v>160.5</v>
      </c>
      <c r="AT293" s="344">
        <v>135.69999999999999</v>
      </c>
      <c r="AU293" s="344">
        <v>165.6</v>
      </c>
      <c r="AV293" s="344">
        <v>164.5</v>
      </c>
      <c r="AW293" s="344">
        <v>167.8</v>
      </c>
      <c r="AX293" s="344">
        <v>122.3</v>
      </c>
      <c r="AY293" s="344">
        <v>122.8</v>
      </c>
      <c r="AZ293" s="344">
        <v>119.9</v>
      </c>
    </row>
    <row r="294" spans="1:52" x14ac:dyDescent="0.15">
      <c r="A294" s="329"/>
      <c r="B294" s="341"/>
      <c r="C294" s="329" t="s">
        <v>96</v>
      </c>
      <c r="D294" s="360">
        <v>137.9</v>
      </c>
      <c r="E294" s="331">
        <v>137.80000000000001</v>
      </c>
      <c r="F294" s="331">
        <v>109</v>
      </c>
      <c r="G294" s="331">
        <v>111</v>
      </c>
      <c r="H294" s="331">
        <v>61.2</v>
      </c>
      <c r="I294" s="331">
        <v>145.1</v>
      </c>
      <c r="J294" s="331">
        <v>224.2</v>
      </c>
      <c r="K294" s="331">
        <v>111.5</v>
      </c>
      <c r="L294" s="331">
        <v>109.6</v>
      </c>
      <c r="M294" s="331" t="s">
        <v>335</v>
      </c>
      <c r="N294" s="331">
        <v>326.3</v>
      </c>
      <c r="O294" s="331">
        <v>147.19999999999999</v>
      </c>
      <c r="P294" s="331">
        <v>121.8</v>
      </c>
      <c r="Q294" s="331">
        <v>253.4</v>
      </c>
      <c r="R294" s="331">
        <v>98.3</v>
      </c>
      <c r="S294" s="331">
        <v>98.3</v>
      </c>
      <c r="T294" s="331" t="s">
        <v>336</v>
      </c>
      <c r="U294" s="331">
        <v>96</v>
      </c>
      <c r="V294" s="331">
        <v>118.8</v>
      </c>
      <c r="W294" s="331">
        <v>124.8</v>
      </c>
      <c r="X294" s="331">
        <v>112.2</v>
      </c>
      <c r="Y294" s="331">
        <v>73.599999999999994</v>
      </c>
      <c r="Z294" s="331">
        <v>142</v>
      </c>
      <c r="AA294" s="331">
        <v>121.7</v>
      </c>
      <c r="AB294" s="331" t="s">
        <v>336</v>
      </c>
      <c r="AC294" s="331">
        <v>146.69999999999999</v>
      </c>
      <c r="AD294" s="331">
        <v>127.7</v>
      </c>
      <c r="AE294" s="364">
        <v>97.8</v>
      </c>
      <c r="AF294" s="364">
        <v>139.69999999999999</v>
      </c>
      <c r="AG294" s="364" t="s">
        <v>336</v>
      </c>
      <c r="AH294" s="364">
        <v>172.4</v>
      </c>
      <c r="AI294" s="364">
        <v>229.9</v>
      </c>
      <c r="AJ294" s="364">
        <v>91.6</v>
      </c>
      <c r="AK294" s="364" t="s">
        <v>335</v>
      </c>
      <c r="AL294" s="364">
        <v>192.3</v>
      </c>
      <c r="AM294" s="329"/>
      <c r="AN294" s="341"/>
      <c r="AO294" s="329" t="s">
        <v>96</v>
      </c>
      <c r="AP294" s="331">
        <v>137.9</v>
      </c>
      <c r="AQ294" s="331">
        <v>165.4</v>
      </c>
      <c r="AR294" s="344">
        <v>149.4</v>
      </c>
      <c r="AS294" s="344">
        <v>157.4</v>
      </c>
      <c r="AT294" s="344">
        <v>135.30000000000001</v>
      </c>
      <c r="AU294" s="344">
        <v>187.6</v>
      </c>
      <c r="AV294" s="344">
        <v>202.8</v>
      </c>
      <c r="AW294" s="344">
        <v>150.1</v>
      </c>
      <c r="AX294" s="344">
        <v>125.8</v>
      </c>
      <c r="AY294" s="344">
        <v>125.3</v>
      </c>
      <c r="AZ294" s="344">
        <v>135.69999999999999</v>
      </c>
    </row>
    <row r="295" spans="1:52" x14ac:dyDescent="0.15">
      <c r="A295" s="329"/>
      <c r="B295" s="342"/>
      <c r="C295" s="335" t="s">
        <v>97</v>
      </c>
      <c r="D295" s="362">
        <v>136.5</v>
      </c>
      <c r="E295" s="337">
        <v>136.4</v>
      </c>
      <c r="F295" s="337">
        <v>110.7</v>
      </c>
      <c r="G295" s="337">
        <v>113.5</v>
      </c>
      <c r="H295" s="337">
        <v>57</v>
      </c>
      <c r="I295" s="337">
        <v>139.4</v>
      </c>
      <c r="J295" s="337">
        <v>185</v>
      </c>
      <c r="K295" s="337">
        <v>113</v>
      </c>
      <c r="L295" s="337">
        <v>113.4</v>
      </c>
      <c r="M295" s="337" t="s">
        <v>335</v>
      </c>
      <c r="N295" s="337">
        <v>360.4</v>
      </c>
      <c r="O295" s="337">
        <v>157.80000000000001</v>
      </c>
      <c r="P295" s="337">
        <v>134</v>
      </c>
      <c r="Q295" s="337">
        <v>256.8</v>
      </c>
      <c r="R295" s="337">
        <v>131.6</v>
      </c>
      <c r="S295" s="337">
        <v>131.6</v>
      </c>
      <c r="T295" s="337" t="s">
        <v>336</v>
      </c>
      <c r="U295" s="337">
        <v>97.3</v>
      </c>
      <c r="V295" s="337">
        <v>114</v>
      </c>
      <c r="W295" s="337">
        <v>123.1</v>
      </c>
      <c r="X295" s="337">
        <v>104.8</v>
      </c>
      <c r="Y295" s="337">
        <v>88.2</v>
      </c>
      <c r="Z295" s="337">
        <v>125.8</v>
      </c>
      <c r="AA295" s="337">
        <v>123.1</v>
      </c>
      <c r="AB295" s="337" t="s">
        <v>336</v>
      </c>
      <c r="AC295" s="337">
        <v>143</v>
      </c>
      <c r="AD295" s="337">
        <v>125.3</v>
      </c>
      <c r="AE295" s="367">
        <v>97</v>
      </c>
      <c r="AF295" s="367">
        <v>100</v>
      </c>
      <c r="AG295" s="367" t="s">
        <v>336</v>
      </c>
      <c r="AH295" s="367">
        <v>163.80000000000001</v>
      </c>
      <c r="AI295" s="367">
        <v>248.5</v>
      </c>
      <c r="AJ295" s="367">
        <v>77.7</v>
      </c>
      <c r="AK295" s="367" t="s">
        <v>335</v>
      </c>
      <c r="AL295" s="367">
        <v>167.2</v>
      </c>
      <c r="AM295" s="329"/>
      <c r="AN295" s="342"/>
      <c r="AO295" s="335" t="s">
        <v>97</v>
      </c>
      <c r="AP295" s="337">
        <v>136.5</v>
      </c>
      <c r="AQ295" s="337">
        <v>155.69999999999999</v>
      </c>
      <c r="AR295" s="346">
        <v>135.4</v>
      </c>
      <c r="AS295" s="346">
        <v>140.1</v>
      </c>
      <c r="AT295" s="346">
        <v>127.8</v>
      </c>
      <c r="AU295" s="346">
        <v>213.4</v>
      </c>
      <c r="AV295" s="346">
        <v>226</v>
      </c>
      <c r="AW295" s="346">
        <v>189.1</v>
      </c>
      <c r="AX295" s="346">
        <v>127.3</v>
      </c>
      <c r="AY295" s="346">
        <v>127.6</v>
      </c>
      <c r="AZ295" s="346">
        <v>119.7</v>
      </c>
    </row>
    <row r="296" spans="1:52" x14ac:dyDescent="0.15">
      <c r="A296" s="329"/>
      <c r="B296" s="340" t="s">
        <v>678</v>
      </c>
      <c r="C296" s="326" t="s">
        <v>84</v>
      </c>
      <c r="D296" s="360">
        <v>133.69999999999999</v>
      </c>
      <c r="E296" s="331">
        <v>133.6</v>
      </c>
      <c r="F296" s="331">
        <v>111.4</v>
      </c>
      <c r="G296" s="331">
        <v>114.5</v>
      </c>
      <c r="H296" s="331">
        <v>59.8</v>
      </c>
      <c r="I296" s="331">
        <v>135.69999999999999</v>
      </c>
      <c r="J296" s="331">
        <v>176.6</v>
      </c>
      <c r="K296" s="331">
        <v>126.2</v>
      </c>
      <c r="L296" s="331">
        <v>128.80000000000001</v>
      </c>
      <c r="M296" s="331" t="s">
        <v>335</v>
      </c>
      <c r="N296" s="331">
        <v>326.39999999999998</v>
      </c>
      <c r="O296" s="331">
        <v>150.30000000000001</v>
      </c>
      <c r="P296" s="331">
        <v>132.9</v>
      </c>
      <c r="Q296" s="331">
        <v>218.6</v>
      </c>
      <c r="R296" s="331">
        <v>131</v>
      </c>
      <c r="S296" s="331">
        <v>131</v>
      </c>
      <c r="T296" s="331" t="s">
        <v>336</v>
      </c>
      <c r="U296" s="331">
        <v>94.8</v>
      </c>
      <c r="V296" s="331">
        <v>110.2</v>
      </c>
      <c r="W296" s="331">
        <v>114.9</v>
      </c>
      <c r="X296" s="331">
        <v>104.4</v>
      </c>
      <c r="Y296" s="331">
        <v>97</v>
      </c>
      <c r="Z296" s="331">
        <v>123.9</v>
      </c>
      <c r="AA296" s="331">
        <v>133.5</v>
      </c>
      <c r="AB296" s="331" t="s">
        <v>336</v>
      </c>
      <c r="AC296" s="331">
        <v>141.80000000000001</v>
      </c>
      <c r="AD296" s="331">
        <v>122.1</v>
      </c>
      <c r="AE296" s="364">
        <v>111.4</v>
      </c>
      <c r="AF296" s="364">
        <v>127.4</v>
      </c>
      <c r="AG296" s="364" t="s">
        <v>336</v>
      </c>
      <c r="AH296" s="364">
        <v>166.7</v>
      </c>
      <c r="AI296" s="364">
        <v>221.4</v>
      </c>
      <c r="AJ296" s="364">
        <v>100.3</v>
      </c>
      <c r="AK296" s="364" t="s">
        <v>335</v>
      </c>
      <c r="AL296" s="364">
        <v>163.80000000000001</v>
      </c>
      <c r="AM296" s="329"/>
      <c r="AN296" s="340" t="s">
        <v>678</v>
      </c>
      <c r="AO296" s="326" t="s">
        <v>84</v>
      </c>
      <c r="AP296" s="331">
        <v>133.69999999999999</v>
      </c>
      <c r="AQ296" s="331">
        <v>149.69999999999999</v>
      </c>
      <c r="AR296" s="344">
        <v>134.19999999999999</v>
      </c>
      <c r="AS296" s="344">
        <v>135.6</v>
      </c>
      <c r="AT296" s="344">
        <v>132</v>
      </c>
      <c r="AU296" s="344">
        <v>193.8</v>
      </c>
      <c r="AV296" s="344">
        <v>193.1</v>
      </c>
      <c r="AW296" s="344">
        <v>189.7</v>
      </c>
      <c r="AX296" s="344">
        <v>123.6</v>
      </c>
      <c r="AY296" s="344">
        <v>124.7</v>
      </c>
      <c r="AZ296" s="344">
        <v>111.1</v>
      </c>
    </row>
    <row r="297" spans="1:52" x14ac:dyDescent="0.15">
      <c r="A297" s="329"/>
      <c r="B297" s="341"/>
      <c r="C297" s="329" t="s">
        <v>86</v>
      </c>
      <c r="D297" s="360">
        <v>134.1</v>
      </c>
      <c r="E297" s="331">
        <v>134.1</v>
      </c>
      <c r="F297" s="331">
        <v>108.3</v>
      </c>
      <c r="G297" s="331">
        <v>114.2</v>
      </c>
      <c r="H297" s="331">
        <v>53.4</v>
      </c>
      <c r="I297" s="331">
        <v>132.1</v>
      </c>
      <c r="J297" s="331">
        <v>192.6</v>
      </c>
      <c r="K297" s="331">
        <v>130.9</v>
      </c>
      <c r="L297" s="331">
        <v>134.5</v>
      </c>
      <c r="M297" s="331" t="s">
        <v>335</v>
      </c>
      <c r="N297" s="331">
        <v>423.2</v>
      </c>
      <c r="O297" s="331">
        <v>159.19999999999999</v>
      </c>
      <c r="P297" s="331">
        <v>118.7</v>
      </c>
      <c r="Q297" s="331">
        <v>326.10000000000002</v>
      </c>
      <c r="R297" s="331">
        <v>132.19999999999999</v>
      </c>
      <c r="S297" s="331">
        <v>132.19999999999999</v>
      </c>
      <c r="T297" s="331" t="s">
        <v>336</v>
      </c>
      <c r="U297" s="331">
        <v>85.2</v>
      </c>
      <c r="V297" s="331">
        <v>103.6</v>
      </c>
      <c r="W297" s="331">
        <v>104.5</v>
      </c>
      <c r="X297" s="331">
        <v>104.6</v>
      </c>
      <c r="Y297" s="331">
        <v>72.2</v>
      </c>
      <c r="Z297" s="331">
        <v>122.3</v>
      </c>
      <c r="AA297" s="331">
        <v>144</v>
      </c>
      <c r="AB297" s="331" t="s">
        <v>336</v>
      </c>
      <c r="AC297" s="331">
        <v>142.69999999999999</v>
      </c>
      <c r="AD297" s="331">
        <v>114.2</v>
      </c>
      <c r="AE297" s="364">
        <v>129.5</v>
      </c>
      <c r="AF297" s="364">
        <v>120.1</v>
      </c>
      <c r="AG297" s="364" t="s">
        <v>336</v>
      </c>
      <c r="AH297" s="364">
        <v>194.1</v>
      </c>
      <c r="AI297" s="364">
        <v>225.2</v>
      </c>
      <c r="AJ297" s="364">
        <v>95.6</v>
      </c>
      <c r="AK297" s="364" t="s">
        <v>335</v>
      </c>
      <c r="AL297" s="364">
        <v>179.5</v>
      </c>
      <c r="AM297" s="329"/>
      <c r="AN297" s="341"/>
      <c r="AO297" s="329" t="s">
        <v>86</v>
      </c>
      <c r="AP297" s="331">
        <v>134.1</v>
      </c>
      <c r="AQ297" s="331">
        <v>168.1</v>
      </c>
      <c r="AR297" s="344">
        <v>138.5</v>
      </c>
      <c r="AS297" s="344">
        <v>141.5</v>
      </c>
      <c r="AT297" s="344">
        <v>131.1</v>
      </c>
      <c r="AU297" s="344">
        <v>221.4</v>
      </c>
      <c r="AV297" s="344">
        <v>241.1</v>
      </c>
      <c r="AW297" s="344">
        <v>185.9</v>
      </c>
      <c r="AX297" s="344">
        <v>121.4</v>
      </c>
      <c r="AY297" s="344">
        <v>122</v>
      </c>
      <c r="AZ297" s="344">
        <v>117</v>
      </c>
    </row>
    <row r="298" spans="1:52" x14ac:dyDescent="0.15">
      <c r="A298" s="329"/>
      <c r="B298" s="341"/>
      <c r="C298" s="329" t="s">
        <v>88</v>
      </c>
      <c r="D298" s="360">
        <v>133.80000000000001</v>
      </c>
      <c r="E298" s="331">
        <v>133.80000000000001</v>
      </c>
      <c r="F298" s="331">
        <v>106.1</v>
      </c>
      <c r="G298" s="331">
        <v>112.2</v>
      </c>
      <c r="H298" s="331">
        <v>53.9</v>
      </c>
      <c r="I298" s="331">
        <v>126.7</v>
      </c>
      <c r="J298" s="331">
        <v>151.5</v>
      </c>
      <c r="K298" s="331">
        <v>131.4</v>
      </c>
      <c r="L298" s="331">
        <v>136.4</v>
      </c>
      <c r="M298" s="331" t="s">
        <v>335</v>
      </c>
      <c r="N298" s="331">
        <v>969.2</v>
      </c>
      <c r="O298" s="331">
        <v>147.4</v>
      </c>
      <c r="P298" s="331">
        <v>135.1</v>
      </c>
      <c r="Q298" s="331">
        <v>204.2</v>
      </c>
      <c r="R298" s="331">
        <v>122.8</v>
      </c>
      <c r="S298" s="331">
        <v>122.8</v>
      </c>
      <c r="T298" s="331" t="s">
        <v>336</v>
      </c>
      <c r="U298" s="331">
        <v>90.2</v>
      </c>
      <c r="V298" s="331">
        <v>100.2</v>
      </c>
      <c r="W298" s="331">
        <v>101.6</v>
      </c>
      <c r="X298" s="331">
        <v>98.8</v>
      </c>
      <c r="Y298" s="331">
        <v>50.5</v>
      </c>
      <c r="Z298" s="331">
        <v>116.5</v>
      </c>
      <c r="AA298" s="331">
        <v>140.4</v>
      </c>
      <c r="AB298" s="331" t="s">
        <v>336</v>
      </c>
      <c r="AC298" s="331">
        <v>136.6</v>
      </c>
      <c r="AD298" s="331">
        <v>114.5</v>
      </c>
      <c r="AE298" s="364">
        <v>108.1</v>
      </c>
      <c r="AF298" s="364">
        <v>118.9</v>
      </c>
      <c r="AG298" s="364" t="s">
        <v>336</v>
      </c>
      <c r="AH298" s="364">
        <v>132.1</v>
      </c>
      <c r="AI298" s="364">
        <v>218.4</v>
      </c>
      <c r="AJ298" s="364">
        <v>115.2</v>
      </c>
      <c r="AK298" s="364" t="s">
        <v>335</v>
      </c>
      <c r="AL298" s="364">
        <v>148.5</v>
      </c>
      <c r="AM298" s="329"/>
      <c r="AN298" s="341"/>
      <c r="AO298" s="329" t="s">
        <v>88</v>
      </c>
      <c r="AP298" s="331">
        <v>133.80000000000001</v>
      </c>
      <c r="AQ298" s="331">
        <v>143.30000000000001</v>
      </c>
      <c r="AR298" s="344">
        <v>120.8</v>
      </c>
      <c r="AS298" s="344">
        <v>114.8</v>
      </c>
      <c r="AT298" s="344">
        <v>128.80000000000001</v>
      </c>
      <c r="AU298" s="344">
        <v>197.2</v>
      </c>
      <c r="AV298" s="344">
        <v>196.4</v>
      </c>
      <c r="AW298" s="344">
        <v>201.9</v>
      </c>
      <c r="AX298" s="344">
        <v>128.9</v>
      </c>
      <c r="AY298" s="344">
        <v>130.30000000000001</v>
      </c>
      <c r="AZ298" s="344">
        <v>110.1</v>
      </c>
    </row>
    <row r="299" spans="1:52" x14ac:dyDescent="0.15">
      <c r="A299" s="329"/>
      <c r="B299" s="341"/>
      <c r="C299" s="329" t="s">
        <v>89</v>
      </c>
      <c r="D299" s="360">
        <v>128.6</v>
      </c>
      <c r="E299" s="331">
        <v>128.6</v>
      </c>
      <c r="F299" s="331">
        <v>104.9</v>
      </c>
      <c r="G299" s="331">
        <v>111.6</v>
      </c>
      <c r="H299" s="331">
        <v>44.2</v>
      </c>
      <c r="I299" s="331">
        <v>119</v>
      </c>
      <c r="J299" s="331">
        <v>156.1</v>
      </c>
      <c r="K299" s="331">
        <v>106.7</v>
      </c>
      <c r="L299" s="331">
        <v>109.4</v>
      </c>
      <c r="M299" s="331" t="s">
        <v>335</v>
      </c>
      <c r="N299" s="331">
        <v>830.3</v>
      </c>
      <c r="O299" s="331">
        <v>121.5</v>
      </c>
      <c r="P299" s="331">
        <v>107.4</v>
      </c>
      <c r="Q299" s="331">
        <v>210.9</v>
      </c>
      <c r="R299" s="331">
        <v>121.5</v>
      </c>
      <c r="S299" s="331">
        <v>121.5</v>
      </c>
      <c r="T299" s="331" t="s">
        <v>336</v>
      </c>
      <c r="U299" s="331">
        <v>86.1</v>
      </c>
      <c r="V299" s="331">
        <v>107.4</v>
      </c>
      <c r="W299" s="331">
        <v>114.6</v>
      </c>
      <c r="X299" s="331">
        <v>100.1</v>
      </c>
      <c r="Y299" s="331">
        <v>73.2</v>
      </c>
      <c r="Z299" s="331">
        <v>114.8</v>
      </c>
      <c r="AA299" s="331">
        <v>144.69999999999999</v>
      </c>
      <c r="AB299" s="331" t="s">
        <v>336</v>
      </c>
      <c r="AC299" s="331">
        <v>143.4</v>
      </c>
      <c r="AD299" s="331">
        <v>126</v>
      </c>
      <c r="AE299" s="364">
        <v>117.3</v>
      </c>
      <c r="AF299" s="364">
        <v>105</v>
      </c>
      <c r="AG299" s="364" t="s">
        <v>336</v>
      </c>
      <c r="AH299" s="364">
        <v>169.5</v>
      </c>
      <c r="AI299" s="364">
        <v>219.7</v>
      </c>
      <c r="AJ299" s="364">
        <v>117</v>
      </c>
      <c r="AK299" s="364" t="s">
        <v>335</v>
      </c>
      <c r="AL299" s="364">
        <v>144.1</v>
      </c>
      <c r="AM299" s="329"/>
      <c r="AN299" s="341"/>
      <c r="AO299" s="329" t="s">
        <v>89</v>
      </c>
      <c r="AP299" s="331">
        <v>128.6</v>
      </c>
      <c r="AQ299" s="331">
        <v>138.5</v>
      </c>
      <c r="AR299" s="344">
        <v>120.9</v>
      </c>
      <c r="AS299" s="344">
        <v>120.8</v>
      </c>
      <c r="AT299" s="344">
        <v>121</v>
      </c>
      <c r="AU299" s="344">
        <v>181.2</v>
      </c>
      <c r="AV299" s="344">
        <v>191.1</v>
      </c>
      <c r="AW299" s="344">
        <v>185.8</v>
      </c>
      <c r="AX299" s="344">
        <v>127.1</v>
      </c>
      <c r="AY299" s="344">
        <v>128.5</v>
      </c>
      <c r="AZ299" s="344">
        <v>105.2</v>
      </c>
    </row>
    <row r="300" spans="1:52" x14ac:dyDescent="0.15">
      <c r="A300" s="329"/>
      <c r="B300" s="341"/>
      <c r="C300" s="329" t="s">
        <v>90</v>
      </c>
      <c r="D300" s="360">
        <v>133.30000000000001</v>
      </c>
      <c r="E300" s="331">
        <v>133.30000000000001</v>
      </c>
      <c r="F300" s="331">
        <v>100.2</v>
      </c>
      <c r="G300" s="331">
        <v>112.7</v>
      </c>
      <c r="H300" s="331">
        <v>40.6</v>
      </c>
      <c r="I300" s="331">
        <v>121.2</v>
      </c>
      <c r="J300" s="331">
        <v>187.4</v>
      </c>
      <c r="K300" s="331">
        <v>106.1</v>
      </c>
      <c r="L300" s="331">
        <v>106.7</v>
      </c>
      <c r="M300" s="331" t="s">
        <v>335</v>
      </c>
      <c r="N300" s="331">
        <v>725.5</v>
      </c>
      <c r="O300" s="331">
        <v>170.9</v>
      </c>
      <c r="P300" s="331">
        <v>133.1</v>
      </c>
      <c r="Q300" s="331">
        <v>272.89999999999998</v>
      </c>
      <c r="R300" s="331">
        <v>112.8</v>
      </c>
      <c r="S300" s="331">
        <v>112.8</v>
      </c>
      <c r="T300" s="331" t="s">
        <v>336</v>
      </c>
      <c r="U300" s="331">
        <v>77.5</v>
      </c>
      <c r="V300" s="331">
        <v>103.7</v>
      </c>
      <c r="W300" s="331">
        <v>109.2</v>
      </c>
      <c r="X300" s="331">
        <v>99.6</v>
      </c>
      <c r="Y300" s="331">
        <v>65</v>
      </c>
      <c r="Z300" s="331">
        <v>119.3</v>
      </c>
      <c r="AA300" s="331">
        <v>140.1</v>
      </c>
      <c r="AB300" s="331" t="s">
        <v>336</v>
      </c>
      <c r="AC300" s="331">
        <v>137.69999999999999</v>
      </c>
      <c r="AD300" s="331">
        <v>111.4</v>
      </c>
      <c r="AE300" s="364">
        <v>100.6</v>
      </c>
      <c r="AF300" s="364">
        <v>110.8</v>
      </c>
      <c r="AG300" s="364" t="s">
        <v>336</v>
      </c>
      <c r="AH300" s="364">
        <v>182.4</v>
      </c>
      <c r="AI300" s="364">
        <v>205.7</v>
      </c>
      <c r="AJ300" s="364">
        <v>85.9</v>
      </c>
      <c r="AK300" s="364" t="s">
        <v>335</v>
      </c>
      <c r="AL300" s="364">
        <v>164.3</v>
      </c>
      <c r="AM300" s="329"/>
      <c r="AN300" s="341"/>
      <c r="AO300" s="329" t="s">
        <v>90</v>
      </c>
      <c r="AP300" s="331">
        <v>133.30000000000001</v>
      </c>
      <c r="AQ300" s="331">
        <v>156.6</v>
      </c>
      <c r="AR300" s="344">
        <v>138.1</v>
      </c>
      <c r="AS300" s="344">
        <v>145.80000000000001</v>
      </c>
      <c r="AT300" s="344">
        <v>124.1</v>
      </c>
      <c r="AU300" s="344">
        <v>198.6</v>
      </c>
      <c r="AV300" s="344">
        <v>205.4</v>
      </c>
      <c r="AW300" s="344">
        <v>180.8</v>
      </c>
      <c r="AX300" s="344">
        <v>125</v>
      </c>
      <c r="AY300" s="344">
        <v>126.5</v>
      </c>
      <c r="AZ300" s="344">
        <v>92.9</v>
      </c>
    </row>
    <row r="301" spans="1:52" x14ac:dyDescent="0.15">
      <c r="A301" s="329"/>
      <c r="B301" s="341"/>
      <c r="C301" s="329" t="s">
        <v>91</v>
      </c>
      <c r="D301" s="360">
        <v>131.1</v>
      </c>
      <c r="E301" s="331">
        <v>131.1</v>
      </c>
      <c r="F301" s="331">
        <v>97.7</v>
      </c>
      <c r="G301" s="331">
        <v>108.6</v>
      </c>
      <c r="H301" s="331">
        <v>39.700000000000003</v>
      </c>
      <c r="I301" s="331">
        <v>116.2</v>
      </c>
      <c r="J301" s="331">
        <v>137.30000000000001</v>
      </c>
      <c r="K301" s="331">
        <v>115.2</v>
      </c>
      <c r="L301" s="331">
        <v>118.3</v>
      </c>
      <c r="M301" s="331" t="s">
        <v>335</v>
      </c>
      <c r="N301" s="331">
        <v>628.6</v>
      </c>
      <c r="O301" s="331">
        <v>152</v>
      </c>
      <c r="P301" s="331">
        <v>128.6</v>
      </c>
      <c r="Q301" s="331">
        <v>244.4</v>
      </c>
      <c r="R301" s="331">
        <v>122.6</v>
      </c>
      <c r="S301" s="331">
        <v>122.6</v>
      </c>
      <c r="T301" s="331" t="s">
        <v>336</v>
      </c>
      <c r="U301" s="331">
        <v>77.3</v>
      </c>
      <c r="V301" s="331">
        <v>99.9</v>
      </c>
      <c r="W301" s="331">
        <v>100.1</v>
      </c>
      <c r="X301" s="331">
        <v>97.6</v>
      </c>
      <c r="Y301" s="331">
        <v>65</v>
      </c>
      <c r="Z301" s="331">
        <v>114</v>
      </c>
      <c r="AA301" s="331">
        <v>126</v>
      </c>
      <c r="AB301" s="331" t="s">
        <v>336</v>
      </c>
      <c r="AC301" s="331">
        <v>135.30000000000001</v>
      </c>
      <c r="AD301" s="331">
        <v>101.1</v>
      </c>
      <c r="AE301" s="364">
        <v>109.5</v>
      </c>
      <c r="AF301" s="364">
        <v>122.4</v>
      </c>
      <c r="AG301" s="364" t="s">
        <v>336</v>
      </c>
      <c r="AH301" s="364">
        <v>183.7</v>
      </c>
      <c r="AI301" s="364">
        <v>214.5</v>
      </c>
      <c r="AJ301" s="364">
        <v>94.4</v>
      </c>
      <c r="AK301" s="364" t="s">
        <v>335</v>
      </c>
      <c r="AL301" s="364">
        <v>131.6</v>
      </c>
      <c r="AM301" s="329"/>
      <c r="AN301" s="341"/>
      <c r="AO301" s="329" t="s">
        <v>91</v>
      </c>
      <c r="AP301" s="331">
        <v>131.1</v>
      </c>
      <c r="AQ301" s="331">
        <v>138.69999999999999</v>
      </c>
      <c r="AR301" s="344">
        <v>109.8</v>
      </c>
      <c r="AS301" s="344">
        <v>106.3</v>
      </c>
      <c r="AT301" s="344">
        <v>116.3</v>
      </c>
      <c r="AU301" s="344">
        <v>205.7</v>
      </c>
      <c r="AV301" s="344">
        <v>202.8</v>
      </c>
      <c r="AW301" s="344">
        <v>206.8</v>
      </c>
      <c r="AX301" s="344">
        <v>126.6</v>
      </c>
      <c r="AY301" s="344">
        <v>125.3</v>
      </c>
      <c r="AZ301" s="344">
        <v>99.6</v>
      </c>
    </row>
    <row r="302" spans="1:52" x14ac:dyDescent="0.15">
      <c r="A302" s="329"/>
      <c r="B302" s="341"/>
      <c r="C302" s="329" t="s">
        <v>92</v>
      </c>
      <c r="D302" s="360">
        <v>138.9</v>
      </c>
      <c r="E302" s="331">
        <v>139</v>
      </c>
      <c r="F302" s="331">
        <v>96.2</v>
      </c>
      <c r="G302" s="331">
        <v>111</v>
      </c>
      <c r="H302" s="331">
        <v>29.8</v>
      </c>
      <c r="I302" s="331">
        <v>115.8</v>
      </c>
      <c r="J302" s="331">
        <v>143.6</v>
      </c>
      <c r="K302" s="331">
        <v>121.4</v>
      </c>
      <c r="L302" s="331">
        <v>126</v>
      </c>
      <c r="M302" s="331" t="s">
        <v>335</v>
      </c>
      <c r="N302" s="331">
        <v>1010.6</v>
      </c>
      <c r="O302" s="331">
        <v>160</v>
      </c>
      <c r="P302" s="331">
        <v>146.1</v>
      </c>
      <c r="Q302" s="331">
        <v>190</v>
      </c>
      <c r="R302" s="331">
        <v>128.80000000000001</v>
      </c>
      <c r="S302" s="331">
        <v>128.80000000000001</v>
      </c>
      <c r="T302" s="331" t="s">
        <v>336</v>
      </c>
      <c r="U302" s="331">
        <v>81.099999999999994</v>
      </c>
      <c r="V302" s="331">
        <v>110.4</v>
      </c>
      <c r="W302" s="331">
        <v>117.6</v>
      </c>
      <c r="X302" s="331">
        <v>100.6</v>
      </c>
      <c r="Y302" s="331">
        <v>99.4</v>
      </c>
      <c r="Z302" s="331">
        <v>118.3</v>
      </c>
      <c r="AA302" s="331">
        <v>122.9</v>
      </c>
      <c r="AB302" s="331" t="s">
        <v>336</v>
      </c>
      <c r="AC302" s="331">
        <v>132</v>
      </c>
      <c r="AD302" s="331">
        <v>110.2</v>
      </c>
      <c r="AE302" s="364">
        <v>115.5</v>
      </c>
      <c r="AF302" s="364">
        <v>116.9</v>
      </c>
      <c r="AG302" s="364" t="s">
        <v>336</v>
      </c>
      <c r="AH302" s="364">
        <v>164.2</v>
      </c>
      <c r="AI302" s="364">
        <v>212.6</v>
      </c>
      <c r="AJ302" s="364">
        <v>78.099999999999994</v>
      </c>
      <c r="AK302" s="364" t="s">
        <v>335</v>
      </c>
      <c r="AL302" s="364">
        <v>139.69999999999999</v>
      </c>
      <c r="AM302" s="329"/>
      <c r="AN302" s="341"/>
      <c r="AO302" s="329" t="s">
        <v>92</v>
      </c>
      <c r="AP302" s="331">
        <v>138.9</v>
      </c>
      <c r="AQ302" s="331">
        <v>146.69999999999999</v>
      </c>
      <c r="AR302" s="344">
        <v>118.7</v>
      </c>
      <c r="AS302" s="344">
        <v>117</v>
      </c>
      <c r="AT302" s="344">
        <v>119.9</v>
      </c>
      <c r="AU302" s="344">
        <v>204.3</v>
      </c>
      <c r="AV302" s="344">
        <v>194.1</v>
      </c>
      <c r="AW302" s="344">
        <v>235</v>
      </c>
      <c r="AX302" s="344">
        <v>134.80000000000001</v>
      </c>
      <c r="AY302" s="344">
        <v>136.5</v>
      </c>
      <c r="AZ302" s="344">
        <v>106.9</v>
      </c>
    </row>
    <row r="303" spans="1:52" x14ac:dyDescent="0.15">
      <c r="A303" s="329"/>
      <c r="B303" s="341"/>
      <c r="C303" s="329" t="s">
        <v>93</v>
      </c>
      <c r="D303" s="360">
        <v>139.6</v>
      </c>
      <c r="E303" s="331">
        <v>139.69999999999999</v>
      </c>
      <c r="F303" s="331">
        <v>101</v>
      </c>
      <c r="G303" s="331">
        <v>113.4</v>
      </c>
      <c r="H303" s="331">
        <v>31.2</v>
      </c>
      <c r="I303" s="331">
        <v>122</v>
      </c>
      <c r="J303" s="331">
        <v>130.5</v>
      </c>
      <c r="K303" s="331">
        <v>128.80000000000001</v>
      </c>
      <c r="L303" s="331">
        <v>139.1</v>
      </c>
      <c r="M303" s="331" t="s">
        <v>335</v>
      </c>
      <c r="N303" s="331">
        <v>1224.7</v>
      </c>
      <c r="O303" s="331">
        <v>163.1</v>
      </c>
      <c r="P303" s="331">
        <v>137.19999999999999</v>
      </c>
      <c r="Q303" s="331">
        <v>254.8</v>
      </c>
      <c r="R303" s="331">
        <v>108.4</v>
      </c>
      <c r="S303" s="331">
        <v>108.4</v>
      </c>
      <c r="T303" s="331" t="s">
        <v>336</v>
      </c>
      <c r="U303" s="331">
        <v>82.7</v>
      </c>
      <c r="V303" s="331">
        <v>110.9</v>
      </c>
      <c r="W303" s="331">
        <v>120.5</v>
      </c>
      <c r="X303" s="331">
        <v>104.5</v>
      </c>
      <c r="Y303" s="331">
        <v>72.400000000000006</v>
      </c>
      <c r="Z303" s="331">
        <v>114.3</v>
      </c>
      <c r="AA303" s="331">
        <v>135.19999999999999</v>
      </c>
      <c r="AB303" s="331" t="s">
        <v>336</v>
      </c>
      <c r="AC303" s="331">
        <v>132.9</v>
      </c>
      <c r="AD303" s="331">
        <v>104.6</v>
      </c>
      <c r="AE303" s="364">
        <v>100.3</v>
      </c>
      <c r="AF303" s="364">
        <v>136.19999999999999</v>
      </c>
      <c r="AG303" s="364" t="s">
        <v>336</v>
      </c>
      <c r="AH303" s="364">
        <v>165.3</v>
      </c>
      <c r="AI303" s="364">
        <v>208.4</v>
      </c>
      <c r="AJ303" s="364">
        <v>75.900000000000006</v>
      </c>
      <c r="AK303" s="364" t="s">
        <v>335</v>
      </c>
      <c r="AL303" s="364">
        <v>129.30000000000001</v>
      </c>
      <c r="AM303" s="329"/>
      <c r="AN303" s="341"/>
      <c r="AO303" s="329" t="s">
        <v>93</v>
      </c>
      <c r="AP303" s="331">
        <v>139.6</v>
      </c>
      <c r="AQ303" s="331">
        <v>135.80000000000001</v>
      </c>
      <c r="AR303" s="344">
        <v>106.5</v>
      </c>
      <c r="AS303" s="344">
        <v>98</v>
      </c>
      <c r="AT303" s="344">
        <v>118.9</v>
      </c>
      <c r="AU303" s="344">
        <v>216.9</v>
      </c>
      <c r="AV303" s="344">
        <v>217.3</v>
      </c>
      <c r="AW303" s="344">
        <v>216.9</v>
      </c>
      <c r="AX303" s="344">
        <v>143</v>
      </c>
      <c r="AY303" s="344">
        <v>145.30000000000001</v>
      </c>
      <c r="AZ303" s="344">
        <v>110.4</v>
      </c>
    </row>
    <row r="304" spans="1:52" x14ac:dyDescent="0.15">
      <c r="A304" s="329"/>
      <c r="B304" s="341"/>
      <c r="C304" s="329" t="s">
        <v>94</v>
      </c>
      <c r="D304" s="360">
        <v>163.80000000000001</v>
      </c>
      <c r="E304" s="331">
        <v>163.9</v>
      </c>
      <c r="F304" s="331">
        <v>111.1</v>
      </c>
      <c r="G304" s="331">
        <v>118.2</v>
      </c>
      <c r="H304" s="331">
        <v>42</v>
      </c>
      <c r="I304" s="331">
        <v>111.6</v>
      </c>
      <c r="J304" s="331">
        <v>151.4</v>
      </c>
      <c r="K304" s="331">
        <v>129</v>
      </c>
      <c r="L304" s="331">
        <v>132.80000000000001</v>
      </c>
      <c r="M304" s="331" t="s">
        <v>335</v>
      </c>
      <c r="N304" s="331">
        <v>1586.2</v>
      </c>
      <c r="O304" s="331">
        <v>201.2</v>
      </c>
      <c r="P304" s="331">
        <v>162.6</v>
      </c>
      <c r="Q304" s="331">
        <v>347.1</v>
      </c>
      <c r="R304" s="331">
        <v>116.5</v>
      </c>
      <c r="S304" s="331">
        <v>116.5</v>
      </c>
      <c r="T304" s="331" t="s">
        <v>336</v>
      </c>
      <c r="U304" s="331">
        <v>87.5</v>
      </c>
      <c r="V304" s="331">
        <v>114.9</v>
      </c>
      <c r="W304" s="331">
        <v>124.4</v>
      </c>
      <c r="X304" s="331">
        <v>103.3</v>
      </c>
      <c r="Y304" s="331">
        <v>68.599999999999994</v>
      </c>
      <c r="Z304" s="331">
        <v>121.3</v>
      </c>
      <c r="AA304" s="331">
        <v>146.9</v>
      </c>
      <c r="AB304" s="331" t="s">
        <v>336</v>
      </c>
      <c r="AC304" s="331">
        <v>140.1</v>
      </c>
      <c r="AD304" s="331">
        <v>130.4</v>
      </c>
      <c r="AE304" s="364">
        <v>102.1</v>
      </c>
      <c r="AF304" s="364">
        <v>140.19999999999999</v>
      </c>
      <c r="AG304" s="364" t="s">
        <v>336</v>
      </c>
      <c r="AH304" s="364">
        <v>160.9</v>
      </c>
      <c r="AI304" s="364">
        <v>207.7</v>
      </c>
      <c r="AJ304" s="364">
        <v>81.599999999999994</v>
      </c>
      <c r="AK304" s="364" t="s">
        <v>335</v>
      </c>
      <c r="AL304" s="364">
        <v>144.30000000000001</v>
      </c>
      <c r="AM304" s="329"/>
      <c r="AN304" s="341"/>
      <c r="AO304" s="329" t="s">
        <v>94</v>
      </c>
      <c r="AP304" s="331">
        <v>163.80000000000001</v>
      </c>
      <c r="AQ304" s="331">
        <v>153.30000000000001</v>
      </c>
      <c r="AR304" s="344">
        <v>115.8</v>
      </c>
      <c r="AS304" s="344">
        <v>108.2</v>
      </c>
      <c r="AT304" s="344">
        <v>120.9</v>
      </c>
      <c r="AU304" s="344">
        <v>246.2</v>
      </c>
      <c r="AV304" s="344">
        <v>273.2</v>
      </c>
      <c r="AW304" s="344">
        <v>187.5</v>
      </c>
      <c r="AX304" s="344">
        <v>166.5</v>
      </c>
      <c r="AY304" s="344">
        <v>170.2</v>
      </c>
      <c r="AZ304" s="344">
        <v>108.9</v>
      </c>
    </row>
    <row r="305" spans="1:52" x14ac:dyDescent="0.15">
      <c r="A305" s="329"/>
      <c r="B305" s="341"/>
      <c r="C305" s="329" t="s">
        <v>95</v>
      </c>
      <c r="D305" s="360">
        <v>182.2</v>
      </c>
      <c r="E305" s="331">
        <v>182.3</v>
      </c>
      <c r="F305" s="331">
        <v>112</v>
      </c>
      <c r="G305" s="331">
        <v>119.5</v>
      </c>
      <c r="H305" s="331">
        <v>38.299999999999997</v>
      </c>
      <c r="I305" s="331">
        <v>121.5</v>
      </c>
      <c r="J305" s="331">
        <v>134.30000000000001</v>
      </c>
      <c r="K305" s="331">
        <v>107.8</v>
      </c>
      <c r="L305" s="331">
        <v>111.2</v>
      </c>
      <c r="M305" s="331" t="s">
        <v>335</v>
      </c>
      <c r="N305" s="331">
        <v>2142.6</v>
      </c>
      <c r="O305" s="331">
        <v>208</v>
      </c>
      <c r="P305" s="331">
        <v>151.9</v>
      </c>
      <c r="Q305" s="331">
        <v>409.8</v>
      </c>
      <c r="R305" s="331">
        <v>139.4</v>
      </c>
      <c r="S305" s="331">
        <v>139.4</v>
      </c>
      <c r="T305" s="331" t="s">
        <v>336</v>
      </c>
      <c r="U305" s="331">
        <v>90.7</v>
      </c>
      <c r="V305" s="331">
        <v>116.3</v>
      </c>
      <c r="W305" s="331">
        <v>131.30000000000001</v>
      </c>
      <c r="X305" s="331">
        <v>100</v>
      </c>
      <c r="Y305" s="331">
        <v>66.8</v>
      </c>
      <c r="Z305" s="331">
        <v>130.9</v>
      </c>
      <c r="AA305" s="331">
        <v>153</v>
      </c>
      <c r="AB305" s="331" t="s">
        <v>336</v>
      </c>
      <c r="AC305" s="331">
        <v>147.1</v>
      </c>
      <c r="AD305" s="331">
        <v>132</v>
      </c>
      <c r="AE305" s="364">
        <v>110.6</v>
      </c>
      <c r="AF305" s="364">
        <v>137.19999999999999</v>
      </c>
      <c r="AG305" s="364" t="s">
        <v>336</v>
      </c>
      <c r="AH305" s="364">
        <v>167.7</v>
      </c>
      <c r="AI305" s="364">
        <v>220.2</v>
      </c>
      <c r="AJ305" s="364">
        <v>97.4</v>
      </c>
      <c r="AK305" s="364" t="s">
        <v>335</v>
      </c>
      <c r="AL305" s="364">
        <v>127.2</v>
      </c>
      <c r="AM305" s="329"/>
      <c r="AN305" s="341"/>
      <c r="AO305" s="329" t="s">
        <v>95</v>
      </c>
      <c r="AP305" s="331">
        <v>182.2</v>
      </c>
      <c r="AQ305" s="331">
        <v>156.5</v>
      </c>
      <c r="AR305" s="344">
        <v>109.2</v>
      </c>
      <c r="AS305" s="344">
        <v>101.3</v>
      </c>
      <c r="AT305" s="344">
        <v>123.8</v>
      </c>
      <c r="AU305" s="344">
        <v>270.3</v>
      </c>
      <c r="AV305" s="344">
        <v>305.3</v>
      </c>
      <c r="AW305" s="344">
        <v>219.3</v>
      </c>
      <c r="AX305" s="344">
        <v>192.4</v>
      </c>
      <c r="AY305" s="344">
        <v>198</v>
      </c>
      <c r="AZ305" s="344">
        <v>101.7</v>
      </c>
    </row>
    <row r="306" spans="1:52" x14ac:dyDescent="0.15">
      <c r="A306" s="329"/>
      <c r="B306" s="341"/>
      <c r="C306" s="329" t="s">
        <v>96</v>
      </c>
      <c r="D306" s="360">
        <v>184.9</v>
      </c>
      <c r="E306" s="331">
        <v>185</v>
      </c>
      <c r="F306" s="331">
        <v>114.8</v>
      </c>
      <c r="G306" s="331">
        <v>122.2</v>
      </c>
      <c r="H306" s="331">
        <v>42</v>
      </c>
      <c r="I306" s="331">
        <v>122.9</v>
      </c>
      <c r="J306" s="331">
        <v>141.69999999999999</v>
      </c>
      <c r="K306" s="331">
        <v>107.2</v>
      </c>
      <c r="L306" s="331">
        <v>112.5</v>
      </c>
      <c r="M306" s="331" t="s">
        <v>335</v>
      </c>
      <c r="N306" s="331">
        <v>2579.4</v>
      </c>
      <c r="O306" s="331">
        <v>228</v>
      </c>
      <c r="P306" s="331">
        <v>136</v>
      </c>
      <c r="Q306" s="472">
        <v>554.1</v>
      </c>
      <c r="R306" s="331">
        <v>133.1</v>
      </c>
      <c r="S306" s="331">
        <v>133.1</v>
      </c>
      <c r="T306" s="331" t="s">
        <v>336</v>
      </c>
      <c r="U306" s="331">
        <v>92</v>
      </c>
      <c r="V306" s="331">
        <v>105.4</v>
      </c>
      <c r="W306" s="331">
        <v>111.7</v>
      </c>
      <c r="X306" s="331">
        <v>99.4</v>
      </c>
      <c r="Y306" s="331">
        <v>77.2</v>
      </c>
      <c r="Z306" s="331">
        <v>122</v>
      </c>
      <c r="AA306" s="331">
        <v>126.7</v>
      </c>
      <c r="AB306" s="331" t="s">
        <v>336</v>
      </c>
      <c r="AC306" s="331">
        <v>146.80000000000001</v>
      </c>
      <c r="AD306" s="331">
        <v>131.5</v>
      </c>
      <c r="AE306" s="364">
        <v>113.8</v>
      </c>
      <c r="AF306" s="364">
        <v>118.7</v>
      </c>
      <c r="AG306" s="364" t="s">
        <v>336</v>
      </c>
      <c r="AH306" s="364">
        <v>161.80000000000001</v>
      </c>
      <c r="AI306" s="364">
        <v>232.8</v>
      </c>
      <c r="AJ306" s="364">
        <v>101.2</v>
      </c>
      <c r="AK306" s="364" t="s">
        <v>335</v>
      </c>
      <c r="AL306" s="364">
        <v>132.1</v>
      </c>
      <c r="AM306" s="329"/>
      <c r="AN306" s="341"/>
      <c r="AO306" s="329" t="s">
        <v>96</v>
      </c>
      <c r="AP306" s="331">
        <v>184.9</v>
      </c>
      <c r="AQ306" s="331">
        <v>170.9</v>
      </c>
      <c r="AR306" s="344">
        <v>107.4</v>
      </c>
      <c r="AS306" s="344">
        <v>100.8</v>
      </c>
      <c r="AT306" s="344">
        <v>120.9</v>
      </c>
      <c r="AU306" s="344">
        <v>319.60000000000002</v>
      </c>
      <c r="AV306" s="344">
        <v>372.6</v>
      </c>
      <c r="AW306" s="344">
        <v>223.5</v>
      </c>
      <c r="AX306" s="344">
        <v>189.2</v>
      </c>
      <c r="AY306" s="344">
        <v>193.9</v>
      </c>
      <c r="AZ306" s="344">
        <v>108.9</v>
      </c>
    </row>
    <row r="307" spans="1:52" x14ac:dyDescent="0.15">
      <c r="A307" s="329"/>
      <c r="B307" s="342"/>
      <c r="C307" s="335" t="s">
        <v>97</v>
      </c>
      <c r="D307" s="362">
        <v>220.8</v>
      </c>
      <c r="E307" s="337">
        <v>221</v>
      </c>
      <c r="F307" s="337">
        <v>113.8</v>
      </c>
      <c r="G307" s="337">
        <v>121.9</v>
      </c>
      <c r="H307" s="337">
        <v>41.6</v>
      </c>
      <c r="I307" s="337">
        <v>122.8</v>
      </c>
      <c r="J307" s="471">
        <v>196.9</v>
      </c>
      <c r="K307" s="337">
        <v>91.6</v>
      </c>
      <c r="L307" s="337">
        <v>94.9</v>
      </c>
      <c r="M307" s="337" t="s">
        <v>335</v>
      </c>
      <c r="N307" s="471">
        <v>3687.2</v>
      </c>
      <c r="O307" s="337">
        <v>230.5</v>
      </c>
      <c r="P307" s="337">
        <v>138.4</v>
      </c>
      <c r="Q307" s="471">
        <v>572.79999999999995</v>
      </c>
      <c r="R307" s="337">
        <v>133.1</v>
      </c>
      <c r="S307" s="337">
        <v>133.1</v>
      </c>
      <c r="T307" s="337" t="s">
        <v>336</v>
      </c>
      <c r="U307" s="337">
        <v>100.3</v>
      </c>
      <c r="V307" s="337">
        <v>115.5</v>
      </c>
      <c r="W307" s="337">
        <v>129.69999999999999</v>
      </c>
      <c r="X307" s="337">
        <v>100.2</v>
      </c>
      <c r="Y307" s="337">
        <v>96.9</v>
      </c>
      <c r="Z307" s="337">
        <v>116</v>
      </c>
      <c r="AA307" s="337">
        <v>141.9</v>
      </c>
      <c r="AB307" s="337" t="s">
        <v>336</v>
      </c>
      <c r="AC307" s="337">
        <v>157.4</v>
      </c>
      <c r="AD307" s="337">
        <v>145.1</v>
      </c>
      <c r="AE307" s="364">
        <v>122.9</v>
      </c>
      <c r="AF307" s="364">
        <v>141.5</v>
      </c>
      <c r="AG307" s="364" t="s">
        <v>336</v>
      </c>
      <c r="AH307" s="364">
        <v>183.6</v>
      </c>
      <c r="AI307" s="364">
        <v>210.3</v>
      </c>
      <c r="AJ307" s="364">
        <v>102.9</v>
      </c>
      <c r="AK307" s="364" t="s">
        <v>335</v>
      </c>
      <c r="AL307" s="364">
        <v>168.3</v>
      </c>
      <c r="AM307" s="329"/>
      <c r="AN307" s="342"/>
      <c r="AO307" s="335" t="s">
        <v>97</v>
      </c>
      <c r="AP307" s="337">
        <v>220.8</v>
      </c>
      <c r="AQ307" s="337">
        <v>184</v>
      </c>
      <c r="AR307" s="346">
        <v>125.2</v>
      </c>
      <c r="AS307" s="346">
        <v>133.80000000000001</v>
      </c>
      <c r="AT307" s="346">
        <v>119.5</v>
      </c>
      <c r="AU307" s="346">
        <v>331.4</v>
      </c>
      <c r="AV307" s="346">
        <v>395.1</v>
      </c>
      <c r="AW307" s="346">
        <v>225.1</v>
      </c>
      <c r="AX307" s="346">
        <v>232.8</v>
      </c>
      <c r="AY307" s="346">
        <v>240.9</v>
      </c>
      <c r="AZ307" s="346">
        <v>101.5</v>
      </c>
    </row>
    <row r="308" spans="1:52" x14ac:dyDescent="0.15">
      <c r="A308" s="329"/>
      <c r="B308" s="341" t="s">
        <v>679</v>
      </c>
      <c r="C308" s="329" t="s">
        <v>84</v>
      </c>
      <c r="D308" s="361">
        <v>175.8</v>
      </c>
      <c r="E308" s="334">
        <v>175.9</v>
      </c>
      <c r="F308" s="334">
        <v>117.3</v>
      </c>
      <c r="G308" s="334">
        <v>126.8</v>
      </c>
      <c r="H308" s="334">
        <v>39.200000000000003</v>
      </c>
      <c r="I308" s="334">
        <v>138.19999999999999</v>
      </c>
      <c r="J308" s="334">
        <v>134.30000000000001</v>
      </c>
      <c r="K308" s="334">
        <v>97.5</v>
      </c>
      <c r="L308" s="334">
        <v>99.9</v>
      </c>
      <c r="M308" s="334" t="s">
        <v>335</v>
      </c>
      <c r="N308" s="334">
        <v>2979.6</v>
      </c>
      <c r="O308" s="334">
        <v>199.7</v>
      </c>
      <c r="P308" s="334">
        <v>145.19999999999999</v>
      </c>
      <c r="Q308" s="334">
        <v>391.8</v>
      </c>
      <c r="R308" s="334">
        <v>116.5</v>
      </c>
      <c r="S308" s="334">
        <v>116.5</v>
      </c>
      <c r="T308" s="334" t="s">
        <v>336</v>
      </c>
      <c r="U308" s="334">
        <v>97.4</v>
      </c>
      <c r="V308" s="334">
        <v>112.2</v>
      </c>
      <c r="W308" s="334">
        <v>128.5</v>
      </c>
      <c r="X308" s="334">
        <v>95.9</v>
      </c>
      <c r="Y308" s="334">
        <v>76.8</v>
      </c>
      <c r="Z308" s="334">
        <v>116.2</v>
      </c>
      <c r="AA308" s="334">
        <v>142.69999999999999</v>
      </c>
      <c r="AB308" s="334" t="s">
        <v>336</v>
      </c>
      <c r="AC308" s="334">
        <v>142.80000000000001</v>
      </c>
      <c r="AD308" s="334">
        <v>112.4</v>
      </c>
      <c r="AE308" s="495">
        <v>137.1</v>
      </c>
      <c r="AF308" s="495">
        <v>153.4</v>
      </c>
      <c r="AG308" s="495" t="s">
        <v>336</v>
      </c>
      <c r="AH308" s="495">
        <v>172</v>
      </c>
      <c r="AI308" s="495">
        <v>227.6</v>
      </c>
      <c r="AJ308" s="495">
        <v>93.8</v>
      </c>
      <c r="AK308" s="495" t="s">
        <v>335</v>
      </c>
      <c r="AL308" s="495">
        <v>124.2</v>
      </c>
      <c r="AM308" s="329"/>
      <c r="AN308" s="341" t="s">
        <v>679</v>
      </c>
      <c r="AO308" s="329" t="s">
        <v>84</v>
      </c>
      <c r="AP308" s="334">
        <v>175.8</v>
      </c>
      <c r="AQ308" s="334">
        <v>146.30000000000001</v>
      </c>
      <c r="AR308" s="349">
        <v>106.5</v>
      </c>
      <c r="AS308" s="349">
        <v>98.2</v>
      </c>
      <c r="AT308" s="349">
        <v>122.3</v>
      </c>
      <c r="AU308" s="349">
        <v>248</v>
      </c>
      <c r="AV308" s="349">
        <v>269.2</v>
      </c>
      <c r="AW308" s="349">
        <v>209.3</v>
      </c>
      <c r="AX308" s="349">
        <v>187.8</v>
      </c>
      <c r="AY308" s="349">
        <v>194.4</v>
      </c>
      <c r="AZ308" s="349">
        <v>79.5</v>
      </c>
    </row>
    <row r="309" spans="1:52" x14ac:dyDescent="0.15">
      <c r="A309" s="329"/>
      <c r="B309" s="341"/>
      <c r="C309" s="329" t="s">
        <v>86</v>
      </c>
      <c r="D309" s="360">
        <v>179.7</v>
      </c>
      <c r="E309" s="331">
        <v>179.8</v>
      </c>
      <c r="F309" s="331">
        <v>119.5</v>
      </c>
      <c r="G309" s="331">
        <v>128.6</v>
      </c>
      <c r="H309" s="331">
        <v>37.799999999999997</v>
      </c>
      <c r="I309" s="331">
        <v>124.4</v>
      </c>
      <c r="J309" s="331">
        <v>129.4</v>
      </c>
      <c r="K309" s="331">
        <v>91.4</v>
      </c>
      <c r="L309" s="331">
        <v>91.6</v>
      </c>
      <c r="M309" s="331" t="s">
        <v>335</v>
      </c>
      <c r="N309" s="331">
        <v>3203.6</v>
      </c>
      <c r="O309" s="331">
        <v>187.2</v>
      </c>
      <c r="P309" s="331">
        <v>146.9</v>
      </c>
      <c r="Q309" s="331">
        <v>375.7</v>
      </c>
      <c r="R309" s="331">
        <v>117.6</v>
      </c>
      <c r="S309" s="331">
        <v>117.6</v>
      </c>
      <c r="T309" s="331" t="s">
        <v>336</v>
      </c>
      <c r="U309" s="331">
        <v>96.5</v>
      </c>
      <c r="V309" s="331">
        <v>116.6</v>
      </c>
      <c r="W309" s="331">
        <v>128.1</v>
      </c>
      <c r="X309" s="331">
        <v>104.6</v>
      </c>
      <c r="Y309" s="331">
        <v>91.4</v>
      </c>
      <c r="Z309" s="331">
        <v>117</v>
      </c>
      <c r="AA309" s="331">
        <v>132.1</v>
      </c>
      <c r="AB309" s="331" t="s">
        <v>336</v>
      </c>
      <c r="AC309" s="331">
        <v>143.9</v>
      </c>
      <c r="AD309" s="331">
        <v>123.2</v>
      </c>
      <c r="AE309" s="364">
        <v>109</v>
      </c>
      <c r="AF309" s="364">
        <v>150.6</v>
      </c>
      <c r="AG309" s="364" t="s">
        <v>336</v>
      </c>
      <c r="AH309" s="364">
        <v>182</v>
      </c>
      <c r="AI309" s="364">
        <v>216.8</v>
      </c>
      <c r="AJ309" s="364">
        <v>77.5</v>
      </c>
      <c r="AK309" s="364" t="s">
        <v>335</v>
      </c>
      <c r="AL309" s="364">
        <v>121.8</v>
      </c>
      <c r="AM309" s="329"/>
      <c r="AN309" s="341"/>
      <c r="AO309" s="329" t="s">
        <v>86</v>
      </c>
      <c r="AP309" s="331">
        <v>179.7</v>
      </c>
      <c r="AQ309" s="331">
        <v>145</v>
      </c>
      <c r="AR309" s="344">
        <v>102.1</v>
      </c>
      <c r="AS309" s="344">
        <v>91.5</v>
      </c>
      <c r="AT309" s="344">
        <v>119.5</v>
      </c>
      <c r="AU309" s="344">
        <v>245.4</v>
      </c>
      <c r="AV309" s="344">
        <v>253</v>
      </c>
      <c r="AW309" s="344">
        <v>224</v>
      </c>
      <c r="AX309" s="344">
        <v>198.7</v>
      </c>
      <c r="AY309" s="344">
        <v>204.7</v>
      </c>
      <c r="AZ309" s="344">
        <v>104.3</v>
      </c>
    </row>
    <row r="310" spans="1:52" x14ac:dyDescent="0.15">
      <c r="A310" s="329"/>
      <c r="B310" s="341"/>
      <c r="C310" s="329" t="s">
        <v>88</v>
      </c>
      <c r="D310" s="360">
        <v>181.3</v>
      </c>
      <c r="E310" s="331">
        <v>181.3</v>
      </c>
      <c r="F310" s="331">
        <v>116.4</v>
      </c>
      <c r="G310" s="331">
        <v>127.3</v>
      </c>
      <c r="H310" s="331">
        <v>39.6</v>
      </c>
      <c r="I310" s="331">
        <v>113.6</v>
      </c>
      <c r="J310" s="331">
        <v>124.2</v>
      </c>
      <c r="K310" s="331">
        <v>95.2</v>
      </c>
      <c r="L310" s="331">
        <v>95.7</v>
      </c>
      <c r="M310" s="331" t="s">
        <v>335</v>
      </c>
      <c r="N310" s="331">
        <v>3039.9</v>
      </c>
      <c r="O310" s="331">
        <v>186</v>
      </c>
      <c r="P310" s="331">
        <v>149.80000000000001</v>
      </c>
      <c r="Q310" s="331">
        <v>317.7</v>
      </c>
      <c r="R310" s="331">
        <v>125.3</v>
      </c>
      <c r="S310" s="331">
        <v>125.3</v>
      </c>
      <c r="T310" s="331" t="s">
        <v>336</v>
      </c>
      <c r="U310" s="331">
        <v>89.6</v>
      </c>
      <c r="V310" s="331">
        <v>114.3</v>
      </c>
      <c r="W310" s="331">
        <v>127.1</v>
      </c>
      <c r="X310" s="331">
        <v>101</v>
      </c>
      <c r="Y310" s="331">
        <v>103</v>
      </c>
      <c r="Z310" s="331">
        <v>115.9</v>
      </c>
      <c r="AA310" s="331">
        <v>135.5</v>
      </c>
      <c r="AB310" s="331" t="s">
        <v>336</v>
      </c>
      <c r="AC310" s="331">
        <v>142</v>
      </c>
      <c r="AD310" s="331">
        <v>124</v>
      </c>
      <c r="AE310" s="364">
        <v>127.1</v>
      </c>
      <c r="AF310" s="364">
        <v>144.6</v>
      </c>
      <c r="AG310" s="364" t="s">
        <v>336</v>
      </c>
      <c r="AH310" s="364">
        <v>167.2</v>
      </c>
      <c r="AI310" s="364">
        <v>209.5</v>
      </c>
      <c r="AJ310" s="364">
        <v>78.5</v>
      </c>
      <c r="AK310" s="364" t="s">
        <v>335</v>
      </c>
      <c r="AL310" s="364">
        <v>118.1</v>
      </c>
      <c r="AM310" s="329"/>
      <c r="AN310" s="341"/>
      <c r="AO310" s="329" t="s">
        <v>88</v>
      </c>
      <c r="AP310" s="331">
        <v>181.3</v>
      </c>
      <c r="AQ310" s="331">
        <v>135.4</v>
      </c>
      <c r="AR310" s="344">
        <v>103.2</v>
      </c>
      <c r="AS310" s="344">
        <v>93.8</v>
      </c>
      <c r="AT310" s="344">
        <v>115.9</v>
      </c>
      <c r="AU310" s="344">
        <v>195.1</v>
      </c>
      <c r="AV310" s="344">
        <v>240.3</v>
      </c>
      <c r="AW310" s="344">
        <v>171.6</v>
      </c>
      <c r="AX310" s="344">
        <v>198.7</v>
      </c>
      <c r="AY310" s="344">
        <v>204.5</v>
      </c>
      <c r="AZ310" s="344">
        <v>102</v>
      </c>
    </row>
    <row r="311" spans="1:52" x14ac:dyDescent="0.15">
      <c r="A311" s="329"/>
      <c r="B311" s="341"/>
      <c r="C311" s="329" t="s">
        <v>89</v>
      </c>
      <c r="D311" s="360">
        <v>179.9</v>
      </c>
      <c r="E311" s="331">
        <v>180</v>
      </c>
      <c r="F311" s="331">
        <v>113.6</v>
      </c>
      <c r="G311" s="331">
        <v>123.9</v>
      </c>
      <c r="H311" s="331">
        <v>35.299999999999997</v>
      </c>
      <c r="I311" s="331">
        <v>117</v>
      </c>
      <c r="J311" s="331">
        <v>138.30000000000001</v>
      </c>
      <c r="K311" s="331">
        <v>101</v>
      </c>
      <c r="L311" s="331">
        <v>102.4</v>
      </c>
      <c r="M311" s="331" t="s">
        <v>335</v>
      </c>
      <c r="N311" s="331">
        <v>3032.7</v>
      </c>
      <c r="O311" s="331">
        <v>195.3</v>
      </c>
      <c r="P311" s="331">
        <v>155.4</v>
      </c>
      <c r="Q311" s="331">
        <v>355.9</v>
      </c>
      <c r="R311" s="331">
        <v>107.8</v>
      </c>
      <c r="S311" s="331">
        <v>107.8</v>
      </c>
      <c r="T311" s="331" t="s">
        <v>336</v>
      </c>
      <c r="U311" s="331">
        <v>90.5</v>
      </c>
      <c r="V311" s="331">
        <v>112.4</v>
      </c>
      <c r="W311" s="331">
        <v>125</v>
      </c>
      <c r="X311" s="331">
        <v>100.8</v>
      </c>
      <c r="Y311" s="331">
        <v>86.7</v>
      </c>
      <c r="Z311" s="331">
        <v>116.4</v>
      </c>
      <c r="AA311" s="331">
        <v>125.2</v>
      </c>
      <c r="AB311" s="331" t="s">
        <v>336</v>
      </c>
      <c r="AC311" s="331">
        <v>138.30000000000001</v>
      </c>
      <c r="AD311" s="331">
        <v>121.7</v>
      </c>
      <c r="AE311" s="364">
        <v>132.4</v>
      </c>
      <c r="AF311" s="364">
        <v>148.80000000000001</v>
      </c>
      <c r="AG311" s="364" t="s">
        <v>336</v>
      </c>
      <c r="AH311" s="364">
        <v>170.1</v>
      </c>
      <c r="AI311" s="364">
        <v>213</v>
      </c>
      <c r="AJ311" s="364">
        <v>75.3</v>
      </c>
      <c r="AK311" s="364" t="s">
        <v>335</v>
      </c>
      <c r="AL311" s="364">
        <v>131.69999999999999</v>
      </c>
      <c r="AM311" s="329"/>
      <c r="AN311" s="341"/>
      <c r="AO311" s="329" t="s">
        <v>89</v>
      </c>
      <c r="AP311" s="331">
        <v>179.9</v>
      </c>
      <c r="AQ311" s="331">
        <v>151.4</v>
      </c>
      <c r="AR311" s="344">
        <v>109.9</v>
      </c>
      <c r="AS311" s="344">
        <v>105</v>
      </c>
      <c r="AT311" s="344">
        <v>117.9</v>
      </c>
      <c r="AU311" s="344">
        <v>302.89999999999998</v>
      </c>
      <c r="AV311" s="344">
        <v>255.2</v>
      </c>
      <c r="AW311" s="344">
        <v>306.39999999999998</v>
      </c>
      <c r="AX311" s="344">
        <v>193.2</v>
      </c>
      <c r="AY311" s="344">
        <v>198.5</v>
      </c>
      <c r="AZ311" s="344">
        <v>98.1</v>
      </c>
    </row>
    <row r="312" spans="1:52" x14ac:dyDescent="0.15">
      <c r="A312" s="329"/>
      <c r="B312" s="341"/>
      <c r="C312" s="329" t="s">
        <v>90</v>
      </c>
      <c r="D312" s="360">
        <v>172.6</v>
      </c>
      <c r="E312" s="331">
        <v>172.6</v>
      </c>
      <c r="F312" s="331">
        <v>111</v>
      </c>
      <c r="G312" s="331">
        <v>123.7</v>
      </c>
      <c r="H312" s="331">
        <v>34</v>
      </c>
      <c r="I312" s="331">
        <v>112.1</v>
      </c>
      <c r="J312" s="331">
        <v>137.9</v>
      </c>
      <c r="K312" s="331">
        <v>128.30000000000001</v>
      </c>
      <c r="L312" s="331">
        <v>128.80000000000001</v>
      </c>
      <c r="M312" s="331" t="s">
        <v>335</v>
      </c>
      <c r="N312" s="331">
        <v>2287.6999999999998</v>
      </c>
      <c r="O312" s="331">
        <v>193.6</v>
      </c>
      <c r="P312" s="331">
        <v>160</v>
      </c>
      <c r="Q312" s="331">
        <v>322.60000000000002</v>
      </c>
      <c r="R312" s="331">
        <v>129.19999999999999</v>
      </c>
      <c r="S312" s="331">
        <v>129.19999999999999</v>
      </c>
      <c r="T312" s="331" t="s">
        <v>336</v>
      </c>
      <c r="U312" s="331">
        <v>86.5</v>
      </c>
      <c r="V312" s="331">
        <v>112.5</v>
      </c>
      <c r="W312" s="331">
        <v>125</v>
      </c>
      <c r="X312" s="331">
        <v>99.9</v>
      </c>
      <c r="Y312" s="331">
        <v>123</v>
      </c>
      <c r="Z312" s="331">
        <v>119.1</v>
      </c>
      <c r="AA312" s="331">
        <v>132.80000000000001</v>
      </c>
      <c r="AB312" s="331" t="s">
        <v>336</v>
      </c>
      <c r="AC312" s="331">
        <v>142.9</v>
      </c>
      <c r="AD312" s="331">
        <v>131.5</v>
      </c>
      <c r="AE312" s="364">
        <v>138.5</v>
      </c>
      <c r="AF312" s="364">
        <v>139.80000000000001</v>
      </c>
      <c r="AG312" s="364" t="s">
        <v>336</v>
      </c>
      <c r="AH312" s="364">
        <v>150.4</v>
      </c>
      <c r="AI312" s="364">
        <v>215.1</v>
      </c>
      <c r="AJ312" s="364">
        <v>69.599999999999994</v>
      </c>
      <c r="AK312" s="364" t="s">
        <v>335</v>
      </c>
      <c r="AL312" s="364">
        <v>129.6</v>
      </c>
      <c r="AM312" s="329"/>
      <c r="AN312" s="341"/>
      <c r="AO312" s="329" t="s">
        <v>90</v>
      </c>
      <c r="AP312" s="331">
        <v>172.6</v>
      </c>
      <c r="AQ312" s="331">
        <v>146.5</v>
      </c>
      <c r="AR312" s="344">
        <v>108.3</v>
      </c>
      <c r="AS312" s="344">
        <v>103.7</v>
      </c>
      <c r="AT312" s="344">
        <v>116.9</v>
      </c>
      <c r="AU312" s="344">
        <v>239.7</v>
      </c>
      <c r="AV312" s="344">
        <v>253.7</v>
      </c>
      <c r="AW312" s="344">
        <v>215.9</v>
      </c>
      <c r="AX312" s="344">
        <v>185.7</v>
      </c>
      <c r="AY312" s="344">
        <v>190.7</v>
      </c>
      <c r="AZ312" s="344">
        <v>102.2</v>
      </c>
    </row>
    <row r="313" spans="1:52" x14ac:dyDescent="0.15">
      <c r="A313" s="329"/>
      <c r="B313" s="341"/>
      <c r="C313" s="329" t="s">
        <v>91</v>
      </c>
      <c r="D313" s="360">
        <v>170.9</v>
      </c>
      <c r="E313" s="331">
        <v>170.9</v>
      </c>
      <c r="F313" s="331">
        <v>107</v>
      </c>
      <c r="G313" s="331">
        <v>120.2</v>
      </c>
      <c r="H313" s="331">
        <v>34.299999999999997</v>
      </c>
      <c r="I313" s="331">
        <v>97.2</v>
      </c>
      <c r="J313" s="331">
        <v>132.5</v>
      </c>
      <c r="K313" s="331">
        <v>92.9</v>
      </c>
      <c r="L313" s="331">
        <v>93.7</v>
      </c>
      <c r="M313" s="331" t="s">
        <v>335</v>
      </c>
      <c r="N313" s="331">
        <v>2105.6999999999998</v>
      </c>
      <c r="O313" s="331">
        <v>193.9</v>
      </c>
      <c r="P313" s="331">
        <v>159.80000000000001</v>
      </c>
      <c r="Q313" s="331">
        <v>312.5</v>
      </c>
      <c r="R313" s="331">
        <v>116</v>
      </c>
      <c r="S313" s="331">
        <v>116</v>
      </c>
      <c r="T313" s="331" t="s">
        <v>336</v>
      </c>
      <c r="U313" s="331">
        <v>84.9</v>
      </c>
      <c r="V313" s="331">
        <v>109.9</v>
      </c>
      <c r="W313" s="331">
        <v>124.1</v>
      </c>
      <c r="X313" s="331">
        <v>94.1</v>
      </c>
      <c r="Y313" s="331">
        <v>52.4</v>
      </c>
      <c r="Z313" s="331">
        <v>119.9</v>
      </c>
      <c r="AA313" s="331">
        <v>133.30000000000001</v>
      </c>
      <c r="AB313" s="331" t="s">
        <v>336</v>
      </c>
      <c r="AC313" s="331">
        <v>142.19999999999999</v>
      </c>
      <c r="AD313" s="331">
        <v>132.1</v>
      </c>
      <c r="AE313" s="364">
        <v>148.69999999999999</v>
      </c>
      <c r="AF313" s="364">
        <v>113.4</v>
      </c>
      <c r="AG313" s="364" t="s">
        <v>336</v>
      </c>
      <c r="AH313" s="364">
        <v>156.30000000000001</v>
      </c>
      <c r="AI313" s="364">
        <v>214.8</v>
      </c>
      <c r="AJ313" s="364">
        <v>66.599999999999994</v>
      </c>
      <c r="AK313" s="364" t="s">
        <v>335</v>
      </c>
      <c r="AL313" s="364">
        <v>123.7</v>
      </c>
      <c r="AM313" s="329"/>
      <c r="AN313" s="341"/>
      <c r="AO313" s="329" t="s">
        <v>91</v>
      </c>
      <c r="AP313" s="331">
        <v>170.9</v>
      </c>
      <c r="AQ313" s="331">
        <v>143.69999999999999</v>
      </c>
      <c r="AR313" s="344">
        <v>102.9</v>
      </c>
      <c r="AS313" s="344">
        <v>95.9</v>
      </c>
      <c r="AT313" s="344">
        <v>114.6</v>
      </c>
      <c r="AU313" s="344">
        <v>236.4</v>
      </c>
      <c r="AV313" s="344">
        <v>243.3</v>
      </c>
      <c r="AW313" s="344">
        <v>231.8</v>
      </c>
      <c r="AX313" s="344">
        <v>182.5</v>
      </c>
      <c r="AY313" s="344">
        <v>187.7</v>
      </c>
      <c r="AZ313" s="344">
        <v>77.8</v>
      </c>
    </row>
    <row r="314" spans="1:52" x14ac:dyDescent="0.15">
      <c r="A314" s="329"/>
      <c r="B314" s="341"/>
      <c r="C314" s="329" t="s">
        <v>92</v>
      </c>
      <c r="D314" s="360">
        <v>172.1</v>
      </c>
      <c r="E314" s="331">
        <v>172.1</v>
      </c>
      <c r="F314" s="331">
        <v>109.9</v>
      </c>
      <c r="G314" s="331">
        <v>122.2</v>
      </c>
      <c r="H314" s="331">
        <v>33.9</v>
      </c>
      <c r="I314" s="331">
        <v>111.4</v>
      </c>
      <c r="J314" s="331">
        <v>181</v>
      </c>
      <c r="K314" s="331">
        <v>93.9</v>
      </c>
      <c r="L314" s="331">
        <v>95</v>
      </c>
      <c r="M314" s="331" t="s">
        <v>335</v>
      </c>
      <c r="N314" s="331">
        <v>1879.7</v>
      </c>
      <c r="O314" s="331">
        <v>206.8</v>
      </c>
      <c r="P314" s="331">
        <v>158.1</v>
      </c>
      <c r="Q314" s="331">
        <v>343.5</v>
      </c>
      <c r="R314" s="331">
        <v>118.6</v>
      </c>
      <c r="S314" s="331">
        <v>118.6</v>
      </c>
      <c r="T314" s="331" t="s">
        <v>336</v>
      </c>
      <c r="U314" s="331">
        <v>89.1</v>
      </c>
      <c r="V314" s="331">
        <v>121.6</v>
      </c>
      <c r="W314" s="331">
        <v>140.4</v>
      </c>
      <c r="X314" s="331">
        <v>101</v>
      </c>
      <c r="Y314" s="331">
        <v>115.9</v>
      </c>
      <c r="Z314" s="331">
        <v>126.7</v>
      </c>
      <c r="AA314" s="331">
        <v>142.19999999999999</v>
      </c>
      <c r="AB314" s="331" t="s">
        <v>336</v>
      </c>
      <c r="AC314" s="331">
        <v>137.5</v>
      </c>
      <c r="AD314" s="331">
        <v>130.6</v>
      </c>
      <c r="AE314" s="364">
        <v>142.80000000000001</v>
      </c>
      <c r="AF314" s="364">
        <v>112.7</v>
      </c>
      <c r="AG314" s="364" t="s">
        <v>336</v>
      </c>
      <c r="AH314" s="364">
        <v>137.19999999999999</v>
      </c>
      <c r="AI314" s="364">
        <v>204.9</v>
      </c>
      <c r="AJ314" s="364">
        <v>82.1</v>
      </c>
      <c r="AK314" s="364" t="s">
        <v>335</v>
      </c>
      <c r="AL314" s="364">
        <v>150.19999999999999</v>
      </c>
      <c r="AM314" s="329"/>
      <c r="AN314" s="341"/>
      <c r="AO314" s="329" t="s">
        <v>92</v>
      </c>
      <c r="AP314" s="331">
        <v>172.1</v>
      </c>
      <c r="AQ314" s="331">
        <v>153.69999999999999</v>
      </c>
      <c r="AR314" s="344">
        <v>114.3</v>
      </c>
      <c r="AS314" s="344">
        <v>111.9</v>
      </c>
      <c r="AT314" s="344">
        <v>116.4</v>
      </c>
      <c r="AU314" s="344">
        <v>240.2</v>
      </c>
      <c r="AV314" s="344">
        <v>266.10000000000002</v>
      </c>
      <c r="AW314" s="344">
        <v>214.4</v>
      </c>
      <c r="AX314" s="344">
        <v>180.1</v>
      </c>
      <c r="AY314" s="344">
        <v>184.4</v>
      </c>
      <c r="AZ314" s="344">
        <v>106.4</v>
      </c>
    </row>
    <row r="315" spans="1:52" x14ac:dyDescent="0.15">
      <c r="A315" s="329"/>
      <c r="B315" s="341"/>
      <c r="C315" s="329" t="s">
        <v>93</v>
      </c>
      <c r="D315" s="360">
        <v>164.1</v>
      </c>
      <c r="E315" s="331">
        <v>164.1</v>
      </c>
      <c r="F315" s="331">
        <v>114</v>
      </c>
      <c r="G315" s="331">
        <v>125</v>
      </c>
      <c r="H315" s="331">
        <v>35.4</v>
      </c>
      <c r="I315" s="331">
        <v>110.8</v>
      </c>
      <c r="J315" s="331">
        <v>143.6</v>
      </c>
      <c r="K315" s="331">
        <v>101.4</v>
      </c>
      <c r="L315" s="331">
        <v>104.5</v>
      </c>
      <c r="M315" s="331" t="s">
        <v>335</v>
      </c>
      <c r="N315" s="331">
        <v>1588.6</v>
      </c>
      <c r="O315" s="331">
        <v>205.7</v>
      </c>
      <c r="P315" s="331">
        <v>174.6</v>
      </c>
      <c r="Q315" s="331">
        <v>293.60000000000002</v>
      </c>
      <c r="R315" s="331">
        <v>121.8</v>
      </c>
      <c r="S315" s="331">
        <v>121.8</v>
      </c>
      <c r="T315" s="331" t="s">
        <v>336</v>
      </c>
      <c r="U315" s="331">
        <v>87</v>
      </c>
      <c r="V315" s="331">
        <v>118.1</v>
      </c>
      <c r="W315" s="331">
        <v>137</v>
      </c>
      <c r="X315" s="331">
        <v>101.7</v>
      </c>
      <c r="Y315" s="331">
        <v>111.8</v>
      </c>
      <c r="Z315" s="331">
        <v>130.4</v>
      </c>
      <c r="AA315" s="331">
        <v>134.5</v>
      </c>
      <c r="AB315" s="331" t="s">
        <v>336</v>
      </c>
      <c r="AC315" s="331">
        <v>140.19999999999999</v>
      </c>
      <c r="AD315" s="331">
        <v>131.9</v>
      </c>
      <c r="AE315" s="364">
        <v>145.30000000000001</v>
      </c>
      <c r="AF315" s="364">
        <v>104.5</v>
      </c>
      <c r="AG315" s="364" t="s">
        <v>336</v>
      </c>
      <c r="AH315" s="364">
        <v>141.4</v>
      </c>
      <c r="AI315" s="364">
        <v>211.3</v>
      </c>
      <c r="AJ315" s="364">
        <v>71.099999999999994</v>
      </c>
      <c r="AK315" s="364" t="s">
        <v>335</v>
      </c>
      <c r="AL315" s="364">
        <v>133.9</v>
      </c>
      <c r="AM315" s="329"/>
      <c r="AN315" s="341"/>
      <c r="AO315" s="329" t="s">
        <v>93</v>
      </c>
      <c r="AP315" s="331">
        <v>164.1</v>
      </c>
      <c r="AQ315" s="331">
        <v>148.6</v>
      </c>
      <c r="AR315" s="344">
        <v>107.2</v>
      </c>
      <c r="AS315" s="344">
        <v>101.7</v>
      </c>
      <c r="AT315" s="344">
        <v>116</v>
      </c>
      <c r="AU315" s="344">
        <v>245.9</v>
      </c>
      <c r="AV315" s="344">
        <v>243.8</v>
      </c>
      <c r="AW315" s="344">
        <v>252.1</v>
      </c>
      <c r="AX315" s="344">
        <v>170.5</v>
      </c>
      <c r="AY315" s="344">
        <v>173.6</v>
      </c>
      <c r="AZ315" s="344">
        <v>117.1</v>
      </c>
    </row>
    <row r="316" spans="1:52" x14ac:dyDescent="0.15">
      <c r="A316" s="329"/>
      <c r="B316" s="341"/>
      <c r="C316" s="329" t="s">
        <v>94</v>
      </c>
      <c r="D316" s="360">
        <v>170.9</v>
      </c>
      <c r="E316" s="331">
        <v>171</v>
      </c>
      <c r="F316" s="331">
        <v>120.5</v>
      </c>
      <c r="G316" s="331">
        <v>131.69999999999999</v>
      </c>
      <c r="H316" s="331">
        <v>36</v>
      </c>
      <c r="I316" s="331">
        <v>118.2</v>
      </c>
      <c r="J316" s="331">
        <v>142.6</v>
      </c>
      <c r="K316" s="331">
        <v>97.6</v>
      </c>
      <c r="L316" s="331">
        <v>99.2</v>
      </c>
      <c r="M316" s="331" t="s">
        <v>335</v>
      </c>
      <c r="N316" s="331">
        <v>1720.6</v>
      </c>
      <c r="O316" s="331">
        <v>202</v>
      </c>
      <c r="P316" s="331">
        <v>167.9</v>
      </c>
      <c r="Q316" s="331">
        <v>306.89999999999998</v>
      </c>
      <c r="R316" s="331">
        <v>124.7</v>
      </c>
      <c r="S316" s="331">
        <v>124.7</v>
      </c>
      <c r="T316" s="331" t="s">
        <v>336</v>
      </c>
      <c r="U316" s="331">
        <v>89.5</v>
      </c>
      <c r="V316" s="331">
        <v>127.3</v>
      </c>
      <c r="W316" s="331">
        <v>146</v>
      </c>
      <c r="X316" s="331">
        <v>107</v>
      </c>
      <c r="Y316" s="331">
        <v>144.4</v>
      </c>
      <c r="Z316" s="331">
        <v>131.9</v>
      </c>
      <c r="AA316" s="331">
        <v>137.30000000000001</v>
      </c>
      <c r="AB316" s="331" t="s">
        <v>336</v>
      </c>
      <c r="AC316" s="331">
        <v>139.19999999999999</v>
      </c>
      <c r="AD316" s="331">
        <v>137.80000000000001</v>
      </c>
      <c r="AE316" s="364">
        <v>163</v>
      </c>
      <c r="AF316" s="364">
        <v>81.400000000000006</v>
      </c>
      <c r="AG316" s="364" t="s">
        <v>336</v>
      </c>
      <c r="AH316" s="364">
        <v>141.9</v>
      </c>
      <c r="AI316" s="364">
        <v>208.8</v>
      </c>
      <c r="AJ316" s="364">
        <v>77.7</v>
      </c>
      <c r="AK316" s="364" t="s">
        <v>335</v>
      </c>
      <c r="AL316" s="364">
        <v>131.5</v>
      </c>
      <c r="AM316" s="329"/>
      <c r="AN316" s="341"/>
      <c r="AO316" s="329" t="s">
        <v>94</v>
      </c>
      <c r="AP316" s="331">
        <v>170.9</v>
      </c>
      <c r="AQ316" s="331">
        <v>149.19999999999999</v>
      </c>
      <c r="AR316" s="344">
        <v>106.1</v>
      </c>
      <c r="AS316" s="344">
        <v>96.4</v>
      </c>
      <c r="AT316" s="344">
        <v>120.2</v>
      </c>
      <c r="AU316" s="344">
        <v>249.3</v>
      </c>
      <c r="AV316" s="344">
        <v>254.4</v>
      </c>
      <c r="AW316" s="344">
        <v>242.6</v>
      </c>
      <c r="AX316" s="344">
        <v>179.6</v>
      </c>
      <c r="AY316" s="344">
        <v>182.6</v>
      </c>
      <c r="AZ316" s="344">
        <v>125</v>
      </c>
    </row>
    <row r="317" spans="1:52" x14ac:dyDescent="0.15">
      <c r="A317" s="329"/>
      <c r="B317" s="341"/>
      <c r="C317" s="329" t="s">
        <v>95</v>
      </c>
      <c r="D317" s="360">
        <v>162.9</v>
      </c>
      <c r="E317" s="331">
        <v>162.9</v>
      </c>
      <c r="F317" s="331">
        <v>121.5</v>
      </c>
      <c r="G317" s="331">
        <v>132.6</v>
      </c>
      <c r="H317" s="331">
        <v>36.299999999999997</v>
      </c>
      <c r="I317" s="331">
        <v>120</v>
      </c>
      <c r="J317" s="331">
        <v>131.1</v>
      </c>
      <c r="K317" s="331">
        <v>104.1</v>
      </c>
      <c r="L317" s="331">
        <v>105.9</v>
      </c>
      <c r="M317" s="331" t="s">
        <v>335</v>
      </c>
      <c r="N317" s="331">
        <v>1450.2</v>
      </c>
      <c r="O317" s="331">
        <v>206.2</v>
      </c>
      <c r="P317" s="331">
        <v>158.5</v>
      </c>
      <c r="Q317" s="331">
        <v>447</v>
      </c>
      <c r="R317" s="331">
        <v>113.8</v>
      </c>
      <c r="S317" s="331">
        <v>113.8</v>
      </c>
      <c r="T317" s="331" t="s">
        <v>336</v>
      </c>
      <c r="U317" s="331">
        <v>92.9</v>
      </c>
      <c r="V317" s="331">
        <v>128.6</v>
      </c>
      <c r="W317" s="331">
        <v>152.1</v>
      </c>
      <c r="X317" s="331">
        <v>107.7</v>
      </c>
      <c r="Y317" s="331">
        <v>114.9</v>
      </c>
      <c r="Z317" s="331">
        <v>144.30000000000001</v>
      </c>
      <c r="AA317" s="331">
        <v>147.19999999999999</v>
      </c>
      <c r="AB317" s="331" t="s">
        <v>336</v>
      </c>
      <c r="AC317" s="331">
        <v>147.6</v>
      </c>
      <c r="AD317" s="331">
        <v>156.1</v>
      </c>
      <c r="AE317" s="364">
        <v>158.69999999999999</v>
      </c>
      <c r="AF317" s="364">
        <v>122</v>
      </c>
      <c r="AG317" s="364" t="s">
        <v>336</v>
      </c>
      <c r="AH317" s="364">
        <v>137.80000000000001</v>
      </c>
      <c r="AI317" s="364">
        <v>207.5</v>
      </c>
      <c r="AJ317" s="364">
        <v>76.3</v>
      </c>
      <c r="AK317" s="364" t="s">
        <v>335</v>
      </c>
      <c r="AL317" s="364">
        <v>125.3</v>
      </c>
      <c r="AM317" s="329"/>
      <c r="AN317" s="341"/>
      <c r="AO317" s="329" t="s">
        <v>95</v>
      </c>
      <c r="AP317" s="331">
        <v>162.9</v>
      </c>
      <c r="AQ317" s="331">
        <v>147.19999999999999</v>
      </c>
      <c r="AR317" s="344">
        <v>104.3</v>
      </c>
      <c r="AS317" s="344">
        <v>93.2</v>
      </c>
      <c r="AT317" s="344">
        <v>124.3</v>
      </c>
      <c r="AU317" s="344">
        <v>244.3</v>
      </c>
      <c r="AV317" s="344">
        <v>273.10000000000002</v>
      </c>
      <c r="AW317" s="344">
        <v>162.9</v>
      </c>
      <c r="AX317" s="344">
        <v>170.4</v>
      </c>
      <c r="AY317" s="344">
        <v>173.1</v>
      </c>
      <c r="AZ317" s="344">
        <v>128.5</v>
      </c>
    </row>
    <row r="318" spans="1:52" x14ac:dyDescent="0.15">
      <c r="A318" s="329"/>
      <c r="B318" s="341"/>
      <c r="C318" s="329" t="s">
        <v>96</v>
      </c>
      <c r="D318" s="360">
        <v>158.9</v>
      </c>
      <c r="E318" s="331">
        <v>158.9</v>
      </c>
      <c r="F318" s="331">
        <v>122</v>
      </c>
      <c r="G318" s="331">
        <v>133.30000000000001</v>
      </c>
      <c r="H318" s="331">
        <v>33.799999999999997</v>
      </c>
      <c r="I318" s="331">
        <v>128.80000000000001</v>
      </c>
      <c r="J318" s="331">
        <v>129.4</v>
      </c>
      <c r="K318" s="331">
        <v>98.5</v>
      </c>
      <c r="L318" s="331">
        <v>100.6</v>
      </c>
      <c r="M318" s="331" t="s">
        <v>335</v>
      </c>
      <c r="N318" s="331">
        <v>1262.5</v>
      </c>
      <c r="O318" s="331">
        <v>192</v>
      </c>
      <c r="P318" s="331">
        <v>157.5</v>
      </c>
      <c r="Q318" s="331">
        <v>336.4</v>
      </c>
      <c r="R318" s="331">
        <v>114.7</v>
      </c>
      <c r="S318" s="331">
        <v>114.7</v>
      </c>
      <c r="T318" s="331" t="s">
        <v>336</v>
      </c>
      <c r="U318" s="331">
        <v>95.2</v>
      </c>
      <c r="V318" s="331">
        <v>133</v>
      </c>
      <c r="W318" s="331">
        <v>158.30000000000001</v>
      </c>
      <c r="X318" s="331">
        <v>105.9</v>
      </c>
      <c r="Y318" s="331">
        <v>121</v>
      </c>
      <c r="Z318" s="331">
        <v>136.6</v>
      </c>
      <c r="AA318" s="331">
        <v>144.80000000000001</v>
      </c>
      <c r="AB318" s="331" t="s">
        <v>336</v>
      </c>
      <c r="AC318" s="331">
        <v>145.69999999999999</v>
      </c>
      <c r="AD318" s="331">
        <v>145.5</v>
      </c>
      <c r="AE318" s="364">
        <v>164.3</v>
      </c>
      <c r="AF318" s="364">
        <v>109.5</v>
      </c>
      <c r="AG318" s="364" t="s">
        <v>336</v>
      </c>
      <c r="AH318" s="364">
        <v>143.69999999999999</v>
      </c>
      <c r="AI318" s="364">
        <v>207.2</v>
      </c>
      <c r="AJ318" s="364">
        <v>72.099999999999994</v>
      </c>
      <c r="AK318" s="364" t="s">
        <v>335</v>
      </c>
      <c r="AL318" s="364">
        <v>122.1</v>
      </c>
      <c r="AM318" s="329"/>
      <c r="AN318" s="341"/>
      <c r="AO318" s="329" t="s">
        <v>96</v>
      </c>
      <c r="AP318" s="331">
        <v>158.9</v>
      </c>
      <c r="AQ318" s="331">
        <v>148.80000000000001</v>
      </c>
      <c r="AR318" s="344">
        <v>102</v>
      </c>
      <c r="AS318" s="344">
        <v>90.6</v>
      </c>
      <c r="AT318" s="344">
        <v>123.7</v>
      </c>
      <c r="AU318" s="344">
        <v>243.1</v>
      </c>
      <c r="AV318" s="344">
        <v>268.3</v>
      </c>
      <c r="AW318" s="344">
        <v>229.4</v>
      </c>
      <c r="AX318" s="344">
        <v>166</v>
      </c>
      <c r="AY318" s="344">
        <v>168</v>
      </c>
      <c r="AZ318" s="344">
        <v>130</v>
      </c>
    </row>
    <row r="319" spans="1:52" x14ac:dyDescent="0.15">
      <c r="A319" s="329"/>
      <c r="B319" s="342"/>
      <c r="C319" s="335" t="s">
        <v>97</v>
      </c>
      <c r="D319" s="362">
        <v>149.19999999999999</v>
      </c>
      <c r="E319" s="337">
        <v>149.1</v>
      </c>
      <c r="F319" s="337">
        <v>122.1</v>
      </c>
      <c r="G319" s="337">
        <v>132.1</v>
      </c>
      <c r="H319" s="337">
        <v>36.299999999999997</v>
      </c>
      <c r="I319" s="337">
        <v>131</v>
      </c>
      <c r="J319" s="337">
        <v>155.4</v>
      </c>
      <c r="K319" s="337">
        <v>100.6</v>
      </c>
      <c r="L319" s="337">
        <v>102.3</v>
      </c>
      <c r="M319" s="337" t="s">
        <v>335</v>
      </c>
      <c r="N319" s="337">
        <v>87.7</v>
      </c>
      <c r="O319" s="337">
        <v>178.8</v>
      </c>
      <c r="P319" s="337">
        <v>154.80000000000001</v>
      </c>
      <c r="Q319" s="337">
        <v>282</v>
      </c>
      <c r="R319" s="337">
        <v>99.4</v>
      </c>
      <c r="S319" s="337">
        <v>99.4</v>
      </c>
      <c r="T319" s="337" t="s">
        <v>336</v>
      </c>
      <c r="U319" s="337">
        <v>97</v>
      </c>
      <c r="V319" s="337">
        <v>133</v>
      </c>
      <c r="W319" s="337">
        <v>156.1</v>
      </c>
      <c r="X319" s="337">
        <v>107.7</v>
      </c>
      <c r="Y319" s="337">
        <v>146.69999999999999</v>
      </c>
      <c r="Z319" s="337">
        <v>140.5</v>
      </c>
      <c r="AA319" s="337">
        <v>149.9</v>
      </c>
      <c r="AB319" s="337" t="s">
        <v>336</v>
      </c>
      <c r="AC319" s="337">
        <v>146.69999999999999</v>
      </c>
      <c r="AD319" s="337">
        <v>137.6</v>
      </c>
      <c r="AE319" s="367">
        <v>179.5</v>
      </c>
      <c r="AF319" s="367">
        <v>126.7</v>
      </c>
      <c r="AG319" s="367" t="s">
        <v>336</v>
      </c>
      <c r="AH319" s="367">
        <v>153.80000000000001</v>
      </c>
      <c r="AI319" s="367">
        <v>204.4</v>
      </c>
      <c r="AJ319" s="367">
        <v>81</v>
      </c>
      <c r="AK319" s="367" t="s">
        <v>335</v>
      </c>
      <c r="AL319" s="367">
        <v>143.69999999999999</v>
      </c>
      <c r="AM319" s="329"/>
      <c r="AN319" s="342"/>
      <c r="AO319" s="335" t="s">
        <v>97</v>
      </c>
      <c r="AP319" s="337">
        <v>149.19999999999999</v>
      </c>
      <c r="AQ319" s="337">
        <v>149.5</v>
      </c>
      <c r="AR319" s="346">
        <v>111.5</v>
      </c>
      <c r="AS319" s="346">
        <v>104.6</v>
      </c>
      <c r="AT319" s="346">
        <v>126</v>
      </c>
      <c r="AU319" s="346">
        <v>222.6</v>
      </c>
      <c r="AV319" s="346">
        <v>234.8</v>
      </c>
      <c r="AW319" s="346">
        <v>215.3</v>
      </c>
      <c r="AX319" s="346">
        <v>145.1</v>
      </c>
      <c r="AY319" s="346">
        <v>145.80000000000001</v>
      </c>
      <c r="AZ319" s="346">
        <v>132.6</v>
      </c>
    </row>
    <row r="320" spans="1:52" x14ac:dyDescent="0.15">
      <c r="A320" s="329"/>
      <c r="B320" s="341" t="s">
        <v>680</v>
      </c>
      <c r="C320" s="329" t="s">
        <v>84</v>
      </c>
      <c r="D320" s="360">
        <v>159.9</v>
      </c>
      <c r="E320" s="331">
        <v>159.69999999999999</v>
      </c>
      <c r="F320" s="331">
        <v>120.4</v>
      </c>
      <c r="G320" s="331">
        <v>129.5</v>
      </c>
      <c r="H320" s="331">
        <v>44.4</v>
      </c>
      <c r="I320" s="331">
        <v>142.1</v>
      </c>
      <c r="J320" s="331">
        <v>236.2</v>
      </c>
      <c r="K320" s="331">
        <v>113.5</v>
      </c>
      <c r="L320" s="331">
        <v>114.1</v>
      </c>
      <c r="M320" s="331" t="s">
        <v>335</v>
      </c>
      <c r="N320" s="331">
        <v>131.1</v>
      </c>
      <c r="O320" s="331">
        <v>216.3</v>
      </c>
      <c r="P320" s="331">
        <v>169.3</v>
      </c>
      <c r="Q320" s="331">
        <v>382.5</v>
      </c>
      <c r="R320" s="331">
        <v>116.1</v>
      </c>
      <c r="S320" s="331">
        <v>116.1</v>
      </c>
      <c r="T320" s="331" t="s">
        <v>336</v>
      </c>
      <c r="U320" s="331">
        <v>99.2</v>
      </c>
      <c r="V320" s="331">
        <v>140.69999999999999</v>
      </c>
      <c r="W320" s="331">
        <v>170</v>
      </c>
      <c r="X320" s="331">
        <v>113.6</v>
      </c>
      <c r="Y320" s="331">
        <v>103.9</v>
      </c>
      <c r="Z320" s="331">
        <v>134.9</v>
      </c>
      <c r="AA320" s="331">
        <v>146.30000000000001</v>
      </c>
      <c r="AB320" s="331" t="s">
        <v>336</v>
      </c>
      <c r="AC320" s="331">
        <v>164</v>
      </c>
      <c r="AD320" s="331">
        <v>197.2</v>
      </c>
      <c r="AE320" s="364">
        <v>129.5</v>
      </c>
      <c r="AF320" s="364">
        <v>108.5</v>
      </c>
      <c r="AG320" s="364" t="s">
        <v>336</v>
      </c>
      <c r="AH320" s="364">
        <v>134.30000000000001</v>
      </c>
      <c r="AI320" s="364">
        <v>221.6</v>
      </c>
      <c r="AJ320" s="364">
        <v>43.5</v>
      </c>
      <c r="AK320" s="364" t="s">
        <v>335</v>
      </c>
      <c r="AL320" s="364">
        <v>205.6</v>
      </c>
      <c r="AM320" s="329"/>
      <c r="AN320" s="341" t="s">
        <v>680</v>
      </c>
      <c r="AO320" s="329" t="s">
        <v>84</v>
      </c>
      <c r="AP320" s="331">
        <v>159.9</v>
      </c>
      <c r="AQ320" s="331">
        <v>184.2</v>
      </c>
      <c r="AR320" s="344">
        <v>145</v>
      </c>
      <c r="AS320" s="344">
        <v>153.4</v>
      </c>
      <c r="AT320" s="344">
        <v>130.1</v>
      </c>
      <c r="AU320" s="344">
        <v>283.7</v>
      </c>
      <c r="AV320" s="344">
        <v>310.2</v>
      </c>
      <c r="AW320" s="344">
        <v>235.9</v>
      </c>
      <c r="AX320" s="344">
        <v>145.4</v>
      </c>
      <c r="AY320" s="344">
        <v>146.4</v>
      </c>
      <c r="AZ320" s="344">
        <v>121</v>
      </c>
    </row>
    <row r="321" spans="1:52" x14ac:dyDescent="0.15">
      <c r="A321" s="329"/>
      <c r="B321" s="341"/>
      <c r="C321" s="329" t="s">
        <v>86</v>
      </c>
      <c r="D321" s="360">
        <v>144.6</v>
      </c>
      <c r="E321" s="331">
        <v>144.5</v>
      </c>
      <c r="F321" s="331">
        <v>112.8</v>
      </c>
      <c r="G321" s="331">
        <v>121.1</v>
      </c>
      <c r="H321" s="331">
        <v>37.299999999999997</v>
      </c>
      <c r="I321" s="331">
        <v>145.5</v>
      </c>
      <c r="J321" s="331">
        <v>160.80000000000001</v>
      </c>
      <c r="K321" s="331">
        <v>103.7</v>
      </c>
      <c r="L321" s="331">
        <v>104</v>
      </c>
      <c r="M321" s="331" t="s">
        <v>335</v>
      </c>
      <c r="N321" s="331">
        <v>89.6</v>
      </c>
      <c r="O321" s="331">
        <v>236.8</v>
      </c>
      <c r="P321" s="331">
        <v>123.8</v>
      </c>
      <c r="Q321" s="331">
        <v>721.9</v>
      </c>
      <c r="R321" s="331">
        <v>134.30000000000001</v>
      </c>
      <c r="S321" s="331">
        <v>134.30000000000001</v>
      </c>
      <c r="T321" s="331" t="s">
        <v>336</v>
      </c>
      <c r="U321" s="331">
        <v>90.6</v>
      </c>
      <c r="V321" s="331">
        <v>127</v>
      </c>
      <c r="W321" s="331">
        <v>148</v>
      </c>
      <c r="X321" s="331">
        <v>107.5</v>
      </c>
      <c r="Y321" s="331">
        <v>156.4</v>
      </c>
      <c r="Z321" s="331">
        <v>142.80000000000001</v>
      </c>
      <c r="AA321" s="331">
        <v>141.69999999999999</v>
      </c>
      <c r="AB321" s="331" t="s">
        <v>336</v>
      </c>
      <c r="AC321" s="331">
        <v>150</v>
      </c>
      <c r="AD321" s="331">
        <v>152.30000000000001</v>
      </c>
      <c r="AE321" s="364">
        <v>173.1</v>
      </c>
      <c r="AF321" s="364">
        <v>97.1</v>
      </c>
      <c r="AG321" s="364" t="s">
        <v>336</v>
      </c>
      <c r="AH321" s="364">
        <v>136.5</v>
      </c>
      <c r="AI321" s="364">
        <v>241.1</v>
      </c>
      <c r="AJ321" s="364">
        <v>70.900000000000006</v>
      </c>
      <c r="AK321" s="364" t="s">
        <v>335</v>
      </c>
      <c r="AL321" s="364">
        <v>148.9</v>
      </c>
      <c r="AM321" s="329"/>
      <c r="AN321" s="341"/>
      <c r="AO321" s="329" t="s">
        <v>86</v>
      </c>
      <c r="AP321" s="331">
        <v>144.6</v>
      </c>
      <c r="AQ321" s="331">
        <v>191.3</v>
      </c>
      <c r="AR321" s="344">
        <v>114</v>
      </c>
      <c r="AS321" s="344">
        <v>107.7</v>
      </c>
      <c r="AT321" s="344">
        <v>124.5</v>
      </c>
      <c r="AU321" s="344">
        <v>377.8</v>
      </c>
      <c r="AV321" s="344">
        <v>467.5</v>
      </c>
      <c r="AW321" s="344">
        <v>219.7</v>
      </c>
      <c r="AX321" s="344">
        <v>127.8</v>
      </c>
      <c r="AY321" s="344">
        <v>127.2</v>
      </c>
      <c r="AZ321" s="344">
        <v>135.4</v>
      </c>
    </row>
    <row r="322" spans="1:52" x14ac:dyDescent="0.15">
      <c r="A322" s="329"/>
      <c r="B322" s="341"/>
      <c r="C322" s="329" t="s">
        <v>88</v>
      </c>
      <c r="D322" s="360">
        <v>146.9</v>
      </c>
      <c r="E322" s="331">
        <v>146.80000000000001</v>
      </c>
      <c r="F322" s="331">
        <v>117.9</v>
      </c>
      <c r="G322" s="331">
        <v>129.19999999999999</v>
      </c>
      <c r="H322" s="331">
        <v>38.799999999999997</v>
      </c>
      <c r="I322" s="331">
        <v>162.4</v>
      </c>
      <c r="J322" s="331">
        <v>214.7</v>
      </c>
      <c r="K322" s="331">
        <v>98.6</v>
      </c>
      <c r="L322" s="331">
        <v>98.6</v>
      </c>
      <c r="M322" s="331" t="s">
        <v>335</v>
      </c>
      <c r="N322" s="331">
        <v>60.5</v>
      </c>
      <c r="O322" s="331">
        <v>259.2</v>
      </c>
      <c r="P322" s="331">
        <v>106.1</v>
      </c>
      <c r="Q322" s="331">
        <v>1000.7</v>
      </c>
      <c r="R322" s="331">
        <v>96.5</v>
      </c>
      <c r="S322" s="331">
        <v>96.5</v>
      </c>
      <c r="T322" s="331" t="s">
        <v>336</v>
      </c>
      <c r="U322" s="331">
        <v>92.5</v>
      </c>
      <c r="V322" s="331">
        <v>127.8</v>
      </c>
      <c r="W322" s="331">
        <v>148.19999999999999</v>
      </c>
      <c r="X322" s="331">
        <v>108.4</v>
      </c>
      <c r="Y322" s="331">
        <v>157.69999999999999</v>
      </c>
      <c r="Z322" s="331">
        <v>148.4</v>
      </c>
      <c r="AA322" s="331">
        <v>156.5</v>
      </c>
      <c r="AB322" s="331" t="s">
        <v>336</v>
      </c>
      <c r="AC322" s="331">
        <v>157.69999999999999</v>
      </c>
      <c r="AD322" s="331">
        <v>152.80000000000001</v>
      </c>
      <c r="AE322" s="364">
        <v>163.5</v>
      </c>
      <c r="AF322" s="364">
        <v>134</v>
      </c>
      <c r="AG322" s="364" t="s">
        <v>336</v>
      </c>
      <c r="AH322" s="364">
        <v>172.5</v>
      </c>
      <c r="AI322" s="364">
        <v>217.2</v>
      </c>
      <c r="AJ322" s="364">
        <v>61</v>
      </c>
      <c r="AK322" s="364" t="s">
        <v>335</v>
      </c>
      <c r="AL322" s="364">
        <v>182.5</v>
      </c>
      <c r="AM322" s="329"/>
      <c r="AN322" s="341"/>
      <c r="AO322" s="329" t="s">
        <v>88</v>
      </c>
      <c r="AP322" s="331">
        <v>146.9</v>
      </c>
      <c r="AQ322" s="331">
        <v>204.3</v>
      </c>
      <c r="AR322" s="344">
        <v>115.5</v>
      </c>
      <c r="AS322" s="344">
        <v>111.8</v>
      </c>
      <c r="AT322" s="344">
        <v>121.6</v>
      </c>
      <c r="AU322" s="344">
        <v>388.9</v>
      </c>
      <c r="AV322" s="344">
        <v>572.70000000000005</v>
      </c>
      <c r="AW322" s="344">
        <v>202.9</v>
      </c>
      <c r="AX322" s="344">
        <v>127</v>
      </c>
      <c r="AY322" s="344">
        <v>126.2</v>
      </c>
      <c r="AZ322" s="344">
        <v>144</v>
      </c>
    </row>
    <row r="323" spans="1:52" x14ac:dyDescent="0.15">
      <c r="A323" s="329" t="s">
        <v>57</v>
      </c>
      <c r="B323" s="341"/>
      <c r="C323" s="329" t="s">
        <v>89</v>
      </c>
      <c r="D323" s="360">
        <v>143.4</v>
      </c>
      <c r="E323" s="331">
        <v>143.4</v>
      </c>
      <c r="F323" s="331">
        <v>119.2</v>
      </c>
      <c r="G323" s="331">
        <v>130.19999999999999</v>
      </c>
      <c r="H323" s="331">
        <v>35.200000000000003</v>
      </c>
      <c r="I323" s="331">
        <v>152.9</v>
      </c>
      <c r="J323" s="331">
        <v>143.5</v>
      </c>
      <c r="K323" s="331">
        <v>81.8</v>
      </c>
      <c r="L323" s="331">
        <v>81.5</v>
      </c>
      <c r="M323" s="331" t="s">
        <v>335</v>
      </c>
      <c r="N323" s="331">
        <v>71</v>
      </c>
      <c r="O323" s="331">
        <v>214.9</v>
      </c>
      <c r="P323" s="331">
        <v>145.1</v>
      </c>
      <c r="Q323" s="331">
        <v>466.5</v>
      </c>
      <c r="R323" s="331">
        <v>110.1</v>
      </c>
      <c r="S323" s="331">
        <v>110.1</v>
      </c>
      <c r="T323" s="331" t="s">
        <v>336</v>
      </c>
      <c r="U323" s="331">
        <v>84.8</v>
      </c>
      <c r="V323" s="331">
        <v>140.5</v>
      </c>
      <c r="W323" s="331">
        <v>166.6</v>
      </c>
      <c r="X323" s="331">
        <v>116.2</v>
      </c>
      <c r="Y323" s="331">
        <v>322.3</v>
      </c>
      <c r="Z323" s="331">
        <v>149.1</v>
      </c>
      <c r="AA323" s="331">
        <v>156.80000000000001</v>
      </c>
      <c r="AB323" s="331" t="s">
        <v>336</v>
      </c>
      <c r="AC323" s="331">
        <v>162.5</v>
      </c>
      <c r="AD323" s="331">
        <v>176.9</v>
      </c>
      <c r="AE323" s="364">
        <v>170.4</v>
      </c>
      <c r="AF323" s="364">
        <v>151</v>
      </c>
      <c r="AG323" s="364" t="s">
        <v>336</v>
      </c>
      <c r="AH323" s="364">
        <v>158.9</v>
      </c>
      <c r="AI323" s="364">
        <v>206.5</v>
      </c>
      <c r="AJ323" s="364">
        <v>76.7</v>
      </c>
      <c r="AK323" s="364" t="s">
        <v>335</v>
      </c>
      <c r="AL323" s="364">
        <v>130.19999999999999</v>
      </c>
      <c r="AM323" s="329"/>
      <c r="AN323" s="341"/>
      <c r="AO323" s="329" t="s">
        <v>89</v>
      </c>
      <c r="AP323" s="331">
        <v>143.4</v>
      </c>
      <c r="AQ323" s="331">
        <v>159.5</v>
      </c>
      <c r="AR323" s="344">
        <v>96.3</v>
      </c>
      <c r="AS323" s="344">
        <v>83.2</v>
      </c>
      <c r="AT323" s="344">
        <v>121.5</v>
      </c>
      <c r="AU323" s="344">
        <v>366.4</v>
      </c>
      <c r="AV323" s="344">
        <v>336.2</v>
      </c>
      <c r="AW323" s="344">
        <v>305</v>
      </c>
      <c r="AX323" s="344">
        <v>133.5</v>
      </c>
      <c r="AY323" s="344">
        <v>132.80000000000001</v>
      </c>
      <c r="AZ323" s="344">
        <v>162.30000000000001</v>
      </c>
    </row>
    <row r="324" spans="1:52" x14ac:dyDescent="0.15">
      <c r="A324" s="329"/>
      <c r="B324" s="341"/>
      <c r="C324" s="329" t="s">
        <v>90</v>
      </c>
      <c r="D324" s="360">
        <v>130.9</v>
      </c>
      <c r="E324" s="331">
        <v>130.9</v>
      </c>
      <c r="F324" s="331">
        <v>107.6</v>
      </c>
      <c r="G324" s="331">
        <v>119.4</v>
      </c>
      <c r="H324" s="331">
        <v>36.700000000000003</v>
      </c>
      <c r="I324" s="331">
        <v>168.8</v>
      </c>
      <c r="J324" s="331">
        <v>122.6</v>
      </c>
      <c r="K324" s="331">
        <v>95.3</v>
      </c>
      <c r="L324" s="331">
        <v>91.3</v>
      </c>
      <c r="M324" s="331" t="s">
        <v>335</v>
      </c>
      <c r="N324" s="331">
        <v>55.6</v>
      </c>
      <c r="O324" s="331">
        <v>179.7</v>
      </c>
      <c r="P324" s="331">
        <v>146.6</v>
      </c>
      <c r="Q324" s="331">
        <v>306.5</v>
      </c>
      <c r="R324" s="331">
        <v>103.7</v>
      </c>
      <c r="S324" s="331">
        <v>103.7</v>
      </c>
      <c r="T324" s="331" t="s">
        <v>336</v>
      </c>
      <c r="U324" s="331">
        <v>85.6</v>
      </c>
      <c r="V324" s="331">
        <v>134.6</v>
      </c>
      <c r="W324" s="331">
        <v>148</v>
      </c>
      <c r="X324" s="331">
        <v>122.7</v>
      </c>
      <c r="Y324" s="331">
        <v>173.4</v>
      </c>
      <c r="Z324" s="331">
        <v>144.9</v>
      </c>
      <c r="AA324" s="331">
        <v>143.4</v>
      </c>
      <c r="AB324" s="331" t="s">
        <v>336</v>
      </c>
      <c r="AC324" s="331">
        <v>193.4</v>
      </c>
      <c r="AD324" s="331">
        <v>222.3</v>
      </c>
      <c r="AE324" s="364">
        <v>184.6</v>
      </c>
      <c r="AF324" s="364">
        <v>105.2</v>
      </c>
      <c r="AG324" s="364" t="s">
        <v>336</v>
      </c>
      <c r="AH324" s="364">
        <v>151.9</v>
      </c>
      <c r="AI324" s="364">
        <v>212.4</v>
      </c>
      <c r="AJ324" s="364">
        <v>117.1</v>
      </c>
      <c r="AK324" s="364" t="s">
        <v>335</v>
      </c>
      <c r="AL324" s="364">
        <v>110.6</v>
      </c>
      <c r="AM324" s="329"/>
      <c r="AN324" s="341"/>
      <c r="AO324" s="329" t="s">
        <v>90</v>
      </c>
      <c r="AP324" s="331">
        <v>130.9</v>
      </c>
      <c r="AQ324" s="331">
        <v>146.5</v>
      </c>
      <c r="AR324" s="344">
        <v>93.9</v>
      </c>
      <c r="AS324" s="344">
        <v>78.3</v>
      </c>
      <c r="AT324" s="344">
        <v>124.8</v>
      </c>
      <c r="AU324" s="344">
        <v>274.5</v>
      </c>
      <c r="AV324" s="344">
        <v>266.7</v>
      </c>
      <c r="AW324" s="344">
        <v>294.3</v>
      </c>
      <c r="AX324" s="344">
        <v>124.2</v>
      </c>
      <c r="AY324" s="344">
        <v>122.1</v>
      </c>
      <c r="AZ324" s="344">
        <v>184.6</v>
      </c>
    </row>
    <row r="325" spans="1:52" x14ac:dyDescent="0.15">
      <c r="A325" s="329"/>
      <c r="B325" s="341"/>
      <c r="C325" s="329" t="s">
        <v>91</v>
      </c>
      <c r="D325" s="360">
        <v>150.4</v>
      </c>
      <c r="E325" s="331">
        <v>150.4</v>
      </c>
      <c r="F325" s="331">
        <v>111.9</v>
      </c>
      <c r="G325" s="331">
        <v>126.3</v>
      </c>
      <c r="H325" s="331">
        <v>31.5</v>
      </c>
      <c r="I325" s="331">
        <v>164.8</v>
      </c>
      <c r="J325" s="331">
        <v>168.2</v>
      </c>
      <c r="K325" s="331">
        <v>118.4</v>
      </c>
      <c r="L325" s="331">
        <v>119.1</v>
      </c>
      <c r="M325" s="331" t="s">
        <v>335</v>
      </c>
      <c r="N325" s="331">
        <v>45.9</v>
      </c>
      <c r="O325" s="331">
        <v>211.3</v>
      </c>
      <c r="P325" s="331">
        <v>154</v>
      </c>
      <c r="Q325" s="331">
        <v>425.5</v>
      </c>
      <c r="R325" s="331">
        <v>172.6</v>
      </c>
      <c r="S325" s="331">
        <v>172.6</v>
      </c>
      <c r="T325" s="331" t="s">
        <v>336</v>
      </c>
      <c r="U325" s="331">
        <v>88.5</v>
      </c>
      <c r="V325" s="331">
        <v>140.30000000000001</v>
      </c>
      <c r="W325" s="331">
        <v>161</v>
      </c>
      <c r="X325" s="331">
        <v>119.4</v>
      </c>
      <c r="Y325" s="331">
        <v>39.4</v>
      </c>
      <c r="Z325" s="331">
        <v>147.9</v>
      </c>
      <c r="AA325" s="331">
        <v>135.69999999999999</v>
      </c>
      <c r="AB325" s="331" t="s">
        <v>336</v>
      </c>
      <c r="AC325" s="331">
        <v>166.3</v>
      </c>
      <c r="AD325" s="331">
        <v>157.4</v>
      </c>
      <c r="AE325" s="364">
        <v>195.2</v>
      </c>
      <c r="AF325" s="364">
        <v>123.7</v>
      </c>
      <c r="AG325" s="364" t="s">
        <v>336</v>
      </c>
      <c r="AH325" s="364">
        <v>156.69999999999999</v>
      </c>
      <c r="AI325" s="364">
        <v>233.3</v>
      </c>
      <c r="AJ325" s="364">
        <v>142.9</v>
      </c>
      <c r="AK325" s="364" t="s">
        <v>335</v>
      </c>
      <c r="AL325" s="364">
        <v>157.19999999999999</v>
      </c>
      <c r="AM325" s="329"/>
      <c r="AN325" s="341"/>
      <c r="AO325" s="329" t="s">
        <v>91</v>
      </c>
      <c r="AP325" s="331">
        <v>150.4</v>
      </c>
      <c r="AQ325" s="331">
        <v>179.1</v>
      </c>
      <c r="AR325" s="344">
        <v>122.6</v>
      </c>
      <c r="AS325" s="344">
        <v>118.8</v>
      </c>
      <c r="AT325" s="344">
        <v>129.4</v>
      </c>
      <c r="AU325" s="344">
        <v>307.10000000000002</v>
      </c>
      <c r="AV325" s="344">
        <v>354.5</v>
      </c>
      <c r="AW325" s="344">
        <v>245.3</v>
      </c>
      <c r="AX325" s="344">
        <v>136.19999999999999</v>
      </c>
      <c r="AY325" s="344">
        <v>134.19999999999999</v>
      </c>
      <c r="AZ325" s="344">
        <v>158.1</v>
      </c>
    </row>
    <row r="326" spans="1:52" x14ac:dyDescent="0.15">
      <c r="A326" s="329"/>
      <c r="B326" s="341"/>
      <c r="C326" s="329" t="s">
        <v>92</v>
      </c>
      <c r="D326" s="360">
        <v>139.9</v>
      </c>
      <c r="E326" s="331">
        <v>139.9</v>
      </c>
      <c r="F326" s="331">
        <v>109.9</v>
      </c>
      <c r="G326" s="331">
        <v>123</v>
      </c>
      <c r="H326" s="331">
        <v>29.7</v>
      </c>
      <c r="I326" s="331">
        <v>176.9</v>
      </c>
      <c r="J326" s="331">
        <v>182.1</v>
      </c>
      <c r="K326" s="331">
        <v>102.8</v>
      </c>
      <c r="L326" s="331">
        <v>103.2</v>
      </c>
      <c r="M326" s="331" t="s">
        <v>335</v>
      </c>
      <c r="N326" s="331">
        <v>49</v>
      </c>
      <c r="O326" s="331">
        <v>201.3</v>
      </c>
      <c r="P326" s="331">
        <v>140</v>
      </c>
      <c r="Q326" s="331">
        <v>386.6</v>
      </c>
      <c r="R326" s="331">
        <v>83</v>
      </c>
      <c r="S326" s="331">
        <v>83</v>
      </c>
      <c r="T326" s="331" t="s">
        <v>336</v>
      </c>
      <c r="U326" s="331">
        <v>90.8</v>
      </c>
      <c r="V326" s="331">
        <v>137.80000000000001</v>
      </c>
      <c r="W326" s="331">
        <v>163.6</v>
      </c>
      <c r="X326" s="331">
        <v>111.9</v>
      </c>
      <c r="Y326" s="331">
        <v>140.69999999999999</v>
      </c>
      <c r="Z326" s="331">
        <v>141.30000000000001</v>
      </c>
      <c r="AA326" s="331">
        <v>136.80000000000001</v>
      </c>
      <c r="AB326" s="331" t="s">
        <v>336</v>
      </c>
      <c r="AC326" s="331">
        <v>161.30000000000001</v>
      </c>
      <c r="AD326" s="331">
        <v>162.9</v>
      </c>
      <c r="AE326" s="364">
        <v>187.4</v>
      </c>
      <c r="AF326" s="364">
        <v>147.5</v>
      </c>
      <c r="AG326" s="364" t="s">
        <v>336</v>
      </c>
      <c r="AH326" s="364">
        <v>143.69999999999999</v>
      </c>
      <c r="AI326" s="364">
        <v>232</v>
      </c>
      <c r="AJ326" s="364">
        <v>80.8</v>
      </c>
      <c r="AK326" s="364" t="s">
        <v>335</v>
      </c>
      <c r="AL326" s="364">
        <v>153.30000000000001</v>
      </c>
      <c r="AM326" s="329"/>
      <c r="AN326" s="341"/>
      <c r="AO326" s="329" t="s">
        <v>92</v>
      </c>
      <c r="AP326" s="331">
        <v>139.9</v>
      </c>
      <c r="AQ326" s="331">
        <v>172.9</v>
      </c>
      <c r="AR326" s="344">
        <v>116.2</v>
      </c>
      <c r="AS326" s="344">
        <v>108.8</v>
      </c>
      <c r="AT326" s="344">
        <v>127.4</v>
      </c>
      <c r="AU326" s="344">
        <v>297.7</v>
      </c>
      <c r="AV326" s="344">
        <v>315.39999999999998</v>
      </c>
      <c r="AW326" s="344">
        <v>294.39999999999998</v>
      </c>
      <c r="AX326" s="344">
        <v>124</v>
      </c>
      <c r="AY326" s="344">
        <v>123</v>
      </c>
      <c r="AZ326" s="344">
        <v>137.4</v>
      </c>
    </row>
    <row r="327" spans="1:52" x14ac:dyDescent="0.15">
      <c r="A327" s="329"/>
      <c r="B327" s="341"/>
      <c r="C327" s="329" t="s">
        <v>93</v>
      </c>
      <c r="D327" s="360">
        <v>149</v>
      </c>
      <c r="E327" s="331">
        <v>149</v>
      </c>
      <c r="F327" s="331">
        <v>119.3</v>
      </c>
      <c r="G327" s="331">
        <v>130.4</v>
      </c>
      <c r="H327" s="331">
        <v>39.299999999999997</v>
      </c>
      <c r="I327" s="331">
        <v>162.4</v>
      </c>
      <c r="J327" s="331">
        <v>151.9</v>
      </c>
      <c r="K327" s="331">
        <v>112</v>
      </c>
      <c r="L327" s="331">
        <v>117</v>
      </c>
      <c r="M327" s="331" t="s">
        <v>335</v>
      </c>
      <c r="N327" s="331">
        <v>54.3</v>
      </c>
      <c r="O327" s="331">
        <v>266.8</v>
      </c>
      <c r="P327" s="331">
        <v>155.69999999999999</v>
      </c>
      <c r="Q327" s="331">
        <v>769.4</v>
      </c>
      <c r="R327" s="331">
        <v>103.8</v>
      </c>
      <c r="S327" s="331">
        <v>103.8</v>
      </c>
      <c r="T327" s="331" t="s">
        <v>336</v>
      </c>
      <c r="U327" s="331">
        <v>85.4</v>
      </c>
      <c r="V327" s="331">
        <v>129.30000000000001</v>
      </c>
      <c r="W327" s="331">
        <v>150.19999999999999</v>
      </c>
      <c r="X327" s="331">
        <v>112.5</v>
      </c>
      <c r="Y327" s="331">
        <v>121.3</v>
      </c>
      <c r="Z327" s="331">
        <v>133</v>
      </c>
      <c r="AA327" s="331">
        <v>143.69999999999999</v>
      </c>
      <c r="AB327" s="331" t="s">
        <v>336</v>
      </c>
      <c r="AC327" s="331">
        <v>189.1</v>
      </c>
      <c r="AD327" s="331">
        <v>218.8</v>
      </c>
      <c r="AE327" s="364">
        <v>225.7</v>
      </c>
      <c r="AF327" s="364">
        <v>118.2</v>
      </c>
      <c r="AG327" s="364" t="s">
        <v>336</v>
      </c>
      <c r="AH327" s="364">
        <v>143.30000000000001</v>
      </c>
      <c r="AI327" s="364">
        <v>210</v>
      </c>
      <c r="AJ327" s="364">
        <v>112.5</v>
      </c>
      <c r="AK327" s="364" t="s">
        <v>335</v>
      </c>
      <c r="AL327" s="364">
        <v>142.80000000000001</v>
      </c>
      <c r="AM327" s="329"/>
      <c r="AN327" s="341"/>
      <c r="AO327" s="329" t="s">
        <v>93</v>
      </c>
      <c r="AP327" s="331">
        <v>149</v>
      </c>
      <c r="AQ327" s="331">
        <v>191.3</v>
      </c>
      <c r="AR327" s="344">
        <v>113.7</v>
      </c>
      <c r="AS327" s="344">
        <v>105.8</v>
      </c>
      <c r="AT327" s="344">
        <v>126.5</v>
      </c>
      <c r="AU327" s="344">
        <v>378.4</v>
      </c>
      <c r="AV327" s="344">
        <v>479.9</v>
      </c>
      <c r="AW327" s="344">
        <v>250.5</v>
      </c>
      <c r="AX327" s="344">
        <v>130.69999999999999</v>
      </c>
      <c r="AY327" s="344">
        <v>129.69999999999999</v>
      </c>
      <c r="AZ327" s="344">
        <v>139.80000000000001</v>
      </c>
    </row>
    <row r="328" spans="1:52" x14ac:dyDescent="0.15">
      <c r="A328" s="329"/>
      <c r="B328" s="341"/>
      <c r="C328" s="329" t="s">
        <v>94</v>
      </c>
      <c r="D328" s="360">
        <v>144</v>
      </c>
      <c r="E328" s="331">
        <v>144</v>
      </c>
      <c r="F328" s="331">
        <v>112.1</v>
      </c>
      <c r="G328" s="331">
        <v>122.1</v>
      </c>
      <c r="H328" s="331">
        <v>37.700000000000003</v>
      </c>
      <c r="I328" s="331">
        <v>174.9</v>
      </c>
      <c r="J328" s="331">
        <v>206.2</v>
      </c>
      <c r="K328" s="331">
        <v>107.1</v>
      </c>
      <c r="L328" s="331">
        <v>106.5</v>
      </c>
      <c r="M328" s="331" t="s">
        <v>335</v>
      </c>
      <c r="N328" s="331">
        <v>54.7</v>
      </c>
      <c r="O328" s="331">
        <v>218</v>
      </c>
      <c r="P328" s="331">
        <v>129</v>
      </c>
      <c r="Q328" s="331">
        <v>620.5</v>
      </c>
      <c r="R328" s="331">
        <v>122.3</v>
      </c>
      <c r="S328" s="331">
        <v>122.3</v>
      </c>
      <c r="T328" s="331" t="s">
        <v>336</v>
      </c>
      <c r="U328" s="331">
        <v>93.5</v>
      </c>
      <c r="V328" s="331">
        <v>127.1</v>
      </c>
      <c r="W328" s="331">
        <v>139.19999999999999</v>
      </c>
      <c r="X328" s="331">
        <v>115.2</v>
      </c>
      <c r="Y328" s="331">
        <v>112.8</v>
      </c>
      <c r="Z328" s="331">
        <v>145.19999999999999</v>
      </c>
      <c r="AA328" s="331">
        <v>136.5</v>
      </c>
      <c r="AB328" s="331" t="s">
        <v>336</v>
      </c>
      <c r="AC328" s="331">
        <v>180</v>
      </c>
      <c r="AD328" s="331">
        <v>168</v>
      </c>
      <c r="AE328" s="364">
        <v>183.8</v>
      </c>
      <c r="AF328" s="364">
        <v>150.69999999999999</v>
      </c>
      <c r="AG328" s="364" t="s">
        <v>336</v>
      </c>
      <c r="AH328" s="364">
        <v>166.2</v>
      </c>
      <c r="AI328" s="364">
        <v>257.39999999999998</v>
      </c>
      <c r="AJ328" s="364">
        <v>190.1</v>
      </c>
      <c r="AK328" s="364" t="s">
        <v>335</v>
      </c>
      <c r="AL328" s="364">
        <v>180.3</v>
      </c>
      <c r="AM328" s="329"/>
      <c r="AN328" s="341"/>
      <c r="AO328" s="329" t="s">
        <v>94</v>
      </c>
      <c r="AP328" s="331">
        <v>144</v>
      </c>
      <c r="AQ328" s="331">
        <v>204.2</v>
      </c>
      <c r="AR328" s="344">
        <v>139.19999999999999</v>
      </c>
      <c r="AS328" s="344">
        <v>145.6</v>
      </c>
      <c r="AT328" s="344">
        <v>131.4</v>
      </c>
      <c r="AU328" s="344">
        <v>355</v>
      </c>
      <c r="AV328" s="344">
        <v>389.4</v>
      </c>
      <c r="AW328" s="344">
        <v>307.5</v>
      </c>
      <c r="AX328" s="344">
        <v>121.3</v>
      </c>
      <c r="AY328" s="344">
        <v>119.5</v>
      </c>
      <c r="AZ328" s="344">
        <v>148.19999999999999</v>
      </c>
    </row>
    <row r="329" spans="1:52" x14ac:dyDescent="0.15">
      <c r="A329" s="329"/>
      <c r="B329" s="341"/>
      <c r="C329" s="329" t="s">
        <v>95</v>
      </c>
      <c r="D329" s="360">
        <v>132.19999999999999</v>
      </c>
      <c r="E329" s="331">
        <v>132.19999999999999</v>
      </c>
      <c r="F329" s="331">
        <v>123.4</v>
      </c>
      <c r="G329" s="331">
        <v>134.5</v>
      </c>
      <c r="H329" s="331">
        <v>36.9</v>
      </c>
      <c r="I329" s="331">
        <v>167.3</v>
      </c>
      <c r="J329" s="331">
        <v>162.30000000000001</v>
      </c>
      <c r="K329" s="331">
        <v>108.7</v>
      </c>
      <c r="L329" s="331">
        <v>103.6</v>
      </c>
      <c r="M329" s="331" t="s">
        <v>335</v>
      </c>
      <c r="N329" s="331">
        <v>38.299999999999997</v>
      </c>
      <c r="O329" s="331">
        <v>182.4</v>
      </c>
      <c r="P329" s="331">
        <v>148.5</v>
      </c>
      <c r="Q329" s="331">
        <v>363.2</v>
      </c>
      <c r="R329" s="331">
        <v>103.7</v>
      </c>
      <c r="S329" s="331">
        <v>103.7</v>
      </c>
      <c r="T329" s="331" t="s">
        <v>336</v>
      </c>
      <c r="U329" s="331">
        <v>91.8</v>
      </c>
      <c r="V329" s="331">
        <v>126.1</v>
      </c>
      <c r="W329" s="331">
        <v>145.5</v>
      </c>
      <c r="X329" s="331">
        <v>111.3</v>
      </c>
      <c r="Y329" s="331">
        <v>192.1</v>
      </c>
      <c r="Z329" s="331">
        <v>155.9</v>
      </c>
      <c r="AA329" s="331">
        <v>141.9</v>
      </c>
      <c r="AB329" s="331" t="s">
        <v>336</v>
      </c>
      <c r="AC329" s="331">
        <v>190.1</v>
      </c>
      <c r="AD329" s="331">
        <v>231.9</v>
      </c>
      <c r="AE329" s="364">
        <v>224.1</v>
      </c>
      <c r="AF329" s="364">
        <v>93</v>
      </c>
      <c r="AG329" s="364" t="s">
        <v>336</v>
      </c>
      <c r="AH329" s="364">
        <v>148.9</v>
      </c>
      <c r="AI329" s="364">
        <v>239.9</v>
      </c>
      <c r="AJ329" s="364">
        <v>69.3</v>
      </c>
      <c r="AK329" s="364" t="s">
        <v>335</v>
      </c>
      <c r="AL329" s="364">
        <v>149.4</v>
      </c>
      <c r="AM329" s="329"/>
      <c r="AN329" s="341"/>
      <c r="AO329" s="329" t="s">
        <v>95</v>
      </c>
      <c r="AP329" s="331">
        <v>132.19999999999999</v>
      </c>
      <c r="AQ329" s="331">
        <v>165.5</v>
      </c>
      <c r="AR329" s="344">
        <v>118.8</v>
      </c>
      <c r="AS329" s="344">
        <v>112.3</v>
      </c>
      <c r="AT329" s="344">
        <v>130.80000000000001</v>
      </c>
      <c r="AU329" s="344">
        <v>271.39999999999998</v>
      </c>
      <c r="AV329" s="344">
        <v>253.6</v>
      </c>
      <c r="AW329" s="344">
        <v>268.2</v>
      </c>
      <c r="AX329" s="344">
        <v>119.6</v>
      </c>
      <c r="AY329" s="344">
        <v>118</v>
      </c>
      <c r="AZ329" s="344">
        <v>158.9</v>
      </c>
    </row>
    <row r="330" spans="1:52" x14ac:dyDescent="0.15">
      <c r="A330" s="329"/>
      <c r="B330" s="341"/>
      <c r="C330" s="329" t="s">
        <v>96</v>
      </c>
      <c r="D330" s="360">
        <v>138.80000000000001</v>
      </c>
      <c r="E330" s="331">
        <v>138.69999999999999</v>
      </c>
      <c r="F330" s="331">
        <v>125.1</v>
      </c>
      <c r="G330" s="331">
        <v>136.30000000000001</v>
      </c>
      <c r="H330" s="331">
        <v>37.200000000000003</v>
      </c>
      <c r="I330" s="331">
        <v>156.69999999999999</v>
      </c>
      <c r="J330" s="331">
        <v>167.3</v>
      </c>
      <c r="K330" s="331">
        <v>119.9</v>
      </c>
      <c r="L330" s="331">
        <v>119.3</v>
      </c>
      <c r="M330" s="331" t="s">
        <v>335</v>
      </c>
      <c r="N330" s="331">
        <v>46.9</v>
      </c>
      <c r="O330" s="331">
        <v>156.80000000000001</v>
      </c>
      <c r="P330" s="331">
        <v>152</v>
      </c>
      <c r="Q330" s="331">
        <v>212.5</v>
      </c>
      <c r="R330" s="331">
        <v>125.6</v>
      </c>
      <c r="S330" s="331">
        <v>125.6</v>
      </c>
      <c r="T330" s="331" t="s">
        <v>336</v>
      </c>
      <c r="U330" s="331">
        <v>116.6</v>
      </c>
      <c r="V330" s="331">
        <v>136.9</v>
      </c>
      <c r="W330" s="331">
        <v>159.19999999999999</v>
      </c>
      <c r="X330" s="331">
        <v>114.9</v>
      </c>
      <c r="Y330" s="331">
        <v>141.4</v>
      </c>
      <c r="Z330" s="331">
        <v>156.5</v>
      </c>
      <c r="AA330" s="331">
        <v>124.4</v>
      </c>
      <c r="AB330" s="331" t="s">
        <v>336</v>
      </c>
      <c r="AC330" s="331">
        <v>180.9</v>
      </c>
      <c r="AD330" s="331">
        <v>194.7</v>
      </c>
      <c r="AE330" s="364">
        <v>241.6</v>
      </c>
      <c r="AF330" s="364">
        <v>142.80000000000001</v>
      </c>
      <c r="AG330" s="364" t="s">
        <v>336</v>
      </c>
      <c r="AH330" s="364">
        <v>152.5</v>
      </c>
      <c r="AI330" s="364">
        <v>228.7</v>
      </c>
      <c r="AJ330" s="364">
        <v>101.1</v>
      </c>
      <c r="AK330" s="364" t="s">
        <v>335</v>
      </c>
      <c r="AL330" s="364">
        <v>156.1</v>
      </c>
      <c r="AM330" s="329"/>
      <c r="AN330" s="341"/>
      <c r="AO330" s="329" t="s">
        <v>96</v>
      </c>
      <c r="AP330" s="331">
        <v>138.80000000000001</v>
      </c>
      <c r="AQ330" s="331">
        <v>150.80000000000001</v>
      </c>
      <c r="AR330" s="344">
        <v>123</v>
      </c>
      <c r="AS330" s="344">
        <v>116.4</v>
      </c>
      <c r="AT330" s="344">
        <v>135.80000000000001</v>
      </c>
      <c r="AU330" s="344">
        <v>209.4</v>
      </c>
      <c r="AV330" s="344">
        <v>196.2</v>
      </c>
      <c r="AW330" s="344">
        <v>261.89999999999998</v>
      </c>
      <c r="AX330" s="344">
        <v>134.80000000000001</v>
      </c>
      <c r="AY330" s="344">
        <v>133</v>
      </c>
      <c r="AZ330" s="344">
        <v>166.4</v>
      </c>
    </row>
    <row r="331" spans="1:52" x14ac:dyDescent="0.15">
      <c r="A331" s="329"/>
      <c r="B331" s="342"/>
      <c r="C331" s="335" t="s">
        <v>97</v>
      </c>
      <c r="D331" s="362">
        <v>165.9</v>
      </c>
      <c r="E331" s="337">
        <v>166</v>
      </c>
      <c r="F331" s="337">
        <v>128.9</v>
      </c>
      <c r="G331" s="337">
        <v>139.19999999999999</v>
      </c>
      <c r="H331" s="337">
        <v>40.1</v>
      </c>
      <c r="I331" s="337">
        <v>157.5</v>
      </c>
      <c r="J331" s="337">
        <v>179.7</v>
      </c>
      <c r="K331" s="337">
        <v>101.5</v>
      </c>
      <c r="L331" s="337">
        <v>102.7</v>
      </c>
      <c r="M331" s="337" t="s">
        <v>335</v>
      </c>
      <c r="N331" s="337">
        <v>37.5</v>
      </c>
      <c r="O331" s="337">
        <v>211.5</v>
      </c>
      <c r="P331" s="337">
        <v>156.5</v>
      </c>
      <c r="Q331" s="337">
        <v>432.9</v>
      </c>
      <c r="R331" s="337">
        <v>129.4</v>
      </c>
      <c r="S331" s="337">
        <v>129.4</v>
      </c>
      <c r="T331" s="337" t="s">
        <v>336</v>
      </c>
      <c r="U331" s="337">
        <v>147.4</v>
      </c>
      <c r="V331" s="337">
        <v>130.69999999999999</v>
      </c>
      <c r="W331" s="337">
        <v>149.69999999999999</v>
      </c>
      <c r="X331" s="337">
        <v>111.2</v>
      </c>
      <c r="Y331" s="337">
        <v>94.1</v>
      </c>
      <c r="Z331" s="337">
        <v>159</v>
      </c>
      <c r="AA331" s="337">
        <v>128.1</v>
      </c>
      <c r="AB331" s="337" t="s">
        <v>336</v>
      </c>
      <c r="AC331" s="337">
        <v>178</v>
      </c>
      <c r="AD331" s="337">
        <v>185.3</v>
      </c>
      <c r="AE331" s="367">
        <v>228.7</v>
      </c>
      <c r="AF331" s="367">
        <v>111.6</v>
      </c>
      <c r="AG331" s="367" t="s">
        <v>336</v>
      </c>
      <c r="AH331" s="367">
        <v>160</v>
      </c>
      <c r="AI331" s="367">
        <v>230.5</v>
      </c>
      <c r="AJ331" s="367">
        <v>114.5</v>
      </c>
      <c r="AK331" s="367" t="s">
        <v>335</v>
      </c>
      <c r="AL331" s="367">
        <v>162.5</v>
      </c>
      <c r="AM331" s="335"/>
      <c r="AN331" s="342"/>
      <c r="AO331" s="335" t="s">
        <v>97</v>
      </c>
      <c r="AP331" s="337">
        <v>165.9</v>
      </c>
      <c r="AQ331" s="337">
        <v>173.9</v>
      </c>
      <c r="AR331" s="346">
        <v>118.6</v>
      </c>
      <c r="AS331" s="346">
        <v>111.5</v>
      </c>
      <c r="AT331" s="346">
        <v>133.6</v>
      </c>
      <c r="AU331" s="346">
        <v>289.3</v>
      </c>
      <c r="AV331" s="346">
        <v>298.10000000000002</v>
      </c>
      <c r="AW331" s="346">
        <v>291.10000000000002</v>
      </c>
      <c r="AX331" s="346">
        <v>157.5</v>
      </c>
      <c r="AY331" s="346">
        <v>157</v>
      </c>
      <c r="AZ331" s="346">
        <v>165.9</v>
      </c>
    </row>
    <row r="332" spans="1:52" hidden="1" x14ac:dyDescent="0.15">
      <c r="A332" s="329"/>
      <c r="B332" s="341" t="s">
        <v>681</v>
      </c>
      <c r="C332" s="329" t="s">
        <v>84</v>
      </c>
      <c r="D332" s="360"/>
      <c r="E332" s="331"/>
      <c r="F332" s="331"/>
      <c r="G332" s="331"/>
      <c r="H332" s="331"/>
      <c r="I332" s="331"/>
      <c r="J332" s="331"/>
      <c r="K332" s="331"/>
      <c r="L332" s="331"/>
      <c r="M332" s="331"/>
      <c r="N332" s="331"/>
      <c r="O332" s="331"/>
      <c r="P332" s="331"/>
      <c r="Q332" s="331"/>
      <c r="R332" s="331"/>
      <c r="S332" s="331"/>
      <c r="T332" s="331"/>
      <c r="U332" s="331"/>
      <c r="V332" s="331"/>
      <c r="W332" s="331"/>
      <c r="X332" s="331"/>
      <c r="Y332" s="331"/>
      <c r="Z332" s="331"/>
      <c r="AA332" s="331"/>
      <c r="AB332" s="331"/>
      <c r="AC332" s="331"/>
      <c r="AD332" s="331"/>
      <c r="AE332" s="358"/>
      <c r="AF332" s="358"/>
      <c r="AG332" s="358"/>
      <c r="AH332" s="358"/>
      <c r="AI332" s="358"/>
      <c r="AJ332" s="358"/>
      <c r="AK332" s="358"/>
      <c r="AL332" s="358"/>
      <c r="AM332" s="329"/>
      <c r="AN332" s="341" t="s">
        <v>681</v>
      </c>
      <c r="AO332" s="329" t="s">
        <v>84</v>
      </c>
      <c r="AP332" s="331"/>
      <c r="AQ332" s="331"/>
      <c r="AR332" s="344"/>
      <c r="AS332" s="344"/>
      <c r="AT332" s="344"/>
      <c r="AU332" s="344"/>
      <c r="AV332" s="344"/>
      <c r="AW332" s="344"/>
      <c r="AX332" s="344"/>
      <c r="AY332" s="344"/>
      <c r="AZ332" s="344"/>
    </row>
    <row r="333" spans="1:52" hidden="1" x14ac:dyDescent="0.15">
      <c r="A333" s="329"/>
      <c r="B333" s="341"/>
      <c r="C333" s="329" t="s">
        <v>86</v>
      </c>
      <c r="D333" s="360"/>
      <c r="E333" s="331"/>
      <c r="F333" s="331"/>
      <c r="G333" s="331"/>
      <c r="H333" s="331"/>
      <c r="I333" s="331"/>
      <c r="J333" s="331"/>
      <c r="K333" s="331"/>
      <c r="L333" s="331"/>
      <c r="M333" s="331"/>
      <c r="N333" s="331"/>
      <c r="O333" s="331"/>
      <c r="P333" s="331"/>
      <c r="Q333" s="331"/>
      <c r="R333" s="331"/>
      <c r="S333" s="331"/>
      <c r="T333" s="331"/>
      <c r="U333" s="331"/>
      <c r="V333" s="331"/>
      <c r="W333" s="331"/>
      <c r="X333" s="331"/>
      <c r="Y333" s="331"/>
      <c r="Z333" s="331"/>
      <c r="AA333" s="331"/>
      <c r="AB333" s="331"/>
      <c r="AC333" s="331"/>
      <c r="AD333" s="331"/>
      <c r="AE333" s="358"/>
      <c r="AF333" s="358"/>
      <c r="AG333" s="358"/>
      <c r="AH333" s="358"/>
      <c r="AI333" s="358"/>
      <c r="AJ333" s="358"/>
      <c r="AK333" s="358"/>
      <c r="AL333" s="358"/>
      <c r="AM333" s="329"/>
      <c r="AN333" s="341"/>
      <c r="AO333" s="329" t="s">
        <v>86</v>
      </c>
      <c r="AP333" s="331"/>
      <c r="AQ333" s="331"/>
      <c r="AR333" s="344"/>
      <c r="AS333" s="344"/>
      <c r="AT333" s="344"/>
      <c r="AU333" s="344"/>
      <c r="AV333" s="344"/>
      <c r="AW333" s="344"/>
      <c r="AX333" s="344"/>
      <c r="AY333" s="344"/>
      <c r="AZ333" s="344"/>
    </row>
    <row r="334" spans="1:52" hidden="1" x14ac:dyDescent="0.15">
      <c r="A334" s="329"/>
      <c r="B334" s="341"/>
      <c r="C334" s="329" t="s">
        <v>88</v>
      </c>
      <c r="D334" s="360"/>
      <c r="E334" s="331"/>
      <c r="F334" s="331"/>
      <c r="G334" s="331"/>
      <c r="H334" s="331"/>
      <c r="I334" s="331"/>
      <c r="J334" s="331"/>
      <c r="K334" s="331"/>
      <c r="L334" s="331"/>
      <c r="M334" s="331"/>
      <c r="N334" s="331"/>
      <c r="O334" s="331"/>
      <c r="P334" s="331"/>
      <c r="Q334" s="331"/>
      <c r="R334" s="331"/>
      <c r="S334" s="331"/>
      <c r="T334" s="331"/>
      <c r="U334" s="331"/>
      <c r="V334" s="331"/>
      <c r="W334" s="331"/>
      <c r="X334" s="331"/>
      <c r="Y334" s="331"/>
      <c r="Z334" s="331"/>
      <c r="AA334" s="331"/>
      <c r="AB334" s="331"/>
      <c r="AC334" s="331"/>
      <c r="AD334" s="331"/>
      <c r="AE334" s="358"/>
      <c r="AF334" s="358"/>
      <c r="AG334" s="358"/>
      <c r="AH334" s="358"/>
      <c r="AI334" s="358"/>
      <c r="AJ334" s="358"/>
      <c r="AK334" s="358"/>
      <c r="AL334" s="358"/>
      <c r="AM334" s="329"/>
      <c r="AN334" s="341"/>
      <c r="AO334" s="329" t="s">
        <v>88</v>
      </c>
      <c r="AP334" s="331"/>
      <c r="AQ334" s="331"/>
      <c r="AR334" s="344"/>
      <c r="AS334" s="344"/>
      <c r="AT334" s="344"/>
      <c r="AU334" s="344"/>
      <c r="AV334" s="344"/>
      <c r="AW334" s="344"/>
      <c r="AX334" s="344"/>
      <c r="AY334" s="344"/>
      <c r="AZ334" s="344"/>
    </row>
    <row r="335" spans="1:52" hidden="1" x14ac:dyDescent="0.15">
      <c r="A335" s="329"/>
      <c r="B335" s="341"/>
      <c r="C335" s="329" t="s">
        <v>89</v>
      </c>
      <c r="D335" s="360"/>
      <c r="E335" s="331"/>
      <c r="F335" s="331"/>
      <c r="G335" s="331"/>
      <c r="H335" s="331"/>
      <c r="I335" s="331"/>
      <c r="J335" s="331"/>
      <c r="K335" s="331"/>
      <c r="L335" s="331"/>
      <c r="M335" s="331"/>
      <c r="N335" s="331"/>
      <c r="O335" s="331"/>
      <c r="P335" s="331"/>
      <c r="Q335" s="331"/>
      <c r="R335" s="331"/>
      <c r="S335" s="331"/>
      <c r="T335" s="331"/>
      <c r="U335" s="331"/>
      <c r="V335" s="331"/>
      <c r="W335" s="331"/>
      <c r="X335" s="331"/>
      <c r="Y335" s="331"/>
      <c r="Z335" s="331"/>
      <c r="AA335" s="331"/>
      <c r="AB335" s="331"/>
      <c r="AC335" s="331"/>
      <c r="AD335" s="331"/>
      <c r="AE335" s="358"/>
      <c r="AF335" s="358"/>
      <c r="AG335" s="358"/>
      <c r="AH335" s="358"/>
      <c r="AI335" s="358"/>
      <c r="AJ335" s="358"/>
      <c r="AK335" s="358"/>
      <c r="AL335" s="358"/>
      <c r="AM335" s="329"/>
      <c r="AN335" s="341"/>
      <c r="AO335" s="329" t="s">
        <v>89</v>
      </c>
      <c r="AP335" s="331"/>
      <c r="AQ335" s="331"/>
      <c r="AR335" s="344"/>
      <c r="AS335" s="344"/>
      <c r="AT335" s="344"/>
      <c r="AU335" s="344"/>
      <c r="AV335" s="344"/>
      <c r="AW335" s="344"/>
      <c r="AX335" s="344"/>
      <c r="AY335" s="344"/>
      <c r="AZ335" s="344"/>
    </row>
    <row r="336" spans="1:52" hidden="1" x14ac:dyDescent="0.15">
      <c r="A336" s="329"/>
      <c r="B336" s="341"/>
      <c r="C336" s="329" t="s">
        <v>90</v>
      </c>
      <c r="D336" s="360"/>
      <c r="E336" s="331"/>
      <c r="F336" s="331"/>
      <c r="G336" s="331"/>
      <c r="H336" s="331"/>
      <c r="I336" s="331"/>
      <c r="J336" s="331"/>
      <c r="K336" s="331"/>
      <c r="L336" s="331"/>
      <c r="M336" s="331"/>
      <c r="N336" s="331"/>
      <c r="O336" s="331"/>
      <c r="P336" s="331"/>
      <c r="Q336" s="331"/>
      <c r="R336" s="331"/>
      <c r="S336" s="331"/>
      <c r="T336" s="331"/>
      <c r="U336" s="331"/>
      <c r="V336" s="331"/>
      <c r="W336" s="331"/>
      <c r="X336" s="331"/>
      <c r="Y336" s="331"/>
      <c r="Z336" s="331"/>
      <c r="AA336" s="331"/>
      <c r="AB336" s="331"/>
      <c r="AC336" s="331"/>
      <c r="AD336" s="331"/>
      <c r="AE336" s="358"/>
      <c r="AF336" s="358"/>
      <c r="AG336" s="358"/>
      <c r="AH336" s="358"/>
      <c r="AI336" s="358"/>
      <c r="AJ336" s="358"/>
      <c r="AK336" s="358"/>
      <c r="AL336" s="358"/>
      <c r="AM336" s="329"/>
      <c r="AN336" s="341"/>
      <c r="AO336" s="329" t="s">
        <v>90</v>
      </c>
      <c r="AP336" s="331"/>
      <c r="AQ336" s="331"/>
      <c r="AR336" s="344"/>
      <c r="AS336" s="344"/>
      <c r="AT336" s="344"/>
      <c r="AU336" s="344"/>
      <c r="AV336" s="344"/>
      <c r="AW336" s="344"/>
      <c r="AX336" s="344"/>
      <c r="AY336" s="344"/>
      <c r="AZ336" s="344"/>
    </row>
    <row r="337" spans="1:52" hidden="1" x14ac:dyDescent="0.15">
      <c r="A337" s="329"/>
      <c r="B337" s="341"/>
      <c r="C337" s="329" t="s">
        <v>91</v>
      </c>
      <c r="D337" s="360"/>
      <c r="E337" s="331"/>
      <c r="F337" s="331"/>
      <c r="G337" s="331"/>
      <c r="H337" s="331"/>
      <c r="I337" s="331"/>
      <c r="J337" s="331"/>
      <c r="K337" s="331"/>
      <c r="L337" s="331"/>
      <c r="M337" s="331"/>
      <c r="N337" s="331"/>
      <c r="O337" s="331"/>
      <c r="P337" s="331"/>
      <c r="Q337" s="331"/>
      <c r="R337" s="331"/>
      <c r="S337" s="331"/>
      <c r="T337" s="331"/>
      <c r="U337" s="331"/>
      <c r="V337" s="331"/>
      <c r="W337" s="331"/>
      <c r="X337" s="331"/>
      <c r="Y337" s="331"/>
      <c r="Z337" s="331"/>
      <c r="AA337" s="331"/>
      <c r="AB337" s="331"/>
      <c r="AC337" s="331"/>
      <c r="AD337" s="331"/>
      <c r="AE337" s="358"/>
      <c r="AF337" s="358"/>
      <c r="AG337" s="358"/>
      <c r="AH337" s="358"/>
      <c r="AI337" s="358"/>
      <c r="AJ337" s="358"/>
      <c r="AK337" s="358"/>
      <c r="AL337" s="358"/>
      <c r="AM337" s="329"/>
      <c r="AN337" s="341"/>
      <c r="AO337" s="329" t="s">
        <v>91</v>
      </c>
      <c r="AP337" s="331"/>
      <c r="AQ337" s="331"/>
      <c r="AR337" s="344"/>
      <c r="AS337" s="344"/>
      <c r="AT337" s="344"/>
      <c r="AU337" s="344"/>
      <c r="AV337" s="344"/>
      <c r="AW337" s="344"/>
      <c r="AX337" s="344"/>
      <c r="AY337" s="344"/>
      <c r="AZ337" s="344"/>
    </row>
    <row r="338" spans="1:52" hidden="1" x14ac:dyDescent="0.15">
      <c r="A338" s="329"/>
      <c r="B338" s="341"/>
      <c r="C338" s="329" t="s">
        <v>92</v>
      </c>
      <c r="D338" s="360"/>
      <c r="E338" s="331"/>
      <c r="F338" s="331"/>
      <c r="G338" s="331"/>
      <c r="H338" s="331"/>
      <c r="I338" s="331"/>
      <c r="J338" s="331"/>
      <c r="K338" s="331"/>
      <c r="L338" s="331"/>
      <c r="M338" s="331"/>
      <c r="N338" s="331"/>
      <c r="O338" s="331"/>
      <c r="P338" s="331"/>
      <c r="Q338" s="331"/>
      <c r="R338" s="331"/>
      <c r="S338" s="331"/>
      <c r="T338" s="331"/>
      <c r="U338" s="331"/>
      <c r="V338" s="331"/>
      <c r="W338" s="331"/>
      <c r="X338" s="331"/>
      <c r="Y338" s="331"/>
      <c r="Z338" s="331"/>
      <c r="AA338" s="331"/>
      <c r="AB338" s="331"/>
      <c r="AC338" s="331"/>
      <c r="AD338" s="331"/>
      <c r="AE338" s="358"/>
      <c r="AF338" s="358"/>
      <c r="AG338" s="358"/>
      <c r="AH338" s="358"/>
      <c r="AI338" s="358"/>
      <c r="AJ338" s="358"/>
      <c r="AK338" s="358"/>
      <c r="AL338" s="358"/>
      <c r="AM338" s="329"/>
      <c r="AN338" s="341"/>
      <c r="AO338" s="329" t="s">
        <v>92</v>
      </c>
      <c r="AP338" s="331"/>
      <c r="AQ338" s="331"/>
      <c r="AR338" s="344"/>
      <c r="AS338" s="344"/>
      <c r="AT338" s="344"/>
      <c r="AU338" s="344"/>
      <c r="AV338" s="344"/>
      <c r="AW338" s="344"/>
      <c r="AX338" s="344"/>
      <c r="AY338" s="344"/>
      <c r="AZ338" s="344"/>
    </row>
    <row r="339" spans="1:52" hidden="1" x14ac:dyDescent="0.15">
      <c r="A339" s="329"/>
      <c r="B339" s="341"/>
      <c r="C339" s="329" t="s">
        <v>93</v>
      </c>
      <c r="D339" s="360"/>
      <c r="E339" s="331"/>
      <c r="F339" s="331"/>
      <c r="G339" s="331"/>
      <c r="H339" s="331"/>
      <c r="I339" s="331"/>
      <c r="J339" s="331"/>
      <c r="K339" s="331"/>
      <c r="L339" s="331"/>
      <c r="M339" s="331"/>
      <c r="N339" s="331"/>
      <c r="O339" s="331"/>
      <c r="P339" s="331"/>
      <c r="Q339" s="331"/>
      <c r="R339" s="331"/>
      <c r="S339" s="331"/>
      <c r="T339" s="331"/>
      <c r="U339" s="331"/>
      <c r="V339" s="331"/>
      <c r="W339" s="331"/>
      <c r="X339" s="331"/>
      <c r="Y339" s="331"/>
      <c r="Z339" s="331"/>
      <c r="AA339" s="331"/>
      <c r="AB339" s="331"/>
      <c r="AC339" s="331"/>
      <c r="AD339" s="331"/>
      <c r="AE339" s="358"/>
      <c r="AF339" s="358"/>
      <c r="AG339" s="358"/>
      <c r="AH339" s="358"/>
      <c r="AI339" s="358"/>
      <c r="AJ339" s="358"/>
      <c r="AK339" s="358"/>
      <c r="AL339" s="358"/>
      <c r="AM339" s="329"/>
      <c r="AN339" s="341"/>
      <c r="AO339" s="329" t="s">
        <v>93</v>
      </c>
      <c r="AP339" s="331"/>
      <c r="AQ339" s="331"/>
      <c r="AR339" s="344"/>
      <c r="AS339" s="344"/>
      <c r="AT339" s="344"/>
      <c r="AU339" s="344"/>
      <c r="AV339" s="344"/>
      <c r="AW339" s="344"/>
      <c r="AX339" s="344"/>
      <c r="AY339" s="344"/>
      <c r="AZ339" s="344"/>
    </row>
    <row r="340" spans="1:52" hidden="1" x14ac:dyDescent="0.15">
      <c r="A340" s="329"/>
      <c r="B340" s="341"/>
      <c r="C340" s="329" t="s">
        <v>94</v>
      </c>
      <c r="D340" s="360"/>
      <c r="E340" s="331"/>
      <c r="F340" s="331"/>
      <c r="G340" s="331"/>
      <c r="H340" s="331"/>
      <c r="I340" s="331"/>
      <c r="J340" s="331"/>
      <c r="K340" s="331"/>
      <c r="L340" s="331"/>
      <c r="M340" s="331"/>
      <c r="N340" s="331"/>
      <c r="O340" s="331"/>
      <c r="P340" s="331"/>
      <c r="Q340" s="331"/>
      <c r="R340" s="331"/>
      <c r="S340" s="331"/>
      <c r="T340" s="331"/>
      <c r="U340" s="331"/>
      <c r="V340" s="331"/>
      <c r="W340" s="331"/>
      <c r="X340" s="331"/>
      <c r="Y340" s="331"/>
      <c r="Z340" s="331"/>
      <c r="AA340" s="331"/>
      <c r="AB340" s="331"/>
      <c r="AC340" s="331"/>
      <c r="AD340" s="331"/>
      <c r="AE340" s="358"/>
      <c r="AF340" s="358"/>
      <c r="AG340" s="358"/>
      <c r="AH340" s="358"/>
      <c r="AI340" s="358"/>
      <c r="AJ340" s="358"/>
      <c r="AK340" s="358"/>
      <c r="AL340" s="358"/>
      <c r="AM340" s="329"/>
      <c r="AN340" s="341"/>
      <c r="AO340" s="329" t="s">
        <v>94</v>
      </c>
      <c r="AP340" s="331"/>
      <c r="AQ340" s="331"/>
      <c r="AR340" s="344"/>
      <c r="AS340" s="344"/>
      <c r="AT340" s="344"/>
      <c r="AU340" s="344"/>
      <c r="AV340" s="344"/>
      <c r="AW340" s="344"/>
      <c r="AX340" s="344"/>
      <c r="AY340" s="344"/>
      <c r="AZ340" s="344"/>
    </row>
    <row r="341" spans="1:52" hidden="1" x14ac:dyDescent="0.15">
      <c r="A341" s="329"/>
      <c r="B341" s="341"/>
      <c r="C341" s="329" t="s">
        <v>95</v>
      </c>
      <c r="D341" s="360"/>
      <c r="E341" s="331"/>
      <c r="F341" s="331"/>
      <c r="G341" s="331"/>
      <c r="H341" s="331"/>
      <c r="I341" s="331"/>
      <c r="J341" s="331"/>
      <c r="K341" s="331"/>
      <c r="L341" s="331"/>
      <c r="M341" s="331"/>
      <c r="N341" s="331"/>
      <c r="O341" s="331"/>
      <c r="P341" s="331"/>
      <c r="Q341" s="331"/>
      <c r="R341" s="331"/>
      <c r="S341" s="331"/>
      <c r="T341" s="331"/>
      <c r="U341" s="331"/>
      <c r="V341" s="331"/>
      <c r="W341" s="331"/>
      <c r="X341" s="331"/>
      <c r="Y341" s="331"/>
      <c r="Z341" s="331"/>
      <c r="AA341" s="331"/>
      <c r="AB341" s="331"/>
      <c r="AC341" s="331"/>
      <c r="AD341" s="331"/>
      <c r="AE341" s="358"/>
      <c r="AF341" s="358"/>
      <c r="AG341" s="358"/>
      <c r="AH341" s="358"/>
      <c r="AI341" s="358"/>
      <c r="AJ341" s="358"/>
      <c r="AK341" s="358"/>
      <c r="AL341" s="358"/>
      <c r="AM341" s="329"/>
      <c r="AN341" s="341"/>
      <c r="AO341" s="329" t="s">
        <v>95</v>
      </c>
      <c r="AP341" s="331"/>
      <c r="AQ341" s="331"/>
      <c r="AR341" s="344"/>
      <c r="AS341" s="344"/>
      <c r="AT341" s="344"/>
      <c r="AU341" s="344"/>
      <c r="AV341" s="344"/>
      <c r="AW341" s="344"/>
      <c r="AX341" s="344"/>
      <c r="AY341" s="344"/>
      <c r="AZ341" s="344"/>
    </row>
    <row r="342" spans="1:52" hidden="1" x14ac:dyDescent="0.15">
      <c r="A342" s="329"/>
      <c r="B342" s="341"/>
      <c r="C342" s="329" t="s">
        <v>96</v>
      </c>
      <c r="D342" s="360"/>
      <c r="E342" s="331"/>
      <c r="F342" s="331"/>
      <c r="G342" s="331"/>
      <c r="H342" s="331"/>
      <c r="I342" s="331"/>
      <c r="J342" s="331"/>
      <c r="K342" s="331"/>
      <c r="L342" s="331"/>
      <c r="M342" s="331"/>
      <c r="N342" s="331"/>
      <c r="O342" s="331"/>
      <c r="P342" s="331"/>
      <c r="Q342" s="331"/>
      <c r="R342" s="331"/>
      <c r="S342" s="331"/>
      <c r="T342" s="331"/>
      <c r="U342" s="331"/>
      <c r="V342" s="331"/>
      <c r="W342" s="331"/>
      <c r="X342" s="331"/>
      <c r="Y342" s="331"/>
      <c r="Z342" s="331"/>
      <c r="AA342" s="331"/>
      <c r="AB342" s="331"/>
      <c r="AC342" s="331"/>
      <c r="AD342" s="331"/>
      <c r="AE342" s="358"/>
      <c r="AF342" s="358"/>
      <c r="AG342" s="358"/>
      <c r="AH342" s="358"/>
      <c r="AI342" s="358"/>
      <c r="AJ342" s="358"/>
      <c r="AK342" s="358"/>
      <c r="AL342" s="358"/>
      <c r="AM342" s="329"/>
      <c r="AN342" s="341"/>
      <c r="AO342" s="329" t="s">
        <v>96</v>
      </c>
      <c r="AP342" s="331"/>
      <c r="AQ342" s="331"/>
      <c r="AR342" s="344"/>
      <c r="AS342" s="344"/>
      <c r="AT342" s="344"/>
      <c r="AU342" s="344"/>
      <c r="AV342" s="344"/>
      <c r="AW342" s="344"/>
      <c r="AX342" s="344"/>
      <c r="AY342" s="344"/>
      <c r="AZ342" s="344"/>
    </row>
    <row r="343" spans="1:52" hidden="1" x14ac:dyDescent="0.15">
      <c r="A343" s="329"/>
      <c r="B343" s="341"/>
      <c r="C343" s="335" t="s">
        <v>97</v>
      </c>
      <c r="D343" s="362"/>
      <c r="E343" s="337"/>
      <c r="F343" s="337"/>
      <c r="G343" s="337"/>
      <c r="H343" s="337"/>
      <c r="I343" s="337"/>
      <c r="J343" s="337"/>
      <c r="K343" s="337"/>
      <c r="L343" s="337"/>
      <c r="M343" s="337"/>
      <c r="N343" s="337"/>
      <c r="O343" s="337"/>
      <c r="P343" s="337"/>
      <c r="Q343" s="337"/>
      <c r="R343" s="337"/>
      <c r="S343" s="337"/>
      <c r="T343" s="337"/>
      <c r="U343" s="337"/>
      <c r="V343" s="337"/>
      <c r="W343" s="337"/>
      <c r="X343" s="337"/>
      <c r="Y343" s="337"/>
      <c r="Z343" s="337"/>
      <c r="AA343" s="337"/>
      <c r="AB343" s="337"/>
      <c r="AC343" s="337"/>
      <c r="AD343" s="337"/>
      <c r="AE343" s="423"/>
      <c r="AF343" s="423"/>
      <c r="AG343" s="423"/>
      <c r="AH343" s="423"/>
      <c r="AI343" s="423"/>
      <c r="AJ343" s="423"/>
      <c r="AK343" s="423"/>
      <c r="AL343" s="423"/>
      <c r="AM343" s="335"/>
      <c r="AN343" s="341"/>
      <c r="AO343" s="335" t="s">
        <v>97</v>
      </c>
      <c r="AP343" s="337"/>
      <c r="AQ343" s="337"/>
      <c r="AR343" s="346"/>
      <c r="AS343" s="346"/>
      <c r="AT343" s="346"/>
      <c r="AU343" s="346"/>
      <c r="AV343" s="346"/>
      <c r="AW343" s="346"/>
      <c r="AX343" s="346"/>
      <c r="AY343" s="346"/>
      <c r="AZ343" s="346"/>
    </row>
    <row r="344" spans="1:52" hidden="1" x14ac:dyDescent="0.15">
      <c r="A344" s="329"/>
      <c r="B344" s="341" t="s">
        <v>682</v>
      </c>
      <c r="C344" s="329" t="s">
        <v>84</v>
      </c>
      <c r="D344" s="360"/>
      <c r="E344" s="331"/>
      <c r="F344" s="331"/>
      <c r="G344" s="331"/>
      <c r="H344" s="331"/>
      <c r="I344" s="331"/>
      <c r="J344" s="331"/>
      <c r="K344" s="331"/>
      <c r="L344" s="331"/>
      <c r="M344" s="331"/>
      <c r="N344" s="331"/>
      <c r="O344" s="331"/>
      <c r="P344" s="331"/>
      <c r="Q344" s="331"/>
      <c r="R344" s="331"/>
      <c r="S344" s="331"/>
      <c r="T344" s="331"/>
      <c r="U344" s="331"/>
      <c r="V344" s="331"/>
      <c r="W344" s="331"/>
      <c r="X344" s="331"/>
      <c r="Y344" s="331"/>
      <c r="Z344" s="331"/>
      <c r="AA344" s="331"/>
      <c r="AB344" s="331"/>
      <c r="AC344" s="331"/>
      <c r="AD344" s="331"/>
      <c r="AE344" s="358"/>
      <c r="AF344" s="358"/>
      <c r="AG344" s="358"/>
      <c r="AH344" s="358"/>
      <c r="AI344" s="358"/>
      <c r="AJ344" s="358"/>
      <c r="AK344" s="358"/>
      <c r="AL344" s="358"/>
      <c r="AM344" s="329"/>
      <c r="AN344" s="341" t="s">
        <v>682</v>
      </c>
      <c r="AO344" s="329" t="s">
        <v>84</v>
      </c>
      <c r="AP344" s="331"/>
      <c r="AQ344" s="331"/>
      <c r="AR344" s="344"/>
      <c r="AS344" s="344"/>
      <c r="AT344" s="344"/>
      <c r="AU344" s="344"/>
      <c r="AV344" s="344"/>
      <c r="AW344" s="344"/>
      <c r="AX344" s="344"/>
      <c r="AY344" s="344"/>
      <c r="AZ344" s="344"/>
    </row>
    <row r="345" spans="1:52" hidden="1" x14ac:dyDescent="0.15">
      <c r="A345" s="329"/>
      <c r="B345" s="341"/>
      <c r="C345" s="329" t="s">
        <v>86</v>
      </c>
      <c r="D345" s="360"/>
      <c r="E345" s="331"/>
      <c r="F345" s="331"/>
      <c r="G345" s="331"/>
      <c r="H345" s="331"/>
      <c r="I345" s="331"/>
      <c r="J345" s="331"/>
      <c r="K345" s="331"/>
      <c r="L345" s="331"/>
      <c r="M345" s="331"/>
      <c r="N345" s="331"/>
      <c r="O345" s="331"/>
      <c r="P345" s="331"/>
      <c r="Q345" s="331"/>
      <c r="R345" s="331"/>
      <c r="S345" s="331"/>
      <c r="T345" s="331"/>
      <c r="U345" s="331"/>
      <c r="V345" s="331"/>
      <c r="W345" s="331"/>
      <c r="X345" s="331"/>
      <c r="Y345" s="331"/>
      <c r="Z345" s="331"/>
      <c r="AA345" s="331"/>
      <c r="AB345" s="331"/>
      <c r="AC345" s="331"/>
      <c r="AD345" s="331"/>
      <c r="AE345" s="358"/>
      <c r="AF345" s="358"/>
      <c r="AG345" s="358"/>
      <c r="AH345" s="358"/>
      <c r="AI345" s="358"/>
      <c r="AJ345" s="358"/>
      <c r="AK345" s="358"/>
      <c r="AL345" s="358"/>
      <c r="AM345" s="329"/>
      <c r="AN345" s="341"/>
      <c r="AO345" s="329" t="s">
        <v>86</v>
      </c>
      <c r="AP345" s="331"/>
      <c r="AQ345" s="331"/>
      <c r="AR345" s="344"/>
      <c r="AS345" s="344"/>
      <c r="AT345" s="344"/>
      <c r="AU345" s="344"/>
      <c r="AV345" s="344"/>
      <c r="AW345" s="344"/>
      <c r="AX345" s="344"/>
      <c r="AY345" s="344"/>
      <c r="AZ345" s="344"/>
    </row>
    <row r="346" spans="1:52" hidden="1" x14ac:dyDescent="0.15">
      <c r="A346" s="329"/>
      <c r="B346" s="341"/>
      <c r="C346" s="329" t="s">
        <v>88</v>
      </c>
      <c r="D346" s="360"/>
      <c r="E346" s="331"/>
      <c r="F346" s="331"/>
      <c r="G346" s="331"/>
      <c r="H346" s="331"/>
      <c r="I346" s="331"/>
      <c r="J346" s="331"/>
      <c r="K346" s="331"/>
      <c r="L346" s="331"/>
      <c r="M346" s="331"/>
      <c r="N346" s="331"/>
      <c r="O346" s="331"/>
      <c r="P346" s="331"/>
      <c r="Q346" s="331"/>
      <c r="R346" s="331"/>
      <c r="S346" s="331"/>
      <c r="T346" s="331"/>
      <c r="U346" s="331"/>
      <c r="V346" s="331"/>
      <c r="W346" s="331"/>
      <c r="X346" s="331"/>
      <c r="Y346" s="331"/>
      <c r="Z346" s="331"/>
      <c r="AA346" s="331"/>
      <c r="AB346" s="331"/>
      <c r="AC346" s="331"/>
      <c r="AD346" s="331"/>
      <c r="AE346" s="358"/>
      <c r="AF346" s="358"/>
      <c r="AG346" s="358"/>
      <c r="AH346" s="358"/>
      <c r="AI346" s="358"/>
      <c r="AJ346" s="358"/>
      <c r="AK346" s="358"/>
      <c r="AL346" s="358"/>
      <c r="AM346" s="329"/>
      <c r="AN346" s="341"/>
      <c r="AO346" s="329" t="s">
        <v>88</v>
      </c>
      <c r="AP346" s="331"/>
      <c r="AQ346" s="331"/>
      <c r="AR346" s="344"/>
      <c r="AS346" s="344"/>
      <c r="AT346" s="344"/>
      <c r="AU346" s="344"/>
      <c r="AV346" s="344"/>
      <c r="AW346" s="344"/>
      <c r="AX346" s="344"/>
      <c r="AY346" s="344"/>
      <c r="AZ346" s="344"/>
    </row>
    <row r="347" spans="1:52" hidden="1" x14ac:dyDescent="0.15">
      <c r="A347" s="329"/>
      <c r="B347" s="341"/>
      <c r="C347" s="329" t="s">
        <v>89</v>
      </c>
      <c r="D347" s="360"/>
      <c r="E347" s="331"/>
      <c r="F347" s="331"/>
      <c r="G347" s="331"/>
      <c r="H347" s="331"/>
      <c r="I347" s="331"/>
      <c r="J347" s="331"/>
      <c r="K347" s="331"/>
      <c r="L347" s="331"/>
      <c r="M347" s="331"/>
      <c r="N347" s="331"/>
      <c r="O347" s="331"/>
      <c r="P347" s="331"/>
      <c r="Q347" s="331"/>
      <c r="R347" s="331"/>
      <c r="S347" s="331"/>
      <c r="T347" s="331"/>
      <c r="U347" s="331"/>
      <c r="V347" s="331"/>
      <c r="W347" s="331"/>
      <c r="X347" s="331"/>
      <c r="Y347" s="331"/>
      <c r="Z347" s="331"/>
      <c r="AA347" s="331"/>
      <c r="AB347" s="331"/>
      <c r="AC347" s="331"/>
      <c r="AD347" s="331"/>
      <c r="AE347" s="358"/>
      <c r="AF347" s="358"/>
      <c r="AG347" s="358"/>
      <c r="AH347" s="358"/>
      <c r="AI347" s="358"/>
      <c r="AJ347" s="358"/>
      <c r="AK347" s="358"/>
      <c r="AL347" s="358"/>
      <c r="AM347" s="329"/>
      <c r="AN347" s="341"/>
      <c r="AO347" s="329" t="s">
        <v>89</v>
      </c>
      <c r="AP347" s="331"/>
      <c r="AQ347" s="331"/>
      <c r="AR347" s="344"/>
      <c r="AS347" s="344"/>
      <c r="AT347" s="344"/>
      <c r="AU347" s="344"/>
      <c r="AV347" s="344"/>
      <c r="AW347" s="344"/>
      <c r="AX347" s="344"/>
      <c r="AY347" s="344"/>
      <c r="AZ347" s="344"/>
    </row>
    <row r="348" spans="1:52" hidden="1" x14ac:dyDescent="0.15">
      <c r="A348" s="329"/>
      <c r="B348" s="341"/>
      <c r="C348" s="329" t="s">
        <v>90</v>
      </c>
      <c r="D348" s="360"/>
      <c r="E348" s="331"/>
      <c r="F348" s="331"/>
      <c r="G348" s="331"/>
      <c r="H348" s="331"/>
      <c r="I348" s="331"/>
      <c r="J348" s="331"/>
      <c r="K348" s="331"/>
      <c r="L348" s="331"/>
      <c r="M348" s="331"/>
      <c r="N348" s="331"/>
      <c r="O348" s="331"/>
      <c r="P348" s="331"/>
      <c r="Q348" s="331"/>
      <c r="R348" s="331"/>
      <c r="S348" s="331"/>
      <c r="T348" s="331"/>
      <c r="U348" s="331"/>
      <c r="V348" s="331"/>
      <c r="W348" s="331"/>
      <c r="X348" s="331"/>
      <c r="Y348" s="331"/>
      <c r="Z348" s="331"/>
      <c r="AA348" s="331"/>
      <c r="AB348" s="331"/>
      <c r="AC348" s="331"/>
      <c r="AD348" s="331"/>
      <c r="AE348" s="358"/>
      <c r="AF348" s="358"/>
      <c r="AG348" s="358"/>
      <c r="AH348" s="358"/>
      <c r="AI348" s="358"/>
      <c r="AJ348" s="358"/>
      <c r="AK348" s="358"/>
      <c r="AL348" s="358"/>
      <c r="AM348" s="329"/>
      <c r="AN348" s="341"/>
      <c r="AO348" s="329" t="s">
        <v>90</v>
      </c>
      <c r="AP348" s="331"/>
      <c r="AQ348" s="331"/>
      <c r="AR348" s="344"/>
      <c r="AS348" s="344"/>
      <c r="AT348" s="344"/>
      <c r="AU348" s="344"/>
      <c r="AV348" s="344"/>
      <c r="AW348" s="344"/>
      <c r="AX348" s="344"/>
      <c r="AY348" s="344"/>
      <c r="AZ348" s="344"/>
    </row>
    <row r="349" spans="1:52" hidden="1" x14ac:dyDescent="0.15">
      <c r="A349" s="329"/>
      <c r="B349" s="341"/>
      <c r="C349" s="329" t="s">
        <v>91</v>
      </c>
      <c r="D349" s="360"/>
      <c r="E349" s="331"/>
      <c r="F349" s="331"/>
      <c r="G349" s="331"/>
      <c r="H349" s="331"/>
      <c r="I349" s="331"/>
      <c r="J349" s="331"/>
      <c r="K349" s="331"/>
      <c r="L349" s="331"/>
      <c r="M349" s="331"/>
      <c r="N349" s="331"/>
      <c r="O349" s="331"/>
      <c r="P349" s="331"/>
      <c r="Q349" s="331"/>
      <c r="R349" s="331"/>
      <c r="S349" s="331"/>
      <c r="T349" s="331"/>
      <c r="U349" s="331"/>
      <c r="V349" s="331"/>
      <c r="W349" s="331"/>
      <c r="X349" s="331"/>
      <c r="Y349" s="331"/>
      <c r="Z349" s="331"/>
      <c r="AA349" s="331"/>
      <c r="AB349" s="331"/>
      <c r="AC349" s="331"/>
      <c r="AD349" s="331"/>
      <c r="AE349" s="358"/>
      <c r="AF349" s="358"/>
      <c r="AG349" s="358"/>
      <c r="AH349" s="358"/>
      <c r="AI349" s="358"/>
      <c r="AJ349" s="358"/>
      <c r="AK349" s="358"/>
      <c r="AL349" s="358"/>
      <c r="AM349" s="329"/>
      <c r="AN349" s="341"/>
      <c r="AO349" s="329" t="s">
        <v>91</v>
      </c>
      <c r="AP349" s="331"/>
      <c r="AQ349" s="331"/>
      <c r="AR349" s="344"/>
      <c r="AS349" s="344"/>
      <c r="AT349" s="344"/>
      <c r="AU349" s="344"/>
      <c r="AV349" s="344"/>
      <c r="AW349" s="344"/>
      <c r="AX349" s="344"/>
      <c r="AY349" s="344"/>
      <c r="AZ349" s="344"/>
    </row>
    <row r="350" spans="1:52" hidden="1" x14ac:dyDescent="0.15">
      <c r="A350" s="329"/>
      <c r="B350" s="341"/>
      <c r="C350" s="329" t="s">
        <v>92</v>
      </c>
      <c r="D350" s="360"/>
      <c r="E350" s="331"/>
      <c r="F350" s="331"/>
      <c r="G350" s="331"/>
      <c r="H350" s="331"/>
      <c r="I350" s="331"/>
      <c r="J350" s="331"/>
      <c r="K350" s="331"/>
      <c r="L350" s="331"/>
      <c r="M350" s="331"/>
      <c r="N350" s="331"/>
      <c r="O350" s="331"/>
      <c r="P350" s="331"/>
      <c r="Q350" s="331"/>
      <c r="R350" s="331"/>
      <c r="S350" s="331"/>
      <c r="T350" s="331"/>
      <c r="U350" s="331"/>
      <c r="V350" s="331"/>
      <c r="W350" s="331"/>
      <c r="X350" s="331"/>
      <c r="Y350" s="331"/>
      <c r="Z350" s="331"/>
      <c r="AA350" s="331"/>
      <c r="AB350" s="331"/>
      <c r="AC350" s="331"/>
      <c r="AD350" s="331"/>
      <c r="AE350" s="358"/>
      <c r="AF350" s="358"/>
      <c r="AG350" s="358"/>
      <c r="AH350" s="358"/>
      <c r="AI350" s="358"/>
      <c r="AJ350" s="358"/>
      <c r="AK350" s="358"/>
      <c r="AL350" s="358"/>
      <c r="AM350" s="329"/>
      <c r="AN350" s="341"/>
      <c r="AO350" s="329" t="s">
        <v>92</v>
      </c>
      <c r="AP350" s="331"/>
      <c r="AQ350" s="331"/>
      <c r="AR350" s="344"/>
      <c r="AS350" s="344"/>
      <c r="AT350" s="344"/>
      <c r="AU350" s="344"/>
      <c r="AV350" s="344"/>
      <c r="AW350" s="344"/>
      <c r="AX350" s="344"/>
      <c r="AY350" s="344"/>
      <c r="AZ350" s="344"/>
    </row>
    <row r="351" spans="1:52" hidden="1" x14ac:dyDescent="0.15">
      <c r="A351" s="329"/>
      <c r="B351" s="341"/>
      <c r="C351" s="329" t="s">
        <v>93</v>
      </c>
      <c r="D351" s="360"/>
      <c r="E351" s="331"/>
      <c r="F351" s="331"/>
      <c r="G351" s="331"/>
      <c r="H351" s="331"/>
      <c r="I351" s="331"/>
      <c r="J351" s="331"/>
      <c r="K351" s="331"/>
      <c r="L351" s="331"/>
      <c r="M351" s="331"/>
      <c r="N351" s="331"/>
      <c r="O351" s="331"/>
      <c r="P351" s="331"/>
      <c r="Q351" s="331"/>
      <c r="R351" s="331"/>
      <c r="S351" s="331"/>
      <c r="T351" s="331"/>
      <c r="U351" s="331"/>
      <c r="V351" s="331"/>
      <c r="W351" s="331"/>
      <c r="X351" s="331"/>
      <c r="Y351" s="331"/>
      <c r="Z351" s="331"/>
      <c r="AA351" s="331"/>
      <c r="AB351" s="331"/>
      <c r="AC351" s="331"/>
      <c r="AD351" s="331"/>
      <c r="AE351" s="358"/>
      <c r="AF351" s="358"/>
      <c r="AG351" s="358"/>
      <c r="AH351" s="358"/>
      <c r="AI351" s="358"/>
      <c r="AJ351" s="358"/>
      <c r="AK351" s="358"/>
      <c r="AL351" s="358"/>
      <c r="AM351" s="329"/>
      <c r="AN351" s="341"/>
      <c r="AO351" s="329" t="s">
        <v>93</v>
      </c>
      <c r="AP351" s="331"/>
      <c r="AQ351" s="331"/>
      <c r="AR351" s="344"/>
      <c r="AS351" s="344"/>
      <c r="AT351" s="344"/>
      <c r="AU351" s="344"/>
      <c r="AV351" s="344"/>
      <c r="AW351" s="344"/>
      <c r="AX351" s="344"/>
      <c r="AY351" s="344"/>
      <c r="AZ351" s="344"/>
    </row>
    <row r="352" spans="1:52" hidden="1" x14ac:dyDescent="0.15">
      <c r="A352" s="329"/>
      <c r="B352" s="341"/>
      <c r="C352" s="329" t="s">
        <v>94</v>
      </c>
      <c r="D352" s="472"/>
      <c r="E352" s="331"/>
      <c r="F352" s="331"/>
      <c r="G352" s="331"/>
      <c r="H352" s="331"/>
      <c r="I352" s="331"/>
      <c r="J352" s="331"/>
      <c r="K352" s="331"/>
      <c r="L352" s="331"/>
      <c r="M352" s="331"/>
      <c r="N352" s="331"/>
      <c r="O352" s="331"/>
      <c r="P352" s="331"/>
      <c r="Q352" s="331"/>
      <c r="R352" s="331"/>
      <c r="S352" s="331"/>
      <c r="T352" s="331"/>
      <c r="U352" s="331"/>
      <c r="V352" s="331"/>
      <c r="W352" s="331"/>
      <c r="X352" s="331"/>
      <c r="Y352" s="331"/>
      <c r="Z352" s="331"/>
      <c r="AA352" s="331"/>
      <c r="AB352" s="331"/>
      <c r="AC352" s="331"/>
      <c r="AD352" s="331"/>
      <c r="AE352" s="358"/>
      <c r="AF352" s="358"/>
      <c r="AG352" s="358"/>
      <c r="AH352" s="358"/>
      <c r="AI352" s="358"/>
      <c r="AJ352" s="358"/>
      <c r="AK352" s="358"/>
      <c r="AL352" s="358"/>
      <c r="AM352" s="329"/>
      <c r="AN352" s="341"/>
      <c r="AO352" s="329" t="s">
        <v>94</v>
      </c>
      <c r="AP352" s="331"/>
      <c r="AQ352" s="331"/>
      <c r="AR352" s="344"/>
      <c r="AS352" s="344"/>
      <c r="AT352" s="344"/>
      <c r="AU352" s="344"/>
      <c r="AV352" s="344"/>
      <c r="AW352" s="344"/>
      <c r="AX352" s="344"/>
      <c r="AY352" s="344"/>
      <c r="AZ352" s="344"/>
    </row>
    <row r="353" spans="1:52" hidden="1" x14ac:dyDescent="0.15">
      <c r="A353" s="329"/>
      <c r="B353" s="341"/>
      <c r="C353" s="329" t="s">
        <v>95</v>
      </c>
      <c r="D353" s="360"/>
      <c r="E353" s="331"/>
      <c r="F353" s="331"/>
      <c r="G353" s="331"/>
      <c r="H353" s="331"/>
      <c r="I353" s="331"/>
      <c r="J353" s="331"/>
      <c r="K353" s="331"/>
      <c r="L353" s="331"/>
      <c r="M353" s="331"/>
      <c r="N353" s="331"/>
      <c r="O353" s="331"/>
      <c r="P353" s="331"/>
      <c r="Q353" s="331"/>
      <c r="R353" s="331"/>
      <c r="S353" s="331"/>
      <c r="T353" s="331"/>
      <c r="U353" s="331"/>
      <c r="V353" s="331"/>
      <c r="W353" s="331"/>
      <c r="X353" s="331"/>
      <c r="Y353" s="331"/>
      <c r="Z353" s="331"/>
      <c r="AA353" s="331"/>
      <c r="AB353" s="331"/>
      <c r="AC353" s="331"/>
      <c r="AD353" s="331"/>
      <c r="AE353" s="358"/>
      <c r="AF353" s="358"/>
      <c r="AG353" s="358"/>
      <c r="AH353" s="358"/>
      <c r="AI353" s="358"/>
      <c r="AJ353" s="358"/>
      <c r="AK353" s="358"/>
      <c r="AL353" s="358"/>
      <c r="AM353" s="329"/>
      <c r="AN353" s="341"/>
      <c r="AO353" s="329" t="s">
        <v>95</v>
      </c>
      <c r="AP353" s="331"/>
      <c r="AQ353" s="331"/>
      <c r="AR353" s="344"/>
      <c r="AS353" s="344"/>
      <c r="AT353" s="344"/>
      <c r="AU353" s="344"/>
      <c r="AV353" s="344"/>
      <c r="AW353" s="344"/>
      <c r="AX353" s="344"/>
      <c r="AY353" s="344"/>
      <c r="AZ353" s="344"/>
    </row>
    <row r="354" spans="1:52" hidden="1" x14ac:dyDescent="0.15">
      <c r="A354" s="329"/>
      <c r="B354" s="341"/>
      <c r="C354" s="329" t="s">
        <v>96</v>
      </c>
      <c r="D354" s="360"/>
      <c r="E354" s="331"/>
      <c r="F354" s="331"/>
      <c r="G354" s="331"/>
      <c r="H354" s="331"/>
      <c r="I354" s="331"/>
      <c r="J354" s="331"/>
      <c r="K354" s="331"/>
      <c r="L354" s="331"/>
      <c r="M354" s="331"/>
      <c r="N354" s="331"/>
      <c r="O354" s="331"/>
      <c r="P354" s="331"/>
      <c r="Q354" s="331"/>
      <c r="R354" s="331"/>
      <c r="S354" s="331"/>
      <c r="T354" s="331"/>
      <c r="U354" s="331"/>
      <c r="V354" s="331"/>
      <c r="W354" s="331"/>
      <c r="X354" s="331"/>
      <c r="Y354" s="331"/>
      <c r="Z354" s="331"/>
      <c r="AA354" s="331"/>
      <c r="AB354" s="331"/>
      <c r="AC354" s="331"/>
      <c r="AD354" s="331"/>
      <c r="AE354" s="358"/>
      <c r="AF354" s="358"/>
      <c r="AG354" s="358"/>
      <c r="AH354" s="358"/>
      <c r="AI354" s="358"/>
      <c r="AJ354" s="358"/>
      <c r="AK354" s="358"/>
      <c r="AL354" s="358"/>
      <c r="AM354" s="329"/>
      <c r="AN354" s="341"/>
      <c r="AO354" s="329" t="s">
        <v>96</v>
      </c>
      <c r="AP354" s="331"/>
      <c r="AQ354" s="331"/>
      <c r="AR354" s="344"/>
      <c r="AS354" s="344"/>
      <c r="AT354" s="344"/>
      <c r="AU354" s="344"/>
      <c r="AV354" s="344"/>
      <c r="AW354" s="344"/>
      <c r="AX354" s="344"/>
      <c r="AY354" s="344"/>
      <c r="AZ354" s="344"/>
    </row>
    <row r="355" spans="1:52" hidden="1" x14ac:dyDescent="0.15">
      <c r="A355" s="329"/>
      <c r="B355" s="465" t="s">
        <v>57</v>
      </c>
      <c r="C355" s="466" t="s">
        <v>97</v>
      </c>
      <c r="D355" s="362"/>
      <c r="E355" s="337"/>
      <c r="F355" s="337"/>
      <c r="G355" s="337"/>
      <c r="H355" s="337"/>
      <c r="I355" s="337"/>
      <c r="J355" s="337"/>
      <c r="K355" s="337"/>
      <c r="L355" s="337"/>
      <c r="M355" s="337"/>
      <c r="N355" s="337"/>
      <c r="O355" s="337"/>
      <c r="P355" s="337"/>
      <c r="Q355" s="337"/>
      <c r="R355" s="337"/>
      <c r="S355" s="337"/>
      <c r="T355" s="337"/>
      <c r="U355" s="337"/>
      <c r="V355" s="337"/>
      <c r="W355" s="337"/>
      <c r="X355" s="337"/>
      <c r="Y355" s="337"/>
      <c r="Z355" s="337"/>
      <c r="AA355" s="337"/>
      <c r="AB355" s="337"/>
      <c r="AC355" s="337"/>
      <c r="AD355" s="337"/>
      <c r="AE355" s="423"/>
      <c r="AF355" s="423"/>
      <c r="AG355" s="423"/>
      <c r="AH355" s="423"/>
      <c r="AI355" s="423"/>
      <c r="AJ355" s="423"/>
      <c r="AK355" s="423"/>
      <c r="AL355" s="423"/>
      <c r="AM355" s="335"/>
      <c r="AN355" s="465" t="s">
        <v>57</v>
      </c>
      <c r="AO355" s="466" t="s">
        <v>97</v>
      </c>
      <c r="AP355" s="337"/>
      <c r="AQ355" s="337"/>
      <c r="AR355" s="346"/>
      <c r="AS355" s="346"/>
      <c r="AT355" s="346"/>
      <c r="AU355" s="346"/>
      <c r="AV355" s="346"/>
      <c r="AW355" s="346"/>
      <c r="AX355" s="346"/>
      <c r="AY355" s="346"/>
      <c r="AZ355" s="346"/>
    </row>
    <row r="356" spans="1:52" hidden="1" x14ac:dyDescent="0.15">
      <c r="A356" s="329"/>
      <c r="B356" s="341" t="s">
        <v>683</v>
      </c>
      <c r="C356" s="329" t="s">
        <v>84</v>
      </c>
      <c r="D356" s="360"/>
      <c r="E356" s="331"/>
      <c r="F356" s="331"/>
      <c r="G356" s="331"/>
      <c r="H356" s="331"/>
      <c r="I356" s="331"/>
      <c r="J356" s="331"/>
      <c r="K356" s="331"/>
      <c r="L356" s="331"/>
      <c r="M356" s="331"/>
      <c r="N356" s="331"/>
      <c r="O356" s="331"/>
      <c r="P356" s="331"/>
      <c r="Q356" s="331"/>
      <c r="R356" s="331"/>
      <c r="S356" s="331"/>
      <c r="T356" s="331"/>
      <c r="U356" s="331"/>
      <c r="V356" s="331"/>
      <c r="W356" s="331"/>
      <c r="X356" s="331"/>
      <c r="Y356" s="331"/>
      <c r="Z356" s="331"/>
      <c r="AA356" s="331"/>
      <c r="AB356" s="331"/>
      <c r="AC356" s="331"/>
      <c r="AD356" s="331"/>
      <c r="AE356" s="358"/>
      <c r="AF356" s="358"/>
      <c r="AG356" s="358"/>
      <c r="AH356" s="358"/>
      <c r="AI356" s="358"/>
      <c r="AJ356" s="358"/>
      <c r="AK356" s="358"/>
      <c r="AL356" s="358"/>
      <c r="AM356" s="329"/>
      <c r="AN356" s="341" t="s">
        <v>683</v>
      </c>
      <c r="AO356" s="329" t="s">
        <v>84</v>
      </c>
      <c r="AP356" s="331"/>
      <c r="AQ356" s="331"/>
      <c r="AR356" s="344"/>
      <c r="AS356" s="344"/>
      <c r="AT356" s="344"/>
      <c r="AU356" s="344"/>
      <c r="AV356" s="344"/>
      <c r="AW356" s="344"/>
      <c r="AX356" s="344"/>
      <c r="AY356" s="344"/>
      <c r="AZ356" s="344"/>
    </row>
    <row r="357" spans="1:52" hidden="1" x14ac:dyDescent="0.15">
      <c r="A357" s="329"/>
      <c r="B357" s="341"/>
      <c r="C357" s="329" t="s">
        <v>86</v>
      </c>
      <c r="D357" s="360"/>
      <c r="E357" s="331"/>
      <c r="F357" s="331"/>
      <c r="G357" s="331"/>
      <c r="H357" s="331"/>
      <c r="I357" s="331"/>
      <c r="J357" s="331"/>
      <c r="K357" s="331"/>
      <c r="L357" s="331"/>
      <c r="M357" s="331"/>
      <c r="N357" s="331"/>
      <c r="O357" s="331"/>
      <c r="P357" s="331"/>
      <c r="Q357" s="331"/>
      <c r="R357" s="331"/>
      <c r="S357" s="331"/>
      <c r="T357" s="331"/>
      <c r="U357" s="331"/>
      <c r="V357" s="331"/>
      <c r="W357" s="331"/>
      <c r="X357" s="331"/>
      <c r="Y357" s="331"/>
      <c r="Z357" s="331"/>
      <c r="AA357" s="331"/>
      <c r="AB357" s="331"/>
      <c r="AC357" s="331"/>
      <c r="AD357" s="331"/>
      <c r="AE357" s="358"/>
      <c r="AF357" s="358"/>
      <c r="AG357" s="358"/>
      <c r="AH357" s="358"/>
      <c r="AI357" s="358"/>
      <c r="AJ357" s="358"/>
      <c r="AK357" s="358"/>
      <c r="AL357" s="358"/>
      <c r="AM357" s="329"/>
      <c r="AN357" s="341"/>
      <c r="AO357" s="329" t="s">
        <v>86</v>
      </c>
      <c r="AP357" s="331"/>
      <c r="AQ357" s="331"/>
      <c r="AR357" s="344"/>
      <c r="AS357" s="344"/>
      <c r="AT357" s="344"/>
      <c r="AU357" s="344"/>
      <c r="AV357" s="344"/>
      <c r="AW357" s="344"/>
      <c r="AX357" s="344"/>
      <c r="AY357" s="344"/>
      <c r="AZ357" s="344"/>
    </row>
    <row r="358" spans="1:52" hidden="1" x14ac:dyDescent="0.15">
      <c r="A358" s="329"/>
      <c r="B358" s="341"/>
      <c r="C358" s="329" t="s">
        <v>88</v>
      </c>
      <c r="D358" s="360"/>
      <c r="E358" s="331"/>
      <c r="F358" s="331"/>
      <c r="G358" s="331"/>
      <c r="H358" s="331"/>
      <c r="I358" s="331"/>
      <c r="J358" s="331"/>
      <c r="K358" s="331"/>
      <c r="L358" s="331"/>
      <c r="M358" s="331"/>
      <c r="N358" s="331"/>
      <c r="O358" s="331"/>
      <c r="P358" s="331"/>
      <c r="Q358" s="331"/>
      <c r="R358" s="331"/>
      <c r="S358" s="331"/>
      <c r="T358" s="331"/>
      <c r="U358" s="331"/>
      <c r="V358" s="331"/>
      <c r="W358" s="331"/>
      <c r="X358" s="331"/>
      <c r="Y358" s="331"/>
      <c r="Z358" s="331"/>
      <c r="AA358" s="331"/>
      <c r="AB358" s="331"/>
      <c r="AC358" s="331"/>
      <c r="AD358" s="331"/>
      <c r="AE358" s="358"/>
      <c r="AF358" s="358"/>
      <c r="AG358" s="358"/>
      <c r="AH358" s="358"/>
      <c r="AI358" s="358"/>
      <c r="AJ358" s="358"/>
      <c r="AK358" s="358"/>
      <c r="AL358" s="358"/>
      <c r="AM358" s="329"/>
      <c r="AN358" s="341"/>
      <c r="AO358" s="329" t="s">
        <v>88</v>
      </c>
      <c r="AP358" s="331"/>
      <c r="AQ358" s="331"/>
      <c r="AR358" s="344"/>
      <c r="AS358" s="344"/>
      <c r="AT358" s="344"/>
      <c r="AU358" s="344"/>
      <c r="AV358" s="344"/>
      <c r="AW358" s="344"/>
      <c r="AX358" s="344"/>
      <c r="AY358" s="344"/>
      <c r="AZ358" s="344"/>
    </row>
    <row r="359" spans="1:52" hidden="1" x14ac:dyDescent="0.15">
      <c r="A359" s="329"/>
      <c r="B359" s="341"/>
      <c r="C359" s="329" t="s">
        <v>89</v>
      </c>
      <c r="D359" s="360"/>
      <c r="E359" s="331"/>
      <c r="F359" s="331"/>
      <c r="G359" s="331"/>
      <c r="H359" s="331"/>
      <c r="I359" s="331"/>
      <c r="J359" s="331"/>
      <c r="K359" s="331"/>
      <c r="L359" s="331"/>
      <c r="M359" s="331"/>
      <c r="N359" s="331"/>
      <c r="O359" s="331"/>
      <c r="P359" s="331"/>
      <c r="Q359" s="331"/>
      <c r="R359" s="331"/>
      <c r="S359" s="331"/>
      <c r="T359" s="331"/>
      <c r="U359" s="331"/>
      <c r="V359" s="331"/>
      <c r="W359" s="331"/>
      <c r="X359" s="331"/>
      <c r="Y359" s="331"/>
      <c r="Z359" s="331"/>
      <c r="AA359" s="331"/>
      <c r="AB359" s="331"/>
      <c r="AC359" s="331"/>
      <c r="AD359" s="331"/>
      <c r="AE359" s="358"/>
      <c r="AF359" s="358"/>
      <c r="AG359" s="358"/>
      <c r="AH359" s="358"/>
      <c r="AI359" s="358"/>
      <c r="AJ359" s="358"/>
      <c r="AK359" s="358"/>
      <c r="AL359" s="358"/>
      <c r="AM359" s="329"/>
      <c r="AN359" s="341"/>
      <c r="AO359" s="329" t="s">
        <v>89</v>
      </c>
      <c r="AP359" s="331"/>
      <c r="AQ359" s="331"/>
      <c r="AR359" s="344"/>
      <c r="AS359" s="344"/>
      <c r="AT359" s="344"/>
      <c r="AU359" s="344"/>
      <c r="AV359" s="344"/>
      <c r="AW359" s="344"/>
      <c r="AX359" s="344"/>
      <c r="AY359" s="344"/>
      <c r="AZ359" s="344"/>
    </row>
    <row r="360" spans="1:52" hidden="1" x14ac:dyDescent="0.15">
      <c r="A360" s="329"/>
      <c r="B360" s="341"/>
      <c r="C360" s="329" t="s">
        <v>90</v>
      </c>
      <c r="D360" s="360"/>
      <c r="E360" s="331"/>
      <c r="F360" s="331"/>
      <c r="G360" s="331"/>
      <c r="H360" s="331"/>
      <c r="I360" s="331"/>
      <c r="J360" s="331"/>
      <c r="K360" s="331"/>
      <c r="L360" s="331"/>
      <c r="M360" s="331"/>
      <c r="N360" s="331"/>
      <c r="O360" s="331"/>
      <c r="P360" s="331"/>
      <c r="Q360" s="331"/>
      <c r="R360" s="331"/>
      <c r="S360" s="331"/>
      <c r="T360" s="331"/>
      <c r="U360" s="331"/>
      <c r="V360" s="331"/>
      <c r="W360" s="331"/>
      <c r="X360" s="331"/>
      <c r="Y360" s="331"/>
      <c r="Z360" s="331"/>
      <c r="AA360" s="331"/>
      <c r="AB360" s="331"/>
      <c r="AC360" s="331"/>
      <c r="AD360" s="331"/>
      <c r="AE360" s="358"/>
      <c r="AF360" s="358"/>
      <c r="AG360" s="358"/>
      <c r="AH360" s="358"/>
      <c r="AI360" s="358"/>
      <c r="AJ360" s="358"/>
      <c r="AK360" s="358"/>
      <c r="AL360" s="358"/>
      <c r="AM360" s="329"/>
      <c r="AN360" s="341"/>
      <c r="AO360" s="329" t="s">
        <v>90</v>
      </c>
      <c r="AP360" s="331"/>
      <c r="AQ360" s="331"/>
      <c r="AR360" s="344"/>
      <c r="AS360" s="344"/>
      <c r="AT360" s="344"/>
      <c r="AU360" s="344"/>
      <c r="AV360" s="344"/>
      <c r="AW360" s="344"/>
      <c r="AX360" s="344"/>
      <c r="AY360" s="344"/>
      <c r="AZ360" s="344"/>
    </row>
    <row r="361" spans="1:52" hidden="1" x14ac:dyDescent="0.15">
      <c r="A361" s="329"/>
      <c r="B361" s="341"/>
      <c r="C361" s="329" t="s">
        <v>91</v>
      </c>
      <c r="D361" s="360"/>
      <c r="E361" s="331"/>
      <c r="F361" s="331"/>
      <c r="G361" s="331"/>
      <c r="H361" s="331"/>
      <c r="I361" s="331"/>
      <c r="J361" s="331"/>
      <c r="K361" s="331"/>
      <c r="L361" s="331"/>
      <c r="M361" s="331"/>
      <c r="N361" s="331"/>
      <c r="O361" s="331"/>
      <c r="P361" s="331"/>
      <c r="Q361" s="331"/>
      <c r="R361" s="331"/>
      <c r="S361" s="331"/>
      <c r="T361" s="331"/>
      <c r="U361" s="331"/>
      <c r="V361" s="331"/>
      <c r="W361" s="331"/>
      <c r="X361" s="331"/>
      <c r="Y361" s="331"/>
      <c r="Z361" s="331"/>
      <c r="AA361" s="331"/>
      <c r="AB361" s="331"/>
      <c r="AC361" s="331"/>
      <c r="AD361" s="331"/>
      <c r="AE361" s="358"/>
      <c r="AF361" s="358"/>
      <c r="AG361" s="358"/>
      <c r="AH361" s="358"/>
      <c r="AI361" s="358"/>
      <c r="AJ361" s="358"/>
      <c r="AK361" s="358"/>
      <c r="AL361" s="358"/>
      <c r="AM361" s="329"/>
      <c r="AN361" s="341"/>
      <c r="AO361" s="329" t="s">
        <v>91</v>
      </c>
      <c r="AP361" s="331"/>
      <c r="AQ361" s="331"/>
      <c r="AR361" s="344"/>
      <c r="AS361" s="344"/>
      <c r="AT361" s="344"/>
      <c r="AU361" s="344"/>
      <c r="AV361" s="344"/>
      <c r="AW361" s="344"/>
      <c r="AX361" s="344"/>
      <c r="AY361" s="344"/>
      <c r="AZ361" s="344"/>
    </row>
    <row r="362" spans="1:52" hidden="1" x14ac:dyDescent="0.15">
      <c r="A362" s="329"/>
      <c r="B362" s="341"/>
      <c r="C362" s="329" t="s">
        <v>92</v>
      </c>
      <c r="D362" s="360"/>
      <c r="E362" s="331"/>
      <c r="F362" s="331"/>
      <c r="G362" s="331"/>
      <c r="H362" s="331"/>
      <c r="I362" s="331"/>
      <c r="J362" s="331"/>
      <c r="K362" s="331"/>
      <c r="L362" s="331"/>
      <c r="M362" s="331"/>
      <c r="N362" s="331"/>
      <c r="O362" s="331"/>
      <c r="P362" s="331"/>
      <c r="Q362" s="331"/>
      <c r="R362" s="331"/>
      <c r="S362" s="331"/>
      <c r="T362" s="331"/>
      <c r="U362" s="331"/>
      <c r="V362" s="331"/>
      <c r="W362" s="331"/>
      <c r="X362" s="331"/>
      <c r="Y362" s="331"/>
      <c r="Z362" s="331"/>
      <c r="AA362" s="331"/>
      <c r="AB362" s="331"/>
      <c r="AC362" s="331"/>
      <c r="AD362" s="331"/>
      <c r="AE362" s="358"/>
      <c r="AF362" s="358"/>
      <c r="AG362" s="358"/>
      <c r="AH362" s="358"/>
      <c r="AI362" s="358"/>
      <c r="AJ362" s="358"/>
      <c r="AK362" s="358"/>
      <c r="AL362" s="358"/>
      <c r="AM362" s="329"/>
      <c r="AN362" s="341"/>
      <c r="AO362" s="329" t="s">
        <v>92</v>
      </c>
      <c r="AP362" s="331"/>
      <c r="AQ362" s="331"/>
      <c r="AR362" s="344"/>
      <c r="AS362" s="344"/>
      <c r="AT362" s="344"/>
      <c r="AU362" s="344"/>
      <c r="AV362" s="344"/>
      <c r="AW362" s="344"/>
      <c r="AX362" s="344"/>
      <c r="AY362" s="344"/>
      <c r="AZ362" s="344"/>
    </row>
    <row r="363" spans="1:52" hidden="1" x14ac:dyDescent="0.15">
      <c r="A363" s="329"/>
      <c r="B363" s="341"/>
      <c r="C363" s="329" t="s">
        <v>93</v>
      </c>
      <c r="D363" s="360"/>
      <c r="E363" s="331"/>
      <c r="F363" s="331"/>
      <c r="G363" s="331"/>
      <c r="H363" s="331"/>
      <c r="I363" s="331"/>
      <c r="J363" s="331"/>
      <c r="K363" s="331"/>
      <c r="L363" s="331"/>
      <c r="M363" s="331"/>
      <c r="N363" s="331"/>
      <c r="O363" s="331"/>
      <c r="P363" s="331"/>
      <c r="Q363" s="331"/>
      <c r="R363" s="331"/>
      <c r="S363" s="331"/>
      <c r="T363" s="331"/>
      <c r="U363" s="331"/>
      <c r="V363" s="331"/>
      <c r="W363" s="331"/>
      <c r="X363" s="331"/>
      <c r="Y363" s="331"/>
      <c r="Z363" s="331"/>
      <c r="AA363" s="331"/>
      <c r="AB363" s="331"/>
      <c r="AC363" s="331"/>
      <c r="AD363" s="331"/>
      <c r="AE363" s="358"/>
      <c r="AF363" s="358"/>
      <c r="AG363" s="358"/>
      <c r="AH363" s="358"/>
      <c r="AI363" s="358"/>
      <c r="AJ363" s="358"/>
      <c r="AK363" s="358"/>
      <c r="AL363" s="358"/>
      <c r="AM363" s="329"/>
      <c r="AN363" s="341"/>
      <c r="AO363" s="329" t="s">
        <v>93</v>
      </c>
      <c r="AP363" s="331"/>
      <c r="AQ363" s="331"/>
      <c r="AR363" s="344"/>
      <c r="AS363" s="344"/>
      <c r="AT363" s="344"/>
      <c r="AU363" s="344"/>
      <c r="AV363" s="344"/>
      <c r="AW363" s="344"/>
      <c r="AX363" s="344"/>
      <c r="AY363" s="344"/>
      <c r="AZ363" s="344"/>
    </row>
    <row r="364" spans="1:52" hidden="1" x14ac:dyDescent="0.15">
      <c r="A364" s="329"/>
      <c r="B364" s="341"/>
      <c r="C364" s="329" t="s">
        <v>94</v>
      </c>
      <c r="D364" s="360"/>
      <c r="E364" s="331"/>
      <c r="F364" s="331"/>
      <c r="G364" s="331"/>
      <c r="H364" s="331"/>
      <c r="I364" s="331"/>
      <c r="J364" s="331"/>
      <c r="K364" s="331"/>
      <c r="L364" s="331"/>
      <c r="M364" s="331"/>
      <c r="N364" s="331"/>
      <c r="O364" s="331"/>
      <c r="P364" s="331"/>
      <c r="Q364" s="331"/>
      <c r="R364" s="331"/>
      <c r="S364" s="331"/>
      <c r="T364" s="331"/>
      <c r="U364" s="331"/>
      <c r="V364" s="331"/>
      <c r="W364" s="331"/>
      <c r="X364" s="331"/>
      <c r="Y364" s="331"/>
      <c r="Z364" s="331"/>
      <c r="AA364" s="331"/>
      <c r="AB364" s="331"/>
      <c r="AC364" s="331"/>
      <c r="AD364" s="331"/>
      <c r="AE364" s="358"/>
      <c r="AF364" s="358"/>
      <c r="AG364" s="358"/>
      <c r="AH364" s="358"/>
      <c r="AI364" s="358"/>
      <c r="AJ364" s="358"/>
      <c r="AK364" s="358"/>
      <c r="AL364" s="358"/>
      <c r="AM364" s="329"/>
      <c r="AN364" s="341"/>
      <c r="AO364" s="329" t="s">
        <v>94</v>
      </c>
      <c r="AP364" s="331"/>
      <c r="AQ364" s="331"/>
      <c r="AR364" s="344"/>
      <c r="AS364" s="344"/>
      <c r="AT364" s="344"/>
      <c r="AU364" s="344"/>
      <c r="AV364" s="344"/>
      <c r="AW364" s="344"/>
      <c r="AX364" s="344"/>
      <c r="AY364" s="344"/>
      <c r="AZ364" s="344"/>
    </row>
    <row r="365" spans="1:52" hidden="1" x14ac:dyDescent="0.15">
      <c r="A365" s="329"/>
      <c r="B365" s="341"/>
      <c r="C365" s="329" t="s">
        <v>95</v>
      </c>
      <c r="D365" s="360"/>
      <c r="E365" s="331"/>
      <c r="F365" s="331"/>
      <c r="G365" s="331"/>
      <c r="H365" s="331"/>
      <c r="I365" s="331"/>
      <c r="J365" s="331"/>
      <c r="K365" s="331"/>
      <c r="L365" s="331"/>
      <c r="M365" s="331"/>
      <c r="N365" s="331"/>
      <c r="O365" s="331"/>
      <c r="P365" s="331"/>
      <c r="Q365" s="331"/>
      <c r="R365" s="331"/>
      <c r="S365" s="331"/>
      <c r="T365" s="331"/>
      <c r="U365" s="331"/>
      <c r="V365" s="331"/>
      <c r="W365" s="331"/>
      <c r="X365" s="331"/>
      <c r="Y365" s="331"/>
      <c r="Z365" s="331"/>
      <c r="AA365" s="331"/>
      <c r="AB365" s="331"/>
      <c r="AC365" s="331"/>
      <c r="AD365" s="331"/>
      <c r="AE365" s="358"/>
      <c r="AF365" s="358"/>
      <c r="AG365" s="358"/>
      <c r="AH365" s="358"/>
      <c r="AI365" s="358"/>
      <c r="AJ365" s="358"/>
      <c r="AK365" s="358"/>
      <c r="AL365" s="358"/>
      <c r="AM365" s="329"/>
      <c r="AN365" s="341"/>
      <c r="AO365" s="329" t="s">
        <v>95</v>
      </c>
      <c r="AP365" s="331"/>
      <c r="AQ365" s="331"/>
      <c r="AR365" s="344"/>
      <c r="AS365" s="344"/>
      <c r="AT365" s="344"/>
      <c r="AU365" s="344"/>
      <c r="AV365" s="344"/>
      <c r="AW365" s="344"/>
      <c r="AX365" s="344"/>
      <c r="AY365" s="344"/>
      <c r="AZ365" s="344"/>
    </row>
    <row r="366" spans="1:52" hidden="1" x14ac:dyDescent="0.15">
      <c r="A366" s="329"/>
      <c r="B366" s="341"/>
      <c r="C366" s="329" t="s">
        <v>96</v>
      </c>
      <c r="D366" s="472"/>
      <c r="E366" s="462"/>
      <c r="F366" s="462"/>
      <c r="G366" s="462"/>
      <c r="H366" s="462"/>
      <c r="I366" s="462"/>
      <c r="J366" s="462"/>
      <c r="K366" s="462"/>
      <c r="L366" s="462"/>
      <c r="M366" s="462"/>
      <c r="N366" s="462"/>
      <c r="O366" s="462"/>
      <c r="P366" s="462"/>
      <c r="Q366" s="462"/>
      <c r="R366" s="462"/>
      <c r="S366" s="462"/>
      <c r="T366" s="462"/>
      <c r="U366" s="462"/>
      <c r="V366" s="462"/>
      <c r="W366" s="462"/>
      <c r="X366" s="462"/>
      <c r="Y366" s="462"/>
      <c r="Z366" s="462"/>
      <c r="AA366" s="462"/>
      <c r="AB366" s="462"/>
      <c r="AC366" s="462"/>
      <c r="AD366" s="462"/>
      <c r="AE366" s="469"/>
      <c r="AF366" s="469"/>
      <c r="AG366" s="469"/>
      <c r="AH366" s="469"/>
      <c r="AI366" s="469"/>
      <c r="AJ366" s="469"/>
      <c r="AK366" s="469"/>
      <c r="AL366" s="469"/>
      <c r="AM366" s="329"/>
      <c r="AN366" s="341"/>
      <c r="AO366" s="329" t="s">
        <v>96</v>
      </c>
      <c r="AP366" s="462"/>
      <c r="AQ366" s="462"/>
      <c r="AR366" s="462"/>
      <c r="AS366" s="462"/>
      <c r="AT366" s="462"/>
      <c r="AU366" s="462"/>
      <c r="AV366" s="462"/>
      <c r="AW366" s="462"/>
      <c r="AX366" s="462"/>
      <c r="AY366" s="462"/>
      <c r="AZ366" s="462"/>
    </row>
    <row r="367" spans="1:52" hidden="1" x14ac:dyDescent="0.15">
      <c r="A367" s="329"/>
      <c r="B367" s="465" t="s">
        <v>57</v>
      </c>
      <c r="C367" s="466" t="s">
        <v>97</v>
      </c>
      <c r="D367" s="471"/>
      <c r="E367" s="461"/>
      <c r="F367" s="461"/>
      <c r="G367" s="461"/>
      <c r="H367" s="461"/>
      <c r="I367" s="461"/>
      <c r="J367" s="461"/>
      <c r="K367" s="461"/>
      <c r="L367" s="461"/>
      <c r="M367" s="461"/>
      <c r="N367" s="461"/>
      <c r="O367" s="461"/>
      <c r="P367" s="461"/>
      <c r="Q367" s="461"/>
      <c r="R367" s="461"/>
      <c r="S367" s="461"/>
      <c r="T367" s="461"/>
      <c r="U367" s="461"/>
      <c r="V367" s="461"/>
      <c r="W367" s="461"/>
      <c r="X367" s="461"/>
      <c r="Y367" s="461"/>
      <c r="Z367" s="461"/>
      <c r="AA367" s="461"/>
      <c r="AB367" s="461"/>
      <c r="AC367" s="461"/>
      <c r="AD367" s="461"/>
      <c r="AE367" s="467"/>
      <c r="AF367" s="467"/>
      <c r="AG367" s="467"/>
      <c r="AH367" s="467"/>
      <c r="AI367" s="467"/>
      <c r="AJ367" s="467"/>
      <c r="AK367" s="467"/>
      <c r="AL367" s="467"/>
      <c r="AM367" s="329"/>
      <c r="AN367" s="465" t="s">
        <v>57</v>
      </c>
      <c r="AO367" s="466" t="s">
        <v>97</v>
      </c>
      <c r="AP367" s="461"/>
      <c r="AQ367" s="461"/>
      <c r="AR367" s="461"/>
      <c r="AS367" s="461"/>
      <c r="AT367" s="461"/>
      <c r="AU367" s="461"/>
      <c r="AV367" s="461"/>
      <c r="AW367" s="461"/>
      <c r="AX367" s="461"/>
      <c r="AY367" s="461"/>
      <c r="AZ367" s="461"/>
    </row>
    <row r="368" spans="1:52" x14ac:dyDescent="0.15">
      <c r="A368" s="329"/>
      <c r="B368" s="341"/>
      <c r="C368" s="329"/>
      <c r="D368" s="462"/>
      <c r="E368" s="331"/>
      <c r="F368" s="331"/>
      <c r="G368" s="331"/>
      <c r="H368" s="331"/>
      <c r="I368" s="331"/>
      <c r="J368" s="331"/>
      <c r="K368" s="331"/>
      <c r="L368" s="331"/>
      <c r="M368" s="331"/>
      <c r="N368" s="331"/>
      <c r="O368" s="331"/>
      <c r="P368" s="331"/>
      <c r="Q368" s="331"/>
      <c r="R368" s="331"/>
      <c r="S368" s="331"/>
      <c r="T368" s="331"/>
      <c r="U368" s="331"/>
      <c r="V368" s="331"/>
      <c r="W368" s="331"/>
      <c r="X368" s="331"/>
      <c r="Y368" s="331"/>
      <c r="Z368" s="331"/>
      <c r="AA368" s="331"/>
      <c r="AB368" s="331"/>
      <c r="AC368" s="331"/>
      <c r="AD368" s="331"/>
      <c r="AE368" s="358"/>
      <c r="AF368" s="358"/>
      <c r="AG368" s="358"/>
      <c r="AH368" s="358"/>
      <c r="AI368" s="358"/>
      <c r="AJ368" s="358"/>
      <c r="AK368" s="358"/>
      <c r="AL368" s="358"/>
      <c r="AM368" s="329"/>
      <c r="AN368" s="341"/>
      <c r="AO368" s="329"/>
      <c r="AP368" s="331"/>
      <c r="AQ368" s="331"/>
      <c r="AR368" s="344"/>
      <c r="AS368" s="344"/>
      <c r="AT368" s="344"/>
      <c r="AU368" s="344"/>
      <c r="AV368" s="344"/>
      <c r="AW368" s="344"/>
      <c r="AX368" s="344"/>
      <c r="AY368" s="344"/>
      <c r="AZ368" s="344"/>
    </row>
    <row r="369" spans="1:53" x14ac:dyDescent="0.15">
      <c r="A369" s="50" t="s">
        <v>147</v>
      </c>
      <c r="B369" s="50" t="s">
        <v>684</v>
      </c>
      <c r="AE369" s="332"/>
      <c r="AF369" s="332"/>
      <c r="AG369" s="332"/>
      <c r="AH369" s="332"/>
      <c r="AI369" s="332"/>
      <c r="AJ369" s="332"/>
      <c r="AK369" s="332"/>
      <c r="AL369" s="332"/>
      <c r="AM369" s="50" t="s">
        <v>147</v>
      </c>
      <c r="AN369" s="50" t="s">
        <v>684</v>
      </c>
    </row>
    <row r="370" spans="1:53" x14ac:dyDescent="0.15">
      <c r="A370" s="418"/>
      <c r="B370" s="418" t="s">
        <v>685</v>
      </c>
      <c r="C370" s="519" t="s">
        <v>686</v>
      </c>
      <c r="D370" s="328">
        <f t="shared" ref="D370:AF370" si="56">ROUND(SUM(D200:D202)/3,1)</f>
        <v>101.7</v>
      </c>
      <c r="E370" s="328">
        <f t="shared" si="56"/>
        <v>101.8</v>
      </c>
      <c r="F370" s="328">
        <f t="shared" si="56"/>
        <v>93</v>
      </c>
      <c r="G370" s="328">
        <f t="shared" si="56"/>
        <v>92.5</v>
      </c>
      <c r="H370" s="328">
        <f t="shared" si="56"/>
        <v>95.1</v>
      </c>
      <c r="I370" s="328">
        <f t="shared" si="56"/>
        <v>97.9</v>
      </c>
      <c r="J370" s="328">
        <f t="shared" si="56"/>
        <v>138.80000000000001</v>
      </c>
      <c r="K370" s="328">
        <f t="shared" si="56"/>
        <v>108.9</v>
      </c>
      <c r="L370" s="328">
        <f t="shared" si="56"/>
        <v>105.4</v>
      </c>
      <c r="M370" s="328">
        <f t="shared" si="56"/>
        <v>0</v>
      </c>
      <c r="N370" s="328">
        <f t="shared" si="56"/>
        <v>139.9</v>
      </c>
      <c r="O370" s="328">
        <f t="shared" si="56"/>
        <v>93.6</v>
      </c>
      <c r="P370" s="328">
        <f t="shared" si="56"/>
        <v>78.2</v>
      </c>
      <c r="Q370" s="328">
        <f t="shared" si="56"/>
        <v>155.80000000000001</v>
      </c>
      <c r="R370" s="328">
        <f t="shared" si="56"/>
        <v>74.8</v>
      </c>
      <c r="S370" s="328">
        <f t="shared" si="56"/>
        <v>74.8</v>
      </c>
      <c r="T370" s="328">
        <f t="shared" si="56"/>
        <v>0</v>
      </c>
      <c r="U370" s="328">
        <f t="shared" si="56"/>
        <v>91.1</v>
      </c>
      <c r="V370" s="328">
        <f t="shared" si="56"/>
        <v>103.7</v>
      </c>
      <c r="W370" s="328">
        <f t="shared" si="56"/>
        <v>111.1</v>
      </c>
      <c r="X370" s="328">
        <f t="shared" si="56"/>
        <v>111.1</v>
      </c>
      <c r="Y370" s="328">
        <f t="shared" si="56"/>
        <v>92.9</v>
      </c>
      <c r="Z370" s="328">
        <f t="shared" si="56"/>
        <v>112.7</v>
      </c>
      <c r="AA370" s="328">
        <f t="shared" si="56"/>
        <v>108.5</v>
      </c>
      <c r="AB370" s="328">
        <f t="shared" si="56"/>
        <v>0</v>
      </c>
      <c r="AC370" s="328">
        <f t="shared" si="56"/>
        <v>86.6</v>
      </c>
      <c r="AD370" s="328">
        <f t="shared" si="56"/>
        <v>82.1</v>
      </c>
      <c r="AE370" s="328">
        <f t="shared" si="56"/>
        <v>63.3</v>
      </c>
      <c r="AF370" s="328">
        <f t="shared" si="56"/>
        <v>99.2</v>
      </c>
      <c r="AG370" s="328">
        <f t="shared" ref="AG370:AL370" si="57">ROUND(SUM(AG200:AG202)/3,1)</f>
        <v>0</v>
      </c>
      <c r="AH370" s="328">
        <f t="shared" si="57"/>
        <v>91</v>
      </c>
      <c r="AI370" s="328">
        <f t="shared" si="57"/>
        <v>77.099999999999994</v>
      </c>
      <c r="AJ370" s="328">
        <f t="shared" si="57"/>
        <v>119.2</v>
      </c>
      <c r="AK370" s="328">
        <f t="shared" si="57"/>
        <v>0</v>
      </c>
      <c r="AL370" s="328">
        <f t="shared" si="57"/>
        <v>130.1</v>
      </c>
      <c r="AM370" s="418"/>
      <c r="AN370" s="418" t="s">
        <v>685</v>
      </c>
      <c r="AO370" s="519" t="s">
        <v>686</v>
      </c>
      <c r="AP370" s="328">
        <f t="shared" ref="AP370:AZ370" si="58">ROUND(SUM(AP200:AP202)/3,1)</f>
        <v>101.7</v>
      </c>
      <c r="AQ370" s="328">
        <f t="shared" si="58"/>
        <v>104</v>
      </c>
      <c r="AR370" s="328">
        <f t="shared" si="58"/>
        <v>101.8</v>
      </c>
      <c r="AS370" s="328">
        <f t="shared" si="58"/>
        <v>95</v>
      </c>
      <c r="AT370" s="328">
        <f t="shared" si="58"/>
        <v>113.5</v>
      </c>
      <c r="AU370" s="328">
        <f t="shared" si="58"/>
        <v>111.4</v>
      </c>
      <c r="AV370" s="328">
        <f t="shared" si="58"/>
        <v>130.6</v>
      </c>
      <c r="AW370" s="328">
        <f t="shared" si="58"/>
        <v>78.7</v>
      </c>
      <c r="AX370" s="328">
        <f t="shared" si="58"/>
        <v>100.7</v>
      </c>
      <c r="AY370" s="328">
        <f t="shared" si="58"/>
        <v>100.7</v>
      </c>
      <c r="AZ370" s="328">
        <f t="shared" si="58"/>
        <v>99.6</v>
      </c>
      <c r="BA370" s="332"/>
    </row>
    <row r="371" spans="1:53" x14ac:dyDescent="0.15">
      <c r="C371" s="520" t="s">
        <v>687</v>
      </c>
      <c r="D371" s="332">
        <f t="shared" ref="D371:AL371" si="59">ROUND(SUM(D203:D205)/3,1)</f>
        <v>94.9</v>
      </c>
      <c r="E371" s="332">
        <f t="shared" si="59"/>
        <v>95</v>
      </c>
      <c r="F371" s="332">
        <f t="shared" si="59"/>
        <v>89.6</v>
      </c>
      <c r="G371" s="332">
        <f t="shared" si="59"/>
        <v>88.6</v>
      </c>
      <c r="H371" s="332">
        <f t="shared" si="59"/>
        <v>98.2</v>
      </c>
      <c r="I371" s="332">
        <f t="shared" si="59"/>
        <v>93.9</v>
      </c>
      <c r="J371" s="332">
        <f t="shared" si="59"/>
        <v>123.7</v>
      </c>
      <c r="K371" s="332">
        <f t="shared" si="59"/>
        <v>104.7</v>
      </c>
      <c r="L371" s="332">
        <f t="shared" si="59"/>
        <v>100</v>
      </c>
      <c r="M371" s="332">
        <f t="shared" si="59"/>
        <v>0</v>
      </c>
      <c r="N371" s="332">
        <f t="shared" si="59"/>
        <v>156.80000000000001</v>
      </c>
      <c r="O371" s="332">
        <f t="shared" si="59"/>
        <v>82.8</v>
      </c>
      <c r="P371" s="332">
        <f t="shared" si="59"/>
        <v>75.900000000000006</v>
      </c>
      <c r="Q371" s="332">
        <f t="shared" si="59"/>
        <v>107.7</v>
      </c>
      <c r="R371" s="332">
        <f t="shared" si="59"/>
        <v>95</v>
      </c>
      <c r="S371" s="332">
        <f t="shared" si="59"/>
        <v>95</v>
      </c>
      <c r="T371" s="332">
        <f t="shared" si="59"/>
        <v>0</v>
      </c>
      <c r="U371" s="332">
        <f t="shared" si="59"/>
        <v>71.3</v>
      </c>
      <c r="V371" s="332">
        <f t="shared" si="59"/>
        <v>97.3</v>
      </c>
      <c r="W371" s="332">
        <f t="shared" si="59"/>
        <v>94.8</v>
      </c>
      <c r="X371" s="332">
        <f t="shared" si="59"/>
        <v>94.8</v>
      </c>
      <c r="Y371" s="332">
        <f t="shared" si="59"/>
        <v>84.3</v>
      </c>
      <c r="Z371" s="332">
        <f t="shared" si="59"/>
        <v>107.2</v>
      </c>
      <c r="AA371" s="332">
        <f t="shared" si="59"/>
        <v>92.7</v>
      </c>
      <c r="AB371" s="332">
        <f t="shared" si="59"/>
        <v>0</v>
      </c>
      <c r="AC371" s="332">
        <f t="shared" si="59"/>
        <v>92.7</v>
      </c>
      <c r="AD371" s="332">
        <f t="shared" si="59"/>
        <v>92</v>
      </c>
      <c r="AE371" s="332">
        <f t="shared" si="59"/>
        <v>64.3</v>
      </c>
      <c r="AF371" s="332">
        <f t="shared" si="59"/>
        <v>103.7</v>
      </c>
      <c r="AG371" s="332">
        <f t="shared" si="59"/>
        <v>0</v>
      </c>
      <c r="AH371" s="332">
        <f t="shared" si="59"/>
        <v>93</v>
      </c>
      <c r="AI371" s="332">
        <f t="shared" si="59"/>
        <v>81.900000000000006</v>
      </c>
      <c r="AJ371" s="332">
        <f t="shared" si="59"/>
        <v>113.8</v>
      </c>
      <c r="AK371" s="332">
        <f t="shared" si="59"/>
        <v>0</v>
      </c>
      <c r="AL371" s="332">
        <f t="shared" si="59"/>
        <v>118.4</v>
      </c>
      <c r="AO371" s="520" t="s">
        <v>687</v>
      </c>
      <c r="AP371" s="332">
        <f t="shared" ref="AP371:AZ371" si="60">ROUND(SUM(AP203:AP205)/3,1)</f>
        <v>94.9</v>
      </c>
      <c r="AQ371" s="332">
        <f t="shared" si="60"/>
        <v>95</v>
      </c>
      <c r="AR371" s="332">
        <f t="shared" si="60"/>
        <v>96.4</v>
      </c>
      <c r="AS371" s="332">
        <f t="shared" si="60"/>
        <v>92.5</v>
      </c>
      <c r="AT371" s="332">
        <f t="shared" si="60"/>
        <v>103.1</v>
      </c>
      <c r="AU371" s="332">
        <f t="shared" si="60"/>
        <v>95.5</v>
      </c>
      <c r="AV371" s="332">
        <f t="shared" si="60"/>
        <v>110.6</v>
      </c>
      <c r="AW371" s="332">
        <f t="shared" si="60"/>
        <v>69.3</v>
      </c>
      <c r="AX371" s="332">
        <f t="shared" si="60"/>
        <v>95.6</v>
      </c>
      <c r="AY371" s="332">
        <f t="shared" si="60"/>
        <v>96.6</v>
      </c>
      <c r="AZ371" s="332">
        <f t="shared" si="60"/>
        <v>83.1</v>
      </c>
      <c r="BA371" s="332"/>
    </row>
    <row r="372" spans="1:53" x14ac:dyDescent="0.15">
      <c r="C372" s="520" t="s">
        <v>688</v>
      </c>
      <c r="D372" s="332">
        <f t="shared" ref="D372:AL372" si="61">ROUND(SUM(D206:D208)/3,1)</f>
        <v>94</v>
      </c>
      <c r="E372" s="332">
        <f t="shared" si="61"/>
        <v>94</v>
      </c>
      <c r="F372" s="332">
        <f t="shared" si="61"/>
        <v>87.7</v>
      </c>
      <c r="G372" s="332">
        <f t="shared" si="61"/>
        <v>87.4</v>
      </c>
      <c r="H372" s="332">
        <f t="shared" si="61"/>
        <v>89.3</v>
      </c>
      <c r="I372" s="332">
        <f t="shared" si="61"/>
        <v>90.7</v>
      </c>
      <c r="J372" s="332">
        <f t="shared" si="61"/>
        <v>110.9</v>
      </c>
      <c r="K372" s="332">
        <f t="shared" si="61"/>
        <v>93.9</v>
      </c>
      <c r="L372" s="332">
        <f t="shared" si="61"/>
        <v>88.4</v>
      </c>
      <c r="M372" s="332">
        <f t="shared" si="61"/>
        <v>0</v>
      </c>
      <c r="N372" s="332">
        <f t="shared" si="61"/>
        <v>199.3</v>
      </c>
      <c r="O372" s="332">
        <f t="shared" si="61"/>
        <v>85.9</v>
      </c>
      <c r="P372" s="332">
        <f t="shared" si="61"/>
        <v>79.7</v>
      </c>
      <c r="Q372" s="332">
        <f t="shared" si="61"/>
        <v>105.9</v>
      </c>
      <c r="R372" s="332">
        <f t="shared" si="61"/>
        <v>101</v>
      </c>
      <c r="S372" s="332">
        <f t="shared" si="61"/>
        <v>101</v>
      </c>
      <c r="T372" s="332">
        <f t="shared" si="61"/>
        <v>0</v>
      </c>
      <c r="U372" s="332">
        <f t="shared" si="61"/>
        <v>76.8</v>
      </c>
      <c r="V372" s="332">
        <f t="shared" si="61"/>
        <v>95.9</v>
      </c>
      <c r="W372" s="332">
        <f t="shared" si="61"/>
        <v>102.1</v>
      </c>
      <c r="X372" s="332">
        <f t="shared" si="61"/>
        <v>102.1</v>
      </c>
      <c r="Y372" s="332">
        <f t="shared" si="61"/>
        <v>85.7</v>
      </c>
      <c r="Z372" s="332">
        <f t="shared" si="61"/>
        <v>105.2</v>
      </c>
      <c r="AA372" s="332">
        <f t="shared" si="61"/>
        <v>98.1</v>
      </c>
      <c r="AB372" s="332">
        <f t="shared" si="61"/>
        <v>0</v>
      </c>
      <c r="AC372" s="332">
        <f t="shared" si="61"/>
        <v>93.3</v>
      </c>
      <c r="AD372" s="332">
        <f t="shared" si="61"/>
        <v>88.4</v>
      </c>
      <c r="AE372" s="332">
        <f t="shared" si="61"/>
        <v>66</v>
      </c>
      <c r="AF372" s="332">
        <f t="shared" si="61"/>
        <v>91.3</v>
      </c>
      <c r="AG372" s="332">
        <f t="shared" si="61"/>
        <v>0</v>
      </c>
      <c r="AH372" s="332">
        <f t="shared" si="61"/>
        <v>107</v>
      </c>
      <c r="AI372" s="332">
        <f t="shared" si="61"/>
        <v>85.2</v>
      </c>
      <c r="AJ372" s="332">
        <f t="shared" si="61"/>
        <v>109.3</v>
      </c>
      <c r="AK372" s="332">
        <f t="shared" si="61"/>
        <v>0</v>
      </c>
      <c r="AL372" s="332">
        <f t="shared" si="61"/>
        <v>106.4</v>
      </c>
      <c r="AO372" s="520" t="s">
        <v>688</v>
      </c>
      <c r="AP372" s="332">
        <f t="shared" ref="AP372:AZ372" si="62">ROUND(SUM(AP206:AP208)/3,1)</f>
        <v>94</v>
      </c>
      <c r="AQ372" s="332">
        <f t="shared" si="62"/>
        <v>97.1</v>
      </c>
      <c r="AR372" s="332">
        <f t="shared" si="62"/>
        <v>95.5</v>
      </c>
      <c r="AS372" s="332">
        <f t="shared" si="62"/>
        <v>89.5</v>
      </c>
      <c r="AT372" s="332">
        <f t="shared" si="62"/>
        <v>104.7</v>
      </c>
      <c r="AU372" s="332">
        <f t="shared" si="62"/>
        <v>99.2</v>
      </c>
      <c r="AV372" s="332">
        <f t="shared" si="62"/>
        <v>116.3</v>
      </c>
      <c r="AW372" s="332">
        <f t="shared" si="62"/>
        <v>70.3</v>
      </c>
      <c r="AX372" s="332">
        <f t="shared" si="62"/>
        <v>92.7</v>
      </c>
      <c r="AY372" s="332">
        <f t="shared" si="62"/>
        <v>92.7</v>
      </c>
      <c r="AZ372" s="332">
        <f t="shared" si="62"/>
        <v>91.5</v>
      </c>
      <c r="BA372" s="332"/>
    </row>
    <row r="373" spans="1:53" x14ac:dyDescent="0.15">
      <c r="C373" s="520" t="s">
        <v>689</v>
      </c>
      <c r="D373" s="332">
        <f t="shared" ref="D373:AL373" si="63">ROUND(SUM(D209:D211)/3,0)</f>
        <v>93</v>
      </c>
      <c r="E373" s="332">
        <f t="shared" si="63"/>
        <v>93</v>
      </c>
      <c r="F373" s="332">
        <f t="shared" si="63"/>
        <v>87</v>
      </c>
      <c r="G373" s="332">
        <f t="shared" si="63"/>
        <v>88</v>
      </c>
      <c r="H373" s="332">
        <f t="shared" si="63"/>
        <v>85</v>
      </c>
      <c r="I373" s="332">
        <f t="shared" si="63"/>
        <v>86</v>
      </c>
      <c r="J373" s="332">
        <f t="shared" si="63"/>
        <v>102</v>
      </c>
      <c r="K373" s="332">
        <f t="shared" si="63"/>
        <v>101</v>
      </c>
      <c r="L373" s="332">
        <f t="shared" si="63"/>
        <v>99</v>
      </c>
      <c r="M373" s="332">
        <f t="shared" si="63"/>
        <v>0</v>
      </c>
      <c r="N373" s="332">
        <f t="shared" si="63"/>
        <v>174</v>
      </c>
      <c r="O373" s="332">
        <f t="shared" si="63"/>
        <v>89</v>
      </c>
      <c r="P373" s="332">
        <f t="shared" si="63"/>
        <v>84</v>
      </c>
      <c r="Q373" s="332">
        <f t="shared" si="63"/>
        <v>112</v>
      </c>
      <c r="R373" s="332">
        <f t="shared" si="63"/>
        <v>87</v>
      </c>
      <c r="S373" s="332">
        <f t="shared" si="63"/>
        <v>87</v>
      </c>
      <c r="T373" s="332">
        <f t="shared" si="63"/>
        <v>0</v>
      </c>
      <c r="U373" s="332">
        <f t="shared" si="63"/>
        <v>62</v>
      </c>
      <c r="V373" s="332">
        <f t="shared" si="63"/>
        <v>94</v>
      </c>
      <c r="W373" s="332">
        <f t="shared" si="63"/>
        <v>102</v>
      </c>
      <c r="X373" s="332">
        <f t="shared" si="63"/>
        <v>102</v>
      </c>
      <c r="Y373" s="332">
        <f t="shared" si="63"/>
        <v>97</v>
      </c>
      <c r="Z373" s="332">
        <f t="shared" si="63"/>
        <v>108</v>
      </c>
      <c r="AA373" s="332">
        <f t="shared" si="63"/>
        <v>95</v>
      </c>
      <c r="AB373" s="332">
        <f t="shared" si="63"/>
        <v>0</v>
      </c>
      <c r="AC373" s="332">
        <f t="shared" si="63"/>
        <v>91</v>
      </c>
      <c r="AD373" s="332">
        <f t="shared" si="63"/>
        <v>89</v>
      </c>
      <c r="AE373" s="332">
        <f t="shared" si="63"/>
        <v>70</v>
      </c>
      <c r="AF373" s="332">
        <f t="shared" si="63"/>
        <v>85</v>
      </c>
      <c r="AG373" s="332">
        <f t="shared" si="63"/>
        <v>0</v>
      </c>
      <c r="AH373" s="332">
        <f t="shared" si="63"/>
        <v>102</v>
      </c>
      <c r="AI373" s="332">
        <f t="shared" si="63"/>
        <v>83</v>
      </c>
      <c r="AJ373" s="332">
        <f t="shared" si="63"/>
        <v>100</v>
      </c>
      <c r="AK373" s="332">
        <f t="shared" si="63"/>
        <v>0</v>
      </c>
      <c r="AL373" s="332">
        <f t="shared" si="63"/>
        <v>102</v>
      </c>
      <c r="AO373" s="520" t="s">
        <v>689</v>
      </c>
      <c r="AP373" s="332">
        <f t="shared" ref="AP373:AZ373" si="64">ROUND(SUM(AP209:AP211)/3,0)</f>
        <v>93</v>
      </c>
      <c r="AQ373" s="332">
        <f t="shared" si="64"/>
        <v>96</v>
      </c>
      <c r="AR373" s="332">
        <f t="shared" si="64"/>
        <v>95</v>
      </c>
      <c r="AS373" s="332">
        <f t="shared" si="64"/>
        <v>88</v>
      </c>
      <c r="AT373" s="332">
        <f t="shared" si="64"/>
        <v>107</v>
      </c>
      <c r="AU373" s="332">
        <f t="shared" si="64"/>
        <v>93</v>
      </c>
      <c r="AV373" s="332">
        <f t="shared" si="64"/>
        <v>105</v>
      </c>
      <c r="AW373" s="332">
        <f t="shared" si="64"/>
        <v>72</v>
      </c>
      <c r="AX373" s="332">
        <f t="shared" si="64"/>
        <v>91</v>
      </c>
      <c r="AY373" s="332">
        <f t="shared" si="64"/>
        <v>90</v>
      </c>
      <c r="AZ373" s="332">
        <f t="shared" si="64"/>
        <v>98</v>
      </c>
      <c r="BA373" s="332"/>
    </row>
    <row r="374" spans="1:53" x14ac:dyDescent="0.15">
      <c r="B374" s="418" t="s">
        <v>690</v>
      </c>
      <c r="C374" s="519" t="s">
        <v>686</v>
      </c>
      <c r="D374" s="328">
        <f t="shared" ref="D374:AL374" si="65">ROUND(SUM(D212:D214)/3,1)</f>
        <v>91.4</v>
      </c>
      <c r="E374" s="328">
        <f t="shared" si="65"/>
        <v>91.4</v>
      </c>
      <c r="F374" s="328">
        <f t="shared" si="65"/>
        <v>88.9</v>
      </c>
      <c r="G374" s="328">
        <f t="shared" si="65"/>
        <v>87.1</v>
      </c>
      <c r="H374" s="328">
        <f t="shared" si="65"/>
        <v>96</v>
      </c>
      <c r="I374" s="328">
        <f t="shared" si="65"/>
        <v>88.2</v>
      </c>
      <c r="J374" s="328">
        <f t="shared" si="65"/>
        <v>112.8</v>
      </c>
      <c r="K374" s="328">
        <f t="shared" si="65"/>
        <v>106.1</v>
      </c>
      <c r="L374" s="328">
        <f t="shared" si="65"/>
        <v>107.1</v>
      </c>
      <c r="M374" s="328">
        <f t="shared" si="65"/>
        <v>0</v>
      </c>
      <c r="N374" s="328">
        <f t="shared" si="65"/>
        <v>151.6</v>
      </c>
      <c r="O374" s="328">
        <f t="shared" si="65"/>
        <v>83</v>
      </c>
      <c r="P374" s="328">
        <f t="shared" si="65"/>
        <v>80.2</v>
      </c>
      <c r="Q374" s="328">
        <f t="shared" si="65"/>
        <v>99.3</v>
      </c>
      <c r="R374" s="328">
        <f t="shared" si="65"/>
        <v>91.7</v>
      </c>
      <c r="S374" s="328">
        <f t="shared" si="65"/>
        <v>91.7</v>
      </c>
      <c r="T374" s="328">
        <f t="shared" si="65"/>
        <v>0</v>
      </c>
      <c r="U374" s="328">
        <f t="shared" si="65"/>
        <v>65.099999999999994</v>
      </c>
      <c r="V374" s="328">
        <f t="shared" si="65"/>
        <v>88.5</v>
      </c>
      <c r="W374" s="328">
        <f t="shared" si="65"/>
        <v>91.2</v>
      </c>
      <c r="X374" s="328">
        <f t="shared" si="65"/>
        <v>91.2</v>
      </c>
      <c r="Y374" s="328">
        <f t="shared" si="65"/>
        <v>101.1</v>
      </c>
      <c r="Z374" s="328">
        <f t="shared" si="65"/>
        <v>104</v>
      </c>
      <c r="AA374" s="328">
        <f t="shared" si="65"/>
        <v>82.6</v>
      </c>
      <c r="AB374" s="328">
        <f t="shared" si="65"/>
        <v>0</v>
      </c>
      <c r="AC374" s="328">
        <f t="shared" si="65"/>
        <v>86.2</v>
      </c>
      <c r="AD374" s="328">
        <f t="shared" si="65"/>
        <v>80.599999999999994</v>
      </c>
      <c r="AE374" s="328">
        <f t="shared" si="65"/>
        <v>83.4</v>
      </c>
      <c r="AF374" s="328">
        <f t="shared" si="65"/>
        <v>81.400000000000006</v>
      </c>
      <c r="AG374" s="328">
        <f t="shared" si="65"/>
        <v>0</v>
      </c>
      <c r="AH374" s="328">
        <f t="shared" si="65"/>
        <v>90.1</v>
      </c>
      <c r="AI374" s="328">
        <f t="shared" si="65"/>
        <v>100.9</v>
      </c>
      <c r="AJ374" s="328">
        <f t="shared" si="65"/>
        <v>90.7</v>
      </c>
      <c r="AK374" s="328">
        <f t="shared" si="65"/>
        <v>0</v>
      </c>
      <c r="AL374" s="328">
        <f t="shared" si="65"/>
        <v>109.9</v>
      </c>
      <c r="AN374" s="418" t="s">
        <v>690</v>
      </c>
      <c r="AO374" s="519" t="s">
        <v>686</v>
      </c>
      <c r="AP374" s="328">
        <f t="shared" ref="AP374:AZ374" si="66">ROUND(SUM(AP212:AP214)/3,1)</f>
        <v>91.4</v>
      </c>
      <c r="AQ374" s="328">
        <f t="shared" si="66"/>
        <v>91.9</v>
      </c>
      <c r="AR374" s="328">
        <f t="shared" si="66"/>
        <v>94.3</v>
      </c>
      <c r="AS374" s="328">
        <f t="shared" si="66"/>
        <v>89.1</v>
      </c>
      <c r="AT374" s="328">
        <f t="shared" si="66"/>
        <v>104.2</v>
      </c>
      <c r="AU374" s="328">
        <f t="shared" si="66"/>
        <v>88.5</v>
      </c>
      <c r="AV374" s="328">
        <f t="shared" si="66"/>
        <v>101.4</v>
      </c>
      <c r="AW374" s="328">
        <f t="shared" si="66"/>
        <v>67.3</v>
      </c>
      <c r="AX374" s="328">
        <f t="shared" si="66"/>
        <v>91</v>
      </c>
      <c r="AY374" s="328">
        <f t="shared" si="66"/>
        <v>91.4</v>
      </c>
      <c r="AZ374" s="328">
        <f t="shared" si="66"/>
        <v>83.7</v>
      </c>
      <c r="BA374" s="332"/>
    </row>
    <row r="375" spans="1:53" x14ac:dyDescent="0.15">
      <c r="C375" s="520" t="s">
        <v>687</v>
      </c>
      <c r="D375" s="332">
        <f t="shared" ref="D375:AL375" si="67">ROUND(SUM(D215:D217)/3,1)</f>
        <v>98.9</v>
      </c>
      <c r="E375" s="332">
        <f t="shared" si="67"/>
        <v>99</v>
      </c>
      <c r="F375" s="332">
        <f t="shared" si="67"/>
        <v>90.7</v>
      </c>
      <c r="G375" s="332">
        <f t="shared" si="67"/>
        <v>90</v>
      </c>
      <c r="H375" s="332">
        <f t="shared" si="67"/>
        <v>98.6</v>
      </c>
      <c r="I375" s="332">
        <f t="shared" si="67"/>
        <v>90.5</v>
      </c>
      <c r="J375" s="332">
        <f t="shared" si="67"/>
        <v>107.7</v>
      </c>
      <c r="K375" s="332">
        <f t="shared" si="67"/>
        <v>107</v>
      </c>
      <c r="L375" s="332">
        <f t="shared" si="67"/>
        <v>103.6</v>
      </c>
      <c r="M375" s="332">
        <f t="shared" si="67"/>
        <v>0</v>
      </c>
      <c r="N375" s="332">
        <f t="shared" si="67"/>
        <v>169.5</v>
      </c>
      <c r="O375" s="332">
        <f t="shared" si="67"/>
        <v>89.2</v>
      </c>
      <c r="P375" s="332">
        <f t="shared" si="67"/>
        <v>83.4</v>
      </c>
      <c r="Q375" s="332">
        <f t="shared" si="67"/>
        <v>110.2</v>
      </c>
      <c r="R375" s="332">
        <f t="shared" si="67"/>
        <v>94.7</v>
      </c>
      <c r="S375" s="332">
        <f t="shared" si="67"/>
        <v>94.7</v>
      </c>
      <c r="T375" s="332">
        <f t="shared" si="67"/>
        <v>0</v>
      </c>
      <c r="U375" s="332">
        <f t="shared" si="67"/>
        <v>113.7</v>
      </c>
      <c r="V375" s="332">
        <f t="shared" si="67"/>
        <v>97.9</v>
      </c>
      <c r="W375" s="332">
        <f t="shared" si="67"/>
        <v>106.7</v>
      </c>
      <c r="X375" s="332">
        <f t="shared" si="67"/>
        <v>106.7</v>
      </c>
      <c r="Y375" s="332">
        <f t="shared" si="67"/>
        <v>116.7</v>
      </c>
      <c r="Z375" s="332">
        <f t="shared" si="67"/>
        <v>111.1</v>
      </c>
      <c r="AA375" s="332">
        <f t="shared" si="67"/>
        <v>92.9</v>
      </c>
      <c r="AB375" s="332">
        <f t="shared" si="67"/>
        <v>0</v>
      </c>
      <c r="AC375" s="332">
        <f t="shared" si="67"/>
        <v>92.5</v>
      </c>
      <c r="AD375" s="332">
        <f t="shared" si="67"/>
        <v>87.8</v>
      </c>
      <c r="AE375" s="332">
        <f t="shared" si="67"/>
        <v>103.6</v>
      </c>
      <c r="AF375" s="332">
        <f t="shared" si="67"/>
        <v>89.1</v>
      </c>
      <c r="AG375" s="332">
        <f t="shared" si="67"/>
        <v>0</v>
      </c>
      <c r="AH375" s="332">
        <f t="shared" si="67"/>
        <v>93.2</v>
      </c>
      <c r="AI375" s="332">
        <f t="shared" si="67"/>
        <v>99.2</v>
      </c>
      <c r="AJ375" s="332">
        <f t="shared" si="67"/>
        <v>99.2</v>
      </c>
      <c r="AK375" s="332">
        <f t="shared" si="67"/>
        <v>0</v>
      </c>
      <c r="AL375" s="332">
        <f t="shared" si="67"/>
        <v>107</v>
      </c>
      <c r="AO375" s="520" t="s">
        <v>687</v>
      </c>
      <c r="AP375" s="332">
        <f t="shared" ref="AP375:AZ375" si="68">ROUND(SUM(AP215:AP217)/3,1)</f>
        <v>98.9</v>
      </c>
      <c r="AQ375" s="332">
        <f t="shared" si="68"/>
        <v>98.1</v>
      </c>
      <c r="AR375" s="332">
        <f t="shared" si="68"/>
        <v>100.2</v>
      </c>
      <c r="AS375" s="332">
        <f t="shared" si="68"/>
        <v>92</v>
      </c>
      <c r="AT375" s="332">
        <f t="shared" si="68"/>
        <v>114.8</v>
      </c>
      <c r="AU375" s="332">
        <f t="shared" si="68"/>
        <v>96.3</v>
      </c>
      <c r="AV375" s="332">
        <f t="shared" si="68"/>
        <v>109.3</v>
      </c>
      <c r="AW375" s="332">
        <f t="shared" si="68"/>
        <v>74.400000000000006</v>
      </c>
      <c r="AX375" s="332">
        <f t="shared" si="68"/>
        <v>99.7</v>
      </c>
      <c r="AY375" s="332">
        <f t="shared" si="68"/>
        <v>99.3</v>
      </c>
      <c r="AZ375" s="332">
        <f t="shared" si="68"/>
        <v>114.6</v>
      </c>
      <c r="BA375" s="332"/>
    </row>
    <row r="376" spans="1:53" x14ac:dyDescent="0.15">
      <c r="C376" s="520" t="s">
        <v>688</v>
      </c>
      <c r="D376" s="332">
        <f t="shared" ref="D376:AL376" si="69">ROUND(SUM(D218:D220)/3,1)</f>
        <v>101.3</v>
      </c>
      <c r="E376" s="332">
        <f t="shared" si="69"/>
        <v>101.4</v>
      </c>
      <c r="F376" s="332">
        <f t="shared" si="69"/>
        <v>91.1</v>
      </c>
      <c r="G376" s="332">
        <f t="shared" si="69"/>
        <v>90.3</v>
      </c>
      <c r="H376" s="332">
        <f t="shared" si="69"/>
        <v>102.4</v>
      </c>
      <c r="I376" s="332">
        <f t="shared" si="69"/>
        <v>90.9</v>
      </c>
      <c r="J376" s="332">
        <f t="shared" si="69"/>
        <v>100.8</v>
      </c>
      <c r="K376" s="332">
        <f t="shared" si="69"/>
        <v>131.6</v>
      </c>
      <c r="L376" s="332">
        <f t="shared" si="69"/>
        <v>131.80000000000001</v>
      </c>
      <c r="M376" s="332">
        <f t="shared" si="69"/>
        <v>0</v>
      </c>
      <c r="N376" s="332">
        <f t="shared" si="69"/>
        <v>120.6</v>
      </c>
      <c r="O376" s="332">
        <f t="shared" si="69"/>
        <v>95.8</v>
      </c>
      <c r="P376" s="332">
        <f t="shared" si="69"/>
        <v>91.2</v>
      </c>
      <c r="Q376" s="332">
        <f t="shared" si="69"/>
        <v>108.2</v>
      </c>
      <c r="R376" s="332">
        <f t="shared" si="69"/>
        <v>92.8</v>
      </c>
      <c r="S376" s="332">
        <f t="shared" si="69"/>
        <v>92.8</v>
      </c>
      <c r="T376" s="332">
        <f t="shared" si="69"/>
        <v>0</v>
      </c>
      <c r="U376" s="332">
        <f t="shared" si="69"/>
        <v>159.5</v>
      </c>
      <c r="V376" s="332">
        <f t="shared" si="69"/>
        <v>96.4</v>
      </c>
      <c r="W376" s="332">
        <f t="shared" si="69"/>
        <v>104.8</v>
      </c>
      <c r="X376" s="332">
        <f t="shared" si="69"/>
        <v>104.8</v>
      </c>
      <c r="Y376" s="332">
        <f t="shared" si="69"/>
        <v>104.4</v>
      </c>
      <c r="Z376" s="332">
        <f t="shared" si="69"/>
        <v>117.1</v>
      </c>
      <c r="AA376" s="332">
        <f t="shared" si="69"/>
        <v>94.8</v>
      </c>
      <c r="AB376" s="332">
        <f t="shared" si="69"/>
        <v>0</v>
      </c>
      <c r="AC376" s="332">
        <f t="shared" si="69"/>
        <v>93</v>
      </c>
      <c r="AD376" s="332">
        <f t="shared" si="69"/>
        <v>88.7</v>
      </c>
      <c r="AE376" s="332">
        <f t="shared" si="69"/>
        <v>107.8</v>
      </c>
      <c r="AF376" s="332">
        <f t="shared" si="69"/>
        <v>89.1</v>
      </c>
      <c r="AG376" s="332">
        <f t="shared" si="69"/>
        <v>0</v>
      </c>
      <c r="AH376" s="332">
        <f t="shared" si="69"/>
        <v>87.8</v>
      </c>
      <c r="AI376" s="332">
        <f t="shared" si="69"/>
        <v>113.3</v>
      </c>
      <c r="AJ376" s="332">
        <f t="shared" si="69"/>
        <v>92.2</v>
      </c>
      <c r="AK376" s="332">
        <f t="shared" si="69"/>
        <v>0</v>
      </c>
      <c r="AL376" s="332">
        <f t="shared" si="69"/>
        <v>109.8</v>
      </c>
      <c r="AO376" s="520" t="s">
        <v>688</v>
      </c>
      <c r="AP376" s="332">
        <f t="shared" ref="AP376:AZ376" si="70">ROUND(SUM(AP218:AP220)/3,1)</f>
        <v>101.3</v>
      </c>
      <c r="AQ376" s="332">
        <f t="shared" si="70"/>
        <v>100.9</v>
      </c>
      <c r="AR376" s="332">
        <f t="shared" si="70"/>
        <v>102.3</v>
      </c>
      <c r="AS376" s="332">
        <f t="shared" si="70"/>
        <v>92.7</v>
      </c>
      <c r="AT376" s="332">
        <f t="shared" si="70"/>
        <v>116.7</v>
      </c>
      <c r="AU376" s="332">
        <f t="shared" si="70"/>
        <v>97.4</v>
      </c>
      <c r="AV376" s="332">
        <f t="shared" si="70"/>
        <v>108</v>
      </c>
      <c r="AW376" s="332">
        <f t="shared" si="70"/>
        <v>77.900000000000006</v>
      </c>
      <c r="AX376" s="332">
        <f t="shared" si="70"/>
        <v>102</v>
      </c>
      <c r="AY376" s="332">
        <f t="shared" si="70"/>
        <v>102.4</v>
      </c>
      <c r="AZ376" s="332">
        <f t="shared" si="70"/>
        <v>94</v>
      </c>
      <c r="BA376" s="332"/>
    </row>
    <row r="377" spans="1:53" x14ac:dyDescent="0.15">
      <c r="B377" s="255"/>
      <c r="C377" s="521" t="s">
        <v>689</v>
      </c>
      <c r="D377" s="338">
        <f t="shared" ref="D377:AL377" si="71">ROUND(SUM(D221:D223)/3,1)</f>
        <v>99.8</v>
      </c>
      <c r="E377" s="338">
        <f t="shared" si="71"/>
        <v>99.8</v>
      </c>
      <c r="F377" s="338">
        <f t="shared" si="71"/>
        <v>99</v>
      </c>
      <c r="G377" s="338">
        <f t="shared" si="71"/>
        <v>93.3</v>
      </c>
      <c r="H377" s="338">
        <f t="shared" si="71"/>
        <v>143.19999999999999</v>
      </c>
      <c r="I377" s="338">
        <f t="shared" si="71"/>
        <v>96.9</v>
      </c>
      <c r="J377" s="338">
        <f t="shared" si="71"/>
        <v>91.3</v>
      </c>
      <c r="K377" s="338">
        <f t="shared" si="71"/>
        <v>122.7</v>
      </c>
      <c r="L377" s="338">
        <f t="shared" si="71"/>
        <v>125.3</v>
      </c>
      <c r="M377" s="338">
        <f t="shared" si="71"/>
        <v>0</v>
      </c>
      <c r="N377" s="338">
        <f t="shared" si="71"/>
        <v>118.3</v>
      </c>
      <c r="O377" s="338">
        <f t="shared" si="71"/>
        <v>95.6</v>
      </c>
      <c r="P377" s="338">
        <f t="shared" si="71"/>
        <v>95.2</v>
      </c>
      <c r="Q377" s="338">
        <f t="shared" si="71"/>
        <v>99.1</v>
      </c>
      <c r="R377" s="338">
        <f t="shared" si="71"/>
        <v>98.9</v>
      </c>
      <c r="S377" s="338">
        <f t="shared" si="71"/>
        <v>98.9</v>
      </c>
      <c r="T377" s="338">
        <f t="shared" si="71"/>
        <v>0</v>
      </c>
      <c r="U377" s="338">
        <f t="shared" si="71"/>
        <v>98.2</v>
      </c>
      <c r="V377" s="338">
        <f t="shared" si="71"/>
        <v>105</v>
      </c>
      <c r="W377" s="338">
        <f t="shared" si="71"/>
        <v>107.3</v>
      </c>
      <c r="X377" s="338">
        <f t="shared" si="71"/>
        <v>107.3</v>
      </c>
      <c r="Y377" s="338">
        <f t="shared" si="71"/>
        <v>92.1</v>
      </c>
      <c r="Z377" s="338">
        <f t="shared" si="71"/>
        <v>99.7</v>
      </c>
      <c r="AA377" s="338">
        <f t="shared" si="71"/>
        <v>102.1</v>
      </c>
      <c r="AB377" s="338">
        <f t="shared" si="71"/>
        <v>0</v>
      </c>
      <c r="AC377" s="338">
        <f t="shared" si="71"/>
        <v>94.9</v>
      </c>
      <c r="AD377" s="338">
        <f t="shared" si="71"/>
        <v>84.8</v>
      </c>
      <c r="AE377" s="338">
        <f t="shared" si="71"/>
        <v>107.8</v>
      </c>
      <c r="AF377" s="338">
        <f t="shared" si="71"/>
        <v>93.7</v>
      </c>
      <c r="AG377" s="338">
        <f t="shared" si="71"/>
        <v>0</v>
      </c>
      <c r="AH377" s="338">
        <f t="shared" si="71"/>
        <v>88</v>
      </c>
      <c r="AI377" s="338">
        <f t="shared" si="71"/>
        <v>130.5</v>
      </c>
      <c r="AJ377" s="338">
        <f t="shared" si="71"/>
        <v>96.9</v>
      </c>
      <c r="AK377" s="338">
        <f t="shared" si="71"/>
        <v>0</v>
      </c>
      <c r="AL377" s="338">
        <f t="shared" si="71"/>
        <v>100.1</v>
      </c>
      <c r="AN377" s="255"/>
      <c r="AO377" s="521" t="s">
        <v>689</v>
      </c>
      <c r="AP377" s="338">
        <f t="shared" ref="AP377:AZ377" si="72">ROUND(SUM(AP221:AP223)/3,1)</f>
        <v>99.8</v>
      </c>
      <c r="AQ377" s="338">
        <f t="shared" si="72"/>
        <v>98.9</v>
      </c>
      <c r="AR377" s="338">
        <f t="shared" si="72"/>
        <v>97.4</v>
      </c>
      <c r="AS377" s="338">
        <f t="shared" si="72"/>
        <v>90.1</v>
      </c>
      <c r="AT377" s="338">
        <f t="shared" si="72"/>
        <v>112.1</v>
      </c>
      <c r="AU377" s="338">
        <f t="shared" si="72"/>
        <v>97.4</v>
      </c>
      <c r="AV377" s="338">
        <f t="shared" si="72"/>
        <v>106</v>
      </c>
      <c r="AW377" s="338">
        <f t="shared" si="72"/>
        <v>83.1</v>
      </c>
      <c r="AX377" s="338">
        <f t="shared" si="72"/>
        <v>99.5</v>
      </c>
      <c r="AY377" s="338">
        <f t="shared" si="72"/>
        <v>100</v>
      </c>
      <c r="AZ377" s="338">
        <f t="shared" si="72"/>
        <v>86.4</v>
      </c>
      <c r="BA377" s="332"/>
    </row>
    <row r="378" spans="1:53" x14ac:dyDescent="0.15">
      <c r="B378" s="50" t="s">
        <v>691</v>
      </c>
      <c r="C378" s="522" t="s">
        <v>686</v>
      </c>
      <c r="D378" s="332">
        <f t="shared" ref="D378:AL378" si="73">ROUND(SUM(D224:D226)/3,1)</f>
        <v>98.6</v>
      </c>
      <c r="E378" s="332">
        <f t="shared" si="73"/>
        <v>98.6</v>
      </c>
      <c r="F378" s="332">
        <f t="shared" si="73"/>
        <v>98.9</v>
      </c>
      <c r="G378" s="332">
        <f t="shared" si="73"/>
        <v>96.8</v>
      </c>
      <c r="H378" s="332">
        <f t="shared" si="73"/>
        <v>104.9</v>
      </c>
      <c r="I378" s="332">
        <f t="shared" si="73"/>
        <v>101.6</v>
      </c>
      <c r="J378" s="332">
        <f t="shared" si="73"/>
        <v>99.1</v>
      </c>
      <c r="K378" s="332">
        <f t="shared" si="73"/>
        <v>103.7</v>
      </c>
      <c r="L378" s="332">
        <f t="shared" si="73"/>
        <v>102.2</v>
      </c>
      <c r="M378" s="332">
        <f t="shared" si="73"/>
        <v>0</v>
      </c>
      <c r="N378" s="332">
        <f t="shared" si="73"/>
        <v>95.8</v>
      </c>
      <c r="O378" s="332">
        <f t="shared" si="73"/>
        <v>93.5</v>
      </c>
      <c r="P378" s="332">
        <f t="shared" si="73"/>
        <v>91.4</v>
      </c>
      <c r="Q378" s="332">
        <f t="shared" si="73"/>
        <v>106.9</v>
      </c>
      <c r="R378" s="332">
        <f t="shared" si="73"/>
        <v>101.8</v>
      </c>
      <c r="S378" s="332">
        <f t="shared" si="73"/>
        <v>101.8</v>
      </c>
      <c r="T378" s="332">
        <f t="shared" si="73"/>
        <v>0</v>
      </c>
      <c r="U378" s="332">
        <f t="shared" si="73"/>
        <v>85.1</v>
      </c>
      <c r="V378" s="332">
        <f t="shared" si="73"/>
        <v>103</v>
      </c>
      <c r="W378" s="332">
        <f t="shared" si="73"/>
        <v>100</v>
      </c>
      <c r="X378" s="332">
        <f t="shared" si="73"/>
        <v>100</v>
      </c>
      <c r="Y378" s="332">
        <f t="shared" si="73"/>
        <v>99.8</v>
      </c>
      <c r="Z378" s="332">
        <f t="shared" si="73"/>
        <v>101.7</v>
      </c>
      <c r="AA378" s="332">
        <f t="shared" si="73"/>
        <v>98.8</v>
      </c>
      <c r="AB378" s="332">
        <f t="shared" si="73"/>
        <v>0</v>
      </c>
      <c r="AC378" s="332">
        <f t="shared" si="73"/>
        <v>98.7</v>
      </c>
      <c r="AD378" s="332">
        <f t="shared" si="73"/>
        <v>101.1</v>
      </c>
      <c r="AE378" s="332">
        <f t="shared" si="73"/>
        <v>103.1</v>
      </c>
      <c r="AF378" s="332">
        <f t="shared" si="73"/>
        <v>96.2</v>
      </c>
      <c r="AG378" s="332">
        <f t="shared" si="73"/>
        <v>0</v>
      </c>
      <c r="AH378" s="332">
        <f t="shared" si="73"/>
        <v>94.6</v>
      </c>
      <c r="AI378" s="332">
        <f t="shared" si="73"/>
        <v>97.9</v>
      </c>
      <c r="AJ378" s="332">
        <f t="shared" si="73"/>
        <v>99.9</v>
      </c>
      <c r="AK378" s="332">
        <f t="shared" si="73"/>
        <v>0</v>
      </c>
      <c r="AL378" s="332">
        <f t="shared" si="73"/>
        <v>99.4</v>
      </c>
      <c r="AN378" s="50" t="s">
        <v>691</v>
      </c>
      <c r="AO378" s="522" t="s">
        <v>686</v>
      </c>
      <c r="AP378" s="332">
        <f t="shared" ref="AP378:AZ378" si="74">ROUND(SUM(AP224:AP226)/3,1)</f>
        <v>98.6</v>
      </c>
      <c r="AQ378" s="332">
        <f t="shared" si="74"/>
        <v>99.5</v>
      </c>
      <c r="AR378" s="332">
        <f t="shared" si="74"/>
        <v>98.7</v>
      </c>
      <c r="AS378" s="332">
        <f t="shared" si="74"/>
        <v>97.6</v>
      </c>
      <c r="AT378" s="332">
        <f t="shared" si="74"/>
        <v>103.4</v>
      </c>
      <c r="AU378" s="332">
        <f t="shared" si="74"/>
        <v>104.2</v>
      </c>
      <c r="AV378" s="332">
        <f t="shared" si="74"/>
        <v>112.3</v>
      </c>
      <c r="AW378" s="332">
        <f t="shared" si="74"/>
        <v>91.8</v>
      </c>
      <c r="AX378" s="332">
        <f t="shared" si="74"/>
        <v>97.9</v>
      </c>
      <c r="AY378" s="332">
        <f t="shared" si="74"/>
        <v>98</v>
      </c>
      <c r="AZ378" s="332">
        <f t="shared" si="74"/>
        <v>96.3</v>
      </c>
      <c r="BA378" s="332"/>
    </row>
    <row r="379" spans="1:53" x14ac:dyDescent="0.15">
      <c r="C379" s="520" t="s">
        <v>687</v>
      </c>
      <c r="D379" s="332">
        <f t="shared" ref="D379:AL379" si="75">ROUND(SUM(D227:D229)/3,1)</f>
        <v>100.1</v>
      </c>
      <c r="E379" s="332">
        <f t="shared" si="75"/>
        <v>100.1</v>
      </c>
      <c r="F379" s="332">
        <f t="shared" si="75"/>
        <v>101</v>
      </c>
      <c r="G379" s="332">
        <f t="shared" si="75"/>
        <v>102.2</v>
      </c>
      <c r="H379" s="332">
        <f t="shared" si="75"/>
        <v>97.5</v>
      </c>
      <c r="I379" s="332">
        <f t="shared" si="75"/>
        <v>102.6</v>
      </c>
      <c r="J379" s="332">
        <f t="shared" si="75"/>
        <v>101.2</v>
      </c>
      <c r="K379" s="332">
        <f t="shared" si="75"/>
        <v>106.9</v>
      </c>
      <c r="L379" s="332">
        <f t="shared" si="75"/>
        <v>107.4</v>
      </c>
      <c r="M379" s="332">
        <f t="shared" si="75"/>
        <v>0</v>
      </c>
      <c r="N379" s="332">
        <f t="shared" si="75"/>
        <v>99</v>
      </c>
      <c r="O379" s="332">
        <f t="shared" si="75"/>
        <v>93.6</v>
      </c>
      <c r="P379" s="332">
        <f t="shared" si="75"/>
        <v>92</v>
      </c>
      <c r="Q379" s="332">
        <f t="shared" si="75"/>
        <v>97.6</v>
      </c>
      <c r="R379" s="332">
        <f t="shared" si="75"/>
        <v>100</v>
      </c>
      <c r="S379" s="332">
        <f t="shared" si="75"/>
        <v>100</v>
      </c>
      <c r="T379" s="332">
        <f t="shared" si="75"/>
        <v>0</v>
      </c>
      <c r="U379" s="332">
        <f t="shared" si="75"/>
        <v>104.7</v>
      </c>
      <c r="V379" s="332">
        <f t="shared" si="75"/>
        <v>96.9</v>
      </c>
      <c r="W379" s="332">
        <f t="shared" si="75"/>
        <v>98.8</v>
      </c>
      <c r="X379" s="332">
        <f t="shared" si="75"/>
        <v>98.8</v>
      </c>
      <c r="Y379" s="332">
        <f t="shared" si="75"/>
        <v>86.3</v>
      </c>
      <c r="Z379" s="332">
        <f t="shared" si="75"/>
        <v>102.7</v>
      </c>
      <c r="AA379" s="332">
        <f t="shared" si="75"/>
        <v>99.2</v>
      </c>
      <c r="AB379" s="332">
        <f t="shared" si="75"/>
        <v>0</v>
      </c>
      <c r="AC379" s="332">
        <f t="shared" si="75"/>
        <v>101.2</v>
      </c>
      <c r="AD379" s="332">
        <f t="shared" si="75"/>
        <v>101.9</v>
      </c>
      <c r="AE379" s="332">
        <f t="shared" si="75"/>
        <v>106.9</v>
      </c>
      <c r="AF379" s="332">
        <f t="shared" si="75"/>
        <v>95.8</v>
      </c>
      <c r="AG379" s="332">
        <f t="shared" si="75"/>
        <v>0</v>
      </c>
      <c r="AH379" s="332">
        <f t="shared" si="75"/>
        <v>97.4</v>
      </c>
      <c r="AI379" s="332">
        <f t="shared" si="75"/>
        <v>100.1</v>
      </c>
      <c r="AJ379" s="332">
        <f t="shared" si="75"/>
        <v>103</v>
      </c>
      <c r="AK379" s="332">
        <f t="shared" si="75"/>
        <v>0</v>
      </c>
      <c r="AL379" s="332">
        <f t="shared" si="75"/>
        <v>102</v>
      </c>
      <c r="AO379" s="520" t="s">
        <v>687</v>
      </c>
      <c r="AP379" s="332">
        <f t="shared" ref="AP379:AZ379" si="76">ROUND(SUM(AP227:AP229)/3,1)</f>
        <v>100.1</v>
      </c>
      <c r="AQ379" s="332">
        <f t="shared" si="76"/>
        <v>97.4</v>
      </c>
      <c r="AR379" s="332">
        <f t="shared" si="76"/>
        <v>97.3</v>
      </c>
      <c r="AS379" s="332">
        <f t="shared" si="76"/>
        <v>93.8</v>
      </c>
      <c r="AT379" s="332">
        <f t="shared" si="76"/>
        <v>103.2</v>
      </c>
      <c r="AU379" s="332">
        <f t="shared" si="76"/>
        <v>100.1</v>
      </c>
      <c r="AV379" s="332">
        <f t="shared" si="76"/>
        <v>100.1</v>
      </c>
      <c r="AW379" s="332">
        <f t="shared" si="76"/>
        <v>101</v>
      </c>
      <c r="AX379" s="332">
        <f t="shared" si="76"/>
        <v>101.7</v>
      </c>
      <c r="AY379" s="332">
        <f t="shared" si="76"/>
        <v>102</v>
      </c>
      <c r="AZ379" s="332">
        <f t="shared" si="76"/>
        <v>99.8</v>
      </c>
      <c r="BA379" s="332"/>
    </row>
    <row r="380" spans="1:53" x14ac:dyDescent="0.15">
      <c r="C380" s="520" t="s">
        <v>688</v>
      </c>
      <c r="D380" s="332">
        <f t="shared" ref="D380:AL380" si="77">ROUND(SUM(D230:D232)/3,1)</f>
        <v>99.3</v>
      </c>
      <c r="E380" s="332">
        <f t="shared" si="77"/>
        <v>99.2</v>
      </c>
      <c r="F380" s="332">
        <f t="shared" si="77"/>
        <v>96.1</v>
      </c>
      <c r="G380" s="332">
        <f t="shared" si="77"/>
        <v>100.3</v>
      </c>
      <c r="H380" s="332">
        <f t="shared" si="77"/>
        <v>77.2</v>
      </c>
      <c r="I380" s="332">
        <f t="shared" si="77"/>
        <v>96.4</v>
      </c>
      <c r="J380" s="332">
        <f t="shared" si="77"/>
        <v>103.6</v>
      </c>
      <c r="K380" s="332">
        <f t="shared" si="77"/>
        <v>96.5</v>
      </c>
      <c r="L380" s="332">
        <f t="shared" si="77"/>
        <v>97.5</v>
      </c>
      <c r="M380" s="332">
        <f t="shared" si="77"/>
        <v>0</v>
      </c>
      <c r="N380" s="332">
        <f t="shared" si="77"/>
        <v>98.3</v>
      </c>
      <c r="O380" s="332">
        <f t="shared" si="77"/>
        <v>98.4</v>
      </c>
      <c r="P380" s="332">
        <f t="shared" si="77"/>
        <v>99.1</v>
      </c>
      <c r="Q380" s="332">
        <f t="shared" si="77"/>
        <v>93.4</v>
      </c>
      <c r="R380" s="332">
        <f t="shared" si="77"/>
        <v>92.5</v>
      </c>
      <c r="S380" s="332">
        <f t="shared" si="77"/>
        <v>92.5</v>
      </c>
      <c r="T380" s="332">
        <f t="shared" si="77"/>
        <v>0</v>
      </c>
      <c r="U380" s="332">
        <f t="shared" si="77"/>
        <v>116.7</v>
      </c>
      <c r="V380" s="332">
        <f t="shared" si="77"/>
        <v>101.8</v>
      </c>
      <c r="W380" s="332">
        <f t="shared" si="77"/>
        <v>104.5</v>
      </c>
      <c r="X380" s="332">
        <f t="shared" si="77"/>
        <v>104.5</v>
      </c>
      <c r="Y380" s="332">
        <f t="shared" si="77"/>
        <v>106.3</v>
      </c>
      <c r="Z380" s="332">
        <f t="shared" si="77"/>
        <v>96.7</v>
      </c>
      <c r="AA380" s="332">
        <f t="shared" si="77"/>
        <v>97.3</v>
      </c>
      <c r="AB380" s="332">
        <f t="shared" si="77"/>
        <v>0</v>
      </c>
      <c r="AC380" s="332">
        <f t="shared" si="77"/>
        <v>99.2</v>
      </c>
      <c r="AD380" s="332">
        <f t="shared" si="77"/>
        <v>97.9</v>
      </c>
      <c r="AE380" s="332">
        <f t="shared" si="77"/>
        <v>94.8</v>
      </c>
      <c r="AF380" s="332">
        <f t="shared" si="77"/>
        <v>107.9</v>
      </c>
      <c r="AG380" s="332">
        <f t="shared" si="77"/>
        <v>0</v>
      </c>
      <c r="AH380" s="332">
        <f t="shared" si="77"/>
        <v>102.5</v>
      </c>
      <c r="AI380" s="332">
        <f t="shared" si="77"/>
        <v>101.2</v>
      </c>
      <c r="AJ380" s="332">
        <f t="shared" si="77"/>
        <v>95.1</v>
      </c>
      <c r="AK380" s="332">
        <f t="shared" si="77"/>
        <v>0</v>
      </c>
      <c r="AL380" s="332">
        <f t="shared" si="77"/>
        <v>102.2</v>
      </c>
      <c r="AO380" s="520" t="s">
        <v>688</v>
      </c>
      <c r="AP380" s="332">
        <f t="shared" ref="AP380:AZ380" si="78">ROUND(SUM(AP230:AP232)/3,1)</f>
        <v>99.3</v>
      </c>
      <c r="AQ380" s="332">
        <f t="shared" si="78"/>
        <v>98.9</v>
      </c>
      <c r="AR380" s="332">
        <f t="shared" si="78"/>
        <v>102.1</v>
      </c>
      <c r="AS380" s="332">
        <f t="shared" si="78"/>
        <v>104.3</v>
      </c>
      <c r="AT380" s="332">
        <f t="shared" si="78"/>
        <v>97.5</v>
      </c>
      <c r="AU380" s="332">
        <f t="shared" si="78"/>
        <v>92.8</v>
      </c>
      <c r="AV380" s="332">
        <f t="shared" si="78"/>
        <v>86.6</v>
      </c>
      <c r="AW380" s="332">
        <f t="shared" si="78"/>
        <v>103.7</v>
      </c>
      <c r="AX380" s="332">
        <f t="shared" si="78"/>
        <v>100.2</v>
      </c>
      <c r="AY380" s="332">
        <f t="shared" si="78"/>
        <v>99.7</v>
      </c>
      <c r="AZ380" s="332">
        <f t="shared" si="78"/>
        <v>105.9</v>
      </c>
      <c r="BA380" s="332"/>
    </row>
    <row r="381" spans="1:53" x14ac:dyDescent="0.15">
      <c r="C381" s="520" t="s">
        <v>689</v>
      </c>
      <c r="D381" s="332">
        <f t="shared" ref="D381:AL381" si="79">ROUND(SUM(D233:D235)/3,1)</f>
        <v>102.3</v>
      </c>
      <c r="E381" s="332">
        <f t="shared" si="79"/>
        <v>102.3</v>
      </c>
      <c r="F381" s="332">
        <f t="shared" si="79"/>
        <v>103.8</v>
      </c>
      <c r="G381" s="332">
        <f t="shared" si="79"/>
        <v>100.4</v>
      </c>
      <c r="H381" s="332">
        <f t="shared" si="79"/>
        <v>125.3</v>
      </c>
      <c r="I381" s="332">
        <f t="shared" si="79"/>
        <v>100.1</v>
      </c>
      <c r="J381" s="332">
        <f t="shared" si="79"/>
        <v>99.5</v>
      </c>
      <c r="K381" s="332">
        <f t="shared" si="79"/>
        <v>94.2</v>
      </c>
      <c r="L381" s="332">
        <f t="shared" si="79"/>
        <v>94</v>
      </c>
      <c r="M381" s="332">
        <f t="shared" si="79"/>
        <v>0</v>
      </c>
      <c r="N381" s="332">
        <f t="shared" si="79"/>
        <v>114.4</v>
      </c>
      <c r="O381" s="332">
        <f t="shared" si="79"/>
        <v>113.8</v>
      </c>
      <c r="P381" s="332">
        <f t="shared" si="79"/>
        <v>117.1</v>
      </c>
      <c r="Q381" s="332">
        <f t="shared" si="79"/>
        <v>100.5</v>
      </c>
      <c r="R381" s="332">
        <f t="shared" si="79"/>
        <v>107.5</v>
      </c>
      <c r="S381" s="332">
        <f t="shared" si="79"/>
        <v>107.5</v>
      </c>
      <c r="T381" s="332">
        <f t="shared" si="79"/>
        <v>0</v>
      </c>
      <c r="U381" s="332">
        <f t="shared" si="79"/>
        <v>85.8</v>
      </c>
      <c r="V381" s="332">
        <f t="shared" si="79"/>
        <v>97.7</v>
      </c>
      <c r="W381" s="332">
        <f t="shared" si="79"/>
        <v>95.8</v>
      </c>
      <c r="X381" s="332">
        <f t="shared" si="79"/>
        <v>95.8</v>
      </c>
      <c r="Y381" s="332">
        <f t="shared" si="79"/>
        <v>108</v>
      </c>
      <c r="Z381" s="332">
        <f t="shared" si="79"/>
        <v>99</v>
      </c>
      <c r="AA381" s="332">
        <f t="shared" si="79"/>
        <v>104.9</v>
      </c>
      <c r="AB381" s="332">
        <f t="shared" si="79"/>
        <v>0</v>
      </c>
      <c r="AC381" s="332">
        <f t="shared" si="79"/>
        <v>101.4</v>
      </c>
      <c r="AD381" s="332">
        <f t="shared" si="79"/>
        <v>99.1</v>
      </c>
      <c r="AE381" s="332">
        <f t="shared" si="79"/>
        <v>96.3</v>
      </c>
      <c r="AF381" s="332">
        <f t="shared" si="79"/>
        <v>100.2</v>
      </c>
      <c r="AG381" s="332">
        <f t="shared" si="79"/>
        <v>0</v>
      </c>
      <c r="AH381" s="332">
        <f t="shared" si="79"/>
        <v>106.1</v>
      </c>
      <c r="AI381" s="332">
        <f t="shared" si="79"/>
        <v>100.7</v>
      </c>
      <c r="AJ381" s="332">
        <f t="shared" si="79"/>
        <v>101.5</v>
      </c>
      <c r="AK381" s="332">
        <f t="shared" si="79"/>
        <v>0</v>
      </c>
      <c r="AL381" s="332">
        <f t="shared" si="79"/>
        <v>98.6</v>
      </c>
      <c r="AO381" s="520" t="s">
        <v>689</v>
      </c>
      <c r="AP381" s="332">
        <f t="shared" ref="AP381:AZ381" si="80">ROUND(SUM(AP233:AP235)/3,1)</f>
        <v>102.3</v>
      </c>
      <c r="AQ381" s="332">
        <f t="shared" si="80"/>
        <v>104.6</v>
      </c>
      <c r="AR381" s="332">
        <f t="shared" si="80"/>
        <v>102.5</v>
      </c>
      <c r="AS381" s="332">
        <f t="shared" si="80"/>
        <v>106.4</v>
      </c>
      <c r="AT381" s="332">
        <f t="shared" si="80"/>
        <v>96.2</v>
      </c>
      <c r="AU381" s="332">
        <f t="shared" si="80"/>
        <v>103.4</v>
      </c>
      <c r="AV381" s="332">
        <f t="shared" si="80"/>
        <v>103.7</v>
      </c>
      <c r="AW381" s="332">
        <f t="shared" si="80"/>
        <v>102.6</v>
      </c>
      <c r="AX381" s="332">
        <f t="shared" si="80"/>
        <v>100.5</v>
      </c>
      <c r="AY381" s="332">
        <f t="shared" si="80"/>
        <v>100.6</v>
      </c>
      <c r="AZ381" s="332">
        <f t="shared" si="80"/>
        <v>97</v>
      </c>
      <c r="BA381" s="332"/>
    </row>
    <row r="382" spans="1:53" x14ac:dyDescent="0.15">
      <c r="B382" s="418" t="s">
        <v>692</v>
      </c>
      <c r="C382" s="519" t="s">
        <v>686</v>
      </c>
      <c r="D382" s="328">
        <f t="shared" ref="D382:AL382" si="81">ROUND(SUM(D236:D238)/3,1)</f>
        <v>107.4</v>
      </c>
      <c r="E382" s="328">
        <f t="shared" si="81"/>
        <v>107.3</v>
      </c>
      <c r="F382" s="328">
        <f t="shared" si="81"/>
        <v>111.1</v>
      </c>
      <c r="G382" s="328">
        <f t="shared" si="81"/>
        <v>107.1</v>
      </c>
      <c r="H382" s="328">
        <f t="shared" si="81"/>
        <v>125.8</v>
      </c>
      <c r="I382" s="328">
        <f t="shared" si="81"/>
        <v>99.2</v>
      </c>
      <c r="J382" s="328">
        <f t="shared" si="81"/>
        <v>123.2</v>
      </c>
      <c r="K382" s="328">
        <f t="shared" si="81"/>
        <v>99.5</v>
      </c>
      <c r="L382" s="328">
        <f t="shared" si="81"/>
        <v>104.2</v>
      </c>
      <c r="M382" s="328">
        <f t="shared" si="81"/>
        <v>0</v>
      </c>
      <c r="N382" s="328">
        <f t="shared" si="81"/>
        <v>127.5</v>
      </c>
      <c r="O382" s="328">
        <f t="shared" si="81"/>
        <v>112.4</v>
      </c>
      <c r="P382" s="328">
        <f t="shared" si="81"/>
        <v>118.4</v>
      </c>
      <c r="Q382" s="328">
        <f t="shared" si="81"/>
        <v>98.1</v>
      </c>
      <c r="R382" s="328">
        <f t="shared" si="81"/>
        <v>88.2</v>
      </c>
      <c r="S382" s="328">
        <f t="shared" si="81"/>
        <v>88.2</v>
      </c>
      <c r="T382" s="328">
        <f t="shared" si="81"/>
        <v>0</v>
      </c>
      <c r="U382" s="328">
        <f t="shared" si="81"/>
        <v>107.6</v>
      </c>
      <c r="V382" s="328">
        <f t="shared" si="81"/>
        <v>97.9</v>
      </c>
      <c r="W382" s="328">
        <f t="shared" si="81"/>
        <v>103</v>
      </c>
      <c r="X382" s="328">
        <f t="shared" si="81"/>
        <v>103</v>
      </c>
      <c r="Y382" s="328">
        <f t="shared" si="81"/>
        <v>100.9</v>
      </c>
      <c r="Z382" s="328">
        <f t="shared" si="81"/>
        <v>105.7</v>
      </c>
      <c r="AA382" s="328">
        <f t="shared" si="81"/>
        <v>107.9</v>
      </c>
      <c r="AB382" s="328">
        <f t="shared" si="81"/>
        <v>0</v>
      </c>
      <c r="AC382" s="328">
        <f t="shared" si="81"/>
        <v>104.2</v>
      </c>
      <c r="AD382" s="328">
        <f t="shared" si="81"/>
        <v>103.8</v>
      </c>
      <c r="AE382" s="328">
        <f t="shared" si="81"/>
        <v>104.7</v>
      </c>
      <c r="AF382" s="328">
        <f t="shared" si="81"/>
        <v>102.3</v>
      </c>
      <c r="AG382" s="328">
        <f t="shared" si="81"/>
        <v>0</v>
      </c>
      <c r="AH382" s="328">
        <f t="shared" si="81"/>
        <v>116.7</v>
      </c>
      <c r="AI382" s="328">
        <f t="shared" si="81"/>
        <v>109.5</v>
      </c>
      <c r="AJ382" s="328">
        <f t="shared" si="81"/>
        <v>77.3</v>
      </c>
      <c r="AK382" s="328">
        <f t="shared" si="81"/>
        <v>0</v>
      </c>
      <c r="AL382" s="328">
        <f t="shared" si="81"/>
        <v>116.3</v>
      </c>
      <c r="AN382" s="418" t="s">
        <v>692</v>
      </c>
      <c r="AO382" s="519" t="s">
        <v>686</v>
      </c>
      <c r="AP382" s="328">
        <f t="shared" ref="AP382:AZ382" si="82">ROUND(SUM(AP236:AP238)/3,1)</f>
        <v>107.4</v>
      </c>
      <c r="AQ382" s="328">
        <f t="shared" si="82"/>
        <v>111.3</v>
      </c>
      <c r="AR382" s="328">
        <f t="shared" si="82"/>
        <v>117.4</v>
      </c>
      <c r="AS382" s="328">
        <f t="shared" si="82"/>
        <v>123.5</v>
      </c>
      <c r="AT382" s="328">
        <f t="shared" si="82"/>
        <v>108.4</v>
      </c>
      <c r="AU382" s="328">
        <f t="shared" si="82"/>
        <v>100</v>
      </c>
      <c r="AV382" s="328">
        <f t="shared" si="82"/>
        <v>104.3</v>
      </c>
      <c r="AW382" s="328">
        <f t="shared" si="82"/>
        <v>94.1</v>
      </c>
      <c r="AX382" s="328">
        <f t="shared" si="82"/>
        <v>105.3</v>
      </c>
      <c r="AY382" s="328">
        <f t="shared" si="82"/>
        <v>105.5</v>
      </c>
      <c r="AZ382" s="328">
        <f t="shared" si="82"/>
        <v>104.1</v>
      </c>
      <c r="BA382" s="332"/>
    </row>
    <row r="383" spans="1:53" x14ac:dyDescent="0.15">
      <c r="C383" s="520" t="s">
        <v>687</v>
      </c>
      <c r="D383" s="332">
        <f t="shared" ref="D383:AL383" si="83">ROUND(SUM(D239:D241)/3,1)</f>
        <v>110.1</v>
      </c>
      <c r="E383" s="332">
        <f t="shared" si="83"/>
        <v>110.1</v>
      </c>
      <c r="F383" s="332">
        <f t="shared" si="83"/>
        <v>114.2</v>
      </c>
      <c r="G383" s="332">
        <f t="shared" si="83"/>
        <v>110.8</v>
      </c>
      <c r="H383" s="332">
        <f t="shared" si="83"/>
        <v>140.1</v>
      </c>
      <c r="I383" s="332">
        <f t="shared" si="83"/>
        <v>97.4</v>
      </c>
      <c r="J383" s="332">
        <f t="shared" si="83"/>
        <v>123</v>
      </c>
      <c r="K383" s="332">
        <f t="shared" si="83"/>
        <v>100</v>
      </c>
      <c r="L383" s="332">
        <f t="shared" si="83"/>
        <v>103.3</v>
      </c>
      <c r="M383" s="332">
        <f t="shared" si="83"/>
        <v>0</v>
      </c>
      <c r="N383" s="332">
        <f t="shared" si="83"/>
        <v>102.6</v>
      </c>
      <c r="O383" s="332">
        <f t="shared" si="83"/>
        <v>136.69999999999999</v>
      </c>
      <c r="P383" s="332">
        <f t="shared" si="83"/>
        <v>139.30000000000001</v>
      </c>
      <c r="Q383" s="332">
        <f t="shared" si="83"/>
        <v>122.4</v>
      </c>
      <c r="R383" s="332">
        <f t="shared" si="83"/>
        <v>91.6</v>
      </c>
      <c r="S383" s="332">
        <f t="shared" si="83"/>
        <v>91.6</v>
      </c>
      <c r="T383" s="332">
        <f t="shared" si="83"/>
        <v>0</v>
      </c>
      <c r="U383" s="332">
        <f t="shared" si="83"/>
        <v>91.2</v>
      </c>
      <c r="V383" s="332">
        <f t="shared" si="83"/>
        <v>100</v>
      </c>
      <c r="W383" s="332">
        <f t="shared" si="83"/>
        <v>108</v>
      </c>
      <c r="X383" s="332">
        <f t="shared" si="83"/>
        <v>108</v>
      </c>
      <c r="Y383" s="332">
        <f t="shared" si="83"/>
        <v>105.1</v>
      </c>
      <c r="Z383" s="332">
        <f t="shared" si="83"/>
        <v>103.5</v>
      </c>
      <c r="AA383" s="332">
        <f t="shared" si="83"/>
        <v>103</v>
      </c>
      <c r="AB383" s="332">
        <f t="shared" si="83"/>
        <v>0</v>
      </c>
      <c r="AC383" s="332">
        <f t="shared" si="83"/>
        <v>95.9</v>
      </c>
      <c r="AD383" s="332">
        <f t="shared" si="83"/>
        <v>88.1</v>
      </c>
      <c r="AE383" s="332">
        <f t="shared" si="83"/>
        <v>98</v>
      </c>
      <c r="AF383" s="332">
        <f t="shared" si="83"/>
        <v>110.7</v>
      </c>
      <c r="AG383" s="332">
        <f t="shared" si="83"/>
        <v>0</v>
      </c>
      <c r="AH383" s="332">
        <f t="shared" si="83"/>
        <v>118.1</v>
      </c>
      <c r="AI383" s="332">
        <f t="shared" si="83"/>
        <v>110.2</v>
      </c>
      <c r="AJ383" s="332">
        <f t="shared" si="83"/>
        <v>64.7</v>
      </c>
      <c r="AK383" s="332">
        <f t="shared" si="83"/>
        <v>0</v>
      </c>
      <c r="AL383" s="332">
        <f t="shared" si="83"/>
        <v>116.2</v>
      </c>
      <c r="AO383" s="520" t="s">
        <v>687</v>
      </c>
      <c r="AP383" s="332">
        <f t="shared" ref="AP383:AZ383" si="84">ROUND(SUM(AP239:AP241)/3,1)</f>
        <v>110.1</v>
      </c>
      <c r="AQ383" s="332">
        <f t="shared" si="84"/>
        <v>115.8</v>
      </c>
      <c r="AR383" s="332">
        <f t="shared" si="84"/>
        <v>121.3</v>
      </c>
      <c r="AS383" s="332">
        <f t="shared" si="84"/>
        <v>128.30000000000001</v>
      </c>
      <c r="AT383" s="332">
        <f t="shared" si="84"/>
        <v>107.4</v>
      </c>
      <c r="AU383" s="332">
        <f t="shared" si="84"/>
        <v>104.3</v>
      </c>
      <c r="AV383" s="332">
        <f t="shared" si="84"/>
        <v>113.1</v>
      </c>
      <c r="AW383" s="332">
        <f t="shared" si="84"/>
        <v>89.5</v>
      </c>
      <c r="AX383" s="332">
        <f t="shared" si="84"/>
        <v>107.5</v>
      </c>
      <c r="AY383" s="332">
        <f t="shared" si="84"/>
        <v>107.7</v>
      </c>
      <c r="AZ383" s="332">
        <f t="shared" si="84"/>
        <v>106.5</v>
      </c>
      <c r="BA383" s="332"/>
    </row>
    <row r="384" spans="1:53" x14ac:dyDescent="0.15">
      <c r="C384" s="520" t="s">
        <v>688</v>
      </c>
      <c r="D384" s="332">
        <f t="shared" ref="D384:AL384" si="85">ROUND(SUM(D242:D244)/3,1)</f>
        <v>107.9</v>
      </c>
      <c r="E384" s="332">
        <f t="shared" si="85"/>
        <v>107.9</v>
      </c>
      <c r="F384" s="332">
        <f t="shared" si="85"/>
        <v>112.2</v>
      </c>
      <c r="G384" s="332">
        <f t="shared" si="85"/>
        <v>115.3</v>
      </c>
      <c r="H384" s="332">
        <f t="shared" si="85"/>
        <v>107.9</v>
      </c>
      <c r="I384" s="332">
        <f t="shared" si="85"/>
        <v>99.7</v>
      </c>
      <c r="J384" s="332">
        <f t="shared" si="85"/>
        <v>139.6</v>
      </c>
      <c r="K384" s="332">
        <f t="shared" si="85"/>
        <v>100.7</v>
      </c>
      <c r="L384" s="332">
        <f t="shared" si="85"/>
        <v>103.4</v>
      </c>
      <c r="M384" s="332">
        <f t="shared" si="85"/>
        <v>0</v>
      </c>
      <c r="N384" s="332">
        <f t="shared" si="85"/>
        <v>141.5</v>
      </c>
      <c r="O384" s="332">
        <f t="shared" si="85"/>
        <v>121.7</v>
      </c>
      <c r="P384" s="332">
        <f t="shared" si="85"/>
        <v>120.8</v>
      </c>
      <c r="Q384" s="332">
        <f t="shared" si="85"/>
        <v>120.4</v>
      </c>
      <c r="R384" s="332">
        <f t="shared" si="85"/>
        <v>79.599999999999994</v>
      </c>
      <c r="S384" s="332">
        <f t="shared" si="85"/>
        <v>79.599999999999994</v>
      </c>
      <c r="T384" s="332">
        <f t="shared" si="85"/>
        <v>0</v>
      </c>
      <c r="U384" s="332">
        <f t="shared" si="85"/>
        <v>88.8</v>
      </c>
      <c r="V384" s="332">
        <f t="shared" si="85"/>
        <v>99.6</v>
      </c>
      <c r="W384" s="332">
        <f t="shared" si="85"/>
        <v>103.3</v>
      </c>
      <c r="X384" s="332">
        <f t="shared" si="85"/>
        <v>103.3</v>
      </c>
      <c r="Y384" s="332">
        <f t="shared" si="85"/>
        <v>83.9</v>
      </c>
      <c r="Z384" s="332">
        <f t="shared" si="85"/>
        <v>102.4</v>
      </c>
      <c r="AA384" s="332">
        <f t="shared" si="85"/>
        <v>99.7</v>
      </c>
      <c r="AB384" s="332">
        <f t="shared" si="85"/>
        <v>0</v>
      </c>
      <c r="AC384" s="332">
        <f t="shared" si="85"/>
        <v>98.5</v>
      </c>
      <c r="AD384" s="332">
        <f t="shared" si="85"/>
        <v>89.4</v>
      </c>
      <c r="AE384" s="332">
        <f t="shared" si="85"/>
        <v>95.1</v>
      </c>
      <c r="AF384" s="332">
        <f t="shared" si="85"/>
        <v>106.7</v>
      </c>
      <c r="AG384" s="332">
        <f t="shared" si="85"/>
        <v>0</v>
      </c>
      <c r="AH384" s="332">
        <f t="shared" si="85"/>
        <v>118.5</v>
      </c>
      <c r="AI384" s="332">
        <f t="shared" si="85"/>
        <v>117.1</v>
      </c>
      <c r="AJ384" s="332">
        <f t="shared" si="85"/>
        <v>74.2</v>
      </c>
      <c r="AK384" s="332">
        <f t="shared" si="85"/>
        <v>0</v>
      </c>
      <c r="AL384" s="332">
        <f t="shared" si="85"/>
        <v>129.69999999999999</v>
      </c>
      <c r="AO384" s="520" t="s">
        <v>688</v>
      </c>
      <c r="AP384" s="332">
        <f t="shared" ref="AP384:AZ384" si="86">ROUND(SUM(AP242:AP244)/3,1)</f>
        <v>107.9</v>
      </c>
      <c r="AQ384" s="332">
        <f t="shared" si="86"/>
        <v>117.4</v>
      </c>
      <c r="AR384" s="332">
        <f t="shared" si="86"/>
        <v>125.1</v>
      </c>
      <c r="AS384" s="332">
        <f t="shared" si="86"/>
        <v>136</v>
      </c>
      <c r="AT384" s="332">
        <f t="shared" si="86"/>
        <v>106.1</v>
      </c>
      <c r="AU384" s="332">
        <f t="shared" si="86"/>
        <v>102.7</v>
      </c>
      <c r="AV384" s="332">
        <f t="shared" si="86"/>
        <v>105.1</v>
      </c>
      <c r="AW384" s="332">
        <f t="shared" si="86"/>
        <v>96.2</v>
      </c>
      <c r="AX384" s="332">
        <f t="shared" si="86"/>
        <v>104.8</v>
      </c>
      <c r="AY384" s="332">
        <f t="shared" si="86"/>
        <v>105.3</v>
      </c>
      <c r="AZ384" s="332">
        <f t="shared" si="86"/>
        <v>96.3</v>
      </c>
      <c r="BA384" s="332"/>
    </row>
    <row r="385" spans="2:53" x14ac:dyDescent="0.15">
      <c r="C385" s="520" t="s">
        <v>689</v>
      </c>
      <c r="D385" s="338">
        <f t="shared" ref="D385:AL385" si="87">ROUND(SUM(D245:D247)/3,1)</f>
        <v>106.9</v>
      </c>
      <c r="E385" s="338">
        <f t="shared" si="87"/>
        <v>106.8</v>
      </c>
      <c r="F385" s="338">
        <f t="shared" si="87"/>
        <v>109.4</v>
      </c>
      <c r="G385" s="338">
        <f t="shared" si="87"/>
        <v>106.3</v>
      </c>
      <c r="H385" s="338">
        <f t="shared" si="87"/>
        <v>123.4</v>
      </c>
      <c r="I385" s="338">
        <f t="shared" si="87"/>
        <v>91.1</v>
      </c>
      <c r="J385" s="338">
        <f t="shared" si="87"/>
        <v>143.30000000000001</v>
      </c>
      <c r="K385" s="338">
        <f t="shared" si="87"/>
        <v>99.9</v>
      </c>
      <c r="L385" s="338">
        <f t="shared" si="87"/>
        <v>103</v>
      </c>
      <c r="M385" s="338">
        <f t="shared" si="87"/>
        <v>0</v>
      </c>
      <c r="N385" s="338">
        <f t="shared" si="87"/>
        <v>97.8</v>
      </c>
      <c r="O385" s="338">
        <f t="shared" si="87"/>
        <v>105.4</v>
      </c>
      <c r="P385" s="338">
        <f t="shared" si="87"/>
        <v>104.5</v>
      </c>
      <c r="Q385" s="338">
        <f t="shared" si="87"/>
        <v>109.3</v>
      </c>
      <c r="R385" s="338">
        <f t="shared" si="87"/>
        <v>87.2</v>
      </c>
      <c r="S385" s="338">
        <f t="shared" si="87"/>
        <v>87.2</v>
      </c>
      <c r="T385" s="338">
        <f t="shared" si="87"/>
        <v>0</v>
      </c>
      <c r="U385" s="338">
        <f t="shared" si="87"/>
        <v>101</v>
      </c>
      <c r="V385" s="338">
        <f t="shared" si="87"/>
        <v>98.8</v>
      </c>
      <c r="W385" s="338">
        <f t="shared" si="87"/>
        <v>105.5</v>
      </c>
      <c r="X385" s="338">
        <f t="shared" si="87"/>
        <v>105.5</v>
      </c>
      <c r="Y385" s="338">
        <f t="shared" si="87"/>
        <v>97.8</v>
      </c>
      <c r="Z385" s="338">
        <f t="shared" si="87"/>
        <v>102.2</v>
      </c>
      <c r="AA385" s="338">
        <f t="shared" si="87"/>
        <v>96</v>
      </c>
      <c r="AB385" s="338">
        <f t="shared" si="87"/>
        <v>0</v>
      </c>
      <c r="AC385" s="338">
        <f t="shared" si="87"/>
        <v>102.1</v>
      </c>
      <c r="AD385" s="338">
        <f t="shared" si="87"/>
        <v>97.9</v>
      </c>
      <c r="AE385" s="338">
        <f t="shared" si="87"/>
        <v>92.1</v>
      </c>
      <c r="AF385" s="338">
        <f t="shared" si="87"/>
        <v>109</v>
      </c>
      <c r="AG385" s="338">
        <f t="shared" si="87"/>
        <v>0</v>
      </c>
      <c r="AH385" s="338">
        <f t="shared" si="87"/>
        <v>114.7</v>
      </c>
      <c r="AI385" s="338">
        <f t="shared" si="87"/>
        <v>124.2</v>
      </c>
      <c r="AJ385" s="338">
        <f t="shared" si="87"/>
        <v>60.8</v>
      </c>
      <c r="AK385" s="338">
        <f t="shared" si="87"/>
        <v>0</v>
      </c>
      <c r="AL385" s="338">
        <f t="shared" si="87"/>
        <v>132.6</v>
      </c>
      <c r="AO385" s="520" t="s">
        <v>689</v>
      </c>
      <c r="AP385" s="338">
        <f t="shared" ref="AP385:AZ385" si="88">ROUND(SUM(AP245:AP247)/3,1)</f>
        <v>106.9</v>
      </c>
      <c r="AQ385" s="338">
        <f t="shared" si="88"/>
        <v>114.8</v>
      </c>
      <c r="AR385" s="338">
        <f t="shared" si="88"/>
        <v>117.9</v>
      </c>
      <c r="AS385" s="338">
        <f t="shared" si="88"/>
        <v>124.9</v>
      </c>
      <c r="AT385" s="338">
        <f t="shared" si="88"/>
        <v>106.8</v>
      </c>
      <c r="AU385" s="338">
        <f t="shared" si="88"/>
        <v>98.5</v>
      </c>
      <c r="AV385" s="338">
        <f t="shared" si="88"/>
        <v>92.6</v>
      </c>
      <c r="AW385" s="338">
        <f t="shared" si="88"/>
        <v>106.8</v>
      </c>
      <c r="AX385" s="338">
        <f t="shared" si="88"/>
        <v>102.3</v>
      </c>
      <c r="AY385" s="338">
        <f t="shared" si="88"/>
        <v>102.1</v>
      </c>
      <c r="AZ385" s="338">
        <f t="shared" si="88"/>
        <v>102.7</v>
      </c>
      <c r="BA385" s="332"/>
    </row>
    <row r="386" spans="2:53" x14ac:dyDescent="0.15">
      <c r="B386" s="418" t="s">
        <v>693</v>
      </c>
      <c r="C386" s="519" t="s">
        <v>686</v>
      </c>
      <c r="D386" s="523">
        <f t="shared" ref="D386:AL386" si="89">ROUND(SUM(D248:D250)/3,1)</f>
        <v>107.6</v>
      </c>
      <c r="E386" s="523">
        <f t="shared" si="89"/>
        <v>107.6</v>
      </c>
      <c r="F386" s="523">
        <f t="shared" si="89"/>
        <v>101.7</v>
      </c>
      <c r="G386" s="523">
        <f t="shared" si="89"/>
        <v>99.2</v>
      </c>
      <c r="H386" s="523">
        <f t="shared" si="89"/>
        <v>102</v>
      </c>
      <c r="I386" s="523">
        <f t="shared" si="89"/>
        <v>94</v>
      </c>
      <c r="J386" s="523">
        <f t="shared" si="89"/>
        <v>156.30000000000001</v>
      </c>
      <c r="K386" s="523">
        <f t="shared" si="89"/>
        <v>107.6</v>
      </c>
      <c r="L386" s="523">
        <f t="shared" si="89"/>
        <v>110.5</v>
      </c>
      <c r="M386" s="523">
        <f t="shared" si="89"/>
        <v>0</v>
      </c>
      <c r="N386" s="523">
        <f t="shared" si="89"/>
        <v>89.5</v>
      </c>
      <c r="O386" s="523">
        <f t="shared" si="89"/>
        <v>120.7</v>
      </c>
      <c r="P386" s="523">
        <f t="shared" si="89"/>
        <v>127.3</v>
      </c>
      <c r="Q386" s="523">
        <f t="shared" si="89"/>
        <v>105.6</v>
      </c>
      <c r="R386" s="523">
        <f t="shared" si="89"/>
        <v>89.8</v>
      </c>
      <c r="S386" s="523">
        <f t="shared" si="89"/>
        <v>89.8</v>
      </c>
      <c r="T386" s="523">
        <f t="shared" si="89"/>
        <v>0</v>
      </c>
      <c r="U386" s="523">
        <f t="shared" si="89"/>
        <v>101.6</v>
      </c>
      <c r="V386" s="523">
        <f t="shared" si="89"/>
        <v>99.3</v>
      </c>
      <c r="W386" s="523">
        <f t="shared" si="89"/>
        <v>104.1</v>
      </c>
      <c r="X386" s="523">
        <f t="shared" si="89"/>
        <v>104.1</v>
      </c>
      <c r="Y386" s="523">
        <f t="shared" si="89"/>
        <v>87.3</v>
      </c>
      <c r="Z386" s="523">
        <f t="shared" si="89"/>
        <v>102</v>
      </c>
      <c r="AA386" s="523">
        <f t="shared" si="89"/>
        <v>101.2</v>
      </c>
      <c r="AB386" s="523">
        <f t="shared" si="89"/>
        <v>0</v>
      </c>
      <c r="AC386" s="523">
        <f t="shared" si="89"/>
        <v>97.9</v>
      </c>
      <c r="AD386" s="523">
        <f t="shared" si="89"/>
        <v>84.9</v>
      </c>
      <c r="AE386" s="523">
        <f t="shared" si="89"/>
        <v>92.2</v>
      </c>
      <c r="AF386" s="523">
        <f t="shared" si="89"/>
        <v>109.1</v>
      </c>
      <c r="AG386" s="523">
        <f t="shared" si="89"/>
        <v>0</v>
      </c>
      <c r="AH386" s="523">
        <f t="shared" si="89"/>
        <v>123</v>
      </c>
      <c r="AI386" s="523">
        <f t="shared" si="89"/>
        <v>124.6</v>
      </c>
      <c r="AJ386" s="523">
        <f t="shared" si="89"/>
        <v>76.3</v>
      </c>
      <c r="AK386" s="523">
        <f t="shared" si="89"/>
        <v>0</v>
      </c>
      <c r="AL386" s="523">
        <f t="shared" si="89"/>
        <v>143.6</v>
      </c>
      <c r="AN386" s="418" t="s">
        <v>693</v>
      </c>
      <c r="AO386" s="519" t="s">
        <v>686</v>
      </c>
      <c r="AP386" s="523">
        <f t="shared" ref="AP386:AZ386" si="90">ROUND(SUM(AP248:AP250)/3,1)</f>
        <v>107.6</v>
      </c>
      <c r="AQ386" s="523">
        <f t="shared" si="90"/>
        <v>117.6</v>
      </c>
      <c r="AR386" s="523">
        <f t="shared" si="90"/>
        <v>124.8</v>
      </c>
      <c r="AS386" s="523">
        <f t="shared" si="90"/>
        <v>136.6</v>
      </c>
      <c r="AT386" s="523">
        <f t="shared" si="90"/>
        <v>106.3</v>
      </c>
      <c r="AU386" s="523">
        <f t="shared" si="90"/>
        <v>104.5</v>
      </c>
      <c r="AV386" s="523">
        <f t="shared" si="90"/>
        <v>99.7</v>
      </c>
      <c r="AW386" s="523">
        <f t="shared" si="90"/>
        <v>114.3</v>
      </c>
      <c r="AX386" s="523">
        <f t="shared" si="90"/>
        <v>102.9</v>
      </c>
      <c r="AY386" s="523">
        <f t="shared" si="90"/>
        <v>103</v>
      </c>
      <c r="AZ386" s="523">
        <f t="shared" si="90"/>
        <v>100.5</v>
      </c>
      <c r="BA386" s="332"/>
    </row>
    <row r="387" spans="2:53" x14ac:dyDescent="0.15">
      <c r="C387" s="522" t="s">
        <v>687</v>
      </c>
      <c r="D387" s="524">
        <f t="shared" ref="D387:AL387" si="91">ROUND(SUM(D251:D253)/3,1)</f>
        <v>104.7</v>
      </c>
      <c r="E387" s="524">
        <f t="shared" si="91"/>
        <v>104.7</v>
      </c>
      <c r="F387" s="524">
        <f t="shared" si="91"/>
        <v>103.3</v>
      </c>
      <c r="G387" s="524">
        <f t="shared" si="91"/>
        <v>99.6</v>
      </c>
      <c r="H387" s="524">
        <f t="shared" si="91"/>
        <v>134.80000000000001</v>
      </c>
      <c r="I387" s="524">
        <f t="shared" si="91"/>
        <v>91.7</v>
      </c>
      <c r="J387" s="524">
        <f t="shared" si="91"/>
        <v>143.4</v>
      </c>
      <c r="K387" s="524">
        <f t="shared" si="91"/>
        <v>107.2</v>
      </c>
      <c r="L387" s="524">
        <f t="shared" si="91"/>
        <v>108.2</v>
      </c>
      <c r="M387" s="524">
        <f t="shared" si="91"/>
        <v>0</v>
      </c>
      <c r="N387" s="524">
        <f t="shared" si="91"/>
        <v>94.8</v>
      </c>
      <c r="O387" s="524">
        <f t="shared" si="91"/>
        <v>112.1</v>
      </c>
      <c r="P387" s="524">
        <f t="shared" si="91"/>
        <v>115.4</v>
      </c>
      <c r="Q387" s="524">
        <f t="shared" si="91"/>
        <v>95.8</v>
      </c>
      <c r="R387" s="524">
        <f t="shared" si="91"/>
        <v>91.3</v>
      </c>
      <c r="S387" s="524">
        <f t="shared" si="91"/>
        <v>91.3</v>
      </c>
      <c r="T387" s="524">
        <f t="shared" si="91"/>
        <v>0</v>
      </c>
      <c r="U387" s="524">
        <f t="shared" si="91"/>
        <v>82.4</v>
      </c>
      <c r="V387" s="524">
        <f t="shared" si="91"/>
        <v>98.3</v>
      </c>
      <c r="W387" s="524">
        <f t="shared" si="91"/>
        <v>96.8</v>
      </c>
      <c r="X387" s="524">
        <f t="shared" si="91"/>
        <v>96.8</v>
      </c>
      <c r="Y387" s="524">
        <f t="shared" si="91"/>
        <v>111</v>
      </c>
      <c r="Z387" s="524">
        <f t="shared" si="91"/>
        <v>101.3</v>
      </c>
      <c r="AA387" s="524">
        <f t="shared" si="91"/>
        <v>102.4</v>
      </c>
      <c r="AB387" s="524">
        <f t="shared" si="91"/>
        <v>0</v>
      </c>
      <c r="AC387" s="524">
        <f t="shared" si="91"/>
        <v>95.1</v>
      </c>
      <c r="AD387" s="524">
        <f t="shared" si="91"/>
        <v>81.8</v>
      </c>
      <c r="AE387" s="524">
        <f t="shared" si="91"/>
        <v>91.5</v>
      </c>
      <c r="AF387" s="524">
        <f t="shared" si="91"/>
        <v>110.5</v>
      </c>
      <c r="AG387" s="524">
        <f t="shared" si="91"/>
        <v>0</v>
      </c>
      <c r="AH387" s="524">
        <f t="shared" si="91"/>
        <v>111.1</v>
      </c>
      <c r="AI387" s="524">
        <f t="shared" si="91"/>
        <v>129.5</v>
      </c>
      <c r="AJ387" s="524">
        <f t="shared" si="91"/>
        <v>73</v>
      </c>
      <c r="AK387" s="524">
        <f t="shared" si="91"/>
        <v>0</v>
      </c>
      <c r="AL387" s="524">
        <f t="shared" si="91"/>
        <v>133.30000000000001</v>
      </c>
      <c r="AO387" s="522" t="s">
        <v>687</v>
      </c>
      <c r="AP387" s="524">
        <f t="shared" ref="AP387:AZ387" si="92">ROUND(SUM(AP251:AP253)/3,1)</f>
        <v>104.7</v>
      </c>
      <c r="AQ387" s="524">
        <f t="shared" si="92"/>
        <v>114.4</v>
      </c>
      <c r="AR387" s="524">
        <f t="shared" si="92"/>
        <v>118.7</v>
      </c>
      <c r="AS387" s="524">
        <f t="shared" si="92"/>
        <v>126</v>
      </c>
      <c r="AT387" s="524">
        <f t="shared" si="92"/>
        <v>104.6</v>
      </c>
      <c r="AU387" s="524">
        <f t="shared" si="92"/>
        <v>107.2</v>
      </c>
      <c r="AV387" s="524">
        <f t="shared" si="92"/>
        <v>96.7</v>
      </c>
      <c r="AW387" s="524">
        <f t="shared" si="92"/>
        <v>125.3</v>
      </c>
      <c r="AX387" s="524">
        <f t="shared" si="92"/>
        <v>100</v>
      </c>
      <c r="AY387" s="524">
        <f t="shared" si="92"/>
        <v>100.2</v>
      </c>
      <c r="AZ387" s="524">
        <f t="shared" si="92"/>
        <v>98.7</v>
      </c>
      <c r="BA387" s="332"/>
    </row>
    <row r="388" spans="2:53" x14ac:dyDescent="0.15">
      <c r="C388" s="522" t="s">
        <v>688</v>
      </c>
      <c r="D388" s="524">
        <f t="shared" ref="D388:AL388" si="93">ROUND(SUM(D254:D256)/3,1)</f>
        <v>111.1</v>
      </c>
      <c r="E388" s="524">
        <f t="shared" si="93"/>
        <v>111</v>
      </c>
      <c r="F388" s="524">
        <f t="shared" si="93"/>
        <v>134.6</v>
      </c>
      <c r="G388" s="524">
        <f t="shared" si="93"/>
        <v>101.8</v>
      </c>
      <c r="H388" s="524">
        <f t="shared" si="93"/>
        <v>349.4</v>
      </c>
      <c r="I388" s="524">
        <f t="shared" si="93"/>
        <v>89.2</v>
      </c>
      <c r="J388" s="524">
        <f t="shared" si="93"/>
        <v>129.4</v>
      </c>
      <c r="K388" s="524">
        <f t="shared" si="93"/>
        <v>98</v>
      </c>
      <c r="L388" s="524">
        <f t="shared" si="93"/>
        <v>100.3</v>
      </c>
      <c r="M388" s="524">
        <f t="shared" si="93"/>
        <v>0</v>
      </c>
      <c r="N388" s="524">
        <f t="shared" si="93"/>
        <v>95</v>
      </c>
      <c r="O388" s="524">
        <f t="shared" si="93"/>
        <v>123.3</v>
      </c>
      <c r="P388" s="524">
        <f t="shared" si="93"/>
        <v>122.9</v>
      </c>
      <c r="Q388" s="524">
        <f t="shared" si="93"/>
        <v>120.5</v>
      </c>
      <c r="R388" s="524">
        <f t="shared" si="93"/>
        <v>113.9</v>
      </c>
      <c r="S388" s="524">
        <f t="shared" si="93"/>
        <v>113.9</v>
      </c>
      <c r="T388" s="524">
        <f t="shared" si="93"/>
        <v>0</v>
      </c>
      <c r="U388" s="524">
        <f t="shared" si="93"/>
        <v>82.7</v>
      </c>
      <c r="V388" s="524">
        <f t="shared" si="93"/>
        <v>100.9</v>
      </c>
      <c r="W388" s="524">
        <f t="shared" si="93"/>
        <v>100.7</v>
      </c>
      <c r="X388" s="524">
        <f t="shared" si="93"/>
        <v>100.7</v>
      </c>
      <c r="Y388" s="524">
        <f t="shared" si="93"/>
        <v>92.7</v>
      </c>
      <c r="Z388" s="524">
        <f t="shared" si="93"/>
        <v>102.7</v>
      </c>
      <c r="AA388" s="524">
        <f t="shared" si="93"/>
        <v>104</v>
      </c>
      <c r="AB388" s="524">
        <f t="shared" si="93"/>
        <v>0</v>
      </c>
      <c r="AC388" s="524">
        <f t="shared" si="93"/>
        <v>92.1</v>
      </c>
      <c r="AD388" s="524">
        <f t="shared" si="93"/>
        <v>81.599999999999994</v>
      </c>
      <c r="AE388" s="524">
        <f t="shared" si="93"/>
        <v>96.8</v>
      </c>
      <c r="AF388" s="524">
        <f t="shared" si="93"/>
        <v>103.8</v>
      </c>
      <c r="AG388" s="524">
        <f t="shared" si="93"/>
        <v>0</v>
      </c>
      <c r="AH388" s="524">
        <f t="shared" si="93"/>
        <v>107.7</v>
      </c>
      <c r="AI388" s="524">
        <f t="shared" si="93"/>
        <v>122.2</v>
      </c>
      <c r="AJ388" s="524">
        <f t="shared" si="93"/>
        <v>61.6</v>
      </c>
      <c r="AK388" s="524">
        <f t="shared" si="93"/>
        <v>0</v>
      </c>
      <c r="AL388" s="524">
        <f t="shared" si="93"/>
        <v>121.8</v>
      </c>
      <c r="AO388" s="522" t="s">
        <v>688</v>
      </c>
      <c r="AP388" s="524">
        <f t="shared" ref="AP388:AZ388" si="94">ROUND(SUM(AP254:AP256)/3,1)</f>
        <v>111.1</v>
      </c>
      <c r="AQ388" s="524">
        <f t="shared" si="94"/>
        <v>118.3</v>
      </c>
      <c r="AR388" s="524">
        <f t="shared" si="94"/>
        <v>119.5</v>
      </c>
      <c r="AS388" s="524">
        <f t="shared" si="94"/>
        <v>127.3</v>
      </c>
      <c r="AT388" s="524">
        <f t="shared" si="94"/>
        <v>104.8</v>
      </c>
      <c r="AU388" s="524">
        <f t="shared" si="94"/>
        <v>118.6</v>
      </c>
      <c r="AV388" s="524">
        <f t="shared" si="94"/>
        <v>118</v>
      </c>
      <c r="AW388" s="524">
        <f t="shared" si="94"/>
        <v>117.3</v>
      </c>
      <c r="AX388" s="524">
        <f t="shared" si="94"/>
        <v>109.4</v>
      </c>
      <c r="AY388" s="524">
        <f t="shared" si="94"/>
        <v>109.5</v>
      </c>
      <c r="AZ388" s="524">
        <f t="shared" si="94"/>
        <v>108.8</v>
      </c>
      <c r="BA388" s="332"/>
    </row>
    <row r="389" spans="2:53" x14ac:dyDescent="0.15">
      <c r="B389" s="255"/>
      <c r="C389" s="525" t="s">
        <v>689</v>
      </c>
      <c r="D389" s="526">
        <f t="shared" ref="D389:AB389" si="95">ROUND(AVERAGE(D257:D259),1)</f>
        <v>107.6</v>
      </c>
      <c r="E389" s="526">
        <f t="shared" si="95"/>
        <v>107.7</v>
      </c>
      <c r="F389" s="526">
        <f t="shared" si="95"/>
        <v>108</v>
      </c>
      <c r="G389" s="526">
        <f t="shared" si="95"/>
        <v>105.8</v>
      </c>
      <c r="H389" s="526">
        <f t="shared" si="95"/>
        <v>115.4</v>
      </c>
      <c r="I389" s="526">
        <f t="shared" si="95"/>
        <v>87.4</v>
      </c>
      <c r="J389" s="526">
        <f t="shared" si="95"/>
        <v>121.5</v>
      </c>
      <c r="K389" s="526">
        <f t="shared" si="95"/>
        <v>94.1</v>
      </c>
      <c r="L389" s="526">
        <f t="shared" si="95"/>
        <v>96.6</v>
      </c>
      <c r="M389" s="526" t="e">
        <f t="shared" si="95"/>
        <v>#DIV/0!</v>
      </c>
      <c r="N389" s="526">
        <f t="shared" si="95"/>
        <v>86.1</v>
      </c>
      <c r="O389" s="526">
        <f t="shared" si="95"/>
        <v>133.19999999999999</v>
      </c>
      <c r="P389" s="526">
        <f t="shared" si="95"/>
        <v>133.5</v>
      </c>
      <c r="Q389" s="526">
        <f t="shared" si="95"/>
        <v>133.4</v>
      </c>
      <c r="R389" s="526">
        <f t="shared" si="95"/>
        <v>110.2</v>
      </c>
      <c r="S389" s="526">
        <f t="shared" si="95"/>
        <v>110.2</v>
      </c>
      <c r="T389" s="526" t="e">
        <f t="shared" si="95"/>
        <v>#DIV/0!</v>
      </c>
      <c r="U389" s="526">
        <f t="shared" si="95"/>
        <v>91.6</v>
      </c>
      <c r="V389" s="526">
        <f t="shared" si="95"/>
        <v>102.8</v>
      </c>
      <c r="W389" s="526">
        <f t="shared" si="95"/>
        <v>103.4</v>
      </c>
      <c r="X389" s="526">
        <f t="shared" si="95"/>
        <v>103.4</v>
      </c>
      <c r="Y389" s="526">
        <f t="shared" si="95"/>
        <v>92.1</v>
      </c>
      <c r="Z389" s="526">
        <f t="shared" si="95"/>
        <v>106.2</v>
      </c>
      <c r="AA389" s="526">
        <f t="shared" si="95"/>
        <v>102.4</v>
      </c>
      <c r="AB389" s="526" t="e">
        <f t="shared" si="95"/>
        <v>#DIV/0!</v>
      </c>
      <c r="AC389" s="526">
        <v>0</v>
      </c>
      <c r="AD389" s="526">
        <f>ROUND(AVERAGE(AD257:AD259),1)</f>
        <v>77.400000000000006</v>
      </c>
      <c r="AE389" s="526">
        <f>ROUND(AVERAGE(AE257:AE259),1)</f>
        <v>108.1</v>
      </c>
      <c r="AF389" s="526">
        <f>ROUND(AVERAGE(AF257:AF259),1)</f>
        <v>109.4</v>
      </c>
      <c r="AG389" s="526" t="e">
        <f t="shared" ref="AG389:AL389" si="96">ROUND(AVERAGE(AG257:AG259),1)</f>
        <v>#DIV/0!</v>
      </c>
      <c r="AH389" s="526">
        <f t="shared" si="96"/>
        <v>112</v>
      </c>
      <c r="AI389" s="526">
        <f t="shared" si="96"/>
        <v>112.7</v>
      </c>
      <c r="AJ389" s="526">
        <f t="shared" si="96"/>
        <v>48.1</v>
      </c>
      <c r="AK389" s="526" t="e">
        <f t="shared" si="96"/>
        <v>#DIV/0!</v>
      </c>
      <c r="AL389" s="526">
        <f t="shared" si="96"/>
        <v>114.5</v>
      </c>
      <c r="AN389" s="255"/>
      <c r="AO389" s="525" t="s">
        <v>689</v>
      </c>
      <c r="AP389" s="526">
        <f t="shared" ref="AP389:AZ389" si="97">ROUND(AVERAGE(AP257:AP259),1)</f>
        <v>107.6</v>
      </c>
      <c r="AQ389" s="526">
        <f t="shared" si="97"/>
        <v>115.2</v>
      </c>
      <c r="AR389" s="526">
        <f t="shared" si="97"/>
        <v>109.3</v>
      </c>
      <c r="AS389" s="526">
        <f t="shared" si="97"/>
        <v>114.7</v>
      </c>
      <c r="AT389" s="526">
        <f t="shared" si="97"/>
        <v>102.9</v>
      </c>
      <c r="AU389" s="526">
        <f t="shared" si="97"/>
        <v>119.1</v>
      </c>
      <c r="AV389" s="526">
        <f t="shared" si="97"/>
        <v>119.4</v>
      </c>
      <c r="AW389" s="526">
        <f t="shared" si="97"/>
        <v>118.9</v>
      </c>
      <c r="AX389" s="526">
        <f t="shared" si="97"/>
        <v>103.2</v>
      </c>
      <c r="AY389" s="526">
        <f t="shared" si="97"/>
        <v>102.3</v>
      </c>
      <c r="AZ389" s="526">
        <f t="shared" si="97"/>
        <v>115.5</v>
      </c>
      <c r="BA389" s="332"/>
    </row>
    <row r="390" spans="2:53" x14ac:dyDescent="0.15">
      <c r="B390" s="50" t="s">
        <v>694</v>
      </c>
      <c r="C390" s="522" t="s">
        <v>686</v>
      </c>
      <c r="D390" s="524">
        <f t="shared" ref="D390:AB390" si="98">ROUND(AVERAGE(D260:D262),1)</f>
        <v>116.5</v>
      </c>
      <c r="E390" s="524">
        <f t="shared" si="98"/>
        <v>116.4</v>
      </c>
      <c r="F390" s="524">
        <f t="shared" si="98"/>
        <v>141.9</v>
      </c>
      <c r="G390" s="524">
        <f t="shared" si="98"/>
        <v>108.8</v>
      </c>
      <c r="H390" s="524">
        <f t="shared" si="98"/>
        <v>351.6</v>
      </c>
      <c r="I390" s="524">
        <f t="shared" si="98"/>
        <v>88.8</v>
      </c>
      <c r="J390" s="524">
        <f t="shared" si="98"/>
        <v>124.4</v>
      </c>
      <c r="K390" s="524">
        <f t="shared" si="98"/>
        <v>101.2</v>
      </c>
      <c r="L390" s="524">
        <f t="shared" si="98"/>
        <v>103</v>
      </c>
      <c r="M390" s="524" t="e">
        <f t="shared" si="98"/>
        <v>#DIV/0!</v>
      </c>
      <c r="N390" s="524">
        <f t="shared" si="98"/>
        <v>74.7</v>
      </c>
      <c r="O390" s="524">
        <f t="shared" si="98"/>
        <v>138</v>
      </c>
      <c r="P390" s="524">
        <f t="shared" si="98"/>
        <v>137.80000000000001</v>
      </c>
      <c r="Q390" s="524">
        <f t="shared" si="98"/>
        <v>144.19999999999999</v>
      </c>
      <c r="R390" s="524">
        <f t="shared" si="98"/>
        <v>106.1</v>
      </c>
      <c r="S390" s="524">
        <f t="shared" si="98"/>
        <v>106.1</v>
      </c>
      <c r="T390" s="524" t="e">
        <f t="shared" si="98"/>
        <v>#DIV/0!</v>
      </c>
      <c r="U390" s="524">
        <f t="shared" si="98"/>
        <v>79.900000000000006</v>
      </c>
      <c r="V390" s="524">
        <f t="shared" si="98"/>
        <v>107.4</v>
      </c>
      <c r="W390" s="524">
        <f t="shared" si="98"/>
        <v>109</v>
      </c>
      <c r="X390" s="524">
        <f t="shared" si="98"/>
        <v>106.6</v>
      </c>
      <c r="Y390" s="524">
        <f t="shared" si="98"/>
        <v>73.5</v>
      </c>
      <c r="Z390" s="524">
        <f t="shared" si="98"/>
        <v>103.2</v>
      </c>
      <c r="AA390" s="524">
        <f t="shared" si="98"/>
        <v>97.8</v>
      </c>
      <c r="AB390" s="524" t="e">
        <f t="shared" si="98"/>
        <v>#DIV/0!</v>
      </c>
      <c r="AC390" s="524">
        <v>0</v>
      </c>
      <c r="AD390" s="524">
        <f>ROUND(AVERAGE(AD260:AD262),1)</f>
        <v>83.7</v>
      </c>
      <c r="AE390" s="524">
        <f>ROUND(AVERAGE(AE260:AE262),1)</f>
        <v>117.5</v>
      </c>
      <c r="AF390" s="524">
        <f>ROUND(AVERAGE(AF260:AF262),1)</f>
        <v>107.9</v>
      </c>
      <c r="AG390" s="524" t="e">
        <f t="shared" ref="AG390:AL390" si="99">ROUND(AVERAGE(AG260:AG262),1)</f>
        <v>#DIV/0!</v>
      </c>
      <c r="AH390" s="524">
        <f t="shared" si="99"/>
        <v>122.5</v>
      </c>
      <c r="AI390" s="524">
        <f t="shared" si="99"/>
        <v>122.8</v>
      </c>
      <c r="AJ390" s="524">
        <f t="shared" si="99"/>
        <v>47.3</v>
      </c>
      <c r="AK390" s="524" t="e">
        <f t="shared" si="99"/>
        <v>#DIV/0!</v>
      </c>
      <c r="AL390" s="524">
        <f t="shared" si="99"/>
        <v>119</v>
      </c>
      <c r="AN390" s="50" t="s">
        <v>694</v>
      </c>
      <c r="AO390" s="522" t="s">
        <v>686</v>
      </c>
      <c r="AP390" s="524">
        <f t="shared" ref="AP390:AZ390" si="100">ROUND(AVERAGE(AP260:AP262),1)</f>
        <v>116.5</v>
      </c>
      <c r="AQ390" s="524">
        <f t="shared" si="100"/>
        <v>118.8</v>
      </c>
      <c r="AR390" s="524">
        <f t="shared" si="100"/>
        <v>121.3</v>
      </c>
      <c r="AS390" s="524">
        <f t="shared" si="100"/>
        <v>129.5</v>
      </c>
      <c r="AT390" s="524">
        <f t="shared" si="100"/>
        <v>108.3</v>
      </c>
      <c r="AU390" s="524">
        <f t="shared" si="100"/>
        <v>114.5</v>
      </c>
      <c r="AV390" s="524">
        <f t="shared" si="100"/>
        <v>116.3</v>
      </c>
      <c r="AW390" s="524">
        <f t="shared" si="100"/>
        <v>114.4</v>
      </c>
      <c r="AX390" s="524">
        <f t="shared" si="100"/>
        <v>114.2</v>
      </c>
      <c r="AY390" s="524">
        <f t="shared" si="100"/>
        <v>114.6</v>
      </c>
      <c r="AZ390" s="524">
        <f t="shared" si="100"/>
        <v>104.2</v>
      </c>
      <c r="BA390" s="332"/>
    </row>
    <row r="391" spans="2:53" x14ac:dyDescent="0.15">
      <c r="C391" s="522" t="s">
        <v>687</v>
      </c>
      <c r="D391" s="524">
        <f t="shared" ref="D391:AB391" si="101">ROUND(AVERAGE(D263:D265),1)</f>
        <v>116.4</v>
      </c>
      <c r="E391" s="524">
        <f t="shared" si="101"/>
        <v>116.4</v>
      </c>
      <c r="F391" s="524">
        <f t="shared" si="101"/>
        <v>151.69999999999999</v>
      </c>
      <c r="G391" s="524">
        <f t="shared" si="101"/>
        <v>103.7</v>
      </c>
      <c r="H391" s="524">
        <f t="shared" si="101"/>
        <v>465.7</v>
      </c>
      <c r="I391" s="524">
        <f t="shared" si="101"/>
        <v>91.8</v>
      </c>
      <c r="J391" s="524">
        <f t="shared" si="101"/>
        <v>114.5</v>
      </c>
      <c r="K391" s="524">
        <f t="shared" si="101"/>
        <v>93.3</v>
      </c>
      <c r="L391" s="524">
        <f t="shared" si="101"/>
        <v>95</v>
      </c>
      <c r="M391" s="524" t="e">
        <f t="shared" si="101"/>
        <v>#DIV/0!</v>
      </c>
      <c r="N391" s="524">
        <f t="shared" si="101"/>
        <v>90.1</v>
      </c>
      <c r="O391" s="524">
        <f t="shared" si="101"/>
        <v>133.80000000000001</v>
      </c>
      <c r="P391" s="524">
        <f t="shared" si="101"/>
        <v>130.5</v>
      </c>
      <c r="Q391" s="524">
        <f t="shared" si="101"/>
        <v>141</v>
      </c>
      <c r="R391" s="524">
        <f t="shared" si="101"/>
        <v>114.7</v>
      </c>
      <c r="S391" s="524">
        <f t="shared" si="101"/>
        <v>114.7</v>
      </c>
      <c r="T391" s="524" t="e">
        <f t="shared" si="101"/>
        <v>#DIV/0!</v>
      </c>
      <c r="U391" s="524">
        <f t="shared" si="101"/>
        <v>68.599999999999994</v>
      </c>
      <c r="V391" s="524">
        <f t="shared" si="101"/>
        <v>108.3</v>
      </c>
      <c r="W391" s="524">
        <f t="shared" si="101"/>
        <v>111.3</v>
      </c>
      <c r="X391" s="524">
        <f t="shared" si="101"/>
        <v>105.2</v>
      </c>
      <c r="Y391" s="524">
        <f t="shared" si="101"/>
        <v>132.9</v>
      </c>
      <c r="Z391" s="524">
        <f t="shared" si="101"/>
        <v>103.1</v>
      </c>
      <c r="AA391" s="524">
        <f t="shared" si="101"/>
        <v>105.4</v>
      </c>
      <c r="AB391" s="524" t="e">
        <f t="shared" si="101"/>
        <v>#DIV/0!</v>
      </c>
      <c r="AC391" s="524">
        <v>0</v>
      </c>
      <c r="AD391" s="524">
        <f>ROUND(AVERAGE(AD263:AD265),1)</f>
        <v>85.2</v>
      </c>
      <c r="AE391" s="524">
        <f>ROUND(AVERAGE(AE263:AE265),1)</f>
        <v>114.2</v>
      </c>
      <c r="AF391" s="524">
        <f>ROUND(AVERAGE(AF263:AF265),1)</f>
        <v>103</v>
      </c>
      <c r="AG391" s="524" t="e">
        <f t="shared" ref="AG391:AL391" si="102">ROUND(AVERAGE(AG263:AG265),1)</f>
        <v>#DIV/0!</v>
      </c>
      <c r="AH391" s="524">
        <f t="shared" si="102"/>
        <v>122.2</v>
      </c>
      <c r="AI391" s="524">
        <f t="shared" si="102"/>
        <v>129.9</v>
      </c>
      <c r="AJ391" s="524">
        <f t="shared" si="102"/>
        <v>59</v>
      </c>
      <c r="AK391" s="524" t="e">
        <f t="shared" si="102"/>
        <v>#DIV/0!</v>
      </c>
      <c r="AL391" s="524">
        <f t="shared" si="102"/>
        <v>108.3</v>
      </c>
      <c r="AO391" s="522" t="s">
        <v>687</v>
      </c>
      <c r="AP391" s="524">
        <f t="shared" ref="AP391:AZ391" si="103">ROUND(AVERAGE(AP263:AP265),1)</f>
        <v>116.4</v>
      </c>
      <c r="AQ391" s="524">
        <f t="shared" si="103"/>
        <v>117.7</v>
      </c>
      <c r="AR391" s="524">
        <f t="shared" si="103"/>
        <v>123.1</v>
      </c>
      <c r="AS391" s="524">
        <f t="shared" si="103"/>
        <v>130.19999999999999</v>
      </c>
      <c r="AT391" s="524">
        <f t="shared" si="103"/>
        <v>110.8</v>
      </c>
      <c r="AU391" s="524">
        <f t="shared" si="103"/>
        <v>106.7</v>
      </c>
      <c r="AV391" s="524">
        <f t="shared" si="103"/>
        <v>109.8</v>
      </c>
      <c r="AW391" s="524">
        <f t="shared" si="103"/>
        <v>101.1</v>
      </c>
      <c r="AX391" s="524">
        <f t="shared" si="103"/>
        <v>116.2</v>
      </c>
      <c r="AY391" s="524">
        <f t="shared" si="103"/>
        <v>117</v>
      </c>
      <c r="AZ391" s="524">
        <f t="shared" si="103"/>
        <v>105.3</v>
      </c>
      <c r="BA391" s="332"/>
    </row>
    <row r="392" spans="2:53" x14ac:dyDescent="0.15">
      <c r="C392" s="522" t="s">
        <v>688</v>
      </c>
      <c r="D392" s="524">
        <f t="shared" ref="D392:AB392" si="104">ROUND(AVERAGE(D266:D268),1)</f>
        <v>117</v>
      </c>
      <c r="E392" s="524">
        <f t="shared" si="104"/>
        <v>117</v>
      </c>
      <c r="F392" s="524">
        <f t="shared" si="104"/>
        <v>136.69999999999999</v>
      </c>
      <c r="G392" s="524">
        <f t="shared" si="104"/>
        <v>106.2</v>
      </c>
      <c r="H392" s="524">
        <f t="shared" si="104"/>
        <v>291.60000000000002</v>
      </c>
      <c r="I392" s="524">
        <f t="shared" si="104"/>
        <v>95.6</v>
      </c>
      <c r="J392" s="524">
        <f t="shared" si="104"/>
        <v>117</v>
      </c>
      <c r="K392" s="524">
        <f t="shared" si="104"/>
        <v>85.6</v>
      </c>
      <c r="L392" s="524">
        <f t="shared" si="104"/>
        <v>86.4</v>
      </c>
      <c r="M392" s="524" t="e">
        <f t="shared" si="104"/>
        <v>#DIV/0!</v>
      </c>
      <c r="N392" s="524">
        <f t="shared" si="104"/>
        <v>119.5</v>
      </c>
      <c r="O392" s="524">
        <f t="shared" si="104"/>
        <v>133.80000000000001</v>
      </c>
      <c r="P392" s="524">
        <f t="shared" si="104"/>
        <v>133.5</v>
      </c>
      <c r="Q392" s="524">
        <f t="shared" si="104"/>
        <v>133.6</v>
      </c>
      <c r="R392" s="524">
        <f t="shared" si="104"/>
        <v>149.69999999999999</v>
      </c>
      <c r="S392" s="524">
        <f t="shared" si="104"/>
        <v>149.69999999999999</v>
      </c>
      <c r="T392" s="524" t="e">
        <f t="shared" si="104"/>
        <v>#DIV/0!</v>
      </c>
      <c r="U392" s="524">
        <f t="shared" si="104"/>
        <v>69.2</v>
      </c>
      <c r="V392" s="524">
        <f t="shared" si="104"/>
        <v>112.6</v>
      </c>
      <c r="W392" s="524">
        <f t="shared" si="104"/>
        <v>113.9</v>
      </c>
      <c r="X392" s="524">
        <f t="shared" si="104"/>
        <v>110.9</v>
      </c>
      <c r="Y392" s="524">
        <f t="shared" si="104"/>
        <v>65.099999999999994</v>
      </c>
      <c r="Z392" s="524">
        <f t="shared" si="104"/>
        <v>102.8</v>
      </c>
      <c r="AA392" s="524">
        <f t="shared" si="104"/>
        <v>112.8</v>
      </c>
      <c r="AB392" s="524" t="e">
        <f t="shared" si="104"/>
        <v>#DIV/0!</v>
      </c>
      <c r="AC392" s="524">
        <v>0</v>
      </c>
      <c r="AD392" s="524">
        <f>ROUND(AVERAGE(AD266:AD268),1)</f>
        <v>86.5</v>
      </c>
      <c r="AE392" s="524">
        <f>ROUND(AVERAGE(AE266:AE268),1)</f>
        <v>118.4</v>
      </c>
      <c r="AF392" s="524">
        <f>ROUND(AVERAGE(AF266:AF268),1)</f>
        <v>122</v>
      </c>
      <c r="AG392" s="524" t="e">
        <f t="shared" ref="AG392:AL392" si="105">ROUND(AVERAGE(AG266:AG268),1)</f>
        <v>#DIV/0!</v>
      </c>
      <c r="AH392" s="524">
        <f t="shared" si="105"/>
        <v>119.9</v>
      </c>
      <c r="AI392" s="524">
        <f t="shared" si="105"/>
        <v>129.19999999999999</v>
      </c>
      <c r="AJ392" s="524">
        <f t="shared" si="105"/>
        <v>57.3</v>
      </c>
      <c r="AK392" s="524" t="e">
        <f t="shared" si="105"/>
        <v>#DIV/0!</v>
      </c>
      <c r="AL392" s="524">
        <f t="shared" si="105"/>
        <v>108.1</v>
      </c>
      <c r="AO392" s="522" t="s">
        <v>688</v>
      </c>
      <c r="AP392" s="524">
        <f t="shared" ref="AP392:AZ392" si="106">ROUND(AVERAGE(AP266:AP268),1)</f>
        <v>117</v>
      </c>
      <c r="AQ392" s="524">
        <f t="shared" si="106"/>
        <v>123.3</v>
      </c>
      <c r="AR392" s="524">
        <f t="shared" si="106"/>
        <v>124.6</v>
      </c>
      <c r="AS392" s="524">
        <f t="shared" si="106"/>
        <v>128.1</v>
      </c>
      <c r="AT392" s="524">
        <f t="shared" si="106"/>
        <v>117</v>
      </c>
      <c r="AU392" s="524">
        <f t="shared" si="106"/>
        <v>121.4</v>
      </c>
      <c r="AV392" s="524">
        <f t="shared" si="106"/>
        <v>129.30000000000001</v>
      </c>
      <c r="AW392" s="524">
        <f t="shared" si="106"/>
        <v>107.2</v>
      </c>
      <c r="AX392" s="524">
        <f t="shared" si="106"/>
        <v>115.5</v>
      </c>
      <c r="AY392" s="524">
        <f t="shared" si="106"/>
        <v>115.3</v>
      </c>
      <c r="AZ392" s="524">
        <f t="shared" si="106"/>
        <v>120.3</v>
      </c>
      <c r="BA392" s="332"/>
    </row>
    <row r="393" spans="2:53" x14ac:dyDescent="0.15">
      <c r="B393" s="255"/>
      <c r="C393" s="525" t="s">
        <v>689</v>
      </c>
      <c r="D393" s="526">
        <f t="shared" ref="D393:AB393" si="107">ROUND(AVERAGE(D269:D271),1)</f>
        <v>116.1</v>
      </c>
      <c r="E393" s="526">
        <f t="shared" si="107"/>
        <v>116.1</v>
      </c>
      <c r="F393" s="526">
        <f t="shared" si="107"/>
        <v>116.5</v>
      </c>
      <c r="G393" s="526">
        <f t="shared" si="107"/>
        <v>99.3</v>
      </c>
      <c r="H393" s="526">
        <f t="shared" si="107"/>
        <v>231.2</v>
      </c>
      <c r="I393" s="526">
        <f t="shared" si="107"/>
        <v>99.2</v>
      </c>
      <c r="J393" s="526">
        <f t="shared" si="107"/>
        <v>109.3</v>
      </c>
      <c r="K393" s="526">
        <f t="shared" si="107"/>
        <v>88.6</v>
      </c>
      <c r="L393" s="526">
        <f t="shared" si="107"/>
        <v>90.8</v>
      </c>
      <c r="M393" s="526" t="e">
        <f t="shared" si="107"/>
        <v>#DIV/0!</v>
      </c>
      <c r="N393" s="526">
        <f t="shared" si="107"/>
        <v>283.60000000000002</v>
      </c>
      <c r="O393" s="526">
        <f t="shared" si="107"/>
        <v>138.19999999999999</v>
      </c>
      <c r="P393" s="526">
        <f t="shared" si="107"/>
        <v>140.30000000000001</v>
      </c>
      <c r="Q393" s="526">
        <f t="shared" si="107"/>
        <v>133.4</v>
      </c>
      <c r="R393" s="526">
        <f t="shared" si="107"/>
        <v>120.3</v>
      </c>
      <c r="S393" s="526">
        <f t="shared" si="107"/>
        <v>120.3</v>
      </c>
      <c r="T393" s="526" t="e">
        <f t="shared" si="107"/>
        <v>#DIV/0!</v>
      </c>
      <c r="U393" s="526">
        <f t="shared" si="107"/>
        <v>77.599999999999994</v>
      </c>
      <c r="V393" s="526">
        <f t="shared" si="107"/>
        <v>107.7</v>
      </c>
      <c r="W393" s="526">
        <f t="shared" si="107"/>
        <v>111.2</v>
      </c>
      <c r="X393" s="526">
        <f t="shared" si="107"/>
        <v>103.7</v>
      </c>
      <c r="Y393" s="526">
        <f t="shared" si="107"/>
        <v>76.599999999999994</v>
      </c>
      <c r="Z393" s="526">
        <f t="shared" si="107"/>
        <v>101.5</v>
      </c>
      <c r="AA393" s="526">
        <f t="shared" si="107"/>
        <v>198</v>
      </c>
      <c r="AB393" s="526" t="e">
        <f t="shared" si="107"/>
        <v>#DIV/0!</v>
      </c>
      <c r="AC393" s="526">
        <v>0</v>
      </c>
      <c r="AD393" s="526">
        <f>ROUND(AVERAGE(AD269:AD271),1)</f>
        <v>79.400000000000006</v>
      </c>
      <c r="AE393" s="526">
        <f>ROUND(AVERAGE(AE269:AE271),1)</f>
        <v>112.8</v>
      </c>
      <c r="AF393" s="526">
        <f>ROUND(AVERAGE(AF269:AF271),1)</f>
        <v>119.9</v>
      </c>
      <c r="AG393" s="526" t="e">
        <f t="shared" ref="AG393:AL393" si="108">ROUND(AVERAGE(AG269:AG271),1)</f>
        <v>#DIV/0!</v>
      </c>
      <c r="AH393" s="526">
        <f t="shared" si="108"/>
        <v>110.4</v>
      </c>
      <c r="AI393" s="526">
        <f t="shared" si="108"/>
        <v>132.69999999999999</v>
      </c>
      <c r="AJ393" s="526">
        <f t="shared" si="108"/>
        <v>67</v>
      </c>
      <c r="AK393" s="526" t="e">
        <f t="shared" si="108"/>
        <v>#DIV/0!</v>
      </c>
      <c r="AL393" s="526">
        <f t="shared" si="108"/>
        <v>104.3</v>
      </c>
      <c r="AN393" s="255"/>
      <c r="AO393" s="525" t="s">
        <v>689</v>
      </c>
      <c r="AP393" s="526">
        <f t="shared" ref="AP393:AZ393" si="109">ROUND(AVERAGE(AP269:AP271),1)</f>
        <v>116.1</v>
      </c>
      <c r="AQ393" s="526">
        <f t="shared" si="109"/>
        <v>120.3</v>
      </c>
      <c r="AR393" s="526">
        <f t="shared" si="109"/>
        <v>121</v>
      </c>
      <c r="AS393" s="526">
        <f t="shared" si="109"/>
        <v>123.1</v>
      </c>
      <c r="AT393" s="526">
        <f t="shared" si="109"/>
        <v>118.3</v>
      </c>
      <c r="AU393" s="526">
        <f t="shared" si="109"/>
        <v>112.3</v>
      </c>
      <c r="AV393" s="526">
        <f t="shared" si="109"/>
        <v>124.1</v>
      </c>
      <c r="AW393" s="526">
        <f t="shared" si="109"/>
        <v>91.4</v>
      </c>
      <c r="AX393" s="526">
        <f t="shared" si="109"/>
        <v>113.3</v>
      </c>
      <c r="AY393" s="526">
        <f t="shared" si="109"/>
        <v>113.5</v>
      </c>
      <c r="AZ393" s="526">
        <f t="shared" si="109"/>
        <v>109.4</v>
      </c>
      <c r="BA393" s="332"/>
    </row>
    <row r="394" spans="2:53" x14ac:dyDescent="0.15">
      <c r="B394" s="418" t="s">
        <v>695</v>
      </c>
      <c r="C394" s="519" t="s">
        <v>686</v>
      </c>
      <c r="D394" s="524">
        <f t="shared" ref="D394:AB394" si="110">ROUND(AVERAGE(D272:D274),1)</f>
        <v>118.5</v>
      </c>
      <c r="E394" s="524">
        <f t="shared" si="110"/>
        <v>118.5</v>
      </c>
      <c r="F394" s="524">
        <f t="shared" si="110"/>
        <v>104.3</v>
      </c>
      <c r="G394" s="524">
        <f t="shared" si="110"/>
        <v>104.7</v>
      </c>
      <c r="H394" s="524">
        <f t="shared" si="110"/>
        <v>80.7</v>
      </c>
      <c r="I394" s="524">
        <f t="shared" si="110"/>
        <v>123.6</v>
      </c>
      <c r="J394" s="524">
        <f t="shared" si="110"/>
        <v>128.5</v>
      </c>
      <c r="K394" s="524">
        <f t="shared" si="110"/>
        <v>95.2</v>
      </c>
      <c r="L394" s="524">
        <f t="shared" si="110"/>
        <v>94.8</v>
      </c>
      <c r="M394" s="524" t="e">
        <f t="shared" si="110"/>
        <v>#DIV/0!</v>
      </c>
      <c r="N394" s="524">
        <f t="shared" si="110"/>
        <v>215.2</v>
      </c>
      <c r="O394" s="524">
        <f t="shared" si="110"/>
        <v>126.5</v>
      </c>
      <c r="P394" s="524">
        <f t="shared" si="110"/>
        <v>127.3</v>
      </c>
      <c r="Q394" s="524">
        <f t="shared" si="110"/>
        <v>125.1</v>
      </c>
      <c r="R394" s="524">
        <f t="shared" si="110"/>
        <v>116.5</v>
      </c>
      <c r="S394" s="524">
        <f t="shared" si="110"/>
        <v>116.5</v>
      </c>
      <c r="T394" s="524" t="e">
        <f t="shared" si="110"/>
        <v>#DIV/0!</v>
      </c>
      <c r="U394" s="524">
        <f t="shared" si="110"/>
        <v>107.8</v>
      </c>
      <c r="V394" s="524">
        <f t="shared" si="110"/>
        <v>115.7</v>
      </c>
      <c r="W394" s="524">
        <f t="shared" si="110"/>
        <v>123.3</v>
      </c>
      <c r="X394" s="524">
        <f t="shared" si="110"/>
        <v>109.1</v>
      </c>
      <c r="Y394" s="524">
        <f t="shared" si="110"/>
        <v>97.6</v>
      </c>
      <c r="Z394" s="524">
        <f t="shared" si="110"/>
        <v>111.2</v>
      </c>
      <c r="AA394" s="524">
        <f t="shared" si="110"/>
        <v>133.80000000000001</v>
      </c>
      <c r="AB394" s="524" t="e">
        <f t="shared" si="110"/>
        <v>#DIV/0!</v>
      </c>
      <c r="AC394" s="524">
        <v>0</v>
      </c>
      <c r="AD394" s="524">
        <f>ROUND(AVERAGE(AD272:AD274),1)</f>
        <v>84.2</v>
      </c>
      <c r="AE394" s="524">
        <f>ROUND(AVERAGE(AE272:AE274),1)</f>
        <v>102.6</v>
      </c>
      <c r="AF394" s="524">
        <f>ROUND(AVERAGE(AF272:AF274),1)</f>
        <v>119.7</v>
      </c>
      <c r="AG394" s="524" t="e">
        <f t="shared" ref="AG394:AL394" si="111">ROUND(AVERAGE(AG272:AG274),1)</f>
        <v>#DIV/0!</v>
      </c>
      <c r="AH394" s="524">
        <f t="shared" si="111"/>
        <v>115.7</v>
      </c>
      <c r="AI394" s="524">
        <f t="shared" si="111"/>
        <v>151.5</v>
      </c>
      <c r="AJ394" s="524">
        <f t="shared" si="111"/>
        <v>74.099999999999994</v>
      </c>
      <c r="AK394" s="524" t="e">
        <f t="shared" si="111"/>
        <v>#DIV/0!</v>
      </c>
      <c r="AL394" s="524">
        <f t="shared" si="111"/>
        <v>119.8</v>
      </c>
      <c r="AN394" s="418" t="s">
        <v>695</v>
      </c>
      <c r="AO394" s="519" t="s">
        <v>686</v>
      </c>
      <c r="AP394" s="524">
        <f t="shared" ref="AP394:AZ394" si="112">ROUND(AVERAGE(AP272:AP274),1)</f>
        <v>118.5</v>
      </c>
      <c r="AQ394" s="524">
        <f t="shared" si="112"/>
        <v>127.1</v>
      </c>
      <c r="AR394" s="524">
        <f t="shared" si="112"/>
        <v>131.69999999999999</v>
      </c>
      <c r="AS394" s="524">
        <f t="shared" si="112"/>
        <v>134.1</v>
      </c>
      <c r="AT394" s="524">
        <f t="shared" si="112"/>
        <v>127</v>
      </c>
      <c r="AU394" s="524">
        <f t="shared" si="112"/>
        <v>120.4</v>
      </c>
      <c r="AV394" s="524">
        <f t="shared" si="112"/>
        <v>127.2</v>
      </c>
      <c r="AW394" s="524">
        <f t="shared" si="112"/>
        <v>109.7</v>
      </c>
      <c r="AX394" s="524">
        <f t="shared" si="112"/>
        <v>113.9</v>
      </c>
      <c r="AY394" s="524">
        <f t="shared" si="112"/>
        <v>113.4</v>
      </c>
      <c r="AZ394" s="524">
        <f t="shared" si="112"/>
        <v>120.4</v>
      </c>
      <c r="BA394" s="332"/>
    </row>
    <row r="395" spans="2:53" x14ac:dyDescent="0.15">
      <c r="C395" s="522" t="s">
        <v>687</v>
      </c>
      <c r="D395" s="524">
        <f t="shared" ref="D395:AB395" si="113">ROUND(AVERAGE(D275:D277),1)</f>
        <v>121</v>
      </c>
      <c r="E395" s="524">
        <f t="shared" si="113"/>
        <v>121</v>
      </c>
      <c r="F395" s="524">
        <f t="shared" si="113"/>
        <v>101.3</v>
      </c>
      <c r="G395" s="524">
        <f t="shared" si="113"/>
        <v>111.6</v>
      </c>
      <c r="H395" s="524">
        <f t="shared" si="113"/>
        <v>42.8</v>
      </c>
      <c r="I395" s="524">
        <f t="shared" si="113"/>
        <v>129.19999999999999</v>
      </c>
      <c r="J395" s="524">
        <f t="shared" si="113"/>
        <v>133.9</v>
      </c>
      <c r="K395" s="524">
        <f t="shared" si="113"/>
        <v>95.8</v>
      </c>
      <c r="L395" s="524">
        <f t="shared" si="113"/>
        <v>95</v>
      </c>
      <c r="M395" s="524" t="e">
        <f t="shared" si="113"/>
        <v>#DIV/0!</v>
      </c>
      <c r="N395" s="524">
        <f t="shared" si="113"/>
        <v>240</v>
      </c>
      <c r="O395" s="524">
        <f t="shared" si="113"/>
        <v>142.9</v>
      </c>
      <c r="P395" s="524">
        <f t="shared" si="113"/>
        <v>133.5</v>
      </c>
      <c r="Q395" s="524">
        <f t="shared" si="113"/>
        <v>172.1</v>
      </c>
      <c r="R395" s="524">
        <f t="shared" si="113"/>
        <v>129.30000000000001</v>
      </c>
      <c r="S395" s="524">
        <f t="shared" si="113"/>
        <v>129.30000000000001</v>
      </c>
      <c r="T395" s="524" t="e">
        <f t="shared" si="113"/>
        <v>#DIV/0!</v>
      </c>
      <c r="U395" s="524">
        <f t="shared" si="113"/>
        <v>100.4</v>
      </c>
      <c r="V395" s="524">
        <f t="shared" si="113"/>
        <v>119</v>
      </c>
      <c r="W395" s="524">
        <f t="shared" si="113"/>
        <v>127.5</v>
      </c>
      <c r="X395" s="524">
        <f t="shared" si="113"/>
        <v>110.1</v>
      </c>
      <c r="Y395" s="524">
        <f t="shared" si="113"/>
        <v>140.4</v>
      </c>
      <c r="Z395" s="524">
        <f t="shared" si="113"/>
        <v>115.6</v>
      </c>
      <c r="AA395" s="524">
        <f t="shared" si="113"/>
        <v>149.19999999999999</v>
      </c>
      <c r="AB395" s="524" t="e">
        <f t="shared" si="113"/>
        <v>#DIV/0!</v>
      </c>
      <c r="AC395" s="524">
        <v>0</v>
      </c>
      <c r="AD395" s="524">
        <f>ROUND(AVERAGE(AD275:AD277),1)</f>
        <v>92.6</v>
      </c>
      <c r="AE395" s="524">
        <f>ROUND(AVERAGE(AE275:AE277),1)</f>
        <v>105.4</v>
      </c>
      <c r="AF395" s="524">
        <f>ROUND(AVERAGE(AF275:AF277),1)</f>
        <v>125.3</v>
      </c>
      <c r="AG395" s="524" t="e">
        <f t="shared" ref="AG395:AL395" si="114">ROUND(AVERAGE(AG275:AG277),1)</f>
        <v>#DIV/0!</v>
      </c>
      <c r="AH395" s="524">
        <f t="shared" si="114"/>
        <v>124.9</v>
      </c>
      <c r="AI395" s="524">
        <f t="shared" si="114"/>
        <v>152.5</v>
      </c>
      <c r="AJ395" s="524">
        <f t="shared" si="114"/>
        <v>64.900000000000006</v>
      </c>
      <c r="AK395" s="524" t="e">
        <f t="shared" si="114"/>
        <v>#DIV/0!</v>
      </c>
      <c r="AL395" s="524">
        <f t="shared" si="114"/>
        <v>123.5</v>
      </c>
      <c r="AO395" s="522" t="s">
        <v>687</v>
      </c>
      <c r="AP395" s="524">
        <f t="shared" ref="AP395:AZ395" si="115">ROUND(AVERAGE(AP275:AP277),1)</f>
        <v>121</v>
      </c>
      <c r="AQ395" s="524">
        <f t="shared" si="115"/>
        <v>127.8</v>
      </c>
      <c r="AR395" s="524">
        <f t="shared" si="115"/>
        <v>127.1</v>
      </c>
      <c r="AS395" s="524">
        <f t="shared" si="115"/>
        <v>125.5</v>
      </c>
      <c r="AT395" s="524">
        <f t="shared" si="115"/>
        <v>131.19999999999999</v>
      </c>
      <c r="AU395" s="524">
        <f t="shared" si="115"/>
        <v>136.19999999999999</v>
      </c>
      <c r="AV395" s="524">
        <f t="shared" si="115"/>
        <v>148.69999999999999</v>
      </c>
      <c r="AW395" s="524">
        <f t="shared" si="115"/>
        <v>113</v>
      </c>
      <c r="AX395" s="524">
        <f t="shared" si="115"/>
        <v>118</v>
      </c>
      <c r="AY395" s="524">
        <f t="shared" si="115"/>
        <v>117.8</v>
      </c>
      <c r="AZ395" s="524">
        <f t="shared" si="115"/>
        <v>125</v>
      </c>
      <c r="BA395" s="332"/>
    </row>
    <row r="396" spans="2:53" x14ac:dyDescent="0.15">
      <c r="C396" s="522" t="s">
        <v>688</v>
      </c>
      <c r="D396" s="524">
        <f t="shared" ref="D396:AB396" si="116">ROUND(AVERAGE(D278:D280),1)</f>
        <v>124</v>
      </c>
      <c r="E396" s="524">
        <f t="shared" si="116"/>
        <v>123.9</v>
      </c>
      <c r="F396" s="524">
        <f t="shared" si="116"/>
        <v>102</v>
      </c>
      <c r="G396" s="524">
        <f t="shared" si="116"/>
        <v>116.9</v>
      </c>
      <c r="H396" s="524">
        <f t="shared" si="116"/>
        <v>38.299999999999997</v>
      </c>
      <c r="I396" s="524">
        <f t="shared" si="116"/>
        <v>122.9</v>
      </c>
      <c r="J396" s="524">
        <f t="shared" si="116"/>
        <v>145.30000000000001</v>
      </c>
      <c r="K396" s="524">
        <f t="shared" si="116"/>
        <v>87.9</v>
      </c>
      <c r="L396" s="524">
        <f t="shared" si="116"/>
        <v>85.2</v>
      </c>
      <c r="M396" s="524" t="e">
        <f t="shared" si="116"/>
        <v>#DIV/0!</v>
      </c>
      <c r="N396" s="524">
        <f t="shared" si="116"/>
        <v>390.6</v>
      </c>
      <c r="O396" s="524">
        <f t="shared" si="116"/>
        <v>122.9</v>
      </c>
      <c r="P396" s="524">
        <f t="shared" si="116"/>
        <v>116.6</v>
      </c>
      <c r="Q396" s="524">
        <f t="shared" si="116"/>
        <v>147.30000000000001</v>
      </c>
      <c r="R396" s="524">
        <f t="shared" si="116"/>
        <v>94.4</v>
      </c>
      <c r="S396" s="524">
        <f t="shared" si="116"/>
        <v>94.4</v>
      </c>
      <c r="T396" s="524" t="e">
        <f t="shared" si="116"/>
        <v>#DIV/0!</v>
      </c>
      <c r="U396" s="524">
        <f t="shared" si="116"/>
        <v>203.3</v>
      </c>
      <c r="V396" s="524">
        <f t="shared" si="116"/>
        <v>115.5</v>
      </c>
      <c r="W396" s="524">
        <f t="shared" si="116"/>
        <v>127.6</v>
      </c>
      <c r="X396" s="524">
        <f t="shared" si="116"/>
        <v>103.1</v>
      </c>
      <c r="Y396" s="524">
        <f t="shared" si="116"/>
        <v>101.9</v>
      </c>
      <c r="Z396" s="524">
        <f t="shared" si="116"/>
        <v>113.3</v>
      </c>
      <c r="AA396" s="524">
        <f t="shared" si="116"/>
        <v>132</v>
      </c>
      <c r="AB396" s="524" t="e">
        <f t="shared" si="116"/>
        <v>#DIV/0!</v>
      </c>
      <c r="AC396" s="524">
        <v>0</v>
      </c>
      <c r="AD396" s="524">
        <f>ROUND(AVERAGE(AD278:AD280),1)</f>
        <v>91.9</v>
      </c>
      <c r="AE396" s="524">
        <f>ROUND(AVERAGE(AE278:AE280),1)</f>
        <v>96.9</v>
      </c>
      <c r="AF396" s="524">
        <f>ROUND(AVERAGE(AF278:AF280),1)</f>
        <v>121.5</v>
      </c>
      <c r="AG396" s="524" t="e">
        <f t="shared" ref="AG396:AL396" si="117">ROUND(AVERAGE(AG278:AG280),1)</f>
        <v>#DIV/0!</v>
      </c>
      <c r="AH396" s="524">
        <f t="shared" si="117"/>
        <v>144.30000000000001</v>
      </c>
      <c r="AI396" s="524">
        <f t="shared" si="117"/>
        <v>154.5</v>
      </c>
      <c r="AJ396" s="524">
        <f t="shared" si="117"/>
        <v>77.3</v>
      </c>
      <c r="AK396" s="524" t="e">
        <f t="shared" si="117"/>
        <v>#DIV/0!</v>
      </c>
      <c r="AL396" s="524">
        <f t="shared" si="117"/>
        <v>130.5</v>
      </c>
      <c r="AO396" s="522" t="s">
        <v>688</v>
      </c>
      <c r="AP396" s="524">
        <f t="shared" ref="AP396:AZ396" si="118">ROUND(AVERAGE(AP278:AP280),1)</f>
        <v>124</v>
      </c>
      <c r="AQ396" s="524">
        <f t="shared" si="118"/>
        <v>123.9</v>
      </c>
      <c r="AR396" s="524">
        <f t="shared" si="118"/>
        <v>123</v>
      </c>
      <c r="AS396" s="524">
        <f t="shared" si="118"/>
        <v>122.8</v>
      </c>
      <c r="AT396" s="524">
        <f t="shared" si="118"/>
        <v>121.6</v>
      </c>
      <c r="AU396" s="524">
        <f t="shared" si="118"/>
        <v>125.6</v>
      </c>
      <c r="AV396" s="524">
        <f t="shared" si="118"/>
        <v>129.4</v>
      </c>
      <c r="AW396" s="524">
        <f t="shared" si="118"/>
        <v>121.2</v>
      </c>
      <c r="AX396" s="524">
        <f t="shared" si="118"/>
        <v>124.7</v>
      </c>
      <c r="AY396" s="524">
        <f t="shared" si="118"/>
        <v>125.7</v>
      </c>
      <c r="AZ396" s="524">
        <f t="shared" si="118"/>
        <v>104.6</v>
      </c>
      <c r="BA396" s="332"/>
    </row>
    <row r="397" spans="2:53" x14ac:dyDescent="0.15">
      <c r="B397" s="255"/>
      <c r="C397" s="525" t="s">
        <v>689</v>
      </c>
      <c r="D397" s="526">
        <f t="shared" ref="D397:AB397" si="119">ROUND(AVERAGE(D281:D283),1)</f>
        <v>126.6</v>
      </c>
      <c r="E397" s="526">
        <f t="shared" si="119"/>
        <v>126.5</v>
      </c>
      <c r="F397" s="526">
        <f t="shared" si="119"/>
        <v>116.7</v>
      </c>
      <c r="G397" s="526">
        <f t="shared" si="119"/>
        <v>119.2</v>
      </c>
      <c r="H397" s="526">
        <f t="shared" si="119"/>
        <v>60.4</v>
      </c>
      <c r="I397" s="526">
        <f t="shared" si="119"/>
        <v>129.69999999999999</v>
      </c>
      <c r="J397" s="526">
        <f t="shared" si="119"/>
        <v>152.19999999999999</v>
      </c>
      <c r="K397" s="526">
        <f t="shared" si="119"/>
        <v>96</v>
      </c>
      <c r="L397" s="526">
        <f t="shared" si="119"/>
        <v>93.3</v>
      </c>
      <c r="M397" s="526" t="e">
        <f t="shared" si="119"/>
        <v>#DIV/0!</v>
      </c>
      <c r="N397" s="526">
        <f t="shared" si="119"/>
        <v>254.1</v>
      </c>
      <c r="O397" s="526">
        <f t="shared" si="119"/>
        <v>125.7</v>
      </c>
      <c r="P397" s="526">
        <f t="shared" si="119"/>
        <v>114.3</v>
      </c>
      <c r="Q397" s="526">
        <f t="shared" si="119"/>
        <v>176.2</v>
      </c>
      <c r="R397" s="526">
        <f t="shared" si="119"/>
        <v>115.4</v>
      </c>
      <c r="S397" s="526">
        <f t="shared" si="119"/>
        <v>115.4</v>
      </c>
      <c r="T397" s="526" t="e">
        <f t="shared" si="119"/>
        <v>#DIV/0!</v>
      </c>
      <c r="U397" s="526">
        <f t="shared" si="119"/>
        <v>128.69999999999999</v>
      </c>
      <c r="V397" s="526">
        <f t="shared" si="119"/>
        <v>120.2</v>
      </c>
      <c r="W397" s="526">
        <f t="shared" si="119"/>
        <v>128.4</v>
      </c>
      <c r="X397" s="526">
        <f t="shared" si="119"/>
        <v>110.8</v>
      </c>
      <c r="Y397" s="526">
        <f t="shared" si="119"/>
        <v>81.8</v>
      </c>
      <c r="Z397" s="526">
        <f t="shared" si="119"/>
        <v>118.2</v>
      </c>
      <c r="AA397" s="526">
        <f t="shared" si="119"/>
        <v>109.7</v>
      </c>
      <c r="AB397" s="526" t="e">
        <f t="shared" si="119"/>
        <v>#DIV/0!</v>
      </c>
      <c r="AC397" s="526">
        <v>0</v>
      </c>
      <c r="AD397" s="526">
        <f>ROUND(AVERAGE(AD281:AD283),1)</f>
        <v>100.3</v>
      </c>
      <c r="AE397" s="526">
        <f>ROUND(AVERAGE(AE281:AE283),1)</f>
        <v>91.9</v>
      </c>
      <c r="AF397" s="526">
        <f>ROUND(AVERAGE(AF281:AF283),1)</f>
        <v>121.2</v>
      </c>
      <c r="AG397" s="526" t="e">
        <f t="shared" ref="AG397:AL397" si="120">ROUND(AVERAGE(AG281:AG283),1)</f>
        <v>#DIV/0!</v>
      </c>
      <c r="AH397" s="526">
        <f t="shared" si="120"/>
        <v>159</v>
      </c>
      <c r="AI397" s="526">
        <f t="shared" si="120"/>
        <v>174.8</v>
      </c>
      <c r="AJ397" s="526">
        <f t="shared" si="120"/>
        <v>87</v>
      </c>
      <c r="AK397" s="526" t="e">
        <f t="shared" si="120"/>
        <v>#DIV/0!</v>
      </c>
      <c r="AL397" s="526">
        <f t="shared" si="120"/>
        <v>137.1</v>
      </c>
      <c r="AN397" s="255"/>
      <c r="AO397" s="525" t="s">
        <v>689</v>
      </c>
      <c r="AP397" s="526">
        <f t="shared" ref="AP397:AZ397" si="121">ROUND(AVERAGE(AP281:AP283),1)</f>
        <v>126.6</v>
      </c>
      <c r="AQ397" s="526">
        <f t="shared" si="121"/>
        <v>133.6</v>
      </c>
      <c r="AR397" s="526">
        <f t="shared" si="121"/>
        <v>126.4</v>
      </c>
      <c r="AS397" s="526">
        <f t="shared" si="121"/>
        <v>128.1</v>
      </c>
      <c r="AT397" s="526">
        <f t="shared" si="121"/>
        <v>123.4</v>
      </c>
      <c r="AU397" s="526">
        <f t="shared" si="121"/>
        <v>141.30000000000001</v>
      </c>
      <c r="AV397" s="526">
        <f t="shared" si="121"/>
        <v>143.30000000000001</v>
      </c>
      <c r="AW397" s="526">
        <f t="shared" si="121"/>
        <v>133.69999999999999</v>
      </c>
      <c r="AX397" s="526">
        <f t="shared" si="121"/>
        <v>123</v>
      </c>
      <c r="AY397" s="526">
        <f t="shared" si="121"/>
        <v>123.6</v>
      </c>
      <c r="AZ397" s="526">
        <f t="shared" si="121"/>
        <v>116.7</v>
      </c>
      <c r="BA397" s="332"/>
    </row>
    <row r="398" spans="2:53" x14ac:dyDescent="0.15">
      <c r="B398" s="418" t="s">
        <v>696</v>
      </c>
      <c r="C398" s="519" t="s">
        <v>686</v>
      </c>
      <c r="D398" s="524">
        <f t="shared" ref="D398:AB398" si="122">ROUND(AVERAGE(D284:D286),1)</f>
        <v>132.9</v>
      </c>
      <c r="E398" s="524">
        <f t="shared" si="122"/>
        <v>132.9</v>
      </c>
      <c r="F398" s="524">
        <f t="shared" si="122"/>
        <v>126.4</v>
      </c>
      <c r="G398" s="524">
        <f t="shared" si="122"/>
        <v>132.30000000000001</v>
      </c>
      <c r="H398" s="524">
        <f t="shared" si="122"/>
        <v>54.8</v>
      </c>
      <c r="I398" s="524">
        <f t="shared" si="122"/>
        <v>131.80000000000001</v>
      </c>
      <c r="J398" s="524">
        <f t="shared" si="122"/>
        <v>168</v>
      </c>
      <c r="K398" s="524">
        <f t="shared" si="122"/>
        <v>101.3</v>
      </c>
      <c r="L398" s="524">
        <f t="shared" si="122"/>
        <v>99.8</v>
      </c>
      <c r="M398" s="524" t="e">
        <f t="shared" si="122"/>
        <v>#DIV/0!</v>
      </c>
      <c r="N398" s="524">
        <f t="shared" si="122"/>
        <v>181.6</v>
      </c>
      <c r="O398" s="524">
        <f t="shared" si="122"/>
        <v>139.19999999999999</v>
      </c>
      <c r="P398" s="524">
        <f t="shared" si="122"/>
        <v>123.8</v>
      </c>
      <c r="Q398" s="524">
        <f t="shared" si="122"/>
        <v>195.2</v>
      </c>
      <c r="R398" s="524">
        <f t="shared" si="122"/>
        <v>105.9</v>
      </c>
      <c r="S398" s="524">
        <f t="shared" si="122"/>
        <v>105.9</v>
      </c>
      <c r="T398" s="524" t="e">
        <f t="shared" si="122"/>
        <v>#DIV/0!</v>
      </c>
      <c r="U398" s="524">
        <f t="shared" si="122"/>
        <v>99.4</v>
      </c>
      <c r="V398" s="524">
        <f t="shared" si="122"/>
        <v>123</v>
      </c>
      <c r="W398" s="524">
        <f t="shared" si="122"/>
        <v>137.4</v>
      </c>
      <c r="X398" s="524">
        <f t="shared" si="122"/>
        <v>110.2</v>
      </c>
      <c r="Y398" s="524">
        <f t="shared" si="122"/>
        <v>109.6</v>
      </c>
      <c r="Z398" s="524">
        <f t="shared" si="122"/>
        <v>132.30000000000001</v>
      </c>
      <c r="AA398" s="524">
        <f t="shared" si="122"/>
        <v>128.30000000000001</v>
      </c>
      <c r="AB398" s="524" t="e">
        <f t="shared" si="122"/>
        <v>#DIV/0!</v>
      </c>
      <c r="AC398" s="524">
        <v>0</v>
      </c>
      <c r="AD398" s="524">
        <f>ROUND(AVERAGE(AD284:AD286),1)</f>
        <v>106.9</v>
      </c>
      <c r="AE398" s="524">
        <f>ROUND(AVERAGE(AE284:AE286),1)</f>
        <v>90.7</v>
      </c>
      <c r="AF398" s="524">
        <f>ROUND(AVERAGE(AF284:AF286),1)</f>
        <v>121.4</v>
      </c>
      <c r="AG398" s="524" t="e">
        <f t="shared" ref="AG398:AL398" si="123">ROUND(AVERAGE(AG284:AG286),1)</f>
        <v>#DIV/0!</v>
      </c>
      <c r="AH398" s="524">
        <f t="shared" si="123"/>
        <v>149.1</v>
      </c>
      <c r="AI398" s="524">
        <f t="shared" si="123"/>
        <v>187.1</v>
      </c>
      <c r="AJ398" s="524">
        <f t="shared" si="123"/>
        <v>93</v>
      </c>
      <c r="AK398" s="524" t="e">
        <f t="shared" si="123"/>
        <v>#DIV/0!</v>
      </c>
      <c r="AL398" s="524">
        <f t="shared" si="123"/>
        <v>151.80000000000001</v>
      </c>
      <c r="AN398" s="418" t="s">
        <v>696</v>
      </c>
      <c r="AO398" s="519" t="s">
        <v>686</v>
      </c>
      <c r="AP398" s="524">
        <f t="shared" ref="AP398:AZ398" si="124">ROUND(AVERAGE(AP284:AP286),1)</f>
        <v>132.9</v>
      </c>
      <c r="AQ398" s="524">
        <f t="shared" si="124"/>
        <v>139.30000000000001</v>
      </c>
      <c r="AR398" s="524">
        <f t="shared" si="124"/>
        <v>135</v>
      </c>
      <c r="AS398" s="524">
        <f t="shared" si="124"/>
        <v>138.4</v>
      </c>
      <c r="AT398" s="524">
        <f t="shared" si="124"/>
        <v>131.19999999999999</v>
      </c>
      <c r="AU398" s="524">
        <f t="shared" si="124"/>
        <v>152.1</v>
      </c>
      <c r="AV398" s="524">
        <f t="shared" si="124"/>
        <v>159.5</v>
      </c>
      <c r="AW398" s="524">
        <f t="shared" si="124"/>
        <v>135.5</v>
      </c>
      <c r="AX398" s="524">
        <f t="shared" si="124"/>
        <v>128.1</v>
      </c>
      <c r="AY398" s="524">
        <f t="shared" si="124"/>
        <v>128.4</v>
      </c>
      <c r="AZ398" s="524">
        <f t="shared" si="124"/>
        <v>123.7</v>
      </c>
      <c r="BA398" s="332"/>
    </row>
    <row r="399" spans="2:53" x14ac:dyDescent="0.15">
      <c r="C399" s="522" t="s">
        <v>687</v>
      </c>
      <c r="D399" s="524">
        <f t="shared" ref="D399:AB399" si="125">ROUND(AVERAGE(D287:D289),1)</f>
        <v>153.4</v>
      </c>
      <c r="E399" s="524">
        <f t="shared" si="125"/>
        <v>153.30000000000001</v>
      </c>
      <c r="F399" s="524">
        <f t="shared" si="125"/>
        <v>132.1</v>
      </c>
      <c r="G399" s="524">
        <f t="shared" si="125"/>
        <v>147.9</v>
      </c>
      <c r="H399" s="524">
        <f t="shared" si="125"/>
        <v>45.8</v>
      </c>
      <c r="I399" s="524">
        <f t="shared" si="125"/>
        <v>155.80000000000001</v>
      </c>
      <c r="J399" s="524">
        <f t="shared" si="125"/>
        <v>237.4</v>
      </c>
      <c r="K399" s="524">
        <f t="shared" si="125"/>
        <v>108.8</v>
      </c>
      <c r="L399" s="524">
        <f t="shared" si="125"/>
        <v>109.2</v>
      </c>
      <c r="M399" s="524" t="e">
        <f t="shared" si="125"/>
        <v>#DIV/0!</v>
      </c>
      <c r="N399" s="524">
        <f t="shared" si="125"/>
        <v>347.8</v>
      </c>
      <c r="O399" s="524">
        <f t="shared" si="125"/>
        <v>181.1</v>
      </c>
      <c r="P399" s="524">
        <f t="shared" si="125"/>
        <v>150.69999999999999</v>
      </c>
      <c r="Q399" s="524">
        <f t="shared" si="125"/>
        <v>299.5</v>
      </c>
      <c r="R399" s="524">
        <f t="shared" si="125"/>
        <v>95.8</v>
      </c>
      <c r="S399" s="524">
        <f t="shared" si="125"/>
        <v>95.8</v>
      </c>
      <c r="T399" s="524" t="e">
        <f t="shared" si="125"/>
        <v>#DIV/0!</v>
      </c>
      <c r="U399" s="524">
        <f t="shared" si="125"/>
        <v>95.2</v>
      </c>
      <c r="V399" s="524">
        <f t="shared" si="125"/>
        <v>132.5</v>
      </c>
      <c r="W399" s="524">
        <f t="shared" si="125"/>
        <v>142.5</v>
      </c>
      <c r="X399" s="524">
        <f t="shared" si="125"/>
        <v>120.2</v>
      </c>
      <c r="Y399" s="524">
        <f t="shared" si="125"/>
        <v>128.1</v>
      </c>
      <c r="Z399" s="524">
        <f t="shared" si="125"/>
        <v>146</v>
      </c>
      <c r="AA399" s="524">
        <f t="shared" si="125"/>
        <v>146.80000000000001</v>
      </c>
      <c r="AB399" s="524" t="e">
        <f t="shared" si="125"/>
        <v>#DIV/0!</v>
      </c>
      <c r="AC399" s="524">
        <v>0</v>
      </c>
      <c r="AD399" s="524">
        <f>ROUND(AVERAGE(AD287:AD289),1)</f>
        <v>141.4</v>
      </c>
      <c r="AE399" s="524">
        <f>ROUND(AVERAGE(AE287:AE289),1)</f>
        <v>95.8</v>
      </c>
      <c r="AF399" s="524">
        <f>ROUND(AVERAGE(AF287:AF289),1)</f>
        <v>127.9</v>
      </c>
      <c r="AG399" s="524" t="e">
        <f t="shared" ref="AG399:AL399" si="126">ROUND(AVERAGE(AG287:AG289),1)</f>
        <v>#DIV/0!</v>
      </c>
      <c r="AH399" s="524">
        <f t="shared" si="126"/>
        <v>166.7</v>
      </c>
      <c r="AI399" s="524">
        <f t="shared" si="126"/>
        <v>247</v>
      </c>
      <c r="AJ399" s="524">
        <f t="shared" si="126"/>
        <v>98.3</v>
      </c>
      <c r="AK399" s="524" t="e">
        <f t="shared" si="126"/>
        <v>#DIV/0!</v>
      </c>
      <c r="AL399" s="524">
        <f t="shared" si="126"/>
        <v>202.9</v>
      </c>
      <c r="AO399" s="522" t="s">
        <v>687</v>
      </c>
      <c r="AP399" s="524">
        <f t="shared" ref="AP399:AZ399" si="127">ROUND(AVERAGE(AP287:AP289),1)</f>
        <v>153.4</v>
      </c>
      <c r="AQ399" s="524">
        <f t="shared" si="127"/>
        <v>174.2</v>
      </c>
      <c r="AR399" s="524">
        <f t="shared" si="127"/>
        <v>156.4</v>
      </c>
      <c r="AS399" s="524">
        <f t="shared" si="127"/>
        <v>166.6</v>
      </c>
      <c r="AT399" s="524">
        <f t="shared" si="127"/>
        <v>138.4</v>
      </c>
      <c r="AU399" s="524">
        <f t="shared" si="127"/>
        <v>215.4</v>
      </c>
      <c r="AV399" s="524">
        <f t="shared" si="127"/>
        <v>234.2</v>
      </c>
      <c r="AW399" s="524">
        <f t="shared" si="127"/>
        <v>195.2</v>
      </c>
      <c r="AX399" s="524">
        <f t="shared" si="127"/>
        <v>145.6</v>
      </c>
      <c r="AY399" s="524">
        <f t="shared" si="127"/>
        <v>145.69999999999999</v>
      </c>
      <c r="AZ399" s="524">
        <f t="shared" si="127"/>
        <v>150.69999999999999</v>
      </c>
      <c r="BA399" s="332"/>
    </row>
    <row r="400" spans="2:53" x14ac:dyDescent="0.15">
      <c r="C400" s="522" t="s">
        <v>688</v>
      </c>
      <c r="D400" s="524">
        <f t="shared" ref="D400:AL400" si="128">ROUND(AVERAGE(D290:D292),1)</f>
        <v>138.4</v>
      </c>
      <c r="E400" s="524">
        <f t="shared" si="128"/>
        <v>138.30000000000001</v>
      </c>
      <c r="F400" s="524">
        <f t="shared" si="128"/>
        <v>119.3</v>
      </c>
      <c r="G400" s="524">
        <f t="shared" si="128"/>
        <v>133.1</v>
      </c>
      <c r="H400" s="524">
        <f t="shared" si="128"/>
        <v>50.6</v>
      </c>
      <c r="I400" s="524">
        <f t="shared" si="128"/>
        <v>148</v>
      </c>
      <c r="J400" s="524">
        <f t="shared" si="128"/>
        <v>207.6</v>
      </c>
      <c r="K400" s="524">
        <f t="shared" si="128"/>
        <v>110.7</v>
      </c>
      <c r="L400" s="524">
        <f t="shared" si="128"/>
        <v>111.5</v>
      </c>
      <c r="M400" s="524" t="e">
        <f t="shared" si="128"/>
        <v>#DIV/0!</v>
      </c>
      <c r="N400" s="524">
        <f t="shared" si="128"/>
        <v>333.4</v>
      </c>
      <c r="O400" s="524">
        <f t="shared" si="128"/>
        <v>155.1</v>
      </c>
      <c r="P400" s="524">
        <f t="shared" si="128"/>
        <v>139</v>
      </c>
      <c r="Q400" s="524">
        <f t="shared" si="128"/>
        <v>216.3</v>
      </c>
      <c r="R400" s="524">
        <f t="shared" si="128"/>
        <v>107.1</v>
      </c>
      <c r="S400" s="524">
        <f t="shared" si="128"/>
        <v>107.1</v>
      </c>
      <c r="T400" s="524" t="e">
        <f t="shared" si="128"/>
        <v>#DIV/0!</v>
      </c>
      <c r="U400" s="524">
        <f t="shared" si="128"/>
        <v>81.3</v>
      </c>
      <c r="V400" s="524">
        <f t="shared" si="128"/>
        <v>124.6</v>
      </c>
      <c r="W400" s="524">
        <f t="shared" si="128"/>
        <v>137.19999999999999</v>
      </c>
      <c r="X400" s="524">
        <f t="shared" si="128"/>
        <v>113.3</v>
      </c>
      <c r="Y400" s="524">
        <f t="shared" si="128"/>
        <v>89.7</v>
      </c>
      <c r="Z400" s="524">
        <f t="shared" si="128"/>
        <v>144.69999999999999</v>
      </c>
      <c r="AA400" s="524">
        <f t="shared" si="128"/>
        <v>139.1</v>
      </c>
      <c r="AB400" s="524" t="e">
        <f t="shared" si="128"/>
        <v>#DIV/0!</v>
      </c>
      <c r="AC400" s="524">
        <f t="shared" si="128"/>
        <v>158.6</v>
      </c>
      <c r="AD400" s="524">
        <f t="shared" si="128"/>
        <v>138.5</v>
      </c>
      <c r="AE400" s="524">
        <f t="shared" si="128"/>
        <v>101.6</v>
      </c>
      <c r="AF400" s="524">
        <f t="shared" si="128"/>
        <v>153.9</v>
      </c>
      <c r="AG400" s="524" t="e">
        <f t="shared" si="128"/>
        <v>#DIV/0!</v>
      </c>
      <c r="AH400" s="524">
        <f t="shared" si="128"/>
        <v>179.4</v>
      </c>
      <c r="AI400" s="524">
        <f t="shared" si="128"/>
        <v>260.60000000000002</v>
      </c>
      <c r="AJ400" s="524">
        <f t="shared" si="128"/>
        <v>101</v>
      </c>
      <c r="AK400" s="524" t="e">
        <f t="shared" si="128"/>
        <v>#DIV/0!</v>
      </c>
      <c r="AL400" s="524">
        <f t="shared" si="128"/>
        <v>181.9</v>
      </c>
      <c r="AO400" s="522" t="s">
        <v>688</v>
      </c>
      <c r="AP400" s="524">
        <f t="shared" ref="AP400:AZ400" si="129">ROUND(AVERAGE(AP290:AP292),1)</f>
        <v>138.4</v>
      </c>
      <c r="AQ400" s="524">
        <f t="shared" si="129"/>
        <v>156.9</v>
      </c>
      <c r="AR400" s="524">
        <f t="shared" si="129"/>
        <v>146</v>
      </c>
      <c r="AS400" s="524">
        <f t="shared" si="129"/>
        <v>150.9</v>
      </c>
      <c r="AT400" s="524">
        <f t="shared" si="129"/>
        <v>135.4</v>
      </c>
      <c r="AU400" s="524">
        <f t="shared" si="129"/>
        <v>183.2</v>
      </c>
      <c r="AV400" s="524">
        <f t="shared" si="129"/>
        <v>181.6</v>
      </c>
      <c r="AW400" s="524">
        <f t="shared" si="129"/>
        <v>187.1</v>
      </c>
      <c r="AX400" s="524">
        <f t="shared" si="129"/>
        <v>130.30000000000001</v>
      </c>
      <c r="AY400" s="524">
        <f t="shared" si="129"/>
        <v>130.4</v>
      </c>
      <c r="AZ400" s="524">
        <f t="shared" si="129"/>
        <v>123.9</v>
      </c>
      <c r="BA400" s="332"/>
    </row>
    <row r="401" spans="2:53" x14ac:dyDescent="0.15">
      <c r="B401" s="255"/>
      <c r="C401" s="525" t="s">
        <v>689</v>
      </c>
      <c r="D401" s="526">
        <f t="shared" ref="D401:AL401" si="130">ROUND(AVERAGE(D293:D295),1)</f>
        <v>135.6</v>
      </c>
      <c r="E401" s="526">
        <f t="shared" si="130"/>
        <v>135.5</v>
      </c>
      <c r="F401" s="526">
        <f t="shared" si="130"/>
        <v>109.8</v>
      </c>
      <c r="G401" s="526">
        <f t="shared" si="130"/>
        <v>113</v>
      </c>
      <c r="H401" s="526">
        <f t="shared" si="130"/>
        <v>58.5</v>
      </c>
      <c r="I401" s="526">
        <f t="shared" si="130"/>
        <v>143.6</v>
      </c>
      <c r="J401" s="526">
        <f t="shared" si="130"/>
        <v>205.6</v>
      </c>
      <c r="K401" s="526">
        <f t="shared" si="130"/>
        <v>112.2</v>
      </c>
      <c r="L401" s="526">
        <f t="shared" si="130"/>
        <v>111.9</v>
      </c>
      <c r="M401" s="526" t="e">
        <f t="shared" si="130"/>
        <v>#DIV/0!</v>
      </c>
      <c r="N401" s="526">
        <f t="shared" si="130"/>
        <v>297.60000000000002</v>
      </c>
      <c r="O401" s="526">
        <f t="shared" si="130"/>
        <v>148.1</v>
      </c>
      <c r="P401" s="526">
        <f t="shared" si="130"/>
        <v>128.1</v>
      </c>
      <c r="Q401" s="526">
        <f t="shared" si="130"/>
        <v>227.8</v>
      </c>
      <c r="R401" s="526">
        <f t="shared" si="130"/>
        <v>116.6</v>
      </c>
      <c r="S401" s="526">
        <f t="shared" si="130"/>
        <v>116.6</v>
      </c>
      <c r="T401" s="526" t="e">
        <f t="shared" si="130"/>
        <v>#DIV/0!</v>
      </c>
      <c r="U401" s="526">
        <f t="shared" si="130"/>
        <v>93.3</v>
      </c>
      <c r="V401" s="526">
        <f t="shared" si="130"/>
        <v>115.7</v>
      </c>
      <c r="W401" s="526">
        <f t="shared" si="130"/>
        <v>122.3</v>
      </c>
      <c r="X401" s="526">
        <f t="shared" si="130"/>
        <v>108.1</v>
      </c>
      <c r="Y401" s="526">
        <f t="shared" si="130"/>
        <v>91.7</v>
      </c>
      <c r="Z401" s="526">
        <f t="shared" si="130"/>
        <v>136.69999999999999</v>
      </c>
      <c r="AA401" s="526">
        <f t="shared" si="130"/>
        <v>123.5</v>
      </c>
      <c r="AB401" s="526" t="e">
        <f t="shared" si="130"/>
        <v>#DIV/0!</v>
      </c>
      <c r="AC401" s="526">
        <f t="shared" si="130"/>
        <v>145.80000000000001</v>
      </c>
      <c r="AD401" s="526">
        <f t="shared" si="130"/>
        <v>127.8</v>
      </c>
      <c r="AE401" s="526">
        <f t="shared" si="130"/>
        <v>97.3</v>
      </c>
      <c r="AF401" s="526">
        <f t="shared" si="130"/>
        <v>122.9</v>
      </c>
      <c r="AG401" s="526" t="e">
        <f t="shared" si="130"/>
        <v>#DIV/0!</v>
      </c>
      <c r="AH401" s="526">
        <f t="shared" si="130"/>
        <v>166</v>
      </c>
      <c r="AI401" s="526">
        <f t="shared" si="130"/>
        <v>244.6</v>
      </c>
      <c r="AJ401" s="526">
        <f t="shared" si="130"/>
        <v>91.2</v>
      </c>
      <c r="AK401" s="526" t="e">
        <f t="shared" si="130"/>
        <v>#DIV/0!</v>
      </c>
      <c r="AL401" s="526">
        <f t="shared" si="130"/>
        <v>180.8</v>
      </c>
      <c r="AN401" s="255"/>
      <c r="AO401" s="525" t="s">
        <v>689</v>
      </c>
      <c r="AP401" s="526">
        <f t="shared" ref="AP401:AZ401" si="131">ROUND(AVERAGE(AP293:AP295),1)</f>
        <v>135.6</v>
      </c>
      <c r="AQ401" s="526">
        <f t="shared" si="131"/>
        <v>159.19999999999999</v>
      </c>
      <c r="AR401" s="526">
        <f t="shared" si="131"/>
        <v>145.6</v>
      </c>
      <c r="AS401" s="526">
        <f t="shared" si="131"/>
        <v>152.69999999999999</v>
      </c>
      <c r="AT401" s="526">
        <f t="shared" si="131"/>
        <v>132.9</v>
      </c>
      <c r="AU401" s="526">
        <f t="shared" si="131"/>
        <v>188.9</v>
      </c>
      <c r="AV401" s="526">
        <f t="shared" si="131"/>
        <v>197.8</v>
      </c>
      <c r="AW401" s="526">
        <f t="shared" si="131"/>
        <v>169</v>
      </c>
      <c r="AX401" s="526">
        <f t="shared" si="131"/>
        <v>125.1</v>
      </c>
      <c r="AY401" s="526">
        <f t="shared" si="131"/>
        <v>125.2</v>
      </c>
      <c r="AZ401" s="526">
        <f t="shared" si="131"/>
        <v>125.1</v>
      </c>
      <c r="BA401" s="332"/>
    </row>
    <row r="402" spans="2:53" x14ac:dyDescent="0.15">
      <c r="B402" s="418" t="s">
        <v>697</v>
      </c>
      <c r="C402" s="519" t="s">
        <v>686</v>
      </c>
      <c r="D402" s="523">
        <f t="shared" ref="D402:AL402" si="132">ROUND(AVERAGE(D296:D298),1)</f>
        <v>133.9</v>
      </c>
      <c r="E402" s="523">
        <f t="shared" si="132"/>
        <v>133.80000000000001</v>
      </c>
      <c r="F402" s="523">
        <f t="shared" si="132"/>
        <v>108.6</v>
      </c>
      <c r="G402" s="523">
        <f t="shared" si="132"/>
        <v>113.6</v>
      </c>
      <c r="H402" s="523">
        <f t="shared" si="132"/>
        <v>55.7</v>
      </c>
      <c r="I402" s="523">
        <f t="shared" si="132"/>
        <v>131.5</v>
      </c>
      <c r="J402" s="523">
        <f t="shared" si="132"/>
        <v>173.6</v>
      </c>
      <c r="K402" s="523">
        <f t="shared" si="132"/>
        <v>129.5</v>
      </c>
      <c r="L402" s="523">
        <f t="shared" si="132"/>
        <v>133.19999999999999</v>
      </c>
      <c r="M402" s="523" t="e">
        <f t="shared" si="132"/>
        <v>#DIV/0!</v>
      </c>
      <c r="N402" s="523">
        <f t="shared" si="132"/>
        <v>572.9</v>
      </c>
      <c r="O402" s="523">
        <f t="shared" si="132"/>
        <v>152.30000000000001</v>
      </c>
      <c r="P402" s="523">
        <f t="shared" si="132"/>
        <v>128.9</v>
      </c>
      <c r="Q402" s="523">
        <f t="shared" si="132"/>
        <v>249.6</v>
      </c>
      <c r="R402" s="523">
        <f t="shared" si="132"/>
        <v>128.69999999999999</v>
      </c>
      <c r="S402" s="523">
        <f t="shared" si="132"/>
        <v>128.69999999999999</v>
      </c>
      <c r="T402" s="523" t="e">
        <f t="shared" si="132"/>
        <v>#DIV/0!</v>
      </c>
      <c r="U402" s="523">
        <f t="shared" si="132"/>
        <v>90.1</v>
      </c>
      <c r="V402" s="523">
        <f t="shared" si="132"/>
        <v>104.7</v>
      </c>
      <c r="W402" s="523">
        <f t="shared" si="132"/>
        <v>107</v>
      </c>
      <c r="X402" s="523">
        <f t="shared" si="132"/>
        <v>102.6</v>
      </c>
      <c r="Y402" s="523">
        <f t="shared" si="132"/>
        <v>73.2</v>
      </c>
      <c r="Z402" s="523">
        <f t="shared" si="132"/>
        <v>120.9</v>
      </c>
      <c r="AA402" s="523">
        <f t="shared" si="132"/>
        <v>139.30000000000001</v>
      </c>
      <c r="AB402" s="523" t="e">
        <f t="shared" si="132"/>
        <v>#DIV/0!</v>
      </c>
      <c r="AC402" s="523">
        <f t="shared" si="132"/>
        <v>140.4</v>
      </c>
      <c r="AD402" s="523">
        <f t="shared" si="132"/>
        <v>116.9</v>
      </c>
      <c r="AE402" s="523">
        <f t="shared" si="132"/>
        <v>116.3</v>
      </c>
      <c r="AF402" s="523">
        <f t="shared" si="132"/>
        <v>122.1</v>
      </c>
      <c r="AG402" s="523" t="e">
        <f t="shared" si="132"/>
        <v>#DIV/0!</v>
      </c>
      <c r="AH402" s="523">
        <f t="shared" si="132"/>
        <v>164.3</v>
      </c>
      <c r="AI402" s="523">
        <f t="shared" si="132"/>
        <v>221.7</v>
      </c>
      <c r="AJ402" s="523">
        <f t="shared" si="132"/>
        <v>103.7</v>
      </c>
      <c r="AK402" s="523" t="e">
        <f t="shared" si="132"/>
        <v>#DIV/0!</v>
      </c>
      <c r="AL402" s="523">
        <f t="shared" si="132"/>
        <v>163.9</v>
      </c>
      <c r="AN402" s="418" t="s">
        <v>697</v>
      </c>
      <c r="AO402" s="519" t="s">
        <v>686</v>
      </c>
      <c r="AP402" s="523">
        <f t="shared" ref="AP402:AZ402" si="133">ROUND(AVERAGE(AP296:AP298),1)</f>
        <v>133.9</v>
      </c>
      <c r="AQ402" s="523">
        <f t="shared" si="133"/>
        <v>153.69999999999999</v>
      </c>
      <c r="AR402" s="523">
        <f t="shared" si="133"/>
        <v>131.19999999999999</v>
      </c>
      <c r="AS402" s="523">
        <f t="shared" si="133"/>
        <v>130.6</v>
      </c>
      <c r="AT402" s="523">
        <f t="shared" si="133"/>
        <v>130.6</v>
      </c>
      <c r="AU402" s="523">
        <f t="shared" si="133"/>
        <v>204.1</v>
      </c>
      <c r="AV402" s="523">
        <f t="shared" si="133"/>
        <v>210.2</v>
      </c>
      <c r="AW402" s="523">
        <f t="shared" si="133"/>
        <v>192.5</v>
      </c>
      <c r="AX402" s="523">
        <f t="shared" si="133"/>
        <v>124.6</v>
      </c>
      <c r="AY402" s="523">
        <f t="shared" si="133"/>
        <v>125.7</v>
      </c>
      <c r="AZ402" s="523">
        <f t="shared" si="133"/>
        <v>112.7</v>
      </c>
      <c r="BA402" s="332"/>
    </row>
    <row r="403" spans="2:53" x14ac:dyDescent="0.15">
      <c r="C403" s="522" t="s">
        <v>687</v>
      </c>
      <c r="D403" s="524">
        <f t="shared" ref="D403:AL403" si="134">ROUND(AVERAGE(D299:D301),1)</f>
        <v>131</v>
      </c>
      <c r="E403" s="524">
        <f t="shared" si="134"/>
        <v>131</v>
      </c>
      <c r="F403" s="524">
        <f t="shared" si="134"/>
        <v>100.9</v>
      </c>
      <c r="G403" s="524">
        <f t="shared" si="134"/>
        <v>111</v>
      </c>
      <c r="H403" s="524">
        <f t="shared" si="134"/>
        <v>41.5</v>
      </c>
      <c r="I403" s="524">
        <f t="shared" si="134"/>
        <v>118.8</v>
      </c>
      <c r="J403" s="524">
        <f t="shared" si="134"/>
        <v>160.30000000000001</v>
      </c>
      <c r="K403" s="524">
        <f t="shared" si="134"/>
        <v>109.3</v>
      </c>
      <c r="L403" s="524">
        <f t="shared" si="134"/>
        <v>111.5</v>
      </c>
      <c r="M403" s="524" t="e">
        <f t="shared" si="134"/>
        <v>#DIV/0!</v>
      </c>
      <c r="N403" s="524">
        <f t="shared" si="134"/>
        <v>728.1</v>
      </c>
      <c r="O403" s="524">
        <f t="shared" si="134"/>
        <v>148.1</v>
      </c>
      <c r="P403" s="524">
        <f t="shared" si="134"/>
        <v>123</v>
      </c>
      <c r="Q403" s="524">
        <f t="shared" si="134"/>
        <v>242.7</v>
      </c>
      <c r="R403" s="524">
        <f t="shared" si="134"/>
        <v>119</v>
      </c>
      <c r="S403" s="524">
        <f t="shared" si="134"/>
        <v>119</v>
      </c>
      <c r="T403" s="524" t="e">
        <f t="shared" si="134"/>
        <v>#DIV/0!</v>
      </c>
      <c r="U403" s="524">
        <f t="shared" si="134"/>
        <v>80.3</v>
      </c>
      <c r="V403" s="524">
        <f t="shared" si="134"/>
        <v>103.7</v>
      </c>
      <c r="W403" s="524">
        <f t="shared" si="134"/>
        <v>108</v>
      </c>
      <c r="X403" s="524">
        <f t="shared" si="134"/>
        <v>99.1</v>
      </c>
      <c r="Y403" s="524">
        <f t="shared" si="134"/>
        <v>67.7</v>
      </c>
      <c r="Z403" s="524">
        <f t="shared" si="134"/>
        <v>116</v>
      </c>
      <c r="AA403" s="524">
        <f t="shared" si="134"/>
        <v>136.9</v>
      </c>
      <c r="AB403" s="524" t="e">
        <f t="shared" si="134"/>
        <v>#DIV/0!</v>
      </c>
      <c r="AC403" s="524">
        <f t="shared" si="134"/>
        <v>138.80000000000001</v>
      </c>
      <c r="AD403" s="524">
        <f t="shared" si="134"/>
        <v>112.8</v>
      </c>
      <c r="AE403" s="524">
        <f t="shared" si="134"/>
        <v>109.1</v>
      </c>
      <c r="AF403" s="524">
        <f t="shared" si="134"/>
        <v>112.7</v>
      </c>
      <c r="AG403" s="524" t="e">
        <f t="shared" si="134"/>
        <v>#DIV/0!</v>
      </c>
      <c r="AH403" s="524">
        <f t="shared" si="134"/>
        <v>178.5</v>
      </c>
      <c r="AI403" s="524">
        <f t="shared" si="134"/>
        <v>213.3</v>
      </c>
      <c r="AJ403" s="524">
        <f t="shared" si="134"/>
        <v>99.1</v>
      </c>
      <c r="AK403" s="524" t="e">
        <f t="shared" si="134"/>
        <v>#DIV/0!</v>
      </c>
      <c r="AL403" s="524">
        <f t="shared" si="134"/>
        <v>146.69999999999999</v>
      </c>
      <c r="AO403" s="522" t="s">
        <v>687</v>
      </c>
      <c r="AP403" s="524">
        <f t="shared" ref="AP403:AZ403" si="135">ROUND(AVERAGE(AP299:AP301),1)</f>
        <v>131</v>
      </c>
      <c r="AQ403" s="524">
        <f t="shared" si="135"/>
        <v>144.6</v>
      </c>
      <c r="AR403" s="524">
        <f t="shared" si="135"/>
        <v>122.9</v>
      </c>
      <c r="AS403" s="524">
        <f t="shared" si="135"/>
        <v>124.3</v>
      </c>
      <c r="AT403" s="524">
        <f t="shared" si="135"/>
        <v>120.5</v>
      </c>
      <c r="AU403" s="524">
        <f t="shared" si="135"/>
        <v>195.2</v>
      </c>
      <c r="AV403" s="524">
        <f t="shared" si="135"/>
        <v>199.8</v>
      </c>
      <c r="AW403" s="524">
        <f t="shared" si="135"/>
        <v>191.1</v>
      </c>
      <c r="AX403" s="524">
        <f t="shared" si="135"/>
        <v>126.2</v>
      </c>
      <c r="AY403" s="524">
        <f t="shared" si="135"/>
        <v>126.8</v>
      </c>
      <c r="AZ403" s="524">
        <f t="shared" si="135"/>
        <v>99.2</v>
      </c>
      <c r="BA403" s="332"/>
    </row>
    <row r="404" spans="2:53" x14ac:dyDescent="0.15">
      <c r="C404" s="522" t="s">
        <v>688</v>
      </c>
      <c r="D404" s="524">
        <f t="shared" ref="D404:AL404" si="136">ROUND(AVERAGE(D302:D304),1)</f>
        <v>147.4</v>
      </c>
      <c r="E404" s="524">
        <f t="shared" si="136"/>
        <v>147.5</v>
      </c>
      <c r="F404" s="524">
        <f t="shared" si="136"/>
        <v>102.8</v>
      </c>
      <c r="G404" s="524">
        <f t="shared" si="136"/>
        <v>114.2</v>
      </c>
      <c r="H404" s="524">
        <f t="shared" si="136"/>
        <v>34.299999999999997</v>
      </c>
      <c r="I404" s="524">
        <f t="shared" si="136"/>
        <v>116.5</v>
      </c>
      <c r="J404" s="524">
        <f t="shared" si="136"/>
        <v>141.80000000000001</v>
      </c>
      <c r="K404" s="524">
        <f t="shared" si="136"/>
        <v>126.4</v>
      </c>
      <c r="L404" s="524">
        <f t="shared" si="136"/>
        <v>132.6</v>
      </c>
      <c r="M404" s="524" t="e">
        <f t="shared" si="136"/>
        <v>#DIV/0!</v>
      </c>
      <c r="N404" s="524">
        <f t="shared" si="136"/>
        <v>1273.8</v>
      </c>
      <c r="O404" s="524">
        <f t="shared" si="136"/>
        <v>174.8</v>
      </c>
      <c r="P404" s="524">
        <f t="shared" si="136"/>
        <v>148.6</v>
      </c>
      <c r="Q404" s="524">
        <f t="shared" si="136"/>
        <v>264</v>
      </c>
      <c r="R404" s="524">
        <f t="shared" si="136"/>
        <v>117.9</v>
      </c>
      <c r="S404" s="524">
        <f t="shared" si="136"/>
        <v>117.9</v>
      </c>
      <c r="T404" s="524" t="e">
        <f t="shared" si="136"/>
        <v>#DIV/0!</v>
      </c>
      <c r="U404" s="524">
        <f t="shared" si="136"/>
        <v>83.8</v>
      </c>
      <c r="V404" s="524">
        <f t="shared" si="136"/>
        <v>112.1</v>
      </c>
      <c r="W404" s="524">
        <f t="shared" si="136"/>
        <v>120.8</v>
      </c>
      <c r="X404" s="524">
        <f t="shared" si="136"/>
        <v>102.8</v>
      </c>
      <c r="Y404" s="524">
        <f t="shared" si="136"/>
        <v>80.099999999999994</v>
      </c>
      <c r="Z404" s="524">
        <f t="shared" si="136"/>
        <v>118</v>
      </c>
      <c r="AA404" s="524">
        <f t="shared" si="136"/>
        <v>135</v>
      </c>
      <c r="AB404" s="524" t="e">
        <f t="shared" si="136"/>
        <v>#DIV/0!</v>
      </c>
      <c r="AC404" s="524">
        <f t="shared" si="136"/>
        <v>135</v>
      </c>
      <c r="AD404" s="524">
        <f t="shared" si="136"/>
        <v>115.1</v>
      </c>
      <c r="AE404" s="524">
        <f t="shared" si="136"/>
        <v>106</v>
      </c>
      <c r="AF404" s="524">
        <f t="shared" si="136"/>
        <v>131.1</v>
      </c>
      <c r="AG404" s="524" t="e">
        <f t="shared" si="136"/>
        <v>#DIV/0!</v>
      </c>
      <c r="AH404" s="524">
        <f t="shared" si="136"/>
        <v>163.5</v>
      </c>
      <c r="AI404" s="524">
        <f t="shared" si="136"/>
        <v>209.6</v>
      </c>
      <c r="AJ404" s="524">
        <f t="shared" si="136"/>
        <v>78.5</v>
      </c>
      <c r="AK404" s="524" t="e">
        <f t="shared" si="136"/>
        <v>#DIV/0!</v>
      </c>
      <c r="AL404" s="524">
        <f t="shared" si="136"/>
        <v>137.80000000000001</v>
      </c>
      <c r="AO404" s="522" t="s">
        <v>688</v>
      </c>
      <c r="AP404" s="524">
        <f t="shared" ref="AP404:AZ404" si="137">ROUND(AVERAGE(AP302:AP304),1)</f>
        <v>147.4</v>
      </c>
      <c r="AQ404" s="524">
        <f t="shared" si="137"/>
        <v>145.30000000000001</v>
      </c>
      <c r="AR404" s="524">
        <f t="shared" si="137"/>
        <v>113.7</v>
      </c>
      <c r="AS404" s="524">
        <f t="shared" si="137"/>
        <v>107.7</v>
      </c>
      <c r="AT404" s="524">
        <f t="shared" si="137"/>
        <v>119.9</v>
      </c>
      <c r="AU404" s="524">
        <f t="shared" si="137"/>
        <v>222.5</v>
      </c>
      <c r="AV404" s="524">
        <f t="shared" si="137"/>
        <v>228.2</v>
      </c>
      <c r="AW404" s="524">
        <f t="shared" si="137"/>
        <v>213.1</v>
      </c>
      <c r="AX404" s="524">
        <f t="shared" si="137"/>
        <v>148.1</v>
      </c>
      <c r="AY404" s="524">
        <f t="shared" si="137"/>
        <v>150.69999999999999</v>
      </c>
      <c r="AZ404" s="524">
        <f t="shared" si="137"/>
        <v>108.7</v>
      </c>
      <c r="BA404" s="332"/>
    </row>
    <row r="405" spans="2:53" x14ac:dyDescent="0.15">
      <c r="B405" s="255"/>
      <c r="C405" s="525" t="s">
        <v>689</v>
      </c>
      <c r="D405" s="524">
        <f t="shared" ref="D405:AL405" si="138">ROUND(AVERAGE(D305:D307),1)</f>
        <v>196</v>
      </c>
      <c r="E405" s="526">
        <f t="shared" si="138"/>
        <v>196.1</v>
      </c>
      <c r="F405" s="526">
        <f t="shared" si="138"/>
        <v>113.5</v>
      </c>
      <c r="G405" s="526">
        <f t="shared" si="138"/>
        <v>121.2</v>
      </c>
      <c r="H405" s="526">
        <f t="shared" si="138"/>
        <v>40.6</v>
      </c>
      <c r="I405" s="526">
        <f t="shared" si="138"/>
        <v>122.4</v>
      </c>
      <c r="J405" s="526">
        <f t="shared" si="138"/>
        <v>157.6</v>
      </c>
      <c r="K405" s="526">
        <f t="shared" si="138"/>
        <v>102.2</v>
      </c>
      <c r="L405" s="526">
        <f t="shared" si="138"/>
        <v>106.2</v>
      </c>
      <c r="M405" s="526" t="e">
        <f t="shared" si="138"/>
        <v>#DIV/0!</v>
      </c>
      <c r="N405" s="526">
        <f t="shared" si="138"/>
        <v>2803.1</v>
      </c>
      <c r="O405" s="526">
        <f t="shared" si="138"/>
        <v>222.2</v>
      </c>
      <c r="P405" s="526">
        <f t="shared" si="138"/>
        <v>142.1</v>
      </c>
      <c r="Q405" s="526">
        <f t="shared" si="138"/>
        <v>512.20000000000005</v>
      </c>
      <c r="R405" s="526">
        <f t="shared" si="138"/>
        <v>135.19999999999999</v>
      </c>
      <c r="S405" s="526">
        <f t="shared" si="138"/>
        <v>135.19999999999999</v>
      </c>
      <c r="T405" s="526" t="e">
        <f t="shared" si="138"/>
        <v>#DIV/0!</v>
      </c>
      <c r="U405" s="526">
        <f t="shared" si="138"/>
        <v>94.3</v>
      </c>
      <c r="V405" s="526">
        <f t="shared" si="138"/>
        <v>112.4</v>
      </c>
      <c r="W405" s="526">
        <f t="shared" si="138"/>
        <v>124.2</v>
      </c>
      <c r="X405" s="526">
        <f t="shared" si="138"/>
        <v>99.9</v>
      </c>
      <c r="Y405" s="526">
        <f t="shared" si="138"/>
        <v>80.3</v>
      </c>
      <c r="Z405" s="526">
        <f t="shared" si="138"/>
        <v>123</v>
      </c>
      <c r="AA405" s="526">
        <f t="shared" si="138"/>
        <v>140.5</v>
      </c>
      <c r="AB405" s="526" t="e">
        <f t="shared" si="138"/>
        <v>#DIV/0!</v>
      </c>
      <c r="AC405" s="526">
        <f t="shared" si="138"/>
        <v>150.4</v>
      </c>
      <c r="AD405" s="526">
        <f t="shared" si="138"/>
        <v>136.19999999999999</v>
      </c>
      <c r="AE405" s="526">
        <f t="shared" si="138"/>
        <v>115.8</v>
      </c>
      <c r="AF405" s="526">
        <f t="shared" si="138"/>
        <v>132.5</v>
      </c>
      <c r="AG405" s="526" t="e">
        <f t="shared" si="138"/>
        <v>#DIV/0!</v>
      </c>
      <c r="AH405" s="526">
        <f t="shared" si="138"/>
        <v>171</v>
      </c>
      <c r="AI405" s="526">
        <f t="shared" si="138"/>
        <v>221.1</v>
      </c>
      <c r="AJ405" s="526">
        <f t="shared" si="138"/>
        <v>100.5</v>
      </c>
      <c r="AK405" s="526" t="e">
        <f t="shared" si="138"/>
        <v>#DIV/0!</v>
      </c>
      <c r="AL405" s="526">
        <f t="shared" si="138"/>
        <v>142.5</v>
      </c>
      <c r="AN405" s="255"/>
      <c r="AO405" s="525" t="s">
        <v>689</v>
      </c>
      <c r="AP405" s="526">
        <f t="shared" ref="AP405:AZ405" si="139">ROUND(AVERAGE(AP305:AP307),1)</f>
        <v>196</v>
      </c>
      <c r="AQ405" s="526">
        <f t="shared" si="139"/>
        <v>170.5</v>
      </c>
      <c r="AR405" s="526">
        <f t="shared" si="139"/>
        <v>113.9</v>
      </c>
      <c r="AS405" s="526">
        <f t="shared" si="139"/>
        <v>112</v>
      </c>
      <c r="AT405" s="526">
        <f t="shared" si="139"/>
        <v>121.4</v>
      </c>
      <c r="AU405" s="526">
        <f t="shared" si="139"/>
        <v>307.10000000000002</v>
      </c>
      <c r="AV405" s="526">
        <f t="shared" si="139"/>
        <v>357.7</v>
      </c>
      <c r="AW405" s="526">
        <f t="shared" si="139"/>
        <v>222.6</v>
      </c>
      <c r="AX405" s="526">
        <f t="shared" si="139"/>
        <v>204.8</v>
      </c>
      <c r="AY405" s="526">
        <f t="shared" si="139"/>
        <v>210.9</v>
      </c>
      <c r="AZ405" s="526">
        <f t="shared" si="139"/>
        <v>104</v>
      </c>
      <c r="BA405" s="332"/>
    </row>
    <row r="406" spans="2:53" x14ac:dyDescent="0.15">
      <c r="B406" s="418" t="s">
        <v>698</v>
      </c>
      <c r="C406" s="519" t="s">
        <v>686</v>
      </c>
      <c r="D406" s="523">
        <f t="shared" ref="D406:AL406" si="140">ROUND(AVERAGE(D308:D310),1)</f>
        <v>178.9</v>
      </c>
      <c r="E406" s="523">
        <f t="shared" si="140"/>
        <v>179</v>
      </c>
      <c r="F406" s="523">
        <f t="shared" si="140"/>
        <v>117.7</v>
      </c>
      <c r="G406" s="523">
        <f t="shared" si="140"/>
        <v>127.6</v>
      </c>
      <c r="H406" s="523">
        <f t="shared" si="140"/>
        <v>38.9</v>
      </c>
      <c r="I406" s="523">
        <f t="shared" si="140"/>
        <v>125.4</v>
      </c>
      <c r="J406" s="523">
        <f t="shared" si="140"/>
        <v>129.30000000000001</v>
      </c>
      <c r="K406" s="523">
        <f t="shared" si="140"/>
        <v>94.7</v>
      </c>
      <c r="L406" s="523">
        <f t="shared" si="140"/>
        <v>95.7</v>
      </c>
      <c r="M406" s="523" t="e">
        <f t="shared" si="140"/>
        <v>#DIV/0!</v>
      </c>
      <c r="N406" s="523">
        <f t="shared" si="140"/>
        <v>3074.4</v>
      </c>
      <c r="O406" s="523">
        <f t="shared" si="140"/>
        <v>191</v>
      </c>
      <c r="P406" s="523">
        <f t="shared" si="140"/>
        <v>147.30000000000001</v>
      </c>
      <c r="Q406" s="523">
        <f t="shared" si="140"/>
        <v>361.7</v>
      </c>
      <c r="R406" s="523">
        <f t="shared" si="140"/>
        <v>119.8</v>
      </c>
      <c r="S406" s="523">
        <f t="shared" si="140"/>
        <v>119.8</v>
      </c>
      <c r="T406" s="523" t="e">
        <f t="shared" si="140"/>
        <v>#DIV/0!</v>
      </c>
      <c r="U406" s="523">
        <f t="shared" si="140"/>
        <v>94.5</v>
      </c>
      <c r="V406" s="523">
        <f t="shared" si="140"/>
        <v>114.4</v>
      </c>
      <c r="W406" s="523">
        <f t="shared" si="140"/>
        <v>127.9</v>
      </c>
      <c r="X406" s="523">
        <f t="shared" si="140"/>
        <v>100.5</v>
      </c>
      <c r="Y406" s="523">
        <f t="shared" si="140"/>
        <v>90.4</v>
      </c>
      <c r="Z406" s="523">
        <f t="shared" si="140"/>
        <v>116.4</v>
      </c>
      <c r="AA406" s="523">
        <f t="shared" si="140"/>
        <v>136.80000000000001</v>
      </c>
      <c r="AB406" s="523" t="e">
        <f t="shared" si="140"/>
        <v>#DIV/0!</v>
      </c>
      <c r="AC406" s="523">
        <f t="shared" si="140"/>
        <v>142.9</v>
      </c>
      <c r="AD406" s="523">
        <f t="shared" si="140"/>
        <v>119.9</v>
      </c>
      <c r="AE406" s="523">
        <f t="shared" si="140"/>
        <v>124.4</v>
      </c>
      <c r="AF406" s="523">
        <f t="shared" si="140"/>
        <v>149.5</v>
      </c>
      <c r="AG406" s="523" t="e">
        <f t="shared" si="140"/>
        <v>#DIV/0!</v>
      </c>
      <c r="AH406" s="523">
        <f t="shared" si="140"/>
        <v>173.7</v>
      </c>
      <c r="AI406" s="523">
        <f t="shared" si="140"/>
        <v>218</v>
      </c>
      <c r="AJ406" s="523">
        <f t="shared" si="140"/>
        <v>83.3</v>
      </c>
      <c r="AK406" s="523" t="e">
        <f t="shared" si="140"/>
        <v>#DIV/0!</v>
      </c>
      <c r="AL406" s="523">
        <f t="shared" si="140"/>
        <v>121.4</v>
      </c>
      <c r="AN406" s="418" t="s">
        <v>698</v>
      </c>
      <c r="AO406" s="519" t="s">
        <v>686</v>
      </c>
      <c r="AP406" s="523">
        <f t="shared" ref="AP406:AZ406" si="141">ROUND(AVERAGE(AP308:AP310),1)</f>
        <v>178.9</v>
      </c>
      <c r="AQ406" s="523">
        <f t="shared" si="141"/>
        <v>142.19999999999999</v>
      </c>
      <c r="AR406" s="523">
        <f t="shared" si="141"/>
        <v>103.9</v>
      </c>
      <c r="AS406" s="523">
        <f t="shared" si="141"/>
        <v>94.5</v>
      </c>
      <c r="AT406" s="523">
        <f t="shared" si="141"/>
        <v>119.2</v>
      </c>
      <c r="AU406" s="523">
        <f t="shared" si="141"/>
        <v>229.5</v>
      </c>
      <c r="AV406" s="523">
        <f t="shared" si="141"/>
        <v>254.2</v>
      </c>
      <c r="AW406" s="523">
        <f t="shared" si="141"/>
        <v>201.6</v>
      </c>
      <c r="AX406" s="523">
        <f t="shared" si="141"/>
        <v>195.1</v>
      </c>
      <c r="AY406" s="523">
        <f t="shared" si="141"/>
        <v>201.2</v>
      </c>
      <c r="AZ406" s="523">
        <f t="shared" si="141"/>
        <v>95.3</v>
      </c>
      <c r="BA406" s="332"/>
    </row>
    <row r="407" spans="2:53" x14ac:dyDescent="0.15">
      <c r="C407" s="522" t="s">
        <v>687</v>
      </c>
      <c r="D407" s="524">
        <f t="shared" ref="D407:AL407" si="142">ROUND(AVERAGE(D311:D313),1)</f>
        <v>174.5</v>
      </c>
      <c r="E407" s="524">
        <f t="shared" si="142"/>
        <v>174.5</v>
      </c>
      <c r="F407" s="524">
        <f t="shared" si="142"/>
        <v>110.5</v>
      </c>
      <c r="G407" s="524">
        <f t="shared" si="142"/>
        <v>122.6</v>
      </c>
      <c r="H407" s="524">
        <f t="shared" si="142"/>
        <v>34.5</v>
      </c>
      <c r="I407" s="524">
        <f t="shared" si="142"/>
        <v>108.8</v>
      </c>
      <c r="J407" s="524">
        <f t="shared" si="142"/>
        <v>136.19999999999999</v>
      </c>
      <c r="K407" s="524">
        <f t="shared" si="142"/>
        <v>107.4</v>
      </c>
      <c r="L407" s="524">
        <f t="shared" si="142"/>
        <v>108.3</v>
      </c>
      <c r="M407" s="524" t="e">
        <f t="shared" si="142"/>
        <v>#DIV/0!</v>
      </c>
      <c r="N407" s="524">
        <f t="shared" si="142"/>
        <v>2475.4</v>
      </c>
      <c r="O407" s="524">
        <f t="shared" si="142"/>
        <v>194.3</v>
      </c>
      <c r="P407" s="524">
        <f t="shared" si="142"/>
        <v>158.4</v>
      </c>
      <c r="Q407" s="524">
        <f t="shared" si="142"/>
        <v>330.3</v>
      </c>
      <c r="R407" s="524">
        <f t="shared" si="142"/>
        <v>117.7</v>
      </c>
      <c r="S407" s="524">
        <f t="shared" si="142"/>
        <v>117.7</v>
      </c>
      <c r="T407" s="524" t="e">
        <f t="shared" si="142"/>
        <v>#DIV/0!</v>
      </c>
      <c r="U407" s="524">
        <f t="shared" si="142"/>
        <v>87.3</v>
      </c>
      <c r="V407" s="524">
        <f t="shared" si="142"/>
        <v>111.6</v>
      </c>
      <c r="W407" s="524">
        <f t="shared" si="142"/>
        <v>124.7</v>
      </c>
      <c r="X407" s="524">
        <f t="shared" si="142"/>
        <v>98.3</v>
      </c>
      <c r="Y407" s="524">
        <f t="shared" si="142"/>
        <v>87.4</v>
      </c>
      <c r="Z407" s="524">
        <f t="shared" si="142"/>
        <v>118.5</v>
      </c>
      <c r="AA407" s="524">
        <f t="shared" si="142"/>
        <v>130.4</v>
      </c>
      <c r="AB407" s="524" t="e">
        <f t="shared" si="142"/>
        <v>#DIV/0!</v>
      </c>
      <c r="AC407" s="524">
        <f t="shared" si="142"/>
        <v>141.1</v>
      </c>
      <c r="AD407" s="524">
        <f t="shared" si="142"/>
        <v>128.4</v>
      </c>
      <c r="AE407" s="524">
        <f t="shared" si="142"/>
        <v>139.9</v>
      </c>
      <c r="AF407" s="524">
        <f t="shared" si="142"/>
        <v>134</v>
      </c>
      <c r="AG407" s="524" t="e">
        <f t="shared" si="142"/>
        <v>#DIV/0!</v>
      </c>
      <c r="AH407" s="524">
        <f t="shared" si="142"/>
        <v>158.9</v>
      </c>
      <c r="AI407" s="524">
        <f t="shared" si="142"/>
        <v>214.3</v>
      </c>
      <c r="AJ407" s="524">
        <f t="shared" si="142"/>
        <v>70.5</v>
      </c>
      <c r="AK407" s="524" t="e">
        <f t="shared" si="142"/>
        <v>#DIV/0!</v>
      </c>
      <c r="AL407" s="524">
        <f t="shared" si="142"/>
        <v>128.30000000000001</v>
      </c>
      <c r="AO407" s="522" t="s">
        <v>687</v>
      </c>
      <c r="AP407" s="524">
        <f t="shared" ref="AP407:AZ407" si="143">ROUND(AVERAGE(AP311:AP313),1)</f>
        <v>174.5</v>
      </c>
      <c r="AQ407" s="524">
        <f t="shared" si="143"/>
        <v>147.19999999999999</v>
      </c>
      <c r="AR407" s="524">
        <f t="shared" si="143"/>
        <v>107</v>
      </c>
      <c r="AS407" s="524">
        <f t="shared" si="143"/>
        <v>101.5</v>
      </c>
      <c r="AT407" s="524">
        <f t="shared" si="143"/>
        <v>116.5</v>
      </c>
      <c r="AU407" s="524">
        <f t="shared" si="143"/>
        <v>259.7</v>
      </c>
      <c r="AV407" s="524">
        <f t="shared" si="143"/>
        <v>250.7</v>
      </c>
      <c r="AW407" s="524">
        <f t="shared" si="143"/>
        <v>251.4</v>
      </c>
      <c r="AX407" s="524">
        <f t="shared" si="143"/>
        <v>187.1</v>
      </c>
      <c r="AY407" s="524">
        <f t="shared" si="143"/>
        <v>192.3</v>
      </c>
      <c r="AZ407" s="524">
        <f t="shared" si="143"/>
        <v>92.7</v>
      </c>
      <c r="BA407" s="332"/>
    </row>
    <row r="408" spans="2:53" x14ac:dyDescent="0.15">
      <c r="C408" s="522" t="s">
        <v>688</v>
      </c>
      <c r="D408" s="524">
        <f t="shared" ref="D408:AL408" si="144">ROUND(AVERAGE(D314:D316),1)</f>
        <v>169</v>
      </c>
      <c r="E408" s="524">
        <f t="shared" si="144"/>
        <v>169.1</v>
      </c>
      <c r="F408" s="524">
        <f t="shared" si="144"/>
        <v>114.8</v>
      </c>
      <c r="G408" s="524">
        <f t="shared" si="144"/>
        <v>126.3</v>
      </c>
      <c r="H408" s="524">
        <f t="shared" si="144"/>
        <v>35.1</v>
      </c>
      <c r="I408" s="524">
        <f t="shared" si="144"/>
        <v>113.5</v>
      </c>
      <c r="J408" s="524">
        <f t="shared" si="144"/>
        <v>155.69999999999999</v>
      </c>
      <c r="K408" s="524">
        <f t="shared" si="144"/>
        <v>97.6</v>
      </c>
      <c r="L408" s="524">
        <f t="shared" si="144"/>
        <v>99.6</v>
      </c>
      <c r="M408" s="524" t="e">
        <f t="shared" si="144"/>
        <v>#DIV/0!</v>
      </c>
      <c r="N408" s="524">
        <f t="shared" si="144"/>
        <v>1729.6</v>
      </c>
      <c r="O408" s="524">
        <f t="shared" si="144"/>
        <v>204.8</v>
      </c>
      <c r="P408" s="524">
        <f t="shared" si="144"/>
        <v>166.9</v>
      </c>
      <c r="Q408" s="524">
        <f t="shared" si="144"/>
        <v>314.7</v>
      </c>
      <c r="R408" s="524">
        <f t="shared" si="144"/>
        <v>121.7</v>
      </c>
      <c r="S408" s="524">
        <f t="shared" si="144"/>
        <v>121.7</v>
      </c>
      <c r="T408" s="524" t="e">
        <f t="shared" si="144"/>
        <v>#DIV/0!</v>
      </c>
      <c r="U408" s="524">
        <f t="shared" si="144"/>
        <v>88.5</v>
      </c>
      <c r="V408" s="524">
        <f t="shared" si="144"/>
        <v>122.3</v>
      </c>
      <c r="W408" s="524">
        <f t="shared" si="144"/>
        <v>141.1</v>
      </c>
      <c r="X408" s="524">
        <f t="shared" si="144"/>
        <v>103.2</v>
      </c>
      <c r="Y408" s="524">
        <f t="shared" si="144"/>
        <v>124</v>
      </c>
      <c r="Z408" s="524">
        <f t="shared" si="144"/>
        <v>129.69999999999999</v>
      </c>
      <c r="AA408" s="524">
        <f t="shared" si="144"/>
        <v>138</v>
      </c>
      <c r="AB408" s="524" t="e">
        <f t="shared" si="144"/>
        <v>#DIV/0!</v>
      </c>
      <c r="AC408" s="524">
        <f t="shared" si="144"/>
        <v>139</v>
      </c>
      <c r="AD408" s="524">
        <f t="shared" si="144"/>
        <v>133.4</v>
      </c>
      <c r="AE408" s="524">
        <f t="shared" si="144"/>
        <v>150.4</v>
      </c>
      <c r="AF408" s="524">
        <f t="shared" si="144"/>
        <v>99.5</v>
      </c>
      <c r="AG408" s="524" t="e">
        <f t="shared" si="144"/>
        <v>#DIV/0!</v>
      </c>
      <c r="AH408" s="524">
        <f t="shared" si="144"/>
        <v>140.19999999999999</v>
      </c>
      <c r="AI408" s="524">
        <f t="shared" si="144"/>
        <v>208.3</v>
      </c>
      <c r="AJ408" s="524">
        <f t="shared" si="144"/>
        <v>77</v>
      </c>
      <c r="AK408" s="524" t="e">
        <f t="shared" si="144"/>
        <v>#DIV/0!</v>
      </c>
      <c r="AL408" s="524">
        <f t="shared" si="144"/>
        <v>138.5</v>
      </c>
      <c r="AO408" s="522" t="s">
        <v>688</v>
      </c>
      <c r="AP408" s="524">
        <f t="shared" ref="AP408:AZ408" si="145">ROUND(AVERAGE(AP314:AP316),1)</f>
        <v>169</v>
      </c>
      <c r="AQ408" s="524">
        <f t="shared" si="145"/>
        <v>150.5</v>
      </c>
      <c r="AR408" s="524">
        <f t="shared" si="145"/>
        <v>109.2</v>
      </c>
      <c r="AS408" s="524">
        <f t="shared" si="145"/>
        <v>103.3</v>
      </c>
      <c r="AT408" s="524">
        <f t="shared" si="145"/>
        <v>117.5</v>
      </c>
      <c r="AU408" s="524">
        <f t="shared" si="145"/>
        <v>245.1</v>
      </c>
      <c r="AV408" s="524">
        <f t="shared" si="145"/>
        <v>254.8</v>
      </c>
      <c r="AW408" s="524">
        <f t="shared" si="145"/>
        <v>236.4</v>
      </c>
      <c r="AX408" s="524">
        <f t="shared" si="145"/>
        <v>176.7</v>
      </c>
      <c r="AY408" s="524">
        <f t="shared" si="145"/>
        <v>180.2</v>
      </c>
      <c r="AZ408" s="524">
        <f t="shared" si="145"/>
        <v>116.2</v>
      </c>
      <c r="BA408" s="332"/>
    </row>
    <row r="409" spans="2:53" x14ac:dyDescent="0.15">
      <c r="B409" s="255"/>
      <c r="C409" s="525" t="s">
        <v>689</v>
      </c>
      <c r="D409" s="526">
        <f t="shared" ref="D409:AL409" si="146">ROUND(AVERAGE(D317:D319),1)</f>
        <v>157</v>
      </c>
      <c r="E409" s="526">
        <f t="shared" si="146"/>
        <v>157</v>
      </c>
      <c r="F409" s="526">
        <f t="shared" si="146"/>
        <v>121.9</v>
      </c>
      <c r="G409" s="526">
        <f t="shared" si="146"/>
        <v>132.69999999999999</v>
      </c>
      <c r="H409" s="526">
        <f t="shared" si="146"/>
        <v>35.5</v>
      </c>
      <c r="I409" s="526">
        <f t="shared" si="146"/>
        <v>126.6</v>
      </c>
      <c r="J409" s="526">
        <f t="shared" si="146"/>
        <v>138.6</v>
      </c>
      <c r="K409" s="526">
        <f t="shared" si="146"/>
        <v>101.1</v>
      </c>
      <c r="L409" s="526">
        <f t="shared" si="146"/>
        <v>102.9</v>
      </c>
      <c r="M409" s="526" t="e">
        <f t="shared" si="146"/>
        <v>#DIV/0!</v>
      </c>
      <c r="N409" s="526">
        <f t="shared" si="146"/>
        <v>933.5</v>
      </c>
      <c r="O409" s="526">
        <f t="shared" si="146"/>
        <v>192.3</v>
      </c>
      <c r="P409" s="526">
        <f t="shared" si="146"/>
        <v>156.9</v>
      </c>
      <c r="Q409" s="526">
        <f t="shared" si="146"/>
        <v>355.1</v>
      </c>
      <c r="R409" s="526">
        <f t="shared" si="146"/>
        <v>109.3</v>
      </c>
      <c r="S409" s="526">
        <f t="shared" si="146"/>
        <v>109.3</v>
      </c>
      <c r="T409" s="526" t="e">
        <f t="shared" si="146"/>
        <v>#DIV/0!</v>
      </c>
      <c r="U409" s="526">
        <f t="shared" si="146"/>
        <v>95</v>
      </c>
      <c r="V409" s="526">
        <f t="shared" si="146"/>
        <v>131.5</v>
      </c>
      <c r="W409" s="526">
        <f t="shared" si="146"/>
        <v>155.5</v>
      </c>
      <c r="X409" s="526">
        <f t="shared" si="146"/>
        <v>107.1</v>
      </c>
      <c r="Y409" s="526">
        <f t="shared" si="146"/>
        <v>127.5</v>
      </c>
      <c r="Z409" s="526">
        <f t="shared" si="146"/>
        <v>140.5</v>
      </c>
      <c r="AA409" s="526">
        <f t="shared" si="146"/>
        <v>147.30000000000001</v>
      </c>
      <c r="AB409" s="526" t="e">
        <f t="shared" si="146"/>
        <v>#DIV/0!</v>
      </c>
      <c r="AC409" s="526">
        <f t="shared" si="146"/>
        <v>146.69999999999999</v>
      </c>
      <c r="AD409" s="526">
        <f t="shared" si="146"/>
        <v>146.4</v>
      </c>
      <c r="AE409" s="526">
        <f t="shared" si="146"/>
        <v>167.5</v>
      </c>
      <c r="AF409" s="526">
        <f t="shared" si="146"/>
        <v>119.4</v>
      </c>
      <c r="AG409" s="526" t="e">
        <f t="shared" si="146"/>
        <v>#DIV/0!</v>
      </c>
      <c r="AH409" s="526">
        <f t="shared" si="146"/>
        <v>145.1</v>
      </c>
      <c r="AI409" s="526">
        <f t="shared" si="146"/>
        <v>206.4</v>
      </c>
      <c r="AJ409" s="526">
        <f t="shared" si="146"/>
        <v>76.5</v>
      </c>
      <c r="AK409" s="526" t="e">
        <f t="shared" si="146"/>
        <v>#DIV/0!</v>
      </c>
      <c r="AL409" s="526">
        <f t="shared" si="146"/>
        <v>130.4</v>
      </c>
      <c r="AN409" s="255"/>
      <c r="AO409" s="525" t="s">
        <v>689</v>
      </c>
      <c r="AP409" s="526">
        <f t="shared" ref="AP409:AZ409" si="147">ROUND(AVERAGE(AP317:AP319),1)</f>
        <v>157</v>
      </c>
      <c r="AQ409" s="526">
        <f t="shared" si="147"/>
        <v>148.5</v>
      </c>
      <c r="AR409" s="526">
        <f t="shared" si="147"/>
        <v>105.9</v>
      </c>
      <c r="AS409" s="526">
        <f t="shared" si="147"/>
        <v>96.1</v>
      </c>
      <c r="AT409" s="526">
        <f t="shared" si="147"/>
        <v>124.7</v>
      </c>
      <c r="AU409" s="526">
        <f t="shared" si="147"/>
        <v>236.7</v>
      </c>
      <c r="AV409" s="526">
        <f t="shared" si="147"/>
        <v>258.7</v>
      </c>
      <c r="AW409" s="526">
        <f t="shared" si="147"/>
        <v>202.5</v>
      </c>
      <c r="AX409" s="526">
        <f t="shared" si="147"/>
        <v>160.5</v>
      </c>
      <c r="AY409" s="526">
        <f t="shared" si="147"/>
        <v>162.30000000000001</v>
      </c>
      <c r="AZ409" s="526">
        <f t="shared" si="147"/>
        <v>130.4</v>
      </c>
      <c r="BA409" s="332"/>
    </row>
    <row r="410" spans="2:53" hidden="1" x14ac:dyDescent="0.15">
      <c r="B410" s="418" t="s">
        <v>699</v>
      </c>
      <c r="C410" s="519" t="s">
        <v>686</v>
      </c>
      <c r="D410" s="524">
        <f t="shared" ref="D410:AL410" si="148">ROUND(AVERAGE(D320:D322),1)</f>
        <v>150.5</v>
      </c>
      <c r="E410" s="524">
        <f t="shared" si="148"/>
        <v>150.30000000000001</v>
      </c>
      <c r="F410" s="524">
        <f t="shared" si="148"/>
        <v>117</v>
      </c>
      <c r="G410" s="524">
        <f t="shared" si="148"/>
        <v>126.6</v>
      </c>
      <c r="H410" s="524">
        <f t="shared" si="148"/>
        <v>40.200000000000003</v>
      </c>
      <c r="I410" s="524">
        <f t="shared" si="148"/>
        <v>150</v>
      </c>
      <c r="J410" s="524">
        <f t="shared" si="148"/>
        <v>203.9</v>
      </c>
      <c r="K410" s="524">
        <f t="shared" si="148"/>
        <v>105.3</v>
      </c>
      <c r="L410" s="524">
        <f t="shared" si="148"/>
        <v>105.6</v>
      </c>
      <c r="M410" s="524" t="e">
        <f t="shared" si="148"/>
        <v>#DIV/0!</v>
      </c>
      <c r="N410" s="524">
        <f t="shared" si="148"/>
        <v>93.7</v>
      </c>
      <c r="O410" s="524">
        <f t="shared" si="148"/>
        <v>237.4</v>
      </c>
      <c r="P410" s="524">
        <f t="shared" si="148"/>
        <v>133.1</v>
      </c>
      <c r="Q410" s="524">
        <f t="shared" si="148"/>
        <v>701.7</v>
      </c>
      <c r="R410" s="524">
        <f t="shared" si="148"/>
        <v>115.6</v>
      </c>
      <c r="S410" s="524">
        <f t="shared" si="148"/>
        <v>115.6</v>
      </c>
      <c r="T410" s="524" t="e">
        <f t="shared" si="148"/>
        <v>#DIV/0!</v>
      </c>
      <c r="U410" s="524">
        <f t="shared" si="148"/>
        <v>94.1</v>
      </c>
      <c r="V410" s="524">
        <f t="shared" si="148"/>
        <v>131.80000000000001</v>
      </c>
      <c r="W410" s="524">
        <f t="shared" si="148"/>
        <v>155.4</v>
      </c>
      <c r="X410" s="524">
        <f t="shared" si="148"/>
        <v>109.8</v>
      </c>
      <c r="Y410" s="524">
        <f t="shared" si="148"/>
        <v>139.30000000000001</v>
      </c>
      <c r="Z410" s="524">
        <f t="shared" si="148"/>
        <v>142</v>
      </c>
      <c r="AA410" s="524">
        <f t="shared" si="148"/>
        <v>148.19999999999999</v>
      </c>
      <c r="AB410" s="524" t="e">
        <f t="shared" si="148"/>
        <v>#DIV/0!</v>
      </c>
      <c r="AC410" s="524">
        <f t="shared" si="148"/>
        <v>157.19999999999999</v>
      </c>
      <c r="AD410" s="524">
        <f t="shared" si="148"/>
        <v>167.4</v>
      </c>
      <c r="AE410" s="524">
        <f t="shared" si="148"/>
        <v>155.4</v>
      </c>
      <c r="AF410" s="524">
        <f t="shared" si="148"/>
        <v>113.2</v>
      </c>
      <c r="AG410" s="524" t="e">
        <f t="shared" si="148"/>
        <v>#DIV/0!</v>
      </c>
      <c r="AH410" s="524">
        <f t="shared" si="148"/>
        <v>147.80000000000001</v>
      </c>
      <c r="AI410" s="524">
        <f t="shared" si="148"/>
        <v>226.6</v>
      </c>
      <c r="AJ410" s="524">
        <f t="shared" si="148"/>
        <v>58.5</v>
      </c>
      <c r="AK410" s="524" t="e">
        <f t="shared" si="148"/>
        <v>#DIV/0!</v>
      </c>
      <c r="AL410" s="524">
        <f t="shared" si="148"/>
        <v>179</v>
      </c>
      <c r="AN410" s="418" t="s">
        <v>699</v>
      </c>
      <c r="AO410" s="519" t="s">
        <v>686</v>
      </c>
      <c r="AP410" s="524">
        <f t="shared" ref="AP410:AZ410" si="149">ROUND(AVERAGE(AP320:AP322),1)</f>
        <v>150.5</v>
      </c>
      <c r="AQ410" s="524">
        <f t="shared" si="149"/>
        <v>193.3</v>
      </c>
      <c r="AR410" s="524">
        <f t="shared" si="149"/>
        <v>124.8</v>
      </c>
      <c r="AS410" s="524">
        <f t="shared" si="149"/>
        <v>124.3</v>
      </c>
      <c r="AT410" s="524">
        <f t="shared" si="149"/>
        <v>125.4</v>
      </c>
      <c r="AU410" s="524">
        <f t="shared" si="149"/>
        <v>350.1</v>
      </c>
      <c r="AV410" s="524">
        <f t="shared" si="149"/>
        <v>450.1</v>
      </c>
      <c r="AW410" s="524">
        <f t="shared" si="149"/>
        <v>219.5</v>
      </c>
      <c r="AX410" s="524">
        <f t="shared" si="149"/>
        <v>133.4</v>
      </c>
      <c r="AY410" s="524">
        <f t="shared" si="149"/>
        <v>133.30000000000001</v>
      </c>
      <c r="AZ410" s="524">
        <f t="shared" si="149"/>
        <v>133.5</v>
      </c>
      <c r="BA410" s="332"/>
    </row>
    <row r="411" spans="2:53" hidden="1" x14ac:dyDescent="0.15">
      <c r="C411" s="522" t="s">
        <v>687</v>
      </c>
      <c r="D411" s="524">
        <f t="shared" ref="D411:AL411" si="150">ROUND(AVERAGE(D323:D325),1)</f>
        <v>141.6</v>
      </c>
      <c r="E411" s="524">
        <f t="shared" si="150"/>
        <v>141.6</v>
      </c>
      <c r="F411" s="524">
        <f t="shared" si="150"/>
        <v>112.9</v>
      </c>
      <c r="G411" s="524">
        <f t="shared" si="150"/>
        <v>125.3</v>
      </c>
      <c r="H411" s="524">
        <f t="shared" si="150"/>
        <v>34.5</v>
      </c>
      <c r="I411" s="524">
        <f t="shared" si="150"/>
        <v>162.19999999999999</v>
      </c>
      <c r="J411" s="524">
        <f t="shared" si="150"/>
        <v>144.80000000000001</v>
      </c>
      <c r="K411" s="524">
        <f t="shared" si="150"/>
        <v>98.5</v>
      </c>
      <c r="L411" s="524">
        <f t="shared" si="150"/>
        <v>97.3</v>
      </c>
      <c r="M411" s="524" t="e">
        <f t="shared" si="150"/>
        <v>#DIV/0!</v>
      </c>
      <c r="N411" s="524">
        <f t="shared" si="150"/>
        <v>57.5</v>
      </c>
      <c r="O411" s="524">
        <f t="shared" si="150"/>
        <v>202</v>
      </c>
      <c r="P411" s="524">
        <f t="shared" si="150"/>
        <v>148.6</v>
      </c>
      <c r="Q411" s="524">
        <f t="shared" si="150"/>
        <v>399.5</v>
      </c>
      <c r="R411" s="524">
        <f t="shared" si="150"/>
        <v>128.80000000000001</v>
      </c>
      <c r="S411" s="524">
        <f t="shared" si="150"/>
        <v>128.80000000000001</v>
      </c>
      <c r="T411" s="524" t="e">
        <f t="shared" si="150"/>
        <v>#DIV/0!</v>
      </c>
      <c r="U411" s="524">
        <f t="shared" si="150"/>
        <v>86.3</v>
      </c>
      <c r="V411" s="524">
        <f t="shared" si="150"/>
        <v>138.5</v>
      </c>
      <c r="W411" s="524">
        <f t="shared" si="150"/>
        <v>158.5</v>
      </c>
      <c r="X411" s="524">
        <f t="shared" si="150"/>
        <v>119.4</v>
      </c>
      <c r="Y411" s="524">
        <f t="shared" si="150"/>
        <v>178.4</v>
      </c>
      <c r="Z411" s="524">
        <f t="shared" si="150"/>
        <v>147.30000000000001</v>
      </c>
      <c r="AA411" s="524">
        <f t="shared" si="150"/>
        <v>145.30000000000001</v>
      </c>
      <c r="AB411" s="524" t="e">
        <f t="shared" si="150"/>
        <v>#DIV/0!</v>
      </c>
      <c r="AC411" s="524">
        <f t="shared" si="150"/>
        <v>174.1</v>
      </c>
      <c r="AD411" s="524">
        <f t="shared" si="150"/>
        <v>185.5</v>
      </c>
      <c r="AE411" s="524">
        <f t="shared" si="150"/>
        <v>183.4</v>
      </c>
      <c r="AF411" s="524">
        <f t="shared" si="150"/>
        <v>126.6</v>
      </c>
      <c r="AG411" s="524" t="e">
        <f t="shared" si="150"/>
        <v>#DIV/0!</v>
      </c>
      <c r="AH411" s="524">
        <f t="shared" si="150"/>
        <v>155.80000000000001</v>
      </c>
      <c r="AI411" s="524">
        <f t="shared" si="150"/>
        <v>217.4</v>
      </c>
      <c r="AJ411" s="524">
        <f t="shared" si="150"/>
        <v>112.2</v>
      </c>
      <c r="AK411" s="524" t="e">
        <f t="shared" si="150"/>
        <v>#DIV/0!</v>
      </c>
      <c r="AL411" s="524">
        <f t="shared" si="150"/>
        <v>132.69999999999999</v>
      </c>
      <c r="AO411" s="522" t="s">
        <v>687</v>
      </c>
      <c r="AP411" s="524">
        <f t="shared" ref="AP411:AZ411" si="151">ROUND(AVERAGE(AP323:AP325),1)</f>
        <v>141.6</v>
      </c>
      <c r="AQ411" s="524">
        <f t="shared" si="151"/>
        <v>161.69999999999999</v>
      </c>
      <c r="AR411" s="524">
        <f t="shared" si="151"/>
        <v>104.3</v>
      </c>
      <c r="AS411" s="524">
        <f t="shared" si="151"/>
        <v>93.4</v>
      </c>
      <c r="AT411" s="524">
        <f t="shared" si="151"/>
        <v>125.2</v>
      </c>
      <c r="AU411" s="524">
        <f t="shared" si="151"/>
        <v>316</v>
      </c>
      <c r="AV411" s="524">
        <f t="shared" si="151"/>
        <v>319.10000000000002</v>
      </c>
      <c r="AW411" s="524">
        <f t="shared" si="151"/>
        <v>281.5</v>
      </c>
      <c r="AX411" s="524">
        <f t="shared" si="151"/>
        <v>131.30000000000001</v>
      </c>
      <c r="AY411" s="524">
        <f t="shared" si="151"/>
        <v>129.69999999999999</v>
      </c>
      <c r="AZ411" s="524">
        <f t="shared" si="151"/>
        <v>168.3</v>
      </c>
      <c r="BA411" s="332"/>
    </row>
    <row r="412" spans="2:53" hidden="1" x14ac:dyDescent="0.15">
      <c r="C412" s="522" t="s">
        <v>688</v>
      </c>
      <c r="D412" s="524">
        <f t="shared" ref="D412:AL412" si="152">ROUND(AVERAGE(D326:D328),1)</f>
        <v>144.30000000000001</v>
      </c>
      <c r="E412" s="524">
        <f t="shared" si="152"/>
        <v>144.30000000000001</v>
      </c>
      <c r="F412" s="524">
        <f t="shared" si="152"/>
        <v>113.8</v>
      </c>
      <c r="G412" s="524">
        <f t="shared" si="152"/>
        <v>125.2</v>
      </c>
      <c r="H412" s="524">
        <f t="shared" si="152"/>
        <v>35.6</v>
      </c>
      <c r="I412" s="524">
        <f t="shared" si="152"/>
        <v>171.4</v>
      </c>
      <c r="J412" s="524">
        <f t="shared" si="152"/>
        <v>180.1</v>
      </c>
      <c r="K412" s="524">
        <f t="shared" si="152"/>
        <v>107.3</v>
      </c>
      <c r="L412" s="524">
        <f t="shared" si="152"/>
        <v>108.9</v>
      </c>
      <c r="M412" s="524" t="e">
        <f t="shared" si="152"/>
        <v>#DIV/0!</v>
      </c>
      <c r="N412" s="524">
        <f t="shared" si="152"/>
        <v>52.7</v>
      </c>
      <c r="O412" s="524">
        <f t="shared" si="152"/>
        <v>228.7</v>
      </c>
      <c r="P412" s="524">
        <f t="shared" si="152"/>
        <v>141.6</v>
      </c>
      <c r="Q412" s="524">
        <f t="shared" si="152"/>
        <v>592.20000000000005</v>
      </c>
      <c r="R412" s="524">
        <f t="shared" si="152"/>
        <v>103</v>
      </c>
      <c r="S412" s="524">
        <f t="shared" si="152"/>
        <v>103</v>
      </c>
      <c r="T412" s="524" t="e">
        <f t="shared" si="152"/>
        <v>#DIV/0!</v>
      </c>
      <c r="U412" s="524">
        <f t="shared" si="152"/>
        <v>89.9</v>
      </c>
      <c r="V412" s="524">
        <f t="shared" si="152"/>
        <v>131.4</v>
      </c>
      <c r="W412" s="524">
        <f t="shared" si="152"/>
        <v>151</v>
      </c>
      <c r="X412" s="524">
        <f t="shared" si="152"/>
        <v>113.2</v>
      </c>
      <c r="Y412" s="524">
        <f t="shared" si="152"/>
        <v>124.9</v>
      </c>
      <c r="Z412" s="524">
        <f t="shared" si="152"/>
        <v>139.80000000000001</v>
      </c>
      <c r="AA412" s="524">
        <f t="shared" si="152"/>
        <v>139</v>
      </c>
      <c r="AB412" s="524" t="e">
        <f t="shared" si="152"/>
        <v>#DIV/0!</v>
      </c>
      <c r="AC412" s="524">
        <f t="shared" si="152"/>
        <v>176.8</v>
      </c>
      <c r="AD412" s="524">
        <f t="shared" si="152"/>
        <v>183.2</v>
      </c>
      <c r="AE412" s="524">
        <f t="shared" si="152"/>
        <v>199</v>
      </c>
      <c r="AF412" s="524">
        <f t="shared" si="152"/>
        <v>138.80000000000001</v>
      </c>
      <c r="AG412" s="524" t="e">
        <f t="shared" si="152"/>
        <v>#DIV/0!</v>
      </c>
      <c r="AH412" s="524">
        <f t="shared" si="152"/>
        <v>151.1</v>
      </c>
      <c r="AI412" s="524">
        <f t="shared" si="152"/>
        <v>233.1</v>
      </c>
      <c r="AJ412" s="524">
        <f t="shared" si="152"/>
        <v>127.8</v>
      </c>
      <c r="AK412" s="524" t="e">
        <f t="shared" si="152"/>
        <v>#DIV/0!</v>
      </c>
      <c r="AL412" s="524">
        <f t="shared" si="152"/>
        <v>158.80000000000001</v>
      </c>
      <c r="AO412" s="522" t="s">
        <v>688</v>
      </c>
      <c r="AP412" s="524">
        <f t="shared" ref="AP412:AZ412" si="153">ROUND(AVERAGE(AP326:AP328),1)</f>
        <v>144.30000000000001</v>
      </c>
      <c r="AQ412" s="524">
        <f t="shared" si="153"/>
        <v>189.5</v>
      </c>
      <c r="AR412" s="524">
        <f t="shared" si="153"/>
        <v>123</v>
      </c>
      <c r="AS412" s="524">
        <f t="shared" si="153"/>
        <v>120.1</v>
      </c>
      <c r="AT412" s="524">
        <f t="shared" si="153"/>
        <v>128.4</v>
      </c>
      <c r="AU412" s="524">
        <f t="shared" si="153"/>
        <v>343.7</v>
      </c>
      <c r="AV412" s="524">
        <f t="shared" si="153"/>
        <v>394.9</v>
      </c>
      <c r="AW412" s="524">
        <f t="shared" si="153"/>
        <v>284.10000000000002</v>
      </c>
      <c r="AX412" s="524">
        <f t="shared" si="153"/>
        <v>125.3</v>
      </c>
      <c r="AY412" s="524">
        <f t="shared" si="153"/>
        <v>124.1</v>
      </c>
      <c r="AZ412" s="524">
        <f t="shared" si="153"/>
        <v>141.80000000000001</v>
      </c>
      <c r="BA412" s="332"/>
    </row>
    <row r="413" spans="2:53" hidden="1" x14ac:dyDescent="0.15">
      <c r="B413" s="255"/>
      <c r="C413" s="525" t="s">
        <v>689</v>
      </c>
      <c r="D413" s="526">
        <f t="shared" ref="D413:AL413" si="154">ROUND(AVERAGE(D329:D331),1)</f>
        <v>145.6</v>
      </c>
      <c r="E413" s="526">
        <f t="shared" si="154"/>
        <v>145.6</v>
      </c>
      <c r="F413" s="526">
        <f t="shared" si="154"/>
        <v>125.8</v>
      </c>
      <c r="G413" s="526">
        <f t="shared" si="154"/>
        <v>136.69999999999999</v>
      </c>
      <c r="H413" s="526">
        <f t="shared" si="154"/>
        <v>38.1</v>
      </c>
      <c r="I413" s="526">
        <f t="shared" si="154"/>
        <v>160.5</v>
      </c>
      <c r="J413" s="526">
        <f t="shared" si="154"/>
        <v>169.8</v>
      </c>
      <c r="K413" s="526">
        <f t="shared" si="154"/>
        <v>110</v>
      </c>
      <c r="L413" s="526">
        <f t="shared" si="154"/>
        <v>108.5</v>
      </c>
      <c r="M413" s="526" t="e">
        <f t="shared" si="154"/>
        <v>#DIV/0!</v>
      </c>
      <c r="N413" s="526">
        <f t="shared" si="154"/>
        <v>40.9</v>
      </c>
      <c r="O413" s="526">
        <f t="shared" si="154"/>
        <v>183.6</v>
      </c>
      <c r="P413" s="526">
        <f t="shared" si="154"/>
        <v>152.30000000000001</v>
      </c>
      <c r="Q413" s="526">
        <f t="shared" si="154"/>
        <v>336.2</v>
      </c>
      <c r="R413" s="526">
        <f t="shared" si="154"/>
        <v>119.6</v>
      </c>
      <c r="S413" s="526">
        <f t="shared" si="154"/>
        <v>119.6</v>
      </c>
      <c r="T413" s="526" t="e">
        <f t="shared" si="154"/>
        <v>#DIV/0!</v>
      </c>
      <c r="U413" s="526">
        <f t="shared" si="154"/>
        <v>118.6</v>
      </c>
      <c r="V413" s="526">
        <f t="shared" si="154"/>
        <v>131.19999999999999</v>
      </c>
      <c r="W413" s="526">
        <f t="shared" si="154"/>
        <v>151.5</v>
      </c>
      <c r="X413" s="526">
        <f t="shared" si="154"/>
        <v>112.5</v>
      </c>
      <c r="Y413" s="526">
        <f t="shared" si="154"/>
        <v>142.5</v>
      </c>
      <c r="Z413" s="526">
        <f t="shared" si="154"/>
        <v>157.1</v>
      </c>
      <c r="AA413" s="526">
        <f t="shared" si="154"/>
        <v>131.5</v>
      </c>
      <c r="AB413" s="526" t="e">
        <f t="shared" si="154"/>
        <v>#DIV/0!</v>
      </c>
      <c r="AC413" s="526">
        <f t="shared" si="154"/>
        <v>183</v>
      </c>
      <c r="AD413" s="526">
        <f t="shared" si="154"/>
        <v>204</v>
      </c>
      <c r="AE413" s="526">
        <f t="shared" si="154"/>
        <v>231.5</v>
      </c>
      <c r="AF413" s="526">
        <f t="shared" si="154"/>
        <v>115.8</v>
      </c>
      <c r="AG413" s="526" t="e">
        <f t="shared" si="154"/>
        <v>#DIV/0!</v>
      </c>
      <c r="AH413" s="526">
        <f t="shared" si="154"/>
        <v>153.80000000000001</v>
      </c>
      <c r="AI413" s="526">
        <f t="shared" si="154"/>
        <v>233</v>
      </c>
      <c r="AJ413" s="526">
        <f t="shared" si="154"/>
        <v>95</v>
      </c>
      <c r="AK413" s="526" t="e">
        <f t="shared" si="154"/>
        <v>#DIV/0!</v>
      </c>
      <c r="AL413" s="526">
        <f t="shared" si="154"/>
        <v>156</v>
      </c>
      <c r="AM413" s="255"/>
      <c r="AN413" s="255"/>
      <c r="AO413" s="525" t="s">
        <v>689</v>
      </c>
      <c r="AP413" s="526">
        <f t="shared" ref="AP413:AZ413" si="155">ROUND(AVERAGE(AP329:AP331),1)</f>
        <v>145.6</v>
      </c>
      <c r="AQ413" s="526">
        <f t="shared" si="155"/>
        <v>163.4</v>
      </c>
      <c r="AR413" s="526">
        <f t="shared" si="155"/>
        <v>120.1</v>
      </c>
      <c r="AS413" s="526">
        <f t="shared" si="155"/>
        <v>113.4</v>
      </c>
      <c r="AT413" s="526">
        <f t="shared" si="155"/>
        <v>133.4</v>
      </c>
      <c r="AU413" s="526">
        <f t="shared" si="155"/>
        <v>256.7</v>
      </c>
      <c r="AV413" s="526">
        <f t="shared" si="155"/>
        <v>249.3</v>
      </c>
      <c r="AW413" s="526">
        <f t="shared" si="155"/>
        <v>273.7</v>
      </c>
      <c r="AX413" s="526">
        <f t="shared" si="155"/>
        <v>137.30000000000001</v>
      </c>
      <c r="AY413" s="526">
        <f t="shared" si="155"/>
        <v>136</v>
      </c>
      <c r="AZ413" s="526">
        <f t="shared" si="155"/>
        <v>163.69999999999999</v>
      </c>
      <c r="BA413" s="332"/>
    </row>
    <row r="414" spans="2:53" hidden="1" x14ac:dyDescent="0.15">
      <c r="B414" s="418" t="s">
        <v>700</v>
      </c>
      <c r="C414" s="519" t="s">
        <v>686</v>
      </c>
      <c r="D414" s="524" t="e">
        <f t="shared" ref="D414:AL414" si="156">ROUND(AVERAGE(D332:D334),1)</f>
        <v>#DIV/0!</v>
      </c>
      <c r="E414" s="524" t="e">
        <f t="shared" si="156"/>
        <v>#DIV/0!</v>
      </c>
      <c r="F414" s="524" t="e">
        <f t="shared" si="156"/>
        <v>#DIV/0!</v>
      </c>
      <c r="G414" s="524" t="e">
        <f t="shared" si="156"/>
        <v>#DIV/0!</v>
      </c>
      <c r="H414" s="524" t="e">
        <f t="shared" si="156"/>
        <v>#DIV/0!</v>
      </c>
      <c r="I414" s="524" t="e">
        <f t="shared" si="156"/>
        <v>#DIV/0!</v>
      </c>
      <c r="J414" s="524" t="e">
        <f t="shared" si="156"/>
        <v>#DIV/0!</v>
      </c>
      <c r="K414" s="524" t="e">
        <f t="shared" si="156"/>
        <v>#DIV/0!</v>
      </c>
      <c r="L414" s="524" t="e">
        <f t="shared" si="156"/>
        <v>#DIV/0!</v>
      </c>
      <c r="M414" s="524" t="e">
        <f t="shared" si="156"/>
        <v>#DIV/0!</v>
      </c>
      <c r="N414" s="524" t="e">
        <f t="shared" si="156"/>
        <v>#DIV/0!</v>
      </c>
      <c r="O414" s="524" t="e">
        <f t="shared" si="156"/>
        <v>#DIV/0!</v>
      </c>
      <c r="P414" s="524" t="e">
        <f t="shared" si="156"/>
        <v>#DIV/0!</v>
      </c>
      <c r="Q414" s="524" t="e">
        <f t="shared" si="156"/>
        <v>#DIV/0!</v>
      </c>
      <c r="R414" s="524" t="e">
        <f t="shared" si="156"/>
        <v>#DIV/0!</v>
      </c>
      <c r="S414" s="524" t="e">
        <f t="shared" si="156"/>
        <v>#DIV/0!</v>
      </c>
      <c r="T414" s="524" t="e">
        <f t="shared" si="156"/>
        <v>#DIV/0!</v>
      </c>
      <c r="U414" s="524" t="e">
        <f t="shared" si="156"/>
        <v>#DIV/0!</v>
      </c>
      <c r="V414" s="524" t="e">
        <f t="shared" si="156"/>
        <v>#DIV/0!</v>
      </c>
      <c r="W414" s="524" t="e">
        <f t="shared" si="156"/>
        <v>#DIV/0!</v>
      </c>
      <c r="X414" s="524" t="e">
        <f t="shared" si="156"/>
        <v>#DIV/0!</v>
      </c>
      <c r="Y414" s="524" t="e">
        <f t="shared" si="156"/>
        <v>#DIV/0!</v>
      </c>
      <c r="Z414" s="524" t="e">
        <f t="shared" si="156"/>
        <v>#DIV/0!</v>
      </c>
      <c r="AA414" s="524" t="e">
        <f t="shared" si="156"/>
        <v>#DIV/0!</v>
      </c>
      <c r="AB414" s="524" t="e">
        <f t="shared" si="156"/>
        <v>#DIV/0!</v>
      </c>
      <c r="AC414" s="524" t="e">
        <f t="shared" si="156"/>
        <v>#DIV/0!</v>
      </c>
      <c r="AD414" s="524" t="e">
        <f t="shared" si="156"/>
        <v>#DIV/0!</v>
      </c>
      <c r="AE414" s="524" t="e">
        <f t="shared" si="156"/>
        <v>#DIV/0!</v>
      </c>
      <c r="AF414" s="524" t="e">
        <f t="shared" si="156"/>
        <v>#DIV/0!</v>
      </c>
      <c r="AG414" s="524" t="e">
        <f t="shared" si="156"/>
        <v>#DIV/0!</v>
      </c>
      <c r="AH414" s="524" t="e">
        <f t="shared" si="156"/>
        <v>#DIV/0!</v>
      </c>
      <c r="AI414" s="524" t="e">
        <f t="shared" si="156"/>
        <v>#DIV/0!</v>
      </c>
      <c r="AJ414" s="524" t="e">
        <f t="shared" si="156"/>
        <v>#DIV/0!</v>
      </c>
      <c r="AK414" s="524" t="e">
        <f t="shared" si="156"/>
        <v>#DIV/0!</v>
      </c>
      <c r="AL414" s="524" t="e">
        <f t="shared" si="156"/>
        <v>#DIV/0!</v>
      </c>
      <c r="AN414" s="418" t="s">
        <v>700</v>
      </c>
      <c r="AO414" s="519" t="s">
        <v>686</v>
      </c>
      <c r="AP414" s="524" t="e">
        <f t="shared" ref="AP414:AZ414" si="157">ROUND(AVERAGE(AP332:AP334),1)</f>
        <v>#DIV/0!</v>
      </c>
      <c r="AQ414" s="524" t="e">
        <f t="shared" si="157"/>
        <v>#DIV/0!</v>
      </c>
      <c r="AR414" s="524" t="e">
        <f t="shared" si="157"/>
        <v>#DIV/0!</v>
      </c>
      <c r="AS414" s="524" t="e">
        <f t="shared" si="157"/>
        <v>#DIV/0!</v>
      </c>
      <c r="AT414" s="524" t="e">
        <f t="shared" si="157"/>
        <v>#DIV/0!</v>
      </c>
      <c r="AU414" s="524" t="e">
        <f t="shared" si="157"/>
        <v>#DIV/0!</v>
      </c>
      <c r="AV414" s="524" t="e">
        <f t="shared" si="157"/>
        <v>#DIV/0!</v>
      </c>
      <c r="AW414" s="524" t="e">
        <f t="shared" si="157"/>
        <v>#DIV/0!</v>
      </c>
      <c r="AX414" s="524" t="e">
        <f t="shared" si="157"/>
        <v>#DIV/0!</v>
      </c>
      <c r="AY414" s="524" t="e">
        <f t="shared" si="157"/>
        <v>#DIV/0!</v>
      </c>
      <c r="AZ414" s="524" t="e">
        <f t="shared" si="157"/>
        <v>#DIV/0!</v>
      </c>
    </row>
    <row r="415" spans="2:53" hidden="1" x14ac:dyDescent="0.15">
      <c r="C415" s="522" t="s">
        <v>687</v>
      </c>
      <c r="D415" s="524" t="e">
        <f t="shared" ref="D415:AL415" si="158">ROUND(AVERAGE(D335:D337),1)</f>
        <v>#DIV/0!</v>
      </c>
      <c r="E415" s="524" t="e">
        <f t="shared" si="158"/>
        <v>#DIV/0!</v>
      </c>
      <c r="F415" s="524" t="e">
        <f t="shared" si="158"/>
        <v>#DIV/0!</v>
      </c>
      <c r="G415" s="524" t="e">
        <f t="shared" si="158"/>
        <v>#DIV/0!</v>
      </c>
      <c r="H415" s="524" t="e">
        <f t="shared" si="158"/>
        <v>#DIV/0!</v>
      </c>
      <c r="I415" s="524" t="e">
        <f t="shared" si="158"/>
        <v>#DIV/0!</v>
      </c>
      <c r="J415" s="524" t="e">
        <f t="shared" si="158"/>
        <v>#DIV/0!</v>
      </c>
      <c r="K415" s="524" t="e">
        <f t="shared" si="158"/>
        <v>#DIV/0!</v>
      </c>
      <c r="L415" s="524" t="e">
        <f t="shared" si="158"/>
        <v>#DIV/0!</v>
      </c>
      <c r="M415" s="524" t="e">
        <f t="shared" si="158"/>
        <v>#DIV/0!</v>
      </c>
      <c r="N415" s="524" t="e">
        <f t="shared" si="158"/>
        <v>#DIV/0!</v>
      </c>
      <c r="O415" s="524" t="e">
        <f t="shared" si="158"/>
        <v>#DIV/0!</v>
      </c>
      <c r="P415" s="524" t="e">
        <f t="shared" si="158"/>
        <v>#DIV/0!</v>
      </c>
      <c r="Q415" s="524" t="e">
        <f t="shared" si="158"/>
        <v>#DIV/0!</v>
      </c>
      <c r="R415" s="524" t="e">
        <f t="shared" si="158"/>
        <v>#DIV/0!</v>
      </c>
      <c r="S415" s="524" t="e">
        <f t="shared" si="158"/>
        <v>#DIV/0!</v>
      </c>
      <c r="T415" s="524" t="e">
        <f t="shared" si="158"/>
        <v>#DIV/0!</v>
      </c>
      <c r="U415" s="524" t="e">
        <f t="shared" si="158"/>
        <v>#DIV/0!</v>
      </c>
      <c r="V415" s="524" t="e">
        <f t="shared" si="158"/>
        <v>#DIV/0!</v>
      </c>
      <c r="W415" s="524" t="e">
        <f t="shared" si="158"/>
        <v>#DIV/0!</v>
      </c>
      <c r="X415" s="524" t="e">
        <f t="shared" si="158"/>
        <v>#DIV/0!</v>
      </c>
      <c r="Y415" s="524" t="e">
        <f t="shared" si="158"/>
        <v>#DIV/0!</v>
      </c>
      <c r="Z415" s="524" t="e">
        <f t="shared" si="158"/>
        <v>#DIV/0!</v>
      </c>
      <c r="AA415" s="524" t="e">
        <f t="shared" si="158"/>
        <v>#DIV/0!</v>
      </c>
      <c r="AB415" s="524" t="e">
        <f t="shared" si="158"/>
        <v>#DIV/0!</v>
      </c>
      <c r="AC415" s="524" t="e">
        <f t="shared" si="158"/>
        <v>#DIV/0!</v>
      </c>
      <c r="AD415" s="524" t="e">
        <f t="shared" si="158"/>
        <v>#DIV/0!</v>
      </c>
      <c r="AE415" s="524" t="e">
        <f t="shared" si="158"/>
        <v>#DIV/0!</v>
      </c>
      <c r="AF415" s="524" t="e">
        <f t="shared" si="158"/>
        <v>#DIV/0!</v>
      </c>
      <c r="AG415" s="524" t="e">
        <f t="shared" si="158"/>
        <v>#DIV/0!</v>
      </c>
      <c r="AH415" s="524" t="e">
        <f t="shared" si="158"/>
        <v>#DIV/0!</v>
      </c>
      <c r="AI415" s="524" t="e">
        <f t="shared" si="158"/>
        <v>#DIV/0!</v>
      </c>
      <c r="AJ415" s="524" t="e">
        <f t="shared" si="158"/>
        <v>#DIV/0!</v>
      </c>
      <c r="AK415" s="524" t="e">
        <f t="shared" si="158"/>
        <v>#DIV/0!</v>
      </c>
      <c r="AL415" s="524" t="e">
        <f t="shared" si="158"/>
        <v>#DIV/0!</v>
      </c>
      <c r="AO415" s="522" t="s">
        <v>687</v>
      </c>
      <c r="AP415" s="524" t="e">
        <f t="shared" ref="AP415:AZ415" si="159">ROUND(AVERAGE(AP335:AP337),1)</f>
        <v>#DIV/0!</v>
      </c>
      <c r="AQ415" s="524" t="e">
        <f t="shared" si="159"/>
        <v>#DIV/0!</v>
      </c>
      <c r="AR415" s="524" t="e">
        <f t="shared" si="159"/>
        <v>#DIV/0!</v>
      </c>
      <c r="AS415" s="524" t="e">
        <f t="shared" si="159"/>
        <v>#DIV/0!</v>
      </c>
      <c r="AT415" s="524" t="e">
        <f t="shared" si="159"/>
        <v>#DIV/0!</v>
      </c>
      <c r="AU415" s="524" t="e">
        <f t="shared" si="159"/>
        <v>#DIV/0!</v>
      </c>
      <c r="AV415" s="524" t="e">
        <f t="shared" si="159"/>
        <v>#DIV/0!</v>
      </c>
      <c r="AW415" s="524" t="e">
        <f t="shared" si="159"/>
        <v>#DIV/0!</v>
      </c>
      <c r="AX415" s="524" t="e">
        <f t="shared" si="159"/>
        <v>#DIV/0!</v>
      </c>
      <c r="AY415" s="524" t="e">
        <f t="shared" si="159"/>
        <v>#DIV/0!</v>
      </c>
      <c r="AZ415" s="524" t="e">
        <f t="shared" si="159"/>
        <v>#DIV/0!</v>
      </c>
    </row>
    <row r="416" spans="2:53" hidden="1" x14ac:dyDescent="0.15">
      <c r="C416" s="522" t="s">
        <v>688</v>
      </c>
      <c r="D416" s="524" t="e">
        <f t="shared" ref="D416:AL416" si="160">ROUND(AVERAGE(D338:D340),1)</f>
        <v>#DIV/0!</v>
      </c>
      <c r="E416" s="524" t="e">
        <f t="shared" si="160"/>
        <v>#DIV/0!</v>
      </c>
      <c r="F416" s="524" t="e">
        <f t="shared" si="160"/>
        <v>#DIV/0!</v>
      </c>
      <c r="G416" s="524" t="e">
        <f t="shared" si="160"/>
        <v>#DIV/0!</v>
      </c>
      <c r="H416" s="524" t="e">
        <f t="shared" si="160"/>
        <v>#DIV/0!</v>
      </c>
      <c r="I416" s="524" t="e">
        <f t="shared" si="160"/>
        <v>#DIV/0!</v>
      </c>
      <c r="J416" s="524" t="e">
        <f t="shared" si="160"/>
        <v>#DIV/0!</v>
      </c>
      <c r="K416" s="524" t="e">
        <f t="shared" si="160"/>
        <v>#DIV/0!</v>
      </c>
      <c r="L416" s="524" t="e">
        <f t="shared" si="160"/>
        <v>#DIV/0!</v>
      </c>
      <c r="M416" s="524" t="e">
        <f t="shared" si="160"/>
        <v>#DIV/0!</v>
      </c>
      <c r="N416" s="524" t="e">
        <f t="shared" si="160"/>
        <v>#DIV/0!</v>
      </c>
      <c r="O416" s="524" t="e">
        <f t="shared" si="160"/>
        <v>#DIV/0!</v>
      </c>
      <c r="P416" s="524" t="e">
        <f t="shared" si="160"/>
        <v>#DIV/0!</v>
      </c>
      <c r="Q416" s="524" t="e">
        <f t="shared" si="160"/>
        <v>#DIV/0!</v>
      </c>
      <c r="R416" s="524" t="e">
        <f t="shared" si="160"/>
        <v>#DIV/0!</v>
      </c>
      <c r="S416" s="524" t="e">
        <f t="shared" si="160"/>
        <v>#DIV/0!</v>
      </c>
      <c r="T416" s="524" t="e">
        <f t="shared" si="160"/>
        <v>#DIV/0!</v>
      </c>
      <c r="U416" s="524" t="e">
        <f t="shared" si="160"/>
        <v>#DIV/0!</v>
      </c>
      <c r="V416" s="524" t="e">
        <f t="shared" si="160"/>
        <v>#DIV/0!</v>
      </c>
      <c r="W416" s="524" t="e">
        <f t="shared" si="160"/>
        <v>#DIV/0!</v>
      </c>
      <c r="X416" s="524" t="e">
        <f t="shared" si="160"/>
        <v>#DIV/0!</v>
      </c>
      <c r="Y416" s="524" t="e">
        <f t="shared" si="160"/>
        <v>#DIV/0!</v>
      </c>
      <c r="Z416" s="524" t="e">
        <f t="shared" si="160"/>
        <v>#DIV/0!</v>
      </c>
      <c r="AA416" s="524" t="e">
        <f t="shared" si="160"/>
        <v>#DIV/0!</v>
      </c>
      <c r="AB416" s="524" t="e">
        <f t="shared" si="160"/>
        <v>#DIV/0!</v>
      </c>
      <c r="AC416" s="524" t="e">
        <f t="shared" si="160"/>
        <v>#DIV/0!</v>
      </c>
      <c r="AD416" s="524" t="e">
        <f t="shared" si="160"/>
        <v>#DIV/0!</v>
      </c>
      <c r="AE416" s="524" t="e">
        <f t="shared" si="160"/>
        <v>#DIV/0!</v>
      </c>
      <c r="AF416" s="524" t="e">
        <f t="shared" si="160"/>
        <v>#DIV/0!</v>
      </c>
      <c r="AG416" s="524" t="e">
        <f t="shared" si="160"/>
        <v>#DIV/0!</v>
      </c>
      <c r="AH416" s="524" t="e">
        <f t="shared" si="160"/>
        <v>#DIV/0!</v>
      </c>
      <c r="AI416" s="524" t="e">
        <f t="shared" si="160"/>
        <v>#DIV/0!</v>
      </c>
      <c r="AJ416" s="524" t="e">
        <f t="shared" si="160"/>
        <v>#DIV/0!</v>
      </c>
      <c r="AK416" s="524" t="e">
        <f t="shared" si="160"/>
        <v>#DIV/0!</v>
      </c>
      <c r="AL416" s="524" t="e">
        <f t="shared" si="160"/>
        <v>#DIV/0!</v>
      </c>
      <c r="AO416" s="522" t="s">
        <v>688</v>
      </c>
      <c r="AP416" s="524" t="e">
        <f t="shared" ref="AP416:AZ416" si="161">ROUND(AVERAGE(AP338:AP340),1)</f>
        <v>#DIV/0!</v>
      </c>
      <c r="AQ416" s="524" t="e">
        <f t="shared" si="161"/>
        <v>#DIV/0!</v>
      </c>
      <c r="AR416" s="524" t="e">
        <f t="shared" si="161"/>
        <v>#DIV/0!</v>
      </c>
      <c r="AS416" s="524" t="e">
        <f t="shared" si="161"/>
        <v>#DIV/0!</v>
      </c>
      <c r="AT416" s="524" t="e">
        <f t="shared" si="161"/>
        <v>#DIV/0!</v>
      </c>
      <c r="AU416" s="524" t="e">
        <f t="shared" si="161"/>
        <v>#DIV/0!</v>
      </c>
      <c r="AV416" s="524" t="e">
        <f t="shared" si="161"/>
        <v>#DIV/0!</v>
      </c>
      <c r="AW416" s="524" t="e">
        <f t="shared" si="161"/>
        <v>#DIV/0!</v>
      </c>
      <c r="AX416" s="524" t="e">
        <f t="shared" si="161"/>
        <v>#DIV/0!</v>
      </c>
      <c r="AY416" s="524" t="e">
        <f t="shared" si="161"/>
        <v>#DIV/0!</v>
      </c>
      <c r="AZ416" s="524" t="e">
        <f t="shared" si="161"/>
        <v>#DIV/0!</v>
      </c>
    </row>
    <row r="417" spans="1:52" hidden="1" x14ac:dyDescent="0.15">
      <c r="B417" s="255"/>
      <c r="C417" s="525" t="s">
        <v>689</v>
      </c>
      <c r="D417" s="526" t="e">
        <f t="shared" ref="D417:AL417" si="162">ROUND(AVERAGE(D341:D343),1)</f>
        <v>#DIV/0!</v>
      </c>
      <c r="E417" s="526" t="e">
        <f t="shared" si="162"/>
        <v>#DIV/0!</v>
      </c>
      <c r="F417" s="526" t="e">
        <f t="shared" si="162"/>
        <v>#DIV/0!</v>
      </c>
      <c r="G417" s="526" t="e">
        <f t="shared" si="162"/>
        <v>#DIV/0!</v>
      </c>
      <c r="H417" s="526" t="e">
        <f t="shared" si="162"/>
        <v>#DIV/0!</v>
      </c>
      <c r="I417" s="526" t="e">
        <f t="shared" si="162"/>
        <v>#DIV/0!</v>
      </c>
      <c r="J417" s="526" t="e">
        <f t="shared" si="162"/>
        <v>#DIV/0!</v>
      </c>
      <c r="K417" s="526" t="e">
        <f t="shared" si="162"/>
        <v>#DIV/0!</v>
      </c>
      <c r="L417" s="526" t="e">
        <f t="shared" si="162"/>
        <v>#DIV/0!</v>
      </c>
      <c r="M417" s="526" t="e">
        <f t="shared" si="162"/>
        <v>#DIV/0!</v>
      </c>
      <c r="N417" s="526" t="e">
        <f t="shared" si="162"/>
        <v>#DIV/0!</v>
      </c>
      <c r="O417" s="526" t="e">
        <f t="shared" si="162"/>
        <v>#DIV/0!</v>
      </c>
      <c r="P417" s="526" t="e">
        <f t="shared" si="162"/>
        <v>#DIV/0!</v>
      </c>
      <c r="Q417" s="526" t="e">
        <f t="shared" si="162"/>
        <v>#DIV/0!</v>
      </c>
      <c r="R417" s="526" t="e">
        <f t="shared" si="162"/>
        <v>#DIV/0!</v>
      </c>
      <c r="S417" s="526" t="e">
        <f t="shared" si="162"/>
        <v>#DIV/0!</v>
      </c>
      <c r="T417" s="526" t="e">
        <f t="shared" si="162"/>
        <v>#DIV/0!</v>
      </c>
      <c r="U417" s="526" t="e">
        <f t="shared" si="162"/>
        <v>#DIV/0!</v>
      </c>
      <c r="V417" s="526" t="e">
        <f t="shared" si="162"/>
        <v>#DIV/0!</v>
      </c>
      <c r="W417" s="526" t="e">
        <f t="shared" si="162"/>
        <v>#DIV/0!</v>
      </c>
      <c r="X417" s="526" t="e">
        <f t="shared" si="162"/>
        <v>#DIV/0!</v>
      </c>
      <c r="Y417" s="526" t="e">
        <f t="shared" si="162"/>
        <v>#DIV/0!</v>
      </c>
      <c r="Z417" s="526" t="e">
        <f t="shared" si="162"/>
        <v>#DIV/0!</v>
      </c>
      <c r="AA417" s="526" t="e">
        <f t="shared" si="162"/>
        <v>#DIV/0!</v>
      </c>
      <c r="AB417" s="526" t="e">
        <f t="shared" si="162"/>
        <v>#DIV/0!</v>
      </c>
      <c r="AC417" s="526" t="e">
        <f t="shared" si="162"/>
        <v>#DIV/0!</v>
      </c>
      <c r="AD417" s="526" t="e">
        <f t="shared" si="162"/>
        <v>#DIV/0!</v>
      </c>
      <c r="AE417" s="526" t="e">
        <f t="shared" si="162"/>
        <v>#DIV/0!</v>
      </c>
      <c r="AF417" s="526" t="e">
        <f t="shared" si="162"/>
        <v>#DIV/0!</v>
      </c>
      <c r="AG417" s="526" t="e">
        <f t="shared" si="162"/>
        <v>#DIV/0!</v>
      </c>
      <c r="AH417" s="526" t="e">
        <f t="shared" si="162"/>
        <v>#DIV/0!</v>
      </c>
      <c r="AI417" s="526" t="e">
        <f t="shared" si="162"/>
        <v>#DIV/0!</v>
      </c>
      <c r="AJ417" s="526" t="e">
        <f t="shared" si="162"/>
        <v>#DIV/0!</v>
      </c>
      <c r="AK417" s="526" t="e">
        <f t="shared" si="162"/>
        <v>#DIV/0!</v>
      </c>
      <c r="AL417" s="526" t="e">
        <f t="shared" si="162"/>
        <v>#DIV/0!</v>
      </c>
      <c r="AN417" s="255"/>
      <c r="AO417" s="525" t="s">
        <v>689</v>
      </c>
      <c r="AP417" s="526" t="e">
        <f t="shared" ref="AP417:AZ417" si="163">ROUND(AVERAGE(AP341:AP343),1)</f>
        <v>#DIV/0!</v>
      </c>
      <c r="AQ417" s="526" t="e">
        <f t="shared" si="163"/>
        <v>#DIV/0!</v>
      </c>
      <c r="AR417" s="526" t="e">
        <f t="shared" si="163"/>
        <v>#DIV/0!</v>
      </c>
      <c r="AS417" s="526" t="e">
        <f t="shared" si="163"/>
        <v>#DIV/0!</v>
      </c>
      <c r="AT417" s="526" t="e">
        <f t="shared" si="163"/>
        <v>#DIV/0!</v>
      </c>
      <c r="AU417" s="526" t="e">
        <f t="shared" si="163"/>
        <v>#DIV/0!</v>
      </c>
      <c r="AV417" s="526" t="e">
        <f t="shared" si="163"/>
        <v>#DIV/0!</v>
      </c>
      <c r="AW417" s="526" t="e">
        <f t="shared" si="163"/>
        <v>#DIV/0!</v>
      </c>
      <c r="AX417" s="526" t="e">
        <f t="shared" si="163"/>
        <v>#DIV/0!</v>
      </c>
      <c r="AY417" s="526" t="e">
        <f t="shared" si="163"/>
        <v>#DIV/0!</v>
      </c>
      <c r="AZ417" s="526" t="e">
        <f t="shared" si="163"/>
        <v>#DIV/0!</v>
      </c>
    </row>
    <row r="418" spans="1:52" hidden="1" x14ac:dyDescent="0.15">
      <c r="B418" s="418" t="s">
        <v>701</v>
      </c>
      <c r="C418" s="519" t="s">
        <v>686</v>
      </c>
      <c r="D418" s="524" t="e">
        <f t="shared" ref="D418:AL418" si="164">ROUND(AVERAGE(D344:D346),1)</f>
        <v>#DIV/0!</v>
      </c>
      <c r="E418" s="524" t="e">
        <f t="shared" si="164"/>
        <v>#DIV/0!</v>
      </c>
      <c r="F418" s="524" t="e">
        <f t="shared" si="164"/>
        <v>#DIV/0!</v>
      </c>
      <c r="G418" s="524" t="e">
        <f t="shared" si="164"/>
        <v>#DIV/0!</v>
      </c>
      <c r="H418" s="524" t="e">
        <f t="shared" si="164"/>
        <v>#DIV/0!</v>
      </c>
      <c r="I418" s="524" t="e">
        <f t="shared" si="164"/>
        <v>#DIV/0!</v>
      </c>
      <c r="J418" s="524" t="e">
        <f t="shared" si="164"/>
        <v>#DIV/0!</v>
      </c>
      <c r="K418" s="524" t="e">
        <f t="shared" si="164"/>
        <v>#DIV/0!</v>
      </c>
      <c r="L418" s="524" t="e">
        <f t="shared" si="164"/>
        <v>#DIV/0!</v>
      </c>
      <c r="M418" s="524" t="e">
        <f t="shared" si="164"/>
        <v>#DIV/0!</v>
      </c>
      <c r="N418" s="524" t="e">
        <f t="shared" si="164"/>
        <v>#DIV/0!</v>
      </c>
      <c r="O418" s="524" t="e">
        <f t="shared" si="164"/>
        <v>#DIV/0!</v>
      </c>
      <c r="P418" s="524" t="e">
        <f t="shared" si="164"/>
        <v>#DIV/0!</v>
      </c>
      <c r="Q418" s="524" t="e">
        <f t="shared" si="164"/>
        <v>#DIV/0!</v>
      </c>
      <c r="R418" s="524" t="e">
        <f t="shared" si="164"/>
        <v>#DIV/0!</v>
      </c>
      <c r="S418" s="524" t="e">
        <f t="shared" si="164"/>
        <v>#DIV/0!</v>
      </c>
      <c r="T418" s="524" t="e">
        <f t="shared" si="164"/>
        <v>#DIV/0!</v>
      </c>
      <c r="U418" s="524" t="e">
        <f t="shared" si="164"/>
        <v>#DIV/0!</v>
      </c>
      <c r="V418" s="524" t="e">
        <f t="shared" si="164"/>
        <v>#DIV/0!</v>
      </c>
      <c r="W418" s="524" t="e">
        <f t="shared" si="164"/>
        <v>#DIV/0!</v>
      </c>
      <c r="X418" s="524" t="e">
        <f t="shared" si="164"/>
        <v>#DIV/0!</v>
      </c>
      <c r="Y418" s="524" t="e">
        <f t="shared" si="164"/>
        <v>#DIV/0!</v>
      </c>
      <c r="Z418" s="524" t="e">
        <f t="shared" si="164"/>
        <v>#DIV/0!</v>
      </c>
      <c r="AA418" s="524" t="e">
        <f t="shared" si="164"/>
        <v>#DIV/0!</v>
      </c>
      <c r="AB418" s="524" t="e">
        <f t="shared" si="164"/>
        <v>#DIV/0!</v>
      </c>
      <c r="AC418" s="524" t="e">
        <f t="shared" si="164"/>
        <v>#DIV/0!</v>
      </c>
      <c r="AD418" s="524" t="e">
        <f t="shared" si="164"/>
        <v>#DIV/0!</v>
      </c>
      <c r="AE418" s="524" t="e">
        <f t="shared" si="164"/>
        <v>#DIV/0!</v>
      </c>
      <c r="AF418" s="524" t="e">
        <f t="shared" si="164"/>
        <v>#DIV/0!</v>
      </c>
      <c r="AG418" s="524" t="e">
        <f t="shared" si="164"/>
        <v>#DIV/0!</v>
      </c>
      <c r="AH418" s="524" t="e">
        <f t="shared" si="164"/>
        <v>#DIV/0!</v>
      </c>
      <c r="AI418" s="524" t="e">
        <f t="shared" si="164"/>
        <v>#DIV/0!</v>
      </c>
      <c r="AJ418" s="524" t="e">
        <f t="shared" si="164"/>
        <v>#DIV/0!</v>
      </c>
      <c r="AK418" s="524" t="e">
        <f t="shared" si="164"/>
        <v>#DIV/0!</v>
      </c>
      <c r="AL418" s="524" t="e">
        <f t="shared" si="164"/>
        <v>#DIV/0!</v>
      </c>
      <c r="AN418" s="418" t="s">
        <v>701</v>
      </c>
      <c r="AO418" s="519" t="s">
        <v>686</v>
      </c>
      <c r="AP418" s="524" t="e">
        <f t="shared" ref="AP418:AZ418" si="165">ROUND(AVERAGE(AP344:AP346),1)</f>
        <v>#DIV/0!</v>
      </c>
      <c r="AQ418" s="524" t="e">
        <f t="shared" si="165"/>
        <v>#DIV/0!</v>
      </c>
      <c r="AR418" s="524" t="e">
        <f t="shared" si="165"/>
        <v>#DIV/0!</v>
      </c>
      <c r="AS418" s="524" t="e">
        <f t="shared" si="165"/>
        <v>#DIV/0!</v>
      </c>
      <c r="AT418" s="524" t="e">
        <f t="shared" si="165"/>
        <v>#DIV/0!</v>
      </c>
      <c r="AU418" s="524" t="e">
        <f t="shared" si="165"/>
        <v>#DIV/0!</v>
      </c>
      <c r="AV418" s="524" t="e">
        <f t="shared" si="165"/>
        <v>#DIV/0!</v>
      </c>
      <c r="AW418" s="524" t="e">
        <f t="shared" si="165"/>
        <v>#DIV/0!</v>
      </c>
      <c r="AX418" s="524" t="e">
        <f t="shared" si="165"/>
        <v>#DIV/0!</v>
      </c>
      <c r="AY418" s="524" t="e">
        <f t="shared" si="165"/>
        <v>#DIV/0!</v>
      </c>
      <c r="AZ418" s="524" t="e">
        <f t="shared" si="165"/>
        <v>#DIV/0!</v>
      </c>
    </row>
    <row r="419" spans="1:52" hidden="1" x14ac:dyDescent="0.15">
      <c r="C419" s="522" t="s">
        <v>687</v>
      </c>
      <c r="D419" s="524" t="e">
        <f t="shared" ref="D419:AL419" si="166">ROUND(AVERAGE(D347:D349),1)</f>
        <v>#DIV/0!</v>
      </c>
      <c r="E419" s="524" t="e">
        <f t="shared" si="166"/>
        <v>#DIV/0!</v>
      </c>
      <c r="F419" s="524" t="e">
        <f t="shared" si="166"/>
        <v>#DIV/0!</v>
      </c>
      <c r="G419" s="524" t="e">
        <f t="shared" si="166"/>
        <v>#DIV/0!</v>
      </c>
      <c r="H419" s="524" t="e">
        <f t="shared" si="166"/>
        <v>#DIV/0!</v>
      </c>
      <c r="I419" s="524" t="e">
        <f t="shared" si="166"/>
        <v>#DIV/0!</v>
      </c>
      <c r="J419" s="524" t="e">
        <f t="shared" si="166"/>
        <v>#DIV/0!</v>
      </c>
      <c r="K419" s="524" t="e">
        <f t="shared" si="166"/>
        <v>#DIV/0!</v>
      </c>
      <c r="L419" s="524" t="e">
        <f t="shared" si="166"/>
        <v>#DIV/0!</v>
      </c>
      <c r="M419" s="524" t="e">
        <f t="shared" si="166"/>
        <v>#DIV/0!</v>
      </c>
      <c r="N419" s="524" t="e">
        <f t="shared" si="166"/>
        <v>#DIV/0!</v>
      </c>
      <c r="O419" s="524" t="e">
        <f t="shared" si="166"/>
        <v>#DIV/0!</v>
      </c>
      <c r="P419" s="524" t="e">
        <f t="shared" si="166"/>
        <v>#DIV/0!</v>
      </c>
      <c r="Q419" s="524" t="e">
        <f t="shared" si="166"/>
        <v>#DIV/0!</v>
      </c>
      <c r="R419" s="524" t="e">
        <f t="shared" si="166"/>
        <v>#DIV/0!</v>
      </c>
      <c r="S419" s="524" t="e">
        <f t="shared" si="166"/>
        <v>#DIV/0!</v>
      </c>
      <c r="T419" s="524" t="e">
        <f t="shared" si="166"/>
        <v>#DIV/0!</v>
      </c>
      <c r="U419" s="524" t="e">
        <f t="shared" si="166"/>
        <v>#DIV/0!</v>
      </c>
      <c r="V419" s="524" t="e">
        <f t="shared" si="166"/>
        <v>#DIV/0!</v>
      </c>
      <c r="W419" s="524" t="e">
        <f t="shared" si="166"/>
        <v>#DIV/0!</v>
      </c>
      <c r="X419" s="524" t="e">
        <f t="shared" si="166"/>
        <v>#DIV/0!</v>
      </c>
      <c r="Y419" s="524" t="e">
        <f t="shared" si="166"/>
        <v>#DIV/0!</v>
      </c>
      <c r="Z419" s="524" t="e">
        <f t="shared" si="166"/>
        <v>#DIV/0!</v>
      </c>
      <c r="AA419" s="524" t="e">
        <f t="shared" si="166"/>
        <v>#DIV/0!</v>
      </c>
      <c r="AB419" s="524" t="e">
        <f t="shared" si="166"/>
        <v>#DIV/0!</v>
      </c>
      <c r="AC419" s="524" t="e">
        <f t="shared" si="166"/>
        <v>#DIV/0!</v>
      </c>
      <c r="AD419" s="524" t="e">
        <f t="shared" si="166"/>
        <v>#DIV/0!</v>
      </c>
      <c r="AE419" s="524" t="e">
        <f t="shared" si="166"/>
        <v>#DIV/0!</v>
      </c>
      <c r="AF419" s="524" t="e">
        <f t="shared" si="166"/>
        <v>#DIV/0!</v>
      </c>
      <c r="AG419" s="524" t="e">
        <f t="shared" si="166"/>
        <v>#DIV/0!</v>
      </c>
      <c r="AH419" s="524" t="e">
        <f t="shared" si="166"/>
        <v>#DIV/0!</v>
      </c>
      <c r="AI419" s="524" t="e">
        <f t="shared" si="166"/>
        <v>#DIV/0!</v>
      </c>
      <c r="AJ419" s="524" t="e">
        <f t="shared" si="166"/>
        <v>#DIV/0!</v>
      </c>
      <c r="AK419" s="524" t="e">
        <f t="shared" si="166"/>
        <v>#DIV/0!</v>
      </c>
      <c r="AL419" s="524" t="e">
        <f t="shared" si="166"/>
        <v>#DIV/0!</v>
      </c>
      <c r="AO419" s="522" t="s">
        <v>687</v>
      </c>
      <c r="AP419" s="524" t="e">
        <f t="shared" ref="AP419:AZ419" si="167">ROUND(AVERAGE(AP347:AP349),1)</f>
        <v>#DIV/0!</v>
      </c>
      <c r="AQ419" s="524" t="e">
        <f t="shared" si="167"/>
        <v>#DIV/0!</v>
      </c>
      <c r="AR419" s="524" t="e">
        <f t="shared" si="167"/>
        <v>#DIV/0!</v>
      </c>
      <c r="AS419" s="524" t="e">
        <f t="shared" si="167"/>
        <v>#DIV/0!</v>
      </c>
      <c r="AT419" s="524" t="e">
        <f t="shared" si="167"/>
        <v>#DIV/0!</v>
      </c>
      <c r="AU419" s="524" t="e">
        <f t="shared" si="167"/>
        <v>#DIV/0!</v>
      </c>
      <c r="AV419" s="524" t="e">
        <f t="shared" si="167"/>
        <v>#DIV/0!</v>
      </c>
      <c r="AW419" s="524" t="e">
        <f t="shared" si="167"/>
        <v>#DIV/0!</v>
      </c>
      <c r="AX419" s="524" t="e">
        <f t="shared" si="167"/>
        <v>#DIV/0!</v>
      </c>
      <c r="AY419" s="524" t="e">
        <f t="shared" si="167"/>
        <v>#DIV/0!</v>
      </c>
      <c r="AZ419" s="524" t="e">
        <f t="shared" si="167"/>
        <v>#DIV/0!</v>
      </c>
    </row>
    <row r="420" spans="1:52" hidden="1" x14ac:dyDescent="0.15">
      <c r="C420" s="522" t="s">
        <v>688</v>
      </c>
      <c r="D420" s="524" t="e">
        <f t="shared" ref="D420:AL420" si="168">ROUND(AVERAGE(D350:D352),1)</f>
        <v>#DIV/0!</v>
      </c>
      <c r="E420" s="524" t="e">
        <f t="shared" si="168"/>
        <v>#DIV/0!</v>
      </c>
      <c r="F420" s="524" t="e">
        <f t="shared" si="168"/>
        <v>#DIV/0!</v>
      </c>
      <c r="G420" s="524" t="e">
        <f t="shared" si="168"/>
        <v>#DIV/0!</v>
      </c>
      <c r="H420" s="524" t="e">
        <f t="shared" si="168"/>
        <v>#DIV/0!</v>
      </c>
      <c r="I420" s="524" t="e">
        <f t="shared" si="168"/>
        <v>#DIV/0!</v>
      </c>
      <c r="J420" s="524" t="e">
        <f t="shared" si="168"/>
        <v>#DIV/0!</v>
      </c>
      <c r="K420" s="524" t="e">
        <f t="shared" si="168"/>
        <v>#DIV/0!</v>
      </c>
      <c r="L420" s="524" t="e">
        <f t="shared" si="168"/>
        <v>#DIV/0!</v>
      </c>
      <c r="M420" s="524" t="e">
        <f t="shared" si="168"/>
        <v>#DIV/0!</v>
      </c>
      <c r="N420" s="524" t="e">
        <f t="shared" si="168"/>
        <v>#DIV/0!</v>
      </c>
      <c r="O420" s="524" t="e">
        <f t="shared" si="168"/>
        <v>#DIV/0!</v>
      </c>
      <c r="P420" s="524" t="e">
        <f t="shared" si="168"/>
        <v>#DIV/0!</v>
      </c>
      <c r="Q420" s="524" t="e">
        <f t="shared" si="168"/>
        <v>#DIV/0!</v>
      </c>
      <c r="R420" s="524" t="e">
        <f t="shared" si="168"/>
        <v>#DIV/0!</v>
      </c>
      <c r="S420" s="524" t="e">
        <f t="shared" si="168"/>
        <v>#DIV/0!</v>
      </c>
      <c r="T420" s="524" t="e">
        <f t="shared" si="168"/>
        <v>#DIV/0!</v>
      </c>
      <c r="U420" s="524" t="e">
        <f t="shared" si="168"/>
        <v>#DIV/0!</v>
      </c>
      <c r="V420" s="524" t="e">
        <f t="shared" si="168"/>
        <v>#DIV/0!</v>
      </c>
      <c r="W420" s="524" t="e">
        <f t="shared" si="168"/>
        <v>#DIV/0!</v>
      </c>
      <c r="X420" s="524" t="e">
        <f t="shared" si="168"/>
        <v>#DIV/0!</v>
      </c>
      <c r="Y420" s="524" t="e">
        <f t="shared" si="168"/>
        <v>#DIV/0!</v>
      </c>
      <c r="Z420" s="524" t="e">
        <f t="shared" si="168"/>
        <v>#DIV/0!</v>
      </c>
      <c r="AA420" s="524" t="e">
        <f t="shared" si="168"/>
        <v>#DIV/0!</v>
      </c>
      <c r="AB420" s="524" t="e">
        <f t="shared" si="168"/>
        <v>#DIV/0!</v>
      </c>
      <c r="AC420" s="524" t="e">
        <f t="shared" si="168"/>
        <v>#DIV/0!</v>
      </c>
      <c r="AD420" s="524" t="e">
        <f t="shared" si="168"/>
        <v>#DIV/0!</v>
      </c>
      <c r="AE420" s="524" t="e">
        <f t="shared" si="168"/>
        <v>#DIV/0!</v>
      </c>
      <c r="AF420" s="524" t="e">
        <f t="shared" si="168"/>
        <v>#DIV/0!</v>
      </c>
      <c r="AG420" s="524" t="e">
        <f t="shared" si="168"/>
        <v>#DIV/0!</v>
      </c>
      <c r="AH420" s="524" t="e">
        <f t="shared" si="168"/>
        <v>#DIV/0!</v>
      </c>
      <c r="AI420" s="524" t="e">
        <f t="shared" si="168"/>
        <v>#DIV/0!</v>
      </c>
      <c r="AJ420" s="524" t="e">
        <f t="shared" si="168"/>
        <v>#DIV/0!</v>
      </c>
      <c r="AK420" s="524" t="e">
        <f t="shared" si="168"/>
        <v>#DIV/0!</v>
      </c>
      <c r="AL420" s="524" t="e">
        <f t="shared" si="168"/>
        <v>#DIV/0!</v>
      </c>
      <c r="AO420" s="522" t="s">
        <v>688</v>
      </c>
      <c r="AP420" s="524" t="e">
        <f t="shared" ref="AP420:AZ420" si="169">ROUND(AVERAGE(AP350:AP352),1)</f>
        <v>#DIV/0!</v>
      </c>
      <c r="AQ420" s="524" t="e">
        <f t="shared" si="169"/>
        <v>#DIV/0!</v>
      </c>
      <c r="AR420" s="524" t="e">
        <f t="shared" si="169"/>
        <v>#DIV/0!</v>
      </c>
      <c r="AS420" s="524" t="e">
        <f t="shared" si="169"/>
        <v>#DIV/0!</v>
      </c>
      <c r="AT420" s="524" t="e">
        <f t="shared" si="169"/>
        <v>#DIV/0!</v>
      </c>
      <c r="AU420" s="524" t="e">
        <f t="shared" si="169"/>
        <v>#DIV/0!</v>
      </c>
      <c r="AV420" s="524" t="e">
        <f t="shared" si="169"/>
        <v>#DIV/0!</v>
      </c>
      <c r="AW420" s="524" t="e">
        <f t="shared" si="169"/>
        <v>#DIV/0!</v>
      </c>
      <c r="AX420" s="524" t="e">
        <f t="shared" si="169"/>
        <v>#DIV/0!</v>
      </c>
      <c r="AY420" s="524" t="e">
        <f t="shared" si="169"/>
        <v>#DIV/0!</v>
      </c>
      <c r="AZ420" s="524" t="e">
        <f t="shared" si="169"/>
        <v>#DIV/0!</v>
      </c>
    </row>
    <row r="421" spans="1:52" hidden="1" x14ac:dyDescent="0.15">
      <c r="B421" s="255"/>
      <c r="C421" s="525" t="s">
        <v>689</v>
      </c>
      <c r="D421" s="524" t="e">
        <f t="shared" ref="D421:AL421" si="170">ROUND(AVERAGE(D353:D355),1)</f>
        <v>#DIV/0!</v>
      </c>
      <c r="E421" s="526" t="e">
        <f t="shared" si="170"/>
        <v>#DIV/0!</v>
      </c>
      <c r="F421" s="526" t="e">
        <f t="shared" si="170"/>
        <v>#DIV/0!</v>
      </c>
      <c r="G421" s="526" t="e">
        <f t="shared" si="170"/>
        <v>#DIV/0!</v>
      </c>
      <c r="H421" s="526" t="e">
        <f t="shared" si="170"/>
        <v>#DIV/0!</v>
      </c>
      <c r="I421" s="526" t="e">
        <f t="shared" si="170"/>
        <v>#DIV/0!</v>
      </c>
      <c r="J421" s="526" t="e">
        <f t="shared" si="170"/>
        <v>#DIV/0!</v>
      </c>
      <c r="K421" s="526" t="e">
        <f t="shared" si="170"/>
        <v>#DIV/0!</v>
      </c>
      <c r="L421" s="526" t="e">
        <f t="shared" si="170"/>
        <v>#DIV/0!</v>
      </c>
      <c r="M421" s="526" t="e">
        <f t="shared" si="170"/>
        <v>#DIV/0!</v>
      </c>
      <c r="N421" s="526" t="e">
        <f t="shared" si="170"/>
        <v>#DIV/0!</v>
      </c>
      <c r="O421" s="526" t="e">
        <f t="shared" si="170"/>
        <v>#DIV/0!</v>
      </c>
      <c r="P421" s="526" t="e">
        <f t="shared" si="170"/>
        <v>#DIV/0!</v>
      </c>
      <c r="Q421" s="526" t="e">
        <f t="shared" si="170"/>
        <v>#DIV/0!</v>
      </c>
      <c r="R421" s="526" t="e">
        <f t="shared" si="170"/>
        <v>#DIV/0!</v>
      </c>
      <c r="S421" s="526" t="e">
        <f t="shared" si="170"/>
        <v>#DIV/0!</v>
      </c>
      <c r="T421" s="526" t="e">
        <f t="shared" si="170"/>
        <v>#DIV/0!</v>
      </c>
      <c r="U421" s="526" t="e">
        <f t="shared" si="170"/>
        <v>#DIV/0!</v>
      </c>
      <c r="V421" s="526" t="e">
        <f t="shared" si="170"/>
        <v>#DIV/0!</v>
      </c>
      <c r="W421" s="526" t="e">
        <f t="shared" si="170"/>
        <v>#DIV/0!</v>
      </c>
      <c r="X421" s="526" t="e">
        <f t="shared" si="170"/>
        <v>#DIV/0!</v>
      </c>
      <c r="Y421" s="526" t="e">
        <f t="shared" si="170"/>
        <v>#DIV/0!</v>
      </c>
      <c r="Z421" s="526" t="e">
        <f t="shared" si="170"/>
        <v>#DIV/0!</v>
      </c>
      <c r="AA421" s="526" t="e">
        <f t="shared" si="170"/>
        <v>#DIV/0!</v>
      </c>
      <c r="AB421" s="526" t="e">
        <f t="shared" si="170"/>
        <v>#DIV/0!</v>
      </c>
      <c r="AC421" s="526" t="e">
        <f t="shared" si="170"/>
        <v>#DIV/0!</v>
      </c>
      <c r="AD421" s="526" t="e">
        <f t="shared" si="170"/>
        <v>#DIV/0!</v>
      </c>
      <c r="AE421" s="526" t="e">
        <f t="shared" si="170"/>
        <v>#DIV/0!</v>
      </c>
      <c r="AF421" s="526" t="e">
        <f t="shared" si="170"/>
        <v>#DIV/0!</v>
      </c>
      <c r="AG421" s="526" t="e">
        <f t="shared" si="170"/>
        <v>#DIV/0!</v>
      </c>
      <c r="AH421" s="526" t="e">
        <f t="shared" si="170"/>
        <v>#DIV/0!</v>
      </c>
      <c r="AI421" s="526" t="e">
        <f t="shared" si="170"/>
        <v>#DIV/0!</v>
      </c>
      <c r="AJ421" s="526" t="e">
        <f t="shared" si="170"/>
        <v>#DIV/0!</v>
      </c>
      <c r="AK421" s="526" t="e">
        <f t="shared" si="170"/>
        <v>#DIV/0!</v>
      </c>
      <c r="AL421" s="526" t="e">
        <f t="shared" si="170"/>
        <v>#DIV/0!</v>
      </c>
      <c r="AN421" s="255"/>
      <c r="AO421" s="525" t="s">
        <v>689</v>
      </c>
      <c r="AP421" s="526" t="e">
        <f t="shared" ref="AP421:AZ421" si="171">ROUND(AVERAGE(AP353:AP355),1)</f>
        <v>#DIV/0!</v>
      </c>
      <c r="AQ421" s="526" t="e">
        <f t="shared" si="171"/>
        <v>#DIV/0!</v>
      </c>
      <c r="AR421" s="526" t="e">
        <f t="shared" si="171"/>
        <v>#DIV/0!</v>
      </c>
      <c r="AS421" s="526" t="e">
        <f t="shared" si="171"/>
        <v>#DIV/0!</v>
      </c>
      <c r="AT421" s="526" t="e">
        <f t="shared" si="171"/>
        <v>#DIV/0!</v>
      </c>
      <c r="AU421" s="526" t="e">
        <f t="shared" si="171"/>
        <v>#DIV/0!</v>
      </c>
      <c r="AV421" s="526" t="e">
        <f t="shared" si="171"/>
        <v>#DIV/0!</v>
      </c>
      <c r="AW421" s="526" t="e">
        <f t="shared" si="171"/>
        <v>#DIV/0!</v>
      </c>
      <c r="AX421" s="526" t="e">
        <f t="shared" si="171"/>
        <v>#DIV/0!</v>
      </c>
      <c r="AY421" s="526" t="e">
        <f t="shared" si="171"/>
        <v>#DIV/0!</v>
      </c>
      <c r="AZ421" s="526" t="e">
        <f t="shared" si="171"/>
        <v>#DIV/0!</v>
      </c>
    </row>
    <row r="422" spans="1:52" hidden="1" x14ac:dyDescent="0.15">
      <c r="B422" s="418" t="s">
        <v>702</v>
      </c>
      <c r="C422" s="519" t="s">
        <v>686</v>
      </c>
      <c r="D422" s="523" t="e">
        <f t="shared" ref="D422:AL422" si="172">ROUND(AVERAGE(D356:D358),1)</f>
        <v>#DIV/0!</v>
      </c>
      <c r="E422" s="523" t="e">
        <f t="shared" si="172"/>
        <v>#DIV/0!</v>
      </c>
      <c r="F422" s="523" t="e">
        <f t="shared" si="172"/>
        <v>#DIV/0!</v>
      </c>
      <c r="G422" s="523" t="e">
        <f t="shared" si="172"/>
        <v>#DIV/0!</v>
      </c>
      <c r="H422" s="523" t="e">
        <f t="shared" si="172"/>
        <v>#DIV/0!</v>
      </c>
      <c r="I422" s="523" t="e">
        <f t="shared" si="172"/>
        <v>#DIV/0!</v>
      </c>
      <c r="J422" s="523" t="e">
        <f t="shared" si="172"/>
        <v>#DIV/0!</v>
      </c>
      <c r="K422" s="523" t="e">
        <f t="shared" si="172"/>
        <v>#DIV/0!</v>
      </c>
      <c r="L422" s="523" t="e">
        <f t="shared" si="172"/>
        <v>#DIV/0!</v>
      </c>
      <c r="M422" s="523" t="e">
        <f t="shared" si="172"/>
        <v>#DIV/0!</v>
      </c>
      <c r="N422" s="523" t="e">
        <f t="shared" si="172"/>
        <v>#DIV/0!</v>
      </c>
      <c r="O422" s="523" t="e">
        <f t="shared" si="172"/>
        <v>#DIV/0!</v>
      </c>
      <c r="P422" s="523" t="e">
        <f t="shared" si="172"/>
        <v>#DIV/0!</v>
      </c>
      <c r="Q422" s="523" t="e">
        <f t="shared" si="172"/>
        <v>#DIV/0!</v>
      </c>
      <c r="R422" s="523" t="e">
        <f t="shared" si="172"/>
        <v>#DIV/0!</v>
      </c>
      <c r="S422" s="523" t="e">
        <f t="shared" si="172"/>
        <v>#DIV/0!</v>
      </c>
      <c r="T422" s="523" t="e">
        <f t="shared" si="172"/>
        <v>#DIV/0!</v>
      </c>
      <c r="U422" s="523" t="e">
        <f t="shared" si="172"/>
        <v>#DIV/0!</v>
      </c>
      <c r="V422" s="523" t="e">
        <f t="shared" si="172"/>
        <v>#DIV/0!</v>
      </c>
      <c r="W422" s="523" t="e">
        <f t="shared" si="172"/>
        <v>#DIV/0!</v>
      </c>
      <c r="X422" s="523" t="e">
        <f t="shared" si="172"/>
        <v>#DIV/0!</v>
      </c>
      <c r="Y422" s="523" t="e">
        <f t="shared" si="172"/>
        <v>#DIV/0!</v>
      </c>
      <c r="Z422" s="523" t="e">
        <f t="shared" si="172"/>
        <v>#DIV/0!</v>
      </c>
      <c r="AA422" s="523" t="e">
        <f t="shared" si="172"/>
        <v>#DIV/0!</v>
      </c>
      <c r="AB422" s="523" t="e">
        <f t="shared" si="172"/>
        <v>#DIV/0!</v>
      </c>
      <c r="AC422" s="523" t="e">
        <f t="shared" si="172"/>
        <v>#DIV/0!</v>
      </c>
      <c r="AD422" s="523" t="e">
        <f t="shared" si="172"/>
        <v>#DIV/0!</v>
      </c>
      <c r="AE422" s="523" t="e">
        <f t="shared" si="172"/>
        <v>#DIV/0!</v>
      </c>
      <c r="AF422" s="523" t="e">
        <f t="shared" si="172"/>
        <v>#DIV/0!</v>
      </c>
      <c r="AG422" s="523" t="e">
        <f t="shared" si="172"/>
        <v>#DIV/0!</v>
      </c>
      <c r="AH422" s="523" t="e">
        <f t="shared" si="172"/>
        <v>#DIV/0!</v>
      </c>
      <c r="AI422" s="523" t="e">
        <f t="shared" si="172"/>
        <v>#DIV/0!</v>
      </c>
      <c r="AJ422" s="523" t="e">
        <f t="shared" si="172"/>
        <v>#DIV/0!</v>
      </c>
      <c r="AK422" s="523" t="e">
        <f t="shared" si="172"/>
        <v>#DIV/0!</v>
      </c>
      <c r="AL422" s="523" t="e">
        <f t="shared" si="172"/>
        <v>#DIV/0!</v>
      </c>
      <c r="AN422" s="418" t="s">
        <v>702</v>
      </c>
      <c r="AO422" s="519" t="s">
        <v>686</v>
      </c>
      <c r="AP422" s="523" t="e">
        <f t="shared" ref="AP422:AZ422" si="173">ROUND(AVERAGE(AP356:AP358),1)</f>
        <v>#DIV/0!</v>
      </c>
      <c r="AQ422" s="523" t="e">
        <f t="shared" si="173"/>
        <v>#DIV/0!</v>
      </c>
      <c r="AR422" s="523" t="e">
        <f t="shared" si="173"/>
        <v>#DIV/0!</v>
      </c>
      <c r="AS422" s="523" t="e">
        <f t="shared" si="173"/>
        <v>#DIV/0!</v>
      </c>
      <c r="AT422" s="523" t="e">
        <f t="shared" si="173"/>
        <v>#DIV/0!</v>
      </c>
      <c r="AU422" s="523" t="e">
        <f t="shared" si="173"/>
        <v>#DIV/0!</v>
      </c>
      <c r="AV422" s="523" t="e">
        <f t="shared" si="173"/>
        <v>#DIV/0!</v>
      </c>
      <c r="AW422" s="523" t="e">
        <f t="shared" si="173"/>
        <v>#DIV/0!</v>
      </c>
      <c r="AX422" s="523" t="e">
        <f t="shared" si="173"/>
        <v>#DIV/0!</v>
      </c>
      <c r="AY422" s="523" t="e">
        <f t="shared" si="173"/>
        <v>#DIV/0!</v>
      </c>
      <c r="AZ422" s="523" t="e">
        <f t="shared" si="173"/>
        <v>#DIV/0!</v>
      </c>
    </row>
    <row r="423" spans="1:52" hidden="1" x14ac:dyDescent="0.15">
      <c r="C423" s="522" t="s">
        <v>687</v>
      </c>
      <c r="D423" s="524" t="e">
        <f t="shared" ref="D423:AL423" si="174">ROUND(AVERAGE(D359:D361),1)</f>
        <v>#DIV/0!</v>
      </c>
      <c r="E423" s="524" t="e">
        <f t="shared" si="174"/>
        <v>#DIV/0!</v>
      </c>
      <c r="F423" s="524" t="e">
        <f t="shared" si="174"/>
        <v>#DIV/0!</v>
      </c>
      <c r="G423" s="524" t="e">
        <f t="shared" si="174"/>
        <v>#DIV/0!</v>
      </c>
      <c r="H423" s="524" t="e">
        <f t="shared" si="174"/>
        <v>#DIV/0!</v>
      </c>
      <c r="I423" s="524" t="e">
        <f t="shared" si="174"/>
        <v>#DIV/0!</v>
      </c>
      <c r="J423" s="524" t="e">
        <f t="shared" si="174"/>
        <v>#DIV/0!</v>
      </c>
      <c r="K423" s="524" t="e">
        <f t="shared" si="174"/>
        <v>#DIV/0!</v>
      </c>
      <c r="L423" s="524" t="e">
        <f t="shared" si="174"/>
        <v>#DIV/0!</v>
      </c>
      <c r="M423" s="524" t="e">
        <f t="shared" si="174"/>
        <v>#DIV/0!</v>
      </c>
      <c r="N423" s="524" t="e">
        <f t="shared" si="174"/>
        <v>#DIV/0!</v>
      </c>
      <c r="O423" s="524" t="e">
        <f t="shared" si="174"/>
        <v>#DIV/0!</v>
      </c>
      <c r="P423" s="524" t="e">
        <f t="shared" si="174"/>
        <v>#DIV/0!</v>
      </c>
      <c r="Q423" s="524" t="e">
        <f t="shared" si="174"/>
        <v>#DIV/0!</v>
      </c>
      <c r="R423" s="524" t="e">
        <f t="shared" si="174"/>
        <v>#DIV/0!</v>
      </c>
      <c r="S423" s="524" t="e">
        <f t="shared" si="174"/>
        <v>#DIV/0!</v>
      </c>
      <c r="T423" s="524" t="e">
        <f t="shared" si="174"/>
        <v>#DIV/0!</v>
      </c>
      <c r="U423" s="524" t="e">
        <f t="shared" si="174"/>
        <v>#DIV/0!</v>
      </c>
      <c r="V423" s="524" t="e">
        <f t="shared" si="174"/>
        <v>#DIV/0!</v>
      </c>
      <c r="W423" s="524" t="e">
        <f t="shared" si="174"/>
        <v>#DIV/0!</v>
      </c>
      <c r="X423" s="524" t="e">
        <f t="shared" si="174"/>
        <v>#DIV/0!</v>
      </c>
      <c r="Y423" s="524" t="e">
        <f t="shared" si="174"/>
        <v>#DIV/0!</v>
      </c>
      <c r="Z423" s="524" t="e">
        <f t="shared" si="174"/>
        <v>#DIV/0!</v>
      </c>
      <c r="AA423" s="524" t="e">
        <f t="shared" si="174"/>
        <v>#DIV/0!</v>
      </c>
      <c r="AB423" s="524" t="e">
        <f t="shared" si="174"/>
        <v>#DIV/0!</v>
      </c>
      <c r="AC423" s="524" t="e">
        <f t="shared" si="174"/>
        <v>#DIV/0!</v>
      </c>
      <c r="AD423" s="524" t="e">
        <f t="shared" si="174"/>
        <v>#DIV/0!</v>
      </c>
      <c r="AE423" s="524" t="e">
        <f t="shared" si="174"/>
        <v>#DIV/0!</v>
      </c>
      <c r="AF423" s="524" t="e">
        <f t="shared" si="174"/>
        <v>#DIV/0!</v>
      </c>
      <c r="AG423" s="524" t="e">
        <f t="shared" si="174"/>
        <v>#DIV/0!</v>
      </c>
      <c r="AH423" s="524" t="e">
        <f t="shared" si="174"/>
        <v>#DIV/0!</v>
      </c>
      <c r="AI423" s="524" t="e">
        <f t="shared" si="174"/>
        <v>#DIV/0!</v>
      </c>
      <c r="AJ423" s="524" t="e">
        <f t="shared" si="174"/>
        <v>#DIV/0!</v>
      </c>
      <c r="AK423" s="524" t="e">
        <f t="shared" si="174"/>
        <v>#DIV/0!</v>
      </c>
      <c r="AL423" s="524" t="e">
        <f t="shared" si="174"/>
        <v>#DIV/0!</v>
      </c>
      <c r="AO423" s="522" t="s">
        <v>687</v>
      </c>
      <c r="AP423" s="524" t="e">
        <f t="shared" ref="AP423:AZ423" si="175">ROUND(AVERAGE(AP359:AP361),1)</f>
        <v>#DIV/0!</v>
      </c>
      <c r="AQ423" s="524" t="e">
        <f t="shared" si="175"/>
        <v>#DIV/0!</v>
      </c>
      <c r="AR423" s="524" t="e">
        <f t="shared" si="175"/>
        <v>#DIV/0!</v>
      </c>
      <c r="AS423" s="524" t="e">
        <f t="shared" si="175"/>
        <v>#DIV/0!</v>
      </c>
      <c r="AT423" s="524" t="e">
        <f t="shared" si="175"/>
        <v>#DIV/0!</v>
      </c>
      <c r="AU423" s="524" t="e">
        <f t="shared" si="175"/>
        <v>#DIV/0!</v>
      </c>
      <c r="AV423" s="524" t="e">
        <f t="shared" si="175"/>
        <v>#DIV/0!</v>
      </c>
      <c r="AW423" s="524" t="e">
        <f t="shared" si="175"/>
        <v>#DIV/0!</v>
      </c>
      <c r="AX423" s="524" t="e">
        <f t="shared" si="175"/>
        <v>#DIV/0!</v>
      </c>
      <c r="AY423" s="524" t="e">
        <f t="shared" si="175"/>
        <v>#DIV/0!</v>
      </c>
      <c r="AZ423" s="524" t="e">
        <f t="shared" si="175"/>
        <v>#DIV/0!</v>
      </c>
    </row>
    <row r="424" spans="1:52" hidden="1" x14ac:dyDescent="0.15">
      <c r="C424" s="522" t="s">
        <v>688</v>
      </c>
      <c r="D424" s="524" t="e">
        <f t="shared" ref="D424:AL424" si="176">ROUND(AVERAGE(D362:D364),1)</f>
        <v>#DIV/0!</v>
      </c>
      <c r="E424" s="524" t="e">
        <f t="shared" si="176"/>
        <v>#DIV/0!</v>
      </c>
      <c r="F424" s="524" t="e">
        <f t="shared" si="176"/>
        <v>#DIV/0!</v>
      </c>
      <c r="G424" s="524" t="e">
        <f t="shared" si="176"/>
        <v>#DIV/0!</v>
      </c>
      <c r="H424" s="524" t="e">
        <f t="shared" si="176"/>
        <v>#DIV/0!</v>
      </c>
      <c r="I424" s="524" t="e">
        <f t="shared" si="176"/>
        <v>#DIV/0!</v>
      </c>
      <c r="J424" s="524" t="e">
        <f t="shared" si="176"/>
        <v>#DIV/0!</v>
      </c>
      <c r="K424" s="524" t="e">
        <f t="shared" si="176"/>
        <v>#DIV/0!</v>
      </c>
      <c r="L424" s="524" t="e">
        <f t="shared" si="176"/>
        <v>#DIV/0!</v>
      </c>
      <c r="M424" s="524" t="e">
        <f t="shared" si="176"/>
        <v>#DIV/0!</v>
      </c>
      <c r="N424" s="524" t="e">
        <f t="shared" si="176"/>
        <v>#DIV/0!</v>
      </c>
      <c r="O424" s="524" t="e">
        <f t="shared" si="176"/>
        <v>#DIV/0!</v>
      </c>
      <c r="P424" s="524" t="e">
        <f t="shared" si="176"/>
        <v>#DIV/0!</v>
      </c>
      <c r="Q424" s="524" t="e">
        <f t="shared" si="176"/>
        <v>#DIV/0!</v>
      </c>
      <c r="R424" s="524" t="e">
        <f t="shared" si="176"/>
        <v>#DIV/0!</v>
      </c>
      <c r="S424" s="524" t="e">
        <f t="shared" si="176"/>
        <v>#DIV/0!</v>
      </c>
      <c r="T424" s="524" t="e">
        <f t="shared" si="176"/>
        <v>#DIV/0!</v>
      </c>
      <c r="U424" s="524" t="e">
        <f t="shared" si="176"/>
        <v>#DIV/0!</v>
      </c>
      <c r="V424" s="524" t="e">
        <f t="shared" si="176"/>
        <v>#DIV/0!</v>
      </c>
      <c r="W424" s="524" t="e">
        <f t="shared" si="176"/>
        <v>#DIV/0!</v>
      </c>
      <c r="X424" s="524" t="e">
        <f t="shared" si="176"/>
        <v>#DIV/0!</v>
      </c>
      <c r="Y424" s="524" t="e">
        <f t="shared" si="176"/>
        <v>#DIV/0!</v>
      </c>
      <c r="Z424" s="524" t="e">
        <f t="shared" si="176"/>
        <v>#DIV/0!</v>
      </c>
      <c r="AA424" s="524" t="e">
        <f t="shared" si="176"/>
        <v>#DIV/0!</v>
      </c>
      <c r="AB424" s="524" t="e">
        <f t="shared" si="176"/>
        <v>#DIV/0!</v>
      </c>
      <c r="AC424" s="524" t="e">
        <f t="shared" si="176"/>
        <v>#DIV/0!</v>
      </c>
      <c r="AD424" s="524" t="e">
        <f t="shared" si="176"/>
        <v>#DIV/0!</v>
      </c>
      <c r="AE424" s="524" t="e">
        <f t="shared" si="176"/>
        <v>#DIV/0!</v>
      </c>
      <c r="AF424" s="524" t="e">
        <f t="shared" si="176"/>
        <v>#DIV/0!</v>
      </c>
      <c r="AG424" s="524" t="e">
        <f t="shared" si="176"/>
        <v>#DIV/0!</v>
      </c>
      <c r="AH424" s="524" t="e">
        <f t="shared" si="176"/>
        <v>#DIV/0!</v>
      </c>
      <c r="AI424" s="524" t="e">
        <f t="shared" si="176"/>
        <v>#DIV/0!</v>
      </c>
      <c r="AJ424" s="524" t="e">
        <f t="shared" si="176"/>
        <v>#DIV/0!</v>
      </c>
      <c r="AK424" s="524" t="e">
        <f t="shared" si="176"/>
        <v>#DIV/0!</v>
      </c>
      <c r="AL424" s="524" t="e">
        <f t="shared" si="176"/>
        <v>#DIV/0!</v>
      </c>
      <c r="AO424" s="522" t="s">
        <v>688</v>
      </c>
      <c r="AP424" s="524" t="e">
        <f t="shared" ref="AP424:AZ424" si="177">ROUND(AVERAGE(AP362:AP364),1)</f>
        <v>#DIV/0!</v>
      </c>
      <c r="AQ424" s="524" t="e">
        <f t="shared" si="177"/>
        <v>#DIV/0!</v>
      </c>
      <c r="AR424" s="524" t="e">
        <f t="shared" si="177"/>
        <v>#DIV/0!</v>
      </c>
      <c r="AS424" s="524" t="e">
        <f t="shared" si="177"/>
        <v>#DIV/0!</v>
      </c>
      <c r="AT424" s="524" t="e">
        <f t="shared" si="177"/>
        <v>#DIV/0!</v>
      </c>
      <c r="AU424" s="524" t="e">
        <f t="shared" si="177"/>
        <v>#DIV/0!</v>
      </c>
      <c r="AV424" s="524" t="e">
        <f t="shared" si="177"/>
        <v>#DIV/0!</v>
      </c>
      <c r="AW424" s="524" t="e">
        <f t="shared" si="177"/>
        <v>#DIV/0!</v>
      </c>
      <c r="AX424" s="524" t="e">
        <f t="shared" si="177"/>
        <v>#DIV/0!</v>
      </c>
      <c r="AY424" s="524" t="e">
        <f t="shared" si="177"/>
        <v>#DIV/0!</v>
      </c>
      <c r="AZ424" s="524" t="e">
        <f t="shared" si="177"/>
        <v>#DIV/0!</v>
      </c>
    </row>
    <row r="425" spans="1:52" hidden="1" x14ac:dyDescent="0.15">
      <c r="A425" s="255"/>
      <c r="B425" s="255"/>
      <c r="C425" s="525" t="s">
        <v>689</v>
      </c>
      <c r="D425" s="526" t="e">
        <f t="shared" ref="D425:AL425" si="178">ROUND(AVERAGE(D365:D367),1)</f>
        <v>#DIV/0!</v>
      </c>
      <c r="E425" s="526" t="e">
        <f t="shared" si="178"/>
        <v>#DIV/0!</v>
      </c>
      <c r="F425" s="526" t="e">
        <f t="shared" si="178"/>
        <v>#DIV/0!</v>
      </c>
      <c r="G425" s="526" t="e">
        <f t="shared" si="178"/>
        <v>#DIV/0!</v>
      </c>
      <c r="H425" s="526" t="e">
        <f t="shared" si="178"/>
        <v>#DIV/0!</v>
      </c>
      <c r="I425" s="526" t="e">
        <f t="shared" si="178"/>
        <v>#DIV/0!</v>
      </c>
      <c r="J425" s="526" t="e">
        <f t="shared" si="178"/>
        <v>#DIV/0!</v>
      </c>
      <c r="K425" s="526" t="e">
        <f t="shared" si="178"/>
        <v>#DIV/0!</v>
      </c>
      <c r="L425" s="526" t="e">
        <f t="shared" si="178"/>
        <v>#DIV/0!</v>
      </c>
      <c r="M425" s="526" t="e">
        <f t="shared" si="178"/>
        <v>#DIV/0!</v>
      </c>
      <c r="N425" s="526" t="e">
        <f t="shared" si="178"/>
        <v>#DIV/0!</v>
      </c>
      <c r="O425" s="526" t="e">
        <f t="shared" si="178"/>
        <v>#DIV/0!</v>
      </c>
      <c r="P425" s="526" t="e">
        <f t="shared" si="178"/>
        <v>#DIV/0!</v>
      </c>
      <c r="Q425" s="526" t="e">
        <f t="shared" si="178"/>
        <v>#DIV/0!</v>
      </c>
      <c r="R425" s="526" t="e">
        <f t="shared" si="178"/>
        <v>#DIV/0!</v>
      </c>
      <c r="S425" s="526" t="e">
        <f t="shared" si="178"/>
        <v>#DIV/0!</v>
      </c>
      <c r="T425" s="526" t="e">
        <f t="shared" si="178"/>
        <v>#DIV/0!</v>
      </c>
      <c r="U425" s="526" t="e">
        <f t="shared" si="178"/>
        <v>#DIV/0!</v>
      </c>
      <c r="V425" s="526" t="e">
        <f t="shared" si="178"/>
        <v>#DIV/0!</v>
      </c>
      <c r="W425" s="526" t="e">
        <f t="shared" si="178"/>
        <v>#DIV/0!</v>
      </c>
      <c r="X425" s="526" t="e">
        <f t="shared" si="178"/>
        <v>#DIV/0!</v>
      </c>
      <c r="Y425" s="526" t="e">
        <f t="shared" si="178"/>
        <v>#DIV/0!</v>
      </c>
      <c r="Z425" s="526" t="e">
        <f t="shared" si="178"/>
        <v>#DIV/0!</v>
      </c>
      <c r="AA425" s="526" t="e">
        <f t="shared" si="178"/>
        <v>#DIV/0!</v>
      </c>
      <c r="AB425" s="526" t="e">
        <f t="shared" si="178"/>
        <v>#DIV/0!</v>
      </c>
      <c r="AC425" s="526" t="e">
        <f t="shared" si="178"/>
        <v>#DIV/0!</v>
      </c>
      <c r="AD425" s="526" t="e">
        <f t="shared" si="178"/>
        <v>#DIV/0!</v>
      </c>
      <c r="AE425" s="526" t="e">
        <f t="shared" si="178"/>
        <v>#DIV/0!</v>
      </c>
      <c r="AF425" s="526" t="e">
        <f t="shared" si="178"/>
        <v>#DIV/0!</v>
      </c>
      <c r="AG425" s="526" t="e">
        <f t="shared" si="178"/>
        <v>#DIV/0!</v>
      </c>
      <c r="AH425" s="526" t="e">
        <f t="shared" si="178"/>
        <v>#DIV/0!</v>
      </c>
      <c r="AI425" s="526" t="e">
        <f t="shared" si="178"/>
        <v>#DIV/0!</v>
      </c>
      <c r="AJ425" s="526" t="e">
        <f t="shared" si="178"/>
        <v>#DIV/0!</v>
      </c>
      <c r="AK425" s="526" t="e">
        <f t="shared" si="178"/>
        <v>#DIV/0!</v>
      </c>
      <c r="AL425" s="526" t="e">
        <f t="shared" si="178"/>
        <v>#DIV/0!</v>
      </c>
      <c r="AN425" s="255"/>
      <c r="AO425" s="525" t="s">
        <v>689</v>
      </c>
      <c r="AP425" s="526" t="e">
        <f t="shared" ref="AP425:AZ425" si="179">ROUND(AVERAGE(AP365:AP367),1)</f>
        <v>#DIV/0!</v>
      </c>
      <c r="AQ425" s="526" t="e">
        <f t="shared" si="179"/>
        <v>#DIV/0!</v>
      </c>
      <c r="AR425" s="526" t="e">
        <f t="shared" si="179"/>
        <v>#DIV/0!</v>
      </c>
      <c r="AS425" s="526" t="e">
        <f t="shared" si="179"/>
        <v>#DIV/0!</v>
      </c>
      <c r="AT425" s="526" t="e">
        <f t="shared" si="179"/>
        <v>#DIV/0!</v>
      </c>
      <c r="AU425" s="526" t="e">
        <f t="shared" si="179"/>
        <v>#DIV/0!</v>
      </c>
      <c r="AV425" s="526" t="e">
        <f t="shared" si="179"/>
        <v>#DIV/0!</v>
      </c>
      <c r="AW425" s="526" t="e">
        <f t="shared" si="179"/>
        <v>#DIV/0!</v>
      </c>
      <c r="AX425" s="526" t="e">
        <f t="shared" si="179"/>
        <v>#DIV/0!</v>
      </c>
      <c r="AY425" s="526" t="e">
        <f t="shared" si="179"/>
        <v>#DIV/0!</v>
      </c>
      <c r="AZ425" s="526" t="e">
        <f t="shared" si="179"/>
        <v>#DIV/0!</v>
      </c>
    </row>
    <row r="426" spans="1:52" x14ac:dyDescent="0.15">
      <c r="A426" s="50" t="s">
        <v>703</v>
      </c>
      <c r="AM426" s="50" t="s">
        <v>703</v>
      </c>
    </row>
    <row r="427" spans="1:52" x14ac:dyDescent="0.15">
      <c r="A427" s="418"/>
      <c r="B427" s="418" t="s">
        <v>685</v>
      </c>
      <c r="C427" s="519" t="s">
        <v>686</v>
      </c>
      <c r="D427" s="418"/>
      <c r="E427" s="418"/>
      <c r="F427" s="418"/>
      <c r="G427" s="418"/>
      <c r="H427" s="418"/>
      <c r="I427" s="418"/>
      <c r="J427" s="418"/>
      <c r="K427" s="418"/>
      <c r="L427" s="418"/>
      <c r="M427" s="418"/>
      <c r="N427" s="418"/>
      <c r="O427" s="418"/>
      <c r="P427" s="418"/>
      <c r="Q427" s="418"/>
      <c r="R427" s="418"/>
      <c r="S427" s="418"/>
      <c r="T427" s="418"/>
      <c r="U427" s="418"/>
      <c r="V427" s="418"/>
      <c r="W427" s="418"/>
      <c r="X427" s="418"/>
      <c r="Y427" s="418"/>
      <c r="Z427" s="418"/>
      <c r="AA427" s="418"/>
      <c r="AB427" s="418"/>
      <c r="AC427" s="418"/>
      <c r="AD427" s="418"/>
      <c r="AE427" s="418"/>
      <c r="AF427" s="418"/>
      <c r="AG427" s="418"/>
      <c r="AH427" s="418"/>
      <c r="AI427" s="418"/>
      <c r="AJ427" s="418"/>
      <c r="AK427" s="418"/>
      <c r="AL427" s="418"/>
      <c r="AM427" s="418"/>
      <c r="AN427" s="418" t="s">
        <v>685</v>
      </c>
      <c r="AO427" s="519" t="s">
        <v>686</v>
      </c>
      <c r="AP427" s="418"/>
      <c r="AQ427" s="418"/>
      <c r="AR427" s="418"/>
      <c r="AS427" s="418"/>
      <c r="AT427" s="418"/>
      <c r="AU427" s="418"/>
      <c r="AV427" s="418"/>
      <c r="AW427" s="418"/>
      <c r="AX427" s="418"/>
      <c r="AY427" s="418"/>
      <c r="AZ427" s="418"/>
    </row>
    <row r="428" spans="1:52" x14ac:dyDescent="0.15">
      <c r="C428" s="520" t="s">
        <v>687</v>
      </c>
      <c r="D428" s="332">
        <f t="shared" ref="D428:AL435" si="180">ROUND((D371-D370)/D370*100,1)</f>
        <v>-6.7</v>
      </c>
      <c r="E428" s="332">
        <f t="shared" si="180"/>
        <v>-6.7</v>
      </c>
      <c r="F428" s="332">
        <f t="shared" si="180"/>
        <v>-3.7</v>
      </c>
      <c r="G428" s="332">
        <f t="shared" si="180"/>
        <v>-4.2</v>
      </c>
      <c r="H428" s="332">
        <f t="shared" si="180"/>
        <v>3.3</v>
      </c>
      <c r="I428" s="332">
        <f t="shared" si="180"/>
        <v>-4.0999999999999996</v>
      </c>
      <c r="J428" s="332">
        <f t="shared" si="180"/>
        <v>-10.9</v>
      </c>
      <c r="K428" s="332">
        <f t="shared" si="180"/>
        <v>-3.9</v>
      </c>
      <c r="L428" s="332">
        <f t="shared" si="180"/>
        <v>-5.0999999999999996</v>
      </c>
      <c r="M428" s="332" t="e">
        <f t="shared" si="180"/>
        <v>#DIV/0!</v>
      </c>
      <c r="N428" s="332">
        <f t="shared" si="180"/>
        <v>12.1</v>
      </c>
      <c r="O428" s="332">
        <f t="shared" si="180"/>
        <v>-11.5</v>
      </c>
      <c r="P428" s="332">
        <f t="shared" si="180"/>
        <v>-2.9</v>
      </c>
      <c r="Q428" s="332">
        <f t="shared" si="180"/>
        <v>-30.9</v>
      </c>
      <c r="R428" s="332">
        <f t="shared" si="180"/>
        <v>27</v>
      </c>
      <c r="S428" s="332">
        <f t="shared" si="180"/>
        <v>27</v>
      </c>
      <c r="T428" s="332" t="e">
        <f t="shared" si="180"/>
        <v>#DIV/0!</v>
      </c>
      <c r="U428" s="332">
        <f t="shared" si="180"/>
        <v>-21.7</v>
      </c>
      <c r="V428" s="332">
        <f t="shared" si="180"/>
        <v>-6.2</v>
      </c>
      <c r="W428" s="332">
        <f t="shared" si="180"/>
        <v>-14.7</v>
      </c>
      <c r="X428" s="332">
        <f t="shared" si="180"/>
        <v>-14.7</v>
      </c>
      <c r="Y428" s="332">
        <f t="shared" si="180"/>
        <v>-9.3000000000000007</v>
      </c>
      <c r="Z428" s="332">
        <f t="shared" si="180"/>
        <v>-4.9000000000000004</v>
      </c>
      <c r="AA428" s="332">
        <f t="shared" si="180"/>
        <v>-14.6</v>
      </c>
      <c r="AB428" s="332" t="e">
        <f t="shared" si="180"/>
        <v>#DIV/0!</v>
      </c>
      <c r="AC428" s="332">
        <f t="shared" si="180"/>
        <v>7</v>
      </c>
      <c r="AD428" s="332">
        <f t="shared" si="180"/>
        <v>12.1</v>
      </c>
      <c r="AE428" s="332">
        <f t="shared" si="180"/>
        <v>1.6</v>
      </c>
      <c r="AF428" s="332">
        <f t="shared" si="180"/>
        <v>4.5</v>
      </c>
      <c r="AG428" s="332" t="e">
        <f t="shared" si="180"/>
        <v>#DIV/0!</v>
      </c>
      <c r="AH428" s="332">
        <f t="shared" si="180"/>
        <v>2.2000000000000002</v>
      </c>
      <c r="AI428" s="332">
        <f t="shared" si="180"/>
        <v>6.2</v>
      </c>
      <c r="AJ428" s="332">
        <f t="shared" si="180"/>
        <v>-4.5</v>
      </c>
      <c r="AK428" s="332" t="e">
        <f t="shared" si="180"/>
        <v>#DIV/0!</v>
      </c>
      <c r="AL428" s="332">
        <f t="shared" si="180"/>
        <v>-9</v>
      </c>
      <c r="AO428" s="520" t="s">
        <v>687</v>
      </c>
      <c r="AP428" s="332">
        <f t="shared" ref="AP428:AZ443" si="181">ROUND((AP371-AP370)/AP370*100,1)</f>
        <v>-6.7</v>
      </c>
      <c r="AQ428" s="332">
        <f t="shared" si="181"/>
        <v>-8.6999999999999993</v>
      </c>
      <c r="AR428" s="332">
        <f t="shared" si="181"/>
        <v>-5.3</v>
      </c>
      <c r="AS428" s="332">
        <f t="shared" si="181"/>
        <v>-2.6</v>
      </c>
      <c r="AT428" s="332">
        <f t="shared" si="181"/>
        <v>-9.1999999999999993</v>
      </c>
      <c r="AU428" s="332">
        <f t="shared" si="181"/>
        <v>-14.3</v>
      </c>
      <c r="AV428" s="332">
        <f t="shared" si="181"/>
        <v>-15.3</v>
      </c>
      <c r="AW428" s="332">
        <f t="shared" si="181"/>
        <v>-11.9</v>
      </c>
      <c r="AX428" s="332">
        <f t="shared" si="181"/>
        <v>-5.0999999999999996</v>
      </c>
      <c r="AY428" s="332">
        <f t="shared" si="181"/>
        <v>-4.0999999999999996</v>
      </c>
      <c r="AZ428" s="332">
        <f t="shared" si="181"/>
        <v>-16.600000000000001</v>
      </c>
    </row>
    <row r="429" spans="1:52" x14ac:dyDescent="0.15">
      <c r="C429" s="520" t="s">
        <v>688</v>
      </c>
      <c r="D429" s="332">
        <f t="shared" si="180"/>
        <v>-0.9</v>
      </c>
      <c r="E429" s="332">
        <f t="shared" si="180"/>
        <v>-1.1000000000000001</v>
      </c>
      <c r="F429" s="332">
        <f t="shared" si="180"/>
        <v>-2.1</v>
      </c>
      <c r="G429" s="332">
        <f t="shared" si="180"/>
        <v>-1.4</v>
      </c>
      <c r="H429" s="332">
        <f t="shared" si="180"/>
        <v>-9.1</v>
      </c>
      <c r="I429" s="332">
        <f t="shared" si="180"/>
        <v>-3.4</v>
      </c>
      <c r="J429" s="332">
        <f t="shared" si="180"/>
        <v>-10.3</v>
      </c>
      <c r="K429" s="332">
        <f t="shared" si="180"/>
        <v>-10.3</v>
      </c>
      <c r="L429" s="332">
        <f t="shared" si="180"/>
        <v>-11.6</v>
      </c>
      <c r="M429" s="332" t="e">
        <f t="shared" si="180"/>
        <v>#DIV/0!</v>
      </c>
      <c r="N429" s="332">
        <f t="shared" si="180"/>
        <v>27.1</v>
      </c>
      <c r="O429" s="332">
        <f t="shared" si="180"/>
        <v>3.7</v>
      </c>
      <c r="P429" s="332">
        <f t="shared" si="180"/>
        <v>5</v>
      </c>
      <c r="Q429" s="332">
        <f t="shared" si="180"/>
        <v>-1.7</v>
      </c>
      <c r="R429" s="332">
        <f t="shared" si="180"/>
        <v>6.3</v>
      </c>
      <c r="S429" s="332">
        <f t="shared" si="180"/>
        <v>6.3</v>
      </c>
      <c r="T429" s="332" t="e">
        <f t="shared" si="180"/>
        <v>#DIV/0!</v>
      </c>
      <c r="U429" s="332">
        <f t="shared" si="180"/>
        <v>7.7</v>
      </c>
      <c r="V429" s="332">
        <f t="shared" si="180"/>
        <v>-1.4</v>
      </c>
      <c r="W429" s="332">
        <f t="shared" si="180"/>
        <v>7.7</v>
      </c>
      <c r="X429" s="332">
        <f t="shared" si="180"/>
        <v>7.7</v>
      </c>
      <c r="Y429" s="332">
        <f t="shared" si="180"/>
        <v>1.7</v>
      </c>
      <c r="Z429" s="332">
        <f t="shared" si="180"/>
        <v>-1.9</v>
      </c>
      <c r="AA429" s="332">
        <f t="shared" si="180"/>
        <v>5.8</v>
      </c>
      <c r="AB429" s="332" t="e">
        <f t="shared" si="180"/>
        <v>#DIV/0!</v>
      </c>
      <c r="AC429" s="332">
        <f t="shared" si="180"/>
        <v>0.6</v>
      </c>
      <c r="AD429" s="332">
        <f t="shared" si="180"/>
        <v>-3.9</v>
      </c>
      <c r="AE429" s="332">
        <f t="shared" si="180"/>
        <v>2.6</v>
      </c>
      <c r="AF429" s="332">
        <f t="shared" si="180"/>
        <v>-12</v>
      </c>
      <c r="AG429" s="332" t="e">
        <f t="shared" si="180"/>
        <v>#DIV/0!</v>
      </c>
      <c r="AH429" s="332">
        <f t="shared" si="180"/>
        <v>15.1</v>
      </c>
      <c r="AI429" s="332">
        <f t="shared" si="180"/>
        <v>4</v>
      </c>
      <c r="AJ429" s="332">
        <f t="shared" si="180"/>
        <v>-4</v>
      </c>
      <c r="AK429" s="332" t="e">
        <f t="shared" si="180"/>
        <v>#DIV/0!</v>
      </c>
      <c r="AL429" s="332">
        <f t="shared" si="180"/>
        <v>-10.1</v>
      </c>
      <c r="AO429" s="520" t="s">
        <v>688</v>
      </c>
      <c r="AP429" s="332">
        <f t="shared" si="181"/>
        <v>-0.9</v>
      </c>
      <c r="AQ429" s="332">
        <f t="shared" si="181"/>
        <v>2.2000000000000002</v>
      </c>
      <c r="AR429" s="332">
        <f t="shared" si="181"/>
        <v>-0.9</v>
      </c>
      <c r="AS429" s="332">
        <f t="shared" si="181"/>
        <v>-3.2</v>
      </c>
      <c r="AT429" s="332">
        <f t="shared" si="181"/>
        <v>1.6</v>
      </c>
      <c r="AU429" s="332">
        <f t="shared" si="181"/>
        <v>3.9</v>
      </c>
      <c r="AV429" s="332">
        <f t="shared" si="181"/>
        <v>5.2</v>
      </c>
      <c r="AW429" s="332">
        <f t="shared" si="181"/>
        <v>1.4</v>
      </c>
      <c r="AX429" s="332">
        <f t="shared" si="181"/>
        <v>-3</v>
      </c>
      <c r="AY429" s="332">
        <f t="shared" si="181"/>
        <v>-4</v>
      </c>
      <c r="AZ429" s="332">
        <f t="shared" si="181"/>
        <v>10.1</v>
      </c>
    </row>
    <row r="430" spans="1:52" x14ac:dyDescent="0.15">
      <c r="C430" s="520" t="s">
        <v>689</v>
      </c>
      <c r="D430" s="332">
        <f t="shared" si="180"/>
        <v>-1.1000000000000001</v>
      </c>
      <c r="E430" s="332">
        <f t="shared" si="180"/>
        <v>-1.1000000000000001</v>
      </c>
      <c r="F430" s="332">
        <f t="shared" si="180"/>
        <v>-0.8</v>
      </c>
      <c r="G430" s="332">
        <f t="shared" si="180"/>
        <v>0.7</v>
      </c>
      <c r="H430" s="332">
        <f t="shared" si="180"/>
        <v>-4.8</v>
      </c>
      <c r="I430" s="332">
        <f t="shared" si="180"/>
        <v>-5.2</v>
      </c>
      <c r="J430" s="332">
        <f t="shared" si="180"/>
        <v>-8</v>
      </c>
      <c r="K430" s="332">
        <f t="shared" si="180"/>
        <v>7.6</v>
      </c>
      <c r="L430" s="332">
        <f t="shared" si="180"/>
        <v>12</v>
      </c>
      <c r="M430" s="332" t="e">
        <f t="shared" si="180"/>
        <v>#DIV/0!</v>
      </c>
      <c r="N430" s="332">
        <f t="shared" si="180"/>
        <v>-12.7</v>
      </c>
      <c r="O430" s="332">
        <f t="shared" si="180"/>
        <v>3.6</v>
      </c>
      <c r="P430" s="332">
        <f t="shared" si="180"/>
        <v>5.4</v>
      </c>
      <c r="Q430" s="332">
        <f t="shared" si="180"/>
        <v>5.8</v>
      </c>
      <c r="R430" s="332">
        <f t="shared" si="180"/>
        <v>-13.9</v>
      </c>
      <c r="S430" s="332">
        <f t="shared" si="180"/>
        <v>-13.9</v>
      </c>
      <c r="T430" s="332" t="e">
        <f t="shared" si="180"/>
        <v>#DIV/0!</v>
      </c>
      <c r="U430" s="332">
        <f t="shared" si="180"/>
        <v>-19.3</v>
      </c>
      <c r="V430" s="332">
        <f t="shared" si="180"/>
        <v>-2</v>
      </c>
      <c r="W430" s="332">
        <f t="shared" si="180"/>
        <v>-0.1</v>
      </c>
      <c r="X430" s="332">
        <f t="shared" si="180"/>
        <v>-0.1</v>
      </c>
      <c r="Y430" s="332">
        <f t="shared" si="180"/>
        <v>13.2</v>
      </c>
      <c r="Z430" s="332">
        <f t="shared" si="180"/>
        <v>2.7</v>
      </c>
      <c r="AA430" s="332">
        <f t="shared" si="180"/>
        <v>-3.2</v>
      </c>
      <c r="AB430" s="332" t="e">
        <f t="shared" si="180"/>
        <v>#DIV/0!</v>
      </c>
      <c r="AC430" s="332">
        <f t="shared" si="180"/>
        <v>-2.5</v>
      </c>
      <c r="AD430" s="332">
        <f t="shared" si="180"/>
        <v>0.7</v>
      </c>
      <c r="AE430" s="332">
        <f t="shared" si="180"/>
        <v>6.1</v>
      </c>
      <c r="AF430" s="332">
        <f t="shared" si="180"/>
        <v>-6.9</v>
      </c>
      <c r="AG430" s="332" t="e">
        <f t="shared" si="180"/>
        <v>#DIV/0!</v>
      </c>
      <c r="AH430" s="332">
        <f t="shared" si="180"/>
        <v>-4.7</v>
      </c>
      <c r="AI430" s="332">
        <f t="shared" si="180"/>
        <v>-2.6</v>
      </c>
      <c r="AJ430" s="332">
        <f t="shared" si="180"/>
        <v>-8.5</v>
      </c>
      <c r="AK430" s="332" t="e">
        <f t="shared" si="180"/>
        <v>#DIV/0!</v>
      </c>
      <c r="AL430" s="332">
        <f t="shared" si="180"/>
        <v>-4.0999999999999996</v>
      </c>
      <c r="AO430" s="520" t="s">
        <v>689</v>
      </c>
      <c r="AP430" s="332">
        <f t="shared" si="181"/>
        <v>-1.1000000000000001</v>
      </c>
      <c r="AQ430" s="332">
        <f t="shared" si="181"/>
        <v>-1.1000000000000001</v>
      </c>
      <c r="AR430" s="332">
        <f t="shared" si="181"/>
        <v>-0.5</v>
      </c>
      <c r="AS430" s="332">
        <f t="shared" si="181"/>
        <v>-1.7</v>
      </c>
      <c r="AT430" s="332">
        <f t="shared" si="181"/>
        <v>2.2000000000000002</v>
      </c>
      <c r="AU430" s="332">
        <f t="shared" si="181"/>
        <v>-6.3</v>
      </c>
      <c r="AV430" s="332">
        <f t="shared" si="181"/>
        <v>-9.6999999999999993</v>
      </c>
      <c r="AW430" s="332">
        <f t="shared" si="181"/>
        <v>2.4</v>
      </c>
      <c r="AX430" s="332">
        <f t="shared" si="181"/>
        <v>-1.8</v>
      </c>
      <c r="AY430" s="332">
        <f t="shared" si="181"/>
        <v>-2.9</v>
      </c>
      <c r="AZ430" s="332">
        <f t="shared" si="181"/>
        <v>7.1</v>
      </c>
    </row>
    <row r="431" spans="1:52" x14ac:dyDescent="0.15">
      <c r="B431" s="418" t="s">
        <v>690</v>
      </c>
      <c r="C431" s="519" t="s">
        <v>686</v>
      </c>
      <c r="D431" s="328">
        <f t="shared" si="180"/>
        <v>-1.7</v>
      </c>
      <c r="E431" s="328">
        <f t="shared" si="180"/>
        <v>-1.7</v>
      </c>
      <c r="F431" s="328">
        <f t="shared" si="180"/>
        <v>2.2000000000000002</v>
      </c>
      <c r="G431" s="328">
        <f t="shared" si="180"/>
        <v>-1</v>
      </c>
      <c r="H431" s="328">
        <f t="shared" si="180"/>
        <v>12.9</v>
      </c>
      <c r="I431" s="328">
        <f t="shared" si="180"/>
        <v>2.6</v>
      </c>
      <c r="J431" s="328">
        <f t="shared" si="180"/>
        <v>10.6</v>
      </c>
      <c r="K431" s="328">
        <f t="shared" si="180"/>
        <v>5</v>
      </c>
      <c r="L431" s="328">
        <f t="shared" si="180"/>
        <v>8.1999999999999993</v>
      </c>
      <c r="M431" s="328" t="e">
        <f t="shared" si="180"/>
        <v>#DIV/0!</v>
      </c>
      <c r="N431" s="328">
        <f t="shared" si="180"/>
        <v>-12.9</v>
      </c>
      <c r="O431" s="328">
        <f t="shared" si="180"/>
        <v>-6.7</v>
      </c>
      <c r="P431" s="328">
        <f t="shared" si="180"/>
        <v>-4.5</v>
      </c>
      <c r="Q431" s="328">
        <f t="shared" si="180"/>
        <v>-11.3</v>
      </c>
      <c r="R431" s="328">
        <f t="shared" si="180"/>
        <v>5.4</v>
      </c>
      <c r="S431" s="328">
        <f t="shared" si="180"/>
        <v>5.4</v>
      </c>
      <c r="T431" s="328" t="e">
        <f t="shared" si="180"/>
        <v>#DIV/0!</v>
      </c>
      <c r="U431" s="328">
        <f t="shared" si="180"/>
        <v>5</v>
      </c>
      <c r="V431" s="328">
        <f t="shared" si="180"/>
        <v>-5.9</v>
      </c>
      <c r="W431" s="328">
        <f t="shared" si="180"/>
        <v>-10.6</v>
      </c>
      <c r="X431" s="328">
        <f t="shared" si="180"/>
        <v>-10.6</v>
      </c>
      <c r="Y431" s="328">
        <f t="shared" si="180"/>
        <v>4.2</v>
      </c>
      <c r="Z431" s="328">
        <f t="shared" si="180"/>
        <v>-3.7</v>
      </c>
      <c r="AA431" s="328">
        <f t="shared" si="180"/>
        <v>-13.1</v>
      </c>
      <c r="AB431" s="328" t="e">
        <f t="shared" si="180"/>
        <v>#DIV/0!</v>
      </c>
      <c r="AC431" s="328">
        <f t="shared" si="180"/>
        <v>-5.3</v>
      </c>
      <c r="AD431" s="328">
        <f t="shared" si="180"/>
        <v>-9.4</v>
      </c>
      <c r="AE431" s="328">
        <f t="shared" si="180"/>
        <v>19.100000000000001</v>
      </c>
      <c r="AF431" s="328">
        <f t="shared" si="180"/>
        <v>-4.2</v>
      </c>
      <c r="AG431" s="328" t="e">
        <f t="shared" si="180"/>
        <v>#DIV/0!</v>
      </c>
      <c r="AH431" s="328">
        <f t="shared" si="180"/>
        <v>-11.7</v>
      </c>
      <c r="AI431" s="328">
        <f t="shared" si="180"/>
        <v>21.6</v>
      </c>
      <c r="AJ431" s="328">
        <f t="shared" si="180"/>
        <v>-9.3000000000000007</v>
      </c>
      <c r="AK431" s="328" t="e">
        <f t="shared" si="180"/>
        <v>#DIV/0!</v>
      </c>
      <c r="AL431" s="328">
        <f t="shared" si="180"/>
        <v>7.7</v>
      </c>
      <c r="AN431" s="418" t="s">
        <v>690</v>
      </c>
      <c r="AO431" s="519" t="s">
        <v>686</v>
      </c>
      <c r="AP431" s="328">
        <f t="shared" si="181"/>
        <v>-1.7</v>
      </c>
      <c r="AQ431" s="328">
        <f t="shared" si="181"/>
        <v>-4.3</v>
      </c>
      <c r="AR431" s="328">
        <f t="shared" si="181"/>
        <v>-0.7</v>
      </c>
      <c r="AS431" s="328">
        <f t="shared" si="181"/>
        <v>1.2</v>
      </c>
      <c r="AT431" s="328">
        <f t="shared" si="181"/>
        <v>-2.6</v>
      </c>
      <c r="AU431" s="328">
        <f t="shared" si="181"/>
        <v>-4.8</v>
      </c>
      <c r="AV431" s="328">
        <f t="shared" si="181"/>
        <v>-3.4</v>
      </c>
      <c r="AW431" s="328">
        <f t="shared" si="181"/>
        <v>-6.5</v>
      </c>
      <c r="AX431" s="328">
        <f t="shared" si="181"/>
        <v>0</v>
      </c>
      <c r="AY431" s="328">
        <f t="shared" si="181"/>
        <v>1.6</v>
      </c>
      <c r="AZ431" s="328">
        <f t="shared" si="181"/>
        <v>-14.6</v>
      </c>
    </row>
    <row r="432" spans="1:52" x14ac:dyDescent="0.15">
      <c r="C432" s="520" t="s">
        <v>687</v>
      </c>
      <c r="D432" s="332">
        <f t="shared" si="180"/>
        <v>8.1999999999999993</v>
      </c>
      <c r="E432" s="332">
        <f t="shared" si="180"/>
        <v>8.3000000000000007</v>
      </c>
      <c r="F432" s="332">
        <f t="shared" si="180"/>
        <v>2</v>
      </c>
      <c r="G432" s="332">
        <f t="shared" si="180"/>
        <v>3.3</v>
      </c>
      <c r="H432" s="332">
        <f t="shared" si="180"/>
        <v>2.7</v>
      </c>
      <c r="I432" s="332">
        <f t="shared" si="180"/>
        <v>2.6</v>
      </c>
      <c r="J432" s="332">
        <f t="shared" si="180"/>
        <v>-4.5</v>
      </c>
      <c r="K432" s="332">
        <f t="shared" si="180"/>
        <v>0.8</v>
      </c>
      <c r="L432" s="332">
        <f t="shared" si="180"/>
        <v>-3.3</v>
      </c>
      <c r="M432" s="332" t="e">
        <f t="shared" si="180"/>
        <v>#DIV/0!</v>
      </c>
      <c r="N432" s="332">
        <f t="shared" si="180"/>
        <v>11.8</v>
      </c>
      <c r="O432" s="332">
        <f t="shared" si="180"/>
        <v>7.5</v>
      </c>
      <c r="P432" s="332">
        <f t="shared" si="180"/>
        <v>4</v>
      </c>
      <c r="Q432" s="332">
        <f t="shared" si="180"/>
        <v>11</v>
      </c>
      <c r="R432" s="332">
        <f t="shared" si="180"/>
        <v>3.3</v>
      </c>
      <c r="S432" s="332">
        <f t="shared" si="180"/>
        <v>3.3</v>
      </c>
      <c r="T432" s="332" t="e">
        <f t="shared" si="180"/>
        <v>#DIV/0!</v>
      </c>
      <c r="U432" s="332">
        <f t="shared" si="180"/>
        <v>74.7</v>
      </c>
      <c r="V432" s="332">
        <f t="shared" si="180"/>
        <v>10.6</v>
      </c>
      <c r="W432" s="332">
        <f t="shared" si="180"/>
        <v>17</v>
      </c>
      <c r="X432" s="332">
        <f t="shared" si="180"/>
        <v>17</v>
      </c>
      <c r="Y432" s="332">
        <f t="shared" si="180"/>
        <v>15.4</v>
      </c>
      <c r="Z432" s="332">
        <f t="shared" si="180"/>
        <v>6.8</v>
      </c>
      <c r="AA432" s="332">
        <f t="shared" si="180"/>
        <v>12.5</v>
      </c>
      <c r="AB432" s="332" t="e">
        <f t="shared" si="180"/>
        <v>#DIV/0!</v>
      </c>
      <c r="AC432" s="332">
        <f t="shared" si="180"/>
        <v>7.3</v>
      </c>
      <c r="AD432" s="332">
        <f t="shared" si="180"/>
        <v>8.9</v>
      </c>
      <c r="AE432" s="332">
        <f t="shared" si="180"/>
        <v>24.2</v>
      </c>
      <c r="AF432" s="332">
        <f t="shared" si="180"/>
        <v>9.5</v>
      </c>
      <c r="AG432" s="332" t="e">
        <f t="shared" si="180"/>
        <v>#DIV/0!</v>
      </c>
      <c r="AH432" s="332">
        <f t="shared" si="180"/>
        <v>3.4</v>
      </c>
      <c r="AI432" s="332">
        <f t="shared" si="180"/>
        <v>-1.7</v>
      </c>
      <c r="AJ432" s="332">
        <f t="shared" si="180"/>
        <v>9.4</v>
      </c>
      <c r="AK432" s="332" t="e">
        <f t="shared" si="180"/>
        <v>#DIV/0!</v>
      </c>
      <c r="AL432" s="332">
        <f t="shared" si="180"/>
        <v>-2.6</v>
      </c>
      <c r="AO432" s="520" t="s">
        <v>687</v>
      </c>
      <c r="AP432" s="332">
        <f t="shared" si="181"/>
        <v>8.1999999999999993</v>
      </c>
      <c r="AQ432" s="332">
        <f t="shared" si="181"/>
        <v>6.7</v>
      </c>
      <c r="AR432" s="332">
        <f t="shared" si="181"/>
        <v>6.3</v>
      </c>
      <c r="AS432" s="332">
        <f t="shared" si="181"/>
        <v>3.3</v>
      </c>
      <c r="AT432" s="332">
        <f t="shared" si="181"/>
        <v>10.199999999999999</v>
      </c>
      <c r="AU432" s="332">
        <f t="shared" si="181"/>
        <v>8.8000000000000007</v>
      </c>
      <c r="AV432" s="332">
        <f t="shared" si="181"/>
        <v>7.8</v>
      </c>
      <c r="AW432" s="332">
        <f t="shared" si="181"/>
        <v>10.5</v>
      </c>
      <c r="AX432" s="332">
        <f t="shared" si="181"/>
        <v>9.6</v>
      </c>
      <c r="AY432" s="332">
        <f t="shared" si="181"/>
        <v>8.6</v>
      </c>
      <c r="AZ432" s="332">
        <f t="shared" si="181"/>
        <v>36.9</v>
      </c>
    </row>
    <row r="433" spans="2:52" x14ac:dyDescent="0.15">
      <c r="C433" s="520" t="s">
        <v>688</v>
      </c>
      <c r="D433" s="332">
        <f t="shared" si="180"/>
        <v>2.4</v>
      </c>
      <c r="E433" s="332">
        <f t="shared" si="180"/>
        <v>2.4</v>
      </c>
      <c r="F433" s="332">
        <f t="shared" si="180"/>
        <v>0.4</v>
      </c>
      <c r="G433" s="332">
        <f t="shared" si="180"/>
        <v>0.3</v>
      </c>
      <c r="H433" s="332">
        <f t="shared" si="180"/>
        <v>3.9</v>
      </c>
      <c r="I433" s="332">
        <f t="shared" si="180"/>
        <v>0.4</v>
      </c>
      <c r="J433" s="332">
        <f t="shared" si="180"/>
        <v>-6.4</v>
      </c>
      <c r="K433" s="332">
        <f t="shared" si="180"/>
        <v>23</v>
      </c>
      <c r="L433" s="332">
        <f t="shared" si="180"/>
        <v>27.2</v>
      </c>
      <c r="M433" s="332" t="e">
        <f t="shared" si="180"/>
        <v>#DIV/0!</v>
      </c>
      <c r="N433" s="332">
        <f t="shared" si="180"/>
        <v>-28.8</v>
      </c>
      <c r="O433" s="332">
        <f t="shared" si="180"/>
        <v>7.4</v>
      </c>
      <c r="P433" s="332">
        <f t="shared" si="180"/>
        <v>9.4</v>
      </c>
      <c r="Q433" s="332">
        <f t="shared" si="180"/>
        <v>-1.8</v>
      </c>
      <c r="R433" s="332">
        <f t="shared" si="180"/>
        <v>-2</v>
      </c>
      <c r="S433" s="332">
        <f t="shared" si="180"/>
        <v>-2</v>
      </c>
      <c r="T433" s="332" t="e">
        <f t="shared" si="180"/>
        <v>#DIV/0!</v>
      </c>
      <c r="U433" s="332">
        <f t="shared" si="180"/>
        <v>40.299999999999997</v>
      </c>
      <c r="V433" s="332">
        <f t="shared" si="180"/>
        <v>-1.5</v>
      </c>
      <c r="W433" s="332">
        <f t="shared" si="180"/>
        <v>-1.8</v>
      </c>
      <c r="X433" s="332">
        <f t="shared" si="180"/>
        <v>-1.8</v>
      </c>
      <c r="Y433" s="332">
        <f t="shared" si="180"/>
        <v>-10.5</v>
      </c>
      <c r="Z433" s="332">
        <f t="shared" si="180"/>
        <v>5.4</v>
      </c>
      <c r="AA433" s="332">
        <f t="shared" si="180"/>
        <v>2</v>
      </c>
      <c r="AB433" s="332" t="e">
        <f t="shared" si="180"/>
        <v>#DIV/0!</v>
      </c>
      <c r="AC433" s="332">
        <f t="shared" si="180"/>
        <v>0.5</v>
      </c>
      <c r="AD433" s="332">
        <f t="shared" si="180"/>
        <v>1</v>
      </c>
      <c r="AE433" s="332">
        <f t="shared" si="180"/>
        <v>4.0999999999999996</v>
      </c>
      <c r="AF433" s="332">
        <f t="shared" si="180"/>
        <v>0</v>
      </c>
      <c r="AG433" s="332" t="e">
        <f t="shared" si="180"/>
        <v>#DIV/0!</v>
      </c>
      <c r="AH433" s="332">
        <f t="shared" si="180"/>
        <v>-5.8</v>
      </c>
      <c r="AI433" s="332">
        <f t="shared" si="180"/>
        <v>14.2</v>
      </c>
      <c r="AJ433" s="332">
        <f t="shared" si="180"/>
        <v>-7.1</v>
      </c>
      <c r="AK433" s="332" t="e">
        <f t="shared" si="180"/>
        <v>#DIV/0!</v>
      </c>
      <c r="AL433" s="332">
        <f t="shared" si="180"/>
        <v>2.6</v>
      </c>
      <c r="AO433" s="520" t="s">
        <v>688</v>
      </c>
      <c r="AP433" s="332">
        <f t="shared" si="181"/>
        <v>2.4</v>
      </c>
      <c r="AQ433" s="332">
        <f t="shared" si="181"/>
        <v>2.9</v>
      </c>
      <c r="AR433" s="332">
        <f t="shared" si="181"/>
        <v>2.1</v>
      </c>
      <c r="AS433" s="332">
        <f t="shared" si="181"/>
        <v>0.8</v>
      </c>
      <c r="AT433" s="332">
        <f t="shared" si="181"/>
        <v>1.7</v>
      </c>
      <c r="AU433" s="332">
        <f t="shared" si="181"/>
        <v>1.1000000000000001</v>
      </c>
      <c r="AV433" s="332">
        <f t="shared" si="181"/>
        <v>-1.2</v>
      </c>
      <c r="AW433" s="332">
        <f t="shared" si="181"/>
        <v>4.7</v>
      </c>
      <c r="AX433" s="332">
        <f t="shared" si="181"/>
        <v>2.2999999999999998</v>
      </c>
      <c r="AY433" s="332">
        <f t="shared" si="181"/>
        <v>3.1</v>
      </c>
      <c r="AZ433" s="332">
        <f t="shared" si="181"/>
        <v>-18</v>
      </c>
    </row>
    <row r="434" spans="2:52" x14ac:dyDescent="0.15">
      <c r="B434" s="255"/>
      <c r="C434" s="521" t="s">
        <v>689</v>
      </c>
      <c r="D434" s="338">
        <f t="shared" si="180"/>
        <v>-1.5</v>
      </c>
      <c r="E434" s="338">
        <f t="shared" si="180"/>
        <v>-1.6</v>
      </c>
      <c r="F434" s="338">
        <f t="shared" si="180"/>
        <v>8.6999999999999993</v>
      </c>
      <c r="G434" s="338">
        <f t="shared" si="180"/>
        <v>3.3</v>
      </c>
      <c r="H434" s="338">
        <f t="shared" si="180"/>
        <v>39.799999999999997</v>
      </c>
      <c r="I434" s="338">
        <f t="shared" si="180"/>
        <v>6.6</v>
      </c>
      <c r="J434" s="338">
        <f t="shared" si="180"/>
        <v>-9.4</v>
      </c>
      <c r="K434" s="338">
        <f t="shared" si="180"/>
        <v>-6.8</v>
      </c>
      <c r="L434" s="338">
        <f t="shared" si="180"/>
        <v>-4.9000000000000004</v>
      </c>
      <c r="M434" s="338" t="e">
        <f t="shared" si="180"/>
        <v>#DIV/0!</v>
      </c>
      <c r="N434" s="338">
        <f t="shared" si="180"/>
        <v>-1.9</v>
      </c>
      <c r="O434" s="338">
        <f t="shared" si="180"/>
        <v>-0.2</v>
      </c>
      <c r="P434" s="338">
        <f t="shared" si="180"/>
        <v>4.4000000000000004</v>
      </c>
      <c r="Q434" s="338">
        <f t="shared" si="180"/>
        <v>-8.4</v>
      </c>
      <c r="R434" s="338">
        <f t="shared" si="180"/>
        <v>6.6</v>
      </c>
      <c r="S434" s="338">
        <f t="shared" si="180"/>
        <v>6.6</v>
      </c>
      <c r="T434" s="338" t="e">
        <f t="shared" si="180"/>
        <v>#DIV/0!</v>
      </c>
      <c r="U434" s="338">
        <f t="shared" si="180"/>
        <v>-38.4</v>
      </c>
      <c r="V434" s="338">
        <f t="shared" si="180"/>
        <v>8.9</v>
      </c>
      <c r="W434" s="338">
        <f t="shared" si="180"/>
        <v>2.4</v>
      </c>
      <c r="X434" s="338">
        <f t="shared" si="180"/>
        <v>2.4</v>
      </c>
      <c r="Y434" s="338">
        <f t="shared" si="180"/>
        <v>-11.8</v>
      </c>
      <c r="Z434" s="338">
        <f t="shared" si="180"/>
        <v>-14.9</v>
      </c>
      <c r="AA434" s="338">
        <f t="shared" si="180"/>
        <v>7.7</v>
      </c>
      <c r="AB434" s="338" t="e">
        <f t="shared" si="180"/>
        <v>#DIV/0!</v>
      </c>
      <c r="AC434" s="338">
        <f t="shared" si="180"/>
        <v>2</v>
      </c>
      <c r="AD434" s="338">
        <f t="shared" si="180"/>
        <v>-4.4000000000000004</v>
      </c>
      <c r="AE434" s="338">
        <f t="shared" si="180"/>
        <v>0</v>
      </c>
      <c r="AF434" s="338">
        <f t="shared" si="180"/>
        <v>5.2</v>
      </c>
      <c r="AG434" s="338" t="e">
        <f t="shared" si="180"/>
        <v>#DIV/0!</v>
      </c>
      <c r="AH434" s="338">
        <f t="shared" si="180"/>
        <v>0.2</v>
      </c>
      <c r="AI434" s="338">
        <f t="shared" si="180"/>
        <v>15.2</v>
      </c>
      <c r="AJ434" s="338">
        <f t="shared" si="180"/>
        <v>5.0999999999999996</v>
      </c>
      <c r="AK434" s="338" t="e">
        <f t="shared" si="180"/>
        <v>#DIV/0!</v>
      </c>
      <c r="AL434" s="338">
        <f t="shared" si="180"/>
        <v>-8.8000000000000007</v>
      </c>
      <c r="AN434" s="255"/>
      <c r="AO434" s="521" t="s">
        <v>689</v>
      </c>
      <c r="AP434" s="338">
        <f t="shared" si="181"/>
        <v>-1.5</v>
      </c>
      <c r="AQ434" s="338">
        <f t="shared" si="181"/>
        <v>-2</v>
      </c>
      <c r="AR434" s="338">
        <f t="shared" si="181"/>
        <v>-4.8</v>
      </c>
      <c r="AS434" s="338">
        <f t="shared" si="181"/>
        <v>-2.8</v>
      </c>
      <c r="AT434" s="338">
        <f t="shared" si="181"/>
        <v>-3.9</v>
      </c>
      <c r="AU434" s="338">
        <f t="shared" si="181"/>
        <v>0</v>
      </c>
      <c r="AV434" s="338">
        <f t="shared" si="181"/>
        <v>-1.9</v>
      </c>
      <c r="AW434" s="338">
        <f t="shared" si="181"/>
        <v>6.7</v>
      </c>
      <c r="AX434" s="338">
        <f t="shared" si="181"/>
        <v>-2.5</v>
      </c>
      <c r="AY434" s="338">
        <f t="shared" si="181"/>
        <v>-2.2999999999999998</v>
      </c>
      <c r="AZ434" s="338">
        <f t="shared" si="181"/>
        <v>-8.1</v>
      </c>
    </row>
    <row r="435" spans="2:52" x14ac:dyDescent="0.15">
      <c r="B435" s="50" t="s">
        <v>691</v>
      </c>
      <c r="C435" s="522" t="s">
        <v>686</v>
      </c>
      <c r="D435" s="332">
        <f t="shared" si="180"/>
        <v>-1.2</v>
      </c>
      <c r="E435" s="332">
        <f t="shared" si="180"/>
        <v>-1.2</v>
      </c>
      <c r="F435" s="332">
        <f t="shared" si="180"/>
        <v>-0.1</v>
      </c>
      <c r="G435" s="332">
        <f t="shared" si="180"/>
        <v>3.8</v>
      </c>
      <c r="H435" s="332">
        <f t="shared" si="180"/>
        <v>-26.7</v>
      </c>
      <c r="I435" s="332">
        <f t="shared" si="180"/>
        <v>4.9000000000000004</v>
      </c>
      <c r="J435" s="332">
        <f t="shared" si="180"/>
        <v>8.5</v>
      </c>
      <c r="K435" s="332">
        <f t="shared" si="180"/>
        <v>-15.5</v>
      </c>
      <c r="L435" s="332">
        <f t="shared" si="180"/>
        <v>-18.399999999999999</v>
      </c>
      <c r="M435" s="332" t="e">
        <f t="shared" si="180"/>
        <v>#DIV/0!</v>
      </c>
      <c r="N435" s="332">
        <f t="shared" ref="N435:AL450" si="182">ROUND((N378-N377)/N377*100,1)</f>
        <v>-19</v>
      </c>
      <c r="O435" s="332">
        <f t="shared" si="182"/>
        <v>-2.2000000000000002</v>
      </c>
      <c r="P435" s="332">
        <f t="shared" si="182"/>
        <v>-4</v>
      </c>
      <c r="Q435" s="332">
        <f t="shared" si="182"/>
        <v>7.9</v>
      </c>
      <c r="R435" s="332">
        <f t="shared" si="182"/>
        <v>2.9</v>
      </c>
      <c r="S435" s="332">
        <f t="shared" si="182"/>
        <v>2.9</v>
      </c>
      <c r="T435" s="332" t="e">
        <f t="shared" si="182"/>
        <v>#DIV/0!</v>
      </c>
      <c r="U435" s="332">
        <f t="shared" si="182"/>
        <v>-13.3</v>
      </c>
      <c r="V435" s="332">
        <f t="shared" si="182"/>
        <v>-1.9</v>
      </c>
      <c r="W435" s="332">
        <f t="shared" si="182"/>
        <v>-6.8</v>
      </c>
      <c r="X435" s="332">
        <f t="shared" si="182"/>
        <v>-6.8</v>
      </c>
      <c r="Y435" s="332">
        <f t="shared" si="182"/>
        <v>8.4</v>
      </c>
      <c r="Z435" s="332">
        <f t="shared" si="182"/>
        <v>2</v>
      </c>
      <c r="AA435" s="332">
        <f t="shared" si="182"/>
        <v>-3.2</v>
      </c>
      <c r="AB435" s="332" t="e">
        <f t="shared" si="182"/>
        <v>#DIV/0!</v>
      </c>
      <c r="AC435" s="332">
        <f t="shared" si="182"/>
        <v>4</v>
      </c>
      <c r="AD435" s="332">
        <f t="shared" si="182"/>
        <v>19.2</v>
      </c>
      <c r="AE435" s="332">
        <f t="shared" si="182"/>
        <v>-4.4000000000000004</v>
      </c>
      <c r="AF435" s="332">
        <f t="shared" si="182"/>
        <v>2.7</v>
      </c>
      <c r="AG435" s="332" t="e">
        <f t="shared" si="182"/>
        <v>#DIV/0!</v>
      </c>
      <c r="AH435" s="332">
        <f t="shared" si="182"/>
        <v>7.5</v>
      </c>
      <c r="AI435" s="332">
        <f t="shared" si="182"/>
        <v>-25</v>
      </c>
      <c r="AJ435" s="332">
        <f t="shared" si="182"/>
        <v>3.1</v>
      </c>
      <c r="AK435" s="332" t="e">
        <f t="shared" si="182"/>
        <v>#DIV/0!</v>
      </c>
      <c r="AL435" s="332">
        <f t="shared" si="182"/>
        <v>-0.7</v>
      </c>
      <c r="AN435" s="50" t="s">
        <v>691</v>
      </c>
      <c r="AO435" s="522" t="s">
        <v>686</v>
      </c>
      <c r="AP435" s="332">
        <f t="shared" si="181"/>
        <v>-1.2</v>
      </c>
      <c r="AQ435" s="332">
        <f t="shared" si="181"/>
        <v>0.6</v>
      </c>
      <c r="AR435" s="332">
        <f t="shared" si="181"/>
        <v>1.3</v>
      </c>
      <c r="AS435" s="332">
        <f t="shared" si="181"/>
        <v>8.3000000000000007</v>
      </c>
      <c r="AT435" s="332">
        <f t="shared" si="181"/>
        <v>-7.8</v>
      </c>
      <c r="AU435" s="332">
        <f t="shared" si="181"/>
        <v>7</v>
      </c>
      <c r="AV435" s="332">
        <f t="shared" si="181"/>
        <v>5.9</v>
      </c>
      <c r="AW435" s="332">
        <f t="shared" si="181"/>
        <v>10.5</v>
      </c>
      <c r="AX435" s="332">
        <f t="shared" si="181"/>
        <v>-1.6</v>
      </c>
      <c r="AY435" s="332">
        <f t="shared" si="181"/>
        <v>-2</v>
      </c>
      <c r="AZ435" s="332">
        <f t="shared" si="181"/>
        <v>11.5</v>
      </c>
    </row>
    <row r="436" spans="2:52" x14ac:dyDescent="0.15">
      <c r="C436" s="520" t="s">
        <v>687</v>
      </c>
      <c r="D436" s="332">
        <f t="shared" ref="D436:AB446" si="183">ROUND((D379-D378)/D378*100,1)</f>
        <v>1.5</v>
      </c>
      <c r="E436" s="332">
        <f t="shared" si="183"/>
        <v>1.5</v>
      </c>
      <c r="F436" s="332">
        <f t="shared" si="183"/>
        <v>2.1</v>
      </c>
      <c r="G436" s="332">
        <f t="shared" si="183"/>
        <v>5.6</v>
      </c>
      <c r="H436" s="332">
        <f t="shared" si="183"/>
        <v>-7.1</v>
      </c>
      <c r="I436" s="332">
        <f t="shared" si="183"/>
        <v>1</v>
      </c>
      <c r="J436" s="332">
        <f t="shared" si="183"/>
        <v>2.1</v>
      </c>
      <c r="K436" s="332">
        <f t="shared" si="183"/>
        <v>3.1</v>
      </c>
      <c r="L436" s="332">
        <f t="shared" si="183"/>
        <v>5.0999999999999996</v>
      </c>
      <c r="M436" s="332" t="e">
        <f t="shared" si="183"/>
        <v>#DIV/0!</v>
      </c>
      <c r="N436" s="332">
        <f t="shared" si="183"/>
        <v>3.3</v>
      </c>
      <c r="O436" s="332">
        <f t="shared" si="183"/>
        <v>0.1</v>
      </c>
      <c r="P436" s="332">
        <f t="shared" si="183"/>
        <v>0.7</v>
      </c>
      <c r="Q436" s="332">
        <f t="shared" si="183"/>
        <v>-8.6999999999999993</v>
      </c>
      <c r="R436" s="332">
        <f t="shared" si="183"/>
        <v>-1.8</v>
      </c>
      <c r="S436" s="332">
        <f t="shared" si="183"/>
        <v>-1.8</v>
      </c>
      <c r="T436" s="332" t="e">
        <f t="shared" si="183"/>
        <v>#DIV/0!</v>
      </c>
      <c r="U436" s="332">
        <f t="shared" si="183"/>
        <v>23</v>
      </c>
      <c r="V436" s="332">
        <f t="shared" si="183"/>
        <v>-5.9</v>
      </c>
      <c r="W436" s="332">
        <f t="shared" si="183"/>
        <v>-1.2</v>
      </c>
      <c r="X436" s="332">
        <f t="shared" si="183"/>
        <v>-1.2</v>
      </c>
      <c r="Y436" s="332">
        <f t="shared" si="183"/>
        <v>-13.5</v>
      </c>
      <c r="Z436" s="332">
        <f t="shared" si="183"/>
        <v>1</v>
      </c>
      <c r="AA436" s="332">
        <f t="shared" si="183"/>
        <v>0.4</v>
      </c>
      <c r="AB436" s="332" t="e">
        <f t="shared" si="183"/>
        <v>#DIV/0!</v>
      </c>
      <c r="AC436" s="332">
        <f t="shared" si="182"/>
        <v>2.5</v>
      </c>
      <c r="AD436" s="332">
        <f t="shared" si="182"/>
        <v>0.8</v>
      </c>
      <c r="AE436" s="332">
        <f t="shared" si="182"/>
        <v>3.7</v>
      </c>
      <c r="AF436" s="332">
        <f t="shared" si="182"/>
        <v>-0.4</v>
      </c>
      <c r="AG436" s="332" t="e">
        <f t="shared" si="182"/>
        <v>#DIV/0!</v>
      </c>
      <c r="AH436" s="332">
        <f t="shared" si="182"/>
        <v>3</v>
      </c>
      <c r="AI436" s="332">
        <f t="shared" si="182"/>
        <v>2.2000000000000002</v>
      </c>
      <c r="AJ436" s="332">
        <f t="shared" si="182"/>
        <v>3.1</v>
      </c>
      <c r="AK436" s="332" t="e">
        <f t="shared" si="182"/>
        <v>#DIV/0!</v>
      </c>
      <c r="AL436" s="332">
        <f t="shared" si="182"/>
        <v>2.6</v>
      </c>
      <c r="AO436" s="520" t="s">
        <v>687</v>
      </c>
      <c r="AP436" s="332">
        <f t="shared" si="181"/>
        <v>1.5</v>
      </c>
      <c r="AQ436" s="332">
        <f t="shared" si="181"/>
        <v>-2.1</v>
      </c>
      <c r="AR436" s="332">
        <f t="shared" si="181"/>
        <v>-1.4</v>
      </c>
      <c r="AS436" s="332">
        <f t="shared" si="181"/>
        <v>-3.9</v>
      </c>
      <c r="AT436" s="332">
        <f t="shared" si="181"/>
        <v>-0.2</v>
      </c>
      <c r="AU436" s="332">
        <f t="shared" si="181"/>
        <v>-3.9</v>
      </c>
      <c r="AV436" s="332">
        <f t="shared" si="181"/>
        <v>-10.9</v>
      </c>
      <c r="AW436" s="332">
        <f t="shared" si="181"/>
        <v>10</v>
      </c>
      <c r="AX436" s="332">
        <f t="shared" si="181"/>
        <v>3.9</v>
      </c>
      <c r="AY436" s="332">
        <f t="shared" si="181"/>
        <v>4.0999999999999996</v>
      </c>
      <c r="AZ436" s="332">
        <f t="shared" si="181"/>
        <v>3.6</v>
      </c>
    </row>
    <row r="437" spans="2:52" x14ac:dyDescent="0.15">
      <c r="C437" s="520" t="s">
        <v>688</v>
      </c>
      <c r="D437" s="332">
        <f t="shared" si="183"/>
        <v>-0.8</v>
      </c>
      <c r="E437" s="332">
        <f t="shared" si="183"/>
        <v>-0.9</v>
      </c>
      <c r="F437" s="332">
        <f t="shared" si="183"/>
        <v>-4.9000000000000004</v>
      </c>
      <c r="G437" s="332">
        <f t="shared" si="183"/>
        <v>-1.9</v>
      </c>
      <c r="H437" s="332">
        <f t="shared" si="183"/>
        <v>-20.8</v>
      </c>
      <c r="I437" s="332">
        <f t="shared" si="183"/>
        <v>-6</v>
      </c>
      <c r="J437" s="332">
        <f t="shared" si="183"/>
        <v>2.4</v>
      </c>
      <c r="K437" s="332">
        <f t="shared" si="183"/>
        <v>-9.6999999999999993</v>
      </c>
      <c r="L437" s="332">
        <f t="shared" si="183"/>
        <v>-9.1999999999999993</v>
      </c>
      <c r="M437" s="332" t="e">
        <f t="shared" si="183"/>
        <v>#DIV/0!</v>
      </c>
      <c r="N437" s="332">
        <f t="shared" si="183"/>
        <v>-0.7</v>
      </c>
      <c r="O437" s="332">
        <f t="shared" si="183"/>
        <v>5.0999999999999996</v>
      </c>
      <c r="P437" s="332">
        <f t="shared" si="183"/>
        <v>7.7</v>
      </c>
      <c r="Q437" s="332">
        <f t="shared" si="183"/>
        <v>-4.3</v>
      </c>
      <c r="R437" s="332">
        <f t="shared" si="183"/>
        <v>-7.5</v>
      </c>
      <c r="S437" s="332">
        <f t="shared" si="183"/>
        <v>-7.5</v>
      </c>
      <c r="T437" s="332" t="e">
        <f t="shared" si="183"/>
        <v>#DIV/0!</v>
      </c>
      <c r="U437" s="332">
        <f t="shared" si="183"/>
        <v>11.5</v>
      </c>
      <c r="V437" s="332">
        <f t="shared" si="183"/>
        <v>5.0999999999999996</v>
      </c>
      <c r="W437" s="332">
        <f t="shared" si="183"/>
        <v>5.8</v>
      </c>
      <c r="X437" s="332">
        <f t="shared" si="183"/>
        <v>5.8</v>
      </c>
      <c r="Y437" s="332">
        <f t="shared" si="183"/>
        <v>23.2</v>
      </c>
      <c r="Z437" s="332">
        <f t="shared" si="183"/>
        <v>-5.8</v>
      </c>
      <c r="AA437" s="332">
        <f t="shared" si="183"/>
        <v>-1.9</v>
      </c>
      <c r="AB437" s="332" t="e">
        <f t="shared" si="183"/>
        <v>#DIV/0!</v>
      </c>
      <c r="AC437" s="332">
        <f t="shared" si="182"/>
        <v>-2</v>
      </c>
      <c r="AD437" s="332">
        <f t="shared" si="182"/>
        <v>-3.9</v>
      </c>
      <c r="AE437" s="332">
        <f t="shared" si="182"/>
        <v>-11.3</v>
      </c>
      <c r="AF437" s="332">
        <f t="shared" si="182"/>
        <v>12.6</v>
      </c>
      <c r="AG437" s="332" t="e">
        <f t="shared" si="182"/>
        <v>#DIV/0!</v>
      </c>
      <c r="AH437" s="332">
        <f t="shared" si="182"/>
        <v>5.2</v>
      </c>
      <c r="AI437" s="332">
        <f t="shared" si="182"/>
        <v>1.1000000000000001</v>
      </c>
      <c r="AJ437" s="332">
        <f t="shared" si="182"/>
        <v>-7.7</v>
      </c>
      <c r="AK437" s="332" t="e">
        <f t="shared" si="182"/>
        <v>#DIV/0!</v>
      </c>
      <c r="AL437" s="332">
        <f t="shared" si="182"/>
        <v>0.2</v>
      </c>
      <c r="AO437" s="520" t="s">
        <v>688</v>
      </c>
      <c r="AP437" s="332">
        <f t="shared" si="181"/>
        <v>-0.8</v>
      </c>
      <c r="AQ437" s="332">
        <f t="shared" si="181"/>
        <v>1.5</v>
      </c>
      <c r="AR437" s="332">
        <f t="shared" si="181"/>
        <v>4.9000000000000004</v>
      </c>
      <c r="AS437" s="332">
        <f t="shared" si="181"/>
        <v>11.2</v>
      </c>
      <c r="AT437" s="332">
        <f t="shared" si="181"/>
        <v>-5.5</v>
      </c>
      <c r="AU437" s="332">
        <f t="shared" si="181"/>
        <v>-7.3</v>
      </c>
      <c r="AV437" s="332">
        <f t="shared" si="181"/>
        <v>-13.5</v>
      </c>
      <c r="AW437" s="332">
        <f t="shared" si="181"/>
        <v>2.7</v>
      </c>
      <c r="AX437" s="332">
        <f t="shared" si="181"/>
        <v>-1.5</v>
      </c>
      <c r="AY437" s="332">
        <f t="shared" si="181"/>
        <v>-2.2999999999999998</v>
      </c>
      <c r="AZ437" s="332">
        <f t="shared" si="181"/>
        <v>6.1</v>
      </c>
    </row>
    <row r="438" spans="2:52" x14ac:dyDescent="0.15">
      <c r="C438" s="520" t="s">
        <v>689</v>
      </c>
      <c r="D438" s="332">
        <f t="shared" si="183"/>
        <v>3</v>
      </c>
      <c r="E438" s="332">
        <f t="shared" si="183"/>
        <v>3.1</v>
      </c>
      <c r="F438" s="332">
        <f t="shared" si="183"/>
        <v>8</v>
      </c>
      <c r="G438" s="332">
        <f t="shared" si="183"/>
        <v>0.1</v>
      </c>
      <c r="H438" s="332">
        <f t="shared" si="183"/>
        <v>62.3</v>
      </c>
      <c r="I438" s="332">
        <f t="shared" si="183"/>
        <v>3.8</v>
      </c>
      <c r="J438" s="332">
        <f t="shared" si="183"/>
        <v>-4</v>
      </c>
      <c r="K438" s="332">
        <f t="shared" si="183"/>
        <v>-2.4</v>
      </c>
      <c r="L438" s="332">
        <f t="shared" si="183"/>
        <v>-3.6</v>
      </c>
      <c r="M438" s="332" t="e">
        <f t="shared" si="183"/>
        <v>#DIV/0!</v>
      </c>
      <c r="N438" s="332">
        <f t="shared" si="183"/>
        <v>16.399999999999999</v>
      </c>
      <c r="O438" s="332">
        <f t="shared" si="183"/>
        <v>15.7</v>
      </c>
      <c r="P438" s="332">
        <f t="shared" si="183"/>
        <v>18.2</v>
      </c>
      <c r="Q438" s="332">
        <f t="shared" si="183"/>
        <v>7.6</v>
      </c>
      <c r="R438" s="332">
        <f t="shared" si="183"/>
        <v>16.2</v>
      </c>
      <c r="S438" s="332">
        <f t="shared" si="183"/>
        <v>16.2</v>
      </c>
      <c r="T438" s="332" t="e">
        <f t="shared" si="183"/>
        <v>#DIV/0!</v>
      </c>
      <c r="U438" s="332">
        <f t="shared" si="183"/>
        <v>-26.5</v>
      </c>
      <c r="V438" s="332">
        <f t="shared" si="183"/>
        <v>-4</v>
      </c>
      <c r="W438" s="332">
        <f t="shared" si="183"/>
        <v>-8.3000000000000007</v>
      </c>
      <c r="X438" s="332">
        <f t="shared" si="183"/>
        <v>-8.3000000000000007</v>
      </c>
      <c r="Y438" s="332">
        <f t="shared" si="183"/>
        <v>1.6</v>
      </c>
      <c r="Z438" s="332">
        <f t="shared" si="183"/>
        <v>2.4</v>
      </c>
      <c r="AA438" s="332">
        <f t="shared" si="183"/>
        <v>7.8</v>
      </c>
      <c r="AB438" s="332" t="e">
        <f t="shared" si="183"/>
        <v>#DIV/0!</v>
      </c>
      <c r="AC438" s="332">
        <f t="shared" si="182"/>
        <v>2.2000000000000002</v>
      </c>
      <c r="AD438" s="332">
        <f t="shared" si="182"/>
        <v>1.2</v>
      </c>
      <c r="AE438" s="332">
        <f t="shared" si="182"/>
        <v>1.6</v>
      </c>
      <c r="AF438" s="332">
        <f t="shared" si="182"/>
        <v>-7.1</v>
      </c>
      <c r="AG438" s="332" t="e">
        <f t="shared" si="182"/>
        <v>#DIV/0!</v>
      </c>
      <c r="AH438" s="332">
        <f t="shared" si="182"/>
        <v>3.5</v>
      </c>
      <c r="AI438" s="332">
        <f t="shared" si="182"/>
        <v>-0.5</v>
      </c>
      <c r="AJ438" s="332">
        <f t="shared" si="182"/>
        <v>6.7</v>
      </c>
      <c r="AK438" s="332" t="e">
        <f t="shared" si="182"/>
        <v>#DIV/0!</v>
      </c>
      <c r="AL438" s="332">
        <f t="shared" si="182"/>
        <v>-3.5</v>
      </c>
      <c r="AO438" s="520" t="s">
        <v>689</v>
      </c>
      <c r="AP438" s="332">
        <f t="shared" si="181"/>
        <v>3</v>
      </c>
      <c r="AQ438" s="332">
        <f t="shared" si="181"/>
        <v>5.8</v>
      </c>
      <c r="AR438" s="332">
        <f t="shared" si="181"/>
        <v>0.4</v>
      </c>
      <c r="AS438" s="332">
        <f t="shared" si="181"/>
        <v>2</v>
      </c>
      <c r="AT438" s="332">
        <f t="shared" si="181"/>
        <v>-1.3</v>
      </c>
      <c r="AU438" s="332">
        <f t="shared" si="181"/>
        <v>11.4</v>
      </c>
      <c r="AV438" s="332">
        <f t="shared" si="181"/>
        <v>19.7</v>
      </c>
      <c r="AW438" s="332">
        <f t="shared" si="181"/>
        <v>-1.1000000000000001</v>
      </c>
      <c r="AX438" s="332">
        <f t="shared" si="181"/>
        <v>0.3</v>
      </c>
      <c r="AY438" s="332">
        <f t="shared" si="181"/>
        <v>0.9</v>
      </c>
      <c r="AZ438" s="332">
        <f t="shared" si="181"/>
        <v>-8.4</v>
      </c>
    </row>
    <row r="439" spans="2:52" x14ac:dyDescent="0.15">
      <c r="B439" s="418" t="s">
        <v>692</v>
      </c>
      <c r="C439" s="519" t="s">
        <v>686</v>
      </c>
      <c r="D439" s="328">
        <f t="shared" si="183"/>
        <v>5</v>
      </c>
      <c r="E439" s="328">
        <f t="shared" si="183"/>
        <v>4.9000000000000004</v>
      </c>
      <c r="F439" s="328">
        <f t="shared" si="183"/>
        <v>7</v>
      </c>
      <c r="G439" s="328">
        <f t="shared" si="183"/>
        <v>6.7</v>
      </c>
      <c r="H439" s="328">
        <f t="shared" si="183"/>
        <v>0.4</v>
      </c>
      <c r="I439" s="328">
        <f t="shared" si="183"/>
        <v>-0.9</v>
      </c>
      <c r="J439" s="328">
        <f t="shared" si="183"/>
        <v>23.8</v>
      </c>
      <c r="K439" s="328">
        <f t="shared" si="183"/>
        <v>5.6</v>
      </c>
      <c r="L439" s="328">
        <f t="shared" si="183"/>
        <v>10.9</v>
      </c>
      <c r="M439" s="328" t="e">
        <f t="shared" si="183"/>
        <v>#DIV/0!</v>
      </c>
      <c r="N439" s="328">
        <f t="shared" si="183"/>
        <v>11.5</v>
      </c>
      <c r="O439" s="328">
        <f t="shared" si="183"/>
        <v>-1.2</v>
      </c>
      <c r="P439" s="328">
        <f t="shared" si="183"/>
        <v>1.1000000000000001</v>
      </c>
      <c r="Q439" s="328">
        <f t="shared" si="183"/>
        <v>-2.4</v>
      </c>
      <c r="R439" s="328">
        <f t="shared" si="183"/>
        <v>-18</v>
      </c>
      <c r="S439" s="328">
        <f t="shared" si="183"/>
        <v>-18</v>
      </c>
      <c r="T439" s="328" t="e">
        <f t="shared" si="183"/>
        <v>#DIV/0!</v>
      </c>
      <c r="U439" s="328">
        <f t="shared" si="183"/>
        <v>25.4</v>
      </c>
      <c r="V439" s="328">
        <f t="shared" si="183"/>
        <v>0.2</v>
      </c>
      <c r="W439" s="328">
        <f t="shared" si="183"/>
        <v>7.5</v>
      </c>
      <c r="X439" s="328">
        <f t="shared" si="183"/>
        <v>7.5</v>
      </c>
      <c r="Y439" s="328">
        <f t="shared" si="183"/>
        <v>-6.6</v>
      </c>
      <c r="Z439" s="328">
        <f t="shared" si="183"/>
        <v>6.8</v>
      </c>
      <c r="AA439" s="328">
        <f t="shared" si="183"/>
        <v>2.9</v>
      </c>
      <c r="AB439" s="328" t="e">
        <f t="shared" si="183"/>
        <v>#DIV/0!</v>
      </c>
      <c r="AC439" s="328">
        <f t="shared" si="182"/>
        <v>2.8</v>
      </c>
      <c r="AD439" s="328">
        <f t="shared" si="182"/>
        <v>4.7</v>
      </c>
      <c r="AE439" s="328">
        <f t="shared" si="182"/>
        <v>8.6999999999999993</v>
      </c>
      <c r="AF439" s="328">
        <f t="shared" si="182"/>
        <v>2.1</v>
      </c>
      <c r="AG439" s="328" t="e">
        <f t="shared" si="182"/>
        <v>#DIV/0!</v>
      </c>
      <c r="AH439" s="328">
        <f t="shared" si="182"/>
        <v>10</v>
      </c>
      <c r="AI439" s="328">
        <f t="shared" si="182"/>
        <v>8.6999999999999993</v>
      </c>
      <c r="AJ439" s="328">
        <f t="shared" si="182"/>
        <v>-23.8</v>
      </c>
      <c r="AK439" s="328" t="e">
        <f t="shared" si="182"/>
        <v>#DIV/0!</v>
      </c>
      <c r="AL439" s="328">
        <f t="shared" si="182"/>
        <v>18</v>
      </c>
      <c r="AN439" s="418" t="s">
        <v>692</v>
      </c>
      <c r="AO439" s="519" t="s">
        <v>686</v>
      </c>
      <c r="AP439" s="328">
        <f t="shared" si="181"/>
        <v>5</v>
      </c>
      <c r="AQ439" s="328">
        <f t="shared" si="181"/>
        <v>6.4</v>
      </c>
      <c r="AR439" s="328">
        <f t="shared" si="181"/>
        <v>14.5</v>
      </c>
      <c r="AS439" s="328">
        <f t="shared" si="181"/>
        <v>16.100000000000001</v>
      </c>
      <c r="AT439" s="328">
        <f t="shared" si="181"/>
        <v>12.7</v>
      </c>
      <c r="AU439" s="328">
        <f t="shared" si="181"/>
        <v>-3.3</v>
      </c>
      <c r="AV439" s="328">
        <f t="shared" si="181"/>
        <v>0.6</v>
      </c>
      <c r="AW439" s="328">
        <f t="shared" si="181"/>
        <v>-8.3000000000000007</v>
      </c>
      <c r="AX439" s="328">
        <f t="shared" si="181"/>
        <v>4.8</v>
      </c>
      <c r="AY439" s="328">
        <f t="shared" si="181"/>
        <v>4.9000000000000004</v>
      </c>
      <c r="AZ439" s="328">
        <f t="shared" si="181"/>
        <v>7.3</v>
      </c>
    </row>
    <row r="440" spans="2:52" x14ac:dyDescent="0.15">
      <c r="C440" s="520" t="s">
        <v>687</v>
      </c>
      <c r="D440" s="332">
        <f t="shared" si="183"/>
        <v>2.5</v>
      </c>
      <c r="E440" s="332">
        <f t="shared" si="183"/>
        <v>2.6</v>
      </c>
      <c r="F440" s="332">
        <f t="shared" si="183"/>
        <v>2.8</v>
      </c>
      <c r="G440" s="332">
        <f t="shared" si="183"/>
        <v>3.5</v>
      </c>
      <c r="H440" s="332">
        <f t="shared" si="183"/>
        <v>11.4</v>
      </c>
      <c r="I440" s="332">
        <f t="shared" si="183"/>
        <v>-1.8</v>
      </c>
      <c r="J440" s="332">
        <f t="shared" si="183"/>
        <v>-0.2</v>
      </c>
      <c r="K440" s="332">
        <f t="shared" si="183"/>
        <v>0.5</v>
      </c>
      <c r="L440" s="332">
        <f t="shared" si="183"/>
        <v>-0.9</v>
      </c>
      <c r="M440" s="332" t="e">
        <f t="shared" si="183"/>
        <v>#DIV/0!</v>
      </c>
      <c r="N440" s="332">
        <f t="shared" si="183"/>
        <v>-19.5</v>
      </c>
      <c r="O440" s="332">
        <f t="shared" si="183"/>
        <v>21.6</v>
      </c>
      <c r="P440" s="332">
        <f t="shared" si="183"/>
        <v>17.7</v>
      </c>
      <c r="Q440" s="332">
        <f t="shared" si="183"/>
        <v>24.8</v>
      </c>
      <c r="R440" s="332">
        <f t="shared" si="183"/>
        <v>3.9</v>
      </c>
      <c r="S440" s="332">
        <f t="shared" si="183"/>
        <v>3.9</v>
      </c>
      <c r="T440" s="332" t="e">
        <f t="shared" si="183"/>
        <v>#DIV/0!</v>
      </c>
      <c r="U440" s="332">
        <f t="shared" si="183"/>
        <v>-15.2</v>
      </c>
      <c r="V440" s="332">
        <f t="shared" si="183"/>
        <v>2.1</v>
      </c>
      <c r="W440" s="332">
        <f t="shared" si="183"/>
        <v>4.9000000000000004</v>
      </c>
      <c r="X440" s="332">
        <f t="shared" si="183"/>
        <v>4.9000000000000004</v>
      </c>
      <c r="Y440" s="332">
        <f t="shared" si="183"/>
        <v>4.2</v>
      </c>
      <c r="Z440" s="332">
        <f t="shared" si="183"/>
        <v>-2.1</v>
      </c>
      <c r="AA440" s="332">
        <f t="shared" si="183"/>
        <v>-4.5</v>
      </c>
      <c r="AB440" s="332" t="e">
        <f t="shared" si="183"/>
        <v>#DIV/0!</v>
      </c>
      <c r="AC440" s="332">
        <f t="shared" si="182"/>
        <v>-8</v>
      </c>
      <c r="AD440" s="332">
        <f t="shared" si="182"/>
        <v>-15.1</v>
      </c>
      <c r="AE440" s="332">
        <f t="shared" si="182"/>
        <v>-6.4</v>
      </c>
      <c r="AF440" s="332">
        <f t="shared" si="182"/>
        <v>8.1999999999999993</v>
      </c>
      <c r="AG440" s="332" t="e">
        <f t="shared" si="182"/>
        <v>#DIV/0!</v>
      </c>
      <c r="AH440" s="332">
        <f t="shared" si="182"/>
        <v>1.2</v>
      </c>
      <c r="AI440" s="332">
        <f t="shared" si="182"/>
        <v>0.6</v>
      </c>
      <c r="AJ440" s="332">
        <f t="shared" si="182"/>
        <v>-16.3</v>
      </c>
      <c r="AK440" s="332" t="e">
        <f t="shared" si="182"/>
        <v>#DIV/0!</v>
      </c>
      <c r="AL440" s="332">
        <f t="shared" si="182"/>
        <v>-0.1</v>
      </c>
      <c r="AO440" s="520" t="s">
        <v>687</v>
      </c>
      <c r="AP440" s="332">
        <f t="shared" si="181"/>
        <v>2.5</v>
      </c>
      <c r="AQ440" s="332">
        <f t="shared" si="181"/>
        <v>4</v>
      </c>
      <c r="AR440" s="332">
        <f t="shared" si="181"/>
        <v>3.3</v>
      </c>
      <c r="AS440" s="332">
        <f t="shared" si="181"/>
        <v>3.9</v>
      </c>
      <c r="AT440" s="332">
        <f t="shared" si="181"/>
        <v>-0.9</v>
      </c>
      <c r="AU440" s="332">
        <f t="shared" si="181"/>
        <v>4.3</v>
      </c>
      <c r="AV440" s="332">
        <f t="shared" si="181"/>
        <v>8.4</v>
      </c>
      <c r="AW440" s="332">
        <f t="shared" si="181"/>
        <v>-4.9000000000000004</v>
      </c>
      <c r="AX440" s="332">
        <f t="shared" si="181"/>
        <v>2.1</v>
      </c>
      <c r="AY440" s="332">
        <f t="shared" si="181"/>
        <v>2.1</v>
      </c>
      <c r="AZ440" s="332">
        <f t="shared" si="181"/>
        <v>2.2999999999999998</v>
      </c>
    </row>
    <row r="441" spans="2:52" x14ac:dyDescent="0.15">
      <c r="C441" s="520" t="s">
        <v>688</v>
      </c>
      <c r="D441" s="332">
        <f t="shared" si="183"/>
        <v>-2</v>
      </c>
      <c r="E441" s="332">
        <f t="shared" si="183"/>
        <v>-2</v>
      </c>
      <c r="F441" s="332">
        <f t="shared" si="183"/>
        <v>-1.8</v>
      </c>
      <c r="G441" s="332">
        <f t="shared" si="183"/>
        <v>4.0999999999999996</v>
      </c>
      <c r="H441" s="332">
        <f t="shared" si="183"/>
        <v>-23</v>
      </c>
      <c r="I441" s="332">
        <f t="shared" si="183"/>
        <v>2.4</v>
      </c>
      <c r="J441" s="332">
        <f t="shared" si="183"/>
        <v>13.5</v>
      </c>
      <c r="K441" s="332">
        <f t="shared" si="183"/>
        <v>0.7</v>
      </c>
      <c r="L441" s="332">
        <f t="shared" si="183"/>
        <v>0.1</v>
      </c>
      <c r="M441" s="332" t="e">
        <f t="shared" si="183"/>
        <v>#DIV/0!</v>
      </c>
      <c r="N441" s="332">
        <f t="shared" si="183"/>
        <v>37.9</v>
      </c>
      <c r="O441" s="332">
        <f t="shared" si="183"/>
        <v>-11</v>
      </c>
      <c r="P441" s="332">
        <f t="shared" si="183"/>
        <v>-13.3</v>
      </c>
      <c r="Q441" s="332">
        <f t="shared" si="183"/>
        <v>-1.6</v>
      </c>
      <c r="R441" s="332">
        <f t="shared" si="183"/>
        <v>-13.1</v>
      </c>
      <c r="S441" s="332">
        <f t="shared" si="183"/>
        <v>-13.1</v>
      </c>
      <c r="T441" s="332" t="e">
        <f t="shared" si="183"/>
        <v>#DIV/0!</v>
      </c>
      <c r="U441" s="332">
        <f t="shared" si="183"/>
        <v>-2.6</v>
      </c>
      <c r="V441" s="332">
        <f t="shared" si="183"/>
        <v>-0.4</v>
      </c>
      <c r="W441" s="332">
        <f t="shared" si="183"/>
        <v>-4.4000000000000004</v>
      </c>
      <c r="X441" s="332">
        <f t="shared" si="183"/>
        <v>-4.4000000000000004</v>
      </c>
      <c r="Y441" s="332">
        <f t="shared" si="183"/>
        <v>-20.2</v>
      </c>
      <c r="Z441" s="332">
        <f t="shared" si="183"/>
        <v>-1.1000000000000001</v>
      </c>
      <c r="AA441" s="332">
        <f t="shared" si="183"/>
        <v>-3.2</v>
      </c>
      <c r="AB441" s="332" t="e">
        <f t="shared" si="183"/>
        <v>#DIV/0!</v>
      </c>
      <c r="AC441" s="332">
        <f t="shared" si="182"/>
        <v>2.7</v>
      </c>
      <c r="AD441" s="332">
        <f t="shared" si="182"/>
        <v>1.5</v>
      </c>
      <c r="AE441" s="332">
        <f t="shared" si="182"/>
        <v>-3</v>
      </c>
      <c r="AF441" s="332">
        <f t="shared" si="182"/>
        <v>-3.6</v>
      </c>
      <c r="AG441" s="332" t="e">
        <f t="shared" si="182"/>
        <v>#DIV/0!</v>
      </c>
      <c r="AH441" s="332">
        <f t="shared" si="182"/>
        <v>0.3</v>
      </c>
      <c r="AI441" s="332">
        <f t="shared" si="182"/>
        <v>6.3</v>
      </c>
      <c r="AJ441" s="332">
        <f t="shared" si="182"/>
        <v>14.7</v>
      </c>
      <c r="AK441" s="332" t="e">
        <f t="shared" si="182"/>
        <v>#DIV/0!</v>
      </c>
      <c r="AL441" s="332">
        <f t="shared" si="182"/>
        <v>11.6</v>
      </c>
      <c r="AO441" s="520" t="s">
        <v>688</v>
      </c>
      <c r="AP441" s="332">
        <f t="shared" si="181"/>
        <v>-2</v>
      </c>
      <c r="AQ441" s="332">
        <f t="shared" si="181"/>
        <v>1.4</v>
      </c>
      <c r="AR441" s="332">
        <f t="shared" si="181"/>
        <v>3.1</v>
      </c>
      <c r="AS441" s="332">
        <f t="shared" si="181"/>
        <v>6</v>
      </c>
      <c r="AT441" s="332">
        <f t="shared" si="181"/>
        <v>-1.2</v>
      </c>
      <c r="AU441" s="332">
        <f t="shared" si="181"/>
        <v>-1.5</v>
      </c>
      <c r="AV441" s="332">
        <f t="shared" si="181"/>
        <v>-7.1</v>
      </c>
      <c r="AW441" s="332">
        <f t="shared" si="181"/>
        <v>7.5</v>
      </c>
      <c r="AX441" s="332">
        <f t="shared" si="181"/>
        <v>-2.5</v>
      </c>
      <c r="AY441" s="332">
        <f t="shared" si="181"/>
        <v>-2.2000000000000002</v>
      </c>
      <c r="AZ441" s="332">
        <f t="shared" si="181"/>
        <v>-9.6</v>
      </c>
    </row>
    <row r="442" spans="2:52" x14ac:dyDescent="0.15">
      <c r="C442" s="520" t="s">
        <v>689</v>
      </c>
      <c r="D442" s="332">
        <f t="shared" si="183"/>
        <v>-0.9</v>
      </c>
      <c r="E442" s="332">
        <f t="shared" si="183"/>
        <v>-1</v>
      </c>
      <c r="F442" s="332">
        <f t="shared" si="183"/>
        <v>-2.5</v>
      </c>
      <c r="G442" s="332">
        <f t="shared" si="183"/>
        <v>-7.8</v>
      </c>
      <c r="H442" s="332">
        <f t="shared" si="183"/>
        <v>14.4</v>
      </c>
      <c r="I442" s="332">
        <f t="shared" si="183"/>
        <v>-8.6</v>
      </c>
      <c r="J442" s="332">
        <f t="shared" si="183"/>
        <v>2.7</v>
      </c>
      <c r="K442" s="332">
        <f t="shared" si="183"/>
        <v>-0.8</v>
      </c>
      <c r="L442" s="332">
        <f t="shared" si="183"/>
        <v>-0.4</v>
      </c>
      <c r="M442" s="332" t="e">
        <f t="shared" si="183"/>
        <v>#DIV/0!</v>
      </c>
      <c r="N442" s="332">
        <f t="shared" si="183"/>
        <v>-30.9</v>
      </c>
      <c r="O442" s="332">
        <f t="shared" si="183"/>
        <v>-13.4</v>
      </c>
      <c r="P442" s="332">
        <f t="shared" si="183"/>
        <v>-13.5</v>
      </c>
      <c r="Q442" s="332">
        <f t="shared" si="183"/>
        <v>-9.1999999999999993</v>
      </c>
      <c r="R442" s="332">
        <f t="shared" si="183"/>
        <v>9.5</v>
      </c>
      <c r="S442" s="332">
        <f t="shared" si="183"/>
        <v>9.5</v>
      </c>
      <c r="T442" s="332" t="e">
        <f t="shared" si="183"/>
        <v>#DIV/0!</v>
      </c>
      <c r="U442" s="332">
        <f t="shared" si="183"/>
        <v>13.7</v>
      </c>
      <c r="V442" s="332">
        <f t="shared" si="183"/>
        <v>-0.8</v>
      </c>
      <c r="W442" s="332">
        <f t="shared" si="183"/>
        <v>2.1</v>
      </c>
      <c r="X442" s="332">
        <f t="shared" si="183"/>
        <v>2.1</v>
      </c>
      <c r="Y442" s="332">
        <f t="shared" si="183"/>
        <v>16.600000000000001</v>
      </c>
      <c r="Z442" s="332">
        <f t="shared" si="183"/>
        <v>-0.2</v>
      </c>
      <c r="AA442" s="332">
        <f t="shared" si="183"/>
        <v>-3.7</v>
      </c>
      <c r="AB442" s="332" t="e">
        <f t="shared" si="183"/>
        <v>#DIV/0!</v>
      </c>
      <c r="AC442" s="332">
        <f t="shared" si="182"/>
        <v>3.7</v>
      </c>
      <c r="AD442" s="332">
        <f t="shared" si="182"/>
        <v>9.5</v>
      </c>
      <c r="AE442" s="332">
        <f t="shared" si="182"/>
        <v>-3.2</v>
      </c>
      <c r="AF442" s="332">
        <f t="shared" si="182"/>
        <v>2.2000000000000002</v>
      </c>
      <c r="AG442" s="332" t="e">
        <f t="shared" si="182"/>
        <v>#DIV/0!</v>
      </c>
      <c r="AH442" s="332">
        <f t="shared" si="182"/>
        <v>-3.2</v>
      </c>
      <c r="AI442" s="332">
        <f t="shared" si="182"/>
        <v>6.1</v>
      </c>
      <c r="AJ442" s="332">
        <f t="shared" si="182"/>
        <v>-18.100000000000001</v>
      </c>
      <c r="AK442" s="332" t="e">
        <f t="shared" si="182"/>
        <v>#DIV/0!</v>
      </c>
      <c r="AL442" s="332">
        <f t="shared" si="182"/>
        <v>2.2000000000000002</v>
      </c>
      <c r="AO442" s="520" t="s">
        <v>689</v>
      </c>
      <c r="AP442" s="332">
        <f t="shared" si="181"/>
        <v>-0.9</v>
      </c>
      <c r="AQ442" s="332">
        <f t="shared" si="181"/>
        <v>-2.2000000000000002</v>
      </c>
      <c r="AR442" s="332">
        <f t="shared" si="181"/>
        <v>-5.8</v>
      </c>
      <c r="AS442" s="332">
        <f t="shared" si="181"/>
        <v>-8.1999999999999993</v>
      </c>
      <c r="AT442" s="332">
        <f t="shared" si="181"/>
        <v>0.7</v>
      </c>
      <c r="AU442" s="332">
        <f t="shared" si="181"/>
        <v>-4.0999999999999996</v>
      </c>
      <c r="AV442" s="332">
        <f t="shared" si="181"/>
        <v>-11.9</v>
      </c>
      <c r="AW442" s="332">
        <f t="shared" si="181"/>
        <v>11</v>
      </c>
      <c r="AX442" s="332">
        <f t="shared" si="181"/>
        <v>-2.4</v>
      </c>
      <c r="AY442" s="332">
        <f t="shared" si="181"/>
        <v>-3</v>
      </c>
      <c r="AZ442" s="332">
        <f t="shared" si="181"/>
        <v>6.6</v>
      </c>
    </row>
    <row r="443" spans="2:52" x14ac:dyDescent="0.15">
      <c r="B443" s="418" t="s">
        <v>693</v>
      </c>
      <c r="C443" s="519" t="s">
        <v>686</v>
      </c>
      <c r="D443" s="523">
        <f t="shared" si="183"/>
        <v>0.7</v>
      </c>
      <c r="E443" s="523">
        <f t="shared" si="183"/>
        <v>0.7</v>
      </c>
      <c r="F443" s="523">
        <f t="shared" si="183"/>
        <v>-7</v>
      </c>
      <c r="G443" s="523">
        <f t="shared" si="183"/>
        <v>-6.7</v>
      </c>
      <c r="H443" s="523">
        <f t="shared" si="183"/>
        <v>-17.3</v>
      </c>
      <c r="I443" s="523">
        <f t="shared" si="183"/>
        <v>3.2</v>
      </c>
      <c r="J443" s="523">
        <f t="shared" si="183"/>
        <v>9.1</v>
      </c>
      <c r="K443" s="523">
        <f t="shared" si="183"/>
        <v>7.7</v>
      </c>
      <c r="L443" s="523">
        <f t="shared" si="183"/>
        <v>7.3</v>
      </c>
      <c r="M443" s="523" t="e">
        <f t="shared" si="183"/>
        <v>#DIV/0!</v>
      </c>
      <c r="N443" s="523">
        <f t="shared" si="183"/>
        <v>-8.5</v>
      </c>
      <c r="O443" s="523">
        <f t="shared" si="183"/>
        <v>14.5</v>
      </c>
      <c r="P443" s="523">
        <f t="shared" si="183"/>
        <v>21.8</v>
      </c>
      <c r="Q443" s="523">
        <f t="shared" si="183"/>
        <v>-3.4</v>
      </c>
      <c r="R443" s="523">
        <f t="shared" si="183"/>
        <v>3</v>
      </c>
      <c r="S443" s="523">
        <f t="shared" si="183"/>
        <v>3</v>
      </c>
      <c r="T443" s="523" t="e">
        <f t="shared" si="183"/>
        <v>#DIV/0!</v>
      </c>
      <c r="U443" s="523">
        <f t="shared" si="183"/>
        <v>0.6</v>
      </c>
      <c r="V443" s="523">
        <f t="shared" si="183"/>
        <v>0.5</v>
      </c>
      <c r="W443" s="523">
        <f t="shared" si="183"/>
        <v>-1.3</v>
      </c>
      <c r="X443" s="523">
        <f t="shared" si="183"/>
        <v>-1.3</v>
      </c>
      <c r="Y443" s="523">
        <f t="shared" si="183"/>
        <v>-10.7</v>
      </c>
      <c r="Z443" s="523">
        <f t="shared" si="183"/>
        <v>-0.2</v>
      </c>
      <c r="AA443" s="523">
        <f t="shared" si="183"/>
        <v>5.4</v>
      </c>
      <c r="AB443" s="523" t="e">
        <f t="shared" si="183"/>
        <v>#DIV/0!</v>
      </c>
      <c r="AC443" s="523">
        <f t="shared" si="182"/>
        <v>-4.0999999999999996</v>
      </c>
      <c r="AD443" s="523">
        <f t="shared" si="182"/>
        <v>-13.3</v>
      </c>
      <c r="AE443" s="523">
        <f t="shared" si="182"/>
        <v>0.1</v>
      </c>
      <c r="AF443" s="523">
        <f t="shared" si="182"/>
        <v>0.1</v>
      </c>
      <c r="AG443" s="523" t="e">
        <f t="shared" si="182"/>
        <v>#DIV/0!</v>
      </c>
      <c r="AH443" s="523">
        <f t="shared" si="182"/>
        <v>7.2</v>
      </c>
      <c r="AI443" s="523">
        <f t="shared" si="182"/>
        <v>0.3</v>
      </c>
      <c r="AJ443" s="523">
        <f t="shared" si="182"/>
        <v>25.5</v>
      </c>
      <c r="AK443" s="523" t="e">
        <f t="shared" si="182"/>
        <v>#DIV/0!</v>
      </c>
      <c r="AL443" s="523">
        <f t="shared" si="182"/>
        <v>8.3000000000000007</v>
      </c>
      <c r="AN443" s="418" t="s">
        <v>693</v>
      </c>
      <c r="AO443" s="519" t="s">
        <v>686</v>
      </c>
      <c r="AP443" s="523">
        <f t="shared" si="181"/>
        <v>0.7</v>
      </c>
      <c r="AQ443" s="523">
        <f t="shared" si="181"/>
        <v>2.4</v>
      </c>
      <c r="AR443" s="523">
        <f t="shared" si="181"/>
        <v>5.9</v>
      </c>
      <c r="AS443" s="523">
        <f t="shared" si="181"/>
        <v>9.4</v>
      </c>
      <c r="AT443" s="523">
        <f t="shared" si="181"/>
        <v>-0.5</v>
      </c>
      <c r="AU443" s="523">
        <f t="shared" si="181"/>
        <v>6.1</v>
      </c>
      <c r="AV443" s="523">
        <f t="shared" si="181"/>
        <v>7.7</v>
      </c>
      <c r="AW443" s="523">
        <f t="shared" si="181"/>
        <v>7</v>
      </c>
      <c r="AX443" s="523">
        <f t="shared" si="181"/>
        <v>0.6</v>
      </c>
      <c r="AY443" s="523">
        <f t="shared" si="181"/>
        <v>0.9</v>
      </c>
      <c r="AZ443" s="523">
        <f t="shared" si="181"/>
        <v>-2.1</v>
      </c>
    </row>
    <row r="444" spans="2:52" x14ac:dyDescent="0.15">
      <c r="C444" s="520" t="s">
        <v>687</v>
      </c>
      <c r="D444" s="524">
        <f t="shared" si="183"/>
        <v>-2.7</v>
      </c>
      <c r="E444" s="524">
        <f t="shared" si="183"/>
        <v>-2.7</v>
      </c>
      <c r="F444" s="524">
        <f t="shared" si="183"/>
        <v>1.6</v>
      </c>
      <c r="G444" s="524">
        <f t="shared" si="183"/>
        <v>0.4</v>
      </c>
      <c r="H444" s="524">
        <f t="shared" si="183"/>
        <v>32.200000000000003</v>
      </c>
      <c r="I444" s="524">
        <f t="shared" si="183"/>
        <v>-2.4</v>
      </c>
      <c r="J444" s="524">
        <f t="shared" si="183"/>
        <v>-8.3000000000000007</v>
      </c>
      <c r="K444" s="524">
        <f t="shared" si="183"/>
        <v>-0.4</v>
      </c>
      <c r="L444" s="524">
        <f t="shared" si="183"/>
        <v>-2.1</v>
      </c>
      <c r="M444" s="524" t="e">
        <f t="shared" si="183"/>
        <v>#DIV/0!</v>
      </c>
      <c r="N444" s="524">
        <f t="shared" si="183"/>
        <v>5.9</v>
      </c>
      <c r="O444" s="524">
        <f t="shared" si="183"/>
        <v>-7.1</v>
      </c>
      <c r="P444" s="524">
        <f t="shared" si="183"/>
        <v>-9.3000000000000007</v>
      </c>
      <c r="Q444" s="524">
        <f t="shared" si="183"/>
        <v>-9.3000000000000007</v>
      </c>
      <c r="R444" s="524">
        <f t="shared" si="183"/>
        <v>1.7</v>
      </c>
      <c r="S444" s="524">
        <f t="shared" si="183"/>
        <v>1.7</v>
      </c>
      <c r="T444" s="524" t="e">
        <f t="shared" si="183"/>
        <v>#DIV/0!</v>
      </c>
      <c r="U444" s="524">
        <f t="shared" si="183"/>
        <v>-18.899999999999999</v>
      </c>
      <c r="V444" s="524">
        <f t="shared" si="183"/>
        <v>-1</v>
      </c>
      <c r="W444" s="524">
        <f t="shared" si="183"/>
        <v>-7</v>
      </c>
      <c r="X444" s="524">
        <f t="shared" si="183"/>
        <v>-7</v>
      </c>
      <c r="Y444" s="524">
        <f t="shared" si="183"/>
        <v>27.1</v>
      </c>
      <c r="Z444" s="524">
        <f t="shared" si="183"/>
        <v>-0.7</v>
      </c>
      <c r="AA444" s="524">
        <f t="shared" si="183"/>
        <v>1.2</v>
      </c>
      <c r="AB444" s="524" t="e">
        <f t="shared" si="183"/>
        <v>#DIV/0!</v>
      </c>
      <c r="AC444" s="524">
        <f t="shared" si="182"/>
        <v>-2.9</v>
      </c>
      <c r="AD444" s="524">
        <f t="shared" si="182"/>
        <v>-3.7</v>
      </c>
      <c r="AE444" s="524">
        <f t="shared" si="182"/>
        <v>-0.8</v>
      </c>
      <c r="AF444" s="524">
        <f t="shared" si="182"/>
        <v>1.3</v>
      </c>
      <c r="AG444" s="524" t="e">
        <f t="shared" si="182"/>
        <v>#DIV/0!</v>
      </c>
      <c r="AH444" s="524">
        <f t="shared" si="182"/>
        <v>-9.6999999999999993</v>
      </c>
      <c r="AI444" s="524">
        <f t="shared" si="182"/>
        <v>3.9</v>
      </c>
      <c r="AJ444" s="524">
        <f t="shared" si="182"/>
        <v>-4.3</v>
      </c>
      <c r="AK444" s="524" t="e">
        <f t="shared" si="182"/>
        <v>#DIV/0!</v>
      </c>
      <c r="AL444" s="524">
        <f t="shared" si="182"/>
        <v>-7.2</v>
      </c>
      <c r="AO444" s="520" t="s">
        <v>687</v>
      </c>
      <c r="AP444" s="524">
        <f t="shared" ref="AP444:AZ459" si="184">ROUND((AP387-AP386)/AP386*100,1)</f>
        <v>-2.7</v>
      </c>
      <c r="AQ444" s="524">
        <f t="shared" si="184"/>
        <v>-2.7</v>
      </c>
      <c r="AR444" s="524">
        <f t="shared" si="184"/>
        <v>-4.9000000000000004</v>
      </c>
      <c r="AS444" s="524">
        <f t="shared" si="184"/>
        <v>-7.8</v>
      </c>
      <c r="AT444" s="524">
        <f t="shared" si="184"/>
        <v>-1.6</v>
      </c>
      <c r="AU444" s="524">
        <f t="shared" si="184"/>
        <v>2.6</v>
      </c>
      <c r="AV444" s="524">
        <f t="shared" si="184"/>
        <v>-3</v>
      </c>
      <c r="AW444" s="524">
        <f t="shared" si="184"/>
        <v>9.6</v>
      </c>
      <c r="AX444" s="524">
        <f t="shared" si="184"/>
        <v>-2.8</v>
      </c>
      <c r="AY444" s="524">
        <f t="shared" si="184"/>
        <v>-2.7</v>
      </c>
      <c r="AZ444" s="524">
        <f t="shared" si="184"/>
        <v>-1.8</v>
      </c>
    </row>
    <row r="445" spans="2:52" x14ac:dyDescent="0.15">
      <c r="C445" s="520" t="s">
        <v>688</v>
      </c>
      <c r="D445" s="524">
        <f t="shared" si="183"/>
        <v>6.1</v>
      </c>
      <c r="E445" s="524">
        <f t="shared" si="183"/>
        <v>6</v>
      </c>
      <c r="F445" s="524">
        <f t="shared" si="183"/>
        <v>30.3</v>
      </c>
      <c r="G445" s="524">
        <f t="shared" si="183"/>
        <v>2.2000000000000002</v>
      </c>
      <c r="H445" s="524">
        <f t="shared" si="183"/>
        <v>159.19999999999999</v>
      </c>
      <c r="I445" s="524">
        <f t="shared" si="183"/>
        <v>-2.7</v>
      </c>
      <c r="J445" s="524">
        <f t="shared" si="183"/>
        <v>-9.8000000000000007</v>
      </c>
      <c r="K445" s="524">
        <f t="shared" si="183"/>
        <v>-8.6</v>
      </c>
      <c r="L445" s="524">
        <f t="shared" si="183"/>
        <v>-7.3</v>
      </c>
      <c r="M445" s="524" t="e">
        <f t="shared" si="183"/>
        <v>#DIV/0!</v>
      </c>
      <c r="N445" s="524">
        <f t="shared" si="183"/>
        <v>0.2</v>
      </c>
      <c r="O445" s="524">
        <f t="shared" si="183"/>
        <v>10</v>
      </c>
      <c r="P445" s="524">
        <f t="shared" si="183"/>
        <v>6.5</v>
      </c>
      <c r="Q445" s="524">
        <f t="shared" si="183"/>
        <v>25.8</v>
      </c>
      <c r="R445" s="524">
        <f t="shared" si="183"/>
        <v>24.8</v>
      </c>
      <c r="S445" s="524">
        <f t="shared" si="183"/>
        <v>24.8</v>
      </c>
      <c r="T445" s="524" t="e">
        <f t="shared" si="183"/>
        <v>#DIV/0!</v>
      </c>
      <c r="U445" s="524">
        <f t="shared" si="183"/>
        <v>0.4</v>
      </c>
      <c r="V445" s="524">
        <f t="shared" si="183"/>
        <v>2.6</v>
      </c>
      <c r="W445" s="524">
        <f t="shared" si="183"/>
        <v>4</v>
      </c>
      <c r="X445" s="524">
        <f t="shared" si="183"/>
        <v>4</v>
      </c>
      <c r="Y445" s="524">
        <f t="shared" si="183"/>
        <v>-16.5</v>
      </c>
      <c r="Z445" s="524">
        <f t="shared" si="183"/>
        <v>1.4</v>
      </c>
      <c r="AA445" s="524">
        <f t="shared" si="183"/>
        <v>1.6</v>
      </c>
      <c r="AB445" s="524" t="e">
        <f t="shared" si="183"/>
        <v>#DIV/0!</v>
      </c>
      <c r="AC445" s="524">
        <f t="shared" si="182"/>
        <v>-3.2</v>
      </c>
      <c r="AD445" s="524">
        <f t="shared" si="182"/>
        <v>-0.2</v>
      </c>
      <c r="AE445" s="524">
        <f t="shared" si="182"/>
        <v>5.8</v>
      </c>
      <c r="AF445" s="524">
        <f t="shared" si="182"/>
        <v>-6.1</v>
      </c>
      <c r="AG445" s="524" t="e">
        <f t="shared" si="182"/>
        <v>#DIV/0!</v>
      </c>
      <c r="AH445" s="524">
        <f t="shared" si="182"/>
        <v>-3.1</v>
      </c>
      <c r="AI445" s="524">
        <f t="shared" si="182"/>
        <v>-5.6</v>
      </c>
      <c r="AJ445" s="524">
        <f t="shared" si="182"/>
        <v>-15.6</v>
      </c>
      <c r="AK445" s="524" t="e">
        <f t="shared" si="182"/>
        <v>#DIV/0!</v>
      </c>
      <c r="AL445" s="524">
        <f t="shared" si="182"/>
        <v>-8.6</v>
      </c>
      <c r="AO445" s="520" t="s">
        <v>688</v>
      </c>
      <c r="AP445" s="524">
        <f t="shared" si="184"/>
        <v>6.1</v>
      </c>
      <c r="AQ445" s="524">
        <f t="shared" si="184"/>
        <v>3.4</v>
      </c>
      <c r="AR445" s="524">
        <f t="shared" si="184"/>
        <v>0.7</v>
      </c>
      <c r="AS445" s="524">
        <f t="shared" si="184"/>
        <v>1</v>
      </c>
      <c r="AT445" s="524">
        <f t="shared" si="184"/>
        <v>0.2</v>
      </c>
      <c r="AU445" s="524">
        <f t="shared" si="184"/>
        <v>10.6</v>
      </c>
      <c r="AV445" s="524">
        <f t="shared" si="184"/>
        <v>22</v>
      </c>
      <c r="AW445" s="524">
        <f t="shared" si="184"/>
        <v>-6.4</v>
      </c>
      <c r="AX445" s="524">
        <f t="shared" si="184"/>
        <v>9.4</v>
      </c>
      <c r="AY445" s="524">
        <f t="shared" si="184"/>
        <v>9.3000000000000007</v>
      </c>
      <c r="AZ445" s="524">
        <f t="shared" si="184"/>
        <v>10.199999999999999</v>
      </c>
    </row>
    <row r="446" spans="2:52" x14ac:dyDescent="0.15">
      <c r="B446" s="255"/>
      <c r="C446" s="521" t="s">
        <v>689</v>
      </c>
      <c r="D446" s="524">
        <f t="shared" si="183"/>
        <v>-3.2</v>
      </c>
      <c r="E446" s="524">
        <f t="shared" si="183"/>
        <v>-3</v>
      </c>
      <c r="F446" s="524">
        <f t="shared" si="183"/>
        <v>-19.8</v>
      </c>
      <c r="G446" s="524">
        <f t="shared" si="183"/>
        <v>3.9</v>
      </c>
      <c r="H446" s="524">
        <f t="shared" si="183"/>
        <v>-67</v>
      </c>
      <c r="I446" s="524">
        <f t="shared" ref="I446:AB446" si="185">ROUND((I389-I388)/I388*100,1)</f>
        <v>-2</v>
      </c>
      <c r="J446" s="524">
        <f t="shared" si="185"/>
        <v>-6.1</v>
      </c>
      <c r="K446" s="524">
        <f t="shared" si="185"/>
        <v>-4</v>
      </c>
      <c r="L446" s="524">
        <f t="shared" si="185"/>
        <v>-3.7</v>
      </c>
      <c r="M446" s="524" t="e">
        <f t="shared" si="185"/>
        <v>#DIV/0!</v>
      </c>
      <c r="N446" s="524">
        <f t="shared" si="185"/>
        <v>-9.4</v>
      </c>
      <c r="O446" s="524">
        <f t="shared" si="185"/>
        <v>8</v>
      </c>
      <c r="P446" s="524">
        <f t="shared" si="185"/>
        <v>8.6</v>
      </c>
      <c r="Q446" s="524">
        <f t="shared" si="185"/>
        <v>10.7</v>
      </c>
      <c r="R446" s="524">
        <f t="shared" si="185"/>
        <v>-3.2</v>
      </c>
      <c r="S446" s="524">
        <f t="shared" si="185"/>
        <v>-3.2</v>
      </c>
      <c r="T446" s="524" t="e">
        <f t="shared" si="185"/>
        <v>#DIV/0!</v>
      </c>
      <c r="U446" s="524">
        <f t="shared" si="185"/>
        <v>10.8</v>
      </c>
      <c r="V446" s="524">
        <f t="shared" si="185"/>
        <v>1.9</v>
      </c>
      <c r="W446" s="524">
        <f t="shared" si="185"/>
        <v>2.7</v>
      </c>
      <c r="X446" s="524">
        <f t="shared" si="185"/>
        <v>2.7</v>
      </c>
      <c r="Y446" s="524">
        <f t="shared" si="185"/>
        <v>-0.6</v>
      </c>
      <c r="Z446" s="524">
        <f t="shared" si="185"/>
        <v>3.4</v>
      </c>
      <c r="AA446" s="524">
        <f t="shared" si="185"/>
        <v>-1.5</v>
      </c>
      <c r="AB446" s="524" t="e">
        <f t="shared" si="185"/>
        <v>#DIV/0!</v>
      </c>
      <c r="AC446" s="524">
        <f t="shared" si="182"/>
        <v>-100</v>
      </c>
      <c r="AD446" s="524">
        <f t="shared" si="182"/>
        <v>-5.0999999999999996</v>
      </c>
      <c r="AE446" s="524">
        <f t="shared" si="182"/>
        <v>11.7</v>
      </c>
      <c r="AF446" s="524">
        <f t="shared" si="182"/>
        <v>5.4</v>
      </c>
      <c r="AG446" s="524" t="e">
        <f t="shared" si="182"/>
        <v>#DIV/0!</v>
      </c>
      <c r="AH446" s="524">
        <f t="shared" si="182"/>
        <v>4</v>
      </c>
      <c r="AI446" s="524">
        <f t="shared" si="182"/>
        <v>-7.8</v>
      </c>
      <c r="AJ446" s="524">
        <f t="shared" si="182"/>
        <v>-21.9</v>
      </c>
      <c r="AK446" s="524" t="e">
        <f t="shared" si="182"/>
        <v>#DIV/0!</v>
      </c>
      <c r="AL446" s="524">
        <f t="shared" si="182"/>
        <v>-6</v>
      </c>
      <c r="AN446" s="255"/>
      <c r="AO446" s="521" t="s">
        <v>689</v>
      </c>
      <c r="AP446" s="524">
        <f t="shared" si="184"/>
        <v>-3.2</v>
      </c>
      <c r="AQ446" s="524">
        <f t="shared" si="184"/>
        <v>-2.6</v>
      </c>
      <c r="AR446" s="524">
        <f t="shared" si="184"/>
        <v>-8.5</v>
      </c>
      <c r="AS446" s="524">
        <f t="shared" si="184"/>
        <v>-9.9</v>
      </c>
      <c r="AT446" s="524">
        <f t="shared" si="184"/>
        <v>-1.8</v>
      </c>
      <c r="AU446" s="524">
        <f t="shared" si="184"/>
        <v>0.4</v>
      </c>
      <c r="AV446" s="524">
        <f t="shared" si="184"/>
        <v>1.2</v>
      </c>
      <c r="AW446" s="524">
        <f t="shared" si="184"/>
        <v>1.4</v>
      </c>
      <c r="AX446" s="524">
        <f t="shared" si="184"/>
        <v>-5.7</v>
      </c>
      <c r="AY446" s="524">
        <f t="shared" si="184"/>
        <v>-6.6</v>
      </c>
      <c r="AZ446" s="524">
        <f t="shared" si="184"/>
        <v>6.2</v>
      </c>
    </row>
    <row r="447" spans="2:52" x14ac:dyDescent="0.15">
      <c r="B447" s="50" t="s">
        <v>694</v>
      </c>
      <c r="C447" s="522" t="s">
        <v>686</v>
      </c>
      <c r="D447" s="523">
        <f t="shared" ref="D447:AB457" si="186">ROUND((D390-D389)/D389*100,1)</f>
        <v>8.3000000000000007</v>
      </c>
      <c r="E447" s="523">
        <f t="shared" si="186"/>
        <v>8.1</v>
      </c>
      <c r="F447" s="523">
        <f t="shared" si="186"/>
        <v>31.4</v>
      </c>
      <c r="G447" s="523">
        <f t="shared" si="186"/>
        <v>2.8</v>
      </c>
      <c r="H447" s="523">
        <f t="shared" si="186"/>
        <v>204.7</v>
      </c>
      <c r="I447" s="523">
        <f t="shared" si="186"/>
        <v>1.6</v>
      </c>
      <c r="J447" s="523">
        <f t="shared" si="186"/>
        <v>2.4</v>
      </c>
      <c r="K447" s="523">
        <f t="shared" si="186"/>
        <v>7.5</v>
      </c>
      <c r="L447" s="523">
        <f t="shared" si="186"/>
        <v>6.6</v>
      </c>
      <c r="M447" s="523" t="e">
        <f t="shared" si="186"/>
        <v>#DIV/0!</v>
      </c>
      <c r="N447" s="523">
        <f t="shared" si="186"/>
        <v>-13.2</v>
      </c>
      <c r="O447" s="523">
        <f t="shared" si="186"/>
        <v>3.6</v>
      </c>
      <c r="P447" s="523">
        <f t="shared" si="186"/>
        <v>3.2</v>
      </c>
      <c r="Q447" s="523">
        <f t="shared" si="186"/>
        <v>8.1</v>
      </c>
      <c r="R447" s="523">
        <f t="shared" si="186"/>
        <v>-3.7</v>
      </c>
      <c r="S447" s="523">
        <f t="shared" si="186"/>
        <v>-3.7</v>
      </c>
      <c r="T447" s="523" t="e">
        <f t="shared" si="186"/>
        <v>#DIV/0!</v>
      </c>
      <c r="U447" s="523">
        <f t="shared" si="186"/>
        <v>-12.8</v>
      </c>
      <c r="V447" s="523">
        <f t="shared" si="186"/>
        <v>4.5</v>
      </c>
      <c r="W447" s="523">
        <f t="shared" si="186"/>
        <v>5.4</v>
      </c>
      <c r="X447" s="523">
        <f t="shared" si="186"/>
        <v>3.1</v>
      </c>
      <c r="Y447" s="523">
        <f t="shared" si="186"/>
        <v>-20.2</v>
      </c>
      <c r="Z447" s="523">
        <f t="shared" si="186"/>
        <v>-2.8</v>
      </c>
      <c r="AA447" s="523">
        <f t="shared" si="186"/>
        <v>-4.5</v>
      </c>
      <c r="AB447" s="523" t="e">
        <f t="shared" si="186"/>
        <v>#DIV/0!</v>
      </c>
      <c r="AC447" s="523" t="e">
        <f t="shared" si="182"/>
        <v>#DIV/0!</v>
      </c>
      <c r="AD447" s="523">
        <f t="shared" si="182"/>
        <v>8.1</v>
      </c>
      <c r="AE447" s="523">
        <f t="shared" si="182"/>
        <v>8.6999999999999993</v>
      </c>
      <c r="AF447" s="523">
        <f t="shared" si="182"/>
        <v>-1.4</v>
      </c>
      <c r="AG447" s="523" t="e">
        <f t="shared" si="182"/>
        <v>#DIV/0!</v>
      </c>
      <c r="AH447" s="523">
        <f t="shared" si="182"/>
        <v>9.4</v>
      </c>
      <c r="AI447" s="523">
        <f t="shared" si="182"/>
        <v>9</v>
      </c>
      <c r="AJ447" s="523">
        <f t="shared" si="182"/>
        <v>-1.7</v>
      </c>
      <c r="AK447" s="523" t="e">
        <f t="shared" si="182"/>
        <v>#DIV/0!</v>
      </c>
      <c r="AL447" s="523">
        <f t="shared" si="182"/>
        <v>3.9</v>
      </c>
      <c r="AN447" s="50" t="s">
        <v>694</v>
      </c>
      <c r="AO447" s="522" t="s">
        <v>686</v>
      </c>
      <c r="AP447" s="523">
        <f t="shared" si="184"/>
        <v>8.3000000000000007</v>
      </c>
      <c r="AQ447" s="523">
        <f t="shared" si="184"/>
        <v>3.1</v>
      </c>
      <c r="AR447" s="523">
        <f t="shared" si="184"/>
        <v>11</v>
      </c>
      <c r="AS447" s="523">
        <f t="shared" si="184"/>
        <v>12.9</v>
      </c>
      <c r="AT447" s="523">
        <f t="shared" si="184"/>
        <v>5.2</v>
      </c>
      <c r="AU447" s="523">
        <f t="shared" si="184"/>
        <v>-3.9</v>
      </c>
      <c r="AV447" s="523">
        <f t="shared" si="184"/>
        <v>-2.6</v>
      </c>
      <c r="AW447" s="523">
        <f t="shared" si="184"/>
        <v>-3.8</v>
      </c>
      <c r="AX447" s="523">
        <f t="shared" si="184"/>
        <v>10.7</v>
      </c>
      <c r="AY447" s="523">
        <f t="shared" si="184"/>
        <v>12</v>
      </c>
      <c r="AZ447" s="523">
        <f t="shared" si="184"/>
        <v>-9.8000000000000007</v>
      </c>
    </row>
    <row r="448" spans="2:52" x14ac:dyDescent="0.15">
      <c r="C448" s="520" t="s">
        <v>687</v>
      </c>
      <c r="D448" s="524">
        <f t="shared" si="186"/>
        <v>-0.1</v>
      </c>
      <c r="E448" s="524">
        <f t="shared" si="186"/>
        <v>0</v>
      </c>
      <c r="F448" s="524">
        <f t="shared" si="186"/>
        <v>6.9</v>
      </c>
      <c r="G448" s="524">
        <f t="shared" si="186"/>
        <v>-4.7</v>
      </c>
      <c r="H448" s="524">
        <f t="shared" si="186"/>
        <v>32.5</v>
      </c>
      <c r="I448" s="524">
        <f t="shared" si="186"/>
        <v>3.4</v>
      </c>
      <c r="J448" s="524">
        <f t="shared" si="186"/>
        <v>-8</v>
      </c>
      <c r="K448" s="524">
        <f t="shared" si="186"/>
        <v>-7.8</v>
      </c>
      <c r="L448" s="524">
        <f t="shared" si="186"/>
        <v>-7.8</v>
      </c>
      <c r="M448" s="524" t="e">
        <f t="shared" si="186"/>
        <v>#DIV/0!</v>
      </c>
      <c r="N448" s="524">
        <f t="shared" si="186"/>
        <v>20.6</v>
      </c>
      <c r="O448" s="524">
        <f t="shared" si="186"/>
        <v>-3</v>
      </c>
      <c r="P448" s="524">
        <f t="shared" si="186"/>
        <v>-5.3</v>
      </c>
      <c r="Q448" s="524">
        <f t="shared" si="186"/>
        <v>-2.2000000000000002</v>
      </c>
      <c r="R448" s="524">
        <f t="shared" si="186"/>
        <v>8.1</v>
      </c>
      <c r="S448" s="524">
        <f t="shared" si="186"/>
        <v>8.1</v>
      </c>
      <c r="T448" s="524" t="e">
        <f t="shared" si="186"/>
        <v>#DIV/0!</v>
      </c>
      <c r="U448" s="524">
        <f t="shared" si="186"/>
        <v>-14.1</v>
      </c>
      <c r="V448" s="524">
        <f t="shared" si="186"/>
        <v>0.8</v>
      </c>
      <c r="W448" s="524">
        <f t="shared" si="186"/>
        <v>2.1</v>
      </c>
      <c r="X448" s="524">
        <f t="shared" si="186"/>
        <v>-1.3</v>
      </c>
      <c r="Y448" s="524">
        <f t="shared" si="186"/>
        <v>80.8</v>
      </c>
      <c r="Z448" s="524">
        <f t="shared" si="186"/>
        <v>-0.1</v>
      </c>
      <c r="AA448" s="524">
        <f t="shared" si="186"/>
        <v>7.8</v>
      </c>
      <c r="AB448" s="524" t="e">
        <f t="shared" si="186"/>
        <v>#DIV/0!</v>
      </c>
      <c r="AC448" s="524" t="e">
        <f t="shared" si="182"/>
        <v>#DIV/0!</v>
      </c>
      <c r="AD448" s="524">
        <f t="shared" si="182"/>
        <v>1.8</v>
      </c>
      <c r="AE448" s="524">
        <f t="shared" si="182"/>
        <v>-2.8</v>
      </c>
      <c r="AF448" s="524">
        <f t="shared" si="182"/>
        <v>-4.5</v>
      </c>
      <c r="AG448" s="524" t="e">
        <f t="shared" si="182"/>
        <v>#DIV/0!</v>
      </c>
      <c r="AH448" s="524">
        <f t="shared" si="182"/>
        <v>-0.2</v>
      </c>
      <c r="AI448" s="524">
        <f t="shared" si="182"/>
        <v>5.8</v>
      </c>
      <c r="AJ448" s="524">
        <f t="shared" si="182"/>
        <v>24.7</v>
      </c>
      <c r="AK448" s="524" t="e">
        <f t="shared" si="182"/>
        <v>#DIV/0!</v>
      </c>
      <c r="AL448" s="524">
        <f t="shared" si="182"/>
        <v>-9</v>
      </c>
      <c r="AO448" s="520" t="s">
        <v>687</v>
      </c>
      <c r="AP448" s="524">
        <f t="shared" si="184"/>
        <v>-0.1</v>
      </c>
      <c r="AQ448" s="524">
        <f t="shared" si="184"/>
        <v>-0.9</v>
      </c>
      <c r="AR448" s="524">
        <f t="shared" si="184"/>
        <v>1.5</v>
      </c>
      <c r="AS448" s="524">
        <f t="shared" si="184"/>
        <v>0.5</v>
      </c>
      <c r="AT448" s="524">
        <f t="shared" si="184"/>
        <v>2.2999999999999998</v>
      </c>
      <c r="AU448" s="524">
        <f t="shared" si="184"/>
        <v>-6.8</v>
      </c>
      <c r="AV448" s="524">
        <f t="shared" si="184"/>
        <v>-5.6</v>
      </c>
      <c r="AW448" s="524">
        <f t="shared" si="184"/>
        <v>-11.6</v>
      </c>
      <c r="AX448" s="524">
        <f t="shared" si="184"/>
        <v>1.8</v>
      </c>
      <c r="AY448" s="524">
        <f t="shared" si="184"/>
        <v>2.1</v>
      </c>
      <c r="AZ448" s="524">
        <f t="shared" si="184"/>
        <v>1.1000000000000001</v>
      </c>
    </row>
    <row r="449" spans="2:52" x14ac:dyDescent="0.15">
      <c r="C449" s="520" t="s">
        <v>688</v>
      </c>
      <c r="D449" s="524">
        <f t="shared" si="186"/>
        <v>0.5</v>
      </c>
      <c r="E449" s="524">
        <f t="shared" si="186"/>
        <v>0.5</v>
      </c>
      <c r="F449" s="524">
        <f t="shared" si="186"/>
        <v>-9.9</v>
      </c>
      <c r="G449" s="524">
        <f t="shared" si="186"/>
        <v>2.4</v>
      </c>
      <c r="H449" s="524">
        <f t="shared" si="186"/>
        <v>-37.4</v>
      </c>
      <c r="I449" s="524">
        <f t="shared" si="186"/>
        <v>4.0999999999999996</v>
      </c>
      <c r="J449" s="524">
        <f t="shared" si="186"/>
        <v>2.2000000000000002</v>
      </c>
      <c r="K449" s="524">
        <f t="shared" si="186"/>
        <v>-8.3000000000000007</v>
      </c>
      <c r="L449" s="524">
        <f t="shared" si="186"/>
        <v>-9.1</v>
      </c>
      <c r="M449" s="524" t="e">
        <f t="shared" si="186"/>
        <v>#DIV/0!</v>
      </c>
      <c r="N449" s="524">
        <f t="shared" si="186"/>
        <v>32.6</v>
      </c>
      <c r="O449" s="524">
        <f t="shared" si="186"/>
        <v>0</v>
      </c>
      <c r="P449" s="524">
        <f t="shared" si="186"/>
        <v>2.2999999999999998</v>
      </c>
      <c r="Q449" s="524">
        <f t="shared" si="186"/>
        <v>-5.2</v>
      </c>
      <c r="R449" s="524">
        <f t="shared" si="186"/>
        <v>30.5</v>
      </c>
      <c r="S449" s="524">
        <f t="shared" si="186"/>
        <v>30.5</v>
      </c>
      <c r="T449" s="524" t="e">
        <f t="shared" si="186"/>
        <v>#DIV/0!</v>
      </c>
      <c r="U449" s="524">
        <f t="shared" si="186"/>
        <v>0.9</v>
      </c>
      <c r="V449" s="524">
        <f t="shared" si="186"/>
        <v>4</v>
      </c>
      <c r="W449" s="524">
        <f t="shared" si="186"/>
        <v>2.2999999999999998</v>
      </c>
      <c r="X449" s="524">
        <f t="shared" si="186"/>
        <v>5.4</v>
      </c>
      <c r="Y449" s="524">
        <f t="shared" si="186"/>
        <v>-51</v>
      </c>
      <c r="Z449" s="524">
        <f t="shared" si="186"/>
        <v>-0.3</v>
      </c>
      <c r="AA449" s="524">
        <f t="shared" si="186"/>
        <v>7</v>
      </c>
      <c r="AB449" s="524" t="e">
        <f t="shared" si="186"/>
        <v>#DIV/0!</v>
      </c>
      <c r="AC449" s="524" t="e">
        <f t="shared" si="182"/>
        <v>#DIV/0!</v>
      </c>
      <c r="AD449" s="524">
        <f t="shared" si="182"/>
        <v>1.5</v>
      </c>
      <c r="AE449" s="524">
        <f t="shared" si="182"/>
        <v>3.7</v>
      </c>
      <c r="AF449" s="524">
        <f t="shared" si="182"/>
        <v>18.399999999999999</v>
      </c>
      <c r="AG449" s="524" t="e">
        <f t="shared" si="182"/>
        <v>#DIV/0!</v>
      </c>
      <c r="AH449" s="524">
        <f t="shared" si="182"/>
        <v>-1.9</v>
      </c>
      <c r="AI449" s="524">
        <f t="shared" si="182"/>
        <v>-0.5</v>
      </c>
      <c r="AJ449" s="524">
        <f t="shared" si="182"/>
        <v>-2.9</v>
      </c>
      <c r="AK449" s="524" t="e">
        <f t="shared" si="182"/>
        <v>#DIV/0!</v>
      </c>
      <c r="AL449" s="524">
        <f t="shared" si="182"/>
        <v>-0.2</v>
      </c>
      <c r="AO449" s="520" t="s">
        <v>688</v>
      </c>
      <c r="AP449" s="524">
        <f t="shared" si="184"/>
        <v>0.5</v>
      </c>
      <c r="AQ449" s="524">
        <f t="shared" si="184"/>
        <v>4.8</v>
      </c>
      <c r="AR449" s="524">
        <f t="shared" si="184"/>
        <v>1.2</v>
      </c>
      <c r="AS449" s="524">
        <f t="shared" si="184"/>
        <v>-1.6</v>
      </c>
      <c r="AT449" s="524">
        <f t="shared" si="184"/>
        <v>5.6</v>
      </c>
      <c r="AU449" s="524">
        <f t="shared" si="184"/>
        <v>13.8</v>
      </c>
      <c r="AV449" s="524">
        <f t="shared" si="184"/>
        <v>17.8</v>
      </c>
      <c r="AW449" s="524">
        <f t="shared" si="184"/>
        <v>6</v>
      </c>
      <c r="AX449" s="524">
        <f t="shared" si="184"/>
        <v>-0.6</v>
      </c>
      <c r="AY449" s="524">
        <f t="shared" si="184"/>
        <v>-1.5</v>
      </c>
      <c r="AZ449" s="524">
        <f t="shared" si="184"/>
        <v>14.2</v>
      </c>
    </row>
    <row r="450" spans="2:52" x14ac:dyDescent="0.15">
      <c r="B450" s="255"/>
      <c r="C450" s="521" t="s">
        <v>689</v>
      </c>
      <c r="D450" s="526">
        <f t="shared" si="186"/>
        <v>-0.8</v>
      </c>
      <c r="E450" s="526">
        <f t="shared" si="186"/>
        <v>-0.8</v>
      </c>
      <c r="F450" s="526">
        <f t="shared" si="186"/>
        <v>-14.8</v>
      </c>
      <c r="G450" s="526">
        <f t="shared" si="186"/>
        <v>-6.5</v>
      </c>
      <c r="H450" s="526">
        <f t="shared" si="186"/>
        <v>-20.7</v>
      </c>
      <c r="I450" s="526">
        <f t="shared" si="186"/>
        <v>3.8</v>
      </c>
      <c r="J450" s="526">
        <f t="shared" si="186"/>
        <v>-6.6</v>
      </c>
      <c r="K450" s="526">
        <f t="shared" si="186"/>
        <v>3.5</v>
      </c>
      <c r="L450" s="526">
        <f t="shared" si="186"/>
        <v>5.0999999999999996</v>
      </c>
      <c r="M450" s="526" t="e">
        <f t="shared" si="186"/>
        <v>#DIV/0!</v>
      </c>
      <c r="N450" s="526">
        <f t="shared" si="186"/>
        <v>137.30000000000001</v>
      </c>
      <c r="O450" s="526">
        <f t="shared" si="186"/>
        <v>3.3</v>
      </c>
      <c r="P450" s="526">
        <f t="shared" si="186"/>
        <v>5.0999999999999996</v>
      </c>
      <c r="Q450" s="526">
        <f t="shared" si="186"/>
        <v>-0.1</v>
      </c>
      <c r="R450" s="526">
        <f t="shared" si="186"/>
        <v>-19.600000000000001</v>
      </c>
      <c r="S450" s="526">
        <f t="shared" si="186"/>
        <v>-19.600000000000001</v>
      </c>
      <c r="T450" s="526" t="e">
        <f t="shared" si="186"/>
        <v>#DIV/0!</v>
      </c>
      <c r="U450" s="526">
        <f t="shared" si="186"/>
        <v>12.1</v>
      </c>
      <c r="V450" s="526">
        <f t="shared" si="186"/>
        <v>-4.4000000000000004</v>
      </c>
      <c r="W450" s="526">
        <f t="shared" si="186"/>
        <v>-2.4</v>
      </c>
      <c r="X450" s="526">
        <f t="shared" si="186"/>
        <v>-6.5</v>
      </c>
      <c r="Y450" s="526">
        <f t="shared" si="186"/>
        <v>17.7</v>
      </c>
      <c r="Z450" s="526">
        <f t="shared" si="186"/>
        <v>-1.3</v>
      </c>
      <c r="AA450" s="526">
        <f t="shared" si="186"/>
        <v>75.5</v>
      </c>
      <c r="AB450" s="526" t="e">
        <f t="shared" si="186"/>
        <v>#DIV/0!</v>
      </c>
      <c r="AC450" s="526" t="e">
        <f t="shared" si="182"/>
        <v>#DIV/0!</v>
      </c>
      <c r="AD450" s="526">
        <f t="shared" si="182"/>
        <v>-8.1999999999999993</v>
      </c>
      <c r="AE450" s="526">
        <f t="shared" si="182"/>
        <v>-4.7</v>
      </c>
      <c r="AF450" s="526">
        <f t="shared" si="182"/>
        <v>-1.7</v>
      </c>
      <c r="AG450" s="526" t="e">
        <f t="shared" si="182"/>
        <v>#DIV/0!</v>
      </c>
      <c r="AH450" s="526">
        <f t="shared" si="182"/>
        <v>-7.9</v>
      </c>
      <c r="AI450" s="526">
        <f t="shared" si="182"/>
        <v>2.7</v>
      </c>
      <c r="AJ450" s="526">
        <f t="shared" si="182"/>
        <v>16.899999999999999</v>
      </c>
      <c r="AK450" s="526" t="e">
        <f t="shared" si="182"/>
        <v>#DIV/0!</v>
      </c>
      <c r="AL450" s="526">
        <f t="shared" si="182"/>
        <v>-3.5</v>
      </c>
      <c r="AN450" s="255"/>
      <c r="AO450" s="521" t="s">
        <v>689</v>
      </c>
      <c r="AP450" s="526">
        <f t="shared" si="184"/>
        <v>-0.8</v>
      </c>
      <c r="AQ450" s="526">
        <f t="shared" si="184"/>
        <v>-2.4</v>
      </c>
      <c r="AR450" s="526">
        <f t="shared" si="184"/>
        <v>-2.9</v>
      </c>
      <c r="AS450" s="526">
        <f t="shared" si="184"/>
        <v>-3.9</v>
      </c>
      <c r="AT450" s="526">
        <f t="shared" si="184"/>
        <v>1.1000000000000001</v>
      </c>
      <c r="AU450" s="526">
        <f t="shared" si="184"/>
        <v>-7.5</v>
      </c>
      <c r="AV450" s="526">
        <f t="shared" si="184"/>
        <v>-4</v>
      </c>
      <c r="AW450" s="526">
        <f t="shared" si="184"/>
        <v>-14.7</v>
      </c>
      <c r="AX450" s="526">
        <f t="shared" si="184"/>
        <v>-1.9</v>
      </c>
      <c r="AY450" s="526">
        <f t="shared" si="184"/>
        <v>-1.6</v>
      </c>
      <c r="AZ450" s="526">
        <f t="shared" si="184"/>
        <v>-9.1</v>
      </c>
    </row>
    <row r="451" spans="2:52" x14ac:dyDescent="0.15">
      <c r="B451" s="418" t="s">
        <v>695</v>
      </c>
      <c r="C451" s="519" t="s">
        <v>686</v>
      </c>
      <c r="D451" s="524">
        <f t="shared" si="186"/>
        <v>2.1</v>
      </c>
      <c r="E451" s="524">
        <f t="shared" si="186"/>
        <v>2.1</v>
      </c>
      <c r="F451" s="524">
        <f t="shared" si="186"/>
        <v>-10.5</v>
      </c>
      <c r="G451" s="524">
        <f t="shared" si="186"/>
        <v>5.4</v>
      </c>
      <c r="H451" s="524">
        <f t="shared" si="186"/>
        <v>-65.099999999999994</v>
      </c>
      <c r="I451" s="524">
        <f t="shared" si="186"/>
        <v>24.6</v>
      </c>
      <c r="J451" s="524">
        <f t="shared" si="186"/>
        <v>17.600000000000001</v>
      </c>
      <c r="K451" s="524">
        <f t="shared" si="186"/>
        <v>7.4</v>
      </c>
      <c r="L451" s="524">
        <f t="shared" si="186"/>
        <v>4.4000000000000004</v>
      </c>
      <c r="M451" s="524" t="e">
        <f t="shared" si="186"/>
        <v>#DIV/0!</v>
      </c>
      <c r="N451" s="524">
        <f t="shared" si="186"/>
        <v>-24.1</v>
      </c>
      <c r="O451" s="524">
        <f t="shared" si="186"/>
        <v>-8.5</v>
      </c>
      <c r="P451" s="524">
        <f t="shared" si="186"/>
        <v>-9.3000000000000007</v>
      </c>
      <c r="Q451" s="524">
        <f t="shared" si="186"/>
        <v>-6.2</v>
      </c>
      <c r="R451" s="524">
        <f t="shared" si="186"/>
        <v>-3.2</v>
      </c>
      <c r="S451" s="524">
        <f t="shared" si="186"/>
        <v>-3.2</v>
      </c>
      <c r="T451" s="524" t="e">
        <f t="shared" si="186"/>
        <v>#DIV/0!</v>
      </c>
      <c r="U451" s="524">
        <f t="shared" si="186"/>
        <v>38.9</v>
      </c>
      <c r="V451" s="524">
        <f t="shared" si="186"/>
        <v>7.4</v>
      </c>
      <c r="W451" s="524">
        <f t="shared" si="186"/>
        <v>10.9</v>
      </c>
      <c r="X451" s="524">
        <f t="shared" si="186"/>
        <v>5.2</v>
      </c>
      <c r="Y451" s="524">
        <f t="shared" si="186"/>
        <v>27.4</v>
      </c>
      <c r="Z451" s="524">
        <f t="shared" si="186"/>
        <v>9.6</v>
      </c>
      <c r="AA451" s="524">
        <f t="shared" si="186"/>
        <v>-32.4</v>
      </c>
      <c r="AB451" s="524" t="e">
        <f t="shared" si="186"/>
        <v>#DIV/0!</v>
      </c>
      <c r="AC451" s="524" t="e">
        <f t="shared" ref="AC451:AL466" si="187">ROUND((AC394-AC393)/AC393*100,1)</f>
        <v>#DIV/0!</v>
      </c>
      <c r="AD451" s="524">
        <f t="shared" si="187"/>
        <v>6</v>
      </c>
      <c r="AE451" s="524">
        <f t="shared" si="187"/>
        <v>-9</v>
      </c>
      <c r="AF451" s="524">
        <f t="shared" si="187"/>
        <v>-0.2</v>
      </c>
      <c r="AG451" s="524" t="e">
        <f t="shared" si="187"/>
        <v>#DIV/0!</v>
      </c>
      <c r="AH451" s="524">
        <f t="shared" si="187"/>
        <v>4.8</v>
      </c>
      <c r="AI451" s="524">
        <f t="shared" si="187"/>
        <v>14.2</v>
      </c>
      <c r="AJ451" s="524">
        <f t="shared" si="187"/>
        <v>10.6</v>
      </c>
      <c r="AK451" s="524" t="e">
        <f t="shared" si="187"/>
        <v>#DIV/0!</v>
      </c>
      <c r="AL451" s="524">
        <f t="shared" si="187"/>
        <v>14.9</v>
      </c>
      <c r="AN451" s="418" t="s">
        <v>695</v>
      </c>
      <c r="AO451" s="519" t="s">
        <v>686</v>
      </c>
      <c r="AP451" s="524">
        <f t="shared" si="184"/>
        <v>2.1</v>
      </c>
      <c r="AQ451" s="524">
        <f t="shared" si="184"/>
        <v>5.7</v>
      </c>
      <c r="AR451" s="524">
        <f t="shared" si="184"/>
        <v>8.8000000000000007</v>
      </c>
      <c r="AS451" s="524">
        <f t="shared" si="184"/>
        <v>8.9</v>
      </c>
      <c r="AT451" s="524">
        <f t="shared" si="184"/>
        <v>7.4</v>
      </c>
      <c r="AU451" s="524">
        <f t="shared" si="184"/>
        <v>7.2</v>
      </c>
      <c r="AV451" s="524">
        <f t="shared" si="184"/>
        <v>2.5</v>
      </c>
      <c r="AW451" s="524">
        <f t="shared" si="184"/>
        <v>20</v>
      </c>
      <c r="AX451" s="524">
        <f t="shared" si="184"/>
        <v>0.5</v>
      </c>
      <c r="AY451" s="524">
        <f t="shared" si="184"/>
        <v>-0.1</v>
      </c>
      <c r="AZ451" s="524">
        <f t="shared" si="184"/>
        <v>10.1</v>
      </c>
    </row>
    <row r="452" spans="2:52" x14ac:dyDescent="0.15">
      <c r="C452" s="522" t="s">
        <v>687</v>
      </c>
      <c r="D452" s="524">
        <f t="shared" si="186"/>
        <v>2.1</v>
      </c>
      <c r="E452" s="524">
        <f t="shared" si="186"/>
        <v>2.1</v>
      </c>
      <c r="F452" s="524">
        <f t="shared" si="186"/>
        <v>-2.9</v>
      </c>
      <c r="G452" s="524">
        <f t="shared" si="186"/>
        <v>6.6</v>
      </c>
      <c r="H452" s="524">
        <f t="shared" si="186"/>
        <v>-47</v>
      </c>
      <c r="I452" s="524">
        <f t="shared" si="186"/>
        <v>4.5</v>
      </c>
      <c r="J452" s="524">
        <f t="shared" si="186"/>
        <v>4.2</v>
      </c>
      <c r="K452" s="524">
        <f t="shared" si="186"/>
        <v>0.6</v>
      </c>
      <c r="L452" s="524">
        <f t="shared" si="186"/>
        <v>0.2</v>
      </c>
      <c r="M452" s="524" t="e">
        <f t="shared" si="186"/>
        <v>#DIV/0!</v>
      </c>
      <c r="N452" s="524">
        <f t="shared" si="186"/>
        <v>11.5</v>
      </c>
      <c r="O452" s="524">
        <f t="shared" si="186"/>
        <v>13</v>
      </c>
      <c r="P452" s="524">
        <f t="shared" si="186"/>
        <v>4.9000000000000004</v>
      </c>
      <c r="Q452" s="524">
        <f t="shared" si="186"/>
        <v>37.6</v>
      </c>
      <c r="R452" s="524">
        <f t="shared" si="186"/>
        <v>11</v>
      </c>
      <c r="S452" s="524">
        <f t="shared" si="186"/>
        <v>11</v>
      </c>
      <c r="T452" s="524" t="e">
        <f t="shared" si="186"/>
        <v>#DIV/0!</v>
      </c>
      <c r="U452" s="524">
        <f t="shared" si="186"/>
        <v>-6.9</v>
      </c>
      <c r="V452" s="524">
        <f t="shared" si="186"/>
        <v>2.9</v>
      </c>
      <c r="W452" s="524">
        <f t="shared" si="186"/>
        <v>3.4</v>
      </c>
      <c r="X452" s="524">
        <f t="shared" si="186"/>
        <v>0.9</v>
      </c>
      <c r="Y452" s="524">
        <f t="shared" si="186"/>
        <v>43.9</v>
      </c>
      <c r="Z452" s="524">
        <f t="shared" si="186"/>
        <v>4</v>
      </c>
      <c r="AA452" s="524">
        <f t="shared" si="186"/>
        <v>11.5</v>
      </c>
      <c r="AB452" s="524" t="e">
        <f t="shared" si="186"/>
        <v>#DIV/0!</v>
      </c>
      <c r="AC452" s="524" t="e">
        <f t="shared" si="187"/>
        <v>#DIV/0!</v>
      </c>
      <c r="AD452" s="524">
        <f t="shared" si="187"/>
        <v>10</v>
      </c>
      <c r="AE452" s="524">
        <f t="shared" si="187"/>
        <v>2.7</v>
      </c>
      <c r="AF452" s="524">
        <f t="shared" si="187"/>
        <v>4.7</v>
      </c>
      <c r="AG452" s="524" t="e">
        <f t="shared" si="187"/>
        <v>#DIV/0!</v>
      </c>
      <c r="AH452" s="524">
        <f t="shared" si="187"/>
        <v>8</v>
      </c>
      <c r="AI452" s="524">
        <f t="shared" si="187"/>
        <v>0.7</v>
      </c>
      <c r="AJ452" s="524">
        <f t="shared" si="187"/>
        <v>-12.4</v>
      </c>
      <c r="AK452" s="524" t="e">
        <f t="shared" si="187"/>
        <v>#DIV/0!</v>
      </c>
      <c r="AL452" s="524">
        <f t="shared" si="187"/>
        <v>3.1</v>
      </c>
      <c r="AO452" s="522" t="s">
        <v>687</v>
      </c>
      <c r="AP452" s="524">
        <f t="shared" si="184"/>
        <v>2.1</v>
      </c>
      <c r="AQ452" s="524">
        <f t="shared" si="184"/>
        <v>0.6</v>
      </c>
      <c r="AR452" s="524">
        <f t="shared" si="184"/>
        <v>-3.5</v>
      </c>
      <c r="AS452" s="524">
        <f t="shared" si="184"/>
        <v>-6.4</v>
      </c>
      <c r="AT452" s="524">
        <f t="shared" si="184"/>
        <v>3.3</v>
      </c>
      <c r="AU452" s="524">
        <f t="shared" si="184"/>
        <v>13.1</v>
      </c>
      <c r="AV452" s="524">
        <f t="shared" si="184"/>
        <v>16.899999999999999</v>
      </c>
      <c r="AW452" s="524">
        <f t="shared" si="184"/>
        <v>3</v>
      </c>
      <c r="AX452" s="524">
        <f t="shared" si="184"/>
        <v>3.6</v>
      </c>
      <c r="AY452" s="524">
        <f t="shared" si="184"/>
        <v>3.9</v>
      </c>
      <c r="AZ452" s="524">
        <f t="shared" si="184"/>
        <v>3.8</v>
      </c>
    </row>
    <row r="453" spans="2:52" x14ac:dyDescent="0.15">
      <c r="C453" s="522" t="s">
        <v>688</v>
      </c>
      <c r="D453" s="524">
        <f t="shared" si="186"/>
        <v>2.5</v>
      </c>
      <c r="E453" s="524">
        <f t="shared" si="186"/>
        <v>2.4</v>
      </c>
      <c r="F453" s="524">
        <f t="shared" si="186"/>
        <v>0.7</v>
      </c>
      <c r="G453" s="524">
        <f t="shared" si="186"/>
        <v>4.7</v>
      </c>
      <c r="H453" s="524">
        <f t="shared" si="186"/>
        <v>-10.5</v>
      </c>
      <c r="I453" s="524">
        <f t="shared" si="186"/>
        <v>-4.9000000000000004</v>
      </c>
      <c r="J453" s="524">
        <f t="shared" si="186"/>
        <v>8.5</v>
      </c>
      <c r="K453" s="524">
        <f t="shared" si="186"/>
        <v>-8.1999999999999993</v>
      </c>
      <c r="L453" s="524">
        <f t="shared" si="186"/>
        <v>-10.3</v>
      </c>
      <c r="M453" s="524" t="e">
        <f t="shared" si="186"/>
        <v>#DIV/0!</v>
      </c>
      <c r="N453" s="524">
        <f t="shared" si="186"/>
        <v>62.8</v>
      </c>
      <c r="O453" s="524">
        <f t="shared" si="186"/>
        <v>-14</v>
      </c>
      <c r="P453" s="524">
        <f t="shared" si="186"/>
        <v>-12.7</v>
      </c>
      <c r="Q453" s="524">
        <f t="shared" si="186"/>
        <v>-14.4</v>
      </c>
      <c r="R453" s="524">
        <f t="shared" si="186"/>
        <v>-27</v>
      </c>
      <c r="S453" s="524">
        <f t="shared" si="186"/>
        <v>-27</v>
      </c>
      <c r="T453" s="524" t="e">
        <f t="shared" si="186"/>
        <v>#DIV/0!</v>
      </c>
      <c r="U453" s="524">
        <f t="shared" si="186"/>
        <v>102.5</v>
      </c>
      <c r="V453" s="524">
        <f t="shared" si="186"/>
        <v>-2.9</v>
      </c>
      <c r="W453" s="524">
        <f t="shared" si="186"/>
        <v>0.1</v>
      </c>
      <c r="X453" s="524">
        <f t="shared" si="186"/>
        <v>-6.4</v>
      </c>
      <c r="Y453" s="524">
        <f t="shared" si="186"/>
        <v>-27.4</v>
      </c>
      <c r="Z453" s="524">
        <f t="shared" si="186"/>
        <v>-2</v>
      </c>
      <c r="AA453" s="524">
        <f t="shared" si="186"/>
        <v>-11.5</v>
      </c>
      <c r="AB453" s="524" t="e">
        <f t="shared" si="186"/>
        <v>#DIV/0!</v>
      </c>
      <c r="AC453" s="524" t="e">
        <f t="shared" si="187"/>
        <v>#DIV/0!</v>
      </c>
      <c r="AD453" s="524">
        <f t="shared" si="187"/>
        <v>-0.8</v>
      </c>
      <c r="AE453" s="524">
        <f t="shared" si="187"/>
        <v>-8.1</v>
      </c>
      <c r="AF453" s="524">
        <f t="shared" si="187"/>
        <v>-3</v>
      </c>
      <c r="AG453" s="524" t="e">
        <f t="shared" si="187"/>
        <v>#DIV/0!</v>
      </c>
      <c r="AH453" s="524">
        <f t="shared" si="187"/>
        <v>15.5</v>
      </c>
      <c r="AI453" s="524">
        <f t="shared" si="187"/>
        <v>1.3</v>
      </c>
      <c r="AJ453" s="524">
        <f t="shared" si="187"/>
        <v>19.100000000000001</v>
      </c>
      <c r="AK453" s="524" t="e">
        <f t="shared" si="187"/>
        <v>#DIV/0!</v>
      </c>
      <c r="AL453" s="524">
        <f t="shared" si="187"/>
        <v>5.7</v>
      </c>
      <c r="AO453" s="522" t="s">
        <v>688</v>
      </c>
      <c r="AP453" s="524">
        <f t="shared" si="184"/>
        <v>2.5</v>
      </c>
      <c r="AQ453" s="524">
        <f t="shared" si="184"/>
        <v>-3.1</v>
      </c>
      <c r="AR453" s="524">
        <f t="shared" si="184"/>
        <v>-3.2</v>
      </c>
      <c r="AS453" s="524">
        <f t="shared" si="184"/>
        <v>-2.2000000000000002</v>
      </c>
      <c r="AT453" s="524">
        <f t="shared" si="184"/>
        <v>-7.3</v>
      </c>
      <c r="AU453" s="524">
        <f t="shared" si="184"/>
        <v>-7.8</v>
      </c>
      <c r="AV453" s="524">
        <f t="shared" si="184"/>
        <v>-13</v>
      </c>
      <c r="AW453" s="524">
        <f t="shared" si="184"/>
        <v>7.3</v>
      </c>
      <c r="AX453" s="524">
        <f t="shared" si="184"/>
        <v>5.7</v>
      </c>
      <c r="AY453" s="524">
        <f t="shared" si="184"/>
        <v>6.7</v>
      </c>
      <c r="AZ453" s="524">
        <f t="shared" si="184"/>
        <v>-16.3</v>
      </c>
    </row>
    <row r="454" spans="2:52" x14ac:dyDescent="0.15">
      <c r="B454" s="255"/>
      <c r="C454" s="525" t="s">
        <v>689</v>
      </c>
      <c r="D454" s="526">
        <f t="shared" si="186"/>
        <v>2.1</v>
      </c>
      <c r="E454" s="526">
        <f t="shared" si="186"/>
        <v>2.1</v>
      </c>
      <c r="F454" s="526">
        <f t="shared" si="186"/>
        <v>14.4</v>
      </c>
      <c r="G454" s="526">
        <f t="shared" si="186"/>
        <v>2</v>
      </c>
      <c r="H454" s="526">
        <f t="shared" si="186"/>
        <v>57.7</v>
      </c>
      <c r="I454" s="526">
        <f t="shared" si="186"/>
        <v>5.5</v>
      </c>
      <c r="J454" s="526">
        <f t="shared" si="186"/>
        <v>4.7</v>
      </c>
      <c r="K454" s="526">
        <f t="shared" si="186"/>
        <v>9.1999999999999993</v>
      </c>
      <c r="L454" s="526">
        <f t="shared" si="186"/>
        <v>9.5</v>
      </c>
      <c r="M454" s="526" t="e">
        <f t="shared" si="186"/>
        <v>#DIV/0!</v>
      </c>
      <c r="N454" s="526">
        <f t="shared" si="186"/>
        <v>-34.9</v>
      </c>
      <c r="O454" s="526">
        <f t="shared" si="186"/>
        <v>2.2999999999999998</v>
      </c>
      <c r="P454" s="526">
        <f t="shared" si="186"/>
        <v>-2</v>
      </c>
      <c r="Q454" s="526">
        <f t="shared" si="186"/>
        <v>19.600000000000001</v>
      </c>
      <c r="R454" s="526">
        <f t="shared" si="186"/>
        <v>22.2</v>
      </c>
      <c r="S454" s="526">
        <f t="shared" si="186"/>
        <v>22.2</v>
      </c>
      <c r="T454" s="526" t="e">
        <f t="shared" si="186"/>
        <v>#DIV/0!</v>
      </c>
      <c r="U454" s="526">
        <f t="shared" si="186"/>
        <v>-36.700000000000003</v>
      </c>
      <c r="V454" s="526">
        <f t="shared" si="186"/>
        <v>4.0999999999999996</v>
      </c>
      <c r="W454" s="526">
        <f t="shared" si="186"/>
        <v>0.6</v>
      </c>
      <c r="X454" s="526">
        <f t="shared" si="186"/>
        <v>7.5</v>
      </c>
      <c r="Y454" s="526">
        <f t="shared" si="186"/>
        <v>-19.7</v>
      </c>
      <c r="Z454" s="526">
        <f t="shared" si="186"/>
        <v>4.3</v>
      </c>
      <c r="AA454" s="526">
        <f t="shared" si="186"/>
        <v>-16.899999999999999</v>
      </c>
      <c r="AB454" s="526" t="e">
        <f t="shared" si="186"/>
        <v>#DIV/0!</v>
      </c>
      <c r="AC454" s="526" t="e">
        <f t="shared" si="187"/>
        <v>#DIV/0!</v>
      </c>
      <c r="AD454" s="526">
        <f t="shared" si="187"/>
        <v>9.1</v>
      </c>
      <c r="AE454" s="526">
        <f t="shared" si="187"/>
        <v>-5.2</v>
      </c>
      <c r="AF454" s="526">
        <f t="shared" si="187"/>
        <v>-0.2</v>
      </c>
      <c r="AG454" s="526" t="e">
        <f t="shared" si="187"/>
        <v>#DIV/0!</v>
      </c>
      <c r="AH454" s="526">
        <f t="shared" si="187"/>
        <v>10.199999999999999</v>
      </c>
      <c r="AI454" s="526">
        <f t="shared" si="187"/>
        <v>13.1</v>
      </c>
      <c r="AJ454" s="526">
        <f t="shared" si="187"/>
        <v>12.5</v>
      </c>
      <c r="AK454" s="526" t="e">
        <f t="shared" si="187"/>
        <v>#DIV/0!</v>
      </c>
      <c r="AL454" s="526">
        <f t="shared" si="187"/>
        <v>5.0999999999999996</v>
      </c>
      <c r="AN454" s="255"/>
      <c r="AO454" s="525" t="s">
        <v>689</v>
      </c>
      <c r="AP454" s="526">
        <f t="shared" si="184"/>
        <v>2.1</v>
      </c>
      <c r="AQ454" s="526">
        <f t="shared" si="184"/>
        <v>7.8</v>
      </c>
      <c r="AR454" s="526">
        <f t="shared" si="184"/>
        <v>2.8</v>
      </c>
      <c r="AS454" s="526">
        <f t="shared" si="184"/>
        <v>4.3</v>
      </c>
      <c r="AT454" s="526">
        <f t="shared" si="184"/>
        <v>1.5</v>
      </c>
      <c r="AU454" s="526">
        <f t="shared" si="184"/>
        <v>12.5</v>
      </c>
      <c r="AV454" s="526">
        <f t="shared" si="184"/>
        <v>10.7</v>
      </c>
      <c r="AW454" s="526">
        <f t="shared" si="184"/>
        <v>10.3</v>
      </c>
      <c r="AX454" s="526">
        <f t="shared" si="184"/>
        <v>-1.4</v>
      </c>
      <c r="AY454" s="526">
        <f t="shared" si="184"/>
        <v>-1.7</v>
      </c>
      <c r="AZ454" s="526">
        <f t="shared" si="184"/>
        <v>11.6</v>
      </c>
    </row>
    <row r="455" spans="2:52" x14ac:dyDescent="0.15">
      <c r="B455" s="418" t="s">
        <v>696</v>
      </c>
      <c r="C455" s="519" t="s">
        <v>686</v>
      </c>
      <c r="D455" s="524">
        <f t="shared" si="186"/>
        <v>5</v>
      </c>
      <c r="E455" s="524">
        <f t="shared" si="186"/>
        <v>5.0999999999999996</v>
      </c>
      <c r="F455" s="524">
        <f t="shared" si="186"/>
        <v>8.3000000000000007</v>
      </c>
      <c r="G455" s="524">
        <f t="shared" si="186"/>
        <v>11</v>
      </c>
      <c r="H455" s="524">
        <f t="shared" si="186"/>
        <v>-9.3000000000000007</v>
      </c>
      <c r="I455" s="524">
        <f t="shared" si="186"/>
        <v>1.6</v>
      </c>
      <c r="J455" s="524">
        <f t="shared" si="186"/>
        <v>10.4</v>
      </c>
      <c r="K455" s="524">
        <f t="shared" si="186"/>
        <v>5.5</v>
      </c>
      <c r="L455" s="524">
        <f t="shared" si="186"/>
        <v>7</v>
      </c>
      <c r="M455" s="524" t="e">
        <f t="shared" si="186"/>
        <v>#DIV/0!</v>
      </c>
      <c r="N455" s="524">
        <f t="shared" si="186"/>
        <v>-28.5</v>
      </c>
      <c r="O455" s="524">
        <f t="shared" si="186"/>
        <v>10.7</v>
      </c>
      <c r="P455" s="524">
        <f t="shared" si="186"/>
        <v>8.3000000000000007</v>
      </c>
      <c r="Q455" s="524">
        <f t="shared" si="186"/>
        <v>10.8</v>
      </c>
      <c r="R455" s="524">
        <f t="shared" si="186"/>
        <v>-8.1999999999999993</v>
      </c>
      <c r="S455" s="524">
        <f t="shared" si="186"/>
        <v>-8.1999999999999993</v>
      </c>
      <c r="T455" s="524" t="e">
        <f t="shared" si="186"/>
        <v>#DIV/0!</v>
      </c>
      <c r="U455" s="524">
        <f t="shared" si="186"/>
        <v>-22.8</v>
      </c>
      <c r="V455" s="524">
        <f t="shared" si="186"/>
        <v>2.2999999999999998</v>
      </c>
      <c r="W455" s="524">
        <f t="shared" si="186"/>
        <v>7</v>
      </c>
      <c r="X455" s="524">
        <f t="shared" si="186"/>
        <v>-0.5</v>
      </c>
      <c r="Y455" s="524">
        <f t="shared" si="186"/>
        <v>34</v>
      </c>
      <c r="Z455" s="524">
        <f t="shared" si="186"/>
        <v>11.9</v>
      </c>
      <c r="AA455" s="524">
        <f t="shared" si="186"/>
        <v>17</v>
      </c>
      <c r="AB455" s="524" t="e">
        <f t="shared" si="186"/>
        <v>#DIV/0!</v>
      </c>
      <c r="AC455" s="524" t="e">
        <f t="shared" si="187"/>
        <v>#DIV/0!</v>
      </c>
      <c r="AD455" s="524">
        <f t="shared" si="187"/>
        <v>6.6</v>
      </c>
      <c r="AE455" s="524">
        <f t="shared" si="187"/>
        <v>-1.3</v>
      </c>
      <c r="AF455" s="524">
        <f t="shared" si="187"/>
        <v>0.2</v>
      </c>
      <c r="AG455" s="524" t="e">
        <f t="shared" si="187"/>
        <v>#DIV/0!</v>
      </c>
      <c r="AH455" s="524">
        <f t="shared" si="187"/>
        <v>-6.2</v>
      </c>
      <c r="AI455" s="524">
        <f t="shared" si="187"/>
        <v>7</v>
      </c>
      <c r="AJ455" s="524">
        <f t="shared" si="187"/>
        <v>6.9</v>
      </c>
      <c r="AK455" s="524" t="e">
        <f t="shared" si="187"/>
        <v>#DIV/0!</v>
      </c>
      <c r="AL455" s="524">
        <f t="shared" si="187"/>
        <v>10.7</v>
      </c>
      <c r="AN455" s="418" t="s">
        <v>696</v>
      </c>
      <c r="AO455" s="519" t="s">
        <v>686</v>
      </c>
      <c r="AP455" s="524">
        <f t="shared" si="184"/>
        <v>5</v>
      </c>
      <c r="AQ455" s="524">
        <f t="shared" si="184"/>
        <v>4.3</v>
      </c>
      <c r="AR455" s="524">
        <f t="shared" si="184"/>
        <v>6.8</v>
      </c>
      <c r="AS455" s="524">
        <f t="shared" si="184"/>
        <v>8</v>
      </c>
      <c r="AT455" s="524">
        <f t="shared" si="184"/>
        <v>6.3</v>
      </c>
      <c r="AU455" s="524">
        <f t="shared" si="184"/>
        <v>7.6</v>
      </c>
      <c r="AV455" s="524">
        <f t="shared" si="184"/>
        <v>11.3</v>
      </c>
      <c r="AW455" s="524">
        <f t="shared" si="184"/>
        <v>1.3</v>
      </c>
      <c r="AX455" s="524">
        <f t="shared" si="184"/>
        <v>4.0999999999999996</v>
      </c>
      <c r="AY455" s="524">
        <f t="shared" si="184"/>
        <v>3.9</v>
      </c>
      <c r="AZ455" s="524">
        <f t="shared" si="184"/>
        <v>6</v>
      </c>
    </row>
    <row r="456" spans="2:52" x14ac:dyDescent="0.15">
      <c r="C456" s="522" t="s">
        <v>687</v>
      </c>
      <c r="D456" s="524">
        <f t="shared" si="186"/>
        <v>15.4</v>
      </c>
      <c r="E456" s="524">
        <f t="shared" si="186"/>
        <v>15.3</v>
      </c>
      <c r="F456" s="524">
        <f t="shared" si="186"/>
        <v>4.5</v>
      </c>
      <c r="G456" s="524">
        <f t="shared" si="186"/>
        <v>11.8</v>
      </c>
      <c r="H456" s="524">
        <f t="shared" si="186"/>
        <v>-16.399999999999999</v>
      </c>
      <c r="I456" s="524">
        <f t="shared" si="186"/>
        <v>18.2</v>
      </c>
      <c r="J456" s="524">
        <f t="shared" si="186"/>
        <v>41.3</v>
      </c>
      <c r="K456" s="524">
        <f t="shared" si="186"/>
        <v>7.4</v>
      </c>
      <c r="L456" s="524">
        <f t="shared" si="186"/>
        <v>9.4</v>
      </c>
      <c r="M456" s="524" t="e">
        <f t="shared" si="186"/>
        <v>#DIV/0!</v>
      </c>
      <c r="N456" s="524">
        <f t="shared" si="186"/>
        <v>91.5</v>
      </c>
      <c r="O456" s="524">
        <f t="shared" si="186"/>
        <v>30.1</v>
      </c>
      <c r="P456" s="524">
        <f t="shared" si="186"/>
        <v>21.7</v>
      </c>
      <c r="Q456" s="524">
        <f t="shared" si="186"/>
        <v>53.4</v>
      </c>
      <c r="R456" s="524">
        <f t="shared" si="186"/>
        <v>-9.5</v>
      </c>
      <c r="S456" s="524">
        <f t="shared" si="186"/>
        <v>-9.5</v>
      </c>
      <c r="T456" s="524" t="e">
        <f t="shared" si="186"/>
        <v>#DIV/0!</v>
      </c>
      <c r="U456" s="524">
        <f t="shared" si="186"/>
        <v>-4.2</v>
      </c>
      <c r="V456" s="524">
        <f t="shared" si="186"/>
        <v>7.7</v>
      </c>
      <c r="W456" s="524">
        <f t="shared" si="186"/>
        <v>3.7</v>
      </c>
      <c r="X456" s="524">
        <f t="shared" si="186"/>
        <v>9.1</v>
      </c>
      <c r="Y456" s="524">
        <f t="shared" si="186"/>
        <v>16.899999999999999</v>
      </c>
      <c r="Z456" s="524">
        <f t="shared" si="186"/>
        <v>10.4</v>
      </c>
      <c r="AA456" s="524">
        <f t="shared" si="186"/>
        <v>14.4</v>
      </c>
      <c r="AB456" s="524" t="e">
        <f t="shared" si="186"/>
        <v>#DIV/0!</v>
      </c>
      <c r="AC456" s="524" t="e">
        <f t="shared" si="187"/>
        <v>#DIV/0!</v>
      </c>
      <c r="AD456" s="524">
        <f t="shared" si="187"/>
        <v>32.299999999999997</v>
      </c>
      <c r="AE456" s="524">
        <f t="shared" si="187"/>
        <v>5.6</v>
      </c>
      <c r="AF456" s="524">
        <f t="shared" si="187"/>
        <v>5.4</v>
      </c>
      <c r="AG456" s="524" t="e">
        <f t="shared" si="187"/>
        <v>#DIV/0!</v>
      </c>
      <c r="AH456" s="524">
        <f t="shared" si="187"/>
        <v>11.8</v>
      </c>
      <c r="AI456" s="524">
        <f t="shared" si="187"/>
        <v>32</v>
      </c>
      <c r="AJ456" s="524">
        <f t="shared" si="187"/>
        <v>5.7</v>
      </c>
      <c r="AK456" s="524" t="e">
        <f t="shared" si="187"/>
        <v>#DIV/0!</v>
      </c>
      <c r="AL456" s="524">
        <f t="shared" si="187"/>
        <v>33.700000000000003</v>
      </c>
      <c r="AO456" s="522" t="s">
        <v>687</v>
      </c>
      <c r="AP456" s="524">
        <f t="shared" si="184"/>
        <v>15.4</v>
      </c>
      <c r="AQ456" s="524">
        <f t="shared" si="184"/>
        <v>25.1</v>
      </c>
      <c r="AR456" s="524">
        <f t="shared" si="184"/>
        <v>15.9</v>
      </c>
      <c r="AS456" s="524">
        <f t="shared" si="184"/>
        <v>20.399999999999999</v>
      </c>
      <c r="AT456" s="524">
        <f t="shared" si="184"/>
        <v>5.5</v>
      </c>
      <c r="AU456" s="524">
        <f t="shared" si="184"/>
        <v>41.6</v>
      </c>
      <c r="AV456" s="524">
        <f t="shared" si="184"/>
        <v>46.8</v>
      </c>
      <c r="AW456" s="524">
        <f t="shared" si="184"/>
        <v>44.1</v>
      </c>
      <c r="AX456" s="524">
        <f t="shared" si="184"/>
        <v>13.7</v>
      </c>
      <c r="AY456" s="524">
        <f t="shared" si="184"/>
        <v>13.5</v>
      </c>
      <c r="AZ456" s="524">
        <f t="shared" si="184"/>
        <v>21.8</v>
      </c>
    </row>
    <row r="457" spans="2:52" x14ac:dyDescent="0.15">
      <c r="C457" s="522" t="s">
        <v>688</v>
      </c>
      <c r="D457" s="524">
        <f t="shared" si="186"/>
        <v>-9.8000000000000007</v>
      </c>
      <c r="E457" s="524">
        <f t="shared" si="186"/>
        <v>-9.8000000000000007</v>
      </c>
      <c r="F457" s="524">
        <f t="shared" si="186"/>
        <v>-9.6999999999999993</v>
      </c>
      <c r="G457" s="524">
        <f t="shared" si="186"/>
        <v>-10</v>
      </c>
      <c r="H457" s="524">
        <f t="shared" si="186"/>
        <v>10.5</v>
      </c>
      <c r="I457" s="524">
        <f t="shared" ref="I457:AB457" si="188">ROUND((I400-I399)/I399*100,1)</f>
        <v>-5</v>
      </c>
      <c r="J457" s="524">
        <f t="shared" si="188"/>
        <v>-12.6</v>
      </c>
      <c r="K457" s="524">
        <f t="shared" si="188"/>
        <v>1.7</v>
      </c>
      <c r="L457" s="524">
        <f t="shared" si="188"/>
        <v>2.1</v>
      </c>
      <c r="M457" s="524" t="e">
        <f t="shared" si="188"/>
        <v>#DIV/0!</v>
      </c>
      <c r="N457" s="524">
        <f t="shared" si="188"/>
        <v>-4.0999999999999996</v>
      </c>
      <c r="O457" s="524">
        <f t="shared" si="188"/>
        <v>-14.4</v>
      </c>
      <c r="P457" s="524">
        <f t="shared" si="188"/>
        <v>-7.8</v>
      </c>
      <c r="Q457" s="524">
        <f t="shared" si="188"/>
        <v>-27.8</v>
      </c>
      <c r="R457" s="524">
        <f t="shared" si="188"/>
        <v>11.8</v>
      </c>
      <c r="S457" s="524">
        <f t="shared" si="188"/>
        <v>11.8</v>
      </c>
      <c r="T457" s="524" t="e">
        <f t="shared" si="188"/>
        <v>#DIV/0!</v>
      </c>
      <c r="U457" s="524">
        <f t="shared" si="188"/>
        <v>-14.6</v>
      </c>
      <c r="V457" s="524">
        <f t="shared" si="188"/>
        <v>-6</v>
      </c>
      <c r="W457" s="524">
        <f t="shared" si="188"/>
        <v>-3.7</v>
      </c>
      <c r="X457" s="524">
        <f t="shared" si="188"/>
        <v>-5.7</v>
      </c>
      <c r="Y457" s="524">
        <f t="shared" si="188"/>
        <v>-30</v>
      </c>
      <c r="Z457" s="524">
        <f t="shared" si="188"/>
        <v>-0.9</v>
      </c>
      <c r="AA457" s="524">
        <f t="shared" si="188"/>
        <v>-5.2</v>
      </c>
      <c r="AB457" s="524" t="e">
        <f t="shared" si="188"/>
        <v>#DIV/0!</v>
      </c>
      <c r="AC457" s="524" t="e">
        <f t="shared" si="187"/>
        <v>#DIV/0!</v>
      </c>
      <c r="AD457" s="524">
        <f t="shared" si="187"/>
        <v>-2.1</v>
      </c>
      <c r="AE457" s="524">
        <f t="shared" si="187"/>
        <v>6.1</v>
      </c>
      <c r="AF457" s="524">
        <f t="shared" si="187"/>
        <v>20.3</v>
      </c>
      <c r="AG457" s="524" t="e">
        <f t="shared" si="187"/>
        <v>#DIV/0!</v>
      </c>
      <c r="AH457" s="524">
        <f t="shared" si="187"/>
        <v>7.6</v>
      </c>
      <c r="AI457" s="524">
        <f t="shared" si="187"/>
        <v>5.5</v>
      </c>
      <c r="AJ457" s="524">
        <f t="shared" si="187"/>
        <v>2.7</v>
      </c>
      <c r="AK457" s="524" t="e">
        <f t="shared" si="187"/>
        <v>#DIV/0!</v>
      </c>
      <c r="AL457" s="524">
        <f t="shared" si="187"/>
        <v>-10.3</v>
      </c>
      <c r="AO457" s="522" t="s">
        <v>688</v>
      </c>
      <c r="AP457" s="524">
        <f t="shared" si="184"/>
        <v>-9.8000000000000007</v>
      </c>
      <c r="AQ457" s="524">
        <f t="shared" si="184"/>
        <v>-9.9</v>
      </c>
      <c r="AR457" s="524">
        <f t="shared" si="184"/>
        <v>-6.6</v>
      </c>
      <c r="AS457" s="524">
        <f t="shared" si="184"/>
        <v>-9.4</v>
      </c>
      <c r="AT457" s="524">
        <f t="shared" si="184"/>
        <v>-2.2000000000000002</v>
      </c>
      <c r="AU457" s="524">
        <f t="shared" si="184"/>
        <v>-14.9</v>
      </c>
      <c r="AV457" s="524">
        <f t="shared" si="184"/>
        <v>-22.5</v>
      </c>
      <c r="AW457" s="524">
        <f t="shared" si="184"/>
        <v>-4.0999999999999996</v>
      </c>
      <c r="AX457" s="524">
        <f t="shared" si="184"/>
        <v>-10.5</v>
      </c>
      <c r="AY457" s="524">
        <f t="shared" si="184"/>
        <v>-10.5</v>
      </c>
      <c r="AZ457" s="524">
        <f t="shared" si="184"/>
        <v>-17.8</v>
      </c>
    </row>
    <row r="458" spans="2:52" x14ac:dyDescent="0.15">
      <c r="B458" s="255"/>
      <c r="C458" s="525" t="s">
        <v>689</v>
      </c>
      <c r="D458" s="526">
        <f t="shared" ref="D458:AB468" si="189">ROUND((D401-D400)/D400*100,1)</f>
        <v>-2</v>
      </c>
      <c r="E458" s="526">
        <f t="shared" si="189"/>
        <v>-2</v>
      </c>
      <c r="F458" s="526">
        <f t="shared" si="189"/>
        <v>-8</v>
      </c>
      <c r="G458" s="526">
        <f t="shared" si="189"/>
        <v>-15.1</v>
      </c>
      <c r="H458" s="526">
        <f t="shared" si="189"/>
        <v>15.6</v>
      </c>
      <c r="I458" s="526">
        <f t="shared" si="189"/>
        <v>-3</v>
      </c>
      <c r="J458" s="526">
        <f t="shared" si="189"/>
        <v>-1</v>
      </c>
      <c r="K458" s="526">
        <f t="shared" si="189"/>
        <v>1.4</v>
      </c>
      <c r="L458" s="526">
        <f t="shared" si="189"/>
        <v>0.4</v>
      </c>
      <c r="M458" s="526" t="e">
        <f t="shared" si="189"/>
        <v>#DIV/0!</v>
      </c>
      <c r="N458" s="526">
        <f t="shared" si="189"/>
        <v>-10.7</v>
      </c>
      <c r="O458" s="526">
        <f t="shared" si="189"/>
        <v>-4.5</v>
      </c>
      <c r="P458" s="526">
        <f t="shared" si="189"/>
        <v>-7.8</v>
      </c>
      <c r="Q458" s="526">
        <f t="shared" si="189"/>
        <v>5.3</v>
      </c>
      <c r="R458" s="526">
        <f t="shared" si="189"/>
        <v>8.9</v>
      </c>
      <c r="S458" s="526">
        <f t="shared" si="189"/>
        <v>8.9</v>
      </c>
      <c r="T458" s="526" t="e">
        <f t="shared" si="189"/>
        <v>#DIV/0!</v>
      </c>
      <c r="U458" s="526">
        <f t="shared" si="189"/>
        <v>14.8</v>
      </c>
      <c r="V458" s="526">
        <f t="shared" si="189"/>
        <v>-7.1</v>
      </c>
      <c r="W458" s="526">
        <f t="shared" si="189"/>
        <v>-10.9</v>
      </c>
      <c r="X458" s="526">
        <f t="shared" si="189"/>
        <v>-4.5999999999999996</v>
      </c>
      <c r="Y458" s="526">
        <f t="shared" si="189"/>
        <v>2.2000000000000002</v>
      </c>
      <c r="Z458" s="526">
        <f t="shared" si="189"/>
        <v>-5.5</v>
      </c>
      <c r="AA458" s="526">
        <f t="shared" si="189"/>
        <v>-11.2</v>
      </c>
      <c r="AB458" s="526" t="e">
        <f t="shared" si="189"/>
        <v>#DIV/0!</v>
      </c>
      <c r="AC458" s="526">
        <f t="shared" si="187"/>
        <v>-8.1</v>
      </c>
      <c r="AD458" s="526">
        <f t="shared" si="187"/>
        <v>-7.7</v>
      </c>
      <c r="AE458" s="526">
        <f t="shared" si="187"/>
        <v>-4.2</v>
      </c>
      <c r="AF458" s="526">
        <f t="shared" si="187"/>
        <v>-20.100000000000001</v>
      </c>
      <c r="AG458" s="526" t="e">
        <f t="shared" si="187"/>
        <v>#DIV/0!</v>
      </c>
      <c r="AH458" s="526">
        <f t="shared" si="187"/>
        <v>-7.5</v>
      </c>
      <c r="AI458" s="526">
        <f t="shared" si="187"/>
        <v>-6.1</v>
      </c>
      <c r="AJ458" s="526">
        <f t="shared" si="187"/>
        <v>-9.6999999999999993</v>
      </c>
      <c r="AK458" s="526" t="e">
        <f t="shared" si="187"/>
        <v>#DIV/0!</v>
      </c>
      <c r="AL458" s="526">
        <f t="shared" si="187"/>
        <v>-0.6</v>
      </c>
      <c r="AN458" s="255"/>
      <c r="AO458" s="525" t="s">
        <v>689</v>
      </c>
      <c r="AP458" s="526">
        <f t="shared" si="184"/>
        <v>-2</v>
      </c>
      <c r="AQ458" s="526">
        <f t="shared" si="184"/>
        <v>1.5</v>
      </c>
      <c r="AR458" s="526">
        <f t="shared" si="184"/>
        <v>-0.3</v>
      </c>
      <c r="AS458" s="526">
        <f t="shared" si="184"/>
        <v>1.2</v>
      </c>
      <c r="AT458" s="526">
        <f t="shared" si="184"/>
        <v>-1.8</v>
      </c>
      <c r="AU458" s="526">
        <f t="shared" si="184"/>
        <v>3.1</v>
      </c>
      <c r="AV458" s="526">
        <f t="shared" si="184"/>
        <v>8.9</v>
      </c>
      <c r="AW458" s="526">
        <f t="shared" si="184"/>
        <v>-9.6999999999999993</v>
      </c>
      <c r="AX458" s="526">
        <f t="shared" si="184"/>
        <v>-4</v>
      </c>
      <c r="AY458" s="526">
        <f t="shared" si="184"/>
        <v>-4</v>
      </c>
      <c r="AZ458" s="526">
        <f t="shared" si="184"/>
        <v>1</v>
      </c>
    </row>
    <row r="459" spans="2:52" x14ac:dyDescent="0.15">
      <c r="B459" s="418" t="s">
        <v>697</v>
      </c>
      <c r="C459" s="519" t="s">
        <v>686</v>
      </c>
      <c r="D459" s="523">
        <f t="shared" si="189"/>
        <v>-1.3</v>
      </c>
      <c r="E459" s="523">
        <f t="shared" si="189"/>
        <v>-1.3</v>
      </c>
      <c r="F459" s="523">
        <f t="shared" si="189"/>
        <v>-1.1000000000000001</v>
      </c>
      <c r="G459" s="523">
        <f t="shared" si="189"/>
        <v>0.5</v>
      </c>
      <c r="H459" s="523">
        <f t="shared" si="189"/>
        <v>-4.8</v>
      </c>
      <c r="I459" s="523">
        <f t="shared" si="189"/>
        <v>-8.4</v>
      </c>
      <c r="J459" s="523">
        <f t="shared" si="189"/>
        <v>-15.6</v>
      </c>
      <c r="K459" s="523">
        <f t="shared" si="189"/>
        <v>15.4</v>
      </c>
      <c r="L459" s="523">
        <f t="shared" si="189"/>
        <v>19</v>
      </c>
      <c r="M459" s="523" t="e">
        <f t="shared" si="189"/>
        <v>#DIV/0!</v>
      </c>
      <c r="N459" s="523">
        <f t="shared" si="189"/>
        <v>92.5</v>
      </c>
      <c r="O459" s="523">
        <f t="shared" si="189"/>
        <v>2.8</v>
      </c>
      <c r="P459" s="523">
        <f t="shared" si="189"/>
        <v>0.6</v>
      </c>
      <c r="Q459" s="523">
        <f t="shared" si="189"/>
        <v>9.6</v>
      </c>
      <c r="R459" s="523">
        <f t="shared" si="189"/>
        <v>10.4</v>
      </c>
      <c r="S459" s="523">
        <f t="shared" si="189"/>
        <v>10.4</v>
      </c>
      <c r="T459" s="523" t="e">
        <f t="shared" si="189"/>
        <v>#DIV/0!</v>
      </c>
      <c r="U459" s="523">
        <f t="shared" si="189"/>
        <v>-3.4</v>
      </c>
      <c r="V459" s="523">
        <f t="shared" si="189"/>
        <v>-9.5</v>
      </c>
      <c r="W459" s="523">
        <f t="shared" si="189"/>
        <v>-12.5</v>
      </c>
      <c r="X459" s="523">
        <f t="shared" si="189"/>
        <v>-5.0999999999999996</v>
      </c>
      <c r="Y459" s="523">
        <f t="shared" si="189"/>
        <v>-20.2</v>
      </c>
      <c r="Z459" s="523">
        <f t="shared" si="189"/>
        <v>-11.6</v>
      </c>
      <c r="AA459" s="523">
        <f t="shared" si="189"/>
        <v>12.8</v>
      </c>
      <c r="AB459" s="523" t="e">
        <f t="shared" si="189"/>
        <v>#DIV/0!</v>
      </c>
      <c r="AC459" s="523">
        <f t="shared" si="187"/>
        <v>-3.7</v>
      </c>
      <c r="AD459" s="523">
        <f t="shared" si="187"/>
        <v>-8.5</v>
      </c>
      <c r="AE459" s="523">
        <f t="shared" si="187"/>
        <v>19.5</v>
      </c>
      <c r="AF459" s="523">
        <f t="shared" si="187"/>
        <v>-0.7</v>
      </c>
      <c r="AG459" s="523" t="e">
        <f t="shared" si="187"/>
        <v>#DIV/0!</v>
      </c>
      <c r="AH459" s="523">
        <f t="shared" si="187"/>
        <v>-1</v>
      </c>
      <c r="AI459" s="523">
        <f t="shared" si="187"/>
        <v>-9.4</v>
      </c>
      <c r="AJ459" s="523">
        <f t="shared" si="187"/>
        <v>13.7</v>
      </c>
      <c r="AK459" s="523" t="e">
        <f t="shared" si="187"/>
        <v>#DIV/0!</v>
      </c>
      <c r="AL459" s="523">
        <f t="shared" si="187"/>
        <v>-9.3000000000000007</v>
      </c>
      <c r="AN459" s="418" t="s">
        <v>697</v>
      </c>
      <c r="AO459" s="519" t="s">
        <v>686</v>
      </c>
      <c r="AP459" s="523">
        <f t="shared" si="184"/>
        <v>-1.3</v>
      </c>
      <c r="AQ459" s="523">
        <f t="shared" si="184"/>
        <v>-3.5</v>
      </c>
      <c r="AR459" s="523">
        <f t="shared" si="184"/>
        <v>-9.9</v>
      </c>
      <c r="AS459" s="523">
        <f t="shared" si="184"/>
        <v>-14.5</v>
      </c>
      <c r="AT459" s="523">
        <f t="shared" si="184"/>
        <v>-1.7</v>
      </c>
      <c r="AU459" s="523">
        <f t="shared" si="184"/>
        <v>8</v>
      </c>
      <c r="AV459" s="523">
        <f t="shared" si="184"/>
        <v>6.3</v>
      </c>
      <c r="AW459" s="523">
        <f t="shared" si="184"/>
        <v>13.9</v>
      </c>
      <c r="AX459" s="523">
        <f t="shared" si="184"/>
        <v>-0.4</v>
      </c>
      <c r="AY459" s="523">
        <f t="shared" si="184"/>
        <v>0.4</v>
      </c>
      <c r="AZ459" s="523">
        <f t="shared" si="184"/>
        <v>-9.9</v>
      </c>
    </row>
    <row r="460" spans="2:52" x14ac:dyDescent="0.15">
      <c r="C460" s="522" t="s">
        <v>687</v>
      </c>
      <c r="D460" s="524">
        <f t="shared" si="189"/>
        <v>-2.2000000000000002</v>
      </c>
      <c r="E460" s="524">
        <f t="shared" si="189"/>
        <v>-2.1</v>
      </c>
      <c r="F460" s="524">
        <f t="shared" si="189"/>
        <v>-7.1</v>
      </c>
      <c r="G460" s="524">
        <f t="shared" si="189"/>
        <v>-2.2999999999999998</v>
      </c>
      <c r="H460" s="524">
        <f t="shared" si="189"/>
        <v>-25.5</v>
      </c>
      <c r="I460" s="524">
        <f t="shared" si="189"/>
        <v>-9.6999999999999993</v>
      </c>
      <c r="J460" s="524">
        <f t="shared" si="189"/>
        <v>-7.7</v>
      </c>
      <c r="K460" s="524">
        <f t="shared" si="189"/>
        <v>-15.6</v>
      </c>
      <c r="L460" s="524">
        <f t="shared" si="189"/>
        <v>-16.3</v>
      </c>
      <c r="M460" s="524" t="e">
        <f t="shared" si="189"/>
        <v>#DIV/0!</v>
      </c>
      <c r="N460" s="524">
        <f t="shared" si="189"/>
        <v>27.1</v>
      </c>
      <c r="O460" s="524">
        <f t="shared" si="189"/>
        <v>-2.8</v>
      </c>
      <c r="P460" s="524">
        <f t="shared" si="189"/>
        <v>-4.5999999999999996</v>
      </c>
      <c r="Q460" s="524">
        <f t="shared" si="189"/>
        <v>-2.8</v>
      </c>
      <c r="R460" s="524">
        <f t="shared" si="189"/>
        <v>-7.5</v>
      </c>
      <c r="S460" s="524">
        <f t="shared" si="189"/>
        <v>-7.5</v>
      </c>
      <c r="T460" s="524" t="e">
        <f t="shared" si="189"/>
        <v>#DIV/0!</v>
      </c>
      <c r="U460" s="524">
        <f t="shared" si="189"/>
        <v>-10.9</v>
      </c>
      <c r="V460" s="524">
        <f t="shared" si="189"/>
        <v>-1</v>
      </c>
      <c r="W460" s="524">
        <f t="shared" si="189"/>
        <v>0.9</v>
      </c>
      <c r="X460" s="524">
        <f t="shared" si="189"/>
        <v>-3.4</v>
      </c>
      <c r="Y460" s="524">
        <f t="shared" si="189"/>
        <v>-7.5</v>
      </c>
      <c r="Z460" s="524">
        <f t="shared" si="189"/>
        <v>-4.0999999999999996</v>
      </c>
      <c r="AA460" s="524">
        <f t="shared" si="189"/>
        <v>-1.7</v>
      </c>
      <c r="AB460" s="524" t="e">
        <f t="shared" si="189"/>
        <v>#DIV/0!</v>
      </c>
      <c r="AC460" s="524">
        <f t="shared" si="187"/>
        <v>-1.1000000000000001</v>
      </c>
      <c r="AD460" s="524">
        <f t="shared" si="187"/>
        <v>-3.5</v>
      </c>
      <c r="AE460" s="524">
        <f t="shared" si="187"/>
        <v>-6.2</v>
      </c>
      <c r="AF460" s="524">
        <f t="shared" si="187"/>
        <v>-7.7</v>
      </c>
      <c r="AG460" s="524" t="e">
        <f t="shared" si="187"/>
        <v>#DIV/0!</v>
      </c>
      <c r="AH460" s="524">
        <f t="shared" si="187"/>
        <v>8.6</v>
      </c>
      <c r="AI460" s="524">
        <f t="shared" si="187"/>
        <v>-3.8</v>
      </c>
      <c r="AJ460" s="524">
        <f t="shared" si="187"/>
        <v>-4.4000000000000004</v>
      </c>
      <c r="AK460" s="524" t="e">
        <f t="shared" si="187"/>
        <v>#DIV/0!</v>
      </c>
      <c r="AL460" s="524">
        <f t="shared" si="187"/>
        <v>-10.5</v>
      </c>
      <c r="AO460" s="522" t="s">
        <v>687</v>
      </c>
      <c r="AP460" s="524">
        <f t="shared" ref="AP460:AZ475" si="190">ROUND((AP403-AP402)/AP402*100,1)</f>
        <v>-2.2000000000000002</v>
      </c>
      <c r="AQ460" s="524">
        <f t="shared" si="190"/>
        <v>-5.9</v>
      </c>
      <c r="AR460" s="524">
        <f t="shared" si="190"/>
        <v>-6.3</v>
      </c>
      <c r="AS460" s="524">
        <f t="shared" si="190"/>
        <v>-4.8</v>
      </c>
      <c r="AT460" s="524">
        <f t="shared" si="190"/>
        <v>-7.7</v>
      </c>
      <c r="AU460" s="524">
        <f t="shared" si="190"/>
        <v>-4.4000000000000004</v>
      </c>
      <c r="AV460" s="524">
        <f t="shared" si="190"/>
        <v>-4.9000000000000004</v>
      </c>
      <c r="AW460" s="524">
        <f t="shared" si="190"/>
        <v>-0.7</v>
      </c>
      <c r="AX460" s="524">
        <f t="shared" si="190"/>
        <v>1.3</v>
      </c>
      <c r="AY460" s="524">
        <f t="shared" si="190"/>
        <v>0.9</v>
      </c>
      <c r="AZ460" s="524">
        <f t="shared" si="190"/>
        <v>-12</v>
      </c>
    </row>
    <row r="461" spans="2:52" x14ac:dyDescent="0.15">
      <c r="C461" s="522" t="s">
        <v>688</v>
      </c>
      <c r="D461" s="524">
        <f t="shared" si="189"/>
        <v>12.5</v>
      </c>
      <c r="E461" s="524">
        <f t="shared" si="189"/>
        <v>12.6</v>
      </c>
      <c r="F461" s="524">
        <f t="shared" si="189"/>
        <v>1.9</v>
      </c>
      <c r="G461" s="524">
        <f t="shared" si="189"/>
        <v>2.9</v>
      </c>
      <c r="H461" s="524">
        <f t="shared" si="189"/>
        <v>-17.3</v>
      </c>
      <c r="I461" s="524">
        <f t="shared" si="189"/>
        <v>-1.9</v>
      </c>
      <c r="J461" s="524">
        <f t="shared" si="189"/>
        <v>-11.5</v>
      </c>
      <c r="K461" s="524">
        <f t="shared" si="189"/>
        <v>15.6</v>
      </c>
      <c r="L461" s="524">
        <f t="shared" si="189"/>
        <v>18.899999999999999</v>
      </c>
      <c r="M461" s="524" t="e">
        <f t="shared" si="189"/>
        <v>#DIV/0!</v>
      </c>
      <c r="N461" s="524">
        <f t="shared" si="189"/>
        <v>74.900000000000006</v>
      </c>
      <c r="O461" s="524">
        <f t="shared" si="189"/>
        <v>18</v>
      </c>
      <c r="P461" s="524">
        <f t="shared" si="189"/>
        <v>20.8</v>
      </c>
      <c r="Q461" s="524">
        <f t="shared" si="189"/>
        <v>8.8000000000000007</v>
      </c>
      <c r="R461" s="524">
        <f t="shared" si="189"/>
        <v>-0.9</v>
      </c>
      <c r="S461" s="524">
        <f t="shared" si="189"/>
        <v>-0.9</v>
      </c>
      <c r="T461" s="524" t="e">
        <f t="shared" si="189"/>
        <v>#DIV/0!</v>
      </c>
      <c r="U461" s="524">
        <f t="shared" si="189"/>
        <v>4.4000000000000004</v>
      </c>
      <c r="V461" s="524">
        <f t="shared" si="189"/>
        <v>8.1</v>
      </c>
      <c r="W461" s="524">
        <f t="shared" si="189"/>
        <v>11.9</v>
      </c>
      <c r="X461" s="524">
        <f t="shared" si="189"/>
        <v>3.7</v>
      </c>
      <c r="Y461" s="524">
        <f t="shared" si="189"/>
        <v>18.3</v>
      </c>
      <c r="Z461" s="524">
        <f t="shared" si="189"/>
        <v>1.7</v>
      </c>
      <c r="AA461" s="524">
        <f t="shared" si="189"/>
        <v>-1.4</v>
      </c>
      <c r="AB461" s="524" t="e">
        <f t="shared" si="189"/>
        <v>#DIV/0!</v>
      </c>
      <c r="AC461" s="524">
        <f t="shared" si="187"/>
        <v>-2.7</v>
      </c>
      <c r="AD461" s="524">
        <f t="shared" si="187"/>
        <v>2</v>
      </c>
      <c r="AE461" s="524">
        <f t="shared" si="187"/>
        <v>-2.8</v>
      </c>
      <c r="AF461" s="524">
        <f t="shared" si="187"/>
        <v>16.3</v>
      </c>
      <c r="AG461" s="524" t="e">
        <f t="shared" si="187"/>
        <v>#DIV/0!</v>
      </c>
      <c r="AH461" s="524">
        <f t="shared" si="187"/>
        <v>-8.4</v>
      </c>
      <c r="AI461" s="524">
        <f t="shared" si="187"/>
        <v>-1.7</v>
      </c>
      <c r="AJ461" s="524">
        <f t="shared" si="187"/>
        <v>-20.8</v>
      </c>
      <c r="AK461" s="524" t="e">
        <f t="shared" si="187"/>
        <v>#DIV/0!</v>
      </c>
      <c r="AL461" s="524">
        <f t="shared" si="187"/>
        <v>-6.1</v>
      </c>
      <c r="AO461" s="522" t="s">
        <v>688</v>
      </c>
      <c r="AP461" s="524">
        <f t="shared" si="190"/>
        <v>12.5</v>
      </c>
      <c r="AQ461" s="524">
        <f t="shared" si="190"/>
        <v>0.5</v>
      </c>
      <c r="AR461" s="524">
        <f t="shared" si="190"/>
        <v>-7.5</v>
      </c>
      <c r="AS461" s="524">
        <f t="shared" si="190"/>
        <v>-13.4</v>
      </c>
      <c r="AT461" s="524">
        <f t="shared" si="190"/>
        <v>-0.5</v>
      </c>
      <c r="AU461" s="524">
        <f t="shared" si="190"/>
        <v>14</v>
      </c>
      <c r="AV461" s="524">
        <f t="shared" si="190"/>
        <v>14.2</v>
      </c>
      <c r="AW461" s="524">
        <f t="shared" si="190"/>
        <v>11.5</v>
      </c>
      <c r="AX461" s="524">
        <f t="shared" si="190"/>
        <v>17.399999999999999</v>
      </c>
      <c r="AY461" s="524">
        <f t="shared" si="190"/>
        <v>18.8</v>
      </c>
      <c r="AZ461" s="524">
        <f t="shared" si="190"/>
        <v>9.6</v>
      </c>
    </row>
    <row r="462" spans="2:52" x14ac:dyDescent="0.15">
      <c r="B462" s="255"/>
      <c r="C462" s="525" t="s">
        <v>689</v>
      </c>
      <c r="D462" s="524">
        <f t="shared" si="189"/>
        <v>33</v>
      </c>
      <c r="E462" s="526">
        <f t="shared" si="189"/>
        <v>32.9</v>
      </c>
      <c r="F462" s="526">
        <f t="shared" si="189"/>
        <v>10.4</v>
      </c>
      <c r="G462" s="526">
        <f t="shared" si="189"/>
        <v>6.1</v>
      </c>
      <c r="H462" s="526">
        <f t="shared" si="189"/>
        <v>18.399999999999999</v>
      </c>
      <c r="I462" s="526">
        <f t="shared" si="189"/>
        <v>5.0999999999999996</v>
      </c>
      <c r="J462" s="526">
        <f t="shared" si="189"/>
        <v>11.1</v>
      </c>
      <c r="K462" s="526">
        <f t="shared" si="189"/>
        <v>-19.100000000000001</v>
      </c>
      <c r="L462" s="526">
        <f t="shared" si="189"/>
        <v>-19.899999999999999</v>
      </c>
      <c r="M462" s="526" t="e">
        <f t="shared" si="189"/>
        <v>#DIV/0!</v>
      </c>
      <c r="N462" s="526">
        <f t="shared" si="189"/>
        <v>120.1</v>
      </c>
      <c r="O462" s="526">
        <f t="shared" si="189"/>
        <v>27.1</v>
      </c>
      <c r="P462" s="526">
        <f t="shared" si="189"/>
        <v>-4.4000000000000004</v>
      </c>
      <c r="Q462" s="526">
        <f t="shared" si="189"/>
        <v>94</v>
      </c>
      <c r="R462" s="526">
        <f t="shared" si="189"/>
        <v>14.7</v>
      </c>
      <c r="S462" s="526">
        <f t="shared" si="189"/>
        <v>14.7</v>
      </c>
      <c r="T462" s="526" t="e">
        <f t="shared" si="189"/>
        <v>#DIV/0!</v>
      </c>
      <c r="U462" s="526">
        <f t="shared" si="189"/>
        <v>12.5</v>
      </c>
      <c r="V462" s="526">
        <f t="shared" si="189"/>
        <v>0.3</v>
      </c>
      <c r="W462" s="526">
        <f t="shared" si="189"/>
        <v>2.8</v>
      </c>
      <c r="X462" s="526">
        <f t="shared" si="189"/>
        <v>-2.8</v>
      </c>
      <c r="Y462" s="526">
        <f t="shared" si="189"/>
        <v>0.2</v>
      </c>
      <c r="Z462" s="526">
        <f t="shared" si="189"/>
        <v>4.2</v>
      </c>
      <c r="AA462" s="526">
        <f t="shared" si="189"/>
        <v>4.0999999999999996</v>
      </c>
      <c r="AB462" s="526" t="e">
        <f t="shared" si="189"/>
        <v>#DIV/0!</v>
      </c>
      <c r="AC462" s="526">
        <f t="shared" si="187"/>
        <v>11.4</v>
      </c>
      <c r="AD462" s="526">
        <f t="shared" si="187"/>
        <v>18.3</v>
      </c>
      <c r="AE462" s="526">
        <f t="shared" si="187"/>
        <v>9.1999999999999993</v>
      </c>
      <c r="AF462" s="526">
        <f t="shared" si="187"/>
        <v>1.1000000000000001</v>
      </c>
      <c r="AG462" s="526" t="e">
        <f t="shared" si="187"/>
        <v>#DIV/0!</v>
      </c>
      <c r="AH462" s="526">
        <f t="shared" si="187"/>
        <v>4.5999999999999996</v>
      </c>
      <c r="AI462" s="526">
        <f t="shared" si="187"/>
        <v>5.5</v>
      </c>
      <c r="AJ462" s="526">
        <f t="shared" si="187"/>
        <v>28</v>
      </c>
      <c r="AK462" s="526" t="e">
        <f t="shared" si="187"/>
        <v>#DIV/0!</v>
      </c>
      <c r="AL462" s="526">
        <f t="shared" si="187"/>
        <v>3.4</v>
      </c>
      <c r="AN462" s="255"/>
      <c r="AO462" s="525" t="s">
        <v>689</v>
      </c>
      <c r="AP462" s="526">
        <f t="shared" si="190"/>
        <v>33</v>
      </c>
      <c r="AQ462" s="526">
        <f t="shared" si="190"/>
        <v>17.3</v>
      </c>
      <c r="AR462" s="526">
        <f t="shared" si="190"/>
        <v>0.2</v>
      </c>
      <c r="AS462" s="526">
        <f t="shared" si="190"/>
        <v>4</v>
      </c>
      <c r="AT462" s="526">
        <f t="shared" si="190"/>
        <v>1.3</v>
      </c>
      <c r="AU462" s="526">
        <f t="shared" si="190"/>
        <v>38</v>
      </c>
      <c r="AV462" s="526">
        <f t="shared" si="190"/>
        <v>56.7</v>
      </c>
      <c r="AW462" s="526">
        <f t="shared" si="190"/>
        <v>4.5</v>
      </c>
      <c r="AX462" s="526">
        <f t="shared" si="190"/>
        <v>38.299999999999997</v>
      </c>
      <c r="AY462" s="526">
        <f t="shared" si="190"/>
        <v>39.9</v>
      </c>
      <c r="AZ462" s="526">
        <f t="shared" si="190"/>
        <v>-4.3</v>
      </c>
    </row>
    <row r="463" spans="2:52" x14ac:dyDescent="0.15">
      <c r="B463" s="418" t="s">
        <v>698</v>
      </c>
      <c r="C463" s="519" t="s">
        <v>686</v>
      </c>
      <c r="D463" s="523">
        <f t="shared" si="189"/>
        <v>-8.6999999999999993</v>
      </c>
      <c r="E463" s="523">
        <f t="shared" si="189"/>
        <v>-8.6999999999999993</v>
      </c>
      <c r="F463" s="523">
        <f t="shared" si="189"/>
        <v>3.7</v>
      </c>
      <c r="G463" s="523">
        <f t="shared" si="189"/>
        <v>5.3</v>
      </c>
      <c r="H463" s="523">
        <f t="shared" si="189"/>
        <v>-4.2</v>
      </c>
      <c r="I463" s="523">
        <f t="shared" si="189"/>
        <v>2.5</v>
      </c>
      <c r="J463" s="523">
        <f t="shared" si="189"/>
        <v>-18</v>
      </c>
      <c r="K463" s="523">
        <f t="shared" si="189"/>
        <v>-7.3</v>
      </c>
      <c r="L463" s="523">
        <f t="shared" si="189"/>
        <v>-9.9</v>
      </c>
      <c r="M463" s="523" t="e">
        <f t="shared" si="189"/>
        <v>#DIV/0!</v>
      </c>
      <c r="N463" s="523">
        <f t="shared" si="189"/>
        <v>9.6999999999999993</v>
      </c>
      <c r="O463" s="523">
        <f t="shared" si="189"/>
        <v>-14</v>
      </c>
      <c r="P463" s="523">
        <f t="shared" si="189"/>
        <v>3.7</v>
      </c>
      <c r="Q463" s="523">
        <f t="shared" si="189"/>
        <v>-29.4</v>
      </c>
      <c r="R463" s="523">
        <f t="shared" si="189"/>
        <v>-11.4</v>
      </c>
      <c r="S463" s="523">
        <f t="shared" si="189"/>
        <v>-11.4</v>
      </c>
      <c r="T463" s="523" t="e">
        <f t="shared" si="189"/>
        <v>#DIV/0!</v>
      </c>
      <c r="U463" s="523">
        <f t="shared" si="189"/>
        <v>0.2</v>
      </c>
      <c r="V463" s="523">
        <f t="shared" si="189"/>
        <v>1.8</v>
      </c>
      <c r="W463" s="523">
        <f t="shared" si="189"/>
        <v>3</v>
      </c>
      <c r="X463" s="523">
        <f t="shared" si="189"/>
        <v>0.6</v>
      </c>
      <c r="Y463" s="523">
        <f t="shared" si="189"/>
        <v>12.6</v>
      </c>
      <c r="Z463" s="523">
        <f t="shared" si="189"/>
        <v>-5.4</v>
      </c>
      <c r="AA463" s="523">
        <f t="shared" si="189"/>
        <v>-2.6</v>
      </c>
      <c r="AB463" s="523" t="e">
        <f t="shared" si="189"/>
        <v>#DIV/0!</v>
      </c>
      <c r="AC463" s="523">
        <f t="shared" si="187"/>
        <v>-5</v>
      </c>
      <c r="AD463" s="523">
        <f t="shared" si="187"/>
        <v>-12</v>
      </c>
      <c r="AE463" s="523">
        <f t="shared" si="187"/>
        <v>7.4</v>
      </c>
      <c r="AF463" s="523">
        <f t="shared" si="187"/>
        <v>12.8</v>
      </c>
      <c r="AG463" s="523" t="e">
        <f t="shared" si="187"/>
        <v>#DIV/0!</v>
      </c>
      <c r="AH463" s="523">
        <f t="shared" si="187"/>
        <v>1.6</v>
      </c>
      <c r="AI463" s="523">
        <f t="shared" si="187"/>
        <v>-1.4</v>
      </c>
      <c r="AJ463" s="523">
        <f t="shared" si="187"/>
        <v>-17.100000000000001</v>
      </c>
      <c r="AK463" s="523" t="e">
        <f t="shared" si="187"/>
        <v>#DIV/0!</v>
      </c>
      <c r="AL463" s="523">
        <f t="shared" si="187"/>
        <v>-14.8</v>
      </c>
      <c r="AN463" s="418" t="s">
        <v>698</v>
      </c>
      <c r="AO463" s="519" t="s">
        <v>686</v>
      </c>
      <c r="AP463" s="523">
        <f t="shared" si="190"/>
        <v>-8.6999999999999993</v>
      </c>
      <c r="AQ463" s="523">
        <f t="shared" si="190"/>
        <v>-16.600000000000001</v>
      </c>
      <c r="AR463" s="523">
        <f t="shared" si="190"/>
        <v>-8.8000000000000007</v>
      </c>
      <c r="AS463" s="523">
        <f t="shared" si="190"/>
        <v>-15.6</v>
      </c>
      <c r="AT463" s="523">
        <f t="shared" si="190"/>
        <v>-1.8</v>
      </c>
      <c r="AU463" s="523">
        <f t="shared" si="190"/>
        <v>-25.3</v>
      </c>
      <c r="AV463" s="523">
        <f t="shared" si="190"/>
        <v>-28.9</v>
      </c>
      <c r="AW463" s="523">
        <f t="shared" si="190"/>
        <v>-9.4</v>
      </c>
      <c r="AX463" s="523">
        <f t="shared" si="190"/>
        <v>-4.7</v>
      </c>
      <c r="AY463" s="523">
        <f t="shared" si="190"/>
        <v>-4.5999999999999996</v>
      </c>
      <c r="AZ463" s="523">
        <f t="shared" si="190"/>
        <v>-8.4</v>
      </c>
    </row>
    <row r="464" spans="2:52" x14ac:dyDescent="0.15">
      <c r="C464" s="522" t="s">
        <v>687</v>
      </c>
      <c r="D464" s="524">
        <f t="shared" si="189"/>
        <v>-2.5</v>
      </c>
      <c r="E464" s="524">
        <f t="shared" si="189"/>
        <v>-2.5</v>
      </c>
      <c r="F464" s="524">
        <f t="shared" si="189"/>
        <v>-6.1</v>
      </c>
      <c r="G464" s="524">
        <f t="shared" si="189"/>
        <v>-3.9</v>
      </c>
      <c r="H464" s="524">
        <f t="shared" si="189"/>
        <v>-11.3</v>
      </c>
      <c r="I464" s="524">
        <f t="shared" si="189"/>
        <v>-13.2</v>
      </c>
      <c r="J464" s="524">
        <f t="shared" si="189"/>
        <v>5.3</v>
      </c>
      <c r="K464" s="524">
        <f t="shared" si="189"/>
        <v>13.4</v>
      </c>
      <c r="L464" s="524">
        <f t="shared" si="189"/>
        <v>13.2</v>
      </c>
      <c r="M464" s="524" t="e">
        <f t="shared" si="189"/>
        <v>#DIV/0!</v>
      </c>
      <c r="N464" s="524">
        <f t="shared" si="189"/>
        <v>-19.5</v>
      </c>
      <c r="O464" s="524">
        <f t="shared" si="189"/>
        <v>1.7</v>
      </c>
      <c r="P464" s="524">
        <f t="shared" si="189"/>
        <v>7.5</v>
      </c>
      <c r="Q464" s="524">
        <f t="shared" si="189"/>
        <v>-8.6999999999999993</v>
      </c>
      <c r="R464" s="524">
        <f t="shared" si="189"/>
        <v>-1.8</v>
      </c>
      <c r="S464" s="524">
        <f t="shared" si="189"/>
        <v>-1.8</v>
      </c>
      <c r="T464" s="524" t="e">
        <f t="shared" si="189"/>
        <v>#DIV/0!</v>
      </c>
      <c r="U464" s="524">
        <f t="shared" si="189"/>
        <v>-7.6</v>
      </c>
      <c r="V464" s="524">
        <f t="shared" si="189"/>
        <v>-2.4</v>
      </c>
      <c r="W464" s="524">
        <f t="shared" si="189"/>
        <v>-2.5</v>
      </c>
      <c r="X464" s="524">
        <f t="shared" si="189"/>
        <v>-2.2000000000000002</v>
      </c>
      <c r="Y464" s="524">
        <f t="shared" si="189"/>
        <v>-3.3</v>
      </c>
      <c r="Z464" s="524">
        <f t="shared" si="189"/>
        <v>1.8</v>
      </c>
      <c r="AA464" s="524">
        <f t="shared" si="189"/>
        <v>-4.7</v>
      </c>
      <c r="AB464" s="524" t="e">
        <f t="shared" si="189"/>
        <v>#DIV/0!</v>
      </c>
      <c r="AC464" s="524">
        <f t="shared" si="187"/>
        <v>-1.3</v>
      </c>
      <c r="AD464" s="524">
        <f t="shared" si="187"/>
        <v>7.1</v>
      </c>
      <c r="AE464" s="524">
        <f t="shared" si="187"/>
        <v>12.5</v>
      </c>
      <c r="AF464" s="524">
        <f t="shared" si="187"/>
        <v>-10.4</v>
      </c>
      <c r="AG464" s="524" t="e">
        <f t="shared" si="187"/>
        <v>#DIV/0!</v>
      </c>
      <c r="AH464" s="524">
        <f t="shared" si="187"/>
        <v>-8.5</v>
      </c>
      <c r="AI464" s="524">
        <f t="shared" si="187"/>
        <v>-1.7</v>
      </c>
      <c r="AJ464" s="524">
        <f t="shared" si="187"/>
        <v>-15.4</v>
      </c>
      <c r="AK464" s="524" t="e">
        <f t="shared" si="187"/>
        <v>#DIV/0!</v>
      </c>
      <c r="AL464" s="524">
        <f t="shared" si="187"/>
        <v>5.7</v>
      </c>
      <c r="AO464" s="522" t="s">
        <v>687</v>
      </c>
      <c r="AP464" s="524">
        <f t="shared" si="190"/>
        <v>-2.5</v>
      </c>
      <c r="AQ464" s="524">
        <f t="shared" si="190"/>
        <v>3.5</v>
      </c>
      <c r="AR464" s="524">
        <f t="shared" si="190"/>
        <v>3</v>
      </c>
      <c r="AS464" s="524">
        <f t="shared" si="190"/>
        <v>7.4</v>
      </c>
      <c r="AT464" s="524">
        <f t="shared" si="190"/>
        <v>-2.2999999999999998</v>
      </c>
      <c r="AU464" s="524">
        <f t="shared" si="190"/>
        <v>13.2</v>
      </c>
      <c r="AV464" s="524">
        <f t="shared" si="190"/>
        <v>-1.4</v>
      </c>
      <c r="AW464" s="524">
        <f t="shared" si="190"/>
        <v>24.7</v>
      </c>
      <c r="AX464" s="524">
        <f t="shared" si="190"/>
        <v>-4.0999999999999996</v>
      </c>
      <c r="AY464" s="524">
        <f t="shared" si="190"/>
        <v>-4.4000000000000004</v>
      </c>
      <c r="AZ464" s="524">
        <f t="shared" si="190"/>
        <v>-2.7</v>
      </c>
    </row>
    <row r="465" spans="2:52" x14ac:dyDescent="0.15">
      <c r="C465" s="522" t="s">
        <v>688</v>
      </c>
      <c r="D465" s="524">
        <f t="shared" si="189"/>
        <v>-3.2</v>
      </c>
      <c r="E465" s="524">
        <f t="shared" si="189"/>
        <v>-3.1</v>
      </c>
      <c r="F465" s="524">
        <f t="shared" si="189"/>
        <v>3.9</v>
      </c>
      <c r="G465" s="524">
        <f t="shared" si="189"/>
        <v>3</v>
      </c>
      <c r="H465" s="524">
        <f t="shared" si="189"/>
        <v>1.7</v>
      </c>
      <c r="I465" s="524">
        <f t="shared" si="189"/>
        <v>4.3</v>
      </c>
      <c r="J465" s="524">
        <f t="shared" si="189"/>
        <v>14.3</v>
      </c>
      <c r="K465" s="524">
        <f t="shared" si="189"/>
        <v>-9.1</v>
      </c>
      <c r="L465" s="524">
        <f t="shared" si="189"/>
        <v>-8</v>
      </c>
      <c r="M465" s="524" t="e">
        <f t="shared" si="189"/>
        <v>#DIV/0!</v>
      </c>
      <c r="N465" s="524">
        <f t="shared" si="189"/>
        <v>-30.1</v>
      </c>
      <c r="O465" s="524">
        <f t="shared" si="189"/>
        <v>5.4</v>
      </c>
      <c r="P465" s="524">
        <f t="shared" si="189"/>
        <v>5.4</v>
      </c>
      <c r="Q465" s="524">
        <f t="shared" si="189"/>
        <v>-4.7</v>
      </c>
      <c r="R465" s="524">
        <f t="shared" si="189"/>
        <v>3.4</v>
      </c>
      <c r="S465" s="524">
        <f t="shared" si="189"/>
        <v>3.4</v>
      </c>
      <c r="T465" s="524" t="e">
        <f t="shared" si="189"/>
        <v>#DIV/0!</v>
      </c>
      <c r="U465" s="524">
        <f t="shared" si="189"/>
        <v>1.4</v>
      </c>
      <c r="V465" s="524">
        <f t="shared" si="189"/>
        <v>9.6</v>
      </c>
      <c r="W465" s="524">
        <f t="shared" si="189"/>
        <v>13.2</v>
      </c>
      <c r="X465" s="524">
        <f t="shared" si="189"/>
        <v>5</v>
      </c>
      <c r="Y465" s="524">
        <f t="shared" si="189"/>
        <v>41.9</v>
      </c>
      <c r="Z465" s="524">
        <f t="shared" si="189"/>
        <v>9.5</v>
      </c>
      <c r="AA465" s="524">
        <f t="shared" si="189"/>
        <v>5.8</v>
      </c>
      <c r="AB465" s="524" t="e">
        <f t="shared" si="189"/>
        <v>#DIV/0!</v>
      </c>
      <c r="AC465" s="524">
        <f t="shared" si="187"/>
        <v>-1.5</v>
      </c>
      <c r="AD465" s="524">
        <f t="shared" si="187"/>
        <v>3.9</v>
      </c>
      <c r="AE465" s="524">
        <f t="shared" si="187"/>
        <v>7.5</v>
      </c>
      <c r="AF465" s="524">
        <f t="shared" si="187"/>
        <v>-25.7</v>
      </c>
      <c r="AG465" s="524" t="e">
        <f t="shared" si="187"/>
        <v>#DIV/0!</v>
      </c>
      <c r="AH465" s="524">
        <f t="shared" si="187"/>
        <v>-11.8</v>
      </c>
      <c r="AI465" s="524">
        <f t="shared" si="187"/>
        <v>-2.8</v>
      </c>
      <c r="AJ465" s="524">
        <f t="shared" si="187"/>
        <v>9.1999999999999993</v>
      </c>
      <c r="AK465" s="524" t="e">
        <f t="shared" si="187"/>
        <v>#DIV/0!</v>
      </c>
      <c r="AL465" s="524">
        <f t="shared" si="187"/>
        <v>8</v>
      </c>
      <c r="AO465" s="522" t="s">
        <v>688</v>
      </c>
      <c r="AP465" s="524">
        <f t="shared" si="190"/>
        <v>-3.2</v>
      </c>
      <c r="AQ465" s="524">
        <f t="shared" si="190"/>
        <v>2.2000000000000002</v>
      </c>
      <c r="AR465" s="524">
        <f t="shared" si="190"/>
        <v>2.1</v>
      </c>
      <c r="AS465" s="524">
        <f t="shared" si="190"/>
        <v>1.8</v>
      </c>
      <c r="AT465" s="524">
        <f t="shared" si="190"/>
        <v>0.9</v>
      </c>
      <c r="AU465" s="524">
        <f t="shared" si="190"/>
        <v>-5.6</v>
      </c>
      <c r="AV465" s="524">
        <f t="shared" si="190"/>
        <v>1.6</v>
      </c>
      <c r="AW465" s="524">
        <f t="shared" si="190"/>
        <v>-6</v>
      </c>
      <c r="AX465" s="524">
        <f t="shared" si="190"/>
        <v>-5.6</v>
      </c>
      <c r="AY465" s="524">
        <f t="shared" si="190"/>
        <v>-6.3</v>
      </c>
      <c r="AZ465" s="524">
        <f t="shared" si="190"/>
        <v>25.4</v>
      </c>
    </row>
    <row r="466" spans="2:52" x14ac:dyDescent="0.15">
      <c r="B466" s="255"/>
      <c r="C466" s="525" t="s">
        <v>689</v>
      </c>
      <c r="D466" s="526">
        <f t="shared" si="189"/>
        <v>-7.1</v>
      </c>
      <c r="E466" s="526">
        <f t="shared" si="189"/>
        <v>-7.2</v>
      </c>
      <c r="F466" s="526">
        <f t="shared" si="189"/>
        <v>6.2</v>
      </c>
      <c r="G466" s="526">
        <f t="shared" si="189"/>
        <v>5.0999999999999996</v>
      </c>
      <c r="H466" s="526">
        <f t="shared" si="189"/>
        <v>1.1000000000000001</v>
      </c>
      <c r="I466" s="526">
        <f t="shared" si="189"/>
        <v>11.5</v>
      </c>
      <c r="J466" s="526">
        <f t="shared" si="189"/>
        <v>-11</v>
      </c>
      <c r="K466" s="526">
        <f t="shared" si="189"/>
        <v>3.6</v>
      </c>
      <c r="L466" s="526">
        <f t="shared" si="189"/>
        <v>3.3</v>
      </c>
      <c r="M466" s="526" t="e">
        <f t="shared" si="189"/>
        <v>#DIV/0!</v>
      </c>
      <c r="N466" s="526">
        <f t="shared" si="189"/>
        <v>-46</v>
      </c>
      <c r="O466" s="526">
        <f t="shared" si="189"/>
        <v>-6.1</v>
      </c>
      <c r="P466" s="526">
        <f t="shared" si="189"/>
        <v>-6</v>
      </c>
      <c r="Q466" s="526">
        <f t="shared" si="189"/>
        <v>12.8</v>
      </c>
      <c r="R466" s="526">
        <f t="shared" si="189"/>
        <v>-10.199999999999999</v>
      </c>
      <c r="S466" s="526">
        <f t="shared" si="189"/>
        <v>-10.199999999999999</v>
      </c>
      <c r="T466" s="526" t="e">
        <f t="shared" si="189"/>
        <v>#DIV/0!</v>
      </c>
      <c r="U466" s="526">
        <f t="shared" si="189"/>
        <v>7.3</v>
      </c>
      <c r="V466" s="526">
        <f t="shared" si="189"/>
        <v>7.5</v>
      </c>
      <c r="W466" s="526">
        <f t="shared" si="189"/>
        <v>10.199999999999999</v>
      </c>
      <c r="X466" s="526">
        <f t="shared" si="189"/>
        <v>3.8</v>
      </c>
      <c r="Y466" s="526">
        <f t="shared" si="189"/>
        <v>2.8</v>
      </c>
      <c r="Z466" s="526">
        <f t="shared" si="189"/>
        <v>8.3000000000000007</v>
      </c>
      <c r="AA466" s="526">
        <f t="shared" si="189"/>
        <v>6.7</v>
      </c>
      <c r="AB466" s="526" t="e">
        <f t="shared" si="189"/>
        <v>#DIV/0!</v>
      </c>
      <c r="AC466" s="526">
        <f t="shared" si="187"/>
        <v>5.5</v>
      </c>
      <c r="AD466" s="526">
        <f t="shared" si="187"/>
        <v>9.6999999999999993</v>
      </c>
      <c r="AE466" s="526">
        <f t="shared" si="187"/>
        <v>11.4</v>
      </c>
      <c r="AF466" s="526">
        <f t="shared" si="187"/>
        <v>20</v>
      </c>
      <c r="AG466" s="526" t="e">
        <f t="shared" si="187"/>
        <v>#DIV/0!</v>
      </c>
      <c r="AH466" s="526">
        <f t="shared" si="187"/>
        <v>3.5</v>
      </c>
      <c r="AI466" s="526">
        <f t="shared" si="187"/>
        <v>-0.9</v>
      </c>
      <c r="AJ466" s="526">
        <f t="shared" si="187"/>
        <v>-0.6</v>
      </c>
      <c r="AK466" s="526" t="e">
        <f t="shared" si="187"/>
        <v>#DIV/0!</v>
      </c>
      <c r="AL466" s="526">
        <f t="shared" si="187"/>
        <v>-5.8</v>
      </c>
      <c r="AN466" s="255"/>
      <c r="AO466" s="525" t="s">
        <v>689</v>
      </c>
      <c r="AP466" s="526">
        <f t="shared" si="190"/>
        <v>-7.1</v>
      </c>
      <c r="AQ466" s="526">
        <f t="shared" si="190"/>
        <v>-1.3</v>
      </c>
      <c r="AR466" s="526">
        <f t="shared" si="190"/>
        <v>-3</v>
      </c>
      <c r="AS466" s="526">
        <f t="shared" si="190"/>
        <v>-7</v>
      </c>
      <c r="AT466" s="526">
        <f t="shared" si="190"/>
        <v>6.1</v>
      </c>
      <c r="AU466" s="526">
        <f t="shared" si="190"/>
        <v>-3.4</v>
      </c>
      <c r="AV466" s="526">
        <f t="shared" si="190"/>
        <v>1.5</v>
      </c>
      <c r="AW466" s="526">
        <f t="shared" si="190"/>
        <v>-14.3</v>
      </c>
      <c r="AX466" s="526">
        <f t="shared" si="190"/>
        <v>-9.1999999999999993</v>
      </c>
      <c r="AY466" s="526">
        <f t="shared" si="190"/>
        <v>-9.9</v>
      </c>
      <c r="AZ466" s="526">
        <f t="shared" si="190"/>
        <v>12.2</v>
      </c>
    </row>
    <row r="467" spans="2:52" x14ac:dyDescent="0.15">
      <c r="B467" s="418" t="s">
        <v>699</v>
      </c>
      <c r="C467" s="519" t="s">
        <v>686</v>
      </c>
      <c r="D467" s="523">
        <f t="shared" si="189"/>
        <v>-4.0999999999999996</v>
      </c>
      <c r="E467" s="523">
        <f t="shared" si="189"/>
        <v>-4.3</v>
      </c>
      <c r="F467" s="523">
        <f t="shared" si="189"/>
        <v>-4</v>
      </c>
      <c r="G467" s="523">
        <f t="shared" si="189"/>
        <v>-4.5999999999999996</v>
      </c>
      <c r="H467" s="523">
        <f t="shared" si="189"/>
        <v>13.2</v>
      </c>
      <c r="I467" s="523">
        <f t="shared" si="189"/>
        <v>18.5</v>
      </c>
      <c r="J467" s="523">
        <f t="shared" si="189"/>
        <v>47.1</v>
      </c>
      <c r="K467" s="523">
        <f t="shared" si="189"/>
        <v>4.2</v>
      </c>
      <c r="L467" s="523">
        <f t="shared" si="189"/>
        <v>2.6</v>
      </c>
      <c r="M467" s="523" t="e">
        <f t="shared" si="189"/>
        <v>#DIV/0!</v>
      </c>
      <c r="N467" s="523">
        <f t="shared" si="189"/>
        <v>-90</v>
      </c>
      <c r="O467" s="523">
        <f t="shared" si="189"/>
        <v>23.5</v>
      </c>
      <c r="P467" s="523">
        <f t="shared" si="189"/>
        <v>-15.2</v>
      </c>
      <c r="Q467" s="523">
        <f t="shared" si="189"/>
        <v>97.6</v>
      </c>
      <c r="R467" s="523">
        <f t="shared" si="189"/>
        <v>5.8</v>
      </c>
      <c r="S467" s="523">
        <f t="shared" si="189"/>
        <v>5.8</v>
      </c>
      <c r="T467" s="523" t="e">
        <f t="shared" si="189"/>
        <v>#DIV/0!</v>
      </c>
      <c r="U467" s="523">
        <f t="shared" si="189"/>
        <v>-0.9</v>
      </c>
      <c r="V467" s="523">
        <f t="shared" si="189"/>
        <v>0.2</v>
      </c>
      <c r="W467" s="523">
        <f t="shared" si="189"/>
        <v>-0.1</v>
      </c>
      <c r="X467" s="523">
        <f t="shared" si="189"/>
        <v>2.5</v>
      </c>
      <c r="Y467" s="523">
        <f t="shared" si="189"/>
        <v>9.3000000000000007</v>
      </c>
      <c r="Z467" s="523">
        <f t="shared" si="189"/>
        <v>1.1000000000000001</v>
      </c>
      <c r="AA467" s="523">
        <f t="shared" si="189"/>
        <v>0.6</v>
      </c>
      <c r="AB467" s="523" t="e">
        <f t="shared" si="189"/>
        <v>#DIV/0!</v>
      </c>
      <c r="AC467" s="523">
        <f t="shared" ref="AC467:AL482" si="191">ROUND((AC410-AC409)/AC409*100,1)</f>
        <v>7.2</v>
      </c>
      <c r="AD467" s="523">
        <f t="shared" si="191"/>
        <v>14.3</v>
      </c>
      <c r="AE467" s="523">
        <f t="shared" si="191"/>
        <v>-7.2</v>
      </c>
      <c r="AF467" s="523">
        <f t="shared" si="191"/>
        <v>-5.2</v>
      </c>
      <c r="AG467" s="523" t="e">
        <f t="shared" si="191"/>
        <v>#DIV/0!</v>
      </c>
      <c r="AH467" s="523">
        <f t="shared" si="191"/>
        <v>1.9</v>
      </c>
      <c r="AI467" s="523">
        <f t="shared" si="191"/>
        <v>9.8000000000000007</v>
      </c>
      <c r="AJ467" s="523">
        <f t="shared" si="191"/>
        <v>-23.5</v>
      </c>
      <c r="AK467" s="523" t="e">
        <f t="shared" si="191"/>
        <v>#DIV/0!</v>
      </c>
      <c r="AL467" s="523">
        <f t="shared" si="191"/>
        <v>37.299999999999997</v>
      </c>
      <c r="AN467" s="418" t="s">
        <v>699</v>
      </c>
      <c r="AO467" s="519" t="s">
        <v>686</v>
      </c>
      <c r="AP467" s="523">
        <f t="shared" si="190"/>
        <v>-4.0999999999999996</v>
      </c>
      <c r="AQ467" s="523">
        <f t="shared" si="190"/>
        <v>30.2</v>
      </c>
      <c r="AR467" s="523">
        <f t="shared" si="190"/>
        <v>17.8</v>
      </c>
      <c r="AS467" s="523">
        <f t="shared" si="190"/>
        <v>29.3</v>
      </c>
      <c r="AT467" s="523">
        <f t="shared" si="190"/>
        <v>0.6</v>
      </c>
      <c r="AU467" s="523">
        <f t="shared" si="190"/>
        <v>47.9</v>
      </c>
      <c r="AV467" s="523">
        <f t="shared" si="190"/>
        <v>74</v>
      </c>
      <c r="AW467" s="523">
        <f t="shared" si="190"/>
        <v>8.4</v>
      </c>
      <c r="AX467" s="523">
        <f t="shared" si="190"/>
        <v>-16.899999999999999</v>
      </c>
      <c r="AY467" s="523">
        <f t="shared" si="190"/>
        <v>-17.899999999999999</v>
      </c>
      <c r="AZ467" s="523">
        <f t="shared" si="190"/>
        <v>2.4</v>
      </c>
    </row>
    <row r="468" spans="2:52" x14ac:dyDescent="0.15">
      <c r="C468" s="522" t="s">
        <v>687</v>
      </c>
      <c r="D468" s="524">
        <f t="shared" si="189"/>
        <v>-5.9</v>
      </c>
      <c r="E468" s="524">
        <f t="shared" si="189"/>
        <v>-5.8</v>
      </c>
      <c r="F468" s="524">
        <f t="shared" si="189"/>
        <v>-3.5</v>
      </c>
      <c r="G468" s="524">
        <f t="shared" si="189"/>
        <v>-1</v>
      </c>
      <c r="H468" s="524">
        <f t="shared" si="189"/>
        <v>-14.2</v>
      </c>
      <c r="I468" s="524">
        <f t="shared" ref="I468:AB482" si="192">ROUND((I411-I410)/I410*100,1)</f>
        <v>8.1</v>
      </c>
      <c r="J468" s="524">
        <f t="shared" si="192"/>
        <v>-29</v>
      </c>
      <c r="K468" s="524">
        <f t="shared" si="192"/>
        <v>-6.5</v>
      </c>
      <c r="L468" s="524">
        <f t="shared" si="192"/>
        <v>-7.9</v>
      </c>
      <c r="M468" s="524" t="e">
        <f t="shared" si="192"/>
        <v>#DIV/0!</v>
      </c>
      <c r="N468" s="524">
        <f t="shared" si="192"/>
        <v>-38.6</v>
      </c>
      <c r="O468" s="524">
        <f t="shared" si="192"/>
        <v>-14.9</v>
      </c>
      <c r="P468" s="524">
        <f t="shared" si="192"/>
        <v>11.6</v>
      </c>
      <c r="Q468" s="524">
        <f t="shared" si="192"/>
        <v>-43.1</v>
      </c>
      <c r="R468" s="524">
        <f t="shared" si="192"/>
        <v>11.4</v>
      </c>
      <c r="S468" s="524">
        <f t="shared" si="192"/>
        <v>11.4</v>
      </c>
      <c r="T468" s="524" t="e">
        <f t="shared" si="192"/>
        <v>#DIV/0!</v>
      </c>
      <c r="U468" s="524">
        <f t="shared" si="192"/>
        <v>-8.3000000000000007</v>
      </c>
      <c r="V468" s="524">
        <f t="shared" si="192"/>
        <v>5.0999999999999996</v>
      </c>
      <c r="W468" s="524">
        <f t="shared" si="192"/>
        <v>2</v>
      </c>
      <c r="X468" s="524">
        <f t="shared" si="192"/>
        <v>8.6999999999999993</v>
      </c>
      <c r="Y468" s="524">
        <f t="shared" si="192"/>
        <v>28.1</v>
      </c>
      <c r="Z468" s="524">
        <f t="shared" si="192"/>
        <v>3.7</v>
      </c>
      <c r="AA468" s="524">
        <f t="shared" si="192"/>
        <v>-2</v>
      </c>
      <c r="AB468" s="524" t="e">
        <f t="shared" si="192"/>
        <v>#DIV/0!</v>
      </c>
      <c r="AC468" s="524">
        <f t="shared" si="191"/>
        <v>10.8</v>
      </c>
      <c r="AD468" s="524">
        <f t="shared" si="191"/>
        <v>10.8</v>
      </c>
      <c r="AE468" s="524">
        <f t="shared" si="191"/>
        <v>18</v>
      </c>
      <c r="AF468" s="524">
        <f t="shared" si="191"/>
        <v>11.8</v>
      </c>
      <c r="AG468" s="524" t="e">
        <f t="shared" si="191"/>
        <v>#DIV/0!</v>
      </c>
      <c r="AH468" s="524">
        <f t="shared" si="191"/>
        <v>5.4</v>
      </c>
      <c r="AI468" s="524">
        <f t="shared" si="191"/>
        <v>-4.0999999999999996</v>
      </c>
      <c r="AJ468" s="524">
        <f t="shared" si="191"/>
        <v>91.8</v>
      </c>
      <c r="AK468" s="524" t="e">
        <f t="shared" si="191"/>
        <v>#DIV/0!</v>
      </c>
      <c r="AL468" s="524">
        <f t="shared" si="191"/>
        <v>-25.9</v>
      </c>
      <c r="AO468" s="522" t="s">
        <v>687</v>
      </c>
      <c r="AP468" s="524">
        <f t="shared" si="190"/>
        <v>-5.9</v>
      </c>
      <c r="AQ468" s="524">
        <f t="shared" si="190"/>
        <v>-16.3</v>
      </c>
      <c r="AR468" s="524">
        <f t="shared" si="190"/>
        <v>-16.399999999999999</v>
      </c>
      <c r="AS468" s="524">
        <f t="shared" si="190"/>
        <v>-24.9</v>
      </c>
      <c r="AT468" s="524">
        <f t="shared" si="190"/>
        <v>-0.2</v>
      </c>
      <c r="AU468" s="524">
        <f t="shared" si="190"/>
        <v>-9.6999999999999993</v>
      </c>
      <c r="AV468" s="524">
        <f t="shared" si="190"/>
        <v>-29.1</v>
      </c>
      <c r="AW468" s="524">
        <f t="shared" si="190"/>
        <v>28.2</v>
      </c>
      <c r="AX468" s="524">
        <f t="shared" si="190"/>
        <v>-1.6</v>
      </c>
      <c r="AY468" s="524">
        <f t="shared" si="190"/>
        <v>-2.7</v>
      </c>
      <c r="AZ468" s="524">
        <f t="shared" si="190"/>
        <v>26.1</v>
      </c>
    </row>
    <row r="469" spans="2:52" x14ac:dyDescent="0.15">
      <c r="C469" s="522" t="s">
        <v>688</v>
      </c>
      <c r="D469" s="524">
        <f t="shared" ref="D469:S482" si="193">ROUND((D412-D411)/D411*100,1)</f>
        <v>1.9</v>
      </c>
      <c r="E469" s="524">
        <f t="shared" si="193"/>
        <v>1.9</v>
      </c>
      <c r="F469" s="524">
        <f t="shared" si="193"/>
        <v>0.8</v>
      </c>
      <c r="G469" s="524">
        <f t="shared" si="193"/>
        <v>-0.1</v>
      </c>
      <c r="H469" s="524">
        <f t="shared" si="193"/>
        <v>3.2</v>
      </c>
      <c r="I469" s="524">
        <f t="shared" si="193"/>
        <v>5.7</v>
      </c>
      <c r="J469" s="524">
        <f t="shared" si="193"/>
        <v>24.4</v>
      </c>
      <c r="K469" s="524">
        <f t="shared" si="193"/>
        <v>8.9</v>
      </c>
      <c r="L469" s="524">
        <f t="shared" si="193"/>
        <v>11.9</v>
      </c>
      <c r="M469" s="524" t="e">
        <f t="shared" si="193"/>
        <v>#DIV/0!</v>
      </c>
      <c r="N469" s="524">
        <f t="shared" si="193"/>
        <v>-8.3000000000000007</v>
      </c>
      <c r="O469" s="524">
        <f t="shared" si="193"/>
        <v>13.2</v>
      </c>
      <c r="P469" s="524">
        <f t="shared" si="193"/>
        <v>-4.7</v>
      </c>
      <c r="Q469" s="524">
        <f t="shared" si="193"/>
        <v>48.2</v>
      </c>
      <c r="R469" s="524">
        <f t="shared" si="193"/>
        <v>-20</v>
      </c>
      <c r="S469" s="524">
        <f t="shared" si="193"/>
        <v>-20</v>
      </c>
      <c r="T469" s="524" t="e">
        <f t="shared" si="192"/>
        <v>#DIV/0!</v>
      </c>
      <c r="U469" s="524">
        <f t="shared" si="192"/>
        <v>4.2</v>
      </c>
      <c r="V469" s="524">
        <f t="shared" si="192"/>
        <v>-5.0999999999999996</v>
      </c>
      <c r="W469" s="524">
        <f t="shared" si="192"/>
        <v>-4.7</v>
      </c>
      <c r="X469" s="524">
        <f t="shared" si="192"/>
        <v>-5.2</v>
      </c>
      <c r="Y469" s="524">
        <f t="shared" si="192"/>
        <v>-30</v>
      </c>
      <c r="Z469" s="524">
        <f t="shared" si="192"/>
        <v>-5.0999999999999996</v>
      </c>
      <c r="AA469" s="524">
        <f t="shared" si="192"/>
        <v>-4.3</v>
      </c>
      <c r="AB469" s="524" t="e">
        <f t="shared" si="192"/>
        <v>#DIV/0!</v>
      </c>
      <c r="AC469" s="524">
        <f t="shared" si="191"/>
        <v>1.6</v>
      </c>
      <c r="AD469" s="524">
        <f t="shared" si="191"/>
        <v>-1.2</v>
      </c>
      <c r="AE469" s="524">
        <f t="shared" si="191"/>
        <v>8.5</v>
      </c>
      <c r="AF469" s="524">
        <f t="shared" si="191"/>
        <v>9.6</v>
      </c>
      <c r="AG469" s="524" t="e">
        <f t="shared" si="191"/>
        <v>#DIV/0!</v>
      </c>
      <c r="AH469" s="524">
        <f t="shared" si="191"/>
        <v>-3</v>
      </c>
      <c r="AI469" s="524">
        <f t="shared" si="191"/>
        <v>7.2</v>
      </c>
      <c r="AJ469" s="524">
        <f t="shared" si="191"/>
        <v>13.9</v>
      </c>
      <c r="AK469" s="524" t="e">
        <f t="shared" si="191"/>
        <v>#DIV/0!</v>
      </c>
      <c r="AL469" s="524">
        <f t="shared" si="191"/>
        <v>19.7</v>
      </c>
      <c r="AO469" s="522" t="s">
        <v>688</v>
      </c>
      <c r="AP469" s="524">
        <f t="shared" si="190"/>
        <v>1.9</v>
      </c>
      <c r="AQ469" s="524">
        <f t="shared" si="190"/>
        <v>17.2</v>
      </c>
      <c r="AR469" s="524">
        <f t="shared" si="190"/>
        <v>17.899999999999999</v>
      </c>
      <c r="AS469" s="524">
        <f t="shared" si="190"/>
        <v>28.6</v>
      </c>
      <c r="AT469" s="524">
        <f t="shared" si="190"/>
        <v>2.6</v>
      </c>
      <c r="AU469" s="524">
        <f t="shared" si="190"/>
        <v>8.8000000000000007</v>
      </c>
      <c r="AV469" s="524">
        <f t="shared" si="190"/>
        <v>23.8</v>
      </c>
      <c r="AW469" s="524">
        <f t="shared" si="190"/>
        <v>0.9</v>
      </c>
      <c r="AX469" s="524">
        <f t="shared" si="190"/>
        <v>-4.5999999999999996</v>
      </c>
      <c r="AY469" s="524">
        <f t="shared" si="190"/>
        <v>-4.3</v>
      </c>
      <c r="AZ469" s="524">
        <f t="shared" si="190"/>
        <v>-15.7</v>
      </c>
    </row>
    <row r="470" spans="2:52" x14ac:dyDescent="0.15">
      <c r="B470" s="255"/>
      <c r="C470" s="525" t="s">
        <v>689</v>
      </c>
      <c r="D470" s="526">
        <f t="shared" si="193"/>
        <v>0.9</v>
      </c>
      <c r="E470" s="526">
        <f t="shared" si="193"/>
        <v>0.9</v>
      </c>
      <c r="F470" s="526">
        <f t="shared" si="193"/>
        <v>10.5</v>
      </c>
      <c r="G470" s="526">
        <f t="shared" si="193"/>
        <v>9.1999999999999993</v>
      </c>
      <c r="H470" s="526">
        <f t="shared" si="193"/>
        <v>7</v>
      </c>
      <c r="I470" s="526">
        <f t="shared" si="193"/>
        <v>-6.4</v>
      </c>
      <c r="J470" s="526">
        <f t="shared" si="193"/>
        <v>-5.7</v>
      </c>
      <c r="K470" s="526">
        <f t="shared" si="193"/>
        <v>2.5</v>
      </c>
      <c r="L470" s="526">
        <f t="shared" si="193"/>
        <v>-0.4</v>
      </c>
      <c r="M470" s="526" t="e">
        <f t="shared" si="193"/>
        <v>#DIV/0!</v>
      </c>
      <c r="N470" s="526">
        <f t="shared" si="193"/>
        <v>-22.4</v>
      </c>
      <c r="O470" s="526">
        <f t="shared" si="193"/>
        <v>-19.7</v>
      </c>
      <c r="P470" s="526">
        <f t="shared" si="193"/>
        <v>7.6</v>
      </c>
      <c r="Q470" s="526">
        <f t="shared" si="193"/>
        <v>-43.2</v>
      </c>
      <c r="R470" s="526">
        <f t="shared" si="193"/>
        <v>16.100000000000001</v>
      </c>
      <c r="S470" s="526">
        <f t="shared" si="193"/>
        <v>16.100000000000001</v>
      </c>
      <c r="T470" s="526" t="e">
        <f t="shared" si="192"/>
        <v>#DIV/0!</v>
      </c>
      <c r="U470" s="526">
        <f t="shared" si="192"/>
        <v>31.9</v>
      </c>
      <c r="V470" s="526">
        <f t="shared" si="192"/>
        <v>-0.2</v>
      </c>
      <c r="W470" s="526">
        <f t="shared" si="192"/>
        <v>0.3</v>
      </c>
      <c r="X470" s="526">
        <f t="shared" si="192"/>
        <v>-0.6</v>
      </c>
      <c r="Y470" s="526">
        <f t="shared" si="192"/>
        <v>14.1</v>
      </c>
      <c r="Z470" s="526">
        <f t="shared" si="192"/>
        <v>12.4</v>
      </c>
      <c r="AA470" s="526">
        <f t="shared" si="192"/>
        <v>-5.4</v>
      </c>
      <c r="AB470" s="526" t="e">
        <f t="shared" si="192"/>
        <v>#DIV/0!</v>
      </c>
      <c r="AC470" s="526">
        <f t="shared" si="191"/>
        <v>3.5</v>
      </c>
      <c r="AD470" s="526">
        <f t="shared" si="191"/>
        <v>11.4</v>
      </c>
      <c r="AE470" s="526">
        <f t="shared" si="191"/>
        <v>16.3</v>
      </c>
      <c r="AF470" s="526">
        <f t="shared" si="191"/>
        <v>-16.600000000000001</v>
      </c>
      <c r="AG470" s="526" t="e">
        <f t="shared" si="191"/>
        <v>#DIV/0!</v>
      </c>
      <c r="AH470" s="526">
        <f t="shared" si="191"/>
        <v>1.8</v>
      </c>
      <c r="AI470" s="526">
        <f t="shared" si="191"/>
        <v>0</v>
      </c>
      <c r="AJ470" s="526">
        <f t="shared" si="191"/>
        <v>-25.7</v>
      </c>
      <c r="AK470" s="526" t="e">
        <f t="shared" si="191"/>
        <v>#DIV/0!</v>
      </c>
      <c r="AL470" s="526">
        <f t="shared" si="191"/>
        <v>-1.8</v>
      </c>
      <c r="AM470" s="255"/>
      <c r="AN470" s="255"/>
      <c r="AO470" s="525" t="s">
        <v>689</v>
      </c>
      <c r="AP470" s="526">
        <f t="shared" si="190"/>
        <v>0.9</v>
      </c>
      <c r="AQ470" s="526">
        <f t="shared" si="190"/>
        <v>-13.8</v>
      </c>
      <c r="AR470" s="526">
        <f t="shared" si="190"/>
        <v>-2.4</v>
      </c>
      <c r="AS470" s="526">
        <f t="shared" si="190"/>
        <v>-5.6</v>
      </c>
      <c r="AT470" s="526">
        <f t="shared" si="190"/>
        <v>3.9</v>
      </c>
      <c r="AU470" s="526">
        <f t="shared" si="190"/>
        <v>-25.3</v>
      </c>
      <c r="AV470" s="526">
        <f t="shared" si="190"/>
        <v>-36.9</v>
      </c>
      <c r="AW470" s="526">
        <f t="shared" si="190"/>
        <v>-3.7</v>
      </c>
      <c r="AX470" s="526">
        <f t="shared" si="190"/>
        <v>9.6</v>
      </c>
      <c r="AY470" s="526">
        <f t="shared" si="190"/>
        <v>9.6</v>
      </c>
      <c r="AZ470" s="526">
        <f t="shared" si="190"/>
        <v>15.4</v>
      </c>
    </row>
    <row r="471" spans="2:52" hidden="1" x14ac:dyDescent="0.15">
      <c r="B471" s="418" t="s">
        <v>700</v>
      </c>
      <c r="C471" s="519" t="s">
        <v>686</v>
      </c>
      <c r="D471" s="524" t="e">
        <f t="shared" si="193"/>
        <v>#DIV/0!</v>
      </c>
      <c r="E471" s="524" t="e">
        <f t="shared" si="193"/>
        <v>#DIV/0!</v>
      </c>
      <c r="F471" s="524" t="e">
        <f t="shared" si="193"/>
        <v>#DIV/0!</v>
      </c>
      <c r="G471" s="524" t="e">
        <f t="shared" si="193"/>
        <v>#DIV/0!</v>
      </c>
      <c r="H471" s="524" t="e">
        <f t="shared" si="193"/>
        <v>#DIV/0!</v>
      </c>
      <c r="I471" s="524" t="e">
        <f t="shared" si="193"/>
        <v>#DIV/0!</v>
      </c>
      <c r="J471" s="524" t="e">
        <f t="shared" si="193"/>
        <v>#DIV/0!</v>
      </c>
      <c r="K471" s="524" t="e">
        <f t="shared" si="193"/>
        <v>#DIV/0!</v>
      </c>
      <c r="L471" s="524" t="e">
        <f t="shared" si="193"/>
        <v>#DIV/0!</v>
      </c>
      <c r="M471" s="524" t="e">
        <f t="shared" si="193"/>
        <v>#DIV/0!</v>
      </c>
      <c r="N471" s="524" t="e">
        <f t="shared" si="193"/>
        <v>#DIV/0!</v>
      </c>
      <c r="O471" s="524" t="e">
        <f t="shared" si="193"/>
        <v>#DIV/0!</v>
      </c>
      <c r="P471" s="524" t="e">
        <f t="shared" si="193"/>
        <v>#DIV/0!</v>
      </c>
      <c r="Q471" s="524" t="e">
        <f t="shared" si="193"/>
        <v>#DIV/0!</v>
      </c>
      <c r="R471" s="524" t="e">
        <f t="shared" si="193"/>
        <v>#DIV/0!</v>
      </c>
      <c r="S471" s="524" t="e">
        <f t="shared" si="193"/>
        <v>#DIV/0!</v>
      </c>
      <c r="T471" s="524" t="e">
        <f t="shared" si="192"/>
        <v>#DIV/0!</v>
      </c>
      <c r="U471" s="524" t="e">
        <f t="shared" si="192"/>
        <v>#DIV/0!</v>
      </c>
      <c r="V471" s="524" t="e">
        <f t="shared" si="192"/>
        <v>#DIV/0!</v>
      </c>
      <c r="W471" s="524" t="e">
        <f t="shared" si="192"/>
        <v>#DIV/0!</v>
      </c>
      <c r="X471" s="524" t="e">
        <f t="shared" si="192"/>
        <v>#DIV/0!</v>
      </c>
      <c r="Y471" s="524" t="e">
        <f t="shared" si="192"/>
        <v>#DIV/0!</v>
      </c>
      <c r="Z471" s="524" t="e">
        <f t="shared" si="192"/>
        <v>#DIV/0!</v>
      </c>
      <c r="AA471" s="524" t="e">
        <f t="shared" si="192"/>
        <v>#DIV/0!</v>
      </c>
      <c r="AB471" s="524" t="e">
        <f t="shared" si="192"/>
        <v>#DIV/0!</v>
      </c>
      <c r="AC471" s="524" t="e">
        <f t="shared" si="191"/>
        <v>#DIV/0!</v>
      </c>
      <c r="AD471" s="524" t="e">
        <f t="shared" si="191"/>
        <v>#DIV/0!</v>
      </c>
      <c r="AE471" s="524" t="e">
        <f t="shared" si="191"/>
        <v>#DIV/0!</v>
      </c>
      <c r="AF471" s="524" t="e">
        <f t="shared" si="191"/>
        <v>#DIV/0!</v>
      </c>
      <c r="AG471" s="524" t="e">
        <f t="shared" si="191"/>
        <v>#DIV/0!</v>
      </c>
      <c r="AH471" s="524" t="e">
        <f t="shared" si="191"/>
        <v>#DIV/0!</v>
      </c>
      <c r="AI471" s="524" t="e">
        <f t="shared" si="191"/>
        <v>#DIV/0!</v>
      </c>
      <c r="AJ471" s="524" t="e">
        <f t="shared" si="191"/>
        <v>#DIV/0!</v>
      </c>
      <c r="AK471" s="524" t="e">
        <f t="shared" si="191"/>
        <v>#DIV/0!</v>
      </c>
      <c r="AL471" s="524" t="e">
        <f t="shared" si="191"/>
        <v>#DIV/0!</v>
      </c>
      <c r="AN471" s="418" t="s">
        <v>700</v>
      </c>
      <c r="AO471" s="519" t="s">
        <v>686</v>
      </c>
      <c r="AP471" s="524" t="e">
        <f t="shared" si="190"/>
        <v>#DIV/0!</v>
      </c>
      <c r="AQ471" s="524" t="e">
        <f t="shared" si="190"/>
        <v>#DIV/0!</v>
      </c>
      <c r="AR471" s="524" t="e">
        <f t="shared" si="190"/>
        <v>#DIV/0!</v>
      </c>
      <c r="AS471" s="524" t="e">
        <f t="shared" si="190"/>
        <v>#DIV/0!</v>
      </c>
      <c r="AT471" s="524" t="e">
        <f t="shared" si="190"/>
        <v>#DIV/0!</v>
      </c>
      <c r="AU471" s="524" t="e">
        <f t="shared" si="190"/>
        <v>#DIV/0!</v>
      </c>
      <c r="AV471" s="524" t="e">
        <f t="shared" si="190"/>
        <v>#DIV/0!</v>
      </c>
      <c r="AW471" s="524" t="e">
        <f t="shared" si="190"/>
        <v>#DIV/0!</v>
      </c>
      <c r="AX471" s="524" t="e">
        <f t="shared" si="190"/>
        <v>#DIV/0!</v>
      </c>
      <c r="AY471" s="524" t="e">
        <f t="shared" si="190"/>
        <v>#DIV/0!</v>
      </c>
      <c r="AZ471" s="524" t="e">
        <f t="shared" si="190"/>
        <v>#DIV/0!</v>
      </c>
    </row>
    <row r="472" spans="2:52" hidden="1" x14ac:dyDescent="0.15">
      <c r="C472" s="522" t="s">
        <v>687</v>
      </c>
      <c r="D472" s="524" t="e">
        <f t="shared" si="193"/>
        <v>#DIV/0!</v>
      </c>
      <c r="E472" s="524" t="e">
        <f t="shared" si="193"/>
        <v>#DIV/0!</v>
      </c>
      <c r="F472" s="524" t="e">
        <f t="shared" si="193"/>
        <v>#DIV/0!</v>
      </c>
      <c r="G472" s="524" t="e">
        <f t="shared" si="193"/>
        <v>#DIV/0!</v>
      </c>
      <c r="H472" s="524" t="e">
        <f t="shared" si="193"/>
        <v>#DIV/0!</v>
      </c>
      <c r="I472" s="524" t="e">
        <f t="shared" si="193"/>
        <v>#DIV/0!</v>
      </c>
      <c r="J472" s="524" t="e">
        <f t="shared" si="193"/>
        <v>#DIV/0!</v>
      </c>
      <c r="K472" s="524" t="e">
        <f t="shared" si="193"/>
        <v>#DIV/0!</v>
      </c>
      <c r="L472" s="524" t="e">
        <f t="shared" si="193"/>
        <v>#DIV/0!</v>
      </c>
      <c r="M472" s="524" t="e">
        <f t="shared" si="193"/>
        <v>#DIV/0!</v>
      </c>
      <c r="N472" s="524" t="e">
        <f t="shared" si="193"/>
        <v>#DIV/0!</v>
      </c>
      <c r="O472" s="524" t="e">
        <f t="shared" si="193"/>
        <v>#DIV/0!</v>
      </c>
      <c r="P472" s="524" t="e">
        <f t="shared" si="193"/>
        <v>#DIV/0!</v>
      </c>
      <c r="Q472" s="524" t="e">
        <f t="shared" si="193"/>
        <v>#DIV/0!</v>
      </c>
      <c r="R472" s="524" t="e">
        <f t="shared" si="193"/>
        <v>#DIV/0!</v>
      </c>
      <c r="S472" s="524" t="e">
        <f t="shared" si="193"/>
        <v>#DIV/0!</v>
      </c>
      <c r="T472" s="524" t="e">
        <f t="shared" si="192"/>
        <v>#DIV/0!</v>
      </c>
      <c r="U472" s="524" t="e">
        <f t="shared" si="192"/>
        <v>#DIV/0!</v>
      </c>
      <c r="V472" s="524" t="e">
        <f t="shared" si="192"/>
        <v>#DIV/0!</v>
      </c>
      <c r="W472" s="524" t="e">
        <f t="shared" si="192"/>
        <v>#DIV/0!</v>
      </c>
      <c r="X472" s="524" t="e">
        <f t="shared" si="192"/>
        <v>#DIV/0!</v>
      </c>
      <c r="Y472" s="524" t="e">
        <f t="shared" si="192"/>
        <v>#DIV/0!</v>
      </c>
      <c r="Z472" s="524" t="e">
        <f t="shared" si="192"/>
        <v>#DIV/0!</v>
      </c>
      <c r="AA472" s="524" t="e">
        <f t="shared" si="192"/>
        <v>#DIV/0!</v>
      </c>
      <c r="AB472" s="524" t="e">
        <f t="shared" si="192"/>
        <v>#DIV/0!</v>
      </c>
      <c r="AC472" s="524" t="e">
        <f t="shared" si="191"/>
        <v>#DIV/0!</v>
      </c>
      <c r="AD472" s="524" t="e">
        <f t="shared" si="191"/>
        <v>#DIV/0!</v>
      </c>
      <c r="AE472" s="524" t="e">
        <f t="shared" si="191"/>
        <v>#DIV/0!</v>
      </c>
      <c r="AF472" s="524" t="e">
        <f t="shared" si="191"/>
        <v>#DIV/0!</v>
      </c>
      <c r="AG472" s="524" t="e">
        <f t="shared" si="191"/>
        <v>#DIV/0!</v>
      </c>
      <c r="AH472" s="524" t="e">
        <f t="shared" si="191"/>
        <v>#DIV/0!</v>
      </c>
      <c r="AI472" s="524" t="e">
        <f t="shared" si="191"/>
        <v>#DIV/0!</v>
      </c>
      <c r="AJ472" s="524" t="e">
        <f t="shared" si="191"/>
        <v>#DIV/0!</v>
      </c>
      <c r="AK472" s="524" t="e">
        <f t="shared" si="191"/>
        <v>#DIV/0!</v>
      </c>
      <c r="AL472" s="524" t="e">
        <f t="shared" si="191"/>
        <v>#DIV/0!</v>
      </c>
      <c r="AO472" s="522" t="s">
        <v>687</v>
      </c>
      <c r="AP472" s="524" t="e">
        <f t="shared" si="190"/>
        <v>#DIV/0!</v>
      </c>
      <c r="AQ472" s="524" t="e">
        <f t="shared" si="190"/>
        <v>#DIV/0!</v>
      </c>
      <c r="AR472" s="524" t="e">
        <f t="shared" si="190"/>
        <v>#DIV/0!</v>
      </c>
      <c r="AS472" s="524" t="e">
        <f t="shared" si="190"/>
        <v>#DIV/0!</v>
      </c>
      <c r="AT472" s="524" t="e">
        <f t="shared" si="190"/>
        <v>#DIV/0!</v>
      </c>
      <c r="AU472" s="524" t="e">
        <f t="shared" si="190"/>
        <v>#DIV/0!</v>
      </c>
      <c r="AV472" s="524" t="e">
        <f t="shared" si="190"/>
        <v>#DIV/0!</v>
      </c>
      <c r="AW472" s="524" t="e">
        <f t="shared" si="190"/>
        <v>#DIV/0!</v>
      </c>
      <c r="AX472" s="524" t="e">
        <f t="shared" si="190"/>
        <v>#DIV/0!</v>
      </c>
      <c r="AY472" s="524" t="e">
        <f t="shared" si="190"/>
        <v>#DIV/0!</v>
      </c>
      <c r="AZ472" s="524" t="e">
        <f t="shared" si="190"/>
        <v>#DIV/0!</v>
      </c>
    </row>
    <row r="473" spans="2:52" hidden="1" x14ac:dyDescent="0.15">
      <c r="C473" s="522" t="s">
        <v>688</v>
      </c>
      <c r="D473" s="524" t="e">
        <f t="shared" si="193"/>
        <v>#DIV/0!</v>
      </c>
      <c r="E473" s="524" t="e">
        <f t="shared" si="193"/>
        <v>#DIV/0!</v>
      </c>
      <c r="F473" s="524" t="e">
        <f t="shared" si="193"/>
        <v>#DIV/0!</v>
      </c>
      <c r="G473" s="524" t="e">
        <f t="shared" si="193"/>
        <v>#DIV/0!</v>
      </c>
      <c r="H473" s="524" t="e">
        <f t="shared" si="193"/>
        <v>#DIV/0!</v>
      </c>
      <c r="I473" s="524" t="e">
        <f t="shared" si="193"/>
        <v>#DIV/0!</v>
      </c>
      <c r="J473" s="524" t="e">
        <f t="shared" si="193"/>
        <v>#DIV/0!</v>
      </c>
      <c r="K473" s="524" t="e">
        <f t="shared" si="193"/>
        <v>#DIV/0!</v>
      </c>
      <c r="L473" s="524" t="e">
        <f t="shared" si="193"/>
        <v>#DIV/0!</v>
      </c>
      <c r="M473" s="524" t="e">
        <f t="shared" si="193"/>
        <v>#DIV/0!</v>
      </c>
      <c r="N473" s="524" t="e">
        <f t="shared" si="193"/>
        <v>#DIV/0!</v>
      </c>
      <c r="O473" s="524" t="e">
        <f t="shared" si="193"/>
        <v>#DIV/0!</v>
      </c>
      <c r="P473" s="524" t="e">
        <f t="shared" si="193"/>
        <v>#DIV/0!</v>
      </c>
      <c r="Q473" s="524" t="e">
        <f t="shared" si="193"/>
        <v>#DIV/0!</v>
      </c>
      <c r="R473" s="524" t="e">
        <f t="shared" si="193"/>
        <v>#DIV/0!</v>
      </c>
      <c r="S473" s="524" t="e">
        <f t="shared" si="193"/>
        <v>#DIV/0!</v>
      </c>
      <c r="T473" s="524" t="e">
        <f t="shared" si="192"/>
        <v>#DIV/0!</v>
      </c>
      <c r="U473" s="524" t="e">
        <f t="shared" si="192"/>
        <v>#DIV/0!</v>
      </c>
      <c r="V473" s="524" t="e">
        <f t="shared" si="192"/>
        <v>#DIV/0!</v>
      </c>
      <c r="W473" s="524" t="e">
        <f t="shared" si="192"/>
        <v>#DIV/0!</v>
      </c>
      <c r="X473" s="524" t="e">
        <f t="shared" si="192"/>
        <v>#DIV/0!</v>
      </c>
      <c r="Y473" s="524" t="e">
        <f t="shared" si="192"/>
        <v>#DIV/0!</v>
      </c>
      <c r="Z473" s="524" t="e">
        <f t="shared" si="192"/>
        <v>#DIV/0!</v>
      </c>
      <c r="AA473" s="524" t="e">
        <f t="shared" si="192"/>
        <v>#DIV/0!</v>
      </c>
      <c r="AB473" s="524" t="e">
        <f t="shared" si="192"/>
        <v>#DIV/0!</v>
      </c>
      <c r="AC473" s="524" t="e">
        <f t="shared" si="191"/>
        <v>#DIV/0!</v>
      </c>
      <c r="AD473" s="524" t="e">
        <f t="shared" si="191"/>
        <v>#DIV/0!</v>
      </c>
      <c r="AE473" s="524" t="e">
        <f t="shared" si="191"/>
        <v>#DIV/0!</v>
      </c>
      <c r="AF473" s="524" t="e">
        <f t="shared" si="191"/>
        <v>#DIV/0!</v>
      </c>
      <c r="AG473" s="524" t="e">
        <f t="shared" si="191"/>
        <v>#DIV/0!</v>
      </c>
      <c r="AH473" s="524" t="e">
        <f t="shared" si="191"/>
        <v>#DIV/0!</v>
      </c>
      <c r="AI473" s="524" t="e">
        <f t="shared" si="191"/>
        <v>#DIV/0!</v>
      </c>
      <c r="AJ473" s="524" t="e">
        <f t="shared" si="191"/>
        <v>#DIV/0!</v>
      </c>
      <c r="AK473" s="524" t="e">
        <f t="shared" si="191"/>
        <v>#DIV/0!</v>
      </c>
      <c r="AL473" s="524" t="e">
        <f t="shared" si="191"/>
        <v>#DIV/0!</v>
      </c>
      <c r="AO473" s="522" t="s">
        <v>688</v>
      </c>
      <c r="AP473" s="524" t="e">
        <f t="shared" si="190"/>
        <v>#DIV/0!</v>
      </c>
      <c r="AQ473" s="524" t="e">
        <f t="shared" si="190"/>
        <v>#DIV/0!</v>
      </c>
      <c r="AR473" s="524" t="e">
        <f t="shared" si="190"/>
        <v>#DIV/0!</v>
      </c>
      <c r="AS473" s="524" t="e">
        <f t="shared" si="190"/>
        <v>#DIV/0!</v>
      </c>
      <c r="AT473" s="524" t="e">
        <f t="shared" si="190"/>
        <v>#DIV/0!</v>
      </c>
      <c r="AU473" s="524" t="e">
        <f t="shared" si="190"/>
        <v>#DIV/0!</v>
      </c>
      <c r="AV473" s="524" t="e">
        <f t="shared" si="190"/>
        <v>#DIV/0!</v>
      </c>
      <c r="AW473" s="524" t="e">
        <f t="shared" si="190"/>
        <v>#DIV/0!</v>
      </c>
      <c r="AX473" s="524" t="e">
        <f t="shared" si="190"/>
        <v>#DIV/0!</v>
      </c>
      <c r="AY473" s="524" t="e">
        <f t="shared" si="190"/>
        <v>#DIV/0!</v>
      </c>
      <c r="AZ473" s="524" t="e">
        <f t="shared" si="190"/>
        <v>#DIV/0!</v>
      </c>
    </row>
    <row r="474" spans="2:52" hidden="1" x14ac:dyDescent="0.15">
      <c r="B474" s="255"/>
      <c r="C474" s="525" t="s">
        <v>689</v>
      </c>
      <c r="D474" s="526" t="e">
        <f t="shared" si="193"/>
        <v>#DIV/0!</v>
      </c>
      <c r="E474" s="526" t="e">
        <f t="shared" si="193"/>
        <v>#DIV/0!</v>
      </c>
      <c r="F474" s="526" t="e">
        <f t="shared" si="193"/>
        <v>#DIV/0!</v>
      </c>
      <c r="G474" s="526" t="e">
        <f t="shared" si="193"/>
        <v>#DIV/0!</v>
      </c>
      <c r="H474" s="526" t="e">
        <f t="shared" si="193"/>
        <v>#DIV/0!</v>
      </c>
      <c r="I474" s="526" t="e">
        <f t="shared" si="193"/>
        <v>#DIV/0!</v>
      </c>
      <c r="J474" s="526" t="e">
        <f t="shared" si="193"/>
        <v>#DIV/0!</v>
      </c>
      <c r="K474" s="526" t="e">
        <f t="shared" si="193"/>
        <v>#DIV/0!</v>
      </c>
      <c r="L474" s="526" t="e">
        <f t="shared" si="193"/>
        <v>#DIV/0!</v>
      </c>
      <c r="M474" s="526" t="e">
        <f t="shared" si="193"/>
        <v>#DIV/0!</v>
      </c>
      <c r="N474" s="526" t="e">
        <f t="shared" si="193"/>
        <v>#DIV/0!</v>
      </c>
      <c r="O474" s="526" t="e">
        <f t="shared" si="193"/>
        <v>#DIV/0!</v>
      </c>
      <c r="P474" s="526" t="e">
        <f t="shared" si="193"/>
        <v>#DIV/0!</v>
      </c>
      <c r="Q474" s="526" t="e">
        <f t="shared" si="193"/>
        <v>#DIV/0!</v>
      </c>
      <c r="R474" s="526" t="e">
        <f t="shared" si="193"/>
        <v>#DIV/0!</v>
      </c>
      <c r="S474" s="526" t="e">
        <f t="shared" si="193"/>
        <v>#DIV/0!</v>
      </c>
      <c r="T474" s="526" t="e">
        <f t="shared" si="192"/>
        <v>#DIV/0!</v>
      </c>
      <c r="U474" s="526" t="e">
        <f t="shared" si="192"/>
        <v>#DIV/0!</v>
      </c>
      <c r="V474" s="526" t="e">
        <f t="shared" si="192"/>
        <v>#DIV/0!</v>
      </c>
      <c r="W474" s="526" t="e">
        <f t="shared" si="192"/>
        <v>#DIV/0!</v>
      </c>
      <c r="X474" s="526" t="e">
        <f t="shared" si="192"/>
        <v>#DIV/0!</v>
      </c>
      <c r="Y474" s="526" t="e">
        <f t="shared" si="192"/>
        <v>#DIV/0!</v>
      </c>
      <c r="Z474" s="526" t="e">
        <f t="shared" si="192"/>
        <v>#DIV/0!</v>
      </c>
      <c r="AA474" s="526" t="e">
        <f t="shared" si="192"/>
        <v>#DIV/0!</v>
      </c>
      <c r="AB474" s="526" t="e">
        <f t="shared" si="192"/>
        <v>#DIV/0!</v>
      </c>
      <c r="AC474" s="526" t="e">
        <f t="shared" si="191"/>
        <v>#DIV/0!</v>
      </c>
      <c r="AD474" s="526" t="e">
        <f t="shared" si="191"/>
        <v>#DIV/0!</v>
      </c>
      <c r="AE474" s="526" t="e">
        <f t="shared" si="191"/>
        <v>#DIV/0!</v>
      </c>
      <c r="AF474" s="526" t="e">
        <f t="shared" si="191"/>
        <v>#DIV/0!</v>
      </c>
      <c r="AG474" s="526" t="e">
        <f t="shared" si="191"/>
        <v>#DIV/0!</v>
      </c>
      <c r="AH474" s="526" t="e">
        <f t="shared" si="191"/>
        <v>#DIV/0!</v>
      </c>
      <c r="AI474" s="526" t="e">
        <f t="shared" si="191"/>
        <v>#DIV/0!</v>
      </c>
      <c r="AJ474" s="526" t="e">
        <f t="shared" si="191"/>
        <v>#DIV/0!</v>
      </c>
      <c r="AK474" s="526" t="e">
        <f t="shared" si="191"/>
        <v>#DIV/0!</v>
      </c>
      <c r="AL474" s="526" t="e">
        <f t="shared" si="191"/>
        <v>#DIV/0!</v>
      </c>
      <c r="AN474" s="255"/>
      <c r="AO474" s="525" t="s">
        <v>689</v>
      </c>
      <c r="AP474" s="526" t="e">
        <f t="shared" si="190"/>
        <v>#DIV/0!</v>
      </c>
      <c r="AQ474" s="526" t="e">
        <f t="shared" si="190"/>
        <v>#DIV/0!</v>
      </c>
      <c r="AR474" s="526" t="e">
        <f t="shared" si="190"/>
        <v>#DIV/0!</v>
      </c>
      <c r="AS474" s="526" t="e">
        <f t="shared" si="190"/>
        <v>#DIV/0!</v>
      </c>
      <c r="AT474" s="526" t="e">
        <f t="shared" si="190"/>
        <v>#DIV/0!</v>
      </c>
      <c r="AU474" s="526" t="e">
        <f t="shared" si="190"/>
        <v>#DIV/0!</v>
      </c>
      <c r="AV474" s="526" t="e">
        <f t="shared" si="190"/>
        <v>#DIV/0!</v>
      </c>
      <c r="AW474" s="526" t="e">
        <f t="shared" si="190"/>
        <v>#DIV/0!</v>
      </c>
      <c r="AX474" s="526" t="e">
        <f t="shared" si="190"/>
        <v>#DIV/0!</v>
      </c>
      <c r="AY474" s="526" t="e">
        <f t="shared" si="190"/>
        <v>#DIV/0!</v>
      </c>
      <c r="AZ474" s="526" t="e">
        <f t="shared" si="190"/>
        <v>#DIV/0!</v>
      </c>
    </row>
    <row r="475" spans="2:52" hidden="1" x14ac:dyDescent="0.15">
      <c r="B475" s="418" t="s">
        <v>701</v>
      </c>
      <c r="C475" s="519" t="s">
        <v>686</v>
      </c>
      <c r="D475" s="524" t="e">
        <f t="shared" si="193"/>
        <v>#DIV/0!</v>
      </c>
      <c r="E475" s="524" t="e">
        <f t="shared" si="193"/>
        <v>#DIV/0!</v>
      </c>
      <c r="F475" s="524" t="e">
        <f t="shared" si="193"/>
        <v>#DIV/0!</v>
      </c>
      <c r="G475" s="524" t="e">
        <f t="shared" si="193"/>
        <v>#DIV/0!</v>
      </c>
      <c r="H475" s="524" t="e">
        <f t="shared" si="193"/>
        <v>#DIV/0!</v>
      </c>
      <c r="I475" s="524" t="e">
        <f t="shared" si="193"/>
        <v>#DIV/0!</v>
      </c>
      <c r="J475" s="524" t="e">
        <f t="shared" si="193"/>
        <v>#DIV/0!</v>
      </c>
      <c r="K475" s="524" t="e">
        <f t="shared" si="193"/>
        <v>#DIV/0!</v>
      </c>
      <c r="L475" s="524" t="e">
        <f t="shared" si="193"/>
        <v>#DIV/0!</v>
      </c>
      <c r="M475" s="524" t="e">
        <f t="shared" si="193"/>
        <v>#DIV/0!</v>
      </c>
      <c r="N475" s="524" t="e">
        <f t="shared" si="193"/>
        <v>#DIV/0!</v>
      </c>
      <c r="O475" s="524" t="e">
        <f t="shared" si="193"/>
        <v>#DIV/0!</v>
      </c>
      <c r="P475" s="524" t="e">
        <f t="shared" si="193"/>
        <v>#DIV/0!</v>
      </c>
      <c r="Q475" s="524" t="e">
        <f t="shared" si="193"/>
        <v>#DIV/0!</v>
      </c>
      <c r="R475" s="524" t="e">
        <f t="shared" si="193"/>
        <v>#DIV/0!</v>
      </c>
      <c r="S475" s="524" t="e">
        <f t="shared" si="193"/>
        <v>#DIV/0!</v>
      </c>
      <c r="T475" s="524" t="e">
        <f t="shared" si="192"/>
        <v>#DIV/0!</v>
      </c>
      <c r="U475" s="524" t="e">
        <f t="shared" si="192"/>
        <v>#DIV/0!</v>
      </c>
      <c r="V475" s="524" t="e">
        <f t="shared" si="192"/>
        <v>#DIV/0!</v>
      </c>
      <c r="W475" s="524" t="e">
        <f t="shared" si="192"/>
        <v>#DIV/0!</v>
      </c>
      <c r="X475" s="524" t="e">
        <f t="shared" si="192"/>
        <v>#DIV/0!</v>
      </c>
      <c r="Y475" s="524" t="e">
        <f t="shared" si="192"/>
        <v>#DIV/0!</v>
      </c>
      <c r="Z475" s="524" t="e">
        <f t="shared" si="192"/>
        <v>#DIV/0!</v>
      </c>
      <c r="AA475" s="524" t="e">
        <f t="shared" si="192"/>
        <v>#DIV/0!</v>
      </c>
      <c r="AB475" s="524" t="e">
        <f t="shared" si="192"/>
        <v>#DIV/0!</v>
      </c>
      <c r="AC475" s="524" t="e">
        <f t="shared" si="191"/>
        <v>#DIV/0!</v>
      </c>
      <c r="AD475" s="524" t="e">
        <f t="shared" si="191"/>
        <v>#DIV/0!</v>
      </c>
      <c r="AE475" s="524" t="e">
        <f t="shared" si="191"/>
        <v>#DIV/0!</v>
      </c>
      <c r="AF475" s="524" t="e">
        <f t="shared" si="191"/>
        <v>#DIV/0!</v>
      </c>
      <c r="AG475" s="524" t="e">
        <f t="shared" si="191"/>
        <v>#DIV/0!</v>
      </c>
      <c r="AH475" s="524" t="e">
        <f t="shared" si="191"/>
        <v>#DIV/0!</v>
      </c>
      <c r="AI475" s="524" t="e">
        <f t="shared" si="191"/>
        <v>#DIV/0!</v>
      </c>
      <c r="AJ475" s="524" t="e">
        <f t="shared" si="191"/>
        <v>#DIV/0!</v>
      </c>
      <c r="AK475" s="524" t="e">
        <f t="shared" si="191"/>
        <v>#DIV/0!</v>
      </c>
      <c r="AL475" s="524" t="e">
        <f t="shared" si="191"/>
        <v>#DIV/0!</v>
      </c>
      <c r="AN475" s="418" t="s">
        <v>701</v>
      </c>
      <c r="AO475" s="519" t="s">
        <v>686</v>
      </c>
      <c r="AP475" s="524" t="e">
        <f t="shared" si="190"/>
        <v>#DIV/0!</v>
      </c>
      <c r="AQ475" s="524" t="e">
        <f t="shared" si="190"/>
        <v>#DIV/0!</v>
      </c>
      <c r="AR475" s="524" t="e">
        <f t="shared" si="190"/>
        <v>#DIV/0!</v>
      </c>
      <c r="AS475" s="524" t="e">
        <f t="shared" si="190"/>
        <v>#DIV/0!</v>
      </c>
      <c r="AT475" s="524" t="e">
        <f t="shared" si="190"/>
        <v>#DIV/0!</v>
      </c>
      <c r="AU475" s="524" t="e">
        <f t="shared" si="190"/>
        <v>#DIV/0!</v>
      </c>
      <c r="AV475" s="524" t="e">
        <f t="shared" si="190"/>
        <v>#DIV/0!</v>
      </c>
      <c r="AW475" s="524" t="e">
        <f t="shared" si="190"/>
        <v>#DIV/0!</v>
      </c>
      <c r="AX475" s="524" t="e">
        <f t="shared" si="190"/>
        <v>#DIV/0!</v>
      </c>
      <c r="AY475" s="524" t="e">
        <f t="shared" si="190"/>
        <v>#DIV/0!</v>
      </c>
      <c r="AZ475" s="524" t="e">
        <f t="shared" si="190"/>
        <v>#DIV/0!</v>
      </c>
    </row>
    <row r="476" spans="2:52" hidden="1" x14ac:dyDescent="0.15">
      <c r="C476" s="522" t="s">
        <v>687</v>
      </c>
      <c r="D476" s="524" t="e">
        <f t="shared" si="193"/>
        <v>#DIV/0!</v>
      </c>
      <c r="E476" s="524" t="e">
        <f t="shared" si="193"/>
        <v>#DIV/0!</v>
      </c>
      <c r="F476" s="524" t="e">
        <f t="shared" si="193"/>
        <v>#DIV/0!</v>
      </c>
      <c r="G476" s="524" t="e">
        <f t="shared" si="193"/>
        <v>#DIV/0!</v>
      </c>
      <c r="H476" s="524" t="e">
        <f t="shared" si="193"/>
        <v>#DIV/0!</v>
      </c>
      <c r="I476" s="524" t="e">
        <f t="shared" si="193"/>
        <v>#DIV/0!</v>
      </c>
      <c r="J476" s="524" t="e">
        <f t="shared" si="193"/>
        <v>#DIV/0!</v>
      </c>
      <c r="K476" s="524" t="e">
        <f t="shared" si="193"/>
        <v>#DIV/0!</v>
      </c>
      <c r="L476" s="524" t="e">
        <f t="shared" si="193"/>
        <v>#DIV/0!</v>
      </c>
      <c r="M476" s="524" t="e">
        <f t="shared" si="193"/>
        <v>#DIV/0!</v>
      </c>
      <c r="N476" s="524" t="e">
        <f t="shared" si="193"/>
        <v>#DIV/0!</v>
      </c>
      <c r="O476" s="524" t="e">
        <f t="shared" si="193"/>
        <v>#DIV/0!</v>
      </c>
      <c r="P476" s="524" t="e">
        <f t="shared" si="193"/>
        <v>#DIV/0!</v>
      </c>
      <c r="Q476" s="524" t="e">
        <f t="shared" si="193"/>
        <v>#DIV/0!</v>
      </c>
      <c r="R476" s="524" t="e">
        <f t="shared" si="193"/>
        <v>#DIV/0!</v>
      </c>
      <c r="S476" s="524" t="e">
        <f t="shared" si="193"/>
        <v>#DIV/0!</v>
      </c>
      <c r="T476" s="524" t="e">
        <f t="shared" si="192"/>
        <v>#DIV/0!</v>
      </c>
      <c r="U476" s="524" t="e">
        <f t="shared" si="192"/>
        <v>#DIV/0!</v>
      </c>
      <c r="V476" s="524" t="e">
        <f t="shared" si="192"/>
        <v>#DIV/0!</v>
      </c>
      <c r="W476" s="524" t="e">
        <f t="shared" si="192"/>
        <v>#DIV/0!</v>
      </c>
      <c r="X476" s="524" t="e">
        <f t="shared" si="192"/>
        <v>#DIV/0!</v>
      </c>
      <c r="Y476" s="524" t="e">
        <f t="shared" si="192"/>
        <v>#DIV/0!</v>
      </c>
      <c r="Z476" s="524" t="e">
        <f t="shared" si="192"/>
        <v>#DIV/0!</v>
      </c>
      <c r="AA476" s="524" t="e">
        <f t="shared" si="192"/>
        <v>#DIV/0!</v>
      </c>
      <c r="AB476" s="524" t="e">
        <f t="shared" si="192"/>
        <v>#DIV/0!</v>
      </c>
      <c r="AC476" s="524" t="e">
        <f t="shared" si="191"/>
        <v>#DIV/0!</v>
      </c>
      <c r="AD476" s="524" t="e">
        <f t="shared" si="191"/>
        <v>#DIV/0!</v>
      </c>
      <c r="AE476" s="524" t="e">
        <f t="shared" si="191"/>
        <v>#DIV/0!</v>
      </c>
      <c r="AF476" s="524" t="e">
        <f t="shared" si="191"/>
        <v>#DIV/0!</v>
      </c>
      <c r="AG476" s="524" t="e">
        <f t="shared" si="191"/>
        <v>#DIV/0!</v>
      </c>
      <c r="AH476" s="524" t="e">
        <f t="shared" si="191"/>
        <v>#DIV/0!</v>
      </c>
      <c r="AI476" s="524" t="e">
        <f t="shared" si="191"/>
        <v>#DIV/0!</v>
      </c>
      <c r="AJ476" s="524" t="e">
        <f t="shared" si="191"/>
        <v>#DIV/0!</v>
      </c>
      <c r="AK476" s="524" t="e">
        <f t="shared" si="191"/>
        <v>#DIV/0!</v>
      </c>
      <c r="AL476" s="524" t="e">
        <f t="shared" si="191"/>
        <v>#DIV/0!</v>
      </c>
      <c r="AO476" s="522" t="s">
        <v>687</v>
      </c>
      <c r="AP476" s="524" t="e">
        <f t="shared" ref="AP476:AZ479" si="194">ROUND((AP419-AP418)/AP418*100,1)</f>
        <v>#DIV/0!</v>
      </c>
      <c r="AQ476" s="524" t="e">
        <f t="shared" si="194"/>
        <v>#DIV/0!</v>
      </c>
      <c r="AR476" s="524" t="e">
        <f t="shared" si="194"/>
        <v>#DIV/0!</v>
      </c>
      <c r="AS476" s="524" t="e">
        <f t="shared" si="194"/>
        <v>#DIV/0!</v>
      </c>
      <c r="AT476" s="524" t="e">
        <f t="shared" si="194"/>
        <v>#DIV/0!</v>
      </c>
      <c r="AU476" s="524" t="e">
        <f t="shared" si="194"/>
        <v>#DIV/0!</v>
      </c>
      <c r="AV476" s="524" t="e">
        <f t="shared" si="194"/>
        <v>#DIV/0!</v>
      </c>
      <c r="AW476" s="524" t="e">
        <f t="shared" si="194"/>
        <v>#DIV/0!</v>
      </c>
      <c r="AX476" s="524" t="e">
        <f t="shared" si="194"/>
        <v>#DIV/0!</v>
      </c>
      <c r="AY476" s="524" t="e">
        <f t="shared" si="194"/>
        <v>#DIV/0!</v>
      </c>
      <c r="AZ476" s="524" t="e">
        <f t="shared" si="194"/>
        <v>#DIV/0!</v>
      </c>
    </row>
    <row r="477" spans="2:52" hidden="1" x14ac:dyDescent="0.15">
      <c r="C477" s="522" t="s">
        <v>688</v>
      </c>
      <c r="D477" s="524" t="e">
        <f t="shared" si="193"/>
        <v>#DIV/0!</v>
      </c>
      <c r="E477" s="524" t="e">
        <f t="shared" si="193"/>
        <v>#DIV/0!</v>
      </c>
      <c r="F477" s="524" t="e">
        <f t="shared" si="193"/>
        <v>#DIV/0!</v>
      </c>
      <c r="G477" s="524" t="e">
        <f t="shared" si="193"/>
        <v>#DIV/0!</v>
      </c>
      <c r="H477" s="524" t="e">
        <f t="shared" si="193"/>
        <v>#DIV/0!</v>
      </c>
      <c r="I477" s="524" t="e">
        <f t="shared" si="193"/>
        <v>#DIV/0!</v>
      </c>
      <c r="J477" s="524" t="e">
        <f t="shared" si="193"/>
        <v>#DIV/0!</v>
      </c>
      <c r="K477" s="524" t="e">
        <f t="shared" si="193"/>
        <v>#DIV/0!</v>
      </c>
      <c r="L477" s="524" t="e">
        <f t="shared" si="193"/>
        <v>#DIV/0!</v>
      </c>
      <c r="M477" s="524" t="e">
        <f t="shared" si="193"/>
        <v>#DIV/0!</v>
      </c>
      <c r="N477" s="524" t="e">
        <f t="shared" si="193"/>
        <v>#DIV/0!</v>
      </c>
      <c r="O477" s="524" t="e">
        <f t="shared" si="193"/>
        <v>#DIV/0!</v>
      </c>
      <c r="P477" s="524" t="e">
        <f t="shared" si="193"/>
        <v>#DIV/0!</v>
      </c>
      <c r="Q477" s="524" t="e">
        <f t="shared" si="193"/>
        <v>#DIV/0!</v>
      </c>
      <c r="R477" s="524" t="e">
        <f t="shared" si="193"/>
        <v>#DIV/0!</v>
      </c>
      <c r="S477" s="524" t="e">
        <f t="shared" si="193"/>
        <v>#DIV/0!</v>
      </c>
      <c r="T477" s="524" t="e">
        <f t="shared" si="192"/>
        <v>#DIV/0!</v>
      </c>
      <c r="U477" s="524" t="e">
        <f t="shared" si="192"/>
        <v>#DIV/0!</v>
      </c>
      <c r="V477" s="524" t="e">
        <f t="shared" si="192"/>
        <v>#DIV/0!</v>
      </c>
      <c r="W477" s="524" t="e">
        <f t="shared" si="192"/>
        <v>#DIV/0!</v>
      </c>
      <c r="X477" s="524" t="e">
        <f t="shared" si="192"/>
        <v>#DIV/0!</v>
      </c>
      <c r="Y477" s="524" t="e">
        <f t="shared" si="192"/>
        <v>#DIV/0!</v>
      </c>
      <c r="Z477" s="524" t="e">
        <f t="shared" si="192"/>
        <v>#DIV/0!</v>
      </c>
      <c r="AA477" s="524" t="e">
        <f t="shared" si="192"/>
        <v>#DIV/0!</v>
      </c>
      <c r="AB477" s="524" t="e">
        <f t="shared" si="192"/>
        <v>#DIV/0!</v>
      </c>
      <c r="AC477" s="524" t="e">
        <f t="shared" si="191"/>
        <v>#DIV/0!</v>
      </c>
      <c r="AD477" s="524" t="e">
        <f t="shared" si="191"/>
        <v>#DIV/0!</v>
      </c>
      <c r="AE477" s="524" t="e">
        <f t="shared" si="191"/>
        <v>#DIV/0!</v>
      </c>
      <c r="AF477" s="524" t="e">
        <f t="shared" si="191"/>
        <v>#DIV/0!</v>
      </c>
      <c r="AG477" s="524" t="e">
        <f t="shared" si="191"/>
        <v>#DIV/0!</v>
      </c>
      <c r="AH477" s="524" t="e">
        <f t="shared" si="191"/>
        <v>#DIV/0!</v>
      </c>
      <c r="AI477" s="524" t="e">
        <f t="shared" si="191"/>
        <v>#DIV/0!</v>
      </c>
      <c r="AJ477" s="524" t="e">
        <f t="shared" si="191"/>
        <v>#DIV/0!</v>
      </c>
      <c r="AK477" s="524" t="e">
        <f t="shared" si="191"/>
        <v>#DIV/0!</v>
      </c>
      <c r="AL477" s="524" t="e">
        <f t="shared" si="191"/>
        <v>#DIV/0!</v>
      </c>
      <c r="AO477" s="522" t="s">
        <v>688</v>
      </c>
      <c r="AP477" s="524" t="e">
        <f t="shared" si="194"/>
        <v>#DIV/0!</v>
      </c>
      <c r="AQ477" s="524" t="e">
        <f t="shared" si="194"/>
        <v>#DIV/0!</v>
      </c>
      <c r="AR477" s="524" t="e">
        <f t="shared" si="194"/>
        <v>#DIV/0!</v>
      </c>
      <c r="AS477" s="524" t="e">
        <f t="shared" si="194"/>
        <v>#DIV/0!</v>
      </c>
      <c r="AT477" s="524" t="e">
        <f t="shared" si="194"/>
        <v>#DIV/0!</v>
      </c>
      <c r="AU477" s="524" t="e">
        <f t="shared" si="194"/>
        <v>#DIV/0!</v>
      </c>
      <c r="AV477" s="524" t="e">
        <f t="shared" si="194"/>
        <v>#DIV/0!</v>
      </c>
      <c r="AW477" s="524" t="e">
        <f t="shared" si="194"/>
        <v>#DIV/0!</v>
      </c>
      <c r="AX477" s="524" t="e">
        <f t="shared" si="194"/>
        <v>#DIV/0!</v>
      </c>
      <c r="AY477" s="524" t="e">
        <f t="shared" si="194"/>
        <v>#DIV/0!</v>
      </c>
      <c r="AZ477" s="524" t="e">
        <f t="shared" si="194"/>
        <v>#DIV/0!</v>
      </c>
    </row>
    <row r="478" spans="2:52" hidden="1" x14ac:dyDescent="0.15">
      <c r="B478" s="255"/>
      <c r="C478" s="525" t="s">
        <v>689</v>
      </c>
      <c r="D478" s="524" t="e">
        <f t="shared" si="193"/>
        <v>#DIV/0!</v>
      </c>
      <c r="E478" s="526" t="e">
        <f t="shared" si="193"/>
        <v>#DIV/0!</v>
      </c>
      <c r="F478" s="526" t="e">
        <f t="shared" si="193"/>
        <v>#DIV/0!</v>
      </c>
      <c r="G478" s="526" t="e">
        <f t="shared" si="193"/>
        <v>#DIV/0!</v>
      </c>
      <c r="H478" s="526" t="e">
        <f t="shared" si="193"/>
        <v>#DIV/0!</v>
      </c>
      <c r="I478" s="526" t="e">
        <f t="shared" si="193"/>
        <v>#DIV/0!</v>
      </c>
      <c r="J478" s="526" t="e">
        <f t="shared" si="193"/>
        <v>#DIV/0!</v>
      </c>
      <c r="K478" s="526" t="e">
        <f t="shared" si="193"/>
        <v>#DIV/0!</v>
      </c>
      <c r="L478" s="526" t="e">
        <f t="shared" si="193"/>
        <v>#DIV/0!</v>
      </c>
      <c r="M478" s="526" t="e">
        <f t="shared" si="193"/>
        <v>#DIV/0!</v>
      </c>
      <c r="N478" s="526" t="e">
        <f t="shared" si="193"/>
        <v>#DIV/0!</v>
      </c>
      <c r="O478" s="526" t="e">
        <f t="shared" si="193"/>
        <v>#DIV/0!</v>
      </c>
      <c r="P478" s="526" t="e">
        <f t="shared" si="193"/>
        <v>#DIV/0!</v>
      </c>
      <c r="Q478" s="526" t="e">
        <f t="shared" si="193"/>
        <v>#DIV/0!</v>
      </c>
      <c r="R478" s="526" t="e">
        <f t="shared" si="193"/>
        <v>#DIV/0!</v>
      </c>
      <c r="S478" s="526" t="e">
        <f t="shared" si="193"/>
        <v>#DIV/0!</v>
      </c>
      <c r="T478" s="526" t="e">
        <f t="shared" si="192"/>
        <v>#DIV/0!</v>
      </c>
      <c r="U478" s="526" t="e">
        <f t="shared" si="192"/>
        <v>#DIV/0!</v>
      </c>
      <c r="V478" s="526" t="e">
        <f t="shared" si="192"/>
        <v>#DIV/0!</v>
      </c>
      <c r="W478" s="526" t="e">
        <f t="shared" si="192"/>
        <v>#DIV/0!</v>
      </c>
      <c r="X478" s="526" t="e">
        <f t="shared" si="192"/>
        <v>#DIV/0!</v>
      </c>
      <c r="Y478" s="526" t="e">
        <f t="shared" si="192"/>
        <v>#DIV/0!</v>
      </c>
      <c r="Z478" s="526" t="e">
        <f t="shared" si="192"/>
        <v>#DIV/0!</v>
      </c>
      <c r="AA478" s="526" t="e">
        <f t="shared" si="192"/>
        <v>#DIV/0!</v>
      </c>
      <c r="AB478" s="526" t="e">
        <f t="shared" si="192"/>
        <v>#DIV/0!</v>
      </c>
      <c r="AC478" s="526" t="e">
        <f t="shared" si="191"/>
        <v>#DIV/0!</v>
      </c>
      <c r="AD478" s="526" t="e">
        <f t="shared" si="191"/>
        <v>#DIV/0!</v>
      </c>
      <c r="AE478" s="526" t="e">
        <f t="shared" si="191"/>
        <v>#DIV/0!</v>
      </c>
      <c r="AF478" s="526" t="e">
        <f t="shared" si="191"/>
        <v>#DIV/0!</v>
      </c>
      <c r="AG478" s="526" t="e">
        <f t="shared" si="191"/>
        <v>#DIV/0!</v>
      </c>
      <c r="AH478" s="526" t="e">
        <f t="shared" si="191"/>
        <v>#DIV/0!</v>
      </c>
      <c r="AI478" s="526" t="e">
        <f t="shared" si="191"/>
        <v>#DIV/0!</v>
      </c>
      <c r="AJ478" s="526" t="e">
        <f t="shared" si="191"/>
        <v>#DIV/0!</v>
      </c>
      <c r="AK478" s="526" t="e">
        <f t="shared" si="191"/>
        <v>#DIV/0!</v>
      </c>
      <c r="AL478" s="526" t="e">
        <f t="shared" si="191"/>
        <v>#DIV/0!</v>
      </c>
      <c r="AN478" s="255"/>
      <c r="AO478" s="525" t="s">
        <v>689</v>
      </c>
      <c r="AP478" s="526" t="e">
        <f t="shared" si="194"/>
        <v>#DIV/0!</v>
      </c>
      <c r="AQ478" s="526" t="e">
        <f t="shared" si="194"/>
        <v>#DIV/0!</v>
      </c>
      <c r="AR478" s="526" t="e">
        <f t="shared" si="194"/>
        <v>#DIV/0!</v>
      </c>
      <c r="AS478" s="526" t="e">
        <f t="shared" si="194"/>
        <v>#DIV/0!</v>
      </c>
      <c r="AT478" s="526" t="e">
        <f t="shared" si="194"/>
        <v>#DIV/0!</v>
      </c>
      <c r="AU478" s="526" t="e">
        <f t="shared" si="194"/>
        <v>#DIV/0!</v>
      </c>
      <c r="AV478" s="526" t="e">
        <f t="shared" si="194"/>
        <v>#DIV/0!</v>
      </c>
      <c r="AW478" s="526" t="e">
        <f t="shared" si="194"/>
        <v>#DIV/0!</v>
      </c>
      <c r="AX478" s="526" t="e">
        <f t="shared" si="194"/>
        <v>#DIV/0!</v>
      </c>
      <c r="AY478" s="526" t="e">
        <f t="shared" si="194"/>
        <v>#DIV/0!</v>
      </c>
      <c r="AZ478" s="526" t="e">
        <f t="shared" si="194"/>
        <v>#DIV/0!</v>
      </c>
    </row>
    <row r="479" spans="2:52" hidden="1" x14ac:dyDescent="0.15">
      <c r="B479" s="418" t="s">
        <v>702</v>
      </c>
      <c r="C479" s="519" t="s">
        <v>686</v>
      </c>
      <c r="D479" s="523" t="e">
        <f t="shared" si="193"/>
        <v>#DIV/0!</v>
      </c>
      <c r="E479" s="523" t="e">
        <f t="shared" si="193"/>
        <v>#DIV/0!</v>
      </c>
      <c r="F479" s="523" t="e">
        <f t="shared" si="193"/>
        <v>#DIV/0!</v>
      </c>
      <c r="G479" s="523" t="e">
        <f t="shared" si="193"/>
        <v>#DIV/0!</v>
      </c>
      <c r="H479" s="523" t="e">
        <f t="shared" si="193"/>
        <v>#DIV/0!</v>
      </c>
      <c r="I479" s="523" t="e">
        <f t="shared" si="193"/>
        <v>#DIV/0!</v>
      </c>
      <c r="J479" s="523" t="e">
        <f t="shared" si="193"/>
        <v>#DIV/0!</v>
      </c>
      <c r="K479" s="523" t="e">
        <f t="shared" si="193"/>
        <v>#DIV/0!</v>
      </c>
      <c r="L479" s="523" t="e">
        <f t="shared" si="193"/>
        <v>#DIV/0!</v>
      </c>
      <c r="M479" s="523" t="e">
        <f t="shared" si="193"/>
        <v>#DIV/0!</v>
      </c>
      <c r="N479" s="523" t="e">
        <f t="shared" si="193"/>
        <v>#DIV/0!</v>
      </c>
      <c r="O479" s="523" t="e">
        <f t="shared" si="193"/>
        <v>#DIV/0!</v>
      </c>
      <c r="P479" s="523" t="e">
        <f t="shared" si="193"/>
        <v>#DIV/0!</v>
      </c>
      <c r="Q479" s="523" t="e">
        <f t="shared" si="193"/>
        <v>#DIV/0!</v>
      </c>
      <c r="R479" s="523" t="e">
        <f t="shared" si="193"/>
        <v>#DIV/0!</v>
      </c>
      <c r="S479" s="523" t="e">
        <f t="shared" si="193"/>
        <v>#DIV/0!</v>
      </c>
      <c r="T479" s="523" t="e">
        <f t="shared" si="192"/>
        <v>#DIV/0!</v>
      </c>
      <c r="U479" s="523" t="e">
        <f t="shared" si="192"/>
        <v>#DIV/0!</v>
      </c>
      <c r="V479" s="523" t="e">
        <f t="shared" si="192"/>
        <v>#DIV/0!</v>
      </c>
      <c r="W479" s="523" t="e">
        <f t="shared" si="192"/>
        <v>#DIV/0!</v>
      </c>
      <c r="X479" s="523" t="e">
        <f t="shared" si="192"/>
        <v>#DIV/0!</v>
      </c>
      <c r="Y479" s="523" t="e">
        <f t="shared" si="192"/>
        <v>#DIV/0!</v>
      </c>
      <c r="Z479" s="523" t="e">
        <f t="shared" si="192"/>
        <v>#DIV/0!</v>
      </c>
      <c r="AA479" s="523" t="e">
        <f t="shared" si="192"/>
        <v>#DIV/0!</v>
      </c>
      <c r="AB479" s="523" t="e">
        <f t="shared" si="192"/>
        <v>#DIV/0!</v>
      </c>
      <c r="AC479" s="523" t="e">
        <f t="shared" si="191"/>
        <v>#DIV/0!</v>
      </c>
      <c r="AD479" s="523" t="e">
        <f t="shared" si="191"/>
        <v>#DIV/0!</v>
      </c>
      <c r="AE479" s="523" t="e">
        <f t="shared" si="191"/>
        <v>#DIV/0!</v>
      </c>
      <c r="AF479" s="523" t="e">
        <f t="shared" si="191"/>
        <v>#DIV/0!</v>
      </c>
      <c r="AG479" s="523" t="e">
        <f t="shared" si="191"/>
        <v>#DIV/0!</v>
      </c>
      <c r="AH479" s="523" t="e">
        <f t="shared" si="191"/>
        <v>#DIV/0!</v>
      </c>
      <c r="AI479" s="523" t="e">
        <f t="shared" si="191"/>
        <v>#DIV/0!</v>
      </c>
      <c r="AJ479" s="523" t="e">
        <f t="shared" si="191"/>
        <v>#DIV/0!</v>
      </c>
      <c r="AK479" s="523" t="e">
        <f t="shared" si="191"/>
        <v>#DIV/0!</v>
      </c>
      <c r="AL479" s="523" t="e">
        <f t="shared" si="191"/>
        <v>#DIV/0!</v>
      </c>
      <c r="AN479" s="418" t="s">
        <v>702</v>
      </c>
      <c r="AO479" s="519" t="s">
        <v>686</v>
      </c>
      <c r="AP479" s="523" t="e">
        <f>ROUND((AP422-AP421)/AP421*100,1)</f>
        <v>#DIV/0!</v>
      </c>
      <c r="AQ479" s="523" t="e">
        <f t="shared" si="194"/>
        <v>#DIV/0!</v>
      </c>
      <c r="AR479" s="523" t="e">
        <f t="shared" si="194"/>
        <v>#DIV/0!</v>
      </c>
      <c r="AS479" s="523" t="e">
        <f t="shared" si="194"/>
        <v>#DIV/0!</v>
      </c>
      <c r="AT479" s="523" t="e">
        <f t="shared" si="194"/>
        <v>#DIV/0!</v>
      </c>
      <c r="AU479" s="523" t="e">
        <f t="shared" si="194"/>
        <v>#DIV/0!</v>
      </c>
      <c r="AV479" s="523" t="e">
        <f t="shared" si="194"/>
        <v>#DIV/0!</v>
      </c>
      <c r="AW479" s="523" t="e">
        <f t="shared" si="194"/>
        <v>#DIV/0!</v>
      </c>
      <c r="AX479" s="523" t="e">
        <f t="shared" si="194"/>
        <v>#DIV/0!</v>
      </c>
      <c r="AY479" s="523" t="e">
        <f t="shared" si="194"/>
        <v>#DIV/0!</v>
      </c>
      <c r="AZ479" s="523" t="e">
        <f t="shared" si="194"/>
        <v>#DIV/0!</v>
      </c>
    </row>
    <row r="480" spans="2:52" hidden="1" x14ac:dyDescent="0.15">
      <c r="C480" s="522" t="s">
        <v>687</v>
      </c>
      <c r="D480" s="524" t="e">
        <f t="shared" si="193"/>
        <v>#DIV/0!</v>
      </c>
      <c r="E480" s="524" t="e">
        <f t="shared" si="193"/>
        <v>#DIV/0!</v>
      </c>
      <c r="F480" s="524" t="e">
        <f t="shared" si="193"/>
        <v>#DIV/0!</v>
      </c>
      <c r="G480" s="524" t="e">
        <f t="shared" si="193"/>
        <v>#DIV/0!</v>
      </c>
      <c r="H480" s="524" t="e">
        <f t="shared" si="193"/>
        <v>#DIV/0!</v>
      </c>
      <c r="I480" s="524" t="e">
        <f t="shared" si="193"/>
        <v>#DIV/0!</v>
      </c>
      <c r="J480" s="524" t="e">
        <f t="shared" si="193"/>
        <v>#DIV/0!</v>
      </c>
      <c r="K480" s="524" t="e">
        <f t="shared" si="193"/>
        <v>#DIV/0!</v>
      </c>
      <c r="L480" s="524" t="e">
        <f t="shared" si="193"/>
        <v>#DIV/0!</v>
      </c>
      <c r="M480" s="524" t="e">
        <f t="shared" si="193"/>
        <v>#DIV/0!</v>
      </c>
      <c r="N480" s="524" t="e">
        <f t="shared" si="193"/>
        <v>#DIV/0!</v>
      </c>
      <c r="O480" s="524" t="e">
        <f t="shared" si="193"/>
        <v>#DIV/0!</v>
      </c>
      <c r="P480" s="524" t="e">
        <f t="shared" si="193"/>
        <v>#DIV/0!</v>
      </c>
      <c r="Q480" s="524" t="e">
        <f t="shared" si="193"/>
        <v>#DIV/0!</v>
      </c>
      <c r="R480" s="524" t="e">
        <f t="shared" si="193"/>
        <v>#DIV/0!</v>
      </c>
      <c r="S480" s="524" t="e">
        <f t="shared" si="193"/>
        <v>#DIV/0!</v>
      </c>
      <c r="T480" s="524" t="e">
        <f t="shared" si="192"/>
        <v>#DIV/0!</v>
      </c>
      <c r="U480" s="524" t="e">
        <f t="shared" si="192"/>
        <v>#DIV/0!</v>
      </c>
      <c r="V480" s="524" t="e">
        <f t="shared" si="192"/>
        <v>#DIV/0!</v>
      </c>
      <c r="W480" s="524" t="e">
        <f t="shared" si="192"/>
        <v>#DIV/0!</v>
      </c>
      <c r="X480" s="524" t="e">
        <f t="shared" si="192"/>
        <v>#DIV/0!</v>
      </c>
      <c r="Y480" s="524" t="e">
        <f t="shared" si="192"/>
        <v>#DIV/0!</v>
      </c>
      <c r="Z480" s="524" t="e">
        <f t="shared" si="192"/>
        <v>#DIV/0!</v>
      </c>
      <c r="AA480" s="524" t="e">
        <f t="shared" si="192"/>
        <v>#DIV/0!</v>
      </c>
      <c r="AB480" s="524" t="e">
        <f t="shared" si="192"/>
        <v>#DIV/0!</v>
      </c>
      <c r="AC480" s="524" t="e">
        <f t="shared" si="191"/>
        <v>#DIV/0!</v>
      </c>
      <c r="AD480" s="524" t="e">
        <f t="shared" si="191"/>
        <v>#DIV/0!</v>
      </c>
      <c r="AE480" s="524" t="e">
        <f t="shared" si="191"/>
        <v>#DIV/0!</v>
      </c>
      <c r="AF480" s="524" t="e">
        <f t="shared" si="191"/>
        <v>#DIV/0!</v>
      </c>
      <c r="AG480" s="524" t="e">
        <f t="shared" si="191"/>
        <v>#DIV/0!</v>
      </c>
      <c r="AH480" s="524" t="e">
        <f t="shared" si="191"/>
        <v>#DIV/0!</v>
      </c>
      <c r="AI480" s="524" t="e">
        <f t="shared" si="191"/>
        <v>#DIV/0!</v>
      </c>
      <c r="AJ480" s="524" t="e">
        <f t="shared" si="191"/>
        <v>#DIV/0!</v>
      </c>
      <c r="AK480" s="524" t="e">
        <f t="shared" si="191"/>
        <v>#DIV/0!</v>
      </c>
      <c r="AL480" s="524" t="e">
        <f t="shared" si="191"/>
        <v>#DIV/0!</v>
      </c>
      <c r="AO480" s="522" t="s">
        <v>687</v>
      </c>
      <c r="AP480" s="524" t="e">
        <f t="shared" ref="AP480:AZ482" si="195">ROUND((AP423-AP422)/AP422*100,1)</f>
        <v>#DIV/0!</v>
      </c>
      <c r="AQ480" s="524" t="e">
        <f t="shared" si="195"/>
        <v>#DIV/0!</v>
      </c>
      <c r="AR480" s="524" t="e">
        <f t="shared" si="195"/>
        <v>#DIV/0!</v>
      </c>
      <c r="AS480" s="524" t="e">
        <f t="shared" si="195"/>
        <v>#DIV/0!</v>
      </c>
      <c r="AT480" s="524" t="e">
        <f t="shared" si="195"/>
        <v>#DIV/0!</v>
      </c>
      <c r="AU480" s="524" t="e">
        <f t="shared" si="195"/>
        <v>#DIV/0!</v>
      </c>
      <c r="AV480" s="524" t="e">
        <f t="shared" si="195"/>
        <v>#DIV/0!</v>
      </c>
      <c r="AW480" s="524" t="e">
        <f t="shared" si="195"/>
        <v>#DIV/0!</v>
      </c>
      <c r="AX480" s="524" t="e">
        <f t="shared" si="195"/>
        <v>#DIV/0!</v>
      </c>
      <c r="AY480" s="524" t="e">
        <f t="shared" si="195"/>
        <v>#DIV/0!</v>
      </c>
      <c r="AZ480" s="524" t="e">
        <f t="shared" si="195"/>
        <v>#DIV/0!</v>
      </c>
    </row>
    <row r="481" spans="1:53" hidden="1" x14ac:dyDescent="0.15">
      <c r="C481" s="522" t="s">
        <v>688</v>
      </c>
      <c r="D481" s="524" t="e">
        <f t="shared" si="193"/>
        <v>#DIV/0!</v>
      </c>
      <c r="E481" s="524" t="e">
        <f t="shared" si="193"/>
        <v>#DIV/0!</v>
      </c>
      <c r="F481" s="524" t="e">
        <f t="shared" si="193"/>
        <v>#DIV/0!</v>
      </c>
      <c r="G481" s="524" t="e">
        <f t="shared" si="193"/>
        <v>#DIV/0!</v>
      </c>
      <c r="H481" s="524" t="e">
        <f t="shared" si="193"/>
        <v>#DIV/0!</v>
      </c>
      <c r="I481" s="524" t="e">
        <f t="shared" si="193"/>
        <v>#DIV/0!</v>
      </c>
      <c r="J481" s="524" t="e">
        <f t="shared" si="193"/>
        <v>#DIV/0!</v>
      </c>
      <c r="K481" s="524" t="e">
        <f t="shared" si="193"/>
        <v>#DIV/0!</v>
      </c>
      <c r="L481" s="524" t="e">
        <f t="shared" si="193"/>
        <v>#DIV/0!</v>
      </c>
      <c r="M481" s="524" t="e">
        <f t="shared" si="193"/>
        <v>#DIV/0!</v>
      </c>
      <c r="N481" s="524" t="e">
        <f t="shared" si="193"/>
        <v>#DIV/0!</v>
      </c>
      <c r="O481" s="524" t="e">
        <f t="shared" si="193"/>
        <v>#DIV/0!</v>
      </c>
      <c r="P481" s="524" t="e">
        <f t="shared" si="193"/>
        <v>#DIV/0!</v>
      </c>
      <c r="Q481" s="524" t="e">
        <f t="shared" si="193"/>
        <v>#DIV/0!</v>
      </c>
      <c r="R481" s="524" t="e">
        <f t="shared" si="193"/>
        <v>#DIV/0!</v>
      </c>
      <c r="S481" s="524" t="e">
        <f t="shared" si="193"/>
        <v>#DIV/0!</v>
      </c>
      <c r="T481" s="524" t="e">
        <f t="shared" si="192"/>
        <v>#DIV/0!</v>
      </c>
      <c r="U481" s="524" t="e">
        <f t="shared" si="192"/>
        <v>#DIV/0!</v>
      </c>
      <c r="V481" s="524" t="e">
        <f t="shared" si="192"/>
        <v>#DIV/0!</v>
      </c>
      <c r="W481" s="524" t="e">
        <f t="shared" si="192"/>
        <v>#DIV/0!</v>
      </c>
      <c r="X481" s="524" t="e">
        <f t="shared" si="192"/>
        <v>#DIV/0!</v>
      </c>
      <c r="Y481" s="524" t="e">
        <f t="shared" si="192"/>
        <v>#DIV/0!</v>
      </c>
      <c r="Z481" s="524" t="e">
        <f t="shared" si="192"/>
        <v>#DIV/0!</v>
      </c>
      <c r="AA481" s="524" t="e">
        <f t="shared" si="192"/>
        <v>#DIV/0!</v>
      </c>
      <c r="AB481" s="524" t="e">
        <f t="shared" si="192"/>
        <v>#DIV/0!</v>
      </c>
      <c r="AC481" s="524" t="e">
        <f t="shared" si="191"/>
        <v>#DIV/0!</v>
      </c>
      <c r="AD481" s="524" t="e">
        <f t="shared" si="191"/>
        <v>#DIV/0!</v>
      </c>
      <c r="AE481" s="524" t="e">
        <f t="shared" si="191"/>
        <v>#DIV/0!</v>
      </c>
      <c r="AF481" s="524" t="e">
        <f t="shared" si="191"/>
        <v>#DIV/0!</v>
      </c>
      <c r="AG481" s="524" t="e">
        <f t="shared" si="191"/>
        <v>#DIV/0!</v>
      </c>
      <c r="AH481" s="524" t="e">
        <f t="shared" si="191"/>
        <v>#DIV/0!</v>
      </c>
      <c r="AI481" s="524" t="e">
        <f t="shared" si="191"/>
        <v>#DIV/0!</v>
      </c>
      <c r="AJ481" s="524" t="e">
        <f t="shared" si="191"/>
        <v>#DIV/0!</v>
      </c>
      <c r="AK481" s="524" t="e">
        <f t="shared" si="191"/>
        <v>#DIV/0!</v>
      </c>
      <c r="AL481" s="524" t="e">
        <f t="shared" si="191"/>
        <v>#DIV/0!</v>
      </c>
      <c r="AO481" s="522" t="s">
        <v>688</v>
      </c>
      <c r="AP481" s="524" t="e">
        <f t="shared" si="195"/>
        <v>#DIV/0!</v>
      </c>
      <c r="AQ481" s="524" t="e">
        <f t="shared" si="195"/>
        <v>#DIV/0!</v>
      </c>
      <c r="AR481" s="524" t="e">
        <f t="shared" si="195"/>
        <v>#DIV/0!</v>
      </c>
      <c r="AS481" s="524" t="e">
        <f t="shared" si="195"/>
        <v>#DIV/0!</v>
      </c>
      <c r="AT481" s="524" t="e">
        <f t="shared" si="195"/>
        <v>#DIV/0!</v>
      </c>
      <c r="AU481" s="524" t="e">
        <f t="shared" si="195"/>
        <v>#DIV/0!</v>
      </c>
      <c r="AV481" s="524" t="e">
        <f t="shared" si="195"/>
        <v>#DIV/0!</v>
      </c>
      <c r="AW481" s="524" t="e">
        <f t="shared" si="195"/>
        <v>#DIV/0!</v>
      </c>
      <c r="AX481" s="524" t="e">
        <f t="shared" si="195"/>
        <v>#DIV/0!</v>
      </c>
      <c r="AY481" s="524" t="e">
        <f t="shared" si="195"/>
        <v>#DIV/0!</v>
      </c>
      <c r="AZ481" s="524" t="e">
        <f t="shared" si="195"/>
        <v>#DIV/0!</v>
      </c>
    </row>
    <row r="482" spans="1:53" hidden="1" x14ac:dyDescent="0.15">
      <c r="B482" s="255"/>
      <c r="C482" s="525" t="s">
        <v>689</v>
      </c>
      <c r="D482" s="526" t="e">
        <f t="shared" si="193"/>
        <v>#DIV/0!</v>
      </c>
      <c r="E482" s="526" t="e">
        <f t="shared" si="193"/>
        <v>#DIV/0!</v>
      </c>
      <c r="F482" s="526" t="e">
        <f t="shared" si="193"/>
        <v>#DIV/0!</v>
      </c>
      <c r="G482" s="526" t="e">
        <f t="shared" si="193"/>
        <v>#DIV/0!</v>
      </c>
      <c r="H482" s="526" t="e">
        <f t="shared" si="193"/>
        <v>#DIV/0!</v>
      </c>
      <c r="I482" s="526" t="e">
        <f t="shared" si="193"/>
        <v>#DIV/0!</v>
      </c>
      <c r="J482" s="526" t="e">
        <f t="shared" si="193"/>
        <v>#DIV/0!</v>
      </c>
      <c r="K482" s="526" t="e">
        <f t="shared" si="193"/>
        <v>#DIV/0!</v>
      </c>
      <c r="L482" s="526" t="e">
        <f t="shared" si="193"/>
        <v>#DIV/0!</v>
      </c>
      <c r="M482" s="526" t="e">
        <f t="shared" si="193"/>
        <v>#DIV/0!</v>
      </c>
      <c r="N482" s="526" t="e">
        <f t="shared" si="193"/>
        <v>#DIV/0!</v>
      </c>
      <c r="O482" s="526" t="e">
        <f t="shared" si="193"/>
        <v>#DIV/0!</v>
      </c>
      <c r="P482" s="526" t="e">
        <f t="shared" si="193"/>
        <v>#DIV/0!</v>
      </c>
      <c r="Q482" s="526" t="e">
        <f t="shared" si="193"/>
        <v>#DIV/0!</v>
      </c>
      <c r="R482" s="526" t="e">
        <f t="shared" si="193"/>
        <v>#DIV/0!</v>
      </c>
      <c r="S482" s="526" t="e">
        <f t="shared" si="193"/>
        <v>#DIV/0!</v>
      </c>
      <c r="T482" s="526" t="e">
        <f t="shared" si="192"/>
        <v>#DIV/0!</v>
      </c>
      <c r="U482" s="526" t="e">
        <f t="shared" si="192"/>
        <v>#DIV/0!</v>
      </c>
      <c r="V482" s="526" t="e">
        <f t="shared" si="192"/>
        <v>#DIV/0!</v>
      </c>
      <c r="W482" s="526" t="e">
        <f t="shared" si="192"/>
        <v>#DIV/0!</v>
      </c>
      <c r="X482" s="526" t="e">
        <f t="shared" si="192"/>
        <v>#DIV/0!</v>
      </c>
      <c r="Y482" s="526" t="e">
        <f t="shared" si="192"/>
        <v>#DIV/0!</v>
      </c>
      <c r="Z482" s="526" t="e">
        <f t="shared" si="192"/>
        <v>#DIV/0!</v>
      </c>
      <c r="AA482" s="526" t="e">
        <f t="shared" si="192"/>
        <v>#DIV/0!</v>
      </c>
      <c r="AB482" s="526" t="e">
        <f t="shared" si="192"/>
        <v>#DIV/0!</v>
      </c>
      <c r="AC482" s="526" t="e">
        <f t="shared" si="191"/>
        <v>#DIV/0!</v>
      </c>
      <c r="AD482" s="526" t="e">
        <f t="shared" si="191"/>
        <v>#DIV/0!</v>
      </c>
      <c r="AE482" s="526" t="e">
        <f t="shared" si="191"/>
        <v>#DIV/0!</v>
      </c>
      <c r="AF482" s="526" t="e">
        <f t="shared" si="191"/>
        <v>#DIV/0!</v>
      </c>
      <c r="AG482" s="526" t="e">
        <f t="shared" si="191"/>
        <v>#DIV/0!</v>
      </c>
      <c r="AH482" s="526" t="e">
        <f t="shared" si="191"/>
        <v>#DIV/0!</v>
      </c>
      <c r="AI482" s="526" t="e">
        <f t="shared" si="191"/>
        <v>#DIV/0!</v>
      </c>
      <c r="AJ482" s="526" t="e">
        <f t="shared" si="191"/>
        <v>#DIV/0!</v>
      </c>
      <c r="AK482" s="526" t="e">
        <f t="shared" si="191"/>
        <v>#DIV/0!</v>
      </c>
      <c r="AL482" s="526" t="e">
        <f t="shared" si="191"/>
        <v>#DIV/0!</v>
      </c>
      <c r="AN482" s="255"/>
      <c r="AO482" s="525" t="s">
        <v>689</v>
      </c>
      <c r="AP482" s="526" t="e">
        <f t="shared" si="195"/>
        <v>#DIV/0!</v>
      </c>
      <c r="AQ482" s="526" t="e">
        <f t="shared" si="195"/>
        <v>#DIV/0!</v>
      </c>
      <c r="AR482" s="526" t="e">
        <f t="shared" si="195"/>
        <v>#DIV/0!</v>
      </c>
      <c r="AS482" s="526" t="e">
        <f t="shared" si="195"/>
        <v>#DIV/0!</v>
      </c>
      <c r="AT482" s="526" t="e">
        <f t="shared" si="195"/>
        <v>#DIV/0!</v>
      </c>
      <c r="AU482" s="526" t="e">
        <f t="shared" si="195"/>
        <v>#DIV/0!</v>
      </c>
      <c r="AV482" s="526" t="e">
        <f t="shared" si="195"/>
        <v>#DIV/0!</v>
      </c>
      <c r="AW482" s="526" t="e">
        <f t="shared" si="195"/>
        <v>#DIV/0!</v>
      </c>
      <c r="AX482" s="526" t="e">
        <f t="shared" si="195"/>
        <v>#DIV/0!</v>
      </c>
      <c r="AY482" s="526" t="e">
        <f t="shared" si="195"/>
        <v>#DIV/0!</v>
      </c>
      <c r="AZ482" s="526" t="e">
        <f t="shared" si="195"/>
        <v>#DIV/0!</v>
      </c>
    </row>
    <row r="483" spans="1:53" x14ac:dyDescent="0.15">
      <c r="A483" s="50" t="s">
        <v>704</v>
      </c>
      <c r="AM483" s="50" t="s">
        <v>704</v>
      </c>
    </row>
    <row r="484" spans="1:53" x14ac:dyDescent="0.15">
      <c r="A484" s="418"/>
      <c r="B484" s="418" t="s">
        <v>685</v>
      </c>
      <c r="C484" s="519" t="s">
        <v>686</v>
      </c>
      <c r="D484" s="328">
        <f t="shared" ref="D484:AL491" si="196">ROUND((D541-D537)/D537*100,1)</f>
        <v>-10.8</v>
      </c>
      <c r="E484" s="328">
        <f t="shared" si="196"/>
        <v>-10.7</v>
      </c>
      <c r="F484" s="328">
        <f t="shared" si="196"/>
        <v>-5.6</v>
      </c>
      <c r="G484" s="328">
        <f t="shared" si="196"/>
        <v>-6.5</v>
      </c>
      <c r="H484" s="328">
        <f t="shared" si="196"/>
        <v>0.4</v>
      </c>
      <c r="I484" s="328">
        <f t="shared" si="196"/>
        <v>-9.8000000000000007</v>
      </c>
      <c r="J484" s="328">
        <f t="shared" si="196"/>
        <v>-20.100000000000001</v>
      </c>
      <c r="K484" s="328">
        <f t="shared" si="196"/>
        <v>-2.5</v>
      </c>
      <c r="L484" s="328">
        <f t="shared" si="196"/>
        <v>1.9</v>
      </c>
      <c r="M484" s="328" t="e">
        <f t="shared" si="196"/>
        <v>#DIV/0!</v>
      </c>
      <c r="N484" s="328">
        <f t="shared" si="196"/>
        <v>4.0999999999999996</v>
      </c>
      <c r="O484" s="328">
        <f t="shared" si="196"/>
        <v>-12.4</v>
      </c>
      <c r="P484" s="328">
        <f t="shared" si="196"/>
        <v>1.2</v>
      </c>
      <c r="Q484" s="328">
        <f t="shared" si="196"/>
        <v>-37.4</v>
      </c>
      <c r="R484" s="328">
        <f t="shared" si="196"/>
        <v>24.9</v>
      </c>
      <c r="S484" s="328">
        <f t="shared" si="196"/>
        <v>24.9</v>
      </c>
      <c r="T484" s="328" t="e">
        <f t="shared" si="196"/>
        <v>#DIV/0!</v>
      </c>
      <c r="U484" s="328">
        <f t="shared" si="196"/>
        <v>-30.4</v>
      </c>
      <c r="V484" s="328">
        <f t="shared" si="196"/>
        <v>-14.7</v>
      </c>
      <c r="W484" s="328">
        <f t="shared" si="196"/>
        <v>-10.7</v>
      </c>
      <c r="X484" s="328">
        <f t="shared" si="196"/>
        <v>-18.2</v>
      </c>
      <c r="Y484" s="328">
        <f t="shared" si="196"/>
        <v>6</v>
      </c>
      <c r="Z484" s="328">
        <f t="shared" si="196"/>
        <v>-7.8</v>
      </c>
      <c r="AA484" s="328">
        <f t="shared" si="196"/>
        <v>-24.1</v>
      </c>
      <c r="AB484" s="328" t="e">
        <f t="shared" si="196"/>
        <v>#DIV/0!</v>
      </c>
      <c r="AC484" s="328">
        <f t="shared" si="196"/>
        <v>0.6</v>
      </c>
      <c r="AD484" s="328">
        <f t="shared" si="196"/>
        <v>-1.2</v>
      </c>
      <c r="AE484" s="328">
        <f t="shared" si="196"/>
        <v>33.700000000000003</v>
      </c>
      <c r="AF484" s="328">
        <f t="shared" si="196"/>
        <v>-17.3</v>
      </c>
      <c r="AG484" s="328" t="e">
        <f t="shared" si="196"/>
        <v>#DIV/0!</v>
      </c>
      <c r="AH484" s="328">
        <f t="shared" si="196"/>
        <v>0</v>
      </c>
      <c r="AI484" s="328">
        <f t="shared" si="196"/>
        <v>30.1</v>
      </c>
      <c r="AJ484" s="328">
        <f t="shared" si="196"/>
        <v>-22.6</v>
      </c>
      <c r="AK484" s="328" t="e">
        <f t="shared" si="196"/>
        <v>#DIV/0!</v>
      </c>
      <c r="AL484" s="328">
        <f t="shared" si="196"/>
        <v>-16.5</v>
      </c>
      <c r="AM484" s="418"/>
      <c r="AN484" s="418" t="s">
        <v>685</v>
      </c>
      <c r="AO484" s="519" t="s">
        <v>686</v>
      </c>
      <c r="AP484" s="328">
        <f>ROUND((AP541-AP537)/AP537*100,1)</f>
        <v>-10.8</v>
      </c>
      <c r="AQ484" s="328">
        <f t="shared" ref="AQ484:AZ484" si="197">ROUND((AQ541-AQ537)/AQ537*100,1)</f>
        <v>-12.2</v>
      </c>
      <c r="AR484" s="328">
        <f t="shared" si="197"/>
        <v>-8.9</v>
      </c>
      <c r="AS484" s="328">
        <f t="shared" si="197"/>
        <v>-9.1</v>
      </c>
      <c r="AT484" s="328">
        <f t="shared" si="197"/>
        <v>-8.6999999999999993</v>
      </c>
      <c r="AU484" s="328">
        <f t="shared" si="197"/>
        <v>-19.2</v>
      </c>
      <c r="AV484" s="328">
        <f t="shared" si="197"/>
        <v>-21</v>
      </c>
      <c r="AW484" s="328">
        <f t="shared" si="197"/>
        <v>-13.7</v>
      </c>
      <c r="AX484" s="328">
        <f t="shared" si="197"/>
        <v>-10.1</v>
      </c>
      <c r="AY484" s="328">
        <f t="shared" si="197"/>
        <v>-9.6</v>
      </c>
      <c r="AZ484" s="328">
        <f t="shared" si="197"/>
        <v>-16.7</v>
      </c>
      <c r="BA484" s="332"/>
    </row>
    <row r="485" spans="1:53" x14ac:dyDescent="0.15">
      <c r="C485" s="520" t="s">
        <v>687</v>
      </c>
      <c r="D485" s="332">
        <f t="shared" si="196"/>
        <v>4.5</v>
      </c>
      <c r="E485" s="332">
        <f t="shared" si="196"/>
        <v>4.5</v>
      </c>
      <c r="F485" s="332">
        <f t="shared" si="196"/>
        <v>1.5</v>
      </c>
      <c r="G485" s="332">
        <f t="shared" si="196"/>
        <v>1.8</v>
      </c>
      <c r="H485" s="332">
        <f t="shared" si="196"/>
        <v>-0.1</v>
      </c>
      <c r="I485" s="332">
        <f t="shared" si="196"/>
        <v>-2.8</v>
      </c>
      <c r="J485" s="332">
        <f t="shared" si="196"/>
        <v>-11.4</v>
      </c>
      <c r="K485" s="332">
        <f t="shared" si="196"/>
        <v>4.5999999999999996</v>
      </c>
      <c r="L485" s="332">
        <f t="shared" si="196"/>
        <v>6.5</v>
      </c>
      <c r="M485" s="332" t="e">
        <f t="shared" si="196"/>
        <v>#DIV/0!</v>
      </c>
      <c r="N485" s="332">
        <f t="shared" si="196"/>
        <v>8</v>
      </c>
      <c r="O485" s="332">
        <f t="shared" si="196"/>
        <v>7.7</v>
      </c>
      <c r="P485" s="332">
        <f t="shared" si="196"/>
        <v>10.4</v>
      </c>
      <c r="Q485" s="332">
        <f t="shared" si="196"/>
        <v>0.6</v>
      </c>
      <c r="R485" s="332">
        <f t="shared" si="196"/>
        <v>2</v>
      </c>
      <c r="S485" s="332">
        <f t="shared" si="196"/>
        <v>2</v>
      </c>
      <c r="T485" s="332" t="e">
        <f t="shared" si="196"/>
        <v>#DIV/0!</v>
      </c>
      <c r="U485" s="332">
        <f t="shared" si="196"/>
        <v>71.599999999999994</v>
      </c>
      <c r="V485" s="332">
        <f t="shared" si="196"/>
        <v>0.2</v>
      </c>
      <c r="W485" s="332">
        <f t="shared" si="196"/>
        <v>-11.4</v>
      </c>
      <c r="X485" s="332">
        <f t="shared" si="196"/>
        <v>12.8</v>
      </c>
      <c r="Y485" s="332">
        <f t="shared" si="196"/>
        <v>40</v>
      </c>
      <c r="Z485" s="332">
        <f t="shared" si="196"/>
        <v>4.3</v>
      </c>
      <c r="AA485" s="332">
        <f t="shared" si="196"/>
        <v>0.7</v>
      </c>
      <c r="AB485" s="332" t="e">
        <f t="shared" si="196"/>
        <v>#DIV/0!</v>
      </c>
      <c r="AC485" s="332">
        <f t="shared" si="196"/>
        <v>-0.8</v>
      </c>
      <c r="AD485" s="332">
        <f t="shared" si="196"/>
        <v>-4.5</v>
      </c>
      <c r="AE485" s="332">
        <f t="shared" si="196"/>
        <v>60.2</v>
      </c>
      <c r="AF485" s="332">
        <f t="shared" si="196"/>
        <v>-12</v>
      </c>
      <c r="AG485" s="332" t="e">
        <f t="shared" si="196"/>
        <v>#DIV/0!</v>
      </c>
      <c r="AH485" s="332">
        <f t="shared" si="196"/>
        <v>-1.6</v>
      </c>
      <c r="AI485" s="332">
        <f t="shared" si="196"/>
        <v>20.3</v>
      </c>
      <c r="AJ485" s="332">
        <f t="shared" si="196"/>
        <v>-11.5</v>
      </c>
      <c r="AK485" s="332" t="e">
        <f t="shared" si="196"/>
        <v>#DIV/0!</v>
      </c>
      <c r="AL485" s="332">
        <f t="shared" si="196"/>
        <v>-7.7</v>
      </c>
      <c r="AO485" s="520" t="s">
        <v>687</v>
      </c>
      <c r="AP485" s="332">
        <f t="shared" ref="AP485:AZ500" si="198">ROUND((AP542-AP538)/AP538*100,1)</f>
        <v>4.5</v>
      </c>
      <c r="AQ485" s="332">
        <f t="shared" si="198"/>
        <v>3.5</v>
      </c>
      <c r="AR485" s="332">
        <f t="shared" si="198"/>
        <v>5</v>
      </c>
      <c r="AS485" s="332">
        <f t="shared" si="198"/>
        <v>0.7</v>
      </c>
      <c r="AT485" s="332">
        <f t="shared" si="198"/>
        <v>11.9</v>
      </c>
      <c r="AU485" s="332">
        <f t="shared" si="198"/>
        <v>-0.3</v>
      </c>
      <c r="AV485" s="332">
        <f t="shared" si="198"/>
        <v>-2.5</v>
      </c>
      <c r="AW485" s="332">
        <f t="shared" si="198"/>
        <v>5.9</v>
      </c>
      <c r="AX485" s="332">
        <f t="shared" si="198"/>
        <v>4.9000000000000004</v>
      </c>
      <c r="AY485" s="332">
        <f t="shared" si="198"/>
        <v>3.3</v>
      </c>
      <c r="AZ485" s="332">
        <f t="shared" si="198"/>
        <v>40.299999999999997</v>
      </c>
      <c r="BA485" s="332"/>
    </row>
    <row r="486" spans="1:53" x14ac:dyDescent="0.15">
      <c r="C486" s="520" t="s">
        <v>688</v>
      </c>
      <c r="D486" s="332">
        <f t="shared" si="196"/>
        <v>8.8000000000000007</v>
      </c>
      <c r="E486" s="332">
        <f t="shared" si="196"/>
        <v>8.9</v>
      </c>
      <c r="F486" s="332">
        <f t="shared" si="196"/>
        <v>5</v>
      </c>
      <c r="G486" s="332">
        <f t="shared" si="196"/>
        <v>3.8</v>
      </c>
      <c r="H486" s="332">
        <f t="shared" si="196"/>
        <v>14.6</v>
      </c>
      <c r="I486" s="332">
        <f t="shared" si="196"/>
        <v>0.9</v>
      </c>
      <c r="J486" s="332">
        <f t="shared" si="196"/>
        <v>-8.1</v>
      </c>
      <c r="K486" s="332">
        <f t="shared" si="196"/>
        <v>38.799999999999997</v>
      </c>
      <c r="L486" s="332">
        <f t="shared" si="196"/>
        <v>47.5</v>
      </c>
      <c r="M486" s="332" t="e">
        <f t="shared" si="196"/>
        <v>#DIV/0!</v>
      </c>
      <c r="N486" s="332">
        <f t="shared" si="196"/>
        <v>-37.6</v>
      </c>
      <c r="O486" s="332">
        <f t="shared" si="196"/>
        <v>13.6</v>
      </c>
      <c r="P486" s="332">
        <f t="shared" si="196"/>
        <v>16.100000000000001</v>
      </c>
      <c r="Q486" s="332">
        <f t="shared" si="196"/>
        <v>6.4</v>
      </c>
      <c r="R486" s="332">
        <f t="shared" si="196"/>
        <v>-8.5</v>
      </c>
      <c r="S486" s="332">
        <f t="shared" si="196"/>
        <v>-8.5</v>
      </c>
      <c r="T486" s="332" t="e">
        <f t="shared" si="196"/>
        <v>#DIV/0!</v>
      </c>
      <c r="U486" s="332">
        <f t="shared" si="196"/>
        <v>110.1</v>
      </c>
      <c r="V486" s="332">
        <f t="shared" si="196"/>
        <v>0.9</v>
      </c>
      <c r="W486" s="332">
        <f t="shared" si="196"/>
        <v>-1.6</v>
      </c>
      <c r="X486" s="332">
        <f t="shared" si="196"/>
        <v>3</v>
      </c>
      <c r="Y486" s="332">
        <f t="shared" si="196"/>
        <v>23.5</v>
      </c>
      <c r="Z486" s="332">
        <f t="shared" si="196"/>
        <v>10.9</v>
      </c>
      <c r="AA486" s="332">
        <f t="shared" si="196"/>
        <v>-3.4</v>
      </c>
      <c r="AB486" s="332" t="e">
        <f t="shared" si="196"/>
        <v>#DIV/0!</v>
      </c>
      <c r="AC486" s="332">
        <f t="shared" si="196"/>
        <v>-0.4</v>
      </c>
      <c r="AD486" s="332">
        <f t="shared" si="196"/>
        <v>-0.1</v>
      </c>
      <c r="AE486" s="332">
        <f t="shared" si="196"/>
        <v>61.1</v>
      </c>
      <c r="AF486" s="332">
        <f t="shared" si="196"/>
        <v>-2.6</v>
      </c>
      <c r="AG486" s="332" t="e">
        <f t="shared" si="196"/>
        <v>#DIV/0!</v>
      </c>
      <c r="AH486" s="332">
        <f t="shared" si="196"/>
        <v>-18.3</v>
      </c>
      <c r="AI486" s="332">
        <f t="shared" si="196"/>
        <v>33.200000000000003</v>
      </c>
      <c r="AJ486" s="332">
        <f t="shared" si="196"/>
        <v>-15.1</v>
      </c>
      <c r="AK486" s="332" t="e">
        <f t="shared" si="196"/>
        <v>#DIV/0!</v>
      </c>
      <c r="AL486" s="332">
        <f t="shared" si="196"/>
        <v>3.6</v>
      </c>
      <c r="AO486" s="520" t="s">
        <v>688</v>
      </c>
      <c r="AP486" s="332">
        <f t="shared" si="198"/>
        <v>8.8000000000000007</v>
      </c>
      <c r="AQ486" s="332">
        <f t="shared" si="198"/>
        <v>4.5</v>
      </c>
      <c r="AR486" s="332">
        <f t="shared" si="198"/>
        <v>7.2</v>
      </c>
      <c r="AS486" s="332">
        <f t="shared" si="198"/>
        <v>3.8</v>
      </c>
      <c r="AT486" s="332">
        <f t="shared" si="198"/>
        <v>11.5</v>
      </c>
      <c r="AU486" s="332">
        <f t="shared" si="198"/>
        <v>-1.4</v>
      </c>
      <c r="AV486" s="332">
        <f t="shared" si="198"/>
        <v>-5.2</v>
      </c>
      <c r="AW486" s="332">
        <f t="shared" si="198"/>
        <v>9.9</v>
      </c>
      <c r="AX486" s="332">
        <f t="shared" si="198"/>
        <v>10.8</v>
      </c>
      <c r="AY486" s="332">
        <f t="shared" si="198"/>
        <v>11.2</v>
      </c>
      <c r="AZ486" s="332">
        <f t="shared" si="198"/>
        <v>2.6</v>
      </c>
      <c r="BA486" s="332"/>
    </row>
    <row r="487" spans="1:53" x14ac:dyDescent="0.15">
      <c r="C487" s="520" t="s">
        <v>689</v>
      </c>
      <c r="D487" s="332">
        <f t="shared" si="196"/>
        <v>7</v>
      </c>
      <c r="E487" s="332">
        <f t="shared" si="196"/>
        <v>7</v>
      </c>
      <c r="F487" s="332">
        <f t="shared" si="196"/>
        <v>13.6</v>
      </c>
      <c r="G487" s="332">
        <f t="shared" si="196"/>
        <v>6.6</v>
      </c>
      <c r="H487" s="332">
        <f t="shared" si="196"/>
        <v>68.099999999999994</v>
      </c>
      <c r="I487" s="332">
        <f t="shared" si="196"/>
        <v>11.5</v>
      </c>
      <c r="J487" s="332">
        <f t="shared" si="196"/>
        <v>-11.9</v>
      </c>
      <c r="K487" s="332">
        <f t="shared" si="196"/>
        <v>19.100000000000001</v>
      </c>
      <c r="L487" s="332">
        <f t="shared" si="196"/>
        <v>23.3</v>
      </c>
      <c r="M487" s="332" t="e">
        <f t="shared" si="196"/>
        <v>#DIV/0!</v>
      </c>
      <c r="N487" s="332">
        <f t="shared" si="196"/>
        <v>-34</v>
      </c>
      <c r="O487" s="332">
        <f t="shared" si="196"/>
        <v>5.9</v>
      </c>
      <c r="P487" s="332">
        <f t="shared" si="196"/>
        <v>11.4</v>
      </c>
      <c r="Q487" s="332">
        <f t="shared" si="196"/>
        <v>-11.1</v>
      </c>
      <c r="R487" s="332">
        <f t="shared" si="196"/>
        <v>12.2</v>
      </c>
      <c r="S487" s="332">
        <f t="shared" si="196"/>
        <v>12.2</v>
      </c>
      <c r="T487" s="332" t="e">
        <f t="shared" si="196"/>
        <v>#DIV/0!</v>
      </c>
      <c r="U487" s="332">
        <f t="shared" si="196"/>
        <v>55.1</v>
      </c>
      <c r="V487" s="332">
        <f t="shared" si="196"/>
        <v>12</v>
      </c>
      <c r="W487" s="332">
        <f t="shared" si="196"/>
        <v>19.3</v>
      </c>
      <c r="X487" s="332">
        <f t="shared" si="196"/>
        <v>5.3</v>
      </c>
      <c r="Y487" s="332">
        <f t="shared" si="196"/>
        <v>-4.3</v>
      </c>
      <c r="Z487" s="332">
        <f t="shared" si="196"/>
        <v>-7.5</v>
      </c>
      <c r="AA487" s="332">
        <f t="shared" si="196"/>
        <v>7.4</v>
      </c>
      <c r="AB487" s="332" t="e">
        <f t="shared" si="196"/>
        <v>#DIV/0!</v>
      </c>
      <c r="AC487" s="332">
        <f t="shared" si="196"/>
        <v>4.2</v>
      </c>
      <c r="AD487" s="332">
        <f t="shared" si="196"/>
        <v>-4.3</v>
      </c>
      <c r="AE487" s="332">
        <f t="shared" si="196"/>
        <v>54.5</v>
      </c>
      <c r="AF487" s="332">
        <f t="shared" si="196"/>
        <v>11</v>
      </c>
      <c r="AG487" s="332" t="e">
        <f t="shared" si="196"/>
        <v>#DIV/0!</v>
      </c>
      <c r="AH487" s="332">
        <f t="shared" si="196"/>
        <v>-13.7</v>
      </c>
      <c r="AI487" s="332">
        <f t="shared" si="196"/>
        <v>57.3</v>
      </c>
      <c r="AJ487" s="332">
        <f t="shared" si="196"/>
        <v>-3.2</v>
      </c>
      <c r="AK487" s="332" t="e">
        <f t="shared" si="196"/>
        <v>#DIV/0!</v>
      </c>
      <c r="AL487" s="332">
        <f t="shared" si="196"/>
        <v>-3.9</v>
      </c>
      <c r="AO487" s="520" t="s">
        <v>689</v>
      </c>
      <c r="AP487" s="332">
        <f t="shared" si="198"/>
        <v>7</v>
      </c>
      <c r="AQ487" s="332">
        <f t="shared" si="198"/>
        <v>2.9</v>
      </c>
      <c r="AR487" s="332">
        <f t="shared" si="198"/>
        <v>2.2000000000000002</v>
      </c>
      <c r="AS487" s="332">
        <f t="shared" si="198"/>
        <v>0.7</v>
      </c>
      <c r="AT487" s="332">
        <f t="shared" si="198"/>
        <v>4.5</v>
      </c>
      <c r="AU487" s="332">
        <f t="shared" si="198"/>
        <v>4.7</v>
      </c>
      <c r="AV487" s="332">
        <f t="shared" si="198"/>
        <v>-1.1000000000000001</v>
      </c>
      <c r="AW487" s="332">
        <f t="shared" si="198"/>
        <v>18.5</v>
      </c>
      <c r="AX487" s="332">
        <f t="shared" si="198"/>
        <v>8.9</v>
      </c>
      <c r="AY487" s="332">
        <f t="shared" si="198"/>
        <v>10.1</v>
      </c>
      <c r="AZ487" s="332">
        <f t="shared" si="198"/>
        <v>-12.5</v>
      </c>
      <c r="BA487" s="332"/>
    </row>
    <row r="488" spans="1:53" x14ac:dyDescent="0.15">
      <c r="B488" s="418" t="s">
        <v>690</v>
      </c>
      <c r="C488" s="519" t="s">
        <v>686</v>
      </c>
      <c r="D488" s="328">
        <f t="shared" si="196"/>
        <v>7.7</v>
      </c>
      <c r="E488" s="328">
        <f t="shared" si="196"/>
        <v>7.6</v>
      </c>
      <c r="F488" s="328">
        <f t="shared" si="196"/>
        <v>10</v>
      </c>
      <c r="G488" s="328">
        <f t="shared" si="196"/>
        <v>10.4</v>
      </c>
      <c r="H488" s="328">
        <f t="shared" si="196"/>
        <v>7.9</v>
      </c>
      <c r="I488" s="328">
        <f t="shared" si="196"/>
        <v>14.5</v>
      </c>
      <c r="J488" s="328">
        <f t="shared" si="196"/>
        <v>-14</v>
      </c>
      <c r="K488" s="328">
        <f t="shared" si="196"/>
        <v>-1.6</v>
      </c>
      <c r="L488" s="328">
        <f t="shared" si="196"/>
        <v>-3.8</v>
      </c>
      <c r="M488" s="328" t="e">
        <f t="shared" si="196"/>
        <v>#DIV/0!</v>
      </c>
      <c r="N488" s="328">
        <f t="shared" si="196"/>
        <v>-41</v>
      </c>
      <c r="O488" s="328">
        <f t="shared" si="196"/>
        <v>12.8</v>
      </c>
      <c r="P488" s="328">
        <f t="shared" si="196"/>
        <v>14.1</v>
      </c>
      <c r="Q488" s="328">
        <f t="shared" si="196"/>
        <v>8.9</v>
      </c>
      <c r="R488" s="328">
        <f t="shared" si="196"/>
        <v>15.2</v>
      </c>
      <c r="S488" s="328">
        <f t="shared" si="196"/>
        <v>15.2</v>
      </c>
      <c r="T488" s="328" t="e">
        <f t="shared" si="196"/>
        <v>#DIV/0!</v>
      </c>
      <c r="U488" s="328">
        <f t="shared" si="196"/>
        <v>30.8</v>
      </c>
      <c r="V488" s="328">
        <f t="shared" si="196"/>
        <v>16</v>
      </c>
      <c r="W488" s="328">
        <f t="shared" si="196"/>
        <v>23.3</v>
      </c>
      <c r="X488" s="328">
        <f t="shared" si="196"/>
        <v>9.4</v>
      </c>
      <c r="Y488" s="328">
        <f t="shared" si="196"/>
        <v>-0.8</v>
      </c>
      <c r="Z488" s="328">
        <f t="shared" si="196"/>
        <v>-1.7</v>
      </c>
      <c r="AA488" s="328">
        <f t="shared" si="196"/>
        <v>19.2</v>
      </c>
      <c r="AB488" s="328" t="e">
        <f t="shared" si="196"/>
        <v>#DIV/0!</v>
      </c>
      <c r="AC488" s="328">
        <f t="shared" si="196"/>
        <v>14.5</v>
      </c>
      <c r="AD488" s="328">
        <f t="shared" si="196"/>
        <v>26.3</v>
      </c>
      <c r="AE488" s="328">
        <f t="shared" si="196"/>
        <v>25.8</v>
      </c>
      <c r="AF488" s="328">
        <f t="shared" si="196"/>
        <v>12.8</v>
      </c>
      <c r="AG488" s="328" t="e">
        <f t="shared" si="196"/>
        <v>#DIV/0!</v>
      </c>
      <c r="AH488" s="328">
        <f t="shared" si="196"/>
        <v>5.3</v>
      </c>
      <c r="AI488" s="328">
        <f t="shared" si="196"/>
        <v>-4.2</v>
      </c>
      <c r="AJ488" s="328">
        <f t="shared" si="196"/>
        <v>7.5</v>
      </c>
      <c r="AK488" s="328" t="e">
        <f t="shared" si="196"/>
        <v>#DIV/0!</v>
      </c>
      <c r="AL488" s="328">
        <f t="shared" si="196"/>
        <v>-11.1</v>
      </c>
      <c r="AN488" s="418" t="s">
        <v>690</v>
      </c>
      <c r="AO488" s="519" t="s">
        <v>686</v>
      </c>
      <c r="AP488" s="328">
        <f t="shared" si="198"/>
        <v>7.7</v>
      </c>
      <c r="AQ488" s="328">
        <f t="shared" si="198"/>
        <v>8.1999999999999993</v>
      </c>
      <c r="AR488" s="328">
        <f t="shared" si="198"/>
        <v>4</v>
      </c>
      <c r="AS488" s="328">
        <f t="shared" si="198"/>
        <v>7.5</v>
      </c>
      <c r="AT488" s="328">
        <f t="shared" si="198"/>
        <v>-0.9</v>
      </c>
      <c r="AU488" s="328">
        <f t="shared" si="198"/>
        <v>18.2</v>
      </c>
      <c r="AV488" s="328">
        <f t="shared" si="198"/>
        <v>11.8</v>
      </c>
      <c r="AW488" s="328">
        <f t="shared" si="198"/>
        <v>33.5</v>
      </c>
      <c r="AX488" s="328">
        <f t="shared" si="198"/>
        <v>7.3</v>
      </c>
      <c r="AY488" s="328">
        <f t="shared" si="198"/>
        <v>6.8</v>
      </c>
      <c r="AZ488" s="328">
        <f t="shared" si="198"/>
        <v>15.1</v>
      </c>
      <c r="BA488" s="332"/>
    </row>
    <row r="489" spans="1:53" x14ac:dyDescent="0.15">
      <c r="C489" s="520" t="s">
        <v>687</v>
      </c>
      <c r="D489" s="332">
        <f t="shared" si="196"/>
        <v>1.3</v>
      </c>
      <c r="E489" s="332">
        <f t="shared" si="196"/>
        <v>1.3</v>
      </c>
      <c r="F489" s="332">
        <f t="shared" si="196"/>
        <v>11.3</v>
      </c>
      <c r="G489" s="332">
        <f t="shared" si="196"/>
        <v>13.5</v>
      </c>
      <c r="H489" s="332">
        <f t="shared" si="196"/>
        <v>-2</v>
      </c>
      <c r="I489" s="332">
        <f t="shared" si="196"/>
        <v>14.2</v>
      </c>
      <c r="J489" s="332">
        <f t="shared" si="196"/>
        <v>-5.5</v>
      </c>
      <c r="K489" s="332">
        <f t="shared" si="196"/>
        <v>1.9</v>
      </c>
      <c r="L489" s="332">
        <f t="shared" si="196"/>
        <v>6.4</v>
      </c>
      <c r="M489" s="332" t="e">
        <f t="shared" si="196"/>
        <v>#DIV/0!</v>
      </c>
      <c r="N489" s="332">
        <f t="shared" si="196"/>
        <v>-42.3</v>
      </c>
      <c r="O489" s="332">
        <f t="shared" si="196"/>
        <v>5.8</v>
      </c>
      <c r="P489" s="332">
        <f t="shared" si="196"/>
        <v>11.3</v>
      </c>
      <c r="Q489" s="332">
        <f t="shared" si="196"/>
        <v>-11.2</v>
      </c>
      <c r="R489" s="332">
        <f t="shared" si="196"/>
        <v>4.2</v>
      </c>
      <c r="S489" s="332">
        <f t="shared" si="196"/>
        <v>4.2</v>
      </c>
      <c r="T489" s="332" t="e">
        <f t="shared" si="196"/>
        <v>#DIV/0!</v>
      </c>
      <c r="U489" s="332">
        <f t="shared" si="196"/>
        <v>-9.1999999999999993</v>
      </c>
      <c r="V489" s="332">
        <f t="shared" si="196"/>
        <v>-1</v>
      </c>
      <c r="W489" s="332">
        <f t="shared" si="196"/>
        <v>6.2</v>
      </c>
      <c r="X489" s="332">
        <f t="shared" si="196"/>
        <v>-7.3</v>
      </c>
      <c r="Y489" s="332">
        <f t="shared" si="196"/>
        <v>-26.1</v>
      </c>
      <c r="Z489" s="332">
        <f t="shared" si="196"/>
        <v>-7.1</v>
      </c>
      <c r="AA489" s="332">
        <f t="shared" si="196"/>
        <v>6.9</v>
      </c>
      <c r="AB489" s="332" t="e">
        <f t="shared" si="196"/>
        <v>#DIV/0!</v>
      </c>
      <c r="AC489" s="332">
        <f t="shared" si="196"/>
        <v>9</v>
      </c>
      <c r="AD489" s="332">
        <f t="shared" si="196"/>
        <v>15.4</v>
      </c>
      <c r="AE489" s="332">
        <f t="shared" si="196"/>
        <v>2.4</v>
      </c>
      <c r="AF489" s="332">
        <f t="shared" si="196"/>
        <v>6.7</v>
      </c>
      <c r="AG489" s="332" t="e">
        <f t="shared" si="196"/>
        <v>#DIV/0!</v>
      </c>
      <c r="AH489" s="332">
        <f t="shared" si="196"/>
        <v>4.2</v>
      </c>
      <c r="AI489" s="332">
        <f t="shared" si="196"/>
        <v>1.2</v>
      </c>
      <c r="AJ489" s="332">
        <f t="shared" si="196"/>
        <v>4.0999999999999996</v>
      </c>
      <c r="AK489" s="332" t="e">
        <f t="shared" si="196"/>
        <v>#DIV/0!</v>
      </c>
      <c r="AL489" s="332">
        <f t="shared" si="196"/>
        <v>-3.6</v>
      </c>
      <c r="AO489" s="520" t="s">
        <v>687</v>
      </c>
      <c r="AP489" s="332">
        <f t="shared" si="198"/>
        <v>1.3</v>
      </c>
      <c r="AQ489" s="332">
        <f t="shared" si="198"/>
        <v>-0.5</v>
      </c>
      <c r="AR489" s="332">
        <f t="shared" si="198"/>
        <v>-2.1</v>
      </c>
      <c r="AS489" s="332">
        <f t="shared" si="198"/>
        <v>2.8</v>
      </c>
      <c r="AT489" s="332">
        <f t="shared" si="198"/>
        <v>-9.6</v>
      </c>
      <c r="AU489" s="332">
        <f t="shared" si="198"/>
        <v>3.8</v>
      </c>
      <c r="AV489" s="332">
        <f t="shared" si="198"/>
        <v>-8.6999999999999993</v>
      </c>
      <c r="AW489" s="332">
        <f t="shared" si="198"/>
        <v>35.1</v>
      </c>
      <c r="AX489" s="332">
        <f t="shared" si="198"/>
        <v>2.1</v>
      </c>
      <c r="AY489" s="332">
        <f t="shared" si="198"/>
        <v>3</v>
      </c>
      <c r="AZ489" s="332">
        <f t="shared" si="198"/>
        <v>-11.8</v>
      </c>
      <c r="BA489" s="332"/>
    </row>
    <row r="490" spans="1:53" x14ac:dyDescent="0.15">
      <c r="C490" s="520" t="s">
        <v>688</v>
      </c>
      <c r="D490" s="332">
        <f t="shared" si="196"/>
        <v>-1.1000000000000001</v>
      </c>
      <c r="E490" s="332">
        <f t="shared" si="196"/>
        <v>-1.2</v>
      </c>
      <c r="F490" s="332">
        <f t="shared" si="196"/>
        <v>7.4</v>
      </c>
      <c r="G490" s="332">
        <f t="shared" si="196"/>
        <v>11.9</v>
      </c>
      <c r="H490" s="332">
        <f t="shared" si="196"/>
        <v>-21.8</v>
      </c>
      <c r="I490" s="332">
        <f t="shared" si="196"/>
        <v>6.3</v>
      </c>
      <c r="J490" s="332">
        <f t="shared" si="196"/>
        <v>3.5</v>
      </c>
      <c r="K490" s="332">
        <f t="shared" si="196"/>
        <v>-27.2</v>
      </c>
      <c r="L490" s="332">
        <f t="shared" si="196"/>
        <v>-26.8</v>
      </c>
      <c r="M490" s="332" t="e">
        <f t="shared" si="196"/>
        <v>#DIV/0!</v>
      </c>
      <c r="N490" s="332">
        <f t="shared" si="196"/>
        <v>-14.1</v>
      </c>
      <c r="O490" s="332">
        <f t="shared" si="196"/>
        <v>4.2</v>
      </c>
      <c r="P490" s="332">
        <f t="shared" si="196"/>
        <v>9.4</v>
      </c>
      <c r="Q490" s="332">
        <f t="shared" si="196"/>
        <v>-12.3</v>
      </c>
      <c r="R490" s="332">
        <f t="shared" si="196"/>
        <v>-1.8</v>
      </c>
      <c r="S490" s="332">
        <f t="shared" si="196"/>
        <v>-1.8</v>
      </c>
      <c r="T490" s="332" t="e">
        <f t="shared" si="196"/>
        <v>#DIV/0!</v>
      </c>
      <c r="U490" s="332">
        <f t="shared" si="196"/>
        <v>-26.4</v>
      </c>
      <c r="V490" s="332">
        <f t="shared" si="196"/>
        <v>5.7</v>
      </c>
      <c r="W490" s="332">
        <f t="shared" si="196"/>
        <v>13.6</v>
      </c>
      <c r="X490" s="332">
        <f t="shared" si="196"/>
        <v>-0.5</v>
      </c>
      <c r="Y490" s="332">
        <f t="shared" si="196"/>
        <v>0.3</v>
      </c>
      <c r="Z490" s="332">
        <f t="shared" si="196"/>
        <v>-18</v>
      </c>
      <c r="AA490" s="332">
        <f t="shared" si="196"/>
        <v>2.7</v>
      </c>
      <c r="AB490" s="332" t="e">
        <f t="shared" si="196"/>
        <v>#DIV/0!</v>
      </c>
      <c r="AC490" s="332">
        <f t="shared" si="196"/>
        <v>6.6</v>
      </c>
      <c r="AD490" s="332">
        <f t="shared" si="196"/>
        <v>9.9</v>
      </c>
      <c r="AE490" s="332">
        <f t="shared" si="196"/>
        <v>-13.1</v>
      </c>
      <c r="AF490" s="332">
        <f t="shared" si="196"/>
        <v>21</v>
      </c>
      <c r="AG490" s="332" t="e">
        <f t="shared" si="196"/>
        <v>#DIV/0!</v>
      </c>
      <c r="AH490" s="332">
        <f t="shared" si="196"/>
        <v>16.3</v>
      </c>
      <c r="AI490" s="332">
        <f t="shared" si="196"/>
        <v>-10.3</v>
      </c>
      <c r="AJ490" s="332">
        <f t="shared" si="196"/>
        <v>3.4</v>
      </c>
      <c r="AK490" s="332" t="e">
        <f t="shared" si="196"/>
        <v>#DIV/0!</v>
      </c>
      <c r="AL490" s="332">
        <f t="shared" si="196"/>
        <v>-6.8</v>
      </c>
      <c r="AO490" s="520" t="s">
        <v>688</v>
      </c>
      <c r="AP490" s="332">
        <f t="shared" si="198"/>
        <v>-1.1000000000000001</v>
      </c>
      <c r="AQ490" s="332">
        <f t="shared" si="198"/>
        <v>-1.5</v>
      </c>
      <c r="AR490" s="332">
        <f t="shared" si="198"/>
        <v>0</v>
      </c>
      <c r="AS490" s="332">
        <f t="shared" si="198"/>
        <v>13.4</v>
      </c>
      <c r="AT490" s="332">
        <f t="shared" si="198"/>
        <v>-16.5</v>
      </c>
      <c r="AU490" s="332">
        <f t="shared" si="198"/>
        <v>-5</v>
      </c>
      <c r="AV490" s="332">
        <f t="shared" si="198"/>
        <v>-19.7</v>
      </c>
      <c r="AW490" s="332">
        <f t="shared" si="198"/>
        <v>32.299999999999997</v>
      </c>
      <c r="AX490" s="332">
        <f t="shared" si="198"/>
        <v>-1</v>
      </c>
      <c r="AY490" s="332">
        <f t="shared" si="198"/>
        <v>-1.8</v>
      </c>
      <c r="AZ490" s="332">
        <f t="shared" si="198"/>
        <v>12.3</v>
      </c>
      <c r="BA490" s="332"/>
    </row>
    <row r="491" spans="1:53" x14ac:dyDescent="0.15">
      <c r="B491" s="255"/>
      <c r="C491" s="521" t="s">
        <v>689</v>
      </c>
      <c r="D491" s="338">
        <f t="shared" si="196"/>
        <v>1.8</v>
      </c>
      <c r="E491" s="338">
        <f t="shared" si="196"/>
        <v>1.8</v>
      </c>
      <c r="F491" s="338">
        <f t="shared" si="196"/>
        <v>3.9</v>
      </c>
      <c r="G491" s="338">
        <f t="shared" si="196"/>
        <v>7.6</v>
      </c>
      <c r="H491" s="338">
        <f t="shared" si="196"/>
        <v>-14.3</v>
      </c>
      <c r="I491" s="338">
        <f t="shared" si="196"/>
        <v>2.6</v>
      </c>
      <c r="J491" s="338">
        <f t="shared" si="196"/>
        <v>7.2</v>
      </c>
      <c r="K491" s="338">
        <f t="shared" si="196"/>
        <v>-24.3</v>
      </c>
      <c r="L491" s="338">
        <f t="shared" si="196"/>
        <v>-26.2</v>
      </c>
      <c r="M491" s="338" t="e">
        <f t="shared" si="196"/>
        <v>#DIV/0!</v>
      </c>
      <c r="N491" s="338">
        <f t="shared" ref="D491:AL498" si="199">ROUND((N548-N544)/N544*100,1)</f>
        <v>-4.9000000000000004</v>
      </c>
      <c r="O491" s="338">
        <f t="shared" si="199"/>
        <v>18.399999999999999</v>
      </c>
      <c r="P491" s="338">
        <f t="shared" si="199"/>
        <v>23</v>
      </c>
      <c r="Q491" s="338">
        <f t="shared" si="199"/>
        <v>0.7</v>
      </c>
      <c r="R491" s="338">
        <f t="shared" si="199"/>
        <v>8.6</v>
      </c>
      <c r="S491" s="338">
        <f t="shared" si="199"/>
        <v>8.6</v>
      </c>
      <c r="T491" s="338" t="e">
        <f t="shared" si="199"/>
        <v>#DIV/0!</v>
      </c>
      <c r="U491" s="338">
        <f t="shared" si="199"/>
        <v>-16.100000000000001</v>
      </c>
      <c r="V491" s="338">
        <f t="shared" si="199"/>
        <v>-6.6</v>
      </c>
      <c r="W491" s="338">
        <f t="shared" si="199"/>
        <v>-3</v>
      </c>
      <c r="X491" s="338">
        <f t="shared" si="199"/>
        <v>-10.6</v>
      </c>
      <c r="Y491" s="338">
        <f t="shared" si="199"/>
        <v>17.899999999999999</v>
      </c>
      <c r="Z491" s="338">
        <f t="shared" si="199"/>
        <v>-0.8</v>
      </c>
      <c r="AA491" s="338">
        <f t="shared" si="199"/>
        <v>2.8</v>
      </c>
      <c r="AB491" s="338" t="e">
        <f t="shared" si="199"/>
        <v>#DIV/0!</v>
      </c>
      <c r="AC491" s="338">
        <f t="shared" si="199"/>
        <v>6.8</v>
      </c>
      <c r="AD491" s="338">
        <f t="shared" si="199"/>
        <v>17.2</v>
      </c>
      <c r="AE491" s="338">
        <f t="shared" si="199"/>
        <v>-10.5</v>
      </c>
      <c r="AF491" s="338">
        <f t="shared" si="199"/>
        <v>6.6</v>
      </c>
      <c r="AG491" s="338" t="e">
        <f t="shared" si="199"/>
        <v>#DIV/0!</v>
      </c>
      <c r="AH491" s="338">
        <f t="shared" si="199"/>
        <v>20.6</v>
      </c>
      <c r="AI491" s="338">
        <f t="shared" si="199"/>
        <v>-22.8</v>
      </c>
      <c r="AJ491" s="338">
        <f t="shared" si="199"/>
        <v>3.4</v>
      </c>
      <c r="AK491" s="338" t="e">
        <f t="shared" si="199"/>
        <v>#DIV/0!</v>
      </c>
      <c r="AL491" s="338">
        <f t="shared" si="199"/>
        <v>-2.8</v>
      </c>
      <c r="AN491" s="255"/>
      <c r="AO491" s="521" t="s">
        <v>689</v>
      </c>
      <c r="AP491" s="338">
        <f t="shared" si="198"/>
        <v>1.8</v>
      </c>
      <c r="AQ491" s="338">
        <f t="shared" si="198"/>
        <v>5.2</v>
      </c>
      <c r="AR491" s="338">
        <f t="shared" si="198"/>
        <v>4.5</v>
      </c>
      <c r="AS491" s="338">
        <f t="shared" si="198"/>
        <v>16.7</v>
      </c>
      <c r="AT491" s="338">
        <f t="shared" si="198"/>
        <v>-14.4</v>
      </c>
      <c r="AU491" s="338">
        <f t="shared" si="198"/>
        <v>6.7</v>
      </c>
      <c r="AV491" s="338">
        <f t="shared" si="198"/>
        <v>-3.1</v>
      </c>
      <c r="AW491" s="338">
        <f t="shared" si="198"/>
        <v>26.3</v>
      </c>
      <c r="AX491" s="338">
        <f t="shared" si="198"/>
        <v>0.3</v>
      </c>
      <c r="AY491" s="338">
        <f t="shared" si="198"/>
        <v>-0.2</v>
      </c>
      <c r="AZ491" s="338">
        <f t="shared" si="198"/>
        <v>12.5</v>
      </c>
      <c r="BA491" s="332"/>
    </row>
    <row r="492" spans="1:53" x14ac:dyDescent="0.15">
      <c r="B492" s="50" t="s">
        <v>691</v>
      </c>
      <c r="C492" s="522" t="s">
        <v>686</v>
      </c>
      <c r="D492" s="332">
        <f t="shared" si="199"/>
        <v>8.6999999999999993</v>
      </c>
      <c r="E492" s="332">
        <f t="shared" si="199"/>
        <v>8.6999999999999993</v>
      </c>
      <c r="F492" s="332">
        <f t="shared" si="199"/>
        <v>11.1</v>
      </c>
      <c r="G492" s="332">
        <f t="shared" si="199"/>
        <v>10.1</v>
      </c>
      <c r="H492" s="332">
        <f t="shared" si="199"/>
        <v>18.100000000000001</v>
      </c>
      <c r="I492" s="332">
        <f t="shared" si="199"/>
        <v>-2.2000000000000002</v>
      </c>
      <c r="J492" s="332">
        <f t="shared" si="199"/>
        <v>26.2</v>
      </c>
      <c r="K492" s="332">
        <f t="shared" si="199"/>
        <v>-5.5</v>
      </c>
      <c r="L492" s="332">
        <f t="shared" si="199"/>
        <v>0.2</v>
      </c>
      <c r="M492" s="332" t="e">
        <f t="shared" si="199"/>
        <v>#DIV/0!</v>
      </c>
      <c r="N492" s="332">
        <f t="shared" si="199"/>
        <v>41.6</v>
      </c>
      <c r="O492" s="332">
        <f t="shared" si="199"/>
        <v>18.100000000000001</v>
      </c>
      <c r="P492" s="332">
        <f t="shared" si="199"/>
        <v>27.5</v>
      </c>
      <c r="Q492" s="332">
        <f t="shared" si="199"/>
        <v>-10.8</v>
      </c>
      <c r="R492" s="332">
        <f t="shared" si="199"/>
        <v>-16.3</v>
      </c>
      <c r="S492" s="332">
        <f t="shared" si="199"/>
        <v>-16.3</v>
      </c>
      <c r="T492" s="332" t="e">
        <f t="shared" si="199"/>
        <v>#DIV/0!</v>
      </c>
      <c r="U492" s="332">
        <f t="shared" si="199"/>
        <v>27.9</v>
      </c>
      <c r="V492" s="332">
        <f t="shared" si="199"/>
        <v>-5</v>
      </c>
      <c r="W492" s="332">
        <f t="shared" si="199"/>
        <v>-12.6</v>
      </c>
      <c r="X492" s="332">
        <f t="shared" si="199"/>
        <v>2.7</v>
      </c>
      <c r="Y492" s="332">
        <f t="shared" si="199"/>
        <v>0.4</v>
      </c>
      <c r="Z492" s="332">
        <f t="shared" si="199"/>
        <v>3.6</v>
      </c>
      <c r="AA492" s="332">
        <f t="shared" si="199"/>
        <v>9.6999999999999993</v>
      </c>
      <c r="AB492" s="332" t="e">
        <f t="shared" si="199"/>
        <v>#DIV/0!</v>
      </c>
      <c r="AC492" s="332">
        <f t="shared" si="199"/>
        <v>6.3</v>
      </c>
      <c r="AD492" s="332">
        <f t="shared" si="199"/>
        <v>3.4</v>
      </c>
      <c r="AE492" s="332">
        <f t="shared" si="199"/>
        <v>2.6</v>
      </c>
      <c r="AF492" s="332">
        <f t="shared" si="199"/>
        <v>5.5</v>
      </c>
      <c r="AG492" s="332" t="e">
        <f t="shared" si="199"/>
        <v>#DIV/0!</v>
      </c>
      <c r="AH492" s="332">
        <f t="shared" si="199"/>
        <v>26.4</v>
      </c>
      <c r="AI492" s="332">
        <f t="shared" si="199"/>
        <v>10.7</v>
      </c>
      <c r="AJ492" s="332">
        <f t="shared" si="199"/>
        <v>-22.5</v>
      </c>
      <c r="AK492" s="332" t="e">
        <f t="shared" si="199"/>
        <v>#DIV/0!</v>
      </c>
      <c r="AL492" s="332">
        <f t="shared" si="199"/>
        <v>17.8</v>
      </c>
      <c r="AN492" s="50" t="s">
        <v>691</v>
      </c>
      <c r="AO492" s="522" t="s">
        <v>686</v>
      </c>
      <c r="AP492" s="332">
        <f t="shared" si="198"/>
        <v>8.6999999999999993</v>
      </c>
      <c r="AQ492" s="332">
        <f t="shared" si="198"/>
        <v>11.6</v>
      </c>
      <c r="AR492" s="332">
        <f t="shared" si="198"/>
        <v>19.3</v>
      </c>
      <c r="AS492" s="332">
        <f t="shared" si="198"/>
        <v>29</v>
      </c>
      <c r="AT492" s="332">
        <f t="shared" si="198"/>
        <v>4.5</v>
      </c>
      <c r="AU492" s="332">
        <f t="shared" si="198"/>
        <v>-5</v>
      </c>
      <c r="AV492" s="332">
        <f t="shared" si="198"/>
        <v>-8.4</v>
      </c>
      <c r="AW492" s="332">
        <f t="shared" si="198"/>
        <v>2.4</v>
      </c>
      <c r="AX492" s="332">
        <f t="shared" si="198"/>
        <v>7.6</v>
      </c>
      <c r="AY492" s="332">
        <f t="shared" si="198"/>
        <v>7.5</v>
      </c>
      <c r="AZ492" s="332">
        <f t="shared" si="198"/>
        <v>9.1</v>
      </c>
      <c r="BA492" s="332"/>
    </row>
    <row r="493" spans="1:53" x14ac:dyDescent="0.15">
      <c r="C493" s="520" t="s">
        <v>687</v>
      </c>
      <c r="D493" s="332">
        <f t="shared" si="199"/>
        <v>10</v>
      </c>
      <c r="E493" s="332">
        <f t="shared" si="199"/>
        <v>9.9</v>
      </c>
      <c r="F493" s="332">
        <f t="shared" si="199"/>
        <v>12.9</v>
      </c>
      <c r="G493" s="332">
        <f t="shared" si="199"/>
        <v>8.5</v>
      </c>
      <c r="H493" s="332">
        <f t="shared" si="199"/>
        <v>44.2</v>
      </c>
      <c r="I493" s="332">
        <f t="shared" si="199"/>
        <v>-4.7</v>
      </c>
      <c r="J493" s="332">
        <f t="shared" si="199"/>
        <v>24</v>
      </c>
      <c r="K493" s="332">
        <f t="shared" si="199"/>
        <v>-4.5999999999999996</v>
      </c>
      <c r="L493" s="332">
        <f t="shared" si="199"/>
        <v>-1.8</v>
      </c>
      <c r="M493" s="332" t="e">
        <f t="shared" si="199"/>
        <v>#DIV/0!</v>
      </c>
      <c r="N493" s="332">
        <f t="shared" si="199"/>
        <v>3.2</v>
      </c>
      <c r="O493" s="332">
        <f t="shared" si="199"/>
        <v>46.4</v>
      </c>
      <c r="P493" s="332">
        <f t="shared" si="199"/>
        <v>52.1</v>
      </c>
      <c r="Q493" s="332">
        <f t="shared" si="199"/>
        <v>24.7</v>
      </c>
      <c r="R493" s="332">
        <f t="shared" si="199"/>
        <v>-5.5</v>
      </c>
      <c r="S493" s="332">
        <f t="shared" si="199"/>
        <v>-5.5</v>
      </c>
      <c r="T493" s="332" t="e">
        <f t="shared" si="199"/>
        <v>#DIV/0!</v>
      </c>
      <c r="U493" s="332">
        <f t="shared" si="199"/>
        <v>-14.7</v>
      </c>
      <c r="V493" s="332">
        <f t="shared" si="199"/>
        <v>2.7</v>
      </c>
      <c r="W493" s="332">
        <f t="shared" si="199"/>
        <v>-3.7</v>
      </c>
      <c r="X493" s="332">
        <f t="shared" si="199"/>
        <v>9.1</v>
      </c>
      <c r="Y493" s="332">
        <f t="shared" si="199"/>
        <v>23.2</v>
      </c>
      <c r="Z493" s="332">
        <f t="shared" si="199"/>
        <v>1.1000000000000001</v>
      </c>
      <c r="AA493" s="332">
        <f t="shared" si="199"/>
        <v>3.7</v>
      </c>
      <c r="AB493" s="332" t="e">
        <f t="shared" si="199"/>
        <v>#DIV/0!</v>
      </c>
      <c r="AC493" s="332">
        <f t="shared" si="199"/>
        <v>-5.7</v>
      </c>
      <c r="AD493" s="332">
        <f t="shared" si="199"/>
        <v>-14.1</v>
      </c>
      <c r="AE493" s="332">
        <f t="shared" si="199"/>
        <v>-8.4</v>
      </c>
      <c r="AF493" s="332">
        <f t="shared" si="199"/>
        <v>17.2</v>
      </c>
      <c r="AG493" s="332" t="e">
        <f t="shared" si="199"/>
        <v>#DIV/0!</v>
      </c>
      <c r="AH493" s="332">
        <f t="shared" si="199"/>
        <v>21</v>
      </c>
      <c r="AI493" s="332">
        <f t="shared" si="199"/>
        <v>10.4</v>
      </c>
      <c r="AJ493" s="332">
        <f t="shared" si="199"/>
        <v>-37.5</v>
      </c>
      <c r="AK493" s="332" t="e">
        <f t="shared" si="199"/>
        <v>#DIV/0!</v>
      </c>
      <c r="AL493" s="332">
        <f t="shared" si="199"/>
        <v>16.2</v>
      </c>
      <c r="AO493" s="520" t="s">
        <v>687</v>
      </c>
      <c r="AP493" s="332">
        <f t="shared" si="198"/>
        <v>10</v>
      </c>
      <c r="AQ493" s="332">
        <f t="shared" si="198"/>
        <v>19.399999999999999</v>
      </c>
      <c r="AR493" s="332">
        <f t="shared" si="198"/>
        <v>25.7</v>
      </c>
      <c r="AS493" s="332">
        <f t="shared" si="198"/>
        <v>38.700000000000003</v>
      </c>
      <c r="AT493" s="332">
        <f t="shared" si="198"/>
        <v>4.4000000000000004</v>
      </c>
      <c r="AU493" s="332">
        <f t="shared" si="198"/>
        <v>4.0999999999999996</v>
      </c>
      <c r="AV493" s="332">
        <f t="shared" si="198"/>
        <v>13.5</v>
      </c>
      <c r="AW493" s="332">
        <f t="shared" si="198"/>
        <v>-11.9</v>
      </c>
      <c r="AX493" s="332">
        <f t="shared" si="198"/>
        <v>5.8</v>
      </c>
      <c r="AY493" s="332">
        <f t="shared" si="198"/>
        <v>5.8</v>
      </c>
      <c r="AZ493" s="332">
        <f t="shared" si="198"/>
        <v>6.2</v>
      </c>
      <c r="BA493" s="332"/>
    </row>
    <row r="494" spans="1:53" x14ac:dyDescent="0.15">
      <c r="C494" s="520" t="s">
        <v>688</v>
      </c>
      <c r="D494" s="332">
        <f t="shared" si="199"/>
        <v>9.1999999999999993</v>
      </c>
      <c r="E494" s="332">
        <f t="shared" si="199"/>
        <v>9.1999999999999993</v>
      </c>
      <c r="F494" s="332">
        <f t="shared" si="199"/>
        <v>18.600000000000001</v>
      </c>
      <c r="G494" s="332">
        <f t="shared" si="199"/>
        <v>15.3</v>
      </c>
      <c r="H494" s="332">
        <f t="shared" si="199"/>
        <v>48.9</v>
      </c>
      <c r="I494" s="332">
        <f t="shared" si="199"/>
        <v>3.5</v>
      </c>
      <c r="J494" s="332">
        <f t="shared" si="199"/>
        <v>33.5</v>
      </c>
      <c r="K494" s="332">
        <f t="shared" si="199"/>
        <v>3.6</v>
      </c>
      <c r="L494" s="332">
        <f t="shared" si="199"/>
        <v>4.9000000000000004</v>
      </c>
      <c r="M494" s="332" t="e">
        <f t="shared" si="199"/>
        <v>#DIV/0!</v>
      </c>
      <c r="N494" s="332">
        <f t="shared" si="199"/>
        <v>50.1</v>
      </c>
      <c r="O494" s="332">
        <f t="shared" si="199"/>
        <v>25.1</v>
      </c>
      <c r="P494" s="332">
        <f t="shared" si="199"/>
        <v>23.3</v>
      </c>
      <c r="Q494" s="332">
        <f t="shared" si="199"/>
        <v>32.6</v>
      </c>
      <c r="R494" s="332">
        <f t="shared" si="199"/>
        <v>-13.6</v>
      </c>
      <c r="S494" s="332">
        <f t="shared" si="199"/>
        <v>-13.6</v>
      </c>
      <c r="T494" s="332" t="e">
        <f t="shared" si="199"/>
        <v>#DIV/0!</v>
      </c>
      <c r="U494" s="332">
        <f t="shared" si="199"/>
        <v>-24.6</v>
      </c>
      <c r="V494" s="332">
        <f t="shared" si="199"/>
        <v>-2.2000000000000002</v>
      </c>
      <c r="W494" s="332">
        <f t="shared" si="199"/>
        <v>-3</v>
      </c>
      <c r="X494" s="332">
        <f t="shared" si="199"/>
        <v>-1.5</v>
      </c>
      <c r="Y494" s="332">
        <f t="shared" si="199"/>
        <v>-21.8</v>
      </c>
      <c r="Z494" s="332">
        <f t="shared" si="199"/>
        <v>5.4</v>
      </c>
      <c r="AA494" s="332">
        <f t="shared" si="199"/>
        <v>1.9</v>
      </c>
      <c r="AB494" s="332" t="e">
        <f t="shared" si="199"/>
        <v>#DIV/0!</v>
      </c>
      <c r="AC494" s="332">
        <f t="shared" si="199"/>
        <v>-1</v>
      </c>
      <c r="AD494" s="332">
        <f t="shared" si="199"/>
        <v>-9.1</v>
      </c>
      <c r="AE494" s="332">
        <f t="shared" si="199"/>
        <v>-0.3</v>
      </c>
      <c r="AF494" s="332">
        <f t="shared" si="199"/>
        <v>-1.8</v>
      </c>
      <c r="AG494" s="332" t="e">
        <f t="shared" si="199"/>
        <v>#DIV/0!</v>
      </c>
      <c r="AH494" s="332">
        <f t="shared" si="199"/>
        <v>14.4</v>
      </c>
      <c r="AI494" s="332">
        <f t="shared" si="199"/>
        <v>16.3</v>
      </c>
      <c r="AJ494" s="332">
        <f t="shared" si="199"/>
        <v>-21.5</v>
      </c>
      <c r="AK494" s="332" t="e">
        <f t="shared" si="199"/>
        <v>#DIV/0!</v>
      </c>
      <c r="AL494" s="332">
        <f t="shared" si="199"/>
        <v>25.7</v>
      </c>
      <c r="AO494" s="520" t="s">
        <v>688</v>
      </c>
      <c r="AP494" s="332">
        <f t="shared" si="198"/>
        <v>9.1999999999999993</v>
      </c>
      <c r="AQ494" s="332">
        <f t="shared" si="198"/>
        <v>18.7</v>
      </c>
      <c r="AR494" s="332">
        <f t="shared" si="198"/>
        <v>21.7</v>
      </c>
      <c r="AS494" s="332">
        <f t="shared" si="198"/>
        <v>29.4</v>
      </c>
      <c r="AT494" s="332">
        <f t="shared" si="198"/>
        <v>8.6999999999999993</v>
      </c>
      <c r="AU494" s="332">
        <f t="shared" si="198"/>
        <v>11.4</v>
      </c>
      <c r="AV494" s="332">
        <f t="shared" si="198"/>
        <v>23.8</v>
      </c>
      <c r="AW494" s="332">
        <f t="shared" si="198"/>
        <v>-7.6</v>
      </c>
      <c r="AX494" s="332">
        <f t="shared" si="198"/>
        <v>5</v>
      </c>
      <c r="AY494" s="332">
        <f t="shared" si="198"/>
        <v>6</v>
      </c>
      <c r="AZ494" s="332">
        <f t="shared" si="198"/>
        <v>-9.6</v>
      </c>
      <c r="BA494" s="332"/>
    </row>
    <row r="495" spans="1:53" x14ac:dyDescent="0.15">
      <c r="C495" s="520" t="s">
        <v>689</v>
      </c>
      <c r="D495" s="332">
        <f t="shared" si="199"/>
        <v>4</v>
      </c>
      <c r="E495" s="332">
        <f t="shared" si="199"/>
        <v>3.9</v>
      </c>
      <c r="F495" s="332">
        <f t="shared" si="199"/>
        <v>5.0999999999999996</v>
      </c>
      <c r="G495" s="332">
        <f t="shared" si="199"/>
        <v>6</v>
      </c>
      <c r="H495" s="332">
        <f t="shared" si="199"/>
        <v>0</v>
      </c>
      <c r="I495" s="332">
        <f t="shared" si="199"/>
        <v>-9.3000000000000007</v>
      </c>
      <c r="J495" s="332">
        <f t="shared" si="199"/>
        <v>43.3</v>
      </c>
      <c r="K495" s="332">
        <f t="shared" si="199"/>
        <v>4.7</v>
      </c>
      <c r="L495" s="332">
        <f t="shared" si="199"/>
        <v>8.1</v>
      </c>
      <c r="M495" s="332" t="e">
        <f t="shared" si="199"/>
        <v>#DIV/0!</v>
      </c>
      <c r="N495" s="332">
        <f t="shared" si="199"/>
        <v>-15.4</v>
      </c>
      <c r="O495" s="332">
        <f t="shared" si="199"/>
        <v>-8.5</v>
      </c>
      <c r="P495" s="332">
        <f t="shared" si="199"/>
        <v>-12.1</v>
      </c>
      <c r="Q495" s="332">
        <f t="shared" si="199"/>
        <v>8.8000000000000007</v>
      </c>
      <c r="R495" s="332">
        <f t="shared" si="199"/>
        <v>-18.3</v>
      </c>
      <c r="S495" s="332">
        <f t="shared" si="199"/>
        <v>-18.3</v>
      </c>
      <c r="T495" s="332" t="e">
        <f t="shared" si="199"/>
        <v>#DIV/0!</v>
      </c>
      <c r="U495" s="332">
        <f t="shared" si="199"/>
        <v>17.2</v>
      </c>
      <c r="V495" s="332">
        <f t="shared" si="199"/>
        <v>1.4</v>
      </c>
      <c r="W495" s="332">
        <f t="shared" si="199"/>
        <v>-6.4</v>
      </c>
      <c r="X495" s="332">
        <f t="shared" si="199"/>
        <v>10.3</v>
      </c>
      <c r="Y495" s="332">
        <f t="shared" si="199"/>
        <v>-9.6</v>
      </c>
      <c r="Z495" s="332">
        <f t="shared" si="199"/>
        <v>3.4</v>
      </c>
      <c r="AA495" s="332">
        <f t="shared" si="199"/>
        <v>-8.4</v>
      </c>
      <c r="AB495" s="332" t="e">
        <f t="shared" si="199"/>
        <v>#DIV/0!</v>
      </c>
      <c r="AC495" s="332">
        <f t="shared" si="199"/>
        <v>0.7</v>
      </c>
      <c r="AD495" s="332">
        <f t="shared" si="199"/>
        <v>-1.4</v>
      </c>
      <c r="AE495" s="332">
        <f t="shared" si="199"/>
        <v>-3.8</v>
      </c>
      <c r="AF495" s="332">
        <f t="shared" si="199"/>
        <v>9</v>
      </c>
      <c r="AG495" s="332" t="e">
        <f t="shared" si="199"/>
        <v>#DIV/0!</v>
      </c>
      <c r="AH495" s="332">
        <f t="shared" si="199"/>
        <v>8.4</v>
      </c>
      <c r="AI495" s="332">
        <f t="shared" si="199"/>
        <v>23.4</v>
      </c>
      <c r="AJ495" s="332">
        <f t="shared" si="199"/>
        <v>-41.4</v>
      </c>
      <c r="AK495" s="332" t="e">
        <f t="shared" si="199"/>
        <v>#DIV/0!</v>
      </c>
      <c r="AL495" s="332">
        <f t="shared" si="199"/>
        <v>33.700000000000003</v>
      </c>
      <c r="AO495" s="520" t="s">
        <v>689</v>
      </c>
      <c r="AP495" s="332">
        <f t="shared" si="198"/>
        <v>4</v>
      </c>
      <c r="AQ495" s="332">
        <f t="shared" si="198"/>
        <v>9.1999999999999993</v>
      </c>
      <c r="AR495" s="332">
        <f t="shared" si="198"/>
        <v>14.8</v>
      </c>
      <c r="AS495" s="332">
        <f t="shared" si="198"/>
        <v>16.600000000000001</v>
      </c>
      <c r="AT495" s="332">
        <f t="shared" si="198"/>
        <v>10.7</v>
      </c>
      <c r="AU495" s="332">
        <f t="shared" si="198"/>
        <v>-4.5999999999999996</v>
      </c>
      <c r="AV495" s="332">
        <f t="shared" si="198"/>
        <v>-11.2</v>
      </c>
      <c r="AW495" s="332">
        <f t="shared" si="198"/>
        <v>5.6</v>
      </c>
      <c r="AX495" s="332">
        <f t="shared" si="198"/>
        <v>1.4</v>
      </c>
      <c r="AY495" s="332">
        <f t="shared" si="198"/>
        <v>1.2</v>
      </c>
      <c r="AZ495" s="332">
        <f t="shared" si="198"/>
        <v>7</v>
      </c>
      <c r="BA495" s="332"/>
    </row>
    <row r="496" spans="1:53" x14ac:dyDescent="0.15">
      <c r="B496" s="418" t="s">
        <v>692</v>
      </c>
      <c r="C496" s="519" t="s">
        <v>686</v>
      </c>
      <c r="D496" s="328">
        <f t="shared" si="199"/>
        <v>0.5</v>
      </c>
      <c r="E496" s="328">
        <f t="shared" si="199"/>
        <v>0.5</v>
      </c>
      <c r="F496" s="328">
        <f t="shared" si="199"/>
        <v>-9.6</v>
      </c>
      <c r="G496" s="328">
        <f t="shared" si="199"/>
        <v>-7.8</v>
      </c>
      <c r="H496" s="328">
        <f t="shared" si="199"/>
        <v>-21.6</v>
      </c>
      <c r="I496" s="328">
        <f t="shared" si="199"/>
        <v>-5.5</v>
      </c>
      <c r="J496" s="328">
        <f t="shared" si="199"/>
        <v>31.3</v>
      </c>
      <c r="K496" s="328">
        <f t="shared" si="199"/>
        <v>10.7</v>
      </c>
      <c r="L496" s="328">
        <f t="shared" si="199"/>
        <v>9.1999999999999993</v>
      </c>
      <c r="M496" s="328" t="e">
        <f t="shared" si="199"/>
        <v>#DIV/0!</v>
      </c>
      <c r="N496" s="328">
        <f t="shared" si="199"/>
        <v>-29.2</v>
      </c>
      <c r="O496" s="328">
        <f t="shared" si="199"/>
        <v>6.4</v>
      </c>
      <c r="P496" s="328">
        <f t="shared" si="199"/>
        <v>6.3</v>
      </c>
      <c r="Q496" s="328">
        <f t="shared" si="199"/>
        <v>6.9</v>
      </c>
      <c r="R496" s="328">
        <f t="shared" si="199"/>
        <v>4</v>
      </c>
      <c r="S496" s="328">
        <f t="shared" si="199"/>
        <v>4</v>
      </c>
      <c r="T496" s="328" t="e">
        <f t="shared" si="199"/>
        <v>#DIV/0!</v>
      </c>
      <c r="U496" s="328">
        <f t="shared" si="199"/>
        <v>-1.9</v>
      </c>
      <c r="V496" s="328">
        <f t="shared" si="199"/>
        <v>1.4</v>
      </c>
      <c r="W496" s="328">
        <f t="shared" si="199"/>
        <v>0.9</v>
      </c>
      <c r="X496" s="328">
        <f t="shared" si="199"/>
        <v>2</v>
      </c>
      <c r="Y496" s="328">
        <f t="shared" si="199"/>
        <v>-15.4</v>
      </c>
      <c r="Z496" s="328">
        <f t="shared" si="199"/>
        <v>-3</v>
      </c>
      <c r="AA496" s="328">
        <f t="shared" si="199"/>
        <v>-6.5</v>
      </c>
      <c r="AB496" s="328" t="e">
        <f t="shared" si="199"/>
        <v>#DIV/0!</v>
      </c>
      <c r="AC496" s="328">
        <f t="shared" si="199"/>
        <v>-5.4</v>
      </c>
      <c r="AD496" s="328">
        <f t="shared" si="199"/>
        <v>-17.600000000000001</v>
      </c>
      <c r="AE496" s="328">
        <f t="shared" si="199"/>
        <v>-11.4</v>
      </c>
      <c r="AF496" s="328">
        <f t="shared" si="199"/>
        <v>8.4</v>
      </c>
      <c r="AG496" s="328" t="e">
        <f t="shared" si="199"/>
        <v>#DIV/0!</v>
      </c>
      <c r="AH496" s="328">
        <f t="shared" si="199"/>
        <v>7</v>
      </c>
      <c r="AI496" s="328">
        <f t="shared" si="199"/>
        <v>13.4</v>
      </c>
      <c r="AJ496" s="328">
        <f t="shared" si="199"/>
        <v>-3.1</v>
      </c>
      <c r="AK496" s="328" t="e">
        <f t="shared" si="199"/>
        <v>#DIV/0!</v>
      </c>
      <c r="AL496" s="328">
        <f t="shared" si="199"/>
        <v>26.9</v>
      </c>
      <c r="AN496" s="418" t="s">
        <v>692</v>
      </c>
      <c r="AO496" s="519" t="s">
        <v>686</v>
      </c>
      <c r="AP496" s="328">
        <f t="shared" si="198"/>
        <v>0.5</v>
      </c>
      <c r="AQ496" s="328">
        <f t="shared" si="198"/>
        <v>6.7</v>
      </c>
      <c r="AR496" s="328">
        <f t="shared" si="198"/>
        <v>7.4</v>
      </c>
      <c r="AS496" s="328">
        <f t="shared" si="198"/>
        <v>12.1</v>
      </c>
      <c r="AT496" s="328">
        <f t="shared" si="198"/>
        <v>-1.3</v>
      </c>
      <c r="AU496" s="328">
        <f t="shared" si="198"/>
        <v>4.7</v>
      </c>
      <c r="AV496" s="328">
        <f t="shared" si="198"/>
        <v>-3.7</v>
      </c>
      <c r="AW496" s="328">
        <f t="shared" si="198"/>
        <v>20.5</v>
      </c>
      <c r="AX496" s="328">
        <f t="shared" si="198"/>
        <v>-2.4</v>
      </c>
      <c r="AY496" s="328">
        <f t="shared" si="198"/>
        <v>-2.4</v>
      </c>
      <c r="AZ496" s="328">
        <f t="shared" si="198"/>
        <v>-3.7</v>
      </c>
      <c r="BA496" s="332"/>
    </row>
    <row r="497" spans="1:53" x14ac:dyDescent="0.15">
      <c r="C497" s="520" t="s">
        <v>687</v>
      </c>
      <c r="D497" s="332">
        <f t="shared" si="199"/>
        <v>-5</v>
      </c>
      <c r="E497" s="332">
        <f t="shared" si="199"/>
        <v>-4.9000000000000004</v>
      </c>
      <c r="F497" s="332">
        <f t="shared" si="199"/>
        <v>-9.6999999999999993</v>
      </c>
      <c r="G497" s="332">
        <f t="shared" si="199"/>
        <v>-10.199999999999999</v>
      </c>
      <c r="H497" s="332">
        <f t="shared" si="199"/>
        <v>-7.3</v>
      </c>
      <c r="I497" s="332">
        <f t="shared" si="199"/>
        <v>-5.7</v>
      </c>
      <c r="J497" s="332">
        <f t="shared" si="199"/>
        <v>17.5</v>
      </c>
      <c r="K497" s="332">
        <f t="shared" si="199"/>
        <v>8.3000000000000007</v>
      </c>
      <c r="L497" s="332">
        <f t="shared" si="199"/>
        <v>6.3</v>
      </c>
      <c r="M497" s="332" t="e">
        <f t="shared" si="199"/>
        <v>#DIV/0!</v>
      </c>
      <c r="N497" s="332">
        <f t="shared" si="199"/>
        <v>-8</v>
      </c>
      <c r="O497" s="332">
        <f t="shared" si="199"/>
        <v>-17.899999999999999</v>
      </c>
      <c r="P497" s="332">
        <f t="shared" si="199"/>
        <v>-16.899999999999999</v>
      </c>
      <c r="Q497" s="332">
        <f t="shared" si="199"/>
        <v>-22.5</v>
      </c>
      <c r="R497" s="332">
        <f t="shared" si="199"/>
        <v>-0.9</v>
      </c>
      <c r="S497" s="332">
        <f t="shared" si="199"/>
        <v>-0.9</v>
      </c>
      <c r="T497" s="332" t="e">
        <f t="shared" si="199"/>
        <v>#DIV/0!</v>
      </c>
      <c r="U497" s="332">
        <f t="shared" si="199"/>
        <v>-9.1</v>
      </c>
      <c r="V497" s="332">
        <f t="shared" si="199"/>
        <v>-2</v>
      </c>
      <c r="W497" s="332">
        <f t="shared" si="199"/>
        <v>8.1999999999999993</v>
      </c>
      <c r="X497" s="332">
        <f t="shared" si="199"/>
        <v>-10.8</v>
      </c>
      <c r="Y497" s="332">
        <f t="shared" si="199"/>
        <v>6.5</v>
      </c>
      <c r="Z497" s="332">
        <f t="shared" si="199"/>
        <v>-2.1</v>
      </c>
      <c r="AA497" s="332">
        <f t="shared" si="199"/>
        <v>-0.6</v>
      </c>
      <c r="AB497" s="332" t="e">
        <f t="shared" si="199"/>
        <v>#DIV/0!</v>
      </c>
      <c r="AC497" s="332">
        <f t="shared" si="199"/>
        <v>-1</v>
      </c>
      <c r="AD497" s="332">
        <f t="shared" si="199"/>
        <v>-7.7</v>
      </c>
      <c r="AE497" s="332">
        <f t="shared" si="199"/>
        <v>-7.2</v>
      </c>
      <c r="AF497" s="332">
        <f t="shared" si="199"/>
        <v>0.6</v>
      </c>
      <c r="AG497" s="332" t="e">
        <f t="shared" si="199"/>
        <v>#DIV/0!</v>
      </c>
      <c r="AH497" s="332">
        <f t="shared" si="199"/>
        <v>-6.7</v>
      </c>
      <c r="AI497" s="332">
        <f t="shared" si="199"/>
        <v>18</v>
      </c>
      <c r="AJ497" s="332">
        <f t="shared" si="199"/>
        <v>15.9</v>
      </c>
      <c r="AK497" s="332" t="e">
        <f t="shared" si="199"/>
        <v>#DIV/0!</v>
      </c>
      <c r="AL497" s="332">
        <f t="shared" si="199"/>
        <v>15.5</v>
      </c>
      <c r="AO497" s="520" t="s">
        <v>687</v>
      </c>
      <c r="AP497" s="332">
        <f t="shared" si="198"/>
        <v>-5</v>
      </c>
      <c r="AQ497" s="332">
        <f t="shared" si="198"/>
        <v>-1.1000000000000001</v>
      </c>
      <c r="AR497" s="332">
        <f t="shared" si="198"/>
        <v>-2</v>
      </c>
      <c r="AS497" s="332">
        <f t="shared" si="198"/>
        <v>-2</v>
      </c>
      <c r="AT497" s="332">
        <f t="shared" si="198"/>
        <v>-2.5</v>
      </c>
      <c r="AU497" s="332">
        <f t="shared" si="198"/>
        <v>2</v>
      </c>
      <c r="AV497" s="332">
        <f t="shared" si="198"/>
        <v>-14.8</v>
      </c>
      <c r="AW497" s="332">
        <f t="shared" si="198"/>
        <v>38.5</v>
      </c>
      <c r="AX497" s="332">
        <f t="shared" si="198"/>
        <v>-7</v>
      </c>
      <c r="AY497" s="332">
        <f t="shared" si="198"/>
        <v>-6.9</v>
      </c>
      <c r="AZ497" s="332">
        <f t="shared" si="198"/>
        <v>-8.4</v>
      </c>
      <c r="BA497" s="332"/>
    </row>
    <row r="498" spans="1:53" x14ac:dyDescent="0.15">
      <c r="C498" s="520" t="s">
        <v>688</v>
      </c>
      <c r="D498" s="332">
        <f t="shared" si="199"/>
        <v>3.5</v>
      </c>
      <c r="E498" s="332">
        <f t="shared" si="199"/>
        <v>3.5</v>
      </c>
      <c r="F498" s="332">
        <f t="shared" si="199"/>
        <v>22.6</v>
      </c>
      <c r="G498" s="332">
        <f t="shared" si="199"/>
        <v>-11.4</v>
      </c>
      <c r="H498" s="332">
        <f t="shared" si="199"/>
        <v>269.5</v>
      </c>
      <c r="I498" s="332">
        <f t="shared" si="199"/>
        <v>-10.4</v>
      </c>
      <c r="J498" s="332">
        <f t="shared" si="199"/>
        <v>-7.1</v>
      </c>
      <c r="K498" s="332">
        <f t="shared" si="199"/>
        <v>-3.4</v>
      </c>
      <c r="L498" s="332">
        <f t="shared" si="199"/>
        <v>-4</v>
      </c>
      <c r="M498" s="332" t="e">
        <f t="shared" si="199"/>
        <v>#DIV/0!</v>
      </c>
      <c r="N498" s="332">
        <f t="shared" si="199"/>
        <v>-32.1</v>
      </c>
      <c r="O498" s="332">
        <f t="shared" si="199"/>
        <v>1.7</v>
      </c>
      <c r="P498" s="332">
        <f t="shared" si="199"/>
        <v>1.9</v>
      </c>
      <c r="Q498" s="332">
        <f t="shared" si="199"/>
        <v>0.7</v>
      </c>
      <c r="R498" s="332">
        <f t="shared" si="199"/>
        <v>42.5</v>
      </c>
      <c r="S498" s="332">
        <f t="shared" si="199"/>
        <v>42.5</v>
      </c>
      <c r="T498" s="332" t="e">
        <f t="shared" si="199"/>
        <v>#DIV/0!</v>
      </c>
      <c r="U498" s="332">
        <f t="shared" si="199"/>
        <v>-9</v>
      </c>
      <c r="V498" s="332">
        <f t="shared" si="199"/>
        <v>1.5</v>
      </c>
      <c r="W498" s="332">
        <f t="shared" si="199"/>
        <v>6.3</v>
      </c>
      <c r="X498" s="332">
        <f t="shared" ref="X498:AL513" si="200">ROUND((X555-X551)/X551*100,1)</f>
        <v>-2.9</v>
      </c>
      <c r="Y498" s="332">
        <f t="shared" si="200"/>
        <v>11.3</v>
      </c>
      <c r="Z498" s="332">
        <f t="shared" si="200"/>
        <v>-0.2</v>
      </c>
      <c r="AA498" s="332">
        <f t="shared" si="200"/>
        <v>4.5</v>
      </c>
      <c r="AB498" s="332" t="e">
        <f t="shared" si="200"/>
        <v>#DIV/0!</v>
      </c>
      <c r="AC498" s="332">
        <f t="shared" si="200"/>
        <v>-6.7</v>
      </c>
      <c r="AD498" s="332">
        <f t="shared" si="200"/>
        <v>-9</v>
      </c>
      <c r="AE498" s="332">
        <f t="shared" si="200"/>
        <v>1.3</v>
      </c>
      <c r="AF498" s="332">
        <f t="shared" si="200"/>
        <v>-2.1</v>
      </c>
      <c r="AG498" s="332" t="e">
        <f t="shared" si="200"/>
        <v>#DIV/0!</v>
      </c>
      <c r="AH498" s="332">
        <f t="shared" si="200"/>
        <v>-9.6999999999999993</v>
      </c>
      <c r="AI498" s="332">
        <f t="shared" si="200"/>
        <v>4.8</v>
      </c>
      <c r="AJ498" s="332">
        <f t="shared" si="200"/>
        <v>-16.100000000000001</v>
      </c>
      <c r="AK498" s="332" t="e">
        <f t="shared" si="200"/>
        <v>#DIV/0!</v>
      </c>
      <c r="AL498" s="332">
        <f t="shared" si="200"/>
        <v>-6.3</v>
      </c>
      <c r="AO498" s="520" t="s">
        <v>688</v>
      </c>
      <c r="AP498" s="332">
        <f t="shared" si="198"/>
        <v>3.5</v>
      </c>
      <c r="AQ498" s="332">
        <f t="shared" si="198"/>
        <v>0.7</v>
      </c>
      <c r="AR498" s="332">
        <f t="shared" si="198"/>
        <v>-4.4000000000000004</v>
      </c>
      <c r="AS498" s="332">
        <f t="shared" si="198"/>
        <v>-6</v>
      </c>
      <c r="AT498" s="332">
        <f t="shared" si="198"/>
        <v>-1.2</v>
      </c>
      <c r="AU498" s="332">
        <f t="shared" si="198"/>
        <v>14.7</v>
      </c>
      <c r="AV498" s="332">
        <f t="shared" si="198"/>
        <v>11.5</v>
      </c>
      <c r="AW498" s="332">
        <f t="shared" si="198"/>
        <v>21.4</v>
      </c>
      <c r="AX498" s="332">
        <f t="shared" si="198"/>
        <v>4.9000000000000004</v>
      </c>
      <c r="AY498" s="332">
        <f t="shared" si="198"/>
        <v>4.4000000000000004</v>
      </c>
      <c r="AZ498" s="332">
        <f t="shared" si="198"/>
        <v>12.3</v>
      </c>
      <c r="BA498" s="332"/>
    </row>
    <row r="499" spans="1:53" x14ac:dyDescent="0.15">
      <c r="C499" s="521" t="s">
        <v>689</v>
      </c>
      <c r="D499" s="332">
        <f t="shared" ref="D499:X511" si="201">ROUND((D556-D552)/D552*100,1)</f>
        <v>0.4</v>
      </c>
      <c r="E499" s="332">
        <f t="shared" si="201"/>
        <v>0.5</v>
      </c>
      <c r="F499" s="332">
        <f t="shared" si="201"/>
        <v>-1.9</v>
      </c>
      <c r="G499" s="332">
        <f t="shared" si="201"/>
        <v>-0.7</v>
      </c>
      <c r="H499" s="332">
        <f t="shared" si="201"/>
        <v>-10.4</v>
      </c>
      <c r="I499" s="332">
        <f t="shared" si="201"/>
        <v>-4.0999999999999996</v>
      </c>
      <c r="J499" s="332">
        <f t="shared" si="201"/>
        <v>-15.6</v>
      </c>
      <c r="K499" s="332">
        <f t="shared" si="201"/>
        <v>-7</v>
      </c>
      <c r="L499" s="332">
        <f t="shared" si="201"/>
        <v>-7.4</v>
      </c>
      <c r="M499" s="332" t="e">
        <f t="shared" si="201"/>
        <v>#DIV/0!</v>
      </c>
      <c r="N499" s="332">
        <f t="shared" si="201"/>
        <v>-12.3</v>
      </c>
      <c r="O499" s="332">
        <f t="shared" si="201"/>
        <v>25.7</v>
      </c>
      <c r="P499" s="332">
        <f t="shared" si="201"/>
        <v>26.9</v>
      </c>
      <c r="Q499" s="332">
        <f t="shared" si="201"/>
        <v>21.2</v>
      </c>
      <c r="R499" s="332">
        <f t="shared" si="201"/>
        <v>25.6</v>
      </c>
      <c r="S499" s="332">
        <f t="shared" si="201"/>
        <v>25.6</v>
      </c>
      <c r="T499" s="332" t="e">
        <f t="shared" si="201"/>
        <v>#DIV/0!</v>
      </c>
      <c r="U499" s="332">
        <f t="shared" si="201"/>
        <v>-8.5</v>
      </c>
      <c r="V499" s="332">
        <f t="shared" si="201"/>
        <v>4.0999999999999996</v>
      </c>
      <c r="W499" s="332">
        <f t="shared" si="201"/>
        <v>10.4</v>
      </c>
      <c r="X499" s="332">
        <f t="shared" si="201"/>
        <v>-2</v>
      </c>
      <c r="Y499" s="332">
        <f t="shared" si="200"/>
        <v>-5.9</v>
      </c>
      <c r="Z499" s="332">
        <f t="shared" si="200"/>
        <v>4</v>
      </c>
      <c r="AA499" s="332">
        <f t="shared" si="200"/>
        <v>6.2</v>
      </c>
      <c r="AB499" s="332" t="e">
        <f t="shared" si="200"/>
        <v>#DIV/0!</v>
      </c>
      <c r="AC499" s="332">
        <f t="shared" si="200"/>
        <v>-100</v>
      </c>
      <c r="AD499" s="332">
        <f t="shared" si="200"/>
        <v>-20.3</v>
      </c>
      <c r="AE499" s="332">
        <f t="shared" si="200"/>
        <v>18.100000000000001</v>
      </c>
      <c r="AF499" s="332">
        <f t="shared" si="200"/>
        <v>0.5</v>
      </c>
      <c r="AG499" s="332" t="e">
        <f t="shared" si="200"/>
        <v>#DIV/0!</v>
      </c>
      <c r="AH499" s="332">
        <f t="shared" si="200"/>
        <v>-2.2999999999999998</v>
      </c>
      <c r="AI499" s="332">
        <f t="shared" si="200"/>
        <v>-9.6</v>
      </c>
      <c r="AJ499" s="332">
        <f t="shared" si="200"/>
        <v>-21.1</v>
      </c>
      <c r="AK499" s="332" t="e">
        <f t="shared" si="200"/>
        <v>#DIV/0!</v>
      </c>
      <c r="AL499" s="332">
        <f t="shared" si="200"/>
        <v>-14</v>
      </c>
      <c r="AO499" s="521" t="s">
        <v>689</v>
      </c>
      <c r="AP499" s="332">
        <f t="shared" si="198"/>
        <v>0.4</v>
      </c>
      <c r="AQ499" s="332">
        <f t="shared" si="198"/>
        <v>-0.1</v>
      </c>
      <c r="AR499" s="332">
        <f t="shared" si="198"/>
        <v>-7.4</v>
      </c>
      <c r="AS499" s="332">
        <f t="shared" si="198"/>
        <v>-8.9</v>
      </c>
      <c r="AT499" s="332">
        <f t="shared" si="198"/>
        <v>-4</v>
      </c>
      <c r="AU499" s="332">
        <f t="shared" si="198"/>
        <v>22</v>
      </c>
      <c r="AV499" s="332">
        <f t="shared" si="198"/>
        <v>28.7</v>
      </c>
      <c r="AW499" s="332">
        <f t="shared" si="198"/>
        <v>13.3</v>
      </c>
      <c r="AX499" s="332">
        <f t="shared" si="198"/>
        <v>0.7</v>
      </c>
      <c r="AY499" s="332">
        <f t="shared" si="198"/>
        <v>0.1</v>
      </c>
      <c r="AZ499" s="332">
        <f t="shared" si="198"/>
        <v>12.9</v>
      </c>
      <c r="BA499" s="332"/>
    </row>
    <row r="500" spans="1:53" x14ac:dyDescent="0.15">
      <c r="B500" s="418" t="s">
        <v>693</v>
      </c>
      <c r="C500" s="519" t="s">
        <v>686</v>
      </c>
      <c r="D500" s="328">
        <f t="shared" si="201"/>
        <v>7.9</v>
      </c>
      <c r="E500" s="328">
        <f t="shared" si="201"/>
        <v>7.9</v>
      </c>
      <c r="F500" s="328">
        <f t="shared" si="201"/>
        <v>38.1</v>
      </c>
      <c r="G500" s="328">
        <f t="shared" si="201"/>
        <v>10.7</v>
      </c>
      <c r="H500" s="328">
        <f t="shared" si="201"/>
        <v>243.2</v>
      </c>
      <c r="I500" s="328">
        <f t="shared" si="201"/>
        <v>-6</v>
      </c>
      <c r="J500" s="328">
        <f t="shared" si="201"/>
        <v>-19.100000000000001</v>
      </c>
      <c r="K500" s="328">
        <f t="shared" si="201"/>
        <v>-3.4</v>
      </c>
      <c r="L500" s="328">
        <f t="shared" si="201"/>
        <v>-3.4</v>
      </c>
      <c r="M500" s="328" t="e">
        <f t="shared" si="201"/>
        <v>#DIV/0!</v>
      </c>
      <c r="N500" s="328">
        <f t="shared" si="201"/>
        <v>-18.5</v>
      </c>
      <c r="O500" s="328">
        <f t="shared" si="201"/>
        <v>17</v>
      </c>
      <c r="P500" s="328">
        <f t="shared" si="201"/>
        <v>12.2</v>
      </c>
      <c r="Q500" s="328">
        <f t="shared" si="201"/>
        <v>38.1</v>
      </c>
      <c r="R500" s="328">
        <f t="shared" si="201"/>
        <v>13.3</v>
      </c>
      <c r="S500" s="328">
        <f t="shared" si="201"/>
        <v>13.3</v>
      </c>
      <c r="T500" s="328" t="e">
        <f t="shared" si="201"/>
        <v>#DIV/0!</v>
      </c>
      <c r="U500" s="328">
        <f t="shared" si="201"/>
        <v>-17.2</v>
      </c>
      <c r="V500" s="328">
        <f t="shared" si="201"/>
        <v>9</v>
      </c>
      <c r="W500" s="328">
        <f t="shared" si="201"/>
        <v>15.3</v>
      </c>
      <c r="X500" s="328">
        <f t="shared" si="201"/>
        <v>3.6</v>
      </c>
      <c r="Y500" s="328">
        <f t="shared" si="200"/>
        <v>-24.6</v>
      </c>
      <c r="Z500" s="328">
        <f t="shared" si="200"/>
        <v>1.4</v>
      </c>
      <c r="AA500" s="328">
        <f t="shared" si="200"/>
        <v>-3.1</v>
      </c>
      <c r="AB500" s="328" t="e">
        <f t="shared" si="200"/>
        <v>#DIV/0!</v>
      </c>
      <c r="AC500" s="328">
        <f t="shared" si="200"/>
        <v>-100</v>
      </c>
      <c r="AD500" s="328">
        <f t="shared" si="200"/>
        <v>-0.7</v>
      </c>
      <c r="AE500" s="328">
        <f t="shared" si="200"/>
        <v>31.4</v>
      </c>
      <c r="AF500" s="328">
        <f t="shared" si="200"/>
        <v>-6.1</v>
      </c>
      <c r="AG500" s="328" t="e">
        <f t="shared" si="200"/>
        <v>#DIV/0!</v>
      </c>
      <c r="AH500" s="328">
        <f t="shared" si="200"/>
        <v>4.9000000000000004</v>
      </c>
      <c r="AI500" s="328">
        <f t="shared" si="200"/>
        <v>-1.7</v>
      </c>
      <c r="AJ500" s="328">
        <f t="shared" si="200"/>
        <v>-39.700000000000003</v>
      </c>
      <c r="AK500" s="328" t="e">
        <f t="shared" si="200"/>
        <v>#DIV/0!</v>
      </c>
      <c r="AL500" s="328">
        <f t="shared" si="200"/>
        <v>-16.3</v>
      </c>
      <c r="AN500" s="418" t="s">
        <v>693</v>
      </c>
      <c r="AO500" s="519" t="s">
        <v>686</v>
      </c>
      <c r="AP500" s="328">
        <f t="shared" si="198"/>
        <v>7.9</v>
      </c>
      <c r="AQ500" s="328">
        <f t="shared" si="198"/>
        <v>2</v>
      </c>
      <c r="AR500" s="328">
        <f t="shared" si="198"/>
        <v>-1.5</v>
      </c>
      <c r="AS500" s="328">
        <f t="shared" si="198"/>
        <v>-3.3</v>
      </c>
      <c r="AT500" s="328">
        <f t="shared" si="198"/>
        <v>2.2000000000000002</v>
      </c>
      <c r="AU500" s="328">
        <f t="shared" si="198"/>
        <v>11.8</v>
      </c>
      <c r="AV500" s="328">
        <f t="shared" si="198"/>
        <v>17.8</v>
      </c>
      <c r="AW500" s="328">
        <f t="shared" si="198"/>
        <v>2.9</v>
      </c>
      <c r="AX500" s="328">
        <f t="shared" si="198"/>
        <v>10.8</v>
      </c>
      <c r="AY500" s="328">
        <f t="shared" si="198"/>
        <v>11.4</v>
      </c>
      <c r="AZ500" s="328">
        <f t="shared" si="198"/>
        <v>3.5</v>
      </c>
      <c r="BA500" s="332"/>
    </row>
    <row r="501" spans="1:53" x14ac:dyDescent="0.15">
      <c r="C501" s="520" t="s">
        <v>687</v>
      </c>
      <c r="D501" s="332">
        <f t="shared" si="201"/>
        <v>11.8</v>
      </c>
      <c r="E501" s="332">
        <f t="shared" si="201"/>
        <v>11.8</v>
      </c>
      <c r="F501" s="332">
        <f t="shared" si="201"/>
        <v>46.4</v>
      </c>
      <c r="G501" s="332">
        <f t="shared" si="201"/>
        <v>4.4000000000000004</v>
      </c>
      <c r="H501" s="332">
        <f t="shared" si="201"/>
        <v>263</v>
      </c>
      <c r="I501" s="332">
        <f t="shared" si="201"/>
        <v>0.2</v>
      </c>
      <c r="J501" s="332">
        <f t="shared" si="201"/>
        <v>-20.3</v>
      </c>
      <c r="K501" s="332">
        <f t="shared" si="201"/>
        <v>-12.9</v>
      </c>
      <c r="L501" s="332">
        <f t="shared" si="201"/>
        <v>-13.2</v>
      </c>
      <c r="M501" s="332" t="e">
        <f t="shared" si="201"/>
        <v>#DIV/0!</v>
      </c>
      <c r="N501" s="332">
        <f t="shared" si="201"/>
        <v>-12.1</v>
      </c>
      <c r="O501" s="332">
        <f t="shared" si="201"/>
        <v>18.600000000000001</v>
      </c>
      <c r="P501" s="332">
        <f t="shared" si="201"/>
        <v>12.9</v>
      </c>
      <c r="Q501" s="332">
        <f t="shared" si="201"/>
        <v>47</v>
      </c>
      <c r="R501" s="332">
        <f t="shared" si="201"/>
        <v>25.4</v>
      </c>
      <c r="S501" s="332">
        <f t="shared" si="201"/>
        <v>25.4</v>
      </c>
      <c r="T501" s="332" t="e">
        <f t="shared" si="201"/>
        <v>#DIV/0!</v>
      </c>
      <c r="U501" s="332">
        <f t="shared" si="201"/>
        <v>-21.3</v>
      </c>
      <c r="V501" s="332">
        <f t="shared" si="201"/>
        <v>10.6</v>
      </c>
      <c r="W501" s="332">
        <f t="shared" si="201"/>
        <v>13.3</v>
      </c>
      <c r="X501" s="332">
        <f t="shared" si="201"/>
        <v>7.8</v>
      </c>
      <c r="Y501" s="332">
        <f t="shared" si="200"/>
        <v>70</v>
      </c>
      <c r="Z501" s="332">
        <f t="shared" si="200"/>
        <v>1.4</v>
      </c>
      <c r="AA501" s="332">
        <f t="shared" si="200"/>
        <v>0</v>
      </c>
      <c r="AB501" s="332" t="e">
        <f t="shared" si="200"/>
        <v>#DIV/0!</v>
      </c>
      <c r="AC501" s="332">
        <f t="shared" si="200"/>
        <v>-100</v>
      </c>
      <c r="AD501" s="332">
        <f t="shared" si="200"/>
        <v>4.3</v>
      </c>
      <c r="AE501" s="332">
        <f t="shared" si="200"/>
        <v>23.8</v>
      </c>
      <c r="AF501" s="332">
        <f t="shared" si="200"/>
        <v>-7.9</v>
      </c>
      <c r="AG501" s="332" t="e">
        <f t="shared" si="200"/>
        <v>#DIV/0!</v>
      </c>
      <c r="AH501" s="332">
        <f t="shared" si="200"/>
        <v>9.4</v>
      </c>
      <c r="AI501" s="332">
        <f t="shared" si="200"/>
        <v>4.0999999999999996</v>
      </c>
      <c r="AJ501" s="332">
        <f t="shared" si="200"/>
        <v>-18.5</v>
      </c>
      <c r="AK501" s="332" t="e">
        <f t="shared" si="200"/>
        <v>#DIV/0!</v>
      </c>
      <c r="AL501" s="332">
        <f t="shared" si="200"/>
        <v>-18.8</v>
      </c>
      <c r="AO501" s="520" t="s">
        <v>687</v>
      </c>
      <c r="AP501" s="332">
        <f t="shared" ref="AP501:AZ510" si="202">ROUND((AP558-AP554)/AP554*100,1)</f>
        <v>11.8</v>
      </c>
      <c r="AQ501" s="332">
        <f t="shared" si="202"/>
        <v>2.2999999999999998</v>
      </c>
      <c r="AR501" s="332">
        <f t="shared" si="202"/>
        <v>4.5</v>
      </c>
      <c r="AS501" s="332">
        <f t="shared" si="202"/>
        <v>4.0999999999999996</v>
      </c>
      <c r="AT501" s="332">
        <f t="shared" si="202"/>
        <v>5.5</v>
      </c>
      <c r="AU501" s="332">
        <f t="shared" si="202"/>
        <v>-3.8</v>
      </c>
      <c r="AV501" s="332">
        <f t="shared" si="202"/>
        <v>9.4</v>
      </c>
      <c r="AW501" s="332">
        <f t="shared" si="202"/>
        <v>-21.4</v>
      </c>
      <c r="AX501" s="332">
        <f t="shared" si="202"/>
        <v>16.899999999999999</v>
      </c>
      <c r="AY501" s="332">
        <f t="shared" si="202"/>
        <v>17.5</v>
      </c>
      <c r="AZ501" s="332">
        <f t="shared" si="202"/>
        <v>5.0999999999999996</v>
      </c>
      <c r="BA501" s="332"/>
    </row>
    <row r="502" spans="1:53" x14ac:dyDescent="0.15">
      <c r="C502" s="520" t="s">
        <v>688</v>
      </c>
      <c r="D502" s="332">
        <f t="shared" si="201"/>
        <v>6.9</v>
      </c>
      <c r="E502" s="332">
        <f t="shared" si="201"/>
        <v>6.9</v>
      </c>
      <c r="F502" s="332">
        <f t="shared" si="201"/>
        <v>15.6</v>
      </c>
      <c r="G502" s="332">
        <f t="shared" si="201"/>
        <v>4</v>
      </c>
      <c r="H502" s="332">
        <f t="shared" si="201"/>
        <v>35.799999999999997</v>
      </c>
      <c r="I502" s="332">
        <f t="shared" si="201"/>
        <v>7.9</v>
      </c>
      <c r="J502" s="332">
        <f t="shared" si="201"/>
        <v>-12.3</v>
      </c>
      <c r="K502" s="332">
        <f t="shared" si="201"/>
        <v>-15.1</v>
      </c>
      <c r="L502" s="332">
        <f t="shared" si="201"/>
        <v>-16.3</v>
      </c>
      <c r="M502" s="332" t="e">
        <f t="shared" si="201"/>
        <v>#DIV/0!</v>
      </c>
      <c r="N502" s="332">
        <f t="shared" si="201"/>
        <v>17.8</v>
      </c>
      <c r="O502" s="332">
        <f t="shared" si="201"/>
        <v>7.7</v>
      </c>
      <c r="P502" s="332">
        <f t="shared" si="201"/>
        <v>6.8</v>
      </c>
      <c r="Q502" s="332">
        <f t="shared" si="201"/>
        <v>11.3</v>
      </c>
      <c r="R502" s="332">
        <f t="shared" si="201"/>
        <v>35.799999999999997</v>
      </c>
      <c r="S502" s="332">
        <f t="shared" si="201"/>
        <v>35.799999999999997</v>
      </c>
      <c r="T502" s="332" t="e">
        <f t="shared" si="201"/>
        <v>#DIV/0!</v>
      </c>
      <c r="U502" s="332">
        <f t="shared" si="201"/>
        <v>-19.8</v>
      </c>
      <c r="V502" s="332">
        <f t="shared" si="201"/>
        <v>11.7</v>
      </c>
      <c r="W502" s="332">
        <f t="shared" si="201"/>
        <v>12.8</v>
      </c>
      <c r="X502" s="332">
        <f t="shared" si="201"/>
        <v>10.6</v>
      </c>
      <c r="Y502" s="332">
        <f t="shared" si="200"/>
        <v>-37.799999999999997</v>
      </c>
      <c r="Z502" s="332">
        <f t="shared" si="200"/>
        <v>0.2</v>
      </c>
      <c r="AA502" s="332">
        <f t="shared" si="200"/>
        <v>3.3</v>
      </c>
      <c r="AB502" s="332" t="e">
        <f t="shared" si="200"/>
        <v>#DIV/0!</v>
      </c>
      <c r="AC502" s="332">
        <f t="shared" si="200"/>
        <v>-100</v>
      </c>
      <c r="AD502" s="332">
        <f t="shared" si="200"/>
        <v>8.5</v>
      </c>
      <c r="AE502" s="332">
        <f t="shared" si="200"/>
        <v>20.9</v>
      </c>
      <c r="AF502" s="332">
        <f t="shared" si="200"/>
        <v>16.8</v>
      </c>
      <c r="AG502" s="332" t="e">
        <f t="shared" si="200"/>
        <v>#DIV/0!</v>
      </c>
      <c r="AH502" s="332">
        <f t="shared" si="200"/>
        <v>7.7</v>
      </c>
      <c r="AI502" s="332">
        <f t="shared" si="200"/>
        <v>6</v>
      </c>
      <c r="AJ502" s="332">
        <f t="shared" si="200"/>
        <v>-5.2</v>
      </c>
      <c r="AK502" s="332" t="e">
        <f t="shared" si="200"/>
        <v>#DIV/0!</v>
      </c>
      <c r="AL502" s="332">
        <f t="shared" si="200"/>
        <v>-13</v>
      </c>
      <c r="AO502" s="520" t="s">
        <v>688</v>
      </c>
      <c r="AP502" s="332">
        <f t="shared" si="202"/>
        <v>6.9</v>
      </c>
      <c r="AQ502" s="332">
        <f t="shared" si="202"/>
        <v>4.5999999999999996</v>
      </c>
      <c r="AR502" s="332">
        <f t="shared" si="202"/>
        <v>4.7</v>
      </c>
      <c r="AS502" s="332">
        <f t="shared" si="202"/>
        <v>0.7</v>
      </c>
      <c r="AT502" s="332">
        <f t="shared" si="202"/>
        <v>12.3</v>
      </c>
      <c r="AU502" s="332">
        <f t="shared" si="202"/>
        <v>4.4000000000000004</v>
      </c>
      <c r="AV502" s="332">
        <f t="shared" si="202"/>
        <v>11.3</v>
      </c>
      <c r="AW502" s="332">
        <f t="shared" si="202"/>
        <v>-8.4</v>
      </c>
      <c r="AX502" s="332">
        <f t="shared" si="202"/>
        <v>8</v>
      </c>
      <c r="AY502" s="332">
        <f t="shared" si="202"/>
        <v>7.6</v>
      </c>
      <c r="AZ502" s="332">
        <f t="shared" si="202"/>
        <v>12</v>
      </c>
      <c r="BA502" s="332"/>
    </row>
    <row r="503" spans="1:53" x14ac:dyDescent="0.15">
      <c r="B503" s="255"/>
      <c r="C503" s="521" t="s">
        <v>689</v>
      </c>
      <c r="D503" s="338">
        <f t="shared" si="201"/>
        <v>5.9</v>
      </c>
      <c r="E503" s="338">
        <f t="shared" si="201"/>
        <v>12.3</v>
      </c>
      <c r="F503" s="338">
        <f t="shared" si="201"/>
        <v>28.3</v>
      </c>
      <c r="G503" s="338">
        <f t="shared" si="201"/>
        <v>-1.2</v>
      </c>
      <c r="H503" s="338">
        <f t="shared" si="201"/>
        <v>244</v>
      </c>
      <c r="I503" s="338">
        <f t="shared" si="201"/>
        <v>21.1</v>
      </c>
      <c r="J503" s="338">
        <f t="shared" si="201"/>
        <v>-11.8</v>
      </c>
      <c r="K503" s="338">
        <f t="shared" si="201"/>
        <v>-11.7</v>
      </c>
      <c r="L503" s="338">
        <f t="shared" si="201"/>
        <v>-12.9</v>
      </c>
      <c r="M503" s="338" t="e">
        <f t="shared" si="201"/>
        <v>#DIV/0!</v>
      </c>
      <c r="N503" s="338">
        <f t="shared" si="201"/>
        <v>123</v>
      </c>
      <c r="O503" s="338">
        <f t="shared" si="201"/>
        <v>2.8</v>
      </c>
      <c r="P503" s="338">
        <f t="shared" si="201"/>
        <v>1.3</v>
      </c>
      <c r="Q503" s="338">
        <f t="shared" si="201"/>
        <v>9.1</v>
      </c>
      <c r="R503" s="338">
        <f t="shared" si="201"/>
        <v>49.5</v>
      </c>
      <c r="S503" s="338">
        <f t="shared" si="201"/>
        <v>49.5</v>
      </c>
      <c r="T503" s="338" t="e">
        <f t="shared" si="201"/>
        <v>#DIV/0!</v>
      </c>
      <c r="U503" s="338">
        <f t="shared" si="201"/>
        <v>-4.5999999999999996</v>
      </c>
      <c r="V503" s="338">
        <f t="shared" si="201"/>
        <v>13</v>
      </c>
      <c r="W503" s="338">
        <f t="shared" si="201"/>
        <v>13.3</v>
      </c>
      <c r="X503" s="338">
        <f t="shared" si="201"/>
        <v>12.6</v>
      </c>
      <c r="Y503" s="338">
        <f t="shared" si="200"/>
        <v>-21.3</v>
      </c>
      <c r="Z503" s="338">
        <f t="shared" si="200"/>
        <v>-0.5</v>
      </c>
      <c r="AA503" s="338">
        <f t="shared" si="200"/>
        <v>8.8000000000000007</v>
      </c>
      <c r="AB503" s="338" t="e">
        <f t="shared" si="200"/>
        <v>#DIV/0!</v>
      </c>
      <c r="AC503" s="338" t="e">
        <f t="shared" si="200"/>
        <v>#DIV/0!</v>
      </c>
      <c r="AD503" s="338">
        <f t="shared" si="200"/>
        <v>11.9</v>
      </c>
      <c r="AE503" s="338">
        <f t="shared" si="200"/>
        <v>7.8</v>
      </c>
      <c r="AF503" s="338">
        <f t="shared" si="200"/>
        <v>7.5</v>
      </c>
      <c r="AG503" s="338" t="e">
        <f t="shared" si="200"/>
        <v>#DIV/0!</v>
      </c>
      <c r="AH503" s="338">
        <f t="shared" si="200"/>
        <v>4.8</v>
      </c>
      <c r="AI503" s="338">
        <f t="shared" si="200"/>
        <v>16.399999999999999</v>
      </c>
      <c r="AJ503" s="338">
        <f t="shared" si="200"/>
        <v>44.1</v>
      </c>
      <c r="AK503" s="338" t="e">
        <f t="shared" si="200"/>
        <v>#DIV/0!</v>
      </c>
      <c r="AL503" s="338">
        <f t="shared" si="200"/>
        <v>-11.7</v>
      </c>
      <c r="AN503" s="255"/>
      <c r="AO503" s="521" t="s">
        <v>689</v>
      </c>
      <c r="AP503" s="338">
        <f t="shared" si="202"/>
        <v>12.3</v>
      </c>
      <c r="AQ503" s="338">
        <f t="shared" si="202"/>
        <v>9.9</v>
      </c>
      <c r="AR503" s="338">
        <f t="shared" si="202"/>
        <v>11.5</v>
      </c>
      <c r="AS503" s="338">
        <f t="shared" si="202"/>
        <v>3.6</v>
      </c>
      <c r="AT503" s="338">
        <f t="shared" si="202"/>
        <v>28.4</v>
      </c>
      <c r="AU503" s="338">
        <f t="shared" si="202"/>
        <v>6.7</v>
      </c>
      <c r="AV503" s="338">
        <f t="shared" si="202"/>
        <v>24.8</v>
      </c>
      <c r="AW503" s="338">
        <f t="shared" si="202"/>
        <v>-20.2</v>
      </c>
      <c r="AX503" s="338">
        <f t="shared" si="202"/>
        <v>13.5</v>
      </c>
      <c r="AY503" s="338">
        <f t="shared" si="202"/>
        <v>13</v>
      </c>
      <c r="AZ503" s="338">
        <f t="shared" si="202"/>
        <v>20.100000000000001</v>
      </c>
      <c r="BA503" s="332"/>
    </row>
    <row r="504" spans="1:53" x14ac:dyDescent="0.15">
      <c r="B504" s="50" t="s">
        <v>694</v>
      </c>
      <c r="C504" s="519" t="s">
        <v>686</v>
      </c>
      <c r="D504" s="332">
        <f t="shared" si="201"/>
        <v>1.3</v>
      </c>
      <c r="E504" s="332">
        <f t="shared" si="201"/>
        <v>1.3</v>
      </c>
      <c r="F504" s="332">
        <f t="shared" si="201"/>
        <v>-26.3</v>
      </c>
      <c r="G504" s="332">
        <f t="shared" si="201"/>
        <v>-3.6</v>
      </c>
      <c r="H504" s="332">
        <f t="shared" si="201"/>
        <v>-80.900000000000006</v>
      </c>
      <c r="I504" s="332">
        <f t="shared" si="201"/>
        <v>43.6</v>
      </c>
      <c r="J504" s="332">
        <f t="shared" si="201"/>
        <v>5.6</v>
      </c>
      <c r="K504" s="332">
        <f t="shared" si="201"/>
        <v>-3.9</v>
      </c>
      <c r="L504" s="332">
        <f t="shared" si="201"/>
        <v>-5.6</v>
      </c>
      <c r="M504" s="332" t="e">
        <f t="shared" si="201"/>
        <v>#DIV/0!</v>
      </c>
      <c r="N504" s="332">
        <f t="shared" si="201"/>
        <v>187.1</v>
      </c>
      <c r="O504" s="332">
        <f t="shared" si="201"/>
        <v>-8.1</v>
      </c>
      <c r="P504" s="332">
        <f t="shared" si="201"/>
        <v>-6.6</v>
      </c>
      <c r="Q504" s="332">
        <f t="shared" si="201"/>
        <v>-13.5</v>
      </c>
      <c r="R504" s="332">
        <f t="shared" si="201"/>
        <v>9</v>
      </c>
      <c r="S504" s="332">
        <f t="shared" si="201"/>
        <v>9</v>
      </c>
      <c r="T504" s="332" t="e">
        <f t="shared" si="201"/>
        <v>#DIV/0!</v>
      </c>
      <c r="U504" s="332">
        <f t="shared" si="201"/>
        <v>30.4</v>
      </c>
      <c r="V504" s="332">
        <f t="shared" si="201"/>
        <v>7.9</v>
      </c>
      <c r="W504" s="332">
        <f t="shared" si="201"/>
        <v>12.6</v>
      </c>
      <c r="X504" s="332">
        <f t="shared" si="201"/>
        <v>3.2</v>
      </c>
      <c r="Y504" s="332">
        <f t="shared" si="200"/>
        <v>34</v>
      </c>
      <c r="Z504" s="332">
        <f t="shared" si="200"/>
        <v>8.5</v>
      </c>
      <c r="AA504" s="332">
        <f t="shared" si="200"/>
        <v>36.4</v>
      </c>
      <c r="AB504" s="332" t="e">
        <f t="shared" si="200"/>
        <v>#DIV/0!</v>
      </c>
      <c r="AC504" s="332" t="e">
        <f t="shared" si="200"/>
        <v>#DIV/0!</v>
      </c>
      <c r="AD504" s="332">
        <f t="shared" si="200"/>
        <v>-0.5</v>
      </c>
      <c r="AE504" s="332">
        <f t="shared" si="200"/>
        <v>-14.2</v>
      </c>
      <c r="AF504" s="332">
        <f t="shared" si="200"/>
        <v>10.3</v>
      </c>
      <c r="AG504" s="332" t="e">
        <f t="shared" si="200"/>
        <v>#DIV/0!</v>
      </c>
      <c r="AH504" s="332">
        <f t="shared" si="200"/>
        <v>-8.3000000000000007</v>
      </c>
      <c r="AI504" s="332">
        <f t="shared" si="200"/>
        <v>27</v>
      </c>
      <c r="AJ504" s="332">
        <f t="shared" si="200"/>
        <v>64.400000000000006</v>
      </c>
      <c r="AK504" s="332" t="e">
        <f t="shared" si="200"/>
        <v>#DIV/0!</v>
      </c>
      <c r="AL504" s="332">
        <f t="shared" si="200"/>
        <v>3.7</v>
      </c>
      <c r="AN504" s="50" t="s">
        <v>694</v>
      </c>
      <c r="AO504" s="519" t="s">
        <v>686</v>
      </c>
      <c r="AP504" s="332">
        <f t="shared" si="202"/>
        <v>1.3</v>
      </c>
      <c r="AQ504" s="332">
        <f t="shared" si="202"/>
        <v>8.1999999999999993</v>
      </c>
      <c r="AR504" s="332">
        <f t="shared" si="202"/>
        <v>10.199999999999999</v>
      </c>
      <c r="AS504" s="332">
        <f t="shared" si="202"/>
        <v>6.2</v>
      </c>
      <c r="AT504" s="332">
        <f t="shared" si="202"/>
        <v>17.899999999999999</v>
      </c>
      <c r="AU504" s="332">
        <f t="shared" si="202"/>
        <v>3.3</v>
      </c>
      <c r="AV504" s="332">
        <f t="shared" si="202"/>
        <v>9</v>
      </c>
      <c r="AW504" s="332">
        <f t="shared" si="202"/>
        <v>-6.5</v>
      </c>
      <c r="AX504" s="332">
        <f t="shared" si="202"/>
        <v>-1.7</v>
      </c>
      <c r="AY504" s="332">
        <f t="shared" si="202"/>
        <v>-2.8</v>
      </c>
      <c r="AZ504" s="332">
        <f t="shared" si="202"/>
        <v>15.7</v>
      </c>
      <c r="BA504" s="332"/>
    </row>
    <row r="505" spans="1:53" x14ac:dyDescent="0.15">
      <c r="C505" s="522" t="s">
        <v>687</v>
      </c>
      <c r="D505" s="332">
        <f t="shared" si="201"/>
        <v>2.9</v>
      </c>
      <c r="E505" s="332">
        <f t="shared" si="201"/>
        <v>2.9</v>
      </c>
      <c r="F505" s="332">
        <f t="shared" si="201"/>
        <v>-31.4</v>
      </c>
      <c r="G505" s="332">
        <f t="shared" si="201"/>
        <v>8.4</v>
      </c>
      <c r="H505" s="332">
        <f t="shared" si="201"/>
        <v>-90.4</v>
      </c>
      <c r="I505" s="332">
        <f t="shared" si="201"/>
        <v>44</v>
      </c>
      <c r="J505" s="332">
        <f t="shared" si="201"/>
        <v>17.2</v>
      </c>
      <c r="K505" s="332">
        <f t="shared" si="201"/>
        <v>4.7</v>
      </c>
      <c r="L505" s="332">
        <f t="shared" si="201"/>
        <v>1.7</v>
      </c>
      <c r="M505" s="332" t="e">
        <f t="shared" si="201"/>
        <v>#DIV/0!</v>
      </c>
      <c r="N505" s="332">
        <f t="shared" si="201"/>
        <v>130.4</v>
      </c>
      <c r="O505" s="332">
        <f t="shared" si="201"/>
        <v>6.6</v>
      </c>
      <c r="P505" s="332">
        <f t="shared" si="201"/>
        <v>2.1</v>
      </c>
      <c r="Q505" s="332">
        <f t="shared" si="201"/>
        <v>23.9</v>
      </c>
      <c r="R505" s="332">
        <f t="shared" si="201"/>
        <v>8.9</v>
      </c>
      <c r="S505" s="332">
        <f t="shared" si="201"/>
        <v>8.9</v>
      </c>
      <c r="T505" s="332" t="e">
        <f t="shared" si="201"/>
        <v>#DIV/0!</v>
      </c>
      <c r="U505" s="332">
        <f t="shared" si="201"/>
        <v>35.799999999999997</v>
      </c>
      <c r="V505" s="332">
        <f t="shared" si="201"/>
        <v>10.6</v>
      </c>
      <c r="W505" s="332">
        <f t="shared" si="201"/>
        <v>16.899999999999999</v>
      </c>
      <c r="X505" s="332">
        <f t="shared" si="201"/>
        <v>3.6</v>
      </c>
      <c r="Y505" s="332">
        <f t="shared" si="200"/>
        <v>-18.2</v>
      </c>
      <c r="Z505" s="332">
        <f t="shared" si="200"/>
        <v>14.2</v>
      </c>
      <c r="AA505" s="332">
        <f t="shared" si="200"/>
        <v>43.5</v>
      </c>
      <c r="AB505" s="332" t="e">
        <f t="shared" si="200"/>
        <v>#DIV/0!</v>
      </c>
      <c r="AC505" s="332" t="e">
        <f t="shared" si="200"/>
        <v>#DIV/0!</v>
      </c>
      <c r="AD505" s="332">
        <f t="shared" si="200"/>
        <v>11.9</v>
      </c>
      <c r="AE505" s="332">
        <f t="shared" si="200"/>
        <v>-6.4</v>
      </c>
      <c r="AF505" s="332">
        <f t="shared" si="200"/>
        <v>23</v>
      </c>
      <c r="AG505" s="332" t="e">
        <f t="shared" si="200"/>
        <v>#DIV/0!</v>
      </c>
      <c r="AH505" s="332">
        <f t="shared" si="200"/>
        <v>1.3</v>
      </c>
      <c r="AI505" s="332">
        <f t="shared" si="200"/>
        <v>18.3</v>
      </c>
      <c r="AJ505" s="332">
        <f t="shared" si="200"/>
        <v>7.1</v>
      </c>
      <c r="AK505" s="332" t="e">
        <f t="shared" si="200"/>
        <v>#DIV/0!</v>
      </c>
      <c r="AL505" s="332">
        <f t="shared" si="200"/>
        <v>14.4</v>
      </c>
      <c r="AO505" s="522" t="s">
        <v>687</v>
      </c>
      <c r="AP505" s="332">
        <f t="shared" si="202"/>
        <v>2.9</v>
      </c>
      <c r="AQ505" s="332">
        <f t="shared" si="202"/>
        <v>9.1999999999999993</v>
      </c>
      <c r="AR505" s="332">
        <f t="shared" si="202"/>
        <v>2.8</v>
      </c>
      <c r="AS505" s="332">
        <f t="shared" si="202"/>
        <v>-5.2</v>
      </c>
      <c r="AT505" s="332">
        <f t="shared" si="202"/>
        <v>20.399999999999999</v>
      </c>
      <c r="AU505" s="332">
        <f t="shared" si="202"/>
        <v>28.7</v>
      </c>
      <c r="AV505" s="332">
        <f t="shared" si="202"/>
        <v>37.6</v>
      </c>
      <c r="AW505" s="332">
        <f t="shared" si="202"/>
        <v>11.8</v>
      </c>
      <c r="AX505" s="332">
        <f t="shared" si="202"/>
        <v>-0.1</v>
      </c>
      <c r="AY505" s="332">
        <f t="shared" si="202"/>
        <v>-0.9</v>
      </c>
      <c r="AZ505" s="332">
        <f t="shared" si="202"/>
        <v>19.2</v>
      </c>
      <c r="BA505" s="332"/>
    </row>
    <row r="506" spans="1:53" x14ac:dyDescent="0.15">
      <c r="C506" s="522" t="s">
        <v>688</v>
      </c>
      <c r="D506" s="332">
        <f t="shared" si="201"/>
        <v>6.5</v>
      </c>
      <c r="E506" s="332">
        <f t="shared" si="201"/>
        <v>6.5</v>
      </c>
      <c r="F506" s="332">
        <f t="shared" si="201"/>
        <v>-33.6</v>
      </c>
      <c r="G506" s="332">
        <f t="shared" si="201"/>
        <v>10.5</v>
      </c>
      <c r="H506" s="332">
        <f t="shared" si="201"/>
        <v>-92.4</v>
      </c>
      <c r="I506" s="332">
        <f t="shared" si="201"/>
        <v>26.1</v>
      </c>
      <c r="J506" s="332">
        <f t="shared" si="201"/>
        <v>24.5</v>
      </c>
      <c r="K506" s="332">
        <f t="shared" si="201"/>
        <v>-0.9</v>
      </c>
      <c r="L506" s="332">
        <f t="shared" si="201"/>
        <v>-5.8</v>
      </c>
      <c r="M506" s="332" t="e">
        <f t="shared" si="201"/>
        <v>#DIV/0!</v>
      </c>
      <c r="N506" s="332">
        <f t="shared" si="201"/>
        <v>276.2</v>
      </c>
      <c r="O506" s="332">
        <f t="shared" si="201"/>
        <v>-8.6</v>
      </c>
      <c r="P506" s="332">
        <f t="shared" si="201"/>
        <v>-13.3</v>
      </c>
      <c r="Q506" s="332">
        <f t="shared" si="201"/>
        <v>7.9</v>
      </c>
      <c r="R506" s="332">
        <f t="shared" si="201"/>
        <v>-35.299999999999997</v>
      </c>
      <c r="S506" s="332">
        <f t="shared" si="201"/>
        <v>-35.299999999999997</v>
      </c>
      <c r="T506" s="332" t="e">
        <f t="shared" si="201"/>
        <v>#DIV/0!</v>
      </c>
      <c r="U506" s="332">
        <f t="shared" si="201"/>
        <v>240.2</v>
      </c>
      <c r="V506" s="332">
        <f t="shared" si="201"/>
        <v>2.8</v>
      </c>
      <c r="W506" s="332">
        <f t="shared" si="201"/>
        <v>12.3</v>
      </c>
      <c r="X506" s="332">
        <f t="shared" si="201"/>
        <v>-6.6</v>
      </c>
      <c r="Y506" s="332">
        <f t="shared" si="200"/>
        <v>51.2</v>
      </c>
      <c r="Z506" s="332">
        <f t="shared" si="200"/>
        <v>9.6999999999999993</v>
      </c>
      <c r="AA506" s="332">
        <f t="shared" si="200"/>
        <v>18.600000000000001</v>
      </c>
      <c r="AB506" s="332" t="e">
        <f t="shared" si="200"/>
        <v>#DIV/0!</v>
      </c>
      <c r="AC506" s="332" t="e">
        <f t="shared" si="200"/>
        <v>#DIV/0!</v>
      </c>
      <c r="AD506" s="332">
        <f t="shared" si="200"/>
        <v>3.7</v>
      </c>
      <c r="AE506" s="332">
        <f t="shared" si="200"/>
        <v>-17.7</v>
      </c>
      <c r="AF506" s="332">
        <f t="shared" si="200"/>
        <v>2.4</v>
      </c>
      <c r="AG506" s="332" t="e">
        <f t="shared" si="200"/>
        <v>#DIV/0!</v>
      </c>
      <c r="AH506" s="332">
        <f t="shared" si="200"/>
        <v>21.2</v>
      </c>
      <c r="AI506" s="332">
        <f t="shared" si="200"/>
        <v>17.7</v>
      </c>
      <c r="AJ506" s="332">
        <f t="shared" si="200"/>
        <v>32</v>
      </c>
      <c r="AK506" s="332" t="e">
        <f t="shared" si="200"/>
        <v>#DIV/0!</v>
      </c>
      <c r="AL506" s="332">
        <f t="shared" si="200"/>
        <v>19.100000000000001</v>
      </c>
      <c r="AO506" s="522" t="s">
        <v>688</v>
      </c>
      <c r="AP506" s="332">
        <f t="shared" si="202"/>
        <v>6.5</v>
      </c>
      <c r="AQ506" s="332">
        <f t="shared" si="202"/>
        <v>-0.7</v>
      </c>
      <c r="AR506" s="332">
        <f t="shared" si="202"/>
        <v>-2.2999999999999998</v>
      </c>
      <c r="AS506" s="332">
        <f t="shared" si="202"/>
        <v>-5.8</v>
      </c>
      <c r="AT506" s="332">
        <f t="shared" si="202"/>
        <v>3.5</v>
      </c>
      <c r="AU506" s="332">
        <f t="shared" si="202"/>
        <v>2.9</v>
      </c>
      <c r="AV506" s="332">
        <f t="shared" si="202"/>
        <v>-1.3</v>
      </c>
      <c r="AW506" s="332">
        <f t="shared" si="202"/>
        <v>12.6</v>
      </c>
      <c r="AX506" s="332">
        <f t="shared" si="202"/>
        <v>9.8000000000000007</v>
      </c>
      <c r="AY506" s="332">
        <f t="shared" si="202"/>
        <v>11.2</v>
      </c>
      <c r="AZ506" s="332">
        <f t="shared" si="202"/>
        <v>-12.1</v>
      </c>
      <c r="BA506" s="332"/>
    </row>
    <row r="507" spans="1:53" x14ac:dyDescent="0.15">
      <c r="B507" s="255"/>
      <c r="C507" s="525" t="s">
        <v>689</v>
      </c>
      <c r="D507" s="338">
        <f t="shared" si="201"/>
        <v>9.6</v>
      </c>
      <c r="E507" s="338">
        <f t="shared" si="201"/>
        <v>3.3</v>
      </c>
      <c r="F507" s="338">
        <f t="shared" si="201"/>
        <v>-20</v>
      </c>
      <c r="G507" s="338">
        <f t="shared" si="201"/>
        <v>11.8</v>
      </c>
      <c r="H507" s="338">
        <f t="shared" si="201"/>
        <v>-86.9</v>
      </c>
      <c r="I507" s="338">
        <f t="shared" si="201"/>
        <v>18.2</v>
      </c>
      <c r="J507" s="338">
        <f t="shared" si="201"/>
        <v>36.200000000000003</v>
      </c>
      <c r="K507" s="338">
        <f t="shared" si="201"/>
        <v>13.7</v>
      </c>
      <c r="L507" s="338">
        <f t="shared" si="201"/>
        <v>10.1</v>
      </c>
      <c r="M507" s="338" t="e">
        <f t="shared" si="201"/>
        <v>#DIV/0!</v>
      </c>
      <c r="N507" s="338">
        <f t="shared" si="201"/>
        <v>68</v>
      </c>
      <c r="O507" s="338">
        <f t="shared" si="201"/>
        <v>-7.1</v>
      </c>
      <c r="P507" s="338">
        <f t="shared" si="201"/>
        <v>-14.7</v>
      </c>
      <c r="Q507" s="338">
        <f t="shared" si="201"/>
        <v>21.2</v>
      </c>
      <c r="R507" s="338">
        <f t="shared" si="201"/>
        <v>-31</v>
      </c>
      <c r="S507" s="338">
        <f t="shared" si="201"/>
        <v>-31</v>
      </c>
      <c r="T507" s="338" t="e">
        <f t="shared" si="201"/>
        <v>#DIV/0!</v>
      </c>
      <c r="U507" s="338">
        <f t="shared" si="201"/>
        <v>53.8</v>
      </c>
      <c r="V507" s="338">
        <f t="shared" si="201"/>
        <v>0.7</v>
      </c>
      <c r="W507" s="338">
        <f t="shared" si="201"/>
        <v>6.4</v>
      </c>
      <c r="X507" s="338">
        <f t="shared" si="201"/>
        <v>-5.4</v>
      </c>
      <c r="Y507" s="338">
        <f t="shared" si="200"/>
        <v>14.6</v>
      </c>
      <c r="Z507" s="338">
        <f t="shared" si="200"/>
        <v>9.8000000000000007</v>
      </c>
      <c r="AA507" s="338">
        <f t="shared" si="200"/>
        <v>4.2</v>
      </c>
      <c r="AB507" s="338" t="e">
        <f t="shared" si="200"/>
        <v>#DIV/0!</v>
      </c>
      <c r="AC507" s="338" t="e">
        <f t="shared" si="200"/>
        <v>#DIV/0!</v>
      </c>
      <c r="AD507" s="338">
        <f t="shared" si="200"/>
        <v>13</v>
      </c>
      <c r="AE507" s="338">
        <f t="shared" si="200"/>
        <v>-22.2</v>
      </c>
      <c r="AF507" s="338">
        <f t="shared" si="200"/>
        <v>5.0999999999999996</v>
      </c>
      <c r="AG507" s="338" t="e">
        <f t="shared" si="200"/>
        <v>#DIV/0!</v>
      </c>
      <c r="AH507" s="338">
        <f t="shared" si="200"/>
        <v>35.200000000000003</v>
      </c>
      <c r="AI507" s="338">
        <f t="shared" si="200"/>
        <v>28.1</v>
      </c>
      <c r="AJ507" s="338">
        <f t="shared" si="200"/>
        <v>22.9</v>
      </c>
      <c r="AK507" s="338" t="e">
        <f t="shared" si="200"/>
        <v>#DIV/0!</v>
      </c>
      <c r="AL507" s="338">
        <f t="shared" si="200"/>
        <v>31.4</v>
      </c>
      <c r="AN507" s="255"/>
      <c r="AO507" s="525" t="s">
        <v>689</v>
      </c>
      <c r="AP507" s="338">
        <f t="shared" si="202"/>
        <v>3.4</v>
      </c>
      <c r="AQ507" s="338">
        <f t="shared" si="202"/>
        <v>4</v>
      </c>
      <c r="AR507" s="338">
        <f t="shared" si="202"/>
        <v>0.6</v>
      </c>
      <c r="AS507" s="338">
        <f t="shared" si="202"/>
        <v>6</v>
      </c>
      <c r="AT507" s="338">
        <f t="shared" si="202"/>
        <v>-8.6999999999999993</v>
      </c>
      <c r="AU507" s="338">
        <f t="shared" si="202"/>
        <v>11.8</v>
      </c>
      <c r="AV507" s="338">
        <f t="shared" si="202"/>
        <v>-1.3</v>
      </c>
      <c r="AW507" s="338">
        <f t="shared" si="202"/>
        <v>41.7</v>
      </c>
      <c r="AX507" s="338">
        <f t="shared" si="202"/>
        <v>3.1</v>
      </c>
      <c r="AY507" s="338">
        <f t="shared" si="202"/>
        <v>4.2</v>
      </c>
      <c r="AZ507" s="338">
        <f t="shared" si="202"/>
        <v>-15.3</v>
      </c>
      <c r="BA507" s="332"/>
    </row>
    <row r="508" spans="1:53" x14ac:dyDescent="0.15">
      <c r="B508" s="418" t="s">
        <v>695</v>
      </c>
      <c r="C508" s="519" t="s">
        <v>686</v>
      </c>
      <c r="D508" s="332">
        <f t="shared" si="201"/>
        <v>9.3000000000000007</v>
      </c>
      <c r="E508" s="332">
        <f t="shared" si="201"/>
        <v>9.3000000000000007</v>
      </c>
      <c r="F508" s="332">
        <f t="shared" si="201"/>
        <v>21.3</v>
      </c>
      <c r="G508" s="332">
        <f t="shared" si="201"/>
        <v>25</v>
      </c>
      <c r="H508" s="332">
        <f t="shared" si="201"/>
        <v>-25.8</v>
      </c>
      <c r="I508" s="332">
        <f t="shared" si="201"/>
        <v>5.8</v>
      </c>
      <c r="J508" s="332">
        <f t="shared" si="201"/>
        <v>27.6</v>
      </c>
      <c r="K508" s="332">
        <f t="shared" si="201"/>
        <v>7.8</v>
      </c>
      <c r="L508" s="332">
        <f t="shared" si="201"/>
        <v>6.6</v>
      </c>
      <c r="M508" s="332" t="e">
        <f t="shared" si="201"/>
        <v>#DIV/0!</v>
      </c>
      <c r="N508" s="332">
        <f t="shared" si="201"/>
        <v>-35.6</v>
      </c>
      <c r="O508" s="332">
        <f t="shared" si="201"/>
        <v>4.5</v>
      </c>
      <c r="P508" s="332">
        <f t="shared" si="201"/>
        <v>-5.3</v>
      </c>
      <c r="Q508" s="332">
        <f t="shared" si="201"/>
        <v>42.3</v>
      </c>
      <c r="R508" s="332">
        <f t="shared" si="201"/>
        <v>-12.2</v>
      </c>
      <c r="S508" s="332">
        <f t="shared" si="201"/>
        <v>-12.2</v>
      </c>
      <c r="T508" s="332" t="e">
        <f t="shared" si="201"/>
        <v>#DIV/0!</v>
      </c>
      <c r="U508" s="332">
        <f t="shared" si="201"/>
        <v>-10.1</v>
      </c>
      <c r="V508" s="332">
        <f t="shared" si="201"/>
        <v>5.8</v>
      </c>
      <c r="W508" s="332">
        <f t="shared" si="201"/>
        <v>11</v>
      </c>
      <c r="X508" s="332">
        <f t="shared" si="201"/>
        <v>0.3</v>
      </c>
      <c r="Y508" s="332">
        <f t="shared" si="200"/>
        <v>13</v>
      </c>
      <c r="Z508" s="332">
        <f t="shared" si="200"/>
        <v>18.899999999999999</v>
      </c>
      <c r="AA508" s="332">
        <f t="shared" si="200"/>
        <v>-6</v>
      </c>
      <c r="AB508" s="332" t="e">
        <f t="shared" si="200"/>
        <v>#DIV/0!</v>
      </c>
      <c r="AC508" s="332" t="e">
        <f t="shared" si="200"/>
        <v>#DIV/0!</v>
      </c>
      <c r="AD508" s="332">
        <f t="shared" si="200"/>
        <v>21</v>
      </c>
      <c r="AE508" s="332">
        <f t="shared" si="200"/>
        <v>-13</v>
      </c>
      <c r="AF508" s="332">
        <f t="shared" si="200"/>
        <v>-0.8</v>
      </c>
      <c r="AG508" s="332" t="e">
        <f t="shared" si="200"/>
        <v>#DIV/0!</v>
      </c>
      <c r="AH508" s="332">
        <f t="shared" si="200"/>
        <v>26.7</v>
      </c>
      <c r="AI508" s="332">
        <f t="shared" si="200"/>
        <v>23.8</v>
      </c>
      <c r="AJ508" s="332">
        <f t="shared" si="200"/>
        <v>23</v>
      </c>
      <c r="AK508" s="332" t="e">
        <f t="shared" si="200"/>
        <v>#DIV/0!</v>
      </c>
      <c r="AL508" s="332">
        <f t="shared" si="200"/>
        <v>23.7</v>
      </c>
      <c r="AN508" s="418" t="s">
        <v>695</v>
      </c>
      <c r="AO508" s="519" t="s">
        <v>686</v>
      </c>
      <c r="AP508" s="332">
        <f t="shared" si="202"/>
        <v>9.3000000000000007</v>
      </c>
      <c r="AQ508" s="332">
        <f t="shared" si="202"/>
        <v>7.4</v>
      </c>
      <c r="AR508" s="332">
        <f t="shared" si="202"/>
        <v>2.8</v>
      </c>
      <c r="AS508" s="332">
        <f t="shared" si="202"/>
        <v>2.4</v>
      </c>
      <c r="AT508" s="332">
        <f t="shared" si="202"/>
        <v>3.5</v>
      </c>
      <c r="AU508" s="332">
        <f t="shared" si="202"/>
        <v>19</v>
      </c>
      <c r="AV508" s="332">
        <f t="shared" si="202"/>
        <v>17.600000000000001</v>
      </c>
      <c r="AW508" s="332">
        <f t="shared" si="202"/>
        <v>21.9</v>
      </c>
      <c r="AX508" s="332">
        <f t="shared" si="202"/>
        <v>10.199999999999999</v>
      </c>
      <c r="AY508" s="332">
        <f t="shared" si="202"/>
        <v>10.8</v>
      </c>
      <c r="AZ508" s="332">
        <f t="shared" si="202"/>
        <v>1.6</v>
      </c>
      <c r="BA508" s="332"/>
    </row>
    <row r="509" spans="1:53" x14ac:dyDescent="0.15">
      <c r="C509" s="522" t="s">
        <v>687</v>
      </c>
      <c r="D509" s="332">
        <f t="shared" si="201"/>
        <v>33.5</v>
      </c>
      <c r="E509" s="332">
        <f t="shared" si="201"/>
        <v>33.5</v>
      </c>
      <c r="F509" s="332">
        <f t="shared" si="201"/>
        <v>36.1</v>
      </c>
      <c r="G509" s="332">
        <f t="shared" si="201"/>
        <v>37.9</v>
      </c>
      <c r="H509" s="332">
        <f t="shared" si="201"/>
        <v>5.5</v>
      </c>
      <c r="I509" s="332">
        <f t="shared" si="201"/>
        <v>24.5</v>
      </c>
      <c r="J509" s="332">
        <f t="shared" si="201"/>
        <v>84.5</v>
      </c>
      <c r="K509" s="332">
        <f t="shared" si="201"/>
        <v>15.7</v>
      </c>
      <c r="L509" s="332">
        <f t="shared" si="201"/>
        <v>18.3</v>
      </c>
      <c r="M509" s="332" t="e">
        <f t="shared" si="201"/>
        <v>#DIV/0!</v>
      </c>
      <c r="N509" s="332">
        <f t="shared" si="201"/>
        <v>67.2</v>
      </c>
      <c r="O509" s="332">
        <f t="shared" si="201"/>
        <v>37.700000000000003</v>
      </c>
      <c r="P509" s="332">
        <f t="shared" si="201"/>
        <v>17.600000000000001</v>
      </c>
      <c r="Q509" s="332">
        <f t="shared" si="201"/>
        <v>101.4</v>
      </c>
      <c r="R509" s="332">
        <f t="shared" si="201"/>
        <v>-26.5</v>
      </c>
      <c r="S509" s="332">
        <f t="shared" si="201"/>
        <v>-26.5</v>
      </c>
      <c r="T509" s="332" t="e">
        <f t="shared" si="201"/>
        <v>#DIV/0!</v>
      </c>
      <c r="U509" s="332">
        <f t="shared" si="201"/>
        <v>3.1</v>
      </c>
      <c r="V509" s="332">
        <f t="shared" si="201"/>
        <v>13.8</v>
      </c>
      <c r="W509" s="332">
        <f t="shared" si="201"/>
        <v>16.2</v>
      </c>
      <c r="X509" s="332">
        <f t="shared" si="201"/>
        <v>11</v>
      </c>
      <c r="Y509" s="332">
        <f t="shared" si="200"/>
        <v>57.4</v>
      </c>
      <c r="Z509" s="332">
        <f t="shared" si="200"/>
        <v>27.8</v>
      </c>
      <c r="AA509" s="332">
        <f t="shared" si="200"/>
        <v>3.7</v>
      </c>
      <c r="AB509" s="332" t="e">
        <f t="shared" si="200"/>
        <v>#DIV/0!</v>
      </c>
      <c r="AC509" s="332" t="e">
        <f t="shared" si="200"/>
        <v>#DIV/0!</v>
      </c>
      <c r="AD509" s="332">
        <f t="shared" si="200"/>
        <v>57.7</v>
      </c>
      <c r="AE509" s="332">
        <f t="shared" si="200"/>
        <v>-9.4</v>
      </c>
      <c r="AF509" s="332">
        <f t="shared" si="200"/>
        <v>1.2</v>
      </c>
      <c r="AG509" s="332" t="e">
        <f t="shared" si="200"/>
        <v>#DIV/0!</v>
      </c>
      <c r="AH509" s="332">
        <f t="shared" si="200"/>
        <v>32.799999999999997</v>
      </c>
      <c r="AI509" s="332">
        <f t="shared" si="200"/>
        <v>65.900000000000006</v>
      </c>
      <c r="AJ509" s="332">
        <f t="shared" si="200"/>
        <v>55.2</v>
      </c>
      <c r="AK509" s="332" t="e">
        <f t="shared" si="200"/>
        <v>#DIV/0!</v>
      </c>
      <c r="AL509" s="332">
        <f t="shared" si="200"/>
        <v>70.2</v>
      </c>
      <c r="AO509" s="522" t="s">
        <v>687</v>
      </c>
      <c r="AP509" s="332">
        <f>ROUND((AP566-AP562)/AP562*100,1)</f>
        <v>33.5</v>
      </c>
      <c r="AQ509" s="332">
        <f t="shared" si="202"/>
        <v>42</v>
      </c>
      <c r="AR509" s="332">
        <f t="shared" si="202"/>
        <v>27.3</v>
      </c>
      <c r="AS509" s="332">
        <f t="shared" si="202"/>
        <v>39</v>
      </c>
      <c r="AT509" s="332">
        <f t="shared" si="202"/>
        <v>6.7</v>
      </c>
      <c r="AU509" s="332">
        <f t="shared" si="202"/>
        <v>77</v>
      </c>
      <c r="AV509" s="332">
        <f t="shared" si="202"/>
        <v>78.2</v>
      </c>
      <c r="AW509" s="332">
        <f t="shared" si="202"/>
        <v>74.7</v>
      </c>
      <c r="AX509" s="332">
        <f t="shared" si="202"/>
        <v>29.2</v>
      </c>
      <c r="AY509" s="332">
        <f t="shared" si="202"/>
        <v>29.5</v>
      </c>
      <c r="AZ509" s="332">
        <f t="shared" si="202"/>
        <v>23.3</v>
      </c>
      <c r="BA509" s="332"/>
    </row>
    <row r="510" spans="1:53" x14ac:dyDescent="0.15">
      <c r="C510" s="522" t="s">
        <v>688</v>
      </c>
      <c r="D510" s="332">
        <f>ROUND((D567-D563)/D563*100,1)</f>
        <v>11.2</v>
      </c>
      <c r="E510" s="332">
        <f t="shared" si="201"/>
        <v>11.1</v>
      </c>
      <c r="F510" s="332">
        <f t="shared" si="201"/>
        <v>16.3</v>
      </c>
      <c r="G510" s="332">
        <f t="shared" si="201"/>
        <v>15.6</v>
      </c>
      <c r="H510" s="332">
        <f t="shared" si="201"/>
        <v>29.4</v>
      </c>
      <c r="I510" s="332">
        <f t="shared" si="201"/>
        <v>19.5</v>
      </c>
      <c r="J510" s="332">
        <f t="shared" si="201"/>
        <v>43.8</v>
      </c>
      <c r="K510" s="332">
        <f t="shared" si="201"/>
        <v>25.7</v>
      </c>
      <c r="L510" s="332">
        <f t="shared" si="201"/>
        <v>30.5</v>
      </c>
      <c r="M510" s="332" t="e">
        <f t="shared" si="201"/>
        <v>#DIV/0!</v>
      </c>
      <c r="N510" s="332">
        <f t="shared" si="201"/>
        <v>-5.0999999999999996</v>
      </c>
      <c r="O510" s="332">
        <f t="shared" si="201"/>
        <v>26</v>
      </c>
      <c r="P510" s="332">
        <f t="shared" si="201"/>
        <v>20.5</v>
      </c>
      <c r="Q510" s="332">
        <f t="shared" si="201"/>
        <v>41.2</v>
      </c>
      <c r="R510" s="332">
        <f t="shared" si="201"/>
        <v>16.7</v>
      </c>
      <c r="S510" s="332">
        <f t="shared" si="201"/>
        <v>16.7</v>
      </c>
      <c r="T510" s="332" t="e">
        <f t="shared" si="201"/>
        <v>#DIV/0!</v>
      </c>
      <c r="U510" s="332">
        <f t="shared" si="201"/>
        <v>-62.8</v>
      </c>
      <c r="V510" s="332">
        <f t="shared" si="201"/>
        <v>8.4</v>
      </c>
      <c r="W510" s="332">
        <f t="shared" si="201"/>
        <v>7.5</v>
      </c>
      <c r="X510" s="332">
        <f t="shared" si="201"/>
        <v>9.4</v>
      </c>
      <c r="Y510" s="332">
        <f t="shared" si="200"/>
        <v>-27.4</v>
      </c>
      <c r="Z510" s="332">
        <f t="shared" si="200"/>
        <v>28.4</v>
      </c>
      <c r="AA510" s="332">
        <f t="shared" si="200"/>
        <v>7.6</v>
      </c>
      <c r="AB510" s="332" t="e">
        <f t="shared" si="200"/>
        <v>#DIV/0!</v>
      </c>
      <c r="AC510" s="332" t="e">
        <f t="shared" si="200"/>
        <v>#DIV/0!</v>
      </c>
      <c r="AD510" s="332">
        <f t="shared" si="200"/>
        <v>60.6</v>
      </c>
      <c r="AE510" s="332">
        <f t="shared" si="200"/>
        <v>8.3000000000000007</v>
      </c>
      <c r="AF510" s="332">
        <f t="shared" si="200"/>
        <v>27.9</v>
      </c>
      <c r="AG510" s="332" t="e">
        <f t="shared" si="200"/>
        <v>#DIV/0!</v>
      </c>
      <c r="AH510" s="332">
        <f t="shared" si="200"/>
        <v>30.2</v>
      </c>
      <c r="AI510" s="332">
        <f t="shared" si="200"/>
        <v>68.5</v>
      </c>
      <c r="AJ510" s="332">
        <f t="shared" si="200"/>
        <v>31.5</v>
      </c>
      <c r="AK510" s="332" t="e">
        <f t="shared" si="200"/>
        <v>#DIV/0!</v>
      </c>
      <c r="AL510" s="332">
        <f t="shared" si="200"/>
        <v>40.6</v>
      </c>
      <c r="AO510" s="522" t="s">
        <v>688</v>
      </c>
      <c r="AP510" s="332">
        <f>ROUND((AP567-AP563)/AP563*100,1)</f>
        <v>11.2</v>
      </c>
      <c r="AQ510" s="332">
        <f t="shared" si="202"/>
        <v>26.2</v>
      </c>
      <c r="AR510" s="332">
        <f t="shared" si="202"/>
        <v>17.7</v>
      </c>
      <c r="AS510" s="332">
        <f t="shared" si="202"/>
        <v>22.4</v>
      </c>
      <c r="AT510" s="332">
        <f t="shared" si="202"/>
        <v>10.7</v>
      </c>
      <c r="AU510" s="332">
        <f t="shared" si="202"/>
        <v>44.2</v>
      </c>
      <c r="AV510" s="332">
        <f t="shared" si="202"/>
        <v>37.799999999999997</v>
      </c>
      <c r="AW510" s="332">
        <f t="shared" si="202"/>
        <v>57.2</v>
      </c>
      <c r="AX510" s="332">
        <f t="shared" si="202"/>
        <v>4.8</v>
      </c>
      <c r="AY510" s="332">
        <f t="shared" si="202"/>
        <v>4.2</v>
      </c>
      <c r="AZ510" s="332">
        <f t="shared" si="202"/>
        <v>17.2</v>
      </c>
      <c r="BA510" s="332"/>
    </row>
    <row r="511" spans="1:53" x14ac:dyDescent="0.15">
      <c r="B511" s="255"/>
      <c r="C511" s="525" t="s">
        <v>689</v>
      </c>
      <c r="D511" s="338">
        <f>ROUND((D568-D564)/D564*100,1)</f>
        <v>4.4000000000000004</v>
      </c>
      <c r="E511" s="338">
        <f t="shared" si="201"/>
        <v>4.4000000000000004</v>
      </c>
      <c r="F511" s="338">
        <f t="shared" si="201"/>
        <v>-9.1</v>
      </c>
      <c r="G511" s="338">
        <f t="shared" si="201"/>
        <v>-10.199999999999999</v>
      </c>
      <c r="H511" s="338">
        <f t="shared" si="201"/>
        <v>8.1999999999999993</v>
      </c>
      <c r="I511" s="338">
        <f t="shared" ref="I511:AF526" si="203">ROUND((I568-I564)/I564*100,1)</f>
        <v>8.9</v>
      </c>
      <c r="J511" s="338">
        <f t="shared" si="203"/>
        <v>31.1</v>
      </c>
      <c r="K511" s="338">
        <f t="shared" si="203"/>
        <v>15.1</v>
      </c>
      <c r="L511" s="338">
        <f t="shared" si="203"/>
        <v>17.600000000000001</v>
      </c>
      <c r="M511" s="338" t="e">
        <f t="shared" si="203"/>
        <v>#DIV/0!</v>
      </c>
      <c r="N511" s="338">
        <f t="shared" si="203"/>
        <v>2.9</v>
      </c>
      <c r="O511" s="338">
        <f t="shared" si="203"/>
        <v>12.4</v>
      </c>
      <c r="P511" s="338">
        <f t="shared" si="203"/>
        <v>7.1</v>
      </c>
      <c r="Q511" s="338">
        <f t="shared" si="203"/>
        <v>26</v>
      </c>
      <c r="R511" s="338">
        <f t="shared" si="203"/>
        <v>5.5</v>
      </c>
      <c r="S511" s="338">
        <f t="shared" si="203"/>
        <v>5.5</v>
      </c>
      <c r="T511" s="338" t="e">
        <f t="shared" si="203"/>
        <v>#DIV/0!</v>
      </c>
      <c r="U511" s="338">
        <f t="shared" si="203"/>
        <v>-27.5</v>
      </c>
      <c r="V511" s="338">
        <f t="shared" si="203"/>
        <v>-5.7</v>
      </c>
      <c r="W511" s="338">
        <f t="shared" si="203"/>
        <v>-7.8</v>
      </c>
      <c r="X511" s="338">
        <f t="shared" si="203"/>
        <v>-3.1</v>
      </c>
      <c r="Y511" s="338">
        <f t="shared" si="203"/>
        <v>-4.8</v>
      </c>
      <c r="Z511" s="338">
        <f t="shared" si="203"/>
        <v>13.4</v>
      </c>
      <c r="AA511" s="338">
        <f t="shared" si="203"/>
        <v>6.5</v>
      </c>
      <c r="AB511" s="338" t="e">
        <f t="shared" si="203"/>
        <v>#DIV/0!</v>
      </c>
      <c r="AC511" s="338" t="e">
        <f t="shared" si="200"/>
        <v>#DIV/0!</v>
      </c>
      <c r="AD511" s="338">
        <f t="shared" si="200"/>
        <v>20.399999999999999</v>
      </c>
      <c r="AE511" s="338">
        <f t="shared" si="200"/>
        <v>5.9</v>
      </c>
      <c r="AF511" s="338">
        <f t="shared" si="200"/>
        <v>-1.5</v>
      </c>
      <c r="AG511" s="338" t="e">
        <f t="shared" si="200"/>
        <v>#DIV/0!</v>
      </c>
      <c r="AH511" s="338">
        <f t="shared" si="200"/>
        <v>3.3</v>
      </c>
      <c r="AI511" s="338">
        <f t="shared" si="200"/>
        <v>34.299999999999997</v>
      </c>
      <c r="AJ511" s="338">
        <f t="shared" si="200"/>
        <v>7.9</v>
      </c>
      <c r="AK511" s="338" t="e">
        <f t="shared" si="200"/>
        <v>#DIV/0!</v>
      </c>
      <c r="AL511" s="338">
        <f t="shared" si="200"/>
        <v>28.2</v>
      </c>
      <c r="AN511" s="255"/>
      <c r="AO511" s="525" t="s">
        <v>689</v>
      </c>
      <c r="AP511" s="338">
        <f t="shared" ref="AP511:AZ526" si="204">ROUND((AP568-AP564)/AP564*100,1)</f>
        <v>4.4000000000000004</v>
      </c>
      <c r="AQ511" s="338">
        <f t="shared" si="204"/>
        <v>16.100000000000001</v>
      </c>
      <c r="AR511" s="338">
        <f t="shared" si="204"/>
        <v>11.1</v>
      </c>
      <c r="AS511" s="338">
        <f t="shared" si="204"/>
        <v>13.2</v>
      </c>
      <c r="AT511" s="338">
        <f t="shared" si="204"/>
        <v>6.8</v>
      </c>
      <c r="AU511" s="338">
        <f t="shared" si="204"/>
        <v>26.8</v>
      </c>
      <c r="AV511" s="338">
        <f t="shared" si="204"/>
        <v>29.5</v>
      </c>
      <c r="AW511" s="338">
        <f t="shared" si="204"/>
        <v>22.7</v>
      </c>
      <c r="AX511" s="338">
        <f t="shared" si="204"/>
        <v>-1.4</v>
      </c>
      <c r="AY511" s="338">
        <f t="shared" si="204"/>
        <v>-1.7</v>
      </c>
      <c r="AZ511" s="338">
        <f t="shared" si="204"/>
        <v>5</v>
      </c>
      <c r="BA511" s="332"/>
    </row>
    <row r="512" spans="1:53" x14ac:dyDescent="0.15">
      <c r="A512" s="527"/>
      <c r="B512" s="418" t="s">
        <v>696</v>
      </c>
      <c r="C512" s="519" t="s">
        <v>686</v>
      </c>
      <c r="D512" s="328">
        <f t="shared" ref="D512:S527" si="205">ROUND((D569-D565)/D565*100,1)</f>
        <v>3.4</v>
      </c>
      <c r="E512" s="328">
        <f t="shared" si="205"/>
        <v>3.4</v>
      </c>
      <c r="F512" s="328">
        <f t="shared" si="205"/>
        <v>-12.1</v>
      </c>
      <c r="G512" s="328">
        <f t="shared" si="205"/>
        <v>-13.3</v>
      </c>
      <c r="H512" s="328">
        <f t="shared" si="205"/>
        <v>14.2</v>
      </c>
      <c r="I512" s="328">
        <f t="shared" si="205"/>
        <v>0.6</v>
      </c>
      <c r="J512" s="328">
        <f t="shared" si="205"/>
        <v>7.4</v>
      </c>
      <c r="K512" s="328">
        <f t="shared" si="205"/>
        <v>35.4</v>
      </c>
      <c r="L512" s="328">
        <f t="shared" si="205"/>
        <v>42.5</v>
      </c>
      <c r="M512" s="328" t="e">
        <f t="shared" si="205"/>
        <v>#DIV/0!</v>
      </c>
      <c r="N512" s="328">
        <f t="shared" si="205"/>
        <v>186.2</v>
      </c>
      <c r="O512" s="328">
        <f t="shared" si="205"/>
        <v>11.6</v>
      </c>
      <c r="P512" s="328">
        <f t="shared" si="205"/>
        <v>2.4</v>
      </c>
      <c r="Q512" s="328">
        <f t="shared" si="205"/>
        <v>35.5</v>
      </c>
      <c r="R512" s="328">
        <f t="shared" si="205"/>
        <v>32.200000000000003</v>
      </c>
      <c r="S512" s="328">
        <f t="shared" si="205"/>
        <v>32.200000000000003</v>
      </c>
      <c r="T512" s="328" t="e">
        <f t="shared" si="203"/>
        <v>#DIV/0!</v>
      </c>
      <c r="U512" s="328">
        <f t="shared" si="203"/>
        <v>-6</v>
      </c>
      <c r="V512" s="328">
        <f t="shared" si="203"/>
        <v>-16.3</v>
      </c>
      <c r="W512" s="328">
        <f t="shared" si="203"/>
        <v>-23.8</v>
      </c>
      <c r="X512" s="328">
        <f t="shared" si="203"/>
        <v>-7.5</v>
      </c>
      <c r="Y512" s="328">
        <f t="shared" si="203"/>
        <v>-25.2</v>
      </c>
      <c r="Z512" s="328">
        <f t="shared" si="203"/>
        <v>-9.1999999999999993</v>
      </c>
      <c r="AA512" s="328">
        <f t="shared" si="203"/>
        <v>8.5</v>
      </c>
      <c r="AB512" s="328" t="e">
        <f t="shared" si="203"/>
        <v>#DIV/0!</v>
      </c>
      <c r="AC512" s="328" t="e">
        <f t="shared" si="200"/>
        <v>#DIV/0!</v>
      </c>
      <c r="AD512" s="328">
        <f t="shared" si="200"/>
        <v>9.8000000000000007</v>
      </c>
      <c r="AE512" s="328">
        <f t="shared" si="200"/>
        <v>32.4</v>
      </c>
      <c r="AF512" s="328">
        <f t="shared" si="200"/>
        <v>0.7</v>
      </c>
      <c r="AG512" s="328" t="e">
        <f t="shared" si="200"/>
        <v>#DIV/0!</v>
      </c>
      <c r="AH512" s="328">
        <f t="shared" si="200"/>
        <v>11.1</v>
      </c>
      <c r="AI512" s="328">
        <f t="shared" si="200"/>
        <v>12.3</v>
      </c>
      <c r="AJ512" s="328">
        <f t="shared" si="200"/>
        <v>17.399999999999999</v>
      </c>
      <c r="AK512" s="328" t="e">
        <f t="shared" si="200"/>
        <v>#DIV/0!</v>
      </c>
      <c r="AL512" s="328">
        <f t="shared" si="200"/>
        <v>12.2</v>
      </c>
      <c r="AM512" s="527"/>
      <c r="AN512" s="418" t="s">
        <v>696</v>
      </c>
      <c r="AO512" s="519" t="s">
        <v>686</v>
      </c>
      <c r="AP512" s="328">
        <f t="shared" si="204"/>
        <v>3.4</v>
      </c>
      <c r="AQ512" s="328">
        <f t="shared" si="204"/>
        <v>12.6</v>
      </c>
      <c r="AR512" s="328">
        <f t="shared" si="204"/>
        <v>-0.2</v>
      </c>
      <c r="AS512" s="328">
        <f t="shared" si="204"/>
        <v>-0.7</v>
      </c>
      <c r="AT512" s="328">
        <f t="shared" si="204"/>
        <v>0.9</v>
      </c>
      <c r="AU512" s="328">
        <f t="shared" si="204"/>
        <v>41.4</v>
      </c>
      <c r="AV512" s="328">
        <f t="shared" si="204"/>
        <v>39.700000000000003</v>
      </c>
      <c r="AW512" s="328">
        <f t="shared" si="204"/>
        <v>44.4</v>
      </c>
      <c r="AX512" s="328">
        <f t="shared" si="204"/>
        <v>-1.2</v>
      </c>
      <c r="AY512" s="328">
        <f t="shared" si="204"/>
        <v>-0.7</v>
      </c>
      <c r="AZ512" s="328">
        <f t="shared" si="204"/>
        <v>-8.6</v>
      </c>
      <c r="BA512" s="332"/>
    </row>
    <row r="513" spans="1:53" x14ac:dyDescent="0.15">
      <c r="C513" s="522" t="s">
        <v>687</v>
      </c>
      <c r="D513" s="332">
        <f t="shared" si="205"/>
        <v>-15.9</v>
      </c>
      <c r="E513" s="332">
        <f t="shared" si="205"/>
        <v>-15.9</v>
      </c>
      <c r="F513" s="332">
        <f t="shared" si="205"/>
        <v>-24.3</v>
      </c>
      <c r="G513" s="332">
        <f t="shared" si="205"/>
        <v>-24.8</v>
      </c>
      <c r="H513" s="332">
        <f t="shared" si="205"/>
        <v>-12.8</v>
      </c>
      <c r="I513" s="332">
        <f t="shared" si="205"/>
        <v>-24.9</v>
      </c>
      <c r="J513" s="332">
        <f t="shared" si="205"/>
        <v>-32.200000000000003</v>
      </c>
      <c r="K513" s="332">
        <f t="shared" si="205"/>
        <v>-2.7</v>
      </c>
      <c r="L513" s="332">
        <f t="shared" si="205"/>
        <v>-1.6</v>
      </c>
      <c r="M513" s="332" t="e">
        <f t="shared" si="205"/>
        <v>#DIV/0!</v>
      </c>
      <c r="N513" s="332">
        <f t="shared" si="205"/>
        <v>106.9</v>
      </c>
      <c r="O513" s="332">
        <f t="shared" si="205"/>
        <v>-19</v>
      </c>
      <c r="P513" s="332">
        <f t="shared" si="205"/>
        <v>-20.2</v>
      </c>
      <c r="Q513" s="332">
        <f t="shared" si="205"/>
        <v>-16.8</v>
      </c>
      <c r="R513" s="332">
        <f t="shared" si="205"/>
        <v>22.4</v>
      </c>
      <c r="S513" s="332">
        <f t="shared" si="205"/>
        <v>22.4</v>
      </c>
      <c r="T513" s="332" t="e">
        <f t="shared" si="203"/>
        <v>#DIV/0!</v>
      </c>
      <c r="U513" s="332">
        <f t="shared" si="203"/>
        <v>-19.3</v>
      </c>
      <c r="V513" s="332">
        <f t="shared" si="203"/>
        <v>-22.6</v>
      </c>
      <c r="W513" s="332">
        <f t="shared" si="203"/>
        <v>-25.8</v>
      </c>
      <c r="X513" s="332">
        <f t="shared" si="203"/>
        <v>-18.7</v>
      </c>
      <c r="Y513" s="332">
        <f t="shared" si="203"/>
        <v>-65.599999999999994</v>
      </c>
      <c r="Z513" s="332">
        <f t="shared" si="203"/>
        <v>-21.6</v>
      </c>
      <c r="AA513" s="332">
        <f t="shared" si="203"/>
        <v>-4.4000000000000004</v>
      </c>
      <c r="AB513" s="332" t="e">
        <f t="shared" si="203"/>
        <v>#DIV/0!</v>
      </c>
      <c r="AC513" s="332" t="e">
        <f t="shared" si="200"/>
        <v>#DIV/0!</v>
      </c>
      <c r="AD513" s="332">
        <f t="shared" si="200"/>
        <v>-21</v>
      </c>
      <c r="AE513" s="332">
        <f t="shared" si="200"/>
        <v>12.8</v>
      </c>
      <c r="AF513" s="332">
        <f t="shared" si="200"/>
        <v>-13.5</v>
      </c>
      <c r="AG513" s="332" t="e">
        <f t="shared" si="200"/>
        <v>#DIV/0!</v>
      </c>
      <c r="AH513" s="332">
        <f t="shared" si="200"/>
        <v>11.1</v>
      </c>
      <c r="AI513" s="332">
        <f t="shared" si="200"/>
        <v>-13.6</v>
      </c>
      <c r="AJ513" s="332">
        <f t="shared" si="200"/>
        <v>1.6</v>
      </c>
      <c r="AK513" s="332" t="e">
        <f t="shared" si="200"/>
        <v>#DIV/0!</v>
      </c>
      <c r="AL513" s="332">
        <f t="shared" si="200"/>
        <v>-28</v>
      </c>
      <c r="AO513" s="522" t="s">
        <v>687</v>
      </c>
      <c r="AP513" s="332">
        <f t="shared" si="204"/>
        <v>-15.9</v>
      </c>
      <c r="AQ513" s="332">
        <f t="shared" si="204"/>
        <v>-18.2</v>
      </c>
      <c r="AR513" s="332">
        <f t="shared" si="204"/>
        <v>-22.6</v>
      </c>
      <c r="AS513" s="332">
        <f t="shared" si="204"/>
        <v>-26.6</v>
      </c>
      <c r="AT513" s="332">
        <f t="shared" si="204"/>
        <v>-13.6</v>
      </c>
      <c r="AU513" s="332">
        <f t="shared" si="204"/>
        <v>-10.6</v>
      </c>
      <c r="AV513" s="332">
        <f t="shared" si="204"/>
        <v>-14.6</v>
      </c>
      <c r="AW513" s="332">
        <f t="shared" si="204"/>
        <v>-1.2</v>
      </c>
      <c r="AX513" s="332">
        <f t="shared" si="204"/>
        <v>-14.7</v>
      </c>
      <c r="AY513" s="332">
        <f t="shared" si="204"/>
        <v>-13.7</v>
      </c>
      <c r="AZ513" s="332">
        <f t="shared" si="204"/>
        <v>-34.4</v>
      </c>
      <c r="BA513" s="332"/>
    </row>
    <row r="514" spans="1:53" x14ac:dyDescent="0.15">
      <c r="C514" s="522" t="s">
        <v>688</v>
      </c>
      <c r="D514" s="332">
        <f t="shared" si="205"/>
        <v>3.5</v>
      </c>
      <c r="E514" s="332">
        <f t="shared" si="205"/>
        <v>3.5</v>
      </c>
      <c r="F514" s="332">
        <f t="shared" si="205"/>
        <v>-16.3</v>
      </c>
      <c r="G514" s="332">
        <f t="shared" si="205"/>
        <v>-15</v>
      </c>
      <c r="H514" s="332">
        <f t="shared" si="205"/>
        <v>-38.799999999999997</v>
      </c>
      <c r="I514" s="332">
        <f t="shared" si="205"/>
        <v>-22.1</v>
      </c>
      <c r="J514" s="332">
        <f t="shared" si="205"/>
        <v>-32.6</v>
      </c>
      <c r="K514" s="332">
        <f t="shared" si="205"/>
        <v>17.8</v>
      </c>
      <c r="L514" s="332">
        <f t="shared" si="205"/>
        <v>23.4</v>
      </c>
      <c r="M514" s="332" t="e">
        <f t="shared" si="205"/>
        <v>#DIV/0!</v>
      </c>
      <c r="N514" s="332">
        <f t="shared" si="205"/>
        <v>273.39999999999998</v>
      </c>
      <c r="O514" s="332">
        <f t="shared" si="205"/>
        <v>7.8</v>
      </c>
      <c r="P514" s="332">
        <f t="shared" si="205"/>
        <v>9.9</v>
      </c>
      <c r="Q514" s="332">
        <f t="shared" si="205"/>
        <v>3</v>
      </c>
      <c r="R514" s="332">
        <f t="shared" si="205"/>
        <v>1.3</v>
      </c>
      <c r="S514" s="332">
        <f t="shared" si="205"/>
        <v>1.3</v>
      </c>
      <c r="T514" s="332" t="e">
        <f t="shared" si="203"/>
        <v>#DIV/0!</v>
      </c>
      <c r="U514" s="332">
        <f t="shared" si="203"/>
        <v>0.4</v>
      </c>
      <c r="V514" s="332">
        <f t="shared" si="203"/>
        <v>-9.4</v>
      </c>
      <c r="W514" s="332">
        <f t="shared" si="203"/>
        <v>-11</v>
      </c>
      <c r="X514" s="332">
        <f t="shared" si="203"/>
        <v>-7.4</v>
      </c>
      <c r="Y514" s="332">
        <f t="shared" si="203"/>
        <v>0.2</v>
      </c>
      <c r="Z514" s="332">
        <f t="shared" si="203"/>
        <v>-17.8</v>
      </c>
      <c r="AA514" s="332">
        <f t="shared" si="203"/>
        <v>-3.2</v>
      </c>
      <c r="AB514" s="332" t="e">
        <f t="shared" si="203"/>
        <v>#DIV/0!</v>
      </c>
      <c r="AC514" s="332">
        <f t="shared" si="203"/>
        <v>-16.899999999999999</v>
      </c>
      <c r="AD514" s="332">
        <f t="shared" si="203"/>
        <v>-19.100000000000001</v>
      </c>
      <c r="AE514" s="332">
        <f t="shared" si="203"/>
        <v>1.7</v>
      </c>
      <c r="AF514" s="332">
        <f t="shared" si="203"/>
        <v>-11.6</v>
      </c>
      <c r="AG514" s="332" t="e">
        <f t="shared" ref="AC514:AL529" si="206">ROUND((AG571-AG567)/AG567*100,1)</f>
        <v>#DIV/0!</v>
      </c>
      <c r="AH514" s="332">
        <f t="shared" si="206"/>
        <v>-10.3</v>
      </c>
      <c r="AI514" s="332">
        <f t="shared" si="206"/>
        <v>-19.2</v>
      </c>
      <c r="AJ514" s="332">
        <f t="shared" si="206"/>
        <v>-28.1</v>
      </c>
      <c r="AK514" s="332" t="e">
        <f t="shared" si="206"/>
        <v>#DIV/0!</v>
      </c>
      <c r="AL514" s="332">
        <f t="shared" si="206"/>
        <v>-24.5</v>
      </c>
      <c r="AO514" s="522" t="s">
        <v>688</v>
      </c>
      <c r="AP514" s="332">
        <f t="shared" si="204"/>
        <v>3.5</v>
      </c>
      <c r="AQ514" s="332">
        <f t="shared" si="204"/>
        <v>-9.9</v>
      </c>
      <c r="AR514" s="332">
        <f t="shared" si="204"/>
        <v>-23</v>
      </c>
      <c r="AS514" s="332">
        <f t="shared" si="204"/>
        <v>-29.2</v>
      </c>
      <c r="AT514" s="332">
        <f t="shared" si="204"/>
        <v>-12.4</v>
      </c>
      <c r="AU514" s="332">
        <f t="shared" si="204"/>
        <v>13.1</v>
      </c>
      <c r="AV514" s="332">
        <f t="shared" si="204"/>
        <v>11.4</v>
      </c>
      <c r="AW514" s="332">
        <f t="shared" si="204"/>
        <v>16.2</v>
      </c>
      <c r="AX514" s="332">
        <f t="shared" si="204"/>
        <v>10.3</v>
      </c>
      <c r="AY514" s="332">
        <f t="shared" si="204"/>
        <v>11.6</v>
      </c>
      <c r="AZ514" s="332">
        <f t="shared" si="204"/>
        <v>-12.4</v>
      </c>
      <c r="BA514" s="332"/>
    </row>
    <row r="515" spans="1:53" x14ac:dyDescent="0.15">
      <c r="B515" s="255"/>
      <c r="C515" s="525" t="s">
        <v>689</v>
      </c>
      <c r="D515" s="338">
        <f t="shared" si="205"/>
        <v>47.5</v>
      </c>
      <c r="E515" s="338">
        <f t="shared" si="205"/>
        <v>47.6</v>
      </c>
      <c r="F515" s="338">
        <f t="shared" si="205"/>
        <v>5.4</v>
      </c>
      <c r="G515" s="338">
        <f t="shared" si="205"/>
        <v>7.5</v>
      </c>
      <c r="H515" s="338">
        <f t="shared" si="205"/>
        <v>-24.3</v>
      </c>
      <c r="I515" s="338">
        <f t="shared" si="205"/>
        <v>-12.8</v>
      </c>
      <c r="J515" s="338">
        <f t="shared" si="205"/>
        <v>-23.2</v>
      </c>
      <c r="K515" s="338">
        <f t="shared" si="205"/>
        <v>-13</v>
      </c>
      <c r="L515" s="338">
        <f t="shared" si="205"/>
        <v>-10.3</v>
      </c>
      <c r="M515" s="338" t="e">
        <f t="shared" si="205"/>
        <v>#DIV/0!</v>
      </c>
      <c r="N515" s="338">
        <f t="shared" si="205"/>
        <v>872.6</v>
      </c>
      <c r="O515" s="338">
        <f t="shared" si="205"/>
        <v>54</v>
      </c>
      <c r="P515" s="338">
        <f t="shared" si="205"/>
        <v>12</v>
      </c>
      <c r="Q515" s="338">
        <f t="shared" si="205"/>
        <v>147.80000000000001</v>
      </c>
      <c r="R515" s="338">
        <f t="shared" si="205"/>
        <v>19.399999999999999</v>
      </c>
      <c r="S515" s="338">
        <f t="shared" si="205"/>
        <v>19.399999999999999</v>
      </c>
      <c r="T515" s="338" t="e">
        <f t="shared" si="203"/>
        <v>#DIV/0!</v>
      </c>
      <c r="U515" s="338">
        <f t="shared" si="203"/>
        <v>4.8</v>
      </c>
      <c r="V515" s="338">
        <f t="shared" si="203"/>
        <v>-0.2</v>
      </c>
      <c r="W515" s="338">
        <f t="shared" si="203"/>
        <v>5.7</v>
      </c>
      <c r="X515" s="338">
        <f t="shared" si="203"/>
        <v>-7.3</v>
      </c>
      <c r="Y515" s="338">
        <f t="shared" si="203"/>
        <v>-2.4</v>
      </c>
      <c r="Z515" s="338">
        <f t="shared" si="203"/>
        <v>-8.6</v>
      </c>
      <c r="AA515" s="338">
        <f t="shared" si="203"/>
        <v>10.8</v>
      </c>
      <c r="AB515" s="338" t="e">
        <f t="shared" si="203"/>
        <v>#DIV/0!</v>
      </c>
      <c r="AC515" s="338">
        <f t="shared" si="203"/>
        <v>5.2</v>
      </c>
      <c r="AD515" s="338">
        <f t="shared" si="203"/>
        <v>10.7</v>
      </c>
      <c r="AE515" s="338">
        <f t="shared" si="203"/>
        <v>18.2</v>
      </c>
      <c r="AF515" s="338">
        <f t="shared" si="203"/>
        <v>9.6999999999999993</v>
      </c>
      <c r="AG515" s="338" t="e">
        <f t="shared" si="206"/>
        <v>#DIV/0!</v>
      </c>
      <c r="AH515" s="338">
        <f t="shared" si="206"/>
        <v>1.7</v>
      </c>
      <c r="AI515" s="338">
        <f t="shared" si="206"/>
        <v>-3.9</v>
      </c>
      <c r="AJ515" s="338">
        <f t="shared" si="206"/>
        <v>8.1999999999999993</v>
      </c>
      <c r="AK515" s="338" t="e">
        <f t="shared" si="206"/>
        <v>#DIV/0!</v>
      </c>
      <c r="AL515" s="338">
        <f t="shared" si="206"/>
        <v>-21.5</v>
      </c>
      <c r="AN515" s="255"/>
      <c r="AO515" s="525" t="s">
        <v>689</v>
      </c>
      <c r="AP515" s="338">
        <f t="shared" si="204"/>
        <v>47.5</v>
      </c>
      <c r="AQ515" s="338">
        <f t="shared" si="204"/>
        <v>10.8</v>
      </c>
      <c r="AR515" s="338">
        <f t="shared" si="204"/>
        <v>-20.399999999999999</v>
      </c>
      <c r="AS515" s="338">
        <f t="shared" si="204"/>
        <v>-26.1</v>
      </c>
      <c r="AT515" s="338">
        <f t="shared" si="204"/>
        <v>-8.1</v>
      </c>
      <c r="AU515" s="338">
        <f t="shared" si="204"/>
        <v>69.5</v>
      </c>
      <c r="AV515" s="338">
        <f t="shared" si="204"/>
        <v>92.8</v>
      </c>
      <c r="AW515" s="338">
        <f t="shared" si="204"/>
        <v>30</v>
      </c>
      <c r="AX515" s="338">
        <f t="shared" si="204"/>
        <v>68.7</v>
      </c>
      <c r="AY515" s="338">
        <f t="shared" si="204"/>
        <v>73.3</v>
      </c>
      <c r="AZ515" s="338">
        <f t="shared" si="204"/>
        <v>-16</v>
      </c>
      <c r="BA515" s="332"/>
    </row>
    <row r="516" spans="1:53" hidden="1" x14ac:dyDescent="0.15">
      <c r="B516" s="418" t="s">
        <v>697</v>
      </c>
      <c r="C516" s="519" t="s">
        <v>686</v>
      </c>
      <c r="D516" s="328">
        <f t="shared" si="205"/>
        <v>32.9</v>
      </c>
      <c r="E516" s="328">
        <f t="shared" si="205"/>
        <v>33</v>
      </c>
      <c r="F516" s="328">
        <f t="shared" si="205"/>
        <v>13.7</v>
      </c>
      <c r="G516" s="328">
        <f t="shared" si="205"/>
        <v>16.100000000000001</v>
      </c>
      <c r="H516" s="328">
        <f t="shared" si="205"/>
        <v>-24.9</v>
      </c>
      <c r="I516" s="328">
        <f t="shared" si="205"/>
        <v>-1.7</v>
      </c>
      <c r="J516" s="328">
        <f t="shared" si="205"/>
        <v>-29.9</v>
      </c>
      <c r="K516" s="328">
        <f t="shared" si="205"/>
        <v>-33</v>
      </c>
      <c r="L516" s="328">
        <f t="shared" si="205"/>
        <v>-34.9</v>
      </c>
      <c r="M516" s="328" t="e">
        <f t="shared" si="205"/>
        <v>#DIV/0!</v>
      </c>
      <c r="N516" s="328">
        <f t="shared" si="205"/>
        <v>461.7</v>
      </c>
      <c r="O516" s="328">
        <f t="shared" si="205"/>
        <v>18.2</v>
      </c>
      <c r="P516" s="328">
        <f t="shared" si="205"/>
        <v>11.1</v>
      </c>
      <c r="Q516" s="328">
        <f t="shared" si="205"/>
        <v>32</v>
      </c>
      <c r="R516" s="328">
        <f t="shared" si="205"/>
        <v>-6.4</v>
      </c>
      <c r="S516" s="328">
        <f t="shared" si="205"/>
        <v>-6.4</v>
      </c>
      <c r="T516" s="328" t="e">
        <f t="shared" si="203"/>
        <v>#DIV/0!</v>
      </c>
      <c r="U516" s="328">
        <f t="shared" si="203"/>
        <v>10.9</v>
      </c>
      <c r="V516" s="328">
        <f t="shared" si="203"/>
        <v>10.4</v>
      </c>
      <c r="W516" s="328">
        <f t="shared" si="203"/>
        <v>23.2</v>
      </c>
      <c r="X516" s="328">
        <f t="shared" si="203"/>
        <v>-1.9</v>
      </c>
      <c r="Y516" s="328">
        <f t="shared" si="203"/>
        <v>23.3</v>
      </c>
      <c r="Z516" s="328">
        <f t="shared" si="203"/>
        <v>-5.0999999999999996</v>
      </c>
      <c r="AA516" s="328">
        <f t="shared" si="203"/>
        <v>1</v>
      </c>
      <c r="AB516" s="328" t="e">
        <f t="shared" si="203"/>
        <v>#DIV/0!</v>
      </c>
      <c r="AC516" s="328">
        <f t="shared" si="203"/>
        <v>1</v>
      </c>
      <c r="AD516" s="328">
        <f t="shared" si="203"/>
        <v>-1.1000000000000001</v>
      </c>
      <c r="AE516" s="328">
        <f t="shared" si="203"/>
        <v>3.8</v>
      </c>
      <c r="AF516" s="328">
        <f t="shared" si="203"/>
        <v>36</v>
      </c>
      <c r="AG516" s="328" t="e">
        <f t="shared" si="206"/>
        <v>#DIV/0!</v>
      </c>
      <c r="AH516" s="328">
        <f t="shared" si="206"/>
        <v>6</v>
      </c>
      <c r="AI516" s="328">
        <f t="shared" si="206"/>
        <v>-1</v>
      </c>
      <c r="AJ516" s="328">
        <f t="shared" si="206"/>
        <v>-12.4</v>
      </c>
      <c r="AK516" s="328" t="e">
        <f t="shared" si="206"/>
        <v>#DIV/0!</v>
      </c>
      <c r="AL516" s="328">
        <f t="shared" si="206"/>
        <v>-30.5</v>
      </c>
      <c r="AN516" s="418" t="s">
        <v>697</v>
      </c>
      <c r="AO516" s="519" t="s">
        <v>686</v>
      </c>
      <c r="AP516" s="328">
        <f t="shared" si="204"/>
        <v>32.9</v>
      </c>
      <c r="AQ516" s="328">
        <f t="shared" si="204"/>
        <v>-11.5</v>
      </c>
      <c r="AR516" s="328">
        <f t="shared" si="204"/>
        <v>-23.4</v>
      </c>
      <c r="AS516" s="328">
        <f t="shared" si="204"/>
        <v>-33</v>
      </c>
      <c r="AT516" s="328">
        <f t="shared" si="204"/>
        <v>-6.8</v>
      </c>
      <c r="AU516" s="328">
        <f t="shared" si="204"/>
        <v>7.3</v>
      </c>
      <c r="AV516" s="328">
        <f t="shared" si="204"/>
        <v>9.6</v>
      </c>
      <c r="AW516" s="328">
        <f t="shared" si="204"/>
        <v>3.2</v>
      </c>
      <c r="AX516" s="328">
        <f t="shared" si="204"/>
        <v>58</v>
      </c>
      <c r="AY516" s="328">
        <f t="shared" si="204"/>
        <v>62.3</v>
      </c>
      <c r="AZ516" s="328">
        <f t="shared" si="204"/>
        <v>-15.6</v>
      </c>
      <c r="BA516" s="332"/>
    </row>
    <row r="517" spans="1:53" hidden="1" x14ac:dyDescent="0.15">
      <c r="C517" s="522" t="s">
        <v>687</v>
      </c>
      <c r="D517" s="332">
        <f t="shared" si="205"/>
        <v>31.8</v>
      </c>
      <c r="E517" s="332">
        <f t="shared" si="205"/>
        <v>31.8</v>
      </c>
      <c r="F517" s="332">
        <f t="shared" si="205"/>
        <v>7.8</v>
      </c>
      <c r="G517" s="332">
        <f t="shared" si="205"/>
        <v>9.4</v>
      </c>
      <c r="H517" s="332">
        <f t="shared" si="205"/>
        <v>-22.4</v>
      </c>
      <c r="I517" s="332">
        <f t="shared" si="205"/>
        <v>-9.9</v>
      </c>
      <c r="J517" s="332">
        <f t="shared" si="205"/>
        <v>-16.3</v>
      </c>
      <c r="K517" s="332">
        <f t="shared" si="205"/>
        <v>1.2</v>
      </c>
      <c r="L517" s="332">
        <f t="shared" si="205"/>
        <v>0.6</v>
      </c>
      <c r="M517" s="332" t="e">
        <f t="shared" si="205"/>
        <v>#DIV/0!</v>
      </c>
      <c r="N517" s="332">
        <f t="shared" si="205"/>
        <v>253.9</v>
      </c>
      <c r="O517" s="332">
        <f t="shared" si="205"/>
        <v>32.9</v>
      </c>
      <c r="P517" s="332">
        <f t="shared" si="205"/>
        <v>28.5</v>
      </c>
      <c r="Q517" s="332">
        <f t="shared" si="205"/>
        <v>40.4</v>
      </c>
      <c r="R517" s="332">
        <f t="shared" si="205"/>
        <v>-3.7</v>
      </c>
      <c r="S517" s="332">
        <f t="shared" si="205"/>
        <v>-3.7</v>
      </c>
      <c r="T517" s="332" t="e">
        <f t="shared" si="203"/>
        <v>#DIV/0!</v>
      </c>
      <c r="U517" s="332">
        <f t="shared" si="203"/>
        <v>7.1</v>
      </c>
      <c r="V517" s="332">
        <f t="shared" si="203"/>
        <v>3.8</v>
      </c>
      <c r="W517" s="332">
        <f t="shared" si="203"/>
        <v>9.4</v>
      </c>
      <c r="X517" s="332">
        <f t="shared" si="203"/>
        <v>-2.8</v>
      </c>
      <c r="Y517" s="332">
        <f t="shared" si="203"/>
        <v>5.7</v>
      </c>
      <c r="Z517" s="332">
        <f t="shared" si="203"/>
        <v>-1.7</v>
      </c>
      <c r="AA517" s="332">
        <f t="shared" si="203"/>
        <v>-7.7</v>
      </c>
      <c r="AB517" s="332" t="e">
        <f t="shared" si="203"/>
        <v>#DIV/0!</v>
      </c>
      <c r="AC517" s="332">
        <f t="shared" si="203"/>
        <v>2.4</v>
      </c>
      <c r="AD517" s="332">
        <f t="shared" si="203"/>
        <v>14.3</v>
      </c>
      <c r="AE517" s="332">
        <f t="shared" si="203"/>
        <v>38.4</v>
      </c>
      <c r="AF517" s="332">
        <f t="shared" si="203"/>
        <v>23.8</v>
      </c>
      <c r="AG517" s="332" t="e">
        <f t="shared" si="206"/>
        <v>#DIV/0!</v>
      </c>
      <c r="AH517" s="332">
        <f t="shared" si="206"/>
        <v>-7.1</v>
      </c>
      <c r="AI517" s="332">
        <f t="shared" si="206"/>
        <v>-0.7</v>
      </c>
      <c r="AJ517" s="332">
        <f t="shared" si="206"/>
        <v>-35.799999999999997</v>
      </c>
      <c r="AK517" s="332" t="e">
        <f t="shared" si="206"/>
        <v>#DIV/0!</v>
      </c>
      <c r="AL517" s="332">
        <f t="shared" si="206"/>
        <v>-13</v>
      </c>
      <c r="AO517" s="522" t="s">
        <v>687</v>
      </c>
      <c r="AP517" s="332">
        <f t="shared" si="204"/>
        <v>31.8</v>
      </c>
      <c r="AQ517" s="332">
        <f t="shared" si="204"/>
        <v>4.0999999999999996</v>
      </c>
      <c r="AR517" s="332">
        <f t="shared" si="204"/>
        <v>-13.4</v>
      </c>
      <c r="AS517" s="332">
        <f t="shared" si="204"/>
        <v>-18</v>
      </c>
      <c r="AT517" s="332">
        <f t="shared" si="204"/>
        <v>-4.7</v>
      </c>
      <c r="AU517" s="332">
        <f t="shared" si="204"/>
        <v>29.9</v>
      </c>
      <c r="AV517" s="332">
        <f t="shared" si="204"/>
        <v>28.1</v>
      </c>
      <c r="AW517" s="332">
        <f t="shared" si="204"/>
        <v>33.5</v>
      </c>
      <c r="AX517" s="332">
        <f t="shared" si="204"/>
        <v>46.9</v>
      </c>
      <c r="AY517" s="332">
        <f t="shared" si="204"/>
        <v>49.4</v>
      </c>
      <c r="AZ517" s="332">
        <f t="shared" si="204"/>
        <v>-13.2</v>
      </c>
      <c r="BA517" s="332"/>
    </row>
    <row r="518" spans="1:53" hidden="1" x14ac:dyDescent="0.15">
      <c r="C518" s="522" t="s">
        <v>688</v>
      </c>
      <c r="D518" s="332">
        <f t="shared" si="205"/>
        <v>14.5</v>
      </c>
      <c r="E518" s="332">
        <f t="shared" si="205"/>
        <v>14.5</v>
      </c>
      <c r="F518" s="332">
        <f t="shared" si="205"/>
        <v>8.5</v>
      </c>
      <c r="G518" s="332">
        <f t="shared" si="205"/>
        <v>8.8000000000000007</v>
      </c>
      <c r="H518" s="332">
        <f t="shared" si="205"/>
        <v>1.7</v>
      </c>
      <c r="I518" s="332">
        <f t="shared" si="205"/>
        <v>-7.3</v>
      </c>
      <c r="J518" s="332">
        <f t="shared" si="205"/>
        <v>12.9</v>
      </c>
      <c r="K518" s="332">
        <f t="shared" si="205"/>
        <v>-21.7</v>
      </c>
      <c r="L518" s="332">
        <f t="shared" si="205"/>
        <v>-23.4</v>
      </c>
      <c r="M518" s="332" t="e">
        <f t="shared" si="205"/>
        <v>#DIV/0!</v>
      </c>
      <c r="N518" s="332">
        <f t="shared" si="205"/>
        <v>39.299999999999997</v>
      </c>
      <c r="O518" s="332">
        <f t="shared" si="205"/>
        <v>20.100000000000001</v>
      </c>
      <c r="P518" s="332">
        <f t="shared" si="205"/>
        <v>19.2</v>
      </c>
      <c r="Q518" s="332">
        <f t="shared" si="205"/>
        <v>22.5</v>
      </c>
      <c r="R518" s="332">
        <f t="shared" si="205"/>
        <v>5.6</v>
      </c>
      <c r="S518" s="332">
        <f t="shared" si="205"/>
        <v>5.6</v>
      </c>
      <c r="T518" s="332" t="e">
        <f t="shared" si="203"/>
        <v>#DIV/0!</v>
      </c>
      <c r="U518" s="332">
        <f t="shared" si="203"/>
        <v>0.3</v>
      </c>
      <c r="V518" s="332">
        <f t="shared" si="203"/>
        <v>9.9</v>
      </c>
      <c r="W518" s="332">
        <f t="shared" si="203"/>
        <v>17.8</v>
      </c>
      <c r="X518" s="332">
        <f t="shared" si="203"/>
        <v>0.9</v>
      </c>
      <c r="Y518" s="332">
        <f t="shared" si="203"/>
        <v>79.599999999999994</v>
      </c>
      <c r="Z518" s="332">
        <f t="shared" si="203"/>
        <v>11.3</v>
      </c>
      <c r="AA518" s="332">
        <f t="shared" si="203"/>
        <v>1.6</v>
      </c>
      <c r="AB518" s="332" t="e">
        <f t="shared" si="203"/>
        <v>#DIV/0!</v>
      </c>
      <c r="AC518" s="332">
        <f t="shared" si="203"/>
        <v>1</v>
      </c>
      <c r="AD518" s="332">
        <f t="shared" si="203"/>
        <v>15.1</v>
      </c>
      <c r="AE518" s="332">
        <f t="shared" si="203"/>
        <v>40.5</v>
      </c>
      <c r="AF518" s="332">
        <f t="shared" si="203"/>
        <v>-29.3</v>
      </c>
      <c r="AG518" s="332" t="e">
        <f t="shared" si="206"/>
        <v>#DIV/0!</v>
      </c>
      <c r="AH518" s="332">
        <f t="shared" si="206"/>
        <v>-17.899999999999999</v>
      </c>
      <c r="AI518" s="332">
        <f t="shared" si="206"/>
        <v>-3.2</v>
      </c>
      <c r="AJ518" s="332">
        <f t="shared" si="206"/>
        <v>1.7</v>
      </c>
      <c r="AK518" s="332" t="e">
        <f t="shared" si="206"/>
        <v>#DIV/0!</v>
      </c>
      <c r="AL518" s="332">
        <f t="shared" si="206"/>
        <v>4.2</v>
      </c>
      <c r="AO518" s="522" t="s">
        <v>688</v>
      </c>
      <c r="AP518" s="332">
        <f t="shared" si="204"/>
        <v>14.5</v>
      </c>
      <c r="AQ518" s="332">
        <f t="shared" si="204"/>
        <v>4.4000000000000004</v>
      </c>
      <c r="AR518" s="332">
        <f t="shared" si="204"/>
        <v>-1.7</v>
      </c>
      <c r="AS518" s="332">
        <f t="shared" si="204"/>
        <v>-0.2</v>
      </c>
      <c r="AT518" s="332">
        <f t="shared" si="204"/>
        <v>-3.9</v>
      </c>
      <c r="AU518" s="332">
        <f t="shared" si="204"/>
        <v>11.6</v>
      </c>
      <c r="AV518" s="332">
        <f t="shared" si="204"/>
        <v>11</v>
      </c>
      <c r="AW518" s="332">
        <f t="shared" si="204"/>
        <v>12.7</v>
      </c>
      <c r="AX518" s="332">
        <f t="shared" si="204"/>
        <v>18.600000000000001</v>
      </c>
      <c r="AY518" s="332">
        <f t="shared" si="204"/>
        <v>19.100000000000001</v>
      </c>
      <c r="AZ518" s="332">
        <f t="shared" si="204"/>
        <v>8.1</v>
      </c>
      <c r="BA518" s="332"/>
    </row>
    <row r="519" spans="1:53" hidden="1" x14ac:dyDescent="0.15">
      <c r="B519" s="255"/>
      <c r="C519" s="525" t="s">
        <v>689</v>
      </c>
      <c r="D519" s="338">
        <f t="shared" si="205"/>
        <v>-17.8</v>
      </c>
      <c r="E519" s="338">
        <f t="shared" si="205"/>
        <v>-17.8</v>
      </c>
      <c r="F519" s="338">
        <f t="shared" si="205"/>
        <v>7.8</v>
      </c>
      <c r="G519" s="338">
        <f t="shared" si="205"/>
        <v>8.8000000000000007</v>
      </c>
      <c r="H519" s="338">
        <f t="shared" si="205"/>
        <v>-10.8</v>
      </c>
      <c r="I519" s="338">
        <f t="shared" si="205"/>
        <v>7.4</v>
      </c>
      <c r="J519" s="338">
        <f t="shared" si="205"/>
        <v>-6.8</v>
      </c>
      <c r="K519" s="338">
        <f t="shared" si="205"/>
        <v>4.9000000000000004</v>
      </c>
      <c r="L519" s="338">
        <f t="shared" si="205"/>
        <v>3.3</v>
      </c>
      <c r="M519" s="338" t="e">
        <f t="shared" si="205"/>
        <v>#DIV/0!</v>
      </c>
      <c r="N519" s="338">
        <f t="shared" si="205"/>
        <v>-61.5</v>
      </c>
      <c r="O519" s="338">
        <f t="shared" si="205"/>
        <v>-9.8000000000000007</v>
      </c>
      <c r="P519" s="338">
        <f t="shared" si="205"/>
        <v>7.1</v>
      </c>
      <c r="Q519" s="338">
        <f t="shared" si="205"/>
        <v>-26.9</v>
      </c>
      <c r="R519" s="338">
        <f t="shared" si="205"/>
        <v>-19.2</v>
      </c>
      <c r="S519" s="338">
        <f t="shared" si="205"/>
        <v>-19.2</v>
      </c>
      <c r="T519" s="338" t="e">
        <f t="shared" si="203"/>
        <v>#DIV/0!</v>
      </c>
      <c r="U519" s="338">
        <f t="shared" si="203"/>
        <v>3.1</v>
      </c>
      <c r="V519" s="338">
        <f t="shared" si="203"/>
        <v>18.8</v>
      </c>
      <c r="W519" s="338">
        <f t="shared" si="203"/>
        <v>26.9</v>
      </c>
      <c r="X519" s="338">
        <f t="shared" si="203"/>
        <v>8.3000000000000007</v>
      </c>
      <c r="Y519" s="338">
        <f t="shared" si="203"/>
        <v>72.900000000000006</v>
      </c>
      <c r="Z519" s="338">
        <f t="shared" si="203"/>
        <v>19.3</v>
      </c>
      <c r="AA519" s="338">
        <f t="shared" si="203"/>
        <v>6.4</v>
      </c>
      <c r="AB519" s="338" t="e">
        <f t="shared" si="203"/>
        <v>#DIV/0!</v>
      </c>
      <c r="AC519" s="338">
        <f t="shared" si="206"/>
        <v>-0.6</v>
      </c>
      <c r="AD519" s="338">
        <f t="shared" si="206"/>
        <v>12.3</v>
      </c>
      <c r="AE519" s="338">
        <f t="shared" si="206"/>
        <v>39.5</v>
      </c>
      <c r="AF519" s="338">
        <f t="shared" si="206"/>
        <v>-12.7</v>
      </c>
      <c r="AG519" s="338" t="e">
        <f t="shared" si="206"/>
        <v>#DIV/0!</v>
      </c>
      <c r="AH519" s="338">
        <f t="shared" si="206"/>
        <v>-16.8</v>
      </c>
      <c r="AI519" s="338">
        <f t="shared" si="206"/>
        <v>-4.3</v>
      </c>
      <c r="AJ519" s="338">
        <f t="shared" si="206"/>
        <v>-21.7</v>
      </c>
      <c r="AK519" s="338" t="e">
        <f t="shared" si="206"/>
        <v>#DIV/0!</v>
      </c>
      <c r="AL519" s="338">
        <f t="shared" si="206"/>
        <v>-4.7</v>
      </c>
      <c r="AN519" s="255"/>
      <c r="AO519" s="525" t="s">
        <v>689</v>
      </c>
      <c r="AP519" s="338">
        <f t="shared" si="204"/>
        <v>-17.8</v>
      </c>
      <c r="AQ519" s="338">
        <f t="shared" si="204"/>
        <v>-11.1</v>
      </c>
      <c r="AR519" s="338">
        <f t="shared" si="204"/>
        <v>-5.2</v>
      </c>
      <c r="AS519" s="338">
        <f t="shared" si="204"/>
        <v>-10.7</v>
      </c>
      <c r="AT519" s="338">
        <f t="shared" si="204"/>
        <v>4.5</v>
      </c>
      <c r="AU519" s="338">
        <f t="shared" si="204"/>
        <v>-16.3</v>
      </c>
      <c r="AV519" s="338">
        <f t="shared" si="204"/>
        <v>-18.899999999999999</v>
      </c>
      <c r="AW519" s="338">
        <f t="shared" si="204"/>
        <v>-9.8000000000000007</v>
      </c>
      <c r="AX519" s="338">
        <f t="shared" si="204"/>
        <v>-20.3</v>
      </c>
      <c r="AY519" s="338">
        <f t="shared" si="204"/>
        <v>-21.7</v>
      </c>
      <c r="AZ519" s="338">
        <f t="shared" si="204"/>
        <v>32.4</v>
      </c>
      <c r="BA519" s="332"/>
    </row>
    <row r="520" spans="1:53" hidden="1" x14ac:dyDescent="0.15">
      <c r="B520" s="418" t="s">
        <v>698</v>
      </c>
      <c r="C520" s="519" t="s">
        <v>686</v>
      </c>
      <c r="D520" s="332">
        <f t="shared" si="205"/>
        <v>-15.8</v>
      </c>
      <c r="E520" s="332">
        <f t="shared" si="205"/>
        <v>-15.9</v>
      </c>
      <c r="F520" s="332">
        <f t="shared" si="205"/>
        <v>-0.8</v>
      </c>
      <c r="G520" s="332">
        <f t="shared" si="205"/>
        <v>-0.9</v>
      </c>
      <c r="H520" s="332">
        <f t="shared" si="205"/>
        <v>2.9</v>
      </c>
      <c r="I520" s="332">
        <f t="shared" si="205"/>
        <v>18.7</v>
      </c>
      <c r="J520" s="332">
        <f t="shared" si="205"/>
        <v>56.2</v>
      </c>
      <c r="K520" s="332">
        <f t="shared" si="205"/>
        <v>11.4</v>
      </c>
      <c r="L520" s="332">
        <f t="shared" si="205"/>
        <v>10.6</v>
      </c>
      <c r="M520" s="332" t="e">
        <f t="shared" si="205"/>
        <v>#DIV/0!</v>
      </c>
      <c r="N520" s="332">
        <f t="shared" si="205"/>
        <v>-97</v>
      </c>
      <c r="O520" s="332">
        <f t="shared" si="205"/>
        <v>23</v>
      </c>
      <c r="P520" s="332">
        <f t="shared" si="205"/>
        <v>-8.6999999999999993</v>
      </c>
      <c r="Q520" s="332">
        <f t="shared" si="205"/>
        <v>74.5</v>
      </c>
      <c r="R520" s="332">
        <f t="shared" si="205"/>
        <v>-2.7</v>
      </c>
      <c r="S520" s="332">
        <f t="shared" si="205"/>
        <v>-2.7</v>
      </c>
      <c r="T520" s="332" t="e">
        <f t="shared" si="203"/>
        <v>#DIV/0!</v>
      </c>
      <c r="U520" s="332">
        <f t="shared" si="203"/>
        <v>-0.6</v>
      </c>
      <c r="V520" s="332">
        <f t="shared" si="203"/>
        <v>15.5</v>
      </c>
      <c r="W520" s="332">
        <f t="shared" si="203"/>
        <v>20.6</v>
      </c>
      <c r="X520" s="332">
        <f t="shared" si="203"/>
        <v>9.4</v>
      </c>
      <c r="Y520" s="332">
        <f t="shared" si="203"/>
        <v>54.3</v>
      </c>
      <c r="Z520" s="332">
        <f t="shared" si="203"/>
        <v>21.7</v>
      </c>
      <c r="AA520" s="332">
        <f t="shared" si="203"/>
        <v>7.7</v>
      </c>
      <c r="AB520" s="332" t="e">
        <f t="shared" si="203"/>
        <v>#DIV/0!</v>
      </c>
      <c r="AC520" s="332">
        <f t="shared" si="206"/>
        <v>10.4</v>
      </c>
      <c r="AD520" s="332">
        <f t="shared" si="206"/>
        <v>40.799999999999997</v>
      </c>
      <c r="AE520" s="332">
        <f t="shared" si="206"/>
        <v>23.6</v>
      </c>
      <c r="AF520" s="332">
        <f t="shared" si="206"/>
        <v>-26.9</v>
      </c>
      <c r="AG520" s="332" t="e">
        <f t="shared" si="206"/>
        <v>#DIV/0!</v>
      </c>
      <c r="AH520" s="332">
        <f t="shared" si="206"/>
        <v>-17.5</v>
      </c>
      <c r="AI520" s="332">
        <f t="shared" si="206"/>
        <v>4.5</v>
      </c>
      <c r="AJ520" s="332">
        <f t="shared" si="206"/>
        <v>-32.4</v>
      </c>
      <c r="AK520" s="332" t="e">
        <f t="shared" si="206"/>
        <v>#DIV/0!</v>
      </c>
      <c r="AL520" s="332">
        <f t="shared" si="206"/>
        <v>47.3</v>
      </c>
      <c r="AN520" s="418" t="s">
        <v>698</v>
      </c>
      <c r="AO520" s="519" t="s">
        <v>686</v>
      </c>
      <c r="AP520" s="332">
        <f t="shared" si="204"/>
        <v>-15.8</v>
      </c>
      <c r="AQ520" s="332">
        <f t="shared" si="204"/>
        <v>34.1</v>
      </c>
      <c r="AR520" s="332">
        <f t="shared" si="204"/>
        <v>21.4</v>
      </c>
      <c r="AS520" s="332">
        <f t="shared" si="204"/>
        <v>34.200000000000003</v>
      </c>
      <c r="AT520" s="332">
        <f t="shared" si="204"/>
        <v>5.2</v>
      </c>
      <c r="AU520" s="332">
        <f t="shared" si="204"/>
        <v>48.6</v>
      </c>
      <c r="AV520" s="332">
        <f t="shared" si="204"/>
        <v>69.099999999999994</v>
      </c>
      <c r="AW520" s="332">
        <f t="shared" si="204"/>
        <v>8.4</v>
      </c>
      <c r="AX520" s="332">
        <f t="shared" si="204"/>
        <v>-31.5</v>
      </c>
      <c r="AY520" s="332">
        <f t="shared" si="204"/>
        <v>-33.700000000000003</v>
      </c>
      <c r="AZ520" s="332">
        <f t="shared" si="204"/>
        <v>40.200000000000003</v>
      </c>
      <c r="BA520" s="332"/>
    </row>
    <row r="521" spans="1:53" hidden="1" x14ac:dyDescent="0.15">
      <c r="C521" s="522" t="s">
        <v>687</v>
      </c>
      <c r="D521" s="332">
        <f t="shared" si="205"/>
        <v>-19.3</v>
      </c>
      <c r="E521" s="332">
        <f t="shared" si="205"/>
        <v>-19.3</v>
      </c>
      <c r="F521" s="332">
        <f t="shared" si="205"/>
        <v>2.1</v>
      </c>
      <c r="G521" s="332">
        <f t="shared" si="205"/>
        <v>2.2000000000000002</v>
      </c>
      <c r="H521" s="332">
        <f t="shared" si="205"/>
        <v>0</v>
      </c>
      <c r="I521" s="332">
        <f t="shared" si="205"/>
        <v>49.6</v>
      </c>
      <c r="J521" s="332">
        <f t="shared" si="205"/>
        <v>4.4000000000000004</v>
      </c>
      <c r="K521" s="332">
        <f t="shared" si="205"/>
        <v>-10.3</v>
      </c>
      <c r="L521" s="332">
        <f t="shared" si="205"/>
        <v>-12.5</v>
      </c>
      <c r="M521" s="332" t="e">
        <f t="shared" si="205"/>
        <v>#DIV/0!</v>
      </c>
      <c r="N521" s="332">
        <f t="shared" si="205"/>
        <v>-97.7</v>
      </c>
      <c r="O521" s="332">
        <f t="shared" si="205"/>
        <v>3.8</v>
      </c>
      <c r="P521" s="332">
        <f t="shared" si="205"/>
        <v>-6.3</v>
      </c>
      <c r="Q521" s="332">
        <f t="shared" si="205"/>
        <v>20.3</v>
      </c>
      <c r="R521" s="332">
        <f t="shared" si="205"/>
        <v>6</v>
      </c>
      <c r="S521" s="332">
        <f t="shared" si="205"/>
        <v>6</v>
      </c>
      <c r="T521" s="332" t="e">
        <f t="shared" si="203"/>
        <v>#DIV/0!</v>
      </c>
      <c r="U521" s="332">
        <f t="shared" si="203"/>
        <v>-1</v>
      </c>
      <c r="V521" s="332">
        <f t="shared" si="203"/>
        <v>23.9</v>
      </c>
      <c r="W521" s="332">
        <f t="shared" si="203"/>
        <v>25.7</v>
      </c>
      <c r="X521" s="332">
        <f t="shared" si="203"/>
        <v>21.6</v>
      </c>
      <c r="Y521" s="332">
        <f t="shared" si="203"/>
        <v>75.7</v>
      </c>
      <c r="Z521" s="332">
        <f t="shared" si="203"/>
        <v>24.2</v>
      </c>
      <c r="AA521" s="332">
        <f t="shared" si="203"/>
        <v>11.1</v>
      </c>
      <c r="AB521" s="332" t="e">
        <f t="shared" si="203"/>
        <v>#DIV/0!</v>
      </c>
      <c r="AC521" s="332">
        <f t="shared" si="206"/>
        <v>23.6</v>
      </c>
      <c r="AD521" s="332">
        <f t="shared" si="206"/>
        <v>45.4</v>
      </c>
      <c r="AE521" s="332">
        <f t="shared" si="206"/>
        <v>31.3</v>
      </c>
      <c r="AF521" s="332">
        <f t="shared" si="206"/>
        <v>-7</v>
      </c>
      <c r="AG521" s="332" t="e">
        <f t="shared" si="206"/>
        <v>#DIV/0!</v>
      </c>
      <c r="AH521" s="332">
        <f t="shared" si="206"/>
        <v>-1.8</v>
      </c>
      <c r="AI521" s="332">
        <f t="shared" si="206"/>
        <v>1.8</v>
      </c>
      <c r="AJ521" s="332">
        <f t="shared" si="206"/>
        <v>56.4</v>
      </c>
      <c r="AK521" s="332" t="e">
        <f t="shared" si="206"/>
        <v>#DIV/0!</v>
      </c>
      <c r="AL521" s="332">
        <f t="shared" si="206"/>
        <v>1.2</v>
      </c>
      <c r="AO521" s="522" t="s">
        <v>687</v>
      </c>
      <c r="AP521" s="332">
        <f t="shared" si="204"/>
        <v>-19.3</v>
      </c>
      <c r="AQ521" s="332">
        <f t="shared" si="204"/>
        <v>8.9</v>
      </c>
      <c r="AR521" s="332">
        <f t="shared" si="204"/>
        <v>-3.7</v>
      </c>
      <c r="AS521" s="332">
        <f t="shared" si="204"/>
        <v>-10.4</v>
      </c>
      <c r="AT521" s="332">
        <f t="shared" si="204"/>
        <v>7.5</v>
      </c>
      <c r="AU521" s="332">
        <f t="shared" si="204"/>
        <v>21.4</v>
      </c>
      <c r="AV521" s="332">
        <f t="shared" si="204"/>
        <v>26</v>
      </c>
      <c r="AW521" s="332">
        <f t="shared" si="204"/>
        <v>12.4</v>
      </c>
      <c r="AX521" s="332">
        <f t="shared" si="204"/>
        <v>-30</v>
      </c>
      <c r="AY521" s="332">
        <f t="shared" si="204"/>
        <v>-32.799999999999997</v>
      </c>
      <c r="AZ521" s="332">
        <f t="shared" si="204"/>
        <v>82.6</v>
      </c>
      <c r="BA521" s="332"/>
    </row>
    <row r="522" spans="1:53" hidden="1" x14ac:dyDescent="0.15">
      <c r="A522" s="528"/>
      <c r="C522" s="522" t="s">
        <v>688</v>
      </c>
      <c r="D522" s="332">
        <f t="shared" si="205"/>
        <v>-14.5</v>
      </c>
      <c r="E522" s="332">
        <f t="shared" si="205"/>
        <v>-17.100000000000001</v>
      </c>
      <c r="F522" s="332">
        <f t="shared" si="205"/>
        <v>-0.7</v>
      </c>
      <c r="G522" s="332">
        <f t="shared" si="205"/>
        <v>-0.6</v>
      </c>
      <c r="H522" s="332">
        <f t="shared" si="205"/>
        <v>-1.9</v>
      </c>
      <c r="I522" s="332">
        <f t="shared" si="205"/>
        <v>54.9</v>
      </c>
      <c r="J522" s="332">
        <f t="shared" si="205"/>
        <v>6.6</v>
      </c>
      <c r="K522" s="332">
        <f t="shared" si="205"/>
        <v>11</v>
      </c>
      <c r="L522" s="332">
        <f t="shared" si="205"/>
        <v>8.5</v>
      </c>
      <c r="M522" s="332" t="e">
        <f t="shared" si="205"/>
        <v>#DIV/0!</v>
      </c>
      <c r="N522" s="332">
        <f t="shared" si="205"/>
        <v>-97.2</v>
      </c>
      <c r="O522" s="332">
        <f t="shared" si="205"/>
        <v>0.5</v>
      </c>
      <c r="P522" s="332">
        <f t="shared" si="205"/>
        <v>-15.6</v>
      </c>
      <c r="Q522" s="332">
        <f t="shared" si="205"/>
        <v>40.6</v>
      </c>
      <c r="R522" s="332">
        <f t="shared" si="205"/>
        <v>-8.1999999999999993</v>
      </c>
      <c r="S522" s="332">
        <f t="shared" si="205"/>
        <v>-8.1999999999999993</v>
      </c>
      <c r="T522" s="332" t="e">
        <f t="shared" si="203"/>
        <v>#DIV/0!</v>
      </c>
      <c r="U522" s="332">
        <f t="shared" si="203"/>
        <v>1.2</v>
      </c>
      <c r="V522" s="332">
        <f t="shared" si="203"/>
        <v>4.5</v>
      </c>
      <c r="W522" s="332">
        <f t="shared" si="203"/>
        <v>3.1</v>
      </c>
      <c r="X522" s="332">
        <f t="shared" si="203"/>
        <v>6.4</v>
      </c>
      <c r="Y522" s="332">
        <f t="shared" si="203"/>
        <v>8.1</v>
      </c>
      <c r="Z522" s="332">
        <f t="shared" si="203"/>
        <v>2</v>
      </c>
      <c r="AA522" s="332">
        <f t="shared" si="203"/>
        <v>3.8</v>
      </c>
      <c r="AB522" s="332" t="e">
        <f t="shared" si="203"/>
        <v>#DIV/0!</v>
      </c>
      <c r="AC522" s="332">
        <f t="shared" si="206"/>
        <v>31</v>
      </c>
      <c r="AD522" s="332">
        <f t="shared" si="206"/>
        <v>43.2</v>
      </c>
      <c r="AE522" s="332">
        <f t="shared" si="206"/>
        <v>31.4</v>
      </c>
      <c r="AF522" s="332">
        <f t="shared" si="206"/>
        <v>25.9</v>
      </c>
      <c r="AG522" s="332" t="e">
        <f t="shared" si="206"/>
        <v>#DIV/0!</v>
      </c>
      <c r="AH522" s="332">
        <f t="shared" si="206"/>
        <v>15</v>
      </c>
      <c r="AI522" s="332">
        <f t="shared" si="206"/>
        <v>11.7</v>
      </c>
      <c r="AJ522" s="332">
        <f t="shared" si="206"/>
        <v>60.8</v>
      </c>
      <c r="AK522" s="332" t="e">
        <f t="shared" si="206"/>
        <v>#DIV/0!</v>
      </c>
      <c r="AL522" s="332">
        <f t="shared" si="206"/>
        <v>7.4</v>
      </c>
      <c r="AM522" s="528"/>
      <c r="AO522" s="522" t="s">
        <v>688</v>
      </c>
      <c r="AP522" s="332">
        <f t="shared" si="204"/>
        <v>-17.100000000000001</v>
      </c>
      <c r="AQ522" s="332">
        <f t="shared" si="204"/>
        <v>17.399999999999999</v>
      </c>
      <c r="AR522" s="332">
        <f t="shared" si="204"/>
        <v>6.6</v>
      </c>
      <c r="AS522" s="332">
        <f t="shared" si="204"/>
        <v>7.3</v>
      </c>
      <c r="AT522" s="332">
        <f t="shared" si="204"/>
        <v>5.6</v>
      </c>
      <c r="AU522" s="332">
        <f t="shared" si="204"/>
        <v>28.8</v>
      </c>
      <c r="AV522" s="332">
        <f t="shared" si="204"/>
        <v>37.299999999999997</v>
      </c>
      <c r="AW522" s="332">
        <f t="shared" si="204"/>
        <v>14.4</v>
      </c>
      <c r="AX522" s="332">
        <f t="shared" si="204"/>
        <v>-29.5</v>
      </c>
      <c r="AY522" s="332">
        <f t="shared" si="204"/>
        <v>-31.5</v>
      </c>
      <c r="AZ522" s="332">
        <f t="shared" si="204"/>
        <v>17.2</v>
      </c>
      <c r="BA522" s="332"/>
    </row>
    <row r="523" spans="1:53" hidden="1" x14ac:dyDescent="0.15">
      <c r="B523" s="255"/>
      <c r="C523" s="525" t="s">
        <v>689</v>
      </c>
      <c r="D523" s="338">
        <f t="shared" si="205"/>
        <v>-8.1999999999999993</v>
      </c>
      <c r="E523" s="338">
        <f t="shared" si="205"/>
        <v>-4.0999999999999996</v>
      </c>
      <c r="F523" s="338">
        <f t="shared" si="205"/>
        <v>3</v>
      </c>
      <c r="G523" s="338">
        <f t="shared" si="205"/>
        <v>3</v>
      </c>
      <c r="H523" s="338">
        <f t="shared" si="205"/>
        <v>3.4</v>
      </c>
      <c r="I523" s="338">
        <f t="shared" si="205"/>
        <v>32.200000000000003</v>
      </c>
      <c r="J523" s="338">
        <f t="shared" si="205"/>
        <v>10.5</v>
      </c>
      <c r="K523" s="338">
        <f t="shared" si="205"/>
        <v>7.2</v>
      </c>
      <c r="L523" s="338">
        <f t="shared" si="205"/>
        <v>5.4</v>
      </c>
      <c r="M523" s="338" t="e">
        <f t="shared" si="205"/>
        <v>#DIV/0!</v>
      </c>
      <c r="N523" s="338">
        <f t="shared" si="205"/>
        <v>-94.7</v>
      </c>
      <c r="O523" s="338">
        <f t="shared" si="205"/>
        <v>16.7</v>
      </c>
      <c r="P523" s="338">
        <f t="shared" si="205"/>
        <v>8.1999999999999993</v>
      </c>
      <c r="Q523" s="338">
        <f t="shared" si="205"/>
        <v>29.2</v>
      </c>
      <c r="R523" s="338">
        <f t="shared" si="205"/>
        <v>8.1</v>
      </c>
      <c r="S523" s="338">
        <f t="shared" si="205"/>
        <v>8.1</v>
      </c>
      <c r="T523" s="338" t="e">
        <f t="shared" si="203"/>
        <v>#DIV/0!</v>
      </c>
      <c r="U523" s="338">
        <f t="shared" si="203"/>
        <v>8.3000000000000007</v>
      </c>
      <c r="V523" s="338">
        <f t="shared" si="203"/>
        <v>4.4000000000000004</v>
      </c>
      <c r="W523" s="338">
        <f t="shared" si="203"/>
        <v>-3.6</v>
      </c>
      <c r="X523" s="338">
        <f t="shared" si="203"/>
        <v>17.100000000000001</v>
      </c>
      <c r="Y523" s="338">
        <f t="shared" si="203"/>
        <v>1.8</v>
      </c>
      <c r="Z523" s="338">
        <f t="shared" si="203"/>
        <v>8.3000000000000007</v>
      </c>
      <c r="AA523" s="338">
        <f t="shared" si="203"/>
        <v>0.8</v>
      </c>
      <c r="AB523" s="338" t="e">
        <f t="shared" si="203"/>
        <v>#DIV/0!</v>
      </c>
      <c r="AC523" s="338">
        <f t="shared" si="206"/>
        <v>31.6</v>
      </c>
      <c r="AD523" s="338">
        <f t="shared" si="206"/>
        <v>48.6</v>
      </c>
      <c r="AE523" s="338">
        <f t="shared" si="206"/>
        <v>34.9</v>
      </c>
      <c r="AF523" s="338">
        <f t="shared" si="206"/>
        <v>1.3</v>
      </c>
      <c r="AG523" s="338" t="e">
        <f t="shared" si="206"/>
        <v>#DIV/0!</v>
      </c>
      <c r="AH523" s="338">
        <f t="shared" si="206"/>
        <v>5.9</v>
      </c>
      <c r="AI523" s="338">
        <f t="shared" si="206"/>
        <v>13.7</v>
      </c>
      <c r="AJ523" s="338">
        <f t="shared" si="206"/>
        <v>65.099999999999994</v>
      </c>
      <c r="AK523" s="338" t="e">
        <f t="shared" si="206"/>
        <v>#DIV/0!</v>
      </c>
      <c r="AL523" s="338">
        <f t="shared" si="206"/>
        <v>9.9</v>
      </c>
      <c r="AN523" s="255"/>
      <c r="AO523" s="525" t="s">
        <v>689</v>
      </c>
      <c r="AP523" s="338">
        <f t="shared" si="204"/>
        <v>-4.0999999999999996</v>
      </c>
      <c r="AQ523" s="338">
        <f t="shared" si="204"/>
        <v>21.7</v>
      </c>
      <c r="AR523" s="338">
        <f t="shared" si="204"/>
        <v>12.7</v>
      </c>
      <c r="AS523" s="338">
        <f t="shared" si="204"/>
        <v>12.3</v>
      </c>
      <c r="AT523" s="338">
        <f t="shared" si="204"/>
        <v>13.2</v>
      </c>
      <c r="AU523" s="338">
        <f t="shared" si="204"/>
        <v>30.8</v>
      </c>
      <c r="AV523" s="338">
        <f t="shared" si="204"/>
        <v>25.3</v>
      </c>
      <c r="AW523" s="338">
        <f t="shared" si="204"/>
        <v>43</v>
      </c>
      <c r="AX523" s="338">
        <f t="shared" si="204"/>
        <v>-15.1</v>
      </c>
      <c r="AY523" s="338">
        <f t="shared" si="204"/>
        <v>-17.3</v>
      </c>
      <c r="AZ523" s="338">
        <f t="shared" si="204"/>
        <v>36.5</v>
      </c>
      <c r="BA523" s="332"/>
    </row>
    <row r="524" spans="1:53" hidden="1" x14ac:dyDescent="0.15">
      <c r="B524" s="418" t="s">
        <v>699</v>
      </c>
      <c r="C524" s="519" t="s">
        <v>686</v>
      </c>
      <c r="D524" s="328" t="e">
        <f t="shared" si="205"/>
        <v>#DIV/0!</v>
      </c>
      <c r="E524" s="328" t="e">
        <f t="shared" si="205"/>
        <v>#DIV/0!</v>
      </c>
      <c r="F524" s="328" t="e">
        <f t="shared" si="205"/>
        <v>#DIV/0!</v>
      </c>
      <c r="G524" s="328" t="e">
        <f t="shared" si="205"/>
        <v>#DIV/0!</v>
      </c>
      <c r="H524" s="328" t="e">
        <f t="shared" si="205"/>
        <v>#DIV/0!</v>
      </c>
      <c r="I524" s="328" t="e">
        <f t="shared" si="205"/>
        <v>#DIV/0!</v>
      </c>
      <c r="J524" s="328" t="e">
        <f t="shared" si="205"/>
        <v>#DIV/0!</v>
      </c>
      <c r="K524" s="328" t="e">
        <f t="shared" si="205"/>
        <v>#DIV/0!</v>
      </c>
      <c r="L524" s="328" t="e">
        <f t="shared" si="205"/>
        <v>#DIV/0!</v>
      </c>
      <c r="M524" s="328" t="e">
        <f t="shared" si="205"/>
        <v>#DIV/0!</v>
      </c>
      <c r="N524" s="328" t="e">
        <f t="shared" si="205"/>
        <v>#DIV/0!</v>
      </c>
      <c r="O524" s="328" t="e">
        <f t="shared" si="205"/>
        <v>#DIV/0!</v>
      </c>
      <c r="P524" s="328" t="e">
        <f t="shared" si="205"/>
        <v>#DIV/0!</v>
      </c>
      <c r="Q524" s="328" t="e">
        <f t="shared" si="205"/>
        <v>#DIV/0!</v>
      </c>
      <c r="R524" s="328" t="e">
        <f t="shared" si="205"/>
        <v>#DIV/0!</v>
      </c>
      <c r="S524" s="328" t="e">
        <f t="shared" si="205"/>
        <v>#DIV/0!</v>
      </c>
      <c r="T524" s="328" t="e">
        <f t="shared" si="203"/>
        <v>#DIV/0!</v>
      </c>
      <c r="U524" s="328" t="e">
        <f t="shared" si="203"/>
        <v>#DIV/0!</v>
      </c>
      <c r="V524" s="328" t="e">
        <f t="shared" si="203"/>
        <v>#DIV/0!</v>
      </c>
      <c r="W524" s="328" t="e">
        <f t="shared" si="203"/>
        <v>#DIV/0!</v>
      </c>
      <c r="X524" s="328" t="e">
        <f t="shared" si="203"/>
        <v>#DIV/0!</v>
      </c>
      <c r="Y524" s="328" t="e">
        <f t="shared" si="203"/>
        <v>#DIV/0!</v>
      </c>
      <c r="Z524" s="328" t="e">
        <f t="shared" si="203"/>
        <v>#DIV/0!</v>
      </c>
      <c r="AA524" s="328" t="e">
        <f t="shared" si="203"/>
        <v>#DIV/0!</v>
      </c>
      <c r="AB524" s="328" t="e">
        <f t="shared" si="203"/>
        <v>#DIV/0!</v>
      </c>
      <c r="AC524" s="328" t="e">
        <f t="shared" si="206"/>
        <v>#DIV/0!</v>
      </c>
      <c r="AD524" s="328" t="e">
        <f t="shared" si="206"/>
        <v>#DIV/0!</v>
      </c>
      <c r="AE524" s="328" t="e">
        <f t="shared" si="206"/>
        <v>#DIV/0!</v>
      </c>
      <c r="AF524" s="328" t="e">
        <f t="shared" si="206"/>
        <v>#DIV/0!</v>
      </c>
      <c r="AG524" s="328" t="e">
        <f t="shared" si="206"/>
        <v>#DIV/0!</v>
      </c>
      <c r="AH524" s="328" t="e">
        <f t="shared" si="206"/>
        <v>#DIV/0!</v>
      </c>
      <c r="AI524" s="328" t="e">
        <f t="shared" si="206"/>
        <v>#DIV/0!</v>
      </c>
      <c r="AJ524" s="328" t="e">
        <f t="shared" si="206"/>
        <v>#DIV/0!</v>
      </c>
      <c r="AK524" s="328" t="e">
        <f t="shared" si="206"/>
        <v>#DIV/0!</v>
      </c>
      <c r="AL524" s="328" t="e">
        <f t="shared" si="206"/>
        <v>#DIV/0!</v>
      </c>
      <c r="AN524" s="418" t="s">
        <v>699</v>
      </c>
      <c r="AO524" s="519" t="s">
        <v>686</v>
      </c>
      <c r="AP524" s="328" t="e">
        <f t="shared" si="204"/>
        <v>#DIV/0!</v>
      </c>
      <c r="AQ524" s="328" t="e">
        <f t="shared" si="204"/>
        <v>#DIV/0!</v>
      </c>
      <c r="AR524" s="328" t="e">
        <f t="shared" si="204"/>
        <v>#DIV/0!</v>
      </c>
      <c r="AS524" s="328" t="e">
        <f t="shared" si="204"/>
        <v>#DIV/0!</v>
      </c>
      <c r="AT524" s="328" t="e">
        <f t="shared" si="204"/>
        <v>#DIV/0!</v>
      </c>
      <c r="AU524" s="328" t="e">
        <f t="shared" si="204"/>
        <v>#DIV/0!</v>
      </c>
      <c r="AV524" s="328" t="e">
        <f t="shared" si="204"/>
        <v>#DIV/0!</v>
      </c>
      <c r="AW524" s="328" t="e">
        <f t="shared" si="204"/>
        <v>#DIV/0!</v>
      </c>
      <c r="AX524" s="328" t="e">
        <f t="shared" si="204"/>
        <v>#DIV/0!</v>
      </c>
      <c r="AY524" s="328" t="e">
        <f t="shared" si="204"/>
        <v>#DIV/0!</v>
      </c>
      <c r="AZ524" s="328" t="e">
        <f t="shared" si="204"/>
        <v>#DIV/0!</v>
      </c>
    </row>
    <row r="525" spans="1:53" hidden="1" x14ac:dyDescent="0.15">
      <c r="C525" s="522" t="s">
        <v>687</v>
      </c>
      <c r="D525" s="332" t="e">
        <f t="shared" si="205"/>
        <v>#DIV/0!</v>
      </c>
      <c r="E525" s="332" t="e">
        <f t="shared" si="205"/>
        <v>#DIV/0!</v>
      </c>
      <c r="F525" s="332" t="e">
        <f t="shared" si="205"/>
        <v>#DIV/0!</v>
      </c>
      <c r="G525" s="332" t="e">
        <f t="shared" si="205"/>
        <v>#DIV/0!</v>
      </c>
      <c r="H525" s="332" t="e">
        <f t="shared" si="205"/>
        <v>#DIV/0!</v>
      </c>
      <c r="I525" s="332" t="e">
        <f t="shared" si="205"/>
        <v>#DIV/0!</v>
      </c>
      <c r="J525" s="332" t="e">
        <f t="shared" si="205"/>
        <v>#DIV/0!</v>
      </c>
      <c r="K525" s="332" t="e">
        <f t="shared" si="205"/>
        <v>#DIV/0!</v>
      </c>
      <c r="L525" s="332" t="e">
        <f t="shared" si="205"/>
        <v>#DIV/0!</v>
      </c>
      <c r="M525" s="332" t="e">
        <f t="shared" si="205"/>
        <v>#DIV/0!</v>
      </c>
      <c r="N525" s="332" t="e">
        <f t="shared" si="205"/>
        <v>#DIV/0!</v>
      </c>
      <c r="O525" s="332" t="e">
        <f t="shared" si="205"/>
        <v>#DIV/0!</v>
      </c>
      <c r="P525" s="332" t="e">
        <f t="shared" si="205"/>
        <v>#DIV/0!</v>
      </c>
      <c r="Q525" s="332" t="e">
        <f t="shared" si="205"/>
        <v>#DIV/0!</v>
      </c>
      <c r="R525" s="332" t="e">
        <f t="shared" si="205"/>
        <v>#DIV/0!</v>
      </c>
      <c r="S525" s="332" t="e">
        <f t="shared" si="205"/>
        <v>#DIV/0!</v>
      </c>
      <c r="T525" s="332" t="e">
        <f t="shared" si="203"/>
        <v>#DIV/0!</v>
      </c>
      <c r="U525" s="332" t="e">
        <f t="shared" si="203"/>
        <v>#DIV/0!</v>
      </c>
      <c r="V525" s="332" t="e">
        <f t="shared" si="203"/>
        <v>#DIV/0!</v>
      </c>
      <c r="W525" s="332" t="e">
        <f t="shared" si="203"/>
        <v>#DIV/0!</v>
      </c>
      <c r="X525" s="332" t="e">
        <f t="shared" si="203"/>
        <v>#DIV/0!</v>
      </c>
      <c r="Y525" s="332" t="e">
        <f t="shared" si="203"/>
        <v>#DIV/0!</v>
      </c>
      <c r="Z525" s="332" t="e">
        <f t="shared" si="203"/>
        <v>#DIV/0!</v>
      </c>
      <c r="AA525" s="332" t="e">
        <f t="shared" si="203"/>
        <v>#DIV/0!</v>
      </c>
      <c r="AB525" s="332" t="e">
        <f t="shared" si="203"/>
        <v>#DIV/0!</v>
      </c>
      <c r="AC525" s="332" t="e">
        <f t="shared" si="206"/>
        <v>#DIV/0!</v>
      </c>
      <c r="AD525" s="332" t="e">
        <f t="shared" si="206"/>
        <v>#DIV/0!</v>
      </c>
      <c r="AE525" s="332" t="e">
        <f t="shared" si="206"/>
        <v>#DIV/0!</v>
      </c>
      <c r="AF525" s="332" t="e">
        <f t="shared" si="206"/>
        <v>#DIV/0!</v>
      </c>
      <c r="AG525" s="332" t="e">
        <f t="shared" si="206"/>
        <v>#DIV/0!</v>
      </c>
      <c r="AH525" s="332" t="e">
        <f t="shared" si="206"/>
        <v>#DIV/0!</v>
      </c>
      <c r="AI525" s="332" t="e">
        <f t="shared" si="206"/>
        <v>#DIV/0!</v>
      </c>
      <c r="AJ525" s="332" t="e">
        <f t="shared" si="206"/>
        <v>#DIV/0!</v>
      </c>
      <c r="AK525" s="332" t="e">
        <f t="shared" si="206"/>
        <v>#DIV/0!</v>
      </c>
      <c r="AL525" s="332" t="e">
        <f t="shared" si="206"/>
        <v>#DIV/0!</v>
      </c>
      <c r="AO525" s="522" t="s">
        <v>687</v>
      </c>
      <c r="AP525" s="332" t="e">
        <f t="shared" si="204"/>
        <v>#DIV/0!</v>
      </c>
      <c r="AQ525" s="332" t="e">
        <f t="shared" si="204"/>
        <v>#DIV/0!</v>
      </c>
      <c r="AR525" s="332" t="e">
        <f t="shared" si="204"/>
        <v>#DIV/0!</v>
      </c>
      <c r="AS525" s="332" t="e">
        <f t="shared" si="204"/>
        <v>#DIV/0!</v>
      </c>
      <c r="AT525" s="332" t="e">
        <f t="shared" si="204"/>
        <v>#DIV/0!</v>
      </c>
      <c r="AU525" s="332" t="e">
        <f t="shared" si="204"/>
        <v>#DIV/0!</v>
      </c>
      <c r="AV525" s="332" t="e">
        <f t="shared" si="204"/>
        <v>#DIV/0!</v>
      </c>
      <c r="AW525" s="332" t="e">
        <f t="shared" si="204"/>
        <v>#DIV/0!</v>
      </c>
      <c r="AX525" s="332" t="e">
        <f t="shared" si="204"/>
        <v>#DIV/0!</v>
      </c>
      <c r="AY525" s="332" t="e">
        <f t="shared" si="204"/>
        <v>#DIV/0!</v>
      </c>
      <c r="AZ525" s="332" t="e">
        <f t="shared" si="204"/>
        <v>#DIV/0!</v>
      </c>
    </row>
    <row r="526" spans="1:53" hidden="1" x14ac:dyDescent="0.15">
      <c r="C526" s="522" t="s">
        <v>688</v>
      </c>
      <c r="D526" s="332" t="e">
        <f t="shared" si="205"/>
        <v>#DIV/0!</v>
      </c>
      <c r="E526" s="332" t="e">
        <f t="shared" si="205"/>
        <v>#DIV/0!</v>
      </c>
      <c r="F526" s="332" t="e">
        <f t="shared" si="205"/>
        <v>#DIV/0!</v>
      </c>
      <c r="G526" s="332" t="e">
        <f t="shared" si="205"/>
        <v>#DIV/0!</v>
      </c>
      <c r="H526" s="332" t="e">
        <f t="shared" si="205"/>
        <v>#DIV/0!</v>
      </c>
      <c r="I526" s="332" t="e">
        <f t="shared" si="205"/>
        <v>#DIV/0!</v>
      </c>
      <c r="J526" s="332" t="e">
        <f t="shared" si="205"/>
        <v>#DIV/0!</v>
      </c>
      <c r="K526" s="332" t="e">
        <f t="shared" si="205"/>
        <v>#DIV/0!</v>
      </c>
      <c r="L526" s="332" t="e">
        <f t="shared" si="205"/>
        <v>#DIV/0!</v>
      </c>
      <c r="M526" s="332" t="e">
        <f t="shared" si="205"/>
        <v>#DIV/0!</v>
      </c>
      <c r="N526" s="332" t="e">
        <f t="shared" si="205"/>
        <v>#DIV/0!</v>
      </c>
      <c r="O526" s="332" t="e">
        <f t="shared" si="205"/>
        <v>#DIV/0!</v>
      </c>
      <c r="P526" s="332" t="e">
        <f t="shared" si="205"/>
        <v>#DIV/0!</v>
      </c>
      <c r="Q526" s="332" t="e">
        <f t="shared" si="205"/>
        <v>#DIV/0!</v>
      </c>
      <c r="R526" s="332" t="e">
        <f t="shared" si="205"/>
        <v>#DIV/0!</v>
      </c>
      <c r="S526" s="332" t="e">
        <f t="shared" si="205"/>
        <v>#DIV/0!</v>
      </c>
      <c r="T526" s="332" t="e">
        <f t="shared" si="203"/>
        <v>#DIV/0!</v>
      </c>
      <c r="U526" s="332" t="e">
        <f t="shared" si="203"/>
        <v>#DIV/0!</v>
      </c>
      <c r="V526" s="332" t="e">
        <f t="shared" si="203"/>
        <v>#DIV/0!</v>
      </c>
      <c r="W526" s="332" t="e">
        <f t="shared" si="203"/>
        <v>#DIV/0!</v>
      </c>
      <c r="X526" s="332" t="e">
        <f t="shared" si="203"/>
        <v>#DIV/0!</v>
      </c>
      <c r="Y526" s="332" t="e">
        <f t="shared" si="203"/>
        <v>#DIV/0!</v>
      </c>
      <c r="Z526" s="332" t="e">
        <f t="shared" si="203"/>
        <v>#DIV/0!</v>
      </c>
      <c r="AA526" s="332" t="e">
        <f t="shared" si="203"/>
        <v>#DIV/0!</v>
      </c>
      <c r="AB526" s="332" t="e">
        <f t="shared" si="203"/>
        <v>#DIV/0!</v>
      </c>
      <c r="AC526" s="332" t="e">
        <f t="shared" si="206"/>
        <v>#DIV/0!</v>
      </c>
      <c r="AD526" s="332" t="e">
        <f t="shared" si="206"/>
        <v>#DIV/0!</v>
      </c>
      <c r="AE526" s="332" t="e">
        <f t="shared" si="206"/>
        <v>#DIV/0!</v>
      </c>
      <c r="AF526" s="332" t="e">
        <f t="shared" si="206"/>
        <v>#DIV/0!</v>
      </c>
      <c r="AG526" s="332" t="e">
        <f t="shared" si="206"/>
        <v>#DIV/0!</v>
      </c>
      <c r="AH526" s="332" t="e">
        <f t="shared" si="206"/>
        <v>#DIV/0!</v>
      </c>
      <c r="AI526" s="332" t="e">
        <f t="shared" si="206"/>
        <v>#DIV/0!</v>
      </c>
      <c r="AJ526" s="332" t="e">
        <f t="shared" si="206"/>
        <v>#DIV/0!</v>
      </c>
      <c r="AK526" s="332" t="e">
        <f t="shared" si="206"/>
        <v>#DIV/0!</v>
      </c>
      <c r="AL526" s="332" t="e">
        <f t="shared" si="206"/>
        <v>#DIV/0!</v>
      </c>
      <c r="AO526" s="522" t="s">
        <v>688</v>
      </c>
      <c r="AP526" s="332" t="e">
        <f t="shared" si="204"/>
        <v>#DIV/0!</v>
      </c>
      <c r="AQ526" s="332" t="e">
        <f t="shared" si="204"/>
        <v>#DIV/0!</v>
      </c>
      <c r="AR526" s="332" t="e">
        <f t="shared" si="204"/>
        <v>#DIV/0!</v>
      </c>
      <c r="AS526" s="332" t="e">
        <f t="shared" si="204"/>
        <v>#DIV/0!</v>
      </c>
      <c r="AT526" s="332" t="e">
        <f t="shared" si="204"/>
        <v>#DIV/0!</v>
      </c>
      <c r="AU526" s="332" t="e">
        <f t="shared" si="204"/>
        <v>#DIV/0!</v>
      </c>
      <c r="AV526" s="332" t="e">
        <f t="shared" si="204"/>
        <v>#DIV/0!</v>
      </c>
      <c r="AW526" s="332" t="e">
        <f t="shared" si="204"/>
        <v>#DIV/0!</v>
      </c>
      <c r="AX526" s="332" t="e">
        <f t="shared" si="204"/>
        <v>#DIV/0!</v>
      </c>
      <c r="AY526" s="332" t="e">
        <f t="shared" si="204"/>
        <v>#DIV/0!</v>
      </c>
      <c r="AZ526" s="332" t="e">
        <f t="shared" si="204"/>
        <v>#DIV/0!</v>
      </c>
    </row>
    <row r="527" spans="1:53" hidden="1" x14ac:dyDescent="0.15">
      <c r="B527" s="255"/>
      <c r="C527" s="525" t="s">
        <v>689</v>
      </c>
      <c r="D527" s="338" t="e">
        <f t="shared" si="205"/>
        <v>#DIV/0!</v>
      </c>
      <c r="E527" s="338" t="e">
        <f t="shared" si="205"/>
        <v>#DIV/0!</v>
      </c>
      <c r="F527" s="338" t="e">
        <f t="shared" si="205"/>
        <v>#DIV/0!</v>
      </c>
      <c r="G527" s="338" t="e">
        <f t="shared" si="205"/>
        <v>#DIV/0!</v>
      </c>
      <c r="H527" s="338" t="e">
        <f t="shared" si="205"/>
        <v>#DIV/0!</v>
      </c>
      <c r="I527" s="338" t="e">
        <f t="shared" si="205"/>
        <v>#DIV/0!</v>
      </c>
      <c r="J527" s="338" t="e">
        <f t="shared" si="205"/>
        <v>#DIV/0!</v>
      </c>
      <c r="K527" s="338" t="e">
        <f t="shared" si="205"/>
        <v>#DIV/0!</v>
      </c>
      <c r="L527" s="338" t="e">
        <f t="shared" si="205"/>
        <v>#DIV/0!</v>
      </c>
      <c r="M527" s="338" t="e">
        <f t="shared" si="205"/>
        <v>#DIV/0!</v>
      </c>
      <c r="N527" s="338" t="e">
        <f t="shared" si="205"/>
        <v>#DIV/0!</v>
      </c>
      <c r="O527" s="338" t="e">
        <f t="shared" si="205"/>
        <v>#DIV/0!</v>
      </c>
      <c r="P527" s="338" t="e">
        <f t="shared" si="205"/>
        <v>#DIV/0!</v>
      </c>
      <c r="Q527" s="338" t="e">
        <f t="shared" si="205"/>
        <v>#DIV/0!</v>
      </c>
      <c r="R527" s="338" t="e">
        <f t="shared" si="205"/>
        <v>#DIV/0!</v>
      </c>
      <c r="S527" s="338" t="e">
        <f t="shared" ref="D527:AL535" si="207">ROUND((S584-S580)/S580*100,1)</f>
        <v>#DIV/0!</v>
      </c>
      <c r="T527" s="338" t="e">
        <f t="shared" si="207"/>
        <v>#DIV/0!</v>
      </c>
      <c r="U527" s="338" t="e">
        <f t="shared" si="207"/>
        <v>#DIV/0!</v>
      </c>
      <c r="V527" s="338" t="e">
        <f t="shared" si="207"/>
        <v>#DIV/0!</v>
      </c>
      <c r="W527" s="338" t="e">
        <f t="shared" si="207"/>
        <v>#DIV/0!</v>
      </c>
      <c r="X527" s="338" t="e">
        <f t="shared" si="207"/>
        <v>#DIV/0!</v>
      </c>
      <c r="Y527" s="338" t="e">
        <f t="shared" si="207"/>
        <v>#DIV/0!</v>
      </c>
      <c r="Z527" s="338" t="e">
        <f t="shared" si="207"/>
        <v>#DIV/0!</v>
      </c>
      <c r="AA527" s="338" t="e">
        <f t="shared" si="207"/>
        <v>#DIV/0!</v>
      </c>
      <c r="AB527" s="338" t="e">
        <f t="shared" si="207"/>
        <v>#DIV/0!</v>
      </c>
      <c r="AC527" s="338" t="e">
        <f t="shared" si="206"/>
        <v>#DIV/0!</v>
      </c>
      <c r="AD527" s="338" t="e">
        <f t="shared" si="206"/>
        <v>#DIV/0!</v>
      </c>
      <c r="AE527" s="338" t="e">
        <f t="shared" si="206"/>
        <v>#DIV/0!</v>
      </c>
      <c r="AF527" s="338" t="e">
        <f t="shared" si="206"/>
        <v>#DIV/0!</v>
      </c>
      <c r="AG527" s="338" t="e">
        <f t="shared" si="206"/>
        <v>#DIV/0!</v>
      </c>
      <c r="AH527" s="338" t="e">
        <f t="shared" si="206"/>
        <v>#DIV/0!</v>
      </c>
      <c r="AI527" s="338" t="e">
        <f t="shared" si="206"/>
        <v>#DIV/0!</v>
      </c>
      <c r="AJ527" s="338" t="e">
        <f t="shared" si="206"/>
        <v>#DIV/0!</v>
      </c>
      <c r="AK527" s="338" t="e">
        <f t="shared" si="206"/>
        <v>#DIV/0!</v>
      </c>
      <c r="AL527" s="338" t="e">
        <f t="shared" si="206"/>
        <v>#DIV/0!</v>
      </c>
      <c r="AN527" s="255"/>
      <c r="AO527" s="525" t="s">
        <v>689</v>
      </c>
      <c r="AP527" s="338" t="e">
        <f t="shared" ref="AP527:AZ535" si="208">ROUND((AP584-AP580)/AP580*100,1)</f>
        <v>#DIV/0!</v>
      </c>
      <c r="AQ527" s="338" t="e">
        <f t="shared" si="208"/>
        <v>#DIV/0!</v>
      </c>
      <c r="AR527" s="338" t="e">
        <f t="shared" si="208"/>
        <v>#DIV/0!</v>
      </c>
      <c r="AS527" s="338" t="e">
        <f t="shared" si="208"/>
        <v>#DIV/0!</v>
      </c>
      <c r="AT527" s="338" t="e">
        <f t="shared" si="208"/>
        <v>#DIV/0!</v>
      </c>
      <c r="AU527" s="338" t="e">
        <f t="shared" si="208"/>
        <v>#DIV/0!</v>
      </c>
      <c r="AV527" s="338" t="e">
        <f t="shared" si="208"/>
        <v>#DIV/0!</v>
      </c>
      <c r="AW527" s="338" t="e">
        <f t="shared" si="208"/>
        <v>#DIV/0!</v>
      </c>
      <c r="AX527" s="338" t="e">
        <f t="shared" si="208"/>
        <v>#DIV/0!</v>
      </c>
      <c r="AY527" s="338" t="e">
        <f t="shared" si="208"/>
        <v>#DIV/0!</v>
      </c>
      <c r="AZ527" s="338" t="e">
        <f t="shared" si="208"/>
        <v>#DIV/0!</v>
      </c>
    </row>
    <row r="528" spans="1:53" hidden="1" x14ac:dyDescent="0.15">
      <c r="B528" s="418" t="s">
        <v>700</v>
      </c>
      <c r="C528" s="519" t="s">
        <v>686</v>
      </c>
      <c r="D528" s="332" t="e">
        <f t="shared" si="207"/>
        <v>#DIV/0!</v>
      </c>
      <c r="E528" s="332" t="e">
        <f t="shared" si="207"/>
        <v>#DIV/0!</v>
      </c>
      <c r="F528" s="332" t="e">
        <f t="shared" si="207"/>
        <v>#DIV/0!</v>
      </c>
      <c r="G528" s="332" t="e">
        <f t="shared" si="207"/>
        <v>#DIV/0!</v>
      </c>
      <c r="H528" s="332" t="e">
        <f t="shared" si="207"/>
        <v>#DIV/0!</v>
      </c>
      <c r="I528" s="332" t="e">
        <f t="shared" si="207"/>
        <v>#DIV/0!</v>
      </c>
      <c r="J528" s="332" t="e">
        <f t="shared" si="207"/>
        <v>#DIV/0!</v>
      </c>
      <c r="K528" s="332" t="e">
        <f t="shared" si="207"/>
        <v>#DIV/0!</v>
      </c>
      <c r="L528" s="332" t="e">
        <f t="shared" si="207"/>
        <v>#DIV/0!</v>
      </c>
      <c r="M528" s="332" t="e">
        <f t="shared" si="207"/>
        <v>#DIV/0!</v>
      </c>
      <c r="N528" s="332" t="e">
        <f t="shared" si="207"/>
        <v>#DIV/0!</v>
      </c>
      <c r="O528" s="332" t="e">
        <f t="shared" si="207"/>
        <v>#DIV/0!</v>
      </c>
      <c r="P528" s="332" t="e">
        <f t="shared" si="207"/>
        <v>#DIV/0!</v>
      </c>
      <c r="Q528" s="332" t="e">
        <f t="shared" si="207"/>
        <v>#DIV/0!</v>
      </c>
      <c r="R528" s="332" t="e">
        <f t="shared" si="207"/>
        <v>#DIV/0!</v>
      </c>
      <c r="S528" s="332" t="e">
        <f t="shared" si="207"/>
        <v>#DIV/0!</v>
      </c>
      <c r="T528" s="332" t="e">
        <f t="shared" si="207"/>
        <v>#DIV/0!</v>
      </c>
      <c r="U528" s="332" t="e">
        <f t="shared" si="207"/>
        <v>#DIV/0!</v>
      </c>
      <c r="V528" s="332" t="e">
        <f t="shared" si="207"/>
        <v>#DIV/0!</v>
      </c>
      <c r="W528" s="332" t="e">
        <f t="shared" si="207"/>
        <v>#DIV/0!</v>
      </c>
      <c r="X528" s="332" t="e">
        <f t="shared" si="207"/>
        <v>#DIV/0!</v>
      </c>
      <c r="Y528" s="332" t="e">
        <f t="shared" si="207"/>
        <v>#DIV/0!</v>
      </c>
      <c r="Z528" s="332" t="e">
        <f t="shared" si="207"/>
        <v>#DIV/0!</v>
      </c>
      <c r="AA528" s="332" t="e">
        <f t="shared" si="207"/>
        <v>#DIV/0!</v>
      </c>
      <c r="AB528" s="332" t="e">
        <f t="shared" si="207"/>
        <v>#DIV/0!</v>
      </c>
      <c r="AC528" s="332" t="e">
        <f t="shared" si="206"/>
        <v>#DIV/0!</v>
      </c>
      <c r="AD528" s="332" t="e">
        <f t="shared" si="206"/>
        <v>#DIV/0!</v>
      </c>
      <c r="AE528" s="332" t="e">
        <f t="shared" si="206"/>
        <v>#DIV/0!</v>
      </c>
      <c r="AF528" s="332" t="e">
        <f t="shared" si="206"/>
        <v>#DIV/0!</v>
      </c>
      <c r="AG528" s="332" t="e">
        <f t="shared" si="206"/>
        <v>#DIV/0!</v>
      </c>
      <c r="AH528" s="332" t="e">
        <f t="shared" si="206"/>
        <v>#DIV/0!</v>
      </c>
      <c r="AI528" s="332" t="e">
        <f t="shared" si="206"/>
        <v>#DIV/0!</v>
      </c>
      <c r="AJ528" s="332" t="e">
        <f t="shared" si="206"/>
        <v>#DIV/0!</v>
      </c>
      <c r="AK528" s="332" t="e">
        <f t="shared" si="206"/>
        <v>#DIV/0!</v>
      </c>
      <c r="AL528" s="332" t="e">
        <f t="shared" si="206"/>
        <v>#DIV/0!</v>
      </c>
      <c r="AN528" s="418" t="s">
        <v>700</v>
      </c>
      <c r="AO528" s="519" t="s">
        <v>686</v>
      </c>
      <c r="AP528" s="332" t="e">
        <f t="shared" si="208"/>
        <v>#DIV/0!</v>
      </c>
      <c r="AQ528" s="332" t="e">
        <f t="shared" si="208"/>
        <v>#DIV/0!</v>
      </c>
      <c r="AR528" s="332" t="e">
        <f t="shared" si="208"/>
        <v>#DIV/0!</v>
      </c>
      <c r="AS528" s="332" t="e">
        <f t="shared" si="208"/>
        <v>#DIV/0!</v>
      </c>
      <c r="AT528" s="332" t="e">
        <f t="shared" si="208"/>
        <v>#DIV/0!</v>
      </c>
      <c r="AU528" s="332" t="e">
        <f t="shared" si="208"/>
        <v>#DIV/0!</v>
      </c>
      <c r="AV528" s="332" t="e">
        <f t="shared" si="208"/>
        <v>#DIV/0!</v>
      </c>
      <c r="AW528" s="332" t="e">
        <f t="shared" si="208"/>
        <v>#DIV/0!</v>
      </c>
      <c r="AX528" s="332" t="e">
        <f t="shared" si="208"/>
        <v>#DIV/0!</v>
      </c>
      <c r="AY528" s="332" t="e">
        <f t="shared" si="208"/>
        <v>#DIV/0!</v>
      </c>
      <c r="AZ528" s="332" t="e">
        <f t="shared" si="208"/>
        <v>#DIV/0!</v>
      </c>
    </row>
    <row r="529" spans="1:52" hidden="1" x14ac:dyDescent="0.15">
      <c r="C529" s="522" t="s">
        <v>687</v>
      </c>
      <c r="D529" s="332" t="e">
        <f t="shared" si="207"/>
        <v>#DIV/0!</v>
      </c>
      <c r="E529" s="332" t="e">
        <f t="shared" si="207"/>
        <v>#DIV/0!</v>
      </c>
      <c r="F529" s="332" t="e">
        <f t="shared" si="207"/>
        <v>#DIV/0!</v>
      </c>
      <c r="G529" s="332" t="e">
        <f t="shared" si="207"/>
        <v>#DIV/0!</v>
      </c>
      <c r="H529" s="332" t="e">
        <f t="shared" si="207"/>
        <v>#DIV/0!</v>
      </c>
      <c r="I529" s="332" t="e">
        <f t="shared" si="207"/>
        <v>#DIV/0!</v>
      </c>
      <c r="J529" s="332" t="e">
        <f t="shared" si="207"/>
        <v>#DIV/0!</v>
      </c>
      <c r="K529" s="332" t="e">
        <f t="shared" si="207"/>
        <v>#DIV/0!</v>
      </c>
      <c r="L529" s="332" t="e">
        <f t="shared" si="207"/>
        <v>#DIV/0!</v>
      </c>
      <c r="M529" s="332" t="e">
        <f t="shared" si="207"/>
        <v>#DIV/0!</v>
      </c>
      <c r="N529" s="332" t="e">
        <f t="shared" si="207"/>
        <v>#DIV/0!</v>
      </c>
      <c r="O529" s="332" t="e">
        <f t="shared" si="207"/>
        <v>#DIV/0!</v>
      </c>
      <c r="P529" s="332" t="e">
        <f t="shared" si="207"/>
        <v>#DIV/0!</v>
      </c>
      <c r="Q529" s="332" t="e">
        <f t="shared" si="207"/>
        <v>#DIV/0!</v>
      </c>
      <c r="R529" s="332" t="e">
        <f t="shared" si="207"/>
        <v>#DIV/0!</v>
      </c>
      <c r="S529" s="332" t="e">
        <f t="shared" si="207"/>
        <v>#DIV/0!</v>
      </c>
      <c r="T529" s="332" t="e">
        <f t="shared" si="207"/>
        <v>#DIV/0!</v>
      </c>
      <c r="U529" s="332" t="e">
        <f t="shared" si="207"/>
        <v>#DIV/0!</v>
      </c>
      <c r="V529" s="332" t="e">
        <f t="shared" si="207"/>
        <v>#DIV/0!</v>
      </c>
      <c r="W529" s="332" t="e">
        <f t="shared" si="207"/>
        <v>#DIV/0!</v>
      </c>
      <c r="X529" s="332" t="e">
        <f t="shared" si="207"/>
        <v>#DIV/0!</v>
      </c>
      <c r="Y529" s="332" t="e">
        <f t="shared" si="207"/>
        <v>#DIV/0!</v>
      </c>
      <c r="Z529" s="332" t="e">
        <f t="shared" si="207"/>
        <v>#DIV/0!</v>
      </c>
      <c r="AA529" s="332" t="e">
        <f t="shared" si="207"/>
        <v>#DIV/0!</v>
      </c>
      <c r="AB529" s="332" t="e">
        <f t="shared" si="207"/>
        <v>#DIV/0!</v>
      </c>
      <c r="AC529" s="332" t="e">
        <f t="shared" si="206"/>
        <v>#DIV/0!</v>
      </c>
      <c r="AD529" s="332" t="e">
        <f t="shared" si="206"/>
        <v>#DIV/0!</v>
      </c>
      <c r="AE529" s="332" t="e">
        <f t="shared" si="206"/>
        <v>#DIV/0!</v>
      </c>
      <c r="AF529" s="332" t="e">
        <f t="shared" si="206"/>
        <v>#DIV/0!</v>
      </c>
      <c r="AG529" s="332" t="e">
        <f t="shared" si="206"/>
        <v>#DIV/0!</v>
      </c>
      <c r="AH529" s="332" t="e">
        <f t="shared" si="206"/>
        <v>#DIV/0!</v>
      </c>
      <c r="AI529" s="332" t="e">
        <f t="shared" si="206"/>
        <v>#DIV/0!</v>
      </c>
      <c r="AJ529" s="332" t="e">
        <f t="shared" si="206"/>
        <v>#DIV/0!</v>
      </c>
      <c r="AK529" s="332" t="e">
        <f t="shared" si="206"/>
        <v>#DIV/0!</v>
      </c>
      <c r="AL529" s="332" t="e">
        <f t="shared" si="206"/>
        <v>#DIV/0!</v>
      </c>
      <c r="AO529" s="522" t="s">
        <v>687</v>
      </c>
      <c r="AP529" s="332" t="e">
        <f t="shared" si="208"/>
        <v>#DIV/0!</v>
      </c>
      <c r="AQ529" s="332" t="e">
        <f t="shared" si="208"/>
        <v>#DIV/0!</v>
      </c>
      <c r="AR529" s="332" t="e">
        <f t="shared" si="208"/>
        <v>#DIV/0!</v>
      </c>
      <c r="AS529" s="332" t="e">
        <f t="shared" si="208"/>
        <v>#DIV/0!</v>
      </c>
      <c r="AT529" s="332" t="e">
        <f t="shared" si="208"/>
        <v>#DIV/0!</v>
      </c>
      <c r="AU529" s="332" t="e">
        <f t="shared" si="208"/>
        <v>#DIV/0!</v>
      </c>
      <c r="AV529" s="332" t="e">
        <f t="shared" si="208"/>
        <v>#DIV/0!</v>
      </c>
      <c r="AW529" s="332" t="e">
        <f t="shared" si="208"/>
        <v>#DIV/0!</v>
      </c>
      <c r="AX529" s="332" t="e">
        <f t="shared" si="208"/>
        <v>#DIV/0!</v>
      </c>
      <c r="AY529" s="332" t="e">
        <f t="shared" si="208"/>
        <v>#DIV/0!</v>
      </c>
      <c r="AZ529" s="332" t="e">
        <f t="shared" si="208"/>
        <v>#DIV/0!</v>
      </c>
    </row>
    <row r="530" spans="1:52" hidden="1" x14ac:dyDescent="0.15">
      <c r="C530" s="522" t="s">
        <v>688</v>
      </c>
      <c r="D530" s="332" t="e">
        <f t="shared" si="207"/>
        <v>#DIV/0!</v>
      </c>
      <c r="E530" s="332" t="e">
        <f t="shared" si="207"/>
        <v>#DIV/0!</v>
      </c>
      <c r="F530" s="332" t="e">
        <f t="shared" si="207"/>
        <v>#DIV/0!</v>
      </c>
      <c r="G530" s="332" t="e">
        <f t="shared" si="207"/>
        <v>#DIV/0!</v>
      </c>
      <c r="H530" s="332" t="e">
        <f t="shared" si="207"/>
        <v>#DIV/0!</v>
      </c>
      <c r="I530" s="332" t="e">
        <f t="shared" si="207"/>
        <v>#DIV/0!</v>
      </c>
      <c r="J530" s="332" t="e">
        <f t="shared" si="207"/>
        <v>#DIV/0!</v>
      </c>
      <c r="K530" s="332" t="e">
        <f t="shared" si="207"/>
        <v>#DIV/0!</v>
      </c>
      <c r="L530" s="332" t="e">
        <f t="shared" si="207"/>
        <v>#DIV/0!</v>
      </c>
      <c r="M530" s="332" t="e">
        <f t="shared" si="207"/>
        <v>#DIV/0!</v>
      </c>
      <c r="N530" s="332" t="e">
        <f t="shared" si="207"/>
        <v>#DIV/0!</v>
      </c>
      <c r="O530" s="332" t="e">
        <f t="shared" si="207"/>
        <v>#DIV/0!</v>
      </c>
      <c r="P530" s="332" t="e">
        <f t="shared" si="207"/>
        <v>#DIV/0!</v>
      </c>
      <c r="Q530" s="332" t="e">
        <f t="shared" si="207"/>
        <v>#DIV/0!</v>
      </c>
      <c r="R530" s="332" t="e">
        <f t="shared" si="207"/>
        <v>#DIV/0!</v>
      </c>
      <c r="S530" s="332" t="e">
        <f t="shared" si="207"/>
        <v>#DIV/0!</v>
      </c>
      <c r="T530" s="332" t="e">
        <f t="shared" si="207"/>
        <v>#DIV/0!</v>
      </c>
      <c r="U530" s="332" t="e">
        <f t="shared" si="207"/>
        <v>#DIV/0!</v>
      </c>
      <c r="V530" s="332" t="e">
        <f t="shared" si="207"/>
        <v>#DIV/0!</v>
      </c>
      <c r="W530" s="332" t="e">
        <f t="shared" si="207"/>
        <v>#DIV/0!</v>
      </c>
      <c r="X530" s="332" t="e">
        <f t="shared" si="207"/>
        <v>#DIV/0!</v>
      </c>
      <c r="Y530" s="332" t="e">
        <f t="shared" si="207"/>
        <v>#DIV/0!</v>
      </c>
      <c r="Z530" s="332" t="e">
        <f t="shared" si="207"/>
        <v>#DIV/0!</v>
      </c>
      <c r="AA530" s="332" t="e">
        <f t="shared" si="207"/>
        <v>#DIV/0!</v>
      </c>
      <c r="AB530" s="332" t="e">
        <f t="shared" si="207"/>
        <v>#DIV/0!</v>
      </c>
      <c r="AC530" s="332" t="e">
        <f t="shared" si="207"/>
        <v>#DIV/0!</v>
      </c>
      <c r="AD530" s="332" t="e">
        <f t="shared" si="207"/>
        <v>#DIV/0!</v>
      </c>
      <c r="AE530" s="332" t="e">
        <f t="shared" si="207"/>
        <v>#DIV/0!</v>
      </c>
      <c r="AF530" s="332" t="e">
        <f t="shared" si="207"/>
        <v>#DIV/0!</v>
      </c>
      <c r="AG530" s="332" t="e">
        <f t="shared" si="207"/>
        <v>#DIV/0!</v>
      </c>
      <c r="AH530" s="332" t="e">
        <f t="shared" si="207"/>
        <v>#DIV/0!</v>
      </c>
      <c r="AI530" s="332" t="e">
        <f t="shared" si="207"/>
        <v>#DIV/0!</v>
      </c>
      <c r="AJ530" s="332" t="e">
        <f t="shared" si="207"/>
        <v>#DIV/0!</v>
      </c>
      <c r="AK530" s="332" t="e">
        <f t="shared" si="207"/>
        <v>#DIV/0!</v>
      </c>
      <c r="AL530" s="332" t="e">
        <f t="shared" si="207"/>
        <v>#DIV/0!</v>
      </c>
      <c r="AO530" s="522" t="s">
        <v>688</v>
      </c>
      <c r="AP530" s="332" t="e">
        <f t="shared" si="208"/>
        <v>#DIV/0!</v>
      </c>
      <c r="AQ530" s="332" t="e">
        <f t="shared" si="208"/>
        <v>#DIV/0!</v>
      </c>
      <c r="AR530" s="332" t="e">
        <f t="shared" si="208"/>
        <v>#DIV/0!</v>
      </c>
      <c r="AS530" s="332" t="e">
        <f t="shared" si="208"/>
        <v>#DIV/0!</v>
      </c>
      <c r="AT530" s="332" t="e">
        <f t="shared" si="208"/>
        <v>#DIV/0!</v>
      </c>
      <c r="AU530" s="332" t="e">
        <f t="shared" si="208"/>
        <v>#DIV/0!</v>
      </c>
      <c r="AV530" s="332" t="e">
        <f t="shared" si="208"/>
        <v>#DIV/0!</v>
      </c>
      <c r="AW530" s="332" t="e">
        <f t="shared" si="208"/>
        <v>#DIV/0!</v>
      </c>
      <c r="AX530" s="332" t="e">
        <f t="shared" si="208"/>
        <v>#DIV/0!</v>
      </c>
      <c r="AY530" s="332" t="e">
        <f t="shared" si="208"/>
        <v>#DIV/0!</v>
      </c>
      <c r="AZ530" s="332" t="e">
        <f t="shared" si="208"/>
        <v>#DIV/0!</v>
      </c>
    </row>
    <row r="531" spans="1:52" hidden="1" x14ac:dyDescent="0.15">
      <c r="B531" s="255"/>
      <c r="C531" s="525" t="s">
        <v>689</v>
      </c>
      <c r="D531" s="332" t="e">
        <f t="shared" si="207"/>
        <v>#DIV/0!</v>
      </c>
      <c r="E531" s="332" t="e">
        <f t="shared" si="207"/>
        <v>#DIV/0!</v>
      </c>
      <c r="F531" s="332" t="e">
        <f t="shared" si="207"/>
        <v>#DIV/0!</v>
      </c>
      <c r="G531" s="332" t="e">
        <f t="shared" si="207"/>
        <v>#DIV/0!</v>
      </c>
      <c r="H531" s="332" t="e">
        <f t="shared" si="207"/>
        <v>#DIV/0!</v>
      </c>
      <c r="I531" s="332" t="e">
        <f t="shared" si="207"/>
        <v>#DIV/0!</v>
      </c>
      <c r="J531" s="332" t="e">
        <f t="shared" si="207"/>
        <v>#DIV/0!</v>
      </c>
      <c r="K531" s="332" t="e">
        <f t="shared" si="207"/>
        <v>#DIV/0!</v>
      </c>
      <c r="L531" s="332" t="e">
        <f t="shared" si="207"/>
        <v>#DIV/0!</v>
      </c>
      <c r="M531" s="332" t="e">
        <f t="shared" si="207"/>
        <v>#DIV/0!</v>
      </c>
      <c r="N531" s="332" t="e">
        <f t="shared" si="207"/>
        <v>#DIV/0!</v>
      </c>
      <c r="O531" s="332" t="e">
        <f t="shared" si="207"/>
        <v>#DIV/0!</v>
      </c>
      <c r="P531" s="332" t="e">
        <f t="shared" si="207"/>
        <v>#DIV/0!</v>
      </c>
      <c r="Q531" s="332" t="e">
        <f t="shared" si="207"/>
        <v>#DIV/0!</v>
      </c>
      <c r="R531" s="332" t="e">
        <f t="shared" si="207"/>
        <v>#DIV/0!</v>
      </c>
      <c r="S531" s="332" t="e">
        <f t="shared" si="207"/>
        <v>#DIV/0!</v>
      </c>
      <c r="T531" s="332" t="e">
        <f t="shared" si="207"/>
        <v>#DIV/0!</v>
      </c>
      <c r="U531" s="332" t="e">
        <f t="shared" si="207"/>
        <v>#DIV/0!</v>
      </c>
      <c r="V531" s="332" t="e">
        <f t="shared" si="207"/>
        <v>#DIV/0!</v>
      </c>
      <c r="W531" s="332" t="e">
        <f t="shared" si="207"/>
        <v>#DIV/0!</v>
      </c>
      <c r="X531" s="332" t="e">
        <f t="shared" si="207"/>
        <v>#DIV/0!</v>
      </c>
      <c r="Y531" s="332" t="e">
        <f t="shared" si="207"/>
        <v>#DIV/0!</v>
      </c>
      <c r="Z531" s="332" t="e">
        <f t="shared" si="207"/>
        <v>#DIV/0!</v>
      </c>
      <c r="AA531" s="332" t="e">
        <f t="shared" si="207"/>
        <v>#DIV/0!</v>
      </c>
      <c r="AB531" s="332" t="e">
        <f t="shared" si="207"/>
        <v>#DIV/0!</v>
      </c>
      <c r="AC531" s="332" t="e">
        <f t="shared" si="207"/>
        <v>#DIV/0!</v>
      </c>
      <c r="AD531" s="332" t="e">
        <f t="shared" si="207"/>
        <v>#DIV/0!</v>
      </c>
      <c r="AE531" s="332" t="e">
        <f t="shared" si="207"/>
        <v>#DIV/0!</v>
      </c>
      <c r="AF531" s="332" t="e">
        <f t="shared" si="207"/>
        <v>#DIV/0!</v>
      </c>
      <c r="AG531" s="332" t="e">
        <f t="shared" si="207"/>
        <v>#DIV/0!</v>
      </c>
      <c r="AH531" s="332" t="e">
        <f t="shared" si="207"/>
        <v>#DIV/0!</v>
      </c>
      <c r="AI531" s="332" t="e">
        <f t="shared" si="207"/>
        <v>#DIV/0!</v>
      </c>
      <c r="AJ531" s="332" t="e">
        <f t="shared" si="207"/>
        <v>#DIV/0!</v>
      </c>
      <c r="AK531" s="332" t="e">
        <f t="shared" si="207"/>
        <v>#DIV/0!</v>
      </c>
      <c r="AL531" s="332" t="e">
        <f t="shared" si="207"/>
        <v>#DIV/0!</v>
      </c>
      <c r="AN531" s="255"/>
      <c r="AO531" s="525" t="s">
        <v>689</v>
      </c>
      <c r="AP531" s="338" t="e">
        <f t="shared" si="208"/>
        <v>#DIV/0!</v>
      </c>
      <c r="AQ531" s="338" t="e">
        <f t="shared" si="208"/>
        <v>#DIV/0!</v>
      </c>
      <c r="AR531" s="338" t="e">
        <f t="shared" si="208"/>
        <v>#DIV/0!</v>
      </c>
      <c r="AS531" s="338" t="e">
        <f t="shared" si="208"/>
        <v>#DIV/0!</v>
      </c>
      <c r="AT531" s="338" t="e">
        <f t="shared" si="208"/>
        <v>#DIV/0!</v>
      </c>
      <c r="AU531" s="338" t="e">
        <f t="shared" si="208"/>
        <v>#DIV/0!</v>
      </c>
      <c r="AV531" s="338" t="e">
        <f t="shared" si="208"/>
        <v>#DIV/0!</v>
      </c>
      <c r="AW531" s="338" t="e">
        <f t="shared" si="208"/>
        <v>#DIV/0!</v>
      </c>
      <c r="AX531" s="338" t="e">
        <f t="shared" si="208"/>
        <v>#DIV/0!</v>
      </c>
      <c r="AY531" s="338" t="e">
        <f t="shared" si="208"/>
        <v>#DIV/0!</v>
      </c>
      <c r="AZ531" s="338" t="e">
        <f t="shared" si="208"/>
        <v>#DIV/0!</v>
      </c>
    </row>
    <row r="532" spans="1:52" hidden="1" x14ac:dyDescent="0.15">
      <c r="B532" s="418" t="s">
        <v>701</v>
      </c>
      <c r="C532" s="519" t="s">
        <v>686</v>
      </c>
      <c r="D532" s="328" t="e">
        <f t="shared" si="207"/>
        <v>#DIV/0!</v>
      </c>
      <c r="E532" s="328" t="e">
        <f t="shared" si="207"/>
        <v>#DIV/0!</v>
      </c>
      <c r="F532" s="328" t="e">
        <f t="shared" si="207"/>
        <v>#DIV/0!</v>
      </c>
      <c r="G532" s="328" t="e">
        <f t="shared" si="207"/>
        <v>#DIV/0!</v>
      </c>
      <c r="H532" s="328" t="e">
        <f t="shared" si="207"/>
        <v>#DIV/0!</v>
      </c>
      <c r="I532" s="328" t="e">
        <f t="shared" si="207"/>
        <v>#DIV/0!</v>
      </c>
      <c r="J532" s="328" t="e">
        <f t="shared" si="207"/>
        <v>#DIV/0!</v>
      </c>
      <c r="K532" s="328" t="e">
        <f t="shared" si="207"/>
        <v>#DIV/0!</v>
      </c>
      <c r="L532" s="328" t="e">
        <f t="shared" si="207"/>
        <v>#DIV/0!</v>
      </c>
      <c r="M532" s="328" t="e">
        <f t="shared" si="207"/>
        <v>#DIV/0!</v>
      </c>
      <c r="N532" s="328" t="e">
        <f t="shared" si="207"/>
        <v>#DIV/0!</v>
      </c>
      <c r="O532" s="328" t="e">
        <f t="shared" si="207"/>
        <v>#DIV/0!</v>
      </c>
      <c r="P532" s="328" t="e">
        <f t="shared" si="207"/>
        <v>#DIV/0!</v>
      </c>
      <c r="Q532" s="328" t="e">
        <f t="shared" si="207"/>
        <v>#DIV/0!</v>
      </c>
      <c r="R532" s="328" t="e">
        <f t="shared" si="207"/>
        <v>#DIV/0!</v>
      </c>
      <c r="S532" s="328" t="e">
        <f t="shared" si="207"/>
        <v>#DIV/0!</v>
      </c>
      <c r="T532" s="328" t="e">
        <f t="shared" si="207"/>
        <v>#DIV/0!</v>
      </c>
      <c r="U532" s="328" t="e">
        <f t="shared" si="207"/>
        <v>#DIV/0!</v>
      </c>
      <c r="V532" s="328" t="e">
        <f t="shared" si="207"/>
        <v>#DIV/0!</v>
      </c>
      <c r="W532" s="328" t="e">
        <f t="shared" si="207"/>
        <v>#DIV/0!</v>
      </c>
      <c r="X532" s="328" t="e">
        <f t="shared" si="207"/>
        <v>#DIV/0!</v>
      </c>
      <c r="Y532" s="328" t="e">
        <f t="shared" si="207"/>
        <v>#DIV/0!</v>
      </c>
      <c r="Z532" s="328" t="e">
        <f t="shared" si="207"/>
        <v>#DIV/0!</v>
      </c>
      <c r="AA532" s="328" t="e">
        <f t="shared" si="207"/>
        <v>#DIV/0!</v>
      </c>
      <c r="AB532" s="328" t="e">
        <f t="shared" si="207"/>
        <v>#DIV/0!</v>
      </c>
      <c r="AC532" s="328" t="e">
        <f t="shared" si="207"/>
        <v>#DIV/0!</v>
      </c>
      <c r="AD532" s="328" t="e">
        <f t="shared" si="207"/>
        <v>#DIV/0!</v>
      </c>
      <c r="AE532" s="328" t="e">
        <f t="shared" si="207"/>
        <v>#DIV/0!</v>
      </c>
      <c r="AF532" s="328" t="e">
        <f t="shared" si="207"/>
        <v>#DIV/0!</v>
      </c>
      <c r="AG532" s="328" t="e">
        <f t="shared" si="207"/>
        <v>#DIV/0!</v>
      </c>
      <c r="AH532" s="328" t="e">
        <f t="shared" si="207"/>
        <v>#DIV/0!</v>
      </c>
      <c r="AI532" s="328" t="e">
        <f t="shared" si="207"/>
        <v>#DIV/0!</v>
      </c>
      <c r="AJ532" s="328" t="e">
        <f t="shared" si="207"/>
        <v>#DIV/0!</v>
      </c>
      <c r="AK532" s="328" t="e">
        <f t="shared" si="207"/>
        <v>#DIV/0!</v>
      </c>
      <c r="AL532" s="328" t="e">
        <f t="shared" si="207"/>
        <v>#DIV/0!</v>
      </c>
      <c r="AN532" s="418" t="s">
        <v>701</v>
      </c>
      <c r="AO532" s="519" t="s">
        <v>686</v>
      </c>
      <c r="AP532" s="328" t="e">
        <f t="shared" si="208"/>
        <v>#DIV/0!</v>
      </c>
      <c r="AQ532" s="328" t="e">
        <f t="shared" si="208"/>
        <v>#DIV/0!</v>
      </c>
      <c r="AR532" s="328" t="e">
        <f t="shared" si="208"/>
        <v>#DIV/0!</v>
      </c>
      <c r="AS532" s="328" t="e">
        <f t="shared" si="208"/>
        <v>#DIV/0!</v>
      </c>
      <c r="AT532" s="328" t="e">
        <f t="shared" si="208"/>
        <v>#DIV/0!</v>
      </c>
      <c r="AU532" s="328" t="e">
        <f t="shared" si="208"/>
        <v>#DIV/0!</v>
      </c>
      <c r="AV532" s="328" t="e">
        <f t="shared" si="208"/>
        <v>#DIV/0!</v>
      </c>
      <c r="AW532" s="328" t="e">
        <f t="shared" si="208"/>
        <v>#DIV/0!</v>
      </c>
      <c r="AX532" s="328" t="e">
        <f t="shared" si="208"/>
        <v>#DIV/0!</v>
      </c>
      <c r="AY532" s="328" t="e">
        <f t="shared" si="208"/>
        <v>#DIV/0!</v>
      </c>
      <c r="AZ532" s="328" t="e">
        <f t="shared" si="208"/>
        <v>#DIV/0!</v>
      </c>
    </row>
    <row r="533" spans="1:52" hidden="1" x14ac:dyDescent="0.15">
      <c r="C533" s="522" t="s">
        <v>687</v>
      </c>
      <c r="D533" s="332" t="e">
        <f t="shared" si="207"/>
        <v>#DIV/0!</v>
      </c>
      <c r="E533" s="332" t="e">
        <f t="shared" si="207"/>
        <v>#DIV/0!</v>
      </c>
      <c r="F533" s="332" t="e">
        <f t="shared" si="207"/>
        <v>#DIV/0!</v>
      </c>
      <c r="G533" s="332" t="e">
        <f t="shared" si="207"/>
        <v>#DIV/0!</v>
      </c>
      <c r="H533" s="332" t="e">
        <f t="shared" si="207"/>
        <v>#DIV/0!</v>
      </c>
      <c r="I533" s="332" t="e">
        <f t="shared" si="207"/>
        <v>#DIV/0!</v>
      </c>
      <c r="J533" s="332" t="e">
        <f t="shared" si="207"/>
        <v>#DIV/0!</v>
      </c>
      <c r="K533" s="332" t="e">
        <f t="shared" si="207"/>
        <v>#DIV/0!</v>
      </c>
      <c r="L533" s="332" t="e">
        <f t="shared" si="207"/>
        <v>#DIV/0!</v>
      </c>
      <c r="M533" s="332" t="e">
        <f t="shared" si="207"/>
        <v>#DIV/0!</v>
      </c>
      <c r="N533" s="332" t="e">
        <f t="shared" si="207"/>
        <v>#DIV/0!</v>
      </c>
      <c r="O533" s="332" t="e">
        <f t="shared" si="207"/>
        <v>#DIV/0!</v>
      </c>
      <c r="P533" s="332" t="e">
        <f t="shared" si="207"/>
        <v>#DIV/0!</v>
      </c>
      <c r="Q533" s="332" t="e">
        <f t="shared" si="207"/>
        <v>#DIV/0!</v>
      </c>
      <c r="R533" s="332" t="e">
        <f t="shared" si="207"/>
        <v>#DIV/0!</v>
      </c>
      <c r="S533" s="332" t="e">
        <f t="shared" si="207"/>
        <v>#DIV/0!</v>
      </c>
      <c r="T533" s="332" t="e">
        <f t="shared" si="207"/>
        <v>#DIV/0!</v>
      </c>
      <c r="U533" s="332" t="e">
        <f t="shared" si="207"/>
        <v>#DIV/0!</v>
      </c>
      <c r="V533" s="332" t="e">
        <f t="shared" si="207"/>
        <v>#DIV/0!</v>
      </c>
      <c r="W533" s="332" t="e">
        <f t="shared" si="207"/>
        <v>#DIV/0!</v>
      </c>
      <c r="X533" s="332" t="e">
        <f t="shared" si="207"/>
        <v>#DIV/0!</v>
      </c>
      <c r="Y533" s="332" t="e">
        <f t="shared" si="207"/>
        <v>#DIV/0!</v>
      </c>
      <c r="Z533" s="332" t="e">
        <f t="shared" si="207"/>
        <v>#DIV/0!</v>
      </c>
      <c r="AA533" s="332" t="e">
        <f t="shared" si="207"/>
        <v>#DIV/0!</v>
      </c>
      <c r="AB533" s="332" t="e">
        <f t="shared" si="207"/>
        <v>#DIV/0!</v>
      </c>
      <c r="AC533" s="332" t="e">
        <f t="shared" si="207"/>
        <v>#DIV/0!</v>
      </c>
      <c r="AD533" s="332" t="e">
        <f t="shared" si="207"/>
        <v>#DIV/0!</v>
      </c>
      <c r="AE533" s="332" t="e">
        <f t="shared" si="207"/>
        <v>#DIV/0!</v>
      </c>
      <c r="AF533" s="332" t="e">
        <f t="shared" si="207"/>
        <v>#DIV/0!</v>
      </c>
      <c r="AG533" s="332" t="e">
        <f t="shared" si="207"/>
        <v>#DIV/0!</v>
      </c>
      <c r="AH533" s="332" t="e">
        <f t="shared" si="207"/>
        <v>#DIV/0!</v>
      </c>
      <c r="AI533" s="332" t="e">
        <f t="shared" si="207"/>
        <v>#DIV/0!</v>
      </c>
      <c r="AJ533" s="332" t="e">
        <f t="shared" si="207"/>
        <v>#DIV/0!</v>
      </c>
      <c r="AK533" s="332" t="e">
        <f t="shared" si="207"/>
        <v>#DIV/0!</v>
      </c>
      <c r="AL533" s="332" t="e">
        <f t="shared" si="207"/>
        <v>#DIV/0!</v>
      </c>
      <c r="AO533" s="522" t="s">
        <v>687</v>
      </c>
      <c r="AP533" s="332" t="e">
        <f t="shared" si="208"/>
        <v>#DIV/0!</v>
      </c>
      <c r="AQ533" s="332" t="e">
        <f t="shared" si="208"/>
        <v>#DIV/0!</v>
      </c>
      <c r="AR533" s="332" t="e">
        <f t="shared" si="208"/>
        <v>#DIV/0!</v>
      </c>
      <c r="AS533" s="332" t="e">
        <f t="shared" si="208"/>
        <v>#DIV/0!</v>
      </c>
      <c r="AT533" s="332" t="e">
        <f t="shared" si="208"/>
        <v>#DIV/0!</v>
      </c>
      <c r="AU533" s="332" t="e">
        <f t="shared" si="208"/>
        <v>#DIV/0!</v>
      </c>
      <c r="AV533" s="332" t="e">
        <f t="shared" si="208"/>
        <v>#DIV/0!</v>
      </c>
      <c r="AW533" s="332" t="e">
        <f t="shared" si="208"/>
        <v>#DIV/0!</v>
      </c>
      <c r="AX533" s="332" t="e">
        <f t="shared" si="208"/>
        <v>#DIV/0!</v>
      </c>
      <c r="AY533" s="332" t="e">
        <f t="shared" si="208"/>
        <v>#DIV/0!</v>
      </c>
      <c r="AZ533" s="332" t="e">
        <f t="shared" si="208"/>
        <v>#DIV/0!</v>
      </c>
    </row>
    <row r="534" spans="1:52" hidden="1" x14ac:dyDescent="0.15">
      <c r="C534" s="522" t="s">
        <v>688</v>
      </c>
      <c r="D534" s="332" t="e">
        <f t="shared" si="207"/>
        <v>#DIV/0!</v>
      </c>
      <c r="E534" s="332" t="e">
        <f t="shared" si="207"/>
        <v>#DIV/0!</v>
      </c>
      <c r="F534" s="332" t="e">
        <f t="shared" si="207"/>
        <v>#DIV/0!</v>
      </c>
      <c r="G534" s="332" t="e">
        <f t="shared" si="207"/>
        <v>#DIV/0!</v>
      </c>
      <c r="H534" s="332" t="e">
        <f t="shared" si="207"/>
        <v>#DIV/0!</v>
      </c>
      <c r="I534" s="332" t="e">
        <f t="shared" si="207"/>
        <v>#DIV/0!</v>
      </c>
      <c r="J534" s="332" t="e">
        <f t="shared" si="207"/>
        <v>#DIV/0!</v>
      </c>
      <c r="K534" s="332" t="e">
        <f t="shared" si="207"/>
        <v>#DIV/0!</v>
      </c>
      <c r="L534" s="332" t="e">
        <f t="shared" si="207"/>
        <v>#DIV/0!</v>
      </c>
      <c r="M534" s="332" t="e">
        <f t="shared" si="207"/>
        <v>#DIV/0!</v>
      </c>
      <c r="N534" s="332" t="e">
        <f t="shared" si="207"/>
        <v>#DIV/0!</v>
      </c>
      <c r="O534" s="332" t="e">
        <f t="shared" si="207"/>
        <v>#DIV/0!</v>
      </c>
      <c r="P534" s="332" t="e">
        <f t="shared" si="207"/>
        <v>#DIV/0!</v>
      </c>
      <c r="Q534" s="332" t="e">
        <f t="shared" si="207"/>
        <v>#DIV/0!</v>
      </c>
      <c r="R534" s="332" t="e">
        <f t="shared" si="207"/>
        <v>#DIV/0!</v>
      </c>
      <c r="S534" s="332" t="e">
        <f t="shared" si="207"/>
        <v>#DIV/0!</v>
      </c>
      <c r="T534" s="332" t="e">
        <f t="shared" si="207"/>
        <v>#DIV/0!</v>
      </c>
      <c r="U534" s="332" t="e">
        <f t="shared" si="207"/>
        <v>#DIV/0!</v>
      </c>
      <c r="V534" s="332" t="e">
        <f t="shared" si="207"/>
        <v>#DIV/0!</v>
      </c>
      <c r="W534" s="332" t="e">
        <f t="shared" si="207"/>
        <v>#DIV/0!</v>
      </c>
      <c r="X534" s="332" t="e">
        <f t="shared" si="207"/>
        <v>#DIV/0!</v>
      </c>
      <c r="Y534" s="332" t="e">
        <f t="shared" si="207"/>
        <v>#DIV/0!</v>
      </c>
      <c r="Z534" s="332" t="e">
        <f t="shared" si="207"/>
        <v>#DIV/0!</v>
      </c>
      <c r="AA534" s="332" t="e">
        <f t="shared" si="207"/>
        <v>#DIV/0!</v>
      </c>
      <c r="AB534" s="332" t="e">
        <f t="shared" si="207"/>
        <v>#DIV/0!</v>
      </c>
      <c r="AC534" s="332" t="e">
        <f t="shared" si="207"/>
        <v>#DIV/0!</v>
      </c>
      <c r="AD534" s="332" t="e">
        <f t="shared" si="207"/>
        <v>#DIV/0!</v>
      </c>
      <c r="AE534" s="332" t="e">
        <f t="shared" si="207"/>
        <v>#DIV/0!</v>
      </c>
      <c r="AF534" s="332" t="e">
        <f t="shared" si="207"/>
        <v>#DIV/0!</v>
      </c>
      <c r="AG534" s="332" t="e">
        <f t="shared" si="207"/>
        <v>#DIV/0!</v>
      </c>
      <c r="AH534" s="332" t="e">
        <f t="shared" si="207"/>
        <v>#DIV/0!</v>
      </c>
      <c r="AI534" s="332" t="e">
        <f t="shared" si="207"/>
        <v>#DIV/0!</v>
      </c>
      <c r="AJ534" s="332" t="e">
        <f t="shared" si="207"/>
        <v>#DIV/0!</v>
      </c>
      <c r="AK534" s="332" t="e">
        <f t="shared" si="207"/>
        <v>#DIV/0!</v>
      </c>
      <c r="AL534" s="332" t="e">
        <f t="shared" si="207"/>
        <v>#DIV/0!</v>
      </c>
      <c r="AO534" s="522" t="s">
        <v>688</v>
      </c>
      <c r="AP534" s="332" t="e">
        <f t="shared" si="208"/>
        <v>#DIV/0!</v>
      </c>
      <c r="AQ534" s="332" t="e">
        <f t="shared" si="208"/>
        <v>#DIV/0!</v>
      </c>
      <c r="AR534" s="332" t="e">
        <f t="shared" si="208"/>
        <v>#DIV/0!</v>
      </c>
      <c r="AS534" s="332" t="e">
        <f t="shared" si="208"/>
        <v>#DIV/0!</v>
      </c>
      <c r="AT534" s="332" t="e">
        <f t="shared" si="208"/>
        <v>#DIV/0!</v>
      </c>
      <c r="AU534" s="332" t="e">
        <f t="shared" si="208"/>
        <v>#DIV/0!</v>
      </c>
      <c r="AV534" s="332" t="e">
        <f t="shared" si="208"/>
        <v>#DIV/0!</v>
      </c>
      <c r="AW534" s="332" t="e">
        <f t="shared" si="208"/>
        <v>#DIV/0!</v>
      </c>
      <c r="AX534" s="332" t="e">
        <f t="shared" si="208"/>
        <v>#DIV/0!</v>
      </c>
      <c r="AY534" s="332" t="e">
        <f t="shared" si="208"/>
        <v>#DIV/0!</v>
      </c>
      <c r="AZ534" s="332" t="e">
        <f t="shared" si="208"/>
        <v>#DIV/0!</v>
      </c>
    </row>
    <row r="535" spans="1:52" hidden="1" x14ac:dyDescent="0.15">
      <c r="A535" s="255"/>
      <c r="B535" s="255"/>
      <c r="C535" s="525" t="s">
        <v>689</v>
      </c>
      <c r="D535" s="338" t="e">
        <f t="shared" si="207"/>
        <v>#DIV/0!</v>
      </c>
      <c r="E535" s="338" t="e">
        <f t="shared" si="207"/>
        <v>#DIV/0!</v>
      </c>
      <c r="F535" s="338" t="e">
        <f t="shared" si="207"/>
        <v>#DIV/0!</v>
      </c>
      <c r="G535" s="338" t="e">
        <f t="shared" si="207"/>
        <v>#DIV/0!</v>
      </c>
      <c r="H535" s="338" t="e">
        <f t="shared" si="207"/>
        <v>#DIV/0!</v>
      </c>
      <c r="I535" s="338" t="e">
        <f t="shared" si="207"/>
        <v>#DIV/0!</v>
      </c>
      <c r="J535" s="338" t="e">
        <f t="shared" si="207"/>
        <v>#DIV/0!</v>
      </c>
      <c r="K535" s="338" t="e">
        <f t="shared" si="207"/>
        <v>#DIV/0!</v>
      </c>
      <c r="L535" s="338" t="e">
        <f t="shared" si="207"/>
        <v>#DIV/0!</v>
      </c>
      <c r="M535" s="338" t="e">
        <f t="shared" si="207"/>
        <v>#DIV/0!</v>
      </c>
      <c r="N535" s="338" t="e">
        <f t="shared" si="207"/>
        <v>#DIV/0!</v>
      </c>
      <c r="O535" s="338" t="e">
        <f t="shared" si="207"/>
        <v>#DIV/0!</v>
      </c>
      <c r="P535" s="338" t="e">
        <f t="shared" si="207"/>
        <v>#DIV/0!</v>
      </c>
      <c r="Q535" s="338" t="e">
        <f t="shared" si="207"/>
        <v>#DIV/0!</v>
      </c>
      <c r="R535" s="338" t="e">
        <f t="shared" si="207"/>
        <v>#DIV/0!</v>
      </c>
      <c r="S535" s="338" t="e">
        <f t="shared" si="207"/>
        <v>#DIV/0!</v>
      </c>
      <c r="T535" s="338" t="e">
        <f t="shared" si="207"/>
        <v>#DIV/0!</v>
      </c>
      <c r="U535" s="338" t="e">
        <f t="shared" si="207"/>
        <v>#DIV/0!</v>
      </c>
      <c r="V535" s="338" t="e">
        <f t="shared" si="207"/>
        <v>#DIV/0!</v>
      </c>
      <c r="W535" s="338" t="e">
        <f t="shared" si="207"/>
        <v>#DIV/0!</v>
      </c>
      <c r="X535" s="338" t="e">
        <f t="shared" ref="X535:AL535" si="209">ROUND((X592-X588)/X588*100,1)</f>
        <v>#DIV/0!</v>
      </c>
      <c r="Y535" s="338" t="e">
        <f t="shared" si="209"/>
        <v>#DIV/0!</v>
      </c>
      <c r="Z535" s="338" t="e">
        <f t="shared" si="209"/>
        <v>#DIV/0!</v>
      </c>
      <c r="AA535" s="338" t="e">
        <f t="shared" si="209"/>
        <v>#DIV/0!</v>
      </c>
      <c r="AB535" s="338" t="e">
        <f t="shared" si="209"/>
        <v>#DIV/0!</v>
      </c>
      <c r="AC535" s="338" t="e">
        <f t="shared" si="209"/>
        <v>#DIV/0!</v>
      </c>
      <c r="AD535" s="338" t="e">
        <f t="shared" si="209"/>
        <v>#DIV/0!</v>
      </c>
      <c r="AE535" s="338" t="e">
        <f t="shared" si="209"/>
        <v>#DIV/0!</v>
      </c>
      <c r="AF535" s="338" t="e">
        <f t="shared" si="209"/>
        <v>#DIV/0!</v>
      </c>
      <c r="AG535" s="338" t="e">
        <f t="shared" si="209"/>
        <v>#DIV/0!</v>
      </c>
      <c r="AH535" s="338" t="e">
        <f t="shared" si="209"/>
        <v>#DIV/0!</v>
      </c>
      <c r="AI535" s="338" t="e">
        <f t="shared" si="209"/>
        <v>#DIV/0!</v>
      </c>
      <c r="AJ535" s="338" t="e">
        <f t="shared" si="209"/>
        <v>#DIV/0!</v>
      </c>
      <c r="AK535" s="338" t="e">
        <f t="shared" si="209"/>
        <v>#DIV/0!</v>
      </c>
      <c r="AL535" s="338" t="e">
        <f t="shared" si="209"/>
        <v>#DIV/0!</v>
      </c>
      <c r="AN535" s="255"/>
      <c r="AO535" s="525" t="s">
        <v>689</v>
      </c>
      <c r="AP535" s="338" t="e">
        <f t="shared" si="208"/>
        <v>#DIV/0!</v>
      </c>
      <c r="AQ535" s="338" t="e">
        <f t="shared" si="208"/>
        <v>#DIV/0!</v>
      </c>
      <c r="AR535" s="338" t="e">
        <f t="shared" si="208"/>
        <v>#DIV/0!</v>
      </c>
      <c r="AS535" s="338" t="e">
        <f t="shared" si="208"/>
        <v>#DIV/0!</v>
      </c>
      <c r="AT535" s="338" t="e">
        <f t="shared" si="208"/>
        <v>#DIV/0!</v>
      </c>
      <c r="AU535" s="338" t="e">
        <f t="shared" si="208"/>
        <v>#DIV/0!</v>
      </c>
      <c r="AV535" s="338" t="e">
        <f t="shared" si="208"/>
        <v>#DIV/0!</v>
      </c>
      <c r="AW535" s="338" t="e">
        <f t="shared" si="208"/>
        <v>#DIV/0!</v>
      </c>
      <c r="AX535" s="338" t="e">
        <f t="shared" si="208"/>
        <v>#DIV/0!</v>
      </c>
      <c r="AY535" s="338" t="e">
        <f t="shared" si="208"/>
        <v>#DIV/0!</v>
      </c>
      <c r="AZ535" s="338" t="e">
        <f t="shared" si="208"/>
        <v>#DIV/0!</v>
      </c>
    </row>
    <row r="536" spans="1:52" x14ac:dyDescent="0.15">
      <c r="B536" s="50" t="s">
        <v>11</v>
      </c>
      <c r="AN536" s="50" t="s">
        <v>11</v>
      </c>
    </row>
    <row r="537" spans="1:52" x14ac:dyDescent="0.15">
      <c r="B537" s="418" t="s">
        <v>685</v>
      </c>
      <c r="C537" s="519" t="s">
        <v>686</v>
      </c>
      <c r="D537" s="328">
        <f t="shared" ref="D537:AD537" si="210">ROUND(SUM(D31:D33)/3,1)</f>
        <v>99.3</v>
      </c>
      <c r="E537" s="328">
        <f t="shared" si="210"/>
        <v>99.3</v>
      </c>
      <c r="F537" s="328">
        <f t="shared" si="210"/>
        <v>90.5</v>
      </c>
      <c r="G537" s="328">
        <f t="shared" si="210"/>
        <v>90.4</v>
      </c>
      <c r="H537" s="328">
        <f t="shared" si="210"/>
        <v>91</v>
      </c>
      <c r="I537" s="328">
        <f t="shared" si="210"/>
        <v>92.8</v>
      </c>
      <c r="J537" s="328">
        <f t="shared" si="210"/>
        <v>129.5</v>
      </c>
      <c r="K537" s="328">
        <f t="shared" si="210"/>
        <v>93.4</v>
      </c>
      <c r="L537" s="328">
        <f t="shared" si="210"/>
        <v>88.3</v>
      </c>
      <c r="M537" s="328">
        <f t="shared" si="210"/>
        <v>0</v>
      </c>
      <c r="N537" s="328">
        <f t="shared" si="210"/>
        <v>159.4</v>
      </c>
      <c r="O537" s="328">
        <f t="shared" si="210"/>
        <v>93.9</v>
      </c>
      <c r="P537" s="328">
        <f t="shared" si="210"/>
        <v>76.5</v>
      </c>
      <c r="Q537" s="328">
        <f t="shared" si="210"/>
        <v>161.1</v>
      </c>
      <c r="R537" s="328">
        <f t="shared" si="210"/>
        <v>68.400000000000006</v>
      </c>
      <c r="S537" s="328">
        <f t="shared" si="210"/>
        <v>68.400000000000006</v>
      </c>
      <c r="T537" s="328">
        <f t="shared" si="210"/>
        <v>0</v>
      </c>
      <c r="U537" s="328">
        <f t="shared" si="210"/>
        <v>82.6</v>
      </c>
      <c r="V537" s="328">
        <f t="shared" si="210"/>
        <v>105.5</v>
      </c>
      <c r="W537" s="328">
        <f t="shared" si="210"/>
        <v>96.1</v>
      </c>
      <c r="X537" s="328">
        <f t="shared" si="210"/>
        <v>115.1</v>
      </c>
      <c r="Y537" s="328">
        <f t="shared" si="210"/>
        <v>94.5</v>
      </c>
      <c r="Z537" s="328">
        <f t="shared" si="210"/>
        <v>118.9</v>
      </c>
      <c r="AA537" s="328">
        <f t="shared" si="210"/>
        <v>112.4</v>
      </c>
      <c r="AB537" s="328">
        <f t="shared" si="210"/>
        <v>0</v>
      </c>
      <c r="AC537" s="328">
        <f t="shared" si="210"/>
        <v>84.6</v>
      </c>
      <c r="AD537" s="328">
        <f t="shared" si="210"/>
        <v>82.5</v>
      </c>
      <c r="AE537" s="328">
        <f>ROUND(SUM(AE31:AE33)/3,1)</f>
        <v>62</v>
      </c>
      <c r="AF537" s="328">
        <f>ROUND(SUM(AF31:AF33)/3,1)</f>
        <v>74.7</v>
      </c>
      <c r="AG537" s="328">
        <f t="shared" ref="AG537:AL537" si="211">ROUND(SUM(AG31:AG33)/3,1)</f>
        <v>0</v>
      </c>
      <c r="AH537" s="328">
        <f t="shared" si="211"/>
        <v>86.2</v>
      </c>
      <c r="AI537" s="328">
        <f t="shared" si="211"/>
        <v>79.8</v>
      </c>
      <c r="AJ537" s="328">
        <f t="shared" si="211"/>
        <v>109.5</v>
      </c>
      <c r="AK537" s="328">
        <f t="shared" si="211"/>
        <v>0</v>
      </c>
      <c r="AL537" s="328">
        <f t="shared" si="211"/>
        <v>120.1</v>
      </c>
      <c r="AN537" s="418" t="s">
        <v>685</v>
      </c>
      <c r="AO537" s="519" t="s">
        <v>686</v>
      </c>
      <c r="AP537" s="328">
        <f t="shared" ref="AP537:AZ537" si="212">ROUND(SUM(AP31:AP33)/3,1)</f>
        <v>99.3</v>
      </c>
      <c r="AQ537" s="328">
        <f t="shared" si="212"/>
        <v>99</v>
      </c>
      <c r="AR537" s="328">
        <f t="shared" si="212"/>
        <v>96.3</v>
      </c>
      <c r="AS537" s="328">
        <f t="shared" si="212"/>
        <v>88.2</v>
      </c>
      <c r="AT537" s="328">
        <f t="shared" si="212"/>
        <v>110.5</v>
      </c>
      <c r="AU537" s="328">
        <f t="shared" si="212"/>
        <v>105.3</v>
      </c>
      <c r="AV537" s="328">
        <f t="shared" si="212"/>
        <v>122.2</v>
      </c>
      <c r="AW537" s="328">
        <f t="shared" si="212"/>
        <v>76.5</v>
      </c>
      <c r="AX537" s="328">
        <f t="shared" si="212"/>
        <v>99.4</v>
      </c>
      <c r="AY537" s="328">
        <f t="shared" si="212"/>
        <v>99</v>
      </c>
      <c r="AZ537" s="328">
        <f t="shared" si="212"/>
        <v>106.6</v>
      </c>
    </row>
    <row r="538" spans="1:52" x14ac:dyDescent="0.15">
      <c r="C538" s="520" t="s">
        <v>687</v>
      </c>
      <c r="D538" s="332">
        <f t="shared" ref="D538:AD538" si="213">ROUND(SUM(D34:D36)/3,1)</f>
        <v>96</v>
      </c>
      <c r="E538" s="332">
        <f t="shared" si="213"/>
        <v>96</v>
      </c>
      <c r="F538" s="332">
        <f t="shared" si="213"/>
        <v>91.8</v>
      </c>
      <c r="G538" s="332">
        <f t="shared" si="213"/>
        <v>89.6</v>
      </c>
      <c r="H538" s="332">
        <f t="shared" si="213"/>
        <v>107.5</v>
      </c>
      <c r="I538" s="332">
        <f t="shared" si="213"/>
        <v>92.2</v>
      </c>
      <c r="J538" s="332">
        <f t="shared" si="213"/>
        <v>120.7</v>
      </c>
      <c r="K538" s="332">
        <f t="shared" si="213"/>
        <v>101.4</v>
      </c>
      <c r="L538" s="332">
        <f t="shared" si="213"/>
        <v>97</v>
      </c>
      <c r="M538" s="332">
        <f t="shared" si="213"/>
        <v>0</v>
      </c>
      <c r="N538" s="332">
        <f t="shared" si="213"/>
        <v>171.1</v>
      </c>
      <c r="O538" s="332">
        <f t="shared" si="213"/>
        <v>83.2</v>
      </c>
      <c r="P538" s="332">
        <f t="shared" si="213"/>
        <v>77.099999999999994</v>
      </c>
      <c r="Q538" s="332">
        <f t="shared" si="213"/>
        <v>106.7</v>
      </c>
      <c r="R538" s="332">
        <f t="shared" si="213"/>
        <v>99.3</v>
      </c>
      <c r="S538" s="332">
        <f t="shared" si="213"/>
        <v>99.3</v>
      </c>
      <c r="T538" s="332">
        <f t="shared" si="213"/>
        <v>0</v>
      </c>
      <c r="U538" s="332">
        <f t="shared" si="213"/>
        <v>79.599999999999994</v>
      </c>
      <c r="V538" s="332">
        <f t="shared" si="213"/>
        <v>96.7</v>
      </c>
      <c r="W538" s="332">
        <f t="shared" si="213"/>
        <v>99.6</v>
      </c>
      <c r="X538" s="332">
        <f t="shared" si="213"/>
        <v>93.8</v>
      </c>
      <c r="Y538" s="332">
        <f t="shared" si="213"/>
        <v>83.1</v>
      </c>
      <c r="Z538" s="332">
        <f t="shared" si="213"/>
        <v>100.3</v>
      </c>
      <c r="AA538" s="332">
        <f t="shared" si="213"/>
        <v>91.7</v>
      </c>
      <c r="AB538" s="332">
        <f t="shared" si="213"/>
        <v>0</v>
      </c>
      <c r="AC538" s="332">
        <f t="shared" si="213"/>
        <v>94.5</v>
      </c>
      <c r="AD538" s="332">
        <f t="shared" si="213"/>
        <v>93.1</v>
      </c>
      <c r="AE538" s="332">
        <f>ROUND(SUM(AE34:AE36)/3,1)</f>
        <v>63.8</v>
      </c>
      <c r="AF538" s="332">
        <f>ROUND(SUM(AF34:AF36)/3,1)</f>
        <v>105.6</v>
      </c>
      <c r="AG538" s="332">
        <f t="shared" ref="AG538:AL538" si="214">ROUND(SUM(AG34:AG36)/3,1)</f>
        <v>0</v>
      </c>
      <c r="AH538" s="332">
        <f t="shared" si="214"/>
        <v>93.8</v>
      </c>
      <c r="AI538" s="332">
        <f t="shared" si="214"/>
        <v>78.7</v>
      </c>
      <c r="AJ538" s="332">
        <f t="shared" si="214"/>
        <v>130.19999999999999</v>
      </c>
      <c r="AK538" s="332">
        <f t="shared" si="214"/>
        <v>0</v>
      </c>
      <c r="AL538" s="332">
        <f t="shared" si="214"/>
        <v>115.6</v>
      </c>
      <c r="AO538" s="520" t="s">
        <v>687</v>
      </c>
      <c r="AP538" s="332">
        <f t="shared" ref="AP538:AZ538" si="215">ROUND(SUM(AP34:AP36)/3,1)</f>
        <v>96</v>
      </c>
      <c r="AQ538" s="332">
        <f t="shared" si="215"/>
        <v>98.2</v>
      </c>
      <c r="AR538" s="332">
        <f t="shared" si="215"/>
        <v>98.3</v>
      </c>
      <c r="AS538" s="332">
        <f t="shared" si="215"/>
        <v>96.2</v>
      </c>
      <c r="AT538" s="332">
        <f t="shared" si="215"/>
        <v>102.1</v>
      </c>
      <c r="AU538" s="332">
        <f t="shared" si="215"/>
        <v>98</v>
      </c>
      <c r="AV538" s="332">
        <f t="shared" si="215"/>
        <v>113.7</v>
      </c>
      <c r="AW538" s="332">
        <f t="shared" si="215"/>
        <v>71.3</v>
      </c>
      <c r="AX538" s="332">
        <f t="shared" si="215"/>
        <v>95</v>
      </c>
      <c r="AY538" s="332">
        <f t="shared" si="215"/>
        <v>96</v>
      </c>
      <c r="AZ538" s="332">
        <f t="shared" si="215"/>
        <v>77.2</v>
      </c>
    </row>
    <row r="539" spans="1:52" x14ac:dyDescent="0.15">
      <c r="C539" s="520" t="s">
        <v>688</v>
      </c>
      <c r="D539" s="332">
        <f t="shared" ref="D539:AD539" si="216">ROUND(SUM(D37:D39)/3,1)</f>
        <v>96</v>
      </c>
      <c r="E539" s="332">
        <f t="shared" si="216"/>
        <v>96</v>
      </c>
      <c r="F539" s="332">
        <f t="shared" si="216"/>
        <v>87.7</v>
      </c>
      <c r="G539" s="332">
        <f t="shared" si="216"/>
        <v>87.7</v>
      </c>
      <c r="H539" s="332">
        <f t="shared" si="216"/>
        <v>87.5</v>
      </c>
      <c r="I539" s="332">
        <f t="shared" si="216"/>
        <v>96.5</v>
      </c>
      <c r="J539" s="332">
        <f t="shared" si="216"/>
        <v>106</v>
      </c>
      <c r="K539" s="332">
        <f t="shared" si="216"/>
        <v>99.7</v>
      </c>
      <c r="L539" s="332">
        <f t="shared" si="216"/>
        <v>94.6</v>
      </c>
      <c r="M539" s="332">
        <f t="shared" si="216"/>
        <v>0</v>
      </c>
      <c r="N539" s="332">
        <f t="shared" si="216"/>
        <v>167.7</v>
      </c>
      <c r="O539" s="332">
        <f t="shared" si="216"/>
        <v>86.6</v>
      </c>
      <c r="P539" s="332">
        <f t="shared" si="216"/>
        <v>80.8</v>
      </c>
      <c r="Q539" s="332">
        <f t="shared" si="216"/>
        <v>109.2</v>
      </c>
      <c r="R539" s="332">
        <f t="shared" si="216"/>
        <v>108</v>
      </c>
      <c r="S539" s="332">
        <f t="shared" si="216"/>
        <v>108</v>
      </c>
      <c r="T539" s="332">
        <f t="shared" si="216"/>
        <v>0</v>
      </c>
      <c r="U539" s="332">
        <f t="shared" si="216"/>
        <v>85</v>
      </c>
      <c r="V539" s="332">
        <f t="shared" si="216"/>
        <v>98.4</v>
      </c>
      <c r="W539" s="332">
        <f t="shared" si="216"/>
        <v>89.8</v>
      </c>
      <c r="X539" s="332">
        <f t="shared" si="216"/>
        <v>107.1</v>
      </c>
      <c r="Y539" s="332">
        <f t="shared" si="216"/>
        <v>89.9</v>
      </c>
      <c r="Z539" s="332">
        <f t="shared" si="216"/>
        <v>109.2</v>
      </c>
      <c r="AA539" s="332">
        <f t="shared" si="216"/>
        <v>100.2</v>
      </c>
      <c r="AB539" s="332">
        <f t="shared" si="216"/>
        <v>0</v>
      </c>
      <c r="AC539" s="332">
        <f t="shared" si="216"/>
        <v>95.6</v>
      </c>
      <c r="AD539" s="332">
        <f t="shared" si="216"/>
        <v>90.2</v>
      </c>
      <c r="AE539" s="332">
        <f>ROUND(SUM(AE37:AE39)/3,1)</f>
        <v>69.900000000000006</v>
      </c>
      <c r="AF539" s="332">
        <f>ROUND(SUM(AF37:AF39)/3,1)</f>
        <v>101.1</v>
      </c>
      <c r="AG539" s="332">
        <f t="shared" ref="AG539:AL539" si="217">ROUND(SUM(AG37:AG39)/3,1)</f>
        <v>0</v>
      </c>
      <c r="AH539" s="332">
        <f t="shared" si="217"/>
        <v>113.4</v>
      </c>
      <c r="AI539" s="332">
        <f t="shared" si="217"/>
        <v>86.1</v>
      </c>
      <c r="AJ539" s="332">
        <f t="shared" si="217"/>
        <v>106.3</v>
      </c>
      <c r="AK539" s="332">
        <f t="shared" si="217"/>
        <v>0</v>
      </c>
      <c r="AL539" s="332">
        <f t="shared" si="217"/>
        <v>104.3</v>
      </c>
      <c r="AO539" s="520" t="s">
        <v>688</v>
      </c>
      <c r="AP539" s="332">
        <f t="shared" ref="AP539:AZ539" si="218">ROUND(SUM(AP37:AP39)/3,1)</f>
        <v>96</v>
      </c>
      <c r="AQ539" s="332">
        <f t="shared" si="218"/>
        <v>98.7</v>
      </c>
      <c r="AR539" s="332">
        <f t="shared" si="218"/>
        <v>95.9</v>
      </c>
      <c r="AS539" s="332">
        <f t="shared" si="218"/>
        <v>86.1</v>
      </c>
      <c r="AT539" s="332">
        <f t="shared" si="218"/>
        <v>113.1</v>
      </c>
      <c r="AU539" s="332">
        <f t="shared" si="218"/>
        <v>105.4</v>
      </c>
      <c r="AV539" s="332">
        <f t="shared" si="218"/>
        <v>125.1</v>
      </c>
      <c r="AW539" s="332">
        <f t="shared" si="218"/>
        <v>71.900000000000006</v>
      </c>
      <c r="AX539" s="332">
        <f t="shared" si="218"/>
        <v>94.8</v>
      </c>
      <c r="AY539" s="332">
        <f t="shared" si="218"/>
        <v>94.3</v>
      </c>
      <c r="AZ539" s="332">
        <f t="shared" si="218"/>
        <v>103.7</v>
      </c>
    </row>
    <row r="540" spans="1:52" x14ac:dyDescent="0.15">
      <c r="C540" s="520" t="s">
        <v>689</v>
      </c>
      <c r="D540" s="332">
        <f t="shared" ref="D540:AD540" si="219">ROUND(SUM(D40:D42)/3,1)</f>
        <v>91.7</v>
      </c>
      <c r="E540" s="332">
        <f t="shared" si="219"/>
        <v>91.7</v>
      </c>
      <c r="F540" s="332">
        <f t="shared" si="219"/>
        <v>87.6</v>
      </c>
      <c r="G540" s="332">
        <f t="shared" si="219"/>
        <v>88.4</v>
      </c>
      <c r="H540" s="332">
        <f t="shared" si="219"/>
        <v>81.8</v>
      </c>
      <c r="I540" s="332">
        <f t="shared" si="219"/>
        <v>86</v>
      </c>
      <c r="J540" s="332">
        <f t="shared" si="219"/>
        <v>115.4</v>
      </c>
      <c r="K540" s="332">
        <f t="shared" si="219"/>
        <v>112.7</v>
      </c>
      <c r="L540" s="332">
        <f t="shared" si="219"/>
        <v>111.6</v>
      </c>
      <c r="M540" s="332">
        <f t="shared" si="219"/>
        <v>0</v>
      </c>
      <c r="N540" s="332">
        <f t="shared" si="219"/>
        <v>167.9</v>
      </c>
      <c r="O540" s="332">
        <f t="shared" si="219"/>
        <v>87.7</v>
      </c>
      <c r="P540" s="332">
        <f t="shared" si="219"/>
        <v>83.5</v>
      </c>
      <c r="Q540" s="332">
        <f t="shared" si="219"/>
        <v>103.8</v>
      </c>
      <c r="R540" s="332">
        <f t="shared" si="219"/>
        <v>81.3</v>
      </c>
      <c r="S540" s="332">
        <f t="shared" si="219"/>
        <v>81.3</v>
      </c>
      <c r="T540" s="332">
        <f t="shared" si="219"/>
        <v>0</v>
      </c>
      <c r="U540" s="332">
        <f t="shared" si="219"/>
        <v>53.2</v>
      </c>
      <c r="V540" s="332">
        <f t="shared" si="219"/>
        <v>90.5</v>
      </c>
      <c r="W540" s="332">
        <f t="shared" si="219"/>
        <v>86.6</v>
      </c>
      <c r="X540" s="332">
        <f t="shared" si="219"/>
        <v>94.5</v>
      </c>
      <c r="Y540" s="332">
        <f t="shared" si="219"/>
        <v>91.7</v>
      </c>
      <c r="Z540" s="332">
        <f t="shared" si="219"/>
        <v>104.3</v>
      </c>
      <c r="AA540" s="332">
        <f t="shared" si="219"/>
        <v>90.7</v>
      </c>
      <c r="AB540" s="332">
        <f t="shared" si="219"/>
        <v>0</v>
      </c>
      <c r="AC540" s="332">
        <f t="shared" si="219"/>
        <v>89</v>
      </c>
      <c r="AD540" s="332">
        <f t="shared" si="219"/>
        <v>85.2</v>
      </c>
      <c r="AE540" s="332">
        <f>ROUND(SUM(AE40:AE42)/3,1)</f>
        <v>67.400000000000006</v>
      </c>
      <c r="AF540" s="332">
        <f>ROUND(SUM(AF40:AF42)/3,1)</f>
        <v>94.7</v>
      </c>
      <c r="AG540" s="332">
        <f t="shared" ref="AG540:AL540" si="220">ROUND(SUM(AG40:AG42)/3,1)</f>
        <v>0</v>
      </c>
      <c r="AH540" s="332">
        <f t="shared" si="220"/>
        <v>101.2</v>
      </c>
      <c r="AI540" s="332">
        <f t="shared" si="220"/>
        <v>83.8</v>
      </c>
      <c r="AJ540" s="332">
        <f t="shared" si="220"/>
        <v>95.6</v>
      </c>
      <c r="AK540" s="332">
        <f t="shared" si="220"/>
        <v>0</v>
      </c>
      <c r="AL540" s="332">
        <f t="shared" si="220"/>
        <v>114.7</v>
      </c>
      <c r="AO540" s="520" t="s">
        <v>689</v>
      </c>
      <c r="AP540" s="332">
        <f t="shared" ref="AP540:AZ540" si="221">ROUND(SUM(AP40:AP42)/3,1)</f>
        <v>91.7</v>
      </c>
      <c r="AQ540" s="332">
        <f t="shared" si="221"/>
        <v>95.4</v>
      </c>
      <c r="AR540" s="332">
        <f t="shared" si="221"/>
        <v>98.2</v>
      </c>
      <c r="AS540" s="332">
        <f t="shared" si="221"/>
        <v>95.9</v>
      </c>
      <c r="AT540" s="332">
        <f t="shared" si="221"/>
        <v>102.2</v>
      </c>
      <c r="AU540" s="332">
        <f t="shared" si="221"/>
        <v>88.9</v>
      </c>
      <c r="AV540" s="332">
        <f t="shared" si="221"/>
        <v>99.9</v>
      </c>
      <c r="AW540" s="332">
        <f t="shared" si="221"/>
        <v>70.400000000000006</v>
      </c>
      <c r="AX540" s="332">
        <f t="shared" si="221"/>
        <v>90.1</v>
      </c>
      <c r="AY540" s="332">
        <f t="shared" si="221"/>
        <v>90.4</v>
      </c>
      <c r="AZ540" s="332">
        <f t="shared" si="221"/>
        <v>84.1</v>
      </c>
    </row>
    <row r="541" spans="1:52" x14ac:dyDescent="0.15">
      <c r="B541" s="418" t="s">
        <v>690</v>
      </c>
      <c r="C541" s="519" t="s">
        <v>686</v>
      </c>
      <c r="D541" s="328">
        <f t="shared" ref="D541:AD541" si="222">ROUND(SUM(D43:D45)/3,1)</f>
        <v>88.6</v>
      </c>
      <c r="E541" s="328">
        <f t="shared" si="222"/>
        <v>88.7</v>
      </c>
      <c r="F541" s="328">
        <f t="shared" si="222"/>
        <v>85.4</v>
      </c>
      <c r="G541" s="328">
        <f t="shared" si="222"/>
        <v>84.5</v>
      </c>
      <c r="H541" s="328">
        <f t="shared" si="222"/>
        <v>91.4</v>
      </c>
      <c r="I541" s="328">
        <f t="shared" si="222"/>
        <v>83.7</v>
      </c>
      <c r="J541" s="328">
        <f t="shared" si="222"/>
        <v>103.5</v>
      </c>
      <c r="K541" s="328">
        <f t="shared" si="222"/>
        <v>91.1</v>
      </c>
      <c r="L541" s="328">
        <f t="shared" si="222"/>
        <v>90</v>
      </c>
      <c r="M541" s="328">
        <f t="shared" si="222"/>
        <v>0</v>
      </c>
      <c r="N541" s="328">
        <f t="shared" si="222"/>
        <v>165.9</v>
      </c>
      <c r="O541" s="328">
        <f t="shared" si="222"/>
        <v>82.3</v>
      </c>
      <c r="P541" s="328">
        <f t="shared" si="222"/>
        <v>77.400000000000006</v>
      </c>
      <c r="Q541" s="328">
        <f t="shared" si="222"/>
        <v>100.9</v>
      </c>
      <c r="R541" s="328">
        <f t="shared" si="222"/>
        <v>85.4</v>
      </c>
      <c r="S541" s="328">
        <f t="shared" si="222"/>
        <v>85.4</v>
      </c>
      <c r="T541" s="328">
        <f t="shared" si="222"/>
        <v>0</v>
      </c>
      <c r="U541" s="328">
        <f t="shared" si="222"/>
        <v>57.5</v>
      </c>
      <c r="V541" s="328">
        <f t="shared" si="222"/>
        <v>90</v>
      </c>
      <c r="W541" s="328">
        <f t="shared" si="222"/>
        <v>85.8</v>
      </c>
      <c r="X541" s="328">
        <f t="shared" si="222"/>
        <v>94.2</v>
      </c>
      <c r="Y541" s="328">
        <f t="shared" si="222"/>
        <v>100.2</v>
      </c>
      <c r="Z541" s="328">
        <f t="shared" si="222"/>
        <v>109.6</v>
      </c>
      <c r="AA541" s="328">
        <f t="shared" si="222"/>
        <v>85.3</v>
      </c>
      <c r="AB541" s="328">
        <f t="shared" si="222"/>
        <v>0</v>
      </c>
      <c r="AC541" s="328">
        <f t="shared" si="222"/>
        <v>85.1</v>
      </c>
      <c r="AD541" s="328">
        <f t="shared" si="222"/>
        <v>81.5</v>
      </c>
      <c r="AE541" s="328">
        <f>ROUND(SUM(AE43:AE45)/3,1)</f>
        <v>82.9</v>
      </c>
      <c r="AF541" s="328">
        <f>ROUND(SUM(AF43:AF45)/3,1)</f>
        <v>61.8</v>
      </c>
      <c r="AG541" s="328">
        <f t="shared" ref="AG541:AL541" si="223">ROUND(SUM(AG43:AG45)/3,1)</f>
        <v>0</v>
      </c>
      <c r="AH541" s="328">
        <f t="shared" si="223"/>
        <v>86.2</v>
      </c>
      <c r="AI541" s="328">
        <f t="shared" si="223"/>
        <v>103.8</v>
      </c>
      <c r="AJ541" s="328">
        <f t="shared" si="223"/>
        <v>84.8</v>
      </c>
      <c r="AK541" s="328">
        <f t="shared" si="223"/>
        <v>0</v>
      </c>
      <c r="AL541" s="328">
        <f t="shared" si="223"/>
        <v>100.3</v>
      </c>
      <c r="AN541" s="418" t="s">
        <v>690</v>
      </c>
      <c r="AO541" s="519" t="s">
        <v>686</v>
      </c>
      <c r="AP541" s="328">
        <f t="shared" ref="AP541:AZ541" si="224">ROUND(SUM(AP43:AP45)/3,1)</f>
        <v>88.6</v>
      </c>
      <c r="AQ541" s="328">
        <f t="shared" si="224"/>
        <v>86.9</v>
      </c>
      <c r="AR541" s="328">
        <f t="shared" si="224"/>
        <v>87.7</v>
      </c>
      <c r="AS541" s="328">
        <f t="shared" si="224"/>
        <v>80.2</v>
      </c>
      <c r="AT541" s="328">
        <f t="shared" si="224"/>
        <v>100.9</v>
      </c>
      <c r="AU541" s="328">
        <f t="shared" si="224"/>
        <v>85.1</v>
      </c>
      <c r="AV541" s="328">
        <f t="shared" si="224"/>
        <v>96.5</v>
      </c>
      <c r="AW541" s="328">
        <f t="shared" si="224"/>
        <v>66</v>
      </c>
      <c r="AX541" s="328">
        <f t="shared" si="224"/>
        <v>89.4</v>
      </c>
      <c r="AY541" s="328">
        <f t="shared" si="224"/>
        <v>89.5</v>
      </c>
      <c r="AZ541" s="328">
        <f t="shared" si="224"/>
        <v>88.8</v>
      </c>
    </row>
    <row r="542" spans="1:52" x14ac:dyDescent="0.15">
      <c r="C542" s="520" t="s">
        <v>687</v>
      </c>
      <c r="D542" s="332">
        <f t="shared" ref="D542:AD542" si="225">ROUND(SUM(D46:D48)/3,1)</f>
        <v>100.3</v>
      </c>
      <c r="E542" s="332">
        <f t="shared" si="225"/>
        <v>100.3</v>
      </c>
      <c r="F542" s="332">
        <f t="shared" si="225"/>
        <v>93.2</v>
      </c>
      <c r="G542" s="332">
        <f t="shared" si="225"/>
        <v>91.2</v>
      </c>
      <c r="H542" s="332">
        <f t="shared" si="225"/>
        <v>107.4</v>
      </c>
      <c r="I542" s="332">
        <f t="shared" si="225"/>
        <v>89.6</v>
      </c>
      <c r="J542" s="332">
        <f t="shared" si="225"/>
        <v>107</v>
      </c>
      <c r="K542" s="332">
        <f t="shared" si="225"/>
        <v>106.1</v>
      </c>
      <c r="L542" s="332">
        <f t="shared" si="225"/>
        <v>103.3</v>
      </c>
      <c r="M542" s="332">
        <f t="shared" si="225"/>
        <v>0</v>
      </c>
      <c r="N542" s="332">
        <f t="shared" si="225"/>
        <v>184.8</v>
      </c>
      <c r="O542" s="332">
        <f t="shared" si="225"/>
        <v>89.6</v>
      </c>
      <c r="P542" s="332">
        <f t="shared" si="225"/>
        <v>85.1</v>
      </c>
      <c r="Q542" s="332">
        <f t="shared" si="225"/>
        <v>107.3</v>
      </c>
      <c r="R542" s="332">
        <f t="shared" si="225"/>
        <v>101.3</v>
      </c>
      <c r="S542" s="332">
        <f t="shared" si="225"/>
        <v>101.3</v>
      </c>
      <c r="T542" s="332">
        <f t="shared" si="225"/>
        <v>0</v>
      </c>
      <c r="U542" s="332">
        <f t="shared" si="225"/>
        <v>136.6</v>
      </c>
      <c r="V542" s="332">
        <f t="shared" si="225"/>
        <v>96.9</v>
      </c>
      <c r="W542" s="332">
        <f t="shared" si="225"/>
        <v>88.2</v>
      </c>
      <c r="X542" s="332">
        <f t="shared" si="225"/>
        <v>105.8</v>
      </c>
      <c r="Y542" s="332">
        <f t="shared" si="225"/>
        <v>116.3</v>
      </c>
      <c r="Z542" s="332">
        <f t="shared" si="225"/>
        <v>104.6</v>
      </c>
      <c r="AA542" s="332">
        <f t="shared" si="225"/>
        <v>92.3</v>
      </c>
      <c r="AB542" s="332">
        <f t="shared" si="225"/>
        <v>0</v>
      </c>
      <c r="AC542" s="332">
        <f t="shared" si="225"/>
        <v>93.7</v>
      </c>
      <c r="AD542" s="332">
        <f t="shared" si="225"/>
        <v>88.9</v>
      </c>
      <c r="AE542" s="332">
        <f>ROUND(SUM(AE46:AE48)/3,1)</f>
        <v>102.2</v>
      </c>
      <c r="AF542" s="332">
        <f>ROUND(SUM(AF46:AF48)/3,1)</f>
        <v>92.9</v>
      </c>
      <c r="AG542" s="332">
        <f t="shared" ref="AG542:AL542" si="226">ROUND(SUM(AG46:AG48)/3,1)</f>
        <v>0</v>
      </c>
      <c r="AH542" s="332">
        <f t="shared" si="226"/>
        <v>92.3</v>
      </c>
      <c r="AI542" s="332">
        <f t="shared" si="226"/>
        <v>94.7</v>
      </c>
      <c r="AJ542" s="332">
        <f t="shared" si="226"/>
        <v>115.2</v>
      </c>
      <c r="AK542" s="332">
        <f t="shared" si="226"/>
        <v>0</v>
      </c>
      <c r="AL542" s="332">
        <f t="shared" si="226"/>
        <v>106.7</v>
      </c>
      <c r="AO542" s="520" t="s">
        <v>687</v>
      </c>
      <c r="AP542" s="332">
        <f t="shared" ref="AP542:AZ542" si="227">ROUND(SUM(AP46:AP48)/3,1)</f>
        <v>100.3</v>
      </c>
      <c r="AQ542" s="332">
        <f t="shared" si="227"/>
        <v>101.6</v>
      </c>
      <c r="AR542" s="332">
        <f t="shared" si="227"/>
        <v>103.2</v>
      </c>
      <c r="AS542" s="332">
        <f t="shared" si="227"/>
        <v>96.9</v>
      </c>
      <c r="AT542" s="332">
        <f t="shared" si="227"/>
        <v>114.3</v>
      </c>
      <c r="AU542" s="332">
        <f t="shared" si="227"/>
        <v>97.7</v>
      </c>
      <c r="AV542" s="332">
        <f t="shared" si="227"/>
        <v>110.9</v>
      </c>
      <c r="AW542" s="332">
        <f t="shared" si="227"/>
        <v>75.5</v>
      </c>
      <c r="AX542" s="332">
        <f t="shared" si="227"/>
        <v>99.7</v>
      </c>
      <c r="AY542" s="332">
        <f t="shared" si="227"/>
        <v>99.2</v>
      </c>
      <c r="AZ542" s="332">
        <f t="shared" si="227"/>
        <v>108.3</v>
      </c>
    </row>
    <row r="543" spans="1:52" x14ac:dyDescent="0.15">
      <c r="C543" s="520" t="s">
        <v>688</v>
      </c>
      <c r="D543" s="332">
        <f t="shared" ref="D543:AD543" si="228">ROUND(SUM(D49:D51)/3,1)</f>
        <v>104.4</v>
      </c>
      <c r="E543" s="332">
        <f t="shared" si="228"/>
        <v>104.5</v>
      </c>
      <c r="F543" s="332">
        <f t="shared" si="228"/>
        <v>92.1</v>
      </c>
      <c r="G543" s="332">
        <f t="shared" si="228"/>
        <v>91</v>
      </c>
      <c r="H543" s="332">
        <f t="shared" si="228"/>
        <v>100.3</v>
      </c>
      <c r="I543" s="332">
        <f t="shared" si="228"/>
        <v>97.4</v>
      </c>
      <c r="J543" s="332">
        <f t="shared" si="228"/>
        <v>97.4</v>
      </c>
      <c r="K543" s="332">
        <f t="shared" si="228"/>
        <v>138.4</v>
      </c>
      <c r="L543" s="332">
        <f t="shared" si="228"/>
        <v>139.5</v>
      </c>
      <c r="M543" s="332">
        <f t="shared" si="228"/>
        <v>0</v>
      </c>
      <c r="N543" s="332">
        <f t="shared" si="228"/>
        <v>104.7</v>
      </c>
      <c r="O543" s="332">
        <f t="shared" si="228"/>
        <v>98.4</v>
      </c>
      <c r="P543" s="332">
        <f t="shared" si="228"/>
        <v>93.8</v>
      </c>
      <c r="Q543" s="332">
        <f t="shared" si="228"/>
        <v>116.2</v>
      </c>
      <c r="R543" s="332">
        <f t="shared" si="228"/>
        <v>98.8</v>
      </c>
      <c r="S543" s="332">
        <f t="shared" si="228"/>
        <v>98.8</v>
      </c>
      <c r="T543" s="332">
        <f t="shared" si="228"/>
        <v>0</v>
      </c>
      <c r="U543" s="332">
        <f t="shared" si="228"/>
        <v>178.6</v>
      </c>
      <c r="V543" s="332">
        <f t="shared" si="228"/>
        <v>99.3</v>
      </c>
      <c r="W543" s="332">
        <f t="shared" si="228"/>
        <v>88.4</v>
      </c>
      <c r="X543" s="332">
        <f t="shared" si="228"/>
        <v>110.3</v>
      </c>
      <c r="Y543" s="332">
        <f t="shared" si="228"/>
        <v>111</v>
      </c>
      <c r="Z543" s="332">
        <f t="shared" si="228"/>
        <v>121.1</v>
      </c>
      <c r="AA543" s="332">
        <f t="shared" si="228"/>
        <v>96.8</v>
      </c>
      <c r="AB543" s="332">
        <f t="shared" si="228"/>
        <v>0</v>
      </c>
      <c r="AC543" s="332">
        <f t="shared" si="228"/>
        <v>95.2</v>
      </c>
      <c r="AD543" s="332">
        <f t="shared" si="228"/>
        <v>90.1</v>
      </c>
      <c r="AE543" s="332">
        <f>ROUND(SUM(AE49:AE51)/3,1)</f>
        <v>112.6</v>
      </c>
      <c r="AF543" s="332">
        <f>ROUND(SUM(AF49:AF51)/3,1)</f>
        <v>98.5</v>
      </c>
      <c r="AG543" s="332">
        <f t="shared" ref="AG543:AL543" si="229">ROUND(SUM(AG49:AG51)/3,1)</f>
        <v>0</v>
      </c>
      <c r="AH543" s="332">
        <f t="shared" si="229"/>
        <v>92.6</v>
      </c>
      <c r="AI543" s="332">
        <f t="shared" si="229"/>
        <v>114.7</v>
      </c>
      <c r="AJ543" s="332">
        <f t="shared" si="229"/>
        <v>90.2</v>
      </c>
      <c r="AK543" s="332">
        <f t="shared" si="229"/>
        <v>0</v>
      </c>
      <c r="AL543" s="332">
        <f t="shared" si="229"/>
        <v>108.1</v>
      </c>
      <c r="AO543" s="520" t="s">
        <v>688</v>
      </c>
      <c r="AP543" s="332">
        <f t="shared" ref="AP543:AZ543" si="230">ROUND(SUM(AP49:AP51)/3,1)</f>
        <v>104.4</v>
      </c>
      <c r="AQ543" s="332">
        <f t="shared" si="230"/>
        <v>103.1</v>
      </c>
      <c r="AR543" s="332">
        <f t="shared" si="230"/>
        <v>102.8</v>
      </c>
      <c r="AS543" s="332">
        <f t="shared" si="230"/>
        <v>89.4</v>
      </c>
      <c r="AT543" s="332">
        <f t="shared" si="230"/>
        <v>126.1</v>
      </c>
      <c r="AU543" s="332">
        <f t="shared" si="230"/>
        <v>103.9</v>
      </c>
      <c r="AV543" s="332">
        <f t="shared" si="230"/>
        <v>118.6</v>
      </c>
      <c r="AW543" s="332">
        <f t="shared" si="230"/>
        <v>79</v>
      </c>
      <c r="AX543" s="332">
        <f t="shared" si="230"/>
        <v>105</v>
      </c>
      <c r="AY543" s="332">
        <f t="shared" si="230"/>
        <v>104.9</v>
      </c>
      <c r="AZ543" s="332">
        <f t="shared" si="230"/>
        <v>106.4</v>
      </c>
    </row>
    <row r="544" spans="1:52" x14ac:dyDescent="0.15">
      <c r="B544" s="255"/>
      <c r="C544" s="521" t="s">
        <v>689</v>
      </c>
      <c r="D544" s="338">
        <f t="shared" ref="D544:AD544" si="231">ROUND(SUM(D52:D54)/3,1)</f>
        <v>98.1</v>
      </c>
      <c r="E544" s="338">
        <f t="shared" si="231"/>
        <v>98.1</v>
      </c>
      <c r="F544" s="338">
        <f t="shared" si="231"/>
        <v>99.5</v>
      </c>
      <c r="G544" s="338">
        <f t="shared" si="231"/>
        <v>94.2</v>
      </c>
      <c r="H544" s="338">
        <f t="shared" si="231"/>
        <v>137.5</v>
      </c>
      <c r="I544" s="338">
        <f t="shared" si="231"/>
        <v>95.9</v>
      </c>
      <c r="J544" s="338">
        <f t="shared" si="231"/>
        <v>101.7</v>
      </c>
      <c r="K544" s="338">
        <f t="shared" si="231"/>
        <v>134.19999999999999</v>
      </c>
      <c r="L544" s="338">
        <f t="shared" si="231"/>
        <v>137.6</v>
      </c>
      <c r="M544" s="338">
        <f t="shared" si="231"/>
        <v>0</v>
      </c>
      <c r="N544" s="338">
        <f t="shared" si="231"/>
        <v>110.8</v>
      </c>
      <c r="O544" s="338">
        <f t="shared" si="231"/>
        <v>92.9</v>
      </c>
      <c r="P544" s="338">
        <f t="shared" si="231"/>
        <v>93</v>
      </c>
      <c r="Q544" s="338">
        <f t="shared" si="231"/>
        <v>92.3</v>
      </c>
      <c r="R544" s="338">
        <f t="shared" si="231"/>
        <v>91.2</v>
      </c>
      <c r="S544" s="338">
        <f t="shared" si="231"/>
        <v>91.2</v>
      </c>
      <c r="T544" s="338">
        <f t="shared" si="231"/>
        <v>0</v>
      </c>
      <c r="U544" s="338">
        <f t="shared" si="231"/>
        <v>82.5</v>
      </c>
      <c r="V544" s="338">
        <f t="shared" si="231"/>
        <v>101.4</v>
      </c>
      <c r="W544" s="338">
        <f t="shared" si="231"/>
        <v>103.3</v>
      </c>
      <c r="X544" s="338">
        <f t="shared" si="231"/>
        <v>99.5</v>
      </c>
      <c r="Y544" s="338">
        <f t="shared" si="231"/>
        <v>87.8</v>
      </c>
      <c r="Z544" s="338">
        <f t="shared" si="231"/>
        <v>96.5</v>
      </c>
      <c r="AA544" s="338">
        <f t="shared" si="231"/>
        <v>97.4</v>
      </c>
      <c r="AB544" s="338">
        <f t="shared" si="231"/>
        <v>0</v>
      </c>
      <c r="AC544" s="338">
        <f t="shared" si="231"/>
        <v>92.7</v>
      </c>
      <c r="AD544" s="338">
        <f t="shared" si="231"/>
        <v>81.5</v>
      </c>
      <c r="AE544" s="338">
        <f>ROUND(SUM(AE52:AE54)/3,1)</f>
        <v>104.1</v>
      </c>
      <c r="AF544" s="338">
        <f>ROUND(SUM(AF52:AF54)/3,1)</f>
        <v>105.1</v>
      </c>
      <c r="AG544" s="338">
        <f t="shared" ref="AG544:AL544" si="232">ROUND(SUM(AG52:AG54)/3,1)</f>
        <v>0</v>
      </c>
      <c r="AH544" s="338">
        <f t="shared" si="232"/>
        <v>87.3</v>
      </c>
      <c r="AI544" s="338">
        <f t="shared" si="232"/>
        <v>131.80000000000001</v>
      </c>
      <c r="AJ544" s="338">
        <f t="shared" si="232"/>
        <v>92.5</v>
      </c>
      <c r="AK544" s="338">
        <f t="shared" si="232"/>
        <v>0</v>
      </c>
      <c r="AL544" s="338">
        <f t="shared" si="232"/>
        <v>110.2</v>
      </c>
      <c r="AN544" s="255"/>
      <c r="AO544" s="521" t="s">
        <v>689</v>
      </c>
      <c r="AP544" s="338">
        <f t="shared" ref="AP544:AZ544" si="233">ROUND(SUM(AP52:AP54)/3,1)</f>
        <v>98.1</v>
      </c>
      <c r="AQ544" s="338">
        <f t="shared" si="233"/>
        <v>98.2</v>
      </c>
      <c r="AR544" s="338">
        <f t="shared" si="233"/>
        <v>100.4</v>
      </c>
      <c r="AS544" s="338">
        <f t="shared" si="233"/>
        <v>96.6</v>
      </c>
      <c r="AT544" s="338">
        <f t="shared" si="233"/>
        <v>106.8</v>
      </c>
      <c r="AU544" s="338">
        <f t="shared" si="233"/>
        <v>93.1</v>
      </c>
      <c r="AV544" s="338">
        <f t="shared" si="233"/>
        <v>98.8</v>
      </c>
      <c r="AW544" s="338">
        <f t="shared" si="233"/>
        <v>83.4</v>
      </c>
      <c r="AX544" s="338">
        <f t="shared" si="233"/>
        <v>98.1</v>
      </c>
      <c r="AY544" s="338">
        <f t="shared" si="233"/>
        <v>99.5</v>
      </c>
      <c r="AZ544" s="338">
        <f t="shared" si="233"/>
        <v>73.599999999999994</v>
      </c>
    </row>
    <row r="545" spans="2:52" x14ac:dyDescent="0.15">
      <c r="B545" s="50" t="s">
        <v>691</v>
      </c>
      <c r="C545" s="519" t="s">
        <v>686</v>
      </c>
      <c r="D545" s="332">
        <f t="shared" ref="D545:AD545" si="234">ROUND(SUM(D55:D57)/3,1)</f>
        <v>95.4</v>
      </c>
      <c r="E545" s="332">
        <f t="shared" si="234"/>
        <v>95.4</v>
      </c>
      <c r="F545" s="332">
        <f t="shared" si="234"/>
        <v>93.9</v>
      </c>
      <c r="G545" s="332">
        <f t="shared" si="234"/>
        <v>93.3</v>
      </c>
      <c r="H545" s="332">
        <f t="shared" si="234"/>
        <v>98.6</v>
      </c>
      <c r="I545" s="332">
        <f t="shared" si="234"/>
        <v>95.8</v>
      </c>
      <c r="J545" s="332">
        <f t="shared" si="234"/>
        <v>89</v>
      </c>
      <c r="K545" s="332">
        <f t="shared" si="234"/>
        <v>89.6</v>
      </c>
      <c r="L545" s="332">
        <f t="shared" si="234"/>
        <v>86.6</v>
      </c>
      <c r="M545" s="332">
        <f t="shared" si="234"/>
        <v>0</v>
      </c>
      <c r="N545" s="332">
        <f t="shared" si="234"/>
        <v>97.9</v>
      </c>
      <c r="O545" s="332">
        <f t="shared" si="234"/>
        <v>92.8</v>
      </c>
      <c r="P545" s="332">
        <f t="shared" si="234"/>
        <v>88.3</v>
      </c>
      <c r="Q545" s="332">
        <f t="shared" si="234"/>
        <v>109.9</v>
      </c>
      <c r="R545" s="332">
        <f t="shared" si="234"/>
        <v>98.4</v>
      </c>
      <c r="S545" s="332">
        <f t="shared" si="234"/>
        <v>98.4</v>
      </c>
      <c r="T545" s="332">
        <f t="shared" si="234"/>
        <v>0</v>
      </c>
      <c r="U545" s="332">
        <f t="shared" si="234"/>
        <v>75.2</v>
      </c>
      <c r="V545" s="332">
        <f t="shared" si="234"/>
        <v>104.4</v>
      </c>
      <c r="W545" s="332">
        <f t="shared" si="234"/>
        <v>105.8</v>
      </c>
      <c r="X545" s="332">
        <f t="shared" si="234"/>
        <v>103.1</v>
      </c>
      <c r="Y545" s="332">
        <f t="shared" si="234"/>
        <v>99.4</v>
      </c>
      <c r="Z545" s="332">
        <f t="shared" si="234"/>
        <v>107.7</v>
      </c>
      <c r="AA545" s="332">
        <f t="shared" si="234"/>
        <v>101.7</v>
      </c>
      <c r="AB545" s="332">
        <f t="shared" si="234"/>
        <v>0</v>
      </c>
      <c r="AC545" s="332">
        <f t="shared" si="234"/>
        <v>97.4</v>
      </c>
      <c r="AD545" s="332">
        <f t="shared" si="234"/>
        <v>102.9</v>
      </c>
      <c r="AE545" s="332">
        <f>ROUND(SUM(AE55:AE57)/3,1)</f>
        <v>104.3</v>
      </c>
      <c r="AF545" s="332">
        <f>ROUND(SUM(AF55:AF57)/3,1)</f>
        <v>69.7</v>
      </c>
      <c r="AG545" s="332">
        <f t="shared" ref="AG545:AL545" si="235">ROUND(SUM(AG55:AG57)/3,1)</f>
        <v>0</v>
      </c>
      <c r="AH545" s="332">
        <f t="shared" si="235"/>
        <v>90.8</v>
      </c>
      <c r="AI545" s="332">
        <f t="shared" si="235"/>
        <v>99.4</v>
      </c>
      <c r="AJ545" s="332">
        <f t="shared" si="235"/>
        <v>91.2</v>
      </c>
      <c r="AK545" s="332">
        <f t="shared" si="235"/>
        <v>0</v>
      </c>
      <c r="AL545" s="332">
        <f t="shared" si="235"/>
        <v>89.2</v>
      </c>
      <c r="AN545" s="50" t="s">
        <v>691</v>
      </c>
      <c r="AO545" s="519" t="s">
        <v>686</v>
      </c>
      <c r="AP545" s="332">
        <f t="shared" ref="AP545:AZ545" si="236">ROUND(SUM(AP55:AP57)/3,1)</f>
        <v>95.4</v>
      </c>
      <c r="AQ545" s="332">
        <f t="shared" si="236"/>
        <v>94</v>
      </c>
      <c r="AR545" s="332">
        <f t="shared" si="236"/>
        <v>91.2</v>
      </c>
      <c r="AS545" s="332">
        <f t="shared" si="236"/>
        <v>86.2</v>
      </c>
      <c r="AT545" s="332">
        <f t="shared" si="236"/>
        <v>100</v>
      </c>
      <c r="AU545" s="332">
        <f t="shared" si="236"/>
        <v>100.6</v>
      </c>
      <c r="AV545" s="332">
        <f t="shared" si="236"/>
        <v>107.9</v>
      </c>
      <c r="AW545" s="332">
        <f t="shared" si="236"/>
        <v>88.1</v>
      </c>
      <c r="AX545" s="332">
        <f t="shared" si="236"/>
        <v>95.9</v>
      </c>
      <c r="AY545" s="332">
        <f t="shared" si="236"/>
        <v>95.6</v>
      </c>
      <c r="AZ545" s="332">
        <f t="shared" si="236"/>
        <v>102.2</v>
      </c>
    </row>
    <row r="546" spans="2:52" x14ac:dyDescent="0.15">
      <c r="C546" s="520" t="s">
        <v>687</v>
      </c>
      <c r="D546" s="332">
        <f t="shared" ref="D546:AD546" si="237">ROUND(SUM(D58:D60)/3,1)</f>
        <v>101.6</v>
      </c>
      <c r="E546" s="332">
        <f t="shared" si="237"/>
        <v>101.6</v>
      </c>
      <c r="F546" s="332">
        <f t="shared" si="237"/>
        <v>103.7</v>
      </c>
      <c r="G546" s="332">
        <f t="shared" si="237"/>
        <v>103.5</v>
      </c>
      <c r="H546" s="332">
        <f t="shared" si="237"/>
        <v>105.2</v>
      </c>
      <c r="I546" s="332">
        <f t="shared" si="237"/>
        <v>102.3</v>
      </c>
      <c r="J546" s="332">
        <f t="shared" si="237"/>
        <v>101.1</v>
      </c>
      <c r="K546" s="332">
        <f t="shared" si="237"/>
        <v>108.1</v>
      </c>
      <c r="L546" s="332">
        <f t="shared" si="237"/>
        <v>109.9</v>
      </c>
      <c r="M546" s="332">
        <f t="shared" si="237"/>
        <v>0</v>
      </c>
      <c r="N546" s="332">
        <f t="shared" si="237"/>
        <v>106.7</v>
      </c>
      <c r="O546" s="332">
        <f t="shared" si="237"/>
        <v>94.8</v>
      </c>
      <c r="P546" s="332">
        <f t="shared" si="237"/>
        <v>94.7</v>
      </c>
      <c r="Q546" s="332">
        <f t="shared" si="237"/>
        <v>95.3</v>
      </c>
      <c r="R546" s="332">
        <f t="shared" si="237"/>
        <v>105.6</v>
      </c>
      <c r="S546" s="332">
        <f t="shared" si="237"/>
        <v>105.6</v>
      </c>
      <c r="T546" s="332">
        <f t="shared" si="237"/>
        <v>0</v>
      </c>
      <c r="U546" s="332">
        <f t="shared" si="237"/>
        <v>124.1</v>
      </c>
      <c r="V546" s="332">
        <f t="shared" si="237"/>
        <v>95.9</v>
      </c>
      <c r="W546" s="332">
        <f t="shared" si="237"/>
        <v>93.7</v>
      </c>
      <c r="X546" s="332">
        <f t="shared" si="237"/>
        <v>98.1</v>
      </c>
      <c r="Y546" s="332">
        <f t="shared" si="237"/>
        <v>85.9</v>
      </c>
      <c r="Z546" s="332">
        <f t="shared" si="237"/>
        <v>97.2</v>
      </c>
      <c r="AA546" s="332">
        <f t="shared" si="237"/>
        <v>98.7</v>
      </c>
      <c r="AB546" s="332">
        <f t="shared" si="237"/>
        <v>0</v>
      </c>
      <c r="AC546" s="332">
        <f t="shared" si="237"/>
        <v>102.1</v>
      </c>
      <c r="AD546" s="332">
        <f t="shared" si="237"/>
        <v>102.6</v>
      </c>
      <c r="AE546" s="332">
        <f>ROUND(SUM(AE58:AE60)/3,1)</f>
        <v>104.7</v>
      </c>
      <c r="AF546" s="332">
        <f>ROUND(SUM(AF58:AF60)/3,1)</f>
        <v>99.1</v>
      </c>
      <c r="AG546" s="332">
        <f t="shared" ref="AG546:AL546" si="238">ROUND(SUM(AG58:AG60)/3,1)</f>
        <v>0</v>
      </c>
      <c r="AH546" s="332">
        <f t="shared" si="238"/>
        <v>96.2</v>
      </c>
      <c r="AI546" s="332">
        <f t="shared" si="238"/>
        <v>95.8</v>
      </c>
      <c r="AJ546" s="332">
        <f t="shared" si="238"/>
        <v>119.9</v>
      </c>
      <c r="AK546" s="332">
        <f t="shared" si="238"/>
        <v>0</v>
      </c>
      <c r="AL546" s="332">
        <f t="shared" si="238"/>
        <v>102.9</v>
      </c>
      <c r="AO546" s="520" t="s">
        <v>687</v>
      </c>
      <c r="AP546" s="332">
        <f t="shared" ref="AP546:AZ546" si="239">ROUND(SUM(AP58:AP60)/3,1)</f>
        <v>101.6</v>
      </c>
      <c r="AQ546" s="332">
        <f t="shared" si="239"/>
        <v>101.1</v>
      </c>
      <c r="AR546" s="332">
        <f t="shared" si="239"/>
        <v>101</v>
      </c>
      <c r="AS546" s="332">
        <f t="shared" si="239"/>
        <v>99.6</v>
      </c>
      <c r="AT546" s="332">
        <f t="shared" si="239"/>
        <v>103.3</v>
      </c>
      <c r="AU546" s="332">
        <f t="shared" si="239"/>
        <v>101.4</v>
      </c>
      <c r="AV546" s="332">
        <f t="shared" si="239"/>
        <v>101.2</v>
      </c>
      <c r="AW546" s="332">
        <f t="shared" si="239"/>
        <v>102</v>
      </c>
      <c r="AX546" s="332">
        <f t="shared" si="239"/>
        <v>101.8</v>
      </c>
      <c r="AY546" s="332">
        <f t="shared" si="239"/>
        <v>102.2</v>
      </c>
      <c r="AZ546" s="332">
        <f t="shared" si="239"/>
        <v>95.5</v>
      </c>
    </row>
    <row r="547" spans="2:52" x14ac:dyDescent="0.15">
      <c r="C547" s="520" t="s">
        <v>688</v>
      </c>
      <c r="D547" s="332">
        <f t="shared" ref="D547:AD547" si="240">ROUND(SUM(D61:D63)/3,1)</f>
        <v>103.2</v>
      </c>
      <c r="E547" s="332">
        <f t="shared" si="240"/>
        <v>103.2</v>
      </c>
      <c r="F547" s="332">
        <f t="shared" si="240"/>
        <v>98.9</v>
      </c>
      <c r="G547" s="332">
        <f t="shared" si="240"/>
        <v>101.8</v>
      </c>
      <c r="H547" s="332">
        <f t="shared" si="240"/>
        <v>78.400000000000006</v>
      </c>
      <c r="I547" s="332">
        <f t="shared" si="240"/>
        <v>103.5</v>
      </c>
      <c r="J547" s="332">
        <f t="shared" si="240"/>
        <v>100.8</v>
      </c>
      <c r="K547" s="332">
        <f t="shared" si="240"/>
        <v>100.7</v>
      </c>
      <c r="L547" s="332">
        <f t="shared" si="240"/>
        <v>102.1</v>
      </c>
      <c r="M547" s="332">
        <f t="shared" si="240"/>
        <v>0</v>
      </c>
      <c r="N547" s="332">
        <f t="shared" si="240"/>
        <v>89.9</v>
      </c>
      <c r="O547" s="332">
        <f t="shared" si="240"/>
        <v>102.5</v>
      </c>
      <c r="P547" s="332">
        <f t="shared" si="240"/>
        <v>102.6</v>
      </c>
      <c r="Q547" s="332">
        <f t="shared" si="240"/>
        <v>101.9</v>
      </c>
      <c r="R547" s="332">
        <f t="shared" si="240"/>
        <v>97</v>
      </c>
      <c r="S547" s="332">
        <f t="shared" si="240"/>
        <v>97</v>
      </c>
      <c r="T547" s="332">
        <f t="shared" si="240"/>
        <v>0</v>
      </c>
      <c r="U547" s="332">
        <f t="shared" si="240"/>
        <v>131.4</v>
      </c>
      <c r="V547" s="332">
        <f t="shared" si="240"/>
        <v>105</v>
      </c>
      <c r="W547" s="332">
        <f t="shared" si="240"/>
        <v>100.4</v>
      </c>
      <c r="X547" s="332">
        <f t="shared" si="240"/>
        <v>109.8</v>
      </c>
      <c r="Y547" s="332">
        <f t="shared" si="240"/>
        <v>111.3</v>
      </c>
      <c r="Z547" s="332">
        <f t="shared" si="240"/>
        <v>99.3</v>
      </c>
      <c r="AA547" s="332">
        <f t="shared" si="240"/>
        <v>99.4</v>
      </c>
      <c r="AB547" s="332">
        <f t="shared" si="240"/>
        <v>0</v>
      </c>
      <c r="AC547" s="332">
        <f t="shared" si="240"/>
        <v>101.5</v>
      </c>
      <c r="AD547" s="332">
        <f t="shared" si="240"/>
        <v>99</v>
      </c>
      <c r="AE547" s="332">
        <f>ROUND(SUM(AE61:AE63)/3,1)</f>
        <v>97.8</v>
      </c>
      <c r="AF547" s="332">
        <f>ROUND(SUM(AF61:AF63)/3,1)</f>
        <v>119.2</v>
      </c>
      <c r="AG547" s="332">
        <f t="shared" ref="AG547:AL547" si="241">ROUND(SUM(AG61:AG63)/3,1)</f>
        <v>0</v>
      </c>
      <c r="AH547" s="332">
        <f t="shared" si="241"/>
        <v>107.7</v>
      </c>
      <c r="AI547" s="332">
        <f t="shared" si="241"/>
        <v>102.9</v>
      </c>
      <c r="AJ547" s="332">
        <f t="shared" si="241"/>
        <v>93.3</v>
      </c>
      <c r="AK547" s="332">
        <f t="shared" si="241"/>
        <v>0</v>
      </c>
      <c r="AL547" s="332">
        <f t="shared" si="241"/>
        <v>100.8</v>
      </c>
      <c r="AO547" s="520" t="s">
        <v>688</v>
      </c>
      <c r="AP547" s="332">
        <f t="shared" ref="AP547:AZ547" si="242">ROUND(SUM(AP61:AP63)/3,1)</f>
        <v>103.2</v>
      </c>
      <c r="AQ547" s="332">
        <f t="shared" si="242"/>
        <v>101.6</v>
      </c>
      <c r="AR547" s="332">
        <f t="shared" si="242"/>
        <v>102.8</v>
      </c>
      <c r="AS547" s="332">
        <f t="shared" si="242"/>
        <v>101.4</v>
      </c>
      <c r="AT547" s="332">
        <f t="shared" si="242"/>
        <v>105.3</v>
      </c>
      <c r="AU547" s="332">
        <f t="shared" si="242"/>
        <v>98.7</v>
      </c>
      <c r="AV547" s="332">
        <f t="shared" si="242"/>
        <v>95.2</v>
      </c>
      <c r="AW547" s="332">
        <f t="shared" si="242"/>
        <v>104.5</v>
      </c>
      <c r="AX547" s="332">
        <f t="shared" si="242"/>
        <v>103.9</v>
      </c>
      <c r="AY547" s="332">
        <f t="shared" si="242"/>
        <v>103</v>
      </c>
      <c r="AZ547" s="332">
        <f t="shared" si="242"/>
        <v>119.5</v>
      </c>
    </row>
    <row r="548" spans="2:52" x14ac:dyDescent="0.15">
      <c r="C548" s="521" t="s">
        <v>689</v>
      </c>
      <c r="D548" s="332">
        <f t="shared" ref="D548:AD548" si="243">ROUND(SUM(D64:D66)/3,1)</f>
        <v>99.9</v>
      </c>
      <c r="E548" s="332">
        <f t="shared" si="243"/>
        <v>99.9</v>
      </c>
      <c r="F548" s="332">
        <f t="shared" si="243"/>
        <v>103.4</v>
      </c>
      <c r="G548" s="332">
        <f t="shared" si="243"/>
        <v>101.4</v>
      </c>
      <c r="H548" s="332">
        <f t="shared" si="243"/>
        <v>117.8</v>
      </c>
      <c r="I548" s="332">
        <f t="shared" si="243"/>
        <v>98.4</v>
      </c>
      <c r="J548" s="332">
        <f t="shared" si="243"/>
        <v>109</v>
      </c>
      <c r="K548" s="332">
        <f t="shared" si="243"/>
        <v>101.6</v>
      </c>
      <c r="L548" s="332">
        <f t="shared" si="243"/>
        <v>101.5</v>
      </c>
      <c r="M548" s="332">
        <f t="shared" si="243"/>
        <v>0</v>
      </c>
      <c r="N548" s="332">
        <f t="shared" si="243"/>
        <v>105.4</v>
      </c>
      <c r="O548" s="332">
        <f t="shared" si="243"/>
        <v>110</v>
      </c>
      <c r="P548" s="332">
        <f t="shared" si="243"/>
        <v>114.4</v>
      </c>
      <c r="Q548" s="332">
        <f t="shared" si="243"/>
        <v>92.9</v>
      </c>
      <c r="R548" s="332">
        <f t="shared" si="243"/>
        <v>99</v>
      </c>
      <c r="S548" s="332">
        <f t="shared" si="243"/>
        <v>99</v>
      </c>
      <c r="T548" s="332">
        <f t="shared" si="243"/>
        <v>0</v>
      </c>
      <c r="U548" s="332">
        <f t="shared" si="243"/>
        <v>69.2</v>
      </c>
      <c r="V548" s="332">
        <f t="shared" si="243"/>
        <v>94.7</v>
      </c>
      <c r="W548" s="332">
        <f t="shared" si="243"/>
        <v>100.2</v>
      </c>
      <c r="X548" s="332">
        <f t="shared" si="243"/>
        <v>89</v>
      </c>
      <c r="Y548" s="332">
        <f t="shared" si="243"/>
        <v>103.5</v>
      </c>
      <c r="Z548" s="332">
        <f t="shared" si="243"/>
        <v>95.7</v>
      </c>
      <c r="AA548" s="332">
        <f t="shared" si="243"/>
        <v>100.1</v>
      </c>
      <c r="AB548" s="332">
        <f t="shared" si="243"/>
        <v>0</v>
      </c>
      <c r="AC548" s="332">
        <f t="shared" si="243"/>
        <v>99</v>
      </c>
      <c r="AD548" s="332">
        <f t="shared" si="243"/>
        <v>95.5</v>
      </c>
      <c r="AE548" s="332">
        <f>ROUND(SUM(AE64:AE66)/3,1)</f>
        <v>93.2</v>
      </c>
      <c r="AF548" s="332">
        <f>ROUND(SUM(AF64:AF66)/3,1)</f>
        <v>112</v>
      </c>
      <c r="AG548" s="332">
        <f t="shared" ref="AG548:AL548" si="244">ROUND(SUM(AG64:AG66)/3,1)</f>
        <v>0</v>
      </c>
      <c r="AH548" s="332">
        <f t="shared" si="244"/>
        <v>105.3</v>
      </c>
      <c r="AI548" s="332">
        <f t="shared" si="244"/>
        <v>101.8</v>
      </c>
      <c r="AJ548" s="332">
        <f t="shared" si="244"/>
        <v>95.6</v>
      </c>
      <c r="AK548" s="332">
        <f t="shared" si="244"/>
        <v>0</v>
      </c>
      <c r="AL548" s="332">
        <f t="shared" si="244"/>
        <v>107.1</v>
      </c>
      <c r="AO548" s="521" t="s">
        <v>689</v>
      </c>
      <c r="AP548" s="332">
        <f t="shared" ref="AP548:AZ548" si="245">ROUND(SUM(AP64:AP66)/3,1)</f>
        <v>99.9</v>
      </c>
      <c r="AQ548" s="332">
        <f t="shared" si="245"/>
        <v>103.3</v>
      </c>
      <c r="AR548" s="332">
        <f t="shared" si="245"/>
        <v>104.9</v>
      </c>
      <c r="AS548" s="332">
        <f t="shared" si="245"/>
        <v>112.7</v>
      </c>
      <c r="AT548" s="332">
        <f t="shared" si="245"/>
        <v>91.4</v>
      </c>
      <c r="AU548" s="332">
        <f t="shared" si="245"/>
        <v>99.3</v>
      </c>
      <c r="AV548" s="332">
        <f t="shared" si="245"/>
        <v>95.7</v>
      </c>
      <c r="AW548" s="332">
        <f t="shared" si="245"/>
        <v>105.3</v>
      </c>
      <c r="AX548" s="332">
        <f t="shared" si="245"/>
        <v>98.4</v>
      </c>
      <c r="AY548" s="332">
        <f t="shared" si="245"/>
        <v>99.3</v>
      </c>
      <c r="AZ548" s="332">
        <f t="shared" si="245"/>
        <v>82.8</v>
      </c>
    </row>
    <row r="549" spans="2:52" x14ac:dyDescent="0.15">
      <c r="B549" s="418" t="s">
        <v>692</v>
      </c>
      <c r="C549" s="522" t="s">
        <v>686</v>
      </c>
      <c r="D549" s="328">
        <f t="shared" ref="D549:AD549" si="246">ROUND(SUM(D67:D69)/3,1)</f>
        <v>103.7</v>
      </c>
      <c r="E549" s="328">
        <f t="shared" si="246"/>
        <v>103.7</v>
      </c>
      <c r="F549" s="328">
        <f t="shared" si="246"/>
        <v>104.3</v>
      </c>
      <c r="G549" s="328">
        <f t="shared" si="246"/>
        <v>102.7</v>
      </c>
      <c r="H549" s="328">
        <f t="shared" si="246"/>
        <v>116.4</v>
      </c>
      <c r="I549" s="328">
        <f t="shared" si="246"/>
        <v>93.7</v>
      </c>
      <c r="J549" s="328">
        <f t="shared" si="246"/>
        <v>112.3</v>
      </c>
      <c r="K549" s="328">
        <f t="shared" si="246"/>
        <v>84.7</v>
      </c>
      <c r="L549" s="328">
        <f t="shared" si="246"/>
        <v>86.8</v>
      </c>
      <c r="M549" s="328">
        <f t="shared" si="246"/>
        <v>0</v>
      </c>
      <c r="N549" s="328">
        <f t="shared" si="246"/>
        <v>138.6</v>
      </c>
      <c r="O549" s="328">
        <f t="shared" si="246"/>
        <v>109.6</v>
      </c>
      <c r="P549" s="328">
        <f t="shared" si="246"/>
        <v>112.6</v>
      </c>
      <c r="Q549" s="328">
        <f t="shared" si="246"/>
        <v>98</v>
      </c>
      <c r="R549" s="328">
        <f t="shared" si="246"/>
        <v>82.4</v>
      </c>
      <c r="S549" s="328">
        <f t="shared" si="246"/>
        <v>82.4</v>
      </c>
      <c r="T549" s="328">
        <f t="shared" si="246"/>
        <v>0</v>
      </c>
      <c r="U549" s="328">
        <f t="shared" si="246"/>
        <v>96.2</v>
      </c>
      <c r="V549" s="328">
        <f t="shared" si="246"/>
        <v>99.2</v>
      </c>
      <c r="W549" s="328">
        <f t="shared" si="246"/>
        <v>92.5</v>
      </c>
      <c r="X549" s="328">
        <f t="shared" si="246"/>
        <v>105.9</v>
      </c>
      <c r="Y549" s="328">
        <f t="shared" si="246"/>
        <v>99.8</v>
      </c>
      <c r="Z549" s="328">
        <f t="shared" si="246"/>
        <v>111.6</v>
      </c>
      <c r="AA549" s="328">
        <f t="shared" si="246"/>
        <v>111.6</v>
      </c>
      <c r="AB549" s="328">
        <f t="shared" si="246"/>
        <v>0</v>
      </c>
      <c r="AC549" s="328">
        <f t="shared" si="246"/>
        <v>103.5</v>
      </c>
      <c r="AD549" s="328">
        <f t="shared" si="246"/>
        <v>106.4</v>
      </c>
      <c r="AE549" s="328">
        <f>ROUND(SUM(AE67:AE69)/3,1)</f>
        <v>107</v>
      </c>
      <c r="AF549" s="328">
        <f>ROUND(SUM(AF67:AF69)/3,1)</f>
        <v>73.5</v>
      </c>
      <c r="AG549" s="328">
        <f t="shared" ref="AG549:AL549" si="247">ROUND(SUM(AG67:AG69)/3,1)</f>
        <v>0</v>
      </c>
      <c r="AH549" s="328">
        <f t="shared" si="247"/>
        <v>114.8</v>
      </c>
      <c r="AI549" s="328">
        <f t="shared" si="247"/>
        <v>110</v>
      </c>
      <c r="AJ549" s="328">
        <f t="shared" si="247"/>
        <v>70.7</v>
      </c>
      <c r="AK549" s="328">
        <f t="shared" si="247"/>
        <v>0</v>
      </c>
      <c r="AL549" s="328">
        <f t="shared" si="247"/>
        <v>105.1</v>
      </c>
      <c r="AN549" s="418" t="s">
        <v>692</v>
      </c>
      <c r="AO549" s="522" t="s">
        <v>686</v>
      </c>
      <c r="AP549" s="328">
        <f t="shared" ref="AP549:AZ549" si="248">ROUND(SUM(AP67:AP69)/3,1)</f>
        <v>103.7</v>
      </c>
      <c r="AQ549" s="328">
        <f t="shared" si="248"/>
        <v>104.9</v>
      </c>
      <c r="AR549" s="328">
        <f t="shared" si="248"/>
        <v>108.8</v>
      </c>
      <c r="AS549" s="328">
        <f t="shared" si="248"/>
        <v>111.2</v>
      </c>
      <c r="AT549" s="328">
        <f t="shared" si="248"/>
        <v>104.5</v>
      </c>
      <c r="AU549" s="328">
        <f t="shared" si="248"/>
        <v>95.6</v>
      </c>
      <c r="AV549" s="328">
        <f t="shared" si="248"/>
        <v>98.8</v>
      </c>
      <c r="AW549" s="328">
        <f t="shared" si="248"/>
        <v>90.2</v>
      </c>
      <c r="AX549" s="328">
        <f t="shared" si="248"/>
        <v>103.2</v>
      </c>
      <c r="AY549" s="328">
        <f t="shared" si="248"/>
        <v>102.8</v>
      </c>
      <c r="AZ549" s="328">
        <f t="shared" si="248"/>
        <v>111.5</v>
      </c>
    </row>
    <row r="550" spans="2:52" x14ac:dyDescent="0.15">
      <c r="C550" s="520" t="s">
        <v>687</v>
      </c>
      <c r="D550" s="332">
        <f t="shared" ref="D550:AD550" si="249">ROUND(SUM(D70:D72)/3,1)</f>
        <v>111.8</v>
      </c>
      <c r="E550" s="332">
        <f t="shared" si="249"/>
        <v>111.7</v>
      </c>
      <c r="F550" s="332">
        <f t="shared" si="249"/>
        <v>117.1</v>
      </c>
      <c r="G550" s="332">
        <f t="shared" si="249"/>
        <v>112.3</v>
      </c>
      <c r="H550" s="332">
        <f t="shared" si="249"/>
        <v>151.69999999999999</v>
      </c>
      <c r="I550" s="332">
        <f t="shared" si="249"/>
        <v>97.5</v>
      </c>
      <c r="J550" s="332">
        <f t="shared" si="249"/>
        <v>125.4</v>
      </c>
      <c r="K550" s="332">
        <f t="shared" si="249"/>
        <v>103.1</v>
      </c>
      <c r="L550" s="332">
        <f t="shared" si="249"/>
        <v>107.9</v>
      </c>
      <c r="M550" s="332">
        <f t="shared" si="249"/>
        <v>0</v>
      </c>
      <c r="N550" s="332">
        <f t="shared" si="249"/>
        <v>110.1</v>
      </c>
      <c r="O550" s="332">
        <f t="shared" si="249"/>
        <v>138.80000000000001</v>
      </c>
      <c r="P550" s="332">
        <f t="shared" si="249"/>
        <v>144</v>
      </c>
      <c r="Q550" s="332">
        <f t="shared" si="249"/>
        <v>118.8</v>
      </c>
      <c r="R550" s="332">
        <f t="shared" si="249"/>
        <v>99.8</v>
      </c>
      <c r="S550" s="332">
        <f t="shared" si="249"/>
        <v>99.8</v>
      </c>
      <c r="T550" s="332">
        <f t="shared" si="249"/>
        <v>0</v>
      </c>
      <c r="U550" s="332">
        <f t="shared" si="249"/>
        <v>105.8</v>
      </c>
      <c r="V550" s="332">
        <f t="shared" si="249"/>
        <v>98.5</v>
      </c>
      <c r="W550" s="332">
        <f t="shared" si="249"/>
        <v>90.2</v>
      </c>
      <c r="X550" s="332">
        <f t="shared" si="249"/>
        <v>107</v>
      </c>
      <c r="Y550" s="332">
        <f t="shared" si="249"/>
        <v>105.8</v>
      </c>
      <c r="Z550" s="332">
        <f t="shared" si="249"/>
        <v>98.3</v>
      </c>
      <c r="AA550" s="332">
        <f t="shared" si="249"/>
        <v>102.4</v>
      </c>
      <c r="AB550" s="332">
        <f t="shared" si="249"/>
        <v>0</v>
      </c>
      <c r="AC550" s="332">
        <f t="shared" si="249"/>
        <v>96.3</v>
      </c>
      <c r="AD550" s="332">
        <f t="shared" si="249"/>
        <v>88.1</v>
      </c>
      <c r="AE550" s="332">
        <f>ROUND(SUM(AE70:AE72)/3,1)</f>
        <v>95.9</v>
      </c>
      <c r="AF550" s="332">
        <f>ROUND(SUM(AF70:AF72)/3,1)</f>
        <v>116.1</v>
      </c>
      <c r="AG550" s="332">
        <f t="shared" ref="AG550:AL550" si="250">ROUND(SUM(AG70:AG72)/3,1)</f>
        <v>0</v>
      </c>
      <c r="AH550" s="332">
        <f t="shared" si="250"/>
        <v>116.4</v>
      </c>
      <c r="AI550" s="332">
        <f t="shared" si="250"/>
        <v>105.8</v>
      </c>
      <c r="AJ550" s="332">
        <f t="shared" si="250"/>
        <v>74.900000000000006</v>
      </c>
      <c r="AK550" s="332">
        <f t="shared" si="250"/>
        <v>0</v>
      </c>
      <c r="AL550" s="332">
        <f t="shared" si="250"/>
        <v>119.6</v>
      </c>
      <c r="AO550" s="520" t="s">
        <v>687</v>
      </c>
      <c r="AP550" s="332">
        <f t="shared" ref="AP550:AZ550" si="251">ROUND(SUM(AP70:AP72)/3,1)</f>
        <v>111.8</v>
      </c>
      <c r="AQ550" s="332">
        <f t="shared" si="251"/>
        <v>120.7</v>
      </c>
      <c r="AR550" s="332">
        <f t="shared" si="251"/>
        <v>127</v>
      </c>
      <c r="AS550" s="332">
        <f t="shared" si="251"/>
        <v>138.1</v>
      </c>
      <c r="AT550" s="332">
        <f t="shared" si="251"/>
        <v>107.8</v>
      </c>
      <c r="AU550" s="332">
        <f t="shared" si="251"/>
        <v>105.6</v>
      </c>
      <c r="AV550" s="332">
        <f t="shared" si="251"/>
        <v>114.9</v>
      </c>
      <c r="AW550" s="332">
        <f t="shared" si="251"/>
        <v>89.9</v>
      </c>
      <c r="AX550" s="332">
        <f t="shared" si="251"/>
        <v>107.7</v>
      </c>
      <c r="AY550" s="332">
        <f t="shared" si="251"/>
        <v>108.1</v>
      </c>
      <c r="AZ550" s="332">
        <f t="shared" si="251"/>
        <v>101.4</v>
      </c>
    </row>
    <row r="551" spans="2:52" x14ac:dyDescent="0.15">
      <c r="C551" s="520" t="s">
        <v>688</v>
      </c>
      <c r="D551" s="332">
        <f t="shared" ref="D551:AD551" si="252">ROUND(SUM(D73:D75)/3,1)</f>
        <v>112.7</v>
      </c>
      <c r="E551" s="332">
        <f t="shared" si="252"/>
        <v>112.7</v>
      </c>
      <c r="F551" s="332">
        <f t="shared" si="252"/>
        <v>117.3</v>
      </c>
      <c r="G551" s="332">
        <f t="shared" si="252"/>
        <v>117.4</v>
      </c>
      <c r="H551" s="332">
        <f t="shared" si="252"/>
        <v>116.7</v>
      </c>
      <c r="I551" s="332">
        <f t="shared" si="252"/>
        <v>107.1</v>
      </c>
      <c r="J551" s="332">
        <f t="shared" si="252"/>
        <v>134.6</v>
      </c>
      <c r="K551" s="332">
        <f t="shared" si="252"/>
        <v>104.3</v>
      </c>
      <c r="L551" s="332">
        <f t="shared" si="252"/>
        <v>107.1</v>
      </c>
      <c r="M551" s="332">
        <f t="shared" si="252"/>
        <v>0</v>
      </c>
      <c r="N551" s="332">
        <f t="shared" si="252"/>
        <v>134.9</v>
      </c>
      <c r="O551" s="332">
        <f t="shared" si="252"/>
        <v>128.19999999999999</v>
      </c>
      <c r="P551" s="332">
        <f t="shared" si="252"/>
        <v>126.5</v>
      </c>
      <c r="Q551" s="332">
        <f t="shared" si="252"/>
        <v>135.1</v>
      </c>
      <c r="R551" s="332">
        <f t="shared" si="252"/>
        <v>83.8</v>
      </c>
      <c r="S551" s="332">
        <f t="shared" si="252"/>
        <v>83.8</v>
      </c>
      <c r="T551" s="332">
        <f t="shared" si="252"/>
        <v>0</v>
      </c>
      <c r="U551" s="332">
        <f t="shared" si="252"/>
        <v>99.1</v>
      </c>
      <c r="V551" s="332">
        <f t="shared" si="252"/>
        <v>102.7</v>
      </c>
      <c r="W551" s="332">
        <f t="shared" si="252"/>
        <v>97.4</v>
      </c>
      <c r="X551" s="332">
        <f t="shared" si="252"/>
        <v>108.1</v>
      </c>
      <c r="Y551" s="332">
        <f t="shared" si="252"/>
        <v>87</v>
      </c>
      <c r="Z551" s="332">
        <f t="shared" si="252"/>
        <v>104.7</v>
      </c>
      <c r="AA551" s="332">
        <f t="shared" si="252"/>
        <v>101.3</v>
      </c>
      <c r="AB551" s="332">
        <f t="shared" si="252"/>
        <v>0</v>
      </c>
      <c r="AC551" s="332">
        <f t="shared" si="252"/>
        <v>100.5</v>
      </c>
      <c r="AD551" s="332">
        <f t="shared" si="252"/>
        <v>90</v>
      </c>
      <c r="AE551" s="332">
        <f>ROUND(SUM(AE73:AE75)/3,1)</f>
        <v>97.5</v>
      </c>
      <c r="AF551" s="332">
        <f>ROUND(SUM(AF73:AF75)/3,1)</f>
        <v>117.1</v>
      </c>
      <c r="AG551" s="332">
        <f t="shared" ref="AG551:AL551" si="253">ROUND(SUM(AG73:AG75)/3,1)</f>
        <v>0</v>
      </c>
      <c r="AH551" s="332">
        <f t="shared" si="253"/>
        <v>123.2</v>
      </c>
      <c r="AI551" s="332">
        <f t="shared" si="253"/>
        <v>119.7</v>
      </c>
      <c r="AJ551" s="332">
        <f t="shared" si="253"/>
        <v>73.2</v>
      </c>
      <c r="AK551" s="332">
        <f t="shared" si="253"/>
        <v>0</v>
      </c>
      <c r="AL551" s="332">
        <f t="shared" si="253"/>
        <v>126.7</v>
      </c>
      <c r="AO551" s="520" t="s">
        <v>688</v>
      </c>
      <c r="AP551" s="332">
        <f t="shared" ref="AP551:AZ551" si="254">ROUND(SUM(AP73:AP75)/3,1)</f>
        <v>112.7</v>
      </c>
      <c r="AQ551" s="332">
        <f t="shared" si="254"/>
        <v>120.6</v>
      </c>
      <c r="AR551" s="332">
        <f t="shared" si="254"/>
        <v>125.1</v>
      </c>
      <c r="AS551" s="332">
        <f t="shared" si="254"/>
        <v>131.19999999999999</v>
      </c>
      <c r="AT551" s="332">
        <f t="shared" si="254"/>
        <v>114.5</v>
      </c>
      <c r="AU551" s="332">
        <f t="shared" si="254"/>
        <v>110</v>
      </c>
      <c r="AV551" s="332">
        <f t="shared" si="254"/>
        <v>117.9</v>
      </c>
      <c r="AW551" s="332">
        <f t="shared" si="254"/>
        <v>96.6</v>
      </c>
      <c r="AX551" s="332">
        <f t="shared" si="254"/>
        <v>109.1</v>
      </c>
      <c r="AY551" s="332">
        <f t="shared" si="254"/>
        <v>109.2</v>
      </c>
      <c r="AZ551" s="332">
        <f t="shared" si="254"/>
        <v>108</v>
      </c>
    </row>
    <row r="552" spans="2:52" x14ac:dyDescent="0.15">
      <c r="C552" s="520" t="s">
        <v>689</v>
      </c>
      <c r="D552" s="338">
        <f t="shared" ref="D552:AD552" si="255">ROUND(SUM(D76:D78)/3,1)</f>
        <v>103.9</v>
      </c>
      <c r="E552" s="338">
        <f t="shared" si="255"/>
        <v>103.8</v>
      </c>
      <c r="F552" s="338">
        <f t="shared" si="255"/>
        <v>108.7</v>
      </c>
      <c r="G552" s="338">
        <f t="shared" si="255"/>
        <v>107.5</v>
      </c>
      <c r="H552" s="338">
        <f t="shared" si="255"/>
        <v>117.8</v>
      </c>
      <c r="I552" s="338">
        <f t="shared" si="255"/>
        <v>89.2</v>
      </c>
      <c r="J552" s="338">
        <f t="shared" si="255"/>
        <v>156.19999999999999</v>
      </c>
      <c r="K552" s="338">
        <f t="shared" si="255"/>
        <v>106.4</v>
      </c>
      <c r="L552" s="338">
        <f t="shared" si="255"/>
        <v>109.7</v>
      </c>
      <c r="M552" s="338">
        <f t="shared" si="255"/>
        <v>0</v>
      </c>
      <c r="N552" s="338">
        <f t="shared" si="255"/>
        <v>89.2</v>
      </c>
      <c r="O552" s="338">
        <f t="shared" si="255"/>
        <v>100.7</v>
      </c>
      <c r="P552" s="338">
        <f t="shared" si="255"/>
        <v>100.6</v>
      </c>
      <c r="Q552" s="338">
        <f t="shared" si="255"/>
        <v>101.1</v>
      </c>
      <c r="R552" s="338">
        <f t="shared" si="255"/>
        <v>80.900000000000006</v>
      </c>
      <c r="S552" s="338">
        <f t="shared" si="255"/>
        <v>80.900000000000006</v>
      </c>
      <c r="T552" s="338">
        <f t="shared" si="255"/>
        <v>0</v>
      </c>
      <c r="U552" s="338">
        <f t="shared" si="255"/>
        <v>81.099999999999994</v>
      </c>
      <c r="V552" s="338">
        <f t="shared" si="255"/>
        <v>96</v>
      </c>
      <c r="W552" s="338">
        <f t="shared" si="255"/>
        <v>93.8</v>
      </c>
      <c r="X552" s="338">
        <f t="shared" si="255"/>
        <v>98.2</v>
      </c>
      <c r="Y552" s="338">
        <f t="shared" si="255"/>
        <v>93.6</v>
      </c>
      <c r="Z552" s="338">
        <f t="shared" si="255"/>
        <v>99</v>
      </c>
      <c r="AA552" s="338">
        <f t="shared" si="255"/>
        <v>91.7</v>
      </c>
      <c r="AB552" s="338">
        <f t="shared" si="255"/>
        <v>0</v>
      </c>
      <c r="AC552" s="338">
        <f t="shared" si="255"/>
        <v>99.7</v>
      </c>
      <c r="AD552" s="338">
        <f t="shared" si="255"/>
        <v>94.2</v>
      </c>
      <c r="AE552" s="338">
        <f>ROUND(SUM(AE76:AE78)/3,1)</f>
        <v>89.7</v>
      </c>
      <c r="AF552" s="338">
        <f>ROUND(SUM(AF76:AF78)/3,1)</f>
        <v>122.1</v>
      </c>
      <c r="AG552" s="338">
        <f t="shared" ref="AG552:AL552" si="256">ROUND(SUM(AG76:AG78)/3,1)</f>
        <v>0</v>
      </c>
      <c r="AH552" s="338">
        <f t="shared" si="256"/>
        <v>114.1</v>
      </c>
      <c r="AI552" s="338">
        <f t="shared" si="256"/>
        <v>125.6</v>
      </c>
      <c r="AJ552" s="338">
        <f t="shared" si="256"/>
        <v>56</v>
      </c>
      <c r="AK552" s="338">
        <f t="shared" si="256"/>
        <v>0</v>
      </c>
      <c r="AL552" s="338">
        <f t="shared" si="256"/>
        <v>143.19999999999999</v>
      </c>
      <c r="AO552" s="520" t="s">
        <v>689</v>
      </c>
      <c r="AP552" s="332">
        <f t="shared" ref="AP552:AZ552" si="257">ROUND(SUM(AP76:AP78)/3,1)</f>
        <v>103.9</v>
      </c>
      <c r="AQ552" s="332">
        <f t="shared" si="257"/>
        <v>112.8</v>
      </c>
      <c r="AR552" s="332">
        <f t="shared" si="257"/>
        <v>120.4</v>
      </c>
      <c r="AS552" s="332">
        <f t="shared" si="257"/>
        <v>131.4</v>
      </c>
      <c r="AT552" s="332">
        <f t="shared" si="257"/>
        <v>101.2</v>
      </c>
      <c r="AU552" s="332">
        <f t="shared" si="257"/>
        <v>94.7</v>
      </c>
      <c r="AV552" s="332">
        <f t="shared" si="257"/>
        <v>85</v>
      </c>
      <c r="AW552" s="332">
        <f t="shared" si="257"/>
        <v>111.2</v>
      </c>
      <c r="AX552" s="332">
        <f t="shared" si="257"/>
        <v>99.8</v>
      </c>
      <c r="AY552" s="332">
        <f t="shared" si="257"/>
        <v>100.5</v>
      </c>
      <c r="AZ552" s="332">
        <f t="shared" si="257"/>
        <v>88.6</v>
      </c>
    </row>
    <row r="553" spans="2:52" x14ac:dyDescent="0.15">
      <c r="B553" s="418" t="s">
        <v>693</v>
      </c>
      <c r="C553" s="519" t="s">
        <v>686</v>
      </c>
      <c r="D553" s="328">
        <f t="shared" ref="D553:AD553" si="258">ROUND(SUM(D79:D81)/3,1)</f>
        <v>104.2</v>
      </c>
      <c r="E553" s="328">
        <f t="shared" si="258"/>
        <v>104.2</v>
      </c>
      <c r="F553" s="328">
        <f t="shared" si="258"/>
        <v>94.3</v>
      </c>
      <c r="G553" s="328">
        <f t="shared" si="258"/>
        <v>94.7</v>
      </c>
      <c r="H553" s="328">
        <f t="shared" si="258"/>
        <v>91.3</v>
      </c>
      <c r="I553" s="328">
        <f t="shared" si="258"/>
        <v>88.5</v>
      </c>
      <c r="J553" s="328">
        <f t="shared" si="258"/>
        <v>147.4</v>
      </c>
      <c r="K553" s="328">
        <f t="shared" si="258"/>
        <v>93.8</v>
      </c>
      <c r="L553" s="328">
        <f t="shared" si="258"/>
        <v>94.8</v>
      </c>
      <c r="M553" s="328">
        <f t="shared" si="258"/>
        <v>0</v>
      </c>
      <c r="N553" s="328">
        <f t="shared" si="258"/>
        <v>98.1</v>
      </c>
      <c r="O553" s="328">
        <f t="shared" si="258"/>
        <v>116.6</v>
      </c>
      <c r="P553" s="328">
        <f t="shared" si="258"/>
        <v>119.7</v>
      </c>
      <c r="Q553" s="328">
        <f t="shared" si="258"/>
        <v>104.8</v>
      </c>
      <c r="R553" s="328">
        <f t="shared" si="258"/>
        <v>85.7</v>
      </c>
      <c r="S553" s="328">
        <f t="shared" si="258"/>
        <v>85.7</v>
      </c>
      <c r="T553" s="328">
        <f t="shared" si="258"/>
        <v>0</v>
      </c>
      <c r="U553" s="328">
        <f t="shared" si="258"/>
        <v>94.4</v>
      </c>
      <c r="V553" s="328">
        <f t="shared" si="258"/>
        <v>100.6</v>
      </c>
      <c r="W553" s="328">
        <f t="shared" si="258"/>
        <v>93.3</v>
      </c>
      <c r="X553" s="328">
        <f t="shared" si="258"/>
        <v>108</v>
      </c>
      <c r="Y553" s="328">
        <f t="shared" si="258"/>
        <v>84.4</v>
      </c>
      <c r="Z553" s="328">
        <f t="shared" si="258"/>
        <v>108.3</v>
      </c>
      <c r="AA553" s="328">
        <f t="shared" si="258"/>
        <v>104.3</v>
      </c>
      <c r="AB553" s="328">
        <f t="shared" si="258"/>
        <v>0</v>
      </c>
      <c r="AC553" s="328">
        <f t="shared" si="258"/>
        <v>97.9</v>
      </c>
      <c r="AD553" s="328">
        <f t="shared" si="258"/>
        <v>87.7</v>
      </c>
      <c r="AE553" s="328">
        <f>ROUND(SUM(AE79:AE81)/3,1)</f>
        <v>94.8</v>
      </c>
      <c r="AF553" s="328">
        <f>ROUND(SUM(AF79:AF81)/3,1)</f>
        <v>79.7</v>
      </c>
      <c r="AG553" s="328">
        <f t="shared" ref="AG553:AL553" si="259">ROUND(SUM(AG79:AG81)/3,1)</f>
        <v>0</v>
      </c>
      <c r="AH553" s="328">
        <f t="shared" si="259"/>
        <v>122.8</v>
      </c>
      <c r="AI553" s="328">
        <f t="shared" si="259"/>
        <v>124.7</v>
      </c>
      <c r="AJ553" s="328">
        <f t="shared" si="259"/>
        <v>68.5</v>
      </c>
      <c r="AK553" s="328">
        <f t="shared" si="259"/>
        <v>0</v>
      </c>
      <c r="AL553" s="328">
        <f t="shared" si="259"/>
        <v>133.4</v>
      </c>
      <c r="AN553" s="418" t="s">
        <v>693</v>
      </c>
      <c r="AO553" s="519" t="s">
        <v>686</v>
      </c>
      <c r="AP553" s="328">
        <f t="shared" ref="AP553:AZ553" si="260">ROUND(SUM(AP79:AP81)/3,1)</f>
        <v>104.2</v>
      </c>
      <c r="AQ553" s="328">
        <f t="shared" si="260"/>
        <v>111.9</v>
      </c>
      <c r="AR553" s="328">
        <f t="shared" si="260"/>
        <v>116.8</v>
      </c>
      <c r="AS553" s="328">
        <f t="shared" si="260"/>
        <v>124.7</v>
      </c>
      <c r="AT553" s="328">
        <f t="shared" si="260"/>
        <v>103.1</v>
      </c>
      <c r="AU553" s="328">
        <f t="shared" si="260"/>
        <v>100.1</v>
      </c>
      <c r="AV553" s="328">
        <f t="shared" si="260"/>
        <v>95.1</v>
      </c>
      <c r="AW553" s="328">
        <f t="shared" si="260"/>
        <v>108.7</v>
      </c>
      <c r="AX553" s="328">
        <f t="shared" si="260"/>
        <v>100.7</v>
      </c>
      <c r="AY553" s="328">
        <f t="shared" si="260"/>
        <v>100.3</v>
      </c>
      <c r="AZ553" s="328">
        <f t="shared" si="260"/>
        <v>107.4</v>
      </c>
    </row>
    <row r="554" spans="2:52" x14ac:dyDescent="0.15">
      <c r="C554" s="520" t="s">
        <v>687</v>
      </c>
      <c r="D554" s="332">
        <f>ROUND(SUM(D82:D84)/3,1)</f>
        <v>106.2</v>
      </c>
      <c r="E554" s="332">
        <f t="shared" ref="E554:AD554" si="261">ROUND(SUM(E82:E84)/3,1)</f>
        <v>106.2</v>
      </c>
      <c r="F554" s="332">
        <f t="shared" si="261"/>
        <v>105.7</v>
      </c>
      <c r="G554" s="332">
        <f t="shared" si="261"/>
        <v>100.9</v>
      </c>
      <c r="H554" s="332">
        <f t="shared" si="261"/>
        <v>140.69999999999999</v>
      </c>
      <c r="I554" s="332">
        <f t="shared" si="261"/>
        <v>91.9</v>
      </c>
      <c r="J554" s="332">
        <f t="shared" si="261"/>
        <v>147.4</v>
      </c>
      <c r="K554" s="332">
        <f t="shared" si="261"/>
        <v>111.7</v>
      </c>
      <c r="L554" s="332">
        <f t="shared" si="261"/>
        <v>114.7</v>
      </c>
      <c r="M554" s="332">
        <f t="shared" si="261"/>
        <v>0</v>
      </c>
      <c r="N554" s="332">
        <f t="shared" si="261"/>
        <v>101.3</v>
      </c>
      <c r="O554" s="332">
        <f t="shared" si="261"/>
        <v>114</v>
      </c>
      <c r="P554" s="332">
        <f t="shared" si="261"/>
        <v>119.7</v>
      </c>
      <c r="Q554" s="332">
        <f t="shared" si="261"/>
        <v>92.1</v>
      </c>
      <c r="R554" s="332">
        <f t="shared" si="261"/>
        <v>98.9</v>
      </c>
      <c r="S554" s="332">
        <f t="shared" si="261"/>
        <v>98.9</v>
      </c>
      <c r="T554" s="332">
        <f t="shared" si="261"/>
        <v>0</v>
      </c>
      <c r="U554" s="332">
        <f t="shared" si="261"/>
        <v>96.2</v>
      </c>
      <c r="V554" s="332">
        <f t="shared" si="261"/>
        <v>96.5</v>
      </c>
      <c r="W554" s="332">
        <f t="shared" si="261"/>
        <v>97.6</v>
      </c>
      <c r="X554" s="332">
        <f t="shared" si="261"/>
        <v>95.4</v>
      </c>
      <c r="Y554" s="332">
        <f t="shared" si="261"/>
        <v>112.7</v>
      </c>
      <c r="Z554" s="332">
        <f t="shared" si="261"/>
        <v>96.2</v>
      </c>
      <c r="AA554" s="332">
        <f t="shared" si="261"/>
        <v>101.8</v>
      </c>
      <c r="AB554" s="332">
        <f t="shared" si="261"/>
        <v>0</v>
      </c>
      <c r="AC554" s="332">
        <f t="shared" si="261"/>
        <v>95.3</v>
      </c>
      <c r="AD554" s="332">
        <f t="shared" si="261"/>
        <v>81.3</v>
      </c>
      <c r="AE554" s="332">
        <f>ROUND(SUM(AE82:AE84)/3,1)</f>
        <v>89</v>
      </c>
      <c r="AF554" s="332">
        <f>ROUND(SUM(AF82:AF84)/3,1)</f>
        <v>116.8</v>
      </c>
      <c r="AG554" s="332">
        <f t="shared" ref="AG554:AL554" si="262">ROUND(SUM(AG82:AG84)/3,1)</f>
        <v>0</v>
      </c>
      <c r="AH554" s="332">
        <f t="shared" si="262"/>
        <v>108.6</v>
      </c>
      <c r="AI554" s="332">
        <f t="shared" si="262"/>
        <v>124.8</v>
      </c>
      <c r="AJ554" s="332">
        <f t="shared" si="262"/>
        <v>86.8</v>
      </c>
      <c r="AK554" s="332">
        <f t="shared" si="262"/>
        <v>0</v>
      </c>
      <c r="AL554" s="332">
        <f t="shared" si="262"/>
        <v>138.1</v>
      </c>
      <c r="AO554" s="520" t="s">
        <v>687</v>
      </c>
      <c r="AP554" s="332">
        <f t="shared" ref="AP554:AZ554" si="263">ROUND(SUM(AP82:AP84)/3,1)</f>
        <v>106.2</v>
      </c>
      <c r="AQ554" s="332">
        <f t="shared" si="263"/>
        <v>119.4</v>
      </c>
      <c r="AR554" s="332">
        <f t="shared" si="263"/>
        <v>124.4</v>
      </c>
      <c r="AS554" s="332">
        <f t="shared" si="263"/>
        <v>135.4</v>
      </c>
      <c r="AT554" s="332">
        <f t="shared" si="263"/>
        <v>105.1</v>
      </c>
      <c r="AU554" s="332">
        <f t="shared" si="263"/>
        <v>107.7</v>
      </c>
      <c r="AV554" s="332">
        <f t="shared" si="263"/>
        <v>97.9</v>
      </c>
      <c r="AW554" s="332">
        <f t="shared" si="263"/>
        <v>124.5</v>
      </c>
      <c r="AX554" s="332">
        <f t="shared" si="263"/>
        <v>100.2</v>
      </c>
      <c r="AY554" s="332">
        <f t="shared" si="263"/>
        <v>100.6</v>
      </c>
      <c r="AZ554" s="332">
        <f t="shared" si="263"/>
        <v>92.9</v>
      </c>
    </row>
    <row r="555" spans="2:52" x14ac:dyDescent="0.15">
      <c r="C555" s="520" t="s">
        <v>688</v>
      </c>
      <c r="D555" s="332">
        <f>ROUND(SUM(D85:D87)/3,1)</f>
        <v>116.6</v>
      </c>
      <c r="E555" s="332">
        <f t="shared" ref="E555:AD555" si="264">ROUND(SUM(E85:E87)/3,1)</f>
        <v>116.6</v>
      </c>
      <c r="F555" s="332">
        <f t="shared" si="264"/>
        <v>143.80000000000001</v>
      </c>
      <c r="G555" s="332">
        <f t="shared" si="264"/>
        <v>104</v>
      </c>
      <c r="H555" s="332">
        <f t="shared" si="264"/>
        <v>431.2</v>
      </c>
      <c r="I555" s="332">
        <f t="shared" si="264"/>
        <v>96</v>
      </c>
      <c r="J555" s="332">
        <f t="shared" si="264"/>
        <v>125</v>
      </c>
      <c r="K555" s="332">
        <f t="shared" si="264"/>
        <v>100.8</v>
      </c>
      <c r="L555" s="332">
        <f t="shared" si="264"/>
        <v>102.8</v>
      </c>
      <c r="M555" s="332">
        <f t="shared" si="264"/>
        <v>0</v>
      </c>
      <c r="N555" s="332">
        <f t="shared" si="264"/>
        <v>91.6</v>
      </c>
      <c r="O555" s="332">
        <f t="shared" si="264"/>
        <v>130.4</v>
      </c>
      <c r="P555" s="332">
        <f t="shared" si="264"/>
        <v>128.9</v>
      </c>
      <c r="Q555" s="332">
        <f t="shared" si="264"/>
        <v>136</v>
      </c>
      <c r="R555" s="332">
        <f t="shared" si="264"/>
        <v>119.4</v>
      </c>
      <c r="S555" s="332">
        <f t="shared" si="264"/>
        <v>119.4</v>
      </c>
      <c r="T555" s="332">
        <f t="shared" si="264"/>
        <v>0</v>
      </c>
      <c r="U555" s="332">
        <f t="shared" si="264"/>
        <v>90.2</v>
      </c>
      <c r="V555" s="332">
        <f t="shared" si="264"/>
        <v>104.2</v>
      </c>
      <c r="W555" s="332">
        <f t="shared" si="264"/>
        <v>103.5</v>
      </c>
      <c r="X555" s="332">
        <f t="shared" si="264"/>
        <v>105</v>
      </c>
      <c r="Y555" s="332">
        <f t="shared" si="264"/>
        <v>96.8</v>
      </c>
      <c r="Z555" s="332">
        <f t="shared" si="264"/>
        <v>104.5</v>
      </c>
      <c r="AA555" s="332">
        <f t="shared" si="264"/>
        <v>105.9</v>
      </c>
      <c r="AB555" s="332">
        <f t="shared" si="264"/>
        <v>0</v>
      </c>
      <c r="AC555" s="332">
        <f t="shared" si="264"/>
        <v>93.8</v>
      </c>
      <c r="AD555" s="332">
        <f t="shared" si="264"/>
        <v>81.900000000000006</v>
      </c>
      <c r="AE555" s="332">
        <f>ROUND(SUM(AE85:AE87)/3,1)</f>
        <v>98.8</v>
      </c>
      <c r="AF555" s="332">
        <f>ROUND(SUM(AF85:AF87)/3,1)</f>
        <v>114.6</v>
      </c>
      <c r="AG555" s="332">
        <f t="shared" ref="AG555:AL555" si="265">ROUND(SUM(AG85:AG87)/3,1)</f>
        <v>0</v>
      </c>
      <c r="AH555" s="332">
        <f t="shared" si="265"/>
        <v>111.2</v>
      </c>
      <c r="AI555" s="332">
        <f t="shared" si="265"/>
        <v>125.5</v>
      </c>
      <c r="AJ555" s="332">
        <f t="shared" si="265"/>
        <v>61.4</v>
      </c>
      <c r="AK555" s="332">
        <f t="shared" si="265"/>
        <v>0</v>
      </c>
      <c r="AL555" s="332">
        <f t="shared" si="265"/>
        <v>118.7</v>
      </c>
      <c r="AO555" s="520" t="s">
        <v>688</v>
      </c>
      <c r="AP555" s="332">
        <f t="shared" ref="AP555:AZ555" si="266">ROUND(SUM(AP85:AP87)/3,1)</f>
        <v>116.6</v>
      </c>
      <c r="AQ555" s="332">
        <f t="shared" si="266"/>
        <v>121.5</v>
      </c>
      <c r="AR555" s="332">
        <f t="shared" si="266"/>
        <v>119.6</v>
      </c>
      <c r="AS555" s="332">
        <f t="shared" si="266"/>
        <v>123.3</v>
      </c>
      <c r="AT555" s="332">
        <f t="shared" si="266"/>
        <v>113.1</v>
      </c>
      <c r="AU555" s="332">
        <f t="shared" si="266"/>
        <v>126.2</v>
      </c>
      <c r="AV555" s="332">
        <f t="shared" si="266"/>
        <v>131.4</v>
      </c>
      <c r="AW555" s="332">
        <f t="shared" si="266"/>
        <v>117.3</v>
      </c>
      <c r="AX555" s="332">
        <f t="shared" si="266"/>
        <v>114.4</v>
      </c>
      <c r="AY555" s="332">
        <f t="shared" si="266"/>
        <v>114</v>
      </c>
      <c r="AZ555" s="332">
        <f t="shared" si="266"/>
        <v>121.3</v>
      </c>
    </row>
    <row r="556" spans="2:52" x14ac:dyDescent="0.15">
      <c r="B556" s="255"/>
      <c r="C556" s="521" t="s">
        <v>689</v>
      </c>
      <c r="D556" s="338">
        <f>ROUND(AVERAGE(D88:D90),1)</f>
        <v>104.3</v>
      </c>
      <c r="E556" s="338">
        <f t="shared" ref="E556:AD556" si="267">ROUND(AVERAGE(E88:E90),1)</f>
        <v>104.3</v>
      </c>
      <c r="F556" s="338">
        <f t="shared" si="267"/>
        <v>106.6</v>
      </c>
      <c r="G556" s="338">
        <f t="shared" si="267"/>
        <v>106.8</v>
      </c>
      <c r="H556" s="338">
        <f t="shared" si="267"/>
        <v>105.5</v>
      </c>
      <c r="I556" s="338">
        <f t="shared" si="267"/>
        <v>85.5</v>
      </c>
      <c r="J556" s="338">
        <f t="shared" si="267"/>
        <v>131.80000000000001</v>
      </c>
      <c r="K556" s="338">
        <f t="shared" si="267"/>
        <v>99</v>
      </c>
      <c r="L556" s="338">
        <f t="shared" si="267"/>
        <v>101.6</v>
      </c>
      <c r="M556" s="338" t="e">
        <f t="shared" si="267"/>
        <v>#DIV/0!</v>
      </c>
      <c r="N556" s="338">
        <f t="shared" si="267"/>
        <v>78.2</v>
      </c>
      <c r="O556" s="338">
        <f t="shared" si="267"/>
        <v>126.6</v>
      </c>
      <c r="P556" s="338">
        <f t="shared" si="267"/>
        <v>127.7</v>
      </c>
      <c r="Q556" s="338">
        <f t="shared" si="267"/>
        <v>122.5</v>
      </c>
      <c r="R556" s="338">
        <f t="shared" si="267"/>
        <v>101.6</v>
      </c>
      <c r="S556" s="338">
        <f t="shared" si="267"/>
        <v>101.6</v>
      </c>
      <c r="T556" s="338" t="e">
        <f t="shared" si="267"/>
        <v>#DIV/0!</v>
      </c>
      <c r="U556" s="338">
        <f t="shared" si="267"/>
        <v>74.2</v>
      </c>
      <c r="V556" s="338">
        <f t="shared" si="267"/>
        <v>99.9</v>
      </c>
      <c r="W556" s="338">
        <f t="shared" si="267"/>
        <v>103.6</v>
      </c>
      <c r="X556" s="338">
        <f t="shared" si="267"/>
        <v>96.2</v>
      </c>
      <c r="Y556" s="338">
        <f t="shared" si="267"/>
        <v>88.1</v>
      </c>
      <c r="Z556" s="338">
        <f t="shared" si="267"/>
        <v>103</v>
      </c>
      <c r="AA556" s="338">
        <f t="shared" si="267"/>
        <v>97.4</v>
      </c>
      <c r="AB556" s="338" t="e">
        <f t="shared" si="267"/>
        <v>#DIV/0!</v>
      </c>
      <c r="AC556" s="338">
        <v>0</v>
      </c>
      <c r="AD556" s="338">
        <f t="shared" si="267"/>
        <v>75.099999999999994</v>
      </c>
      <c r="AE556" s="338">
        <f>ROUND(AVERAGE(AE88:AE90),1)</f>
        <v>105.9</v>
      </c>
      <c r="AF556" s="338">
        <f>ROUND(AVERAGE(AF88:AF90),1)</f>
        <v>122.7</v>
      </c>
      <c r="AG556" s="338" t="e">
        <f t="shared" ref="AG556:AL556" si="268">ROUND(AVERAGE(AG88:AG90),1)</f>
        <v>#DIV/0!</v>
      </c>
      <c r="AH556" s="338">
        <f t="shared" si="268"/>
        <v>111.5</v>
      </c>
      <c r="AI556" s="338">
        <f t="shared" si="268"/>
        <v>113.5</v>
      </c>
      <c r="AJ556" s="338">
        <f t="shared" si="268"/>
        <v>44.2</v>
      </c>
      <c r="AK556" s="338" t="e">
        <f t="shared" si="268"/>
        <v>#DIV/0!</v>
      </c>
      <c r="AL556" s="338">
        <f t="shared" si="268"/>
        <v>123.2</v>
      </c>
      <c r="AN556" s="255"/>
      <c r="AO556" s="521" t="s">
        <v>689</v>
      </c>
      <c r="AP556" s="338">
        <f t="shared" ref="AP556:AZ556" si="269">ROUND(AVERAGE(AP88:AP90),1)</f>
        <v>104.3</v>
      </c>
      <c r="AQ556" s="338">
        <f t="shared" si="269"/>
        <v>112.7</v>
      </c>
      <c r="AR556" s="338">
        <f t="shared" si="269"/>
        <v>111.5</v>
      </c>
      <c r="AS556" s="338">
        <f t="shared" si="269"/>
        <v>119.7</v>
      </c>
      <c r="AT556" s="338">
        <f t="shared" si="269"/>
        <v>97.2</v>
      </c>
      <c r="AU556" s="338">
        <f t="shared" si="269"/>
        <v>115.5</v>
      </c>
      <c r="AV556" s="338">
        <f t="shared" si="269"/>
        <v>109.4</v>
      </c>
      <c r="AW556" s="338">
        <f t="shared" si="269"/>
        <v>126</v>
      </c>
      <c r="AX556" s="338">
        <f t="shared" si="269"/>
        <v>100.5</v>
      </c>
      <c r="AY556" s="338">
        <f t="shared" si="269"/>
        <v>100.6</v>
      </c>
      <c r="AZ556" s="338">
        <f t="shared" si="269"/>
        <v>100</v>
      </c>
    </row>
    <row r="557" spans="2:52" x14ac:dyDescent="0.15">
      <c r="B557" s="50" t="s">
        <v>694</v>
      </c>
      <c r="C557" s="522" t="s">
        <v>686</v>
      </c>
      <c r="D557" s="529">
        <f>ROUND(AVERAGE(D91:D93),1)</f>
        <v>112.4</v>
      </c>
      <c r="E557" s="529">
        <f t="shared" ref="E557:AD557" si="270">ROUND(AVERAGE(E91:E93),1)</f>
        <v>112.4</v>
      </c>
      <c r="F557" s="529">
        <f t="shared" si="270"/>
        <v>130.19999999999999</v>
      </c>
      <c r="G557" s="529">
        <f t="shared" si="270"/>
        <v>104.8</v>
      </c>
      <c r="H557" s="529">
        <f t="shared" si="270"/>
        <v>313.3</v>
      </c>
      <c r="I557" s="529">
        <f t="shared" si="270"/>
        <v>83.2</v>
      </c>
      <c r="J557" s="529">
        <f t="shared" si="270"/>
        <v>119.2</v>
      </c>
      <c r="K557" s="529">
        <f t="shared" si="270"/>
        <v>90.6</v>
      </c>
      <c r="L557" s="529">
        <f t="shared" si="270"/>
        <v>91.6</v>
      </c>
      <c r="M557" s="529" t="e">
        <f t="shared" si="270"/>
        <v>#DIV/0!</v>
      </c>
      <c r="N557" s="529">
        <f t="shared" si="270"/>
        <v>80</v>
      </c>
      <c r="O557" s="529">
        <f t="shared" si="270"/>
        <v>136.4</v>
      </c>
      <c r="P557" s="529">
        <f t="shared" si="270"/>
        <v>134.30000000000001</v>
      </c>
      <c r="Q557" s="529">
        <f t="shared" si="270"/>
        <v>144.69999999999999</v>
      </c>
      <c r="R557" s="529">
        <f t="shared" si="270"/>
        <v>97.1</v>
      </c>
      <c r="S557" s="529">
        <f t="shared" si="270"/>
        <v>97.1</v>
      </c>
      <c r="T557" s="529" t="e">
        <f t="shared" si="270"/>
        <v>#DIV/0!</v>
      </c>
      <c r="U557" s="529">
        <f t="shared" si="270"/>
        <v>78.2</v>
      </c>
      <c r="V557" s="529">
        <f t="shared" si="270"/>
        <v>109.7</v>
      </c>
      <c r="W557" s="529">
        <f t="shared" si="270"/>
        <v>107.6</v>
      </c>
      <c r="X557" s="529">
        <f t="shared" si="270"/>
        <v>111.9</v>
      </c>
      <c r="Y557" s="529">
        <f t="shared" si="270"/>
        <v>63.6</v>
      </c>
      <c r="Z557" s="529">
        <f t="shared" si="270"/>
        <v>109.8</v>
      </c>
      <c r="AA557" s="529">
        <f t="shared" si="270"/>
        <v>101.1</v>
      </c>
      <c r="AB557" s="529" t="e">
        <f t="shared" si="270"/>
        <v>#DIV/0!</v>
      </c>
      <c r="AC557" s="529">
        <v>0</v>
      </c>
      <c r="AD557" s="529">
        <f t="shared" si="270"/>
        <v>87.1</v>
      </c>
      <c r="AE557" s="529">
        <f>ROUND(AVERAGE(AE91:AE93),1)</f>
        <v>124.6</v>
      </c>
      <c r="AF557" s="529">
        <f>ROUND(AVERAGE(AF91:AF93),1)</f>
        <v>74.8</v>
      </c>
      <c r="AG557" s="529" t="e">
        <f t="shared" ref="AG557:AL557" si="271">ROUND(AVERAGE(AG91:AG93),1)</f>
        <v>#DIV/0!</v>
      </c>
      <c r="AH557" s="529">
        <f t="shared" si="271"/>
        <v>128.80000000000001</v>
      </c>
      <c r="AI557" s="529">
        <f t="shared" si="271"/>
        <v>122.6</v>
      </c>
      <c r="AJ557" s="529">
        <f t="shared" si="271"/>
        <v>41.3</v>
      </c>
      <c r="AK557" s="529" t="e">
        <f t="shared" si="271"/>
        <v>#DIV/0!</v>
      </c>
      <c r="AL557" s="529">
        <f t="shared" si="271"/>
        <v>111.7</v>
      </c>
      <c r="AN557" s="50" t="s">
        <v>694</v>
      </c>
      <c r="AO557" s="522" t="s">
        <v>686</v>
      </c>
      <c r="AP557" s="529">
        <f t="shared" ref="AP557:AZ557" si="272">ROUND(AVERAGE(AP91:AP93),1)</f>
        <v>112.4</v>
      </c>
      <c r="AQ557" s="529">
        <f t="shared" si="272"/>
        <v>114.1</v>
      </c>
      <c r="AR557" s="529">
        <f t="shared" si="272"/>
        <v>115</v>
      </c>
      <c r="AS557" s="529">
        <f t="shared" si="272"/>
        <v>120.6</v>
      </c>
      <c r="AT557" s="529">
        <f t="shared" si="272"/>
        <v>105.4</v>
      </c>
      <c r="AU557" s="529">
        <f t="shared" si="272"/>
        <v>111.9</v>
      </c>
      <c r="AV557" s="529">
        <f t="shared" si="272"/>
        <v>112</v>
      </c>
      <c r="AW557" s="529">
        <f t="shared" si="272"/>
        <v>111.8</v>
      </c>
      <c r="AX557" s="529">
        <f t="shared" si="272"/>
        <v>111.6</v>
      </c>
      <c r="AY557" s="529">
        <f t="shared" si="272"/>
        <v>111.7</v>
      </c>
      <c r="AZ557" s="529">
        <f t="shared" si="272"/>
        <v>111.2</v>
      </c>
    </row>
    <row r="558" spans="2:52" x14ac:dyDescent="0.15">
      <c r="C558" s="520" t="s">
        <v>687</v>
      </c>
      <c r="D558" s="529">
        <f>ROUND(AVERAGE(D94:D96),1)</f>
        <v>118.7</v>
      </c>
      <c r="E558" s="529">
        <f t="shared" ref="E558:AD558" si="273">ROUND(AVERAGE(E94:E96),1)</f>
        <v>118.7</v>
      </c>
      <c r="F558" s="529">
        <f t="shared" si="273"/>
        <v>154.69999999999999</v>
      </c>
      <c r="G558" s="529">
        <f t="shared" si="273"/>
        <v>105.3</v>
      </c>
      <c r="H558" s="529">
        <f t="shared" si="273"/>
        <v>510.8</v>
      </c>
      <c r="I558" s="529">
        <f t="shared" si="273"/>
        <v>92.1</v>
      </c>
      <c r="J558" s="529">
        <f t="shared" si="273"/>
        <v>117.5</v>
      </c>
      <c r="K558" s="529">
        <f t="shared" si="273"/>
        <v>97.3</v>
      </c>
      <c r="L558" s="529">
        <f>ROUND(AVERAGE(L94:L96),1)</f>
        <v>99.6</v>
      </c>
      <c r="M558" s="529" t="e">
        <f t="shared" si="273"/>
        <v>#DIV/0!</v>
      </c>
      <c r="N558" s="529">
        <f t="shared" si="273"/>
        <v>89</v>
      </c>
      <c r="O558" s="529">
        <f t="shared" si="273"/>
        <v>135.19999999999999</v>
      </c>
      <c r="P558" s="529">
        <f t="shared" si="273"/>
        <v>135.1</v>
      </c>
      <c r="Q558" s="529">
        <f t="shared" si="273"/>
        <v>135.4</v>
      </c>
      <c r="R558" s="529">
        <f t="shared" si="273"/>
        <v>124</v>
      </c>
      <c r="S558" s="529">
        <f t="shared" si="273"/>
        <v>124</v>
      </c>
      <c r="T558" s="529" t="e">
        <f t="shared" si="273"/>
        <v>#DIV/0!</v>
      </c>
      <c r="U558" s="529">
        <f t="shared" si="273"/>
        <v>75.7</v>
      </c>
      <c r="V558" s="529">
        <f t="shared" si="273"/>
        <v>106.7</v>
      </c>
      <c r="W558" s="529">
        <f t="shared" si="273"/>
        <v>110.6</v>
      </c>
      <c r="X558" s="529">
        <f t="shared" si="273"/>
        <v>102.8</v>
      </c>
      <c r="Y558" s="529">
        <f t="shared" si="273"/>
        <v>191.6</v>
      </c>
      <c r="Z558" s="529">
        <f t="shared" si="273"/>
        <v>97.5</v>
      </c>
      <c r="AA558" s="529">
        <f t="shared" si="273"/>
        <v>101.8</v>
      </c>
      <c r="AB558" s="529" t="e">
        <f t="shared" si="273"/>
        <v>#DIV/0!</v>
      </c>
      <c r="AC558" s="529">
        <v>0</v>
      </c>
      <c r="AD558" s="529">
        <f t="shared" si="273"/>
        <v>84.8</v>
      </c>
      <c r="AE558" s="529">
        <f>ROUND(AVERAGE(AE94:AE96),1)</f>
        <v>110.2</v>
      </c>
      <c r="AF558" s="529">
        <f>ROUND(AVERAGE(AF94:AF96),1)</f>
        <v>107.6</v>
      </c>
      <c r="AG558" s="529" t="e">
        <f t="shared" ref="AG558:AL558" si="274">ROUND(AVERAGE(AG94:AG96),1)</f>
        <v>#DIV/0!</v>
      </c>
      <c r="AH558" s="529">
        <f t="shared" si="274"/>
        <v>118.8</v>
      </c>
      <c r="AI558" s="529">
        <f t="shared" si="274"/>
        <v>129.9</v>
      </c>
      <c r="AJ558" s="529">
        <f t="shared" si="274"/>
        <v>70.7</v>
      </c>
      <c r="AK558" s="529" t="e">
        <f t="shared" si="274"/>
        <v>#DIV/0!</v>
      </c>
      <c r="AL558" s="529">
        <f t="shared" si="274"/>
        <v>112.2</v>
      </c>
      <c r="AO558" s="520" t="s">
        <v>687</v>
      </c>
      <c r="AP558" s="529">
        <f t="shared" ref="AP558:AZ558" si="275">ROUND(AVERAGE(AP94:AP96),1)</f>
        <v>118.7</v>
      </c>
      <c r="AQ558" s="529">
        <f t="shared" si="275"/>
        <v>122.2</v>
      </c>
      <c r="AR558" s="529">
        <f t="shared" si="275"/>
        <v>130</v>
      </c>
      <c r="AS558" s="529">
        <f t="shared" si="275"/>
        <v>141</v>
      </c>
      <c r="AT558" s="529">
        <f t="shared" si="275"/>
        <v>110.9</v>
      </c>
      <c r="AU558" s="529">
        <f t="shared" si="275"/>
        <v>103.6</v>
      </c>
      <c r="AV558" s="529">
        <f t="shared" si="275"/>
        <v>107.1</v>
      </c>
      <c r="AW558" s="529">
        <f t="shared" si="275"/>
        <v>97.8</v>
      </c>
      <c r="AX558" s="529">
        <f t="shared" si="275"/>
        <v>117.1</v>
      </c>
      <c r="AY558" s="529">
        <f t="shared" si="275"/>
        <v>118.2</v>
      </c>
      <c r="AZ558" s="529">
        <f t="shared" si="275"/>
        <v>97.6</v>
      </c>
    </row>
    <row r="559" spans="2:52" x14ac:dyDescent="0.15">
      <c r="C559" s="520" t="s">
        <v>688</v>
      </c>
      <c r="D559" s="529">
        <f>ROUND(AVERAGE(D97:D99),1)</f>
        <v>124.6</v>
      </c>
      <c r="E559" s="529">
        <f t="shared" ref="E559:AD560" si="276">ROUND(AVERAGE(E97:E99),1)</f>
        <v>124.6</v>
      </c>
      <c r="F559" s="529">
        <f t="shared" si="276"/>
        <v>166.3</v>
      </c>
      <c r="G559" s="529">
        <f t="shared" si="276"/>
        <v>108.2</v>
      </c>
      <c r="H559" s="529">
        <f t="shared" si="276"/>
        <v>585.70000000000005</v>
      </c>
      <c r="I559" s="529">
        <f t="shared" si="276"/>
        <v>103.6</v>
      </c>
      <c r="J559" s="529">
        <f t="shared" si="276"/>
        <v>109.6</v>
      </c>
      <c r="K559" s="529">
        <f t="shared" si="276"/>
        <v>85.6</v>
      </c>
      <c r="L559" s="529">
        <f t="shared" si="276"/>
        <v>86</v>
      </c>
      <c r="M559" s="529" t="e">
        <f t="shared" si="276"/>
        <v>#DIV/0!</v>
      </c>
      <c r="N559" s="529">
        <f t="shared" si="276"/>
        <v>107.9</v>
      </c>
      <c r="O559" s="529">
        <f t="shared" si="276"/>
        <v>140.5</v>
      </c>
      <c r="P559" s="529">
        <f t="shared" si="276"/>
        <v>137.69999999999999</v>
      </c>
      <c r="Q559" s="529">
        <f t="shared" si="276"/>
        <v>151.4</v>
      </c>
      <c r="R559" s="529">
        <f t="shared" si="276"/>
        <v>162.19999999999999</v>
      </c>
      <c r="S559" s="529">
        <f t="shared" si="276"/>
        <v>162.19999999999999</v>
      </c>
      <c r="T559" s="529" t="e">
        <f t="shared" si="276"/>
        <v>#DIV/0!</v>
      </c>
      <c r="U559" s="529">
        <f t="shared" si="276"/>
        <v>72.3</v>
      </c>
      <c r="V559" s="529">
        <f t="shared" si="276"/>
        <v>116.4</v>
      </c>
      <c r="W559" s="529">
        <f t="shared" si="276"/>
        <v>116.7</v>
      </c>
      <c r="X559" s="529">
        <f t="shared" si="276"/>
        <v>116.1</v>
      </c>
      <c r="Y559" s="529">
        <f t="shared" si="276"/>
        <v>60.2</v>
      </c>
      <c r="Z559" s="529">
        <f t="shared" si="276"/>
        <v>104.7</v>
      </c>
      <c r="AA559" s="529">
        <f t="shared" si="276"/>
        <v>109.4</v>
      </c>
      <c r="AB559" s="529" t="e">
        <f t="shared" si="276"/>
        <v>#DIV/0!</v>
      </c>
      <c r="AC559" s="529">
        <v>0</v>
      </c>
      <c r="AD559" s="529">
        <f t="shared" si="276"/>
        <v>88.9</v>
      </c>
      <c r="AE559" s="529">
        <f>ROUND(AVERAGE(AE97:AE99),1)</f>
        <v>119.4</v>
      </c>
      <c r="AF559" s="529">
        <f>ROUND(AVERAGE(AF97:AF99),1)</f>
        <v>133.9</v>
      </c>
      <c r="AG559" s="529" t="e">
        <f t="shared" ref="AG559:AL560" si="277">ROUND(AVERAGE(AG97:AG99),1)</f>
        <v>#DIV/0!</v>
      </c>
      <c r="AH559" s="529">
        <f t="shared" si="277"/>
        <v>119.8</v>
      </c>
      <c r="AI559" s="529">
        <f t="shared" si="277"/>
        <v>133</v>
      </c>
      <c r="AJ559" s="529">
        <f t="shared" si="277"/>
        <v>58.2</v>
      </c>
      <c r="AK559" s="529" t="e">
        <f t="shared" si="277"/>
        <v>#DIV/0!</v>
      </c>
      <c r="AL559" s="529">
        <f t="shared" si="277"/>
        <v>103.3</v>
      </c>
      <c r="AO559" s="520" t="s">
        <v>688</v>
      </c>
      <c r="AP559" s="529">
        <f>ROUND(AVERAGE(AP97:AP99),1)</f>
        <v>124.6</v>
      </c>
      <c r="AQ559" s="529">
        <f t="shared" ref="AQ559:AZ560" si="278">ROUND(AVERAGE(AQ97:AQ99),1)</f>
        <v>127.1</v>
      </c>
      <c r="AR559" s="529">
        <f t="shared" si="278"/>
        <v>125.2</v>
      </c>
      <c r="AS559" s="529">
        <f t="shared" si="278"/>
        <v>124.2</v>
      </c>
      <c r="AT559" s="529">
        <f t="shared" si="278"/>
        <v>127</v>
      </c>
      <c r="AU559" s="529">
        <f t="shared" si="278"/>
        <v>131.80000000000001</v>
      </c>
      <c r="AV559" s="529">
        <f t="shared" si="278"/>
        <v>146.19999999999999</v>
      </c>
      <c r="AW559" s="529">
        <f t="shared" si="278"/>
        <v>107.4</v>
      </c>
      <c r="AX559" s="529">
        <f t="shared" si="278"/>
        <v>123.5</v>
      </c>
      <c r="AY559" s="529">
        <f t="shared" si="278"/>
        <v>122.7</v>
      </c>
      <c r="AZ559" s="529">
        <f t="shared" si="278"/>
        <v>135.9</v>
      </c>
    </row>
    <row r="560" spans="2:52" x14ac:dyDescent="0.15">
      <c r="B560" s="255"/>
      <c r="C560" s="521" t="s">
        <v>689</v>
      </c>
      <c r="D560" s="337">
        <f>ROUND(AVERAGE(D100:D102),1)</f>
        <v>110.5</v>
      </c>
      <c r="E560" s="530">
        <f t="shared" si="276"/>
        <v>117.1</v>
      </c>
      <c r="F560" s="530">
        <f t="shared" si="276"/>
        <v>136.80000000000001</v>
      </c>
      <c r="G560" s="530">
        <f t="shared" si="276"/>
        <v>105.5</v>
      </c>
      <c r="H560" s="530">
        <f t="shared" si="276"/>
        <v>362.9</v>
      </c>
      <c r="I560" s="530">
        <f t="shared" si="276"/>
        <v>103.5</v>
      </c>
      <c r="J560" s="530">
        <f t="shared" si="276"/>
        <v>116.3</v>
      </c>
      <c r="K560" s="530">
        <f t="shared" si="276"/>
        <v>87.4</v>
      </c>
      <c r="L560" s="530">
        <f t="shared" si="276"/>
        <v>88.5</v>
      </c>
      <c r="M560" s="530" t="e">
        <f t="shared" si="276"/>
        <v>#DIV/0!</v>
      </c>
      <c r="N560" s="530">
        <f t="shared" si="276"/>
        <v>174.4</v>
      </c>
      <c r="O560" s="530">
        <f t="shared" si="276"/>
        <v>130.19999999999999</v>
      </c>
      <c r="P560" s="530">
        <f t="shared" si="276"/>
        <v>129.30000000000001</v>
      </c>
      <c r="Q560" s="530">
        <f t="shared" si="276"/>
        <v>133.69999999999999</v>
      </c>
      <c r="R560" s="530">
        <f t="shared" si="276"/>
        <v>151.9</v>
      </c>
      <c r="S560" s="530">
        <f t="shared" si="276"/>
        <v>151.9</v>
      </c>
      <c r="T560" s="530" t="e">
        <f t="shared" si="276"/>
        <v>#DIV/0!</v>
      </c>
      <c r="U560" s="530">
        <f t="shared" si="276"/>
        <v>70.8</v>
      </c>
      <c r="V560" s="530">
        <f t="shared" si="276"/>
        <v>112.9</v>
      </c>
      <c r="W560" s="530">
        <f t="shared" si="276"/>
        <v>117.4</v>
      </c>
      <c r="X560" s="530">
        <f t="shared" si="276"/>
        <v>108.3</v>
      </c>
      <c r="Y560" s="530">
        <f t="shared" si="276"/>
        <v>69.3</v>
      </c>
      <c r="Z560" s="530">
        <f t="shared" si="276"/>
        <v>102.5</v>
      </c>
      <c r="AA560" s="530">
        <f t="shared" si="276"/>
        <v>106</v>
      </c>
      <c r="AB560" s="530" t="e">
        <f t="shared" si="276"/>
        <v>#DIV/0!</v>
      </c>
      <c r="AC560" s="530">
        <v>0</v>
      </c>
      <c r="AD560" s="530">
        <f t="shared" si="276"/>
        <v>84</v>
      </c>
      <c r="AE560" s="530">
        <f>ROUND(AVERAGE(AE98:AE100),1)</f>
        <v>114.2</v>
      </c>
      <c r="AF560" s="530">
        <f>ROUND(AVERAGE(AF98:AF100),1)</f>
        <v>131.9</v>
      </c>
      <c r="AG560" s="530" t="e">
        <f t="shared" si="277"/>
        <v>#DIV/0!</v>
      </c>
      <c r="AH560" s="530">
        <f t="shared" si="277"/>
        <v>116.8</v>
      </c>
      <c r="AI560" s="530">
        <f t="shared" si="277"/>
        <v>132.1</v>
      </c>
      <c r="AJ560" s="530">
        <f t="shared" si="277"/>
        <v>63.7</v>
      </c>
      <c r="AK560" s="530" t="e">
        <f t="shared" si="277"/>
        <v>#DIV/0!</v>
      </c>
      <c r="AL560" s="530">
        <f t="shared" si="277"/>
        <v>108.8</v>
      </c>
      <c r="AN560" s="255"/>
      <c r="AO560" s="521" t="s">
        <v>689</v>
      </c>
      <c r="AP560" s="530">
        <f>ROUND(AVERAGE(AP98:AP100),1)</f>
        <v>117.1</v>
      </c>
      <c r="AQ560" s="530">
        <f t="shared" si="278"/>
        <v>123.9</v>
      </c>
      <c r="AR560" s="530">
        <f t="shared" si="278"/>
        <v>124.3</v>
      </c>
      <c r="AS560" s="530">
        <f t="shared" si="278"/>
        <v>124</v>
      </c>
      <c r="AT560" s="530">
        <f t="shared" si="278"/>
        <v>124.8</v>
      </c>
      <c r="AU560" s="530">
        <f t="shared" si="278"/>
        <v>123.2</v>
      </c>
      <c r="AV560" s="530">
        <f t="shared" si="278"/>
        <v>136.5</v>
      </c>
      <c r="AW560" s="530">
        <f t="shared" si="278"/>
        <v>100.6</v>
      </c>
      <c r="AX560" s="530">
        <f t="shared" si="278"/>
        <v>114.1</v>
      </c>
      <c r="AY560" s="530">
        <f t="shared" si="278"/>
        <v>113.7</v>
      </c>
      <c r="AZ560" s="530">
        <f t="shared" si="278"/>
        <v>120.1</v>
      </c>
    </row>
    <row r="561" spans="2:53" x14ac:dyDescent="0.15">
      <c r="B561" s="418" t="s">
        <v>695</v>
      </c>
      <c r="C561" s="522" t="s">
        <v>686</v>
      </c>
      <c r="D561" s="531">
        <f>ROUND(AVERAGE(D103:D105),1)</f>
        <v>113.9</v>
      </c>
      <c r="E561" s="531">
        <f t="shared" ref="E561:AD561" si="279">ROUND(AVERAGE(E103:E105),1)</f>
        <v>113.9</v>
      </c>
      <c r="F561" s="531">
        <f t="shared" si="279"/>
        <v>96</v>
      </c>
      <c r="G561" s="531">
        <f t="shared" si="279"/>
        <v>101</v>
      </c>
      <c r="H561" s="531">
        <f t="shared" si="279"/>
        <v>59.8</v>
      </c>
      <c r="I561" s="531">
        <f t="shared" si="279"/>
        <v>119.5</v>
      </c>
      <c r="J561" s="531">
        <f t="shared" si="279"/>
        <v>125.9</v>
      </c>
      <c r="K561" s="531">
        <f t="shared" si="279"/>
        <v>87.1</v>
      </c>
      <c r="L561" s="531">
        <f t="shared" si="279"/>
        <v>86.5</v>
      </c>
      <c r="M561" s="531" t="e">
        <f t="shared" si="279"/>
        <v>#DIV/0!</v>
      </c>
      <c r="N561" s="531">
        <f t="shared" si="279"/>
        <v>229.7</v>
      </c>
      <c r="O561" s="531">
        <f t="shared" si="279"/>
        <v>125.3</v>
      </c>
      <c r="P561" s="531">
        <f t="shared" si="279"/>
        <v>125.4</v>
      </c>
      <c r="Q561" s="531">
        <f t="shared" si="279"/>
        <v>125.2</v>
      </c>
      <c r="R561" s="531">
        <f t="shared" si="279"/>
        <v>105.8</v>
      </c>
      <c r="S561" s="531">
        <f t="shared" si="279"/>
        <v>105.8</v>
      </c>
      <c r="T561" s="531" t="e">
        <f t="shared" si="279"/>
        <v>#DIV/0!</v>
      </c>
      <c r="U561" s="531">
        <f t="shared" si="279"/>
        <v>102</v>
      </c>
      <c r="V561" s="531">
        <f t="shared" si="279"/>
        <v>118.4</v>
      </c>
      <c r="W561" s="531">
        <f t="shared" si="279"/>
        <v>121.2</v>
      </c>
      <c r="X561" s="531">
        <f t="shared" si="279"/>
        <v>115.5</v>
      </c>
      <c r="Y561" s="531">
        <f t="shared" si="279"/>
        <v>85.2</v>
      </c>
      <c r="Z561" s="531">
        <f t="shared" si="279"/>
        <v>119.1</v>
      </c>
      <c r="AA561" s="531">
        <f t="shared" si="279"/>
        <v>137.9</v>
      </c>
      <c r="AB561" s="531" t="e">
        <f t="shared" si="279"/>
        <v>#DIV/0!</v>
      </c>
      <c r="AC561" s="531">
        <v>0</v>
      </c>
      <c r="AD561" s="531">
        <f t="shared" si="279"/>
        <v>86.7</v>
      </c>
      <c r="AE561" s="531">
        <f>ROUND(AVERAGE(AE103:AE105),1)</f>
        <v>106.9</v>
      </c>
      <c r="AF561" s="531">
        <f>ROUND(AVERAGE(AF103:AF105),1)</f>
        <v>82.5</v>
      </c>
      <c r="AG561" s="531" t="e">
        <f t="shared" ref="AG561:AL561" si="280">ROUND(AVERAGE(AG103:AG105),1)</f>
        <v>#DIV/0!</v>
      </c>
      <c r="AH561" s="531">
        <f t="shared" si="280"/>
        <v>118.1</v>
      </c>
      <c r="AI561" s="531">
        <f t="shared" si="280"/>
        <v>155.69999999999999</v>
      </c>
      <c r="AJ561" s="531">
        <f t="shared" si="280"/>
        <v>67.900000000000006</v>
      </c>
      <c r="AK561" s="531" t="e">
        <f t="shared" si="280"/>
        <v>#DIV/0!</v>
      </c>
      <c r="AL561" s="531">
        <f t="shared" si="280"/>
        <v>115.8</v>
      </c>
      <c r="AN561" s="418" t="s">
        <v>695</v>
      </c>
      <c r="AO561" s="522" t="s">
        <v>686</v>
      </c>
      <c r="AP561" s="531">
        <f t="shared" ref="AP561:AZ561" si="281">ROUND(AVERAGE(AP103:AP105),1)</f>
        <v>113.9</v>
      </c>
      <c r="AQ561" s="531">
        <f t="shared" si="281"/>
        <v>123.4</v>
      </c>
      <c r="AR561" s="531">
        <f t="shared" si="281"/>
        <v>126.7</v>
      </c>
      <c r="AS561" s="531">
        <f t="shared" si="281"/>
        <v>128.1</v>
      </c>
      <c r="AT561" s="531">
        <f t="shared" si="281"/>
        <v>124.3</v>
      </c>
      <c r="AU561" s="531">
        <f t="shared" si="281"/>
        <v>115.6</v>
      </c>
      <c r="AV561" s="531">
        <f t="shared" si="281"/>
        <v>122.1</v>
      </c>
      <c r="AW561" s="531">
        <f t="shared" si="281"/>
        <v>104.5</v>
      </c>
      <c r="AX561" s="531">
        <f t="shared" si="281"/>
        <v>109.7</v>
      </c>
      <c r="AY561" s="531">
        <f t="shared" si="281"/>
        <v>108.6</v>
      </c>
      <c r="AZ561" s="531">
        <f t="shared" si="281"/>
        <v>128.69999999999999</v>
      </c>
    </row>
    <row r="562" spans="2:53" x14ac:dyDescent="0.15">
      <c r="C562" s="520" t="s">
        <v>687</v>
      </c>
      <c r="D562" s="529">
        <f>ROUND(AVERAGE(D106:D108),1)</f>
        <v>122.2</v>
      </c>
      <c r="E562" s="529">
        <f t="shared" ref="E562:AD562" si="282">ROUND(AVERAGE(E106:E108),1)</f>
        <v>122.2</v>
      </c>
      <c r="F562" s="529">
        <f t="shared" si="282"/>
        <v>106.2</v>
      </c>
      <c r="G562" s="529">
        <f t="shared" si="282"/>
        <v>114.1</v>
      </c>
      <c r="H562" s="529">
        <f t="shared" si="282"/>
        <v>49</v>
      </c>
      <c r="I562" s="529">
        <f t="shared" si="282"/>
        <v>132.6</v>
      </c>
      <c r="J562" s="529">
        <f t="shared" si="282"/>
        <v>137.69999999999999</v>
      </c>
      <c r="K562" s="529">
        <f t="shared" si="282"/>
        <v>101.9</v>
      </c>
      <c r="L562" s="529">
        <f t="shared" si="282"/>
        <v>101.3</v>
      </c>
      <c r="M562" s="529" t="e">
        <f t="shared" si="282"/>
        <v>#DIV/0!</v>
      </c>
      <c r="N562" s="529">
        <f t="shared" si="282"/>
        <v>205.1</v>
      </c>
      <c r="O562" s="529">
        <f t="shared" si="282"/>
        <v>144.1</v>
      </c>
      <c r="P562" s="529">
        <f t="shared" si="282"/>
        <v>138</v>
      </c>
      <c r="Q562" s="529">
        <f t="shared" si="282"/>
        <v>167.7</v>
      </c>
      <c r="R562" s="529">
        <f t="shared" si="282"/>
        <v>135</v>
      </c>
      <c r="S562" s="529">
        <f t="shared" si="282"/>
        <v>135</v>
      </c>
      <c r="T562" s="529" t="e">
        <f t="shared" si="282"/>
        <v>#DIV/0!</v>
      </c>
      <c r="U562" s="529">
        <f t="shared" si="282"/>
        <v>102.8</v>
      </c>
      <c r="V562" s="529">
        <f t="shared" si="282"/>
        <v>118</v>
      </c>
      <c r="W562" s="529">
        <f t="shared" si="282"/>
        <v>129.30000000000001</v>
      </c>
      <c r="X562" s="529">
        <f t="shared" si="282"/>
        <v>106.5</v>
      </c>
      <c r="Y562" s="529">
        <f t="shared" si="282"/>
        <v>156.80000000000001</v>
      </c>
      <c r="Z562" s="529">
        <f t="shared" si="282"/>
        <v>111.3</v>
      </c>
      <c r="AA562" s="529">
        <f t="shared" si="282"/>
        <v>146.1</v>
      </c>
      <c r="AB562" s="529" t="e">
        <f t="shared" si="282"/>
        <v>#DIV/0!</v>
      </c>
      <c r="AC562" s="529">
        <v>0</v>
      </c>
      <c r="AD562" s="529">
        <f t="shared" si="282"/>
        <v>94.9</v>
      </c>
      <c r="AE562" s="529">
        <f>ROUND(AVERAGE(AE106:AE108),1)</f>
        <v>103.1</v>
      </c>
      <c r="AF562" s="529">
        <f>ROUND(AVERAGE(AF106:AF108),1)</f>
        <v>132.30000000000001</v>
      </c>
      <c r="AG562" s="529" t="e">
        <f t="shared" ref="AG562:AL562" si="283">ROUND(AVERAGE(AG106:AG108),1)</f>
        <v>#DIV/0!</v>
      </c>
      <c r="AH562" s="529">
        <f t="shared" si="283"/>
        <v>120.4</v>
      </c>
      <c r="AI562" s="529">
        <f t="shared" si="283"/>
        <v>153.69999999999999</v>
      </c>
      <c r="AJ562" s="529">
        <f t="shared" si="283"/>
        <v>75.7</v>
      </c>
      <c r="AK562" s="529" t="e">
        <f t="shared" si="283"/>
        <v>#DIV/0!</v>
      </c>
      <c r="AL562" s="529">
        <f t="shared" si="283"/>
        <v>128.4</v>
      </c>
      <c r="AO562" s="520" t="s">
        <v>687</v>
      </c>
      <c r="AP562" s="529">
        <f t="shared" ref="AP562:AZ562" si="284">ROUND(AVERAGE(AP106:AP108),1)</f>
        <v>122.2</v>
      </c>
      <c r="AQ562" s="529">
        <f t="shared" si="284"/>
        <v>133.5</v>
      </c>
      <c r="AR562" s="529">
        <f t="shared" si="284"/>
        <v>133.6</v>
      </c>
      <c r="AS562" s="529">
        <f t="shared" si="284"/>
        <v>133.69999999999999</v>
      </c>
      <c r="AT562" s="529">
        <f t="shared" si="284"/>
        <v>133.5</v>
      </c>
      <c r="AU562" s="529">
        <f t="shared" si="284"/>
        <v>133.30000000000001</v>
      </c>
      <c r="AV562" s="529">
        <f t="shared" si="284"/>
        <v>147.4</v>
      </c>
      <c r="AW562" s="529">
        <f t="shared" si="284"/>
        <v>109.3</v>
      </c>
      <c r="AX562" s="529">
        <f t="shared" si="284"/>
        <v>117</v>
      </c>
      <c r="AY562" s="529">
        <f t="shared" si="284"/>
        <v>117.1</v>
      </c>
      <c r="AZ562" s="529">
        <f t="shared" si="284"/>
        <v>116.3</v>
      </c>
    </row>
    <row r="563" spans="2:53" x14ac:dyDescent="0.15">
      <c r="C563" s="520" t="s">
        <v>688</v>
      </c>
      <c r="D563" s="529">
        <f>ROUND(AVERAGE(D109:D111),1)</f>
        <v>132.69999999999999</v>
      </c>
      <c r="E563" s="529">
        <f t="shared" ref="E563:AD563" si="285">ROUND(AVERAGE(E109:E111),1)</f>
        <v>132.69999999999999</v>
      </c>
      <c r="F563" s="529">
        <f t="shared" si="285"/>
        <v>110.5</v>
      </c>
      <c r="G563" s="529">
        <f t="shared" si="285"/>
        <v>119.6</v>
      </c>
      <c r="H563" s="529">
        <f t="shared" si="285"/>
        <v>44.6</v>
      </c>
      <c r="I563" s="529">
        <f t="shared" si="285"/>
        <v>130.6</v>
      </c>
      <c r="J563" s="529">
        <f t="shared" si="285"/>
        <v>136.5</v>
      </c>
      <c r="K563" s="529">
        <f t="shared" si="285"/>
        <v>84.8</v>
      </c>
      <c r="L563" s="529">
        <f t="shared" si="285"/>
        <v>81</v>
      </c>
      <c r="M563" s="529" t="e">
        <f t="shared" si="285"/>
        <v>#DIV/0!</v>
      </c>
      <c r="N563" s="529">
        <f t="shared" si="285"/>
        <v>405.9</v>
      </c>
      <c r="O563" s="529">
        <f t="shared" si="285"/>
        <v>128.4</v>
      </c>
      <c r="P563" s="529">
        <f t="shared" si="285"/>
        <v>119.4</v>
      </c>
      <c r="Q563" s="529">
        <f t="shared" si="285"/>
        <v>163.30000000000001</v>
      </c>
      <c r="R563" s="529">
        <f t="shared" si="285"/>
        <v>104.9</v>
      </c>
      <c r="S563" s="529">
        <f t="shared" si="285"/>
        <v>104.9</v>
      </c>
      <c r="T563" s="529" t="e">
        <f t="shared" si="285"/>
        <v>#DIV/0!</v>
      </c>
      <c r="U563" s="529">
        <f t="shared" si="285"/>
        <v>246</v>
      </c>
      <c r="V563" s="529">
        <f t="shared" si="285"/>
        <v>119.7</v>
      </c>
      <c r="W563" s="529">
        <f t="shared" si="285"/>
        <v>131</v>
      </c>
      <c r="X563" s="529">
        <f t="shared" si="285"/>
        <v>108.4</v>
      </c>
      <c r="Y563" s="529">
        <f t="shared" si="285"/>
        <v>91</v>
      </c>
      <c r="Z563" s="529">
        <f t="shared" si="285"/>
        <v>114.9</v>
      </c>
      <c r="AA563" s="529">
        <f t="shared" si="285"/>
        <v>129.80000000000001</v>
      </c>
      <c r="AB563" s="529" t="e">
        <f t="shared" si="285"/>
        <v>#DIV/0!</v>
      </c>
      <c r="AC563" s="529">
        <v>0</v>
      </c>
      <c r="AD563" s="529">
        <f t="shared" si="285"/>
        <v>92.2</v>
      </c>
      <c r="AE563" s="529">
        <f>ROUND(AVERAGE(AE109:AE111),1)</f>
        <v>98.3</v>
      </c>
      <c r="AF563" s="529">
        <f>ROUND(AVERAGE(AF109:AF111),1)</f>
        <v>137.1</v>
      </c>
      <c r="AG563" s="529" t="e">
        <f t="shared" ref="AG563:AL563" si="286">ROUND(AVERAGE(AG109:AG111),1)</f>
        <v>#DIV/0!</v>
      </c>
      <c r="AH563" s="529">
        <f t="shared" si="286"/>
        <v>145.19999999999999</v>
      </c>
      <c r="AI563" s="529">
        <f t="shared" si="286"/>
        <v>156.5</v>
      </c>
      <c r="AJ563" s="529">
        <f t="shared" si="286"/>
        <v>76.8</v>
      </c>
      <c r="AK563" s="529" t="e">
        <f t="shared" si="286"/>
        <v>#DIV/0!</v>
      </c>
      <c r="AL563" s="529">
        <f t="shared" si="286"/>
        <v>123</v>
      </c>
      <c r="AO563" s="520" t="s">
        <v>688</v>
      </c>
      <c r="AP563" s="529">
        <f>ROUND(AVERAGE(AP109:AP111),1)</f>
        <v>132.69999999999999</v>
      </c>
      <c r="AQ563" s="529">
        <f t="shared" ref="AQ563:AZ563" si="287">ROUND(AVERAGE(AQ109:AQ111),1)</f>
        <v>126.2</v>
      </c>
      <c r="AR563" s="529">
        <f t="shared" si="287"/>
        <v>122.3</v>
      </c>
      <c r="AS563" s="529">
        <f t="shared" si="287"/>
        <v>117</v>
      </c>
      <c r="AT563" s="529">
        <f t="shared" si="287"/>
        <v>131.5</v>
      </c>
      <c r="AU563" s="529">
        <f t="shared" si="287"/>
        <v>135.6</v>
      </c>
      <c r="AV563" s="529">
        <f t="shared" si="287"/>
        <v>144.30000000000001</v>
      </c>
      <c r="AW563" s="529">
        <f t="shared" si="287"/>
        <v>120.9</v>
      </c>
      <c r="AX563" s="529">
        <f t="shared" si="287"/>
        <v>135.6</v>
      </c>
      <c r="AY563" s="529">
        <f t="shared" si="287"/>
        <v>136.5</v>
      </c>
      <c r="AZ563" s="529">
        <f t="shared" si="287"/>
        <v>119.5</v>
      </c>
    </row>
    <row r="564" spans="2:53" x14ac:dyDescent="0.15">
      <c r="B564" s="255"/>
      <c r="C564" s="521" t="s">
        <v>689</v>
      </c>
      <c r="D564" s="530">
        <f>ROUND(AVERAGE(D112:D114),1)</f>
        <v>121.1</v>
      </c>
      <c r="E564" s="530">
        <f t="shared" ref="E564:AD564" si="288">ROUND(AVERAGE(E112:E114),1)</f>
        <v>121</v>
      </c>
      <c r="F564" s="530">
        <f t="shared" si="288"/>
        <v>109.4</v>
      </c>
      <c r="G564" s="530">
        <f t="shared" si="288"/>
        <v>118</v>
      </c>
      <c r="H564" s="530">
        <f t="shared" si="288"/>
        <v>47.6</v>
      </c>
      <c r="I564" s="530">
        <f t="shared" si="288"/>
        <v>122.3</v>
      </c>
      <c r="J564" s="530">
        <f t="shared" si="288"/>
        <v>158.4</v>
      </c>
      <c r="K564" s="530">
        <f t="shared" si="288"/>
        <v>99.4</v>
      </c>
      <c r="L564" s="530">
        <f t="shared" si="288"/>
        <v>97.4</v>
      </c>
      <c r="M564" s="530" t="e">
        <f t="shared" si="288"/>
        <v>#DIV/0!</v>
      </c>
      <c r="N564" s="530">
        <f t="shared" si="288"/>
        <v>293</v>
      </c>
      <c r="O564" s="530">
        <f t="shared" si="288"/>
        <v>120.9</v>
      </c>
      <c r="P564" s="530">
        <f t="shared" si="288"/>
        <v>110.3</v>
      </c>
      <c r="Q564" s="530">
        <f t="shared" si="288"/>
        <v>162.1</v>
      </c>
      <c r="R564" s="530">
        <f t="shared" si="288"/>
        <v>104.8</v>
      </c>
      <c r="S564" s="530">
        <f t="shared" si="288"/>
        <v>104.8</v>
      </c>
      <c r="T564" s="530" t="e">
        <f t="shared" si="288"/>
        <v>#DIV/0!</v>
      </c>
      <c r="U564" s="530">
        <f t="shared" si="288"/>
        <v>108.9</v>
      </c>
      <c r="V564" s="530">
        <f t="shared" si="288"/>
        <v>113.7</v>
      </c>
      <c r="W564" s="530">
        <f t="shared" si="288"/>
        <v>124.9</v>
      </c>
      <c r="X564" s="530">
        <f t="shared" si="288"/>
        <v>102.4</v>
      </c>
      <c r="Y564" s="530">
        <f t="shared" si="288"/>
        <v>79.400000000000006</v>
      </c>
      <c r="Z564" s="530">
        <f t="shared" si="288"/>
        <v>112.5</v>
      </c>
      <c r="AA564" s="530">
        <f t="shared" si="288"/>
        <v>110.5</v>
      </c>
      <c r="AB564" s="530" t="e">
        <f t="shared" si="288"/>
        <v>#DIV/0!</v>
      </c>
      <c r="AC564" s="530">
        <v>0</v>
      </c>
      <c r="AD564" s="530">
        <f t="shared" si="288"/>
        <v>94.9</v>
      </c>
      <c r="AE564" s="530">
        <f>ROUND(AVERAGE(AE112:AE114),1)</f>
        <v>88.8</v>
      </c>
      <c r="AF564" s="530">
        <f>ROUND(AVERAGE(AF112:AF114),1)</f>
        <v>138.6</v>
      </c>
      <c r="AG564" s="530" t="e">
        <f t="shared" ref="AG564:AL564" si="289">ROUND(AVERAGE(AG112:AG114),1)</f>
        <v>#DIV/0!</v>
      </c>
      <c r="AH564" s="530">
        <f t="shared" si="289"/>
        <v>157.9</v>
      </c>
      <c r="AI564" s="530">
        <f t="shared" si="289"/>
        <v>169.2</v>
      </c>
      <c r="AJ564" s="530">
        <f t="shared" si="289"/>
        <v>78.3</v>
      </c>
      <c r="AK564" s="530" t="e">
        <f t="shared" si="289"/>
        <v>#DIV/0!</v>
      </c>
      <c r="AL564" s="530">
        <f t="shared" si="289"/>
        <v>143</v>
      </c>
      <c r="AN564" s="255"/>
      <c r="AO564" s="521" t="s">
        <v>689</v>
      </c>
      <c r="AP564" s="530">
        <f t="shared" ref="AP564:AZ564" si="290">ROUND(AVERAGE(AP112:AP114),1)</f>
        <v>121.1</v>
      </c>
      <c r="AQ564" s="530">
        <f t="shared" si="290"/>
        <v>128.80000000000001</v>
      </c>
      <c r="AR564" s="530">
        <f t="shared" si="290"/>
        <v>125</v>
      </c>
      <c r="AS564" s="530">
        <f t="shared" si="290"/>
        <v>131.4</v>
      </c>
      <c r="AT564" s="530">
        <f t="shared" si="290"/>
        <v>113.9</v>
      </c>
      <c r="AU564" s="530">
        <f t="shared" si="290"/>
        <v>137.69999999999999</v>
      </c>
      <c r="AV564" s="530">
        <f t="shared" si="290"/>
        <v>134.69999999999999</v>
      </c>
      <c r="AW564" s="530">
        <f t="shared" si="290"/>
        <v>142.6</v>
      </c>
      <c r="AX564" s="530">
        <f t="shared" si="290"/>
        <v>117.6</v>
      </c>
      <c r="AY564" s="530">
        <f t="shared" si="290"/>
        <v>118.5</v>
      </c>
      <c r="AZ564" s="530">
        <f t="shared" si="290"/>
        <v>101.7</v>
      </c>
      <c r="BA564" s="529"/>
    </row>
    <row r="565" spans="2:53" x14ac:dyDescent="0.15">
      <c r="B565" s="418" t="s">
        <v>696</v>
      </c>
      <c r="C565" s="522" t="s">
        <v>686</v>
      </c>
      <c r="D565" s="529">
        <f>ROUND(AVERAGE(D115:D117),1)</f>
        <v>124.5</v>
      </c>
      <c r="E565" s="529">
        <f t="shared" ref="E565:AD565" si="291">ROUND(AVERAGE(E115:E117),1)</f>
        <v>124.5</v>
      </c>
      <c r="F565" s="529">
        <f t="shared" si="291"/>
        <v>116.4</v>
      </c>
      <c r="G565" s="529">
        <f t="shared" si="291"/>
        <v>126.3</v>
      </c>
      <c r="H565" s="529">
        <f t="shared" si="291"/>
        <v>44.4</v>
      </c>
      <c r="I565" s="529">
        <f t="shared" si="291"/>
        <v>126.4</v>
      </c>
      <c r="J565" s="529">
        <f t="shared" si="291"/>
        <v>160.6</v>
      </c>
      <c r="K565" s="529">
        <f t="shared" si="291"/>
        <v>93.9</v>
      </c>
      <c r="L565" s="529">
        <f t="shared" si="291"/>
        <v>92.2</v>
      </c>
      <c r="M565" s="529" t="e">
        <f t="shared" si="291"/>
        <v>#DIV/0!</v>
      </c>
      <c r="N565" s="529">
        <f t="shared" si="291"/>
        <v>147.9</v>
      </c>
      <c r="O565" s="529">
        <f t="shared" si="291"/>
        <v>131</v>
      </c>
      <c r="P565" s="529">
        <f t="shared" si="291"/>
        <v>118.7</v>
      </c>
      <c r="Q565" s="529">
        <f t="shared" si="291"/>
        <v>178.2</v>
      </c>
      <c r="R565" s="529">
        <f t="shared" si="291"/>
        <v>92.9</v>
      </c>
      <c r="S565" s="529">
        <f t="shared" si="291"/>
        <v>92.9</v>
      </c>
      <c r="T565" s="529" t="e">
        <f t="shared" si="291"/>
        <v>#DIV/0!</v>
      </c>
      <c r="U565" s="529">
        <f t="shared" si="291"/>
        <v>91.7</v>
      </c>
      <c r="V565" s="529">
        <f t="shared" si="291"/>
        <v>125.3</v>
      </c>
      <c r="W565" s="529">
        <f t="shared" si="291"/>
        <v>134.5</v>
      </c>
      <c r="X565" s="529">
        <f t="shared" si="291"/>
        <v>115.9</v>
      </c>
      <c r="Y565" s="529">
        <f t="shared" si="291"/>
        <v>96.3</v>
      </c>
      <c r="Z565" s="529">
        <f t="shared" si="291"/>
        <v>141.6</v>
      </c>
      <c r="AA565" s="529">
        <f t="shared" si="291"/>
        <v>129.6</v>
      </c>
      <c r="AB565" s="529" t="e">
        <f t="shared" si="291"/>
        <v>#DIV/0!</v>
      </c>
      <c r="AC565" s="529">
        <v>0</v>
      </c>
      <c r="AD565" s="529">
        <f t="shared" si="291"/>
        <v>104.9</v>
      </c>
      <c r="AE565" s="529">
        <f>ROUND(AVERAGE(AE115:AE117),1)</f>
        <v>93</v>
      </c>
      <c r="AF565" s="529">
        <f>ROUND(AVERAGE(AF115:AF117),1)</f>
        <v>81.8</v>
      </c>
      <c r="AG565" s="529" t="e">
        <f t="shared" ref="AG565:AL565" si="292">ROUND(AVERAGE(AG115:AG117),1)</f>
        <v>#DIV/0!</v>
      </c>
      <c r="AH565" s="529">
        <f t="shared" si="292"/>
        <v>149.6</v>
      </c>
      <c r="AI565" s="529">
        <f t="shared" si="292"/>
        <v>192.8</v>
      </c>
      <c r="AJ565" s="529">
        <f t="shared" si="292"/>
        <v>83.5</v>
      </c>
      <c r="AK565" s="529" t="e">
        <f t="shared" si="292"/>
        <v>#DIV/0!</v>
      </c>
      <c r="AL565" s="529">
        <f t="shared" si="292"/>
        <v>143.19999999999999</v>
      </c>
      <c r="AN565" s="418" t="s">
        <v>696</v>
      </c>
      <c r="AO565" s="522" t="s">
        <v>686</v>
      </c>
      <c r="AP565" s="529">
        <f t="shared" ref="AP565:AZ565" si="293">ROUND(AVERAGE(AP115:AP117),1)</f>
        <v>124.5</v>
      </c>
      <c r="AQ565" s="529">
        <f t="shared" si="293"/>
        <v>132.5</v>
      </c>
      <c r="AR565" s="529">
        <f t="shared" si="293"/>
        <v>130.30000000000001</v>
      </c>
      <c r="AS565" s="529">
        <f t="shared" si="293"/>
        <v>131.19999999999999</v>
      </c>
      <c r="AT565" s="529">
        <f t="shared" si="293"/>
        <v>128.6</v>
      </c>
      <c r="AU565" s="529">
        <f t="shared" si="293"/>
        <v>137.6</v>
      </c>
      <c r="AV565" s="529">
        <f t="shared" si="293"/>
        <v>143.6</v>
      </c>
      <c r="AW565" s="529">
        <f t="shared" si="293"/>
        <v>127.4</v>
      </c>
      <c r="AX565" s="529">
        <f t="shared" si="293"/>
        <v>120.9</v>
      </c>
      <c r="AY565" s="529">
        <f t="shared" si="293"/>
        <v>120.3</v>
      </c>
      <c r="AZ565" s="529">
        <f t="shared" si="293"/>
        <v>130.69999999999999</v>
      </c>
    </row>
    <row r="566" spans="2:53" x14ac:dyDescent="0.15">
      <c r="C566" s="520" t="s">
        <v>687</v>
      </c>
      <c r="D566" s="529">
        <f>ROUND(AVERAGE(D118:D120),1)</f>
        <v>163.1</v>
      </c>
      <c r="E566" s="529">
        <f t="shared" ref="E566:AD566" si="294">ROUND(AVERAGE(E118:E120),1)</f>
        <v>163.1</v>
      </c>
      <c r="F566" s="529">
        <f t="shared" si="294"/>
        <v>144.5</v>
      </c>
      <c r="G566" s="529">
        <f t="shared" si="294"/>
        <v>157.4</v>
      </c>
      <c r="H566" s="529">
        <f t="shared" si="294"/>
        <v>51.7</v>
      </c>
      <c r="I566" s="529">
        <f t="shared" si="294"/>
        <v>165.1</v>
      </c>
      <c r="J566" s="529">
        <f t="shared" si="294"/>
        <v>254.1</v>
      </c>
      <c r="K566" s="529">
        <f t="shared" si="294"/>
        <v>117.9</v>
      </c>
      <c r="L566" s="529">
        <f t="shared" si="294"/>
        <v>119.8</v>
      </c>
      <c r="M566" s="529" t="e">
        <f t="shared" si="294"/>
        <v>#DIV/0!</v>
      </c>
      <c r="N566" s="529">
        <f t="shared" si="294"/>
        <v>342.9</v>
      </c>
      <c r="O566" s="529">
        <f t="shared" si="294"/>
        <v>198.4</v>
      </c>
      <c r="P566" s="529">
        <f t="shared" si="294"/>
        <v>162.30000000000001</v>
      </c>
      <c r="Q566" s="529">
        <f t="shared" si="294"/>
        <v>337.8</v>
      </c>
      <c r="R566" s="529">
        <f t="shared" si="294"/>
        <v>99.2</v>
      </c>
      <c r="S566" s="529">
        <f t="shared" si="294"/>
        <v>99.2</v>
      </c>
      <c r="T566" s="529" t="e">
        <f t="shared" si="294"/>
        <v>#DIV/0!</v>
      </c>
      <c r="U566" s="529">
        <f t="shared" si="294"/>
        <v>106</v>
      </c>
      <c r="V566" s="529">
        <f t="shared" si="294"/>
        <v>134.30000000000001</v>
      </c>
      <c r="W566" s="529">
        <f t="shared" si="294"/>
        <v>150.19999999999999</v>
      </c>
      <c r="X566" s="529">
        <f t="shared" si="294"/>
        <v>118.2</v>
      </c>
      <c r="Y566" s="529">
        <f t="shared" si="294"/>
        <v>246.8</v>
      </c>
      <c r="Z566" s="529">
        <f t="shared" si="294"/>
        <v>142.19999999999999</v>
      </c>
      <c r="AA566" s="529">
        <f t="shared" si="294"/>
        <v>151.5</v>
      </c>
      <c r="AB566" s="529" t="e">
        <f t="shared" si="294"/>
        <v>#DIV/0!</v>
      </c>
      <c r="AC566" s="529">
        <v>0</v>
      </c>
      <c r="AD566" s="529">
        <f t="shared" si="294"/>
        <v>149.69999999999999</v>
      </c>
      <c r="AE566" s="529">
        <f>ROUND(AVERAGE(AE118:AE120),1)</f>
        <v>93.4</v>
      </c>
      <c r="AF566" s="529">
        <f>ROUND(AVERAGE(AF118:AF120),1)</f>
        <v>133.9</v>
      </c>
      <c r="AG566" s="529" t="e">
        <f t="shared" ref="AG566:AL566" si="295">ROUND(AVERAGE(AG118:AG120),1)</f>
        <v>#DIV/0!</v>
      </c>
      <c r="AH566" s="529">
        <f t="shared" si="295"/>
        <v>159.9</v>
      </c>
      <c r="AI566" s="529">
        <f t="shared" si="295"/>
        <v>255</v>
      </c>
      <c r="AJ566" s="529">
        <f t="shared" si="295"/>
        <v>117.5</v>
      </c>
      <c r="AK566" s="529" t="e">
        <f t="shared" si="295"/>
        <v>#DIV/0!</v>
      </c>
      <c r="AL566" s="529">
        <f t="shared" si="295"/>
        <v>218.6</v>
      </c>
      <c r="AO566" s="520" t="s">
        <v>687</v>
      </c>
      <c r="AP566" s="529">
        <f t="shared" ref="AP566:AZ566" si="296">ROUND(AVERAGE(AP118:AP120),1)</f>
        <v>163.1</v>
      </c>
      <c r="AQ566" s="529">
        <f t="shared" si="296"/>
        <v>189.6</v>
      </c>
      <c r="AR566" s="529">
        <f t="shared" si="296"/>
        <v>170.1</v>
      </c>
      <c r="AS566" s="529">
        <f t="shared" si="296"/>
        <v>185.9</v>
      </c>
      <c r="AT566" s="529">
        <f t="shared" si="296"/>
        <v>142.4</v>
      </c>
      <c r="AU566" s="529">
        <f t="shared" si="296"/>
        <v>236</v>
      </c>
      <c r="AV566" s="529">
        <f t="shared" si="296"/>
        <v>262.60000000000002</v>
      </c>
      <c r="AW566" s="529">
        <f t="shared" si="296"/>
        <v>190.9</v>
      </c>
      <c r="AX566" s="529">
        <f t="shared" si="296"/>
        <v>151.19999999999999</v>
      </c>
      <c r="AY566" s="529">
        <f t="shared" si="296"/>
        <v>151.6</v>
      </c>
      <c r="AZ566" s="529">
        <f t="shared" si="296"/>
        <v>143.4</v>
      </c>
    </row>
    <row r="567" spans="2:53" x14ac:dyDescent="0.15">
      <c r="C567" s="520" t="s">
        <v>688</v>
      </c>
      <c r="D567" s="529">
        <f>ROUND(AVERAGE(D121:D123),1)</f>
        <v>147.5</v>
      </c>
      <c r="E567" s="529">
        <f t="shared" ref="E567:AD567" si="297">ROUND(AVERAGE(E121:E123),1)</f>
        <v>147.4</v>
      </c>
      <c r="F567" s="529">
        <f t="shared" si="297"/>
        <v>128.5</v>
      </c>
      <c r="G567" s="529">
        <f t="shared" si="297"/>
        <v>138.30000000000001</v>
      </c>
      <c r="H567" s="529">
        <f t="shared" si="297"/>
        <v>57.7</v>
      </c>
      <c r="I567" s="529">
        <f t="shared" si="297"/>
        <v>156.1</v>
      </c>
      <c r="J567" s="529">
        <f t="shared" si="297"/>
        <v>196.3</v>
      </c>
      <c r="K567" s="529">
        <f t="shared" si="297"/>
        <v>106.6</v>
      </c>
      <c r="L567" s="529">
        <f t="shared" si="297"/>
        <v>105.7</v>
      </c>
      <c r="M567" s="529" t="e">
        <f t="shared" si="297"/>
        <v>#DIV/0!</v>
      </c>
      <c r="N567" s="529">
        <f t="shared" si="297"/>
        <v>385.1</v>
      </c>
      <c r="O567" s="529">
        <f t="shared" si="297"/>
        <v>161.80000000000001</v>
      </c>
      <c r="P567" s="529">
        <f t="shared" si="297"/>
        <v>143.9</v>
      </c>
      <c r="Q567" s="529">
        <f t="shared" si="297"/>
        <v>230.6</v>
      </c>
      <c r="R567" s="529">
        <f t="shared" si="297"/>
        <v>122.4</v>
      </c>
      <c r="S567" s="529">
        <f t="shared" si="297"/>
        <v>122.4</v>
      </c>
      <c r="T567" s="529" t="e">
        <f t="shared" si="297"/>
        <v>#DIV/0!</v>
      </c>
      <c r="U567" s="529">
        <f t="shared" si="297"/>
        <v>91.4</v>
      </c>
      <c r="V567" s="529">
        <f t="shared" si="297"/>
        <v>129.80000000000001</v>
      </c>
      <c r="W567" s="529">
        <f t="shared" si="297"/>
        <v>140.80000000000001</v>
      </c>
      <c r="X567" s="529">
        <f t="shared" si="297"/>
        <v>118.6</v>
      </c>
      <c r="Y567" s="529">
        <f t="shared" si="297"/>
        <v>66.099999999999994</v>
      </c>
      <c r="Z567" s="529">
        <f t="shared" si="297"/>
        <v>147.5</v>
      </c>
      <c r="AA567" s="529">
        <f t="shared" si="297"/>
        <v>139.6</v>
      </c>
      <c r="AB567" s="529" t="e">
        <f t="shared" si="297"/>
        <v>#DIV/0!</v>
      </c>
      <c r="AC567" s="529">
        <f t="shared" si="297"/>
        <v>167.6</v>
      </c>
      <c r="AD567" s="529">
        <f t="shared" si="297"/>
        <v>148.1</v>
      </c>
      <c r="AE567" s="529">
        <f>ROUND(AVERAGE(AE121:AE123),1)</f>
        <v>106.5</v>
      </c>
      <c r="AF567" s="529">
        <f>ROUND(AVERAGE(AF121:AF123),1)</f>
        <v>175.4</v>
      </c>
      <c r="AG567" s="529" t="e">
        <f t="shared" ref="AG567:AL567" si="298">ROUND(AVERAGE(AG121:AG123),1)</f>
        <v>#DIV/0!</v>
      </c>
      <c r="AH567" s="529">
        <f t="shared" si="298"/>
        <v>189.1</v>
      </c>
      <c r="AI567" s="529">
        <f t="shared" si="298"/>
        <v>263.7</v>
      </c>
      <c r="AJ567" s="529">
        <f t="shared" si="298"/>
        <v>101</v>
      </c>
      <c r="AK567" s="529" t="e">
        <f t="shared" si="298"/>
        <v>#DIV/0!</v>
      </c>
      <c r="AL567" s="529">
        <f t="shared" si="298"/>
        <v>172.9</v>
      </c>
      <c r="AO567" s="520" t="s">
        <v>688</v>
      </c>
      <c r="AP567" s="529">
        <f>ROUND(AVERAGE(AP121:AP123),1)</f>
        <v>147.5</v>
      </c>
      <c r="AQ567" s="529">
        <f t="shared" ref="AQ567:AZ567" si="299">ROUND(AVERAGE(AQ121:AQ123),1)</f>
        <v>159.30000000000001</v>
      </c>
      <c r="AR567" s="529">
        <f t="shared" si="299"/>
        <v>144</v>
      </c>
      <c r="AS567" s="529">
        <f t="shared" si="299"/>
        <v>143.19999999999999</v>
      </c>
      <c r="AT567" s="529">
        <f t="shared" si="299"/>
        <v>145.6</v>
      </c>
      <c r="AU567" s="529">
        <f t="shared" si="299"/>
        <v>195.6</v>
      </c>
      <c r="AV567" s="529">
        <f t="shared" si="299"/>
        <v>198.8</v>
      </c>
      <c r="AW567" s="529">
        <f t="shared" si="299"/>
        <v>190</v>
      </c>
      <c r="AX567" s="529">
        <f t="shared" si="299"/>
        <v>142.1</v>
      </c>
      <c r="AY567" s="529">
        <f t="shared" si="299"/>
        <v>142.19999999999999</v>
      </c>
      <c r="AZ567" s="529">
        <f t="shared" si="299"/>
        <v>140.1</v>
      </c>
    </row>
    <row r="568" spans="2:53" x14ac:dyDescent="0.15">
      <c r="B568" s="255"/>
      <c r="C568" s="521" t="s">
        <v>689</v>
      </c>
      <c r="D568" s="530">
        <f>ROUND(AVERAGE(D124:D126),1)</f>
        <v>126.4</v>
      </c>
      <c r="E568" s="530">
        <f t="shared" ref="E568:AD568" si="300">ROUND(AVERAGE(E124:E126),1)</f>
        <v>126.3</v>
      </c>
      <c r="F568" s="530">
        <f t="shared" si="300"/>
        <v>99.4</v>
      </c>
      <c r="G568" s="530">
        <f t="shared" si="300"/>
        <v>106</v>
      </c>
      <c r="H568" s="530">
        <f t="shared" si="300"/>
        <v>51.5</v>
      </c>
      <c r="I568" s="530">
        <f t="shared" si="300"/>
        <v>133.19999999999999</v>
      </c>
      <c r="J568" s="530">
        <f t="shared" si="300"/>
        <v>207.6</v>
      </c>
      <c r="K568" s="530">
        <f t="shared" si="300"/>
        <v>114.4</v>
      </c>
      <c r="L568" s="530">
        <f t="shared" si="300"/>
        <v>114.5</v>
      </c>
      <c r="M568" s="530" t="e">
        <f t="shared" si="300"/>
        <v>#DIV/0!</v>
      </c>
      <c r="N568" s="530">
        <f t="shared" si="300"/>
        <v>301.60000000000002</v>
      </c>
      <c r="O568" s="530">
        <f t="shared" si="300"/>
        <v>135.9</v>
      </c>
      <c r="P568" s="530">
        <f t="shared" si="300"/>
        <v>118.1</v>
      </c>
      <c r="Q568" s="530">
        <f t="shared" si="300"/>
        <v>204.3</v>
      </c>
      <c r="R568" s="530">
        <f t="shared" si="300"/>
        <v>110.6</v>
      </c>
      <c r="S568" s="530">
        <f t="shared" si="300"/>
        <v>110.6</v>
      </c>
      <c r="T568" s="530" t="e">
        <f t="shared" si="300"/>
        <v>#DIV/0!</v>
      </c>
      <c r="U568" s="530">
        <f t="shared" si="300"/>
        <v>78.900000000000006</v>
      </c>
      <c r="V568" s="530">
        <f t="shared" si="300"/>
        <v>107.2</v>
      </c>
      <c r="W568" s="530">
        <f t="shared" si="300"/>
        <v>115.1</v>
      </c>
      <c r="X568" s="530">
        <f t="shared" si="300"/>
        <v>99.2</v>
      </c>
      <c r="Y568" s="530">
        <f t="shared" si="300"/>
        <v>75.599999999999994</v>
      </c>
      <c r="Z568" s="530">
        <f t="shared" si="300"/>
        <v>127.6</v>
      </c>
      <c r="AA568" s="530">
        <f t="shared" si="300"/>
        <v>117.7</v>
      </c>
      <c r="AB568" s="530" t="e">
        <f t="shared" si="300"/>
        <v>#DIV/0!</v>
      </c>
      <c r="AC568" s="530">
        <f t="shared" si="300"/>
        <v>137.19999999999999</v>
      </c>
      <c r="AD568" s="530">
        <f t="shared" si="300"/>
        <v>114.3</v>
      </c>
      <c r="AE568" s="530">
        <f>ROUND(AVERAGE(AE124:AE126),1)</f>
        <v>94</v>
      </c>
      <c r="AF568" s="530">
        <f>ROUND(AVERAGE(AF124:AF126),1)</f>
        <v>136.5</v>
      </c>
      <c r="AG568" s="530" t="e">
        <f t="shared" ref="AG568:AL568" si="301">ROUND(AVERAGE(AG124:AG126),1)</f>
        <v>#DIV/0!</v>
      </c>
      <c r="AH568" s="530">
        <f t="shared" si="301"/>
        <v>163.1</v>
      </c>
      <c r="AI568" s="530">
        <f t="shared" si="301"/>
        <v>227.2</v>
      </c>
      <c r="AJ568" s="530">
        <f t="shared" si="301"/>
        <v>84.5</v>
      </c>
      <c r="AK568" s="530" t="e">
        <f t="shared" si="301"/>
        <v>#DIV/0!</v>
      </c>
      <c r="AL568" s="530">
        <f t="shared" si="301"/>
        <v>183.3</v>
      </c>
      <c r="AN568" s="255"/>
      <c r="AO568" s="521" t="s">
        <v>689</v>
      </c>
      <c r="AP568" s="530">
        <f t="shared" ref="AP568:AZ568" si="302">ROUND(AVERAGE(AP124:AP126),1)</f>
        <v>126.4</v>
      </c>
      <c r="AQ568" s="530">
        <f t="shared" si="302"/>
        <v>149.5</v>
      </c>
      <c r="AR568" s="530">
        <f t="shared" si="302"/>
        <v>138.9</v>
      </c>
      <c r="AS568" s="530">
        <f t="shared" si="302"/>
        <v>148.80000000000001</v>
      </c>
      <c r="AT568" s="530">
        <f t="shared" si="302"/>
        <v>121.7</v>
      </c>
      <c r="AU568" s="530">
        <f t="shared" si="302"/>
        <v>174.6</v>
      </c>
      <c r="AV568" s="530">
        <f t="shared" si="302"/>
        <v>174.4</v>
      </c>
      <c r="AW568" s="530">
        <f t="shared" si="302"/>
        <v>175</v>
      </c>
      <c r="AX568" s="530">
        <f t="shared" si="302"/>
        <v>116</v>
      </c>
      <c r="AY568" s="530">
        <f t="shared" si="302"/>
        <v>116.5</v>
      </c>
      <c r="AZ568" s="530">
        <f t="shared" si="302"/>
        <v>106.8</v>
      </c>
    </row>
    <row r="569" spans="2:53" x14ac:dyDescent="0.15">
      <c r="B569" s="418" t="s">
        <v>697</v>
      </c>
      <c r="C569" s="522" t="s">
        <v>686</v>
      </c>
      <c r="D569" s="531">
        <f>ROUND(AVERAGE(D127:D129),1)</f>
        <v>128.69999999999999</v>
      </c>
      <c r="E569" s="531">
        <f t="shared" ref="E569:AD569" si="303">ROUND(AVERAGE(E127:E129),1)</f>
        <v>128.69999999999999</v>
      </c>
      <c r="F569" s="531">
        <f t="shared" si="303"/>
        <v>102.3</v>
      </c>
      <c r="G569" s="531">
        <f t="shared" si="303"/>
        <v>109.5</v>
      </c>
      <c r="H569" s="531">
        <f t="shared" si="303"/>
        <v>50.7</v>
      </c>
      <c r="I569" s="531">
        <f t="shared" si="303"/>
        <v>127.2</v>
      </c>
      <c r="J569" s="531">
        <f t="shared" si="303"/>
        <v>172.5</v>
      </c>
      <c r="K569" s="531">
        <f t="shared" si="303"/>
        <v>127.1</v>
      </c>
      <c r="L569" s="531">
        <f t="shared" si="303"/>
        <v>131.4</v>
      </c>
      <c r="M569" s="531" t="e">
        <f t="shared" si="303"/>
        <v>#DIV/0!</v>
      </c>
      <c r="N569" s="531">
        <f t="shared" si="303"/>
        <v>423.3</v>
      </c>
      <c r="O569" s="531">
        <f t="shared" si="303"/>
        <v>146.19999999999999</v>
      </c>
      <c r="P569" s="531">
        <f t="shared" si="303"/>
        <v>121.5</v>
      </c>
      <c r="Q569" s="531">
        <f t="shared" si="303"/>
        <v>241.4</v>
      </c>
      <c r="R569" s="531">
        <f t="shared" si="303"/>
        <v>122.8</v>
      </c>
      <c r="S569" s="531">
        <f t="shared" si="303"/>
        <v>122.8</v>
      </c>
      <c r="T569" s="531" t="e">
        <f t="shared" si="303"/>
        <v>#DIV/0!</v>
      </c>
      <c r="U569" s="531">
        <f t="shared" si="303"/>
        <v>86.2</v>
      </c>
      <c r="V569" s="531">
        <f t="shared" si="303"/>
        <v>104.9</v>
      </c>
      <c r="W569" s="531">
        <f t="shared" si="303"/>
        <v>102.5</v>
      </c>
      <c r="X569" s="531">
        <f t="shared" si="303"/>
        <v>107.2</v>
      </c>
      <c r="Y569" s="531">
        <f t="shared" si="303"/>
        <v>72</v>
      </c>
      <c r="Z569" s="531">
        <f t="shared" si="303"/>
        <v>128.6</v>
      </c>
      <c r="AA569" s="531">
        <f t="shared" si="303"/>
        <v>140.6</v>
      </c>
      <c r="AB569" s="531" t="e">
        <f t="shared" si="303"/>
        <v>#DIV/0!</v>
      </c>
      <c r="AC569" s="531">
        <f t="shared" si="303"/>
        <v>136.80000000000001</v>
      </c>
      <c r="AD569" s="531">
        <f t="shared" si="303"/>
        <v>115.2</v>
      </c>
      <c r="AE569" s="531">
        <f>ROUND(AVERAGE(AE127:AE129),1)</f>
        <v>123.1</v>
      </c>
      <c r="AF569" s="531">
        <f>ROUND(AVERAGE(AF127:AF129),1)</f>
        <v>82.4</v>
      </c>
      <c r="AG569" s="531" t="e">
        <f t="shared" ref="AG569:AL569" si="304">ROUND(AVERAGE(AG127:AG129),1)</f>
        <v>#DIV/0!</v>
      </c>
      <c r="AH569" s="531">
        <f t="shared" si="304"/>
        <v>166.2</v>
      </c>
      <c r="AI569" s="531">
        <f t="shared" si="304"/>
        <v>216.6</v>
      </c>
      <c r="AJ569" s="531">
        <f t="shared" si="304"/>
        <v>98</v>
      </c>
      <c r="AK569" s="531" t="e">
        <f t="shared" si="304"/>
        <v>#DIV/0!</v>
      </c>
      <c r="AL569" s="531">
        <f t="shared" si="304"/>
        <v>160.6</v>
      </c>
      <c r="AN569" s="418" t="s">
        <v>697</v>
      </c>
      <c r="AO569" s="522" t="s">
        <v>686</v>
      </c>
      <c r="AP569" s="531">
        <f t="shared" ref="AP569:AZ569" si="305">ROUND(AVERAGE(AP127:AP129),1)</f>
        <v>128.69999999999999</v>
      </c>
      <c r="AQ569" s="531">
        <f t="shared" si="305"/>
        <v>149.19999999999999</v>
      </c>
      <c r="AR569" s="531">
        <f t="shared" si="305"/>
        <v>130.1</v>
      </c>
      <c r="AS569" s="531">
        <f t="shared" si="305"/>
        <v>130.30000000000001</v>
      </c>
      <c r="AT569" s="531">
        <f t="shared" si="305"/>
        <v>129.80000000000001</v>
      </c>
      <c r="AU569" s="531">
        <f t="shared" si="305"/>
        <v>194.5</v>
      </c>
      <c r="AV569" s="531">
        <f t="shared" si="305"/>
        <v>200.6</v>
      </c>
      <c r="AW569" s="531">
        <f t="shared" si="305"/>
        <v>184</v>
      </c>
      <c r="AX569" s="531">
        <f t="shared" si="305"/>
        <v>119.5</v>
      </c>
      <c r="AY569" s="531">
        <f t="shared" si="305"/>
        <v>119.5</v>
      </c>
      <c r="AZ569" s="531">
        <f t="shared" si="305"/>
        <v>119.4</v>
      </c>
    </row>
    <row r="570" spans="2:53" x14ac:dyDescent="0.15">
      <c r="C570" s="520" t="s">
        <v>687</v>
      </c>
      <c r="D570" s="529">
        <f>ROUND(AVERAGE(D130:D132),1)</f>
        <v>137.1</v>
      </c>
      <c r="E570" s="529">
        <f t="shared" ref="E570:AD570" si="306">ROUND(AVERAGE(E130:E132),1)</f>
        <v>137.1</v>
      </c>
      <c r="F570" s="529">
        <f t="shared" si="306"/>
        <v>109.4</v>
      </c>
      <c r="G570" s="529">
        <f t="shared" si="306"/>
        <v>118.3</v>
      </c>
      <c r="H570" s="529">
        <f t="shared" si="306"/>
        <v>45.1</v>
      </c>
      <c r="I570" s="529">
        <f t="shared" si="306"/>
        <v>124</v>
      </c>
      <c r="J570" s="529">
        <f t="shared" si="306"/>
        <v>172.3</v>
      </c>
      <c r="K570" s="529">
        <f t="shared" si="306"/>
        <v>114.7</v>
      </c>
      <c r="L570" s="529">
        <f t="shared" si="306"/>
        <v>117.9</v>
      </c>
      <c r="M570" s="529" t="e">
        <f t="shared" si="306"/>
        <v>#DIV/0!</v>
      </c>
      <c r="N570" s="529">
        <f t="shared" si="306"/>
        <v>709.4</v>
      </c>
      <c r="O570" s="529">
        <f t="shared" si="306"/>
        <v>160.69999999999999</v>
      </c>
      <c r="P570" s="529">
        <f t="shared" si="306"/>
        <v>129.5</v>
      </c>
      <c r="Q570" s="529">
        <f t="shared" si="306"/>
        <v>281.2</v>
      </c>
      <c r="R570" s="529">
        <f t="shared" si="306"/>
        <v>121.4</v>
      </c>
      <c r="S570" s="529">
        <f t="shared" si="306"/>
        <v>121.4</v>
      </c>
      <c r="T570" s="529" t="e">
        <f t="shared" si="306"/>
        <v>#DIV/0!</v>
      </c>
      <c r="U570" s="529">
        <f t="shared" si="306"/>
        <v>85.5</v>
      </c>
      <c r="V570" s="529">
        <f t="shared" si="306"/>
        <v>103.9</v>
      </c>
      <c r="W570" s="529">
        <f t="shared" si="306"/>
        <v>111.5</v>
      </c>
      <c r="X570" s="529">
        <f t="shared" si="306"/>
        <v>96.1</v>
      </c>
      <c r="Y570" s="529">
        <f t="shared" si="306"/>
        <v>84.9</v>
      </c>
      <c r="Z570" s="529">
        <f t="shared" si="306"/>
        <v>111.5</v>
      </c>
      <c r="AA570" s="529">
        <f t="shared" si="306"/>
        <v>144.80000000000001</v>
      </c>
      <c r="AB570" s="529" t="e">
        <f t="shared" si="306"/>
        <v>#DIV/0!</v>
      </c>
      <c r="AC570" s="529">
        <f t="shared" si="306"/>
        <v>144.1</v>
      </c>
      <c r="AD570" s="529">
        <f t="shared" si="306"/>
        <v>118.2</v>
      </c>
      <c r="AE570" s="529">
        <f>ROUND(AVERAGE(AE130:AE132),1)</f>
        <v>105.4</v>
      </c>
      <c r="AF570" s="529">
        <f>ROUND(AVERAGE(AF130:AF132),1)</f>
        <v>115.8</v>
      </c>
      <c r="AG570" s="529" t="e">
        <f t="shared" ref="AG570:AL570" si="307">ROUND(AVERAGE(AG130:AG132),1)</f>
        <v>#DIV/0!</v>
      </c>
      <c r="AH570" s="529">
        <f t="shared" si="307"/>
        <v>177.6</v>
      </c>
      <c r="AI570" s="529">
        <f t="shared" si="307"/>
        <v>220.2</v>
      </c>
      <c r="AJ570" s="529">
        <f t="shared" si="307"/>
        <v>119.4</v>
      </c>
      <c r="AK570" s="529" t="e">
        <f t="shared" si="307"/>
        <v>#DIV/0!</v>
      </c>
      <c r="AL570" s="529">
        <f t="shared" si="307"/>
        <v>157.30000000000001</v>
      </c>
      <c r="AO570" s="520" t="s">
        <v>687</v>
      </c>
      <c r="AP570" s="529">
        <f t="shared" ref="AP570:AZ570" si="308">ROUND(AVERAGE(AP130:AP132),1)</f>
        <v>137.1</v>
      </c>
      <c r="AQ570" s="529">
        <f t="shared" si="308"/>
        <v>155.1</v>
      </c>
      <c r="AR570" s="529">
        <f t="shared" si="308"/>
        <v>131.6</v>
      </c>
      <c r="AS570" s="529">
        <f t="shared" si="308"/>
        <v>136.4</v>
      </c>
      <c r="AT570" s="529">
        <f t="shared" si="308"/>
        <v>123.1</v>
      </c>
      <c r="AU570" s="529">
        <f t="shared" si="308"/>
        <v>211</v>
      </c>
      <c r="AV570" s="529">
        <f t="shared" si="308"/>
        <v>224.2</v>
      </c>
      <c r="AW570" s="529">
        <f t="shared" si="308"/>
        <v>188.6</v>
      </c>
      <c r="AX570" s="529">
        <f t="shared" si="308"/>
        <v>128.9</v>
      </c>
      <c r="AY570" s="529">
        <f t="shared" si="308"/>
        <v>130.9</v>
      </c>
      <c r="AZ570" s="529">
        <f t="shared" si="308"/>
        <v>94.1</v>
      </c>
    </row>
    <row r="571" spans="2:53" x14ac:dyDescent="0.15">
      <c r="C571" s="520" t="s">
        <v>688</v>
      </c>
      <c r="D571" s="529">
        <f>ROUND(AVERAGE(D133:D135),1)</f>
        <v>152.6</v>
      </c>
      <c r="E571" s="529">
        <f t="shared" ref="E571:AD571" si="309">ROUND(AVERAGE(E133:E135),1)</f>
        <v>152.6</v>
      </c>
      <c r="F571" s="529">
        <f t="shared" si="309"/>
        <v>107.6</v>
      </c>
      <c r="G571" s="529">
        <f t="shared" si="309"/>
        <v>117.6</v>
      </c>
      <c r="H571" s="529">
        <f t="shared" si="309"/>
        <v>35.299999999999997</v>
      </c>
      <c r="I571" s="529">
        <f t="shared" si="309"/>
        <v>121.6</v>
      </c>
      <c r="J571" s="529">
        <f t="shared" si="309"/>
        <v>132.4</v>
      </c>
      <c r="K571" s="529">
        <f t="shared" si="309"/>
        <v>125.6</v>
      </c>
      <c r="L571" s="529">
        <f t="shared" si="309"/>
        <v>130.4</v>
      </c>
      <c r="M571" s="529" t="e">
        <f t="shared" si="309"/>
        <v>#DIV/0!</v>
      </c>
      <c r="N571" s="529">
        <f t="shared" si="309"/>
        <v>1438.1</v>
      </c>
      <c r="O571" s="529">
        <f t="shared" si="309"/>
        <v>174.5</v>
      </c>
      <c r="P571" s="529">
        <f t="shared" si="309"/>
        <v>158.1</v>
      </c>
      <c r="Q571" s="529">
        <f t="shared" si="309"/>
        <v>237.5</v>
      </c>
      <c r="R571" s="529">
        <f t="shared" si="309"/>
        <v>124</v>
      </c>
      <c r="S571" s="529">
        <f t="shared" si="309"/>
        <v>124</v>
      </c>
      <c r="T571" s="529" t="e">
        <f t="shared" si="309"/>
        <v>#DIV/0!</v>
      </c>
      <c r="U571" s="529">
        <f t="shared" si="309"/>
        <v>91.8</v>
      </c>
      <c r="V571" s="529">
        <f t="shared" si="309"/>
        <v>117.6</v>
      </c>
      <c r="W571" s="529">
        <f t="shared" si="309"/>
        <v>125.3</v>
      </c>
      <c r="X571" s="529">
        <f t="shared" si="309"/>
        <v>109.8</v>
      </c>
      <c r="Y571" s="529">
        <f t="shared" si="309"/>
        <v>66.2</v>
      </c>
      <c r="Z571" s="529">
        <f t="shared" si="309"/>
        <v>121.2</v>
      </c>
      <c r="AA571" s="529">
        <f t="shared" si="309"/>
        <v>135.1</v>
      </c>
      <c r="AB571" s="529" t="e">
        <f t="shared" si="309"/>
        <v>#DIV/0!</v>
      </c>
      <c r="AC571" s="529">
        <f t="shared" si="309"/>
        <v>139.19999999999999</v>
      </c>
      <c r="AD571" s="529">
        <f t="shared" si="309"/>
        <v>119.8</v>
      </c>
      <c r="AE571" s="529">
        <f>ROUND(AVERAGE(AE133:AE135),1)</f>
        <v>108.3</v>
      </c>
      <c r="AF571" s="529">
        <f>ROUND(AVERAGE(AF133:AF135),1)</f>
        <v>155</v>
      </c>
      <c r="AG571" s="529" t="e">
        <f t="shared" ref="AG571:AL571" si="310">ROUND(AVERAGE(AG133:AG135),1)</f>
        <v>#DIV/0!</v>
      </c>
      <c r="AH571" s="529">
        <f t="shared" si="310"/>
        <v>169.7</v>
      </c>
      <c r="AI571" s="529">
        <f t="shared" si="310"/>
        <v>213.1</v>
      </c>
      <c r="AJ571" s="529">
        <f t="shared" si="310"/>
        <v>72.599999999999994</v>
      </c>
      <c r="AK571" s="529" t="e">
        <f t="shared" si="310"/>
        <v>#DIV/0!</v>
      </c>
      <c r="AL571" s="529">
        <f t="shared" si="310"/>
        <v>130.6</v>
      </c>
      <c r="AO571" s="520" t="s">
        <v>688</v>
      </c>
      <c r="AP571" s="529">
        <f t="shared" ref="AP571:AZ571" si="311">ROUND(AVERAGE(AP133:AP135),1)</f>
        <v>152.6</v>
      </c>
      <c r="AQ571" s="529">
        <f t="shared" si="311"/>
        <v>143.6</v>
      </c>
      <c r="AR571" s="529">
        <f t="shared" si="311"/>
        <v>110.9</v>
      </c>
      <c r="AS571" s="529">
        <f t="shared" si="311"/>
        <v>101.4</v>
      </c>
      <c r="AT571" s="529">
        <f t="shared" si="311"/>
        <v>127.5</v>
      </c>
      <c r="AU571" s="529">
        <f t="shared" si="311"/>
        <v>221.2</v>
      </c>
      <c r="AV571" s="529">
        <f t="shared" si="311"/>
        <v>221.5</v>
      </c>
      <c r="AW571" s="529">
        <f t="shared" si="311"/>
        <v>220.7</v>
      </c>
      <c r="AX571" s="529">
        <f t="shared" si="311"/>
        <v>156.69999999999999</v>
      </c>
      <c r="AY571" s="529">
        <f t="shared" si="311"/>
        <v>158.69999999999999</v>
      </c>
      <c r="AZ571" s="529">
        <f t="shared" si="311"/>
        <v>122.7</v>
      </c>
    </row>
    <row r="572" spans="2:53" x14ac:dyDescent="0.15">
      <c r="B572" s="255"/>
      <c r="C572" s="521" t="s">
        <v>689</v>
      </c>
      <c r="D572" s="529">
        <f>ROUND(AVERAGE(D136:D138),1)</f>
        <v>186.4</v>
      </c>
      <c r="E572" s="530">
        <f t="shared" ref="E572:AD572" si="312">ROUND(AVERAGE(E136:E138),1)</f>
        <v>186.4</v>
      </c>
      <c r="F572" s="530">
        <f t="shared" si="312"/>
        <v>104.8</v>
      </c>
      <c r="G572" s="530">
        <f t="shared" si="312"/>
        <v>113.9</v>
      </c>
      <c r="H572" s="530">
        <f t="shared" si="312"/>
        <v>39</v>
      </c>
      <c r="I572" s="530">
        <f t="shared" si="312"/>
        <v>116.2</v>
      </c>
      <c r="J572" s="530">
        <f t="shared" si="312"/>
        <v>159.4</v>
      </c>
      <c r="K572" s="530">
        <f t="shared" si="312"/>
        <v>99.5</v>
      </c>
      <c r="L572" s="530">
        <f t="shared" si="312"/>
        <v>102.7</v>
      </c>
      <c r="M572" s="530" t="e">
        <f t="shared" si="312"/>
        <v>#DIV/0!</v>
      </c>
      <c r="N572" s="530">
        <f t="shared" si="312"/>
        <v>2933.3</v>
      </c>
      <c r="O572" s="530">
        <f t="shared" si="312"/>
        <v>209.3</v>
      </c>
      <c r="P572" s="530">
        <f t="shared" si="312"/>
        <v>132.30000000000001</v>
      </c>
      <c r="Q572" s="530">
        <f t="shared" si="312"/>
        <v>506.3</v>
      </c>
      <c r="R572" s="530">
        <f t="shared" si="312"/>
        <v>132.1</v>
      </c>
      <c r="S572" s="530">
        <f t="shared" si="312"/>
        <v>132.1</v>
      </c>
      <c r="T572" s="530" t="e">
        <f t="shared" si="312"/>
        <v>#DIV/0!</v>
      </c>
      <c r="U572" s="530">
        <f t="shared" si="312"/>
        <v>82.7</v>
      </c>
      <c r="V572" s="530">
        <f t="shared" si="312"/>
        <v>107</v>
      </c>
      <c r="W572" s="530">
        <f t="shared" si="312"/>
        <v>121.7</v>
      </c>
      <c r="X572" s="530">
        <f t="shared" si="312"/>
        <v>92</v>
      </c>
      <c r="Y572" s="530">
        <f t="shared" si="312"/>
        <v>73.8</v>
      </c>
      <c r="Z572" s="530">
        <f t="shared" si="312"/>
        <v>116.6</v>
      </c>
      <c r="AA572" s="530">
        <f t="shared" si="312"/>
        <v>130.4</v>
      </c>
      <c r="AB572" s="530" t="e">
        <f t="shared" si="312"/>
        <v>#DIV/0!</v>
      </c>
      <c r="AC572" s="530">
        <f t="shared" si="312"/>
        <v>144.30000000000001</v>
      </c>
      <c r="AD572" s="530">
        <f t="shared" si="312"/>
        <v>126.5</v>
      </c>
      <c r="AE572" s="530">
        <f>ROUND(AVERAGE(AE136:AE138),1)</f>
        <v>111.1</v>
      </c>
      <c r="AF572" s="530">
        <f>ROUND(AVERAGE(AF136:AF138),1)</f>
        <v>149.80000000000001</v>
      </c>
      <c r="AG572" s="530" t="e">
        <f t="shared" ref="AG572:AL572" si="313">ROUND(AVERAGE(AG136:AG138),1)</f>
        <v>#DIV/0!</v>
      </c>
      <c r="AH572" s="530">
        <f t="shared" si="313"/>
        <v>165.8</v>
      </c>
      <c r="AI572" s="530">
        <f t="shared" si="313"/>
        <v>218.4</v>
      </c>
      <c r="AJ572" s="530">
        <f t="shared" si="313"/>
        <v>91.4</v>
      </c>
      <c r="AK572" s="530" t="e">
        <f t="shared" si="313"/>
        <v>#DIV/0!</v>
      </c>
      <c r="AL572" s="530">
        <f t="shared" si="313"/>
        <v>143.80000000000001</v>
      </c>
      <c r="AN572" s="255"/>
      <c r="AO572" s="521" t="s">
        <v>689</v>
      </c>
      <c r="AP572" s="530">
        <f t="shared" ref="AP572:AZ572" si="314">ROUND(AVERAGE(AP136:AP138),1)</f>
        <v>186.4</v>
      </c>
      <c r="AQ572" s="530">
        <f t="shared" si="314"/>
        <v>165.6</v>
      </c>
      <c r="AR572" s="530">
        <f t="shared" si="314"/>
        <v>110.6</v>
      </c>
      <c r="AS572" s="530">
        <f t="shared" si="314"/>
        <v>109.9</v>
      </c>
      <c r="AT572" s="530">
        <f t="shared" si="314"/>
        <v>111.8</v>
      </c>
      <c r="AU572" s="530">
        <f t="shared" si="314"/>
        <v>296</v>
      </c>
      <c r="AV572" s="530">
        <f t="shared" si="314"/>
        <v>336.3</v>
      </c>
      <c r="AW572" s="530">
        <f t="shared" si="314"/>
        <v>227.5</v>
      </c>
      <c r="AX572" s="530">
        <f t="shared" si="314"/>
        <v>195.7</v>
      </c>
      <c r="AY572" s="530">
        <f t="shared" si="314"/>
        <v>201.9</v>
      </c>
      <c r="AZ572" s="530">
        <f t="shared" si="314"/>
        <v>89.7</v>
      </c>
    </row>
    <row r="573" spans="2:53" x14ac:dyDescent="0.15">
      <c r="B573" s="418" t="s">
        <v>698</v>
      </c>
      <c r="C573" s="522" t="s">
        <v>686</v>
      </c>
      <c r="D573" s="531">
        <f>ROUND(AVERAGE(D139:D141),1)</f>
        <v>171.1</v>
      </c>
      <c r="E573" s="531">
        <f t="shared" ref="E573:AD573" si="315">ROUND(AVERAGE(E139:E141),1)</f>
        <v>171.2</v>
      </c>
      <c r="F573" s="531">
        <f t="shared" si="315"/>
        <v>116.3</v>
      </c>
      <c r="G573" s="531">
        <f t="shared" si="315"/>
        <v>127.1</v>
      </c>
      <c r="H573" s="531">
        <f t="shared" si="315"/>
        <v>38.1</v>
      </c>
      <c r="I573" s="531">
        <f t="shared" si="315"/>
        <v>125.1</v>
      </c>
      <c r="J573" s="531">
        <f t="shared" si="315"/>
        <v>120.9</v>
      </c>
      <c r="K573" s="531">
        <f t="shared" si="315"/>
        <v>85.2</v>
      </c>
      <c r="L573" s="531">
        <f t="shared" si="315"/>
        <v>85.6</v>
      </c>
      <c r="M573" s="531" t="e">
        <f t="shared" si="315"/>
        <v>#DIV/0!</v>
      </c>
      <c r="N573" s="531">
        <f t="shared" si="315"/>
        <v>2377.8000000000002</v>
      </c>
      <c r="O573" s="531">
        <f t="shared" si="315"/>
        <v>172.8</v>
      </c>
      <c r="P573" s="531">
        <f t="shared" si="315"/>
        <v>135</v>
      </c>
      <c r="Q573" s="531">
        <f t="shared" si="315"/>
        <v>318.60000000000002</v>
      </c>
      <c r="R573" s="531">
        <f t="shared" si="315"/>
        <v>114.9</v>
      </c>
      <c r="S573" s="531">
        <f t="shared" si="315"/>
        <v>114.9</v>
      </c>
      <c r="T573" s="531" t="e">
        <f t="shared" si="315"/>
        <v>#DIV/0!</v>
      </c>
      <c r="U573" s="531">
        <f t="shared" si="315"/>
        <v>95.6</v>
      </c>
      <c r="V573" s="531">
        <f t="shared" si="315"/>
        <v>115.8</v>
      </c>
      <c r="W573" s="531">
        <f t="shared" si="315"/>
        <v>126.3</v>
      </c>
      <c r="X573" s="531">
        <f t="shared" si="315"/>
        <v>105.2</v>
      </c>
      <c r="Y573" s="531">
        <f t="shared" si="315"/>
        <v>88.8</v>
      </c>
      <c r="Z573" s="531">
        <f t="shared" si="315"/>
        <v>122.1</v>
      </c>
      <c r="AA573" s="531">
        <f t="shared" si="315"/>
        <v>142</v>
      </c>
      <c r="AB573" s="531" t="e">
        <f t="shared" si="315"/>
        <v>#DIV/0!</v>
      </c>
      <c r="AC573" s="531">
        <f t="shared" si="315"/>
        <v>138.1</v>
      </c>
      <c r="AD573" s="531">
        <f t="shared" si="315"/>
        <v>113.9</v>
      </c>
      <c r="AE573" s="531">
        <f>ROUND(AVERAGE(AE139:AE141),1)</f>
        <v>127.8</v>
      </c>
      <c r="AF573" s="531">
        <f>ROUND(AVERAGE(AF139:AF141),1)</f>
        <v>112.1</v>
      </c>
      <c r="AG573" s="531" t="e">
        <f t="shared" ref="AG573:AL573" si="316">ROUND(AVERAGE(AG139:AG141),1)</f>
        <v>#DIV/0!</v>
      </c>
      <c r="AH573" s="531">
        <f t="shared" si="316"/>
        <v>176.1</v>
      </c>
      <c r="AI573" s="531">
        <f t="shared" si="316"/>
        <v>214.4</v>
      </c>
      <c r="AJ573" s="531">
        <f t="shared" si="316"/>
        <v>85.8</v>
      </c>
      <c r="AK573" s="531" t="e">
        <f t="shared" si="316"/>
        <v>#DIV/0!</v>
      </c>
      <c r="AL573" s="531">
        <f t="shared" si="316"/>
        <v>111.6</v>
      </c>
      <c r="AN573" s="418" t="s">
        <v>698</v>
      </c>
      <c r="AO573" s="522" t="s">
        <v>686</v>
      </c>
      <c r="AP573" s="531">
        <f t="shared" ref="AP573:AZ573" si="317">ROUND(AVERAGE(AP139:AP141),1)</f>
        <v>171.1</v>
      </c>
      <c r="AQ573" s="531">
        <f t="shared" si="317"/>
        <v>132</v>
      </c>
      <c r="AR573" s="531">
        <f t="shared" si="317"/>
        <v>99.6</v>
      </c>
      <c r="AS573" s="531">
        <f t="shared" si="317"/>
        <v>87.3</v>
      </c>
      <c r="AT573" s="531">
        <f t="shared" si="317"/>
        <v>121</v>
      </c>
      <c r="AU573" s="531">
        <f t="shared" si="317"/>
        <v>208.7</v>
      </c>
      <c r="AV573" s="531">
        <f t="shared" si="317"/>
        <v>219.8</v>
      </c>
      <c r="AW573" s="531">
        <f t="shared" si="317"/>
        <v>189.9</v>
      </c>
      <c r="AX573" s="531">
        <f t="shared" si="317"/>
        <v>188.8</v>
      </c>
      <c r="AY573" s="531">
        <f t="shared" si="317"/>
        <v>193.9</v>
      </c>
      <c r="AZ573" s="531">
        <f t="shared" si="317"/>
        <v>100.8</v>
      </c>
    </row>
    <row r="574" spans="2:53" x14ac:dyDescent="0.15">
      <c r="C574" s="520" t="s">
        <v>687</v>
      </c>
      <c r="D574" s="529">
        <f>ROUND(AVERAGE(D142:D144),1)</f>
        <v>180.7</v>
      </c>
      <c r="E574" s="529">
        <f t="shared" ref="E574:AD574" si="318">ROUND(AVERAGE(E142:E144),1)</f>
        <v>180.7</v>
      </c>
      <c r="F574" s="529">
        <f t="shared" si="318"/>
        <v>117.9</v>
      </c>
      <c r="G574" s="529">
        <f t="shared" si="318"/>
        <v>129.4</v>
      </c>
      <c r="H574" s="529">
        <f t="shared" si="318"/>
        <v>35</v>
      </c>
      <c r="I574" s="529">
        <f t="shared" si="318"/>
        <v>111.7</v>
      </c>
      <c r="J574" s="529">
        <f t="shared" si="318"/>
        <v>144.19999999999999</v>
      </c>
      <c r="K574" s="529">
        <f t="shared" si="318"/>
        <v>116.1</v>
      </c>
      <c r="L574" s="529">
        <f t="shared" si="318"/>
        <v>118.6</v>
      </c>
      <c r="M574" s="529" t="e">
        <f t="shared" si="318"/>
        <v>#DIV/0!</v>
      </c>
      <c r="N574" s="529">
        <f t="shared" si="318"/>
        <v>2510.9</v>
      </c>
      <c r="O574" s="529">
        <f t="shared" si="318"/>
        <v>213.5</v>
      </c>
      <c r="P574" s="529">
        <f t="shared" si="318"/>
        <v>166.4</v>
      </c>
      <c r="Q574" s="529">
        <f t="shared" si="318"/>
        <v>394.8</v>
      </c>
      <c r="R574" s="529">
        <f t="shared" si="318"/>
        <v>116.9</v>
      </c>
      <c r="S574" s="529">
        <f t="shared" si="318"/>
        <v>116.9</v>
      </c>
      <c r="T574" s="529" t="e">
        <f t="shared" si="318"/>
        <v>#DIV/0!</v>
      </c>
      <c r="U574" s="529">
        <f t="shared" si="318"/>
        <v>91.6</v>
      </c>
      <c r="V574" s="529">
        <f t="shared" si="318"/>
        <v>107.8</v>
      </c>
      <c r="W574" s="529">
        <f t="shared" si="318"/>
        <v>122</v>
      </c>
      <c r="X574" s="529">
        <f t="shared" si="318"/>
        <v>93.4</v>
      </c>
      <c r="Y574" s="529">
        <f t="shared" si="318"/>
        <v>89.7</v>
      </c>
      <c r="Z574" s="529">
        <f t="shared" si="318"/>
        <v>109.6</v>
      </c>
      <c r="AA574" s="529">
        <f t="shared" si="318"/>
        <v>133.69999999999999</v>
      </c>
      <c r="AB574" s="529" t="e">
        <f t="shared" si="318"/>
        <v>#DIV/0!</v>
      </c>
      <c r="AC574" s="529">
        <f t="shared" si="318"/>
        <v>147.6</v>
      </c>
      <c r="AD574" s="529">
        <f t="shared" si="318"/>
        <v>135.1</v>
      </c>
      <c r="AE574" s="529">
        <f>ROUND(AVERAGE(AE142:AE144),1)</f>
        <v>145.9</v>
      </c>
      <c r="AF574" s="529">
        <f>ROUND(AVERAGE(AF142:AF144),1)</f>
        <v>143.4</v>
      </c>
      <c r="AG574" s="529" t="e">
        <f t="shared" ref="AG574:AL574" si="319">ROUND(AVERAGE(AG142:AG144),1)</f>
        <v>#DIV/0!</v>
      </c>
      <c r="AH574" s="529">
        <f t="shared" si="319"/>
        <v>165</v>
      </c>
      <c r="AI574" s="529">
        <f t="shared" si="319"/>
        <v>218.6</v>
      </c>
      <c r="AJ574" s="529">
        <f t="shared" si="319"/>
        <v>76.599999999999994</v>
      </c>
      <c r="AK574" s="529" t="e">
        <f t="shared" si="319"/>
        <v>#DIV/0!</v>
      </c>
      <c r="AL574" s="529">
        <f t="shared" si="319"/>
        <v>136.9</v>
      </c>
      <c r="AO574" s="520" t="s">
        <v>687</v>
      </c>
      <c r="AP574" s="529">
        <f t="shared" ref="AP574:AZ574" si="320">ROUND(AVERAGE(AP142:AP144),1)</f>
        <v>180.7</v>
      </c>
      <c r="AQ574" s="529">
        <f t="shared" si="320"/>
        <v>161.4</v>
      </c>
      <c r="AR574" s="529">
        <f t="shared" si="320"/>
        <v>113.9</v>
      </c>
      <c r="AS574" s="529">
        <f t="shared" si="320"/>
        <v>111.9</v>
      </c>
      <c r="AT574" s="529">
        <f t="shared" si="320"/>
        <v>117.3</v>
      </c>
      <c r="AU574" s="529">
        <f t="shared" si="320"/>
        <v>274</v>
      </c>
      <c r="AV574" s="529">
        <f t="shared" si="320"/>
        <v>287.2</v>
      </c>
      <c r="AW574" s="529">
        <f t="shared" si="320"/>
        <v>251.7</v>
      </c>
      <c r="AX574" s="529">
        <f t="shared" si="320"/>
        <v>189.3</v>
      </c>
      <c r="AY574" s="529">
        <f t="shared" si="320"/>
        <v>195.6</v>
      </c>
      <c r="AZ574" s="529">
        <f t="shared" si="320"/>
        <v>81.7</v>
      </c>
    </row>
    <row r="575" spans="2:53" x14ac:dyDescent="0.15">
      <c r="C575" s="520" t="s">
        <v>688</v>
      </c>
      <c r="D575" s="529">
        <f>ROUND(AVERAGE(D145:D147),1)</f>
        <v>174.7</v>
      </c>
      <c r="E575" s="529">
        <f t="shared" ref="E575:AD575" si="321">ROUND(AVERAGE(E145:E147),1)</f>
        <v>174.7</v>
      </c>
      <c r="F575" s="529">
        <f t="shared" si="321"/>
        <v>116.7</v>
      </c>
      <c r="G575" s="529">
        <f t="shared" si="321"/>
        <v>127.9</v>
      </c>
      <c r="H575" s="529">
        <f t="shared" si="321"/>
        <v>35.9</v>
      </c>
      <c r="I575" s="529">
        <f t="shared" si="321"/>
        <v>112.7</v>
      </c>
      <c r="J575" s="529">
        <f t="shared" si="321"/>
        <v>149.5</v>
      </c>
      <c r="K575" s="529">
        <f t="shared" si="321"/>
        <v>98.3</v>
      </c>
      <c r="L575" s="529">
        <f t="shared" si="321"/>
        <v>99.9</v>
      </c>
      <c r="M575" s="529" t="e">
        <f t="shared" si="321"/>
        <v>#DIV/0!</v>
      </c>
      <c r="N575" s="529">
        <f t="shared" si="321"/>
        <v>2003.3</v>
      </c>
      <c r="O575" s="529">
        <f t="shared" si="321"/>
        <v>209.6</v>
      </c>
      <c r="P575" s="529">
        <f t="shared" si="321"/>
        <v>188.5</v>
      </c>
      <c r="Q575" s="529">
        <f t="shared" si="321"/>
        <v>290.89999999999998</v>
      </c>
      <c r="R575" s="529">
        <f t="shared" si="321"/>
        <v>130.9</v>
      </c>
      <c r="S575" s="529">
        <f t="shared" si="321"/>
        <v>130.9</v>
      </c>
      <c r="T575" s="529" t="e">
        <f t="shared" si="321"/>
        <v>#DIV/0!</v>
      </c>
      <c r="U575" s="529">
        <f t="shared" si="321"/>
        <v>92.1</v>
      </c>
      <c r="V575" s="529">
        <f t="shared" si="321"/>
        <v>129.30000000000001</v>
      </c>
      <c r="W575" s="529">
        <f t="shared" si="321"/>
        <v>147.6</v>
      </c>
      <c r="X575" s="529">
        <f t="shared" si="321"/>
        <v>110.8</v>
      </c>
      <c r="Y575" s="529">
        <f t="shared" si="321"/>
        <v>118.9</v>
      </c>
      <c r="Z575" s="529">
        <f t="shared" si="321"/>
        <v>134.9</v>
      </c>
      <c r="AA575" s="529">
        <f t="shared" si="321"/>
        <v>137.19999999999999</v>
      </c>
      <c r="AB575" s="529" t="e">
        <f t="shared" si="321"/>
        <v>#DIV/0!</v>
      </c>
      <c r="AC575" s="529">
        <f t="shared" si="321"/>
        <v>140.6</v>
      </c>
      <c r="AD575" s="529">
        <f t="shared" si="321"/>
        <v>137.9</v>
      </c>
      <c r="AE575" s="529">
        <f>ROUND(AVERAGE(AE145:AE147),1)</f>
        <v>152.19999999999999</v>
      </c>
      <c r="AF575" s="529">
        <f>ROUND(AVERAGE(AF145:AF147),1)</f>
        <v>109.6</v>
      </c>
      <c r="AG575" s="529" t="e">
        <f t="shared" ref="AG575:AL575" si="322">ROUND(AVERAGE(AG145:AG147),1)</f>
        <v>#DIV/0!</v>
      </c>
      <c r="AH575" s="529">
        <f t="shared" si="322"/>
        <v>139.4</v>
      </c>
      <c r="AI575" s="529">
        <f t="shared" si="322"/>
        <v>206.3</v>
      </c>
      <c r="AJ575" s="529">
        <f t="shared" si="322"/>
        <v>73.8</v>
      </c>
      <c r="AK575" s="529" t="e">
        <f t="shared" si="322"/>
        <v>#DIV/0!</v>
      </c>
      <c r="AL575" s="529">
        <f t="shared" si="322"/>
        <v>136.1</v>
      </c>
      <c r="AO575" s="520" t="s">
        <v>688</v>
      </c>
      <c r="AP575" s="529">
        <f t="shared" ref="AP575:AZ575" si="323">ROUND(AVERAGE(AP145:AP147),1)</f>
        <v>174.7</v>
      </c>
      <c r="AQ575" s="529">
        <f t="shared" si="323"/>
        <v>149.9</v>
      </c>
      <c r="AR575" s="529">
        <f t="shared" si="323"/>
        <v>109</v>
      </c>
      <c r="AS575" s="529">
        <f t="shared" si="323"/>
        <v>101.2</v>
      </c>
      <c r="AT575" s="529">
        <f t="shared" si="323"/>
        <v>122.5</v>
      </c>
      <c r="AU575" s="529">
        <f t="shared" si="323"/>
        <v>246.9</v>
      </c>
      <c r="AV575" s="529">
        <f t="shared" si="323"/>
        <v>245.8</v>
      </c>
      <c r="AW575" s="529">
        <f t="shared" si="323"/>
        <v>248.8</v>
      </c>
      <c r="AX575" s="529">
        <f t="shared" si="323"/>
        <v>185.9</v>
      </c>
      <c r="AY575" s="529">
        <f t="shared" si="323"/>
        <v>189</v>
      </c>
      <c r="AZ575" s="529">
        <f t="shared" si="323"/>
        <v>132.6</v>
      </c>
    </row>
    <row r="576" spans="2:53" x14ac:dyDescent="0.15">
      <c r="B576" s="255"/>
      <c r="C576" s="521" t="s">
        <v>689</v>
      </c>
      <c r="D576" s="530">
        <f>ROUND(AVERAGE(D148:D150),1)</f>
        <v>153.19999999999999</v>
      </c>
      <c r="E576" s="530">
        <f t="shared" ref="E576:AD576" si="324">ROUND(AVERAGE(E148:E150),1)</f>
        <v>153.19999999999999</v>
      </c>
      <c r="F576" s="530">
        <f t="shared" si="324"/>
        <v>113</v>
      </c>
      <c r="G576" s="530">
        <f t="shared" si="324"/>
        <v>123.9</v>
      </c>
      <c r="H576" s="530">
        <f t="shared" si="324"/>
        <v>34.799999999999997</v>
      </c>
      <c r="I576" s="530">
        <f t="shared" si="324"/>
        <v>124.8</v>
      </c>
      <c r="J576" s="530">
        <f t="shared" si="324"/>
        <v>148.5</v>
      </c>
      <c r="K576" s="530">
        <f t="shared" si="324"/>
        <v>104.4</v>
      </c>
      <c r="L576" s="530">
        <f t="shared" si="324"/>
        <v>106.1</v>
      </c>
      <c r="M576" s="530" t="e">
        <f t="shared" si="324"/>
        <v>#DIV/0!</v>
      </c>
      <c r="N576" s="530">
        <f t="shared" si="324"/>
        <v>1130.5999999999999</v>
      </c>
      <c r="O576" s="530">
        <f t="shared" si="324"/>
        <v>188.8</v>
      </c>
      <c r="P576" s="530">
        <f t="shared" si="324"/>
        <v>141.69999999999999</v>
      </c>
      <c r="Q576" s="530">
        <f t="shared" si="324"/>
        <v>370.3</v>
      </c>
      <c r="R576" s="530">
        <f t="shared" si="324"/>
        <v>106.7</v>
      </c>
      <c r="S576" s="530">
        <f t="shared" si="324"/>
        <v>106.7</v>
      </c>
      <c r="T576" s="530" t="e">
        <f t="shared" si="324"/>
        <v>#DIV/0!</v>
      </c>
      <c r="U576" s="530">
        <f t="shared" si="324"/>
        <v>85.3</v>
      </c>
      <c r="V576" s="530">
        <f t="shared" si="324"/>
        <v>127.1</v>
      </c>
      <c r="W576" s="530">
        <f t="shared" si="324"/>
        <v>154.4</v>
      </c>
      <c r="X576" s="530">
        <f t="shared" si="324"/>
        <v>99.6</v>
      </c>
      <c r="Y576" s="530">
        <f t="shared" si="324"/>
        <v>127.6</v>
      </c>
      <c r="Z576" s="530">
        <f t="shared" si="324"/>
        <v>139.1</v>
      </c>
      <c r="AA576" s="530">
        <f t="shared" si="324"/>
        <v>138.80000000000001</v>
      </c>
      <c r="AB576" s="530" t="e">
        <f t="shared" si="324"/>
        <v>#DIV/0!</v>
      </c>
      <c r="AC576" s="530">
        <f t="shared" si="324"/>
        <v>143.5</v>
      </c>
      <c r="AD576" s="530">
        <f t="shared" si="324"/>
        <v>142.1</v>
      </c>
      <c r="AE576" s="530">
        <f>ROUND(AVERAGE(AE148:AE150),1)</f>
        <v>155</v>
      </c>
      <c r="AF576" s="530">
        <f>ROUND(AVERAGE(AF148:AF150),1)</f>
        <v>130.80000000000001</v>
      </c>
      <c r="AG576" s="530" t="e">
        <f t="shared" ref="AG576:AL576" si="325">ROUND(AVERAGE(AG148:AG150),1)</f>
        <v>#DIV/0!</v>
      </c>
      <c r="AH576" s="530">
        <f t="shared" si="325"/>
        <v>137.9</v>
      </c>
      <c r="AI576" s="530">
        <f t="shared" si="325"/>
        <v>209</v>
      </c>
      <c r="AJ576" s="530">
        <f t="shared" si="325"/>
        <v>71.599999999999994</v>
      </c>
      <c r="AK576" s="530" t="e">
        <f t="shared" si="325"/>
        <v>#DIV/0!</v>
      </c>
      <c r="AL576" s="530">
        <f t="shared" si="325"/>
        <v>137</v>
      </c>
      <c r="AN576" s="255"/>
      <c r="AO576" s="521" t="s">
        <v>689</v>
      </c>
      <c r="AP576" s="530">
        <f t="shared" ref="AP576:AZ576" si="326">ROUND(AVERAGE(AP148:AP150),1)</f>
        <v>153.19999999999999</v>
      </c>
      <c r="AQ576" s="530">
        <f t="shared" si="326"/>
        <v>147.30000000000001</v>
      </c>
      <c r="AR576" s="530">
        <f t="shared" si="326"/>
        <v>104.9</v>
      </c>
      <c r="AS576" s="530">
        <f t="shared" si="326"/>
        <v>98.1</v>
      </c>
      <c r="AT576" s="530">
        <f t="shared" si="326"/>
        <v>116.8</v>
      </c>
      <c r="AU576" s="530">
        <f t="shared" si="326"/>
        <v>247.8</v>
      </c>
      <c r="AV576" s="530">
        <f t="shared" si="326"/>
        <v>272.89999999999998</v>
      </c>
      <c r="AW576" s="530">
        <f t="shared" si="326"/>
        <v>205.2</v>
      </c>
      <c r="AX576" s="530">
        <f t="shared" si="326"/>
        <v>155.9</v>
      </c>
      <c r="AY576" s="530">
        <f t="shared" si="326"/>
        <v>158</v>
      </c>
      <c r="AZ576" s="530">
        <f t="shared" si="326"/>
        <v>118.8</v>
      </c>
    </row>
    <row r="577" spans="2:52" x14ac:dyDescent="0.15">
      <c r="B577" s="418" t="s">
        <v>699</v>
      </c>
      <c r="C577" s="522" t="s">
        <v>686</v>
      </c>
      <c r="D577" s="531">
        <f>ROUND(AVERAGE(D151:D153),1)</f>
        <v>144.1</v>
      </c>
      <c r="E577" s="531">
        <f t="shared" ref="E577:AD577" si="327">ROUND(AVERAGE(E151:E153),1)</f>
        <v>144</v>
      </c>
      <c r="F577" s="531">
        <f t="shared" si="327"/>
        <v>115.4</v>
      </c>
      <c r="G577" s="531">
        <f t="shared" si="327"/>
        <v>126</v>
      </c>
      <c r="H577" s="531">
        <f t="shared" si="327"/>
        <v>39.200000000000003</v>
      </c>
      <c r="I577" s="531">
        <f t="shared" si="327"/>
        <v>148.5</v>
      </c>
      <c r="J577" s="531">
        <f t="shared" si="327"/>
        <v>188.9</v>
      </c>
      <c r="K577" s="531">
        <f t="shared" si="327"/>
        <v>94.9</v>
      </c>
      <c r="L577" s="531">
        <f t="shared" si="327"/>
        <v>94.7</v>
      </c>
      <c r="M577" s="531" t="e">
        <f t="shared" si="327"/>
        <v>#DIV/0!</v>
      </c>
      <c r="N577" s="531">
        <f t="shared" si="327"/>
        <v>70.599999999999994</v>
      </c>
      <c r="O577" s="531">
        <f t="shared" si="327"/>
        <v>212.5</v>
      </c>
      <c r="P577" s="531">
        <f t="shared" si="327"/>
        <v>123.3</v>
      </c>
      <c r="Q577" s="531">
        <f t="shared" si="327"/>
        <v>556.1</v>
      </c>
      <c r="R577" s="531">
        <f t="shared" si="327"/>
        <v>111.8</v>
      </c>
      <c r="S577" s="531">
        <f t="shared" si="327"/>
        <v>111.8</v>
      </c>
      <c r="T577" s="531" t="e">
        <f t="shared" si="327"/>
        <v>#DIV/0!</v>
      </c>
      <c r="U577" s="531">
        <f t="shared" si="327"/>
        <v>95</v>
      </c>
      <c r="V577" s="531">
        <f t="shared" si="327"/>
        <v>133.80000000000001</v>
      </c>
      <c r="W577" s="531">
        <f t="shared" si="327"/>
        <v>152.30000000000001</v>
      </c>
      <c r="X577" s="531">
        <f t="shared" si="327"/>
        <v>115.1</v>
      </c>
      <c r="Y577" s="531">
        <f t="shared" si="327"/>
        <v>137</v>
      </c>
      <c r="Z577" s="531">
        <f t="shared" si="327"/>
        <v>148.6</v>
      </c>
      <c r="AA577" s="531">
        <f t="shared" si="327"/>
        <v>153</v>
      </c>
      <c r="AB577" s="531" t="e">
        <f t="shared" si="327"/>
        <v>#DIV/0!</v>
      </c>
      <c r="AC577" s="531">
        <f t="shared" si="327"/>
        <v>152.4</v>
      </c>
      <c r="AD577" s="531">
        <f t="shared" si="327"/>
        <v>160.4</v>
      </c>
      <c r="AE577" s="531">
        <f>ROUND(AVERAGE(AE151:AE153),1)</f>
        <v>157.9</v>
      </c>
      <c r="AF577" s="531">
        <f>ROUND(AVERAGE(AF151:AF153),1)</f>
        <v>81.900000000000006</v>
      </c>
      <c r="AG577" s="531" t="e">
        <f t="shared" ref="AG577:AL577" si="328">ROUND(AVERAGE(AG151:AG153),1)</f>
        <v>#DIV/0!</v>
      </c>
      <c r="AH577" s="531">
        <f t="shared" si="328"/>
        <v>145.19999999999999</v>
      </c>
      <c r="AI577" s="531">
        <f t="shared" si="328"/>
        <v>224</v>
      </c>
      <c r="AJ577" s="531">
        <f t="shared" si="328"/>
        <v>58</v>
      </c>
      <c r="AK577" s="531" t="e">
        <f t="shared" si="328"/>
        <v>#DIV/0!</v>
      </c>
      <c r="AL577" s="531">
        <f t="shared" si="328"/>
        <v>164.4</v>
      </c>
      <c r="AN577" s="418" t="s">
        <v>699</v>
      </c>
      <c r="AO577" s="522" t="s">
        <v>686</v>
      </c>
      <c r="AP577" s="531">
        <f t="shared" ref="AP577:AZ577" si="329">ROUND(AVERAGE(AP151:AP153),1)</f>
        <v>144.1</v>
      </c>
      <c r="AQ577" s="531">
        <f t="shared" si="329"/>
        <v>177</v>
      </c>
      <c r="AR577" s="531">
        <f t="shared" si="329"/>
        <v>120.9</v>
      </c>
      <c r="AS577" s="531">
        <f t="shared" si="329"/>
        <v>117.2</v>
      </c>
      <c r="AT577" s="531">
        <f t="shared" si="329"/>
        <v>127.3</v>
      </c>
      <c r="AU577" s="531">
        <f t="shared" si="329"/>
        <v>310.10000000000002</v>
      </c>
      <c r="AV577" s="531">
        <f t="shared" si="329"/>
        <v>371.7</v>
      </c>
      <c r="AW577" s="531">
        <f t="shared" si="329"/>
        <v>205.8</v>
      </c>
      <c r="AX577" s="531">
        <f t="shared" si="329"/>
        <v>129.30000000000001</v>
      </c>
      <c r="AY577" s="531">
        <f t="shared" si="329"/>
        <v>128.6</v>
      </c>
      <c r="AZ577" s="531">
        <f t="shared" si="329"/>
        <v>141.30000000000001</v>
      </c>
    </row>
    <row r="578" spans="2:52" x14ac:dyDescent="0.15">
      <c r="C578" s="520" t="s">
        <v>687</v>
      </c>
      <c r="D578" s="529">
        <f t="shared" ref="D578:AD579" si="330">ROUND(AVERAGE(D154:D156),1)</f>
        <v>145.9</v>
      </c>
      <c r="E578" s="529">
        <f t="shared" si="330"/>
        <v>145.9</v>
      </c>
      <c r="F578" s="529">
        <f t="shared" si="330"/>
        <v>120.4</v>
      </c>
      <c r="G578" s="529">
        <f t="shared" si="330"/>
        <v>132.19999999999999</v>
      </c>
      <c r="H578" s="529">
        <f t="shared" si="330"/>
        <v>35</v>
      </c>
      <c r="I578" s="529">
        <f t="shared" si="330"/>
        <v>167.1</v>
      </c>
      <c r="J578" s="529">
        <f t="shared" si="330"/>
        <v>150.6</v>
      </c>
      <c r="K578" s="529">
        <f t="shared" si="330"/>
        <v>104.1</v>
      </c>
      <c r="L578" s="529">
        <f t="shared" si="330"/>
        <v>103.8</v>
      </c>
      <c r="M578" s="529" t="e">
        <f t="shared" si="330"/>
        <v>#DIV/0!</v>
      </c>
      <c r="N578" s="529">
        <f t="shared" si="330"/>
        <v>58.5</v>
      </c>
      <c r="O578" s="529">
        <f t="shared" si="330"/>
        <v>221.7</v>
      </c>
      <c r="P578" s="529">
        <f t="shared" si="330"/>
        <v>156</v>
      </c>
      <c r="Q578" s="529">
        <f t="shared" si="330"/>
        <v>475</v>
      </c>
      <c r="R578" s="529">
        <f t="shared" si="330"/>
        <v>123.9</v>
      </c>
      <c r="S578" s="529">
        <f t="shared" si="330"/>
        <v>123.9</v>
      </c>
      <c r="T578" s="529" t="e">
        <f t="shared" si="330"/>
        <v>#DIV/0!</v>
      </c>
      <c r="U578" s="529">
        <f t="shared" si="330"/>
        <v>90.7</v>
      </c>
      <c r="V578" s="529">
        <f t="shared" si="330"/>
        <v>133.6</v>
      </c>
      <c r="W578" s="529">
        <f t="shared" si="330"/>
        <v>153.30000000000001</v>
      </c>
      <c r="X578" s="529">
        <f t="shared" si="330"/>
        <v>113.6</v>
      </c>
      <c r="Y578" s="529">
        <f t="shared" si="330"/>
        <v>157.6</v>
      </c>
      <c r="Z578" s="529">
        <f t="shared" si="330"/>
        <v>136.1</v>
      </c>
      <c r="AA578" s="529">
        <f t="shared" si="330"/>
        <v>148.6</v>
      </c>
      <c r="AB578" s="529" t="e">
        <f t="shared" si="330"/>
        <v>#DIV/0!</v>
      </c>
      <c r="AC578" s="529">
        <f t="shared" si="330"/>
        <v>182.5</v>
      </c>
      <c r="AD578" s="529">
        <f t="shared" si="330"/>
        <v>196.5</v>
      </c>
      <c r="AE578" s="529">
        <f>ROUND(AVERAGE(AE154:AE156),1)</f>
        <v>191.5</v>
      </c>
      <c r="AF578" s="529">
        <f>ROUND(AVERAGE(AF154:AF156),1)</f>
        <v>133.4</v>
      </c>
      <c r="AG578" s="529" t="e">
        <f t="shared" ref="AG578:AL579" si="331">ROUND(AVERAGE(AG154:AG156),1)</f>
        <v>#DIV/0!</v>
      </c>
      <c r="AH578" s="529">
        <f t="shared" si="331"/>
        <v>162.1</v>
      </c>
      <c r="AI578" s="529">
        <f t="shared" si="331"/>
        <v>222.5</v>
      </c>
      <c r="AJ578" s="529">
        <f t="shared" si="331"/>
        <v>119.8</v>
      </c>
      <c r="AK578" s="529" t="e">
        <f t="shared" si="331"/>
        <v>#DIV/0!</v>
      </c>
      <c r="AL578" s="529">
        <f t="shared" si="331"/>
        <v>138.5</v>
      </c>
      <c r="AO578" s="520" t="s">
        <v>687</v>
      </c>
      <c r="AP578" s="529">
        <f t="shared" ref="AP578:AZ579" si="332">ROUND(AVERAGE(AP154:AP156),1)</f>
        <v>145.9</v>
      </c>
      <c r="AQ578" s="529">
        <f t="shared" si="332"/>
        <v>175.8</v>
      </c>
      <c r="AR578" s="529">
        <f t="shared" si="332"/>
        <v>109.7</v>
      </c>
      <c r="AS578" s="529">
        <f t="shared" si="332"/>
        <v>100.3</v>
      </c>
      <c r="AT578" s="529">
        <f t="shared" si="332"/>
        <v>126.1</v>
      </c>
      <c r="AU578" s="529">
        <f t="shared" si="332"/>
        <v>332.6</v>
      </c>
      <c r="AV578" s="529">
        <f t="shared" si="332"/>
        <v>361.8</v>
      </c>
      <c r="AW578" s="529">
        <f t="shared" si="332"/>
        <v>283</v>
      </c>
      <c r="AX578" s="529">
        <f t="shared" si="332"/>
        <v>132.5</v>
      </c>
      <c r="AY578" s="529">
        <f t="shared" si="332"/>
        <v>131.5</v>
      </c>
      <c r="AZ578" s="529">
        <f t="shared" si="332"/>
        <v>149.19999999999999</v>
      </c>
    </row>
    <row r="579" spans="2:52" x14ac:dyDescent="0.15">
      <c r="C579" s="522" t="s">
        <v>688</v>
      </c>
      <c r="D579" s="529">
        <f>ROUND(AVERAGE(D157:D159),1)</f>
        <v>149.30000000000001</v>
      </c>
      <c r="E579" s="529">
        <f t="shared" si="330"/>
        <v>144.9</v>
      </c>
      <c r="F579" s="529">
        <f t="shared" si="330"/>
        <v>115.9</v>
      </c>
      <c r="G579" s="529">
        <f t="shared" si="330"/>
        <v>127.1</v>
      </c>
      <c r="H579" s="529">
        <f t="shared" si="330"/>
        <v>35.200000000000003</v>
      </c>
      <c r="I579" s="529">
        <f t="shared" si="330"/>
        <v>174.6</v>
      </c>
      <c r="J579" s="529">
        <f t="shared" si="330"/>
        <v>159.30000000000001</v>
      </c>
      <c r="K579" s="529">
        <f t="shared" si="330"/>
        <v>109.1</v>
      </c>
      <c r="L579" s="529">
        <f t="shared" si="330"/>
        <v>108.4</v>
      </c>
      <c r="M579" s="529" t="e">
        <f t="shared" si="330"/>
        <v>#DIV/0!</v>
      </c>
      <c r="N579" s="529">
        <f t="shared" si="330"/>
        <v>55.5</v>
      </c>
      <c r="O579" s="529">
        <f t="shared" si="330"/>
        <v>210.6</v>
      </c>
      <c r="P579" s="529">
        <f t="shared" si="330"/>
        <v>159.1</v>
      </c>
      <c r="Q579" s="529">
        <f t="shared" si="330"/>
        <v>409.1</v>
      </c>
      <c r="R579" s="529">
        <f t="shared" si="330"/>
        <v>120.2</v>
      </c>
      <c r="S579" s="529">
        <f t="shared" si="330"/>
        <v>120.2</v>
      </c>
      <c r="T579" s="529" t="e">
        <f t="shared" si="330"/>
        <v>#DIV/0!</v>
      </c>
      <c r="U579" s="529">
        <f t="shared" si="330"/>
        <v>93.2</v>
      </c>
      <c r="V579" s="529">
        <f t="shared" si="330"/>
        <v>135.1</v>
      </c>
      <c r="W579" s="529">
        <f t="shared" si="330"/>
        <v>152.19999999999999</v>
      </c>
      <c r="X579" s="529">
        <f t="shared" si="330"/>
        <v>117.9</v>
      </c>
      <c r="Y579" s="529">
        <f t="shared" si="330"/>
        <v>128.5</v>
      </c>
      <c r="Z579" s="529">
        <f t="shared" si="330"/>
        <v>137.6</v>
      </c>
      <c r="AA579" s="529">
        <f t="shared" si="330"/>
        <v>142.4</v>
      </c>
      <c r="AB579" s="529" t="e">
        <f t="shared" si="330"/>
        <v>#DIV/0!</v>
      </c>
      <c r="AC579" s="529">
        <f t="shared" si="330"/>
        <v>184.2</v>
      </c>
      <c r="AD579" s="529">
        <f t="shared" si="330"/>
        <v>197.5</v>
      </c>
      <c r="AE579" s="529">
        <f>ROUND(AVERAGE(AE155:AE157),1)</f>
        <v>200</v>
      </c>
      <c r="AF579" s="529">
        <f>ROUND(AVERAGE(AF155:AF157),1)</f>
        <v>138</v>
      </c>
      <c r="AG579" s="529" t="e">
        <f t="shared" si="331"/>
        <v>#DIV/0!</v>
      </c>
      <c r="AH579" s="529">
        <f t="shared" si="331"/>
        <v>160.30000000000001</v>
      </c>
      <c r="AI579" s="529">
        <f t="shared" si="331"/>
        <v>230.4</v>
      </c>
      <c r="AJ579" s="529">
        <f t="shared" si="331"/>
        <v>118.7</v>
      </c>
      <c r="AK579" s="529" t="e">
        <f t="shared" si="331"/>
        <v>#DIV/0!</v>
      </c>
      <c r="AL579" s="529">
        <f t="shared" si="331"/>
        <v>146.19999999999999</v>
      </c>
      <c r="AO579" s="522" t="s">
        <v>688</v>
      </c>
      <c r="AP579" s="529">
        <f t="shared" si="332"/>
        <v>144.9</v>
      </c>
      <c r="AQ579" s="529">
        <f t="shared" si="332"/>
        <v>176</v>
      </c>
      <c r="AR579" s="529">
        <f t="shared" si="332"/>
        <v>116.2</v>
      </c>
      <c r="AS579" s="529">
        <f t="shared" si="332"/>
        <v>108.6</v>
      </c>
      <c r="AT579" s="529">
        <f t="shared" si="332"/>
        <v>129.4</v>
      </c>
      <c r="AU579" s="529">
        <f t="shared" si="332"/>
        <v>317.89999999999998</v>
      </c>
      <c r="AV579" s="529">
        <f t="shared" si="332"/>
        <v>337.5</v>
      </c>
      <c r="AW579" s="529">
        <f t="shared" si="332"/>
        <v>284.60000000000002</v>
      </c>
      <c r="AX579" s="529">
        <f t="shared" si="332"/>
        <v>131</v>
      </c>
      <c r="AY579" s="529">
        <f t="shared" si="332"/>
        <v>129.5</v>
      </c>
      <c r="AZ579" s="529">
        <f t="shared" si="332"/>
        <v>155.4</v>
      </c>
    </row>
    <row r="580" spans="2:52" x14ac:dyDescent="0.15">
      <c r="B580" s="255"/>
      <c r="C580" s="525" t="s">
        <v>689</v>
      </c>
      <c r="D580" s="529">
        <f>ROUND(AVERAGE(D160:D162),1)</f>
        <v>140.69999999999999</v>
      </c>
      <c r="E580" s="530">
        <f t="shared" ref="E580:AD580" si="333">ROUND(AVERAGE(E158:E160),1)</f>
        <v>146.9</v>
      </c>
      <c r="F580" s="530">
        <f t="shared" si="333"/>
        <v>116.4</v>
      </c>
      <c r="G580" s="530">
        <f t="shared" si="333"/>
        <v>127.6</v>
      </c>
      <c r="H580" s="530">
        <f t="shared" si="333"/>
        <v>36</v>
      </c>
      <c r="I580" s="530">
        <f t="shared" si="333"/>
        <v>165</v>
      </c>
      <c r="J580" s="530">
        <f t="shared" si="333"/>
        <v>164.1</v>
      </c>
      <c r="K580" s="530">
        <f t="shared" si="333"/>
        <v>111.9</v>
      </c>
      <c r="L580" s="530">
        <f t="shared" si="333"/>
        <v>111.8</v>
      </c>
      <c r="M580" s="530" t="e">
        <f t="shared" si="333"/>
        <v>#DIV/0!</v>
      </c>
      <c r="N580" s="530">
        <f t="shared" si="333"/>
        <v>59.9</v>
      </c>
      <c r="O580" s="530">
        <f t="shared" si="333"/>
        <v>220.3</v>
      </c>
      <c r="P580" s="530">
        <f t="shared" si="333"/>
        <v>153.30000000000001</v>
      </c>
      <c r="Q580" s="530">
        <f t="shared" si="333"/>
        <v>478.4</v>
      </c>
      <c r="R580" s="530">
        <f t="shared" si="333"/>
        <v>115.3</v>
      </c>
      <c r="S580" s="530">
        <f t="shared" si="333"/>
        <v>115.3</v>
      </c>
      <c r="T580" s="530" t="e">
        <f t="shared" si="333"/>
        <v>#DIV/0!</v>
      </c>
      <c r="U580" s="530">
        <f t="shared" si="333"/>
        <v>92.4</v>
      </c>
      <c r="V580" s="530">
        <f t="shared" si="333"/>
        <v>132.69999999999999</v>
      </c>
      <c r="W580" s="530">
        <f t="shared" si="333"/>
        <v>148.80000000000001</v>
      </c>
      <c r="X580" s="530">
        <f t="shared" si="333"/>
        <v>116.6</v>
      </c>
      <c r="Y580" s="530">
        <f t="shared" si="333"/>
        <v>129.9</v>
      </c>
      <c r="Z580" s="530">
        <f t="shared" si="333"/>
        <v>150.69999999999999</v>
      </c>
      <c r="AA580" s="530">
        <f t="shared" si="333"/>
        <v>139.9</v>
      </c>
      <c r="AB580" s="530" t="e">
        <f t="shared" si="333"/>
        <v>#DIV/0!</v>
      </c>
      <c r="AC580" s="530">
        <f t="shared" si="333"/>
        <v>188.9</v>
      </c>
      <c r="AD580" s="530">
        <f t="shared" si="333"/>
        <v>211.1</v>
      </c>
      <c r="AE580" s="530">
        <f>ROUND(AVERAGE(AE158:AE160),1)</f>
        <v>209.1</v>
      </c>
      <c r="AF580" s="530">
        <f>ROUND(AVERAGE(AF158:AF160),1)</f>
        <v>132.5</v>
      </c>
      <c r="AG580" s="530" t="e">
        <f t="shared" ref="AG580:AL580" si="334">ROUND(AVERAGE(AG158:AG160),1)</f>
        <v>#DIV/0!</v>
      </c>
      <c r="AH580" s="530">
        <f t="shared" si="334"/>
        <v>146.1</v>
      </c>
      <c r="AI580" s="530">
        <f t="shared" si="334"/>
        <v>237.7</v>
      </c>
      <c r="AJ580" s="530">
        <f t="shared" si="334"/>
        <v>118.2</v>
      </c>
      <c r="AK580" s="530" t="e">
        <f t="shared" si="334"/>
        <v>#DIV/0!</v>
      </c>
      <c r="AL580" s="530">
        <f t="shared" si="334"/>
        <v>150.5</v>
      </c>
      <c r="AN580" s="255"/>
      <c r="AO580" s="525" t="s">
        <v>689</v>
      </c>
      <c r="AP580" s="530">
        <f>ROUND(AVERAGE(AP158:AP160),1)</f>
        <v>146.9</v>
      </c>
      <c r="AQ580" s="530">
        <f t="shared" ref="AQ580:AZ580" si="335">ROUND(AVERAGE(AQ158:AQ160),1)</f>
        <v>179.3</v>
      </c>
      <c r="AR580" s="530">
        <f t="shared" si="335"/>
        <v>118.2</v>
      </c>
      <c r="AS580" s="530">
        <f t="shared" si="335"/>
        <v>110.2</v>
      </c>
      <c r="AT580" s="530">
        <f t="shared" si="335"/>
        <v>132.19999999999999</v>
      </c>
      <c r="AU580" s="530">
        <f t="shared" si="335"/>
        <v>324</v>
      </c>
      <c r="AV580" s="530">
        <f t="shared" si="335"/>
        <v>342</v>
      </c>
      <c r="AW580" s="530">
        <f t="shared" si="335"/>
        <v>293.39999999999998</v>
      </c>
      <c r="AX580" s="530">
        <f t="shared" si="335"/>
        <v>132.30000000000001</v>
      </c>
      <c r="AY580" s="530">
        <f t="shared" si="335"/>
        <v>130.6</v>
      </c>
      <c r="AZ580" s="530">
        <f t="shared" si="335"/>
        <v>162.19999999999999</v>
      </c>
    </row>
    <row r="581" spans="2:52" hidden="1" x14ac:dyDescent="0.15">
      <c r="B581" s="418" t="s">
        <v>700</v>
      </c>
      <c r="C581" s="522" t="s">
        <v>686</v>
      </c>
      <c r="D581" s="531" t="e">
        <f>ROUND(AVERAGE(D163:D165),1)</f>
        <v>#DIV/0!</v>
      </c>
      <c r="E581" s="531" t="e">
        <f t="shared" ref="E581:AD581" si="336">ROUND(AVERAGE(E163:E165),1)</f>
        <v>#DIV/0!</v>
      </c>
      <c r="F581" s="531" t="e">
        <f t="shared" si="336"/>
        <v>#DIV/0!</v>
      </c>
      <c r="G581" s="531" t="e">
        <f t="shared" si="336"/>
        <v>#DIV/0!</v>
      </c>
      <c r="H581" s="531" t="e">
        <f t="shared" si="336"/>
        <v>#DIV/0!</v>
      </c>
      <c r="I581" s="531" t="e">
        <f t="shared" si="336"/>
        <v>#DIV/0!</v>
      </c>
      <c r="J581" s="531" t="e">
        <f t="shared" si="336"/>
        <v>#DIV/0!</v>
      </c>
      <c r="K581" s="531" t="e">
        <f t="shared" si="336"/>
        <v>#DIV/0!</v>
      </c>
      <c r="L581" s="531" t="e">
        <f t="shared" si="336"/>
        <v>#DIV/0!</v>
      </c>
      <c r="M581" s="531" t="e">
        <f t="shared" si="336"/>
        <v>#DIV/0!</v>
      </c>
      <c r="N581" s="531" t="e">
        <f t="shared" si="336"/>
        <v>#DIV/0!</v>
      </c>
      <c r="O581" s="531" t="e">
        <f t="shared" si="336"/>
        <v>#DIV/0!</v>
      </c>
      <c r="P581" s="531" t="e">
        <f t="shared" si="336"/>
        <v>#DIV/0!</v>
      </c>
      <c r="Q581" s="531" t="e">
        <f t="shared" si="336"/>
        <v>#DIV/0!</v>
      </c>
      <c r="R581" s="531" t="e">
        <f t="shared" si="336"/>
        <v>#DIV/0!</v>
      </c>
      <c r="S581" s="531" t="e">
        <f t="shared" si="336"/>
        <v>#DIV/0!</v>
      </c>
      <c r="T581" s="531" t="e">
        <f t="shared" si="336"/>
        <v>#DIV/0!</v>
      </c>
      <c r="U581" s="531" t="e">
        <f t="shared" si="336"/>
        <v>#DIV/0!</v>
      </c>
      <c r="V581" s="531" t="e">
        <f t="shared" si="336"/>
        <v>#DIV/0!</v>
      </c>
      <c r="W581" s="531" t="e">
        <f t="shared" si="336"/>
        <v>#DIV/0!</v>
      </c>
      <c r="X581" s="531" t="e">
        <f t="shared" si="336"/>
        <v>#DIV/0!</v>
      </c>
      <c r="Y581" s="531" t="e">
        <f t="shared" si="336"/>
        <v>#DIV/0!</v>
      </c>
      <c r="Z581" s="531" t="e">
        <f t="shared" si="336"/>
        <v>#DIV/0!</v>
      </c>
      <c r="AA581" s="531" t="e">
        <f t="shared" si="336"/>
        <v>#DIV/0!</v>
      </c>
      <c r="AB581" s="531" t="e">
        <f t="shared" si="336"/>
        <v>#DIV/0!</v>
      </c>
      <c r="AC581" s="531" t="e">
        <f t="shared" si="336"/>
        <v>#DIV/0!</v>
      </c>
      <c r="AD581" s="531" t="e">
        <f t="shared" si="336"/>
        <v>#DIV/0!</v>
      </c>
      <c r="AE581" s="531" t="e">
        <f>ROUND(AVERAGE(AE163:AE165),1)</f>
        <v>#DIV/0!</v>
      </c>
      <c r="AF581" s="531" t="e">
        <f>ROUND(AVERAGE(AF163:AF165),1)</f>
        <v>#DIV/0!</v>
      </c>
      <c r="AG581" s="531" t="e">
        <f t="shared" ref="AG581:AL581" si="337">ROUND(AVERAGE(AG163:AG165),1)</f>
        <v>#DIV/0!</v>
      </c>
      <c r="AH581" s="531" t="e">
        <f t="shared" si="337"/>
        <v>#DIV/0!</v>
      </c>
      <c r="AI581" s="531" t="e">
        <f t="shared" si="337"/>
        <v>#DIV/0!</v>
      </c>
      <c r="AJ581" s="531" t="e">
        <f t="shared" si="337"/>
        <v>#DIV/0!</v>
      </c>
      <c r="AK581" s="531" t="e">
        <f t="shared" si="337"/>
        <v>#DIV/0!</v>
      </c>
      <c r="AL581" s="531" t="e">
        <f t="shared" si="337"/>
        <v>#DIV/0!</v>
      </c>
      <c r="AN581" s="418" t="s">
        <v>700</v>
      </c>
      <c r="AO581" s="522" t="s">
        <v>686</v>
      </c>
      <c r="AP581" s="531" t="e">
        <f>ROUND(AVERAGE(AP163:AP165),1)</f>
        <v>#DIV/0!</v>
      </c>
      <c r="AQ581" s="531" t="e">
        <f t="shared" ref="AQ581:AZ581" si="338">ROUND(AVERAGE(AQ163:AQ165),1)</f>
        <v>#DIV/0!</v>
      </c>
      <c r="AR581" s="531" t="e">
        <f t="shared" si="338"/>
        <v>#DIV/0!</v>
      </c>
      <c r="AS581" s="531" t="e">
        <f t="shared" si="338"/>
        <v>#DIV/0!</v>
      </c>
      <c r="AT581" s="531" t="e">
        <f t="shared" si="338"/>
        <v>#DIV/0!</v>
      </c>
      <c r="AU581" s="531" t="e">
        <f t="shared" si="338"/>
        <v>#DIV/0!</v>
      </c>
      <c r="AV581" s="531" t="e">
        <f t="shared" si="338"/>
        <v>#DIV/0!</v>
      </c>
      <c r="AW581" s="531" t="e">
        <f t="shared" si="338"/>
        <v>#DIV/0!</v>
      </c>
      <c r="AX581" s="531" t="e">
        <f t="shared" si="338"/>
        <v>#DIV/0!</v>
      </c>
      <c r="AY581" s="531" t="e">
        <f t="shared" si="338"/>
        <v>#DIV/0!</v>
      </c>
      <c r="AZ581" s="531" t="e">
        <f t="shared" si="338"/>
        <v>#DIV/0!</v>
      </c>
    </row>
    <row r="582" spans="2:52" hidden="1" x14ac:dyDescent="0.15">
      <c r="C582" s="520" t="s">
        <v>687</v>
      </c>
      <c r="D582" s="529" t="e">
        <f>ROUND(AVERAGE(D166:D168),1)</f>
        <v>#DIV/0!</v>
      </c>
      <c r="E582" s="529" t="e">
        <f t="shared" ref="E582:AD582" si="339">ROUND(AVERAGE(E166:E168),1)</f>
        <v>#DIV/0!</v>
      </c>
      <c r="F582" s="529" t="e">
        <f t="shared" si="339"/>
        <v>#DIV/0!</v>
      </c>
      <c r="G582" s="529" t="e">
        <f t="shared" si="339"/>
        <v>#DIV/0!</v>
      </c>
      <c r="H582" s="529" t="e">
        <f t="shared" si="339"/>
        <v>#DIV/0!</v>
      </c>
      <c r="I582" s="529" t="e">
        <f t="shared" si="339"/>
        <v>#DIV/0!</v>
      </c>
      <c r="J582" s="529" t="e">
        <f t="shared" si="339"/>
        <v>#DIV/0!</v>
      </c>
      <c r="K582" s="529" t="e">
        <f t="shared" si="339"/>
        <v>#DIV/0!</v>
      </c>
      <c r="L582" s="529" t="e">
        <f t="shared" si="339"/>
        <v>#DIV/0!</v>
      </c>
      <c r="M582" s="529" t="e">
        <f t="shared" si="339"/>
        <v>#DIV/0!</v>
      </c>
      <c r="N582" s="529" t="e">
        <f t="shared" si="339"/>
        <v>#DIV/0!</v>
      </c>
      <c r="O582" s="529" t="e">
        <f t="shared" si="339"/>
        <v>#DIV/0!</v>
      </c>
      <c r="P582" s="529" t="e">
        <f t="shared" si="339"/>
        <v>#DIV/0!</v>
      </c>
      <c r="Q582" s="529" t="e">
        <f t="shared" si="339"/>
        <v>#DIV/0!</v>
      </c>
      <c r="R582" s="529" t="e">
        <f t="shared" si="339"/>
        <v>#DIV/0!</v>
      </c>
      <c r="S582" s="529" t="e">
        <f t="shared" si="339"/>
        <v>#DIV/0!</v>
      </c>
      <c r="T582" s="529" t="e">
        <f t="shared" si="339"/>
        <v>#DIV/0!</v>
      </c>
      <c r="U582" s="529" t="e">
        <f t="shared" si="339"/>
        <v>#DIV/0!</v>
      </c>
      <c r="V582" s="529" t="e">
        <f t="shared" si="339"/>
        <v>#DIV/0!</v>
      </c>
      <c r="W582" s="529" t="e">
        <f t="shared" si="339"/>
        <v>#DIV/0!</v>
      </c>
      <c r="X582" s="529" t="e">
        <f t="shared" si="339"/>
        <v>#DIV/0!</v>
      </c>
      <c r="Y582" s="529" t="e">
        <f t="shared" si="339"/>
        <v>#DIV/0!</v>
      </c>
      <c r="Z582" s="529" t="e">
        <f t="shared" si="339"/>
        <v>#DIV/0!</v>
      </c>
      <c r="AA582" s="529" t="e">
        <f t="shared" si="339"/>
        <v>#DIV/0!</v>
      </c>
      <c r="AB582" s="529" t="e">
        <f t="shared" si="339"/>
        <v>#DIV/0!</v>
      </c>
      <c r="AC582" s="529" t="e">
        <f t="shared" si="339"/>
        <v>#DIV/0!</v>
      </c>
      <c r="AD582" s="529" t="e">
        <f t="shared" si="339"/>
        <v>#DIV/0!</v>
      </c>
      <c r="AE582" s="529" t="e">
        <f>ROUND(AVERAGE(AE166:AE168),1)</f>
        <v>#DIV/0!</v>
      </c>
      <c r="AF582" s="529" t="e">
        <f>ROUND(AVERAGE(AF166:AF168),1)</f>
        <v>#DIV/0!</v>
      </c>
      <c r="AG582" s="529" t="e">
        <f t="shared" ref="AG582:AL582" si="340">ROUND(AVERAGE(AG166:AG168),1)</f>
        <v>#DIV/0!</v>
      </c>
      <c r="AH582" s="529" t="e">
        <f t="shared" si="340"/>
        <v>#DIV/0!</v>
      </c>
      <c r="AI582" s="529" t="e">
        <f t="shared" si="340"/>
        <v>#DIV/0!</v>
      </c>
      <c r="AJ582" s="529" t="e">
        <f t="shared" si="340"/>
        <v>#DIV/0!</v>
      </c>
      <c r="AK582" s="529" t="e">
        <f t="shared" si="340"/>
        <v>#DIV/0!</v>
      </c>
      <c r="AL582" s="529" t="e">
        <f t="shared" si="340"/>
        <v>#DIV/0!</v>
      </c>
      <c r="AO582" s="520" t="s">
        <v>687</v>
      </c>
      <c r="AP582" s="529" t="e">
        <f>ROUND(AVERAGE(AP166:AP168),1)</f>
        <v>#DIV/0!</v>
      </c>
      <c r="AQ582" s="529" t="e">
        <f t="shared" ref="AQ582:AZ582" si="341">ROUND(AVERAGE(AQ166:AQ168),1)</f>
        <v>#DIV/0!</v>
      </c>
      <c r="AR582" s="529" t="e">
        <f t="shared" si="341"/>
        <v>#DIV/0!</v>
      </c>
      <c r="AS582" s="529" t="e">
        <f t="shared" si="341"/>
        <v>#DIV/0!</v>
      </c>
      <c r="AT582" s="529" t="e">
        <f t="shared" si="341"/>
        <v>#DIV/0!</v>
      </c>
      <c r="AU582" s="529" t="e">
        <f t="shared" si="341"/>
        <v>#DIV/0!</v>
      </c>
      <c r="AV582" s="529" t="e">
        <f t="shared" si="341"/>
        <v>#DIV/0!</v>
      </c>
      <c r="AW582" s="529" t="e">
        <f t="shared" si="341"/>
        <v>#DIV/0!</v>
      </c>
      <c r="AX582" s="529" t="e">
        <f t="shared" si="341"/>
        <v>#DIV/0!</v>
      </c>
      <c r="AY582" s="529" t="e">
        <f t="shared" si="341"/>
        <v>#DIV/0!</v>
      </c>
      <c r="AZ582" s="529" t="e">
        <f t="shared" si="341"/>
        <v>#DIV/0!</v>
      </c>
    </row>
    <row r="583" spans="2:52" hidden="1" x14ac:dyDescent="0.15">
      <c r="C583" s="522" t="s">
        <v>688</v>
      </c>
      <c r="D583" s="529" t="e">
        <f>ROUND(AVERAGE(D169:D171),1)</f>
        <v>#DIV/0!</v>
      </c>
      <c r="E583" s="529" t="e">
        <f t="shared" ref="E583:AD583" si="342">ROUND(AVERAGE(E169:E171),1)</f>
        <v>#DIV/0!</v>
      </c>
      <c r="F583" s="529" t="e">
        <f t="shared" si="342"/>
        <v>#DIV/0!</v>
      </c>
      <c r="G583" s="529" t="e">
        <f t="shared" si="342"/>
        <v>#DIV/0!</v>
      </c>
      <c r="H583" s="529" t="e">
        <f t="shared" si="342"/>
        <v>#DIV/0!</v>
      </c>
      <c r="I583" s="529" t="e">
        <f t="shared" si="342"/>
        <v>#DIV/0!</v>
      </c>
      <c r="J583" s="529" t="e">
        <f t="shared" si="342"/>
        <v>#DIV/0!</v>
      </c>
      <c r="K583" s="529" t="e">
        <f t="shared" si="342"/>
        <v>#DIV/0!</v>
      </c>
      <c r="L583" s="529" t="e">
        <f t="shared" si="342"/>
        <v>#DIV/0!</v>
      </c>
      <c r="M583" s="529" t="e">
        <f t="shared" si="342"/>
        <v>#DIV/0!</v>
      </c>
      <c r="N583" s="529" t="e">
        <f t="shared" si="342"/>
        <v>#DIV/0!</v>
      </c>
      <c r="O583" s="529" t="e">
        <f t="shared" si="342"/>
        <v>#DIV/0!</v>
      </c>
      <c r="P583" s="529" t="e">
        <f t="shared" si="342"/>
        <v>#DIV/0!</v>
      </c>
      <c r="Q583" s="529" t="e">
        <f t="shared" si="342"/>
        <v>#DIV/0!</v>
      </c>
      <c r="R583" s="529" t="e">
        <f t="shared" si="342"/>
        <v>#DIV/0!</v>
      </c>
      <c r="S583" s="529" t="e">
        <f t="shared" si="342"/>
        <v>#DIV/0!</v>
      </c>
      <c r="T583" s="529" t="e">
        <f t="shared" si="342"/>
        <v>#DIV/0!</v>
      </c>
      <c r="U583" s="529" t="e">
        <f t="shared" si="342"/>
        <v>#DIV/0!</v>
      </c>
      <c r="V583" s="529" t="e">
        <f t="shared" si="342"/>
        <v>#DIV/0!</v>
      </c>
      <c r="W583" s="529" t="e">
        <f t="shared" si="342"/>
        <v>#DIV/0!</v>
      </c>
      <c r="X583" s="529" t="e">
        <f t="shared" si="342"/>
        <v>#DIV/0!</v>
      </c>
      <c r="Y583" s="529" t="e">
        <f t="shared" si="342"/>
        <v>#DIV/0!</v>
      </c>
      <c r="Z583" s="529" t="e">
        <f t="shared" si="342"/>
        <v>#DIV/0!</v>
      </c>
      <c r="AA583" s="529" t="e">
        <f t="shared" si="342"/>
        <v>#DIV/0!</v>
      </c>
      <c r="AB583" s="529" t="e">
        <f t="shared" si="342"/>
        <v>#DIV/0!</v>
      </c>
      <c r="AC583" s="529" t="e">
        <f t="shared" si="342"/>
        <v>#DIV/0!</v>
      </c>
      <c r="AD583" s="529" t="e">
        <f t="shared" si="342"/>
        <v>#DIV/0!</v>
      </c>
      <c r="AE583" s="529" t="e">
        <f>ROUND(AVERAGE(AE169:AE171),1)</f>
        <v>#DIV/0!</v>
      </c>
      <c r="AF583" s="529" t="e">
        <f>ROUND(AVERAGE(AF169:AF171),1)</f>
        <v>#DIV/0!</v>
      </c>
      <c r="AG583" s="529" t="e">
        <f t="shared" ref="AG583:AL583" si="343">ROUND(AVERAGE(AG169:AG171),1)</f>
        <v>#DIV/0!</v>
      </c>
      <c r="AH583" s="529" t="e">
        <f t="shared" si="343"/>
        <v>#DIV/0!</v>
      </c>
      <c r="AI583" s="529" t="e">
        <f t="shared" si="343"/>
        <v>#DIV/0!</v>
      </c>
      <c r="AJ583" s="529" t="e">
        <f t="shared" si="343"/>
        <v>#DIV/0!</v>
      </c>
      <c r="AK583" s="529" t="e">
        <f t="shared" si="343"/>
        <v>#DIV/0!</v>
      </c>
      <c r="AL583" s="529" t="e">
        <f t="shared" si="343"/>
        <v>#DIV/0!</v>
      </c>
      <c r="AO583" s="522" t="s">
        <v>688</v>
      </c>
      <c r="AP583" s="529" t="e">
        <f>ROUND(AVERAGE(AP169:AP171),1)</f>
        <v>#DIV/0!</v>
      </c>
      <c r="AQ583" s="529" t="e">
        <f t="shared" ref="AQ583:AZ583" si="344">ROUND(AVERAGE(AQ169:AQ171),1)</f>
        <v>#DIV/0!</v>
      </c>
      <c r="AR583" s="529" t="e">
        <f t="shared" si="344"/>
        <v>#DIV/0!</v>
      </c>
      <c r="AS583" s="529" t="e">
        <f t="shared" si="344"/>
        <v>#DIV/0!</v>
      </c>
      <c r="AT583" s="529" t="e">
        <f t="shared" si="344"/>
        <v>#DIV/0!</v>
      </c>
      <c r="AU583" s="529" t="e">
        <f t="shared" si="344"/>
        <v>#DIV/0!</v>
      </c>
      <c r="AV583" s="529" t="e">
        <f t="shared" si="344"/>
        <v>#DIV/0!</v>
      </c>
      <c r="AW583" s="529" t="e">
        <f t="shared" si="344"/>
        <v>#DIV/0!</v>
      </c>
      <c r="AX583" s="529" t="e">
        <f t="shared" si="344"/>
        <v>#DIV/0!</v>
      </c>
      <c r="AY583" s="529" t="e">
        <f t="shared" si="344"/>
        <v>#DIV/0!</v>
      </c>
      <c r="AZ583" s="529" t="e">
        <f t="shared" si="344"/>
        <v>#DIV/0!</v>
      </c>
    </row>
    <row r="584" spans="2:52" hidden="1" x14ac:dyDescent="0.15">
      <c r="B584" s="255"/>
      <c r="C584" s="525" t="s">
        <v>689</v>
      </c>
      <c r="D584" s="530" t="e">
        <f>ROUND(AVERAGE(D172:D174),1)</f>
        <v>#DIV/0!</v>
      </c>
      <c r="E584" s="530" t="e">
        <f t="shared" ref="E584:AD584" si="345">ROUND(AVERAGE(E172:E174),1)</f>
        <v>#DIV/0!</v>
      </c>
      <c r="F584" s="530" t="e">
        <f t="shared" si="345"/>
        <v>#DIV/0!</v>
      </c>
      <c r="G584" s="530" t="e">
        <f t="shared" si="345"/>
        <v>#DIV/0!</v>
      </c>
      <c r="H584" s="530" t="e">
        <f t="shared" si="345"/>
        <v>#DIV/0!</v>
      </c>
      <c r="I584" s="530" t="e">
        <f t="shared" si="345"/>
        <v>#DIV/0!</v>
      </c>
      <c r="J584" s="530" t="e">
        <f t="shared" si="345"/>
        <v>#DIV/0!</v>
      </c>
      <c r="K584" s="530" t="e">
        <f t="shared" si="345"/>
        <v>#DIV/0!</v>
      </c>
      <c r="L584" s="530" t="e">
        <f t="shared" si="345"/>
        <v>#DIV/0!</v>
      </c>
      <c r="M584" s="530" t="e">
        <f t="shared" si="345"/>
        <v>#DIV/0!</v>
      </c>
      <c r="N584" s="530" t="e">
        <f t="shared" si="345"/>
        <v>#DIV/0!</v>
      </c>
      <c r="O584" s="530" t="e">
        <f t="shared" si="345"/>
        <v>#DIV/0!</v>
      </c>
      <c r="P584" s="530" t="e">
        <f t="shared" si="345"/>
        <v>#DIV/0!</v>
      </c>
      <c r="Q584" s="530" t="e">
        <f t="shared" si="345"/>
        <v>#DIV/0!</v>
      </c>
      <c r="R584" s="530" t="e">
        <f t="shared" si="345"/>
        <v>#DIV/0!</v>
      </c>
      <c r="S584" s="530" t="e">
        <f t="shared" si="345"/>
        <v>#DIV/0!</v>
      </c>
      <c r="T584" s="530" t="e">
        <f t="shared" si="345"/>
        <v>#DIV/0!</v>
      </c>
      <c r="U584" s="530" t="e">
        <f t="shared" si="345"/>
        <v>#DIV/0!</v>
      </c>
      <c r="V584" s="530" t="e">
        <f t="shared" si="345"/>
        <v>#DIV/0!</v>
      </c>
      <c r="W584" s="530" t="e">
        <f t="shared" si="345"/>
        <v>#DIV/0!</v>
      </c>
      <c r="X584" s="530" t="e">
        <f t="shared" si="345"/>
        <v>#DIV/0!</v>
      </c>
      <c r="Y584" s="530" t="e">
        <f t="shared" si="345"/>
        <v>#DIV/0!</v>
      </c>
      <c r="Z584" s="530" t="e">
        <f t="shared" si="345"/>
        <v>#DIV/0!</v>
      </c>
      <c r="AA584" s="530" t="e">
        <f t="shared" si="345"/>
        <v>#DIV/0!</v>
      </c>
      <c r="AB584" s="530" t="e">
        <f t="shared" si="345"/>
        <v>#DIV/0!</v>
      </c>
      <c r="AC584" s="530" t="e">
        <f t="shared" si="345"/>
        <v>#DIV/0!</v>
      </c>
      <c r="AD584" s="530" t="e">
        <f t="shared" si="345"/>
        <v>#DIV/0!</v>
      </c>
      <c r="AE584" s="530" t="e">
        <f>ROUND(AVERAGE(AE172:AE174),1)</f>
        <v>#DIV/0!</v>
      </c>
      <c r="AF584" s="530" t="e">
        <f>ROUND(AVERAGE(AF172:AF174),1)</f>
        <v>#DIV/0!</v>
      </c>
      <c r="AG584" s="530" t="e">
        <f t="shared" ref="AG584:AL584" si="346">ROUND(AVERAGE(AG172:AG174),1)</f>
        <v>#DIV/0!</v>
      </c>
      <c r="AH584" s="530" t="e">
        <f t="shared" si="346"/>
        <v>#DIV/0!</v>
      </c>
      <c r="AI584" s="530" t="e">
        <f t="shared" si="346"/>
        <v>#DIV/0!</v>
      </c>
      <c r="AJ584" s="530" t="e">
        <f t="shared" si="346"/>
        <v>#DIV/0!</v>
      </c>
      <c r="AK584" s="530" t="e">
        <f t="shared" si="346"/>
        <v>#DIV/0!</v>
      </c>
      <c r="AL584" s="530" t="e">
        <f t="shared" si="346"/>
        <v>#DIV/0!</v>
      </c>
      <c r="AN584" s="255"/>
      <c r="AO584" s="525" t="s">
        <v>689</v>
      </c>
      <c r="AP584" s="530" t="e">
        <f>ROUND(AVERAGE(AP172:AP174),1)</f>
        <v>#DIV/0!</v>
      </c>
      <c r="AQ584" s="530" t="e">
        <f t="shared" ref="AQ584:AZ584" si="347">ROUND(AVERAGE(AQ172:AQ174),1)</f>
        <v>#DIV/0!</v>
      </c>
      <c r="AR584" s="530" t="e">
        <f t="shared" si="347"/>
        <v>#DIV/0!</v>
      </c>
      <c r="AS584" s="530" t="e">
        <f t="shared" si="347"/>
        <v>#DIV/0!</v>
      </c>
      <c r="AT584" s="530" t="e">
        <f t="shared" si="347"/>
        <v>#DIV/0!</v>
      </c>
      <c r="AU584" s="530" t="e">
        <f t="shared" si="347"/>
        <v>#DIV/0!</v>
      </c>
      <c r="AV584" s="530" t="e">
        <f t="shared" si="347"/>
        <v>#DIV/0!</v>
      </c>
      <c r="AW584" s="530" t="e">
        <f t="shared" si="347"/>
        <v>#DIV/0!</v>
      </c>
      <c r="AX584" s="530" t="e">
        <f t="shared" si="347"/>
        <v>#DIV/0!</v>
      </c>
      <c r="AY584" s="530" t="e">
        <f t="shared" si="347"/>
        <v>#DIV/0!</v>
      </c>
      <c r="AZ584" s="530" t="e">
        <f t="shared" si="347"/>
        <v>#DIV/0!</v>
      </c>
    </row>
    <row r="585" spans="2:52" hidden="1" x14ac:dyDescent="0.15">
      <c r="B585" s="418" t="s">
        <v>701</v>
      </c>
      <c r="C585" s="519" t="s">
        <v>686</v>
      </c>
      <c r="D585" s="529" t="e">
        <f>ROUND(AVERAGE(D175:D177),1)</f>
        <v>#DIV/0!</v>
      </c>
      <c r="E585" s="529" t="e">
        <f t="shared" ref="E585:AD585" si="348">ROUND(AVERAGE(E175:E177),1)</f>
        <v>#DIV/0!</v>
      </c>
      <c r="F585" s="529" t="e">
        <f t="shared" si="348"/>
        <v>#DIV/0!</v>
      </c>
      <c r="G585" s="529" t="e">
        <f t="shared" si="348"/>
        <v>#DIV/0!</v>
      </c>
      <c r="H585" s="529" t="e">
        <f t="shared" si="348"/>
        <v>#DIV/0!</v>
      </c>
      <c r="I585" s="529" t="e">
        <f t="shared" si="348"/>
        <v>#DIV/0!</v>
      </c>
      <c r="J585" s="529" t="e">
        <f t="shared" si="348"/>
        <v>#DIV/0!</v>
      </c>
      <c r="K585" s="529" t="e">
        <f t="shared" si="348"/>
        <v>#DIV/0!</v>
      </c>
      <c r="L585" s="529" t="e">
        <f t="shared" si="348"/>
        <v>#DIV/0!</v>
      </c>
      <c r="M585" s="529" t="e">
        <f t="shared" si="348"/>
        <v>#DIV/0!</v>
      </c>
      <c r="N585" s="529" t="e">
        <f t="shared" si="348"/>
        <v>#DIV/0!</v>
      </c>
      <c r="O585" s="529" t="e">
        <f t="shared" si="348"/>
        <v>#DIV/0!</v>
      </c>
      <c r="P585" s="529" t="e">
        <f t="shared" si="348"/>
        <v>#DIV/0!</v>
      </c>
      <c r="Q585" s="529" t="e">
        <f t="shared" si="348"/>
        <v>#DIV/0!</v>
      </c>
      <c r="R585" s="529" t="e">
        <f t="shared" si="348"/>
        <v>#DIV/0!</v>
      </c>
      <c r="S585" s="529" t="e">
        <f t="shared" si="348"/>
        <v>#DIV/0!</v>
      </c>
      <c r="T585" s="529" t="e">
        <f t="shared" si="348"/>
        <v>#DIV/0!</v>
      </c>
      <c r="U585" s="529" t="e">
        <f t="shared" si="348"/>
        <v>#DIV/0!</v>
      </c>
      <c r="V585" s="529" t="e">
        <f t="shared" si="348"/>
        <v>#DIV/0!</v>
      </c>
      <c r="W585" s="529" t="e">
        <f t="shared" si="348"/>
        <v>#DIV/0!</v>
      </c>
      <c r="X585" s="529" t="e">
        <f t="shared" si="348"/>
        <v>#DIV/0!</v>
      </c>
      <c r="Y585" s="529" t="e">
        <f t="shared" si="348"/>
        <v>#DIV/0!</v>
      </c>
      <c r="Z585" s="529" t="e">
        <f t="shared" si="348"/>
        <v>#DIV/0!</v>
      </c>
      <c r="AA585" s="529" t="e">
        <f t="shared" si="348"/>
        <v>#DIV/0!</v>
      </c>
      <c r="AB585" s="529" t="e">
        <f t="shared" si="348"/>
        <v>#DIV/0!</v>
      </c>
      <c r="AC585" s="529" t="e">
        <f t="shared" si="348"/>
        <v>#DIV/0!</v>
      </c>
      <c r="AD585" s="529" t="e">
        <f t="shared" si="348"/>
        <v>#DIV/0!</v>
      </c>
      <c r="AE585" s="529" t="e">
        <f>ROUND(AVERAGE(AE175:AE177),1)</f>
        <v>#DIV/0!</v>
      </c>
      <c r="AF585" s="529" t="e">
        <f>ROUND(AVERAGE(AF175:AF177),1)</f>
        <v>#DIV/0!</v>
      </c>
      <c r="AG585" s="529" t="e">
        <f t="shared" ref="AG585:AL585" si="349">ROUND(AVERAGE(AG175:AG177),1)</f>
        <v>#DIV/0!</v>
      </c>
      <c r="AH585" s="529" t="e">
        <f t="shared" si="349"/>
        <v>#DIV/0!</v>
      </c>
      <c r="AI585" s="529" t="e">
        <f t="shared" si="349"/>
        <v>#DIV/0!</v>
      </c>
      <c r="AJ585" s="529" t="e">
        <f t="shared" si="349"/>
        <v>#DIV/0!</v>
      </c>
      <c r="AK585" s="529" t="e">
        <f t="shared" si="349"/>
        <v>#DIV/0!</v>
      </c>
      <c r="AL585" s="529" t="e">
        <f t="shared" si="349"/>
        <v>#DIV/0!</v>
      </c>
      <c r="AN585" s="418" t="s">
        <v>701</v>
      </c>
      <c r="AO585" s="519" t="s">
        <v>686</v>
      </c>
      <c r="AP585" s="529" t="e">
        <f t="shared" ref="AP585:AZ585" si="350">ROUND(AVERAGE(AP175:AP177),1)</f>
        <v>#DIV/0!</v>
      </c>
      <c r="AQ585" s="529" t="e">
        <f t="shared" si="350"/>
        <v>#DIV/0!</v>
      </c>
      <c r="AR585" s="529" t="e">
        <f t="shared" si="350"/>
        <v>#DIV/0!</v>
      </c>
      <c r="AS585" s="529" t="e">
        <f t="shared" si="350"/>
        <v>#DIV/0!</v>
      </c>
      <c r="AT585" s="529" t="e">
        <f t="shared" si="350"/>
        <v>#DIV/0!</v>
      </c>
      <c r="AU585" s="529" t="e">
        <f t="shared" si="350"/>
        <v>#DIV/0!</v>
      </c>
      <c r="AV585" s="529" t="e">
        <f t="shared" si="350"/>
        <v>#DIV/0!</v>
      </c>
      <c r="AW585" s="529" t="e">
        <f t="shared" si="350"/>
        <v>#DIV/0!</v>
      </c>
      <c r="AX585" s="529" t="e">
        <f t="shared" si="350"/>
        <v>#DIV/0!</v>
      </c>
      <c r="AY585" s="529" t="e">
        <f t="shared" si="350"/>
        <v>#DIV/0!</v>
      </c>
      <c r="AZ585" s="529" t="e">
        <f t="shared" si="350"/>
        <v>#DIV/0!</v>
      </c>
    </row>
    <row r="586" spans="2:52" hidden="1" x14ac:dyDescent="0.15">
      <c r="C586" s="522" t="s">
        <v>687</v>
      </c>
      <c r="D586" s="529" t="e">
        <f>ROUND(AVERAGE(D178:D180),1)</f>
        <v>#DIV/0!</v>
      </c>
      <c r="E586" s="529" t="e">
        <f t="shared" ref="E586:AL586" si="351">ROUND(AVERAGE(E178:E180),1)</f>
        <v>#DIV/0!</v>
      </c>
      <c r="F586" s="529" t="e">
        <f t="shared" si="351"/>
        <v>#DIV/0!</v>
      </c>
      <c r="G586" s="529" t="e">
        <f t="shared" si="351"/>
        <v>#DIV/0!</v>
      </c>
      <c r="H586" s="529" t="e">
        <f t="shared" si="351"/>
        <v>#DIV/0!</v>
      </c>
      <c r="I586" s="529" t="e">
        <f t="shared" si="351"/>
        <v>#DIV/0!</v>
      </c>
      <c r="J586" s="529" t="e">
        <f t="shared" si="351"/>
        <v>#DIV/0!</v>
      </c>
      <c r="K586" s="529" t="e">
        <f t="shared" si="351"/>
        <v>#DIV/0!</v>
      </c>
      <c r="L586" s="529" t="e">
        <f t="shared" si="351"/>
        <v>#DIV/0!</v>
      </c>
      <c r="M586" s="529" t="e">
        <f t="shared" si="351"/>
        <v>#DIV/0!</v>
      </c>
      <c r="N586" s="529" t="e">
        <f t="shared" si="351"/>
        <v>#DIV/0!</v>
      </c>
      <c r="O586" s="529" t="e">
        <f t="shared" si="351"/>
        <v>#DIV/0!</v>
      </c>
      <c r="P586" s="529" t="e">
        <f t="shared" si="351"/>
        <v>#DIV/0!</v>
      </c>
      <c r="Q586" s="529" t="e">
        <f t="shared" si="351"/>
        <v>#DIV/0!</v>
      </c>
      <c r="R586" s="529" t="e">
        <f t="shared" si="351"/>
        <v>#DIV/0!</v>
      </c>
      <c r="S586" s="529" t="e">
        <f t="shared" si="351"/>
        <v>#DIV/0!</v>
      </c>
      <c r="T586" s="529" t="e">
        <f t="shared" si="351"/>
        <v>#DIV/0!</v>
      </c>
      <c r="U586" s="529" t="e">
        <f t="shared" si="351"/>
        <v>#DIV/0!</v>
      </c>
      <c r="V586" s="529" t="e">
        <f t="shared" si="351"/>
        <v>#DIV/0!</v>
      </c>
      <c r="W586" s="529" t="e">
        <f t="shared" si="351"/>
        <v>#DIV/0!</v>
      </c>
      <c r="X586" s="529" t="e">
        <f t="shared" si="351"/>
        <v>#DIV/0!</v>
      </c>
      <c r="Y586" s="529" t="e">
        <f t="shared" si="351"/>
        <v>#DIV/0!</v>
      </c>
      <c r="Z586" s="529" t="e">
        <f t="shared" si="351"/>
        <v>#DIV/0!</v>
      </c>
      <c r="AA586" s="529" t="e">
        <f t="shared" si="351"/>
        <v>#DIV/0!</v>
      </c>
      <c r="AB586" s="529" t="e">
        <f t="shared" si="351"/>
        <v>#DIV/0!</v>
      </c>
      <c r="AC586" s="529" t="e">
        <f t="shared" si="351"/>
        <v>#DIV/0!</v>
      </c>
      <c r="AD586" s="529" t="e">
        <f t="shared" si="351"/>
        <v>#DIV/0!</v>
      </c>
      <c r="AE586" s="529" t="e">
        <f t="shared" si="351"/>
        <v>#DIV/0!</v>
      </c>
      <c r="AF586" s="529" t="e">
        <f t="shared" si="351"/>
        <v>#DIV/0!</v>
      </c>
      <c r="AG586" s="529" t="e">
        <f t="shared" si="351"/>
        <v>#DIV/0!</v>
      </c>
      <c r="AH586" s="529" t="e">
        <f t="shared" si="351"/>
        <v>#DIV/0!</v>
      </c>
      <c r="AI586" s="529" t="e">
        <f t="shared" si="351"/>
        <v>#DIV/0!</v>
      </c>
      <c r="AJ586" s="529" t="e">
        <f t="shared" si="351"/>
        <v>#DIV/0!</v>
      </c>
      <c r="AK586" s="529" t="e">
        <f t="shared" si="351"/>
        <v>#DIV/0!</v>
      </c>
      <c r="AL586" s="529" t="e">
        <f t="shared" si="351"/>
        <v>#DIV/0!</v>
      </c>
      <c r="AO586" s="522" t="s">
        <v>687</v>
      </c>
      <c r="AP586" s="529" t="e">
        <f t="shared" ref="AP586:AZ586" si="352">ROUND(AVERAGE(AP178:AP180),1)</f>
        <v>#DIV/0!</v>
      </c>
      <c r="AQ586" s="529" t="e">
        <f t="shared" si="352"/>
        <v>#DIV/0!</v>
      </c>
      <c r="AR586" s="529" t="e">
        <f t="shared" si="352"/>
        <v>#DIV/0!</v>
      </c>
      <c r="AS586" s="529" t="e">
        <f t="shared" si="352"/>
        <v>#DIV/0!</v>
      </c>
      <c r="AT586" s="529" t="e">
        <f t="shared" si="352"/>
        <v>#DIV/0!</v>
      </c>
      <c r="AU586" s="529" t="e">
        <f t="shared" si="352"/>
        <v>#DIV/0!</v>
      </c>
      <c r="AV586" s="529" t="e">
        <f t="shared" si="352"/>
        <v>#DIV/0!</v>
      </c>
      <c r="AW586" s="529" t="e">
        <f t="shared" si="352"/>
        <v>#DIV/0!</v>
      </c>
      <c r="AX586" s="529" t="e">
        <f t="shared" si="352"/>
        <v>#DIV/0!</v>
      </c>
      <c r="AY586" s="529" t="e">
        <f t="shared" si="352"/>
        <v>#DIV/0!</v>
      </c>
      <c r="AZ586" s="529" t="e">
        <f t="shared" si="352"/>
        <v>#DIV/0!</v>
      </c>
    </row>
    <row r="587" spans="2:52" hidden="1" x14ac:dyDescent="0.15">
      <c r="C587" s="522" t="s">
        <v>688</v>
      </c>
      <c r="D587" s="529" t="e">
        <f>ROUND(AVERAGE(D181:D183),1)</f>
        <v>#DIV/0!</v>
      </c>
      <c r="E587" s="529" t="e">
        <f t="shared" ref="E587:AL587" si="353">ROUND(AVERAGE(E181:E183),1)</f>
        <v>#DIV/0!</v>
      </c>
      <c r="F587" s="529" t="e">
        <f t="shared" si="353"/>
        <v>#DIV/0!</v>
      </c>
      <c r="G587" s="529" t="e">
        <f t="shared" si="353"/>
        <v>#DIV/0!</v>
      </c>
      <c r="H587" s="529" t="e">
        <f t="shared" si="353"/>
        <v>#DIV/0!</v>
      </c>
      <c r="I587" s="529" t="e">
        <f t="shared" si="353"/>
        <v>#DIV/0!</v>
      </c>
      <c r="J587" s="529" t="e">
        <f t="shared" si="353"/>
        <v>#DIV/0!</v>
      </c>
      <c r="K587" s="529" t="e">
        <f t="shared" si="353"/>
        <v>#DIV/0!</v>
      </c>
      <c r="L587" s="529" t="e">
        <f t="shared" si="353"/>
        <v>#DIV/0!</v>
      </c>
      <c r="M587" s="529" t="e">
        <f t="shared" si="353"/>
        <v>#DIV/0!</v>
      </c>
      <c r="N587" s="529" t="e">
        <f t="shared" si="353"/>
        <v>#DIV/0!</v>
      </c>
      <c r="O587" s="529" t="e">
        <f t="shared" si="353"/>
        <v>#DIV/0!</v>
      </c>
      <c r="P587" s="529" t="e">
        <f t="shared" si="353"/>
        <v>#DIV/0!</v>
      </c>
      <c r="Q587" s="529" t="e">
        <f t="shared" si="353"/>
        <v>#DIV/0!</v>
      </c>
      <c r="R587" s="529" t="e">
        <f t="shared" si="353"/>
        <v>#DIV/0!</v>
      </c>
      <c r="S587" s="529" t="e">
        <f t="shared" si="353"/>
        <v>#DIV/0!</v>
      </c>
      <c r="T587" s="529" t="e">
        <f t="shared" si="353"/>
        <v>#DIV/0!</v>
      </c>
      <c r="U587" s="529" t="e">
        <f t="shared" si="353"/>
        <v>#DIV/0!</v>
      </c>
      <c r="V587" s="529" t="e">
        <f t="shared" si="353"/>
        <v>#DIV/0!</v>
      </c>
      <c r="W587" s="529" t="e">
        <f t="shared" si="353"/>
        <v>#DIV/0!</v>
      </c>
      <c r="X587" s="529" t="e">
        <f t="shared" si="353"/>
        <v>#DIV/0!</v>
      </c>
      <c r="Y587" s="529" t="e">
        <f t="shared" si="353"/>
        <v>#DIV/0!</v>
      </c>
      <c r="Z587" s="529" t="e">
        <f t="shared" si="353"/>
        <v>#DIV/0!</v>
      </c>
      <c r="AA587" s="529" t="e">
        <f t="shared" si="353"/>
        <v>#DIV/0!</v>
      </c>
      <c r="AB587" s="529" t="e">
        <f t="shared" si="353"/>
        <v>#DIV/0!</v>
      </c>
      <c r="AC587" s="529" t="e">
        <f t="shared" si="353"/>
        <v>#DIV/0!</v>
      </c>
      <c r="AD587" s="529" t="e">
        <f t="shared" si="353"/>
        <v>#DIV/0!</v>
      </c>
      <c r="AE587" s="529" t="e">
        <f t="shared" si="353"/>
        <v>#DIV/0!</v>
      </c>
      <c r="AF587" s="529" t="e">
        <f t="shared" si="353"/>
        <v>#DIV/0!</v>
      </c>
      <c r="AG587" s="529" t="e">
        <f t="shared" si="353"/>
        <v>#DIV/0!</v>
      </c>
      <c r="AH587" s="529" t="e">
        <f t="shared" si="353"/>
        <v>#DIV/0!</v>
      </c>
      <c r="AI587" s="529" t="e">
        <f t="shared" si="353"/>
        <v>#DIV/0!</v>
      </c>
      <c r="AJ587" s="529" t="e">
        <f t="shared" si="353"/>
        <v>#DIV/0!</v>
      </c>
      <c r="AK587" s="529" t="e">
        <f t="shared" si="353"/>
        <v>#DIV/0!</v>
      </c>
      <c r="AL587" s="529" t="e">
        <f t="shared" si="353"/>
        <v>#DIV/0!</v>
      </c>
      <c r="AO587" s="522" t="s">
        <v>688</v>
      </c>
      <c r="AP587" s="529" t="e">
        <f>ROUND(AVERAGE(AP181:AP183),1)</f>
        <v>#DIV/0!</v>
      </c>
      <c r="AQ587" s="529" t="e">
        <f t="shared" ref="AQ587:AZ587" si="354">ROUND(AVERAGE(AQ181:AQ183),1)</f>
        <v>#DIV/0!</v>
      </c>
      <c r="AR587" s="529" t="e">
        <f t="shared" si="354"/>
        <v>#DIV/0!</v>
      </c>
      <c r="AS587" s="529" t="e">
        <f t="shared" si="354"/>
        <v>#DIV/0!</v>
      </c>
      <c r="AT587" s="529" t="e">
        <f t="shared" si="354"/>
        <v>#DIV/0!</v>
      </c>
      <c r="AU587" s="529" t="e">
        <f t="shared" si="354"/>
        <v>#DIV/0!</v>
      </c>
      <c r="AV587" s="529" t="e">
        <f t="shared" si="354"/>
        <v>#DIV/0!</v>
      </c>
      <c r="AW587" s="529" t="e">
        <f t="shared" si="354"/>
        <v>#DIV/0!</v>
      </c>
      <c r="AX587" s="529" t="e">
        <f t="shared" si="354"/>
        <v>#DIV/0!</v>
      </c>
      <c r="AY587" s="529" t="e">
        <f t="shared" si="354"/>
        <v>#DIV/0!</v>
      </c>
      <c r="AZ587" s="529" t="e">
        <f t="shared" si="354"/>
        <v>#DIV/0!</v>
      </c>
    </row>
    <row r="588" spans="2:52" hidden="1" x14ac:dyDescent="0.15">
      <c r="B588" s="255"/>
      <c r="C588" s="525" t="s">
        <v>689</v>
      </c>
      <c r="D588" s="529" t="e">
        <f>ROUND(AVERAGE(D184:D186),1)</f>
        <v>#DIV/0!</v>
      </c>
      <c r="E588" s="530" t="e">
        <f t="shared" ref="E588:AL588" si="355">ROUND(AVERAGE(E184:E186),1)</f>
        <v>#DIV/0!</v>
      </c>
      <c r="F588" s="530" t="e">
        <f t="shared" si="355"/>
        <v>#DIV/0!</v>
      </c>
      <c r="G588" s="530" t="e">
        <f t="shared" si="355"/>
        <v>#DIV/0!</v>
      </c>
      <c r="H588" s="530" t="e">
        <f t="shared" si="355"/>
        <v>#DIV/0!</v>
      </c>
      <c r="I588" s="530" t="e">
        <f t="shared" si="355"/>
        <v>#DIV/0!</v>
      </c>
      <c r="J588" s="530" t="e">
        <f t="shared" si="355"/>
        <v>#DIV/0!</v>
      </c>
      <c r="K588" s="530" t="e">
        <f t="shared" si="355"/>
        <v>#DIV/0!</v>
      </c>
      <c r="L588" s="530" t="e">
        <f t="shared" si="355"/>
        <v>#DIV/0!</v>
      </c>
      <c r="M588" s="530" t="e">
        <f t="shared" si="355"/>
        <v>#DIV/0!</v>
      </c>
      <c r="N588" s="530" t="e">
        <f t="shared" si="355"/>
        <v>#DIV/0!</v>
      </c>
      <c r="O588" s="530" t="e">
        <f t="shared" si="355"/>
        <v>#DIV/0!</v>
      </c>
      <c r="P588" s="530" t="e">
        <f t="shared" si="355"/>
        <v>#DIV/0!</v>
      </c>
      <c r="Q588" s="530" t="e">
        <f t="shared" si="355"/>
        <v>#DIV/0!</v>
      </c>
      <c r="R588" s="530" t="e">
        <f t="shared" si="355"/>
        <v>#DIV/0!</v>
      </c>
      <c r="S588" s="530" t="e">
        <f t="shared" si="355"/>
        <v>#DIV/0!</v>
      </c>
      <c r="T588" s="530" t="e">
        <f t="shared" si="355"/>
        <v>#DIV/0!</v>
      </c>
      <c r="U588" s="530" t="e">
        <f t="shared" si="355"/>
        <v>#DIV/0!</v>
      </c>
      <c r="V588" s="530" t="e">
        <f t="shared" si="355"/>
        <v>#DIV/0!</v>
      </c>
      <c r="W588" s="530" t="e">
        <f t="shared" si="355"/>
        <v>#DIV/0!</v>
      </c>
      <c r="X588" s="530" t="e">
        <f t="shared" si="355"/>
        <v>#DIV/0!</v>
      </c>
      <c r="Y588" s="530" t="e">
        <f t="shared" si="355"/>
        <v>#DIV/0!</v>
      </c>
      <c r="Z588" s="530" t="e">
        <f t="shared" si="355"/>
        <v>#DIV/0!</v>
      </c>
      <c r="AA588" s="530" t="e">
        <f t="shared" si="355"/>
        <v>#DIV/0!</v>
      </c>
      <c r="AB588" s="530" t="e">
        <f t="shared" si="355"/>
        <v>#DIV/0!</v>
      </c>
      <c r="AC588" s="530" t="e">
        <f t="shared" si="355"/>
        <v>#DIV/0!</v>
      </c>
      <c r="AD588" s="530" t="e">
        <f t="shared" si="355"/>
        <v>#DIV/0!</v>
      </c>
      <c r="AE588" s="530" t="e">
        <f t="shared" si="355"/>
        <v>#DIV/0!</v>
      </c>
      <c r="AF588" s="530" t="e">
        <f t="shared" si="355"/>
        <v>#DIV/0!</v>
      </c>
      <c r="AG588" s="530" t="e">
        <f t="shared" si="355"/>
        <v>#DIV/0!</v>
      </c>
      <c r="AH588" s="530" t="e">
        <f t="shared" si="355"/>
        <v>#DIV/0!</v>
      </c>
      <c r="AI588" s="530" t="e">
        <f t="shared" si="355"/>
        <v>#DIV/0!</v>
      </c>
      <c r="AJ588" s="530" t="e">
        <f t="shared" si="355"/>
        <v>#DIV/0!</v>
      </c>
      <c r="AK588" s="530" t="e">
        <f t="shared" si="355"/>
        <v>#DIV/0!</v>
      </c>
      <c r="AL588" s="530" t="e">
        <f t="shared" si="355"/>
        <v>#DIV/0!</v>
      </c>
      <c r="AN588" s="255"/>
      <c r="AO588" s="525" t="s">
        <v>689</v>
      </c>
      <c r="AP588" s="530" t="e">
        <f t="shared" ref="AP588:AZ588" si="356">ROUND(AVERAGE(AP184:AP186),1)</f>
        <v>#DIV/0!</v>
      </c>
      <c r="AQ588" s="530" t="e">
        <f t="shared" si="356"/>
        <v>#DIV/0!</v>
      </c>
      <c r="AR588" s="530" t="e">
        <f t="shared" si="356"/>
        <v>#DIV/0!</v>
      </c>
      <c r="AS588" s="530" t="e">
        <f t="shared" si="356"/>
        <v>#DIV/0!</v>
      </c>
      <c r="AT588" s="530" t="e">
        <f t="shared" si="356"/>
        <v>#DIV/0!</v>
      </c>
      <c r="AU588" s="530" t="e">
        <f t="shared" si="356"/>
        <v>#DIV/0!</v>
      </c>
      <c r="AV588" s="530" t="e">
        <f t="shared" si="356"/>
        <v>#DIV/0!</v>
      </c>
      <c r="AW588" s="530" t="e">
        <f t="shared" si="356"/>
        <v>#DIV/0!</v>
      </c>
      <c r="AX588" s="530" t="e">
        <f t="shared" si="356"/>
        <v>#DIV/0!</v>
      </c>
      <c r="AY588" s="530" t="e">
        <f t="shared" si="356"/>
        <v>#DIV/0!</v>
      </c>
      <c r="AZ588" s="530" t="e">
        <f t="shared" si="356"/>
        <v>#DIV/0!</v>
      </c>
    </row>
    <row r="589" spans="2:52" hidden="1" x14ac:dyDescent="0.15">
      <c r="B589" s="418" t="s">
        <v>702</v>
      </c>
      <c r="C589" s="519" t="s">
        <v>686</v>
      </c>
      <c r="D589" s="531" t="e">
        <f>ROUND(AVERAGE(D187:D189),1)</f>
        <v>#DIV/0!</v>
      </c>
      <c r="E589" s="531" t="e">
        <f t="shared" ref="E589:AL589" si="357">ROUND(AVERAGE(E187:E189),1)</f>
        <v>#DIV/0!</v>
      </c>
      <c r="F589" s="531" t="e">
        <f t="shared" si="357"/>
        <v>#DIV/0!</v>
      </c>
      <c r="G589" s="531" t="e">
        <f t="shared" si="357"/>
        <v>#DIV/0!</v>
      </c>
      <c r="H589" s="531" t="e">
        <f t="shared" si="357"/>
        <v>#DIV/0!</v>
      </c>
      <c r="I589" s="531" t="e">
        <f t="shared" si="357"/>
        <v>#DIV/0!</v>
      </c>
      <c r="J589" s="531" t="e">
        <f t="shared" si="357"/>
        <v>#DIV/0!</v>
      </c>
      <c r="K589" s="531" t="e">
        <f t="shared" si="357"/>
        <v>#DIV/0!</v>
      </c>
      <c r="L589" s="531" t="e">
        <f t="shared" si="357"/>
        <v>#DIV/0!</v>
      </c>
      <c r="M589" s="531" t="e">
        <f t="shared" si="357"/>
        <v>#DIV/0!</v>
      </c>
      <c r="N589" s="531" t="e">
        <f t="shared" si="357"/>
        <v>#DIV/0!</v>
      </c>
      <c r="O589" s="531" t="e">
        <f t="shared" si="357"/>
        <v>#DIV/0!</v>
      </c>
      <c r="P589" s="531" t="e">
        <f t="shared" si="357"/>
        <v>#DIV/0!</v>
      </c>
      <c r="Q589" s="531" t="e">
        <f t="shared" si="357"/>
        <v>#DIV/0!</v>
      </c>
      <c r="R589" s="531" t="e">
        <f t="shared" si="357"/>
        <v>#DIV/0!</v>
      </c>
      <c r="S589" s="531" t="e">
        <f t="shared" si="357"/>
        <v>#DIV/0!</v>
      </c>
      <c r="T589" s="531" t="e">
        <f t="shared" si="357"/>
        <v>#DIV/0!</v>
      </c>
      <c r="U589" s="531" t="e">
        <f t="shared" si="357"/>
        <v>#DIV/0!</v>
      </c>
      <c r="V589" s="531" t="e">
        <f t="shared" si="357"/>
        <v>#DIV/0!</v>
      </c>
      <c r="W589" s="531" t="e">
        <f t="shared" si="357"/>
        <v>#DIV/0!</v>
      </c>
      <c r="X589" s="531" t="e">
        <f t="shared" si="357"/>
        <v>#DIV/0!</v>
      </c>
      <c r="Y589" s="531" t="e">
        <f t="shared" si="357"/>
        <v>#DIV/0!</v>
      </c>
      <c r="Z589" s="531" t="e">
        <f t="shared" si="357"/>
        <v>#DIV/0!</v>
      </c>
      <c r="AA589" s="531" t="e">
        <f t="shared" si="357"/>
        <v>#DIV/0!</v>
      </c>
      <c r="AB589" s="531" t="e">
        <f t="shared" si="357"/>
        <v>#DIV/0!</v>
      </c>
      <c r="AC589" s="531" t="e">
        <f t="shared" si="357"/>
        <v>#DIV/0!</v>
      </c>
      <c r="AD589" s="531" t="e">
        <f t="shared" si="357"/>
        <v>#DIV/0!</v>
      </c>
      <c r="AE589" s="531" t="e">
        <f t="shared" si="357"/>
        <v>#DIV/0!</v>
      </c>
      <c r="AF589" s="531" t="e">
        <f t="shared" si="357"/>
        <v>#DIV/0!</v>
      </c>
      <c r="AG589" s="531" t="e">
        <f t="shared" si="357"/>
        <v>#DIV/0!</v>
      </c>
      <c r="AH589" s="531" t="e">
        <f t="shared" si="357"/>
        <v>#DIV/0!</v>
      </c>
      <c r="AI589" s="531" t="e">
        <f t="shared" si="357"/>
        <v>#DIV/0!</v>
      </c>
      <c r="AJ589" s="531" t="e">
        <f t="shared" si="357"/>
        <v>#DIV/0!</v>
      </c>
      <c r="AK589" s="531" t="e">
        <f t="shared" si="357"/>
        <v>#DIV/0!</v>
      </c>
      <c r="AL589" s="531" t="e">
        <f t="shared" si="357"/>
        <v>#DIV/0!</v>
      </c>
      <c r="AN589" s="418" t="s">
        <v>702</v>
      </c>
      <c r="AO589" s="519" t="s">
        <v>686</v>
      </c>
      <c r="AP589" s="531" t="e">
        <f t="shared" ref="AP589:AZ589" si="358">ROUND(AVERAGE(AP187:AP189),1)</f>
        <v>#DIV/0!</v>
      </c>
      <c r="AQ589" s="531" t="e">
        <f t="shared" si="358"/>
        <v>#DIV/0!</v>
      </c>
      <c r="AR589" s="531" t="e">
        <f t="shared" si="358"/>
        <v>#DIV/0!</v>
      </c>
      <c r="AS589" s="531" t="e">
        <f t="shared" si="358"/>
        <v>#DIV/0!</v>
      </c>
      <c r="AT589" s="531" t="e">
        <f t="shared" si="358"/>
        <v>#DIV/0!</v>
      </c>
      <c r="AU589" s="531" t="e">
        <f t="shared" si="358"/>
        <v>#DIV/0!</v>
      </c>
      <c r="AV589" s="531" t="e">
        <f t="shared" si="358"/>
        <v>#DIV/0!</v>
      </c>
      <c r="AW589" s="531" t="e">
        <f t="shared" si="358"/>
        <v>#DIV/0!</v>
      </c>
      <c r="AX589" s="531" t="e">
        <f t="shared" si="358"/>
        <v>#DIV/0!</v>
      </c>
      <c r="AY589" s="531" t="e">
        <f t="shared" si="358"/>
        <v>#DIV/0!</v>
      </c>
      <c r="AZ589" s="531" t="e">
        <f t="shared" si="358"/>
        <v>#DIV/0!</v>
      </c>
    </row>
    <row r="590" spans="2:52" hidden="1" x14ac:dyDescent="0.15">
      <c r="C590" s="522" t="s">
        <v>687</v>
      </c>
      <c r="D590" s="529" t="e">
        <f>ROUND(AVERAGE(D190:D192),1)</f>
        <v>#DIV/0!</v>
      </c>
      <c r="E590" s="529" t="e">
        <f t="shared" ref="E590:AL590" si="359">ROUND(AVERAGE(E190:E192),1)</f>
        <v>#DIV/0!</v>
      </c>
      <c r="F590" s="529" t="e">
        <f t="shared" si="359"/>
        <v>#DIV/0!</v>
      </c>
      <c r="G590" s="529" t="e">
        <f t="shared" si="359"/>
        <v>#DIV/0!</v>
      </c>
      <c r="H590" s="529" t="e">
        <f t="shared" si="359"/>
        <v>#DIV/0!</v>
      </c>
      <c r="I590" s="529" t="e">
        <f t="shared" si="359"/>
        <v>#DIV/0!</v>
      </c>
      <c r="J590" s="529" t="e">
        <f t="shared" si="359"/>
        <v>#DIV/0!</v>
      </c>
      <c r="K590" s="529" t="e">
        <f t="shared" si="359"/>
        <v>#DIV/0!</v>
      </c>
      <c r="L590" s="529" t="e">
        <f t="shared" si="359"/>
        <v>#DIV/0!</v>
      </c>
      <c r="M590" s="529" t="e">
        <f t="shared" si="359"/>
        <v>#DIV/0!</v>
      </c>
      <c r="N590" s="529" t="e">
        <f t="shared" si="359"/>
        <v>#DIV/0!</v>
      </c>
      <c r="O590" s="529" t="e">
        <f t="shared" si="359"/>
        <v>#DIV/0!</v>
      </c>
      <c r="P590" s="529" t="e">
        <f t="shared" si="359"/>
        <v>#DIV/0!</v>
      </c>
      <c r="Q590" s="529" t="e">
        <f t="shared" si="359"/>
        <v>#DIV/0!</v>
      </c>
      <c r="R590" s="529" t="e">
        <f t="shared" si="359"/>
        <v>#DIV/0!</v>
      </c>
      <c r="S590" s="529" t="e">
        <f t="shared" si="359"/>
        <v>#DIV/0!</v>
      </c>
      <c r="T590" s="529" t="e">
        <f t="shared" si="359"/>
        <v>#DIV/0!</v>
      </c>
      <c r="U590" s="529" t="e">
        <f t="shared" si="359"/>
        <v>#DIV/0!</v>
      </c>
      <c r="V590" s="529" t="e">
        <f t="shared" si="359"/>
        <v>#DIV/0!</v>
      </c>
      <c r="W590" s="529" t="e">
        <f t="shared" si="359"/>
        <v>#DIV/0!</v>
      </c>
      <c r="X590" s="529" t="e">
        <f t="shared" si="359"/>
        <v>#DIV/0!</v>
      </c>
      <c r="Y590" s="529" t="e">
        <f t="shared" si="359"/>
        <v>#DIV/0!</v>
      </c>
      <c r="Z590" s="529" t="e">
        <f t="shared" si="359"/>
        <v>#DIV/0!</v>
      </c>
      <c r="AA590" s="529" t="e">
        <f t="shared" si="359"/>
        <v>#DIV/0!</v>
      </c>
      <c r="AB590" s="529" t="e">
        <f t="shared" si="359"/>
        <v>#DIV/0!</v>
      </c>
      <c r="AC590" s="529" t="e">
        <f t="shared" si="359"/>
        <v>#DIV/0!</v>
      </c>
      <c r="AD590" s="529" t="e">
        <f t="shared" si="359"/>
        <v>#DIV/0!</v>
      </c>
      <c r="AE590" s="529" t="e">
        <f t="shared" si="359"/>
        <v>#DIV/0!</v>
      </c>
      <c r="AF590" s="529" t="e">
        <f t="shared" si="359"/>
        <v>#DIV/0!</v>
      </c>
      <c r="AG590" s="529" t="e">
        <f t="shared" si="359"/>
        <v>#DIV/0!</v>
      </c>
      <c r="AH590" s="529" t="e">
        <f t="shared" si="359"/>
        <v>#DIV/0!</v>
      </c>
      <c r="AI590" s="529" t="e">
        <f t="shared" si="359"/>
        <v>#DIV/0!</v>
      </c>
      <c r="AJ590" s="529" t="e">
        <f t="shared" si="359"/>
        <v>#DIV/0!</v>
      </c>
      <c r="AK590" s="529" t="e">
        <f t="shared" si="359"/>
        <v>#DIV/0!</v>
      </c>
      <c r="AL590" s="529" t="e">
        <f t="shared" si="359"/>
        <v>#DIV/0!</v>
      </c>
      <c r="AO590" s="522" t="s">
        <v>687</v>
      </c>
      <c r="AP590" s="529" t="e">
        <f t="shared" ref="AP590:AZ590" si="360">ROUND(AVERAGE(AP190:AP192),1)</f>
        <v>#DIV/0!</v>
      </c>
      <c r="AQ590" s="529" t="e">
        <f t="shared" si="360"/>
        <v>#DIV/0!</v>
      </c>
      <c r="AR590" s="529" t="e">
        <f t="shared" si="360"/>
        <v>#DIV/0!</v>
      </c>
      <c r="AS590" s="529" t="e">
        <f t="shared" si="360"/>
        <v>#DIV/0!</v>
      </c>
      <c r="AT590" s="529" t="e">
        <f t="shared" si="360"/>
        <v>#DIV/0!</v>
      </c>
      <c r="AU590" s="529" t="e">
        <f t="shared" si="360"/>
        <v>#DIV/0!</v>
      </c>
      <c r="AV590" s="529" t="e">
        <f t="shared" si="360"/>
        <v>#DIV/0!</v>
      </c>
      <c r="AW590" s="529" t="e">
        <f t="shared" si="360"/>
        <v>#DIV/0!</v>
      </c>
      <c r="AX590" s="529" t="e">
        <f t="shared" si="360"/>
        <v>#DIV/0!</v>
      </c>
      <c r="AY590" s="529" t="e">
        <f t="shared" si="360"/>
        <v>#DIV/0!</v>
      </c>
      <c r="AZ590" s="529" t="e">
        <f t="shared" si="360"/>
        <v>#DIV/0!</v>
      </c>
    </row>
    <row r="591" spans="2:52" hidden="1" x14ac:dyDescent="0.15">
      <c r="C591" s="522" t="s">
        <v>688</v>
      </c>
      <c r="D591" s="529" t="e">
        <f>ROUND(AVERAGE(D193:D195),1)</f>
        <v>#DIV/0!</v>
      </c>
      <c r="E591" s="529" t="e">
        <f t="shared" ref="E591:AL591" si="361">ROUND(AVERAGE(E193:E195),1)</f>
        <v>#DIV/0!</v>
      </c>
      <c r="F591" s="529" t="e">
        <f t="shared" si="361"/>
        <v>#DIV/0!</v>
      </c>
      <c r="G591" s="529" t="e">
        <f t="shared" si="361"/>
        <v>#DIV/0!</v>
      </c>
      <c r="H591" s="529" t="e">
        <f t="shared" si="361"/>
        <v>#DIV/0!</v>
      </c>
      <c r="I591" s="529" t="e">
        <f t="shared" si="361"/>
        <v>#DIV/0!</v>
      </c>
      <c r="J591" s="529" t="e">
        <f t="shared" si="361"/>
        <v>#DIV/0!</v>
      </c>
      <c r="K591" s="529" t="e">
        <f t="shared" si="361"/>
        <v>#DIV/0!</v>
      </c>
      <c r="L591" s="529" t="e">
        <f t="shared" si="361"/>
        <v>#DIV/0!</v>
      </c>
      <c r="M591" s="529" t="e">
        <f t="shared" si="361"/>
        <v>#DIV/0!</v>
      </c>
      <c r="N591" s="529" t="e">
        <f t="shared" si="361"/>
        <v>#DIV/0!</v>
      </c>
      <c r="O591" s="529" t="e">
        <f t="shared" si="361"/>
        <v>#DIV/0!</v>
      </c>
      <c r="P591" s="529" t="e">
        <f t="shared" si="361"/>
        <v>#DIV/0!</v>
      </c>
      <c r="Q591" s="529" t="e">
        <f t="shared" si="361"/>
        <v>#DIV/0!</v>
      </c>
      <c r="R591" s="529" t="e">
        <f t="shared" si="361"/>
        <v>#DIV/0!</v>
      </c>
      <c r="S591" s="529" t="e">
        <f t="shared" si="361"/>
        <v>#DIV/0!</v>
      </c>
      <c r="T591" s="529" t="e">
        <f t="shared" si="361"/>
        <v>#DIV/0!</v>
      </c>
      <c r="U591" s="529" t="e">
        <f t="shared" si="361"/>
        <v>#DIV/0!</v>
      </c>
      <c r="V591" s="529" t="e">
        <f t="shared" si="361"/>
        <v>#DIV/0!</v>
      </c>
      <c r="W591" s="529" t="e">
        <f t="shared" si="361"/>
        <v>#DIV/0!</v>
      </c>
      <c r="X591" s="529" t="e">
        <f t="shared" si="361"/>
        <v>#DIV/0!</v>
      </c>
      <c r="Y591" s="529" t="e">
        <f t="shared" si="361"/>
        <v>#DIV/0!</v>
      </c>
      <c r="Z591" s="529" t="e">
        <f t="shared" si="361"/>
        <v>#DIV/0!</v>
      </c>
      <c r="AA591" s="529" t="e">
        <f t="shared" si="361"/>
        <v>#DIV/0!</v>
      </c>
      <c r="AB591" s="529" t="e">
        <f t="shared" si="361"/>
        <v>#DIV/0!</v>
      </c>
      <c r="AC591" s="529" t="e">
        <f t="shared" si="361"/>
        <v>#DIV/0!</v>
      </c>
      <c r="AD591" s="529" t="e">
        <f t="shared" si="361"/>
        <v>#DIV/0!</v>
      </c>
      <c r="AE591" s="529" t="e">
        <f t="shared" si="361"/>
        <v>#DIV/0!</v>
      </c>
      <c r="AF591" s="529" t="e">
        <f t="shared" si="361"/>
        <v>#DIV/0!</v>
      </c>
      <c r="AG591" s="529" t="e">
        <f t="shared" si="361"/>
        <v>#DIV/0!</v>
      </c>
      <c r="AH591" s="529" t="e">
        <f t="shared" si="361"/>
        <v>#DIV/0!</v>
      </c>
      <c r="AI591" s="529" t="e">
        <f t="shared" si="361"/>
        <v>#DIV/0!</v>
      </c>
      <c r="AJ591" s="529" t="e">
        <f t="shared" si="361"/>
        <v>#DIV/0!</v>
      </c>
      <c r="AK591" s="529" t="e">
        <f t="shared" si="361"/>
        <v>#DIV/0!</v>
      </c>
      <c r="AL591" s="529" t="e">
        <f t="shared" si="361"/>
        <v>#DIV/0!</v>
      </c>
      <c r="AO591" s="522" t="s">
        <v>688</v>
      </c>
      <c r="AP591" s="529" t="e">
        <f t="shared" ref="AP591:AZ591" si="362">ROUND(AVERAGE(AP193:AP195),1)</f>
        <v>#DIV/0!</v>
      </c>
      <c r="AQ591" s="529" t="e">
        <f t="shared" si="362"/>
        <v>#DIV/0!</v>
      </c>
      <c r="AR591" s="529" t="e">
        <f t="shared" si="362"/>
        <v>#DIV/0!</v>
      </c>
      <c r="AS591" s="529" t="e">
        <f t="shared" si="362"/>
        <v>#DIV/0!</v>
      </c>
      <c r="AT591" s="529" t="e">
        <f t="shared" si="362"/>
        <v>#DIV/0!</v>
      </c>
      <c r="AU591" s="529" t="e">
        <f t="shared" si="362"/>
        <v>#DIV/0!</v>
      </c>
      <c r="AV591" s="529" t="e">
        <f t="shared" si="362"/>
        <v>#DIV/0!</v>
      </c>
      <c r="AW591" s="529" t="e">
        <f t="shared" si="362"/>
        <v>#DIV/0!</v>
      </c>
      <c r="AX591" s="529" t="e">
        <f t="shared" si="362"/>
        <v>#DIV/0!</v>
      </c>
      <c r="AY591" s="529" t="e">
        <f t="shared" si="362"/>
        <v>#DIV/0!</v>
      </c>
      <c r="AZ591" s="529" t="e">
        <f t="shared" si="362"/>
        <v>#DIV/0!</v>
      </c>
    </row>
    <row r="592" spans="2:52" hidden="1" x14ac:dyDescent="0.15">
      <c r="B592" s="255"/>
      <c r="C592" s="525" t="s">
        <v>689</v>
      </c>
      <c r="D592" s="530" t="e">
        <f>ROUND(AVERAGE(D196:D198),1)</f>
        <v>#DIV/0!</v>
      </c>
      <c r="E592" s="530" t="e">
        <f t="shared" ref="E592:AL592" si="363">ROUND(AVERAGE(E196:E198),1)</f>
        <v>#DIV/0!</v>
      </c>
      <c r="F592" s="530" t="e">
        <f t="shared" si="363"/>
        <v>#DIV/0!</v>
      </c>
      <c r="G592" s="530" t="e">
        <f t="shared" si="363"/>
        <v>#DIV/0!</v>
      </c>
      <c r="H592" s="530" t="e">
        <f t="shared" si="363"/>
        <v>#DIV/0!</v>
      </c>
      <c r="I592" s="530" t="e">
        <f t="shared" si="363"/>
        <v>#DIV/0!</v>
      </c>
      <c r="J592" s="530" t="e">
        <f t="shared" si="363"/>
        <v>#DIV/0!</v>
      </c>
      <c r="K592" s="530" t="e">
        <f t="shared" si="363"/>
        <v>#DIV/0!</v>
      </c>
      <c r="L592" s="530" t="e">
        <f t="shared" si="363"/>
        <v>#DIV/0!</v>
      </c>
      <c r="M592" s="530" t="e">
        <f t="shared" si="363"/>
        <v>#DIV/0!</v>
      </c>
      <c r="N592" s="530" t="e">
        <f t="shared" si="363"/>
        <v>#DIV/0!</v>
      </c>
      <c r="O592" s="530" t="e">
        <f t="shared" si="363"/>
        <v>#DIV/0!</v>
      </c>
      <c r="P592" s="530" t="e">
        <f t="shared" si="363"/>
        <v>#DIV/0!</v>
      </c>
      <c r="Q592" s="530" t="e">
        <f t="shared" si="363"/>
        <v>#DIV/0!</v>
      </c>
      <c r="R592" s="530" t="e">
        <f t="shared" si="363"/>
        <v>#DIV/0!</v>
      </c>
      <c r="S592" s="530" t="e">
        <f t="shared" si="363"/>
        <v>#DIV/0!</v>
      </c>
      <c r="T592" s="530" t="e">
        <f t="shared" si="363"/>
        <v>#DIV/0!</v>
      </c>
      <c r="U592" s="530" t="e">
        <f t="shared" si="363"/>
        <v>#DIV/0!</v>
      </c>
      <c r="V592" s="530" t="e">
        <f t="shared" si="363"/>
        <v>#DIV/0!</v>
      </c>
      <c r="W592" s="530" t="e">
        <f t="shared" si="363"/>
        <v>#DIV/0!</v>
      </c>
      <c r="X592" s="530" t="e">
        <f t="shared" si="363"/>
        <v>#DIV/0!</v>
      </c>
      <c r="Y592" s="530" t="e">
        <f t="shared" si="363"/>
        <v>#DIV/0!</v>
      </c>
      <c r="Z592" s="530" t="e">
        <f t="shared" si="363"/>
        <v>#DIV/0!</v>
      </c>
      <c r="AA592" s="530" t="e">
        <f t="shared" si="363"/>
        <v>#DIV/0!</v>
      </c>
      <c r="AB592" s="530" t="e">
        <f t="shared" si="363"/>
        <v>#DIV/0!</v>
      </c>
      <c r="AC592" s="530" t="e">
        <f t="shared" si="363"/>
        <v>#DIV/0!</v>
      </c>
      <c r="AD592" s="530" t="e">
        <f t="shared" si="363"/>
        <v>#DIV/0!</v>
      </c>
      <c r="AE592" s="530" t="e">
        <f t="shared" si="363"/>
        <v>#DIV/0!</v>
      </c>
      <c r="AF592" s="530" t="e">
        <f t="shared" si="363"/>
        <v>#DIV/0!</v>
      </c>
      <c r="AG592" s="530" t="e">
        <f t="shared" si="363"/>
        <v>#DIV/0!</v>
      </c>
      <c r="AH592" s="530" t="e">
        <f t="shared" si="363"/>
        <v>#DIV/0!</v>
      </c>
      <c r="AI592" s="530" t="e">
        <f t="shared" si="363"/>
        <v>#DIV/0!</v>
      </c>
      <c r="AJ592" s="530" t="e">
        <f t="shared" si="363"/>
        <v>#DIV/0!</v>
      </c>
      <c r="AK592" s="530" t="e">
        <f t="shared" si="363"/>
        <v>#DIV/0!</v>
      </c>
      <c r="AL592" s="530" t="e">
        <f t="shared" si="363"/>
        <v>#DIV/0!</v>
      </c>
      <c r="AN592" s="255"/>
      <c r="AO592" s="525" t="s">
        <v>689</v>
      </c>
      <c r="AP592" s="530" t="e">
        <f t="shared" ref="AP592:AZ592" si="364">ROUND(AVERAGE(AP196:AP198),1)</f>
        <v>#DIV/0!</v>
      </c>
      <c r="AQ592" s="530" t="e">
        <f t="shared" si="364"/>
        <v>#DIV/0!</v>
      </c>
      <c r="AR592" s="530" t="e">
        <f t="shared" si="364"/>
        <v>#DIV/0!</v>
      </c>
      <c r="AS592" s="530" t="e">
        <f t="shared" si="364"/>
        <v>#DIV/0!</v>
      </c>
      <c r="AT592" s="530" t="e">
        <f t="shared" si="364"/>
        <v>#DIV/0!</v>
      </c>
      <c r="AU592" s="530" t="e">
        <f t="shared" si="364"/>
        <v>#DIV/0!</v>
      </c>
      <c r="AV592" s="530" t="e">
        <f t="shared" si="364"/>
        <v>#DIV/0!</v>
      </c>
      <c r="AW592" s="530" t="e">
        <f t="shared" si="364"/>
        <v>#DIV/0!</v>
      </c>
      <c r="AX592" s="530" t="e">
        <f t="shared" si="364"/>
        <v>#DIV/0!</v>
      </c>
      <c r="AY592" s="530" t="e">
        <f t="shared" si="364"/>
        <v>#DIV/0!</v>
      </c>
      <c r="AZ592" s="530" t="e">
        <f t="shared" si="364"/>
        <v>#DIV/0!</v>
      </c>
    </row>
  </sheetData>
  <phoneticPr fontId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161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/>
    </sheetView>
  </sheetViews>
  <sheetFormatPr defaultColWidth="7.625" defaultRowHeight="12" x14ac:dyDescent="0.15"/>
  <cols>
    <col min="1" max="2" width="5.5" style="50" customWidth="1"/>
    <col min="3" max="3" width="9.625" style="50" customWidth="1"/>
    <col min="4" max="4" width="8.875" style="50" customWidth="1"/>
    <col min="5" max="5" width="9.625" style="50" customWidth="1"/>
    <col min="6" max="6" width="8.875" style="50" customWidth="1"/>
    <col min="7" max="7" width="48.875" style="108" customWidth="1"/>
    <col min="8" max="9" width="4.875" style="50" customWidth="1"/>
    <col min="10" max="10" width="5.125" style="50" customWidth="1"/>
    <col min="11" max="14" width="8.875" style="50" customWidth="1"/>
    <col min="15" max="15" width="57" style="50" customWidth="1"/>
    <col min="16" max="256" width="7.625" style="50"/>
    <col min="257" max="258" width="5.5" style="50" customWidth="1"/>
    <col min="259" max="259" width="9.625" style="50" customWidth="1"/>
    <col min="260" max="260" width="8.875" style="50" customWidth="1"/>
    <col min="261" max="261" width="9.625" style="50" customWidth="1"/>
    <col min="262" max="262" width="8.875" style="50" customWidth="1"/>
    <col min="263" max="263" width="31.625" style="50" customWidth="1"/>
    <col min="264" max="265" width="4.875" style="50" customWidth="1"/>
    <col min="266" max="266" width="5.125" style="50" customWidth="1"/>
    <col min="267" max="270" width="8.875" style="50" customWidth="1"/>
    <col min="271" max="271" width="31.375" style="50" customWidth="1"/>
    <col min="272" max="512" width="7.625" style="50"/>
    <col min="513" max="514" width="5.5" style="50" customWidth="1"/>
    <col min="515" max="515" width="9.625" style="50" customWidth="1"/>
    <col min="516" max="516" width="8.875" style="50" customWidth="1"/>
    <col min="517" max="517" width="9.625" style="50" customWidth="1"/>
    <col min="518" max="518" width="8.875" style="50" customWidth="1"/>
    <col min="519" max="519" width="31.625" style="50" customWidth="1"/>
    <col min="520" max="521" width="4.875" style="50" customWidth="1"/>
    <col min="522" max="522" width="5.125" style="50" customWidth="1"/>
    <col min="523" max="526" width="8.875" style="50" customWidth="1"/>
    <col min="527" max="527" width="31.375" style="50" customWidth="1"/>
    <col min="528" max="768" width="7.625" style="50"/>
    <col min="769" max="770" width="5.5" style="50" customWidth="1"/>
    <col min="771" max="771" width="9.625" style="50" customWidth="1"/>
    <col min="772" max="772" width="8.875" style="50" customWidth="1"/>
    <col min="773" max="773" width="9.625" style="50" customWidth="1"/>
    <col min="774" max="774" width="8.875" style="50" customWidth="1"/>
    <col min="775" max="775" width="31.625" style="50" customWidth="1"/>
    <col min="776" max="777" width="4.875" style="50" customWidth="1"/>
    <col min="778" max="778" width="5.125" style="50" customWidth="1"/>
    <col min="779" max="782" width="8.875" style="50" customWidth="1"/>
    <col min="783" max="783" width="31.375" style="50" customWidth="1"/>
    <col min="784" max="1024" width="7.625" style="50"/>
    <col min="1025" max="1026" width="5.5" style="50" customWidth="1"/>
    <col min="1027" max="1027" width="9.625" style="50" customWidth="1"/>
    <col min="1028" max="1028" width="8.875" style="50" customWidth="1"/>
    <col min="1029" max="1029" width="9.625" style="50" customWidth="1"/>
    <col min="1030" max="1030" width="8.875" style="50" customWidth="1"/>
    <col min="1031" max="1031" width="31.625" style="50" customWidth="1"/>
    <col min="1032" max="1033" width="4.875" style="50" customWidth="1"/>
    <col min="1034" max="1034" width="5.125" style="50" customWidth="1"/>
    <col min="1035" max="1038" width="8.875" style="50" customWidth="1"/>
    <col min="1039" max="1039" width="31.375" style="50" customWidth="1"/>
    <col min="1040" max="1280" width="7.625" style="50"/>
    <col min="1281" max="1282" width="5.5" style="50" customWidth="1"/>
    <col min="1283" max="1283" width="9.625" style="50" customWidth="1"/>
    <col min="1284" max="1284" width="8.875" style="50" customWidth="1"/>
    <col min="1285" max="1285" width="9.625" style="50" customWidth="1"/>
    <col min="1286" max="1286" width="8.875" style="50" customWidth="1"/>
    <col min="1287" max="1287" width="31.625" style="50" customWidth="1"/>
    <col min="1288" max="1289" width="4.875" style="50" customWidth="1"/>
    <col min="1290" max="1290" width="5.125" style="50" customWidth="1"/>
    <col min="1291" max="1294" width="8.875" style="50" customWidth="1"/>
    <col min="1295" max="1295" width="31.375" style="50" customWidth="1"/>
    <col min="1296" max="1536" width="7.625" style="50"/>
    <col min="1537" max="1538" width="5.5" style="50" customWidth="1"/>
    <col min="1539" max="1539" width="9.625" style="50" customWidth="1"/>
    <col min="1540" max="1540" width="8.875" style="50" customWidth="1"/>
    <col min="1541" max="1541" width="9.625" style="50" customWidth="1"/>
    <col min="1542" max="1542" width="8.875" style="50" customWidth="1"/>
    <col min="1543" max="1543" width="31.625" style="50" customWidth="1"/>
    <col min="1544" max="1545" width="4.875" style="50" customWidth="1"/>
    <col min="1546" max="1546" width="5.125" style="50" customWidth="1"/>
    <col min="1547" max="1550" width="8.875" style="50" customWidth="1"/>
    <col min="1551" max="1551" width="31.375" style="50" customWidth="1"/>
    <col min="1552" max="1792" width="7.625" style="50"/>
    <col min="1793" max="1794" width="5.5" style="50" customWidth="1"/>
    <col min="1795" max="1795" width="9.625" style="50" customWidth="1"/>
    <col min="1796" max="1796" width="8.875" style="50" customWidth="1"/>
    <col min="1797" max="1797" width="9.625" style="50" customWidth="1"/>
    <col min="1798" max="1798" width="8.875" style="50" customWidth="1"/>
    <col min="1799" max="1799" width="31.625" style="50" customWidth="1"/>
    <col min="1800" max="1801" width="4.875" style="50" customWidth="1"/>
    <col min="1802" max="1802" width="5.125" style="50" customWidth="1"/>
    <col min="1803" max="1806" width="8.875" style="50" customWidth="1"/>
    <col min="1807" max="1807" width="31.375" style="50" customWidth="1"/>
    <col min="1808" max="2048" width="7.625" style="50"/>
    <col min="2049" max="2050" width="5.5" style="50" customWidth="1"/>
    <col min="2051" max="2051" width="9.625" style="50" customWidth="1"/>
    <col min="2052" max="2052" width="8.875" style="50" customWidth="1"/>
    <col min="2053" max="2053" width="9.625" style="50" customWidth="1"/>
    <col min="2054" max="2054" width="8.875" style="50" customWidth="1"/>
    <col min="2055" max="2055" width="31.625" style="50" customWidth="1"/>
    <col min="2056" max="2057" width="4.875" style="50" customWidth="1"/>
    <col min="2058" max="2058" width="5.125" style="50" customWidth="1"/>
    <col min="2059" max="2062" width="8.875" style="50" customWidth="1"/>
    <col min="2063" max="2063" width="31.375" style="50" customWidth="1"/>
    <col min="2064" max="2304" width="7.625" style="50"/>
    <col min="2305" max="2306" width="5.5" style="50" customWidth="1"/>
    <col min="2307" max="2307" width="9.625" style="50" customWidth="1"/>
    <col min="2308" max="2308" width="8.875" style="50" customWidth="1"/>
    <col min="2309" max="2309" width="9.625" style="50" customWidth="1"/>
    <col min="2310" max="2310" width="8.875" style="50" customWidth="1"/>
    <col min="2311" max="2311" width="31.625" style="50" customWidth="1"/>
    <col min="2312" max="2313" width="4.875" style="50" customWidth="1"/>
    <col min="2314" max="2314" width="5.125" style="50" customWidth="1"/>
    <col min="2315" max="2318" width="8.875" style="50" customWidth="1"/>
    <col min="2319" max="2319" width="31.375" style="50" customWidth="1"/>
    <col min="2320" max="2560" width="7.625" style="50"/>
    <col min="2561" max="2562" width="5.5" style="50" customWidth="1"/>
    <col min="2563" max="2563" width="9.625" style="50" customWidth="1"/>
    <col min="2564" max="2564" width="8.875" style="50" customWidth="1"/>
    <col min="2565" max="2565" width="9.625" style="50" customWidth="1"/>
    <col min="2566" max="2566" width="8.875" style="50" customWidth="1"/>
    <col min="2567" max="2567" width="31.625" style="50" customWidth="1"/>
    <col min="2568" max="2569" width="4.875" style="50" customWidth="1"/>
    <col min="2570" max="2570" width="5.125" style="50" customWidth="1"/>
    <col min="2571" max="2574" width="8.875" style="50" customWidth="1"/>
    <col min="2575" max="2575" width="31.375" style="50" customWidth="1"/>
    <col min="2576" max="2816" width="7.625" style="50"/>
    <col min="2817" max="2818" width="5.5" style="50" customWidth="1"/>
    <col min="2819" max="2819" width="9.625" style="50" customWidth="1"/>
    <col min="2820" max="2820" width="8.875" style="50" customWidth="1"/>
    <col min="2821" max="2821" width="9.625" style="50" customWidth="1"/>
    <col min="2822" max="2822" width="8.875" style="50" customWidth="1"/>
    <col min="2823" max="2823" width="31.625" style="50" customWidth="1"/>
    <col min="2824" max="2825" width="4.875" style="50" customWidth="1"/>
    <col min="2826" max="2826" width="5.125" style="50" customWidth="1"/>
    <col min="2827" max="2830" width="8.875" style="50" customWidth="1"/>
    <col min="2831" max="2831" width="31.375" style="50" customWidth="1"/>
    <col min="2832" max="3072" width="7.625" style="50"/>
    <col min="3073" max="3074" width="5.5" style="50" customWidth="1"/>
    <col min="3075" max="3075" width="9.625" style="50" customWidth="1"/>
    <col min="3076" max="3076" width="8.875" style="50" customWidth="1"/>
    <col min="3077" max="3077" width="9.625" style="50" customWidth="1"/>
    <col min="3078" max="3078" width="8.875" style="50" customWidth="1"/>
    <col min="3079" max="3079" width="31.625" style="50" customWidth="1"/>
    <col min="3080" max="3081" width="4.875" style="50" customWidth="1"/>
    <col min="3082" max="3082" width="5.125" style="50" customWidth="1"/>
    <col min="3083" max="3086" width="8.875" style="50" customWidth="1"/>
    <col min="3087" max="3087" width="31.375" style="50" customWidth="1"/>
    <col min="3088" max="3328" width="7.625" style="50"/>
    <col min="3329" max="3330" width="5.5" style="50" customWidth="1"/>
    <col min="3331" max="3331" width="9.625" style="50" customWidth="1"/>
    <col min="3332" max="3332" width="8.875" style="50" customWidth="1"/>
    <col min="3333" max="3333" width="9.625" style="50" customWidth="1"/>
    <col min="3334" max="3334" width="8.875" style="50" customWidth="1"/>
    <col min="3335" max="3335" width="31.625" style="50" customWidth="1"/>
    <col min="3336" max="3337" width="4.875" style="50" customWidth="1"/>
    <col min="3338" max="3338" width="5.125" style="50" customWidth="1"/>
    <col min="3339" max="3342" width="8.875" style="50" customWidth="1"/>
    <col min="3343" max="3343" width="31.375" style="50" customWidth="1"/>
    <col min="3344" max="3584" width="7.625" style="50"/>
    <col min="3585" max="3586" width="5.5" style="50" customWidth="1"/>
    <col min="3587" max="3587" width="9.625" style="50" customWidth="1"/>
    <col min="3588" max="3588" width="8.875" style="50" customWidth="1"/>
    <col min="3589" max="3589" width="9.625" style="50" customWidth="1"/>
    <col min="3590" max="3590" width="8.875" style="50" customWidth="1"/>
    <col min="3591" max="3591" width="31.625" style="50" customWidth="1"/>
    <col min="3592" max="3593" width="4.875" style="50" customWidth="1"/>
    <col min="3594" max="3594" width="5.125" style="50" customWidth="1"/>
    <col min="3595" max="3598" width="8.875" style="50" customWidth="1"/>
    <col min="3599" max="3599" width="31.375" style="50" customWidth="1"/>
    <col min="3600" max="3840" width="7.625" style="50"/>
    <col min="3841" max="3842" width="5.5" style="50" customWidth="1"/>
    <col min="3843" max="3843" width="9.625" style="50" customWidth="1"/>
    <col min="3844" max="3844" width="8.875" style="50" customWidth="1"/>
    <col min="3845" max="3845" width="9.625" style="50" customWidth="1"/>
    <col min="3846" max="3846" width="8.875" style="50" customWidth="1"/>
    <col min="3847" max="3847" width="31.625" style="50" customWidth="1"/>
    <col min="3848" max="3849" width="4.875" style="50" customWidth="1"/>
    <col min="3850" max="3850" width="5.125" style="50" customWidth="1"/>
    <col min="3851" max="3854" width="8.875" style="50" customWidth="1"/>
    <col min="3855" max="3855" width="31.375" style="50" customWidth="1"/>
    <col min="3856" max="4096" width="7.625" style="50"/>
    <col min="4097" max="4098" width="5.5" style="50" customWidth="1"/>
    <col min="4099" max="4099" width="9.625" style="50" customWidth="1"/>
    <col min="4100" max="4100" width="8.875" style="50" customWidth="1"/>
    <col min="4101" max="4101" width="9.625" style="50" customWidth="1"/>
    <col min="4102" max="4102" width="8.875" style="50" customWidth="1"/>
    <col min="4103" max="4103" width="31.625" style="50" customWidth="1"/>
    <col min="4104" max="4105" width="4.875" style="50" customWidth="1"/>
    <col min="4106" max="4106" width="5.125" style="50" customWidth="1"/>
    <col min="4107" max="4110" width="8.875" style="50" customWidth="1"/>
    <col min="4111" max="4111" width="31.375" style="50" customWidth="1"/>
    <col min="4112" max="4352" width="7.625" style="50"/>
    <col min="4353" max="4354" width="5.5" style="50" customWidth="1"/>
    <col min="4355" max="4355" width="9.625" style="50" customWidth="1"/>
    <col min="4356" max="4356" width="8.875" style="50" customWidth="1"/>
    <col min="4357" max="4357" width="9.625" style="50" customWidth="1"/>
    <col min="4358" max="4358" width="8.875" style="50" customWidth="1"/>
    <col min="4359" max="4359" width="31.625" style="50" customWidth="1"/>
    <col min="4360" max="4361" width="4.875" style="50" customWidth="1"/>
    <col min="4362" max="4362" width="5.125" style="50" customWidth="1"/>
    <col min="4363" max="4366" width="8.875" style="50" customWidth="1"/>
    <col min="4367" max="4367" width="31.375" style="50" customWidth="1"/>
    <col min="4368" max="4608" width="7.625" style="50"/>
    <col min="4609" max="4610" width="5.5" style="50" customWidth="1"/>
    <col min="4611" max="4611" width="9.625" style="50" customWidth="1"/>
    <col min="4612" max="4612" width="8.875" style="50" customWidth="1"/>
    <col min="4613" max="4613" width="9.625" style="50" customWidth="1"/>
    <col min="4614" max="4614" width="8.875" style="50" customWidth="1"/>
    <col min="4615" max="4615" width="31.625" style="50" customWidth="1"/>
    <col min="4616" max="4617" width="4.875" style="50" customWidth="1"/>
    <col min="4618" max="4618" width="5.125" style="50" customWidth="1"/>
    <col min="4619" max="4622" width="8.875" style="50" customWidth="1"/>
    <col min="4623" max="4623" width="31.375" style="50" customWidth="1"/>
    <col min="4624" max="4864" width="7.625" style="50"/>
    <col min="4865" max="4866" width="5.5" style="50" customWidth="1"/>
    <col min="4867" max="4867" width="9.625" style="50" customWidth="1"/>
    <col min="4868" max="4868" width="8.875" style="50" customWidth="1"/>
    <col min="4869" max="4869" width="9.625" style="50" customWidth="1"/>
    <col min="4870" max="4870" width="8.875" style="50" customWidth="1"/>
    <col min="4871" max="4871" width="31.625" style="50" customWidth="1"/>
    <col min="4872" max="4873" width="4.875" style="50" customWidth="1"/>
    <col min="4874" max="4874" width="5.125" style="50" customWidth="1"/>
    <col min="4875" max="4878" width="8.875" style="50" customWidth="1"/>
    <col min="4879" max="4879" width="31.375" style="50" customWidth="1"/>
    <col min="4880" max="5120" width="7.625" style="50"/>
    <col min="5121" max="5122" width="5.5" style="50" customWidth="1"/>
    <col min="5123" max="5123" width="9.625" style="50" customWidth="1"/>
    <col min="5124" max="5124" width="8.875" style="50" customWidth="1"/>
    <col min="5125" max="5125" width="9.625" style="50" customWidth="1"/>
    <col min="5126" max="5126" width="8.875" style="50" customWidth="1"/>
    <col min="5127" max="5127" width="31.625" style="50" customWidth="1"/>
    <col min="5128" max="5129" width="4.875" style="50" customWidth="1"/>
    <col min="5130" max="5130" width="5.125" style="50" customWidth="1"/>
    <col min="5131" max="5134" width="8.875" style="50" customWidth="1"/>
    <col min="5135" max="5135" width="31.375" style="50" customWidth="1"/>
    <col min="5136" max="5376" width="7.625" style="50"/>
    <col min="5377" max="5378" width="5.5" style="50" customWidth="1"/>
    <col min="5379" max="5379" width="9.625" style="50" customWidth="1"/>
    <col min="5380" max="5380" width="8.875" style="50" customWidth="1"/>
    <col min="5381" max="5381" width="9.625" style="50" customWidth="1"/>
    <col min="5382" max="5382" width="8.875" style="50" customWidth="1"/>
    <col min="5383" max="5383" width="31.625" style="50" customWidth="1"/>
    <col min="5384" max="5385" width="4.875" style="50" customWidth="1"/>
    <col min="5386" max="5386" width="5.125" style="50" customWidth="1"/>
    <col min="5387" max="5390" width="8.875" style="50" customWidth="1"/>
    <col min="5391" max="5391" width="31.375" style="50" customWidth="1"/>
    <col min="5392" max="5632" width="7.625" style="50"/>
    <col min="5633" max="5634" width="5.5" style="50" customWidth="1"/>
    <col min="5635" max="5635" width="9.625" style="50" customWidth="1"/>
    <col min="5636" max="5636" width="8.875" style="50" customWidth="1"/>
    <col min="5637" max="5637" width="9.625" style="50" customWidth="1"/>
    <col min="5638" max="5638" width="8.875" style="50" customWidth="1"/>
    <col min="5639" max="5639" width="31.625" style="50" customWidth="1"/>
    <col min="5640" max="5641" width="4.875" style="50" customWidth="1"/>
    <col min="5642" max="5642" width="5.125" style="50" customWidth="1"/>
    <col min="5643" max="5646" width="8.875" style="50" customWidth="1"/>
    <col min="5647" max="5647" width="31.375" style="50" customWidth="1"/>
    <col min="5648" max="5888" width="7.625" style="50"/>
    <col min="5889" max="5890" width="5.5" style="50" customWidth="1"/>
    <col min="5891" max="5891" width="9.625" style="50" customWidth="1"/>
    <col min="5892" max="5892" width="8.875" style="50" customWidth="1"/>
    <col min="5893" max="5893" width="9.625" style="50" customWidth="1"/>
    <col min="5894" max="5894" width="8.875" style="50" customWidth="1"/>
    <col min="5895" max="5895" width="31.625" style="50" customWidth="1"/>
    <col min="5896" max="5897" width="4.875" style="50" customWidth="1"/>
    <col min="5898" max="5898" width="5.125" style="50" customWidth="1"/>
    <col min="5899" max="5902" width="8.875" style="50" customWidth="1"/>
    <col min="5903" max="5903" width="31.375" style="50" customWidth="1"/>
    <col min="5904" max="6144" width="7.625" style="50"/>
    <col min="6145" max="6146" width="5.5" style="50" customWidth="1"/>
    <col min="6147" max="6147" width="9.625" style="50" customWidth="1"/>
    <col min="6148" max="6148" width="8.875" style="50" customWidth="1"/>
    <col min="6149" max="6149" width="9.625" style="50" customWidth="1"/>
    <col min="6150" max="6150" width="8.875" style="50" customWidth="1"/>
    <col min="6151" max="6151" width="31.625" style="50" customWidth="1"/>
    <col min="6152" max="6153" width="4.875" style="50" customWidth="1"/>
    <col min="6154" max="6154" width="5.125" style="50" customWidth="1"/>
    <col min="6155" max="6158" width="8.875" style="50" customWidth="1"/>
    <col min="6159" max="6159" width="31.375" style="50" customWidth="1"/>
    <col min="6160" max="6400" width="7.625" style="50"/>
    <col min="6401" max="6402" width="5.5" style="50" customWidth="1"/>
    <col min="6403" max="6403" width="9.625" style="50" customWidth="1"/>
    <col min="6404" max="6404" width="8.875" style="50" customWidth="1"/>
    <col min="6405" max="6405" width="9.625" style="50" customWidth="1"/>
    <col min="6406" max="6406" width="8.875" style="50" customWidth="1"/>
    <col min="6407" max="6407" width="31.625" style="50" customWidth="1"/>
    <col min="6408" max="6409" width="4.875" style="50" customWidth="1"/>
    <col min="6410" max="6410" width="5.125" style="50" customWidth="1"/>
    <col min="6411" max="6414" width="8.875" style="50" customWidth="1"/>
    <col min="6415" max="6415" width="31.375" style="50" customWidth="1"/>
    <col min="6416" max="6656" width="7.625" style="50"/>
    <col min="6657" max="6658" width="5.5" style="50" customWidth="1"/>
    <col min="6659" max="6659" width="9.625" style="50" customWidth="1"/>
    <col min="6660" max="6660" width="8.875" style="50" customWidth="1"/>
    <col min="6661" max="6661" width="9.625" style="50" customWidth="1"/>
    <col min="6662" max="6662" width="8.875" style="50" customWidth="1"/>
    <col min="6663" max="6663" width="31.625" style="50" customWidth="1"/>
    <col min="6664" max="6665" width="4.875" style="50" customWidth="1"/>
    <col min="6666" max="6666" width="5.125" style="50" customWidth="1"/>
    <col min="6667" max="6670" width="8.875" style="50" customWidth="1"/>
    <col min="6671" max="6671" width="31.375" style="50" customWidth="1"/>
    <col min="6672" max="6912" width="7.625" style="50"/>
    <col min="6913" max="6914" width="5.5" style="50" customWidth="1"/>
    <col min="6915" max="6915" width="9.625" style="50" customWidth="1"/>
    <col min="6916" max="6916" width="8.875" style="50" customWidth="1"/>
    <col min="6917" max="6917" width="9.625" style="50" customWidth="1"/>
    <col min="6918" max="6918" width="8.875" style="50" customWidth="1"/>
    <col min="6919" max="6919" width="31.625" style="50" customWidth="1"/>
    <col min="6920" max="6921" width="4.875" style="50" customWidth="1"/>
    <col min="6922" max="6922" width="5.125" style="50" customWidth="1"/>
    <col min="6923" max="6926" width="8.875" style="50" customWidth="1"/>
    <col min="6927" max="6927" width="31.375" style="50" customWidth="1"/>
    <col min="6928" max="7168" width="7.625" style="50"/>
    <col min="7169" max="7170" width="5.5" style="50" customWidth="1"/>
    <col min="7171" max="7171" width="9.625" style="50" customWidth="1"/>
    <col min="7172" max="7172" width="8.875" style="50" customWidth="1"/>
    <col min="7173" max="7173" width="9.625" style="50" customWidth="1"/>
    <col min="7174" max="7174" width="8.875" style="50" customWidth="1"/>
    <col min="7175" max="7175" width="31.625" style="50" customWidth="1"/>
    <col min="7176" max="7177" width="4.875" style="50" customWidth="1"/>
    <col min="7178" max="7178" width="5.125" style="50" customWidth="1"/>
    <col min="7179" max="7182" width="8.875" style="50" customWidth="1"/>
    <col min="7183" max="7183" width="31.375" style="50" customWidth="1"/>
    <col min="7184" max="7424" width="7.625" style="50"/>
    <col min="7425" max="7426" width="5.5" style="50" customWidth="1"/>
    <col min="7427" max="7427" width="9.625" style="50" customWidth="1"/>
    <col min="7428" max="7428" width="8.875" style="50" customWidth="1"/>
    <col min="7429" max="7429" width="9.625" style="50" customWidth="1"/>
    <col min="7430" max="7430" width="8.875" style="50" customWidth="1"/>
    <col min="7431" max="7431" width="31.625" style="50" customWidth="1"/>
    <col min="7432" max="7433" width="4.875" style="50" customWidth="1"/>
    <col min="7434" max="7434" width="5.125" style="50" customWidth="1"/>
    <col min="7435" max="7438" width="8.875" style="50" customWidth="1"/>
    <col min="7439" max="7439" width="31.375" style="50" customWidth="1"/>
    <col min="7440" max="7680" width="7.625" style="50"/>
    <col min="7681" max="7682" width="5.5" style="50" customWidth="1"/>
    <col min="7683" max="7683" width="9.625" style="50" customWidth="1"/>
    <col min="7684" max="7684" width="8.875" style="50" customWidth="1"/>
    <col min="7685" max="7685" width="9.625" style="50" customWidth="1"/>
    <col min="7686" max="7686" width="8.875" style="50" customWidth="1"/>
    <col min="7687" max="7687" width="31.625" style="50" customWidth="1"/>
    <col min="7688" max="7689" width="4.875" style="50" customWidth="1"/>
    <col min="7690" max="7690" width="5.125" style="50" customWidth="1"/>
    <col min="7691" max="7694" width="8.875" style="50" customWidth="1"/>
    <col min="7695" max="7695" width="31.375" style="50" customWidth="1"/>
    <col min="7696" max="7936" width="7.625" style="50"/>
    <col min="7937" max="7938" width="5.5" style="50" customWidth="1"/>
    <col min="7939" max="7939" width="9.625" style="50" customWidth="1"/>
    <col min="7940" max="7940" width="8.875" style="50" customWidth="1"/>
    <col min="7941" max="7941" width="9.625" style="50" customWidth="1"/>
    <col min="7942" max="7942" width="8.875" style="50" customWidth="1"/>
    <col min="7943" max="7943" width="31.625" style="50" customWidth="1"/>
    <col min="7944" max="7945" width="4.875" style="50" customWidth="1"/>
    <col min="7946" max="7946" width="5.125" style="50" customWidth="1"/>
    <col min="7947" max="7950" width="8.875" style="50" customWidth="1"/>
    <col min="7951" max="7951" width="31.375" style="50" customWidth="1"/>
    <col min="7952" max="8192" width="7.625" style="50"/>
    <col min="8193" max="8194" width="5.5" style="50" customWidth="1"/>
    <col min="8195" max="8195" width="9.625" style="50" customWidth="1"/>
    <col min="8196" max="8196" width="8.875" style="50" customWidth="1"/>
    <col min="8197" max="8197" width="9.625" style="50" customWidth="1"/>
    <col min="8198" max="8198" width="8.875" style="50" customWidth="1"/>
    <col min="8199" max="8199" width="31.625" style="50" customWidth="1"/>
    <col min="8200" max="8201" width="4.875" style="50" customWidth="1"/>
    <col min="8202" max="8202" width="5.125" style="50" customWidth="1"/>
    <col min="8203" max="8206" width="8.875" style="50" customWidth="1"/>
    <col min="8207" max="8207" width="31.375" style="50" customWidth="1"/>
    <col min="8208" max="8448" width="7.625" style="50"/>
    <col min="8449" max="8450" width="5.5" style="50" customWidth="1"/>
    <col min="8451" max="8451" width="9.625" style="50" customWidth="1"/>
    <col min="8452" max="8452" width="8.875" style="50" customWidth="1"/>
    <col min="8453" max="8453" width="9.625" style="50" customWidth="1"/>
    <col min="8454" max="8454" width="8.875" style="50" customWidth="1"/>
    <col min="8455" max="8455" width="31.625" style="50" customWidth="1"/>
    <col min="8456" max="8457" width="4.875" style="50" customWidth="1"/>
    <col min="8458" max="8458" width="5.125" style="50" customWidth="1"/>
    <col min="8459" max="8462" width="8.875" style="50" customWidth="1"/>
    <col min="8463" max="8463" width="31.375" style="50" customWidth="1"/>
    <col min="8464" max="8704" width="7.625" style="50"/>
    <col min="8705" max="8706" width="5.5" style="50" customWidth="1"/>
    <col min="8707" max="8707" width="9.625" style="50" customWidth="1"/>
    <col min="8708" max="8708" width="8.875" style="50" customWidth="1"/>
    <col min="8709" max="8709" width="9.625" style="50" customWidth="1"/>
    <col min="8710" max="8710" width="8.875" style="50" customWidth="1"/>
    <col min="8711" max="8711" width="31.625" style="50" customWidth="1"/>
    <col min="8712" max="8713" width="4.875" style="50" customWidth="1"/>
    <col min="8714" max="8714" width="5.125" style="50" customWidth="1"/>
    <col min="8715" max="8718" width="8.875" style="50" customWidth="1"/>
    <col min="8719" max="8719" width="31.375" style="50" customWidth="1"/>
    <col min="8720" max="8960" width="7.625" style="50"/>
    <col min="8961" max="8962" width="5.5" style="50" customWidth="1"/>
    <col min="8963" max="8963" width="9.625" style="50" customWidth="1"/>
    <col min="8964" max="8964" width="8.875" style="50" customWidth="1"/>
    <col min="8965" max="8965" width="9.625" style="50" customWidth="1"/>
    <col min="8966" max="8966" width="8.875" style="50" customWidth="1"/>
    <col min="8967" max="8967" width="31.625" style="50" customWidth="1"/>
    <col min="8968" max="8969" width="4.875" style="50" customWidth="1"/>
    <col min="8970" max="8970" width="5.125" style="50" customWidth="1"/>
    <col min="8971" max="8974" width="8.875" style="50" customWidth="1"/>
    <col min="8975" max="8975" width="31.375" style="50" customWidth="1"/>
    <col min="8976" max="9216" width="7.625" style="50"/>
    <col min="9217" max="9218" width="5.5" style="50" customWidth="1"/>
    <col min="9219" max="9219" width="9.625" style="50" customWidth="1"/>
    <col min="9220" max="9220" width="8.875" style="50" customWidth="1"/>
    <col min="9221" max="9221" width="9.625" style="50" customWidth="1"/>
    <col min="9222" max="9222" width="8.875" style="50" customWidth="1"/>
    <col min="9223" max="9223" width="31.625" style="50" customWidth="1"/>
    <col min="9224" max="9225" width="4.875" style="50" customWidth="1"/>
    <col min="9226" max="9226" width="5.125" style="50" customWidth="1"/>
    <col min="9227" max="9230" width="8.875" style="50" customWidth="1"/>
    <col min="9231" max="9231" width="31.375" style="50" customWidth="1"/>
    <col min="9232" max="9472" width="7.625" style="50"/>
    <col min="9473" max="9474" width="5.5" style="50" customWidth="1"/>
    <col min="9475" max="9475" width="9.625" style="50" customWidth="1"/>
    <col min="9476" max="9476" width="8.875" style="50" customWidth="1"/>
    <col min="9477" max="9477" width="9.625" style="50" customWidth="1"/>
    <col min="9478" max="9478" width="8.875" style="50" customWidth="1"/>
    <col min="9479" max="9479" width="31.625" style="50" customWidth="1"/>
    <col min="9480" max="9481" width="4.875" style="50" customWidth="1"/>
    <col min="9482" max="9482" width="5.125" style="50" customWidth="1"/>
    <col min="9483" max="9486" width="8.875" style="50" customWidth="1"/>
    <col min="9487" max="9487" width="31.375" style="50" customWidth="1"/>
    <col min="9488" max="9728" width="7.625" style="50"/>
    <col min="9729" max="9730" width="5.5" style="50" customWidth="1"/>
    <col min="9731" max="9731" width="9.625" style="50" customWidth="1"/>
    <col min="9732" max="9732" width="8.875" style="50" customWidth="1"/>
    <col min="9733" max="9733" width="9.625" style="50" customWidth="1"/>
    <col min="9734" max="9734" width="8.875" style="50" customWidth="1"/>
    <col min="9735" max="9735" width="31.625" style="50" customWidth="1"/>
    <col min="9736" max="9737" width="4.875" style="50" customWidth="1"/>
    <col min="9738" max="9738" width="5.125" style="50" customWidth="1"/>
    <col min="9739" max="9742" width="8.875" style="50" customWidth="1"/>
    <col min="9743" max="9743" width="31.375" style="50" customWidth="1"/>
    <col min="9744" max="9984" width="7.625" style="50"/>
    <col min="9985" max="9986" width="5.5" style="50" customWidth="1"/>
    <col min="9987" max="9987" width="9.625" style="50" customWidth="1"/>
    <col min="9988" max="9988" width="8.875" style="50" customWidth="1"/>
    <col min="9989" max="9989" width="9.625" style="50" customWidth="1"/>
    <col min="9990" max="9990" width="8.875" style="50" customWidth="1"/>
    <col min="9991" max="9991" width="31.625" style="50" customWidth="1"/>
    <col min="9992" max="9993" width="4.875" style="50" customWidth="1"/>
    <col min="9994" max="9994" width="5.125" style="50" customWidth="1"/>
    <col min="9995" max="9998" width="8.875" style="50" customWidth="1"/>
    <col min="9999" max="9999" width="31.375" style="50" customWidth="1"/>
    <col min="10000" max="10240" width="7.625" style="50"/>
    <col min="10241" max="10242" width="5.5" style="50" customWidth="1"/>
    <col min="10243" max="10243" width="9.625" style="50" customWidth="1"/>
    <col min="10244" max="10244" width="8.875" style="50" customWidth="1"/>
    <col min="10245" max="10245" width="9.625" style="50" customWidth="1"/>
    <col min="10246" max="10246" width="8.875" style="50" customWidth="1"/>
    <col min="10247" max="10247" width="31.625" style="50" customWidth="1"/>
    <col min="10248" max="10249" width="4.875" style="50" customWidth="1"/>
    <col min="10250" max="10250" width="5.125" style="50" customWidth="1"/>
    <col min="10251" max="10254" width="8.875" style="50" customWidth="1"/>
    <col min="10255" max="10255" width="31.375" style="50" customWidth="1"/>
    <col min="10256" max="10496" width="7.625" style="50"/>
    <col min="10497" max="10498" width="5.5" style="50" customWidth="1"/>
    <col min="10499" max="10499" width="9.625" style="50" customWidth="1"/>
    <col min="10500" max="10500" width="8.875" style="50" customWidth="1"/>
    <col min="10501" max="10501" width="9.625" style="50" customWidth="1"/>
    <col min="10502" max="10502" width="8.875" style="50" customWidth="1"/>
    <col min="10503" max="10503" width="31.625" style="50" customWidth="1"/>
    <col min="10504" max="10505" width="4.875" style="50" customWidth="1"/>
    <col min="10506" max="10506" width="5.125" style="50" customWidth="1"/>
    <col min="10507" max="10510" width="8.875" style="50" customWidth="1"/>
    <col min="10511" max="10511" width="31.375" style="50" customWidth="1"/>
    <col min="10512" max="10752" width="7.625" style="50"/>
    <col min="10753" max="10754" width="5.5" style="50" customWidth="1"/>
    <col min="10755" max="10755" width="9.625" style="50" customWidth="1"/>
    <col min="10756" max="10756" width="8.875" style="50" customWidth="1"/>
    <col min="10757" max="10757" width="9.625" style="50" customWidth="1"/>
    <col min="10758" max="10758" width="8.875" style="50" customWidth="1"/>
    <col min="10759" max="10759" width="31.625" style="50" customWidth="1"/>
    <col min="10760" max="10761" width="4.875" style="50" customWidth="1"/>
    <col min="10762" max="10762" width="5.125" style="50" customWidth="1"/>
    <col min="10763" max="10766" width="8.875" style="50" customWidth="1"/>
    <col min="10767" max="10767" width="31.375" style="50" customWidth="1"/>
    <col min="10768" max="11008" width="7.625" style="50"/>
    <col min="11009" max="11010" width="5.5" style="50" customWidth="1"/>
    <col min="11011" max="11011" width="9.625" style="50" customWidth="1"/>
    <col min="11012" max="11012" width="8.875" style="50" customWidth="1"/>
    <col min="11013" max="11013" width="9.625" style="50" customWidth="1"/>
    <col min="11014" max="11014" width="8.875" style="50" customWidth="1"/>
    <col min="11015" max="11015" width="31.625" style="50" customWidth="1"/>
    <col min="11016" max="11017" width="4.875" style="50" customWidth="1"/>
    <col min="11018" max="11018" width="5.125" style="50" customWidth="1"/>
    <col min="11019" max="11022" width="8.875" style="50" customWidth="1"/>
    <col min="11023" max="11023" width="31.375" style="50" customWidth="1"/>
    <col min="11024" max="11264" width="7.625" style="50"/>
    <col min="11265" max="11266" width="5.5" style="50" customWidth="1"/>
    <col min="11267" max="11267" width="9.625" style="50" customWidth="1"/>
    <col min="11268" max="11268" width="8.875" style="50" customWidth="1"/>
    <col min="11269" max="11269" width="9.625" style="50" customWidth="1"/>
    <col min="11270" max="11270" width="8.875" style="50" customWidth="1"/>
    <col min="11271" max="11271" width="31.625" style="50" customWidth="1"/>
    <col min="11272" max="11273" width="4.875" style="50" customWidth="1"/>
    <col min="11274" max="11274" width="5.125" style="50" customWidth="1"/>
    <col min="11275" max="11278" width="8.875" style="50" customWidth="1"/>
    <col min="11279" max="11279" width="31.375" style="50" customWidth="1"/>
    <col min="11280" max="11520" width="7.625" style="50"/>
    <col min="11521" max="11522" width="5.5" style="50" customWidth="1"/>
    <col min="11523" max="11523" width="9.625" style="50" customWidth="1"/>
    <col min="11524" max="11524" width="8.875" style="50" customWidth="1"/>
    <col min="11525" max="11525" width="9.625" style="50" customWidth="1"/>
    <col min="11526" max="11526" width="8.875" style="50" customWidth="1"/>
    <col min="11527" max="11527" width="31.625" style="50" customWidth="1"/>
    <col min="11528" max="11529" width="4.875" style="50" customWidth="1"/>
    <col min="11530" max="11530" width="5.125" style="50" customWidth="1"/>
    <col min="11531" max="11534" width="8.875" style="50" customWidth="1"/>
    <col min="11535" max="11535" width="31.375" style="50" customWidth="1"/>
    <col min="11536" max="11776" width="7.625" style="50"/>
    <col min="11777" max="11778" width="5.5" style="50" customWidth="1"/>
    <col min="11779" max="11779" width="9.625" style="50" customWidth="1"/>
    <col min="11780" max="11780" width="8.875" style="50" customWidth="1"/>
    <col min="11781" max="11781" width="9.625" style="50" customWidth="1"/>
    <col min="11782" max="11782" width="8.875" style="50" customWidth="1"/>
    <col min="11783" max="11783" width="31.625" style="50" customWidth="1"/>
    <col min="11784" max="11785" width="4.875" style="50" customWidth="1"/>
    <col min="11786" max="11786" width="5.125" style="50" customWidth="1"/>
    <col min="11787" max="11790" width="8.875" style="50" customWidth="1"/>
    <col min="11791" max="11791" width="31.375" style="50" customWidth="1"/>
    <col min="11792" max="12032" width="7.625" style="50"/>
    <col min="12033" max="12034" width="5.5" style="50" customWidth="1"/>
    <col min="12035" max="12035" width="9.625" style="50" customWidth="1"/>
    <col min="12036" max="12036" width="8.875" style="50" customWidth="1"/>
    <col min="12037" max="12037" width="9.625" style="50" customWidth="1"/>
    <col min="12038" max="12038" width="8.875" style="50" customWidth="1"/>
    <col min="12039" max="12039" width="31.625" style="50" customWidth="1"/>
    <col min="12040" max="12041" width="4.875" style="50" customWidth="1"/>
    <col min="12042" max="12042" width="5.125" style="50" customWidth="1"/>
    <col min="12043" max="12046" width="8.875" style="50" customWidth="1"/>
    <col min="12047" max="12047" width="31.375" style="50" customWidth="1"/>
    <col min="12048" max="12288" width="7.625" style="50"/>
    <col min="12289" max="12290" width="5.5" style="50" customWidth="1"/>
    <col min="12291" max="12291" width="9.625" style="50" customWidth="1"/>
    <col min="12292" max="12292" width="8.875" style="50" customWidth="1"/>
    <col min="12293" max="12293" width="9.625" style="50" customWidth="1"/>
    <col min="12294" max="12294" width="8.875" style="50" customWidth="1"/>
    <col min="12295" max="12295" width="31.625" style="50" customWidth="1"/>
    <col min="12296" max="12297" width="4.875" style="50" customWidth="1"/>
    <col min="12298" max="12298" width="5.125" style="50" customWidth="1"/>
    <col min="12299" max="12302" width="8.875" style="50" customWidth="1"/>
    <col min="12303" max="12303" width="31.375" style="50" customWidth="1"/>
    <col min="12304" max="12544" width="7.625" style="50"/>
    <col min="12545" max="12546" width="5.5" style="50" customWidth="1"/>
    <col min="12547" max="12547" width="9.625" style="50" customWidth="1"/>
    <col min="12548" max="12548" width="8.875" style="50" customWidth="1"/>
    <col min="12549" max="12549" width="9.625" style="50" customWidth="1"/>
    <col min="12550" max="12550" width="8.875" style="50" customWidth="1"/>
    <col min="12551" max="12551" width="31.625" style="50" customWidth="1"/>
    <col min="12552" max="12553" width="4.875" style="50" customWidth="1"/>
    <col min="12554" max="12554" width="5.125" style="50" customWidth="1"/>
    <col min="12555" max="12558" width="8.875" style="50" customWidth="1"/>
    <col min="12559" max="12559" width="31.375" style="50" customWidth="1"/>
    <col min="12560" max="12800" width="7.625" style="50"/>
    <col min="12801" max="12802" width="5.5" style="50" customWidth="1"/>
    <col min="12803" max="12803" width="9.625" style="50" customWidth="1"/>
    <col min="12804" max="12804" width="8.875" style="50" customWidth="1"/>
    <col min="12805" max="12805" width="9.625" style="50" customWidth="1"/>
    <col min="12806" max="12806" width="8.875" style="50" customWidth="1"/>
    <col min="12807" max="12807" width="31.625" style="50" customWidth="1"/>
    <col min="12808" max="12809" width="4.875" style="50" customWidth="1"/>
    <col min="12810" max="12810" width="5.125" style="50" customWidth="1"/>
    <col min="12811" max="12814" width="8.875" style="50" customWidth="1"/>
    <col min="12815" max="12815" width="31.375" style="50" customWidth="1"/>
    <col min="12816" max="13056" width="7.625" style="50"/>
    <col min="13057" max="13058" width="5.5" style="50" customWidth="1"/>
    <col min="13059" max="13059" width="9.625" style="50" customWidth="1"/>
    <col min="13060" max="13060" width="8.875" style="50" customWidth="1"/>
    <col min="13061" max="13061" width="9.625" style="50" customWidth="1"/>
    <col min="13062" max="13062" width="8.875" style="50" customWidth="1"/>
    <col min="13063" max="13063" width="31.625" style="50" customWidth="1"/>
    <col min="13064" max="13065" width="4.875" style="50" customWidth="1"/>
    <col min="13066" max="13066" width="5.125" style="50" customWidth="1"/>
    <col min="13067" max="13070" width="8.875" style="50" customWidth="1"/>
    <col min="13071" max="13071" width="31.375" style="50" customWidth="1"/>
    <col min="13072" max="13312" width="7.625" style="50"/>
    <col min="13313" max="13314" width="5.5" style="50" customWidth="1"/>
    <col min="13315" max="13315" width="9.625" style="50" customWidth="1"/>
    <col min="13316" max="13316" width="8.875" style="50" customWidth="1"/>
    <col min="13317" max="13317" width="9.625" style="50" customWidth="1"/>
    <col min="13318" max="13318" width="8.875" style="50" customWidth="1"/>
    <col min="13319" max="13319" width="31.625" style="50" customWidth="1"/>
    <col min="13320" max="13321" width="4.875" style="50" customWidth="1"/>
    <col min="13322" max="13322" width="5.125" style="50" customWidth="1"/>
    <col min="13323" max="13326" width="8.875" style="50" customWidth="1"/>
    <col min="13327" max="13327" width="31.375" style="50" customWidth="1"/>
    <col min="13328" max="13568" width="7.625" style="50"/>
    <col min="13569" max="13570" width="5.5" style="50" customWidth="1"/>
    <col min="13571" max="13571" width="9.625" style="50" customWidth="1"/>
    <col min="13572" max="13572" width="8.875" style="50" customWidth="1"/>
    <col min="13573" max="13573" width="9.625" style="50" customWidth="1"/>
    <col min="13574" max="13574" width="8.875" style="50" customWidth="1"/>
    <col min="13575" max="13575" width="31.625" style="50" customWidth="1"/>
    <col min="13576" max="13577" width="4.875" style="50" customWidth="1"/>
    <col min="13578" max="13578" width="5.125" style="50" customWidth="1"/>
    <col min="13579" max="13582" width="8.875" style="50" customWidth="1"/>
    <col min="13583" max="13583" width="31.375" style="50" customWidth="1"/>
    <col min="13584" max="13824" width="7.625" style="50"/>
    <col min="13825" max="13826" width="5.5" style="50" customWidth="1"/>
    <col min="13827" max="13827" width="9.625" style="50" customWidth="1"/>
    <col min="13828" max="13828" width="8.875" style="50" customWidth="1"/>
    <col min="13829" max="13829" width="9.625" style="50" customWidth="1"/>
    <col min="13830" max="13830" width="8.875" style="50" customWidth="1"/>
    <col min="13831" max="13831" width="31.625" style="50" customWidth="1"/>
    <col min="13832" max="13833" width="4.875" style="50" customWidth="1"/>
    <col min="13834" max="13834" width="5.125" style="50" customWidth="1"/>
    <col min="13835" max="13838" width="8.875" style="50" customWidth="1"/>
    <col min="13839" max="13839" width="31.375" style="50" customWidth="1"/>
    <col min="13840" max="14080" width="7.625" style="50"/>
    <col min="14081" max="14082" width="5.5" style="50" customWidth="1"/>
    <col min="14083" max="14083" width="9.625" style="50" customWidth="1"/>
    <col min="14084" max="14084" width="8.875" style="50" customWidth="1"/>
    <col min="14085" max="14085" width="9.625" style="50" customWidth="1"/>
    <col min="14086" max="14086" width="8.875" style="50" customWidth="1"/>
    <col min="14087" max="14087" width="31.625" style="50" customWidth="1"/>
    <col min="14088" max="14089" width="4.875" style="50" customWidth="1"/>
    <col min="14090" max="14090" width="5.125" style="50" customWidth="1"/>
    <col min="14091" max="14094" width="8.875" style="50" customWidth="1"/>
    <col min="14095" max="14095" width="31.375" style="50" customWidth="1"/>
    <col min="14096" max="14336" width="7.625" style="50"/>
    <col min="14337" max="14338" width="5.5" style="50" customWidth="1"/>
    <col min="14339" max="14339" width="9.625" style="50" customWidth="1"/>
    <col min="14340" max="14340" width="8.875" style="50" customWidth="1"/>
    <col min="14341" max="14341" width="9.625" style="50" customWidth="1"/>
    <col min="14342" max="14342" width="8.875" style="50" customWidth="1"/>
    <col min="14343" max="14343" width="31.625" style="50" customWidth="1"/>
    <col min="14344" max="14345" width="4.875" style="50" customWidth="1"/>
    <col min="14346" max="14346" width="5.125" style="50" customWidth="1"/>
    <col min="14347" max="14350" width="8.875" style="50" customWidth="1"/>
    <col min="14351" max="14351" width="31.375" style="50" customWidth="1"/>
    <col min="14352" max="14592" width="7.625" style="50"/>
    <col min="14593" max="14594" width="5.5" style="50" customWidth="1"/>
    <col min="14595" max="14595" width="9.625" style="50" customWidth="1"/>
    <col min="14596" max="14596" width="8.875" style="50" customWidth="1"/>
    <col min="14597" max="14597" width="9.625" style="50" customWidth="1"/>
    <col min="14598" max="14598" width="8.875" style="50" customWidth="1"/>
    <col min="14599" max="14599" width="31.625" style="50" customWidth="1"/>
    <col min="14600" max="14601" width="4.875" style="50" customWidth="1"/>
    <col min="14602" max="14602" width="5.125" style="50" customWidth="1"/>
    <col min="14603" max="14606" width="8.875" style="50" customWidth="1"/>
    <col min="14607" max="14607" width="31.375" style="50" customWidth="1"/>
    <col min="14608" max="14848" width="7.625" style="50"/>
    <col min="14849" max="14850" width="5.5" style="50" customWidth="1"/>
    <col min="14851" max="14851" width="9.625" style="50" customWidth="1"/>
    <col min="14852" max="14852" width="8.875" style="50" customWidth="1"/>
    <col min="14853" max="14853" width="9.625" style="50" customWidth="1"/>
    <col min="14854" max="14854" width="8.875" style="50" customWidth="1"/>
    <col min="14855" max="14855" width="31.625" style="50" customWidth="1"/>
    <col min="14856" max="14857" width="4.875" style="50" customWidth="1"/>
    <col min="14858" max="14858" width="5.125" style="50" customWidth="1"/>
    <col min="14859" max="14862" width="8.875" style="50" customWidth="1"/>
    <col min="14863" max="14863" width="31.375" style="50" customWidth="1"/>
    <col min="14864" max="15104" width="7.625" style="50"/>
    <col min="15105" max="15106" width="5.5" style="50" customWidth="1"/>
    <col min="15107" max="15107" width="9.625" style="50" customWidth="1"/>
    <col min="15108" max="15108" width="8.875" style="50" customWidth="1"/>
    <col min="15109" max="15109" width="9.625" style="50" customWidth="1"/>
    <col min="15110" max="15110" width="8.875" style="50" customWidth="1"/>
    <col min="15111" max="15111" width="31.625" style="50" customWidth="1"/>
    <col min="15112" max="15113" width="4.875" style="50" customWidth="1"/>
    <col min="15114" max="15114" width="5.125" style="50" customWidth="1"/>
    <col min="15115" max="15118" width="8.875" style="50" customWidth="1"/>
    <col min="15119" max="15119" width="31.375" style="50" customWidth="1"/>
    <col min="15120" max="15360" width="7.625" style="50"/>
    <col min="15361" max="15362" width="5.5" style="50" customWidth="1"/>
    <col min="15363" max="15363" width="9.625" style="50" customWidth="1"/>
    <col min="15364" max="15364" width="8.875" style="50" customWidth="1"/>
    <col min="15365" max="15365" width="9.625" style="50" customWidth="1"/>
    <col min="15366" max="15366" width="8.875" style="50" customWidth="1"/>
    <col min="15367" max="15367" width="31.625" style="50" customWidth="1"/>
    <col min="15368" max="15369" width="4.875" style="50" customWidth="1"/>
    <col min="15370" max="15370" width="5.125" style="50" customWidth="1"/>
    <col min="15371" max="15374" width="8.875" style="50" customWidth="1"/>
    <col min="15375" max="15375" width="31.375" style="50" customWidth="1"/>
    <col min="15376" max="15616" width="7.625" style="50"/>
    <col min="15617" max="15618" width="5.5" style="50" customWidth="1"/>
    <col min="15619" max="15619" width="9.625" style="50" customWidth="1"/>
    <col min="15620" max="15620" width="8.875" style="50" customWidth="1"/>
    <col min="15621" max="15621" width="9.625" style="50" customWidth="1"/>
    <col min="15622" max="15622" width="8.875" style="50" customWidth="1"/>
    <col min="15623" max="15623" width="31.625" style="50" customWidth="1"/>
    <col min="15624" max="15625" width="4.875" style="50" customWidth="1"/>
    <col min="15626" max="15626" width="5.125" style="50" customWidth="1"/>
    <col min="15627" max="15630" width="8.875" style="50" customWidth="1"/>
    <col min="15631" max="15631" width="31.375" style="50" customWidth="1"/>
    <col min="15632" max="15872" width="7.625" style="50"/>
    <col min="15873" max="15874" width="5.5" style="50" customWidth="1"/>
    <col min="15875" max="15875" width="9.625" style="50" customWidth="1"/>
    <col min="15876" max="15876" width="8.875" style="50" customWidth="1"/>
    <col min="15877" max="15877" width="9.625" style="50" customWidth="1"/>
    <col min="15878" max="15878" width="8.875" style="50" customWidth="1"/>
    <col min="15879" max="15879" width="31.625" style="50" customWidth="1"/>
    <col min="15880" max="15881" width="4.875" style="50" customWidth="1"/>
    <col min="15882" max="15882" width="5.125" style="50" customWidth="1"/>
    <col min="15883" max="15886" width="8.875" style="50" customWidth="1"/>
    <col min="15887" max="15887" width="31.375" style="50" customWidth="1"/>
    <col min="15888" max="16128" width="7.625" style="50"/>
    <col min="16129" max="16130" width="5.5" style="50" customWidth="1"/>
    <col min="16131" max="16131" width="9.625" style="50" customWidth="1"/>
    <col min="16132" max="16132" width="8.875" style="50" customWidth="1"/>
    <col min="16133" max="16133" width="9.625" style="50" customWidth="1"/>
    <col min="16134" max="16134" width="8.875" style="50" customWidth="1"/>
    <col min="16135" max="16135" width="31.625" style="50" customWidth="1"/>
    <col min="16136" max="16137" width="4.875" style="50" customWidth="1"/>
    <col min="16138" max="16138" width="5.125" style="50" customWidth="1"/>
    <col min="16139" max="16142" width="8.875" style="50" customWidth="1"/>
    <col min="16143" max="16143" width="31.375" style="50" customWidth="1"/>
    <col min="16144" max="16384" width="7.625" style="50"/>
  </cols>
  <sheetData>
    <row r="1" spans="1:15" ht="13.5" x14ac:dyDescent="0.15">
      <c r="A1" s="47" t="s">
        <v>415</v>
      </c>
      <c r="B1" s="48"/>
      <c r="C1" s="48"/>
      <c r="D1" s="48"/>
      <c r="E1" s="48"/>
      <c r="F1" s="48"/>
      <c r="G1" s="49"/>
      <c r="I1" s="51" t="s">
        <v>416</v>
      </c>
    </row>
    <row r="2" spans="1:15" ht="24.75" customHeight="1" x14ac:dyDescent="0.15">
      <c r="A2" s="45"/>
      <c r="B2" s="52"/>
      <c r="C2" s="53" t="s">
        <v>388</v>
      </c>
      <c r="D2" s="54" t="s">
        <v>389</v>
      </c>
      <c r="E2" s="54" t="s">
        <v>390</v>
      </c>
      <c r="F2" s="54" t="s">
        <v>391</v>
      </c>
      <c r="G2" s="55" t="s">
        <v>392</v>
      </c>
      <c r="H2" s="56"/>
      <c r="I2" s="45"/>
      <c r="J2" s="52"/>
      <c r="K2" s="53" t="s">
        <v>388</v>
      </c>
      <c r="L2" s="54" t="s">
        <v>389</v>
      </c>
      <c r="M2" s="53" t="s">
        <v>390</v>
      </c>
      <c r="N2" s="54" t="s">
        <v>391</v>
      </c>
      <c r="O2" s="57" t="s">
        <v>392</v>
      </c>
    </row>
    <row r="3" spans="1:15" ht="15.6" customHeight="1" x14ac:dyDescent="0.15">
      <c r="A3" s="46" t="s">
        <v>417</v>
      </c>
      <c r="B3" s="109"/>
      <c r="C3" s="53"/>
      <c r="D3" s="54"/>
      <c r="E3" s="54"/>
      <c r="F3" s="54"/>
      <c r="G3" s="55"/>
      <c r="H3" s="56"/>
      <c r="I3" s="46" t="s">
        <v>417</v>
      </c>
      <c r="J3" s="52"/>
      <c r="K3" s="53"/>
      <c r="L3" s="54"/>
      <c r="M3" s="53"/>
      <c r="N3" s="54"/>
      <c r="O3" s="57"/>
    </row>
    <row r="4" spans="1:15" ht="12.75" x14ac:dyDescent="0.15">
      <c r="A4" s="58">
        <v>2000</v>
      </c>
      <c r="B4" s="59" t="s">
        <v>84</v>
      </c>
      <c r="C4" s="60">
        <f>'7生産00'!D22</f>
        <v>89.3</v>
      </c>
      <c r="D4" s="89"/>
      <c r="E4" s="62">
        <f>'7生産00'!D119</f>
        <v>96.7</v>
      </c>
      <c r="F4" s="61"/>
      <c r="G4" s="105"/>
      <c r="H4" s="56"/>
      <c r="I4" s="87">
        <v>2000</v>
      </c>
      <c r="J4" s="96" t="s">
        <v>84</v>
      </c>
      <c r="K4" s="97"/>
      <c r="L4" s="89"/>
      <c r="M4" s="97"/>
      <c r="N4" s="89"/>
      <c r="O4" s="98"/>
    </row>
    <row r="5" spans="1:15" ht="12.75" x14ac:dyDescent="0.15">
      <c r="A5" s="58"/>
      <c r="B5" s="59" t="s">
        <v>86</v>
      </c>
      <c r="C5" s="60">
        <f>'7生産00'!D23</f>
        <v>103.1</v>
      </c>
      <c r="D5" s="89"/>
      <c r="E5" s="62">
        <f>'7生産00'!D120</f>
        <v>101.4</v>
      </c>
      <c r="F5" s="61">
        <f>ROUND((E5-E4)/E4*100,1)</f>
        <v>4.9000000000000004</v>
      </c>
      <c r="G5" s="105"/>
      <c r="H5" s="56"/>
      <c r="I5" s="87"/>
      <c r="J5" s="96" t="s">
        <v>86</v>
      </c>
      <c r="K5" s="97"/>
      <c r="L5" s="89"/>
      <c r="M5" s="97"/>
      <c r="N5" s="89"/>
      <c r="O5" s="98"/>
    </row>
    <row r="6" spans="1:15" ht="12.75" x14ac:dyDescent="0.15">
      <c r="A6" s="58"/>
      <c r="B6" s="59" t="s">
        <v>88</v>
      </c>
      <c r="C6" s="60">
        <f>'7生産00'!D24</f>
        <v>123.3</v>
      </c>
      <c r="D6" s="89"/>
      <c r="E6" s="62">
        <f>'7生産00'!D121</f>
        <v>98.3</v>
      </c>
      <c r="F6" s="61">
        <f t="shared" ref="F6:F63" si="0">ROUND((E6-E5)/E5*100,1)</f>
        <v>-3.1</v>
      </c>
      <c r="G6" s="105"/>
      <c r="H6" s="56"/>
      <c r="I6" s="87"/>
      <c r="J6" s="96" t="s">
        <v>88</v>
      </c>
      <c r="K6" s="97"/>
      <c r="L6" s="89"/>
      <c r="M6" s="97"/>
      <c r="N6" s="89"/>
      <c r="O6" s="98"/>
    </row>
    <row r="7" spans="1:15" ht="12.75" x14ac:dyDescent="0.15">
      <c r="A7" s="65"/>
      <c r="B7" s="59" t="s">
        <v>89</v>
      </c>
      <c r="C7" s="60">
        <f>'7生産00'!D25</f>
        <v>98.5</v>
      </c>
      <c r="D7" s="89"/>
      <c r="E7" s="62">
        <f>'7生産00'!D122</f>
        <v>103</v>
      </c>
      <c r="F7" s="61">
        <f t="shared" si="0"/>
        <v>4.8</v>
      </c>
      <c r="G7" s="105"/>
      <c r="H7" s="56"/>
      <c r="I7" s="95"/>
      <c r="J7" s="96" t="s">
        <v>89</v>
      </c>
      <c r="K7" s="97"/>
      <c r="L7" s="89"/>
      <c r="M7" s="97"/>
      <c r="N7" s="89"/>
      <c r="O7" s="98"/>
    </row>
    <row r="8" spans="1:15" ht="12.75" x14ac:dyDescent="0.15">
      <c r="A8" s="65"/>
      <c r="B8" s="59" t="s">
        <v>90</v>
      </c>
      <c r="C8" s="60">
        <f>'7生産00'!D26</f>
        <v>90.9</v>
      </c>
      <c r="D8" s="89"/>
      <c r="E8" s="62">
        <f>'7生産00'!D123</f>
        <v>99.3</v>
      </c>
      <c r="F8" s="61">
        <f t="shared" si="0"/>
        <v>-3.6</v>
      </c>
      <c r="G8" s="105"/>
      <c r="H8" s="56"/>
      <c r="I8" s="95"/>
      <c r="J8" s="96" t="s">
        <v>90</v>
      </c>
      <c r="K8" s="97"/>
      <c r="L8" s="89"/>
      <c r="M8" s="97"/>
      <c r="N8" s="89"/>
      <c r="O8" s="98"/>
    </row>
    <row r="9" spans="1:15" ht="12.75" x14ac:dyDescent="0.15">
      <c r="A9" s="65"/>
      <c r="B9" s="59" t="s">
        <v>91</v>
      </c>
      <c r="C9" s="60">
        <f>'7生産00'!D27</f>
        <v>98.7</v>
      </c>
      <c r="D9" s="89"/>
      <c r="E9" s="62">
        <f>'7生産00'!D124</f>
        <v>99.5</v>
      </c>
      <c r="F9" s="61">
        <f t="shared" si="0"/>
        <v>0.2</v>
      </c>
      <c r="G9" s="105"/>
      <c r="H9" s="56"/>
      <c r="I9" s="95"/>
      <c r="J9" s="96" t="s">
        <v>91</v>
      </c>
      <c r="K9" s="97"/>
      <c r="L9" s="89"/>
      <c r="M9" s="97"/>
      <c r="N9" s="89"/>
      <c r="O9" s="98"/>
    </row>
    <row r="10" spans="1:15" ht="12.75" x14ac:dyDescent="0.15">
      <c r="A10" s="65"/>
      <c r="B10" s="59" t="s">
        <v>92</v>
      </c>
      <c r="C10" s="60">
        <f>'7生産00'!D28</f>
        <v>94.6</v>
      </c>
      <c r="D10" s="89"/>
      <c r="E10" s="62">
        <f>'7生産00'!D125</f>
        <v>98.4</v>
      </c>
      <c r="F10" s="61">
        <f t="shared" si="0"/>
        <v>-1.1000000000000001</v>
      </c>
      <c r="G10" s="90"/>
      <c r="H10" s="56"/>
      <c r="I10" s="95"/>
      <c r="J10" s="96" t="s">
        <v>92</v>
      </c>
      <c r="K10" s="97"/>
      <c r="L10" s="89"/>
      <c r="M10" s="97"/>
      <c r="N10" s="89"/>
      <c r="O10" s="98"/>
    </row>
    <row r="11" spans="1:15" ht="12.75" x14ac:dyDescent="0.15">
      <c r="A11" s="65"/>
      <c r="B11" s="59" t="s">
        <v>93</v>
      </c>
      <c r="C11" s="60">
        <f>'7生産00'!D29</f>
        <v>92.5</v>
      </c>
      <c r="D11" s="89"/>
      <c r="E11" s="62">
        <f>'7生産00'!D126</f>
        <v>99.3</v>
      </c>
      <c r="F11" s="61">
        <f t="shared" si="0"/>
        <v>0.9</v>
      </c>
      <c r="G11" s="90"/>
      <c r="H11" s="56"/>
      <c r="I11" s="95"/>
      <c r="J11" s="96" t="s">
        <v>93</v>
      </c>
      <c r="K11" s="97"/>
      <c r="L11" s="89"/>
      <c r="M11" s="97"/>
      <c r="N11" s="89"/>
      <c r="O11" s="98"/>
    </row>
    <row r="12" spans="1:15" ht="12.75" x14ac:dyDescent="0.15">
      <c r="A12" s="65"/>
      <c r="B12" s="59" t="s">
        <v>94</v>
      </c>
      <c r="C12" s="60">
        <f>'7生産00'!D30</f>
        <v>108</v>
      </c>
      <c r="D12" s="89"/>
      <c r="E12" s="62">
        <f>'7生産00'!D127</f>
        <v>100.8</v>
      </c>
      <c r="F12" s="61">
        <f t="shared" si="0"/>
        <v>1.5</v>
      </c>
      <c r="G12" s="90"/>
      <c r="H12" s="56"/>
      <c r="I12" s="95"/>
      <c r="J12" s="96" t="s">
        <v>94</v>
      </c>
      <c r="K12" s="97"/>
      <c r="L12" s="89"/>
      <c r="M12" s="97"/>
      <c r="N12" s="89"/>
      <c r="O12" s="98"/>
    </row>
    <row r="13" spans="1:15" ht="12.75" x14ac:dyDescent="0.15">
      <c r="A13" s="65"/>
      <c r="B13" s="59" t="s">
        <v>95</v>
      </c>
      <c r="C13" s="60">
        <f>'7生産00'!D31</f>
        <v>97.6</v>
      </c>
      <c r="D13" s="89"/>
      <c r="E13" s="62">
        <f>'7生産00'!D128</f>
        <v>99.2</v>
      </c>
      <c r="F13" s="61">
        <f t="shared" si="0"/>
        <v>-1.6</v>
      </c>
      <c r="G13" s="90"/>
      <c r="H13" s="56"/>
      <c r="I13" s="95"/>
      <c r="J13" s="96" t="s">
        <v>95</v>
      </c>
      <c r="K13" s="97"/>
      <c r="L13" s="89"/>
      <c r="M13" s="97"/>
      <c r="N13" s="89"/>
      <c r="O13" s="98"/>
    </row>
    <row r="14" spans="1:15" ht="12.75" x14ac:dyDescent="0.15">
      <c r="A14" s="65"/>
      <c r="B14" s="59" t="s">
        <v>96</v>
      </c>
      <c r="C14" s="60">
        <f>'7生産00'!D32</f>
        <v>101.5</v>
      </c>
      <c r="D14" s="89"/>
      <c r="E14" s="62">
        <f>'7生産00'!D129</f>
        <v>100.7</v>
      </c>
      <c r="F14" s="61">
        <f t="shared" si="0"/>
        <v>1.5</v>
      </c>
      <c r="G14" s="90"/>
      <c r="H14" s="56"/>
      <c r="I14" s="95"/>
      <c r="J14" s="96" t="s">
        <v>96</v>
      </c>
      <c r="K14" s="97"/>
      <c r="L14" s="89"/>
      <c r="M14" s="97"/>
      <c r="N14" s="89"/>
      <c r="O14" s="98"/>
    </row>
    <row r="15" spans="1:15" ht="12.75" x14ac:dyDescent="0.15">
      <c r="A15" s="67"/>
      <c r="B15" s="68" t="s">
        <v>97</v>
      </c>
      <c r="C15" s="69">
        <f>'7生産00'!D33</f>
        <v>102.3</v>
      </c>
      <c r="D15" s="102"/>
      <c r="E15" s="71">
        <f>'7生産00'!D130</f>
        <v>100.4</v>
      </c>
      <c r="F15" s="70">
        <f t="shared" si="0"/>
        <v>-0.3</v>
      </c>
      <c r="G15" s="103"/>
      <c r="H15" s="56"/>
      <c r="I15" s="95"/>
      <c r="J15" s="96" t="s">
        <v>97</v>
      </c>
      <c r="K15" s="97"/>
      <c r="L15" s="102"/>
      <c r="M15" s="97"/>
      <c r="N15" s="102"/>
      <c r="O15" s="98"/>
    </row>
    <row r="16" spans="1:15" ht="12.75" x14ac:dyDescent="0.15">
      <c r="A16" s="58">
        <v>2001</v>
      </c>
      <c r="B16" s="59" t="s">
        <v>84</v>
      </c>
      <c r="C16" s="60">
        <f>'7生産00'!D34</f>
        <v>90.4</v>
      </c>
      <c r="D16" s="61">
        <f>ROUND((C16-C4)/C4*100,1)</f>
        <v>1.2</v>
      </c>
      <c r="E16" s="62">
        <f>'7生産00'!D131</f>
        <v>98</v>
      </c>
      <c r="F16" s="61">
        <f t="shared" si="0"/>
        <v>-2.4</v>
      </c>
      <c r="G16" s="90"/>
      <c r="H16" s="56"/>
      <c r="I16" s="91">
        <v>2001</v>
      </c>
      <c r="J16" s="92" t="s">
        <v>84</v>
      </c>
      <c r="K16" s="93"/>
      <c r="L16" s="89"/>
      <c r="M16" s="93"/>
      <c r="N16" s="89"/>
      <c r="O16" s="94"/>
    </row>
    <row r="17" spans="1:15" ht="12.75" x14ac:dyDescent="0.15">
      <c r="A17" s="58"/>
      <c r="B17" s="59" t="s">
        <v>86</v>
      </c>
      <c r="C17" s="60">
        <f>'7生産00'!D35</f>
        <v>95.2</v>
      </c>
      <c r="D17" s="61">
        <f t="shared" ref="D17:D63" si="1">ROUND((C17-C5)/C5*100,1)</f>
        <v>-7.7</v>
      </c>
      <c r="E17" s="62">
        <f>'7生産00'!D132</f>
        <v>97.1</v>
      </c>
      <c r="F17" s="61">
        <f t="shared" si="0"/>
        <v>-0.9</v>
      </c>
      <c r="G17" s="90"/>
      <c r="H17" s="56"/>
      <c r="I17" s="87"/>
      <c r="J17" s="96" t="s">
        <v>86</v>
      </c>
      <c r="K17" s="97"/>
      <c r="L17" s="89"/>
      <c r="M17" s="97"/>
      <c r="N17" s="89"/>
      <c r="O17" s="98"/>
    </row>
    <row r="18" spans="1:15" ht="12.75" x14ac:dyDescent="0.15">
      <c r="A18" s="58"/>
      <c r="B18" s="59" t="s">
        <v>88</v>
      </c>
      <c r="C18" s="60">
        <f>'7生産00'!D36</f>
        <v>119.6</v>
      </c>
      <c r="D18" s="61">
        <f t="shared" si="1"/>
        <v>-3</v>
      </c>
      <c r="E18" s="62">
        <f>'7生産00'!D133</f>
        <v>95.6</v>
      </c>
      <c r="F18" s="61">
        <f t="shared" si="0"/>
        <v>-1.5</v>
      </c>
      <c r="G18" s="90"/>
      <c r="H18" s="56"/>
      <c r="I18" s="87"/>
      <c r="J18" s="96" t="s">
        <v>88</v>
      </c>
      <c r="K18" s="97"/>
      <c r="L18" s="89"/>
      <c r="M18" s="97"/>
      <c r="N18" s="89"/>
      <c r="O18" s="98"/>
    </row>
    <row r="19" spans="1:15" ht="12.75" x14ac:dyDescent="0.15">
      <c r="A19" s="65"/>
      <c r="B19" s="59" t="s">
        <v>89</v>
      </c>
      <c r="C19" s="60">
        <f>'7生産00'!D37</f>
        <v>90.4</v>
      </c>
      <c r="D19" s="61">
        <f t="shared" si="1"/>
        <v>-8.1999999999999993</v>
      </c>
      <c r="E19" s="62">
        <f>'7生産00'!D134</f>
        <v>95.3</v>
      </c>
      <c r="F19" s="61">
        <f t="shared" si="0"/>
        <v>-0.3</v>
      </c>
      <c r="G19" s="90"/>
      <c r="H19" s="56"/>
      <c r="I19" s="95"/>
      <c r="J19" s="96" t="s">
        <v>89</v>
      </c>
      <c r="K19" s="97"/>
      <c r="L19" s="89"/>
      <c r="M19" s="97"/>
      <c r="N19" s="89"/>
      <c r="O19" s="98"/>
    </row>
    <row r="20" spans="1:15" ht="12.75" x14ac:dyDescent="0.15">
      <c r="A20" s="65"/>
      <c r="B20" s="59" t="s">
        <v>90</v>
      </c>
      <c r="C20" s="60">
        <f>'7生産00'!D38</f>
        <v>86.8</v>
      </c>
      <c r="D20" s="61">
        <f t="shared" si="1"/>
        <v>-4.5</v>
      </c>
      <c r="E20" s="62">
        <f>'7生産00'!D135</f>
        <v>93.7</v>
      </c>
      <c r="F20" s="61">
        <f t="shared" si="0"/>
        <v>-1.7</v>
      </c>
      <c r="G20" s="90"/>
      <c r="H20" s="56"/>
      <c r="I20" s="95"/>
      <c r="J20" s="96" t="s">
        <v>90</v>
      </c>
      <c r="K20" s="97"/>
      <c r="L20" s="89"/>
      <c r="M20" s="97"/>
      <c r="N20" s="89"/>
      <c r="O20" s="98"/>
    </row>
    <row r="21" spans="1:15" ht="12.75" x14ac:dyDescent="0.15">
      <c r="A21" s="65"/>
      <c r="B21" s="59" t="s">
        <v>91</v>
      </c>
      <c r="C21" s="60">
        <f>'7生産00'!D39</f>
        <v>92.9</v>
      </c>
      <c r="D21" s="61">
        <f t="shared" si="1"/>
        <v>-5.9</v>
      </c>
      <c r="E21" s="62">
        <f>'7生産00'!D136</f>
        <v>94.3</v>
      </c>
      <c r="F21" s="61">
        <f t="shared" si="0"/>
        <v>0.6</v>
      </c>
      <c r="G21" s="90"/>
      <c r="H21" s="56"/>
      <c r="I21" s="95"/>
      <c r="J21" s="96" t="s">
        <v>91</v>
      </c>
      <c r="K21" s="97"/>
      <c r="L21" s="89"/>
      <c r="M21" s="97"/>
      <c r="N21" s="89"/>
      <c r="O21" s="98"/>
    </row>
    <row r="22" spans="1:15" ht="12.75" x14ac:dyDescent="0.15">
      <c r="A22" s="65"/>
      <c r="B22" s="59" t="s">
        <v>92</v>
      </c>
      <c r="C22" s="60">
        <f>'7生産00'!D40</f>
        <v>90</v>
      </c>
      <c r="D22" s="61">
        <f t="shared" si="1"/>
        <v>-4.9000000000000004</v>
      </c>
      <c r="E22" s="62">
        <f>'7生産00'!D137</f>
        <v>92.5</v>
      </c>
      <c r="F22" s="61">
        <f t="shared" si="0"/>
        <v>-1.9</v>
      </c>
      <c r="G22" s="90"/>
      <c r="H22" s="56"/>
      <c r="I22" s="95"/>
      <c r="J22" s="96" t="s">
        <v>92</v>
      </c>
      <c r="K22" s="97"/>
      <c r="L22" s="89"/>
      <c r="M22" s="97"/>
      <c r="N22" s="89"/>
      <c r="O22" s="98"/>
    </row>
    <row r="23" spans="1:15" ht="12.75" x14ac:dyDescent="0.15">
      <c r="A23" s="65"/>
      <c r="B23" s="59" t="s">
        <v>93</v>
      </c>
      <c r="C23" s="60">
        <f>'7生産00'!D41</f>
        <v>79.599999999999994</v>
      </c>
      <c r="D23" s="61">
        <f t="shared" si="1"/>
        <v>-13.9</v>
      </c>
      <c r="E23" s="62">
        <f>'7生産00'!D138</f>
        <v>85.7</v>
      </c>
      <c r="F23" s="61">
        <f t="shared" si="0"/>
        <v>-7.4</v>
      </c>
      <c r="G23" s="90"/>
      <c r="H23" s="56"/>
      <c r="I23" s="95"/>
      <c r="J23" s="96" t="s">
        <v>93</v>
      </c>
      <c r="K23" s="97"/>
      <c r="L23" s="89"/>
      <c r="M23" s="97"/>
      <c r="N23" s="89"/>
      <c r="O23" s="98"/>
    </row>
    <row r="24" spans="1:15" ht="12.75" x14ac:dyDescent="0.15">
      <c r="A24" s="65"/>
      <c r="B24" s="59" t="s">
        <v>94</v>
      </c>
      <c r="C24" s="60">
        <f>'7生産00'!D42</f>
        <v>92.4</v>
      </c>
      <c r="D24" s="61">
        <f t="shared" si="1"/>
        <v>-14.4</v>
      </c>
      <c r="E24" s="62">
        <f>'7生産00'!D139</f>
        <v>87.2</v>
      </c>
      <c r="F24" s="61">
        <f t="shared" si="0"/>
        <v>1.8</v>
      </c>
      <c r="G24" s="90"/>
      <c r="H24" s="56"/>
      <c r="I24" s="95"/>
      <c r="J24" s="96" t="s">
        <v>94</v>
      </c>
      <c r="K24" s="97"/>
      <c r="L24" s="89"/>
      <c r="M24" s="97"/>
      <c r="N24" s="89"/>
      <c r="O24" s="98"/>
    </row>
    <row r="25" spans="1:15" ht="12.75" x14ac:dyDescent="0.15">
      <c r="A25" s="65"/>
      <c r="B25" s="59" t="s">
        <v>95</v>
      </c>
      <c r="C25" s="60">
        <f>'7生産00'!D43</f>
        <v>88.9</v>
      </c>
      <c r="D25" s="61">
        <f t="shared" si="1"/>
        <v>-8.9</v>
      </c>
      <c r="E25" s="62">
        <f>'7生産00'!D140</f>
        <v>89.3</v>
      </c>
      <c r="F25" s="61">
        <f t="shared" si="0"/>
        <v>2.4</v>
      </c>
      <c r="G25" s="90"/>
      <c r="H25" s="56"/>
      <c r="I25" s="95"/>
      <c r="J25" s="96" t="s">
        <v>95</v>
      </c>
      <c r="K25" s="97"/>
      <c r="L25" s="89"/>
      <c r="M25" s="97"/>
      <c r="N25" s="89"/>
      <c r="O25" s="98"/>
    </row>
    <row r="26" spans="1:15" ht="12.75" x14ac:dyDescent="0.15">
      <c r="A26" s="65"/>
      <c r="B26" s="59" t="s">
        <v>96</v>
      </c>
      <c r="C26" s="60">
        <f>'7生産00'!D44</f>
        <v>90.1</v>
      </c>
      <c r="D26" s="61">
        <f t="shared" si="1"/>
        <v>-11.2</v>
      </c>
      <c r="E26" s="62">
        <f>'7生産00'!D141</f>
        <v>88.3</v>
      </c>
      <c r="F26" s="61">
        <f t="shared" si="0"/>
        <v>-1.1000000000000001</v>
      </c>
      <c r="G26" s="90"/>
      <c r="H26" s="56"/>
      <c r="I26" s="95"/>
      <c r="J26" s="96" t="s">
        <v>96</v>
      </c>
      <c r="K26" s="97"/>
      <c r="L26" s="89"/>
      <c r="M26" s="97"/>
      <c r="N26" s="89"/>
      <c r="O26" s="98"/>
    </row>
    <row r="27" spans="1:15" ht="12.75" x14ac:dyDescent="0.15">
      <c r="A27" s="65"/>
      <c r="B27" s="59" t="s">
        <v>97</v>
      </c>
      <c r="C27" s="60">
        <f>'7生産00'!D45</f>
        <v>87.4</v>
      </c>
      <c r="D27" s="61">
        <f t="shared" si="1"/>
        <v>-14.6</v>
      </c>
      <c r="E27" s="62">
        <f>'7生産00'!D142</f>
        <v>87</v>
      </c>
      <c r="F27" s="61">
        <f t="shared" si="0"/>
        <v>-1.5</v>
      </c>
      <c r="G27" s="90"/>
      <c r="H27" s="56"/>
      <c r="I27" s="95"/>
      <c r="J27" s="96" t="s">
        <v>97</v>
      </c>
      <c r="K27" s="104"/>
      <c r="L27" s="89"/>
      <c r="M27" s="104"/>
      <c r="N27" s="89"/>
      <c r="O27" s="100"/>
    </row>
    <row r="28" spans="1:15" ht="12.75" x14ac:dyDescent="0.15">
      <c r="A28" s="73">
        <v>2002</v>
      </c>
      <c r="B28" s="74" t="s">
        <v>84</v>
      </c>
      <c r="C28" s="80">
        <f>'7生産00'!D46</f>
        <v>80.900000000000006</v>
      </c>
      <c r="D28" s="76">
        <f t="shared" si="1"/>
        <v>-10.5</v>
      </c>
      <c r="E28" s="81">
        <f>'7生産00'!D143</f>
        <v>88</v>
      </c>
      <c r="F28" s="76">
        <f t="shared" si="0"/>
        <v>1.1000000000000001</v>
      </c>
      <c r="G28" s="101"/>
      <c r="H28" s="56"/>
      <c r="I28" s="91">
        <v>2002</v>
      </c>
      <c r="J28" s="92" t="s">
        <v>84</v>
      </c>
      <c r="K28" s="97"/>
      <c r="L28" s="88"/>
      <c r="M28" s="97"/>
      <c r="N28" s="88"/>
      <c r="O28" s="98"/>
    </row>
    <row r="29" spans="1:15" ht="12.75" x14ac:dyDescent="0.15">
      <c r="A29" s="58"/>
      <c r="B29" s="59" t="s">
        <v>86</v>
      </c>
      <c r="C29" s="60">
        <f>'7生産00'!D47</f>
        <v>87.3</v>
      </c>
      <c r="D29" s="61">
        <f t="shared" si="1"/>
        <v>-8.3000000000000007</v>
      </c>
      <c r="E29" s="62">
        <f>'7生産00'!D144</f>
        <v>88.9</v>
      </c>
      <c r="F29" s="61">
        <f t="shared" si="0"/>
        <v>1</v>
      </c>
      <c r="G29" s="90"/>
      <c r="H29" s="56"/>
      <c r="I29" s="87"/>
      <c r="J29" s="96" t="s">
        <v>86</v>
      </c>
      <c r="K29" s="97"/>
      <c r="L29" s="89"/>
      <c r="M29" s="97"/>
      <c r="N29" s="89"/>
      <c r="O29" s="98"/>
    </row>
    <row r="30" spans="1:15" ht="12.75" x14ac:dyDescent="0.15">
      <c r="A30" s="58"/>
      <c r="B30" s="59" t="s">
        <v>88</v>
      </c>
      <c r="C30" s="60">
        <f>'7生産00'!D48</f>
        <v>113.2</v>
      </c>
      <c r="D30" s="61">
        <f t="shared" si="1"/>
        <v>-5.4</v>
      </c>
      <c r="E30" s="62">
        <f>'7生産00'!D145</f>
        <v>91.2</v>
      </c>
      <c r="F30" s="61">
        <f t="shared" si="0"/>
        <v>2.6</v>
      </c>
      <c r="G30" s="90"/>
      <c r="H30" s="56"/>
      <c r="I30" s="87"/>
      <c r="J30" s="96" t="s">
        <v>88</v>
      </c>
      <c r="K30" s="97"/>
      <c r="L30" s="89"/>
      <c r="M30" s="97"/>
      <c r="N30" s="89"/>
      <c r="O30" s="98"/>
    </row>
    <row r="31" spans="1:15" ht="12.75" x14ac:dyDescent="0.15">
      <c r="A31" s="65"/>
      <c r="B31" s="59" t="s">
        <v>89</v>
      </c>
      <c r="C31" s="60">
        <f>'7生産00'!D49</f>
        <v>86.3</v>
      </c>
      <c r="D31" s="61">
        <f t="shared" si="1"/>
        <v>-4.5</v>
      </c>
      <c r="E31" s="62">
        <f>'7生産00'!D146</f>
        <v>90</v>
      </c>
      <c r="F31" s="61">
        <f t="shared" si="0"/>
        <v>-1.3</v>
      </c>
      <c r="G31" s="90"/>
      <c r="H31" s="56"/>
      <c r="I31" s="95"/>
      <c r="J31" s="96" t="s">
        <v>89</v>
      </c>
      <c r="K31" s="97"/>
      <c r="L31" s="89"/>
      <c r="M31" s="97"/>
      <c r="N31" s="89"/>
      <c r="O31" s="98"/>
    </row>
    <row r="32" spans="1:15" ht="12.75" x14ac:dyDescent="0.15">
      <c r="A32" s="65"/>
      <c r="B32" s="59" t="s">
        <v>90</v>
      </c>
      <c r="C32" s="60">
        <f>'7生産00'!D50</f>
        <v>83.7</v>
      </c>
      <c r="D32" s="61">
        <f t="shared" si="1"/>
        <v>-3.6</v>
      </c>
      <c r="E32" s="62">
        <f>'7生産00'!D147</f>
        <v>90.4</v>
      </c>
      <c r="F32" s="61">
        <f t="shared" si="0"/>
        <v>0.4</v>
      </c>
      <c r="G32" s="90"/>
      <c r="H32" s="56"/>
      <c r="I32" s="95"/>
      <c r="J32" s="96" t="s">
        <v>90</v>
      </c>
      <c r="K32" s="97"/>
      <c r="L32" s="89"/>
      <c r="M32" s="97"/>
      <c r="N32" s="89"/>
      <c r="O32" s="98"/>
    </row>
    <row r="33" spans="1:15" ht="12.75" x14ac:dyDescent="0.15">
      <c r="A33" s="65" t="s">
        <v>57</v>
      </c>
      <c r="B33" s="59" t="s">
        <v>91</v>
      </c>
      <c r="C33" s="60">
        <f>'7生産00'!D51</f>
        <v>90.4</v>
      </c>
      <c r="D33" s="61">
        <f t="shared" si="1"/>
        <v>-2.7</v>
      </c>
      <c r="E33" s="62">
        <f>'7生産00'!D148</f>
        <v>92.4</v>
      </c>
      <c r="F33" s="61">
        <f t="shared" si="0"/>
        <v>2.2000000000000002</v>
      </c>
      <c r="G33" s="90"/>
      <c r="H33" s="56"/>
      <c r="I33" s="95" t="s">
        <v>57</v>
      </c>
      <c r="J33" s="96" t="s">
        <v>91</v>
      </c>
      <c r="K33" s="97"/>
      <c r="L33" s="89"/>
      <c r="M33" s="97"/>
      <c r="N33" s="89"/>
      <c r="O33" s="98"/>
    </row>
    <row r="34" spans="1:15" ht="12.75" x14ac:dyDescent="0.15">
      <c r="A34" s="65"/>
      <c r="B34" s="59" t="s">
        <v>92</v>
      </c>
      <c r="C34" s="60">
        <f>'7生産00'!D52</f>
        <v>94</v>
      </c>
      <c r="D34" s="61">
        <f t="shared" si="1"/>
        <v>4.4000000000000004</v>
      </c>
      <c r="E34" s="62">
        <f>'7生産00'!D149</f>
        <v>94.2</v>
      </c>
      <c r="F34" s="61">
        <f t="shared" si="0"/>
        <v>1.9</v>
      </c>
      <c r="G34" s="90"/>
      <c r="H34" s="56"/>
      <c r="I34" s="95"/>
      <c r="J34" s="96" t="s">
        <v>92</v>
      </c>
      <c r="K34" s="97"/>
      <c r="L34" s="89"/>
      <c r="M34" s="97"/>
      <c r="N34" s="89"/>
      <c r="O34" s="98"/>
    </row>
    <row r="35" spans="1:15" ht="12.75" x14ac:dyDescent="0.15">
      <c r="A35" s="65"/>
      <c r="B35" s="59" t="s">
        <v>93</v>
      </c>
      <c r="C35" s="60">
        <f>'7生産00'!D53</f>
        <v>86.7</v>
      </c>
      <c r="D35" s="61">
        <f t="shared" si="1"/>
        <v>8.9</v>
      </c>
      <c r="E35" s="62">
        <f>'7生産00'!D150</f>
        <v>94.3</v>
      </c>
      <c r="F35" s="61">
        <f t="shared" si="0"/>
        <v>0.1</v>
      </c>
      <c r="G35" s="90"/>
      <c r="H35" s="56"/>
      <c r="I35" s="95"/>
      <c r="J35" s="96" t="s">
        <v>93</v>
      </c>
      <c r="K35" s="97"/>
      <c r="L35" s="89"/>
      <c r="M35" s="97"/>
      <c r="N35" s="89"/>
      <c r="O35" s="98"/>
    </row>
    <row r="36" spans="1:15" ht="12.75" x14ac:dyDescent="0.15">
      <c r="A36" s="65"/>
      <c r="B36" s="59" t="s">
        <v>94</v>
      </c>
      <c r="C36" s="60">
        <f>'7生産00'!D54</f>
        <v>95.3</v>
      </c>
      <c r="D36" s="61">
        <f t="shared" si="1"/>
        <v>3.1</v>
      </c>
      <c r="E36" s="62">
        <f>'7生産00'!D151</f>
        <v>90.6</v>
      </c>
      <c r="F36" s="61">
        <f t="shared" si="0"/>
        <v>-3.9</v>
      </c>
      <c r="G36" s="90"/>
      <c r="H36" s="56"/>
      <c r="I36" s="95"/>
      <c r="J36" s="96" t="s">
        <v>94</v>
      </c>
      <c r="K36" s="97"/>
      <c r="L36" s="89"/>
      <c r="M36" s="97"/>
      <c r="N36" s="89"/>
      <c r="O36" s="98"/>
    </row>
    <row r="37" spans="1:15" ht="12.75" x14ac:dyDescent="0.15">
      <c r="A37" s="65"/>
      <c r="B37" s="59" t="s">
        <v>95</v>
      </c>
      <c r="C37" s="60">
        <f>'7生産00'!D55</f>
        <v>97.9</v>
      </c>
      <c r="D37" s="61">
        <f t="shared" si="1"/>
        <v>10.1</v>
      </c>
      <c r="E37" s="62">
        <f>'7生産00'!D152</f>
        <v>98.1</v>
      </c>
      <c r="F37" s="61">
        <f t="shared" si="0"/>
        <v>8.3000000000000007</v>
      </c>
      <c r="G37" s="90"/>
      <c r="H37" s="56"/>
      <c r="I37" s="95"/>
      <c r="J37" s="96" t="s">
        <v>95</v>
      </c>
      <c r="K37" s="97"/>
      <c r="L37" s="89"/>
      <c r="M37" s="97"/>
      <c r="N37" s="89"/>
      <c r="O37" s="98"/>
    </row>
    <row r="38" spans="1:15" ht="12.75" x14ac:dyDescent="0.15">
      <c r="A38" s="65"/>
      <c r="B38" s="59" t="s">
        <v>96</v>
      </c>
      <c r="C38" s="60">
        <f>'7生産00'!D56</f>
        <v>97.4</v>
      </c>
      <c r="D38" s="61">
        <f t="shared" si="1"/>
        <v>8.1</v>
      </c>
      <c r="E38" s="62">
        <f>'7生産00'!D153</f>
        <v>96.3</v>
      </c>
      <c r="F38" s="61">
        <f t="shared" si="0"/>
        <v>-1.8</v>
      </c>
      <c r="G38" s="90"/>
      <c r="H38" s="56"/>
      <c r="I38" s="95"/>
      <c r="J38" s="96" t="s">
        <v>96</v>
      </c>
      <c r="K38" s="97"/>
      <c r="L38" s="89"/>
      <c r="M38" s="97"/>
      <c r="N38" s="89"/>
      <c r="O38" s="98"/>
    </row>
    <row r="39" spans="1:15" ht="12.75" x14ac:dyDescent="0.15">
      <c r="A39" s="67"/>
      <c r="B39" s="68" t="s">
        <v>97</v>
      </c>
      <c r="C39" s="69">
        <f>'7生産00'!D57</f>
        <v>100.5</v>
      </c>
      <c r="D39" s="70">
        <f t="shared" si="1"/>
        <v>15</v>
      </c>
      <c r="E39" s="71">
        <f>'7生産00'!D154</f>
        <v>99.1</v>
      </c>
      <c r="F39" s="70">
        <f t="shared" si="0"/>
        <v>2.9</v>
      </c>
      <c r="G39" s="103"/>
      <c r="H39" s="56"/>
      <c r="I39" s="95"/>
      <c r="J39" s="96" t="s">
        <v>97</v>
      </c>
      <c r="K39" s="97"/>
      <c r="L39" s="102"/>
      <c r="M39" s="97"/>
      <c r="N39" s="102"/>
      <c r="O39" s="98"/>
    </row>
    <row r="40" spans="1:15" ht="12.75" x14ac:dyDescent="0.15">
      <c r="A40" s="58">
        <v>2003</v>
      </c>
      <c r="B40" s="59" t="s">
        <v>84</v>
      </c>
      <c r="C40" s="60">
        <f>'7生産00'!D58</f>
        <v>93.6</v>
      </c>
      <c r="D40" s="61">
        <f t="shared" si="1"/>
        <v>15.7</v>
      </c>
      <c r="E40" s="62">
        <f>'7生産00'!D155</f>
        <v>100.6</v>
      </c>
      <c r="F40" s="61">
        <f t="shared" si="0"/>
        <v>1.5</v>
      </c>
      <c r="G40" s="90"/>
      <c r="H40" s="56"/>
      <c r="I40" s="91">
        <v>2003</v>
      </c>
      <c r="J40" s="92" t="s">
        <v>84</v>
      </c>
      <c r="K40" s="93"/>
      <c r="L40" s="89"/>
      <c r="M40" s="93"/>
      <c r="N40" s="89"/>
      <c r="O40" s="94"/>
    </row>
    <row r="41" spans="1:15" ht="12.75" x14ac:dyDescent="0.15">
      <c r="A41" s="65"/>
      <c r="B41" s="59" t="s">
        <v>86</v>
      </c>
      <c r="C41" s="60">
        <f>'7生産00'!D59</f>
        <v>99</v>
      </c>
      <c r="D41" s="61">
        <f t="shared" si="1"/>
        <v>13.4</v>
      </c>
      <c r="E41" s="62">
        <f>'7生産00'!D156</f>
        <v>100.4</v>
      </c>
      <c r="F41" s="61">
        <f t="shared" si="0"/>
        <v>-0.2</v>
      </c>
      <c r="G41" s="66" t="s">
        <v>611</v>
      </c>
      <c r="H41" s="56"/>
      <c r="I41" s="95"/>
      <c r="J41" s="96" t="s">
        <v>86</v>
      </c>
      <c r="K41" s="97"/>
      <c r="L41" s="89"/>
      <c r="M41" s="97"/>
      <c r="N41" s="89"/>
      <c r="O41" s="98"/>
    </row>
    <row r="42" spans="1:15" ht="12.75" x14ac:dyDescent="0.15">
      <c r="A42" s="65"/>
      <c r="B42" s="59" t="s">
        <v>88</v>
      </c>
      <c r="C42" s="60">
        <f>'7生産00'!D60</f>
        <v>124.5</v>
      </c>
      <c r="D42" s="61">
        <f t="shared" si="1"/>
        <v>10</v>
      </c>
      <c r="E42" s="62">
        <f>'7生産00'!D157</f>
        <v>101.2</v>
      </c>
      <c r="F42" s="61">
        <f t="shared" si="0"/>
        <v>0.8</v>
      </c>
      <c r="G42" s="66" t="s">
        <v>611</v>
      </c>
      <c r="H42" s="56"/>
      <c r="I42" s="95"/>
      <c r="J42" s="96" t="s">
        <v>88</v>
      </c>
      <c r="K42" s="97"/>
      <c r="L42" s="89"/>
      <c r="M42" s="97"/>
      <c r="N42" s="89"/>
      <c r="O42" s="98"/>
    </row>
    <row r="43" spans="1:15" ht="12.75" x14ac:dyDescent="0.15">
      <c r="A43" s="65"/>
      <c r="B43" s="59" t="s">
        <v>89</v>
      </c>
      <c r="C43" s="60">
        <f>'7生産00'!D61</f>
        <v>97.1</v>
      </c>
      <c r="D43" s="61">
        <f t="shared" si="1"/>
        <v>12.5</v>
      </c>
      <c r="E43" s="62">
        <f>'7生産00'!D158</f>
        <v>101.1</v>
      </c>
      <c r="F43" s="61">
        <f t="shared" si="0"/>
        <v>-0.1</v>
      </c>
      <c r="G43" s="66" t="s">
        <v>611</v>
      </c>
      <c r="H43" s="56"/>
      <c r="I43" s="95"/>
      <c r="J43" s="96" t="s">
        <v>89</v>
      </c>
      <c r="K43" s="97"/>
      <c r="L43" s="89"/>
      <c r="M43" s="97"/>
      <c r="N43" s="89"/>
      <c r="O43" s="98"/>
    </row>
    <row r="44" spans="1:15" ht="12.75" x14ac:dyDescent="0.15">
      <c r="A44" s="65"/>
      <c r="B44" s="59" t="s">
        <v>90</v>
      </c>
      <c r="C44" s="60">
        <f>'7生産00'!D62</f>
        <v>95.9</v>
      </c>
      <c r="D44" s="61">
        <f t="shared" si="1"/>
        <v>14.6</v>
      </c>
      <c r="E44" s="62">
        <f>'7生産00'!D159</f>
        <v>102.8</v>
      </c>
      <c r="F44" s="61">
        <f t="shared" si="0"/>
        <v>1.7</v>
      </c>
      <c r="G44" s="66" t="s">
        <v>611</v>
      </c>
      <c r="H44" s="56"/>
      <c r="I44" s="95"/>
      <c r="J44" s="96" t="s">
        <v>90</v>
      </c>
      <c r="K44" s="97"/>
      <c r="L44" s="89"/>
      <c r="M44" s="97"/>
      <c r="N44" s="89"/>
      <c r="O44" s="98"/>
    </row>
    <row r="45" spans="1:15" ht="12.75" x14ac:dyDescent="0.15">
      <c r="A45" s="65"/>
      <c r="B45" s="59" t="s">
        <v>91</v>
      </c>
      <c r="C45" s="60">
        <f>'7生産00'!D63</f>
        <v>104.1</v>
      </c>
      <c r="D45" s="61">
        <f t="shared" si="1"/>
        <v>15.2</v>
      </c>
      <c r="E45" s="62">
        <f>'7生産00'!D160</f>
        <v>104.2</v>
      </c>
      <c r="F45" s="61">
        <f t="shared" si="0"/>
        <v>1.4</v>
      </c>
      <c r="G45" s="66" t="s">
        <v>612</v>
      </c>
      <c r="H45" s="56"/>
      <c r="I45" s="95"/>
      <c r="J45" s="96" t="s">
        <v>91</v>
      </c>
      <c r="K45" s="97"/>
      <c r="L45" s="89"/>
      <c r="M45" s="97"/>
      <c r="N45" s="89"/>
      <c r="O45" s="98"/>
    </row>
    <row r="46" spans="1:15" ht="12.75" x14ac:dyDescent="0.15">
      <c r="A46" s="65"/>
      <c r="B46" s="59" t="s">
        <v>92</v>
      </c>
      <c r="C46" s="60">
        <f>'7生産00'!D64</f>
        <v>103.2</v>
      </c>
      <c r="D46" s="61">
        <f t="shared" si="1"/>
        <v>9.8000000000000007</v>
      </c>
      <c r="E46" s="62">
        <f>'7生産00'!D161</f>
        <v>104.2</v>
      </c>
      <c r="F46" s="61">
        <f t="shared" si="0"/>
        <v>0</v>
      </c>
      <c r="G46" s="66" t="s">
        <v>610</v>
      </c>
      <c r="H46" s="56"/>
      <c r="I46" s="95"/>
      <c r="J46" s="96" t="s">
        <v>92</v>
      </c>
      <c r="K46" s="97"/>
      <c r="L46" s="89"/>
      <c r="M46" s="97"/>
      <c r="N46" s="89"/>
      <c r="O46" s="98"/>
    </row>
    <row r="47" spans="1:15" ht="12.75" x14ac:dyDescent="0.15">
      <c r="A47" s="65"/>
      <c r="B47" s="59" t="s">
        <v>93</v>
      </c>
      <c r="C47" s="60">
        <f>'7生産00'!D65</f>
        <v>91.2</v>
      </c>
      <c r="D47" s="61">
        <f t="shared" si="1"/>
        <v>5.2</v>
      </c>
      <c r="E47" s="62">
        <f>'7生産00'!D162</f>
        <v>101.1</v>
      </c>
      <c r="F47" s="61">
        <f t="shared" si="0"/>
        <v>-3</v>
      </c>
      <c r="G47" s="66" t="s">
        <v>611</v>
      </c>
      <c r="H47" s="56"/>
      <c r="I47" s="95"/>
      <c r="J47" s="96" t="s">
        <v>93</v>
      </c>
      <c r="K47" s="97"/>
      <c r="L47" s="89"/>
      <c r="M47" s="97"/>
      <c r="N47" s="89"/>
      <c r="O47" s="98"/>
    </row>
    <row r="48" spans="1:15" ht="12.75" x14ac:dyDescent="0.15">
      <c r="A48" s="65"/>
      <c r="B48" s="59" t="s">
        <v>94</v>
      </c>
      <c r="C48" s="60">
        <f>'7生産00'!D66</f>
        <v>107.8</v>
      </c>
      <c r="D48" s="61">
        <f t="shared" si="1"/>
        <v>13.1</v>
      </c>
      <c r="E48" s="62">
        <f>'7生産00'!D163</f>
        <v>103.4</v>
      </c>
      <c r="F48" s="61">
        <f t="shared" si="0"/>
        <v>2.2999999999999998</v>
      </c>
      <c r="G48" s="66" t="s">
        <v>611</v>
      </c>
      <c r="H48" s="56"/>
      <c r="I48" s="95"/>
      <c r="J48" s="96" t="s">
        <v>94</v>
      </c>
      <c r="K48" s="97"/>
      <c r="L48" s="89"/>
      <c r="M48" s="97"/>
      <c r="N48" s="89"/>
      <c r="O48" s="98"/>
    </row>
    <row r="49" spans="1:15" ht="12.75" x14ac:dyDescent="0.15">
      <c r="A49" s="65"/>
      <c r="B49" s="59" t="s">
        <v>95</v>
      </c>
      <c r="C49" s="60">
        <f>'7生産00'!D67</f>
        <v>108.1</v>
      </c>
      <c r="D49" s="61">
        <f t="shared" si="1"/>
        <v>10.4</v>
      </c>
      <c r="E49" s="62">
        <f>'7生産00'!D164</f>
        <v>107.3</v>
      </c>
      <c r="F49" s="61">
        <f t="shared" si="0"/>
        <v>3.8</v>
      </c>
      <c r="G49" s="66" t="s">
        <v>610</v>
      </c>
      <c r="H49" s="56"/>
      <c r="I49" s="95"/>
      <c r="J49" s="96" t="s">
        <v>95</v>
      </c>
      <c r="K49" s="97"/>
      <c r="L49" s="89"/>
      <c r="M49" s="97"/>
      <c r="N49" s="89"/>
      <c r="O49" s="98"/>
    </row>
    <row r="50" spans="1:15" ht="12.75" x14ac:dyDescent="0.15">
      <c r="A50" s="65"/>
      <c r="B50" s="59" t="s">
        <v>96</v>
      </c>
      <c r="C50" s="60">
        <f>'7生産00'!D68</f>
        <v>106.5</v>
      </c>
      <c r="D50" s="61">
        <f t="shared" si="1"/>
        <v>9.3000000000000007</v>
      </c>
      <c r="E50" s="62">
        <f>'7生産00'!D165</f>
        <v>108.1</v>
      </c>
      <c r="F50" s="61">
        <f t="shared" si="0"/>
        <v>0.7</v>
      </c>
      <c r="G50" s="66" t="s">
        <v>610</v>
      </c>
      <c r="H50" s="56"/>
      <c r="I50" s="95"/>
      <c r="J50" s="96" t="s">
        <v>96</v>
      </c>
      <c r="K50" s="97"/>
      <c r="L50" s="89"/>
      <c r="M50" s="97"/>
      <c r="N50" s="89"/>
      <c r="O50" s="98"/>
    </row>
    <row r="51" spans="1:15" ht="12.75" x14ac:dyDescent="0.15">
      <c r="A51" s="65"/>
      <c r="B51" s="59" t="s">
        <v>97</v>
      </c>
      <c r="C51" s="60">
        <f>'7生産00'!D69</f>
        <v>110.5</v>
      </c>
      <c r="D51" s="61">
        <f t="shared" si="1"/>
        <v>10</v>
      </c>
      <c r="E51" s="62">
        <f>'7生産00'!D166</f>
        <v>108.1</v>
      </c>
      <c r="F51" s="61">
        <f t="shared" si="0"/>
        <v>0</v>
      </c>
      <c r="G51" s="66" t="s">
        <v>610</v>
      </c>
      <c r="H51" s="56"/>
      <c r="I51" s="95"/>
      <c r="J51" s="96" t="s">
        <v>97</v>
      </c>
      <c r="K51" s="104"/>
      <c r="L51" s="89"/>
      <c r="M51" s="104"/>
      <c r="N51" s="89"/>
      <c r="O51" s="100"/>
    </row>
    <row r="52" spans="1:15" ht="12.75" x14ac:dyDescent="0.15">
      <c r="A52" s="73">
        <v>2004</v>
      </c>
      <c r="B52" s="83" t="s">
        <v>84</v>
      </c>
      <c r="C52" s="80">
        <f>'7生産00'!D70</f>
        <v>100.8</v>
      </c>
      <c r="D52" s="76">
        <f t="shared" si="1"/>
        <v>7.7</v>
      </c>
      <c r="E52" s="81">
        <f>'7生産00'!D167</f>
        <v>108.8</v>
      </c>
      <c r="F52" s="76">
        <f t="shared" si="0"/>
        <v>0.6</v>
      </c>
      <c r="G52" s="82" t="s">
        <v>610</v>
      </c>
      <c r="H52" s="56"/>
      <c r="I52" s="91">
        <v>2004</v>
      </c>
      <c r="J52" s="106" t="s">
        <v>84</v>
      </c>
      <c r="K52" s="97"/>
      <c r="L52" s="88"/>
      <c r="M52" s="97"/>
      <c r="N52" s="88"/>
      <c r="O52" s="98"/>
    </row>
    <row r="53" spans="1:15" ht="12.75" x14ac:dyDescent="0.15">
      <c r="A53" s="65"/>
      <c r="B53" s="84" t="s">
        <v>86</v>
      </c>
      <c r="C53" s="60">
        <f>'7生産00'!D71</f>
        <v>106.9</v>
      </c>
      <c r="D53" s="61">
        <f t="shared" si="1"/>
        <v>8</v>
      </c>
      <c r="E53" s="62">
        <f>'7生産00'!D168</f>
        <v>106</v>
      </c>
      <c r="F53" s="61">
        <f t="shared" si="0"/>
        <v>-2.6</v>
      </c>
      <c r="G53" s="90"/>
      <c r="H53" s="56"/>
      <c r="I53" s="95"/>
      <c r="J53" s="107" t="s">
        <v>86</v>
      </c>
      <c r="K53" s="97"/>
      <c r="L53" s="89"/>
      <c r="M53" s="97"/>
      <c r="N53" s="89"/>
      <c r="O53" s="98"/>
    </row>
    <row r="54" spans="1:15" ht="12.75" x14ac:dyDescent="0.15">
      <c r="A54" s="65"/>
      <c r="B54" s="84" t="s">
        <v>88</v>
      </c>
      <c r="C54" s="60">
        <f>'7生産00'!D72</f>
        <v>129.4</v>
      </c>
      <c r="D54" s="61">
        <f t="shared" si="1"/>
        <v>3.9</v>
      </c>
      <c r="E54" s="62">
        <f>'7生産00'!D169</f>
        <v>102.4</v>
      </c>
      <c r="F54" s="61">
        <f t="shared" si="0"/>
        <v>-3.4</v>
      </c>
      <c r="G54" s="90"/>
      <c r="H54" s="56"/>
      <c r="I54" s="95"/>
      <c r="J54" s="107" t="s">
        <v>88</v>
      </c>
      <c r="K54" s="97"/>
      <c r="L54" s="89"/>
      <c r="M54" s="97"/>
      <c r="N54" s="89"/>
      <c r="O54" s="98"/>
    </row>
    <row r="55" spans="1:15" ht="12.75" x14ac:dyDescent="0.15">
      <c r="A55" s="65"/>
      <c r="B55" s="84" t="s">
        <v>89</v>
      </c>
      <c r="C55" s="60">
        <f>'7生産00'!D73</f>
        <v>104.4</v>
      </c>
      <c r="D55" s="61">
        <f t="shared" si="1"/>
        <v>7.5</v>
      </c>
      <c r="E55" s="62">
        <f>'7生産00'!D170</f>
        <v>109.1</v>
      </c>
      <c r="F55" s="61">
        <f t="shared" si="0"/>
        <v>6.5</v>
      </c>
      <c r="G55" s="90"/>
      <c r="H55" s="56"/>
      <c r="I55" s="95"/>
      <c r="J55" s="107" t="s">
        <v>89</v>
      </c>
      <c r="K55" s="97"/>
      <c r="L55" s="89"/>
      <c r="M55" s="97"/>
      <c r="N55" s="89"/>
      <c r="O55" s="98"/>
    </row>
    <row r="56" spans="1:15" ht="12.75" x14ac:dyDescent="0.15">
      <c r="A56" s="65"/>
      <c r="B56" s="84" t="s">
        <v>90</v>
      </c>
      <c r="C56" s="60">
        <f>'7生産00'!D74</f>
        <v>99.4</v>
      </c>
      <c r="D56" s="61">
        <f t="shared" si="1"/>
        <v>3.6</v>
      </c>
      <c r="E56" s="62">
        <f>'7生産00'!D171</f>
        <v>109.4</v>
      </c>
      <c r="F56" s="61">
        <f t="shared" si="0"/>
        <v>0.3</v>
      </c>
      <c r="G56" s="90"/>
      <c r="H56" s="56"/>
      <c r="I56" s="95"/>
      <c r="J56" s="107" t="s">
        <v>90</v>
      </c>
      <c r="K56" s="97"/>
      <c r="L56" s="89"/>
      <c r="M56" s="97"/>
      <c r="N56" s="89"/>
      <c r="O56" s="98"/>
    </row>
    <row r="57" spans="1:15" ht="12.75" x14ac:dyDescent="0.15">
      <c r="A57" s="65"/>
      <c r="B57" s="84" t="s">
        <v>91</v>
      </c>
      <c r="C57" s="60">
        <f>'7生産00'!D75</f>
        <v>111</v>
      </c>
      <c r="D57" s="61">
        <f t="shared" si="1"/>
        <v>6.6</v>
      </c>
      <c r="E57" s="62">
        <f>'7生産00'!D172</f>
        <v>110.3</v>
      </c>
      <c r="F57" s="61">
        <f t="shared" si="0"/>
        <v>0.8</v>
      </c>
      <c r="G57" s="90"/>
      <c r="H57" s="56"/>
      <c r="I57" s="95"/>
      <c r="J57" s="107" t="s">
        <v>91</v>
      </c>
      <c r="K57" s="97"/>
      <c r="L57" s="89"/>
      <c r="M57" s="97"/>
      <c r="N57" s="89"/>
      <c r="O57" s="98"/>
    </row>
    <row r="58" spans="1:15" ht="12.75" x14ac:dyDescent="0.15">
      <c r="A58" s="65"/>
      <c r="B58" s="84" t="s">
        <v>92</v>
      </c>
      <c r="C58" s="60">
        <f>'7生産00'!D76</f>
        <v>110.8</v>
      </c>
      <c r="D58" s="61">
        <f t="shared" si="1"/>
        <v>7.4</v>
      </c>
      <c r="E58" s="62">
        <f>'7生産00'!D173</f>
        <v>111.5</v>
      </c>
      <c r="F58" s="61">
        <f t="shared" si="0"/>
        <v>1.1000000000000001</v>
      </c>
      <c r="G58" s="90"/>
      <c r="H58" s="56"/>
      <c r="I58" s="95"/>
      <c r="J58" s="107" t="s">
        <v>92</v>
      </c>
      <c r="K58" s="97"/>
      <c r="L58" s="89"/>
      <c r="M58" s="97"/>
      <c r="N58" s="89"/>
      <c r="O58" s="98"/>
    </row>
    <row r="59" spans="1:15" ht="12.75" x14ac:dyDescent="0.15">
      <c r="A59" s="65"/>
      <c r="B59" s="84" t="s">
        <v>93</v>
      </c>
      <c r="C59" s="60">
        <f>'7生産00'!D77</f>
        <v>99</v>
      </c>
      <c r="D59" s="61">
        <f t="shared" si="1"/>
        <v>8.6</v>
      </c>
      <c r="E59" s="62">
        <f>'7生産00'!D174</f>
        <v>110.9</v>
      </c>
      <c r="F59" s="61">
        <f t="shared" si="0"/>
        <v>-0.5</v>
      </c>
      <c r="G59" s="90"/>
      <c r="H59" s="56"/>
      <c r="I59" s="95"/>
      <c r="J59" s="107" t="s">
        <v>93</v>
      </c>
      <c r="K59" s="97"/>
      <c r="L59" s="89"/>
      <c r="M59" s="97"/>
      <c r="N59" s="89"/>
      <c r="O59" s="98"/>
    </row>
    <row r="60" spans="1:15" ht="12.75" x14ac:dyDescent="0.15">
      <c r="A60" s="85" t="s">
        <v>57</v>
      </c>
      <c r="B60" s="84" t="s">
        <v>94</v>
      </c>
      <c r="C60" s="60">
        <f>'7生産00'!D78</f>
        <v>114.4</v>
      </c>
      <c r="D60" s="61">
        <f t="shared" si="1"/>
        <v>6.1</v>
      </c>
      <c r="E60" s="62">
        <f>'7生産00'!D175</f>
        <v>111.1</v>
      </c>
      <c r="F60" s="61">
        <f t="shared" si="0"/>
        <v>0.2</v>
      </c>
      <c r="G60" s="90"/>
      <c r="H60" s="56"/>
      <c r="I60" s="99" t="s">
        <v>57</v>
      </c>
      <c r="J60" s="107" t="s">
        <v>94</v>
      </c>
      <c r="K60" s="97"/>
      <c r="L60" s="89"/>
      <c r="M60" s="97"/>
      <c r="N60" s="89"/>
      <c r="O60" s="98"/>
    </row>
    <row r="61" spans="1:15" ht="12.75" x14ac:dyDescent="0.15">
      <c r="A61" s="65"/>
      <c r="B61" s="84" t="s">
        <v>95</v>
      </c>
      <c r="C61" s="60">
        <f>'7生産00'!D79</f>
        <v>113</v>
      </c>
      <c r="D61" s="61">
        <f t="shared" si="1"/>
        <v>4.5</v>
      </c>
      <c r="E61" s="62">
        <f>'7生産00'!D176</f>
        <v>112.8</v>
      </c>
      <c r="F61" s="61">
        <f t="shared" si="0"/>
        <v>1.5</v>
      </c>
      <c r="G61" s="90"/>
      <c r="H61" s="56"/>
      <c r="I61" s="95"/>
      <c r="J61" s="107" t="s">
        <v>95</v>
      </c>
      <c r="K61" s="97"/>
      <c r="L61" s="89"/>
      <c r="M61" s="97"/>
      <c r="N61" s="89"/>
      <c r="O61" s="98"/>
    </row>
    <row r="62" spans="1:15" ht="12.75" x14ac:dyDescent="0.15">
      <c r="A62" s="65"/>
      <c r="B62" s="84" t="s">
        <v>96</v>
      </c>
      <c r="C62" s="60">
        <f>'7生産00'!D80</f>
        <v>117.8</v>
      </c>
      <c r="D62" s="61">
        <f t="shared" si="1"/>
        <v>10.6</v>
      </c>
      <c r="E62" s="62">
        <f>'7生産00'!D177</f>
        <v>116.3</v>
      </c>
      <c r="F62" s="61">
        <f t="shared" si="0"/>
        <v>3.1</v>
      </c>
      <c r="G62" s="90"/>
      <c r="H62" s="56"/>
      <c r="I62" s="95"/>
      <c r="J62" s="107" t="s">
        <v>96</v>
      </c>
      <c r="K62" s="97"/>
      <c r="L62" s="89"/>
      <c r="M62" s="97"/>
      <c r="N62" s="89"/>
      <c r="O62" s="98"/>
    </row>
    <row r="63" spans="1:15" ht="12.75" x14ac:dyDescent="0.15">
      <c r="A63" s="67" t="s">
        <v>11</v>
      </c>
      <c r="B63" s="86" t="s">
        <v>97</v>
      </c>
      <c r="C63" s="69">
        <f>'7生産00'!D81</f>
        <v>117.9</v>
      </c>
      <c r="D63" s="70">
        <f t="shared" si="1"/>
        <v>6.7</v>
      </c>
      <c r="E63" s="71">
        <f>'7生産00'!D178</f>
        <v>115.2</v>
      </c>
      <c r="F63" s="70">
        <f t="shared" si="0"/>
        <v>-0.9</v>
      </c>
      <c r="G63" s="103"/>
      <c r="H63" s="56"/>
      <c r="I63" s="95" t="s">
        <v>11</v>
      </c>
      <c r="J63" s="107" t="s">
        <v>97</v>
      </c>
      <c r="K63" s="97"/>
      <c r="L63" s="102"/>
      <c r="M63" s="97"/>
      <c r="N63" s="102"/>
      <c r="O63" s="98"/>
    </row>
    <row r="64" spans="1:15" ht="12.75" x14ac:dyDescent="0.15">
      <c r="A64" s="46" t="s">
        <v>418</v>
      </c>
      <c r="B64" s="110"/>
      <c r="C64" s="111"/>
      <c r="D64" s="112"/>
      <c r="E64" s="113"/>
      <c r="F64" s="112"/>
      <c r="G64" s="114"/>
      <c r="H64" s="56"/>
      <c r="I64" s="46" t="s">
        <v>418</v>
      </c>
      <c r="J64" s="115"/>
      <c r="K64" s="111"/>
      <c r="L64" s="112"/>
      <c r="M64" s="113"/>
      <c r="N64" s="112"/>
      <c r="O64" s="114"/>
    </row>
    <row r="65" spans="1:15" ht="12.75" x14ac:dyDescent="0.15">
      <c r="A65" s="58">
        <v>2005</v>
      </c>
      <c r="B65" s="59" t="s">
        <v>84</v>
      </c>
      <c r="C65" s="186">
        <f>'10生産05'!D24</f>
        <v>89.6</v>
      </c>
      <c r="D65" s="89"/>
      <c r="E65" s="62">
        <f>'10生産05'!D156</f>
        <v>95.2</v>
      </c>
      <c r="F65" s="89"/>
      <c r="G65" s="90"/>
      <c r="H65" s="56"/>
      <c r="I65" s="73">
        <v>2005</v>
      </c>
      <c r="J65" s="74" t="s">
        <v>84</v>
      </c>
      <c r="K65" s="75">
        <v>92.3</v>
      </c>
      <c r="L65" s="89"/>
      <c r="M65" s="189">
        <v>99.8</v>
      </c>
      <c r="N65" s="89"/>
      <c r="O65" s="94"/>
    </row>
    <row r="66" spans="1:15" ht="12.75" x14ac:dyDescent="0.15">
      <c r="A66" s="65"/>
      <c r="B66" s="59" t="s">
        <v>86</v>
      </c>
      <c r="C66" s="186">
        <f>'10生産05'!D25</f>
        <v>92.6</v>
      </c>
      <c r="D66" s="89"/>
      <c r="E66" s="62">
        <f>'10生産05'!D157</f>
        <v>94.7</v>
      </c>
      <c r="F66" s="61">
        <f>ROUND((E66-E65)/E65*100,1)</f>
        <v>-0.5</v>
      </c>
      <c r="G66" s="90"/>
      <c r="H66" s="56"/>
      <c r="I66" s="65"/>
      <c r="J66" s="59" t="s">
        <v>86</v>
      </c>
      <c r="K66" s="63">
        <v>97.5</v>
      </c>
      <c r="L66" s="89"/>
      <c r="M66" s="190">
        <v>99.7</v>
      </c>
      <c r="N66" s="61">
        <f>ROUND((M66-M65)/M65*100,1)</f>
        <v>-0.1</v>
      </c>
      <c r="O66" s="98"/>
    </row>
    <row r="67" spans="1:15" ht="12.75" x14ac:dyDescent="0.15">
      <c r="A67" s="65"/>
      <c r="B67" s="59" t="s">
        <v>88</v>
      </c>
      <c r="C67" s="186">
        <f>'10生産05'!D26</f>
        <v>116.9</v>
      </c>
      <c r="D67" s="89"/>
      <c r="E67" s="62">
        <f>'10生産05'!D158</f>
        <v>96</v>
      </c>
      <c r="F67" s="61">
        <f t="shared" ref="F67:F130" si="2">ROUND((E67-E66)/E66*100,1)</f>
        <v>1.4</v>
      </c>
      <c r="G67" s="90"/>
      <c r="H67" s="56"/>
      <c r="I67" s="65"/>
      <c r="J67" s="59" t="s">
        <v>88</v>
      </c>
      <c r="K67" s="63">
        <v>112.4</v>
      </c>
      <c r="L67" s="89"/>
      <c r="M67" s="190">
        <v>100</v>
      </c>
      <c r="N67" s="61">
        <f t="shared" ref="N67:N130" si="3">ROUND((M67-M66)/M66*100,1)</f>
        <v>0.3</v>
      </c>
      <c r="O67" s="98"/>
    </row>
    <row r="68" spans="1:15" ht="12.75" x14ac:dyDescent="0.15">
      <c r="A68" s="65"/>
      <c r="B68" s="59" t="s">
        <v>89</v>
      </c>
      <c r="C68" s="186">
        <f>'10生産05'!D27</f>
        <v>89.1</v>
      </c>
      <c r="D68" s="89"/>
      <c r="E68" s="62">
        <f>'10生産05'!D159</f>
        <v>92.6</v>
      </c>
      <c r="F68" s="61">
        <f t="shared" si="2"/>
        <v>-3.5</v>
      </c>
      <c r="G68" s="90"/>
      <c r="H68" s="56"/>
      <c r="I68" s="65"/>
      <c r="J68" s="59" t="s">
        <v>89</v>
      </c>
      <c r="K68" s="63">
        <v>97.5</v>
      </c>
      <c r="L68" s="89"/>
      <c r="M68" s="190">
        <v>100.5</v>
      </c>
      <c r="N68" s="61">
        <f t="shared" si="3"/>
        <v>0.5</v>
      </c>
      <c r="O68" s="98"/>
    </row>
    <row r="69" spans="1:15" ht="12.75" x14ac:dyDescent="0.15">
      <c r="A69" s="65"/>
      <c r="B69" s="59" t="s">
        <v>90</v>
      </c>
      <c r="C69" s="186">
        <f>'10生産05'!D28</f>
        <v>88.2</v>
      </c>
      <c r="D69" s="89"/>
      <c r="E69" s="62">
        <f>'10生産05'!D160</f>
        <v>94.6</v>
      </c>
      <c r="F69" s="61">
        <f t="shared" si="2"/>
        <v>2.2000000000000002</v>
      </c>
      <c r="G69" s="90"/>
      <c r="H69" s="56"/>
      <c r="I69" s="65"/>
      <c r="J69" s="59" t="s">
        <v>90</v>
      </c>
      <c r="K69" s="63">
        <v>92.8</v>
      </c>
      <c r="L69" s="89"/>
      <c r="M69" s="190">
        <v>99.8</v>
      </c>
      <c r="N69" s="61">
        <f t="shared" si="3"/>
        <v>-0.7</v>
      </c>
      <c r="O69" s="98"/>
    </row>
    <row r="70" spans="1:15" ht="12.75" x14ac:dyDescent="0.15">
      <c r="A70" s="65"/>
      <c r="B70" s="59" t="s">
        <v>91</v>
      </c>
      <c r="C70" s="186">
        <f>'10生産05'!D29</f>
        <v>94.7</v>
      </c>
      <c r="D70" s="89"/>
      <c r="E70" s="62">
        <f>'10生産05'!D161</f>
        <v>95.3</v>
      </c>
      <c r="F70" s="61">
        <f t="shared" si="2"/>
        <v>0.7</v>
      </c>
      <c r="G70" s="90"/>
      <c r="H70" s="56"/>
      <c r="I70" s="65"/>
      <c r="J70" s="59" t="s">
        <v>91</v>
      </c>
      <c r="K70" s="63">
        <v>103.1</v>
      </c>
      <c r="L70" s="89"/>
      <c r="M70" s="190">
        <v>100.1</v>
      </c>
      <c r="N70" s="61">
        <f t="shared" si="3"/>
        <v>0.3</v>
      </c>
      <c r="O70" s="98"/>
    </row>
    <row r="71" spans="1:15" ht="12.75" x14ac:dyDescent="0.15">
      <c r="A71" s="65"/>
      <c r="B71" s="59" t="s">
        <v>92</v>
      </c>
      <c r="C71" s="186">
        <f>'10生産05'!D30</f>
        <v>93.3</v>
      </c>
      <c r="D71" s="89"/>
      <c r="E71" s="62">
        <f>'10生産05'!D162</f>
        <v>94</v>
      </c>
      <c r="F71" s="61">
        <f t="shared" si="2"/>
        <v>-1.4</v>
      </c>
      <c r="G71" s="90"/>
      <c r="H71" s="56"/>
      <c r="I71" s="65"/>
      <c r="J71" s="59" t="s">
        <v>92</v>
      </c>
      <c r="K71" s="63">
        <v>99.7</v>
      </c>
      <c r="L71" s="89"/>
      <c r="M71" s="190">
        <v>99.3</v>
      </c>
      <c r="N71" s="61">
        <f t="shared" si="3"/>
        <v>-0.8</v>
      </c>
      <c r="O71" s="98"/>
    </row>
    <row r="72" spans="1:15" ht="12.75" x14ac:dyDescent="0.15">
      <c r="A72" s="65"/>
      <c r="B72" s="59" t="s">
        <v>93</v>
      </c>
      <c r="C72" s="186">
        <f>'10生産05'!D31</f>
        <v>81.7</v>
      </c>
      <c r="D72" s="89"/>
      <c r="E72" s="62">
        <f>'10生産05'!D163</f>
        <v>91.9</v>
      </c>
      <c r="F72" s="61">
        <f t="shared" si="2"/>
        <v>-2.2000000000000002</v>
      </c>
      <c r="G72" s="90"/>
      <c r="H72" s="56"/>
      <c r="I72" s="65"/>
      <c r="J72" s="59" t="s">
        <v>93</v>
      </c>
      <c r="K72" s="63">
        <v>93</v>
      </c>
      <c r="L72" s="89"/>
      <c r="M72" s="190">
        <v>99.4</v>
      </c>
      <c r="N72" s="61">
        <f t="shared" si="3"/>
        <v>0.1</v>
      </c>
      <c r="O72" s="98"/>
    </row>
    <row r="73" spans="1:15" ht="12.75" x14ac:dyDescent="0.15">
      <c r="A73" s="85" t="s">
        <v>57</v>
      </c>
      <c r="B73" s="59" t="s">
        <v>94</v>
      </c>
      <c r="C73" s="186">
        <f>'10生産05'!D32</f>
        <v>95</v>
      </c>
      <c r="D73" s="89"/>
      <c r="E73" s="62">
        <f>'10生産05'!D164</f>
        <v>93.3</v>
      </c>
      <c r="F73" s="61">
        <f t="shared" si="2"/>
        <v>1.5</v>
      </c>
      <c r="G73" s="90"/>
      <c r="H73" s="56"/>
      <c r="I73" s="85" t="s">
        <v>57</v>
      </c>
      <c r="J73" s="59" t="s">
        <v>94</v>
      </c>
      <c r="K73" s="63">
        <v>104.6</v>
      </c>
      <c r="L73" s="89"/>
      <c r="M73" s="190">
        <v>100.3</v>
      </c>
      <c r="N73" s="61">
        <f t="shared" si="3"/>
        <v>0.9</v>
      </c>
      <c r="O73" s="98"/>
    </row>
    <row r="74" spans="1:15" ht="12.75" x14ac:dyDescent="0.15">
      <c r="A74" s="65" t="s">
        <v>57</v>
      </c>
      <c r="B74" s="59" t="s">
        <v>95</v>
      </c>
      <c r="C74" s="186">
        <f>'10生産05'!D33</f>
        <v>98.8</v>
      </c>
      <c r="D74" s="89"/>
      <c r="E74" s="62">
        <f>'10生産05'!D165</f>
        <v>98.2</v>
      </c>
      <c r="F74" s="61">
        <f t="shared" si="2"/>
        <v>5.3</v>
      </c>
      <c r="G74" s="90"/>
      <c r="H74" s="56"/>
      <c r="I74" s="65" t="s">
        <v>57</v>
      </c>
      <c r="J74" s="59" t="s">
        <v>95</v>
      </c>
      <c r="K74" s="63">
        <v>100.2</v>
      </c>
      <c r="L74" s="89"/>
      <c r="M74" s="190">
        <v>99.8</v>
      </c>
      <c r="N74" s="61">
        <f t="shared" si="3"/>
        <v>-0.5</v>
      </c>
      <c r="O74" s="98"/>
    </row>
    <row r="75" spans="1:15" ht="12.75" x14ac:dyDescent="0.15">
      <c r="A75" s="65" t="s">
        <v>57</v>
      </c>
      <c r="B75" s="59" t="s">
        <v>96</v>
      </c>
      <c r="C75" s="186">
        <f>'10生産05'!D34</f>
        <v>95.1</v>
      </c>
      <c r="D75" s="89"/>
      <c r="E75" s="62">
        <f>'10生産05'!D166</f>
        <v>95.7</v>
      </c>
      <c r="F75" s="61">
        <f t="shared" si="2"/>
        <v>-2.5</v>
      </c>
      <c r="G75" s="90"/>
      <c r="H75" s="56" t="s">
        <v>11</v>
      </c>
      <c r="I75" s="65" t="s">
        <v>57</v>
      </c>
      <c r="J75" s="59" t="s">
        <v>96</v>
      </c>
      <c r="K75" s="63">
        <v>104.3</v>
      </c>
      <c r="L75" s="89"/>
      <c r="M75" s="190">
        <v>101.4</v>
      </c>
      <c r="N75" s="61">
        <f t="shared" si="3"/>
        <v>1.6</v>
      </c>
      <c r="O75" s="98"/>
    </row>
    <row r="76" spans="1:15" ht="12.75" x14ac:dyDescent="0.15">
      <c r="A76" s="65" t="s">
        <v>57</v>
      </c>
      <c r="B76" s="59" t="s">
        <v>97</v>
      </c>
      <c r="C76" s="186">
        <f>'10生産05'!D35</f>
        <v>102.3</v>
      </c>
      <c r="D76" s="89"/>
      <c r="E76" s="62">
        <f>'10生産05'!D167</f>
        <v>96.7</v>
      </c>
      <c r="F76" s="61">
        <f t="shared" si="2"/>
        <v>1</v>
      </c>
      <c r="G76" s="90"/>
      <c r="H76" s="56"/>
      <c r="I76" s="65" t="s">
        <v>57</v>
      </c>
      <c r="J76" s="59" t="s">
        <v>97</v>
      </c>
      <c r="K76" s="63">
        <v>102.6</v>
      </c>
      <c r="L76" s="89"/>
      <c r="M76" s="190">
        <v>101.6</v>
      </c>
      <c r="N76" s="61">
        <f t="shared" si="3"/>
        <v>0.2</v>
      </c>
      <c r="O76" s="100"/>
    </row>
    <row r="77" spans="1:15" ht="12.75" x14ac:dyDescent="0.15">
      <c r="A77" s="73">
        <v>2006</v>
      </c>
      <c r="B77" s="74" t="s">
        <v>84</v>
      </c>
      <c r="C77" s="187">
        <f>'10生産05'!D36</f>
        <v>90.6</v>
      </c>
      <c r="D77" s="76">
        <f>ROUND((C77-C65)/C65*100,1)</f>
        <v>1.1000000000000001</v>
      </c>
      <c r="E77" s="81">
        <f>'10生産05'!D168</f>
        <v>97.4</v>
      </c>
      <c r="F77" s="76">
        <f t="shared" si="2"/>
        <v>0.7</v>
      </c>
      <c r="G77" s="101"/>
      <c r="H77" s="56"/>
      <c r="I77" s="73">
        <v>2006</v>
      </c>
      <c r="J77" s="74" t="s">
        <v>84</v>
      </c>
      <c r="K77" s="75">
        <v>94.3</v>
      </c>
      <c r="L77" s="76">
        <f>ROUND((K77-K65)/K65*100,1)</f>
        <v>2.2000000000000002</v>
      </c>
      <c r="M77" s="75">
        <v>102</v>
      </c>
      <c r="N77" s="76">
        <f t="shared" si="3"/>
        <v>0.4</v>
      </c>
      <c r="O77" s="98"/>
    </row>
    <row r="78" spans="1:15" ht="12.75" x14ac:dyDescent="0.15">
      <c r="A78" s="65"/>
      <c r="B78" s="59" t="s">
        <v>86</v>
      </c>
      <c r="C78" s="186">
        <f>'10生産05'!D37</f>
        <v>97.6</v>
      </c>
      <c r="D78" s="61">
        <f t="shared" ref="D78:D141" si="4">ROUND((C78-C66)/C66*100,1)</f>
        <v>5.4</v>
      </c>
      <c r="E78" s="62">
        <f>'10生産05'!D169</f>
        <v>97.6</v>
      </c>
      <c r="F78" s="61">
        <f t="shared" si="2"/>
        <v>0.2</v>
      </c>
      <c r="G78" s="90"/>
      <c r="H78" s="56"/>
      <c r="I78" s="65"/>
      <c r="J78" s="59" t="s">
        <v>86</v>
      </c>
      <c r="K78" s="63">
        <v>100.7</v>
      </c>
      <c r="L78" s="61">
        <f t="shared" ref="L78:L141" si="5">ROUND((K78-K66)/K66*100,1)</f>
        <v>3.3</v>
      </c>
      <c r="M78" s="63">
        <v>101.9</v>
      </c>
      <c r="N78" s="61">
        <f t="shared" si="3"/>
        <v>-0.1</v>
      </c>
      <c r="O78" s="98"/>
    </row>
    <row r="79" spans="1:15" ht="12.75" x14ac:dyDescent="0.15">
      <c r="A79" s="65"/>
      <c r="B79" s="59" t="s">
        <v>88</v>
      </c>
      <c r="C79" s="186">
        <f>'10生産05'!D38</f>
        <v>120.2</v>
      </c>
      <c r="D79" s="61">
        <f t="shared" si="4"/>
        <v>2.8</v>
      </c>
      <c r="E79" s="62">
        <f>'10生産05'!D170</f>
        <v>94.8</v>
      </c>
      <c r="F79" s="61">
        <f t="shared" si="2"/>
        <v>-2.9</v>
      </c>
      <c r="G79" s="90"/>
      <c r="H79" s="56"/>
      <c r="I79" s="65"/>
      <c r="J79" s="59" t="s">
        <v>88</v>
      </c>
      <c r="K79" s="63">
        <v>115</v>
      </c>
      <c r="L79" s="61">
        <f t="shared" si="5"/>
        <v>2.2999999999999998</v>
      </c>
      <c r="M79" s="63">
        <v>102.5</v>
      </c>
      <c r="N79" s="61">
        <f t="shared" si="3"/>
        <v>0.6</v>
      </c>
      <c r="O79" s="98"/>
    </row>
    <row r="80" spans="1:15" ht="12.75" x14ac:dyDescent="0.15">
      <c r="A80" s="65"/>
      <c r="B80" s="59" t="s">
        <v>89</v>
      </c>
      <c r="C80" s="186">
        <f>'10生産05'!D39</f>
        <v>94.3</v>
      </c>
      <c r="D80" s="61">
        <f t="shared" si="4"/>
        <v>5.8</v>
      </c>
      <c r="E80" s="62">
        <f>'10生産05'!D171</f>
        <v>98</v>
      </c>
      <c r="F80" s="61">
        <f t="shared" si="2"/>
        <v>3.4</v>
      </c>
      <c r="G80" s="90"/>
      <c r="H80" s="56"/>
      <c r="I80" s="65"/>
      <c r="J80" s="59" t="s">
        <v>89</v>
      </c>
      <c r="K80" s="63">
        <v>101.4</v>
      </c>
      <c r="L80" s="61">
        <f t="shared" si="5"/>
        <v>4</v>
      </c>
      <c r="M80" s="63">
        <v>104.5</v>
      </c>
      <c r="N80" s="61">
        <f t="shared" si="3"/>
        <v>2</v>
      </c>
      <c r="O80" s="98"/>
    </row>
    <row r="81" spans="1:15" ht="12.75" x14ac:dyDescent="0.15">
      <c r="A81" s="85" t="s">
        <v>11</v>
      </c>
      <c r="B81" s="59" t="s">
        <v>90</v>
      </c>
      <c r="C81" s="186">
        <f>'10生産05'!D40</f>
        <v>88.1</v>
      </c>
      <c r="D81" s="61">
        <f t="shared" si="4"/>
        <v>-0.1</v>
      </c>
      <c r="E81" s="62">
        <f>'10生産05'!D172</f>
        <v>98.8</v>
      </c>
      <c r="F81" s="61">
        <f t="shared" si="2"/>
        <v>0.8</v>
      </c>
      <c r="G81" s="90"/>
      <c r="H81" s="56"/>
      <c r="I81" s="85" t="s">
        <v>11</v>
      </c>
      <c r="J81" s="59" t="s">
        <v>90</v>
      </c>
      <c r="K81" s="63">
        <v>96.7</v>
      </c>
      <c r="L81" s="61">
        <f t="shared" si="5"/>
        <v>4.2</v>
      </c>
      <c r="M81" s="63">
        <v>103</v>
      </c>
      <c r="N81" s="61">
        <f t="shared" si="3"/>
        <v>-1.4</v>
      </c>
      <c r="O81" s="98"/>
    </row>
    <row r="82" spans="1:15" ht="12.75" x14ac:dyDescent="0.15">
      <c r="A82" s="65" t="s">
        <v>57</v>
      </c>
      <c r="B82" s="59" t="s">
        <v>91</v>
      </c>
      <c r="C82" s="186">
        <f>'10生産05'!D41</f>
        <v>98.3</v>
      </c>
      <c r="D82" s="61">
        <f t="shared" si="4"/>
        <v>3.8</v>
      </c>
      <c r="E82" s="62">
        <f>'10生産05'!D173</f>
        <v>97.1</v>
      </c>
      <c r="F82" s="61">
        <f t="shared" si="2"/>
        <v>-1.7</v>
      </c>
      <c r="G82" s="90"/>
      <c r="H82" s="56"/>
      <c r="I82" s="65" t="s">
        <v>57</v>
      </c>
      <c r="J82" s="59" t="s">
        <v>91</v>
      </c>
      <c r="K82" s="63">
        <v>107.5</v>
      </c>
      <c r="L82" s="61">
        <f t="shared" si="5"/>
        <v>4.3</v>
      </c>
      <c r="M82" s="63">
        <v>104.3</v>
      </c>
      <c r="N82" s="61">
        <f t="shared" si="3"/>
        <v>1.3</v>
      </c>
      <c r="O82" s="98"/>
    </row>
    <row r="83" spans="1:15" ht="12.75" x14ac:dyDescent="0.15">
      <c r="A83" s="65"/>
      <c r="B83" s="59" t="s">
        <v>92</v>
      </c>
      <c r="C83" s="186">
        <f>'10生産05'!D42</f>
        <v>99.1</v>
      </c>
      <c r="D83" s="61">
        <f t="shared" si="4"/>
        <v>6.2</v>
      </c>
      <c r="E83" s="62">
        <f>'10生産05'!D174</f>
        <v>101.4</v>
      </c>
      <c r="F83" s="61">
        <f t="shared" si="2"/>
        <v>4.4000000000000004</v>
      </c>
      <c r="G83" s="90"/>
      <c r="H83" s="56"/>
      <c r="I83" s="65"/>
      <c r="J83" s="59" t="s">
        <v>92</v>
      </c>
      <c r="K83" s="63">
        <v>104.8</v>
      </c>
      <c r="L83" s="61">
        <f t="shared" si="5"/>
        <v>5.0999999999999996</v>
      </c>
      <c r="M83" s="63">
        <v>104.7</v>
      </c>
      <c r="N83" s="61">
        <f t="shared" si="3"/>
        <v>0.4</v>
      </c>
      <c r="O83" s="98"/>
    </row>
    <row r="84" spans="1:15" ht="12.75" x14ac:dyDescent="0.15">
      <c r="A84" s="65"/>
      <c r="B84" s="59" t="s">
        <v>93</v>
      </c>
      <c r="C84" s="186">
        <f>'10生産05'!D43</f>
        <v>86.8</v>
      </c>
      <c r="D84" s="61">
        <f t="shared" si="4"/>
        <v>6.2</v>
      </c>
      <c r="E84" s="62">
        <f>'10生産05'!D175</f>
        <v>96.6</v>
      </c>
      <c r="F84" s="61">
        <f t="shared" si="2"/>
        <v>-4.7</v>
      </c>
      <c r="G84" s="90"/>
      <c r="H84" s="56"/>
      <c r="I84" s="65"/>
      <c r="J84" s="59" t="s">
        <v>93</v>
      </c>
      <c r="K84" s="63">
        <v>98.4</v>
      </c>
      <c r="L84" s="61">
        <f t="shared" si="5"/>
        <v>5.8</v>
      </c>
      <c r="M84" s="63">
        <v>105.1</v>
      </c>
      <c r="N84" s="61">
        <f t="shared" si="3"/>
        <v>0.4</v>
      </c>
      <c r="O84" s="98"/>
    </row>
    <row r="85" spans="1:15" ht="12.75" x14ac:dyDescent="0.15">
      <c r="A85" s="85" t="s">
        <v>57</v>
      </c>
      <c r="B85" s="59" t="s">
        <v>94</v>
      </c>
      <c r="C85" s="186">
        <f>'10生産05'!D44</f>
        <v>98.9</v>
      </c>
      <c r="D85" s="61">
        <f t="shared" si="4"/>
        <v>4.0999999999999996</v>
      </c>
      <c r="E85" s="62">
        <f>'10生産05'!D176</f>
        <v>97.4</v>
      </c>
      <c r="F85" s="61">
        <f t="shared" si="2"/>
        <v>0.8</v>
      </c>
      <c r="G85" s="90"/>
      <c r="H85" s="56"/>
      <c r="I85" s="85" t="s">
        <v>57</v>
      </c>
      <c r="J85" s="59" t="s">
        <v>94</v>
      </c>
      <c r="K85" s="63">
        <v>109.4</v>
      </c>
      <c r="L85" s="61">
        <f t="shared" si="5"/>
        <v>4.5999999999999996</v>
      </c>
      <c r="M85" s="63">
        <v>105.1</v>
      </c>
      <c r="N85" s="61">
        <f t="shared" si="3"/>
        <v>0</v>
      </c>
      <c r="O85" s="98"/>
    </row>
    <row r="86" spans="1:15" ht="12.75" x14ac:dyDescent="0.15">
      <c r="A86" s="65" t="s">
        <v>57</v>
      </c>
      <c r="B86" s="59" t="s">
        <v>95</v>
      </c>
      <c r="C86" s="186">
        <f>'10生産05'!D45</f>
        <v>96.4</v>
      </c>
      <c r="D86" s="61">
        <f t="shared" si="4"/>
        <v>-2.4</v>
      </c>
      <c r="E86" s="62">
        <f>'10生産05'!D177</f>
        <v>98.8</v>
      </c>
      <c r="F86" s="61">
        <f t="shared" si="2"/>
        <v>1.4</v>
      </c>
      <c r="G86" s="90"/>
      <c r="H86" s="56"/>
      <c r="I86" s="65" t="s">
        <v>57</v>
      </c>
      <c r="J86" s="59" t="s">
        <v>95</v>
      </c>
      <c r="K86" s="63">
        <v>107.7</v>
      </c>
      <c r="L86" s="61">
        <f t="shared" si="5"/>
        <v>7.5</v>
      </c>
      <c r="M86" s="63">
        <v>105.9</v>
      </c>
      <c r="N86" s="61">
        <f t="shared" si="3"/>
        <v>0.8</v>
      </c>
      <c r="O86" s="98"/>
    </row>
    <row r="87" spans="1:15" ht="12.75" x14ac:dyDescent="0.15">
      <c r="A87" s="65" t="s">
        <v>57</v>
      </c>
      <c r="B87" s="59" t="s">
        <v>96</v>
      </c>
      <c r="C87" s="186">
        <f>'10生産05'!D46</f>
        <v>103.1</v>
      </c>
      <c r="D87" s="61">
        <f t="shared" si="4"/>
        <v>8.4</v>
      </c>
      <c r="E87" s="62">
        <f>'10生産05'!D178</f>
        <v>100.4</v>
      </c>
      <c r="F87" s="61">
        <f t="shared" si="2"/>
        <v>1.6</v>
      </c>
      <c r="G87" s="90"/>
      <c r="H87" s="56"/>
      <c r="I87" s="65" t="s">
        <v>57</v>
      </c>
      <c r="J87" s="59" t="s">
        <v>96</v>
      </c>
      <c r="K87" s="63">
        <v>109.6</v>
      </c>
      <c r="L87" s="61">
        <f t="shared" si="5"/>
        <v>5.0999999999999996</v>
      </c>
      <c r="M87" s="63">
        <v>106.3</v>
      </c>
      <c r="N87" s="61">
        <f t="shared" si="3"/>
        <v>0.4</v>
      </c>
      <c r="O87" s="98"/>
    </row>
    <row r="88" spans="1:15" ht="12.75" x14ac:dyDescent="0.15">
      <c r="A88" s="67" t="s">
        <v>57</v>
      </c>
      <c r="B88" s="68" t="s">
        <v>97</v>
      </c>
      <c r="C88" s="188">
        <f>'10生産05'!D47</f>
        <v>105.9</v>
      </c>
      <c r="D88" s="70">
        <f t="shared" si="4"/>
        <v>3.5</v>
      </c>
      <c r="E88" s="71">
        <f>'10生産05'!D179</f>
        <v>99.5</v>
      </c>
      <c r="F88" s="70">
        <f t="shared" si="2"/>
        <v>-0.9</v>
      </c>
      <c r="G88" s="103"/>
      <c r="H88" s="56"/>
      <c r="I88" s="67" t="s">
        <v>57</v>
      </c>
      <c r="J88" s="68" t="s">
        <v>97</v>
      </c>
      <c r="K88" s="78">
        <v>108.1</v>
      </c>
      <c r="L88" s="70">
        <f t="shared" si="5"/>
        <v>5.4</v>
      </c>
      <c r="M88" s="78">
        <v>106.6</v>
      </c>
      <c r="N88" s="70">
        <f t="shared" si="3"/>
        <v>0.3</v>
      </c>
      <c r="O88" s="100"/>
    </row>
    <row r="89" spans="1:15" ht="12.75" x14ac:dyDescent="0.15">
      <c r="A89" s="58">
        <v>2007</v>
      </c>
      <c r="B89" s="59" t="s">
        <v>84</v>
      </c>
      <c r="C89" s="186">
        <f>'10生産05'!D48</f>
        <v>91.3</v>
      </c>
      <c r="D89" s="61">
        <f t="shared" si="4"/>
        <v>0.8</v>
      </c>
      <c r="E89" s="62">
        <f>'10生産05'!D180</f>
        <v>97.9</v>
      </c>
      <c r="F89" s="61">
        <f t="shared" si="2"/>
        <v>-1.6</v>
      </c>
      <c r="G89" s="105"/>
      <c r="H89" s="56"/>
      <c r="I89" s="58">
        <v>2007</v>
      </c>
      <c r="J89" s="59" t="s">
        <v>84</v>
      </c>
      <c r="K89" s="63">
        <v>98.5</v>
      </c>
      <c r="L89" s="61">
        <f t="shared" si="5"/>
        <v>4.5</v>
      </c>
      <c r="M89" s="63">
        <v>105.4</v>
      </c>
      <c r="N89" s="61">
        <f t="shared" si="3"/>
        <v>-1.1000000000000001</v>
      </c>
      <c r="O89" s="98"/>
    </row>
    <row r="90" spans="1:15" ht="12.75" x14ac:dyDescent="0.15">
      <c r="A90" s="58"/>
      <c r="B90" s="59" t="s">
        <v>86</v>
      </c>
      <c r="C90" s="186">
        <f>'10生産05'!D49</f>
        <v>95.7</v>
      </c>
      <c r="D90" s="61">
        <f t="shared" si="4"/>
        <v>-1.9</v>
      </c>
      <c r="E90" s="62">
        <f>'10生産05'!D181</f>
        <v>98.1</v>
      </c>
      <c r="F90" s="61">
        <f t="shared" si="2"/>
        <v>0.2</v>
      </c>
      <c r="G90" s="105"/>
      <c r="H90" s="56"/>
      <c r="I90" s="58"/>
      <c r="J90" s="59" t="s">
        <v>86</v>
      </c>
      <c r="K90" s="63">
        <v>103.6</v>
      </c>
      <c r="L90" s="61">
        <f t="shared" si="5"/>
        <v>2.9</v>
      </c>
      <c r="M90" s="63">
        <v>106</v>
      </c>
      <c r="N90" s="61">
        <f t="shared" si="3"/>
        <v>0.6</v>
      </c>
      <c r="O90" s="98"/>
    </row>
    <row r="91" spans="1:15" ht="12.75" x14ac:dyDescent="0.15">
      <c r="A91" s="58"/>
      <c r="B91" s="59" t="s">
        <v>88</v>
      </c>
      <c r="C91" s="186">
        <f>'10生産05'!D50</f>
        <v>120.5</v>
      </c>
      <c r="D91" s="61">
        <f t="shared" si="4"/>
        <v>0.2</v>
      </c>
      <c r="E91" s="62">
        <f>'10生産05'!D182</f>
        <v>97.4</v>
      </c>
      <c r="F91" s="61">
        <f t="shared" si="2"/>
        <v>-0.7</v>
      </c>
      <c r="G91" s="105"/>
      <c r="H91" s="56"/>
      <c r="I91" s="58"/>
      <c r="J91" s="59" t="s">
        <v>88</v>
      </c>
      <c r="K91" s="63">
        <v>117.3</v>
      </c>
      <c r="L91" s="61">
        <f t="shared" si="5"/>
        <v>2</v>
      </c>
      <c r="M91" s="63">
        <v>106</v>
      </c>
      <c r="N91" s="61">
        <f t="shared" si="3"/>
        <v>0</v>
      </c>
      <c r="O91" s="98"/>
    </row>
    <row r="92" spans="1:15" ht="12.75" x14ac:dyDescent="0.15">
      <c r="A92" s="65"/>
      <c r="B92" s="59" t="s">
        <v>89</v>
      </c>
      <c r="C92" s="186">
        <f>'10生産05'!D51</f>
        <v>98.6</v>
      </c>
      <c r="D92" s="61">
        <f t="shared" si="4"/>
        <v>4.5999999999999996</v>
      </c>
      <c r="E92" s="62">
        <f>'10生産05'!D183</f>
        <v>103.8</v>
      </c>
      <c r="F92" s="61">
        <f t="shared" si="2"/>
        <v>6.6</v>
      </c>
      <c r="G92" s="105"/>
      <c r="H92" s="56"/>
      <c r="I92" s="65"/>
      <c r="J92" s="59" t="s">
        <v>89</v>
      </c>
      <c r="K92" s="63">
        <v>102.4</v>
      </c>
      <c r="L92" s="61">
        <f t="shared" si="5"/>
        <v>1</v>
      </c>
      <c r="M92" s="63">
        <v>105.6</v>
      </c>
      <c r="N92" s="61">
        <f t="shared" si="3"/>
        <v>-0.4</v>
      </c>
      <c r="O92" s="98"/>
    </row>
    <row r="93" spans="1:15" ht="12.75" x14ac:dyDescent="0.15">
      <c r="A93" s="65"/>
      <c r="B93" s="59" t="s">
        <v>90</v>
      </c>
      <c r="C93" s="186">
        <f>'10生産05'!D52</f>
        <v>88.2</v>
      </c>
      <c r="D93" s="61">
        <f t="shared" si="4"/>
        <v>0.1</v>
      </c>
      <c r="E93" s="62">
        <f>'10生産05'!D184</f>
        <v>97.1</v>
      </c>
      <c r="F93" s="61">
        <f t="shared" si="2"/>
        <v>-6.5</v>
      </c>
      <c r="G93" s="105"/>
      <c r="H93" s="56"/>
      <c r="I93" s="65"/>
      <c r="J93" s="59" t="s">
        <v>90</v>
      </c>
      <c r="K93" s="63">
        <v>101.3</v>
      </c>
      <c r="L93" s="61">
        <f t="shared" si="5"/>
        <v>4.8</v>
      </c>
      <c r="M93" s="63">
        <v>106.8</v>
      </c>
      <c r="N93" s="61">
        <f t="shared" si="3"/>
        <v>1.1000000000000001</v>
      </c>
      <c r="O93" s="98"/>
    </row>
    <row r="94" spans="1:15" ht="12.75" x14ac:dyDescent="0.15">
      <c r="A94" s="65"/>
      <c r="B94" s="59" t="s">
        <v>91</v>
      </c>
      <c r="C94" s="186">
        <f>'10生産05'!D53</f>
        <v>100.1</v>
      </c>
      <c r="D94" s="61">
        <f t="shared" si="4"/>
        <v>1.8</v>
      </c>
      <c r="E94" s="62">
        <f>'10生産05'!D185</f>
        <v>98.8</v>
      </c>
      <c r="F94" s="61">
        <f t="shared" si="2"/>
        <v>1.8</v>
      </c>
      <c r="G94" s="105"/>
      <c r="H94" s="56"/>
      <c r="I94" s="65"/>
      <c r="J94" s="59" t="s">
        <v>91</v>
      </c>
      <c r="K94" s="63">
        <v>108.9</v>
      </c>
      <c r="L94" s="61">
        <f t="shared" si="5"/>
        <v>1.3</v>
      </c>
      <c r="M94" s="63">
        <v>106.9</v>
      </c>
      <c r="N94" s="61">
        <f t="shared" si="3"/>
        <v>0.1</v>
      </c>
      <c r="O94" s="98"/>
    </row>
    <row r="95" spans="1:15" ht="12.75" x14ac:dyDescent="0.15">
      <c r="A95" s="65"/>
      <c r="B95" s="59" t="s">
        <v>92</v>
      </c>
      <c r="C95" s="186">
        <f>'10生産05'!D54</f>
        <v>95</v>
      </c>
      <c r="D95" s="61">
        <f t="shared" si="4"/>
        <v>-4.0999999999999996</v>
      </c>
      <c r="E95" s="62">
        <f>'10生産05'!D186</f>
        <v>98.9</v>
      </c>
      <c r="F95" s="61">
        <f t="shared" si="2"/>
        <v>0.1</v>
      </c>
      <c r="G95" s="90"/>
      <c r="H95" s="56"/>
      <c r="I95" s="65"/>
      <c r="J95" s="59" t="s">
        <v>92</v>
      </c>
      <c r="K95" s="63">
        <v>108.1</v>
      </c>
      <c r="L95" s="61">
        <f t="shared" si="5"/>
        <v>3.1</v>
      </c>
      <c r="M95" s="63">
        <v>107</v>
      </c>
      <c r="N95" s="61">
        <f t="shared" si="3"/>
        <v>0.1</v>
      </c>
      <c r="O95" s="98"/>
    </row>
    <row r="96" spans="1:15" ht="12.75" x14ac:dyDescent="0.15">
      <c r="A96" s="65"/>
      <c r="B96" s="59" t="s">
        <v>93</v>
      </c>
      <c r="C96" s="186">
        <f>'10生産05'!D55</f>
        <v>96.6</v>
      </c>
      <c r="D96" s="61">
        <f t="shared" si="4"/>
        <v>11.3</v>
      </c>
      <c r="E96" s="62">
        <f>'10生産05'!D187</f>
        <v>106</v>
      </c>
      <c r="F96" s="61">
        <f t="shared" si="2"/>
        <v>7.2</v>
      </c>
      <c r="G96" s="90"/>
      <c r="H96" s="56"/>
      <c r="I96" s="65"/>
      <c r="J96" s="59" t="s">
        <v>93</v>
      </c>
      <c r="K96" s="63">
        <v>102.9</v>
      </c>
      <c r="L96" s="61">
        <f t="shared" si="5"/>
        <v>4.5999999999999996</v>
      </c>
      <c r="M96" s="63">
        <v>109.7</v>
      </c>
      <c r="N96" s="61">
        <f t="shared" si="3"/>
        <v>2.5</v>
      </c>
      <c r="O96" s="98"/>
    </row>
    <row r="97" spans="1:15" ht="12.75" x14ac:dyDescent="0.15">
      <c r="A97" s="65"/>
      <c r="B97" s="59" t="s">
        <v>94</v>
      </c>
      <c r="C97" s="186">
        <f>'10生産05'!D56</f>
        <v>101.9</v>
      </c>
      <c r="D97" s="61">
        <f t="shared" si="4"/>
        <v>3</v>
      </c>
      <c r="E97" s="62">
        <f>'10生産05'!D188</f>
        <v>100.5</v>
      </c>
      <c r="F97" s="61">
        <f t="shared" si="2"/>
        <v>-5.2</v>
      </c>
      <c r="G97" s="90"/>
      <c r="H97" s="56"/>
      <c r="I97" s="65"/>
      <c r="J97" s="59" t="s">
        <v>94</v>
      </c>
      <c r="K97" s="63">
        <v>109.6</v>
      </c>
      <c r="L97" s="61">
        <f t="shared" si="5"/>
        <v>0.2</v>
      </c>
      <c r="M97" s="63">
        <v>107.9</v>
      </c>
      <c r="N97" s="61">
        <f t="shared" si="3"/>
        <v>-1.6</v>
      </c>
      <c r="O97" s="98"/>
    </row>
    <row r="98" spans="1:15" ht="12.75" x14ac:dyDescent="0.15">
      <c r="A98" s="65"/>
      <c r="B98" s="59" t="s">
        <v>95</v>
      </c>
      <c r="C98" s="186">
        <f>'10生産05'!D57</f>
        <v>98.8</v>
      </c>
      <c r="D98" s="61">
        <f t="shared" si="4"/>
        <v>2.5</v>
      </c>
      <c r="E98" s="62">
        <f>'10生産05'!D189</f>
        <v>101.4</v>
      </c>
      <c r="F98" s="61">
        <f t="shared" si="2"/>
        <v>0.9</v>
      </c>
      <c r="G98" s="90"/>
      <c r="H98" s="56"/>
      <c r="I98" s="65"/>
      <c r="J98" s="59" t="s">
        <v>95</v>
      </c>
      <c r="K98" s="63">
        <v>113.4</v>
      </c>
      <c r="L98" s="61">
        <f t="shared" si="5"/>
        <v>5.3</v>
      </c>
      <c r="M98" s="63">
        <v>110</v>
      </c>
      <c r="N98" s="61">
        <f t="shared" si="3"/>
        <v>1.9</v>
      </c>
      <c r="O98" s="98"/>
    </row>
    <row r="99" spans="1:15" ht="12.75" x14ac:dyDescent="0.15">
      <c r="A99" s="65"/>
      <c r="B99" s="59" t="s">
        <v>96</v>
      </c>
      <c r="C99" s="186">
        <f>'10生産05'!D58</f>
        <v>105.3</v>
      </c>
      <c r="D99" s="61">
        <f t="shared" si="4"/>
        <v>2.1</v>
      </c>
      <c r="E99" s="62">
        <f>'10生産05'!D190</f>
        <v>102.3</v>
      </c>
      <c r="F99" s="61">
        <f t="shared" si="2"/>
        <v>0.9</v>
      </c>
      <c r="G99" s="90"/>
      <c r="H99" s="56"/>
      <c r="I99" s="65"/>
      <c r="J99" s="59" t="s">
        <v>96</v>
      </c>
      <c r="K99" s="63">
        <v>113.1</v>
      </c>
      <c r="L99" s="61">
        <f t="shared" si="5"/>
        <v>3.2</v>
      </c>
      <c r="M99" s="63">
        <v>108.4</v>
      </c>
      <c r="N99" s="61">
        <f t="shared" si="3"/>
        <v>-1.5</v>
      </c>
      <c r="O99" s="98"/>
    </row>
    <row r="100" spans="1:15" ht="12.75" x14ac:dyDescent="0.15">
      <c r="A100" s="65"/>
      <c r="B100" s="59" t="s">
        <v>97</v>
      </c>
      <c r="C100" s="186">
        <f>'10生産05'!D59</f>
        <v>108</v>
      </c>
      <c r="D100" s="61">
        <f t="shared" si="4"/>
        <v>2</v>
      </c>
      <c r="E100" s="62">
        <f>'10生産05'!D191</f>
        <v>102.6</v>
      </c>
      <c r="F100" s="61">
        <f t="shared" si="2"/>
        <v>0.3</v>
      </c>
      <c r="G100" s="90"/>
      <c r="H100" s="56"/>
      <c r="I100" s="65"/>
      <c r="J100" s="59" t="s">
        <v>97</v>
      </c>
      <c r="K100" s="63">
        <v>109.7</v>
      </c>
      <c r="L100" s="61">
        <f t="shared" si="5"/>
        <v>1.5</v>
      </c>
      <c r="M100" s="63">
        <v>109.1</v>
      </c>
      <c r="N100" s="61">
        <f t="shared" si="3"/>
        <v>0.6</v>
      </c>
      <c r="O100" s="98"/>
    </row>
    <row r="101" spans="1:15" ht="12.75" x14ac:dyDescent="0.15">
      <c r="A101" s="73">
        <v>2008</v>
      </c>
      <c r="B101" s="74" t="s">
        <v>84</v>
      </c>
      <c r="C101" s="187">
        <f>'10生産05'!D60</f>
        <v>96.4</v>
      </c>
      <c r="D101" s="76">
        <f t="shared" si="4"/>
        <v>5.6</v>
      </c>
      <c r="E101" s="81">
        <f>'10生産05'!D192</f>
        <v>103.5</v>
      </c>
      <c r="F101" s="76">
        <f t="shared" si="2"/>
        <v>0.9</v>
      </c>
      <c r="G101" s="101"/>
      <c r="H101" s="56"/>
      <c r="I101" s="73">
        <v>2008</v>
      </c>
      <c r="J101" s="74" t="s">
        <v>84</v>
      </c>
      <c r="K101" s="75">
        <v>101.6</v>
      </c>
      <c r="L101" s="76">
        <f t="shared" si="5"/>
        <v>3.1</v>
      </c>
      <c r="M101" s="75">
        <v>109.6</v>
      </c>
      <c r="N101" s="76">
        <f t="shared" si="3"/>
        <v>0.5</v>
      </c>
      <c r="O101" s="94"/>
    </row>
    <row r="102" spans="1:15" ht="12.75" x14ac:dyDescent="0.15">
      <c r="A102" s="58"/>
      <c r="B102" s="59" t="s">
        <v>86</v>
      </c>
      <c r="C102" s="186">
        <f>'10生産05'!D61</f>
        <v>102.9</v>
      </c>
      <c r="D102" s="61">
        <f t="shared" si="4"/>
        <v>7.5</v>
      </c>
      <c r="E102" s="62">
        <f>'10生産05'!D193</f>
        <v>103.9</v>
      </c>
      <c r="F102" s="61">
        <f t="shared" si="2"/>
        <v>0.4</v>
      </c>
      <c r="G102" s="90"/>
      <c r="H102" s="56"/>
      <c r="I102" s="58"/>
      <c r="J102" s="59" t="s">
        <v>86</v>
      </c>
      <c r="K102" s="63">
        <v>109.1</v>
      </c>
      <c r="L102" s="61">
        <f t="shared" si="5"/>
        <v>5.3</v>
      </c>
      <c r="M102" s="63">
        <v>110.1</v>
      </c>
      <c r="N102" s="61">
        <f t="shared" si="3"/>
        <v>0.5</v>
      </c>
      <c r="O102" s="98"/>
    </row>
    <row r="103" spans="1:15" ht="12.75" x14ac:dyDescent="0.15">
      <c r="A103" s="58"/>
      <c r="B103" s="59" t="s">
        <v>88</v>
      </c>
      <c r="C103" s="186">
        <f>'10生産05'!D62</f>
        <v>129.9</v>
      </c>
      <c r="D103" s="61">
        <f t="shared" si="4"/>
        <v>7.8</v>
      </c>
      <c r="E103" s="62">
        <f>'10生産05'!D194</f>
        <v>105.5</v>
      </c>
      <c r="F103" s="61">
        <f t="shared" si="2"/>
        <v>1.5</v>
      </c>
      <c r="G103" s="90"/>
      <c r="H103" s="56"/>
      <c r="I103" s="58"/>
      <c r="J103" s="59" t="s">
        <v>88</v>
      </c>
      <c r="K103" s="63">
        <v>116.5</v>
      </c>
      <c r="L103" s="61">
        <f t="shared" si="5"/>
        <v>-0.7</v>
      </c>
      <c r="M103" s="63">
        <v>108.7</v>
      </c>
      <c r="N103" s="61">
        <f t="shared" si="3"/>
        <v>-1.3</v>
      </c>
      <c r="O103" s="98"/>
    </row>
    <row r="104" spans="1:15" ht="12.75" x14ac:dyDescent="0.15">
      <c r="A104" s="65"/>
      <c r="B104" s="59" t="s">
        <v>89</v>
      </c>
      <c r="C104" s="186">
        <f>'10生産05'!D63</f>
        <v>104.1</v>
      </c>
      <c r="D104" s="61">
        <f t="shared" si="4"/>
        <v>5.6</v>
      </c>
      <c r="E104" s="62">
        <f>'10生産05'!D195</f>
        <v>109.2</v>
      </c>
      <c r="F104" s="61">
        <f t="shared" si="2"/>
        <v>3.5</v>
      </c>
      <c r="G104" s="90"/>
      <c r="H104" s="56"/>
      <c r="I104" s="65"/>
      <c r="J104" s="59" t="s">
        <v>89</v>
      </c>
      <c r="K104" s="63">
        <v>104.2</v>
      </c>
      <c r="L104" s="61">
        <f t="shared" si="5"/>
        <v>1.8</v>
      </c>
      <c r="M104" s="63">
        <v>108</v>
      </c>
      <c r="N104" s="61">
        <f t="shared" si="3"/>
        <v>-0.6</v>
      </c>
      <c r="O104" s="98"/>
    </row>
    <row r="105" spans="1:15" ht="12.75" x14ac:dyDescent="0.15">
      <c r="A105" s="65"/>
      <c r="B105" s="59" t="s">
        <v>90</v>
      </c>
      <c r="C105" s="186">
        <f>'10生産05'!D64</f>
        <v>102.7</v>
      </c>
      <c r="D105" s="61">
        <f t="shared" si="4"/>
        <v>16.399999999999999</v>
      </c>
      <c r="E105" s="62">
        <f>'10生産05'!D196</f>
        <v>111.1</v>
      </c>
      <c r="F105" s="61">
        <f t="shared" si="2"/>
        <v>1.7</v>
      </c>
      <c r="G105" s="90"/>
      <c r="H105" s="56"/>
      <c r="I105" s="65"/>
      <c r="J105" s="59" t="s">
        <v>90</v>
      </c>
      <c r="K105" s="63">
        <v>102.2</v>
      </c>
      <c r="L105" s="61">
        <f t="shared" si="5"/>
        <v>0.9</v>
      </c>
      <c r="M105" s="63">
        <v>109.3</v>
      </c>
      <c r="N105" s="61">
        <f t="shared" si="3"/>
        <v>1.2</v>
      </c>
      <c r="O105" s="98"/>
    </row>
    <row r="106" spans="1:15" ht="12.75" x14ac:dyDescent="0.15">
      <c r="A106" s="65"/>
      <c r="B106" s="59" t="s">
        <v>91</v>
      </c>
      <c r="C106" s="186">
        <f>'10生産05'!D65</f>
        <v>116.8</v>
      </c>
      <c r="D106" s="61">
        <f t="shared" si="4"/>
        <v>16.7</v>
      </c>
      <c r="E106" s="62">
        <f>'10生産05'!D197</f>
        <v>115.2</v>
      </c>
      <c r="F106" s="61">
        <f t="shared" si="2"/>
        <v>3.7</v>
      </c>
      <c r="G106" s="90"/>
      <c r="H106" s="56"/>
      <c r="I106" s="65"/>
      <c r="J106" s="59" t="s">
        <v>91</v>
      </c>
      <c r="K106" s="63">
        <v>108.7</v>
      </c>
      <c r="L106" s="61">
        <f t="shared" si="5"/>
        <v>-0.2</v>
      </c>
      <c r="M106" s="63">
        <v>107.1</v>
      </c>
      <c r="N106" s="61">
        <f t="shared" si="3"/>
        <v>-2</v>
      </c>
      <c r="O106" s="98"/>
    </row>
    <row r="107" spans="1:15" ht="12.75" x14ac:dyDescent="0.15">
      <c r="A107" s="65"/>
      <c r="B107" s="59" t="s">
        <v>92</v>
      </c>
      <c r="C107" s="186">
        <f>'10生産05'!D66</f>
        <v>107.1</v>
      </c>
      <c r="D107" s="61">
        <f t="shared" si="4"/>
        <v>12.7</v>
      </c>
      <c r="E107" s="62">
        <f>'10生産05'!D198</f>
        <v>111.6</v>
      </c>
      <c r="F107" s="61">
        <f t="shared" si="2"/>
        <v>-3.1</v>
      </c>
      <c r="G107" s="90"/>
      <c r="H107" s="56"/>
      <c r="I107" s="65"/>
      <c r="J107" s="59" t="s">
        <v>92</v>
      </c>
      <c r="K107" s="63">
        <v>110.6</v>
      </c>
      <c r="L107" s="61">
        <f t="shared" si="5"/>
        <v>2.2999999999999998</v>
      </c>
      <c r="M107" s="63">
        <v>106.8</v>
      </c>
      <c r="N107" s="61">
        <f t="shared" si="3"/>
        <v>-0.3</v>
      </c>
      <c r="O107" s="98"/>
    </row>
    <row r="108" spans="1:15" ht="12.75" x14ac:dyDescent="0.15">
      <c r="A108" s="65"/>
      <c r="B108" s="59" t="s">
        <v>93</v>
      </c>
      <c r="C108" s="186">
        <f>'10生産05'!D67</f>
        <v>102.6</v>
      </c>
      <c r="D108" s="61">
        <f t="shared" si="4"/>
        <v>6.2</v>
      </c>
      <c r="E108" s="62">
        <f>'10生産05'!D199</f>
        <v>112.7</v>
      </c>
      <c r="F108" s="61">
        <f t="shared" si="2"/>
        <v>1</v>
      </c>
      <c r="G108" s="90"/>
      <c r="H108" s="56"/>
      <c r="I108" s="65"/>
      <c r="J108" s="59" t="s">
        <v>93</v>
      </c>
      <c r="K108" s="63">
        <v>95.5</v>
      </c>
      <c r="L108" s="61">
        <f t="shared" si="5"/>
        <v>-7.2</v>
      </c>
      <c r="M108" s="63">
        <v>103.5</v>
      </c>
      <c r="N108" s="61">
        <f t="shared" si="3"/>
        <v>-3.1</v>
      </c>
      <c r="O108" s="98"/>
    </row>
    <row r="109" spans="1:15" ht="12.75" x14ac:dyDescent="0.15">
      <c r="A109" s="65"/>
      <c r="B109" s="59" t="s">
        <v>94</v>
      </c>
      <c r="C109" s="186">
        <f>'10生産05'!D68</f>
        <v>114.3</v>
      </c>
      <c r="D109" s="61">
        <f t="shared" si="4"/>
        <v>12.2</v>
      </c>
      <c r="E109" s="62">
        <f>'10生産05'!D200</f>
        <v>112.7</v>
      </c>
      <c r="F109" s="61">
        <f t="shared" si="2"/>
        <v>0</v>
      </c>
      <c r="G109" s="90"/>
      <c r="H109" s="56"/>
      <c r="I109" s="65"/>
      <c r="J109" s="59" t="s">
        <v>94</v>
      </c>
      <c r="K109" s="63">
        <v>110</v>
      </c>
      <c r="L109" s="61">
        <f t="shared" si="5"/>
        <v>0.4</v>
      </c>
      <c r="M109" s="63">
        <v>103.6</v>
      </c>
      <c r="N109" s="61">
        <f t="shared" si="3"/>
        <v>0.1</v>
      </c>
      <c r="O109" s="98"/>
    </row>
    <row r="110" spans="1:15" ht="12.75" x14ac:dyDescent="0.15">
      <c r="A110" s="65"/>
      <c r="B110" s="59" t="s">
        <v>95</v>
      </c>
      <c r="C110" s="186">
        <f>'10生産05'!D69</f>
        <v>108.5</v>
      </c>
      <c r="D110" s="61">
        <f t="shared" si="4"/>
        <v>9.8000000000000007</v>
      </c>
      <c r="E110" s="62">
        <f>'10生産05'!D201</f>
        <v>109.7</v>
      </c>
      <c r="F110" s="61">
        <f t="shared" si="2"/>
        <v>-2.7</v>
      </c>
      <c r="G110" s="90"/>
      <c r="H110" s="56"/>
      <c r="I110" s="65"/>
      <c r="J110" s="59" t="s">
        <v>95</v>
      </c>
      <c r="K110" s="63">
        <v>105.9</v>
      </c>
      <c r="L110" s="61">
        <f t="shared" si="5"/>
        <v>-6.6</v>
      </c>
      <c r="M110" s="63">
        <v>100.1</v>
      </c>
      <c r="N110" s="61">
        <f t="shared" si="3"/>
        <v>-3.4</v>
      </c>
      <c r="O110" s="98"/>
    </row>
    <row r="111" spans="1:15" ht="12.75" x14ac:dyDescent="0.15">
      <c r="A111" s="65"/>
      <c r="B111" s="59" t="s">
        <v>96</v>
      </c>
      <c r="C111" s="186">
        <f>'10生産05'!D70</f>
        <v>112.5</v>
      </c>
      <c r="D111" s="61">
        <f t="shared" si="4"/>
        <v>6.8</v>
      </c>
      <c r="E111" s="62">
        <f>'10生産05'!D202</f>
        <v>109</v>
      </c>
      <c r="F111" s="61">
        <f t="shared" si="2"/>
        <v>-0.6</v>
      </c>
      <c r="G111" s="90"/>
      <c r="H111" s="56"/>
      <c r="I111" s="65"/>
      <c r="J111" s="59" t="s">
        <v>96</v>
      </c>
      <c r="K111" s="63">
        <v>94.4</v>
      </c>
      <c r="L111" s="61">
        <f t="shared" si="5"/>
        <v>-16.5</v>
      </c>
      <c r="M111" s="63">
        <v>93.1</v>
      </c>
      <c r="N111" s="61">
        <f t="shared" si="3"/>
        <v>-7</v>
      </c>
      <c r="O111" s="98"/>
    </row>
    <row r="112" spans="1:15" ht="12.75" x14ac:dyDescent="0.15">
      <c r="A112" s="67"/>
      <c r="B112" s="68" t="s">
        <v>97</v>
      </c>
      <c r="C112" s="188">
        <f>'10生産05'!D71</f>
        <v>115.8</v>
      </c>
      <c r="D112" s="70">
        <f t="shared" si="4"/>
        <v>7.2</v>
      </c>
      <c r="E112" s="71">
        <f>'10生産05'!D203</f>
        <v>109.7</v>
      </c>
      <c r="F112" s="70">
        <f t="shared" si="2"/>
        <v>0.6</v>
      </c>
      <c r="G112" s="103"/>
      <c r="H112" s="56"/>
      <c r="I112" s="65"/>
      <c r="J112" s="59" t="s">
        <v>97</v>
      </c>
      <c r="K112" s="78">
        <v>87</v>
      </c>
      <c r="L112" s="70">
        <f t="shared" si="5"/>
        <v>-20.7</v>
      </c>
      <c r="M112" s="78">
        <v>85.3</v>
      </c>
      <c r="N112" s="70">
        <f t="shared" si="3"/>
        <v>-8.4</v>
      </c>
      <c r="O112" s="100"/>
    </row>
    <row r="113" spans="1:15" ht="12.75" x14ac:dyDescent="0.15">
      <c r="A113" s="58">
        <v>2009</v>
      </c>
      <c r="B113" s="59" t="s">
        <v>84</v>
      </c>
      <c r="C113" s="186">
        <f>'10生産05'!D72</f>
        <v>100.1</v>
      </c>
      <c r="D113" s="61">
        <f t="shared" si="4"/>
        <v>3.8</v>
      </c>
      <c r="E113" s="62">
        <f>'10生産05'!D204</f>
        <v>106</v>
      </c>
      <c r="F113" s="61">
        <f t="shared" si="2"/>
        <v>-3.4</v>
      </c>
      <c r="G113" s="66" t="s">
        <v>429</v>
      </c>
      <c r="H113" s="56"/>
      <c r="I113" s="73">
        <v>2009</v>
      </c>
      <c r="J113" s="74" t="s">
        <v>84</v>
      </c>
      <c r="K113" s="63">
        <v>70.2</v>
      </c>
      <c r="L113" s="61">
        <f t="shared" si="5"/>
        <v>-30.9</v>
      </c>
      <c r="M113" s="63">
        <v>78.099999999999994</v>
      </c>
      <c r="N113" s="61">
        <f t="shared" si="3"/>
        <v>-8.4</v>
      </c>
      <c r="O113" s="64" t="s">
        <v>419</v>
      </c>
    </row>
    <row r="114" spans="1:15" ht="12.75" x14ac:dyDescent="0.15">
      <c r="A114" s="58"/>
      <c r="B114" s="59" t="s">
        <v>86</v>
      </c>
      <c r="C114" s="186">
        <f>'10生産05'!D73</f>
        <v>112.1</v>
      </c>
      <c r="D114" s="61">
        <f t="shared" si="4"/>
        <v>8.9</v>
      </c>
      <c r="E114" s="62">
        <f>'10生産05'!D205</f>
        <v>115.4</v>
      </c>
      <c r="F114" s="61">
        <f t="shared" si="2"/>
        <v>8.9</v>
      </c>
      <c r="G114" s="66" t="s">
        <v>429</v>
      </c>
      <c r="H114" s="56"/>
      <c r="I114" s="58"/>
      <c r="J114" s="59" t="s">
        <v>86</v>
      </c>
      <c r="K114" s="63">
        <v>67</v>
      </c>
      <c r="L114" s="61">
        <f t="shared" si="5"/>
        <v>-38.6</v>
      </c>
      <c r="M114" s="63">
        <v>71.400000000000006</v>
      </c>
      <c r="N114" s="61">
        <f t="shared" si="3"/>
        <v>-8.6</v>
      </c>
      <c r="O114" s="64" t="s">
        <v>419</v>
      </c>
    </row>
    <row r="115" spans="1:15" ht="12.75" x14ac:dyDescent="0.15">
      <c r="A115" s="58"/>
      <c r="B115" s="59" t="s">
        <v>88</v>
      </c>
      <c r="C115" s="186">
        <f>'10生産05'!D74</f>
        <v>128.5</v>
      </c>
      <c r="D115" s="61">
        <f t="shared" si="4"/>
        <v>-1.1000000000000001</v>
      </c>
      <c r="E115" s="62">
        <f>'10生産05'!D206</f>
        <v>107.5</v>
      </c>
      <c r="F115" s="61">
        <f t="shared" si="2"/>
        <v>-6.8</v>
      </c>
      <c r="G115" s="66" t="s">
        <v>420</v>
      </c>
      <c r="H115" s="56"/>
      <c r="I115" s="58"/>
      <c r="J115" s="59" t="s">
        <v>88</v>
      </c>
      <c r="K115" s="63">
        <v>77.099999999999994</v>
      </c>
      <c r="L115" s="61">
        <f t="shared" si="5"/>
        <v>-33.799999999999997</v>
      </c>
      <c r="M115" s="63">
        <v>73</v>
      </c>
      <c r="N115" s="61">
        <f t="shared" si="3"/>
        <v>2.2000000000000002</v>
      </c>
      <c r="O115" s="64" t="s">
        <v>420</v>
      </c>
    </row>
    <row r="116" spans="1:15" ht="12.75" x14ac:dyDescent="0.15">
      <c r="A116" s="65"/>
      <c r="B116" s="59" t="s">
        <v>89</v>
      </c>
      <c r="C116" s="186">
        <f>'10生産05'!D75</f>
        <v>108.6</v>
      </c>
      <c r="D116" s="61">
        <f t="shared" si="4"/>
        <v>4.3</v>
      </c>
      <c r="E116" s="62">
        <f>'10生産05'!D207</f>
        <v>112</v>
      </c>
      <c r="F116" s="61">
        <f t="shared" si="2"/>
        <v>4.2</v>
      </c>
      <c r="G116" s="66" t="s">
        <v>430</v>
      </c>
      <c r="H116" s="56"/>
      <c r="I116" s="65"/>
      <c r="J116" s="59" t="s">
        <v>89</v>
      </c>
      <c r="K116" s="63">
        <v>71.900000000000006</v>
      </c>
      <c r="L116" s="61">
        <f t="shared" si="5"/>
        <v>-31</v>
      </c>
      <c r="M116" s="63">
        <v>76.3</v>
      </c>
      <c r="N116" s="61">
        <f t="shared" si="3"/>
        <v>4.5</v>
      </c>
      <c r="O116" s="64" t="s">
        <v>421</v>
      </c>
    </row>
    <row r="117" spans="1:15" ht="12.75" x14ac:dyDescent="0.15">
      <c r="A117" s="65"/>
      <c r="B117" s="59" t="s">
        <v>90</v>
      </c>
      <c r="C117" s="186">
        <f>'10生産05'!D76</f>
        <v>103.2</v>
      </c>
      <c r="D117" s="61">
        <f t="shared" si="4"/>
        <v>0.5</v>
      </c>
      <c r="E117" s="62">
        <f>'10生産05'!D208</f>
        <v>109.5</v>
      </c>
      <c r="F117" s="61">
        <f t="shared" si="2"/>
        <v>-2.2000000000000002</v>
      </c>
      <c r="G117" s="66" t="s">
        <v>431</v>
      </c>
      <c r="H117" s="56"/>
      <c r="I117" s="65"/>
      <c r="J117" s="59" t="s">
        <v>90</v>
      </c>
      <c r="K117" s="63">
        <v>72.599999999999994</v>
      </c>
      <c r="L117" s="61">
        <f t="shared" si="5"/>
        <v>-29</v>
      </c>
      <c r="M117" s="63">
        <v>79.8</v>
      </c>
      <c r="N117" s="61">
        <f t="shared" si="3"/>
        <v>4.5999999999999996</v>
      </c>
      <c r="O117" s="64" t="s">
        <v>421</v>
      </c>
    </row>
    <row r="118" spans="1:15" ht="12.75" x14ac:dyDescent="0.15">
      <c r="A118" s="65" t="s">
        <v>57</v>
      </c>
      <c r="B118" s="59" t="s">
        <v>91</v>
      </c>
      <c r="C118" s="186">
        <f>'10生産05'!D77</f>
        <v>107.1</v>
      </c>
      <c r="D118" s="61">
        <f t="shared" si="4"/>
        <v>-8.3000000000000007</v>
      </c>
      <c r="E118" s="62">
        <f>'10生産05'!D209</f>
        <v>108</v>
      </c>
      <c r="F118" s="61">
        <f t="shared" si="2"/>
        <v>-1.4</v>
      </c>
      <c r="G118" s="66" t="s">
        <v>422</v>
      </c>
      <c r="H118" s="56"/>
      <c r="I118" s="65" t="s">
        <v>57</v>
      </c>
      <c r="J118" s="59" t="s">
        <v>91</v>
      </c>
      <c r="K118" s="63">
        <v>84.2</v>
      </c>
      <c r="L118" s="61">
        <f t="shared" si="5"/>
        <v>-22.5</v>
      </c>
      <c r="M118" s="63">
        <v>81</v>
      </c>
      <c r="N118" s="61">
        <f t="shared" si="3"/>
        <v>1.5</v>
      </c>
      <c r="O118" s="64" t="s">
        <v>422</v>
      </c>
    </row>
    <row r="119" spans="1:15" ht="12.75" x14ac:dyDescent="0.15">
      <c r="A119" s="65"/>
      <c r="B119" s="59" t="s">
        <v>92</v>
      </c>
      <c r="C119" s="186">
        <f>'10生産05'!D78</f>
        <v>107.4</v>
      </c>
      <c r="D119" s="61">
        <f t="shared" si="4"/>
        <v>0.3</v>
      </c>
      <c r="E119" s="62">
        <f>'10生産05'!D210</f>
        <v>109.5</v>
      </c>
      <c r="F119" s="61">
        <f t="shared" si="2"/>
        <v>1.4</v>
      </c>
      <c r="G119" s="66" t="s">
        <v>422</v>
      </c>
      <c r="H119" s="56"/>
      <c r="I119" s="65"/>
      <c r="J119" s="59" t="s">
        <v>92</v>
      </c>
      <c r="K119" s="63">
        <v>85.9</v>
      </c>
      <c r="L119" s="61">
        <f t="shared" si="5"/>
        <v>-22.3</v>
      </c>
      <c r="M119" s="63">
        <v>81.900000000000006</v>
      </c>
      <c r="N119" s="61">
        <f t="shared" si="3"/>
        <v>1.1000000000000001</v>
      </c>
      <c r="O119" s="64" t="s">
        <v>422</v>
      </c>
    </row>
    <row r="120" spans="1:15" ht="12.75" x14ac:dyDescent="0.15">
      <c r="A120" s="65"/>
      <c r="B120" s="59" t="s">
        <v>93</v>
      </c>
      <c r="C120" s="186">
        <f>'10生産05'!D79</f>
        <v>103.9</v>
      </c>
      <c r="D120" s="61">
        <f t="shared" si="4"/>
        <v>1.3</v>
      </c>
      <c r="E120" s="62">
        <f>'10生産05'!D211</f>
        <v>112.4</v>
      </c>
      <c r="F120" s="61">
        <f t="shared" si="2"/>
        <v>2.6</v>
      </c>
      <c r="G120" s="66" t="s">
        <v>422</v>
      </c>
      <c r="H120" s="56"/>
      <c r="I120" s="65"/>
      <c r="J120" s="59" t="s">
        <v>93</v>
      </c>
      <c r="K120" s="63">
        <v>78</v>
      </c>
      <c r="L120" s="61">
        <f t="shared" si="5"/>
        <v>-18.3</v>
      </c>
      <c r="M120" s="63">
        <v>83.1</v>
      </c>
      <c r="N120" s="61">
        <f t="shared" si="3"/>
        <v>1.5</v>
      </c>
      <c r="O120" s="64" t="s">
        <v>422</v>
      </c>
    </row>
    <row r="121" spans="1:15" ht="12.75" x14ac:dyDescent="0.15">
      <c r="A121" s="65"/>
      <c r="B121" s="59" t="s">
        <v>94</v>
      </c>
      <c r="C121" s="186">
        <f>'10生産05'!D80</f>
        <v>105.8</v>
      </c>
      <c r="D121" s="61">
        <f t="shared" si="4"/>
        <v>-7.4</v>
      </c>
      <c r="E121" s="62">
        <f>'10生産05'!D212</f>
        <v>107.4</v>
      </c>
      <c r="F121" s="61">
        <f t="shared" si="2"/>
        <v>-4.4000000000000004</v>
      </c>
      <c r="G121" s="66" t="s">
        <v>422</v>
      </c>
      <c r="H121" s="56"/>
      <c r="I121" s="65"/>
      <c r="J121" s="59" t="s">
        <v>94</v>
      </c>
      <c r="K121" s="63">
        <v>90.8</v>
      </c>
      <c r="L121" s="61">
        <f t="shared" si="5"/>
        <v>-17.5</v>
      </c>
      <c r="M121" s="63">
        <v>84.6</v>
      </c>
      <c r="N121" s="61">
        <f t="shared" si="3"/>
        <v>1.8</v>
      </c>
      <c r="O121" s="64" t="s">
        <v>422</v>
      </c>
    </row>
    <row r="122" spans="1:15" ht="12.75" x14ac:dyDescent="0.15">
      <c r="A122" s="65"/>
      <c r="B122" s="59" t="s">
        <v>95</v>
      </c>
      <c r="C122" s="186">
        <f>'10生産05'!D81</f>
        <v>108.1</v>
      </c>
      <c r="D122" s="61">
        <f t="shared" si="4"/>
        <v>-0.4</v>
      </c>
      <c r="E122" s="62">
        <f>'10生産05'!D213</f>
        <v>107.6</v>
      </c>
      <c r="F122" s="61">
        <f t="shared" si="2"/>
        <v>0.2</v>
      </c>
      <c r="G122" s="66" t="s">
        <v>422</v>
      </c>
      <c r="H122" s="56"/>
      <c r="I122" s="65"/>
      <c r="J122" s="59" t="s">
        <v>95</v>
      </c>
      <c r="K122" s="63">
        <v>90.7</v>
      </c>
      <c r="L122" s="61">
        <f t="shared" si="5"/>
        <v>-14.4</v>
      </c>
      <c r="M122" s="63">
        <v>85.9</v>
      </c>
      <c r="N122" s="61">
        <f t="shared" si="3"/>
        <v>1.5</v>
      </c>
      <c r="O122" s="64" t="s">
        <v>422</v>
      </c>
    </row>
    <row r="123" spans="1:15" ht="12.75" x14ac:dyDescent="0.15">
      <c r="A123" s="65"/>
      <c r="B123" s="59" t="s">
        <v>96</v>
      </c>
      <c r="C123" s="186">
        <f>'10生産05'!D82</f>
        <v>109.9</v>
      </c>
      <c r="D123" s="61">
        <f t="shared" si="4"/>
        <v>-2.2999999999999998</v>
      </c>
      <c r="E123" s="62">
        <f>'10生産05'!D214</f>
        <v>105.5</v>
      </c>
      <c r="F123" s="61">
        <f t="shared" si="2"/>
        <v>-2</v>
      </c>
      <c r="G123" s="66" t="s">
        <v>432</v>
      </c>
      <c r="H123" s="56"/>
      <c r="I123" s="65"/>
      <c r="J123" s="59" t="s">
        <v>96</v>
      </c>
      <c r="K123" s="63">
        <v>91.7</v>
      </c>
      <c r="L123" s="61">
        <f t="shared" si="5"/>
        <v>-2.9</v>
      </c>
      <c r="M123" s="63">
        <v>88.1</v>
      </c>
      <c r="N123" s="61">
        <f t="shared" si="3"/>
        <v>2.6</v>
      </c>
      <c r="O123" s="64" t="s">
        <v>422</v>
      </c>
    </row>
    <row r="124" spans="1:15" ht="12.75" x14ac:dyDescent="0.15">
      <c r="A124" s="65"/>
      <c r="B124" s="59" t="s">
        <v>97</v>
      </c>
      <c r="C124" s="186">
        <f>'10生産05'!D83</f>
        <v>108.9</v>
      </c>
      <c r="D124" s="61">
        <f t="shared" si="4"/>
        <v>-6</v>
      </c>
      <c r="E124" s="62">
        <f>'10生産05'!D215</f>
        <v>105.4</v>
      </c>
      <c r="F124" s="61">
        <f t="shared" si="2"/>
        <v>-0.1</v>
      </c>
      <c r="G124" s="66" t="s">
        <v>432</v>
      </c>
      <c r="H124" s="56"/>
      <c r="I124" s="65"/>
      <c r="J124" s="59" t="s">
        <v>97</v>
      </c>
      <c r="K124" s="63">
        <v>92.6</v>
      </c>
      <c r="L124" s="61">
        <f t="shared" si="5"/>
        <v>6.4</v>
      </c>
      <c r="M124" s="63">
        <v>90.4</v>
      </c>
      <c r="N124" s="61">
        <f t="shared" si="3"/>
        <v>2.6</v>
      </c>
      <c r="O124" s="64" t="s">
        <v>422</v>
      </c>
    </row>
    <row r="125" spans="1:15" ht="12.75" x14ac:dyDescent="0.15">
      <c r="A125" s="73">
        <v>2010</v>
      </c>
      <c r="B125" s="74" t="s">
        <v>84</v>
      </c>
      <c r="C125" s="187">
        <f>'10生産05'!D84</f>
        <v>98</v>
      </c>
      <c r="D125" s="76">
        <f t="shared" si="4"/>
        <v>-2.1</v>
      </c>
      <c r="E125" s="81">
        <f>'10生産05'!D216</f>
        <v>104.4</v>
      </c>
      <c r="F125" s="76">
        <f t="shared" si="2"/>
        <v>-0.9</v>
      </c>
      <c r="G125" s="82" t="s">
        <v>433</v>
      </c>
      <c r="H125" s="56"/>
      <c r="I125" s="73">
        <v>2010</v>
      </c>
      <c r="J125" s="74" t="s">
        <v>84</v>
      </c>
      <c r="K125" s="75">
        <v>83</v>
      </c>
      <c r="L125" s="76">
        <f t="shared" si="5"/>
        <v>18.2</v>
      </c>
      <c r="M125" s="75">
        <v>93.5</v>
      </c>
      <c r="N125" s="76">
        <f t="shared" si="3"/>
        <v>3.4</v>
      </c>
      <c r="O125" s="77" t="s">
        <v>422</v>
      </c>
    </row>
    <row r="126" spans="1:15" ht="12.75" x14ac:dyDescent="0.15">
      <c r="A126" s="65"/>
      <c r="B126" s="59" t="s">
        <v>86</v>
      </c>
      <c r="C126" s="186">
        <f>'10生産05'!D85</f>
        <v>105.9</v>
      </c>
      <c r="D126" s="61">
        <f t="shared" si="4"/>
        <v>-5.5</v>
      </c>
      <c r="E126" s="62">
        <f>'10生産05'!D217</f>
        <v>105</v>
      </c>
      <c r="F126" s="61">
        <f t="shared" si="2"/>
        <v>0.6</v>
      </c>
      <c r="G126" s="66" t="s">
        <v>433</v>
      </c>
      <c r="H126" s="56"/>
      <c r="I126" s="65"/>
      <c r="J126" s="59" t="s">
        <v>86</v>
      </c>
      <c r="K126" s="63">
        <v>89.2</v>
      </c>
      <c r="L126" s="61">
        <f t="shared" si="5"/>
        <v>33.1</v>
      </c>
      <c r="M126" s="63">
        <v>95.1</v>
      </c>
      <c r="N126" s="61">
        <f t="shared" si="3"/>
        <v>1.7</v>
      </c>
      <c r="O126" s="64" t="s">
        <v>422</v>
      </c>
    </row>
    <row r="127" spans="1:15" ht="12.75" x14ac:dyDescent="0.15">
      <c r="A127" s="65"/>
      <c r="B127" s="59" t="s">
        <v>88</v>
      </c>
      <c r="C127" s="186">
        <f>'10生産05'!D86</f>
        <v>118.1</v>
      </c>
      <c r="D127" s="61">
        <f t="shared" si="4"/>
        <v>-8.1</v>
      </c>
      <c r="E127" s="62">
        <f>'10生産05'!D218</f>
        <v>102.4</v>
      </c>
      <c r="F127" s="61">
        <f t="shared" si="2"/>
        <v>-2.5</v>
      </c>
      <c r="G127" s="66" t="s">
        <v>433</v>
      </c>
      <c r="H127" s="56"/>
      <c r="I127" s="65"/>
      <c r="J127" s="59" t="s">
        <v>88</v>
      </c>
      <c r="K127" s="63">
        <v>102.1</v>
      </c>
      <c r="L127" s="61">
        <f t="shared" si="5"/>
        <v>32.4</v>
      </c>
      <c r="M127" s="63">
        <v>95.2</v>
      </c>
      <c r="N127" s="61">
        <f t="shared" si="3"/>
        <v>0.1</v>
      </c>
      <c r="O127" s="64" t="s">
        <v>422</v>
      </c>
    </row>
    <row r="128" spans="1:15" ht="12.75" x14ac:dyDescent="0.15">
      <c r="A128" s="65"/>
      <c r="B128" s="59" t="s">
        <v>89</v>
      </c>
      <c r="C128" s="186">
        <f>'10生産05'!D87</f>
        <v>103.2</v>
      </c>
      <c r="D128" s="61">
        <f t="shared" si="4"/>
        <v>-5</v>
      </c>
      <c r="E128" s="62">
        <f>'10生産05'!D219</f>
        <v>104.4</v>
      </c>
      <c r="F128" s="61">
        <f t="shared" si="2"/>
        <v>2</v>
      </c>
      <c r="G128" s="66" t="s">
        <v>433</v>
      </c>
      <c r="H128" s="56"/>
      <c r="I128" s="65"/>
      <c r="J128" s="59" t="s">
        <v>89</v>
      </c>
      <c r="K128" s="63">
        <v>91.3</v>
      </c>
      <c r="L128" s="61">
        <f t="shared" si="5"/>
        <v>27</v>
      </c>
      <c r="M128" s="63">
        <v>95.8</v>
      </c>
      <c r="N128" s="61">
        <f t="shared" si="3"/>
        <v>0.6</v>
      </c>
      <c r="O128" s="64" t="s">
        <v>422</v>
      </c>
    </row>
    <row r="129" spans="1:15" ht="12.75" x14ac:dyDescent="0.15">
      <c r="A129" s="65"/>
      <c r="B129" s="59" t="s">
        <v>90</v>
      </c>
      <c r="C129" s="186">
        <f>'10生産05'!D88</f>
        <v>98.6</v>
      </c>
      <c r="D129" s="61">
        <f t="shared" si="4"/>
        <v>-4.5</v>
      </c>
      <c r="E129" s="62">
        <f>'10生産05'!D220</f>
        <v>106</v>
      </c>
      <c r="F129" s="61">
        <f t="shared" si="2"/>
        <v>1.5</v>
      </c>
      <c r="G129" s="66" t="s">
        <v>433</v>
      </c>
      <c r="H129" s="56"/>
      <c r="I129" s="65"/>
      <c r="J129" s="59" t="s">
        <v>90</v>
      </c>
      <c r="K129" s="63">
        <v>87.6</v>
      </c>
      <c r="L129" s="61">
        <f t="shared" si="5"/>
        <v>20.7</v>
      </c>
      <c r="M129" s="63">
        <v>95.7</v>
      </c>
      <c r="N129" s="61">
        <f t="shared" si="3"/>
        <v>-0.1</v>
      </c>
      <c r="O129" s="64" t="s">
        <v>422</v>
      </c>
    </row>
    <row r="130" spans="1:15" ht="12.75" x14ac:dyDescent="0.15">
      <c r="A130" s="65"/>
      <c r="B130" s="59" t="s">
        <v>91</v>
      </c>
      <c r="C130" s="186">
        <f>'10生産05'!D89</f>
        <v>108</v>
      </c>
      <c r="D130" s="61">
        <f t="shared" si="4"/>
        <v>0.8</v>
      </c>
      <c r="E130" s="62">
        <f>'10生産05'!D221</f>
        <v>107.6</v>
      </c>
      <c r="F130" s="61">
        <f t="shared" si="2"/>
        <v>1.5</v>
      </c>
      <c r="G130" s="66" t="s">
        <v>433</v>
      </c>
      <c r="H130" s="56"/>
      <c r="I130" s="65"/>
      <c r="J130" s="59" t="s">
        <v>91</v>
      </c>
      <c r="K130" s="63">
        <v>98.2</v>
      </c>
      <c r="L130" s="61">
        <f t="shared" si="5"/>
        <v>16.600000000000001</v>
      </c>
      <c r="M130" s="63">
        <v>94.3</v>
      </c>
      <c r="N130" s="61">
        <f t="shared" si="3"/>
        <v>-1.5</v>
      </c>
      <c r="O130" s="64" t="s">
        <v>422</v>
      </c>
    </row>
    <row r="131" spans="1:15" ht="12.75" x14ac:dyDescent="0.15">
      <c r="A131" s="65"/>
      <c r="B131" s="59" t="s">
        <v>92</v>
      </c>
      <c r="C131" s="186">
        <f>'10生産05'!D90</f>
        <v>106.1</v>
      </c>
      <c r="D131" s="61">
        <f t="shared" si="4"/>
        <v>-1.2</v>
      </c>
      <c r="E131" s="62">
        <f>'10生産05'!D222</f>
        <v>105.6</v>
      </c>
      <c r="F131" s="61">
        <f t="shared" ref="F131:F160" si="6">ROUND((E131-E130)/E130*100,1)</f>
        <v>-1.9</v>
      </c>
      <c r="G131" s="66" t="s">
        <v>608</v>
      </c>
      <c r="H131" s="56"/>
      <c r="I131" s="65"/>
      <c r="J131" s="59" t="s">
        <v>92</v>
      </c>
      <c r="K131" s="63">
        <v>98.4</v>
      </c>
      <c r="L131" s="61">
        <f t="shared" si="5"/>
        <v>14.6</v>
      </c>
      <c r="M131" s="63">
        <v>94.6</v>
      </c>
      <c r="N131" s="61">
        <f t="shared" ref="N131:N160" si="7">ROUND((M131-M130)/M130*100,1)</f>
        <v>0.3</v>
      </c>
      <c r="O131" s="64" t="s">
        <v>620</v>
      </c>
    </row>
    <row r="132" spans="1:15" ht="12.75" x14ac:dyDescent="0.15">
      <c r="A132" s="65"/>
      <c r="B132" s="59" t="s">
        <v>93</v>
      </c>
      <c r="C132" s="186">
        <f>'10生産05'!D91</f>
        <v>94.3</v>
      </c>
      <c r="D132" s="61">
        <f t="shared" si="4"/>
        <v>-9.1999999999999993</v>
      </c>
      <c r="E132" s="62">
        <f>'10生産05'!D223</f>
        <v>103.2</v>
      </c>
      <c r="F132" s="61">
        <f t="shared" si="6"/>
        <v>-2.2999999999999998</v>
      </c>
      <c r="G132" s="66" t="s">
        <v>434</v>
      </c>
      <c r="H132" s="56"/>
      <c r="I132" s="65"/>
      <c r="J132" s="59" t="s">
        <v>93</v>
      </c>
      <c r="K132" s="63">
        <v>90.1</v>
      </c>
      <c r="L132" s="61">
        <f t="shared" si="5"/>
        <v>15.5</v>
      </c>
      <c r="M132" s="63">
        <v>94.5</v>
      </c>
      <c r="N132" s="61">
        <f t="shared" si="7"/>
        <v>-0.1</v>
      </c>
      <c r="O132" s="64" t="s">
        <v>619</v>
      </c>
    </row>
    <row r="133" spans="1:15" ht="12.75" x14ac:dyDescent="0.15">
      <c r="A133" s="65"/>
      <c r="B133" s="59" t="s">
        <v>94</v>
      </c>
      <c r="C133" s="186">
        <f>'10生産05'!D92</f>
        <v>107.6</v>
      </c>
      <c r="D133" s="61">
        <f t="shared" si="4"/>
        <v>1.7</v>
      </c>
      <c r="E133" s="62">
        <f>'10生産05'!D224</f>
        <v>104.3</v>
      </c>
      <c r="F133" s="61">
        <f t="shared" si="6"/>
        <v>1.1000000000000001</v>
      </c>
      <c r="G133" s="66" t="s">
        <v>609</v>
      </c>
      <c r="H133" s="56"/>
      <c r="I133" s="65"/>
      <c r="J133" s="59" t="s">
        <v>94</v>
      </c>
      <c r="K133" s="63">
        <v>101.8</v>
      </c>
      <c r="L133" s="61">
        <f t="shared" si="5"/>
        <v>12.1</v>
      </c>
      <c r="M133" s="63">
        <v>93.7</v>
      </c>
      <c r="N133" s="61">
        <f t="shared" si="7"/>
        <v>-0.8</v>
      </c>
      <c r="O133" s="64" t="s">
        <v>423</v>
      </c>
    </row>
    <row r="134" spans="1:15" ht="12.75" x14ac:dyDescent="0.15">
      <c r="A134" s="65"/>
      <c r="B134" s="59" t="s">
        <v>95</v>
      </c>
      <c r="C134" s="186">
        <f>'10生産05'!D93</f>
        <v>105.4</v>
      </c>
      <c r="D134" s="61">
        <f t="shared" si="4"/>
        <v>-2.5</v>
      </c>
      <c r="E134" s="62">
        <f>'10生産05'!D225</f>
        <v>104.9</v>
      </c>
      <c r="F134" s="61">
        <f t="shared" si="6"/>
        <v>0.6</v>
      </c>
      <c r="G134" s="66" t="s">
        <v>423</v>
      </c>
      <c r="H134" s="56"/>
      <c r="I134" s="65"/>
      <c r="J134" s="59" t="s">
        <v>95</v>
      </c>
      <c r="K134" s="63">
        <v>95.2</v>
      </c>
      <c r="L134" s="61">
        <f t="shared" si="5"/>
        <v>5</v>
      </c>
      <c r="M134" s="63">
        <v>92.4</v>
      </c>
      <c r="N134" s="61">
        <f t="shared" si="7"/>
        <v>-1.4</v>
      </c>
      <c r="O134" s="64" t="s">
        <v>424</v>
      </c>
    </row>
    <row r="135" spans="1:15" ht="12.75" x14ac:dyDescent="0.15">
      <c r="A135" s="65"/>
      <c r="B135" s="59" t="s">
        <v>96</v>
      </c>
      <c r="C135" s="186">
        <f>'10生産05'!D94</f>
        <v>95.1</v>
      </c>
      <c r="D135" s="61">
        <f t="shared" si="4"/>
        <v>-13.5</v>
      </c>
      <c r="E135" s="62">
        <f>'10生産05'!D226</f>
        <v>97.2</v>
      </c>
      <c r="F135" s="61">
        <f t="shared" si="6"/>
        <v>-7.3</v>
      </c>
      <c r="G135" s="66" t="s">
        <v>423</v>
      </c>
      <c r="H135" s="56"/>
      <c r="I135" s="65"/>
      <c r="J135" s="59" t="s">
        <v>96</v>
      </c>
      <c r="K135" s="63">
        <v>98.1</v>
      </c>
      <c r="L135" s="61">
        <f t="shared" si="5"/>
        <v>7</v>
      </c>
      <c r="M135" s="63">
        <v>93.9</v>
      </c>
      <c r="N135" s="61">
        <f t="shared" si="7"/>
        <v>1.6</v>
      </c>
      <c r="O135" s="64" t="s">
        <v>424</v>
      </c>
    </row>
    <row r="136" spans="1:15" ht="12.75" x14ac:dyDescent="0.15">
      <c r="A136" s="67"/>
      <c r="B136" s="68" t="s">
        <v>97</v>
      </c>
      <c r="C136" s="188">
        <f>'10生産05'!D95</f>
        <v>96.4</v>
      </c>
      <c r="D136" s="70">
        <f t="shared" si="4"/>
        <v>-11.5</v>
      </c>
      <c r="E136" s="71">
        <f>'10生産05'!D227</f>
        <v>90.7</v>
      </c>
      <c r="F136" s="70">
        <f t="shared" si="6"/>
        <v>-6.7</v>
      </c>
      <c r="G136" s="72" t="s">
        <v>423</v>
      </c>
      <c r="H136" s="56"/>
      <c r="I136" s="65"/>
      <c r="J136" s="59" t="s">
        <v>97</v>
      </c>
      <c r="K136" s="78">
        <v>98.1</v>
      </c>
      <c r="L136" s="70">
        <f t="shared" si="5"/>
        <v>5.9</v>
      </c>
      <c r="M136" s="78">
        <v>96.2</v>
      </c>
      <c r="N136" s="70">
        <f t="shared" si="7"/>
        <v>2.4</v>
      </c>
      <c r="O136" s="79" t="s">
        <v>426</v>
      </c>
    </row>
    <row r="137" spans="1:15" ht="12.75" x14ac:dyDescent="0.15">
      <c r="A137" s="58">
        <v>2011</v>
      </c>
      <c r="B137" s="59" t="s">
        <v>84</v>
      </c>
      <c r="C137" s="186">
        <f>'10生産05'!D96</f>
        <v>76.3</v>
      </c>
      <c r="D137" s="61">
        <f t="shared" si="4"/>
        <v>-22.1</v>
      </c>
      <c r="E137" s="62">
        <f>'10生産05'!D228</f>
        <v>84.7</v>
      </c>
      <c r="F137" s="61">
        <f t="shared" si="6"/>
        <v>-6.6</v>
      </c>
      <c r="G137" s="66" t="s">
        <v>435</v>
      </c>
      <c r="H137" s="56"/>
      <c r="I137" s="73">
        <v>2011</v>
      </c>
      <c r="J137" s="83" t="s">
        <v>84</v>
      </c>
      <c r="K137" s="63">
        <v>88.1</v>
      </c>
      <c r="L137" s="61">
        <f t="shared" si="5"/>
        <v>6.1</v>
      </c>
      <c r="M137" s="63">
        <v>97.4</v>
      </c>
      <c r="N137" s="61">
        <f t="shared" si="7"/>
        <v>1.2</v>
      </c>
      <c r="O137" s="64" t="s">
        <v>422</v>
      </c>
    </row>
    <row r="138" spans="1:15" ht="12.75" x14ac:dyDescent="0.15">
      <c r="A138" s="65"/>
      <c r="B138" s="59" t="s">
        <v>86</v>
      </c>
      <c r="C138" s="186">
        <f>'10生産05'!D97</f>
        <v>76</v>
      </c>
      <c r="D138" s="61">
        <f t="shared" si="4"/>
        <v>-28.2</v>
      </c>
      <c r="E138" s="62">
        <f>'10生産05'!D229</f>
        <v>79.400000000000006</v>
      </c>
      <c r="F138" s="61">
        <f t="shared" si="6"/>
        <v>-6.3</v>
      </c>
      <c r="G138" s="66" t="s">
        <v>436</v>
      </c>
      <c r="H138" s="56"/>
      <c r="I138" s="65"/>
      <c r="J138" s="84" t="s">
        <v>86</v>
      </c>
      <c r="K138" s="63">
        <v>93.2</v>
      </c>
      <c r="L138" s="61">
        <f t="shared" si="5"/>
        <v>4.5</v>
      </c>
      <c r="M138" s="63">
        <v>98.5</v>
      </c>
      <c r="N138" s="61">
        <f t="shared" si="7"/>
        <v>1.1000000000000001</v>
      </c>
      <c r="O138" s="64" t="s">
        <v>616</v>
      </c>
    </row>
    <row r="139" spans="1:15" ht="12.75" x14ac:dyDescent="0.15">
      <c r="A139" s="65"/>
      <c r="B139" s="59" t="s">
        <v>88</v>
      </c>
      <c r="C139" s="186">
        <f>'10生産05'!D98</f>
        <v>95</v>
      </c>
      <c r="D139" s="61">
        <f t="shared" si="4"/>
        <v>-19.600000000000001</v>
      </c>
      <c r="E139" s="62">
        <f>'10生産05'!D230</f>
        <v>82.5</v>
      </c>
      <c r="F139" s="61">
        <f t="shared" si="6"/>
        <v>3.9</v>
      </c>
      <c r="G139" s="66" t="s">
        <v>621</v>
      </c>
      <c r="H139" s="56"/>
      <c r="I139" s="65"/>
      <c r="J139" s="84" t="s">
        <v>88</v>
      </c>
      <c r="K139" s="63">
        <v>89.4</v>
      </c>
      <c r="L139" s="61">
        <f t="shared" si="5"/>
        <v>-12.4</v>
      </c>
      <c r="M139" s="63">
        <v>82.5</v>
      </c>
      <c r="N139" s="61">
        <f t="shared" si="7"/>
        <v>-16.2</v>
      </c>
      <c r="O139" s="64" t="s">
        <v>617</v>
      </c>
    </row>
    <row r="140" spans="1:15" ht="12.75" x14ac:dyDescent="0.15">
      <c r="A140" s="65"/>
      <c r="B140" s="59" t="s">
        <v>89</v>
      </c>
      <c r="C140" s="186">
        <f>'10生産05'!D99</f>
        <v>77.900000000000006</v>
      </c>
      <c r="D140" s="61">
        <f t="shared" si="4"/>
        <v>-24.5</v>
      </c>
      <c r="E140" s="62">
        <f>'10生産05'!D231</f>
        <v>79.900000000000006</v>
      </c>
      <c r="F140" s="61">
        <f t="shared" si="6"/>
        <v>-3.2</v>
      </c>
      <c r="G140" s="66" t="s">
        <v>437</v>
      </c>
      <c r="H140" s="56"/>
      <c r="I140" s="65"/>
      <c r="J140" s="84" t="s">
        <v>89</v>
      </c>
      <c r="K140" s="63">
        <v>79.7</v>
      </c>
      <c r="L140" s="61">
        <f t="shared" si="5"/>
        <v>-12.7</v>
      </c>
      <c r="M140" s="63">
        <v>84.5</v>
      </c>
      <c r="N140" s="61">
        <f t="shared" si="7"/>
        <v>2.4</v>
      </c>
      <c r="O140" s="64" t="s">
        <v>618</v>
      </c>
    </row>
    <row r="141" spans="1:15" ht="12.75" x14ac:dyDescent="0.15">
      <c r="A141" s="65"/>
      <c r="B141" s="59" t="s">
        <v>90</v>
      </c>
      <c r="C141" s="186">
        <f>'10生産05'!D100</f>
        <v>72.400000000000006</v>
      </c>
      <c r="D141" s="61">
        <f t="shared" si="4"/>
        <v>-26.6</v>
      </c>
      <c r="E141" s="62">
        <f>'10生産05'!D232</f>
        <v>81</v>
      </c>
      <c r="F141" s="61">
        <f t="shared" si="6"/>
        <v>1.4</v>
      </c>
      <c r="G141" s="66" t="s">
        <v>438</v>
      </c>
      <c r="H141" s="56"/>
      <c r="I141" s="65"/>
      <c r="J141" s="84" t="s">
        <v>90</v>
      </c>
      <c r="K141" s="63">
        <v>83.6</v>
      </c>
      <c r="L141" s="61">
        <f t="shared" si="5"/>
        <v>-4.5999999999999996</v>
      </c>
      <c r="M141" s="63">
        <v>89.4</v>
      </c>
      <c r="N141" s="61">
        <f t="shared" si="7"/>
        <v>5.8</v>
      </c>
      <c r="O141" s="64" t="s">
        <v>613</v>
      </c>
    </row>
    <row r="142" spans="1:15" ht="12.75" x14ac:dyDescent="0.15">
      <c r="A142" s="65"/>
      <c r="B142" s="59" t="s">
        <v>91</v>
      </c>
      <c r="C142" s="186">
        <f>'10生産05'!D101</f>
        <v>85.8</v>
      </c>
      <c r="D142" s="61">
        <f t="shared" ref="D142:D160" si="8">ROUND((C142-C130)/C130*100,1)</f>
        <v>-20.6</v>
      </c>
      <c r="E142" s="62">
        <f>'10生産05'!D233</f>
        <v>82.7</v>
      </c>
      <c r="F142" s="61">
        <f t="shared" si="6"/>
        <v>2.1</v>
      </c>
      <c r="G142" s="66" t="s">
        <v>437</v>
      </c>
      <c r="H142" s="56"/>
      <c r="I142" s="65"/>
      <c r="J142" s="84" t="s">
        <v>91</v>
      </c>
      <c r="K142" s="63">
        <v>97.6</v>
      </c>
      <c r="L142" s="61">
        <f t="shared" ref="L142:L160" si="9">ROUND((K142-K130)/K130*100,1)</f>
        <v>-0.6</v>
      </c>
      <c r="M142" s="63">
        <v>92.8</v>
      </c>
      <c r="N142" s="61">
        <f t="shared" si="7"/>
        <v>3.8</v>
      </c>
      <c r="O142" s="64" t="s">
        <v>614</v>
      </c>
    </row>
    <row r="143" spans="1:15" ht="12.75" x14ac:dyDescent="0.15">
      <c r="A143" s="65"/>
      <c r="B143" s="59" t="s">
        <v>92</v>
      </c>
      <c r="C143" s="186">
        <f>'10生産05'!D102</f>
        <v>82.8</v>
      </c>
      <c r="D143" s="61">
        <f t="shared" si="8"/>
        <v>-22</v>
      </c>
      <c r="E143" s="62">
        <f>'10生産05'!D234</f>
        <v>81.7</v>
      </c>
      <c r="F143" s="61">
        <f t="shared" si="6"/>
        <v>-1.2</v>
      </c>
      <c r="G143" s="66" t="s">
        <v>437</v>
      </c>
      <c r="H143" s="56"/>
      <c r="I143" s="65"/>
      <c r="J143" s="84" t="s">
        <v>92</v>
      </c>
      <c r="K143" s="63">
        <v>96.7</v>
      </c>
      <c r="L143" s="61">
        <f t="shared" si="9"/>
        <v>-1.7</v>
      </c>
      <c r="M143" s="63">
        <v>93.8</v>
      </c>
      <c r="N143" s="61">
        <f t="shared" si="7"/>
        <v>1.1000000000000001</v>
      </c>
      <c r="O143" s="64" t="s">
        <v>614</v>
      </c>
    </row>
    <row r="144" spans="1:15" ht="12.75" x14ac:dyDescent="0.15">
      <c r="A144" s="65"/>
      <c r="B144" s="59" t="s">
        <v>93</v>
      </c>
      <c r="C144" s="186">
        <f>'10生産05'!D103</f>
        <v>76.8</v>
      </c>
      <c r="D144" s="61">
        <f t="shared" si="8"/>
        <v>-18.600000000000001</v>
      </c>
      <c r="E144" s="62">
        <f>'10生産05'!D235</f>
        <v>84.3</v>
      </c>
      <c r="F144" s="61">
        <f t="shared" si="6"/>
        <v>3.2</v>
      </c>
      <c r="G144" s="66" t="s">
        <v>607</v>
      </c>
      <c r="H144" s="56"/>
      <c r="I144" s="65"/>
      <c r="J144" s="84" t="s">
        <v>93</v>
      </c>
      <c r="K144" s="63">
        <v>91.5</v>
      </c>
      <c r="L144" s="61">
        <f t="shared" si="9"/>
        <v>1.6</v>
      </c>
      <c r="M144" s="63">
        <v>94.6</v>
      </c>
      <c r="N144" s="61">
        <f t="shared" si="7"/>
        <v>0.9</v>
      </c>
      <c r="O144" s="64" t="s">
        <v>615</v>
      </c>
    </row>
    <row r="145" spans="1:15" ht="12.75" x14ac:dyDescent="0.15">
      <c r="A145" s="85" t="s">
        <v>57</v>
      </c>
      <c r="B145" s="59" t="s">
        <v>94</v>
      </c>
      <c r="C145" s="186">
        <f>'10生産05'!D104</f>
        <v>88.4</v>
      </c>
      <c r="D145" s="61">
        <f t="shared" si="8"/>
        <v>-17.8</v>
      </c>
      <c r="E145" s="62">
        <f>'10生産05'!D236</f>
        <v>85.5</v>
      </c>
      <c r="F145" s="61">
        <f t="shared" si="6"/>
        <v>1.4</v>
      </c>
      <c r="G145" s="66" t="s">
        <v>607</v>
      </c>
      <c r="H145" s="56"/>
      <c r="I145" s="85" t="s">
        <v>57</v>
      </c>
      <c r="J145" s="84" t="s">
        <v>94</v>
      </c>
      <c r="K145" s="63">
        <v>99.4</v>
      </c>
      <c r="L145" s="61">
        <f t="shared" si="9"/>
        <v>-2.4</v>
      </c>
      <c r="M145" s="63">
        <v>92.8</v>
      </c>
      <c r="N145" s="61">
        <f t="shared" si="7"/>
        <v>-1.9</v>
      </c>
      <c r="O145" s="64" t="s">
        <v>425</v>
      </c>
    </row>
    <row r="146" spans="1:15" ht="12.75" x14ac:dyDescent="0.15">
      <c r="A146" s="65"/>
      <c r="B146" s="59" t="s">
        <v>95</v>
      </c>
      <c r="C146" s="186">
        <f>'10生産05'!D105</f>
        <v>87.2</v>
      </c>
      <c r="D146" s="61">
        <f t="shared" si="8"/>
        <v>-17.3</v>
      </c>
      <c r="E146" s="62">
        <f>'10生産05'!D237</f>
        <v>87</v>
      </c>
      <c r="F146" s="61">
        <f t="shared" si="6"/>
        <v>1.8</v>
      </c>
      <c r="G146" s="66" t="s">
        <v>437</v>
      </c>
      <c r="H146" s="56"/>
      <c r="I146" s="65"/>
      <c r="J146" s="84" t="s">
        <v>95</v>
      </c>
      <c r="K146" s="63">
        <v>96.1</v>
      </c>
      <c r="L146" s="61">
        <f t="shared" si="9"/>
        <v>0.9</v>
      </c>
      <c r="M146" s="63">
        <v>94.5</v>
      </c>
      <c r="N146" s="61">
        <f t="shared" si="7"/>
        <v>1.8</v>
      </c>
      <c r="O146" s="64" t="s">
        <v>425</v>
      </c>
    </row>
    <row r="147" spans="1:15" ht="12.75" x14ac:dyDescent="0.15">
      <c r="A147" s="65"/>
      <c r="B147" s="59" t="s">
        <v>96</v>
      </c>
      <c r="C147" s="186">
        <f>'10生産05'!D106</f>
        <v>90.3</v>
      </c>
      <c r="D147" s="61">
        <f t="shared" si="8"/>
        <v>-5</v>
      </c>
      <c r="E147" s="62">
        <f>'10生産05'!D238</f>
        <v>89</v>
      </c>
      <c r="F147" s="61">
        <f t="shared" si="6"/>
        <v>2.2999999999999998</v>
      </c>
      <c r="G147" s="66" t="s">
        <v>437</v>
      </c>
      <c r="H147" s="56"/>
      <c r="I147" s="65"/>
      <c r="J147" s="84" t="s">
        <v>96</v>
      </c>
      <c r="K147" s="63">
        <v>95.3</v>
      </c>
      <c r="L147" s="61">
        <f t="shared" si="9"/>
        <v>-2.9</v>
      </c>
      <c r="M147" s="63">
        <v>92.9</v>
      </c>
      <c r="N147" s="61">
        <f t="shared" si="7"/>
        <v>-1.7</v>
      </c>
      <c r="O147" s="64" t="s">
        <v>425</v>
      </c>
    </row>
    <row r="148" spans="1:15" ht="12.75" x14ac:dyDescent="0.15">
      <c r="A148" s="65" t="s">
        <v>11</v>
      </c>
      <c r="B148" s="59" t="s">
        <v>97</v>
      </c>
      <c r="C148" s="186">
        <f>'10生産05'!D107</f>
        <v>96.7</v>
      </c>
      <c r="D148" s="61">
        <f t="shared" si="8"/>
        <v>0.3</v>
      </c>
      <c r="E148" s="62">
        <f>'10生産05'!D239</f>
        <v>90.5</v>
      </c>
      <c r="F148" s="61">
        <f t="shared" si="6"/>
        <v>1.7</v>
      </c>
      <c r="G148" s="66" t="s">
        <v>437</v>
      </c>
      <c r="H148" s="56"/>
      <c r="I148" s="65" t="s">
        <v>11</v>
      </c>
      <c r="J148" s="84" t="s">
        <v>97</v>
      </c>
      <c r="K148" s="63">
        <v>95.2</v>
      </c>
      <c r="L148" s="61">
        <f t="shared" si="9"/>
        <v>-3</v>
      </c>
      <c r="M148" s="63">
        <v>95</v>
      </c>
      <c r="N148" s="61">
        <f t="shared" si="7"/>
        <v>2.2999999999999998</v>
      </c>
      <c r="O148" s="64" t="s">
        <v>425</v>
      </c>
    </row>
    <row r="149" spans="1:15" ht="12.75" x14ac:dyDescent="0.15">
      <c r="A149" s="73">
        <v>2012</v>
      </c>
      <c r="B149" s="74" t="s">
        <v>84</v>
      </c>
      <c r="C149" s="187">
        <f>'10生産05'!D108</f>
        <v>84.5</v>
      </c>
      <c r="D149" s="76">
        <f t="shared" si="8"/>
        <v>10.7</v>
      </c>
      <c r="E149" s="81">
        <f>'10生産05'!D240</f>
        <v>94.1</v>
      </c>
      <c r="F149" s="76">
        <f t="shared" si="6"/>
        <v>4</v>
      </c>
      <c r="G149" s="82" t="s">
        <v>437</v>
      </c>
      <c r="H149" s="56"/>
      <c r="I149" s="73">
        <v>2012</v>
      </c>
      <c r="J149" s="74" t="s">
        <v>84</v>
      </c>
      <c r="K149" s="75">
        <v>86.7</v>
      </c>
      <c r="L149" s="76">
        <f t="shared" si="9"/>
        <v>-1.6</v>
      </c>
      <c r="M149" s="189">
        <v>95.9</v>
      </c>
      <c r="N149" s="76">
        <f t="shared" si="7"/>
        <v>0.9</v>
      </c>
      <c r="O149" s="77" t="s">
        <v>426</v>
      </c>
    </row>
    <row r="150" spans="1:15" ht="12.75" x14ac:dyDescent="0.15">
      <c r="A150" s="65"/>
      <c r="B150" s="59" t="s">
        <v>86</v>
      </c>
      <c r="C150" s="186">
        <f>'10生産05'!D109</f>
        <v>88.8</v>
      </c>
      <c r="D150" s="61">
        <f t="shared" si="8"/>
        <v>16.8</v>
      </c>
      <c r="E150" s="62">
        <f>'10生産05'!D241</f>
        <v>93.6</v>
      </c>
      <c r="F150" s="61">
        <f t="shared" si="6"/>
        <v>-0.5</v>
      </c>
      <c r="G150" s="66" t="s">
        <v>437</v>
      </c>
      <c r="H150" s="56"/>
      <c r="I150" s="65"/>
      <c r="J150" s="59" t="s">
        <v>86</v>
      </c>
      <c r="K150" s="63">
        <v>94.6</v>
      </c>
      <c r="L150" s="61">
        <f t="shared" si="9"/>
        <v>1.5</v>
      </c>
      <c r="M150" s="190">
        <v>94.4</v>
      </c>
      <c r="N150" s="61">
        <f t="shared" si="7"/>
        <v>-1.6</v>
      </c>
      <c r="O150" s="64" t="s">
        <v>426</v>
      </c>
    </row>
    <row r="151" spans="1:15" ht="12.75" x14ac:dyDescent="0.15">
      <c r="A151" s="65"/>
      <c r="B151" s="59" t="s">
        <v>88</v>
      </c>
      <c r="C151" s="186">
        <f>'10生産05'!D110</f>
        <v>107.4</v>
      </c>
      <c r="D151" s="61">
        <f t="shared" si="8"/>
        <v>13.1</v>
      </c>
      <c r="E151" s="62">
        <f>'10生産05'!D242</f>
        <v>92.4</v>
      </c>
      <c r="F151" s="61">
        <f t="shared" si="6"/>
        <v>-1.3</v>
      </c>
      <c r="G151" s="66" t="s">
        <v>439</v>
      </c>
      <c r="H151" s="56"/>
      <c r="I151" s="65"/>
      <c r="J151" s="59" t="s">
        <v>88</v>
      </c>
      <c r="K151" s="63">
        <v>102.1</v>
      </c>
      <c r="L151" s="61">
        <f t="shared" si="9"/>
        <v>14.2</v>
      </c>
      <c r="M151" s="190">
        <v>95.6</v>
      </c>
      <c r="N151" s="61">
        <f t="shared" si="7"/>
        <v>1.3</v>
      </c>
      <c r="O151" s="64" t="s">
        <v>426</v>
      </c>
    </row>
    <row r="152" spans="1:15" ht="12.75" x14ac:dyDescent="0.15">
      <c r="A152" s="65"/>
      <c r="B152" s="59" t="s">
        <v>89</v>
      </c>
      <c r="C152" s="186">
        <f>'10生産05'!D111</f>
        <v>92</v>
      </c>
      <c r="D152" s="61">
        <f t="shared" si="8"/>
        <v>18.100000000000001</v>
      </c>
      <c r="E152" s="62">
        <f>'10生産05'!D243</f>
        <v>95.4</v>
      </c>
      <c r="F152" s="61">
        <f t="shared" si="6"/>
        <v>3.2</v>
      </c>
      <c r="G152" s="66" t="s">
        <v>437</v>
      </c>
      <c r="H152" s="56"/>
      <c r="I152" s="65"/>
      <c r="J152" s="59" t="s">
        <v>89</v>
      </c>
      <c r="K152" s="63">
        <v>90</v>
      </c>
      <c r="L152" s="61">
        <f t="shared" si="9"/>
        <v>12.9</v>
      </c>
      <c r="M152" s="190">
        <v>95.4</v>
      </c>
      <c r="N152" s="61">
        <f t="shared" si="7"/>
        <v>-0.2</v>
      </c>
      <c r="O152" s="64" t="s">
        <v>426</v>
      </c>
    </row>
    <row r="153" spans="1:15" ht="12.75" x14ac:dyDescent="0.15">
      <c r="A153" s="65"/>
      <c r="B153" s="59" t="s">
        <v>90</v>
      </c>
      <c r="C153" s="186">
        <f>'10生産05'!D112</f>
        <v>86.6</v>
      </c>
      <c r="D153" s="61">
        <f t="shared" si="8"/>
        <v>19.600000000000001</v>
      </c>
      <c r="E153" s="62">
        <f>'10生産05'!D244</f>
        <v>97.5</v>
      </c>
      <c r="F153" s="61">
        <f t="shared" si="6"/>
        <v>2.2000000000000002</v>
      </c>
      <c r="G153" s="66" t="s">
        <v>437</v>
      </c>
      <c r="H153" s="56"/>
      <c r="I153" s="65"/>
      <c r="J153" s="59" t="s">
        <v>90</v>
      </c>
      <c r="K153" s="63">
        <v>88.6</v>
      </c>
      <c r="L153" s="61">
        <f t="shared" si="9"/>
        <v>6</v>
      </c>
      <c r="M153" s="190">
        <v>92.2</v>
      </c>
      <c r="N153" s="61">
        <f t="shared" si="7"/>
        <v>-3.4</v>
      </c>
      <c r="O153" s="64" t="s">
        <v>426</v>
      </c>
    </row>
    <row r="154" spans="1:15" ht="12.75" x14ac:dyDescent="0.15">
      <c r="A154" s="65"/>
      <c r="B154" s="59" t="s">
        <v>91</v>
      </c>
      <c r="C154" s="186">
        <f>'10生産05'!D113</f>
        <v>102</v>
      </c>
      <c r="D154" s="61">
        <f t="shared" si="8"/>
        <v>18.899999999999999</v>
      </c>
      <c r="E154" s="62">
        <f>'10生産05'!D245</f>
        <v>97.5</v>
      </c>
      <c r="F154" s="61">
        <f t="shared" si="6"/>
        <v>0</v>
      </c>
      <c r="G154" s="66" t="s">
        <v>439</v>
      </c>
      <c r="H154" s="56"/>
      <c r="I154" s="65"/>
      <c r="J154" s="59" t="s">
        <v>91</v>
      </c>
      <c r="K154" s="63">
        <v>96.1</v>
      </c>
      <c r="L154" s="61">
        <f t="shared" si="9"/>
        <v>-1.5</v>
      </c>
      <c r="M154" s="190">
        <v>92.6</v>
      </c>
      <c r="N154" s="61">
        <f t="shared" si="7"/>
        <v>0.4</v>
      </c>
      <c r="O154" s="64" t="s">
        <v>425</v>
      </c>
    </row>
    <row r="155" spans="1:15" ht="12.75" x14ac:dyDescent="0.15">
      <c r="A155" s="65"/>
      <c r="B155" s="59" t="s">
        <v>92</v>
      </c>
      <c r="C155" s="186">
        <f>'10生産05'!D114</f>
        <v>94.6</v>
      </c>
      <c r="D155" s="61">
        <f t="shared" si="8"/>
        <v>14.3</v>
      </c>
      <c r="E155" s="62">
        <f>'10生産05'!D246</f>
        <v>95.6</v>
      </c>
      <c r="F155" s="61">
        <f t="shared" si="6"/>
        <v>-1.9</v>
      </c>
      <c r="G155" s="66" t="s">
        <v>439</v>
      </c>
      <c r="H155" s="56"/>
      <c r="I155" s="65"/>
      <c r="J155" s="59" t="s">
        <v>92</v>
      </c>
      <c r="K155" s="63">
        <v>95.9</v>
      </c>
      <c r="L155" s="61">
        <f t="shared" si="9"/>
        <v>-0.8</v>
      </c>
      <c r="M155" s="190">
        <v>91.7</v>
      </c>
      <c r="N155" s="61">
        <f t="shared" si="7"/>
        <v>-1</v>
      </c>
      <c r="O155" s="64" t="s">
        <v>425</v>
      </c>
    </row>
    <row r="156" spans="1:15" ht="12.75" x14ac:dyDescent="0.15">
      <c r="A156" s="65"/>
      <c r="B156" s="59" t="s">
        <v>93</v>
      </c>
      <c r="C156" s="186">
        <f>'10生産05'!D115</f>
        <v>91</v>
      </c>
      <c r="D156" s="61">
        <f t="shared" si="8"/>
        <v>18.5</v>
      </c>
      <c r="E156" s="62">
        <f>'10生産05'!D247</f>
        <v>96.5</v>
      </c>
      <c r="F156" s="61">
        <f t="shared" si="6"/>
        <v>0.9</v>
      </c>
      <c r="G156" s="66" t="s">
        <v>439</v>
      </c>
      <c r="H156" s="56"/>
      <c r="I156" s="65"/>
      <c r="J156" s="59" t="s">
        <v>93</v>
      </c>
      <c r="K156" s="63">
        <v>87.3</v>
      </c>
      <c r="L156" s="61">
        <f t="shared" si="9"/>
        <v>-4.5999999999999996</v>
      </c>
      <c r="M156" s="190">
        <v>90.2</v>
      </c>
      <c r="N156" s="61">
        <f t="shared" si="7"/>
        <v>-1.6</v>
      </c>
      <c r="O156" s="64" t="s">
        <v>423</v>
      </c>
    </row>
    <row r="157" spans="1:15" ht="12.75" x14ac:dyDescent="0.15">
      <c r="A157" s="85" t="s">
        <v>57</v>
      </c>
      <c r="B157" s="59" t="s">
        <v>94</v>
      </c>
      <c r="C157" s="186">
        <f>'10生産05'!D116</f>
        <v>100.9</v>
      </c>
      <c r="D157" s="61">
        <f t="shared" si="8"/>
        <v>14.1</v>
      </c>
      <c r="E157" s="62">
        <f>'10生産05'!D248</f>
        <v>95.4</v>
      </c>
      <c r="F157" s="61">
        <f t="shared" si="6"/>
        <v>-1.1000000000000001</v>
      </c>
      <c r="G157" s="66" t="s">
        <v>440</v>
      </c>
      <c r="H157" s="56"/>
      <c r="I157" s="85" t="s">
        <v>57</v>
      </c>
      <c r="J157" s="59" t="s">
        <v>94</v>
      </c>
      <c r="K157" s="63">
        <v>91.3</v>
      </c>
      <c r="L157" s="61">
        <f t="shared" si="9"/>
        <v>-8.1</v>
      </c>
      <c r="M157" s="190">
        <v>86.5</v>
      </c>
      <c r="N157" s="61">
        <f t="shared" si="7"/>
        <v>-4.0999999999999996</v>
      </c>
      <c r="O157" s="64" t="s">
        <v>427</v>
      </c>
    </row>
    <row r="158" spans="1:15" ht="12.75" x14ac:dyDescent="0.15">
      <c r="A158" s="65" t="s">
        <v>57</v>
      </c>
      <c r="B158" s="59" t="s">
        <v>95</v>
      </c>
      <c r="C158" s="186">
        <f>'10生産05'!D117</f>
        <v>93.9</v>
      </c>
      <c r="D158" s="61">
        <f t="shared" si="8"/>
        <v>7.7</v>
      </c>
      <c r="E158" s="62">
        <f>'10生産05'!D249</f>
        <v>95.3</v>
      </c>
      <c r="F158" s="61">
        <f t="shared" si="6"/>
        <v>-0.1</v>
      </c>
      <c r="G158" s="66" t="s">
        <v>427</v>
      </c>
      <c r="H158" s="56"/>
      <c r="I158" s="65" t="s">
        <v>57</v>
      </c>
      <c r="J158" s="59" t="s">
        <v>95</v>
      </c>
      <c r="K158" s="63">
        <v>91.8</v>
      </c>
      <c r="L158" s="61">
        <f t="shared" si="9"/>
        <v>-4.5</v>
      </c>
      <c r="M158" s="190">
        <v>87.9</v>
      </c>
      <c r="N158" s="61">
        <f t="shared" si="7"/>
        <v>1.6</v>
      </c>
      <c r="O158" s="64" t="s">
        <v>427</v>
      </c>
    </row>
    <row r="159" spans="1:15" ht="12.75" x14ac:dyDescent="0.15">
      <c r="A159" s="65" t="s">
        <v>57</v>
      </c>
      <c r="B159" s="59" t="s">
        <v>96</v>
      </c>
      <c r="C159" s="186">
        <f>'10生産05'!D118</f>
        <v>96.4</v>
      </c>
      <c r="D159" s="61">
        <f t="shared" si="8"/>
        <v>6.8</v>
      </c>
      <c r="E159" s="62">
        <f>'10生産05'!D250</f>
        <v>93.5</v>
      </c>
      <c r="F159" s="61">
        <f t="shared" si="6"/>
        <v>-1.9</v>
      </c>
      <c r="G159" s="66" t="s">
        <v>427</v>
      </c>
      <c r="H159" s="56" t="s">
        <v>11</v>
      </c>
      <c r="I159" s="65" t="s">
        <v>57</v>
      </c>
      <c r="J159" s="59" t="s">
        <v>96</v>
      </c>
      <c r="K159" s="63">
        <v>90.1</v>
      </c>
      <c r="L159" s="61">
        <f t="shared" si="9"/>
        <v>-5.5</v>
      </c>
      <c r="M159" s="190">
        <v>86.7</v>
      </c>
      <c r="N159" s="61">
        <f t="shared" si="7"/>
        <v>-1.4</v>
      </c>
      <c r="O159" s="64" t="s">
        <v>427</v>
      </c>
    </row>
    <row r="160" spans="1:15" ht="12.75" x14ac:dyDescent="0.15">
      <c r="A160" s="67" t="s">
        <v>57</v>
      </c>
      <c r="B160" s="68" t="s">
        <v>97</v>
      </c>
      <c r="C160" s="188">
        <f>'10生産05'!D119</f>
        <v>103.5</v>
      </c>
      <c r="D160" s="70">
        <f t="shared" si="8"/>
        <v>7</v>
      </c>
      <c r="E160" s="71">
        <f>'10生産05'!D251</f>
        <v>96.7</v>
      </c>
      <c r="F160" s="70">
        <f t="shared" si="6"/>
        <v>3.4</v>
      </c>
      <c r="G160" s="72" t="s">
        <v>428</v>
      </c>
      <c r="H160" s="56"/>
      <c r="I160" s="67" t="s">
        <v>57</v>
      </c>
      <c r="J160" s="68" t="s">
        <v>97</v>
      </c>
      <c r="K160" s="78">
        <v>87.7</v>
      </c>
      <c r="L160" s="70">
        <f t="shared" si="9"/>
        <v>-7.9</v>
      </c>
      <c r="M160" s="191">
        <v>88.8</v>
      </c>
      <c r="N160" s="70">
        <f t="shared" si="7"/>
        <v>2.4</v>
      </c>
      <c r="O160" s="79" t="s">
        <v>428</v>
      </c>
    </row>
    <row r="161" spans="1:1" x14ac:dyDescent="0.15">
      <c r="A161" s="50" t="s">
        <v>725</v>
      </c>
    </row>
  </sheetData>
  <phoneticPr fontId="1"/>
  <pageMargins left="0.7" right="0.7" top="0.75" bottom="0.75" header="0.3" footer="0.3"/>
  <pageSetup paperSize="9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148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/>
    </sheetView>
  </sheetViews>
  <sheetFormatPr defaultColWidth="7.625" defaultRowHeight="12" x14ac:dyDescent="0.15"/>
  <cols>
    <col min="1" max="2" width="5.5" style="50" customWidth="1"/>
    <col min="3" max="3" width="9.625" style="50" customWidth="1"/>
    <col min="4" max="4" width="8.875" style="50" customWidth="1"/>
    <col min="5" max="5" width="9.625" style="50" customWidth="1"/>
    <col min="6" max="6" width="8.875" style="50" customWidth="1"/>
    <col min="7" max="7" width="31.625" style="108" customWidth="1"/>
    <col min="8" max="9" width="4.875" style="50" customWidth="1"/>
    <col min="10" max="10" width="5.125" style="50" customWidth="1"/>
    <col min="11" max="14" width="8.875" style="50" customWidth="1"/>
    <col min="15" max="15" width="31.375" style="50" customWidth="1"/>
    <col min="16" max="256" width="7.625" style="50"/>
    <col min="257" max="258" width="5.5" style="50" customWidth="1"/>
    <col min="259" max="259" width="9.625" style="50" customWidth="1"/>
    <col min="260" max="260" width="8.875" style="50" customWidth="1"/>
    <col min="261" max="261" width="9.625" style="50" customWidth="1"/>
    <col min="262" max="262" width="8.875" style="50" customWidth="1"/>
    <col min="263" max="263" width="31.625" style="50" customWidth="1"/>
    <col min="264" max="265" width="4.875" style="50" customWidth="1"/>
    <col min="266" max="266" width="5.125" style="50" customWidth="1"/>
    <col min="267" max="270" width="8.875" style="50" customWidth="1"/>
    <col min="271" max="271" width="31.375" style="50" customWidth="1"/>
    <col min="272" max="512" width="7.625" style="50"/>
    <col min="513" max="514" width="5.5" style="50" customWidth="1"/>
    <col min="515" max="515" width="9.625" style="50" customWidth="1"/>
    <col min="516" max="516" width="8.875" style="50" customWidth="1"/>
    <col min="517" max="517" width="9.625" style="50" customWidth="1"/>
    <col min="518" max="518" width="8.875" style="50" customWidth="1"/>
    <col min="519" max="519" width="31.625" style="50" customWidth="1"/>
    <col min="520" max="521" width="4.875" style="50" customWidth="1"/>
    <col min="522" max="522" width="5.125" style="50" customWidth="1"/>
    <col min="523" max="526" width="8.875" style="50" customWidth="1"/>
    <col min="527" max="527" width="31.375" style="50" customWidth="1"/>
    <col min="528" max="768" width="7.625" style="50"/>
    <col min="769" max="770" width="5.5" style="50" customWidth="1"/>
    <col min="771" max="771" width="9.625" style="50" customWidth="1"/>
    <col min="772" max="772" width="8.875" style="50" customWidth="1"/>
    <col min="773" max="773" width="9.625" style="50" customWidth="1"/>
    <col min="774" max="774" width="8.875" style="50" customWidth="1"/>
    <col min="775" max="775" width="31.625" style="50" customWidth="1"/>
    <col min="776" max="777" width="4.875" style="50" customWidth="1"/>
    <col min="778" max="778" width="5.125" style="50" customWidth="1"/>
    <col min="779" max="782" width="8.875" style="50" customWidth="1"/>
    <col min="783" max="783" width="31.375" style="50" customWidth="1"/>
    <col min="784" max="1024" width="7.625" style="50"/>
    <col min="1025" max="1026" width="5.5" style="50" customWidth="1"/>
    <col min="1027" max="1027" width="9.625" style="50" customWidth="1"/>
    <col min="1028" max="1028" width="8.875" style="50" customWidth="1"/>
    <col min="1029" max="1029" width="9.625" style="50" customWidth="1"/>
    <col min="1030" max="1030" width="8.875" style="50" customWidth="1"/>
    <col min="1031" max="1031" width="31.625" style="50" customWidth="1"/>
    <col min="1032" max="1033" width="4.875" style="50" customWidth="1"/>
    <col min="1034" max="1034" width="5.125" style="50" customWidth="1"/>
    <col min="1035" max="1038" width="8.875" style="50" customWidth="1"/>
    <col min="1039" max="1039" width="31.375" style="50" customWidth="1"/>
    <col min="1040" max="1280" width="7.625" style="50"/>
    <col min="1281" max="1282" width="5.5" style="50" customWidth="1"/>
    <col min="1283" max="1283" width="9.625" style="50" customWidth="1"/>
    <col min="1284" max="1284" width="8.875" style="50" customWidth="1"/>
    <col min="1285" max="1285" width="9.625" style="50" customWidth="1"/>
    <col min="1286" max="1286" width="8.875" style="50" customWidth="1"/>
    <col min="1287" max="1287" width="31.625" style="50" customWidth="1"/>
    <col min="1288" max="1289" width="4.875" style="50" customWidth="1"/>
    <col min="1290" max="1290" width="5.125" style="50" customWidth="1"/>
    <col min="1291" max="1294" width="8.875" style="50" customWidth="1"/>
    <col min="1295" max="1295" width="31.375" style="50" customWidth="1"/>
    <col min="1296" max="1536" width="7.625" style="50"/>
    <col min="1537" max="1538" width="5.5" style="50" customWidth="1"/>
    <col min="1539" max="1539" width="9.625" style="50" customWidth="1"/>
    <col min="1540" max="1540" width="8.875" style="50" customWidth="1"/>
    <col min="1541" max="1541" width="9.625" style="50" customWidth="1"/>
    <col min="1542" max="1542" width="8.875" style="50" customWidth="1"/>
    <col min="1543" max="1543" width="31.625" style="50" customWidth="1"/>
    <col min="1544" max="1545" width="4.875" style="50" customWidth="1"/>
    <col min="1546" max="1546" width="5.125" style="50" customWidth="1"/>
    <col min="1547" max="1550" width="8.875" style="50" customWidth="1"/>
    <col min="1551" max="1551" width="31.375" style="50" customWidth="1"/>
    <col min="1552" max="1792" width="7.625" style="50"/>
    <col min="1793" max="1794" width="5.5" style="50" customWidth="1"/>
    <col min="1795" max="1795" width="9.625" style="50" customWidth="1"/>
    <col min="1796" max="1796" width="8.875" style="50" customWidth="1"/>
    <col min="1797" max="1797" width="9.625" style="50" customWidth="1"/>
    <col min="1798" max="1798" width="8.875" style="50" customWidth="1"/>
    <col min="1799" max="1799" width="31.625" style="50" customWidth="1"/>
    <col min="1800" max="1801" width="4.875" style="50" customWidth="1"/>
    <col min="1802" max="1802" width="5.125" style="50" customWidth="1"/>
    <col min="1803" max="1806" width="8.875" style="50" customWidth="1"/>
    <col min="1807" max="1807" width="31.375" style="50" customWidth="1"/>
    <col min="1808" max="2048" width="7.625" style="50"/>
    <col min="2049" max="2050" width="5.5" style="50" customWidth="1"/>
    <col min="2051" max="2051" width="9.625" style="50" customWidth="1"/>
    <col min="2052" max="2052" width="8.875" style="50" customWidth="1"/>
    <col min="2053" max="2053" width="9.625" style="50" customWidth="1"/>
    <col min="2054" max="2054" width="8.875" style="50" customWidth="1"/>
    <col min="2055" max="2055" width="31.625" style="50" customWidth="1"/>
    <col min="2056" max="2057" width="4.875" style="50" customWidth="1"/>
    <col min="2058" max="2058" width="5.125" style="50" customWidth="1"/>
    <col min="2059" max="2062" width="8.875" style="50" customWidth="1"/>
    <col min="2063" max="2063" width="31.375" style="50" customWidth="1"/>
    <col min="2064" max="2304" width="7.625" style="50"/>
    <col min="2305" max="2306" width="5.5" style="50" customWidth="1"/>
    <col min="2307" max="2307" width="9.625" style="50" customWidth="1"/>
    <col min="2308" max="2308" width="8.875" style="50" customWidth="1"/>
    <col min="2309" max="2309" width="9.625" style="50" customWidth="1"/>
    <col min="2310" max="2310" width="8.875" style="50" customWidth="1"/>
    <col min="2311" max="2311" width="31.625" style="50" customWidth="1"/>
    <col min="2312" max="2313" width="4.875" style="50" customWidth="1"/>
    <col min="2314" max="2314" width="5.125" style="50" customWidth="1"/>
    <col min="2315" max="2318" width="8.875" style="50" customWidth="1"/>
    <col min="2319" max="2319" width="31.375" style="50" customWidth="1"/>
    <col min="2320" max="2560" width="7.625" style="50"/>
    <col min="2561" max="2562" width="5.5" style="50" customWidth="1"/>
    <col min="2563" max="2563" width="9.625" style="50" customWidth="1"/>
    <col min="2564" max="2564" width="8.875" style="50" customWidth="1"/>
    <col min="2565" max="2565" width="9.625" style="50" customWidth="1"/>
    <col min="2566" max="2566" width="8.875" style="50" customWidth="1"/>
    <col min="2567" max="2567" width="31.625" style="50" customWidth="1"/>
    <col min="2568" max="2569" width="4.875" style="50" customWidth="1"/>
    <col min="2570" max="2570" width="5.125" style="50" customWidth="1"/>
    <col min="2571" max="2574" width="8.875" style="50" customWidth="1"/>
    <col min="2575" max="2575" width="31.375" style="50" customWidth="1"/>
    <col min="2576" max="2816" width="7.625" style="50"/>
    <col min="2817" max="2818" width="5.5" style="50" customWidth="1"/>
    <col min="2819" max="2819" width="9.625" style="50" customWidth="1"/>
    <col min="2820" max="2820" width="8.875" style="50" customWidth="1"/>
    <col min="2821" max="2821" width="9.625" style="50" customWidth="1"/>
    <col min="2822" max="2822" width="8.875" style="50" customWidth="1"/>
    <col min="2823" max="2823" width="31.625" style="50" customWidth="1"/>
    <col min="2824" max="2825" width="4.875" style="50" customWidth="1"/>
    <col min="2826" max="2826" width="5.125" style="50" customWidth="1"/>
    <col min="2827" max="2830" width="8.875" style="50" customWidth="1"/>
    <col min="2831" max="2831" width="31.375" style="50" customWidth="1"/>
    <col min="2832" max="3072" width="7.625" style="50"/>
    <col min="3073" max="3074" width="5.5" style="50" customWidth="1"/>
    <col min="3075" max="3075" width="9.625" style="50" customWidth="1"/>
    <col min="3076" max="3076" width="8.875" style="50" customWidth="1"/>
    <col min="3077" max="3077" width="9.625" style="50" customWidth="1"/>
    <col min="3078" max="3078" width="8.875" style="50" customWidth="1"/>
    <col min="3079" max="3079" width="31.625" style="50" customWidth="1"/>
    <col min="3080" max="3081" width="4.875" style="50" customWidth="1"/>
    <col min="3082" max="3082" width="5.125" style="50" customWidth="1"/>
    <col min="3083" max="3086" width="8.875" style="50" customWidth="1"/>
    <col min="3087" max="3087" width="31.375" style="50" customWidth="1"/>
    <col min="3088" max="3328" width="7.625" style="50"/>
    <col min="3329" max="3330" width="5.5" style="50" customWidth="1"/>
    <col min="3331" max="3331" width="9.625" style="50" customWidth="1"/>
    <col min="3332" max="3332" width="8.875" style="50" customWidth="1"/>
    <col min="3333" max="3333" width="9.625" style="50" customWidth="1"/>
    <col min="3334" max="3334" width="8.875" style="50" customWidth="1"/>
    <col min="3335" max="3335" width="31.625" style="50" customWidth="1"/>
    <col min="3336" max="3337" width="4.875" style="50" customWidth="1"/>
    <col min="3338" max="3338" width="5.125" style="50" customWidth="1"/>
    <col min="3339" max="3342" width="8.875" style="50" customWidth="1"/>
    <col min="3343" max="3343" width="31.375" style="50" customWidth="1"/>
    <col min="3344" max="3584" width="7.625" style="50"/>
    <col min="3585" max="3586" width="5.5" style="50" customWidth="1"/>
    <col min="3587" max="3587" width="9.625" style="50" customWidth="1"/>
    <col min="3588" max="3588" width="8.875" style="50" customWidth="1"/>
    <col min="3589" max="3589" width="9.625" style="50" customWidth="1"/>
    <col min="3590" max="3590" width="8.875" style="50" customWidth="1"/>
    <col min="3591" max="3591" width="31.625" style="50" customWidth="1"/>
    <col min="3592" max="3593" width="4.875" style="50" customWidth="1"/>
    <col min="3594" max="3594" width="5.125" style="50" customWidth="1"/>
    <col min="3595" max="3598" width="8.875" style="50" customWidth="1"/>
    <col min="3599" max="3599" width="31.375" style="50" customWidth="1"/>
    <col min="3600" max="3840" width="7.625" style="50"/>
    <col min="3841" max="3842" width="5.5" style="50" customWidth="1"/>
    <col min="3843" max="3843" width="9.625" style="50" customWidth="1"/>
    <col min="3844" max="3844" width="8.875" style="50" customWidth="1"/>
    <col min="3845" max="3845" width="9.625" style="50" customWidth="1"/>
    <col min="3846" max="3846" width="8.875" style="50" customWidth="1"/>
    <col min="3847" max="3847" width="31.625" style="50" customWidth="1"/>
    <col min="3848" max="3849" width="4.875" style="50" customWidth="1"/>
    <col min="3850" max="3850" width="5.125" style="50" customWidth="1"/>
    <col min="3851" max="3854" width="8.875" style="50" customWidth="1"/>
    <col min="3855" max="3855" width="31.375" style="50" customWidth="1"/>
    <col min="3856" max="4096" width="7.625" style="50"/>
    <col min="4097" max="4098" width="5.5" style="50" customWidth="1"/>
    <col min="4099" max="4099" width="9.625" style="50" customWidth="1"/>
    <col min="4100" max="4100" width="8.875" style="50" customWidth="1"/>
    <col min="4101" max="4101" width="9.625" style="50" customWidth="1"/>
    <col min="4102" max="4102" width="8.875" style="50" customWidth="1"/>
    <col min="4103" max="4103" width="31.625" style="50" customWidth="1"/>
    <col min="4104" max="4105" width="4.875" style="50" customWidth="1"/>
    <col min="4106" max="4106" width="5.125" style="50" customWidth="1"/>
    <col min="4107" max="4110" width="8.875" style="50" customWidth="1"/>
    <col min="4111" max="4111" width="31.375" style="50" customWidth="1"/>
    <col min="4112" max="4352" width="7.625" style="50"/>
    <col min="4353" max="4354" width="5.5" style="50" customWidth="1"/>
    <col min="4355" max="4355" width="9.625" style="50" customWidth="1"/>
    <col min="4356" max="4356" width="8.875" style="50" customWidth="1"/>
    <col min="4357" max="4357" width="9.625" style="50" customWidth="1"/>
    <col min="4358" max="4358" width="8.875" style="50" customWidth="1"/>
    <col min="4359" max="4359" width="31.625" style="50" customWidth="1"/>
    <col min="4360" max="4361" width="4.875" style="50" customWidth="1"/>
    <col min="4362" max="4362" width="5.125" style="50" customWidth="1"/>
    <col min="4363" max="4366" width="8.875" style="50" customWidth="1"/>
    <col min="4367" max="4367" width="31.375" style="50" customWidth="1"/>
    <col min="4368" max="4608" width="7.625" style="50"/>
    <col min="4609" max="4610" width="5.5" style="50" customWidth="1"/>
    <col min="4611" max="4611" width="9.625" style="50" customWidth="1"/>
    <col min="4612" max="4612" width="8.875" style="50" customWidth="1"/>
    <col min="4613" max="4613" width="9.625" style="50" customWidth="1"/>
    <col min="4614" max="4614" width="8.875" style="50" customWidth="1"/>
    <col min="4615" max="4615" width="31.625" style="50" customWidth="1"/>
    <col min="4616" max="4617" width="4.875" style="50" customWidth="1"/>
    <col min="4618" max="4618" width="5.125" style="50" customWidth="1"/>
    <col min="4619" max="4622" width="8.875" style="50" customWidth="1"/>
    <col min="4623" max="4623" width="31.375" style="50" customWidth="1"/>
    <col min="4624" max="4864" width="7.625" style="50"/>
    <col min="4865" max="4866" width="5.5" style="50" customWidth="1"/>
    <col min="4867" max="4867" width="9.625" style="50" customWidth="1"/>
    <col min="4868" max="4868" width="8.875" style="50" customWidth="1"/>
    <col min="4869" max="4869" width="9.625" style="50" customWidth="1"/>
    <col min="4870" max="4870" width="8.875" style="50" customWidth="1"/>
    <col min="4871" max="4871" width="31.625" style="50" customWidth="1"/>
    <col min="4872" max="4873" width="4.875" style="50" customWidth="1"/>
    <col min="4874" max="4874" width="5.125" style="50" customWidth="1"/>
    <col min="4875" max="4878" width="8.875" style="50" customWidth="1"/>
    <col min="4879" max="4879" width="31.375" style="50" customWidth="1"/>
    <col min="4880" max="5120" width="7.625" style="50"/>
    <col min="5121" max="5122" width="5.5" style="50" customWidth="1"/>
    <col min="5123" max="5123" width="9.625" style="50" customWidth="1"/>
    <col min="5124" max="5124" width="8.875" style="50" customWidth="1"/>
    <col min="5125" max="5125" width="9.625" style="50" customWidth="1"/>
    <col min="5126" max="5126" width="8.875" style="50" customWidth="1"/>
    <col min="5127" max="5127" width="31.625" style="50" customWidth="1"/>
    <col min="5128" max="5129" width="4.875" style="50" customWidth="1"/>
    <col min="5130" max="5130" width="5.125" style="50" customWidth="1"/>
    <col min="5131" max="5134" width="8.875" style="50" customWidth="1"/>
    <col min="5135" max="5135" width="31.375" style="50" customWidth="1"/>
    <col min="5136" max="5376" width="7.625" style="50"/>
    <col min="5377" max="5378" width="5.5" style="50" customWidth="1"/>
    <col min="5379" max="5379" width="9.625" style="50" customWidth="1"/>
    <col min="5380" max="5380" width="8.875" style="50" customWidth="1"/>
    <col min="5381" max="5381" width="9.625" style="50" customWidth="1"/>
    <col min="5382" max="5382" width="8.875" style="50" customWidth="1"/>
    <col min="5383" max="5383" width="31.625" style="50" customWidth="1"/>
    <col min="5384" max="5385" width="4.875" style="50" customWidth="1"/>
    <col min="5386" max="5386" width="5.125" style="50" customWidth="1"/>
    <col min="5387" max="5390" width="8.875" style="50" customWidth="1"/>
    <col min="5391" max="5391" width="31.375" style="50" customWidth="1"/>
    <col min="5392" max="5632" width="7.625" style="50"/>
    <col min="5633" max="5634" width="5.5" style="50" customWidth="1"/>
    <col min="5635" max="5635" width="9.625" style="50" customWidth="1"/>
    <col min="5636" max="5636" width="8.875" style="50" customWidth="1"/>
    <col min="5637" max="5637" width="9.625" style="50" customWidth="1"/>
    <col min="5638" max="5638" width="8.875" style="50" customWidth="1"/>
    <col min="5639" max="5639" width="31.625" style="50" customWidth="1"/>
    <col min="5640" max="5641" width="4.875" style="50" customWidth="1"/>
    <col min="5642" max="5642" width="5.125" style="50" customWidth="1"/>
    <col min="5643" max="5646" width="8.875" style="50" customWidth="1"/>
    <col min="5647" max="5647" width="31.375" style="50" customWidth="1"/>
    <col min="5648" max="5888" width="7.625" style="50"/>
    <col min="5889" max="5890" width="5.5" style="50" customWidth="1"/>
    <col min="5891" max="5891" width="9.625" style="50" customWidth="1"/>
    <col min="5892" max="5892" width="8.875" style="50" customWidth="1"/>
    <col min="5893" max="5893" width="9.625" style="50" customWidth="1"/>
    <col min="5894" max="5894" width="8.875" style="50" customWidth="1"/>
    <col min="5895" max="5895" width="31.625" style="50" customWidth="1"/>
    <col min="5896" max="5897" width="4.875" style="50" customWidth="1"/>
    <col min="5898" max="5898" width="5.125" style="50" customWidth="1"/>
    <col min="5899" max="5902" width="8.875" style="50" customWidth="1"/>
    <col min="5903" max="5903" width="31.375" style="50" customWidth="1"/>
    <col min="5904" max="6144" width="7.625" style="50"/>
    <col min="6145" max="6146" width="5.5" style="50" customWidth="1"/>
    <col min="6147" max="6147" width="9.625" style="50" customWidth="1"/>
    <col min="6148" max="6148" width="8.875" style="50" customWidth="1"/>
    <col min="6149" max="6149" width="9.625" style="50" customWidth="1"/>
    <col min="6150" max="6150" width="8.875" style="50" customWidth="1"/>
    <col min="6151" max="6151" width="31.625" style="50" customWidth="1"/>
    <col min="6152" max="6153" width="4.875" style="50" customWidth="1"/>
    <col min="6154" max="6154" width="5.125" style="50" customWidth="1"/>
    <col min="6155" max="6158" width="8.875" style="50" customWidth="1"/>
    <col min="6159" max="6159" width="31.375" style="50" customWidth="1"/>
    <col min="6160" max="6400" width="7.625" style="50"/>
    <col min="6401" max="6402" width="5.5" style="50" customWidth="1"/>
    <col min="6403" max="6403" width="9.625" style="50" customWidth="1"/>
    <col min="6404" max="6404" width="8.875" style="50" customWidth="1"/>
    <col min="6405" max="6405" width="9.625" style="50" customWidth="1"/>
    <col min="6406" max="6406" width="8.875" style="50" customWidth="1"/>
    <col min="6407" max="6407" width="31.625" style="50" customWidth="1"/>
    <col min="6408" max="6409" width="4.875" style="50" customWidth="1"/>
    <col min="6410" max="6410" width="5.125" style="50" customWidth="1"/>
    <col min="6411" max="6414" width="8.875" style="50" customWidth="1"/>
    <col min="6415" max="6415" width="31.375" style="50" customWidth="1"/>
    <col min="6416" max="6656" width="7.625" style="50"/>
    <col min="6657" max="6658" width="5.5" style="50" customWidth="1"/>
    <col min="6659" max="6659" width="9.625" style="50" customWidth="1"/>
    <col min="6660" max="6660" width="8.875" style="50" customWidth="1"/>
    <col min="6661" max="6661" width="9.625" style="50" customWidth="1"/>
    <col min="6662" max="6662" width="8.875" style="50" customWidth="1"/>
    <col min="6663" max="6663" width="31.625" style="50" customWidth="1"/>
    <col min="6664" max="6665" width="4.875" style="50" customWidth="1"/>
    <col min="6666" max="6666" width="5.125" style="50" customWidth="1"/>
    <col min="6667" max="6670" width="8.875" style="50" customWidth="1"/>
    <col min="6671" max="6671" width="31.375" style="50" customWidth="1"/>
    <col min="6672" max="6912" width="7.625" style="50"/>
    <col min="6913" max="6914" width="5.5" style="50" customWidth="1"/>
    <col min="6915" max="6915" width="9.625" style="50" customWidth="1"/>
    <col min="6916" max="6916" width="8.875" style="50" customWidth="1"/>
    <col min="6917" max="6917" width="9.625" style="50" customWidth="1"/>
    <col min="6918" max="6918" width="8.875" style="50" customWidth="1"/>
    <col min="6919" max="6919" width="31.625" style="50" customWidth="1"/>
    <col min="6920" max="6921" width="4.875" style="50" customWidth="1"/>
    <col min="6922" max="6922" width="5.125" style="50" customWidth="1"/>
    <col min="6923" max="6926" width="8.875" style="50" customWidth="1"/>
    <col min="6927" max="6927" width="31.375" style="50" customWidth="1"/>
    <col min="6928" max="7168" width="7.625" style="50"/>
    <col min="7169" max="7170" width="5.5" style="50" customWidth="1"/>
    <col min="7171" max="7171" width="9.625" style="50" customWidth="1"/>
    <col min="7172" max="7172" width="8.875" style="50" customWidth="1"/>
    <col min="7173" max="7173" width="9.625" style="50" customWidth="1"/>
    <col min="7174" max="7174" width="8.875" style="50" customWidth="1"/>
    <col min="7175" max="7175" width="31.625" style="50" customWidth="1"/>
    <col min="7176" max="7177" width="4.875" style="50" customWidth="1"/>
    <col min="7178" max="7178" width="5.125" style="50" customWidth="1"/>
    <col min="7179" max="7182" width="8.875" style="50" customWidth="1"/>
    <col min="7183" max="7183" width="31.375" style="50" customWidth="1"/>
    <col min="7184" max="7424" width="7.625" style="50"/>
    <col min="7425" max="7426" width="5.5" style="50" customWidth="1"/>
    <col min="7427" max="7427" width="9.625" style="50" customWidth="1"/>
    <col min="7428" max="7428" width="8.875" style="50" customWidth="1"/>
    <col min="7429" max="7429" width="9.625" style="50" customWidth="1"/>
    <col min="7430" max="7430" width="8.875" style="50" customWidth="1"/>
    <col min="7431" max="7431" width="31.625" style="50" customWidth="1"/>
    <col min="7432" max="7433" width="4.875" style="50" customWidth="1"/>
    <col min="7434" max="7434" width="5.125" style="50" customWidth="1"/>
    <col min="7435" max="7438" width="8.875" style="50" customWidth="1"/>
    <col min="7439" max="7439" width="31.375" style="50" customWidth="1"/>
    <col min="7440" max="7680" width="7.625" style="50"/>
    <col min="7681" max="7682" width="5.5" style="50" customWidth="1"/>
    <col min="7683" max="7683" width="9.625" style="50" customWidth="1"/>
    <col min="7684" max="7684" width="8.875" style="50" customWidth="1"/>
    <col min="7685" max="7685" width="9.625" style="50" customWidth="1"/>
    <col min="7686" max="7686" width="8.875" style="50" customWidth="1"/>
    <col min="7687" max="7687" width="31.625" style="50" customWidth="1"/>
    <col min="7688" max="7689" width="4.875" style="50" customWidth="1"/>
    <col min="7690" max="7690" width="5.125" style="50" customWidth="1"/>
    <col min="7691" max="7694" width="8.875" style="50" customWidth="1"/>
    <col min="7695" max="7695" width="31.375" style="50" customWidth="1"/>
    <col min="7696" max="7936" width="7.625" style="50"/>
    <col min="7937" max="7938" width="5.5" style="50" customWidth="1"/>
    <col min="7939" max="7939" width="9.625" style="50" customWidth="1"/>
    <col min="7940" max="7940" width="8.875" style="50" customWidth="1"/>
    <col min="7941" max="7941" width="9.625" style="50" customWidth="1"/>
    <col min="7942" max="7942" width="8.875" style="50" customWidth="1"/>
    <col min="7943" max="7943" width="31.625" style="50" customWidth="1"/>
    <col min="7944" max="7945" width="4.875" style="50" customWidth="1"/>
    <col min="7946" max="7946" width="5.125" style="50" customWidth="1"/>
    <col min="7947" max="7950" width="8.875" style="50" customWidth="1"/>
    <col min="7951" max="7951" width="31.375" style="50" customWidth="1"/>
    <col min="7952" max="8192" width="7.625" style="50"/>
    <col min="8193" max="8194" width="5.5" style="50" customWidth="1"/>
    <col min="8195" max="8195" width="9.625" style="50" customWidth="1"/>
    <col min="8196" max="8196" width="8.875" style="50" customWidth="1"/>
    <col min="8197" max="8197" width="9.625" style="50" customWidth="1"/>
    <col min="8198" max="8198" width="8.875" style="50" customWidth="1"/>
    <col min="8199" max="8199" width="31.625" style="50" customWidth="1"/>
    <col min="8200" max="8201" width="4.875" style="50" customWidth="1"/>
    <col min="8202" max="8202" width="5.125" style="50" customWidth="1"/>
    <col min="8203" max="8206" width="8.875" style="50" customWidth="1"/>
    <col min="8207" max="8207" width="31.375" style="50" customWidth="1"/>
    <col min="8208" max="8448" width="7.625" style="50"/>
    <col min="8449" max="8450" width="5.5" style="50" customWidth="1"/>
    <col min="8451" max="8451" width="9.625" style="50" customWidth="1"/>
    <col min="8452" max="8452" width="8.875" style="50" customWidth="1"/>
    <col min="8453" max="8453" width="9.625" style="50" customWidth="1"/>
    <col min="8454" max="8454" width="8.875" style="50" customWidth="1"/>
    <col min="8455" max="8455" width="31.625" style="50" customWidth="1"/>
    <col min="8456" max="8457" width="4.875" style="50" customWidth="1"/>
    <col min="8458" max="8458" width="5.125" style="50" customWidth="1"/>
    <col min="8459" max="8462" width="8.875" style="50" customWidth="1"/>
    <col min="8463" max="8463" width="31.375" style="50" customWidth="1"/>
    <col min="8464" max="8704" width="7.625" style="50"/>
    <col min="8705" max="8706" width="5.5" style="50" customWidth="1"/>
    <col min="8707" max="8707" width="9.625" style="50" customWidth="1"/>
    <col min="8708" max="8708" width="8.875" style="50" customWidth="1"/>
    <col min="8709" max="8709" width="9.625" style="50" customWidth="1"/>
    <col min="8710" max="8710" width="8.875" style="50" customWidth="1"/>
    <col min="8711" max="8711" width="31.625" style="50" customWidth="1"/>
    <col min="8712" max="8713" width="4.875" style="50" customWidth="1"/>
    <col min="8714" max="8714" width="5.125" style="50" customWidth="1"/>
    <col min="8715" max="8718" width="8.875" style="50" customWidth="1"/>
    <col min="8719" max="8719" width="31.375" style="50" customWidth="1"/>
    <col min="8720" max="8960" width="7.625" style="50"/>
    <col min="8961" max="8962" width="5.5" style="50" customWidth="1"/>
    <col min="8963" max="8963" width="9.625" style="50" customWidth="1"/>
    <col min="8964" max="8964" width="8.875" style="50" customWidth="1"/>
    <col min="8965" max="8965" width="9.625" style="50" customWidth="1"/>
    <col min="8966" max="8966" width="8.875" style="50" customWidth="1"/>
    <col min="8967" max="8967" width="31.625" style="50" customWidth="1"/>
    <col min="8968" max="8969" width="4.875" style="50" customWidth="1"/>
    <col min="8970" max="8970" width="5.125" style="50" customWidth="1"/>
    <col min="8971" max="8974" width="8.875" style="50" customWidth="1"/>
    <col min="8975" max="8975" width="31.375" style="50" customWidth="1"/>
    <col min="8976" max="9216" width="7.625" style="50"/>
    <col min="9217" max="9218" width="5.5" style="50" customWidth="1"/>
    <col min="9219" max="9219" width="9.625" style="50" customWidth="1"/>
    <col min="9220" max="9220" width="8.875" style="50" customWidth="1"/>
    <col min="9221" max="9221" width="9.625" style="50" customWidth="1"/>
    <col min="9222" max="9222" width="8.875" style="50" customWidth="1"/>
    <col min="9223" max="9223" width="31.625" style="50" customWidth="1"/>
    <col min="9224" max="9225" width="4.875" style="50" customWidth="1"/>
    <col min="9226" max="9226" width="5.125" style="50" customWidth="1"/>
    <col min="9227" max="9230" width="8.875" style="50" customWidth="1"/>
    <col min="9231" max="9231" width="31.375" style="50" customWidth="1"/>
    <col min="9232" max="9472" width="7.625" style="50"/>
    <col min="9473" max="9474" width="5.5" style="50" customWidth="1"/>
    <col min="9475" max="9475" width="9.625" style="50" customWidth="1"/>
    <col min="9476" max="9476" width="8.875" style="50" customWidth="1"/>
    <col min="9477" max="9477" width="9.625" style="50" customWidth="1"/>
    <col min="9478" max="9478" width="8.875" style="50" customWidth="1"/>
    <col min="9479" max="9479" width="31.625" style="50" customWidth="1"/>
    <col min="9480" max="9481" width="4.875" style="50" customWidth="1"/>
    <col min="9482" max="9482" width="5.125" style="50" customWidth="1"/>
    <col min="9483" max="9486" width="8.875" style="50" customWidth="1"/>
    <col min="9487" max="9487" width="31.375" style="50" customWidth="1"/>
    <col min="9488" max="9728" width="7.625" style="50"/>
    <col min="9729" max="9730" width="5.5" style="50" customWidth="1"/>
    <col min="9731" max="9731" width="9.625" style="50" customWidth="1"/>
    <col min="9732" max="9732" width="8.875" style="50" customWidth="1"/>
    <col min="9733" max="9733" width="9.625" style="50" customWidth="1"/>
    <col min="9734" max="9734" width="8.875" style="50" customWidth="1"/>
    <col min="9735" max="9735" width="31.625" style="50" customWidth="1"/>
    <col min="9736" max="9737" width="4.875" style="50" customWidth="1"/>
    <col min="9738" max="9738" width="5.125" style="50" customWidth="1"/>
    <col min="9739" max="9742" width="8.875" style="50" customWidth="1"/>
    <col min="9743" max="9743" width="31.375" style="50" customWidth="1"/>
    <col min="9744" max="9984" width="7.625" style="50"/>
    <col min="9985" max="9986" width="5.5" style="50" customWidth="1"/>
    <col min="9987" max="9987" width="9.625" style="50" customWidth="1"/>
    <col min="9988" max="9988" width="8.875" style="50" customWidth="1"/>
    <col min="9989" max="9989" width="9.625" style="50" customWidth="1"/>
    <col min="9990" max="9990" width="8.875" style="50" customWidth="1"/>
    <col min="9991" max="9991" width="31.625" style="50" customWidth="1"/>
    <col min="9992" max="9993" width="4.875" style="50" customWidth="1"/>
    <col min="9994" max="9994" width="5.125" style="50" customWidth="1"/>
    <col min="9995" max="9998" width="8.875" style="50" customWidth="1"/>
    <col min="9999" max="9999" width="31.375" style="50" customWidth="1"/>
    <col min="10000" max="10240" width="7.625" style="50"/>
    <col min="10241" max="10242" width="5.5" style="50" customWidth="1"/>
    <col min="10243" max="10243" width="9.625" style="50" customWidth="1"/>
    <col min="10244" max="10244" width="8.875" style="50" customWidth="1"/>
    <col min="10245" max="10245" width="9.625" style="50" customWidth="1"/>
    <col min="10246" max="10246" width="8.875" style="50" customWidth="1"/>
    <col min="10247" max="10247" width="31.625" style="50" customWidth="1"/>
    <col min="10248" max="10249" width="4.875" style="50" customWidth="1"/>
    <col min="10250" max="10250" width="5.125" style="50" customWidth="1"/>
    <col min="10251" max="10254" width="8.875" style="50" customWidth="1"/>
    <col min="10255" max="10255" width="31.375" style="50" customWidth="1"/>
    <col min="10256" max="10496" width="7.625" style="50"/>
    <col min="10497" max="10498" width="5.5" style="50" customWidth="1"/>
    <col min="10499" max="10499" width="9.625" style="50" customWidth="1"/>
    <col min="10500" max="10500" width="8.875" style="50" customWidth="1"/>
    <col min="10501" max="10501" width="9.625" style="50" customWidth="1"/>
    <col min="10502" max="10502" width="8.875" style="50" customWidth="1"/>
    <col min="10503" max="10503" width="31.625" style="50" customWidth="1"/>
    <col min="10504" max="10505" width="4.875" style="50" customWidth="1"/>
    <col min="10506" max="10506" width="5.125" style="50" customWidth="1"/>
    <col min="10507" max="10510" width="8.875" style="50" customWidth="1"/>
    <col min="10511" max="10511" width="31.375" style="50" customWidth="1"/>
    <col min="10512" max="10752" width="7.625" style="50"/>
    <col min="10753" max="10754" width="5.5" style="50" customWidth="1"/>
    <col min="10755" max="10755" width="9.625" style="50" customWidth="1"/>
    <col min="10756" max="10756" width="8.875" style="50" customWidth="1"/>
    <col min="10757" max="10757" width="9.625" style="50" customWidth="1"/>
    <col min="10758" max="10758" width="8.875" style="50" customWidth="1"/>
    <col min="10759" max="10759" width="31.625" style="50" customWidth="1"/>
    <col min="10760" max="10761" width="4.875" style="50" customWidth="1"/>
    <col min="10762" max="10762" width="5.125" style="50" customWidth="1"/>
    <col min="10763" max="10766" width="8.875" style="50" customWidth="1"/>
    <col min="10767" max="10767" width="31.375" style="50" customWidth="1"/>
    <col min="10768" max="11008" width="7.625" style="50"/>
    <col min="11009" max="11010" width="5.5" style="50" customWidth="1"/>
    <col min="11011" max="11011" width="9.625" style="50" customWidth="1"/>
    <col min="11012" max="11012" width="8.875" style="50" customWidth="1"/>
    <col min="11013" max="11013" width="9.625" style="50" customWidth="1"/>
    <col min="11014" max="11014" width="8.875" style="50" customWidth="1"/>
    <col min="11015" max="11015" width="31.625" style="50" customWidth="1"/>
    <col min="11016" max="11017" width="4.875" style="50" customWidth="1"/>
    <col min="11018" max="11018" width="5.125" style="50" customWidth="1"/>
    <col min="11019" max="11022" width="8.875" style="50" customWidth="1"/>
    <col min="11023" max="11023" width="31.375" style="50" customWidth="1"/>
    <col min="11024" max="11264" width="7.625" style="50"/>
    <col min="11265" max="11266" width="5.5" style="50" customWidth="1"/>
    <col min="11267" max="11267" width="9.625" style="50" customWidth="1"/>
    <col min="11268" max="11268" width="8.875" style="50" customWidth="1"/>
    <col min="11269" max="11269" width="9.625" style="50" customWidth="1"/>
    <col min="11270" max="11270" width="8.875" style="50" customWidth="1"/>
    <col min="11271" max="11271" width="31.625" style="50" customWidth="1"/>
    <col min="11272" max="11273" width="4.875" style="50" customWidth="1"/>
    <col min="11274" max="11274" width="5.125" style="50" customWidth="1"/>
    <col min="11275" max="11278" width="8.875" style="50" customWidth="1"/>
    <col min="11279" max="11279" width="31.375" style="50" customWidth="1"/>
    <col min="11280" max="11520" width="7.625" style="50"/>
    <col min="11521" max="11522" width="5.5" style="50" customWidth="1"/>
    <col min="11523" max="11523" width="9.625" style="50" customWidth="1"/>
    <col min="11524" max="11524" width="8.875" style="50" customWidth="1"/>
    <col min="11525" max="11525" width="9.625" style="50" customWidth="1"/>
    <col min="11526" max="11526" width="8.875" style="50" customWidth="1"/>
    <col min="11527" max="11527" width="31.625" style="50" customWidth="1"/>
    <col min="11528" max="11529" width="4.875" style="50" customWidth="1"/>
    <col min="11530" max="11530" width="5.125" style="50" customWidth="1"/>
    <col min="11531" max="11534" width="8.875" style="50" customWidth="1"/>
    <col min="11535" max="11535" width="31.375" style="50" customWidth="1"/>
    <col min="11536" max="11776" width="7.625" style="50"/>
    <col min="11777" max="11778" width="5.5" style="50" customWidth="1"/>
    <col min="11779" max="11779" width="9.625" style="50" customWidth="1"/>
    <col min="11780" max="11780" width="8.875" style="50" customWidth="1"/>
    <col min="11781" max="11781" width="9.625" style="50" customWidth="1"/>
    <col min="11782" max="11782" width="8.875" style="50" customWidth="1"/>
    <col min="11783" max="11783" width="31.625" style="50" customWidth="1"/>
    <col min="11784" max="11785" width="4.875" style="50" customWidth="1"/>
    <col min="11786" max="11786" width="5.125" style="50" customWidth="1"/>
    <col min="11787" max="11790" width="8.875" style="50" customWidth="1"/>
    <col min="11791" max="11791" width="31.375" style="50" customWidth="1"/>
    <col min="11792" max="12032" width="7.625" style="50"/>
    <col min="12033" max="12034" width="5.5" style="50" customWidth="1"/>
    <col min="12035" max="12035" width="9.625" style="50" customWidth="1"/>
    <col min="12036" max="12036" width="8.875" style="50" customWidth="1"/>
    <col min="12037" max="12037" width="9.625" style="50" customWidth="1"/>
    <col min="12038" max="12038" width="8.875" style="50" customWidth="1"/>
    <col min="12039" max="12039" width="31.625" style="50" customWidth="1"/>
    <col min="12040" max="12041" width="4.875" style="50" customWidth="1"/>
    <col min="12042" max="12042" width="5.125" style="50" customWidth="1"/>
    <col min="12043" max="12046" width="8.875" style="50" customWidth="1"/>
    <col min="12047" max="12047" width="31.375" style="50" customWidth="1"/>
    <col min="12048" max="12288" width="7.625" style="50"/>
    <col min="12289" max="12290" width="5.5" style="50" customWidth="1"/>
    <col min="12291" max="12291" width="9.625" style="50" customWidth="1"/>
    <col min="12292" max="12292" width="8.875" style="50" customWidth="1"/>
    <col min="12293" max="12293" width="9.625" style="50" customWidth="1"/>
    <col min="12294" max="12294" width="8.875" style="50" customWidth="1"/>
    <col min="12295" max="12295" width="31.625" style="50" customWidth="1"/>
    <col min="12296" max="12297" width="4.875" style="50" customWidth="1"/>
    <col min="12298" max="12298" width="5.125" style="50" customWidth="1"/>
    <col min="12299" max="12302" width="8.875" style="50" customWidth="1"/>
    <col min="12303" max="12303" width="31.375" style="50" customWidth="1"/>
    <col min="12304" max="12544" width="7.625" style="50"/>
    <col min="12545" max="12546" width="5.5" style="50" customWidth="1"/>
    <col min="12547" max="12547" width="9.625" style="50" customWidth="1"/>
    <col min="12548" max="12548" width="8.875" style="50" customWidth="1"/>
    <col min="12549" max="12549" width="9.625" style="50" customWidth="1"/>
    <col min="12550" max="12550" width="8.875" style="50" customWidth="1"/>
    <col min="12551" max="12551" width="31.625" style="50" customWidth="1"/>
    <col min="12552" max="12553" width="4.875" style="50" customWidth="1"/>
    <col min="12554" max="12554" width="5.125" style="50" customWidth="1"/>
    <col min="12555" max="12558" width="8.875" style="50" customWidth="1"/>
    <col min="12559" max="12559" width="31.375" style="50" customWidth="1"/>
    <col min="12560" max="12800" width="7.625" style="50"/>
    <col min="12801" max="12802" width="5.5" style="50" customWidth="1"/>
    <col min="12803" max="12803" width="9.625" style="50" customWidth="1"/>
    <col min="12804" max="12804" width="8.875" style="50" customWidth="1"/>
    <col min="12805" max="12805" width="9.625" style="50" customWidth="1"/>
    <col min="12806" max="12806" width="8.875" style="50" customWidth="1"/>
    <col min="12807" max="12807" width="31.625" style="50" customWidth="1"/>
    <col min="12808" max="12809" width="4.875" style="50" customWidth="1"/>
    <col min="12810" max="12810" width="5.125" style="50" customWidth="1"/>
    <col min="12811" max="12814" width="8.875" style="50" customWidth="1"/>
    <col min="12815" max="12815" width="31.375" style="50" customWidth="1"/>
    <col min="12816" max="13056" width="7.625" style="50"/>
    <col min="13057" max="13058" width="5.5" style="50" customWidth="1"/>
    <col min="13059" max="13059" width="9.625" style="50" customWidth="1"/>
    <col min="13060" max="13060" width="8.875" style="50" customWidth="1"/>
    <col min="13061" max="13061" width="9.625" style="50" customWidth="1"/>
    <col min="13062" max="13062" width="8.875" style="50" customWidth="1"/>
    <col min="13063" max="13063" width="31.625" style="50" customWidth="1"/>
    <col min="13064" max="13065" width="4.875" style="50" customWidth="1"/>
    <col min="13066" max="13066" width="5.125" style="50" customWidth="1"/>
    <col min="13067" max="13070" width="8.875" style="50" customWidth="1"/>
    <col min="13071" max="13071" width="31.375" style="50" customWidth="1"/>
    <col min="13072" max="13312" width="7.625" style="50"/>
    <col min="13313" max="13314" width="5.5" style="50" customWidth="1"/>
    <col min="13315" max="13315" width="9.625" style="50" customWidth="1"/>
    <col min="13316" max="13316" width="8.875" style="50" customWidth="1"/>
    <col min="13317" max="13317" width="9.625" style="50" customWidth="1"/>
    <col min="13318" max="13318" width="8.875" style="50" customWidth="1"/>
    <col min="13319" max="13319" width="31.625" style="50" customWidth="1"/>
    <col min="13320" max="13321" width="4.875" style="50" customWidth="1"/>
    <col min="13322" max="13322" width="5.125" style="50" customWidth="1"/>
    <col min="13323" max="13326" width="8.875" style="50" customWidth="1"/>
    <col min="13327" max="13327" width="31.375" style="50" customWidth="1"/>
    <col min="13328" max="13568" width="7.625" style="50"/>
    <col min="13569" max="13570" width="5.5" style="50" customWidth="1"/>
    <col min="13571" max="13571" width="9.625" style="50" customWidth="1"/>
    <col min="13572" max="13572" width="8.875" style="50" customWidth="1"/>
    <col min="13573" max="13573" width="9.625" style="50" customWidth="1"/>
    <col min="13574" max="13574" width="8.875" style="50" customWidth="1"/>
    <col min="13575" max="13575" width="31.625" style="50" customWidth="1"/>
    <col min="13576" max="13577" width="4.875" style="50" customWidth="1"/>
    <col min="13578" max="13578" width="5.125" style="50" customWidth="1"/>
    <col min="13579" max="13582" width="8.875" style="50" customWidth="1"/>
    <col min="13583" max="13583" width="31.375" style="50" customWidth="1"/>
    <col min="13584" max="13824" width="7.625" style="50"/>
    <col min="13825" max="13826" width="5.5" style="50" customWidth="1"/>
    <col min="13827" max="13827" width="9.625" style="50" customWidth="1"/>
    <col min="13828" max="13828" width="8.875" style="50" customWidth="1"/>
    <col min="13829" max="13829" width="9.625" style="50" customWidth="1"/>
    <col min="13830" max="13830" width="8.875" style="50" customWidth="1"/>
    <col min="13831" max="13831" width="31.625" style="50" customWidth="1"/>
    <col min="13832" max="13833" width="4.875" style="50" customWidth="1"/>
    <col min="13834" max="13834" width="5.125" style="50" customWidth="1"/>
    <col min="13835" max="13838" width="8.875" style="50" customWidth="1"/>
    <col min="13839" max="13839" width="31.375" style="50" customWidth="1"/>
    <col min="13840" max="14080" width="7.625" style="50"/>
    <col min="14081" max="14082" width="5.5" style="50" customWidth="1"/>
    <col min="14083" max="14083" width="9.625" style="50" customWidth="1"/>
    <col min="14084" max="14084" width="8.875" style="50" customWidth="1"/>
    <col min="14085" max="14085" width="9.625" style="50" customWidth="1"/>
    <col min="14086" max="14086" width="8.875" style="50" customWidth="1"/>
    <col min="14087" max="14087" width="31.625" style="50" customWidth="1"/>
    <col min="14088" max="14089" width="4.875" style="50" customWidth="1"/>
    <col min="14090" max="14090" width="5.125" style="50" customWidth="1"/>
    <col min="14091" max="14094" width="8.875" style="50" customWidth="1"/>
    <col min="14095" max="14095" width="31.375" style="50" customWidth="1"/>
    <col min="14096" max="14336" width="7.625" style="50"/>
    <col min="14337" max="14338" width="5.5" style="50" customWidth="1"/>
    <col min="14339" max="14339" width="9.625" style="50" customWidth="1"/>
    <col min="14340" max="14340" width="8.875" style="50" customWidth="1"/>
    <col min="14341" max="14341" width="9.625" style="50" customWidth="1"/>
    <col min="14342" max="14342" width="8.875" style="50" customWidth="1"/>
    <col min="14343" max="14343" width="31.625" style="50" customWidth="1"/>
    <col min="14344" max="14345" width="4.875" style="50" customWidth="1"/>
    <col min="14346" max="14346" width="5.125" style="50" customWidth="1"/>
    <col min="14347" max="14350" width="8.875" style="50" customWidth="1"/>
    <col min="14351" max="14351" width="31.375" style="50" customWidth="1"/>
    <col min="14352" max="14592" width="7.625" style="50"/>
    <col min="14593" max="14594" width="5.5" style="50" customWidth="1"/>
    <col min="14595" max="14595" width="9.625" style="50" customWidth="1"/>
    <col min="14596" max="14596" width="8.875" style="50" customWidth="1"/>
    <col min="14597" max="14597" width="9.625" style="50" customWidth="1"/>
    <col min="14598" max="14598" width="8.875" style="50" customWidth="1"/>
    <col min="14599" max="14599" width="31.625" style="50" customWidth="1"/>
    <col min="14600" max="14601" width="4.875" style="50" customWidth="1"/>
    <col min="14602" max="14602" width="5.125" style="50" customWidth="1"/>
    <col min="14603" max="14606" width="8.875" style="50" customWidth="1"/>
    <col min="14607" max="14607" width="31.375" style="50" customWidth="1"/>
    <col min="14608" max="14848" width="7.625" style="50"/>
    <col min="14849" max="14850" width="5.5" style="50" customWidth="1"/>
    <col min="14851" max="14851" width="9.625" style="50" customWidth="1"/>
    <col min="14852" max="14852" width="8.875" style="50" customWidth="1"/>
    <col min="14853" max="14853" width="9.625" style="50" customWidth="1"/>
    <col min="14854" max="14854" width="8.875" style="50" customWidth="1"/>
    <col min="14855" max="14855" width="31.625" style="50" customWidth="1"/>
    <col min="14856" max="14857" width="4.875" style="50" customWidth="1"/>
    <col min="14858" max="14858" width="5.125" style="50" customWidth="1"/>
    <col min="14859" max="14862" width="8.875" style="50" customWidth="1"/>
    <col min="14863" max="14863" width="31.375" style="50" customWidth="1"/>
    <col min="14864" max="15104" width="7.625" style="50"/>
    <col min="15105" max="15106" width="5.5" style="50" customWidth="1"/>
    <col min="15107" max="15107" width="9.625" style="50" customWidth="1"/>
    <col min="15108" max="15108" width="8.875" style="50" customWidth="1"/>
    <col min="15109" max="15109" width="9.625" style="50" customWidth="1"/>
    <col min="15110" max="15110" width="8.875" style="50" customWidth="1"/>
    <col min="15111" max="15111" width="31.625" style="50" customWidth="1"/>
    <col min="15112" max="15113" width="4.875" style="50" customWidth="1"/>
    <col min="15114" max="15114" width="5.125" style="50" customWidth="1"/>
    <col min="15115" max="15118" width="8.875" style="50" customWidth="1"/>
    <col min="15119" max="15119" width="31.375" style="50" customWidth="1"/>
    <col min="15120" max="15360" width="7.625" style="50"/>
    <col min="15361" max="15362" width="5.5" style="50" customWidth="1"/>
    <col min="15363" max="15363" width="9.625" style="50" customWidth="1"/>
    <col min="15364" max="15364" width="8.875" style="50" customWidth="1"/>
    <col min="15365" max="15365" width="9.625" style="50" customWidth="1"/>
    <col min="15366" max="15366" width="8.875" style="50" customWidth="1"/>
    <col min="15367" max="15367" width="31.625" style="50" customWidth="1"/>
    <col min="15368" max="15369" width="4.875" style="50" customWidth="1"/>
    <col min="15370" max="15370" width="5.125" style="50" customWidth="1"/>
    <col min="15371" max="15374" width="8.875" style="50" customWidth="1"/>
    <col min="15375" max="15375" width="31.375" style="50" customWidth="1"/>
    <col min="15376" max="15616" width="7.625" style="50"/>
    <col min="15617" max="15618" width="5.5" style="50" customWidth="1"/>
    <col min="15619" max="15619" width="9.625" style="50" customWidth="1"/>
    <col min="15620" max="15620" width="8.875" style="50" customWidth="1"/>
    <col min="15621" max="15621" width="9.625" style="50" customWidth="1"/>
    <col min="15622" max="15622" width="8.875" style="50" customWidth="1"/>
    <col min="15623" max="15623" width="31.625" style="50" customWidth="1"/>
    <col min="15624" max="15625" width="4.875" style="50" customWidth="1"/>
    <col min="15626" max="15626" width="5.125" style="50" customWidth="1"/>
    <col min="15627" max="15630" width="8.875" style="50" customWidth="1"/>
    <col min="15631" max="15631" width="31.375" style="50" customWidth="1"/>
    <col min="15632" max="15872" width="7.625" style="50"/>
    <col min="15873" max="15874" width="5.5" style="50" customWidth="1"/>
    <col min="15875" max="15875" width="9.625" style="50" customWidth="1"/>
    <col min="15876" max="15876" width="8.875" style="50" customWidth="1"/>
    <col min="15877" max="15877" width="9.625" style="50" customWidth="1"/>
    <col min="15878" max="15878" width="8.875" style="50" customWidth="1"/>
    <col min="15879" max="15879" width="31.625" style="50" customWidth="1"/>
    <col min="15880" max="15881" width="4.875" style="50" customWidth="1"/>
    <col min="15882" max="15882" width="5.125" style="50" customWidth="1"/>
    <col min="15883" max="15886" width="8.875" style="50" customWidth="1"/>
    <col min="15887" max="15887" width="31.375" style="50" customWidth="1"/>
    <col min="15888" max="16128" width="7.625" style="50"/>
    <col min="16129" max="16130" width="5.5" style="50" customWidth="1"/>
    <col min="16131" max="16131" width="9.625" style="50" customWidth="1"/>
    <col min="16132" max="16132" width="8.875" style="50" customWidth="1"/>
    <col min="16133" max="16133" width="9.625" style="50" customWidth="1"/>
    <col min="16134" max="16134" width="8.875" style="50" customWidth="1"/>
    <col min="16135" max="16135" width="31.625" style="50" customWidth="1"/>
    <col min="16136" max="16137" width="4.875" style="50" customWidth="1"/>
    <col min="16138" max="16138" width="5.125" style="50" customWidth="1"/>
    <col min="16139" max="16142" width="8.875" style="50" customWidth="1"/>
    <col min="16143" max="16143" width="31.375" style="50" customWidth="1"/>
    <col min="16144" max="16384" width="7.625" style="50"/>
  </cols>
  <sheetData>
    <row r="1" spans="1:15" ht="13.5" x14ac:dyDescent="0.15">
      <c r="A1" s="47" t="s">
        <v>723</v>
      </c>
      <c r="B1" s="48"/>
      <c r="C1" s="48"/>
      <c r="D1" s="48"/>
      <c r="E1" s="48"/>
      <c r="F1" s="48"/>
      <c r="G1" s="49"/>
      <c r="I1" s="51" t="s">
        <v>387</v>
      </c>
    </row>
    <row r="2" spans="1:15" ht="24.75" customHeight="1" x14ac:dyDescent="0.15">
      <c r="A2" s="45"/>
      <c r="B2" s="52"/>
      <c r="C2" s="53" t="s">
        <v>388</v>
      </c>
      <c r="D2" s="54" t="s">
        <v>389</v>
      </c>
      <c r="E2" s="209" t="s">
        <v>390</v>
      </c>
      <c r="F2" s="54" t="s">
        <v>391</v>
      </c>
      <c r="G2" s="210" t="s">
        <v>392</v>
      </c>
      <c r="H2" s="56"/>
      <c r="I2" s="45"/>
      <c r="J2" s="52"/>
      <c r="K2" s="211" t="s">
        <v>388</v>
      </c>
      <c r="L2" s="212" t="s">
        <v>389</v>
      </c>
      <c r="M2" s="211" t="s">
        <v>390</v>
      </c>
      <c r="N2" s="212" t="s">
        <v>391</v>
      </c>
      <c r="O2" s="213" t="s">
        <v>392</v>
      </c>
    </row>
    <row r="3" spans="1:15" ht="12.75" x14ac:dyDescent="0.15">
      <c r="A3" s="214" t="s">
        <v>107</v>
      </c>
      <c r="B3" s="215" t="s">
        <v>84</v>
      </c>
      <c r="C3" s="216">
        <v>89.8</v>
      </c>
      <c r="D3" s="88"/>
      <c r="E3" s="217">
        <v>96.3</v>
      </c>
      <c r="F3" s="89"/>
      <c r="G3" s="218" t="s">
        <v>393</v>
      </c>
      <c r="H3" s="56"/>
      <c r="I3" s="214" t="s">
        <v>107</v>
      </c>
      <c r="J3" s="215" t="s">
        <v>84</v>
      </c>
      <c r="K3" s="219">
        <v>89.1</v>
      </c>
      <c r="L3" s="89"/>
      <c r="M3" s="219">
        <v>94.8</v>
      </c>
      <c r="N3" s="89" t="s">
        <v>622</v>
      </c>
      <c r="O3" s="98" t="s">
        <v>394</v>
      </c>
    </row>
    <row r="4" spans="1:15" ht="12.75" x14ac:dyDescent="0.15">
      <c r="A4" s="214">
        <v>2013</v>
      </c>
      <c r="B4" s="215" t="s">
        <v>86</v>
      </c>
      <c r="C4" s="216">
        <v>94</v>
      </c>
      <c r="D4" s="89"/>
      <c r="E4" s="217">
        <v>96.1</v>
      </c>
      <c r="F4" s="220">
        <f>(E4-E3)/E3*100</f>
        <v>-0.20768431983385549</v>
      </c>
      <c r="G4" s="218" t="s">
        <v>393</v>
      </c>
      <c r="H4" s="56"/>
      <c r="I4" s="214">
        <v>2013</v>
      </c>
      <c r="J4" s="215" t="s">
        <v>86</v>
      </c>
      <c r="K4" s="219">
        <v>94</v>
      </c>
      <c r="L4" s="89"/>
      <c r="M4" s="219">
        <v>96.5</v>
      </c>
      <c r="N4" s="221">
        <f t="shared" ref="N4:N62" si="0">(M4-M3)/M3*100</f>
        <v>1.7932489451476825</v>
      </c>
      <c r="O4" s="98" t="s">
        <v>394</v>
      </c>
    </row>
    <row r="5" spans="1:15" ht="12.75" x14ac:dyDescent="0.15">
      <c r="A5" s="214"/>
      <c r="B5" s="215" t="s">
        <v>88</v>
      </c>
      <c r="C5" s="216">
        <v>115.4</v>
      </c>
      <c r="D5" s="89"/>
      <c r="E5" s="217">
        <v>100.1</v>
      </c>
      <c r="F5" s="220">
        <f>(E5-E4)/E4*100</f>
        <v>4.1623309053069724</v>
      </c>
      <c r="G5" s="218" t="s">
        <v>394</v>
      </c>
      <c r="H5" s="56"/>
      <c r="I5" s="214"/>
      <c r="J5" s="215" t="s">
        <v>88</v>
      </c>
      <c r="K5" s="219">
        <v>105.6</v>
      </c>
      <c r="L5" s="89"/>
      <c r="M5" s="219">
        <v>97.7</v>
      </c>
      <c r="N5" s="221">
        <f t="shared" si="0"/>
        <v>1.243523316062179</v>
      </c>
      <c r="O5" s="98" t="s">
        <v>395</v>
      </c>
    </row>
    <row r="6" spans="1:15" ht="12.75" x14ac:dyDescent="0.15">
      <c r="A6" s="222"/>
      <c r="B6" s="215" t="s">
        <v>89</v>
      </c>
      <c r="C6" s="216">
        <v>93.8</v>
      </c>
      <c r="D6" s="89"/>
      <c r="E6" s="217">
        <v>97.5</v>
      </c>
      <c r="F6" s="220">
        <f>(E6-E5)/E5*100</f>
        <v>-2.5974025974025921</v>
      </c>
      <c r="G6" s="218" t="s">
        <v>394</v>
      </c>
      <c r="H6" s="56"/>
      <c r="I6" s="222"/>
      <c r="J6" s="215" t="s">
        <v>89</v>
      </c>
      <c r="K6" s="219">
        <v>96.3</v>
      </c>
      <c r="L6" s="89"/>
      <c r="M6" s="219">
        <v>97.7</v>
      </c>
      <c r="N6" s="221">
        <f t="shared" si="0"/>
        <v>0</v>
      </c>
      <c r="O6" s="98" t="s">
        <v>395</v>
      </c>
    </row>
    <row r="7" spans="1:15" ht="12.75" x14ac:dyDescent="0.15">
      <c r="A7" s="222"/>
      <c r="B7" s="215" t="s">
        <v>90</v>
      </c>
      <c r="C7" s="216">
        <v>92.6</v>
      </c>
      <c r="D7" s="89"/>
      <c r="E7" s="217">
        <v>97.6</v>
      </c>
      <c r="F7" s="220">
        <f>(E7-E6)/E6*100</f>
        <v>0.10256410256409673</v>
      </c>
      <c r="G7" s="218" t="s">
        <v>394</v>
      </c>
      <c r="H7" s="56"/>
      <c r="I7" s="222"/>
      <c r="J7" s="215" t="s">
        <v>90</v>
      </c>
      <c r="K7" s="219">
        <v>95.8</v>
      </c>
      <c r="L7" s="89"/>
      <c r="M7" s="219">
        <v>99.3</v>
      </c>
      <c r="N7" s="221">
        <f t="shared" si="0"/>
        <v>1.6376663254861763</v>
      </c>
      <c r="O7" s="98" t="s">
        <v>395</v>
      </c>
    </row>
    <row r="8" spans="1:15" ht="12.75" x14ac:dyDescent="0.15">
      <c r="A8" s="222"/>
      <c r="B8" s="215" t="s">
        <v>91</v>
      </c>
      <c r="C8" s="216">
        <v>100.6</v>
      </c>
      <c r="D8" s="89"/>
      <c r="E8" s="217">
        <v>97.8</v>
      </c>
      <c r="F8" s="220">
        <f t="shared" ref="F8:F62" si="1">(E8-E7)/E7*100</f>
        <v>0.20491803278688817</v>
      </c>
      <c r="G8" s="218" t="s">
        <v>394</v>
      </c>
      <c r="H8" s="56"/>
      <c r="I8" s="222"/>
      <c r="J8" s="215" t="s">
        <v>91</v>
      </c>
      <c r="K8" s="219">
        <v>98.8</v>
      </c>
      <c r="L8" s="89"/>
      <c r="M8" s="219">
        <v>98.2</v>
      </c>
      <c r="N8" s="221">
        <f t="shared" si="0"/>
        <v>-1.1077542799597124</v>
      </c>
      <c r="O8" s="98" t="s">
        <v>395</v>
      </c>
    </row>
    <row r="9" spans="1:15" ht="12.75" x14ac:dyDescent="0.15">
      <c r="A9" s="222"/>
      <c r="B9" s="215" t="s">
        <v>92</v>
      </c>
      <c r="C9" s="216">
        <v>101.7</v>
      </c>
      <c r="D9" s="89"/>
      <c r="E9" s="217">
        <v>100.9</v>
      </c>
      <c r="F9" s="220">
        <f t="shared" si="1"/>
        <v>3.1697341513292523</v>
      </c>
      <c r="G9" s="64" t="s">
        <v>395</v>
      </c>
      <c r="H9" s="56"/>
      <c r="I9" s="222"/>
      <c r="J9" s="215" t="s">
        <v>92</v>
      </c>
      <c r="K9" s="219">
        <v>105.5</v>
      </c>
      <c r="L9" s="89"/>
      <c r="M9" s="219">
        <v>99.8</v>
      </c>
      <c r="N9" s="221">
        <f t="shared" si="0"/>
        <v>1.6293279022403202</v>
      </c>
      <c r="O9" s="98" t="s">
        <v>395</v>
      </c>
    </row>
    <row r="10" spans="1:15" ht="12.75" x14ac:dyDescent="0.15">
      <c r="A10" s="222"/>
      <c r="B10" s="215" t="s">
        <v>93</v>
      </c>
      <c r="C10" s="216">
        <v>92.2</v>
      </c>
      <c r="D10" s="89"/>
      <c r="E10" s="217">
        <v>101.5</v>
      </c>
      <c r="F10" s="220">
        <f t="shared" si="1"/>
        <v>0.594648166501481</v>
      </c>
      <c r="G10" s="64" t="s">
        <v>395</v>
      </c>
      <c r="H10" s="56"/>
      <c r="I10" s="222"/>
      <c r="J10" s="215" t="s">
        <v>93</v>
      </c>
      <c r="K10" s="219">
        <v>93.1</v>
      </c>
      <c r="L10" s="89"/>
      <c r="M10" s="219">
        <v>100</v>
      </c>
      <c r="N10" s="221">
        <f t="shared" si="0"/>
        <v>0.20040080160320925</v>
      </c>
      <c r="O10" s="98" t="s">
        <v>395</v>
      </c>
    </row>
    <row r="11" spans="1:15" ht="12.75" x14ac:dyDescent="0.15">
      <c r="A11" s="222"/>
      <c r="B11" s="215" t="s">
        <v>94</v>
      </c>
      <c r="C11" s="216">
        <v>104.4</v>
      </c>
      <c r="D11" s="89"/>
      <c r="E11" s="217">
        <v>102.1</v>
      </c>
      <c r="F11" s="220">
        <f t="shared" si="1"/>
        <v>0.59113300492610277</v>
      </c>
      <c r="G11" s="64" t="s">
        <v>395</v>
      </c>
      <c r="H11" s="56"/>
      <c r="I11" s="222"/>
      <c r="J11" s="215" t="s">
        <v>94</v>
      </c>
      <c r="K11" s="219">
        <v>103.5</v>
      </c>
      <c r="L11" s="89"/>
      <c r="M11" s="219">
        <v>101</v>
      </c>
      <c r="N11" s="221">
        <f t="shared" si="0"/>
        <v>1</v>
      </c>
      <c r="O11" s="98" t="s">
        <v>396</v>
      </c>
    </row>
    <row r="12" spans="1:15" ht="12.75" x14ac:dyDescent="0.15">
      <c r="A12" s="222"/>
      <c r="B12" s="215" t="s">
        <v>95</v>
      </c>
      <c r="C12" s="216">
        <v>103.3</v>
      </c>
      <c r="D12" s="89"/>
      <c r="E12" s="217">
        <v>103.4</v>
      </c>
      <c r="F12" s="220">
        <f t="shared" si="1"/>
        <v>1.2732615083251826</v>
      </c>
      <c r="G12" s="64" t="s">
        <v>395</v>
      </c>
      <c r="H12" s="56"/>
      <c r="I12" s="222"/>
      <c r="J12" s="215" t="s">
        <v>95</v>
      </c>
      <c r="K12" s="219">
        <v>104.4</v>
      </c>
      <c r="L12" s="89"/>
      <c r="M12" s="219">
        <v>101.2</v>
      </c>
      <c r="N12" s="221">
        <f t="shared" si="0"/>
        <v>0.19801980198020083</v>
      </c>
      <c r="O12" s="98" t="s">
        <v>396</v>
      </c>
    </row>
    <row r="13" spans="1:15" ht="12.75" x14ac:dyDescent="0.15">
      <c r="A13" s="222"/>
      <c r="B13" s="215" t="s">
        <v>96</v>
      </c>
      <c r="C13" s="216">
        <v>104.9</v>
      </c>
      <c r="D13" s="89"/>
      <c r="E13" s="217">
        <v>104.9</v>
      </c>
      <c r="F13" s="220">
        <f t="shared" si="1"/>
        <v>1.4506769825918762</v>
      </c>
      <c r="G13" s="64" t="s">
        <v>395</v>
      </c>
      <c r="H13" s="56"/>
      <c r="I13" s="222"/>
      <c r="J13" s="215" t="s">
        <v>96</v>
      </c>
      <c r="K13" s="219">
        <v>102.1</v>
      </c>
      <c r="L13" s="89"/>
      <c r="M13" s="219">
        <v>101.8</v>
      </c>
      <c r="N13" s="221">
        <f t="shared" si="0"/>
        <v>0.5928853754940655</v>
      </c>
      <c r="O13" s="98" t="s">
        <v>396</v>
      </c>
    </row>
    <row r="14" spans="1:15" ht="12.75" x14ac:dyDescent="0.15">
      <c r="A14" s="222"/>
      <c r="B14" s="215" t="s">
        <v>97</v>
      </c>
      <c r="C14" s="216">
        <v>110.6</v>
      </c>
      <c r="D14" s="89"/>
      <c r="E14" s="217">
        <v>105.4</v>
      </c>
      <c r="F14" s="220">
        <f t="shared" si="1"/>
        <v>0.47664442326024781</v>
      </c>
      <c r="G14" s="64" t="s">
        <v>396</v>
      </c>
      <c r="H14" s="56"/>
      <c r="I14" s="222"/>
      <c r="J14" s="215" t="s">
        <v>97</v>
      </c>
      <c r="K14" s="219">
        <v>102.6</v>
      </c>
      <c r="L14" s="89"/>
      <c r="M14" s="219">
        <v>101.8</v>
      </c>
      <c r="N14" s="221">
        <f t="shared" si="0"/>
        <v>0</v>
      </c>
      <c r="O14" s="98" t="s">
        <v>396</v>
      </c>
    </row>
    <row r="15" spans="1:15" ht="12.75" x14ac:dyDescent="0.15">
      <c r="A15" s="223" t="s">
        <v>108</v>
      </c>
      <c r="B15" s="224" t="s">
        <v>84</v>
      </c>
      <c r="C15" s="225">
        <v>98.9</v>
      </c>
      <c r="D15" s="226">
        <f>(C15-C3)/C3*100</f>
        <v>10.133630289532304</v>
      </c>
      <c r="E15" s="227">
        <v>105.7</v>
      </c>
      <c r="F15" s="226">
        <f t="shared" si="1"/>
        <v>0.28462998102466525</v>
      </c>
      <c r="G15" s="82" t="s">
        <v>396</v>
      </c>
      <c r="H15" s="56"/>
      <c r="I15" s="223" t="s">
        <v>108</v>
      </c>
      <c r="J15" s="224" t="s">
        <v>84</v>
      </c>
      <c r="K15" s="228">
        <v>98</v>
      </c>
      <c r="L15" s="229">
        <f>(K15-K3)/K3*100</f>
        <v>9.9887766554433295</v>
      </c>
      <c r="M15" s="228">
        <v>103.8</v>
      </c>
      <c r="N15" s="229">
        <f t="shared" si="0"/>
        <v>1.9646365422396856</v>
      </c>
      <c r="O15" s="94" t="s">
        <v>396</v>
      </c>
    </row>
    <row r="16" spans="1:15" ht="12.75" x14ac:dyDescent="0.15">
      <c r="A16" s="214">
        <v>2014</v>
      </c>
      <c r="B16" s="215" t="s">
        <v>86</v>
      </c>
      <c r="C16" s="216">
        <v>100.3</v>
      </c>
      <c r="D16" s="220">
        <f t="shared" ref="D16:D80" si="2">(C16-C4)/C4*100</f>
        <v>6.7021276595744652</v>
      </c>
      <c r="E16" s="217">
        <v>102.3</v>
      </c>
      <c r="F16" s="220">
        <f t="shared" si="1"/>
        <v>-3.216650898770109</v>
      </c>
      <c r="G16" s="66" t="s">
        <v>397</v>
      </c>
      <c r="H16" s="56"/>
      <c r="I16" s="214">
        <v>2014</v>
      </c>
      <c r="J16" s="215" t="s">
        <v>86</v>
      </c>
      <c r="K16" s="219">
        <v>100.2</v>
      </c>
      <c r="L16" s="221">
        <f>(K16-K4)/K4*100</f>
        <v>6.595744680851066</v>
      </c>
      <c r="M16" s="219">
        <v>102.7</v>
      </c>
      <c r="N16" s="221">
        <f t="shared" si="0"/>
        <v>-1.0597302504816901</v>
      </c>
      <c r="O16" s="98" t="s">
        <v>396</v>
      </c>
    </row>
    <row r="17" spans="1:15" ht="12.75" x14ac:dyDescent="0.15">
      <c r="A17" s="214"/>
      <c r="B17" s="215" t="s">
        <v>88</v>
      </c>
      <c r="C17" s="216">
        <v>120.2</v>
      </c>
      <c r="D17" s="220">
        <f t="shared" si="2"/>
        <v>4.1594454072790272</v>
      </c>
      <c r="E17" s="217">
        <v>103.8</v>
      </c>
      <c r="F17" s="220">
        <f t="shared" si="1"/>
        <v>1.466275659824047</v>
      </c>
      <c r="G17" s="66" t="s">
        <v>397</v>
      </c>
      <c r="H17" s="56"/>
      <c r="I17" s="214"/>
      <c r="J17" s="215" t="s">
        <v>88</v>
      </c>
      <c r="K17" s="219">
        <v>112.7</v>
      </c>
      <c r="L17" s="221">
        <f>(K17-K5)/K5*100</f>
        <v>6.7234848484848566</v>
      </c>
      <c r="M17" s="219">
        <v>104.2</v>
      </c>
      <c r="N17" s="221">
        <f t="shared" si="0"/>
        <v>1.4605647517039921</v>
      </c>
      <c r="O17" s="98" t="s">
        <v>396</v>
      </c>
    </row>
    <row r="18" spans="1:15" ht="12.75" x14ac:dyDescent="0.15">
      <c r="A18" s="222"/>
      <c r="B18" s="215" t="s">
        <v>89</v>
      </c>
      <c r="C18" s="216">
        <v>97.8</v>
      </c>
      <c r="D18" s="220">
        <f t="shared" si="2"/>
        <v>4.2643923240938166</v>
      </c>
      <c r="E18" s="217">
        <v>101.6</v>
      </c>
      <c r="F18" s="220">
        <f t="shared" si="1"/>
        <v>-2.1194605009633936</v>
      </c>
      <c r="G18" s="66" t="s">
        <v>398</v>
      </c>
      <c r="H18" s="56"/>
      <c r="I18" s="222"/>
      <c r="J18" s="215" t="s">
        <v>89</v>
      </c>
      <c r="K18" s="219">
        <v>98.1</v>
      </c>
      <c r="L18" s="221">
        <f t="shared" ref="L18:L82" si="3">(K18-K6)/K6*100</f>
        <v>1.86915887850467</v>
      </c>
      <c r="M18" s="219">
        <v>99.6</v>
      </c>
      <c r="N18" s="221">
        <f t="shared" si="0"/>
        <v>-4.4145873320537508</v>
      </c>
      <c r="O18" s="98" t="s">
        <v>397</v>
      </c>
    </row>
    <row r="19" spans="1:15" ht="12.75" x14ac:dyDescent="0.15">
      <c r="A19" s="222"/>
      <c r="B19" s="215" t="s">
        <v>90</v>
      </c>
      <c r="C19" s="216">
        <v>94.7</v>
      </c>
      <c r="D19" s="220">
        <f t="shared" si="2"/>
        <v>2.267818574514048</v>
      </c>
      <c r="E19" s="217">
        <v>101.5</v>
      </c>
      <c r="F19" s="220">
        <f t="shared" si="1"/>
        <v>-9.84251968503881E-2</v>
      </c>
      <c r="G19" s="66" t="s">
        <v>398</v>
      </c>
      <c r="H19" s="56"/>
      <c r="I19" s="222"/>
      <c r="J19" s="215" t="s">
        <v>90</v>
      </c>
      <c r="K19" s="219">
        <v>96.3</v>
      </c>
      <c r="L19" s="221">
        <f t="shared" si="3"/>
        <v>0.52192066805845516</v>
      </c>
      <c r="M19" s="219">
        <v>101.9</v>
      </c>
      <c r="N19" s="221">
        <f t="shared" si="0"/>
        <v>2.3092369477911765</v>
      </c>
      <c r="O19" s="98" t="s">
        <v>397</v>
      </c>
    </row>
    <row r="20" spans="1:15" ht="12.75" x14ac:dyDescent="0.15">
      <c r="A20" s="222"/>
      <c r="B20" s="215" t="s">
        <v>91</v>
      </c>
      <c r="C20" s="216">
        <v>103.7</v>
      </c>
      <c r="D20" s="220">
        <f t="shared" si="2"/>
        <v>3.0815109343936471</v>
      </c>
      <c r="E20" s="217">
        <v>99.5</v>
      </c>
      <c r="F20" s="220">
        <f t="shared" si="1"/>
        <v>-1.9704433497536946</v>
      </c>
      <c r="G20" s="66" t="s">
        <v>398</v>
      </c>
      <c r="H20" s="56"/>
      <c r="I20" s="222"/>
      <c r="J20" s="215" t="s">
        <v>91</v>
      </c>
      <c r="K20" s="219">
        <v>102.4</v>
      </c>
      <c r="L20" s="221">
        <f t="shared" si="3"/>
        <v>3.6437246963562839</v>
      </c>
      <c r="M20" s="219">
        <v>100.3</v>
      </c>
      <c r="N20" s="221">
        <f t="shared" si="0"/>
        <v>-1.5701668302257197</v>
      </c>
      <c r="O20" s="98" t="s">
        <v>399</v>
      </c>
    </row>
    <row r="21" spans="1:15" ht="12.75" x14ac:dyDescent="0.15">
      <c r="A21" s="222"/>
      <c r="B21" s="215" t="s">
        <v>92</v>
      </c>
      <c r="C21" s="216">
        <v>99.6</v>
      </c>
      <c r="D21" s="220">
        <f t="shared" si="2"/>
        <v>-2.0648967551622501</v>
      </c>
      <c r="E21" s="217">
        <v>98.9</v>
      </c>
      <c r="F21" s="220">
        <f t="shared" si="1"/>
        <v>-0.60301507537687871</v>
      </c>
      <c r="G21" s="66" t="s">
        <v>398</v>
      </c>
      <c r="H21" s="56"/>
      <c r="I21" s="222"/>
      <c r="J21" s="215" t="s">
        <v>92</v>
      </c>
      <c r="K21" s="219">
        <v>105.5</v>
      </c>
      <c r="L21" s="221">
        <f t="shared" si="3"/>
        <v>0</v>
      </c>
      <c r="M21" s="219">
        <v>100.1</v>
      </c>
      <c r="N21" s="221">
        <f t="shared" si="0"/>
        <v>-0.1994017946161544</v>
      </c>
      <c r="O21" s="98" t="s">
        <v>399</v>
      </c>
    </row>
    <row r="22" spans="1:15" ht="12.75" x14ac:dyDescent="0.15">
      <c r="A22" s="222"/>
      <c r="B22" s="215" t="s">
        <v>93</v>
      </c>
      <c r="C22" s="216">
        <v>86.9</v>
      </c>
      <c r="D22" s="220">
        <f t="shared" si="2"/>
        <v>-5.7483731019522741</v>
      </c>
      <c r="E22" s="217">
        <v>97.7</v>
      </c>
      <c r="F22" s="220">
        <f t="shared" si="1"/>
        <v>-1.2133468149646136</v>
      </c>
      <c r="G22" s="66" t="s">
        <v>400</v>
      </c>
      <c r="H22" s="56"/>
      <c r="I22" s="222"/>
      <c r="J22" s="215" t="s">
        <v>93</v>
      </c>
      <c r="K22" s="219">
        <v>90.9</v>
      </c>
      <c r="L22" s="221">
        <f t="shared" si="3"/>
        <v>-2.3630504833512234</v>
      </c>
      <c r="M22" s="219">
        <v>99.5</v>
      </c>
      <c r="N22" s="221">
        <f t="shared" si="0"/>
        <v>-0.59940059940059376</v>
      </c>
      <c r="O22" s="98" t="s">
        <v>399</v>
      </c>
    </row>
    <row r="23" spans="1:15" ht="12.75" x14ac:dyDescent="0.15">
      <c r="A23" s="222"/>
      <c r="B23" s="215" t="s">
        <v>94</v>
      </c>
      <c r="C23" s="216">
        <v>103.5</v>
      </c>
      <c r="D23" s="220">
        <f t="shared" si="2"/>
        <v>-0.86206896551724677</v>
      </c>
      <c r="E23" s="217">
        <v>99.8</v>
      </c>
      <c r="F23" s="220">
        <f t="shared" si="1"/>
        <v>2.1494370522006081</v>
      </c>
      <c r="G23" s="66" t="s">
        <v>400</v>
      </c>
      <c r="H23" s="56"/>
      <c r="I23" s="222"/>
      <c r="J23" s="215" t="s">
        <v>94</v>
      </c>
      <c r="K23" s="219">
        <v>105</v>
      </c>
      <c r="L23" s="221">
        <f t="shared" si="3"/>
        <v>1.4492753623188406</v>
      </c>
      <c r="M23" s="219">
        <v>100.7</v>
      </c>
      <c r="N23" s="221">
        <f t="shared" si="0"/>
        <v>1.2060301507537718</v>
      </c>
      <c r="O23" s="98" t="s">
        <v>401</v>
      </c>
    </row>
    <row r="24" spans="1:15" ht="12.75" x14ac:dyDescent="0.15">
      <c r="A24" s="222"/>
      <c r="B24" s="215" t="s">
        <v>95</v>
      </c>
      <c r="C24" s="216">
        <v>104.2</v>
      </c>
      <c r="D24" s="220">
        <f t="shared" si="2"/>
        <v>0.87124878993224164</v>
      </c>
      <c r="E24" s="217">
        <v>104.3</v>
      </c>
      <c r="F24" s="220">
        <f t="shared" si="1"/>
        <v>4.5090180360721446</v>
      </c>
      <c r="G24" s="66" t="s">
        <v>396</v>
      </c>
      <c r="H24" s="56"/>
      <c r="I24" s="222"/>
      <c r="J24" s="215" t="s">
        <v>95</v>
      </c>
      <c r="K24" s="219">
        <v>103.7</v>
      </c>
      <c r="L24" s="221">
        <f t="shared" si="3"/>
        <v>-0.6704980842911904</v>
      </c>
      <c r="M24" s="219">
        <v>100.4</v>
      </c>
      <c r="N24" s="221">
        <f t="shared" si="0"/>
        <v>-0.29791459781529012</v>
      </c>
      <c r="O24" s="98" t="s">
        <v>401</v>
      </c>
    </row>
    <row r="25" spans="1:15" ht="12.75" x14ac:dyDescent="0.15">
      <c r="A25" s="222"/>
      <c r="B25" s="215" t="s">
        <v>96</v>
      </c>
      <c r="C25" s="216">
        <v>97.9</v>
      </c>
      <c r="D25" s="220">
        <f t="shared" si="2"/>
        <v>-6.6730219256434697</v>
      </c>
      <c r="E25" s="217">
        <v>100.7</v>
      </c>
      <c r="F25" s="220">
        <f t="shared" si="1"/>
        <v>-3.4515819750719023</v>
      </c>
      <c r="G25" s="66" t="s">
        <v>396</v>
      </c>
      <c r="H25" s="56"/>
      <c r="I25" s="222"/>
      <c r="J25" s="215" t="s">
        <v>96</v>
      </c>
      <c r="K25" s="219">
        <v>98.6</v>
      </c>
      <c r="L25" s="221">
        <f t="shared" si="3"/>
        <v>-3.4280117531831542</v>
      </c>
      <c r="M25" s="219">
        <v>100.4</v>
      </c>
      <c r="N25" s="221">
        <f t="shared" si="0"/>
        <v>0</v>
      </c>
      <c r="O25" s="98" t="s">
        <v>401</v>
      </c>
    </row>
    <row r="26" spans="1:15" ht="12.75" x14ac:dyDescent="0.15">
      <c r="A26" s="222"/>
      <c r="B26" s="215" t="s">
        <v>97</v>
      </c>
      <c r="C26" s="230">
        <v>107.7</v>
      </c>
      <c r="D26" s="231">
        <f t="shared" si="2"/>
        <v>-2.622061482820969</v>
      </c>
      <c r="E26" s="232">
        <v>101.1</v>
      </c>
      <c r="F26" s="231">
        <f t="shared" si="1"/>
        <v>0.39721946375371542</v>
      </c>
      <c r="G26" s="66" t="s">
        <v>397</v>
      </c>
      <c r="H26" s="56"/>
      <c r="I26" s="222"/>
      <c r="J26" s="215" t="s">
        <v>97</v>
      </c>
      <c r="K26" s="233">
        <v>102.5</v>
      </c>
      <c r="L26" s="234">
        <f t="shared" si="3"/>
        <v>-9.7465886939565621E-2</v>
      </c>
      <c r="M26" s="233">
        <v>99.9</v>
      </c>
      <c r="N26" s="234">
        <f t="shared" si="0"/>
        <v>-0.49800796812749004</v>
      </c>
      <c r="O26" s="100" t="s">
        <v>395</v>
      </c>
    </row>
    <row r="27" spans="1:15" ht="12.75" x14ac:dyDescent="0.15">
      <c r="A27" s="223" t="s">
        <v>109</v>
      </c>
      <c r="B27" s="224" t="s">
        <v>84</v>
      </c>
      <c r="C27" s="216">
        <v>97.2</v>
      </c>
      <c r="D27" s="220">
        <f t="shared" si="2"/>
        <v>-1.7189079878665345</v>
      </c>
      <c r="E27" s="217">
        <v>105.3</v>
      </c>
      <c r="F27" s="220">
        <f t="shared" si="1"/>
        <v>4.1543026706231485</v>
      </c>
      <c r="G27" s="82" t="s">
        <v>396</v>
      </c>
      <c r="H27" s="56"/>
      <c r="I27" s="223" t="s">
        <v>109</v>
      </c>
      <c r="J27" s="224" t="s">
        <v>84</v>
      </c>
      <c r="K27" s="219">
        <v>95.9</v>
      </c>
      <c r="L27" s="221">
        <f t="shared" si="3"/>
        <v>-2.142857142857137</v>
      </c>
      <c r="M27" s="219">
        <v>102.9</v>
      </c>
      <c r="N27" s="221">
        <f t="shared" si="0"/>
        <v>3.0030030030030028</v>
      </c>
      <c r="O27" s="98" t="s">
        <v>395</v>
      </c>
    </row>
    <row r="28" spans="1:15" ht="12.75" x14ac:dyDescent="0.15">
      <c r="A28" s="214">
        <v>2015</v>
      </c>
      <c r="B28" s="215" t="s">
        <v>86</v>
      </c>
      <c r="C28" s="216">
        <v>99.9</v>
      </c>
      <c r="D28" s="220">
        <f t="shared" si="2"/>
        <v>-0.39880358923229453</v>
      </c>
      <c r="E28" s="217">
        <v>101.6</v>
      </c>
      <c r="F28" s="220">
        <f t="shared" si="1"/>
        <v>-3.5137701804368495</v>
      </c>
      <c r="G28" s="66" t="s">
        <v>396</v>
      </c>
      <c r="H28" s="56"/>
      <c r="I28" s="214">
        <v>2015</v>
      </c>
      <c r="J28" s="215" t="s">
        <v>86</v>
      </c>
      <c r="K28" s="219">
        <v>97.4</v>
      </c>
      <c r="L28" s="221">
        <f t="shared" si="3"/>
        <v>-2.7944111776447076</v>
      </c>
      <c r="M28" s="219">
        <v>99.8</v>
      </c>
      <c r="N28" s="221">
        <f t="shared" si="0"/>
        <v>-3.0126336248785308</v>
      </c>
      <c r="O28" s="98" t="s">
        <v>395</v>
      </c>
    </row>
    <row r="29" spans="1:15" ht="12.75" x14ac:dyDescent="0.15">
      <c r="A29" s="214"/>
      <c r="B29" s="215" t="s">
        <v>88</v>
      </c>
      <c r="C29" s="216">
        <v>121.4</v>
      </c>
      <c r="D29" s="220">
        <f t="shared" si="2"/>
        <v>0.99833610648918714</v>
      </c>
      <c r="E29" s="217">
        <v>101.4</v>
      </c>
      <c r="F29" s="220">
        <f t="shared" si="1"/>
        <v>-0.1968503937007762</v>
      </c>
      <c r="G29" s="66" t="s">
        <v>396</v>
      </c>
      <c r="H29" s="56"/>
      <c r="I29" s="214"/>
      <c r="J29" s="215" t="s">
        <v>88</v>
      </c>
      <c r="K29" s="219">
        <v>110</v>
      </c>
      <c r="L29" s="221">
        <f t="shared" si="3"/>
        <v>-2.3957409050576777</v>
      </c>
      <c r="M29" s="219">
        <v>99.3</v>
      </c>
      <c r="N29" s="221">
        <f t="shared" si="0"/>
        <v>-0.50100200400801598</v>
      </c>
      <c r="O29" s="98" t="s">
        <v>395</v>
      </c>
    </row>
    <row r="30" spans="1:15" ht="12.75" x14ac:dyDescent="0.15">
      <c r="A30" s="222"/>
      <c r="B30" s="215" t="s">
        <v>89</v>
      </c>
      <c r="C30" s="216">
        <v>95.5</v>
      </c>
      <c r="D30" s="220">
        <f t="shared" si="2"/>
        <v>-2.3517382413087908</v>
      </c>
      <c r="E30" s="217">
        <v>99</v>
      </c>
      <c r="F30" s="220">
        <f t="shared" si="1"/>
        <v>-2.3668639053254492</v>
      </c>
      <c r="G30" s="66" t="s">
        <v>396</v>
      </c>
      <c r="H30" s="56"/>
      <c r="I30" s="222"/>
      <c r="J30" s="215" t="s">
        <v>89</v>
      </c>
      <c r="K30" s="219">
        <v>97.9</v>
      </c>
      <c r="L30" s="221">
        <f t="shared" si="3"/>
        <v>-0.20387359836899965</v>
      </c>
      <c r="M30" s="219">
        <v>99.5</v>
      </c>
      <c r="N30" s="221">
        <f t="shared" si="0"/>
        <v>0.20140986908358796</v>
      </c>
      <c r="O30" s="98" t="s">
        <v>395</v>
      </c>
    </row>
    <row r="31" spans="1:15" ht="12.75" x14ac:dyDescent="0.15">
      <c r="A31" s="222"/>
      <c r="B31" s="215" t="s">
        <v>90</v>
      </c>
      <c r="C31" s="216">
        <v>91.3</v>
      </c>
      <c r="D31" s="220">
        <f t="shared" si="2"/>
        <v>-3.590285110876458</v>
      </c>
      <c r="E31" s="217">
        <v>100.8</v>
      </c>
      <c r="F31" s="220">
        <f t="shared" si="1"/>
        <v>1.8181818181818152</v>
      </c>
      <c r="G31" s="66" t="s">
        <v>397</v>
      </c>
      <c r="H31" s="56"/>
      <c r="I31" s="222"/>
      <c r="J31" s="215" t="s">
        <v>90</v>
      </c>
      <c r="K31" s="219">
        <v>91.4</v>
      </c>
      <c r="L31" s="221">
        <f t="shared" si="3"/>
        <v>-5.0882658359293789</v>
      </c>
      <c r="M31" s="219">
        <v>99.5</v>
      </c>
      <c r="N31" s="221">
        <f t="shared" si="0"/>
        <v>0</v>
      </c>
      <c r="O31" s="98" t="s">
        <v>401</v>
      </c>
    </row>
    <row r="32" spans="1:15" ht="12.75" x14ac:dyDescent="0.15">
      <c r="A32" s="222" t="s">
        <v>57</v>
      </c>
      <c r="B32" s="215" t="s">
        <v>91</v>
      </c>
      <c r="C32" s="216">
        <v>103.2</v>
      </c>
      <c r="D32" s="220">
        <f t="shared" si="2"/>
        <v>-0.48216007714561238</v>
      </c>
      <c r="E32" s="217">
        <v>97.7</v>
      </c>
      <c r="F32" s="220">
        <f t="shared" si="1"/>
        <v>-3.0753968253968198</v>
      </c>
      <c r="G32" s="66" t="s">
        <v>402</v>
      </c>
      <c r="H32" s="56"/>
      <c r="I32" s="222" t="s">
        <v>57</v>
      </c>
      <c r="J32" s="215" t="s">
        <v>91</v>
      </c>
      <c r="K32" s="219">
        <v>104.1</v>
      </c>
      <c r="L32" s="221">
        <f t="shared" si="3"/>
        <v>1.6601562499999889</v>
      </c>
      <c r="M32" s="219">
        <v>100.4</v>
      </c>
      <c r="N32" s="221">
        <f t="shared" si="0"/>
        <v>0.90452261306533233</v>
      </c>
      <c r="O32" s="98" t="s">
        <v>401</v>
      </c>
    </row>
    <row r="33" spans="1:15" ht="12.75" x14ac:dyDescent="0.15">
      <c r="A33" s="222"/>
      <c r="B33" s="215" t="s">
        <v>92</v>
      </c>
      <c r="C33" s="216">
        <v>101.8</v>
      </c>
      <c r="D33" s="220">
        <f t="shared" si="2"/>
        <v>2.2088353413654649</v>
      </c>
      <c r="E33" s="217">
        <v>101.4</v>
      </c>
      <c r="F33" s="220">
        <f t="shared" si="1"/>
        <v>3.7871033776867993</v>
      </c>
      <c r="G33" s="66" t="s">
        <v>397</v>
      </c>
      <c r="H33" s="56"/>
      <c r="I33" s="222"/>
      <c r="J33" s="215" t="s">
        <v>92</v>
      </c>
      <c r="K33" s="219">
        <v>105.3</v>
      </c>
      <c r="L33" s="221">
        <f t="shared" si="3"/>
        <v>-0.18957345971564252</v>
      </c>
      <c r="M33" s="219">
        <v>100.3</v>
      </c>
      <c r="N33" s="221">
        <f t="shared" si="0"/>
        <v>-9.9601593625506482E-2</v>
      </c>
      <c r="O33" s="98" t="s">
        <v>401</v>
      </c>
    </row>
    <row r="34" spans="1:15" ht="12.75" x14ac:dyDescent="0.15">
      <c r="A34" s="222"/>
      <c r="B34" s="215" t="s">
        <v>93</v>
      </c>
      <c r="C34" s="216">
        <v>88.4</v>
      </c>
      <c r="D34" s="220">
        <f t="shared" si="2"/>
        <v>1.7261219792865361</v>
      </c>
      <c r="E34" s="217">
        <v>99.5</v>
      </c>
      <c r="F34" s="220">
        <f t="shared" si="1"/>
        <v>-1.8737672583826483</v>
      </c>
      <c r="G34" s="66" t="s">
        <v>397</v>
      </c>
      <c r="H34" s="56"/>
      <c r="I34" s="222"/>
      <c r="J34" s="215" t="s">
        <v>93</v>
      </c>
      <c r="K34" s="219">
        <v>90.1</v>
      </c>
      <c r="L34" s="221">
        <f t="shared" si="3"/>
        <v>-0.88008800880089255</v>
      </c>
      <c r="M34" s="219">
        <v>98.6</v>
      </c>
      <c r="N34" s="221">
        <f t="shared" si="0"/>
        <v>-1.6949152542372909</v>
      </c>
      <c r="O34" s="98" t="s">
        <v>403</v>
      </c>
    </row>
    <row r="35" spans="1:15" ht="12.75" x14ac:dyDescent="0.15">
      <c r="A35" s="222"/>
      <c r="B35" s="215" t="s">
        <v>94</v>
      </c>
      <c r="C35" s="216">
        <v>102.7</v>
      </c>
      <c r="D35" s="220">
        <f t="shared" si="2"/>
        <v>-0.77294685990337897</v>
      </c>
      <c r="E35" s="217">
        <v>100.6</v>
      </c>
      <c r="F35" s="220">
        <f t="shared" si="1"/>
        <v>1.1055276381909491</v>
      </c>
      <c r="G35" s="66" t="s">
        <v>397</v>
      </c>
      <c r="H35" s="56"/>
      <c r="I35" s="222"/>
      <c r="J35" s="215" t="s">
        <v>94</v>
      </c>
      <c r="K35" s="219">
        <v>104.1</v>
      </c>
      <c r="L35" s="221">
        <f t="shared" si="3"/>
        <v>-0.85714285714286254</v>
      </c>
      <c r="M35" s="219">
        <v>100.6</v>
      </c>
      <c r="N35" s="221">
        <f t="shared" si="0"/>
        <v>2.028397565922921</v>
      </c>
      <c r="O35" s="98" t="s">
        <v>401</v>
      </c>
    </row>
    <row r="36" spans="1:15" ht="12.75" x14ac:dyDescent="0.15">
      <c r="A36" s="222"/>
      <c r="B36" s="215" t="s">
        <v>95</v>
      </c>
      <c r="C36" s="216">
        <v>98.2</v>
      </c>
      <c r="D36" s="220">
        <f t="shared" si="2"/>
        <v>-5.7581573896353166</v>
      </c>
      <c r="E36" s="217">
        <v>99.9</v>
      </c>
      <c r="F36" s="220">
        <f t="shared" si="1"/>
        <v>-0.69582504970177805</v>
      </c>
      <c r="G36" s="66" t="s">
        <v>402</v>
      </c>
      <c r="H36" s="56"/>
      <c r="I36" s="222"/>
      <c r="J36" s="215" t="s">
        <v>95</v>
      </c>
      <c r="K36" s="219">
        <v>102.3</v>
      </c>
      <c r="L36" s="221">
        <f t="shared" si="3"/>
        <v>-1.3500482160077201</v>
      </c>
      <c r="M36" s="219">
        <v>100.7</v>
      </c>
      <c r="N36" s="221">
        <f t="shared" si="0"/>
        <v>9.9403578528835523E-2</v>
      </c>
      <c r="O36" s="98" t="s">
        <v>401</v>
      </c>
    </row>
    <row r="37" spans="1:15" ht="12.75" x14ac:dyDescent="0.15">
      <c r="A37" s="222"/>
      <c r="B37" s="215" t="s">
        <v>96</v>
      </c>
      <c r="C37" s="216">
        <v>97.1</v>
      </c>
      <c r="D37" s="220">
        <f t="shared" si="2"/>
        <v>-0.81716036772217715</v>
      </c>
      <c r="E37" s="217">
        <v>98.1</v>
      </c>
      <c r="F37" s="220">
        <f t="shared" si="1"/>
        <v>-1.8018018018018132</v>
      </c>
      <c r="G37" s="66" t="s">
        <v>397</v>
      </c>
      <c r="H37" s="56"/>
      <c r="I37" s="222"/>
      <c r="J37" s="215" t="s">
        <v>96</v>
      </c>
      <c r="K37" s="219">
        <v>100.2</v>
      </c>
      <c r="L37" s="221">
        <f t="shared" si="3"/>
        <v>1.6227180527383454</v>
      </c>
      <c r="M37" s="219">
        <v>99.9</v>
      </c>
      <c r="N37" s="221">
        <f t="shared" si="0"/>
        <v>-0.79443892750744505</v>
      </c>
      <c r="O37" s="98" t="s">
        <v>401</v>
      </c>
    </row>
    <row r="38" spans="1:15" ht="12.75" x14ac:dyDescent="0.15">
      <c r="A38" s="222"/>
      <c r="B38" s="215" t="s">
        <v>97</v>
      </c>
      <c r="C38" s="216">
        <v>103.2</v>
      </c>
      <c r="D38" s="220">
        <f t="shared" si="2"/>
        <v>-4.1782729805013927</v>
      </c>
      <c r="E38" s="217">
        <v>97.2</v>
      </c>
      <c r="F38" s="220">
        <f t="shared" si="1"/>
        <v>-0.91743119266054185</v>
      </c>
      <c r="G38" s="66" t="s">
        <v>401</v>
      </c>
      <c r="H38" s="56"/>
      <c r="I38" s="222"/>
      <c r="J38" s="215" t="s">
        <v>97</v>
      </c>
      <c r="K38" s="219">
        <v>101.3</v>
      </c>
      <c r="L38" s="221">
        <f t="shared" si="3"/>
        <v>-1.170731707317076</v>
      </c>
      <c r="M38" s="219">
        <v>98.5</v>
      </c>
      <c r="N38" s="221">
        <f t="shared" si="0"/>
        <v>-1.4014014014014069</v>
      </c>
      <c r="O38" s="98" t="s">
        <v>401</v>
      </c>
    </row>
    <row r="39" spans="1:15" ht="12.75" x14ac:dyDescent="0.15">
      <c r="A39" s="223" t="s">
        <v>110</v>
      </c>
      <c r="B39" s="224" t="s">
        <v>84</v>
      </c>
      <c r="C39" s="225">
        <v>90.1</v>
      </c>
      <c r="D39" s="226">
        <f t="shared" si="2"/>
        <v>-7.3045267489712016</v>
      </c>
      <c r="E39" s="227">
        <v>99.2</v>
      </c>
      <c r="F39" s="226">
        <f t="shared" si="1"/>
        <v>2.0576131687242798</v>
      </c>
      <c r="G39" s="77" t="s">
        <v>401</v>
      </c>
      <c r="H39" s="56"/>
      <c r="I39" s="223" t="s">
        <v>110</v>
      </c>
      <c r="J39" s="224" t="s">
        <v>84</v>
      </c>
      <c r="K39" s="228">
        <v>91.9</v>
      </c>
      <c r="L39" s="229">
        <f t="shared" si="3"/>
        <v>-4.1710114702815426</v>
      </c>
      <c r="M39" s="228">
        <v>100.1</v>
      </c>
      <c r="N39" s="229">
        <f t="shared" si="0"/>
        <v>1.6243654822334967</v>
      </c>
      <c r="O39" s="94" t="s">
        <v>401</v>
      </c>
    </row>
    <row r="40" spans="1:15" ht="12.75" x14ac:dyDescent="0.15">
      <c r="A40" s="222">
        <v>2016</v>
      </c>
      <c r="B40" s="215" t="s">
        <v>86</v>
      </c>
      <c r="C40" s="216">
        <v>102.3</v>
      </c>
      <c r="D40" s="220">
        <f t="shared" si="2"/>
        <v>2.4024024024023936</v>
      </c>
      <c r="E40" s="217">
        <v>98.9</v>
      </c>
      <c r="F40" s="220">
        <f t="shared" si="1"/>
        <v>-0.3024193548387068</v>
      </c>
      <c r="G40" s="64" t="s">
        <v>396</v>
      </c>
      <c r="H40" s="56"/>
      <c r="I40" s="222">
        <v>2016</v>
      </c>
      <c r="J40" s="215" t="s">
        <v>86</v>
      </c>
      <c r="K40" s="219">
        <v>97.3</v>
      </c>
      <c r="L40" s="221">
        <f t="shared" si="3"/>
        <v>-0.10266940451746254</v>
      </c>
      <c r="M40" s="219">
        <v>99.2</v>
      </c>
      <c r="N40" s="221">
        <f t="shared" si="0"/>
        <v>-0.89910089910089064</v>
      </c>
      <c r="O40" s="98" t="s">
        <v>401</v>
      </c>
    </row>
    <row r="41" spans="1:15" ht="12.75" x14ac:dyDescent="0.15">
      <c r="A41" s="222"/>
      <c r="B41" s="215" t="s">
        <v>88</v>
      </c>
      <c r="C41" s="216">
        <v>118.9</v>
      </c>
      <c r="D41" s="220">
        <f t="shared" si="2"/>
        <v>-2.059308072487644</v>
      </c>
      <c r="E41" s="217">
        <v>98.8</v>
      </c>
      <c r="F41" s="220">
        <f t="shared" si="1"/>
        <v>-0.10111223458039284</v>
      </c>
      <c r="G41" s="64" t="s">
        <v>395</v>
      </c>
      <c r="H41" s="56"/>
      <c r="I41" s="222"/>
      <c r="J41" s="215" t="s">
        <v>88</v>
      </c>
      <c r="K41" s="219">
        <v>111.2</v>
      </c>
      <c r="L41" s="221">
        <f t="shared" si="3"/>
        <v>1.0909090909090935</v>
      </c>
      <c r="M41" s="219">
        <v>99.7</v>
      </c>
      <c r="N41" s="221">
        <f t="shared" si="0"/>
        <v>0.50403225806451613</v>
      </c>
      <c r="O41" s="98" t="s">
        <v>401</v>
      </c>
    </row>
    <row r="42" spans="1:15" ht="12.75" x14ac:dyDescent="0.15">
      <c r="A42" s="222"/>
      <c r="B42" s="215" t="s">
        <v>89</v>
      </c>
      <c r="C42" s="216">
        <v>94.9</v>
      </c>
      <c r="D42" s="220">
        <f t="shared" si="2"/>
        <v>-0.62827225130889452</v>
      </c>
      <c r="E42" s="217">
        <v>99.8</v>
      </c>
      <c r="F42" s="220">
        <f t="shared" si="1"/>
        <v>1.0121457489878543</v>
      </c>
      <c r="G42" s="64" t="s">
        <v>395</v>
      </c>
      <c r="H42" s="56"/>
      <c r="I42" s="222"/>
      <c r="J42" s="215" t="s">
        <v>89</v>
      </c>
      <c r="K42" s="219">
        <v>96</v>
      </c>
      <c r="L42" s="221">
        <f t="shared" si="3"/>
        <v>-1.9407558733401487</v>
      </c>
      <c r="M42" s="219">
        <v>99.3</v>
      </c>
      <c r="N42" s="221">
        <f t="shared" si="0"/>
        <v>-0.40120361083250322</v>
      </c>
      <c r="O42" s="98" t="s">
        <v>401</v>
      </c>
    </row>
    <row r="43" spans="1:15" ht="12.75" x14ac:dyDescent="0.15">
      <c r="A43" s="222"/>
      <c r="B43" s="215" t="s">
        <v>90</v>
      </c>
      <c r="C43" s="216">
        <v>91.9</v>
      </c>
      <c r="D43" s="220">
        <f t="shared" si="2"/>
        <v>0.65717415115006417</v>
      </c>
      <c r="E43" s="217">
        <v>99.8</v>
      </c>
      <c r="F43" s="220">
        <f t="shared" si="1"/>
        <v>0</v>
      </c>
      <c r="G43" s="64" t="s">
        <v>397</v>
      </c>
      <c r="H43" s="56"/>
      <c r="I43" s="222"/>
      <c r="J43" s="215" t="s">
        <v>90</v>
      </c>
      <c r="K43" s="219">
        <v>91.6</v>
      </c>
      <c r="L43" s="221">
        <f t="shared" si="3"/>
        <v>0.21881838074397003</v>
      </c>
      <c r="M43" s="219">
        <v>98.5</v>
      </c>
      <c r="N43" s="221">
        <f t="shared" si="0"/>
        <v>-0.80563947633433763</v>
      </c>
      <c r="O43" s="98" t="s">
        <v>401</v>
      </c>
    </row>
    <row r="44" spans="1:15" ht="12.75" x14ac:dyDescent="0.15">
      <c r="A44" s="222"/>
      <c r="B44" s="215" t="s">
        <v>91</v>
      </c>
      <c r="C44" s="216">
        <v>105.3</v>
      </c>
      <c r="D44" s="220">
        <f t="shared" si="2"/>
        <v>2.0348837209302273</v>
      </c>
      <c r="E44" s="217">
        <v>99.7</v>
      </c>
      <c r="F44" s="220">
        <f t="shared" si="1"/>
        <v>-0.10020040080159752</v>
      </c>
      <c r="G44" s="64" t="s">
        <v>397</v>
      </c>
      <c r="H44" s="56"/>
      <c r="I44" s="222"/>
      <c r="J44" s="215" t="s">
        <v>91</v>
      </c>
      <c r="K44" s="219">
        <v>102.8</v>
      </c>
      <c r="L44" s="221">
        <f t="shared" si="3"/>
        <v>-1.2487992315081626</v>
      </c>
      <c r="M44" s="219">
        <v>99.2</v>
      </c>
      <c r="N44" s="221">
        <f t="shared" si="0"/>
        <v>0.71065989847716027</v>
      </c>
      <c r="O44" s="98" t="s">
        <v>404</v>
      </c>
    </row>
    <row r="45" spans="1:15" ht="12.75" x14ac:dyDescent="0.15">
      <c r="A45" s="222"/>
      <c r="B45" s="215" t="s">
        <v>92</v>
      </c>
      <c r="C45" s="216">
        <v>95.3</v>
      </c>
      <c r="D45" s="220">
        <f t="shared" si="2"/>
        <v>-6.3850687622789781</v>
      </c>
      <c r="E45" s="217">
        <v>98.4</v>
      </c>
      <c r="F45" s="220">
        <f t="shared" si="1"/>
        <v>-1.303911735205614</v>
      </c>
      <c r="G45" s="64" t="s">
        <v>397</v>
      </c>
      <c r="H45" s="56"/>
      <c r="I45" s="222"/>
      <c r="J45" s="215" t="s">
        <v>92</v>
      </c>
      <c r="K45" s="219">
        <v>101.1</v>
      </c>
      <c r="L45" s="221">
        <f t="shared" si="3"/>
        <v>-3.9886039886039915</v>
      </c>
      <c r="M45" s="219">
        <v>99.8</v>
      </c>
      <c r="N45" s="221">
        <f t="shared" si="0"/>
        <v>0.6048387096774136</v>
      </c>
      <c r="O45" s="98" t="s">
        <v>404</v>
      </c>
    </row>
    <row r="46" spans="1:15" ht="12.75" x14ac:dyDescent="0.15">
      <c r="A46" s="222"/>
      <c r="B46" s="215" t="s">
        <v>93</v>
      </c>
      <c r="C46" s="216">
        <v>88.7</v>
      </c>
      <c r="D46" s="220">
        <f t="shared" si="2"/>
        <v>0.33936651583710081</v>
      </c>
      <c r="E46" s="217">
        <v>97.8</v>
      </c>
      <c r="F46" s="220">
        <f t="shared" si="1"/>
        <v>-0.60975609756098426</v>
      </c>
      <c r="G46" s="64" t="s">
        <v>397</v>
      </c>
      <c r="H46" s="56"/>
      <c r="I46" s="222"/>
      <c r="J46" s="215" t="s">
        <v>93</v>
      </c>
      <c r="K46" s="219">
        <v>94.2</v>
      </c>
      <c r="L46" s="221">
        <f t="shared" si="3"/>
        <v>4.5504994450610532</v>
      </c>
      <c r="M46" s="219">
        <v>100.5</v>
      </c>
      <c r="N46" s="221">
        <f t="shared" si="0"/>
        <v>0.70140280561122537</v>
      </c>
      <c r="O46" s="98" t="s">
        <v>405</v>
      </c>
    </row>
    <row r="47" spans="1:15" ht="12.75" x14ac:dyDescent="0.15">
      <c r="A47" s="222"/>
      <c r="B47" s="215" t="s">
        <v>94</v>
      </c>
      <c r="C47" s="216">
        <v>105.8</v>
      </c>
      <c r="D47" s="220">
        <f t="shared" si="2"/>
        <v>3.0185004868549115</v>
      </c>
      <c r="E47" s="217">
        <v>102.6</v>
      </c>
      <c r="F47" s="220">
        <f t="shared" si="1"/>
        <v>4.9079754601226968</v>
      </c>
      <c r="G47" s="64" t="s">
        <v>395</v>
      </c>
      <c r="H47" s="56"/>
      <c r="I47" s="222"/>
      <c r="J47" s="215" t="s">
        <v>94</v>
      </c>
      <c r="K47" s="219">
        <v>105.1</v>
      </c>
      <c r="L47" s="221">
        <f t="shared" si="3"/>
        <v>0.96061479346781953</v>
      </c>
      <c r="M47" s="219">
        <v>100.7</v>
      </c>
      <c r="N47" s="221">
        <f t="shared" si="0"/>
        <v>0.19900497512438092</v>
      </c>
      <c r="O47" s="98" t="s">
        <v>405</v>
      </c>
    </row>
    <row r="48" spans="1:15" ht="12.75" x14ac:dyDescent="0.15">
      <c r="A48" s="222"/>
      <c r="B48" s="215" t="s">
        <v>95</v>
      </c>
      <c r="C48" s="216">
        <v>95</v>
      </c>
      <c r="D48" s="220">
        <f t="shared" si="2"/>
        <v>-3.2586558044806542</v>
      </c>
      <c r="E48" s="217">
        <v>98.1</v>
      </c>
      <c r="F48" s="220">
        <f t="shared" si="1"/>
        <v>-4.3859649122807021</v>
      </c>
      <c r="G48" s="64" t="s">
        <v>395</v>
      </c>
      <c r="H48" s="56"/>
      <c r="I48" s="222"/>
      <c r="J48" s="215" t="s">
        <v>95</v>
      </c>
      <c r="K48" s="219">
        <v>101</v>
      </c>
      <c r="L48" s="221">
        <f t="shared" si="3"/>
        <v>-1.2707722385141713</v>
      </c>
      <c r="M48" s="219">
        <v>101</v>
      </c>
      <c r="N48" s="221">
        <f t="shared" si="0"/>
        <v>0.29791459781529012</v>
      </c>
      <c r="O48" s="98" t="s">
        <v>405</v>
      </c>
    </row>
    <row r="49" spans="1:15" ht="12.75" x14ac:dyDescent="0.15">
      <c r="A49" s="222"/>
      <c r="B49" s="215" t="s">
        <v>96</v>
      </c>
      <c r="C49" s="216">
        <v>100.4</v>
      </c>
      <c r="D49" s="220">
        <f t="shared" si="2"/>
        <v>3.3985581874356456</v>
      </c>
      <c r="E49" s="217">
        <v>99.6</v>
      </c>
      <c r="F49" s="220">
        <f t="shared" si="1"/>
        <v>1.5290519877675843</v>
      </c>
      <c r="G49" s="64" t="s">
        <v>395</v>
      </c>
      <c r="H49" s="56"/>
      <c r="I49" s="222"/>
      <c r="J49" s="215" t="s">
        <v>96</v>
      </c>
      <c r="K49" s="219">
        <v>104.3</v>
      </c>
      <c r="L49" s="221">
        <f t="shared" si="3"/>
        <v>4.0918163672654631</v>
      </c>
      <c r="M49" s="219">
        <v>102</v>
      </c>
      <c r="N49" s="221">
        <f t="shared" si="0"/>
        <v>0.99009900990099009</v>
      </c>
      <c r="O49" s="98" t="s">
        <v>406</v>
      </c>
    </row>
    <row r="50" spans="1:15" ht="12.75" x14ac:dyDescent="0.15">
      <c r="A50" s="222"/>
      <c r="B50" s="215" t="s">
        <v>97</v>
      </c>
      <c r="C50" s="230">
        <v>103.9</v>
      </c>
      <c r="D50" s="231">
        <f t="shared" si="2"/>
        <v>0.67829457364341361</v>
      </c>
      <c r="E50" s="232">
        <v>99.8</v>
      </c>
      <c r="F50" s="231">
        <f t="shared" si="1"/>
        <v>0.20080321285140845</v>
      </c>
      <c r="G50" s="64" t="s">
        <v>395</v>
      </c>
      <c r="H50" s="56"/>
      <c r="I50" s="222"/>
      <c r="J50" s="215" t="s">
        <v>97</v>
      </c>
      <c r="K50" s="233">
        <v>103.4</v>
      </c>
      <c r="L50" s="234">
        <f t="shared" si="3"/>
        <v>2.0730503455083995</v>
      </c>
      <c r="M50" s="233">
        <v>102</v>
      </c>
      <c r="N50" s="234">
        <f t="shared" si="0"/>
        <v>0</v>
      </c>
      <c r="O50" s="100" t="s">
        <v>406</v>
      </c>
    </row>
    <row r="51" spans="1:15" ht="12.75" x14ac:dyDescent="0.15">
      <c r="A51" s="223" t="s">
        <v>112</v>
      </c>
      <c r="B51" s="235" t="s">
        <v>84</v>
      </c>
      <c r="C51" s="216">
        <v>89</v>
      </c>
      <c r="D51" s="220">
        <f t="shared" si="2"/>
        <v>-1.2208657047724689</v>
      </c>
      <c r="E51" s="217">
        <v>96.5</v>
      </c>
      <c r="F51" s="220">
        <f t="shared" si="1"/>
        <v>-3.3066132264529027</v>
      </c>
      <c r="G51" s="77" t="s">
        <v>401</v>
      </c>
      <c r="H51" s="56"/>
      <c r="I51" s="223" t="s">
        <v>112</v>
      </c>
      <c r="J51" s="235" t="s">
        <v>84</v>
      </c>
      <c r="K51" s="219">
        <v>94.3</v>
      </c>
      <c r="L51" s="221">
        <f t="shared" si="3"/>
        <v>2.6115342763873683</v>
      </c>
      <c r="M51" s="219">
        <v>100.9</v>
      </c>
      <c r="N51" s="221">
        <f t="shared" si="0"/>
        <v>-1.078431372549014</v>
      </c>
      <c r="O51" s="98" t="s">
        <v>406</v>
      </c>
    </row>
    <row r="52" spans="1:15" ht="12.75" x14ac:dyDescent="0.15">
      <c r="A52" s="222">
        <v>2017</v>
      </c>
      <c r="B52" s="236" t="s">
        <v>86</v>
      </c>
      <c r="C52" s="216">
        <v>101.7</v>
      </c>
      <c r="D52" s="220">
        <f t="shared" si="2"/>
        <v>-0.58651026392961325</v>
      </c>
      <c r="E52" s="217">
        <v>101.3</v>
      </c>
      <c r="F52" s="220">
        <f t="shared" si="1"/>
        <v>4.9740932642487019</v>
      </c>
      <c r="G52" s="64" t="s">
        <v>401</v>
      </c>
      <c r="H52" s="56"/>
      <c r="I52" s="222">
        <v>2017</v>
      </c>
      <c r="J52" s="236" t="s">
        <v>86</v>
      </c>
      <c r="K52" s="219">
        <v>100.1</v>
      </c>
      <c r="L52" s="221">
        <f t="shared" si="3"/>
        <v>2.8776978417266159</v>
      </c>
      <c r="M52" s="219">
        <v>101.6</v>
      </c>
      <c r="N52" s="221">
        <f t="shared" si="0"/>
        <v>0.69375619425172308</v>
      </c>
      <c r="O52" s="98" t="s">
        <v>406</v>
      </c>
    </row>
    <row r="53" spans="1:15" ht="12.75" x14ac:dyDescent="0.15">
      <c r="A53" s="222"/>
      <c r="B53" s="236" t="s">
        <v>88</v>
      </c>
      <c r="C53" s="216">
        <v>121.5</v>
      </c>
      <c r="D53" s="220">
        <f t="shared" si="2"/>
        <v>2.1867115222876317</v>
      </c>
      <c r="E53" s="217">
        <v>101</v>
      </c>
      <c r="F53" s="220">
        <f t="shared" si="1"/>
        <v>-0.29615004935833872</v>
      </c>
      <c r="G53" s="64" t="s">
        <v>395</v>
      </c>
      <c r="H53" s="56"/>
      <c r="I53" s="222"/>
      <c r="J53" s="236" t="s">
        <v>88</v>
      </c>
      <c r="K53" s="219">
        <v>113.1</v>
      </c>
      <c r="L53" s="221">
        <f t="shared" si="3"/>
        <v>1.7086330935251719</v>
      </c>
      <c r="M53" s="219">
        <v>101.5</v>
      </c>
      <c r="N53" s="221">
        <f t="shared" si="0"/>
        <v>-9.84251968503881E-2</v>
      </c>
      <c r="O53" s="98" t="s">
        <v>406</v>
      </c>
    </row>
    <row r="54" spans="1:15" ht="12.75" x14ac:dyDescent="0.15">
      <c r="A54" s="222"/>
      <c r="B54" s="236" t="s">
        <v>89</v>
      </c>
      <c r="C54" s="216">
        <v>97.3</v>
      </c>
      <c r="D54" s="220">
        <f t="shared" si="2"/>
        <v>2.5289778714436157</v>
      </c>
      <c r="E54" s="217">
        <v>102.3</v>
      </c>
      <c r="F54" s="220">
        <f t="shared" si="1"/>
        <v>1.2871287128712843</v>
      </c>
      <c r="G54" s="64" t="s">
        <v>396</v>
      </c>
      <c r="H54" s="56"/>
      <c r="I54" s="222"/>
      <c r="J54" s="236" t="s">
        <v>89</v>
      </c>
      <c r="K54" s="219">
        <v>99.8</v>
      </c>
      <c r="L54" s="221">
        <f t="shared" si="3"/>
        <v>3.9583333333333304</v>
      </c>
      <c r="M54" s="219">
        <v>104.1</v>
      </c>
      <c r="N54" s="221">
        <f t="shared" si="0"/>
        <v>2.5615763546797976</v>
      </c>
      <c r="O54" s="98" t="s">
        <v>406</v>
      </c>
    </row>
    <row r="55" spans="1:15" ht="12.75" x14ac:dyDescent="0.15">
      <c r="A55" s="222"/>
      <c r="B55" s="236" t="s">
        <v>90</v>
      </c>
      <c r="C55" s="216">
        <v>94.3</v>
      </c>
      <c r="D55" s="220">
        <f t="shared" si="2"/>
        <v>2.6115342763873683</v>
      </c>
      <c r="E55" s="217">
        <v>100.8</v>
      </c>
      <c r="F55" s="220">
        <f t="shared" si="1"/>
        <v>-1.466275659824047</v>
      </c>
      <c r="G55" s="64" t="s">
        <v>396</v>
      </c>
      <c r="H55" s="56"/>
      <c r="I55" s="222"/>
      <c r="J55" s="236" t="s">
        <v>90</v>
      </c>
      <c r="K55" s="219">
        <v>96.5</v>
      </c>
      <c r="L55" s="221">
        <f t="shared" si="3"/>
        <v>5.349344978165945</v>
      </c>
      <c r="M55" s="219">
        <v>102.3</v>
      </c>
      <c r="N55" s="221">
        <f t="shared" si="0"/>
        <v>-1.7291066282420724</v>
      </c>
      <c r="O55" s="98" t="s">
        <v>406</v>
      </c>
    </row>
    <row r="56" spans="1:15" ht="12.75" x14ac:dyDescent="0.15">
      <c r="A56" s="222"/>
      <c r="B56" s="236" t="s">
        <v>91</v>
      </c>
      <c r="C56" s="216">
        <v>107.7</v>
      </c>
      <c r="D56" s="220">
        <f t="shared" si="2"/>
        <v>2.2792022792022846</v>
      </c>
      <c r="E56" s="217">
        <v>101.9</v>
      </c>
      <c r="F56" s="220">
        <f t="shared" si="1"/>
        <v>1.0912698412698496</v>
      </c>
      <c r="G56" s="64" t="s">
        <v>396</v>
      </c>
      <c r="H56" s="56"/>
      <c r="I56" s="222"/>
      <c r="J56" s="236" t="s">
        <v>91</v>
      </c>
      <c r="K56" s="219">
        <v>107.1</v>
      </c>
      <c r="L56" s="221">
        <f t="shared" si="3"/>
        <v>4.1828793774319042</v>
      </c>
      <c r="M56" s="219">
        <v>103.3</v>
      </c>
      <c r="N56" s="221">
        <f t="shared" si="0"/>
        <v>0.97751710654936463</v>
      </c>
      <c r="O56" s="98" t="s">
        <v>406</v>
      </c>
    </row>
    <row r="57" spans="1:15" ht="12.75" x14ac:dyDescent="0.15">
      <c r="A57" s="222"/>
      <c r="B57" s="236" t="s">
        <v>92</v>
      </c>
      <c r="C57" s="216">
        <v>98.1</v>
      </c>
      <c r="D57" s="220">
        <f t="shared" si="2"/>
        <v>2.938090241343124</v>
      </c>
      <c r="E57" s="217">
        <v>101.5</v>
      </c>
      <c r="F57" s="220">
        <f t="shared" si="1"/>
        <v>-0.39254170755643342</v>
      </c>
      <c r="G57" s="64" t="s">
        <v>396</v>
      </c>
      <c r="H57" s="56"/>
      <c r="I57" s="222"/>
      <c r="J57" s="236" t="s">
        <v>92</v>
      </c>
      <c r="K57" s="219">
        <v>103.7</v>
      </c>
      <c r="L57" s="221">
        <f t="shared" si="3"/>
        <v>2.5717111770524319</v>
      </c>
      <c r="M57" s="219">
        <v>102.5</v>
      </c>
      <c r="N57" s="221">
        <f t="shared" si="0"/>
        <v>-0.77444336882865161</v>
      </c>
      <c r="O57" s="98" t="s">
        <v>406</v>
      </c>
    </row>
    <row r="58" spans="1:15" ht="12.75" x14ac:dyDescent="0.15">
      <c r="A58" s="222"/>
      <c r="B58" s="236" t="s">
        <v>93</v>
      </c>
      <c r="C58" s="216">
        <v>95.1</v>
      </c>
      <c r="D58" s="220">
        <f t="shared" si="2"/>
        <v>7.2153325817361793</v>
      </c>
      <c r="E58" s="217">
        <v>104.6</v>
      </c>
      <c r="F58" s="220">
        <f t="shared" si="1"/>
        <v>3.0541871921182207</v>
      </c>
      <c r="G58" s="64" t="s">
        <v>396</v>
      </c>
      <c r="H58" s="56"/>
      <c r="I58" s="222"/>
      <c r="J58" s="236" t="s">
        <v>93</v>
      </c>
      <c r="K58" s="219">
        <v>97.6</v>
      </c>
      <c r="L58" s="221">
        <f t="shared" si="3"/>
        <v>3.6093418259023262</v>
      </c>
      <c r="M58" s="219">
        <v>104</v>
      </c>
      <c r="N58" s="221">
        <f t="shared" si="0"/>
        <v>1.4634146341463417</v>
      </c>
      <c r="O58" s="98" t="s">
        <v>406</v>
      </c>
    </row>
    <row r="59" spans="1:15" ht="12.75" x14ac:dyDescent="0.15">
      <c r="A59" s="237" t="s">
        <v>57</v>
      </c>
      <c r="B59" s="236" t="s">
        <v>94</v>
      </c>
      <c r="C59" s="216">
        <v>103.8</v>
      </c>
      <c r="D59" s="220">
        <f t="shared" si="2"/>
        <v>-1.890359168241966</v>
      </c>
      <c r="E59" s="217">
        <v>101.3</v>
      </c>
      <c r="F59" s="220">
        <f t="shared" si="1"/>
        <v>-3.1548757170172061</v>
      </c>
      <c r="G59" s="64" t="s">
        <v>396</v>
      </c>
      <c r="H59" s="56"/>
      <c r="I59" s="237" t="s">
        <v>57</v>
      </c>
      <c r="J59" s="236" t="s">
        <v>94</v>
      </c>
      <c r="K59" s="219">
        <v>106.5</v>
      </c>
      <c r="L59" s="221">
        <f t="shared" si="3"/>
        <v>1.3320647002854478</v>
      </c>
      <c r="M59" s="219">
        <v>103</v>
      </c>
      <c r="N59" s="221">
        <f t="shared" si="0"/>
        <v>-0.96153846153846156</v>
      </c>
      <c r="O59" s="98" t="s">
        <v>406</v>
      </c>
    </row>
    <row r="60" spans="1:15" ht="12.75" x14ac:dyDescent="0.15">
      <c r="A60" s="238"/>
      <c r="B60" s="236" t="s">
        <v>95</v>
      </c>
      <c r="C60" s="216">
        <v>102</v>
      </c>
      <c r="D60" s="220">
        <f t="shared" si="2"/>
        <v>7.3684210526315779</v>
      </c>
      <c r="E60" s="217">
        <v>103.6</v>
      </c>
      <c r="F60" s="220">
        <f t="shared" si="1"/>
        <v>2.2704837117472825</v>
      </c>
      <c r="G60" s="64" t="s">
        <v>396</v>
      </c>
      <c r="H60" s="56"/>
      <c r="I60" s="238"/>
      <c r="J60" s="236" t="s">
        <v>95</v>
      </c>
      <c r="K60" s="219">
        <v>105</v>
      </c>
      <c r="L60" s="221">
        <f t="shared" si="3"/>
        <v>3.9603960396039604</v>
      </c>
      <c r="M60" s="219">
        <v>103.3</v>
      </c>
      <c r="N60" s="221">
        <f t="shared" si="0"/>
        <v>0.2912621359223273</v>
      </c>
      <c r="O60" s="98" t="s">
        <v>406</v>
      </c>
    </row>
    <row r="61" spans="1:15" ht="12.75" x14ac:dyDescent="0.15">
      <c r="A61" s="238"/>
      <c r="B61" s="236" t="s">
        <v>96</v>
      </c>
      <c r="C61" s="216">
        <v>105</v>
      </c>
      <c r="D61" s="220">
        <f t="shared" si="2"/>
        <v>4.5816733067729025</v>
      </c>
      <c r="E61" s="217">
        <v>104.1</v>
      </c>
      <c r="F61" s="220">
        <f t="shared" si="1"/>
        <v>0.4826254826254826</v>
      </c>
      <c r="G61" s="64" t="s">
        <v>396</v>
      </c>
      <c r="H61" s="56"/>
      <c r="I61" s="238"/>
      <c r="J61" s="236" t="s">
        <v>96</v>
      </c>
      <c r="K61" s="219">
        <v>106.6</v>
      </c>
      <c r="L61" s="221">
        <f t="shared" si="3"/>
        <v>2.2051773729626052</v>
      </c>
      <c r="M61" s="219">
        <v>104.2</v>
      </c>
      <c r="N61" s="221">
        <f t="shared" si="0"/>
        <v>0.87124878993224164</v>
      </c>
      <c r="O61" s="98" t="s">
        <v>407</v>
      </c>
    </row>
    <row r="62" spans="1:15" ht="12.75" x14ac:dyDescent="0.15">
      <c r="A62" s="246" t="s">
        <v>11</v>
      </c>
      <c r="B62" s="248" t="s">
        <v>97</v>
      </c>
      <c r="C62" s="230">
        <v>107.5</v>
      </c>
      <c r="D62" s="231">
        <f t="shared" si="2"/>
        <v>3.4648700673724679</v>
      </c>
      <c r="E62" s="232">
        <v>103.7</v>
      </c>
      <c r="F62" s="231">
        <f t="shared" si="1"/>
        <v>-0.38424591738711961</v>
      </c>
      <c r="G62" s="79" t="s">
        <v>396</v>
      </c>
      <c r="H62" s="56"/>
      <c r="I62" s="246" t="s">
        <v>11</v>
      </c>
      <c r="J62" s="248" t="s">
        <v>97</v>
      </c>
      <c r="K62" s="233">
        <v>106.7</v>
      </c>
      <c r="L62" s="234">
        <f t="shared" si="3"/>
        <v>3.1914893617021245</v>
      </c>
      <c r="M62" s="233">
        <v>105.8</v>
      </c>
      <c r="N62" s="234">
        <f t="shared" si="0"/>
        <v>1.5355086372360791</v>
      </c>
      <c r="O62" s="100" t="s">
        <v>407</v>
      </c>
    </row>
    <row r="63" spans="1:15" ht="13.5" x14ac:dyDescent="0.15">
      <c r="A63" s="47" t="s">
        <v>724</v>
      </c>
      <c r="B63" s="215"/>
      <c r="C63" s="216"/>
      <c r="D63" s="220"/>
      <c r="E63" s="217"/>
      <c r="F63" s="220"/>
      <c r="G63" s="66"/>
      <c r="H63" s="56"/>
      <c r="I63" s="47" t="s">
        <v>722</v>
      </c>
      <c r="J63" s="215"/>
      <c r="K63" s="219"/>
      <c r="L63" s="221"/>
      <c r="M63" s="240"/>
      <c r="N63" s="221"/>
      <c r="O63" s="98"/>
    </row>
    <row r="64" spans="1:15" ht="12.75" x14ac:dyDescent="0.15">
      <c r="A64" s="223" t="s">
        <v>113</v>
      </c>
      <c r="B64" s="224" t="s">
        <v>84</v>
      </c>
      <c r="C64" s="225">
        <v>106.2</v>
      </c>
      <c r="D64" s="226"/>
      <c r="E64" s="227">
        <v>114.7</v>
      </c>
      <c r="F64" s="226"/>
      <c r="G64" s="82" t="s">
        <v>396</v>
      </c>
      <c r="H64" s="56"/>
      <c r="I64" s="223" t="s">
        <v>113</v>
      </c>
      <c r="J64" s="224" t="s">
        <v>84</v>
      </c>
      <c r="K64" s="228">
        <v>105.6</v>
      </c>
      <c r="L64" s="229"/>
      <c r="M64" s="239">
        <v>112.3</v>
      </c>
      <c r="N64" s="229"/>
      <c r="O64" s="94" t="s">
        <v>408</v>
      </c>
    </row>
    <row r="65" spans="1:15" ht="12.75" x14ac:dyDescent="0.15">
      <c r="A65" s="222">
        <v>2018</v>
      </c>
      <c r="B65" s="215" t="s">
        <v>86</v>
      </c>
      <c r="C65" s="216">
        <v>113.4</v>
      </c>
      <c r="D65" s="220"/>
      <c r="E65" s="217">
        <v>115.9</v>
      </c>
      <c r="F65" s="220"/>
      <c r="G65" s="66" t="s">
        <v>396</v>
      </c>
      <c r="H65" s="56"/>
      <c r="I65" s="222">
        <v>2018</v>
      </c>
      <c r="J65" s="215" t="s">
        <v>86</v>
      </c>
      <c r="K65" s="219">
        <v>111</v>
      </c>
      <c r="L65" s="221"/>
      <c r="M65" s="240">
        <v>114.6</v>
      </c>
      <c r="N65" s="221"/>
      <c r="O65" s="98" t="s">
        <v>408</v>
      </c>
    </row>
    <row r="66" spans="1:15" ht="12.75" x14ac:dyDescent="0.15">
      <c r="A66" s="222"/>
      <c r="B66" s="215" t="s">
        <v>88</v>
      </c>
      <c r="C66" s="216">
        <v>137.80000000000001</v>
      </c>
      <c r="D66" s="220"/>
      <c r="E66" s="217">
        <v>120.5</v>
      </c>
      <c r="F66" s="220"/>
      <c r="G66" s="66" t="s">
        <v>396</v>
      </c>
      <c r="H66" s="56"/>
      <c r="I66" s="222"/>
      <c r="J66" s="215" t="s">
        <v>88</v>
      </c>
      <c r="K66" s="219">
        <v>128.1</v>
      </c>
      <c r="L66" s="221"/>
      <c r="M66" s="240">
        <v>116.3</v>
      </c>
      <c r="N66" s="221"/>
      <c r="O66" s="98" t="s">
        <v>408</v>
      </c>
    </row>
    <row r="67" spans="1:15" ht="12.75" x14ac:dyDescent="0.15">
      <c r="A67" s="222"/>
      <c r="B67" s="215" t="s">
        <v>89</v>
      </c>
      <c r="C67" s="216">
        <v>121.6</v>
      </c>
      <c r="D67" s="220"/>
      <c r="E67" s="217">
        <v>125.4</v>
      </c>
      <c r="F67" s="220"/>
      <c r="G67" s="66" t="s">
        <v>396</v>
      </c>
      <c r="H67" s="56"/>
      <c r="I67" s="222"/>
      <c r="J67" s="215" t="s">
        <v>89</v>
      </c>
      <c r="K67" s="219">
        <v>111.8</v>
      </c>
      <c r="L67" s="221"/>
      <c r="M67" s="240">
        <v>114.5</v>
      </c>
      <c r="N67" s="221"/>
      <c r="O67" s="98" t="s">
        <v>408</v>
      </c>
    </row>
    <row r="68" spans="1:15" ht="12.75" x14ac:dyDescent="0.15">
      <c r="A68" s="222"/>
      <c r="B68" s="215" t="s">
        <v>90</v>
      </c>
      <c r="C68" s="216">
        <v>110.9</v>
      </c>
      <c r="D68" s="220"/>
      <c r="E68" s="217">
        <v>115.9</v>
      </c>
      <c r="F68" s="220"/>
      <c r="G68" s="66" t="s">
        <v>396</v>
      </c>
      <c r="H68" s="56"/>
      <c r="I68" s="222"/>
      <c r="J68" s="215" t="s">
        <v>90</v>
      </c>
      <c r="K68" s="219">
        <v>109.9</v>
      </c>
      <c r="L68" s="221"/>
      <c r="M68" s="240">
        <v>115.1</v>
      </c>
      <c r="N68" s="221"/>
      <c r="O68" s="98" t="s">
        <v>408</v>
      </c>
    </row>
    <row r="69" spans="1:15" ht="12.75" x14ac:dyDescent="0.15">
      <c r="A69" s="222"/>
      <c r="B69" s="215" t="s">
        <v>91</v>
      </c>
      <c r="C69" s="216">
        <v>121.4</v>
      </c>
      <c r="D69" s="220"/>
      <c r="E69" s="217">
        <v>117.9</v>
      </c>
      <c r="F69" s="220"/>
      <c r="G69" s="66" t="s">
        <v>395</v>
      </c>
      <c r="H69" s="56"/>
      <c r="I69" s="222"/>
      <c r="J69" s="215" t="s">
        <v>91</v>
      </c>
      <c r="K69" s="219">
        <v>115.5</v>
      </c>
      <c r="L69" s="221"/>
      <c r="M69" s="240">
        <v>114.3</v>
      </c>
      <c r="N69" s="221"/>
      <c r="O69" s="98" t="s">
        <v>408</v>
      </c>
    </row>
    <row r="70" spans="1:15" ht="12.75" x14ac:dyDescent="0.15">
      <c r="A70" s="222"/>
      <c r="B70" s="215" t="s">
        <v>92</v>
      </c>
      <c r="C70" s="216">
        <v>113.1</v>
      </c>
      <c r="D70" s="220"/>
      <c r="E70" s="217">
        <v>115.9</v>
      </c>
      <c r="F70" s="220"/>
      <c r="G70" s="66" t="s">
        <v>401</v>
      </c>
      <c r="H70" s="56"/>
      <c r="I70" s="222"/>
      <c r="J70" s="215" t="s">
        <v>92</v>
      </c>
      <c r="K70" s="219">
        <v>117</v>
      </c>
      <c r="L70" s="221"/>
      <c r="M70" s="240">
        <v>113.8</v>
      </c>
      <c r="N70" s="221"/>
      <c r="O70" s="98" t="s">
        <v>409</v>
      </c>
    </row>
    <row r="71" spans="1:15" ht="12.75" x14ac:dyDescent="0.15">
      <c r="A71" s="222"/>
      <c r="B71" s="215" t="s">
        <v>93</v>
      </c>
      <c r="C71" s="216">
        <v>109.9</v>
      </c>
      <c r="D71" s="220"/>
      <c r="E71" s="217">
        <v>115.3</v>
      </c>
      <c r="F71" s="220"/>
      <c r="G71" s="66" t="s">
        <v>401</v>
      </c>
      <c r="H71" s="56"/>
      <c r="I71" s="222"/>
      <c r="J71" s="215" t="s">
        <v>93</v>
      </c>
      <c r="K71" s="219">
        <v>108</v>
      </c>
      <c r="L71" s="221"/>
      <c r="M71" s="240">
        <v>114.5</v>
      </c>
      <c r="N71" s="221"/>
      <c r="O71" s="98" t="s">
        <v>409</v>
      </c>
    </row>
    <row r="72" spans="1:15" ht="12.75" x14ac:dyDescent="0.15">
      <c r="A72" s="237" t="s">
        <v>57</v>
      </c>
      <c r="B72" s="215" t="s">
        <v>94</v>
      </c>
      <c r="C72" s="216">
        <v>117.4</v>
      </c>
      <c r="D72" s="220"/>
      <c r="E72" s="217">
        <v>116.7</v>
      </c>
      <c r="F72" s="220"/>
      <c r="G72" s="66" t="s">
        <v>401</v>
      </c>
      <c r="H72" s="56"/>
      <c r="I72" s="237" t="s">
        <v>57</v>
      </c>
      <c r="J72" s="215" t="s">
        <v>94</v>
      </c>
      <c r="K72" s="219">
        <v>113.8</v>
      </c>
      <c r="L72" s="221"/>
      <c r="M72" s="240">
        <v>113.2</v>
      </c>
      <c r="N72" s="221"/>
      <c r="O72" s="98" t="s">
        <v>409</v>
      </c>
    </row>
    <row r="73" spans="1:15" ht="12.75" x14ac:dyDescent="0.15">
      <c r="A73" s="238" t="s">
        <v>57</v>
      </c>
      <c r="B73" s="215" t="s">
        <v>95</v>
      </c>
      <c r="C73" s="216">
        <v>124.1</v>
      </c>
      <c r="D73" s="220"/>
      <c r="E73" s="217">
        <v>120.6</v>
      </c>
      <c r="F73" s="220"/>
      <c r="G73" s="66" t="s">
        <v>401</v>
      </c>
      <c r="H73" s="56"/>
      <c r="I73" s="238" t="s">
        <v>57</v>
      </c>
      <c r="J73" s="215" t="s">
        <v>95</v>
      </c>
      <c r="K73" s="219">
        <v>120.2</v>
      </c>
      <c r="L73" s="221"/>
      <c r="M73" s="240">
        <v>116.1</v>
      </c>
      <c r="N73" s="221"/>
      <c r="O73" s="98" t="s">
        <v>408</v>
      </c>
    </row>
    <row r="74" spans="1:15" ht="12.75" x14ac:dyDescent="0.15">
      <c r="A74" s="222" t="s">
        <v>57</v>
      </c>
      <c r="B74" s="215" t="s">
        <v>96</v>
      </c>
      <c r="C74" s="216">
        <v>119</v>
      </c>
      <c r="D74" s="220"/>
      <c r="E74" s="217">
        <v>115.4</v>
      </c>
      <c r="F74" s="220"/>
      <c r="G74" s="66" t="s">
        <v>395</v>
      </c>
      <c r="H74" s="56" t="s">
        <v>11</v>
      </c>
      <c r="I74" s="222" t="s">
        <v>57</v>
      </c>
      <c r="J74" s="215" t="s">
        <v>96</v>
      </c>
      <c r="K74" s="219">
        <v>119</v>
      </c>
      <c r="L74" s="221"/>
      <c r="M74" s="240">
        <v>115.1</v>
      </c>
      <c r="N74" s="221"/>
      <c r="O74" s="98" t="s">
        <v>408</v>
      </c>
    </row>
    <row r="75" spans="1:15" ht="12.75" x14ac:dyDescent="0.15">
      <c r="A75" s="222" t="s">
        <v>57</v>
      </c>
      <c r="B75" s="215" t="s">
        <v>97</v>
      </c>
      <c r="C75" s="216">
        <v>115.3</v>
      </c>
      <c r="D75" s="220"/>
      <c r="E75" s="217">
        <v>113.9</v>
      </c>
      <c r="F75" s="220"/>
      <c r="G75" s="66" t="s">
        <v>395</v>
      </c>
      <c r="H75" s="56"/>
      <c r="I75" s="222" t="s">
        <v>57</v>
      </c>
      <c r="J75" s="215" t="s">
        <v>97</v>
      </c>
      <c r="K75" s="219">
        <v>115.7</v>
      </c>
      <c r="L75" s="221"/>
      <c r="M75" s="240">
        <v>115.2</v>
      </c>
      <c r="N75" s="221"/>
      <c r="O75" s="100" t="s">
        <v>408</v>
      </c>
    </row>
    <row r="76" spans="1:15" ht="12.75" x14ac:dyDescent="0.15">
      <c r="A76" s="223" t="s">
        <v>114</v>
      </c>
      <c r="B76" s="224" t="s">
        <v>84</v>
      </c>
      <c r="C76" s="241">
        <v>102</v>
      </c>
      <c r="D76" s="242">
        <f t="shared" si="2"/>
        <v>-3.9548022598870078</v>
      </c>
      <c r="E76" s="241">
        <v>110.3</v>
      </c>
      <c r="F76" s="242">
        <f t="shared" ref="F76:F84" si="4">(E76-E75)/E75*100</f>
        <v>-3.1606672519754242</v>
      </c>
      <c r="G76" s="77" t="s">
        <v>410</v>
      </c>
      <c r="H76" s="56"/>
      <c r="I76" s="223" t="s">
        <v>114</v>
      </c>
      <c r="J76" s="235" t="s">
        <v>84</v>
      </c>
      <c r="K76" s="228">
        <v>106</v>
      </c>
      <c r="L76" s="229">
        <f t="shared" si="3"/>
        <v>0.37878787878788417</v>
      </c>
      <c r="M76" s="228">
        <v>112.5</v>
      </c>
      <c r="N76" s="229">
        <f t="shared" ref="N76:N85" si="5">(M76-M75)/M75*100</f>
        <v>-2.3437500000000022</v>
      </c>
      <c r="O76" s="98" t="s">
        <v>410</v>
      </c>
    </row>
    <row r="77" spans="1:15" ht="12.75" x14ac:dyDescent="0.15">
      <c r="A77" s="222">
        <v>2019</v>
      </c>
      <c r="B77" s="215" t="s">
        <v>86</v>
      </c>
      <c r="C77" s="243">
        <v>111.9</v>
      </c>
      <c r="D77" s="244">
        <f t="shared" si="2"/>
        <v>-1.3227513227513228</v>
      </c>
      <c r="E77" s="243">
        <v>114.3</v>
      </c>
      <c r="F77" s="244">
        <f t="shared" si="4"/>
        <v>3.626473254759746</v>
      </c>
      <c r="G77" s="64" t="s">
        <v>410</v>
      </c>
      <c r="H77" s="56"/>
      <c r="I77" s="222">
        <v>2019</v>
      </c>
      <c r="J77" s="236" t="s">
        <v>86</v>
      </c>
      <c r="K77" s="219">
        <v>110.4</v>
      </c>
      <c r="L77" s="221">
        <f t="shared" si="3"/>
        <v>-0.54054054054053546</v>
      </c>
      <c r="M77" s="219">
        <v>114.3</v>
      </c>
      <c r="N77" s="221">
        <f t="shared" si="5"/>
        <v>1.5999999999999976</v>
      </c>
      <c r="O77" s="98" t="s">
        <v>410</v>
      </c>
    </row>
    <row r="78" spans="1:15" ht="12.75" x14ac:dyDescent="0.15">
      <c r="A78" s="222"/>
      <c r="B78" s="215" t="s">
        <v>88</v>
      </c>
      <c r="C78" s="243">
        <v>123.3</v>
      </c>
      <c r="D78" s="244">
        <f t="shared" si="2"/>
        <v>-10.522496371552984</v>
      </c>
      <c r="E78" s="243">
        <v>109.4</v>
      </c>
      <c r="F78" s="244">
        <f t="shared" si="4"/>
        <v>-4.286964129483807</v>
      </c>
      <c r="G78" s="64" t="s">
        <v>402</v>
      </c>
      <c r="H78" s="56"/>
      <c r="I78" s="222"/>
      <c r="J78" s="236" t="s">
        <v>88</v>
      </c>
      <c r="K78" s="219">
        <v>122.9</v>
      </c>
      <c r="L78" s="221">
        <f t="shared" si="3"/>
        <v>-4.0593286494925751</v>
      </c>
      <c r="M78" s="219">
        <v>113.4</v>
      </c>
      <c r="N78" s="221">
        <f t="shared" si="5"/>
        <v>-0.7874015748031421</v>
      </c>
      <c r="O78" s="98" t="s">
        <v>411</v>
      </c>
    </row>
    <row r="79" spans="1:15" ht="12.75" x14ac:dyDescent="0.15">
      <c r="A79" s="222"/>
      <c r="B79" s="215" t="s">
        <v>89</v>
      </c>
      <c r="C79" s="243">
        <v>107.8</v>
      </c>
      <c r="D79" s="244">
        <f t="shared" si="2"/>
        <v>-11.348684210526313</v>
      </c>
      <c r="E79" s="243">
        <v>110.5</v>
      </c>
      <c r="F79" s="244">
        <f t="shared" si="4"/>
        <v>1.0054844606946931</v>
      </c>
      <c r="G79" s="64" t="s">
        <v>401</v>
      </c>
      <c r="H79" s="56"/>
      <c r="I79" s="222"/>
      <c r="J79" s="236" t="s">
        <v>89</v>
      </c>
      <c r="K79" s="219">
        <v>111.4</v>
      </c>
      <c r="L79" s="221">
        <f t="shared" si="3"/>
        <v>-0.35778175313058269</v>
      </c>
      <c r="M79" s="219">
        <v>112.9</v>
      </c>
      <c r="N79" s="221">
        <f t="shared" si="5"/>
        <v>-0.44091710758377423</v>
      </c>
      <c r="O79" s="98" t="s">
        <v>412</v>
      </c>
    </row>
    <row r="80" spans="1:15" ht="12.75" x14ac:dyDescent="0.15">
      <c r="A80" s="237" t="s">
        <v>329</v>
      </c>
      <c r="B80" s="215" t="s">
        <v>90</v>
      </c>
      <c r="C80" s="243">
        <v>103.7</v>
      </c>
      <c r="D80" s="244">
        <f t="shared" si="2"/>
        <v>-6.4923354373309312</v>
      </c>
      <c r="E80" s="243">
        <v>113.1</v>
      </c>
      <c r="F80" s="244">
        <f t="shared" si="4"/>
        <v>2.352941176470583</v>
      </c>
      <c r="G80" s="64" t="s">
        <v>401</v>
      </c>
      <c r="H80" s="56"/>
      <c r="I80" s="237" t="s">
        <v>329</v>
      </c>
      <c r="J80" s="236" t="s">
        <v>90</v>
      </c>
      <c r="K80" s="219">
        <v>107.9</v>
      </c>
      <c r="L80" s="221">
        <f t="shared" si="3"/>
        <v>-1.8198362147406733</v>
      </c>
      <c r="M80" s="219">
        <v>114.8</v>
      </c>
      <c r="N80" s="221">
        <f t="shared" si="5"/>
        <v>1.6829052258635884</v>
      </c>
      <c r="O80" s="98" t="s">
        <v>401</v>
      </c>
    </row>
    <row r="81" spans="1:15" ht="12.75" x14ac:dyDescent="0.15">
      <c r="A81" s="222" t="s">
        <v>57</v>
      </c>
      <c r="B81" s="215" t="s">
        <v>91</v>
      </c>
      <c r="C81" s="243">
        <v>114.8</v>
      </c>
      <c r="D81" s="244">
        <f t="shared" ref="D81:D84" si="6">(C81-C69)/C69*100</f>
        <v>-5.436573311367388</v>
      </c>
      <c r="E81" s="243">
        <v>113.6</v>
      </c>
      <c r="F81" s="244">
        <f t="shared" si="4"/>
        <v>0.44208664898320071</v>
      </c>
      <c r="G81" s="64" t="s">
        <v>401</v>
      </c>
      <c r="H81" s="56"/>
      <c r="I81" s="222" t="s">
        <v>57</v>
      </c>
      <c r="J81" s="236" t="s">
        <v>91</v>
      </c>
      <c r="K81" s="219">
        <v>111.9</v>
      </c>
      <c r="L81" s="221">
        <f t="shared" si="3"/>
        <v>-3.1168831168831121</v>
      </c>
      <c r="M81" s="219">
        <v>112.8</v>
      </c>
      <c r="N81" s="221">
        <f t="shared" si="5"/>
        <v>-1.7421602787456445</v>
      </c>
      <c r="O81" s="98" t="s">
        <v>401</v>
      </c>
    </row>
    <row r="82" spans="1:15" ht="12.75" x14ac:dyDescent="0.15">
      <c r="A82" s="222"/>
      <c r="B82" s="215" t="s">
        <v>92</v>
      </c>
      <c r="C82" s="243">
        <v>118.8</v>
      </c>
      <c r="D82" s="244">
        <f t="shared" si="6"/>
        <v>5.0397877984084909</v>
      </c>
      <c r="E82" s="245">
        <v>119.3</v>
      </c>
      <c r="F82" s="244">
        <f t="shared" si="4"/>
        <v>5.0176056338028197</v>
      </c>
      <c r="G82" s="64" t="s">
        <v>395</v>
      </c>
      <c r="H82" s="56"/>
      <c r="I82" s="222"/>
      <c r="J82" s="236" t="s">
        <v>92</v>
      </c>
      <c r="K82" s="219">
        <v>118.2</v>
      </c>
      <c r="L82" s="221">
        <f t="shared" si="3"/>
        <v>1.025641025641028</v>
      </c>
      <c r="M82" s="219">
        <v>113</v>
      </c>
      <c r="N82" s="221">
        <f t="shared" si="5"/>
        <v>0.17730496453900962</v>
      </c>
      <c r="O82" s="98" t="s">
        <v>401</v>
      </c>
    </row>
    <row r="83" spans="1:15" ht="12.75" x14ac:dyDescent="0.15">
      <c r="A83" s="222"/>
      <c r="B83" s="215" t="s">
        <v>93</v>
      </c>
      <c r="C83" s="243">
        <v>99.6</v>
      </c>
      <c r="D83" s="244">
        <f t="shared" si="6"/>
        <v>-9.3721565059144787</v>
      </c>
      <c r="E83" s="243">
        <v>108.7</v>
      </c>
      <c r="F83" s="244">
        <f t="shared" si="4"/>
        <v>-8.8851634534786221</v>
      </c>
      <c r="G83" s="64" t="s">
        <v>401</v>
      </c>
      <c r="H83" s="56"/>
      <c r="I83" s="222"/>
      <c r="J83" s="236" t="s">
        <v>93</v>
      </c>
      <c r="K83" s="219">
        <v>102.6</v>
      </c>
      <c r="L83" s="221">
        <f t="shared" ref="L83:L85" si="7">(K83-K71)/K71*100</f>
        <v>-5.0000000000000053</v>
      </c>
      <c r="M83" s="219">
        <v>111.5</v>
      </c>
      <c r="N83" s="221">
        <f t="shared" si="5"/>
        <v>-1.3274336283185841</v>
      </c>
      <c r="O83" s="98" t="s">
        <v>411</v>
      </c>
    </row>
    <row r="84" spans="1:15" ht="12.75" x14ac:dyDescent="0.15">
      <c r="A84" s="237" t="s">
        <v>57</v>
      </c>
      <c r="B84" s="215" t="s">
        <v>94</v>
      </c>
      <c r="C84" s="243">
        <v>112.4</v>
      </c>
      <c r="D84" s="244">
        <f t="shared" si="6"/>
        <v>-4.2589437819420786</v>
      </c>
      <c r="E84" s="243">
        <v>110.5</v>
      </c>
      <c r="F84" s="244">
        <f t="shared" si="4"/>
        <v>1.6559337626494914</v>
      </c>
      <c r="G84" s="64" t="s">
        <v>401</v>
      </c>
      <c r="H84" s="56"/>
      <c r="I84" s="237" t="s">
        <v>57</v>
      </c>
      <c r="J84" s="236" t="s">
        <v>94</v>
      </c>
      <c r="K84" s="219">
        <v>115.9</v>
      </c>
      <c r="L84" s="221">
        <f t="shared" si="7"/>
        <v>1.8453427065026438</v>
      </c>
      <c r="M84" s="219">
        <v>113.4</v>
      </c>
      <c r="N84" s="221">
        <f t="shared" si="5"/>
        <v>1.704035874439467</v>
      </c>
      <c r="O84" s="98" t="s">
        <v>411</v>
      </c>
    </row>
    <row r="85" spans="1:15" ht="12.75" x14ac:dyDescent="0.15">
      <c r="A85" s="222" t="s">
        <v>57</v>
      </c>
      <c r="B85" s="215" t="s">
        <v>95</v>
      </c>
      <c r="C85" s="243">
        <v>108.7</v>
      </c>
      <c r="D85" s="244">
        <f>(C85-C73)/C73*100</f>
        <v>-12.409347300564056</v>
      </c>
      <c r="E85" s="245">
        <v>107</v>
      </c>
      <c r="F85" s="244">
        <f>(E85-E84)/E84*100</f>
        <v>-3.1674208144796379</v>
      </c>
      <c r="G85" s="64" t="s">
        <v>413</v>
      </c>
      <c r="H85" s="56"/>
      <c r="I85" s="222" t="s">
        <v>57</v>
      </c>
      <c r="J85" s="236" t="s">
        <v>95</v>
      </c>
      <c r="K85" s="219">
        <v>110.8</v>
      </c>
      <c r="L85" s="221">
        <f t="shared" si="7"/>
        <v>-7.8202995008319505</v>
      </c>
      <c r="M85" s="219">
        <v>107.9</v>
      </c>
      <c r="N85" s="221">
        <f t="shared" si="5"/>
        <v>-4.8500881834215166</v>
      </c>
      <c r="O85" s="98" t="s">
        <v>414</v>
      </c>
    </row>
    <row r="86" spans="1:15" ht="12.75" x14ac:dyDescent="0.15">
      <c r="A86" s="222" t="s">
        <v>57</v>
      </c>
      <c r="B86" s="215" t="s">
        <v>96</v>
      </c>
      <c r="C86" s="243">
        <v>106.4</v>
      </c>
      <c r="D86" s="244">
        <f>(C86-C74)/C74*100</f>
        <v>-10.588235294117643</v>
      </c>
      <c r="E86" s="243">
        <v>105.3</v>
      </c>
      <c r="F86" s="244">
        <f>(E86-E85)/E85*100</f>
        <v>-1.5887850467289748</v>
      </c>
      <c r="G86" s="64" t="s">
        <v>401</v>
      </c>
      <c r="H86" s="56"/>
      <c r="I86" s="222" t="s">
        <v>57</v>
      </c>
      <c r="J86" s="236" t="s">
        <v>96</v>
      </c>
      <c r="K86" s="219">
        <v>109.7</v>
      </c>
      <c r="L86" s="221">
        <f>(K86-K74)/K74*100</f>
        <v>-7.8151260504201652</v>
      </c>
      <c r="M86" s="219">
        <v>107.8</v>
      </c>
      <c r="N86" s="221">
        <f>(M86-M85)/M85*100</f>
        <v>-9.2678405931425872E-2</v>
      </c>
      <c r="O86" s="98" t="s">
        <v>414</v>
      </c>
    </row>
    <row r="87" spans="1:15" ht="12.75" x14ac:dyDescent="0.15">
      <c r="A87" s="246" t="s">
        <v>57</v>
      </c>
      <c r="B87" s="247" t="s">
        <v>97</v>
      </c>
      <c r="C87" s="548">
        <v>113.5</v>
      </c>
      <c r="D87" s="563">
        <f>(C87-C75)/C75*100</f>
        <v>-1.5611448395490002</v>
      </c>
      <c r="E87" s="548">
        <v>108.2</v>
      </c>
      <c r="F87" s="564">
        <f>(E87-E86)/E86*100</f>
        <v>2.7540360873694261</v>
      </c>
      <c r="G87" s="79" t="s">
        <v>401</v>
      </c>
      <c r="H87" s="56"/>
      <c r="I87" s="246" t="s">
        <v>57</v>
      </c>
      <c r="J87" s="248" t="s">
        <v>97</v>
      </c>
      <c r="K87" s="219">
        <v>111.4</v>
      </c>
      <c r="L87" s="221">
        <f>(K87-K75)/K75*100</f>
        <v>-3.7165082108902308</v>
      </c>
      <c r="M87" s="219">
        <v>108.2</v>
      </c>
      <c r="N87" s="221">
        <f>(M87-M86)/M86*100</f>
        <v>0.37105751391466207</v>
      </c>
      <c r="O87" s="100" t="s">
        <v>414</v>
      </c>
    </row>
    <row r="88" spans="1:15" ht="12.75" x14ac:dyDescent="0.15">
      <c r="A88" s="214" t="s">
        <v>330</v>
      </c>
      <c r="B88" s="215" t="s">
        <v>84</v>
      </c>
      <c r="C88" s="243">
        <v>100.6</v>
      </c>
      <c r="D88" s="240">
        <v>-1.3725490196078487</v>
      </c>
      <c r="E88" s="243">
        <v>108.7</v>
      </c>
      <c r="F88" s="546">
        <v>0.46210720887245837</v>
      </c>
      <c r="G88" s="98" t="s">
        <v>401</v>
      </c>
      <c r="I88" s="544" t="s">
        <v>330</v>
      </c>
      <c r="J88" s="545" t="s">
        <v>84</v>
      </c>
      <c r="K88" s="229">
        <v>102.7</v>
      </c>
      <c r="L88" s="239">
        <v>-3.1132075471698086</v>
      </c>
      <c r="M88" s="229">
        <v>108.8</v>
      </c>
      <c r="N88" s="550">
        <v>0.55452865064694479</v>
      </c>
      <c r="O88" s="101" t="s">
        <v>623</v>
      </c>
    </row>
    <row r="89" spans="1:15" ht="12.75" x14ac:dyDescent="0.15">
      <c r="A89" s="222">
        <v>2020</v>
      </c>
      <c r="B89" s="215" t="s">
        <v>86</v>
      </c>
      <c r="C89" s="243">
        <v>103</v>
      </c>
      <c r="D89" s="240">
        <v>-7.9535299374441513</v>
      </c>
      <c r="E89" s="243">
        <v>104.6</v>
      </c>
      <c r="F89" s="546">
        <v>-3.7718491260349665</v>
      </c>
      <c r="G89" s="553" t="s">
        <v>402</v>
      </c>
      <c r="I89" s="222">
        <v>2020</v>
      </c>
      <c r="J89" s="547" t="s">
        <v>86</v>
      </c>
      <c r="K89" s="221">
        <v>103.7</v>
      </c>
      <c r="L89" s="240">
        <v>-6.0688405797101472</v>
      </c>
      <c r="M89" s="221">
        <v>105.8</v>
      </c>
      <c r="N89" s="546">
        <v>-2.7573529411764706</v>
      </c>
      <c r="O89" s="90" t="s">
        <v>623</v>
      </c>
    </row>
    <row r="90" spans="1:15" ht="12.75" x14ac:dyDescent="0.15">
      <c r="A90" s="222"/>
      <c r="B90" s="215" t="s">
        <v>88</v>
      </c>
      <c r="C90" s="243">
        <v>128.30000000000001</v>
      </c>
      <c r="D90" s="240">
        <v>4.0551500405515117</v>
      </c>
      <c r="E90" s="243">
        <v>111.9</v>
      </c>
      <c r="F90" s="546">
        <v>6.978967495219897</v>
      </c>
      <c r="G90" s="553" t="s">
        <v>402</v>
      </c>
      <c r="I90" s="222"/>
      <c r="J90" s="547" t="s">
        <v>88</v>
      </c>
      <c r="K90" s="221">
        <v>116.5</v>
      </c>
      <c r="L90" s="240">
        <v>-5.2074857607811271</v>
      </c>
      <c r="M90" s="221">
        <v>105.8</v>
      </c>
      <c r="N90" s="546">
        <v>0</v>
      </c>
      <c r="O90" s="90" t="s">
        <v>708</v>
      </c>
    </row>
    <row r="91" spans="1:15" ht="12.75" x14ac:dyDescent="0.15">
      <c r="A91" s="222"/>
      <c r="B91" s="215" t="s">
        <v>89</v>
      </c>
      <c r="C91" s="243">
        <v>92.9</v>
      </c>
      <c r="D91" s="240">
        <v>-13.821892393320956</v>
      </c>
      <c r="E91" s="243">
        <v>92.9</v>
      </c>
      <c r="F91" s="546">
        <v>-16.979445933869524</v>
      </c>
      <c r="G91" s="98" t="s">
        <v>709</v>
      </c>
      <c r="I91" s="222"/>
      <c r="J91" s="547" t="s">
        <v>89</v>
      </c>
      <c r="K91" s="221">
        <v>94.8</v>
      </c>
      <c r="L91" s="240">
        <v>-14.901256732495519</v>
      </c>
      <c r="M91" s="221">
        <v>95.2</v>
      </c>
      <c r="N91" s="546">
        <v>-10.018903591682413</v>
      </c>
      <c r="O91" s="90" t="s">
        <v>709</v>
      </c>
    </row>
    <row r="92" spans="1:15" ht="12.75" x14ac:dyDescent="0.15">
      <c r="A92" s="237" t="s">
        <v>9</v>
      </c>
      <c r="B92" s="215" t="s">
        <v>90</v>
      </c>
      <c r="C92" s="243">
        <v>82.8</v>
      </c>
      <c r="D92" s="240">
        <v>-20.154291224686602</v>
      </c>
      <c r="E92" s="243">
        <v>92.2</v>
      </c>
      <c r="F92" s="546">
        <v>-0.75349838536060587</v>
      </c>
      <c r="G92" s="98" t="s">
        <v>709</v>
      </c>
      <c r="I92" s="237" t="s">
        <v>9</v>
      </c>
      <c r="J92" s="547" t="s">
        <v>90</v>
      </c>
      <c r="K92" s="221">
        <v>80</v>
      </c>
      <c r="L92" s="240">
        <v>-25.85727525486562</v>
      </c>
      <c r="M92" s="221">
        <v>87.6</v>
      </c>
      <c r="N92" s="546">
        <v>-7.9831932773109333</v>
      </c>
      <c r="O92" s="90" t="s">
        <v>709</v>
      </c>
    </row>
    <row r="93" spans="1:15" ht="12.75" x14ac:dyDescent="0.15">
      <c r="A93" s="222" t="s">
        <v>9</v>
      </c>
      <c r="B93" s="215" t="s">
        <v>91</v>
      </c>
      <c r="C93" s="243">
        <v>95.6</v>
      </c>
      <c r="D93" s="240">
        <v>-16.724738675958193</v>
      </c>
      <c r="E93" s="243">
        <v>91.6</v>
      </c>
      <c r="F93" s="546">
        <v>-0.65075921908894641</v>
      </c>
      <c r="G93" s="553" t="s">
        <v>710</v>
      </c>
      <c r="I93" s="222" t="s">
        <v>9</v>
      </c>
      <c r="J93" s="547" t="s">
        <v>91</v>
      </c>
      <c r="K93" s="221">
        <v>91.6</v>
      </c>
      <c r="L93" s="240">
        <v>-18.141197497765869</v>
      </c>
      <c r="M93" s="221">
        <v>89.4</v>
      </c>
      <c r="N93" s="546">
        <v>2.0547945205479583</v>
      </c>
      <c r="O93" s="90" t="s">
        <v>710</v>
      </c>
    </row>
    <row r="94" spans="1:15" ht="12.75" x14ac:dyDescent="0.15">
      <c r="A94" s="222"/>
      <c r="B94" s="215" t="s">
        <v>92</v>
      </c>
      <c r="C94" s="243">
        <v>92.3</v>
      </c>
      <c r="D94" s="240">
        <v>-22.306397306397308</v>
      </c>
      <c r="E94" s="243">
        <v>94</v>
      </c>
      <c r="F94" s="546">
        <v>2.620087336244548</v>
      </c>
      <c r="G94" s="553" t="s">
        <v>396</v>
      </c>
      <c r="I94" s="222"/>
      <c r="J94" s="547" t="s">
        <v>92</v>
      </c>
      <c r="K94" s="221">
        <v>99.1</v>
      </c>
      <c r="L94" s="240">
        <v>-16.159052453468703</v>
      </c>
      <c r="M94" s="221">
        <v>95.3</v>
      </c>
      <c r="N94" s="546">
        <v>6.5995525727069255</v>
      </c>
      <c r="O94" s="90" t="s">
        <v>396</v>
      </c>
    </row>
    <row r="95" spans="1:15" ht="12.75" x14ac:dyDescent="0.15">
      <c r="A95" s="222"/>
      <c r="B95" s="215" t="s">
        <v>93</v>
      </c>
      <c r="C95" s="243">
        <v>90.6</v>
      </c>
      <c r="D95" s="240">
        <v>-9.0361445783132535</v>
      </c>
      <c r="E95" s="243">
        <v>100.9</v>
      </c>
      <c r="F95" s="546">
        <v>7.3404255319149003</v>
      </c>
      <c r="G95" s="553" t="s">
        <v>396</v>
      </c>
      <c r="I95" s="222"/>
      <c r="J95" s="215" t="s">
        <v>93</v>
      </c>
      <c r="K95" s="221">
        <v>87.9</v>
      </c>
      <c r="L95" s="240">
        <v>-14.327485380116951</v>
      </c>
      <c r="M95" s="221">
        <v>97.2</v>
      </c>
      <c r="N95" s="546">
        <v>1.9937040923399849</v>
      </c>
      <c r="O95" s="90" t="s">
        <v>407</v>
      </c>
    </row>
    <row r="96" spans="1:15" ht="12.75" x14ac:dyDescent="0.15">
      <c r="A96" s="237" t="s">
        <v>9</v>
      </c>
      <c r="B96" s="215" t="s">
        <v>94</v>
      </c>
      <c r="C96" s="243">
        <v>100</v>
      </c>
      <c r="D96" s="240">
        <v>-11.032028469750895</v>
      </c>
      <c r="E96" s="243">
        <v>96.9</v>
      </c>
      <c r="F96" s="546">
        <v>-3.9643211100099105</v>
      </c>
      <c r="G96" s="553" t="s">
        <v>711</v>
      </c>
      <c r="I96" s="237" t="s">
        <v>9</v>
      </c>
      <c r="J96" s="215" t="s">
        <v>94</v>
      </c>
      <c r="K96" s="221">
        <v>104.6</v>
      </c>
      <c r="L96" s="240">
        <v>-9.7497842968076025</v>
      </c>
      <c r="M96" s="221">
        <v>100.5</v>
      </c>
      <c r="N96" s="546">
        <v>3.3950617283950586</v>
      </c>
      <c r="O96" s="90" t="s">
        <v>407</v>
      </c>
    </row>
    <row r="97" spans="1:15" ht="12.75" x14ac:dyDescent="0.15">
      <c r="A97" s="222" t="s">
        <v>9</v>
      </c>
      <c r="B97" s="215" t="s">
        <v>95</v>
      </c>
      <c r="C97" s="243">
        <v>104.8</v>
      </c>
      <c r="D97" s="240">
        <v>-3.5878564857405753</v>
      </c>
      <c r="E97" s="243">
        <v>100.7</v>
      </c>
      <c r="F97" s="546">
        <v>3.9215686274509776</v>
      </c>
      <c r="G97" s="553" t="s">
        <v>711</v>
      </c>
      <c r="I97" s="222" t="s">
        <v>9</v>
      </c>
      <c r="J97" s="215" t="s">
        <v>95</v>
      </c>
      <c r="K97" s="221">
        <v>106.2</v>
      </c>
      <c r="L97" s="240">
        <v>-4.1516245487364571</v>
      </c>
      <c r="M97" s="221">
        <v>103.6</v>
      </c>
      <c r="N97" s="546">
        <v>3.0845771144278551</v>
      </c>
      <c r="O97" s="90" t="s">
        <v>407</v>
      </c>
    </row>
    <row r="98" spans="1:15" ht="12.75" x14ac:dyDescent="0.15">
      <c r="A98" s="222" t="s">
        <v>9</v>
      </c>
      <c r="B98" s="215" t="s">
        <v>96</v>
      </c>
      <c r="C98" s="243">
        <v>99.6</v>
      </c>
      <c r="D98" s="240">
        <v>-6.3909774436090334</v>
      </c>
      <c r="E98" s="243">
        <v>100.8</v>
      </c>
      <c r="F98" s="546">
        <v>9.9304865938425343E-2</v>
      </c>
      <c r="G98" s="553" t="s">
        <v>711</v>
      </c>
      <c r="I98" s="222" t="s">
        <v>9</v>
      </c>
      <c r="J98" s="215" t="s">
        <v>96</v>
      </c>
      <c r="K98" s="221">
        <v>104.8</v>
      </c>
      <c r="L98" s="240">
        <v>-4.4667274384685554</v>
      </c>
      <c r="M98" s="221">
        <v>103.7</v>
      </c>
      <c r="N98" s="546">
        <v>9.6525096525104756E-2</v>
      </c>
      <c r="O98" s="90" t="s">
        <v>407</v>
      </c>
    </row>
    <row r="99" spans="1:15" ht="12.75" x14ac:dyDescent="0.15">
      <c r="A99" s="246" t="s">
        <v>9</v>
      </c>
      <c r="B99" s="247" t="s">
        <v>97</v>
      </c>
      <c r="C99" s="548">
        <v>109.5</v>
      </c>
      <c r="D99" s="552">
        <v>-3.5242290748898681</v>
      </c>
      <c r="E99" s="548">
        <v>102.9</v>
      </c>
      <c r="F99" s="549">
        <v>2.0833333333333419</v>
      </c>
      <c r="G99" s="554" t="s">
        <v>711</v>
      </c>
      <c r="I99" s="246" t="s">
        <v>9</v>
      </c>
      <c r="J99" s="247" t="s">
        <v>97</v>
      </c>
      <c r="K99" s="234">
        <v>107.9</v>
      </c>
      <c r="L99" s="552">
        <v>-3.141831238779174</v>
      </c>
      <c r="M99" s="234">
        <v>103.2</v>
      </c>
      <c r="N99" s="549">
        <v>-0.48216007714561238</v>
      </c>
      <c r="O99" s="103" t="s">
        <v>407</v>
      </c>
    </row>
    <row r="100" spans="1:15" ht="12.75" x14ac:dyDescent="0.15">
      <c r="A100" s="214" t="s">
        <v>678</v>
      </c>
      <c r="B100" s="215" t="s">
        <v>84</v>
      </c>
      <c r="C100" s="243">
        <v>93.2</v>
      </c>
      <c r="D100" s="240">
        <v>-7.355864811133193</v>
      </c>
      <c r="E100" s="243">
        <v>103.9</v>
      </c>
      <c r="F100" s="546">
        <v>0.97181729834791064</v>
      </c>
      <c r="G100" s="555" t="s">
        <v>711</v>
      </c>
      <c r="I100" s="551" t="s">
        <v>678</v>
      </c>
      <c r="J100" s="547" t="s">
        <v>84</v>
      </c>
      <c r="K100" s="221">
        <v>97.4</v>
      </c>
      <c r="L100" s="240">
        <v>-5.1606621226874365</v>
      </c>
      <c r="M100" s="221">
        <v>106.4</v>
      </c>
      <c r="N100" s="546">
        <v>3.1007751937984525</v>
      </c>
      <c r="O100" s="90" t="s">
        <v>407</v>
      </c>
    </row>
    <row r="101" spans="1:15" ht="12.75" x14ac:dyDescent="0.15">
      <c r="A101" s="222">
        <v>2021</v>
      </c>
      <c r="B101" s="215" t="s">
        <v>86</v>
      </c>
      <c r="C101" s="243">
        <v>99.2</v>
      </c>
      <c r="D101" s="240">
        <v>-3.6893203883495116</v>
      </c>
      <c r="E101" s="243">
        <v>103</v>
      </c>
      <c r="F101" s="546">
        <v>-0.86621751684312387</v>
      </c>
      <c r="G101" s="555" t="s">
        <v>711</v>
      </c>
      <c r="I101" s="222">
        <v>2021</v>
      </c>
      <c r="J101" s="547" t="s">
        <v>86</v>
      </c>
      <c r="K101" s="221">
        <v>101.4</v>
      </c>
      <c r="L101" s="240">
        <v>-2.2179363548698139</v>
      </c>
      <c r="M101" s="221">
        <v>105.9</v>
      </c>
      <c r="N101" s="546">
        <v>-0.46992481203007519</v>
      </c>
      <c r="O101" s="90" t="s">
        <v>407</v>
      </c>
    </row>
    <row r="102" spans="1:15" ht="12.75" x14ac:dyDescent="0.15">
      <c r="A102" s="222"/>
      <c r="B102" s="215" t="s">
        <v>88</v>
      </c>
      <c r="C102" s="243">
        <v>124.1</v>
      </c>
      <c r="D102" s="240">
        <v>-3.2735775526110809</v>
      </c>
      <c r="E102" s="243">
        <v>104.3</v>
      </c>
      <c r="F102" s="546">
        <v>1.2621359223300943</v>
      </c>
      <c r="G102" s="555" t="s">
        <v>711</v>
      </c>
      <c r="I102" s="222"/>
      <c r="J102" s="547" t="s">
        <v>88</v>
      </c>
      <c r="K102" s="221">
        <v>120.1</v>
      </c>
      <c r="L102" s="240">
        <v>3.0901287553648018</v>
      </c>
      <c r="M102" s="221">
        <v>106.5</v>
      </c>
      <c r="N102" s="546">
        <v>0.56657223796033451</v>
      </c>
      <c r="O102" s="90" t="s">
        <v>407</v>
      </c>
    </row>
    <row r="103" spans="1:15" ht="12.75" x14ac:dyDescent="0.15">
      <c r="A103" s="222"/>
      <c r="B103" s="215" t="s">
        <v>89</v>
      </c>
      <c r="C103" s="243">
        <v>104.6</v>
      </c>
      <c r="D103" s="240">
        <v>12.594187298170063</v>
      </c>
      <c r="E103" s="243">
        <v>104.1</v>
      </c>
      <c r="F103" s="546">
        <v>-0.19175455417066428</v>
      </c>
      <c r="G103" s="555" t="s">
        <v>711</v>
      </c>
      <c r="I103" s="222"/>
      <c r="J103" s="547" t="s">
        <v>89</v>
      </c>
      <c r="K103" s="221">
        <v>108.4</v>
      </c>
      <c r="L103" s="240">
        <v>14.345991561181446</v>
      </c>
      <c r="M103" s="221">
        <v>108.8</v>
      </c>
      <c r="N103" s="546">
        <v>2.1596244131455373</v>
      </c>
      <c r="O103" s="90" t="s">
        <v>407</v>
      </c>
    </row>
    <row r="104" spans="1:15" ht="12.75" x14ac:dyDescent="0.15">
      <c r="A104" s="237" t="s">
        <v>9</v>
      </c>
      <c r="B104" s="215" t="s">
        <v>90</v>
      </c>
      <c r="C104" s="243">
        <v>92.7</v>
      </c>
      <c r="D104" s="240">
        <v>11.956521739130443</v>
      </c>
      <c r="E104" s="243">
        <v>103.7</v>
      </c>
      <c r="F104" s="546">
        <v>-0.38424591738711961</v>
      </c>
      <c r="G104" s="555" t="s">
        <v>711</v>
      </c>
      <c r="I104" s="237" t="s">
        <v>9</v>
      </c>
      <c r="J104" s="547" t="s">
        <v>90</v>
      </c>
      <c r="K104" s="221">
        <v>95.4</v>
      </c>
      <c r="L104" s="240">
        <v>19.250000000000007</v>
      </c>
      <c r="M104" s="221">
        <v>104.8</v>
      </c>
      <c r="N104" s="546">
        <v>-3.6764705882352944</v>
      </c>
      <c r="O104" s="90" t="s">
        <v>407</v>
      </c>
    </row>
    <row r="105" spans="1:15" ht="12.75" x14ac:dyDescent="0.15">
      <c r="A105" s="222" t="s">
        <v>9</v>
      </c>
      <c r="B105" s="215" t="s">
        <v>91</v>
      </c>
      <c r="C105" s="243">
        <v>106.9</v>
      </c>
      <c r="D105" s="240">
        <v>11.820083682008381</v>
      </c>
      <c r="E105" s="243">
        <v>102.8</v>
      </c>
      <c r="F105" s="546">
        <v>-0.86788813886210769</v>
      </c>
      <c r="G105" s="555" t="s">
        <v>397</v>
      </c>
      <c r="I105" s="222" t="s">
        <v>9</v>
      </c>
      <c r="J105" s="547" t="s">
        <v>91</v>
      </c>
      <c r="K105" s="221">
        <v>111.6</v>
      </c>
      <c r="L105" s="240">
        <v>21.834061135371179</v>
      </c>
      <c r="M105" s="221">
        <v>109</v>
      </c>
      <c r="N105" s="546">
        <v>4.0076335877862617</v>
      </c>
      <c r="O105" s="90" t="s">
        <v>407</v>
      </c>
    </row>
    <row r="106" spans="1:15" ht="12.75" x14ac:dyDescent="0.15">
      <c r="A106" s="222"/>
      <c r="B106" s="215" t="s">
        <v>92</v>
      </c>
      <c r="C106" s="243">
        <v>100</v>
      </c>
      <c r="D106" s="240">
        <v>8.3423618634886267</v>
      </c>
      <c r="E106" s="243">
        <v>103.3</v>
      </c>
      <c r="F106" s="546">
        <v>0.48638132295719844</v>
      </c>
      <c r="G106" s="555" t="s">
        <v>397</v>
      </c>
      <c r="I106" s="222"/>
      <c r="J106" s="547" t="s">
        <v>92</v>
      </c>
      <c r="K106" s="221">
        <v>109.9</v>
      </c>
      <c r="L106" s="240">
        <v>10.898082744702332</v>
      </c>
      <c r="M106" s="221">
        <v>107.4</v>
      </c>
      <c r="N106" s="546">
        <v>-1.4678899082568755</v>
      </c>
      <c r="O106" s="90" t="s">
        <v>407</v>
      </c>
    </row>
    <row r="107" spans="1:15" ht="12.75" x14ac:dyDescent="0.15">
      <c r="A107" s="222"/>
      <c r="B107" s="215" t="s">
        <v>93</v>
      </c>
      <c r="C107" s="243">
        <v>92.2</v>
      </c>
      <c r="D107" s="240">
        <v>1.766004415011047</v>
      </c>
      <c r="E107" s="243">
        <v>101.1</v>
      </c>
      <c r="F107" s="546">
        <v>-2.1297192642788025</v>
      </c>
      <c r="G107" s="555" t="s">
        <v>397</v>
      </c>
      <c r="I107" s="222"/>
      <c r="J107" s="215" t="s">
        <v>93</v>
      </c>
      <c r="K107" s="221">
        <v>95.4</v>
      </c>
      <c r="L107" s="240">
        <v>8.5324232081911262</v>
      </c>
      <c r="M107" s="221">
        <v>103.8</v>
      </c>
      <c r="N107" s="546">
        <v>-3.3519553072625774</v>
      </c>
      <c r="O107" s="98" t="s">
        <v>410</v>
      </c>
    </row>
    <row r="108" spans="1:15" ht="12.75" x14ac:dyDescent="0.15">
      <c r="A108" s="237" t="s">
        <v>9</v>
      </c>
      <c r="B108" s="215" t="s">
        <v>94</v>
      </c>
      <c r="C108" s="243">
        <v>101.5</v>
      </c>
      <c r="D108" s="240">
        <v>1.5</v>
      </c>
      <c r="E108" s="243">
        <v>98.5</v>
      </c>
      <c r="F108" s="546">
        <v>-2.5717111770524181</v>
      </c>
      <c r="G108" s="555" t="s">
        <v>397</v>
      </c>
      <c r="I108" s="237" t="s">
        <v>9</v>
      </c>
      <c r="J108" s="215" t="s">
        <v>94</v>
      </c>
      <c r="K108" s="221">
        <v>103.1</v>
      </c>
      <c r="L108" s="240">
        <v>-1.434034416826004</v>
      </c>
      <c r="M108" s="221">
        <v>98.8</v>
      </c>
      <c r="N108" s="546">
        <v>-4.8169556840077075</v>
      </c>
      <c r="O108" s="98" t="s">
        <v>410</v>
      </c>
    </row>
    <row r="109" spans="1:15" ht="12.75" x14ac:dyDescent="0.15">
      <c r="A109" s="222" t="s">
        <v>9</v>
      </c>
      <c r="B109" s="215" t="s">
        <v>95</v>
      </c>
      <c r="C109" s="243">
        <v>103.6</v>
      </c>
      <c r="D109" s="240">
        <v>-1.1450381679389341</v>
      </c>
      <c r="E109" s="243">
        <v>101.1</v>
      </c>
      <c r="F109" s="546">
        <v>2.6395939086294358</v>
      </c>
      <c r="G109" s="555" t="s">
        <v>397</v>
      </c>
      <c r="I109" s="222" t="s">
        <v>9</v>
      </c>
      <c r="J109" s="215" t="s">
        <v>95</v>
      </c>
      <c r="K109" s="221">
        <v>102.2</v>
      </c>
      <c r="L109" s="240">
        <v>-3.766478342749529</v>
      </c>
      <c r="M109" s="221">
        <v>101.4</v>
      </c>
      <c r="N109" s="546">
        <v>2.6315789473684301</v>
      </c>
      <c r="O109" s="98" t="s">
        <v>410</v>
      </c>
    </row>
    <row r="110" spans="1:15" ht="12.75" x14ac:dyDescent="0.15">
      <c r="A110" s="222" t="s">
        <v>9</v>
      </c>
      <c r="B110" s="215" t="s">
        <v>96</v>
      </c>
      <c r="C110" s="243">
        <v>101.2</v>
      </c>
      <c r="D110" s="240">
        <v>1.6064257028112534</v>
      </c>
      <c r="E110" s="243">
        <v>100.8</v>
      </c>
      <c r="F110" s="546">
        <v>-0.29673590504450759</v>
      </c>
      <c r="G110" s="555" t="s">
        <v>401</v>
      </c>
      <c r="I110" s="222" t="s">
        <v>9</v>
      </c>
      <c r="J110" s="215" t="s">
        <v>96</v>
      </c>
      <c r="K110" s="221">
        <v>110.1</v>
      </c>
      <c r="L110" s="240">
        <v>5.0572519083969443</v>
      </c>
      <c r="M110" s="221">
        <v>107</v>
      </c>
      <c r="N110" s="546">
        <v>5.5226824457593633</v>
      </c>
      <c r="O110" s="90" t="s">
        <v>396</v>
      </c>
    </row>
    <row r="111" spans="1:15" ht="12.75" x14ac:dyDescent="0.15">
      <c r="A111" s="246" t="s">
        <v>9</v>
      </c>
      <c r="B111" s="247" t="s">
        <v>97</v>
      </c>
      <c r="C111" s="548">
        <v>104.8</v>
      </c>
      <c r="D111" s="552">
        <v>-4.2922374429223771</v>
      </c>
      <c r="E111" s="548">
        <v>98.5</v>
      </c>
      <c r="F111" s="549">
        <v>-2.281746031746029</v>
      </c>
      <c r="G111" s="554" t="s">
        <v>401</v>
      </c>
      <c r="I111" s="222" t="s">
        <v>9</v>
      </c>
      <c r="J111" s="215" t="s">
        <v>97</v>
      </c>
      <c r="K111" s="221">
        <v>110</v>
      </c>
      <c r="L111" s="240">
        <v>1.946246524559772</v>
      </c>
      <c r="M111" s="221">
        <v>105.4</v>
      </c>
      <c r="N111" s="546">
        <v>-1.4953271028037329</v>
      </c>
      <c r="O111" s="90" t="s">
        <v>396</v>
      </c>
    </row>
    <row r="112" spans="1:15" ht="12.75" x14ac:dyDescent="0.15">
      <c r="A112" s="214" t="s">
        <v>679</v>
      </c>
      <c r="B112" s="215" t="s">
        <v>84</v>
      </c>
      <c r="C112" s="243">
        <v>91.9</v>
      </c>
      <c r="D112" s="240">
        <v>-1.3948497854077222</v>
      </c>
      <c r="E112" s="243">
        <v>100.1</v>
      </c>
      <c r="F112" s="546">
        <v>1.6243654822334967</v>
      </c>
      <c r="G112" s="555" t="s">
        <v>401</v>
      </c>
      <c r="I112" s="223" t="s">
        <v>679</v>
      </c>
      <c r="J112" s="224" t="s">
        <v>84</v>
      </c>
      <c r="K112" s="229">
        <v>96.7</v>
      </c>
      <c r="L112" s="239">
        <v>-0.71868583162217947</v>
      </c>
      <c r="M112" s="229">
        <v>104.6</v>
      </c>
      <c r="N112" s="550">
        <v>-0.75901328273245861</v>
      </c>
      <c r="O112" s="101" t="s">
        <v>396</v>
      </c>
    </row>
    <row r="113" spans="1:15" ht="12.75" x14ac:dyDescent="0.15">
      <c r="A113" s="222">
        <v>2022</v>
      </c>
      <c r="B113" s="215" t="s">
        <v>86</v>
      </c>
      <c r="C113" s="243">
        <v>99.6</v>
      </c>
      <c r="D113" s="240">
        <v>0.40322580645160433</v>
      </c>
      <c r="E113" s="243">
        <v>103.3</v>
      </c>
      <c r="F113" s="546">
        <v>3.1968031968031996</v>
      </c>
      <c r="G113" s="555" t="s">
        <v>401</v>
      </c>
      <c r="I113" s="222">
        <v>2022</v>
      </c>
      <c r="J113" s="215" t="s">
        <v>86</v>
      </c>
      <c r="K113" s="221">
        <v>101.4</v>
      </c>
      <c r="L113" s="240">
        <v>0</v>
      </c>
      <c r="M113" s="221">
        <v>106</v>
      </c>
      <c r="N113" s="546">
        <v>1.3384321223709423</v>
      </c>
      <c r="O113" s="90" t="s">
        <v>396</v>
      </c>
    </row>
    <row r="114" spans="1:15" ht="12.75" x14ac:dyDescent="0.15">
      <c r="A114" s="222"/>
      <c r="B114" s="215" t="s">
        <v>88</v>
      </c>
      <c r="C114" s="243">
        <v>117.3</v>
      </c>
      <c r="D114" s="240">
        <v>-5.4794520547945185</v>
      </c>
      <c r="E114" s="243">
        <v>100.5</v>
      </c>
      <c r="F114" s="546">
        <v>-2.7105517909002881</v>
      </c>
      <c r="G114" s="555" t="s">
        <v>401</v>
      </c>
      <c r="I114" s="222"/>
      <c r="J114" s="215" t="s">
        <v>88</v>
      </c>
      <c r="K114" s="221">
        <v>118.2</v>
      </c>
      <c r="L114" s="240">
        <v>-1.5820149875104008</v>
      </c>
      <c r="M114" s="221">
        <v>105.7</v>
      </c>
      <c r="N114" s="546">
        <v>-0.28301886792452563</v>
      </c>
      <c r="O114" s="90" t="s">
        <v>396</v>
      </c>
    </row>
    <row r="115" spans="1:15" ht="12.75" x14ac:dyDescent="0.15">
      <c r="A115" s="222"/>
      <c r="B115" s="215" t="s">
        <v>89</v>
      </c>
      <c r="C115" s="243">
        <v>101.1</v>
      </c>
      <c r="D115" s="240">
        <v>-3.3460803059273423</v>
      </c>
      <c r="E115" s="243">
        <v>102.1</v>
      </c>
      <c r="F115" s="546">
        <v>1.5920398009950192</v>
      </c>
      <c r="G115" s="555" t="s">
        <v>401</v>
      </c>
      <c r="I115" s="222"/>
      <c r="J115" s="215" t="s">
        <v>89</v>
      </c>
      <c r="K115" s="221">
        <v>103.3</v>
      </c>
      <c r="L115" s="240">
        <v>-4.7047970479704873</v>
      </c>
      <c r="M115" s="221">
        <v>105.3</v>
      </c>
      <c r="N115" s="546">
        <v>-0.37842951750237058</v>
      </c>
      <c r="O115" s="98" t="s">
        <v>410</v>
      </c>
    </row>
    <row r="116" spans="1:15" ht="12.75" x14ac:dyDescent="0.15">
      <c r="A116" s="237" t="s">
        <v>9</v>
      </c>
      <c r="B116" s="215" t="s">
        <v>90</v>
      </c>
      <c r="C116" s="243">
        <v>90.3</v>
      </c>
      <c r="D116" s="240">
        <v>-2.5889967637540514</v>
      </c>
      <c r="E116" s="243">
        <v>99.5</v>
      </c>
      <c r="F116" s="546">
        <v>-2.5465230166503376</v>
      </c>
      <c r="G116" s="555" t="s">
        <v>401</v>
      </c>
      <c r="I116" s="237" t="s">
        <v>9</v>
      </c>
      <c r="J116" s="215" t="s">
        <v>90</v>
      </c>
      <c r="K116" s="221">
        <v>92.8</v>
      </c>
      <c r="L116" s="240">
        <v>-2.7253668763102814</v>
      </c>
      <c r="M116" s="221">
        <v>100.7</v>
      </c>
      <c r="N116" s="546">
        <v>-4.3684710351376967</v>
      </c>
      <c r="O116" s="90" t="s">
        <v>414</v>
      </c>
    </row>
    <row r="117" spans="1:15" ht="12.75" x14ac:dyDescent="0.15">
      <c r="A117" s="222" t="s">
        <v>9</v>
      </c>
      <c r="B117" s="215" t="s">
        <v>91</v>
      </c>
      <c r="C117" s="243">
        <v>105.7</v>
      </c>
      <c r="D117" s="240">
        <v>-1.1225444340505171</v>
      </c>
      <c r="E117" s="243">
        <v>101.9</v>
      </c>
      <c r="F117" s="546">
        <v>2.4120603015075437</v>
      </c>
      <c r="G117" s="555" t="s">
        <v>401</v>
      </c>
      <c r="I117" s="222" t="s">
        <v>9</v>
      </c>
      <c r="J117" s="215" t="s">
        <v>91</v>
      </c>
      <c r="K117" s="221">
        <v>108.3</v>
      </c>
      <c r="L117" s="240">
        <v>-2.9569892473118258</v>
      </c>
      <c r="M117" s="221">
        <v>105.7</v>
      </c>
      <c r="N117" s="546">
        <v>4.9652432969215488</v>
      </c>
      <c r="O117" s="90" t="s">
        <v>401</v>
      </c>
    </row>
    <row r="118" spans="1:15" ht="12.75" x14ac:dyDescent="0.15">
      <c r="A118" s="222"/>
      <c r="B118" s="215" t="s">
        <v>92</v>
      </c>
      <c r="C118" s="243">
        <v>99.7</v>
      </c>
      <c r="D118" s="240">
        <v>-0.29999999999999716</v>
      </c>
      <c r="E118" s="243">
        <v>102.6</v>
      </c>
      <c r="F118" s="546">
        <v>0.68694798822373759</v>
      </c>
      <c r="G118" s="555" t="s">
        <v>401</v>
      </c>
      <c r="I118" s="222"/>
      <c r="J118" s="215" t="s">
        <v>92</v>
      </c>
      <c r="K118" s="221">
        <v>107.9</v>
      </c>
      <c r="L118" s="240">
        <v>-1.8198362147406733</v>
      </c>
      <c r="M118" s="221">
        <v>106.3</v>
      </c>
      <c r="N118" s="546">
        <v>0.56764427625354241</v>
      </c>
      <c r="O118" s="90" t="s">
        <v>401</v>
      </c>
    </row>
    <row r="119" spans="1:15" ht="12.75" x14ac:dyDescent="0.15">
      <c r="A119" s="222"/>
      <c r="B119" s="215" t="s">
        <v>93</v>
      </c>
      <c r="C119" s="243">
        <v>95.5</v>
      </c>
      <c r="D119" s="240">
        <v>3.5791757049891508</v>
      </c>
      <c r="E119" s="243">
        <v>102.9</v>
      </c>
      <c r="F119" s="546">
        <v>0.29239766081872454</v>
      </c>
      <c r="G119" s="555" t="s">
        <v>395</v>
      </c>
      <c r="I119" s="222"/>
      <c r="J119" s="215" t="s">
        <v>93</v>
      </c>
      <c r="K119" s="221">
        <v>100.8</v>
      </c>
      <c r="L119" s="240">
        <v>5.6603773584905568</v>
      </c>
      <c r="M119" s="221">
        <v>107.8</v>
      </c>
      <c r="N119" s="546">
        <v>1.4111006585136407</v>
      </c>
      <c r="O119" s="555" t="s">
        <v>396</v>
      </c>
    </row>
    <row r="120" spans="1:15" ht="12.75" x14ac:dyDescent="0.15">
      <c r="A120" s="237" t="s">
        <v>9</v>
      </c>
      <c r="B120" s="215" t="s">
        <v>94</v>
      </c>
      <c r="C120" s="243">
        <v>107.8</v>
      </c>
      <c r="D120" s="240">
        <v>6.2068965517241352</v>
      </c>
      <c r="E120" s="243">
        <v>104.9</v>
      </c>
      <c r="F120" s="546">
        <v>1.9436345966958213</v>
      </c>
      <c r="G120" s="555" t="s">
        <v>395</v>
      </c>
      <c r="I120" s="237" t="s">
        <v>9</v>
      </c>
      <c r="J120" s="215" t="s">
        <v>94</v>
      </c>
      <c r="K120" s="221">
        <v>112.1</v>
      </c>
      <c r="L120" s="240">
        <v>8.7293889427740066</v>
      </c>
      <c r="M120" s="221">
        <v>107.3</v>
      </c>
      <c r="N120" s="546">
        <v>-0.463821892393321</v>
      </c>
      <c r="O120" s="555" t="s">
        <v>396</v>
      </c>
    </row>
    <row r="121" spans="1:15" ht="12.75" x14ac:dyDescent="0.15">
      <c r="A121" s="222" t="s">
        <v>9</v>
      </c>
      <c r="B121" s="215" t="s">
        <v>95</v>
      </c>
      <c r="C121" s="243">
        <v>103.9</v>
      </c>
      <c r="D121" s="240">
        <v>0.2895752895753006</v>
      </c>
      <c r="E121" s="243">
        <v>103.3</v>
      </c>
      <c r="F121" s="546">
        <v>-1.5252621544328013</v>
      </c>
      <c r="G121" s="555" t="s">
        <v>395</v>
      </c>
      <c r="I121" s="222" t="s">
        <v>9</v>
      </c>
      <c r="J121" s="215" t="s">
        <v>95</v>
      </c>
      <c r="K121" s="221">
        <v>105.4</v>
      </c>
      <c r="L121" s="240">
        <v>3.1311154598825857</v>
      </c>
      <c r="M121" s="221">
        <v>105.5</v>
      </c>
      <c r="N121" s="546">
        <v>-1.6775396085740888</v>
      </c>
      <c r="O121" s="555" t="s">
        <v>715</v>
      </c>
    </row>
    <row r="122" spans="1:15" ht="12.75" x14ac:dyDescent="0.15">
      <c r="A122" s="222" t="s">
        <v>9</v>
      </c>
      <c r="B122" s="215" t="s">
        <v>96</v>
      </c>
      <c r="C122" s="243">
        <v>104.1</v>
      </c>
      <c r="D122" s="240">
        <v>2.8656126482213353</v>
      </c>
      <c r="E122" s="243">
        <v>103.6</v>
      </c>
      <c r="F122" s="546">
        <v>0.29041626331074266</v>
      </c>
      <c r="G122" s="555" t="s">
        <v>395</v>
      </c>
      <c r="I122" s="222" t="s">
        <v>9</v>
      </c>
      <c r="J122" s="215" t="s">
        <v>96</v>
      </c>
      <c r="K122" s="221">
        <v>108.6</v>
      </c>
      <c r="L122" s="240">
        <v>-1.3623978201634876</v>
      </c>
      <c r="M122" s="221">
        <v>105.5</v>
      </c>
      <c r="N122" s="546">
        <v>0</v>
      </c>
      <c r="O122" s="90" t="s">
        <v>414</v>
      </c>
    </row>
    <row r="123" spans="1:15" ht="12.75" x14ac:dyDescent="0.15">
      <c r="A123" s="246" t="s">
        <v>9</v>
      </c>
      <c r="B123" s="247" t="s">
        <v>97</v>
      </c>
      <c r="C123" s="548">
        <v>108.1</v>
      </c>
      <c r="D123" s="552">
        <v>3.1488549618320585</v>
      </c>
      <c r="E123" s="548">
        <v>103.6</v>
      </c>
      <c r="F123" s="549">
        <v>0</v>
      </c>
      <c r="G123" s="556" t="s">
        <v>410</v>
      </c>
      <c r="I123" s="246" t="s">
        <v>9</v>
      </c>
      <c r="J123" s="247" t="s">
        <v>97</v>
      </c>
      <c r="K123" s="234">
        <v>107.6</v>
      </c>
      <c r="L123" s="552">
        <v>-2.181818181818187</v>
      </c>
      <c r="M123" s="234">
        <v>104.9</v>
      </c>
      <c r="N123" s="549">
        <v>-0.56872037914691398</v>
      </c>
      <c r="O123" s="103" t="s">
        <v>414</v>
      </c>
    </row>
    <row r="124" spans="1:15" ht="12.75" x14ac:dyDescent="0.15">
      <c r="A124" s="214" t="s">
        <v>680</v>
      </c>
      <c r="B124" s="215" t="s">
        <v>84</v>
      </c>
      <c r="C124" s="243">
        <v>90.2</v>
      </c>
      <c r="D124" s="240">
        <v>-1.8498367791077288</v>
      </c>
      <c r="E124" s="243">
        <v>99</v>
      </c>
      <c r="F124" s="546">
        <v>-4.4401544401544344</v>
      </c>
      <c r="G124" s="555" t="s">
        <v>410</v>
      </c>
      <c r="I124" s="223" t="s">
        <v>680</v>
      </c>
      <c r="J124" s="224" t="s">
        <v>84</v>
      </c>
      <c r="K124" s="229">
        <v>93.8</v>
      </c>
      <c r="L124" s="239">
        <v>-2.9989658738366138</v>
      </c>
      <c r="M124" s="229">
        <v>101.1</v>
      </c>
      <c r="N124" s="550">
        <v>-3.6224976167778942</v>
      </c>
      <c r="O124" s="101" t="s">
        <v>414</v>
      </c>
    </row>
    <row r="125" spans="1:15" ht="12.75" x14ac:dyDescent="0.15">
      <c r="A125" s="222">
        <v>2023</v>
      </c>
      <c r="B125" s="215" t="s">
        <v>86</v>
      </c>
      <c r="C125" s="243">
        <v>97.4</v>
      </c>
      <c r="D125" s="240">
        <v>-2.2088353413654502</v>
      </c>
      <c r="E125" s="243">
        <v>99.6</v>
      </c>
      <c r="F125" s="546">
        <v>0.6060606060606003</v>
      </c>
      <c r="G125" s="555" t="s">
        <v>410</v>
      </c>
      <c r="I125" s="222">
        <v>2023</v>
      </c>
      <c r="J125" s="215" t="s">
        <v>86</v>
      </c>
      <c r="K125" s="221">
        <v>100.9</v>
      </c>
      <c r="L125" s="240">
        <v>-0.49309664694280081</v>
      </c>
      <c r="M125" s="221">
        <v>104.5</v>
      </c>
      <c r="N125" s="546">
        <v>3.3630069238377898</v>
      </c>
      <c r="O125" s="90" t="s">
        <v>414</v>
      </c>
    </row>
    <row r="126" spans="1:15" ht="12.75" x14ac:dyDescent="0.15">
      <c r="A126" s="222"/>
      <c r="B126" s="215" t="s">
        <v>88</v>
      </c>
      <c r="C126" s="243">
        <v>118.2</v>
      </c>
      <c r="D126" s="240">
        <v>0.7672634271099793</v>
      </c>
      <c r="E126" s="243">
        <v>100.7</v>
      </c>
      <c r="F126" s="546">
        <v>1.1044176706827395</v>
      </c>
      <c r="G126" s="555" t="s">
        <v>720</v>
      </c>
      <c r="I126" s="222"/>
      <c r="J126" s="215" t="s">
        <v>88</v>
      </c>
      <c r="K126" s="221">
        <v>117.3</v>
      </c>
      <c r="L126" s="240">
        <v>-0.76142131979695915</v>
      </c>
      <c r="M126" s="221">
        <v>104.9</v>
      </c>
      <c r="N126" s="546">
        <v>0.38277511961723032</v>
      </c>
      <c r="O126" s="252" t="s">
        <v>712</v>
      </c>
    </row>
    <row r="127" spans="1:15" ht="12.75" x14ac:dyDescent="0.15">
      <c r="A127" s="222"/>
      <c r="B127" s="215" t="s">
        <v>89</v>
      </c>
      <c r="C127" s="243">
        <v>94.8</v>
      </c>
      <c r="D127" s="240">
        <v>-6.2314540059347152</v>
      </c>
      <c r="E127" s="243">
        <v>95.8</v>
      </c>
      <c r="F127" s="546">
        <v>-4.8659384309831237</v>
      </c>
      <c r="G127" s="555" t="s">
        <v>401</v>
      </c>
      <c r="I127" s="222"/>
      <c r="J127" s="215" t="s">
        <v>89</v>
      </c>
      <c r="K127" s="221">
        <v>102.5</v>
      </c>
      <c r="L127" s="240">
        <v>-0.77444336882865161</v>
      </c>
      <c r="M127" s="221">
        <v>105.2</v>
      </c>
      <c r="N127" s="546">
        <v>0.28598665395614598</v>
      </c>
      <c r="O127" s="252" t="s">
        <v>712</v>
      </c>
    </row>
    <row r="128" spans="1:15" ht="12.75" x14ac:dyDescent="0.15">
      <c r="A128" s="237" t="s">
        <v>9</v>
      </c>
      <c r="B128" s="215" t="s">
        <v>90</v>
      </c>
      <c r="C128" s="243">
        <v>88.5</v>
      </c>
      <c r="D128" s="240">
        <v>-1.9933554817275716</v>
      </c>
      <c r="E128" s="243">
        <v>96.9</v>
      </c>
      <c r="F128" s="546">
        <v>1.1482254697286101</v>
      </c>
      <c r="G128" s="555" t="s">
        <v>401</v>
      </c>
      <c r="I128" s="237" t="s">
        <v>9</v>
      </c>
      <c r="J128" s="215" t="s">
        <v>90</v>
      </c>
      <c r="K128" s="221">
        <v>96.6</v>
      </c>
      <c r="L128" s="240">
        <v>4.0948275862068932</v>
      </c>
      <c r="M128" s="221">
        <v>104.1</v>
      </c>
      <c r="N128" s="546">
        <v>-1.0456273764258637</v>
      </c>
      <c r="O128" s="252" t="s">
        <v>712</v>
      </c>
    </row>
    <row r="129" spans="1:15" ht="12.75" x14ac:dyDescent="0.15">
      <c r="A129" s="222" t="s">
        <v>9</v>
      </c>
      <c r="B129" s="215" t="s">
        <v>91</v>
      </c>
      <c r="C129" s="243">
        <v>109</v>
      </c>
      <c r="D129" s="240">
        <v>3.1220435193945102</v>
      </c>
      <c r="E129" s="243">
        <v>104.9</v>
      </c>
      <c r="F129" s="546">
        <v>8.2559339525283804</v>
      </c>
      <c r="G129" s="555" t="s">
        <v>401</v>
      </c>
      <c r="I129" s="222" t="s">
        <v>9</v>
      </c>
      <c r="J129" s="215" t="s">
        <v>91</v>
      </c>
      <c r="K129" s="221">
        <v>108.2</v>
      </c>
      <c r="L129" s="240">
        <v>-9.2336103416430573E-2</v>
      </c>
      <c r="M129" s="221">
        <v>105</v>
      </c>
      <c r="N129" s="546">
        <v>0.86455331412104286</v>
      </c>
      <c r="O129" s="252" t="s">
        <v>712</v>
      </c>
    </row>
    <row r="130" spans="1:15" ht="12.75" x14ac:dyDescent="0.15">
      <c r="A130" s="222"/>
      <c r="B130" s="215" t="s">
        <v>92</v>
      </c>
      <c r="C130" s="243">
        <v>93.7</v>
      </c>
      <c r="D130" s="240">
        <v>-6.0180541624874619</v>
      </c>
      <c r="E130" s="243">
        <v>96.5</v>
      </c>
      <c r="F130" s="546">
        <v>-8.007626310772169</v>
      </c>
      <c r="G130" s="555" t="s">
        <v>397</v>
      </c>
      <c r="I130" s="222"/>
      <c r="J130" s="215" t="s">
        <v>92</v>
      </c>
      <c r="K130" s="221">
        <v>105.1</v>
      </c>
      <c r="L130" s="240">
        <v>-2.5949953660797136</v>
      </c>
      <c r="M130" s="221">
        <v>103.5</v>
      </c>
      <c r="N130" s="546">
        <v>-1.4285714285714286</v>
      </c>
      <c r="O130" s="252" t="s">
        <v>401</v>
      </c>
    </row>
    <row r="131" spans="1:15" ht="12.75" x14ac:dyDescent="0.15">
      <c r="A131" s="222"/>
      <c r="B131" s="215" t="s">
        <v>93</v>
      </c>
      <c r="C131" s="243">
        <v>89.4</v>
      </c>
      <c r="D131" s="240">
        <v>-6.3874345549738161</v>
      </c>
      <c r="E131" s="243">
        <v>96.4</v>
      </c>
      <c r="F131" s="546">
        <v>-0.10362694300517547</v>
      </c>
      <c r="G131" s="555" t="s">
        <v>397</v>
      </c>
      <c r="I131" s="222"/>
      <c r="J131" s="215" t="s">
        <v>93</v>
      </c>
      <c r="K131" s="221">
        <v>96.1</v>
      </c>
      <c r="L131" s="240">
        <v>-4.6626984126984157</v>
      </c>
      <c r="M131" s="221">
        <v>103.1</v>
      </c>
      <c r="N131" s="546">
        <v>-0.38647342995169631</v>
      </c>
      <c r="O131" s="252" t="s">
        <v>401</v>
      </c>
    </row>
    <row r="132" spans="1:15" ht="12.75" x14ac:dyDescent="0.15">
      <c r="A132" s="237" t="s">
        <v>9</v>
      </c>
      <c r="B132" s="215" t="s">
        <v>94</v>
      </c>
      <c r="C132" s="243">
        <v>99.2</v>
      </c>
      <c r="D132" s="240">
        <v>-7.9777365491651153</v>
      </c>
      <c r="E132" s="243">
        <v>95.8</v>
      </c>
      <c r="F132" s="546">
        <v>-0.62240663900415816</v>
      </c>
      <c r="G132" s="555" t="s">
        <v>397</v>
      </c>
      <c r="I132" s="237" t="s">
        <v>9</v>
      </c>
      <c r="J132" s="215" t="s">
        <v>94</v>
      </c>
      <c r="K132" s="221">
        <v>107</v>
      </c>
      <c r="L132" s="240">
        <v>-4.5495093666369266</v>
      </c>
      <c r="M132" s="221">
        <v>103.2</v>
      </c>
      <c r="N132" s="546">
        <v>9.699321047527501E-2</v>
      </c>
      <c r="O132" s="252" t="s">
        <v>401</v>
      </c>
    </row>
    <row r="133" spans="1:15" ht="12.75" x14ac:dyDescent="0.15">
      <c r="A133" s="222" t="s">
        <v>9</v>
      </c>
      <c r="B133" s="215" t="s">
        <v>95</v>
      </c>
      <c r="C133" s="243">
        <v>97</v>
      </c>
      <c r="D133" s="240">
        <v>-6.6410009624639121</v>
      </c>
      <c r="E133" s="243">
        <v>95</v>
      </c>
      <c r="F133" s="546">
        <v>-0.83507306889352528</v>
      </c>
      <c r="G133" s="555" t="s">
        <v>397</v>
      </c>
      <c r="I133" s="222" t="s">
        <v>9</v>
      </c>
      <c r="J133" s="215" t="s">
        <v>95</v>
      </c>
      <c r="K133" s="221">
        <v>106.3</v>
      </c>
      <c r="L133" s="240">
        <v>0.85388994307399568</v>
      </c>
      <c r="M133" s="221">
        <v>104.4</v>
      </c>
      <c r="N133" s="546">
        <v>1.1627906976744213</v>
      </c>
      <c r="O133" s="252" t="s">
        <v>401</v>
      </c>
    </row>
    <row r="134" spans="1:15" ht="12.75" x14ac:dyDescent="0.15">
      <c r="A134" s="222" t="s">
        <v>9</v>
      </c>
      <c r="B134" s="215" t="s">
        <v>96</v>
      </c>
      <c r="C134" s="243">
        <v>95.2</v>
      </c>
      <c r="D134" s="240">
        <v>-8.5494716618635849</v>
      </c>
      <c r="E134" s="243">
        <v>94.5</v>
      </c>
      <c r="F134" s="546">
        <v>-0.52631578947368418</v>
      </c>
      <c r="G134" s="555" t="s">
        <v>397</v>
      </c>
      <c r="I134" s="222" t="s">
        <v>9</v>
      </c>
      <c r="J134" s="215" t="s">
        <v>96</v>
      </c>
      <c r="K134" s="221">
        <v>106.9</v>
      </c>
      <c r="L134" s="240">
        <v>-1.5653775322283507</v>
      </c>
      <c r="M134" s="221">
        <v>103.8</v>
      </c>
      <c r="N134" s="546">
        <v>-0.5747126436781691</v>
      </c>
      <c r="O134" s="252" t="s">
        <v>401</v>
      </c>
    </row>
    <row r="135" spans="1:15" ht="12.75" x14ac:dyDescent="0.15">
      <c r="A135" s="246" t="s">
        <v>9</v>
      </c>
      <c r="B135" s="247" t="s">
        <v>97</v>
      </c>
      <c r="C135" s="548">
        <v>101.7</v>
      </c>
      <c r="D135" s="552">
        <v>-5.9204440333024904</v>
      </c>
      <c r="E135" s="548">
        <v>97.7</v>
      </c>
      <c r="F135" s="549">
        <v>3.3862433862433892</v>
      </c>
      <c r="G135" s="556" t="s">
        <v>397</v>
      </c>
      <c r="I135" s="246" t="s">
        <v>9</v>
      </c>
      <c r="J135" s="247" t="s">
        <v>97</v>
      </c>
      <c r="K135" s="221">
        <v>106.4</v>
      </c>
      <c r="L135" s="240">
        <v>-1.1152416356877219</v>
      </c>
      <c r="M135" s="221">
        <v>105</v>
      </c>
      <c r="N135" s="546">
        <v>1.1560693641618525</v>
      </c>
      <c r="O135" s="257" t="s">
        <v>401</v>
      </c>
    </row>
    <row r="136" spans="1:15" ht="12.75" x14ac:dyDescent="0.15">
      <c r="A136" s="214" t="s">
        <v>681</v>
      </c>
      <c r="B136" s="236" t="s">
        <v>84</v>
      </c>
      <c r="C136" s="243">
        <v>86.1</v>
      </c>
      <c r="D136" s="221">
        <v>-4.5454545454545547</v>
      </c>
      <c r="E136" s="243">
        <v>92.8</v>
      </c>
      <c r="F136" s="221">
        <v>-5.0153531218014384</v>
      </c>
      <c r="G136" s="251" t="s">
        <v>713</v>
      </c>
      <c r="I136" s="223" t="s">
        <v>681</v>
      </c>
      <c r="J136" s="224" t="s">
        <v>84</v>
      </c>
      <c r="K136" s="228">
        <v>92.4</v>
      </c>
      <c r="L136" s="229">
        <v>-1.4925373134328268</v>
      </c>
      <c r="M136" s="239">
        <v>98</v>
      </c>
      <c r="N136" s="229">
        <v>-6.666666666666667</v>
      </c>
      <c r="O136" s="557" t="s">
        <v>714</v>
      </c>
    </row>
    <row r="137" spans="1:15" ht="12.75" x14ac:dyDescent="0.15">
      <c r="A137" s="222">
        <v>2024</v>
      </c>
      <c r="B137" s="236" t="s">
        <v>86</v>
      </c>
      <c r="C137" s="243">
        <v>96.5</v>
      </c>
      <c r="D137" s="221">
        <v>-0.92402464065708989</v>
      </c>
      <c r="E137" s="243">
        <v>97</v>
      </c>
      <c r="F137" s="221">
        <v>4.5258620689655205</v>
      </c>
      <c r="G137" s="251" t="s">
        <v>713</v>
      </c>
      <c r="I137" s="222">
        <v>2024</v>
      </c>
      <c r="J137" s="215" t="s">
        <v>86</v>
      </c>
      <c r="K137" s="219">
        <v>97</v>
      </c>
      <c r="L137" s="221">
        <v>-3.8652130822596686</v>
      </c>
      <c r="M137" s="240">
        <v>97.4</v>
      </c>
      <c r="N137" s="221">
        <v>-0.6122448979591778</v>
      </c>
      <c r="O137" s="252" t="s">
        <v>714</v>
      </c>
    </row>
    <row r="138" spans="1:15" ht="12.75" x14ac:dyDescent="0.15">
      <c r="A138" s="222"/>
      <c r="B138" s="236" t="s">
        <v>88</v>
      </c>
      <c r="C138" s="243">
        <v>112.2</v>
      </c>
      <c r="D138" s="221">
        <v>-5.0761421319796955</v>
      </c>
      <c r="E138" s="243">
        <v>99</v>
      </c>
      <c r="F138" s="221">
        <v>2.0618556701030926</v>
      </c>
      <c r="G138" s="251" t="s">
        <v>401</v>
      </c>
      <c r="I138" s="222"/>
      <c r="J138" s="215" t="s">
        <v>88</v>
      </c>
      <c r="K138" s="219">
        <v>110</v>
      </c>
      <c r="L138" s="221">
        <v>-6.2233589087809014</v>
      </c>
      <c r="M138" s="240">
        <v>101.7</v>
      </c>
      <c r="N138" s="221">
        <v>4.4147843942505105</v>
      </c>
      <c r="O138" s="252" t="s">
        <v>714</v>
      </c>
    </row>
    <row r="139" spans="1:15" ht="12.75" x14ac:dyDescent="0.15">
      <c r="A139" s="222"/>
      <c r="B139" s="236" t="s">
        <v>89</v>
      </c>
      <c r="C139" s="243">
        <v>90.7</v>
      </c>
      <c r="D139" s="221">
        <v>-4.3248945147679265</v>
      </c>
      <c r="E139" s="243">
        <v>90.5</v>
      </c>
      <c r="F139" s="221">
        <v>-8.5858585858585847</v>
      </c>
      <c r="G139" s="251" t="s">
        <v>401</v>
      </c>
      <c r="I139" s="222"/>
      <c r="J139" s="215" t="s">
        <v>89</v>
      </c>
      <c r="K139" s="219">
        <v>100.7</v>
      </c>
      <c r="L139" s="221">
        <v>-1.7560975609756071</v>
      </c>
      <c r="M139" s="240">
        <v>100.8</v>
      </c>
      <c r="N139" s="221">
        <v>-0.88495575221239497</v>
      </c>
      <c r="O139" s="252" t="s">
        <v>714</v>
      </c>
    </row>
    <row r="140" spans="1:15" ht="12.75" x14ac:dyDescent="0.15">
      <c r="A140" s="237" t="s">
        <v>9</v>
      </c>
      <c r="B140" s="236" t="s">
        <v>90</v>
      </c>
      <c r="C140" s="243">
        <v>89</v>
      </c>
      <c r="D140" s="221">
        <v>0.56497175141242939</v>
      </c>
      <c r="E140" s="243">
        <v>95.2</v>
      </c>
      <c r="F140" s="221">
        <v>5.1933701657458595</v>
      </c>
      <c r="G140" s="251" t="s">
        <v>401</v>
      </c>
      <c r="I140" s="237" t="s">
        <v>9</v>
      </c>
      <c r="J140" s="215" t="s">
        <v>90</v>
      </c>
      <c r="K140" s="219">
        <v>97.7</v>
      </c>
      <c r="L140" s="221">
        <v>1.1387163561076694</v>
      </c>
      <c r="M140" s="240">
        <v>104.4</v>
      </c>
      <c r="N140" s="221">
        <v>3.5714285714285801</v>
      </c>
      <c r="O140" s="252" t="s">
        <v>714</v>
      </c>
    </row>
    <row r="141" spans="1:15" ht="12.75" x14ac:dyDescent="0.15">
      <c r="A141" s="222" t="s">
        <v>9</v>
      </c>
      <c r="B141" s="236" t="s">
        <v>91</v>
      </c>
      <c r="C141" s="243">
        <v>94.9</v>
      </c>
      <c r="D141" s="221">
        <v>-12.935779816513756</v>
      </c>
      <c r="E141" s="243">
        <v>94.6</v>
      </c>
      <c r="F141" s="221">
        <v>-0.63025210084034511</v>
      </c>
      <c r="G141" s="251" t="s">
        <v>713</v>
      </c>
      <c r="I141" s="222" t="s">
        <v>9</v>
      </c>
      <c r="J141" s="215" t="s">
        <v>91</v>
      </c>
      <c r="K141" s="219">
        <v>99.7</v>
      </c>
      <c r="L141" s="221">
        <v>-7.8558225508317925</v>
      </c>
      <c r="M141" s="240">
        <v>100</v>
      </c>
      <c r="N141" s="221">
        <v>-4.2145593869731854</v>
      </c>
      <c r="O141" s="252" t="s">
        <v>714</v>
      </c>
    </row>
    <row r="142" spans="1:15" ht="12.75" x14ac:dyDescent="0.15">
      <c r="A142" s="222"/>
      <c r="B142" s="236" t="s">
        <v>92</v>
      </c>
      <c r="C142" s="243">
        <v>100.5</v>
      </c>
      <c r="D142" s="221">
        <v>7.2572038420490896</v>
      </c>
      <c r="E142" s="243">
        <v>99.8</v>
      </c>
      <c r="F142" s="221">
        <v>5.4968287526427098</v>
      </c>
      <c r="G142" s="251" t="s">
        <v>713</v>
      </c>
      <c r="I142" s="222"/>
      <c r="J142" s="215" t="s">
        <v>92</v>
      </c>
      <c r="K142" s="219">
        <v>108.2</v>
      </c>
      <c r="L142" s="221">
        <v>2.9495718363463452</v>
      </c>
      <c r="M142" s="240">
        <v>103.1</v>
      </c>
      <c r="N142" s="221">
        <v>3.0999999999999943</v>
      </c>
      <c r="O142" s="252" t="s">
        <v>401</v>
      </c>
    </row>
    <row r="143" spans="1:15" ht="12.75" x14ac:dyDescent="0.15">
      <c r="A143" s="222"/>
      <c r="B143" s="236" t="s">
        <v>93</v>
      </c>
      <c r="C143" s="243">
        <v>87.4</v>
      </c>
      <c r="D143" s="221">
        <v>-2.2371364653243844</v>
      </c>
      <c r="E143" s="243">
        <v>95.9</v>
      </c>
      <c r="F143" s="221">
        <v>-3.9078156312625163</v>
      </c>
      <c r="G143" s="251" t="s">
        <v>713</v>
      </c>
      <c r="I143" s="222"/>
      <c r="J143" s="215" t="s">
        <v>93</v>
      </c>
      <c r="K143" s="219">
        <v>91.4</v>
      </c>
      <c r="L143" s="221">
        <v>-4.8907388137356804</v>
      </c>
      <c r="M143" s="240">
        <v>99.7</v>
      </c>
      <c r="N143" s="221">
        <v>-3.297769156159061</v>
      </c>
      <c r="O143" s="252" t="s">
        <v>401</v>
      </c>
    </row>
    <row r="144" spans="1:15" ht="12.75" x14ac:dyDescent="0.15">
      <c r="A144" s="237" t="s">
        <v>9</v>
      </c>
      <c r="B144" s="236" t="s">
        <v>94</v>
      </c>
      <c r="C144" s="558">
        <v>99.3</v>
      </c>
      <c r="D144" s="221">
        <v>0.1008064516128975</v>
      </c>
      <c r="E144" s="243">
        <v>98.1</v>
      </c>
      <c r="F144" s="221">
        <v>2.2940563086548371</v>
      </c>
      <c r="G144" s="251" t="s">
        <v>721</v>
      </c>
      <c r="I144" s="237" t="s">
        <v>9</v>
      </c>
      <c r="J144" s="215" t="s">
        <v>94</v>
      </c>
      <c r="K144" s="219">
        <v>104.2</v>
      </c>
      <c r="L144" s="221">
        <v>-2.8037383177570092</v>
      </c>
      <c r="M144" s="240">
        <v>101.3</v>
      </c>
      <c r="N144" s="221">
        <v>1.4042126379137325</v>
      </c>
      <c r="O144" s="252" t="s">
        <v>401</v>
      </c>
    </row>
    <row r="145" spans="1:15" ht="12.75" x14ac:dyDescent="0.15">
      <c r="A145" s="222" t="s">
        <v>9</v>
      </c>
      <c r="B145" s="236" t="s">
        <v>95</v>
      </c>
      <c r="C145" s="558"/>
      <c r="D145" s="250"/>
      <c r="E145" s="48"/>
      <c r="F145" s="250"/>
      <c r="G145" s="251"/>
      <c r="I145" s="222" t="s">
        <v>9</v>
      </c>
      <c r="J145" s="215" t="s">
        <v>95</v>
      </c>
      <c r="K145" s="249"/>
      <c r="L145" s="250"/>
      <c r="N145" s="250"/>
      <c r="O145" s="252"/>
    </row>
    <row r="146" spans="1:15" ht="12.75" x14ac:dyDescent="0.15">
      <c r="A146" s="222" t="s">
        <v>9</v>
      </c>
      <c r="B146" s="236" t="s">
        <v>96</v>
      </c>
      <c r="C146" s="558"/>
      <c r="D146" s="250"/>
      <c r="E146" s="48"/>
      <c r="F146" s="250"/>
      <c r="G146" s="251"/>
      <c r="I146" s="222" t="s">
        <v>9</v>
      </c>
      <c r="J146" s="215" t="s">
        <v>96</v>
      </c>
      <c r="K146" s="249"/>
      <c r="L146" s="250"/>
      <c r="N146" s="250"/>
      <c r="O146" s="252"/>
    </row>
    <row r="147" spans="1:15" ht="12.75" x14ac:dyDescent="0.15">
      <c r="A147" s="246" t="s">
        <v>9</v>
      </c>
      <c r="B147" s="248" t="s">
        <v>97</v>
      </c>
      <c r="C147" s="559"/>
      <c r="D147" s="254"/>
      <c r="E147" s="560"/>
      <c r="F147" s="254"/>
      <c r="G147" s="256"/>
      <c r="I147" s="246" t="s">
        <v>9</v>
      </c>
      <c r="J147" s="247" t="s">
        <v>97</v>
      </c>
      <c r="K147" s="253"/>
      <c r="L147" s="254"/>
      <c r="M147" s="255"/>
      <c r="N147" s="254"/>
      <c r="O147" s="257"/>
    </row>
    <row r="148" spans="1:15" x14ac:dyDescent="0.15">
      <c r="A148" s="50" t="s">
        <v>725</v>
      </c>
    </row>
  </sheetData>
  <phoneticPr fontId="1"/>
  <pageMargins left="0.7" right="0.7" top="0.75" bottom="0.75" header="0.3" footer="0.3"/>
  <pageSetup paperSize="9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S63"/>
  <sheetViews>
    <sheetView workbookViewId="0">
      <pane xSplit="2" ySplit="3" topLeftCell="C4" activePane="bottomRight" state="frozen"/>
      <selection pane="topRight" activeCell="B1" sqref="B1"/>
      <selection pane="bottomLeft" activeCell="A4" sqref="A4"/>
      <selection pane="bottomRight"/>
    </sheetView>
  </sheetViews>
  <sheetFormatPr defaultColWidth="8.875" defaultRowHeight="13.5" x14ac:dyDescent="0.15"/>
  <cols>
    <col min="1" max="2" width="5.125" style="194" customWidth="1"/>
    <col min="3" max="5" width="8.875" style="194"/>
    <col min="6" max="6" width="9" style="260"/>
    <col min="7" max="7" width="8.875" style="194"/>
    <col min="8" max="8" width="9" style="260"/>
    <col min="9" max="9" width="8.875" style="194"/>
    <col min="10" max="10" width="9" style="260"/>
    <col min="11" max="11" width="8.875" style="194"/>
    <col min="12" max="12" width="9" style="260"/>
    <col min="13" max="13" width="8.875" style="194"/>
    <col min="14" max="14" width="9" style="260"/>
    <col min="15" max="15" width="8.875" style="194"/>
    <col min="16" max="16" width="9" style="260"/>
    <col min="17" max="17" width="8.875" style="194"/>
    <col min="18" max="18" width="9" style="260"/>
    <col min="19" max="19" width="11.125" style="194" customWidth="1"/>
    <col min="20" max="16384" width="8.875" style="194"/>
  </cols>
  <sheetData>
    <row r="1" spans="1:19" x14ac:dyDescent="0.15">
      <c r="A1" s="34" t="s">
        <v>0</v>
      </c>
      <c r="E1" s="258" t="s">
        <v>624</v>
      </c>
      <c r="F1" s="259"/>
      <c r="G1" s="258"/>
    </row>
    <row r="2" spans="1:19" x14ac:dyDescent="0.15">
      <c r="A2" s="261"/>
      <c r="B2" s="262"/>
      <c r="C2" s="577" t="s">
        <v>378</v>
      </c>
      <c r="D2" s="578"/>
      <c r="E2" s="577" t="s">
        <v>1</v>
      </c>
      <c r="F2" s="578"/>
      <c r="G2" s="577" t="s">
        <v>2</v>
      </c>
      <c r="H2" s="578"/>
      <c r="I2" s="577" t="s">
        <v>3</v>
      </c>
      <c r="J2" s="578"/>
      <c r="K2" s="577" t="s">
        <v>4</v>
      </c>
      <c r="L2" s="578"/>
      <c r="M2" s="577" t="s">
        <v>5</v>
      </c>
      <c r="N2" s="578"/>
      <c r="O2" s="577" t="s">
        <v>6</v>
      </c>
      <c r="P2" s="578"/>
      <c r="Q2" s="577" t="s">
        <v>7</v>
      </c>
      <c r="R2" s="578"/>
      <c r="S2" s="264" t="s">
        <v>381</v>
      </c>
    </row>
    <row r="3" spans="1:19" x14ac:dyDescent="0.15">
      <c r="A3" s="263" t="s">
        <v>339</v>
      </c>
      <c r="B3" s="265" t="s">
        <v>379</v>
      </c>
      <c r="C3" s="266">
        <v>10000</v>
      </c>
      <c r="D3" s="267" t="s">
        <v>380</v>
      </c>
      <c r="E3" s="268">
        <v>1127.7</v>
      </c>
      <c r="F3" s="267" t="s">
        <v>380</v>
      </c>
      <c r="G3" s="266">
        <v>726.6</v>
      </c>
      <c r="H3" s="267" t="s">
        <v>380</v>
      </c>
      <c r="I3" s="268">
        <v>1969.8</v>
      </c>
      <c r="J3" s="267" t="s">
        <v>380</v>
      </c>
      <c r="K3" s="266">
        <v>1367.8</v>
      </c>
      <c r="L3" s="267" t="s">
        <v>380</v>
      </c>
      <c r="M3" s="268">
        <v>488.2</v>
      </c>
      <c r="N3" s="267" t="s">
        <v>380</v>
      </c>
      <c r="O3" s="266">
        <v>962.5</v>
      </c>
      <c r="P3" s="267" t="s">
        <v>380</v>
      </c>
      <c r="Q3" s="266">
        <v>1028.9000000000001</v>
      </c>
      <c r="R3" s="267" t="s">
        <v>380</v>
      </c>
      <c r="S3" s="269"/>
    </row>
    <row r="4" spans="1:19" x14ac:dyDescent="0.15">
      <c r="A4" s="261">
        <v>1993</v>
      </c>
      <c r="B4" s="270">
        <v>1</v>
      </c>
      <c r="C4" s="271">
        <v>103.8</v>
      </c>
      <c r="D4" s="272"/>
      <c r="E4" s="273">
        <v>110</v>
      </c>
      <c r="F4" s="272"/>
      <c r="G4" s="271">
        <v>94.5</v>
      </c>
      <c r="H4" s="272"/>
      <c r="I4" s="273">
        <v>91.1</v>
      </c>
      <c r="J4" s="272"/>
      <c r="K4" s="271">
        <v>93.5</v>
      </c>
      <c r="L4" s="272"/>
      <c r="M4" s="273">
        <v>104.3</v>
      </c>
      <c r="N4" s="272"/>
      <c r="O4" s="271">
        <v>99.4</v>
      </c>
      <c r="P4" s="272"/>
      <c r="Q4" s="271">
        <v>117.5</v>
      </c>
      <c r="R4" s="272"/>
      <c r="S4" s="274"/>
    </row>
    <row r="5" spans="1:19" x14ac:dyDescent="0.15">
      <c r="A5" s="275"/>
      <c r="B5" s="276">
        <v>2</v>
      </c>
      <c r="C5" s="271">
        <v>104.2</v>
      </c>
      <c r="D5" s="277">
        <v>0.4</v>
      </c>
      <c r="E5" s="273">
        <v>110.1</v>
      </c>
      <c r="F5" s="277">
        <v>0.1</v>
      </c>
      <c r="G5" s="271">
        <v>99.3</v>
      </c>
      <c r="H5" s="277">
        <v>5.0999999999999996</v>
      </c>
      <c r="I5" s="273">
        <v>88.7</v>
      </c>
      <c r="J5" s="277">
        <v>-2.6</v>
      </c>
      <c r="K5" s="271">
        <v>95.6</v>
      </c>
      <c r="L5" s="277">
        <v>2.2000000000000002</v>
      </c>
      <c r="M5" s="273">
        <v>130.80000000000001</v>
      </c>
      <c r="N5" s="277">
        <v>25.4</v>
      </c>
      <c r="O5" s="271">
        <v>93.6</v>
      </c>
      <c r="P5" s="277">
        <v>-5.8</v>
      </c>
      <c r="Q5" s="271">
        <v>112.2</v>
      </c>
      <c r="R5" s="277">
        <v>-4.5</v>
      </c>
      <c r="S5" s="269"/>
    </row>
    <row r="6" spans="1:19" x14ac:dyDescent="0.15">
      <c r="A6" s="275"/>
      <c r="B6" s="276">
        <v>3</v>
      </c>
      <c r="C6" s="271">
        <v>102.5</v>
      </c>
      <c r="D6" s="277">
        <v>-1.6</v>
      </c>
      <c r="E6" s="273">
        <v>111.4</v>
      </c>
      <c r="F6" s="277">
        <v>1.2</v>
      </c>
      <c r="G6" s="271">
        <v>96.7</v>
      </c>
      <c r="H6" s="277">
        <v>-2.6</v>
      </c>
      <c r="I6" s="273">
        <v>75.7</v>
      </c>
      <c r="J6" s="277">
        <v>-14.7</v>
      </c>
      <c r="K6" s="271">
        <v>101.7</v>
      </c>
      <c r="L6" s="277">
        <v>6.4</v>
      </c>
      <c r="M6" s="273">
        <v>104.3</v>
      </c>
      <c r="N6" s="277">
        <v>-20.3</v>
      </c>
      <c r="O6" s="271">
        <v>106</v>
      </c>
      <c r="P6" s="277">
        <v>13.2</v>
      </c>
      <c r="Q6" s="271">
        <v>114.3</v>
      </c>
      <c r="R6" s="277">
        <v>1.9</v>
      </c>
      <c r="S6" s="269"/>
    </row>
    <row r="7" spans="1:19" x14ac:dyDescent="0.15">
      <c r="A7" s="275"/>
      <c r="B7" s="276">
        <v>4</v>
      </c>
      <c r="C7" s="271">
        <v>103.7</v>
      </c>
      <c r="D7" s="277">
        <v>1.2</v>
      </c>
      <c r="E7" s="273">
        <v>106.7</v>
      </c>
      <c r="F7" s="277">
        <v>-4.2</v>
      </c>
      <c r="G7" s="271">
        <v>94.5</v>
      </c>
      <c r="H7" s="277">
        <v>-2.2999999999999998</v>
      </c>
      <c r="I7" s="273">
        <v>93.4</v>
      </c>
      <c r="J7" s="277">
        <v>23.4</v>
      </c>
      <c r="K7" s="271">
        <v>95.9</v>
      </c>
      <c r="L7" s="277">
        <v>-5.7</v>
      </c>
      <c r="M7" s="273">
        <v>100.4</v>
      </c>
      <c r="N7" s="277">
        <v>-3.7</v>
      </c>
      <c r="O7" s="271">
        <v>99</v>
      </c>
      <c r="P7" s="277">
        <v>-6.6</v>
      </c>
      <c r="Q7" s="271">
        <v>115.5</v>
      </c>
      <c r="R7" s="277">
        <v>1</v>
      </c>
      <c r="S7" s="269"/>
    </row>
    <row r="8" spans="1:19" x14ac:dyDescent="0.15">
      <c r="A8" s="275"/>
      <c r="B8" s="276">
        <v>5</v>
      </c>
      <c r="C8" s="271">
        <v>101.2</v>
      </c>
      <c r="D8" s="277">
        <v>-2.4</v>
      </c>
      <c r="E8" s="273">
        <v>106.8</v>
      </c>
      <c r="F8" s="277">
        <v>0.1</v>
      </c>
      <c r="G8" s="271">
        <v>96.7</v>
      </c>
      <c r="H8" s="277">
        <v>2.2999999999999998</v>
      </c>
      <c r="I8" s="273">
        <v>84.5</v>
      </c>
      <c r="J8" s="277">
        <v>-9.5</v>
      </c>
      <c r="K8" s="271">
        <v>95.3</v>
      </c>
      <c r="L8" s="277">
        <v>-0.6</v>
      </c>
      <c r="M8" s="273">
        <v>101.8</v>
      </c>
      <c r="N8" s="277">
        <v>1.4</v>
      </c>
      <c r="O8" s="271">
        <v>98.4</v>
      </c>
      <c r="P8" s="277">
        <v>-0.6</v>
      </c>
      <c r="Q8" s="271">
        <v>112.7</v>
      </c>
      <c r="R8" s="277">
        <v>-2.4</v>
      </c>
      <c r="S8" s="269"/>
    </row>
    <row r="9" spans="1:19" x14ac:dyDescent="0.15">
      <c r="A9" s="275"/>
      <c r="B9" s="276">
        <v>6</v>
      </c>
      <c r="C9" s="271">
        <v>101.4</v>
      </c>
      <c r="D9" s="277">
        <v>0.2</v>
      </c>
      <c r="E9" s="273">
        <v>103.8</v>
      </c>
      <c r="F9" s="277">
        <v>-2.8</v>
      </c>
      <c r="G9" s="271">
        <v>100</v>
      </c>
      <c r="H9" s="277">
        <v>3.4</v>
      </c>
      <c r="I9" s="273">
        <v>96.5</v>
      </c>
      <c r="J9" s="277">
        <v>14.2</v>
      </c>
      <c r="K9" s="271">
        <v>92.5</v>
      </c>
      <c r="L9" s="277">
        <v>-2.9</v>
      </c>
      <c r="M9" s="273">
        <v>88.6</v>
      </c>
      <c r="N9" s="277">
        <v>-13</v>
      </c>
      <c r="O9" s="271">
        <v>104.1</v>
      </c>
      <c r="P9" s="277">
        <v>5.8</v>
      </c>
      <c r="Q9" s="271">
        <v>107.4</v>
      </c>
      <c r="R9" s="277">
        <v>-4.7</v>
      </c>
      <c r="S9" s="269"/>
    </row>
    <row r="10" spans="1:19" x14ac:dyDescent="0.15">
      <c r="A10" s="275"/>
      <c r="B10" s="276">
        <v>7</v>
      </c>
      <c r="C10" s="271">
        <v>103</v>
      </c>
      <c r="D10" s="277">
        <v>1.6</v>
      </c>
      <c r="E10" s="273">
        <v>102.6</v>
      </c>
      <c r="F10" s="277">
        <v>-1.2</v>
      </c>
      <c r="G10" s="271">
        <v>86.5</v>
      </c>
      <c r="H10" s="277">
        <v>-13.5</v>
      </c>
      <c r="I10" s="273">
        <v>94.9</v>
      </c>
      <c r="J10" s="277">
        <v>-1.7</v>
      </c>
      <c r="K10" s="271">
        <v>95.4</v>
      </c>
      <c r="L10" s="277">
        <v>3.1</v>
      </c>
      <c r="M10" s="273">
        <v>123.2</v>
      </c>
      <c r="N10" s="277">
        <v>39.1</v>
      </c>
      <c r="O10" s="271">
        <v>104.6</v>
      </c>
      <c r="P10" s="277">
        <v>0.5</v>
      </c>
      <c r="Q10" s="271">
        <v>103</v>
      </c>
      <c r="R10" s="277">
        <v>-4.0999999999999996</v>
      </c>
      <c r="S10" s="269"/>
    </row>
    <row r="11" spans="1:19" x14ac:dyDescent="0.15">
      <c r="A11" s="275"/>
      <c r="B11" s="276">
        <v>8</v>
      </c>
      <c r="C11" s="271">
        <v>98.1</v>
      </c>
      <c r="D11" s="277">
        <v>-4.8</v>
      </c>
      <c r="E11" s="273">
        <v>100.5</v>
      </c>
      <c r="F11" s="277">
        <v>-2</v>
      </c>
      <c r="G11" s="271">
        <v>93.2</v>
      </c>
      <c r="H11" s="277">
        <v>7.7</v>
      </c>
      <c r="I11" s="273">
        <v>87</v>
      </c>
      <c r="J11" s="277">
        <v>-8.3000000000000007</v>
      </c>
      <c r="K11" s="271">
        <v>94.9</v>
      </c>
      <c r="L11" s="277">
        <v>-0.5</v>
      </c>
      <c r="M11" s="273">
        <v>90.9</v>
      </c>
      <c r="N11" s="277">
        <v>-26.2</v>
      </c>
      <c r="O11" s="271">
        <v>98.4</v>
      </c>
      <c r="P11" s="277">
        <v>-5.9</v>
      </c>
      <c r="Q11" s="271">
        <v>104.1</v>
      </c>
      <c r="R11" s="277">
        <v>1.1000000000000001</v>
      </c>
      <c r="S11" s="269"/>
    </row>
    <row r="12" spans="1:19" x14ac:dyDescent="0.15">
      <c r="A12" s="275"/>
      <c r="B12" s="276">
        <v>9</v>
      </c>
      <c r="C12" s="271">
        <v>97.3</v>
      </c>
      <c r="D12" s="277">
        <v>-0.8</v>
      </c>
      <c r="E12" s="273">
        <v>100.4</v>
      </c>
      <c r="F12" s="277">
        <v>-0.1</v>
      </c>
      <c r="G12" s="271">
        <v>96.4</v>
      </c>
      <c r="H12" s="277">
        <v>3.4</v>
      </c>
      <c r="I12" s="273">
        <v>85.2</v>
      </c>
      <c r="J12" s="277">
        <v>-2.1</v>
      </c>
      <c r="K12" s="271">
        <v>90.6</v>
      </c>
      <c r="L12" s="277">
        <v>-4.5</v>
      </c>
      <c r="M12" s="273">
        <v>92.2</v>
      </c>
      <c r="N12" s="277">
        <v>1.4</v>
      </c>
      <c r="O12" s="271">
        <v>97.5</v>
      </c>
      <c r="P12" s="277">
        <v>-0.9</v>
      </c>
      <c r="Q12" s="271">
        <v>108.4</v>
      </c>
      <c r="R12" s="277">
        <v>4.0999999999999996</v>
      </c>
      <c r="S12" s="269"/>
    </row>
    <row r="13" spans="1:19" x14ac:dyDescent="0.15">
      <c r="A13" s="275"/>
      <c r="B13" s="276">
        <v>10</v>
      </c>
      <c r="C13" s="271">
        <v>97.7</v>
      </c>
      <c r="D13" s="277">
        <v>0.4</v>
      </c>
      <c r="E13" s="273">
        <v>97.3</v>
      </c>
      <c r="F13" s="277">
        <v>-3.1</v>
      </c>
      <c r="G13" s="271">
        <v>91.9</v>
      </c>
      <c r="H13" s="277">
        <v>-4.7</v>
      </c>
      <c r="I13" s="273">
        <v>89.1</v>
      </c>
      <c r="J13" s="277">
        <v>4.5999999999999996</v>
      </c>
      <c r="K13" s="271">
        <v>89.2</v>
      </c>
      <c r="L13" s="277">
        <v>-1.5</v>
      </c>
      <c r="M13" s="273">
        <v>89.9</v>
      </c>
      <c r="N13" s="277">
        <v>-2.5</v>
      </c>
      <c r="O13" s="271">
        <v>94.9</v>
      </c>
      <c r="P13" s="277">
        <v>-2.7</v>
      </c>
      <c r="Q13" s="271">
        <v>106.6</v>
      </c>
      <c r="R13" s="277">
        <v>-1.7</v>
      </c>
      <c r="S13" s="269"/>
    </row>
    <row r="14" spans="1:19" x14ac:dyDescent="0.15">
      <c r="A14" s="275"/>
      <c r="B14" s="276">
        <v>11</v>
      </c>
      <c r="C14" s="271">
        <v>98.7</v>
      </c>
      <c r="D14" s="277">
        <v>1</v>
      </c>
      <c r="E14" s="273">
        <v>95.3</v>
      </c>
      <c r="F14" s="277">
        <v>-2.1</v>
      </c>
      <c r="G14" s="271">
        <v>86.5</v>
      </c>
      <c r="H14" s="277">
        <v>-5.9</v>
      </c>
      <c r="I14" s="273">
        <v>89.3</v>
      </c>
      <c r="J14" s="277">
        <v>0.2</v>
      </c>
      <c r="K14" s="271">
        <v>92.3</v>
      </c>
      <c r="L14" s="277">
        <v>3.5</v>
      </c>
      <c r="M14" s="273">
        <v>87.8</v>
      </c>
      <c r="N14" s="277">
        <v>-2.2999999999999998</v>
      </c>
      <c r="O14" s="271">
        <v>98.6</v>
      </c>
      <c r="P14" s="277">
        <v>3.9</v>
      </c>
      <c r="Q14" s="271">
        <v>110.8</v>
      </c>
      <c r="R14" s="277">
        <v>3.9</v>
      </c>
      <c r="S14" s="269"/>
    </row>
    <row r="15" spans="1:19" x14ac:dyDescent="0.15">
      <c r="A15" s="275"/>
      <c r="B15" s="276">
        <v>12</v>
      </c>
      <c r="C15" s="271">
        <v>97.8</v>
      </c>
      <c r="D15" s="277">
        <v>-0.9</v>
      </c>
      <c r="E15" s="273">
        <v>91.4</v>
      </c>
      <c r="F15" s="277">
        <v>-4.0999999999999996</v>
      </c>
      <c r="G15" s="271">
        <v>87.9</v>
      </c>
      <c r="H15" s="277">
        <v>1.6</v>
      </c>
      <c r="I15" s="273">
        <v>91.5</v>
      </c>
      <c r="J15" s="277">
        <v>2.5</v>
      </c>
      <c r="K15" s="271">
        <v>90</v>
      </c>
      <c r="L15" s="277">
        <v>-2.5</v>
      </c>
      <c r="M15" s="273">
        <v>92.5</v>
      </c>
      <c r="N15" s="277">
        <v>5.4</v>
      </c>
      <c r="O15" s="271">
        <v>97.2</v>
      </c>
      <c r="P15" s="277">
        <v>-1.4</v>
      </c>
      <c r="Q15" s="271">
        <v>115.8</v>
      </c>
      <c r="R15" s="277">
        <v>4.5</v>
      </c>
      <c r="S15" s="278"/>
    </row>
    <row r="16" spans="1:19" x14ac:dyDescent="0.15">
      <c r="A16" s="261">
        <v>1994</v>
      </c>
      <c r="B16" s="270">
        <v>1</v>
      </c>
      <c r="C16" s="279">
        <v>100.4</v>
      </c>
      <c r="D16" s="280">
        <v>2.7</v>
      </c>
      <c r="E16" s="281">
        <v>94.3</v>
      </c>
      <c r="F16" s="280">
        <v>3.2</v>
      </c>
      <c r="G16" s="279">
        <v>89.4</v>
      </c>
      <c r="H16" s="280">
        <v>1.7</v>
      </c>
      <c r="I16" s="281">
        <v>87.7</v>
      </c>
      <c r="J16" s="280">
        <v>-4.2</v>
      </c>
      <c r="K16" s="279">
        <v>89.1</v>
      </c>
      <c r="L16" s="280">
        <v>-1</v>
      </c>
      <c r="M16" s="281">
        <v>106.4</v>
      </c>
      <c r="N16" s="280">
        <v>15</v>
      </c>
      <c r="O16" s="279">
        <v>100.1</v>
      </c>
      <c r="P16" s="280">
        <v>3</v>
      </c>
      <c r="Q16" s="279">
        <v>116.4</v>
      </c>
      <c r="R16" s="280">
        <v>0.5</v>
      </c>
      <c r="S16" s="269"/>
    </row>
    <row r="17" spans="1:19" x14ac:dyDescent="0.15">
      <c r="A17" s="275"/>
      <c r="B17" s="276">
        <v>2</v>
      </c>
      <c r="C17" s="271">
        <v>99</v>
      </c>
      <c r="D17" s="277">
        <v>-1.4</v>
      </c>
      <c r="E17" s="282">
        <v>94.7</v>
      </c>
      <c r="F17" s="277">
        <v>0.4</v>
      </c>
      <c r="G17" s="271">
        <v>87</v>
      </c>
      <c r="H17" s="277">
        <v>-2.7</v>
      </c>
      <c r="I17" s="282">
        <v>84.4</v>
      </c>
      <c r="J17" s="277">
        <v>-3.8</v>
      </c>
      <c r="K17" s="271">
        <v>87.2</v>
      </c>
      <c r="L17" s="277">
        <v>-2.1</v>
      </c>
      <c r="M17" s="282">
        <v>110</v>
      </c>
      <c r="N17" s="277">
        <v>3.4</v>
      </c>
      <c r="O17" s="271">
        <v>97.9</v>
      </c>
      <c r="P17" s="277">
        <v>-2.2000000000000002</v>
      </c>
      <c r="Q17" s="271">
        <v>115.7</v>
      </c>
      <c r="R17" s="277">
        <v>-0.6</v>
      </c>
      <c r="S17" s="269"/>
    </row>
    <row r="18" spans="1:19" x14ac:dyDescent="0.15">
      <c r="A18" s="275"/>
      <c r="B18" s="276">
        <v>3</v>
      </c>
      <c r="C18" s="271">
        <v>114.7</v>
      </c>
      <c r="D18" s="277">
        <v>15.9</v>
      </c>
      <c r="E18" s="282">
        <v>95.2</v>
      </c>
      <c r="F18" s="277">
        <v>0.5</v>
      </c>
      <c r="G18" s="271">
        <v>95.9</v>
      </c>
      <c r="H18" s="277">
        <v>10.199999999999999</v>
      </c>
      <c r="I18" s="282">
        <v>135.69999999999999</v>
      </c>
      <c r="J18" s="277">
        <v>60.8</v>
      </c>
      <c r="K18" s="271">
        <v>89.9</v>
      </c>
      <c r="L18" s="277">
        <v>3.1</v>
      </c>
      <c r="M18" s="282">
        <v>112.6</v>
      </c>
      <c r="N18" s="277">
        <v>2.4</v>
      </c>
      <c r="O18" s="271">
        <v>99.5</v>
      </c>
      <c r="P18" s="277">
        <v>1.6</v>
      </c>
      <c r="Q18" s="271">
        <v>117.4</v>
      </c>
      <c r="R18" s="277">
        <v>1.5</v>
      </c>
      <c r="S18" s="269"/>
    </row>
    <row r="19" spans="1:19" x14ac:dyDescent="0.15">
      <c r="A19" s="275"/>
      <c r="B19" s="276">
        <v>4</v>
      </c>
      <c r="C19" s="271">
        <v>98.8</v>
      </c>
      <c r="D19" s="277">
        <v>-13.9</v>
      </c>
      <c r="E19" s="282">
        <v>97.2</v>
      </c>
      <c r="F19" s="277">
        <v>2.1</v>
      </c>
      <c r="G19" s="271">
        <v>94.6</v>
      </c>
      <c r="H19" s="277">
        <v>-1.4</v>
      </c>
      <c r="I19" s="282">
        <v>87.3</v>
      </c>
      <c r="J19" s="277">
        <v>-35.700000000000003</v>
      </c>
      <c r="K19" s="271">
        <v>88.1</v>
      </c>
      <c r="L19" s="277">
        <v>-2</v>
      </c>
      <c r="M19" s="282">
        <v>100.3</v>
      </c>
      <c r="N19" s="277">
        <v>-10.9</v>
      </c>
      <c r="O19" s="271">
        <v>99.2</v>
      </c>
      <c r="P19" s="277">
        <v>-0.3</v>
      </c>
      <c r="Q19" s="271">
        <v>109.7</v>
      </c>
      <c r="R19" s="277">
        <v>-6.6</v>
      </c>
      <c r="S19" s="269"/>
    </row>
    <row r="20" spans="1:19" x14ac:dyDescent="0.15">
      <c r="A20" s="275"/>
      <c r="B20" s="276">
        <v>5</v>
      </c>
      <c r="C20" s="271">
        <v>98.4</v>
      </c>
      <c r="D20" s="277">
        <v>-0.4</v>
      </c>
      <c r="E20" s="282">
        <v>96</v>
      </c>
      <c r="F20" s="277">
        <v>-1.2</v>
      </c>
      <c r="G20" s="271">
        <v>96.3</v>
      </c>
      <c r="H20" s="277">
        <v>1.8</v>
      </c>
      <c r="I20" s="282">
        <v>81.599999999999994</v>
      </c>
      <c r="J20" s="277">
        <v>-6.5</v>
      </c>
      <c r="K20" s="271">
        <v>85.8</v>
      </c>
      <c r="L20" s="277">
        <v>-2.6</v>
      </c>
      <c r="M20" s="282">
        <v>124.6</v>
      </c>
      <c r="N20" s="277">
        <v>24.2</v>
      </c>
      <c r="O20" s="271">
        <v>99.1</v>
      </c>
      <c r="P20" s="277">
        <v>-0.1</v>
      </c>
      <c r="Q20" s="271">
        <v>106.8</v>
      </c>
      <c r="R20" s="277">
        <v>-2.6</v>
      </c>
      <c r="S20" s="269"/>
    </row>
    <row r="21" spans="1:19" x14ac:dyDescent="0.15">
      <c r="A21" s="275"/>
      <c r="B21" s="276">
        <v>6</v>
      </c>
      <c r="C21" s="271">
        <v>100.5</v>
      </c>
      <c r="D21" s="277">
        <v>2.1</v>
      </c>
      <c r="E21" s="282">
        <v>97.1</v>
      </c>
      <c r="F21" s="277">
        <v>1.1000000000000001</v>
      </c>
      <c r="G21" s="271">
        <v>94.5</v>
      </c>
      <c r="H21" s="277">
        <v>-1.9</v>
      </c>
      <c r="I21" s="282">
        <v>88.2</v>
      </c>
      <c r="J21" s="277">
        <v>8.1</v>
      </c>
      <c r="K21" s="271">
        <v>90</v>
      </c>
      <c r="L21" s="277">
        <v>4.9000000000000004</v>
      </c>
      <c r="M21" s="282">
        <v>124.6</v>
      </c>
      <c r="N21" s="277">
        <v>0</v>
      </c>
      <c r="O21" s="271">
        <v>102.9</v>
      </c>
      <c r="P21" s="277">
        <v>3.8</v>
      </c>
      <c r="Q21" s="271">
        <v>108.1</v>
      </c>
      <c r="R21" s="277">
        <v>1.2</v>
      </c>
      <c r="S21" s="269"/>
    </row>
    <row r="22" spans="1:19" x14ac:dyDescent="0.15">
      <c r="A22" s="275"/>
      <c r="B22" s="276">
        <v>7</v>
      </c>
      <c r="C22" s="271">
        <v>98.2</v>
      </c>
      <c r="D22" s="277">
        <v>-2.2999999999999998</v>
      </c>
      <c r="E22" s="282">
        <v>100</v>
      </c>
      <c r="F22" s="277">
        <v>3</v>
      </c>
      <c r="G22" s="271">
        <v>97.3</v>
      </c>
      <c r="H22" s="277">
        <v>3</v>
      </c>
      <c r="I22" s="282">
        <v>77.7</v>
      </c>
      <c r="J22" s="277">
        <v>-11.9</v>
      </c>
      <c r="K22" s="271">
        <v>89.8</v>
      </c>
      <c r="L22" s="277">
        <v>-0.2</v>
      </c>
      <c r="M22" s="282">
        <v>113.4</v>
      </c>
      <c r="N22" s="277">
        <v>-9</v>
      </c>
      <c r="O22" s="271">
        <v>96.6</v>
      </c>
      <c r="P22" s="277">
        <v>-6.1</v>
      </c>
      <c r="Q22" s="271">
        <v>110.7</v>
      </c>
      <c r="R22" s="277">
        <v>2.4</v>
      </c>
      <c r="S22" s="269"/>
    </row>
    <row r="23" spans="1:19" x14ac:dyDescent="0.15">
      <c r="A23" s="275"/>
      <c r="B23" s="276">
        <v>8</v>
      </c>
      <c r="C23" s="271">
        <v>103.1</v>
      </c>
      <c r="D23" s="277">
        <v>5</v>
      </c>
      <c r="E23" s="282">
        <v>99.9</v>
      </c>
      <c r="F23" s="277">
        <v>-0.1</v>
      </c>
      <c r="G23" s="271">
        <v>100.3</v>
      </c>
      <c r="H23" s="277">
        <v>3.1</v>
      </c>
      <c r="I23" s="282">
        <v>95.2</v>
      </c>
      <c r="J23" s="277">
        <v>22.5</v>
      </c>
      <c r="K23" s="271">
        <v>95.3</v>
      </c>
      <c r="L23" s="277">
        <v>6.1</v>
      </c>
      <c r="M23" s="282">
        <v>117.6</v>
      </c>
      <c r="N23" s="277">
        <v>3.7</v>
      </c>
      <c r="O23" s="271">
        <v>103.3</v>
      </c>
      <c r="P23" s="277">
        <v>6.9</v>
      </c>
      <c r="Q23" s="271">
        <v>108.3</v>
      </c>
      <c r="R23" s="277">
        <v>-2.2000000000000002</v>
      </c>
      <c r="S23" s="269"/>
    </row>
    <row r="24" spans="1:19" x14ac:dyDescent="0.15">
      <c r="A24" s="275"/>
      <c r="B24" s="276">
        <v>9</v>
      </c>
      <c r="C24" s="271">
        <v>101.4</v>
      </c>
      <c r="D24" s="277">
        <v>-1.6</v>
      </c>
      <c r="E24" s="282">
        <v>102.1</v>
      </c>
      <c r="F24" s="277">
        <v>2.2000000000000002</v>
      </c>
      <c r="G24" s="271">
        <v>97.1</v>
      </c>
      <c r="H24" s="277">
        <v>-3.2</v>
      </c>
      <c r="I24" s="282">
        <v>88.6</v>
      </c>
      <c r="J24" s="277">
        <v>-6.9</v>
      </c>
      <c r="K24" s="271">
        <v>96.8</v>
      </c>
      <c r="L24" s="277">
        <v>1.6</v>
      </c>
      <c r="M24" s="282">
        <v>114.3</v>
      </c>
      <c r="N24" s="277">
        <v>-2.8</v>
      </c>
      <c r="O24" s="271">
        <v>100.3</v>
      </c>
      <c r="P24" s="277">
        <v>-2.9</v>
      </c>
      <c r="Q24" s="271">
        <v>105.9</v>
      </c>
      <c r="R24" s="277">
        <v>-2.2000000000000002</v>
      </c>
      <c r="S24" s="269"/>
    </row>
    <row r="25" spans="1:19" x14ac:dyDescent="0.15">
      <c r="A25" s="275"/>
      <c r="B25" s="276">
        <v>10</v>
      </c>
      <c r="C25" s="271">
        <v>101.3</v>
      </c>
      <c r="D25" s="277">
        <v>-0.1</v>
      </c>
      <c r="E25" s="282">
        <v>103.5</v>
      </c>
      <c r="F25" s="277">
        <v>1.4</v>
      </c>
      <c r="G25" s="271">
        <v>99.7</v>
      </c>
      <c r="H25" s="277">
        <v>2.7</v>
      </c>
      <c r="I25" s="282">
        <v>87.8</v>
      </c>
      <c r="J25" s="277">
        <v>-0.9</v>
      </c>
      <c r="K25" s="271">
        <v>96</v>
      </c>
      <c r="L25" s="277">
        <v>-0.8</v>
      </c>
      <c r="M25" s="282">
        <v>104.5</v>
      </c>
      <c r="N25" s="277">
        <v>-8.6</v>
      </c>
      <c r="O25" s="271">
        <v>99.6</v>
      </c>
      <c r="P25" s="277">
        <v>-0.7</v>
      </c>
      <c r="Q25" s="271">
        <v>105.6</v>
      </c>
      <c r="R25" s="277">
        <v>-0.3</v>
      </c>
      <c r="S25" s="269"/>
    </row>
    <row r="26" spans="1:19" x14ac:dyDescent="0.15">
      <c r="A26" s="275"/>
      <c r="B26" s="276">
        <v>11</v>
      </c>
      <c r="C26" s="271">
        <v>106.1</v>
      </c>
      <c r="D26" s="277">
        <v>4.7</v>
      </c>
      <c r="E26" s="282">
        <v>105.8</v>
      </c>
      <c r="F26" s="277">
        <v>2.2000000000000002</v>
      </c>
      <c r="G26" s="271">
        <v>103</v>
      </c>
      <c r="H26" s="277">
        <v>3.3</v>
      </c>
      <c r="I26" s="282">
        <v>94</v>
      </c>
      <c r="J26" s="277">
        <v>7.1</v>
      </c>
      <c r="K26" s="271">
        <v>104.6</v>
      </c>
      <c r="L26" s="277">
        <v>9</v>
      </c>
      <c r="M26" s="282">
        <v>111.3</v>
      </c>
      <c r="N26" s="277">
        <v>6.5</v>
      </c>
      <c r="O26" s="271">
        <v>103.4</v>
      </c>
      <c r="P26" s="277">
        <v>3.8</v>
      </c>
      <c r="Q26" s="271">
        <v>108</v>
      </c>
      <c r="R26" s="277">
        <v>2.2999999999999998</v>
      </c>
      <c r="S26" s="269"/>
    </row>
    <row r="27" spans="1:19" x14ac:dyDescent="0.15">
      <c r="A27" s="283"/>
      <c r="B27" s="284">
        <v>12</v>
      </c>
      <c r="C27" s="285">
        <v>101.7</v>
      </c>
      <c r="D27" s="286">
        <v>-4.0999999999999996</v>
      </c>
      <c r="E27" s="287">
        <v>106</v>
      </c>
      <c r="F27" s="286">
        <v>0.2</v>
      </c>
      <c r="G27" s="285">
        <v>101.4</v>
      </c>
      <c r="H27" s="286">
        <v>-1.6</v>
      </c>
      <c r="I27" s="287">
        <v>88.1</v>
      </c>
      <c r="J27" s="286">
        <v>-6.3</v>
      </c>
      <c r="K27" s="285">
        <v>95.7</v>
      </c>
      <c r="L27" s="286">
        <v>-8.5</v>
      </c>
      <c r="M27" s="287">
        <v>102.6</v>
      </c>
      <c r="N27" s="286">
        <v>-7.8</v>
      </c>
      <c r="O27" s="285">
        <v>99.8</v>
      </c>
      <c r="P27" s="286">
        <v>-3.5</v>
      </c>
      <c r="Q27" s="285">
        <v>111.7</v>
      </c>
      <c r="R27" s="286">
        <v>3.4</v>
      </c>
      <c r="S27" s="269"/>
    </row>
    <row r="28" spans="1:19" x14ac:dyDescent="0.15">
      <c r="A28" s="275">
        <v>1995</v>
      </c>
      <c r="B28" s="276">
        <v>1</v>
      </c>
      <c r="C28" s="288">
        <v>92.9</v>
      </c>
      <c r="D28" s="289">
        <v>-8.6999999999999993</v>
      </c>
      <c r="E28" s="290">
        <v>90.2</v>
      </c>
      <c r="F28" s="289">
        <v>-14.9</v>
      </c>
      <c r="G28" s="288">
        <v>82.7</v>
      </c>
      <c r="H28" s="289">
        <v>-18.399999999999999</v>
      </c>
      <c r="I28" s="290">
        <v>101.3</v>
      </c>
      <c r="J28" s="289">
        <v>15</v>
      </c>
      <c r="K28" s="288">
        <v>90.7</v>
      </c>
      <c r="L28" s="289">
        <v>-5.2</v>
      </c>
      <c r="M28" s="290">
        <v>91.5</v>
      </c>
      <c r="N28" s="289">
        <v>-10.8</v>
      </c>
      <c r="O28" s="288">
        <v>84.8</v>
      </c>
      <c r="P28" s="289">
        <v>-15</v>
      </c>
      <c r="Q28" s="288">
        <v>93.1</v>
      </c>
      <c r="R28" s="289">
        <v>-16.7</v>
      </c>
      <c r="S28" s="264" t="s">
        <v>661</v>
      </c>
    </row>
    <row r="29" spans="1:19" x14ac:dyDescent="0.15">
      <c r="A29" s="275"/>
      <c r="B29" s="276">
        <v>2</v>
      </c>
      <c r="C29" s="271">
        <v>95.4</v>
      </c>
      <c r="D29" s="277">
        <v>2.7</v>
      </c>
      <c r="E29" s="290">
        <v>82.7</v>
      </c>
      <c r="F29" s="289">
        <v>-8.3000000000000007</v>
      </c>
      <c r="G29" s="271">
        <v>101</v>
      </c>
      <c r="H29" s="277">
        <v>22.1</v>
      </c>
      <c r="I29" s="273">
        <v>99.8</v>
      </c>
      <c r="J29" s="277">
        <v>-1.5</v>
      </c>
      <c r="K29" s="271">
        <v>97.4</v>
      </c>
      <c r="L29" s="277">
        <v>7.4</v>
      </c>
      <c r="M29" s="273">
        <v>95.9</v>
      </c>
      <c r="N29" s="277">
        <v>4.8</v>
      </c>
      <c r="O29" s="271">
        <v>96.8</v>
      </c>
      <c r="P29" s="277">
        <v>14.2</v>
      </c>
      <c r="Q29" s="288">
        <v>78.3</v>
      </c>
      <c r="R29" s="289">
        <v>-15.9</v>
      </c>
      <c r="S29" s="269"/>
    </row>
    <row r="30" spans="1:19" x14ac:dyDescent="0.15">
      <c r="A30" s="275"/>
      <c r="B30" s="276">
        <v>3</v>
      </c>
      <c r="C30" s="271">
        <v>99.3</v>
      </c>
      <c r="D30" s="277">
        <v>4.0999999999999996</v>
      </c>
      <c r="E30" s="273">
        <v>96.4</v>
      </c>
      <c r="F30" s="277">
        <v>16.600000000000001</v>
      </c>
      <c r="G30" s="271">
        <v>93.6</v>
      </c>
      <c r="H30" s="277">
        <v>-7.3</v>
      </c>
      <c r="I30" s="273">
        <v>98.4</v>
      </c>
      <c r="J30" s="277">
        <v>-1.4</v>
      </c>
      <c r="K30" s="271">
        <v>100.9</v>
      </c>
      <c r="L30" s="277">
        <v>3.6</v>
      </c>
      <c r="M30" s="273">
        <v>114.4</v>
      </c>
      <c r="N30" s="277">
        <v>19.3</v>
      </c>
      <c r="O30" s="271">
        <v>101.6</v>
      </c>
      <c r="P30" s="277">
        <v>5</v>
      </c>
      <c r="Q30" s="271">
        <v>85.8</v>
      </c>
      <c r="R30" s="277">
        <v>9.6</v>
      </c>
      <c r="S30" s="269"/>
    </row>
    <row r="31" spans="1:19" x14ac:dyDescent="0.15">
      <c r="A31" s="275"/>
      <c r="B31" s="276">
        <v>4</v>
      </c>
      <c r="C31" s="271">
        <v>101.4</v>
      </c>
      <c r="D31" s="277">
        <v>2.1</v>
      </c>
      <c r="E31" s="273">
        <v>104.3</v>
      </c>
      <c r="F31" s="277">
        <v>8.1999999999999993</v>
      </c>
      <c r="G31" s="271">
        <v>99.4</v>
      </c>
      <c r="H31" s="277">
        <v>6.2</v>
      </c>
      <c r="I31" s="273">
        <v>98.3</v>
      </c>
      <c r="J31" s="277">
        <v>-0.1</v>
      </c>
      <c r="K31" s="271">
        <v>103.4</v>
      </c>
      <c r="L31" s="277">
        <v>2.5</v>
      </c>
      <c r="M31" s="273">
        <v>117.6</v>
      </c>
      <c r="N31" s="277">
        <v>2.8</v>
      </c>
      <c r="O31" s="271">
        <v>99.5</v>
      </c>
      <c r="P31" s="277">
        <v>-2.1</v>
      </c>
      <c r="Q31" s="271">
        <v>100.8</v>
      </c>
      <c r="R31" s="277">
        <v>17.5</v>
      </c>
      <c r="S31" s="269"/>
    </row>
    <row r="32" spans="1:19" x14ac:dyDescent="0.15">
      <c r="A32" s="275"/>
      <c r="B32" s="276">
        <v>5</v>
      </c>
      <c r="C32" s="271">
        <v>107.5</v>
      </c>
      <c r="D32" s="277">
        <v>6</v>
      </c>
      <c r="E32" s="273">
        <v>108</v>
      </c>
      <c r="F32" s="277">
        <v>3.5</v>
      </c>
      <c r="G32" s="271">
        <v>101.3</v>
      </c>
      <c r="H32" s="277">
        <v>1.9</v>
      </c>
      <c r="I32" s="273">
        <v>125.2</v>
      </c>
      <c r="J32" s="277">
        <v>27.4</v>
      </c>
      <c r="K32" s="271">
        <v>101.4</v>
      </c>
      <c r="L32" s="277">
        <v>-1.9</v>
      </c>
      <c r="M32" s="273">
        <v>98</v>
      </c>
      <c r="N32" s="277">
        <v>-16.7</v>
      </c>
      <c r="O32" s="271">
        <v>106.4</v>
      </c>
      <c r="P32" s="277">
        <v>6.9</v>
      </c>
      <c r="Q32" s="271">
        <v>107.1</v>
      </c>
      <c r="R32" s="277">
        <v>6.3</v>
      </c>
      <c r="S32" s="269"/>
    </row>
    <row r="33" spans="1:19" x14ac:dyDescent="0.15">
      <c r="A33" s="275"/>
      <c r="B33" s="276">
        <v>6</v>
      </c>
      <c r="C33" s="271">
        <v>103.8</v>
      </c>
      <c r="D33" s="277">
        <v>-3.4</v>
      </c>
      <c r="E33" s="273">
        <v>104.1</v>
      </c>
      <c r="F33" s="277">
        <v>-3.6</v>
      </c>
      <c r="G33" s="271">
        <v>99.8</v>
      </c>
      <c r="H33" s="277">
        <v>-1.5</v>
      </c>
      <c r="I33" s="273">
        <v>106.2</v>
      </c>
      <c r="J33" s="277">
        <v>-15.2</v>
      </c>
      <c r="K33" s="271">
        <v>105.4</v>
      </c>
      <c r="L33" s="277">
        <v>3.9</v>
      </c>
      <c r="M33" s="273">
        <v>100</v>
      </c>
      <c r="N33" s="277">
        <v>2</v>
      </c>
      <c r="O33" s="271">
        <v>97.2</v>
      </c>
      <c r="P33" s="277">
        <v>-8.6</v>
      </c>
      <c r="Q33" s="271">
        <v>104.2</v>
      </c>
      <c r="R33" s="277">
        <v>-2.7</v>
      </c>
      <c r="S33" s="269"/>
    </row>
    <row r="34" spans="1:19" x14ac:dyDescent="0.15">
      <c r="A34" s="275"/>
      <c r="B34" s="276">
        <v>7</v>
      </c>
      <c r="C34" s="271">
        <v>100.1</v>
      </c>
      <c r="D34" s="277">
        <v>-3.6</v>
      </c>
      <c r="E34" s="273">
        <v>103.9</v>
      </c>
      <c r="F34" s="277">
        <v>-0.2</v>
      </c>
      <c r="G34" s="271">
        <v>97.8</v>
      </c>
      <c r="H34" s="277">
        <v>-2</v>
      </c>
      <c r="I34" s="273">
        <v>101.8</v>
      </c>
      <c r="J34" s="277">
        <v>-4.0999999999999996</v>
      </c>
      <c r="K34" s="271">
        <v>93.9</v>
      </c>
      <c r="L34" s="277">
        <v>-10.9</v>
      </c>
      <c r="M34" s="273">
        <v>95.6</v>
      </c>
      <c r="N34" s="277">
        <v>-4.4000000000000004</v>
      </c>
      <c r="O34" s="271">
        <v>97.6</v>
      </c>
      <c r="P34" s="277">
        <v>0.4</v>
      </c>
      <c r="Q34" s="271">
        <v>100.9</v>
      </c>
      <c r="R34" s="277">
        <v>-3.2</v>
      </c>
      <c r="S34" s="269"/>
    </row>
    <row r="35" spans="1:19" x14ac:dyDescent="0.15">
      <c r="A35" s="275"/>
      <c r="B35" s="276">
        <v>8</v>
      </c>
      <c r="C35" s="271">
        <v>101.1</v>
      </c>
      <c r="D35" s="277">
        <v>1</v>
      </c>
      <c r="E35" s="273">
        <v>101.8</v>
      </c>
      <c r="F35" s="277">
        <v>-2</v>
      </c>
      <c r="G35" s="271">
        <v>105.4</v>
      </c>
      <c r="H35" s="277">
        <v>7.8</v>
      </c>
      <c r="I35" s="273">
        <v>96.7</v>
      </c>
      <c r="J35" s="277">
        <v>-5</v>
      </c>
      <c r="K35" s="271">
        <v>100.3</v>
      </c>
      <c r="L35" s="277">
        <v>6.8</v>
      </c>
      <c r="M35" s="273">
        <v>96</v>
      </c>
      <c r="N35" s="277">
        <v>0.4</v>
      </c>
      <c r="O35" s="271">
        <v>104.2</v>
      </c>
      <c r="P35" s="277">
        <v>6.8</v>
      </c>
      <c r="Q35" s="271">
        <v>106.9</v>
      </c>
      <c r="R35" s="277">
        <v>5.9</v>
      </c>
      <c r="S35" s="269"/>
    </row>
    <row r="36" spans="1:19" x14ac:dyDescent="0.15">
      <c r="A36" s="275"/>
      <c r="B36" s="276">
        <v>9</v>
      </c>
      <c r="C36" s="271">
        <v>95.3</v>
      </c>
      <c r="D36" s="277">
        <v>-5.7</v>
      </c>
      <c r="E36" s="273">
        <v>100.7</v>
      </c>
      <c r="F36" s="277">
        <v>-1.1000000000000001</v>
      </c>
      <c r="G36" s="271">
        <v>103.3</v>
      </c>
      <c r="H36" s="277">
        <v>-2</v>
      </c>
      <c r="I36" s="273">
        <v>83.7</v>
      </c>
      <c r="J36" s="277">
        <v>-13.4</v>
      </c>
      <c r="K36" s="271">
        <v>102.2</v>
      </c>
      <c r="L36" s="277">
        <v>1.9</v>
      </c>
      <c r="M36" s="273">
        <v>100.8</v>
      </c>
      <c r="N36" s="277">
        <v>5</v>
      </c>
      <c r="O36" s="271">
        <v>101.9</v>
      </c>
      <c r="P36" s="277">
        <v>-2.2000000000000002</v>
      </c>
      <c r="Q36" s="271">
        <v>105.1</v>
      </c>
      <c r="R36" s="277">
        <v>-1.7</v>
      </c>
      <c r="S36" s="269"/>
    </row>
    <row r="37" spans="1:19" x14ac:dyDescent="0.15">
      <c r="A37" s="275"/>
      <c r="B37" s="276">
        <v>10</v>
      </c>
      <c r="C37" s="271">
        <v>99.6</v>
      </c>
      <c r="D37" s="277">
        <v>4.5</v>
      </c>
      <c r="E37" s="273">
        <v>99.4</v>
      </c>
      <c r="F37" s="277">
        <v>-1.3</v>
      </c>
      <c r="G37" s="271">
        <v>102.8</v>
      </c>
      <c r="H37" s="277">
        <v>-0.5</v>
      </c>
      <c r="I37" s="273">
        <v>91.8</v>
      </c>
      <c r="J37" s="277">
        <v>9.6999999999999993</v>
      </c>
      <c r="K37" s="271">
        <v>100.1</v>
      </c>
      <c r="L37" s="277">
        <v>-2.1</v>
      </c>
      <c r="M37" s="273">
        <v>96.9</v>
      </c>
      <c r="N37" s="277">
        <v>-3.9</v>
      </c>
      <c r="O37" s="271">
        <v>102.1</v>
      </c>
      <c r="P37" s="277">
        <v>0.2</v>
      </c>
      <c r="Q37" s="271">
        <v>108.1</v>
      </c>
      <c r="R37" s="277">
        <v>2.9</v>
      </c>
      <c r="S37" s="269"/>
    </row>
    <row r="38" spans="1:19" x14ac:dyDescent="0.15">
      <c r="A38" s="275"/>
      <c r="B38" s="276">
        <v>11</v>
      </c>
      <c r="C38" s="271">
        <v>101.5</v>
      </c>
      <c r="D38" s="277">
        <v>1.9</v>
      </c>
      <c r="E38" s="273">
        <v>103</v>
      </c>
      <c r="F38" s="277">
        <v>3.6</v>
      </c>
      <c r="G38" s="271">
        <v>107.8</v>
      </c>
      <c r="H38" s="277">
        <v>4.9000000000000004</v>
      </c>
      <c r="I38" s="273">
        <v>100</v>
      </c>
      <c r="J38" s="277">
        <v>8.9</v>
      </c>
      <c r="K38" s="271">
        <v>98.5</v>
      </c>
      <c r="L38" s="277">
        <v>-1.6</v>
      </c>
      <c r="M38" s="273">
        <v>97.9</v>
      </c>
      <c r="N38" s="277">
        <v>1</v>
      </c>
      <c r="O38" s="271">
        <v>102.7</v>
      </c>
      <c r="P38" s="277">
        <v>0.6</v>
      </c>
      <c r="Q38" s="271">
        <v>106.1</v>
      </c>
      <c r="R38" s="277">
        <v>-1.9</v>
      </c>
      <c r="S38" s="269"/>
    </row>
    <row r="39" spans="1:19" x14ac:dyDescent="0.15">
      <c r="A39" s="275"/>
      <c r="B39" s="276">
        <v>12</v>
      </c>
      <c r="C39" s="271">
        <v>102.5</v>
      </c>
      <c r="D39" s="277">
        <v>1</v>
      </c>
      <c r="E39" s="273">
        <v>104</v>
      </c>
      <c r="F39" s="277">
        <v>1</v>
      </c>
      <c r="G39" s="271">
        <v>107</v>
      </c>
      <c r="H39" s="277">
        <v>-0.7</v>
      </c>
      <c r="I39" s="273">
        <v>102.4</v>
      </c>
      <c r="J39" s="277">
        <v>2.4</v>
      </c>
      <c r="K39" s="271">
        <v>104.8</v>
      </c>
      <c r="L39" s="277">
        <v>6.4</v>
      </c>
      <c r="M39" s="273">
        <v>94.8</v>
      </c>
      <c r="N39" s="277">
        <v>-3.2</v>
      </c>
      <c r="O39" s="271">
        <v>104.9</v>
      </c>
      <c r="P39" s="277">
        <v>2.1</v>
      </c>
      <c r="Q39" s="271">
        <v>107.8</v>
      </c>
      <c r="R39" s="277">
        <v>1.6</v>
      </c>
      <c r="S39" s="278"/>
    </row>
    <row r="40" spans="1:19" x14ac:dyDescent="0.15">
      <c r="A40" s="261">
        <v>1996</v>
      </c>
      <c r="B40" s="270">
        <v>1</v>
      </c>
      <c r="C40" s="279">
        <v>102</v>
      </c>
      <c r="D40" s="280">
        <v>-0.5</v>
      </c>
      <c r="E40" s="281">
        <v>101.7</v>
      </c>
      <c r="F40" s="280">
        <v>-2.2000000000000002</v>
      </c>
      <c r="G40" s="279">
        <v>110.1</v>
      </c>
      <c r="H40" s="280">
        <v>2.9</v>
      </c>
      <c r="I40" s="281">
        <v>91.6</v>
      </c>
      <c r="J40" s="280">
        <v>-10.5</v>
      </c>
      <c r="K40" s="279">
        <v>107.7</v>
      </c>
      <c r="L40" s="280">
        <v>2.8</v>
      </c>
      <c r="M40" s="281">
        <v>101.7</v>
      </c>
      <c r="N40" s="280">
        <v>7.3</v>
      </c>
      <c r="O40" s="279">
        <v>103.9</v>
      </c>
      <c r="P40" s="280">
        <v>-1</v>
      </c>
      <c r="Q40" s="279">
        <v>109.9</v>
      </c>
      <c r="R40" s="280">
        <v>1.9</v>
      </c>
      <c r="S40" s="269"/>
    </row>
    <row r="41" spans="1:19" x14ac:dyDescent="0.15">
      <c r="A41" s="275"/>
      <c r="B41" s="276">
        <v>2</v>
      </c>
      <c r="C41" s="271">
        <v>106.5</v>
      </c>
      <c r="D41" s="277">
        <v>4.4000000000000004</v>
      </c>
      <c r="E41" s="282">
        <v>103.1</v>
      </c>
      <c r="F41" s="277">
        <v>1.4</v>
      </c>
      <c r="G41" s="271">
        <v>111.6</v>
      </c>
      <c r="H41" s="277">
        <v>1.4</v>
      </c>
      <c r="I41" s="282">
        <v>97.5</v>
      </c>
      <c r="J41" s="277">
        <v>6.4</v>
      </c>
      <c r="K41" s="271">
        <v>107.4</v>
      </c>
      <c r="L41" s="277">
        <v>-0.3</v>
      </c>
      <c r="M41" s="282">
        <v>121.3</v>
      </c>
      <c r="N41" s="277">
        <v>19.3</v>
      </c>
      <c r="O41" s="271">
        <v>108.7</v>
      </c>
      <c r="P41" s="277">
        <v>4.5999999999999996</v>
      </c>
      <c r="Q41" s="271">
        <v>113.7</v>
      </c>
      <c r="R41" s="277">
        <v>3.5</v>
      </c>
      <c r="S41" s="269"/>
    </row>
    <row r="42" spans="1:19" x14ac:dyDescent="0.15">
      <c r="A42" s="275"/>
      <c r="B42" s="276">
        <v>3</v>
      </c>
      <c r="C42" s="271">
        <v>105.6</v>
      </c>
      <c r="D42" s="277">
        <v>-0.8</v>
      </c>
      <c r="E42" s="282">
        <v>101</v>
      </c>
      <c r="F42" s="277">
        <v>-2</v>
      </c>
      <c r="G42" s="271">
        <v>120.4</v>
      </c>
      <c r="H42" s="277">
        <v>7.9</v>
      </c>
      <c r="I42" s="282">
        <v>108.7</v>
      </c>
      <c r="J42" s="277">
        <v>11.5</v>
      </c>
      <c r="K42" s="271">
        <v>98.3</v>
      </c>
      <c r="L42" s="277">
        <v>-8.5</v>
      </c>
      <c r="M42" s="282">
        <v>97.3</v>
      </c>
      <c r="N42" s="277">
        <v>-19.8</v>
      </c>
      <c r="O42" s="271">
        <v>105.1</v>
      </c>
      <c r="P42" s="277">
        <v>-3.3</v>
      </c>
      <c r="Q42" s="271">
        <v>107.8</v>
      </c>
      <c r="R42" s="277">
        <v>-5.2</v>
      </c>
      <c r="S42" s="269"/>
    </row>
    <row r="43" spans="1:19" x14ac:dyDescent="0.15">
      <c r="A43" s="275"/>
      <c r="B43" s="276">
        <v>4</v>
      </c>
      <c r="C43" s="271">
        <v>104.2</v>
      </c>
      <c r="D43" s="277">
        <v>-1.3</v>
      </c>
      <c r="E43" s="282">
        <v>99.1</v>
      </c>
      <c r="F43" s="277">
        <v>-1.9</v>
      </c>
      <c r="G43" s="271">
        <v>106.7</v>
      </c>
      <c r="H43" s="277">
        <v>-11.4</v>
      </c>
      <c r="I43" s="282">
        <v>103.1</v>
      </c>
      <c r="J43" s="277">
        <v>-5.2</v>
      </c>
      <c r="K43" s="271">
        <v>104.7</v>
      </c>
      <c r="L43" s="277">
        <v>6.5</v>
      </c>
      <c r="M43" s="282">
        <v>101.6</v>
      </c>
      <c r="N43" s="277">
        <v>4.4000000000000004</v>
      </c>
      <c r="O43" s="271">
        <v>106.9</v>
      </c>
      <c r="P43" s="277">
        <v>1.7</v>
      </c>
      <c r="Q43" s="271">
        <v>108.4</v>
      </c>
      <c r="R43" s="277">
        <v>0.6</v>
      </c>
      <c r="S43" s="269"/>
    </row>
    <row r="44" spans="1:19" x14ac:dyDescent="0.15">
      <c r="A44" s="275"/>
      <c r="B44" s="276">
        <v>5</v>
      </c>
      <c r="C44" s="271">
        <v>103.4</v>
      </c>
      <c r="D44" s="277">
        <v>-0.8</v>
      </c>
      <c r="E44" s="282">
        <v>100.4</v>
      </c>
      <c r="F44" s="277">
        <v>1.3</v>
      </c>
      <c r="G44" s="271">
        <v>96.4</v>
      </c>
      <c r="H44" s="277">
        <v>-9.6999999999999993</v>
      </c>
      <c r="I44" s="282">
        <v>101.3</v>
      </c>
      <c r="J44" s="277">
        <v>-1.7</v>
      </c>
      <c r="K44" s="271">
        <v>110.9</v>
      </c>
      <c r="L44" s="277">
        <v>5.9</v>
      </c>
      <c r="M44" s="282">
        <v>99.2</v>
      </c>
      <c r="N44" s="277">
        <v>-2.4</v>
      </c>
      <c r="O44" s="271">
        <v>107.7</v>
      </c>
      <c r="P44" s="277">
        <v>0.7</v>
      </c>
      <c r="Q44" s="271">
        <v>112.6</v>
      </c>
      <c r="R44" s="277">
        <v>3.9</v>
      </c>
      <c r="S44" s="269"/>
    </row>
    <row r="45" spans="1:19" x14ac:dyDescent="0.15">
      <c r="A45" s="275"/>
      <c r="B45" s="276">
        <v>6</v>
      </c>
      <c r="C45" s="271">
        <v>100.9</v>
      </c>
      <c r="D45" s="277">
        <v>-2.4</v>
      </c>
      <c r="E45" s="282">
        <v>99.9</v>
      </c>
      <c r="F45" s="277">
        <v>-0.5</v>
      </c>
      <c r="G45" s="271">
        <v>105.1</v>
      </c>
      <c r="H45" s="277">
        <v>9</v>
      </c>
      <c r="I45" s="282">
        <v>91.7</v>
      </c>
      <c r="J45" s="277">
        <v>-9.5</v>
      </c>
      <c r="K45" s="271">
        <v>106</v>
      </c>
      <c r="L45" s="277">
        <v>-4.4000000000000004</v>
      </c>
      <c r="M45" s="282">
        <v>90.5</v>
      </c>
      <c r="N45" s="277">
        <v>-8.8000000000000007</v>
      </c>
      <c r="O45" s="271">
        <v>104.3</v>
      </c>
      <c r="P45" s="277">
        <v>-3.2</v>
      </c>
      <c r="Q45" s="271">
        <v>108.5</v>
      </c>
      <c r="R45" s="277">
        <v>-3.6</v>
      </c>
      <c r="S45" s="269"/>
    </row>
    <row r="46" spans="1:19" x14ac:dyDescent="0.15">
      <c r="A46" s="275"/>
      <c r="B46" s="276">
        <v>7</v>
      </c>
      <c r="C46" s="271">
        <v>106.9</v>
      </c>
      <c r="D46" s="277">
        <v>5.9</v>
      </c>
      <c r="E46" s="282">
        <v>96.9</v>
      </c>
      <c r="F46" s="277">
        <v>-3</v>
      </c>
      <c r="G46" s="271">
        <v>108.4</v>
      </c>
      <c r="H46" s="277">
        <v>3.1</v>
      </c>
      <c r="I46" s="282">
        <v>100.2</v>
      </c>
      <c r="J46" s="277">
        <v>9.3000000000000007</v>
      </c>
      <c r="K46" s="271">
        <v>113.4</v>
      </c>
      <c r="L46" s="277">
        <v>7</v>
      </c>
      <c r="M46" s="282">
        <v>98.9</v>
      </c>
      <c r="N46" s="277">
        <v>9.3000000000000007</v>
      </c>
      <c r="O46" s="271">
        <v>112.2</v>
      </c>
      <c r="P46" s="277">
        <v>7.6</v>
      </c>
      <c r="Q46" s="271">
        <v>111.3</v>
      </c>
      <c r="R46" s="277">
        <v>2.6</v>
      </c>
      <c r="S46" s="269"/>
    </row>
    <row r="47" spans="1:19" x14ac:dyDescent="0.15">
      <c r="A47" s="275"/>
      <c r="B47" s="276">
        <v>8</v>
      </c>
      <c r="C47" s="271">
        <v>104.1</v>
      </c>
      <c r="D47" s="277">
        <v>-2.6</v>
      </c>
      <c r="E47" s="282">
        <v>101</v>
      </c>
      <c r="F47" s="277">
        <v>4.2</v>
      </c>
      <c r="G47" s="271">
        <v>97.5</v>
      </c>
      <c r="H47" s="277">
        <v>-10.1</v>
      </c>
      <c r="I47" s="282">
        <v>100.8</v>
      </c>
      <c r="J47" s="277">
        <v>0.6</v>
      </c>
      <c r="K47" s="271">
        <v>112.2</v>
      </c>
      <c r="L47" s="277">
        <v>-1.1000000000000001</v>
      </c>
      <c r="M47" s="282">
        <v>104.6</v>
      </c>
      <c r="N47" s="277">
        <v>5.8</v>
      </c>
      <c r="O47" s="271">
        <v>107.5</v>
      </c>
      <c r="P47" s="277">
        <v>-4.2</v>
      </c>
      <c r="Q47" s="271">
        <v>104.5</v>
      </c>
      <c r="R47" s="277">
        <v>-6.1</v>
      </c>
      <c r="S47" s="269"/>
    </row>
    <row r="48" spans="1:19" x14ac:dyDescent="0.15">
      <c r="A48" s="275"/>
      <c r="B48" s="276">
        <v>9</v>
      </c>
      <c r="C48" s="271">
        <v>106.9</v>
      </c>
      <c r="D48" s="277">
        <v>2.7</v>
      </c>
      <c r="E48" s="282">
        <v>102.6</v>
      </c>
      <c r="F48" s="277">
        <v>1.6</v>
      </c>
      <c r="G48" s="271">
        <v>99.5</v>
      </c>
      <c r="H48" s="277">
        <v>2.1</v>
      </c>
      <c r="I48" s="282">
        <v>106</v>
      </c>
      <c r="J48" s="277">
        <v>5.2</v>
      </c>
      <c r="K48" s="271">
        <v>117.9</v>
      </c>
      <c r="L48" s="277">
        <v>5.0999999999999996</v>
      </c>
      <c r="M48" s="282">
        <v>102.7</v>
      </c>
      <c r="N48" s="277">
        <v>-1.8</v>
      </c>
      <c r="O48" s="271">
        <v>108</v>
      </c>
      <c r="P48" s="277">
        <v>0.5</v>
      </c>
      <c r="Q48" s="271">
        <v>104.2</v>
      </c>
      <c r="R48" s="277">
        <v>-0.3</v>
      </c>
      <c r="S48" s="269"/>
    </row>
    <row r="49" spans="1:19" x14ac:dyDescent="0.15">
      <c r="A49" s="275"/>
      <c r="B49" s="276">
        <v>10</v>
      </c>
      <c r="C49" s="271">
        <v>110.2</v>
      </c>
      <c r="D49" s="277">
        <v>3.1</v>
      </c>
      <c r="E49" s="282">
        <v>103.6</v>
      </c>
      <c r="F49" s="277">
        <v>1</v>
      </c>
      <c r="G49" s="271">
        <v>107.9</v>
      </c>
      <c r="H49" s="277">
        <v>8.4</v>
      </c>
      <c r="I49" s="282">
        <v>109.6</v>
      </c>
      <c r="J49" s="277">
        <v>3.4</v>
      </c>
      <c r="K49" s="271">
        <v>124.8</v>
      </c>
      <c r="L49" s="277">
        <v>5.9</v>
      </c>
      <c r="M49" s="282">
        <v>106.8</v>
      </c>
      <c r="N49" s="277">
        <v>4</v>
      </c>
      <c r="O49" s="271">
        <v>112.9</v>
      </c>
      <c r="P49" s="277">
        <v>4.5</v>
      </c>
      <c r="Q49" s="271">
        <v>104.8</v>
      </c>
      <c r="R49" s="277">
        <v>0.6</v>
      </c>
      <c r="S49" s="269"/>
    </row>
    <row r="50" spans="1:19" x14ac:dyDescent="0.15">
      <c r="A50" s="275"/>
      <c r="B50" s="276">
        <v>11</v>
      </c>
      <c r="C50" s="271">
        <v>110.4</v>
      </c>
      <c r="D50" s="277">
        <v>0.2</v>
      </c>
      <c r="E50" s="282">
        <v>106.4</v>
      </c>
      <c r="F50" s="277">
        <v>2.7</v>
      </c>
      <c r="G50" s="271">
        <v>104.5</v>
      </c>
      <c r="H50" s="277">
        <v>-3.2</v>
      </c>
      <c r="I50" s="282">
        <v>98.3</v>
      </c>
      <c r="J50" s="277">
        <v>-10.3</v>
      </c>
      <c r="K50" s="271">
        <v>135.19999999999999</v>
      </c>
      <c r="L50" s="277">
        <v>8.3000000000000007</v>
      </c>
      <c r="M50" s="282">
        <v>116.9</v>
      </c>
      <c r="N50" s="277">
        <v>9.5</v>
      </c>
      <c r="O50" s="271">
        <v>113</v>
      </c>
      <c r="P50" s="277">
        <v>0.1</v>
      </c>
      <c r="Q50" s="271">
        <v>108.9</v>
      </c>
      <c r="R50" s="277">
        <v>3.9</v>
      </c>
      <c r="S50" s="269"/>
    </row>
    <row r="51" spans="1:19" x14ac:dyDescent="0.15">
      <c r="A51" s="283"/>
      <c r="B51" s="284">
        <v>12</v>
      </c>
      <c r="C51" s="285">
        <v>110.5</v>
      </c>
      <c r="D51" s="286">
        <v>0.1</v>
      </c>
      <c r="E51" s="287">
        <v>106.9</v>
      </c>
      <c r="F51" s="286">
        <v>0.5</v>
      </c>
      <c r="G51" s="285">
        <v>102.6</v>
      </c>
      <c r="H51" s="286">
        <v>-1.8</v>
      </c>
      <c r="I51" s="287">
        <v>104.5</v>
      </c>
      <c r="J51" s="286">
        <v>6.3</v>
      </c>
      <c r="K51" s="285">
        <v>137.69999999999999</v>
      </c>
      <c r="L51" s="286">
        <v>1.8</v>
      </c>
      <c r="M51" s="287">
        <v>113.8</v>
      </c>
      <c r="N51" s="286">
        <v>-2.7</v>
      </c>
      <c r="O51" s="285">
        <v>108</v>
      </c>
      <c r="P51" s="286">
        <v>-4.4000000000000004</v>
      </c>
      <c r="Q51" s="285">
        <v>107.1</v>
      </c>
      <c r="R51" s="286">
        <v>-1.7</v>
      </c>
      <c r="S51" s="269"/>
    </row>
    <row r="52" spans="1:19" x14ac:dyDescent="0.15">
      <c r="A52" s="275">
        <v>1997</v>
      </c>
      <c r="B52" s="276">
        <v>1</v>
      </c>
      <c r="C52" s="279">
        <v>116.1</v>
      </c>
      <c r="D52" s="280">
        <v>5.0999999999999996</v>
      </c>
      <c r="E52" s="281">
        <v>110.6</v>
      </c>
      <c r="F52" s="280">
        <v>3.5</v>
      </c>
      <c r="G52" s="279">
        <v>105.6</v>
      </c>
      <c r="H52" s="280">
        <v>2.9</v>
      </c>
      <c r="I52" s="281">
        <v>126.2</v>
      </c>
      <c r="J52" s="280">
        <v>20.8</v>
      </c>
      <c r="K52" s="279">
        <v>135.4</v>
      </c>
      <c r="L52" s="280">
        <v>-1.7</v>
      </c>
      <c r="M52" s="281">
        <v>134.6</v>
      </c>
      <c r="N52" s="280">
        <v>18.3</v>
      </c>
      <c r="O52" s="279">
        <v>111.1</v>
      </c>
      <c r="P52" s="280">
        <v>2.9</v>
      </c>
      <c r="Q52" s="279">
        <v>108.4</v>
      </c>
      <c r="R52" s="280">
        <v>1.2</v>
      </c>
      <c r="S52" s="274"/>
    </row>
    <row r="53" spans="1:19" x14ac:dyDescent="0.15">
      <c r="A53" s="275"/>
      <c r="B53" s="276">
        <v>2</v>
      </c>
      <c r="C53" s="271">
        <v>113.2</v>
      </c>
      <c r="D53" s="277">
        <v>-2.5</v>
      </c>
      <c r="E53" s="282">
        <v>109.1</v>
      </c>
      <c r="F53" s="277">
        <v>-1.4</v>
      </c>
      <c r="G53" s="271">
        <v>100.6</v>
      </c>
      <c r="H53" s="277">
        <v>-4.7</v>
      </c>
      <c r="I53" s="282">
        <v>105.1</v>
      </c>
      <c r="J53" s="277">
        <v>-16.7</v>
      </c>
      <c r="K53" s="271">
        <v>140.5</v>
      </c>
      <c r="L53" s="277">
        <v>3.8</v>
      </c>
      <c r="M53" s="282">
        <v>116</v>
      </c>
      <c r="N53" s="277">
        <v>-13.8</v>
      </c>
      <c r="O53" s="271">
        <v>113.8</v>
      </c>
      <c r="P53" s="277">
        <v>2.4</v>
      </c>
      <c r="Q53" s="271">
        <v>108</v>
      </c>
      <c r="R53" s="277">
        <v>-0.4</v>
      </c>
      <c r="S53" s="269"/>
    </row>
    <row r="54" spans="1:19" x14ac:dyDescent="0.15">
      <c r="A54" s="275"/>
      <c r="B54" s="276">
        <v>3</v>
      </c>
      <c r="C54" s="271">
        <v>110.5</v>
      </c>
      <c r="D54" s="277">
        <v>-2.4</v>
      </c>
      <c r="E54" s="282">
        <v>110.9</v>
      </c>
      <c r="F54" s="277">
        <v>1.6</v>
      </c>
      <c r="G54" s="271">
        <v>106.8</v>
      </c>
      <c r="H54" s="277">
        <v>6.2</v>
      </c>
      <c r="I54" s="282">
        <v>100.3</v>
      </c>
      <c r="J54" s="277">
        <v>-4.5999999999999996</v>
      </c>
      <c r="K54" s="271">
        <v>129.9</v>
      </c>
      <c r="L54" s="277">
        <v>-7.5</v>
      </c>
      <c r="M54" s="282">
        <v>114.1</v>
      </c>
      <c r="N54" s="277">
        <v>-1.6</v>
      </c>
      <c r="O54" s="271">
        <v>109.7</v>
      </c>
      <c r="P54" s="277">
        <v>-3.6</v>
      </c>
      <c r="Q54" s="271">
        <v>111.7</v>
      </c>
      <c r="R54" s="277">
        <v>3.4</v>
      </c>
      <c r="S54" s="269"/>
    </row>
    <row r="55" spans="1:19" x14ac:dyDescent="0.15">
      <c r="A55" s="275"/>
      <c r="B55" s="276">
        <v>4</v>
      </c>
      <c r="C55" s="271">
        <v>110.2</v>
      </c>
      <c r="D55" s="277">
        <v>-0.3</v>
      </c>
      <c r="E55" s="282">
        <v>109.4</v>
      </c>
      <c r="F55" s="277">
        <v>-1.4</v>
      </c>
      <c r="G55" s="271">
        <v>101.3</v>
      </c>
      <c r="H55" s="277">
        <v>-5.0999999999999996</v>
      </c>
      <c r="I55" s="282">
        <v>106.6</v>
      </c>
      <c r="J55" s="277">
        <v>6.3</v>
      </c>
      <c r="K55" s="271">
        <v>125.9</v>
      </c>
      <c r="L55" s="277">
        <v>-3.1</v>
      </c>
      <c r="M55" s="282">
        <v>111.4</v>
      </c>
      <c r="N55" s="277">
        <v>-2.4</v>
      </c>
      <c r="O55" s="271">
        <v>110.9</v>
      </c>
      <c r="P55" s="277">
        <v>1.1000000000000001</v>
      </c>
      <c r="Q55" s="271">
        <v>109.4</v>
      </c>
      <c r="R55" s="277">
        <v>-2.1</v>
      </c>
      <c r="S55" s="269"/>
    </row>
    <row r="56" spans="1:19" x14ac:dyDescent="0.15">
      <c r="A56" s="275"/>
      <c r="B56" s="276">
        <v>5</v>
      </c>
      <c r="C56" s="271">
        <v>115.2</v>
      </c>
      <c r="D56" s="277">
        <v>4.5</v>
      </c>
      <c r="E56" s="282">
        <v>108</v>
      </c>
      <c r="F56" s="277">
        <v>-1.3</v>
      </c>
      <c r="G56" s="271">
        <v>98</v>
      </c>
      <c r="H56" s="277">
        <v>-3.3</v>
      </c>
      <c r="I56" s="282">
        <v>119.1</v>
      </c>
      <c r="J56" s="277">
        <v>11.7</v>
      </c>
      <c r="K56" s="271">
        <v>148.80000000000001</v>
      </c>
      <c r="L56" s="277">
        <v>18.2</v>
      </c>
      <c r="M56" s="282">
        <v>113.7</v>
      </c>
      <c r="N56" s="277">
        <v>2.1</v>
      </c>
      <c r="O56" s="271">
        <v>110</v>
      </c>
      <c r="P56" s="277">
        <v>-0.8</v>
      </c>
      <c r="Q56" s="271">
        <v>114.7</v>
      </c>
      <c r="R56" s="277">
        <v>4.8</v>
      </c>
      <c r="S56" s="269"/>
    </row>
    <row r="57" spans="1:19" x14ac:dyDescent="0.15">
      <c r="A57" s="275"/>
      <c r="B57" s="276">
        <v>6</v>
      </c>
      <c r="C57" s="271">
        <v>112.3</v>
      </c>
      <c r="D57" s="277">
        <v>-2.5</v>
      </c>
      <c r="E57" s="282">
        <v>106.7</v>
      </c>
      <c r="F57" s="277">
        <v>-1.2</v>
      </c>
      <c r="G57" s="271">
        <v>98.9</v>
      </c>
      <c r="H57" s="277">
        <v>0.9</v>
      </c>
      <c r="I57" s="282">
        <v>105.3</v>
      </c>
      <c r="J57" s="277">
        <v>-11.6</v>
      </c>
      <c r="K57" s="271">
        <v>149.6</v>
      </c>
      <c r="L57" s="277">
        <v>0.5</v>
      </c>
      <c r="M57" s="282">
        <v>110</v>
      </c>
      <c r="N57" s="277">
        <v>-3.3</v>
      </c>
      <c r="O57" s="271">
        <v>108.6</v>
      </c>
      <c r="P57" s="277">
        <v>-1.3</v>
      </c>
      <c r="Q57" s="271">
        <v>109.5</v>
      </c>
      <c r="R57" s="277">
        <v>-4.5</v>
      </c>
      <c r="S57" s="269"/>
    </row>
    <row r="58" spans="1:19" x14ac:dyDescent="0.15">
      <c r="A58" s="275"/>
      <c r="B58" s="276">
        <v>7</v>
      </c>
      <c r="C58" s="271">
        <v>112.9</v>
      </c>
      <c r="D58" s="277">
        <v>0.5</v>
      </c>
      <c r="E58" s="282">
        <v>105.4</v>
      </c>
      <c r="F58" s="277">
        <v>-1.2</v>
      </c>
      <c r="G58" s="271">
        <v>103.6</v>
      </c>
      <c r="H58" s="277">
        <v>4.8</v>
      </c>
      <c r="I58" s="282">
        <v>100</v>
      </c>
      <c r="J58" s="277">
        <v>-5</v>
      </c>
      <c r="K58" s="271">
        <v>149.4</v>
      </c>
      <c r="L58" s="277">
        <v>-0.1</v>
      </c>
      <c r="M58" s="282">
        <v>112.6</v>
      </c>
      <c r="N58" s="277">
        <v>2.4</v>
      </c>
      <c r="O58" s="271">
        <v>108.9</v>
      </c>
      <c r="P58" s="277">
        <v>0.3</v>
      </c>
      <c r="Q58" s="271">
        <v>109.5</v>
      </c>
      <c r="R58" s="277">
        <v>0</v>
      </c>
      <c r="S58" s="269"/>
    </row>
    <row r="59" spans="1:19" x14ac:dyDescent="0.15">
      <c r="A59" s="275"/>
      <c r="B59" s="276">
        <v>8</v>
      </c>
      <c r="C59" s="271">
        <v>113.4</v>
      </c>
      <c r="D59" s="277">
        <v>0.4</v>
      </c>
      <c r="E59" s="282">
        <v>105.5</v>
      </c>
      <c r="F59" s="277">
        <v>0.1</v>
      </c>
      <c r="G59" s="271">
        <v>97.7</v>
      </c>
      <c r="H59" s="277">
        <v>-5.7</v>
      </c>
      <c r="I59" s="282">
        <v>122.2</v>
      </c>
      <c r="J59" s="277">
        <v>22.2</v>
      </c>
      <c r="K59" s="271">
        <v>148.4</v>
      </c>
      <c r="L59" s="277">
        <v>-0.7</v>
      </c>
      <c r="M59" s="282">
        <v>99.3</v>
      </c>
      <c r="N59" s="277">
        <v>-11.8</v>
      </c>
      <c r="O59" s="271">
        <v>107.5</v>
      </c>
      <c r="P59" s="277">
        <v>-1.3</v>
      </c>
      <c r="Q59" s="271">
        <v>106.7</v>
      </c>
      <c r="R59" s="277">
        <v>-2.6</v>
      </c>
      <c r="S59" s="269"/>
    </row>
    <row r="60" spans="1:19" x14ac:dyDescent="0.15">
      <c r="A60" s="275"/>
      <c r="B60" s="276">
        <v>9</v>
      </c>
      <c r="C60" s="271">
        <v>126.8</v>
      </c>
      <c r="D60" s="277">
        <v>11.8</v>
      </c>
      <c r="E60" s="282">
        <v>105.2</v>
      </c>
      <c r="F60" s="277">
        <v>-0.3</v>
      </c>
      <c r="G60" s="271">
        <v>105.7</v>
      </c>
      <c r="H60" s="277">
        <v>8.1999999999999993</v>
      </c>
      <c r="I60" s="282">
        <v>173.1</v>
      </c>
      <c r="J60" s="277">
        <v>41.7</v>
      </c>
      <c r="K60" s="271">
        <v>134.6</v>
      </c>
      <c r="L60" s="277">
        <v>-9.3000000000000007</v>
      </c>
      <c r="M60" s="282">
        <v>111.5</v>
      </c>
      <c r="N60" s="277">
        <v>12.3</v>
      </c>
      <c r="O60" s="271">
        <v>109.2</v>
      </c>
      <c r="P60" s="277">
        <v>1.6</v>
      </c>
      <c r="Q60" s="271">
        <v>110.2</v>
      </c>
      <c r="R60" s="277">
        <v>3.3</v>
      </c>
      <c r="S60" s="269"/>
    </row>
    <row r="61" spans="1:19" x14ac:dyDescent="0.15">
      <c r="A61" s="275"/>
      <c r="B61" s="276">
        <v>10</v>
      </c>
      <c r="C61" s="271">
        <v>115.2</v>
      </c>
      <c r="D61" s="277">
        <v>-9.1</v>
      </c>
      <c r="E61" s="282">
        <v>104.3</v>
      </c>
      <c r="F61" s="277">
        <v>-0.9</v>
      </c>
      <c r="G61" s="271">
        <v>96.3</v>
      </c>
      <c r="H61" s="277">
        <v>-8.9</v>
      </c>
      <c r="I61" s="282">
        <v>134.5</v>
      </c>
      <c r="J61" s="277">
        <v>-22.3</v>
      </c>
      <c r="K61" s="271">
        <v>137.6</v>
      </c>
      <c r="L61" s="277">
        <v>2.2000000000000002</v>
      </c>
      <c r="M61" s="282">
        <v>112.9</v>
      </c>
      <c r="N61" s="277">
        <v>1.3</v>
      </c>
      <c r="O61" s="271">
        <v>107.9</v>
      </c>
      <c r="P61" s="277">
        <v>-1.2</v>
      </c>
      <c r="Q61" s="271">
        <v>112.9</v>
      </c>
      <c r="R61" s="277">
        <v>2.5</v>
      </c>
      <c r="S61" s="269"/>
    </row>
    <row r="62" spans="1:19" x14ac:dyDescent="0.15">
      <c r="A62" s="275"/>
      <c r="B62" s="276">
        <v>11</v>
      </c>
      <c r="C62" s="271">
        <v>113.6</v>
      </c>
      <c r="D62" s="277">
        <v>-1.4</v>
      </c>
      <c r="E62" s="282">
        <v>102.6</v>
      </c>
      <c r="F62" s="277">
        <v>-1.6</v>
      </c>
      <c r="G62" s="271">
        <v>89.5</v>
      </c>
      <c r="H62" s="277">
        <v>-7.1</v>
      </c>
      <c r="I62" s="282">
        <v>147.30000000000001</v>
      </c>
      <c r="J62" s="277">
        <v>9.5</v>
      </c>
      <c r="K62" s="271">
        <v>126.7</v>
      </c>
      <c r="L62" s="277">
        <v>-7.9</v>
      </c>
      <c r="M62" s="282">
        <v>89.6</v>
      </c>
      <c r="N62" s="277">
        <v>-20.6</v>
      </c>
      <c r="O62" s="271">
        <v>102.8</v>
      </c>
      <c r="P62" s="277">
        <v>-4.7</v>
      </c>
      <c r="Q62" s="271">
        <v>104.2</v>
      </c>
      <c r="R62" s="277">
        <v>-7.7</v>
      </c>
      <c r="S62" s="269"/>
    </row>
    <row r="63" spans="1:19" x14ac:dyDescent="0.15">
      <c r="A63" s="283"/>
      <c r="B63" s="284">
        <v>12</v>
      </c>
      <c r="C63" s="285">
        <v>112.5</v>
      </c>
      <c r="D63" s="286">
        <v>-1</v>
      </c>
      <c r="E63" s="287">
        <v>102.9</v>
      </c>
      <c r="F63" s="286">
        <v>0.3</v>
      </c>
      <c r="G63" s="285">
        <v>95.7</v>
      </c>
      <c r="H63" s="286">
        <v>6.9</v>
      </c>
      <c r="I63" s="287">
        <v>138.1</v>
      </c>
      <c r="J63" s="286">
        <v>-6.2</v>
      </c>
      <c r="K63" s="285">
        <v>114.3</v>
      </c>
      <c r="L63" s="286">
        <v>-9.8000000000000007</v>
      </c>
      <c r="M63" s="287">
        <v>119.1</v>
      </c>
      <c r="N63" s="286">
        <v>32.9</v>
      </c>
      <c r="O63" s="285">
        <v>110.1</v>
      </c>
      <c r="P63" s="286">
        <v>7.1</v>
      </c>
      <c r="Q63" s="285">
        <v>108.8</v>
      </c>
      <c r="R63" s="286">
        <v>4.4000000000000004</v>
      </c>
      <c r="S63" s="278"/>
    </row>
  </sheetData>
  <mergeCells count="8">
    <mergeCell ref="O2:P2"/>
    <mergeCell ref="Q2:R2"/>
    <mergeCell ref="C2:D2"/>
    <mergeCell ref="E2:F2"/>
    <mergeCell ref="G2:H2"/>
    <mergeCell ref="I2:J2"/>
    <mergeCell ref="K2:L2"/>
    <mergeCell ref="M2:N2"/>
  </mergeCells>
  <phoneticPr fontId="1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60"/>
  <sheetViews>
    <sheetView workbookViewId="0">
      <pane xSplit="2" ySplit="3" topLeftCell="C4" activePane="bottomRight" state="frozen"/>
      <selection pane="topRight" activeCell="C1" sqref="C1"/>
      <selection pane="bottomLeft" activeCell="A5" sqref="A5"/>
      <selection pane="bottomRight"/>
    </sheetView>
  </sheetViews>
  <sheetFormatPr defaultColWidth="8.875" defaultRowHeight="13.5" x14ac:dyDescent="0.15"/>
  <cols>
    <col min="1" max="1" width="8.5" style="291" customWidth="1"/>
    <col min="2" max="2" width="7.125" style="291" customWidth="1"/>
    <col min="3" max="256" width="8.875" style="292"/>
    <col min="257" max="257" width="8.5" style="292" customWidth="1"/>
    <col min="258" max="258" width="7.125" style="292" customWidth="1"/>
    <col min="259" max="512" width="8.875" style="292"/>
    <col min="513" max="513" width="8.5" style="292" customWidth="1"/>
    <col min="514" max="514" width="7.125" style="292" customWidth="1"/>
    <col min="515" max="768" width="8.875" style="292"/>
    <col min="769" max="769" width="8.5" style="292" customWidth="1"/>
    <col min="770" max="770" width="7.125" style="292" customWidth="1"/>
    <col min="771" max="1024" width="8.875" style="292"/>
    <col min="1025" max="1025" width="8.5" style="292" customWidth="1"/>
    <col min="1026" max="1026" width="7.125" style="292" customWidth="1"/>
    <col min="1027" max="1280" width="8.875" style="292"/>
    <col min="1281" max="1281" width="8.5" style="292" customWidth="1"/>
    <col min="1282" max="1282" width="7.125" style="292" customWidth="1"/>
    <col min="1283" max="1536" width="8.875" style="292"/>
    <col min="1537" max="1537" width="8.5" style="292" customWidth="1"/>
    <col min="1538" max="1538" width="7.125" style="292" customWidth="1"/>
    <col min="1539" max="1792" width="8.875" style="292"/>
    <col min="1793" max="1793" width="8.5" style="292" customWidth="1"/>
    <col min="1794" max="1794" width="7.125" style="292" customWidth="1"/>
    <col min="1795" max="2048" width="8.875" style="292"/>
    <col min="2049" max="2049" width="8.5" style="292" customWidth="1"/>
    <col min="2050" max="2050" width="7.125" style="292" customWidth="1"/>
    <col min="2051" max="2304" width="8.875" style="292"/>
    <col min="2305" max="2305" width="8.5" style="292" customWidth="1"/>
    <col min="2306" max="2306" width="7.125" style="292" customWidth="1"/>
    <col min="2307" max="2560" width="8.875" style="292"/>
    <col min="2561" max="2561" width="8.5" style="292" customWidth="1"/>
    <col min="2562" max="2562" width="7.125" style="292" customWidth="1"/>
    <col min="2563" max="2816" width="8.875" style="292"/>
    <col min="2817" max="2817" width="8.5" style="292" customWidth="1"/>
    <col min="2818" max="2818" width="7.125" style="292" customWidth="1"/>
    <col min="2819" max="3072" width="8.875" style="292"/>
    <col min="3073" max="3073" width="8.5" style="292" customWidth="1"/>
    <col min="3074" max="3074" width="7.125" style="292" customWidth="1"/>
    <col min="3075" max="3328" width="8.875" style="292"/>
    <col min="3329" max="3329" width="8.5" style="292" customWidth="1"/>
    <col min="3330" max="3330" width="7.125" style="292" customWidth="1"/>
    <col min="3331" max="3584" width="8.875" style="292"/>
    <col min="3585" max="3585" width="8.5" style="292" customWidth="1"/>
    <col min="3586" max="3586" width="7.125" style="292" customWidth="1"/>
    <col min="3587" max="3840" width="8.875" style="292"/>
    <col min="3841" max="3841" width="8.5" style="292" customWidth="1"/>
    <col min="3842" max="3842" width="7.125" style="292" customWidth="1"/>
    <col min="3843" max="4096" width="8.875" style="292"/>
    <col min="4097" max="4097" width="8.5" style="292" customWidth="1"/>
    <col min="4098" max="4098" width="7.125" style="292" customWidth="1"/>
    <col min="4099" max="4352" width="8.875" style="292"/>
    <col min="4353" max="4353" width="8.5" style="292" customWidth="1"/>
    <col min="4354" max="4354" width="7.125" style="292" customWidth="1"/>
    <col min="4355" max="4608" width="8.875" style="292"/>
    <col min="4609" max="4609" width="8.5" style="292" customWidth="1"/>
    <col min="4610" max="4610" width="7.125" style="292" customWidth="1"/>
    <col min="4611" max="4864" width="8.875" style="292"/>
    <col min="4865" max="4865" width="8.5" style="292" customWidth="1"/>
    <col min="4866" max="4866" width="7.125" style="292" customWidth="1"/>
    <col min="4867" max="5120" width="8.875" style="292"/>
    <col min="5121" max="5121" width="8.5" style="292" customWidth="1"/>
    <col min="5122" max="5122" width="7.125" style="292" customWidth="1"/>
    <col min="5123" max="5376" width="8.875" style="292"/>
    <col min="5377" max="5377" width="8.5" style="292" customWidth="1"/>
    <col min="5378" max="5378" width="7.125" style="292" customWidth="1"/>
    <col min="5379" max="5632" width="8.875" style="292"/>
    <col min="5633" max="5633" width="8.5" style="292" customWidth="1"/>
    <col min="5634" max="5634" width="7.125" style="292" customWidth="1"/>
    <col min="5635" max="5888" width="8.875" style="292"/>
    <col min="5889" max="5889" width="8.5" style="292" customWidth="1"/>
    <col min="5890" max="5890" width="7.125" style="292" customWidth="1"/>
    <col min="5891" max="6144" width="8.875" style="292"/>
    <col min="6145" max="6145" width="8.5" style="292" customWidth="1"/>
    <col min="6146" max="6146" width="7.125" style="292" customWidth="1"/>
    <col min="6147" max="6400" width="8.875" style="292"/>
    <col min="6401" max="6401" width="8.5" style="292" customWidth="1"/>
    <col min="6402" max="6402" width="7.125" style="292" customWidth="1"/>
    <col min="6403" max="6656" width="8.875" style="292"/>
    <col min="6657" max="6657" width="8.5" style="292" customWidth="1"/>
    <col min="6658" max="6658" width="7.125" style="292" customWidth="1"/>
    <col min="6659" max="6912" width="8.875" style="292"/>
    <col min="6913" max="6913" width="8.5" style="292" customWidth="1"/>
    <col min="6914" max="6914" width="7.125" style="292" customWidth="1"/>
    <col min="6915" max="7168" width="8.875" style="292"/>
    <col min="7169" max="7169" width="8.5" style="292" customWidth="1"/>
    <col min="7170" max="7170" width="7.125" style="292" customWidth="1"/>
    <col min="7171" max="7424" width="8.875" style="292"/>
    <col min="7425" max="7425" width="8.5" style="292" customWidth="1"/>
    <col min="7426" max="7426" width="7.125" style="292" customWidth="1"/>
    <col min="7427" max="7680" width="8.875" style="292"/>
    <col min="7681" max="7681" width="8.5" style="292" customWidth="1"/>
    <col min="7682" max="7682" width="7.125" style="292" customWidth="1"/>
    <col min="7683" max="7936" width="8.875" style="292"/>
    <col min="7937" max="7937" width="8.5" style="292" customWidth="1"/>
    <col min="7938" max="7938" width="7.125" style="292" customWidth="1"/>
    <col min="7939" max="8192" width="8.875" style="292"/>
    <col min="8193" max="8193" width="8.5" style="292" customWidth="1"/>
    <col min="8194" max="8194" width="7.125" style="292" customWidth="1"/>
    <col min="8195" max="8448" width="8.875" style="292"/>
    <col min="8449" max="8449" width="8.5" style="292" customWidth="1"/>
    <col min="8450" max="8450" width="7.125" style="292" customWidth="1"/>
    <col min="8451" max="8704" width="8.875" style="292"/>
    <col min="8705" max="8705" width="8.5" style="292" customWidth="1"/>
    <col min="8706" max="8706" width="7.125" style="292" customWidth="1"/>
    <col min="8707" max="8960" width="8.875" style="292"/>
    <col min="8961" max="8961" width="8.5" style="292" customWidth="1"/>
    <col min="8962" max="8962" width="7.125" style="292" customWidth="1"/>
    <col min="8963" max="9216" width="8.875" style="292"/>
    <col min="9217" max="9217" width="8.5" style="292" customWidth="1"/>
    <col min="9218" max="9218" width="7.125" style="292" customWidth="1"/>
    <col min="9219" max="9472" width="8.875" style="292"/>
    <col min="9473" max="9473" width="8.5" style="292" customWidth="1"/>
    <col min="9474" max="9474" width="7.125" style="292" customWidth="1"/>
    <col min="9475" max="9728" width="8.875" style="292"/>
    <col min="9729" max="9729" width="8.5" style="292" customWidth="1"/>
    <col min="9730" max="9730" width="7.125" style="292" customWidth="1"/>
    <col min="9731" max="9984" width="8.875" style="292"/>
    <col min="9985" max="9985" width="8.5" style="292" customWidth="1"/>
    <col min="9986" max="9986" width="7.125" style="292" customWidth="1"/>
    <col min="9987" max="10240" width="8.875" style="292"/>
    <col min="10241" max="10241" width="8.5" style="292" customWidth="1"/>
    <col min="10242" max="10242" width="7.125" style="292" customWidth="1"/>
    <col min="10243" max="10496" width="8.875" style="292"/>
    <col min="10497" max="10497" width="8.5" style="292" customWidth="1"/>
    <col min="10498" max="10498" width="7.125" style="292" customWidth="1"/>
    <col min="10499" max="10752" width="8.875" style="292"/>
    <col min="10753" max="10753" width="8.5" style="292" customWidth="1"/>
    <col min="10754" max="10754" width="7.125" style="292" customWidth="1"/>
    <col min="10755" max="11008" width="8.875" style="292"/>
    <col min="11009" max="11009" width="8.5" style="292" customWidth="1"/>
    <col min="11010" max="11010" width="7.125" style="292" customWidth="1"/>
    <col min="11011" max="11264" width="8.875" style="292"/>
    <col min="11265" max="11265" width="8.5" style="292" customWidth="1"/>
    <col min="11266" max="11266" width="7.125" style="292" customWidth="1"/>
    <col min="11267" max="11520" width="8.875" style="292"/>
    <col min="11521" max="11521" width="8.5" style="292" customWidth="1"/>
    <col min="11522" max="11522" width="7.125" style="292" customWidth="1"/>
    <col min="11523" max="11776" width="8.875" style="292"/>
    <col min="11777" max="11777" width="8.5" style="292" customWidth="1"/>
    <col min="11778" max="11778" width="7.125" style="292" customWidth="1"/>
    <col min="11779" max="12032" width="8.875" style="292"/>
    <col min="12033" max="12033" width="8.5" style="292" customWidth="1"/>
    <col min="12034" max="12034" width="7.125" style="292" customWidth="1"/>
    <col min="12035" max="12288" width="8.875" style="292"/>
    <col min="12289" max="12289" width="8.5" style="292" customWidth="1"/>
    <col min="12290" max="12290" width="7.125" style="292" customWidth="1"/>
    <col min="12291" max="12544" width="8.875" style="292"/>
    <col min="12545" max="12545" width="8.5" style="292" customWidth="1"/>
    <col min="12546" max="12546" width="7.125" style="292" customWidth="1"/>
    <col min="12547" max="12800" width="8.875" style="292"/>
    <col min="12801" max="12801" width="8.5" style="292" customWidth="1"/>
    <col min="12802" max="12802" width="7.125" style="292" customWidth="1"/>
    <col min="12803" max="13056" width="8.875" style="292"/>
    <col min="13057" max="13057" width="8.5" style="292" customWidth="1"/>
    <col min="13058" max="13058" width="7.125" style="292" customWidth="1"/>
    <col min="13059" max="13312" width="8.875" style="292"/>
    <col min="13313" max="13313" width="8.5" style="292" customWidth="1"/>
    <col min="13314" max="13314" width="7.125" style="292" customWidth="1"/>
    <col min="13315" max="13568" width="8.875" style="292"/>
    <col min="13569" max="13569" width="8.5" style="292" customWidth="1"/>
    <col min="13570" max="13570" width="7.125" style="292" customWidth="1"/>
    <col min="13571" max="13824" width="8.875" style="292"/>
    <col min="13825" max="13825" width="8.5" style="292" customWidth="1"/>
    <col min="13826" max="13826" width="7.125" style="292" customWidth="1"/>
    <col min="13827" max="14080" width="8.875" style="292"/>
    <col min="14081" max="14081" width="8.5" style="292" customWidth="1"/>
    <col min="14082" max="14082" width="7.125" style="292" customWidth="1"/>
    <col min="14083" max="14336" width="8.875" style="292"/>
    <col min="14337" max="14337" width="8.5" style="292" customWidth="1"/>
    <col min="14338" max="14338" width="7.125" style="292" customWidth="1"/>
    <col min="14339" max="14592" width="8.875" style="292"/>
    <col min="14593" max="14593" width="8.5" style="292" customWidth="1"/>
    <col min="14594" max="14594" width="7.125" style="292" customWidth="1"/>
    <col min="14595" max="14848" width="8.875" style="292"/>
    <col min="14849" max="14849" width="8.5" style="292" customWidth="1"/>
    <col min="14850" max="14850" width="7.125" style="292" customWidth="1"/>
    <col min="14851" max="15104" width="8.875" style="292"/>
    <col min="15105" max="15105" width="8.5" style="292" customWidth="1"/>
    <col min="15106" max="15106" width="7.125" style="292" customWidth="1"/>
    <col min="15107" max="15360" width="8.875" style="292"/>
    <col min="15361" max="15361" width="8.5" style="292" customWidth="1"/>
    <col min="15362" max="15362" width="7.125" style="292" customWidth="1"/>
    <col min="15363" max="15616" width="8.875" style="292"/>
    <col min="15617" max="15617" width="8.5" style="292" customWidth="1"/>
    <col min="15618" max="15618" width="7.125" style="292" customWidth="1"/>
    <col min="15619" max="15872" width="8.875" style="292"/>
    <col min="15873" max="15873" width="8.5" style="292" customWidth="1"/>
    <col min="15874" max="15874" width="7.125" style="292" customWidth="1"/>
    <col min="15875" max="16128" width="8.875" style="292"/>
    <col min="16129" max="16129" width="8.5" style="292" customWidth="1"/>
    <col min="16130" max="16130" width="7.125" style="292" customWidth="1"/>
    <col min="16131" max="16384" width="8.875" style="292"/>
  </cols>
  <sheetData>
    <row r="1" spans="1:10" x14ac:dyDescent="0.15">
      <c r="A1" s="2" t="s">
        <v>382</v>
      </c>
    </row>
    <row r="2" spans="1:10" x14ac:dyDescent="0.15">
      <c r="A2" s="579" t="s">
        <v>339</v>
      </c>
      <c r="B2" s="579" t="s">
        <v>340</v>
      </c>
      <c r="C2" s="581" t="s">
        <v>341</v>
      </c>
      <c r="D2" s="581"/>
      <c r="E2" s="581"/>
      <c r="F2" s="582"/>
      <c r="G2" s="583" t="s">
        <v>342</v>
      </c>
      <c r="H2" s="581"/>
      <c r="I2" s="581"/>
      <c r="J2" s="581"/>
    </row>
    <row r="3" spans="1:10" x14ac:dyDescent="0.15">
      <c r="A3" s="580"/>
      <c r="B3" s="580"/>
      <c r="C3" s="293" t="s">
        <v>343</v>
      </c>
      <c r="D3" s="293" t="s">
        <v>344</v>
      </c>
      <c r="E3" s="293" t="s">
        <v>345</v>
      </c>
      <c r="F3" s="294" t="s">
        <v>346</v>
      </c>
      <c r="G3" s="295" t="s">
        <v>343</v>
      </c>
      <c r="H3" s="293" t="s">
        <v>344</v>
      </c>
      <c r="I3" s="293" t="s">
        <v>345</v>
      </c>
      <c r="J3" s="293" t="s">
        <v>346</v>
      </c>
    </row>
    <row r="4" spans="1:10" x14ac:dyDescent="0.15">
      <c r="A4" s="296">
        <v>1994</v>
      </c>
      <c r="B4" s="297">
        <v>1</v>
      </c>
      <c r="C4" s="298">
        <v>92</v>
      </c>
      <c r="D4" s="298">
        <v>88.1</v>
      </c>
      <c r="E4" s="298">
        <v>114.4</v>
      </c>
      <c r="F4" s="299">
        <v>129.85244040862659</v>
      </c>
      <c r="G4" s="300">
        <v>100.4</v>
      </c>
      <c r="H4" s="298">
        <v>97.8</v>
      </c>
      <c r="I4" s="298">
        <v>112.6</v>
      </c>
      <c r="J4" s="298">
        <v>115.13292433537832</v>
      </c>
    </row>
    <row r="5" spans="1:10" x14ac:dyDescent="0.15">
      <c r="A5" s="301" t="s">
        <v>383</v>
      </c>
      <c r="B5" s="297">
        <v>2</v>
      </c>
      <c r="C5" s="298">
        <v>95.9</v>
      </c>
      <c r="D5" s="298">
        <v>95</v>
      </c>
      <c r="E5" s="298">
        <v>114.1</v>
      </c>
      <c r="F5" s="299">
        <v>120.10526315789474</v>
      </c>
      <c r="G5" s="300">
        <v>99</v>
      </c>
      <c r="H5" s="298">
        <v>98.5</v>
      </c>
      <c r="I5" s="298">
        <v>111.3</v>
      </c>
      <c r="J5" s="298">
        <v>112.99492385786803</v>
      </c>
    </row>
    <row r="6" spans="1:10" x14ac:dyDescent="0.15">
      <c r="A6" s="297"/>
      <c r="B6" s="297">
        <v>3</v>
      </c>
      <c r="C6" s="298">
        <v>138</v>
      </c>
      <c r="D6" s="298">
        <v>132.6</v>
      </c>
      <c r="E6" s="298">
        <v>107</v>
      </c>
      <c r="F6" s="299">
        <v>80.693815987933633</v>
      </c>
      <c r="G6" s="300">
        <v>114.7</v>
      </c>
      <c r="H6" s="298">
        <v>110</v>
      </c>
      <c r="I6" s="298">
        <v>108.5</v>
      </c>
      <c r="J6" s="298">
        <v>98.636363636363626</v>
      </c>
    </row>
    <row r="7" spans="1:10" x14ac:dyDescent="0.15">
      <c r="A7" s="297"/>
      <c r="B7" s="297">
        <v>4</v>
      </c>
      <c r="C7" s="298">
        <v>97.8</v>
      </c>
      <c r="D7" s="298">
        <v>99</v>
      </c>
      <c r="E7" s="298">
        <v>103</v>
      </c>
      <c r="F7" s="299">
        <v>104.04040404040404</v>
      </c>
      <c r="G7" s="300">
        <v>98.8</v>
      </c>
      <c r="H7" s="298">
        <v>100.3</v>
      </c>
      <c r="I7" s="298">
        <v>105.9</v>
      </c>
      <c r="J7" s="298">
        <v>105.58325024925226</v>
      </c>
    </row>
    <row r="8" spans="1:10" x14ac:dyDescent="0.15">
      <c r="A8" s="297"/>
      <c r="B8" s="297">
        <v>5</v>
      </c>
      <c r="C8" s="298">
        <v>91.8</v>
      </c>
      <c r="D8" s="298">
        <v>91</v>
      </c>
      <c r="E8" s="298">
        <v>103.3</v>
      </c>
      <c r="F8" s="299">
        <v>113.51648351648352</v>
      </c>
      <c r="G8" s="300">
        <v>98.4</v>
      </c>
      <c r="H8" s="298">
        <v>97.4</v>
      </c>
      <c r="I8" s="298">
        <v>104.3</v>
      </c>
      <c r="J8" s="298">
        <v>107.0841889117043</v>
      </c>
    </row>
    <row r="9" spans="1:10" x14ac:dyDescent="0.15">
      <c r="A9" s="297"/>
      <c r="B9" s="297">
        <v>6</v>
      </c>
      <c r="C9" s="298">
        <v>100.9</v>
      </c>
      <c r="D9" s="298">
        <v>88.9</v>
      </c>
      <c r="E9" s="298">
        <v>102.5</v>
      </c>
      <c r="F9" s="299">
        <v>115.29808773903261</v>
      </c>
      <c r="G9" s="300">
        <v>100.5</v>
      </c>
      <c r="H9" s="298">
        <v>92.2</v>
      </c>
      <c r="I9" s="298">
        <v>102.4</v>
      </c>
      <c r="J9" s="298">
        <v>111.06290672451193</v>
      </c>
    </row>
    <row r="10" spans="1:10" x14ac:dyDescent="0.15">
      <c r="A10" s="297"/>
      <c r="B10" s="297">
        <v>7</v>
      </c>
      <c r="C10" s="298">
        <v>98.8</v>
      </c>
      <c r="D10" s="298">
        <v>99.8</v>
      </c>
      <c r="E10" s="298">
        <v>102.4</v>
      </c>
      <c r="F10" s="299">
        <v>102.6052104208417</v>
      </c>
      <c r="G10" s="300">
        <v>98.2</v>
      </c>
      <c r="H10" s="298">
        <v>99.2</v>
      </c>
      <c r="I10" s="298">
        <v>100.8</v>
      </c>
      <c r="J10" s="298">
        <v>101.61290322580645</v>
      </c>
    </row>
    <row r="11" spans="1:10" x14ac:dyDescent="0.15">
      <c r="A11" s="297"/>
      <c r="B11" s="297">
        <v>8</v>
      </c>
      <c r="C11" s="298">
        <v>94.1</v>
      </c>
      <c r="D11" s="298">
        <v>95.3</v>
      </c>
      <c r="E11" s="298">
        <v>102.1</v>
      </c>
      <c r="F11" s="299">
        <v>107.13536201469044</v>
      </c>
      <c r="G11" s="300">
        <v>103.1</v>
      </c>
      <c r="H11" s="298">
        <v>103.1</v>
      </c>
      <c r="I11" s="298">
        <v>100.3</v>
      </c>
      <c r="J11" s="298">
        <v>97.284190106692535</v>
      </c>
    </row>
    <row r="12" spans="1:10" x14ac:dyDescent="0.15">
      <c r="A12" s="297"/>
      <c r="B12" s="297">
        <v>9</v>
      </c>
      <c r="C12" s="298">
        <v>107.1</v>
      </c>
      <c r="D12" s="298">
        <v>108.3</v>
      </c>
      <c r="E12" s="298">
        <v>100.3</v>
      </c>
      <c r="F12" s="299">
        <v>92.613111726685133</v>
      </c>
      <c r="G12" s="300">
        <v>101.4</v>
      </c>
      <c r="H12" s="298">
        <v>101.5</v>
      </c>
      <c r="I12" s="298">
        <v>102.4</v>
      </c>
      <c r="J12" s="298">
        <v>100.88669950738918</v>
      </c>
    </row>
    <row r="13" spans="1:10" x14ac:dyDescent="0.15">
      <c r="A13" s="297"/>
      <c r="B13" s="297">
        <v>10</v>
      </c>
      <c r="C13" s="298">
        <v>99.5</v>
      </c>
      <c r="D13" s="298">
        <v>102.5</v>
      </c>
      <c r="E13" s="298">
        <v>100.9</v>
      </c>
      <c r="F13" s="299">
        <v>98.439024390243915</v>
      </c>
      <c r="G13" s="300">
        <v>101.3</v>
      </c>
      <c r="H13" s="298">
        <v>102.7</v>
      </c>
      <c r="I13" s="298">
        <v>101.5</v>
      </c>
      <c r="J13" s="298">
        <v>98.831548198636796</v>
      </c>
    </row>
    <row r="14" spans="1:10" x14ac:dyDescent="0.15">
      <c r="A14" s="297"/>
      <c r="B14" s="297">
        <v>11</v>
      </c>
      <c r="C14" s="298">
        <v>105.6</v>
      </c>
      <c r="D14" s="298">
        <v>107.8</v>
      </c>
      <c r="E14" s="298">
        <v>101</v>
      </c>
      <c r="F14" s="299">
        <v>93.692022263450838</v>
      </c>
      <c r="G14" s="300">
        <v>106.1</v>
      </c>
      <c r="H14" s="298">
        <v>106.9</v>
      </c>
      <c r="I14" s="298">
        <v>100.2</v>
      </c>
      <c r="J14" s="298">
        <v>93.732460243217957</v>
      </c>
    </row>
    <row r="15" spans="1:10" x14ac:dyDescent="0.15">
      <c r="A15" s="297"/>
      <c r="B15" s="297">
        <v>12</v>
      </c>
      <c r="C15" s="298">
        <v>104.6</v>
      </c>
      <c r="D15" s="298">
        <v>106.1</v>
      </c>
      <c r="E15" s="298">
        <v>102.1</v>
      </c>
      <c r="F15" s="299">
        <v>96.22997172478793</v>
      </c>
      <c r="G15" s="300">
        <v>101.7</v>
      </c>
      <c r="H15" s="298">
        <v>102.2</v>
      </c>
      <c r="I15" s="298">
        <v>102.7</v>
      </c>
      <c r="J15" s="298">
        <v>100.48923679060667</v>
      </c>
    </row>
    <row r="16" spans="1:10" x14ac:dyDescent="0.15">
      <c r="A16" s="302">
        <v>1995</v>
      </c>
      <c r="B16" s="303">
        <v>1</v>
      </c>
      <c r="C16" s="304">
        <v>85.2</v>
      </c>
      <c r="D16" s="304">
        <v>80.3</v>
      </c>
      <c r="E16" s="304">
        <v>103.4</v>
      </c>
      <c r="F16" s="305">
        <v>128.76712328767124</v>
      </c>
      <c r="G16" s="306">
        <v>92.9</v>
      </c>
      <c r="H16" s="304">
        <v>89.3</v>
      </c>
      <c r="I16" s="304">
        <v>101.6</v>
      </c>
      <c r="J16" s="304">
        <v>113.77379619260918</v>
      </c>
    </row>
    <row r="17" spans="1:10" x14ac:dyDescent="0.15">
      <c r="A17" s="301" t="s">
        <v>383</v>
      </c>
      <c r="B17" s="297">
        <v>2</v>
      </c>
      <c r="C17" s="298">
        <v>92.7</v>
      </c>
      <c r="D17" s="298">
        <v>94.5</v>
      </c>
      <c r="E17" s="298">
        <v>101.9</v>
      </c>
      <c r="F17" s="299">
        <v>107.83068783068784</v>
      </c>
      <c r="G17" s="300">
        <v>95.4</v>
      </c>
      <c r="H17" s="298">
        <v>97.4</v>
      </c>
      <c r="I17" s="298">
        <v>99.7</v>
      </c>
      <c r="J17" s="298">
        <v>102.36139630390144</v>
      </c>
    </row>
    <row r="18" spans="1:10" x14ac:dyDescent="0.15">
      <c r="A18" s="297"/>
      <c r="B18" s="297">
        <v>3</v>
      </c>
      <c r="C18" s="298">
        <v>119.9</v>
      </c>
      <c r="D18" s="298">
        <v>121.7</v>
      </c>
      <c r="E18" s="298">
        <v>97.7</v>
      </c>
      <c r="F18" s="299">
        <v>80.279375513557923</v>
      </c>
      <c r="G18" s="300">
        <v>99.3</v>
      </c>
      <c r="H18" s="298">
        <v>100.9</v>
      </c>
      <c r="I18" s="298">
        <v>99.4</v>
      </c>
      <c r="J18" s="298">
        <v>98.513379583746286</v>
      </c>
    </row>
    <row r="19" spans="1:10" x14ac:dyDescent="0.15">
      <c r="A19" s="297"/>
      <c r="B19" s="297">
        <v>4</v>
      </c>
      <c r="C19" s="298">
        <v>100.1</v>
      </c>
      <c r="D19" s="298">
        <v>98.2</v>
      </c>
      <c r="E19" s="298">
        <v>98.6</v>
      </c>
      <c r="F19" s="299">
        <v>100.40733197556007</v>
      </c>
      <c r="G19" s="300">
        <v>101.4</v>
      </c>
      <c r="H19" s="298">
        <v>99.7</v>
      </c>
      <c r="I19" s="298">
        <v>101.5</v>
      </c>
      <c r="J19" s="298">
        <v>101.80541624874624</v>
      </c>
    </row>
    <row r="20" spans="1:10" x14ac:dyDescent="0.15">
      <c r="A20" s="297"/>
      <c r="B20" s="297">
        <v>5</v>
      </c>
      <c r="C20" s="298">
        <v>100.8</v>
      </c>
      <c r="D20" s="298">
        <v>96.5</v>
      </c>
      <c r="E20" s="298">
        <v>101.4</v>
      </c>
      <c r="F20" s="299">
        <v>105.0777202072539</v>
      </c>
      <c r="G20" s="300">
        <v>107.5</v>
      </c>
      <c r="H20" s="298">
        <v>102.8</v>
      </c>
      <c r="I20" s="298">
        <v>102.2</v>
      </c>
      <c r="J20" s="298">
        <v>99.416342412451371</v>
      </c>
    </row>
    <row r="21" spans="1:10" x14ac:dyDescent="0.15">
      <c r="A21" s="297"/>
      <c r="B21" s="297">
        <v>6</v>
      </c>
      <c r="C21" s="298">
        <v>103.7</v>
      </c>
      <c r="D21" s="298">
        <v>101.4</v>
      </c>
      <c r="E21" s="298">
        <v>103.3</v>
      </c>
      <c r="F21" s="299">
        <v>101.87376725838264</v>
      </c>
      <c r="G21" s="300">
        <v>103.8</v>
      </c>
      <c r="H21" s="298">
        <v>105.2</v>
      </c>
      <c r="I21" s="298">
        <v>102.9</v>
      </c>
      <c r="J21" s="298">
        <v>97.813688212927758</v>
      </c>
    </row>
    <row r="22" spans="1:10" x14ac:dyDescent="0.15">
      <c r="A22" s="297"/>
      <c r="B22" s="297">
        <v>7</v>
      </c>
      <c r="C22" s="298">
        <v>100.4</v>
      </c>
      <c r="D22" s="298">
        <v>99.3</v>
      </c>
      <c r="E22" s="298">
        <v>103.8</v>
      </c>
      <c r="F22" s="299">
        <v>104.53172205438067</v>
      </c>
      <c r="G22" s="300">
        <v>100.1</v>
      </c>
      <c r="H22" s="298">
        <v>99</v>
      </c>
      <c r="I22" s="298">
        <v>101.8</v>
      </c>
      <c r="J22" s="298">
        <v>102.82828282828282</v>
      </c>
    </row>
    <row r="23" spans="1:10" x14ac:dyDescent="0.15">
      <c r="A23" s="297"/>
      <c r="B23" s="297">
        <v>8</v>
      </c>
      <c r="C23" s="298">
        <v>91.8</v>
      </c>
      <c r="D23" s="298">
        <v>93.5</v>
      </c>
      <c r="E23" s="298">
        <v>103.4</v>
      </c>
      <c r="F23" s="299">
        <v>110.58823529411765</v>
      </c>
      <c r="G23" s="300">
        <v>101.1</v>
      </c>
      <c r="H23" s="298">
        <v>101.5</v>
      </c>
      <c r="I23" s="298">
        <v>101.6</v>
      </c>
      <c r="J23" s="298">
        <v>100.09852216748767</v>
      </c>
    </row>
    <row r="24" spans="1:10" x14ac:dyDescent="0.15">
      <c r="A24" s="297"/>
      <c r="B24" s="297">
        <v>9</v>
      </c>
      <c r="C24" s="298">
        <v>100.5</v>
      </c>
      <c r="D24" s="298">
        <v>105</v>
      </c>
      <c r="E24" s="298">
        <v>96.6</v>
      </c>
      <c r="F24" s="299">
        <v>92</v>
      </c>
      <c r="G24" s="300">
        <v>95.3</v>
      </c>
      <c r="H24" s="298">
        <v>98.9</v>
      </c>
      <c r="I24" s="298">
        <v>98.6</v>
      </c>
      <c r="J24" s="298">
        <v>99.696663296258833</v>
      </c>
    </row>
    <row r="25" spans="1:10" x14ac:dyDescent="0.15">
      <c r="A25" s="297"/>
      <c r="B25" s="297">
        <v>10</v>
      </c>
      <c r="C25" s="298">
        <v>98.1</v>
      </c>
      <c r="D25" s="298">
        <v>99.2</v>
      </c>
      <c r="E25" s="298">
        <v>96.7</v>
      </c>
      <c r="F25" s="299">
        <v>97.479838709677423</v>
      </c>
      <c r="G25" s="300">
        <v>99.6</v>
      </c>
      <c r="H25" s="298">
        <v>99.1</v>
      </c>
      <c r="I25" s="298">
        <v>97.1</v>
      </c>
      <c r="J25" s="298">
        <v>97.981836528758819</v>
      </c>
    </row>
    <row r="26" spans="1:10" x14ac:dyDescent="0.15">
      <c r="A26" s="297"/>
      <c r="B26" s="297">
        <v>11</v>
      </c>
      <c r="C26" s="298">
        <v>101.3</v>
      </c>
      <c r="D26" s="298">
        <v>103.2</v>
      </c>
      <c r="E26" s="298">
        <v>100.1</v>
      </c>
      <c r="F26" s="299">
        <v>96.996124031007753</v>
      </c>
      <c r="G26" s="300">
        <v>101.5</v>
      </c>
      <c r="H26" s="298">
        <v>102.1</v>
      </c>
      <c r="I26" s="298">
        <v>99.6</v>
      </c>
      <c r="J26" s="298">
        <v>97.551420176297739</v>
      </c>
    </row>
    <row r="27" spans="1:10" x14ac:dyDescent="0.15">
      <c r="A27" s="307"/>
      <c r="B27" s="307">
        <v>12</v>
      </c>
      <c r="C27" s="308">
        <v>105.4</v>
      </c>
      <c r="D27" s="308">
        <v>107.3</v>
      </c>
      <c r="E27" s="308">
        <v>93.2</v>
      </c>
      <c r="F27" s="309">
        <v>86.859273066169621</v>
      </c>
      <c r="G27" s="310">
        <v>102.5</v>
      </c>
      <c r="H27" s="308">
        <v>103.2</v>
      </c>
      <c r="I27" s="308">
        <v>93.9</v>
      </c>
      <c r="J27" s="308">
        <v>90.988372093023258</v>
      </c>
    </row>
    <row r="28" spans="1:10" x14ac:dyDescent="0.15">
      <c r="A28" s="296">
        <v>1996</v>
      </c>
      <c r="B28" s="297">
        <v>1</v>
      </c>
      <c r="C28" s="298">
        <v>93.7</v>
      </c>
      <c r="D28" s="298">
        <v>91.6</v>
      </c>
      <c r="E28" s="298">
        <v>89.5</v>
      </c>
      <c r="F28" s="299">
        <v>97.707423580786042</v>
      </c>
      <c r="G28" s="300">
        <v>102</v>
      </c>
      <c r="H28" s="298">
        <v>101.8</v>
      </c>
      <c r="I28" s="298">
        <v>87.8</v>
      </c>
      <c r="J28" s="298">
        <v>86.247544204322196</v>
      </c>
    </row>
    <row r="29" spans="1:10" x14ac:dyDescent="0.15">
      <c r="A29" s="301" t="s">
        <v>383</v>
      </c>
      <c r="B29" s="297">
        <v>2</v>
      </c>
      <c r="C29" s="298">
        <v>103.6</v>
      </c>
      <c r="D29" s="298">
        <v>102.9</v>
      </c>
      <c r="E29" s="298">
        <v>95.3</v>
      </c>
      <c r="F29" s="299">
        <v>92.614188532555872</v>
      </c>
      <c r="G29" s="300">
        <v>106.5</v>
      </c>
      <c r="H29" s="298">
        <v>106.1</v>
      </c>
      <c r="I29" s="298">
        <v>93.6</v>
      </c>
      <c r="J29" s="298">
        <v>88.218661639962306</v>
      </c>
    </row>
    <row r="30" spans="1:10" x14ac:dyDescent="0.15">
      <c r="A30" s="297"/>
      <c r="B30" s="297">
        <v>3</v>
      </c>
      <c r="C30" s="298">
        <v>127.7</v>
      </c>
      <c r="D30" s="298">
        <v>123.8</v>
      </c>
      <c r="E30" s="298">
        <v>91.9</v>
      </c>
      <c r="F30" s="299">
        <v>74.232633279483039</v>
      </c>
      <c r="G30" s="300">
        <v>105.6</v>
      </c>
      <c r="H30" s="298">
        <v>102.3</v>
      </c>
      <c r="I30" s="298">
        <v>93.8</v>
      </c>
      <c r="J30" s="298">
        <v>91.691104594330398</v>
      </c>
    </row>
    <row r="31" spans="1:10" x14ac:dyDescent="0.15">
      <c r="A31" s="297"/>
      <c r="B31" s="297">
        <v>4</v>
      </c>
      <c r="C31" s="298">
        <v>102.7</v>
      </c>
      <c r="D31" s="298">
        <v>100.9</v>
      </c>
      <c r="E31" s="298">
        <v>93.3</v>
      </c>
      <c r="F31" s="299">
        <v>92.467789890981166</v>
      </c>
      <c r="G31" s="300">
        <v>104.2</v>
      </c>
      <c r="H31" s="298">
        <v>102.9</v>
      </c>
      <c r="I31" s="298">
        <v>96.2</v>
      </c>
      <c r="J31" s="298">
        <v>93.488824101069</v>
      </c>
    </row>
    <row r="32" spans="1:10" x14ac:dyDescent="0.15">
      <c r="A32" s="297"/>
      <c r="B32" s="297">
        <v>5</v>
      </c>
      <c r="C32" s="298">
        <v>97.6</v>
      </c>
      <c r="D32" s="298">
        <v>98.1</v>
      </c>
      <c r="E32" s="298">
        <v>93.5</v>
      </c>
      <c r="F32" s="299">
        <v>95.310907237512737</v>
      </c>
      <c r="G32" s="300">
        <v>103.4</v>
      </c>
      <c r="H32" s="298">
        <v>104.4</v>
      </c>
      <c r="I32" s="298">
        <v>94.2</v>
      </c>
      <c r="J32" s="298">
        <v>90.229885057471265</v>
      </c>
    </row>
    <row r="33" spans="1:10" x14ac:dyDescent="0.15">
      <c r="A33" s="297"/>
      <c r="B33" s="297">
        <v>6</v>
      </c>
      <c r="C33" s="298">
        <v>100.5</v>
      </c>
      <c r="D33" s="298">
        <v>98.2</v>
      </c>
      <c r="E33" s="298">
        <v>95</v>
      </c>
      <c r="F33" s="299">
        <v>96.741344195519346</v>
      </c>
      <c r="G33" s="300">
        <v>100.9</v>
      </c>
      <c r="H33" s="298">
        <v>102.3</v>
      </c>
      <c r="I33" s="298">
        <v>94.3</v>
      </c>
      <c r="J33" s="298">
        <v>92.179863147605076</v>
      </c>
    </row>
    <row r="34" spans="1:10" x14ac:dyDescent="0.15">
      <c r="A34" s="297"/>
      <c r="B34" s="297">
        <v>7</v>
      </c>
      <c r="C34" s="298">
        <v>106.9</v>
      </c>
      <c r="D34" s="298">
        <v>106.2</v>
      </c>
      <c r="E34" s="298">
        <v>95.9</v>
      </c>
      <c r="F34" s="299">
        <v>90.301318267419958</v>
      </c>
      <c r="G34" s="300">
        <v>106.9</v>
      </c>
      <c r="H34" s="298">
        <v>106.2</v>
      </c>
      <c r="I34" s="298">
        <v>93.8</v>
      </c>
      <c r="J34" s="298">
        <v>88.323917137476457</v>
      </c>
    </row>
    <row r="35" spans="1:10" x14ac:dyDescent="0.15">
      <c r="A35" s="297"/>
      <c r="B35" s="297">
        <v>8</v>
      </c>
      <c r="C35" s="298">
        <v>94.1</v>
      </c>
      <c r="D35" s="298">
        <v>94.3</v>
      </c>
      <c r="E35" s="298">
        <v>95</v>
      </c>
      <c r="F35" s="299">
        <v>100.74231177094379</v>
      </c>
      <c r="G35" s="300">
        <v>104.1</v>
      </c>
      <c r="H35" s="298">
        <v>102.5</v>
      </c>
      <c r="I35" s="298">
        <v>93.2</v>
      </c>
      <c r="J35" s="298">
        <v>90.926829268292693</v>
      </c>
    </row>
    <row r="36" spans="1:10" x14ac:dyDescent="0.15">
      <c r="A36" s="297"/>
      <c r="B36" s="297">
        <v>9</v>
      </c>
      <c r="C36" s="298">
        <v>112.5</v>
      </c>
      <c r="D36" s="298">
        <v>112</v>
      </c>
      <c r="E36" s="298">
        <v>92.7</v>
      </c>
      <c r="F36" s="299">
        <v>82.767857142857153</v>
      </c>
      <c r="G36" s="300">
        <v>106.9</v>
      </c>
      <c r="H36" s="298">
        <v>105.7</v>
      </c>
      <c r="I36" s="298">
        <v>94.7</v>
      </c>
      <c r="J36" s="298">
        <v>89.593188268684955</v>
      </c>
    </row>
    <row r="37" spans="1:10" x14ac:dyDescent="0.15">
      <c r="A37" s="297"/>
      <c r="B37" s="297">
        <v>10</v>
      </c>
      <c r="C37" s="298">
        <v>108.8</v>
      </c>
      <c r="D37" s="298">
        <v>108.3</v>
      </c>
      <c r="E37" s="298">
        <v>94.8</v>
      </c>
      <c r="F37" s="299">
        <v>87.534626038781155</v>
      </c>
      <c r="G37" s="300">
        <v>110.2</v>
      </c>
      <c r="H37" s="298">
        <v>108.3</v>
      </c>
      <c r="I37" s="298">
        <v>95</v>
      </c>
      <c r="J37" s="298">
        <v>87.719298245614041</v>
      </c>
    </row>
    <row r="38" spans="1:10" x14ac:dyDescent="0.15">
      <c r="A38" s="297"/>
      <c r="B38" s="297">
        <v>11</v>
      </c>
      <c r="C38" s="298">
        <v>110.5</v>
      </c>
      <c r="D38" s="298">
        <v>110.8</v>
      </c>
      <c r="E38" s="298">
        <v>95.9</v>
      </c>
      <c r="F38" s="299">
        <v>86.55234657039712</v>
      </c>
      <c r="G38" s="300">
        <v>110.4</v>
      </c>
      <c r="H38" s="298">
        <v>109.7</v>
      </c>
      <c r="I38" s="298">
        <v>95.5</v>
      </c>
      <c r="J38" s="298">
        <v>87.055606198723794</v>
      </c>
    </row>
    <row r="39" spans="1:10" x14ac:dyDescent="0.15">
      <c r="A39" s="297"/>
      <c r="B39" s="297">
        <v>12</v>
      </c>
      <c r="C39" s="298">
        <v>113.6</v>
      </c>
      <c r="D39" s="298">
        <v>112.6</v>
      </c>
      <c r="E39" s="298">
        <v>94.7</v>
      </c>
      <c r="F39" s="299">
        <v>84.103019538188278</v>
      </c>
      <c r="G39" s="300">
        <v>110.5</v>
      </c>
      <c r="H39" s="298">
        <v>108.3</v>
      </c>
      <c r="I39" s="298">
        <v>95.6</v>
      </c>
      <c r="J39" s="298">
        <v>88.273314866112656</v>
      </c>
    </row>
    <row r="40" spans="1:10" x14ac:dyDescent="0.15">
      <c r="A40" s="302">
        <v>1997</v>
      </c>
      <c r="B40" s="311">
        <v>1</v>
      </c>
      <c r="C40" s="312">
        <v>106.8</v>
      </c>
      <c r="D40" s="312">
        <v>100.3</v>
      </c>
      <c r="E40" s="312">
        <v>98.5</v>
      </c>
      <c r="F40" s="313">
        <v>98.205383848454645</v>
      </c>
      <c r="G40" s="314">
        <v>116.1</v>
      </c>
      <c r="H40" s="312">
        <v>111.7</v>
      </c>
      <c r="I40" s="312">
        <v>96.6</v>
      </c>
      <c r="J40" s="312">
        <v>86.481647269471793</v>
      </c>
    </row>
    <row r="41" spans="1:10" x14ac:dyDescent="0.15">
      <c r="A41" s="301" t="s">
        <v>383</v>
      </c>
      <c r="B41" s="297">
        <v>2</v>
      </c>
      <c r="C41" s="298">
        <v>110.2</v>
      </c>
      <c r="D41" s="298">
        <v>109</v>
      </c>
      <c r="E41" s="298">
        <v>97.9</v>
      </c>
      <c r="F41" s="299">
        <v>89.816513761467903</v>
      </c>
      <c r="G41" s="300">
        <v>113.2</v>
      </c>
      <c r="H41" s="298">
        <v>111.8</v>
      </c>
      <c r="I41" s="298">
        <v>96.3</v>
      </c>
      <c r="J41" s="298">
        <v>86.135957066189633</v>
      </c>
    </row>
    <row r="42" spans="1:10" x14ac:dyDescent="0.15">
      <c r="A42" s="297"/>
      <c r="B42" s="297">
        <v>3</v>
      </c>
      <c r="C42" s="298">
        <v>133.80000000000001</v>
      </c>
      <c r="D42" s="298">
        <v>132.80000000000001</v>
      </c>
      <c r="E42" s="298">
        <v>88</v>
      </c>
      <c r="F42" s="299">
        <v>66.265060240963848</v>
      </c>
      <c r="G42" s="300">
        <v>110.5</v>
      </c>
      <c r="H42" s="298">
        <v>110.1</v>
      </c>
      <c r="I42" s="298">
        <v>90.1</v>
      </c>
      <c r="J42" s="298">
        <v>81.834695731153488</v>
      </c>
    </row>
    <row r="43" spans="1:10" x14ac:dyDescent="0.15">
      <c r="A43" s="297"/>
      <c r="B43" s="297">
        <v>4</v>
      </c>
      <c r="C43" s="298">
        <v>108.4</v>
      </c>
      <c r="D43" s="298">
        <v>102.9</v>
      </c>
      <c r="E43" s="298">
        <v>92.8</v>
      </c>
      <c r="F43" s="299">
        <v>90.184645286686091</v>
      </c>
      <c r="G43" s="300">
        <v>110.2</v>
      </c>
      <c r="H43" s="298">
        <v>105</v>
      </c>
      <c r="I43" s="298">
        <v>95.7</v>
      </c>
      <c r="J43" s="298">
        <v>91.142857142857153</v>
      </c>
    </row>
    <row r="44" spans="1:10" x14ac:dyDescent="0.15">
      <c r="A44" s="297"/>
      <c r="B44" s="297">
        <v>5</v>
      </c>
      <c r="C44" s="298">
        <v>109.1</v>
      </c>
      <c r="D44" s="298">
        <v>105</v>
      </c>
      <c r="E44" s="298">
        <v>96.3</v>
      </c>
      <c r="F44" s="299">
        <v>91.714285714285708</v>
      </c>
      <c r="G44" s="300">
        <v>115.2</v>
      </c>
      <c r="H44" s="298">
        <v>110.9</v>
      </c>
      <c r="I44" s="298">
        <v>96.9</v>
      </c>
      <c r="J44" s="298">
        <v>87.376014427412088</v>
      </c>
    </row>
    <row r="45" spans="1:10" x14ac:dyDescent="0.15">
      <c r="A45" s="297"/>
      <c r="B45" s="297">
        <v>6</v>
      </c>
      <c r="C45" s="298">
        <v>111.6</v>
      </c>
      <c r="D45" s="298">
        <v>108.3</v>
      </c>
      <c r="E45" s="298">
        <v>98.8</v>
      </c>
      <c r="F45" s="299">
        <v>91.228070175438589</v>
      </c>
      <c r="G45" s="300">
        <v>112.3</v>
      </c>
      <c r="H45" s="298">
        <v>112.2</v>
      </c>
      <c r="I45" s="298">
        <v>97.9</v>
      </c>
      <c r="J45" s="298">
        <v>87.254901960784309</v>
      </c>
    </row>
    <row r="46" spans="1:10" x14ac:dyDescent="0.15">
      <c r="A46" s="297"/>
      <c r="B46" s="297">
        <v>7</v>
      </c>
      <c r="C46" s="298">
        <v>112.7</v>
      </c>
      <c r="D46" s="298">
        <v>109.6</v>
      </c>
      <c r="E46" s="298">
        <v>102.5</v>
      </c>
      <c r="F46" s="299">
        <v>93.521897810218974</v>
      </c>
      <c r="G46" s="300">
        <v>112.9</v>
      </c>
      <c r="H46" s="298">
        <v>110</v>
      </c>
      <c r="I46" s="298">
        <v>100.1</v>
      </c>
      <c r="J46" s="298">
        <v>91</v>
      </c>
    </row>
    <row r="47" spans="1:10" x14ac:dyDescent="0.15">
      <c r="A47" s="297"/>
      <c r="B47" s="297">
        <v>8</v>
      </c>
      <c r="C47" s="298">
        <v>102.3</v>
      </c>
      <c r="D47" s="298">
        <v>100.9</v>
      </c>
      <c r="E47" s="298">
        <v>102</v>
      </c>
      <c r="F47" s="299">
        <v>101.09018830525271</v>
      </c>
      <c r="G47" s="300">
        <v>113.4</v>
      </c>
      <c r="H47" s="298">
        <v>109.9</v>
      </c>
      <c r="I47" s="298">
        <v>100</v>
      </c>
      <c r="J47" s="298">
        <v>90.99181073703366</v>
      </c>
    </row>
    <row r="48" spans="1:10" x14ac:dyDescent="0.15">
      <c r="A48" s="297"/>
      <c r="B48" s="297">
        <v>9</v>
      </c>
      <c r="C48" s="298">
        <v>133.5</v>
      </c>
      <c r="D48" s="298">
        <v>125</v>
      </c>
      <c r="E48" s="298">
        <v>97</v>
      </c>
      <c r="F48" s="299">
        <v>77.599999999999994</v>
      </c>
      <c r="G48" s="300">
        <v>126.8</v>
      </c>
      <c r="H48" s="298">
        <v>118.4</v>
      </c>
      <c r="I48" s="298">
        <v>99.2</v>
      </c>
      <c r="J48" s="298">
        <v>83.78378378378379</v>
      </c>
    </row>
    <row r="49" spans="1:10" x14ac:dyDescent="0.15">
      <c r="A49" s="297"/>
      <c r="B49" s="297">
        <v>10</v>
      </c>
      <c r="C49" s="298">
        <v>113.9</v>
      </c>
      <c r="D49" s="298">
        <v>110.2</v>
      </c>
      <c r="E49" s="298">
        <v>101.9</v>
      </c>
      <c r="F49" s="299">
        <v>92.468239564428316</v>
      </c>
      <c r="G49" s="300">
        <v>115.2</v>
      </c>
      <c r="H49" s="298">
        <v>109.8</v>
      </c>
      <c r="I49" s="298">
        <v>102.1</v>
      </c>
      <c r="J49" s="298">
        <v>92.987249544626593</v>
      </c>
    </row>
    <row r="50" spans="1:10" x14ac:dyDescent="0.15">
      <c r="A50" s="297"/>
      <c r="B50" s="297">
        <v>11</v>
      </c>
      <c r="C50" s="298">
        <v>113.7</v>
      </c>
      <c r="D50" s="298">
        <v>107.6</v>
      </c>
      <c r="E50" s="298">
        <v>103.6</v>
      </c>
      <c r="F50" s="299">
        <v>96.282527881040892</v>
      </c>
      <c r="G50" s="300">
        <v>113.6</v>
      </c>
      <c r="H50" s="298">
        <v>106.2</v>
      </c>
      <c r="I50" s="298">
        <v>103.2</v>
      </c>
      <c r="J50" s="298">
        <v>97.175141242937855</v>
      </c>
    </row>
    <row r="51" spans="1:10" x14ac:dyDescent="0.15">
      <c r="A51" s="307"/>
      <c r="B51" s="307">
        <v>12</v>
      </c>
      <c r="C51" s="308">
        <v>115.6</v>
      </c>
      <c r="D51" s="308">
        <v>110.1</v>
      </c>
      <c r="E51" s="308">
        <v>103.1</v>
      </c>
      <c r="F51" s="309">
        <v>93.642143505903718</v>
      </c>
      <c r="G51" s="310">
        <v>112.5</v>
      </c>
      <c r="H51" s="308">
        <v>105.7</v>
      </c>
      <c r="I51" s="308">
        <v>104.2</v>
      </c>
      <c r="J51" s="308">
        <v>98.580889309366128</v>
      </c>
    </row>
    <row r="52" spans="1:10" x14ac:dyDescent="0.15">
      <c r="A52" s="584" t="s">
        <v>351</v>
      </c>
      <c r="B52" s="585"/>
      <c r="C52" s="585"/>
      <c r="D52" s="585"/>
      <c r="E52" s="585"/>
      <c r="F52" s="586"/>
      <c r="G52" s="315">
        <v>0.91561899999999996</v>
      </c>
      <c r="H52" s="316">
        <v>0.91736300000000004</v>
      </c>
      <c r="I52" s="316">
        <v>1.0721149999999999</v>
      </c>
      <c r="J52" s="316">
        <v>1.167702</v>
      </c>
    </row>
    <row r="53" spans="1:10" x14ac:dyDescent="0.15">
      <c r="A53" s="296" t="s">
        <v>352</v>
      </c>
      <c r="B53" s="297">
        <v>1</v>
      </c>
      <c r="C53" s="298">
        <v>105.5</v>
      </c>
      <c r="D53" s="298">
        <v>99.4</v>
      </c>
      <c r="E53" s="298">
        <v>108.3</v>
      </c>
      <c r="F53" s="299">
        <v>108.95372233400403</v>
      </c>
      <c r="G53" s="300">
        <v>113.1</v>
      </c>
      <c r="H53" s="298">
        <v>109.3</v>
      </c>
      <c r="I53" s="298">
        <v>105.4</v>
      </c>
      <c r="J53" s="312">
        <v>96.431838975297353</v>
      </c>
    </row>
    <row r="54" spans="1:10" x14ac:dyDescent="0.15">
      <c r="A54" s="296" t="s">
        <v>353</v>
      </c>
      <c r="B54" s="297">
        <v>2</v>
      </c>
      <c r="C54" s="298">
        <v>107.7</v>
      </c>
      <c r="D54" s="298">
        <v>103.6</v>
      </c>
      <c r="E54" s="298">
        <v>105.7</v>
      </c>
      <c r="F54" s="299">
        <v>102.02702702702705</v>
      </c>
      <c r="G54" s="300">
        <v>110.4</v>
      </c>
      <c r="H54" s="298">
        <v>105.7</v>
      </c>
      <c r="I54" s="298">
        <v>103.9</v>
      </c>
      <c r="J54" s="298">
        <v>98.297067171239362</v>
      </c>
    </row>
    <row r="55" spans="1:10" x14ac:dyDescent="0.15">
      <c r="A55" s="301" t="s">
        <v>354</v>
      </c>
      <c r="B55" s="297">
        <v>3</v>
      </c>
      <c r="C55" s="298">
        <v>133.6</v>
      </c>
      <c r="D55" s="298">
        <v>130.5</v>
      </c>
      <c r="E55" s="298">
        <v>99.5</v>
      </c>
      <c r="F55" s="299">
        <v>76.245210727969351</v>
      </c>
      <c r="G55" s="300">
        <v>110.8</v>
      </c>
      <c r="H55" s="298">
        <v>108</v>
      </c>
      <c r="I55" s="298">
        <v>102.7</v>
      </c>
      <c r="J55" s="298">
        <v>95.092592592592595</v>
      </c>
    </row>
    <row r="56" spans="1:10" x14ac:dyDescent="0.15">
      <c r="A56" s="307"/>
      <c r="B56" s="317" t="s">
        <v>355</v>
      </c>
      <c r="C56" s="308">
        <v>115.6</v>
      </c>
      <c r="D56" s="308">
        <v>111.2</v>
      </c>
      <c r="E56" s="308">
        <v>104.5</v>
      </c>
      <c r="F56" s="309">
        <v>95.7</v>
      </c>
      <c r="G56" s="310">
        <v>111.4</v>
      </c>
      <c r="H56" s="308">
        <v>107.7</v>
      </c>
      <c r="I56" s="308">
        <v>104</v>
      </c>
      <c r="J56" s="308">
        <v>96.6</v>
      </c>
    </row>
    <row r="57" spans="1:10" x14ac:dyDescent="0.15">
      <c r="A57" s="302" t="s">
        <v>356</v>
      </c>
      <c r="B57" s="311">
        <v>1</v>
      </c>
      <c r="C57" s="312">
        <v>96.1</v>
      </c>
      <c r="D57" s="312">
        <v>90.3</v>
      </c>
      <c r="E57" s="312">
        <v>115.6</v>
      </c>
      <c r="F57" s="313">
        <v>128</v>
      </c>
      <c r="G57" s="314">
        <v>104</v>
      </c>
      <c r="H57" s="312">
        <v>100.9</v>
      </c>
      <c r="I57" s="312">
        <v>111.7</v>
      </c>
      <c r="J57" s="312">
        <v>110.7</v>
      </c>
    </row>
    <row r="58" spans="1:10" x14ac:dyDescent="0.15">
      <c r="A58" s="296" t="s">
        <v>353</v>
      </c>
      <c r="B58" s="297">
        <v>2</v>
      </c>
      <c r="C58" s="298">
        <v>99.1</v>
      </c>
      <c r="D58" s="298">
        <v>95</v>
      </c>
      <c r="E58" s="298">
        <v>115.8</v>
      </c>
      <c r="F58" s="299">
        <v>121.9</v>
      </c>
      <c r="G58" s="300">
        <v>101.2</v>
      </c>
      <c r="H58" s="298">
        <v>98.4</v>
      </c>
      <c r="I58" s="298">
        <v>110.9</v>
      </c>
      <c r="J58" s="298">
        <v>112.7</v>
      </c>
    </row>
    <row r="59" spans="1:10" x14ac:dyDescent="0.15">
      <c r="A59" s="301" t="s">
        <v>354</v>
      </c>
      <c r="B59" s="297">
        <v>3</v>
      </c>
      <c r="C59" s="298">
        <v>125.6</v>
      </c>
      <c r="D59" s="298">
        <v>123.4</v>
      </c>
      <c r="E59" s="298">
        <v>107.8</v>
      </c>
      <c r="F59" s="299">
        <v>87.4</v>
      </c>
      <c r="G59" s="300">
        <v>100.7</v>
      </c>
      <c r="H59" s="298">
        <v>97.2</v>
      </c>
      <c r="I59" s="298">
        <v>111.9</v>
      </c>
      <c r="J59" s="298">
        <v>115.1</v>
      </c>
    </row>
    <row r="60" spans="1:10" x14ac:dyDescent="0.15">
      <c r="A60" s="307"/>
      <c r="B60" s="317" t="s">
        <v>355</v>
      </c>
      <c r="C60" s="308">
        <v>106.9</v>
      </c>
      <c r="D60" s="308">
        <v>102.9</v>
      </c>
      <c r="E60" s="308">
        <v>113.1</v>
      </c>
      <c r="F60" s="309">
        <v>112.4</v>
      </c>
      <c r="G60" s="310">
        <v>102</v>
      </c>
      <c r="H60" s="308">
        <v>98.8</v>
      </c>
      <c r="I60" s="308">
        <v>111.5</v>
      </c>
      <c r="J60" s="308">
        <v>112.8</v>
      </c>
    </row>
  </sheetData>
  <mergeCells count="5">
    <mergeCell ref="A2:A3"/>
    <mergeCell ref="B2:B3"/>
    <mergeCell ref="C2:F2"/>
    <mergeCell ref="G2:J2"/>
    <mergeCell ref="A52:F52"/>
  </mergeCells>
  <phoneticPr fontId="1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156"/>
  <sheetViews>
    <sheetView workbookViewId="0">
      <pane xSplit="2" ySplit="3" topLeftCell="C4" activePane="bottomRight" state="frozen"/>
      <selection pane="topRight" activeCell="C1" sqref="C1"/>
      <selection pane="bottomLeft" activeCell="A5" sqref="A5"/>
      <selection pane="bottomRight"/>
    </sheetView>
  </sheetViews>
  <sheetFormatPr defaultRowHeight="13.5" x14ac:dyDescent="0.15"/>
  <cols>
    <col min="1" max="1" width="8.5" customWidth="1"/>
    <col min="2" max="2" width="7.125" customWidth="1"/>
    <col min="3" max="10" width="8.875" customWidth="1"/>
    <col min="257" max="257" width="8.5" customWidth="1"/>
    <col min="258" max="258" width="7.125" customWidth="1"/>
    <col min="259" max="266" width="8.875" customWidth="1"/>
    <col min="513" max="513" width="8.5" customWidth="1"/>
    <col min="514" max="514" width="7.125" customWidth="1"/>
    <col min="515" max="522" width="8.875" customWidth="1"/>
    <col min="769" max="769" width="8.5" customWidth="1"/>
    <col min="770" max="770" width="7.125" customWidth="1"/>
    <col min="771" max="778" width="8.875" customWidth="1"/>
    <col min="1025" max="1025" width="8.5" customWidth="1"/>
    <col min="1026" max="1026" width="7.125" customWidth="1"/>
    <col min="1027" max="1034" width="8.875" customWidth="1"/>
    <col min="1281" max="1281" width="8.5" customWidth="1"/>
    <col min="1282" max="1282" width="7.125" customWidth="1"/>
    <col min="1283" max="1290" width="8.875" customWidth="1"/>
    <col min="1537" max="1537" width="8.5" customWidth="1"/>
    <col min="1538" max="1538" width="7.125" customWidth="1"/>
    <col min="1539" max="1546" width="8.875" customWidth="1"/>
    <col min="1793" max="1793" width="8.5" customWidth="1"/>
    <col min="1794" max="1794" width="7.125" customWidth="1"/>
    <col min="1795" max="1802" width="8.875" customWidth="1"/>
    <col min="2049" max="2049" width="8.5" customWidth="1"/>
    <col min="2050" max="2050" width="7.125" customWidth="1"/>
    <col min="2051" max="2058" width="8.875" customWidth="1"/>
    <col min="2305" max="2305" width="8.5" customWidth="1"/>
    <col min="2306" max="2306" width="7.125" customWidth="1"/>
    <col min="2307" max="2314" width="8.875" customWidth="1"/>
    <col min="2561" max="2561" width="8.5" customWidth="1"/>
    <col min="2562" max="2562" width="7.125" customWidth="1"/>
    <col min="2563" max="2570" width="8.875" customWidth="1"/>
    <col min="2817" max="2817" width="8.5" customWidth="1"/>
    <col min="2818" max="2818" width="7.125" customWidth="1"/>
    <col min="2819" max="2826" width="8.875" customWidth="1"/>
    <col min="3073" max="3073" width="8.5" customWidth="1"/>
    <col min="3074" max="3074" width="7.125" customWidth="1"/>
    <col min="3075" max="3082" width="8.875" customWidth="1"/>
    <col min="3329" max="3329" width="8.5" customWidth="1"/>
    <col min="3330" max="3330" width="7.125" customWidth="1"/>
    <col min="3331" max="3338" width="8.875" customWidth="1"/>
    <col min="3585" max="3585" width="8.5" customWidth="1"/>
    <col min="3586" max="3586" width="7.125" customWidth="1"/>
    <col min="3587" max="3594" width="8.875" customWidth="1"/>
    <col min="3841" max="3841" width="8.5" customWidth="1"/>
    <col min="3842" max="3842" width="7.125" customWidth="1"/>
    <col min="3843" max="3850" width="8.875" customWidth="1"/>
    <col min="4097" max="4097" width="8.5" customWidth="1"/>
    <col min="4098" max="4098" width="7.125" customWidth="1"/>
    <col min="4099" max="4106" width="8.875" customWidth="1"/>
    <col min="4353" max="4353" width="8.5" customWidth="1"/>
    <col min="4354" max="4354" width="7.125" customWidth="1"/>
    <col min="4355" max="4362" width="8.875" customWidth="1"/>
    <col min="4609" max="4609" width="8.5" customWidth="1"/>
    <col min="4610" max="4610" width="7.125" customWidth="1"/>
    <col min="4611" max="4618" width="8.875" customWidth="1"/>
    <col min="4865" max="4865" width="8.5" customWidth="1"/>
    <col min="4866" max="4866" width="7.125" customWidth="1"/>
    <col min="4867" max="4874" width="8.875" customWidth="1"/>
    <col min="5121" max="5121" width="8.5" customWidth="1"/>
    <col min="5122" max="5122" width="7.125" customWidth="1"/>
    <col min="5123" max="5130" width="8.875" customWidth="1"/>
    <col min="5377" max="5377" width="8.5" customWidth="1"/>
    <col min="5378" max="5378" width="7.125" customWidth="1"/>
    <col min="5379" max="5386" width="8.875" customWidth="1"/>
    <col min="5633" max="5633" width="8.5" customWidth="1"/>
    <col min="5634" max="5634" width="7.125" customWidth="1"/>
    <col min="5635" max="5642" width="8.875" customWidth="1"/>
    <col min="5889" max="5889" width="8.5" customWidth="1"/>
    <col min="5890" max="5890" width="7.125" customWidth="1"/>
    <col min="5891" max="5898" width="8.875" customWidth="1"/>
    <col min="6145" max="6145" width="8.5" customWidth="1"/>
    <col min="6146" max="6146" width="7.125" customWidth="1"/>
    <col min="6147" max="6154" width="8.875" customWidth="1"/>
    <col min="6401" max="6401" width="8.5" customWidth="1"/>
    <col min="6402" max="6402" width="7.125" customWidth="1"/>
    <col min="6403" max="6410" width="8.875" customWidth="1"/>
    <col min="6657" max="6657" width="8.5" customWidth="1"/>
    <col min="6658" max="6658" width="7.125" customWidth="1"/>
    <col min="6659" max="6666" width="8.875" customWidth="1"/>
    <col min="6913" max="6913" width="8.5" customWidth="1"/>
    <col min="6914" max="6914" width="7.125" customWidth="1"/>
    <col min="6915" max="6922" width="8.875" customWidth="1"/>
    <col min="7169" max="7169" width="8.5" customWidth="1"/>
    <col min="7170" max="7170" width="7.125" customWidth="1"/>
    <col min="7171" max="7178" width="8.875" customWidth="1"/>
    <col min="7425" max="7425" width="8.5" customWidth="1"/>
    <col min="7426" max="7426" width="7.125" customWidth="1"/>
    <col min="7427" max="7434" width="8.875" customWidth="1"/>
    <col min="7681" max="7681" width="8.5" customWidth="1"/>
    <col min="7682" max="7682" width="7.125" customWidth="1"/>
    <col min="7683" max="7690" width="8.875" customWidth="1"/>
    <col min="7937" max="7937" width="8.5" customWidth="1"/>
    <col min="7938" max="7938" width="7.125" customWidth="1"/>
    <col min="7939" max="7946" width="8.875" customWidth="1"/>
    <col min="8193" max="8193" width="8.5" customWidth="1"/>
    <col min="8194" max="8194" width="7.125" customWidth="1"/>
    <col min="8195" max="8202" width="8.875" customWidth="1"/>
    <col min="8449" max="8449" width="8.5" customWidth="1"/>
    <col min="8450" max="8450" width="7.125" customWidth="1"/>
    <col min="8451" max="8458" width="8.875" customWidth="1"/>
    <col min="8705" max="8705" width="8.5" customWidth="1"/>
    <col min="8706" max="8706" width="7.125" customWidth="1"/>
    <col min="8707" max="8714" width="8.875" customWidth="1"/>
    <col min="8961" max="8961" width="8.5" customWidth="1"/>
    <col min="8962" max="8962" width="7.125" customWidth="1"/>
    <col min="8963" max="8970" width="8.875" customWidth="1"/>
    <col min="9217" max="9217" width="8.5" customWidth="1"/>
    <col min="9218" max="9218" width="7.125" customWidth="1"/>
    <col min="9219" max="9226" width="8.875" customWidth="1"/>
    <col min="9473" max="9473" width="8.5" customWidth="1"/>
    <col min="9474" max="9474" width="7.125" customWidth="1"/>
    <col min="9475" max="9482" width="8.875" customWidth="1"/>
    <col min="9729" max="9729" width="8.5" customWidth="1"/>
    <col min="9730" max="9730" width="7.125" customWidth="1"/>
    <col min="9731" max="9738" width="8.875" customWidth="1"/>
    <col min="9985" max="9985" width="8.5" customWidth="1"/>
    <col min="9986" max="9986" width="7.125" customWidth="1"/>
    <col min="9987" max="9994" width="8.875" customWidth="1"/>
    <col min="10241" max="10241" width="8.5" customWidth="1"/>
    <col min="10242" max="10242" width="7.125" customWidth="1"/>
    <col min="10243" max="10250" width="8.875" customWidth="1"/>
    <col min="10497" max="10497" width="8.5" customWidth="1"/>
    <col min="10498" max="10498" width="7.125" customWidth="1"/>
    <col min="10499" max="10506" width="8.875" customWidth="1"/>
    <col min="10753" max="10753" width="8.5" customWidth="1"/>
    <col min="10754" max="10754" width="7.125" customWidth="1"/>
    <col min="10755" max="10762" width="8.875" customWidth="1"/>
    <col min="11009" max="11009" width="8.5" customWidth="1"/>
    <col min="11010" max="11010" width="7.125" customWidth="1"/>
    <col min="11011" max="11018" width="8.875" customWidth="1"/>
    <col min="11265" max="11265" width="8.5" customWidth="1"/>
    <col min="11266" max="11266" width="7.125" customWidth="1"/>
    <col min="11267" max="11274" width="8.875" customWidth="1"/>
    <col min="11521" max="11521" width="8.5" customWidth="1"/>
    <col min="11522" max="11522" width="7.125" customWidth="1"/>
    <col min="11523" max="11530" width="8.875" customWidth="1"/>
    <col min="11777" max="11777" width="8.5" customWidth="1"/>
    <col min="11778" max="11778" width="7.125" customWidth="1"/>
    <col min="11779" max="11786" width="8.875" customWidth="1"/>
    <col min="12033" max="12033" width="8.5" customWidth="1"/>
    <col min="12034" max="12034" width="7.125" customWidth="1"/>
    <col min="12035" max="12042" width="8.875" customWidth="1"/>
    <col min="12289" max="12289" width="8.5" customWidth="1"/>
    <col min="12290" max="12290" width="7.125" customWidth="1"/>
    <col min="12291" max="12298" width="8.875" customWidth="1"/>
    <col min="12545" max="12545" width="8.5" customWidth="1"/>
    <col min="12546" max="12546" width="7.125" customWidth="1"/>
    <col min="12547" max="12554" width="8.875" customWidth="1"/>
    <col min="12801" max="12801" width="8.5" customWidth="1"/>
    <col min="12802" max="12802" width="7.125" customWidth="1"/>
    <col min="12803" max="12810" width="8.875" customWidth="1"/>
    <col min="13057" max="13057" width="8.5" customWidth="1"/>
    <col min="13058" max="13058" width="7.125" customWidth="1"/>
    <col min="13059" max="13066" width="8.875" customWidth="1"/>
    <col min="13313" max="13313" width="8.5" customWidth="1"/>
    <col min="13314" max="13314" width="7.125" customWidth="1"/>
    <col min="13315" max="13322" width="8.875" customWidth="1"/>
    <col min="13569" max="13569" width="8.5" customWidth="1"/>
    <col min="13570" max="13570" width="7.125" customWidth="1"/>
    <col min="13571" max="13578" width="8.875" customWidth="1"/>
    <col min="13825" max="13825" width="8.5" customWidth="1"/>
    <col min="13826" max="13826" width="7.125" customWidth="1"/>
    <col min="13827" max="13834" width="8.875" customWidth="1"/>
    <col min="14081" max="14081" width="8.5" customWidth="1"/>
    <col min="14082" max="14082" width="7.125" customWidth="1"/>
    <col min="14083" max="14090" width="8.875" customWidth="1"/>
    <col min="14337" max="14337" width="8.5" customWidth="1"/>
    <col min="14338" max="14338" width="7.125" customWidth="1"/>
    <col min="14339" max="14346" width="8.875" customWidth="1"/>
    <col min="14593" max="14593" width="8.5" customWidth="1"/>
    <col min="14594" max="14594" width="7.125" customWidth="1"/>
    <col min="14595" max="14602" width="8.875" customWidth="1"/>
    <col min="14849" max="14849" width="8.5" customWidth="1"/>
    <col min="14850" max="14850" width="7.125" customWidth="1"/>
    <col min="14851" max="14858" width="8.875" customWidth="1"/>
    <col min="15105" max="15105" width="8.5" customWidth="1"/>
    <col min="15106" max="15106" width="7.125" customWidth="1"/>
    <col min="15107" max="15114" width="8.875" customWidth="1"/>
    <col min="15361" max="15361" width="8.5" customWidth="1"/>
    <col min="15362" max="15362" width="7.125" customWidth="1"/>
    <col min="15363" max="15370" width="8.875" customWidth="1"/>
    <col min="15617" max="15617" width="8.5" customWidth="1"/>
    <col min="15618" max="15618" width="7.125" customWidth="1"/>
    <col min="15619" max="15626" width="8.875" customWidth="1"/>
    <col min="15873" max="15873" width="8.5" customWidth="1"/>
    <col min="15874" max="15874" width="7.125" customWidth="1"/>
    <col min="15875" max="15882" width="8.875" customWidth="1"/>
    <col min="16129" max="16129" width="8.5" customWidth="1"/>
    <col min="16130" max="16130" width="7.125" customWidth="1"/>
    <col min="16131" max="16138" width="8.875" customWidth="1"/>
  </cols>
  <sheetData>
    <row r="1" spans="1:10" s="4" customFormat="1" x14ac:dyDescent="0.15">
      <c r="A1" s="2" t="s">
        <v>384</v>
      </c>
      <c r="B1" s="3"/>
      <c r="C1" s="3"/>
    </row>
    <row r="2" spans="1:10" x14ac:dyDescent="0.15">
      <c r="A2" s="587" t="s">
        <v>339</v>
      </c>
      <c r="B2" s="587" t="s">
        <v>340</v>
      </c>
      <c r="C2" s="589" t="s">
        <v>341</v>
      </c>
      <c r="D2" s="589"/>
      <c r="E2" s="589"/>
      <c r="F2" s="590"/>
      <c r="G2" s="591" t="s">
        <v>342</v>
      </c>
      <c r="H2" s="589"/>
      <c r="I2" s="589"/>
      <c r="J2" s="589"/>
    </row>
    <row r="3" spans="1:10" x14ac:dyDescent="0.15">
      <c r="A3" s="588"/>
      <c r="B3" s="588"/>
      <c r="C3" s="35" t="s">
        <v>343</v>
      </c>
      <c r="D3" s="35" t="s">
        <v>344</v>
      </c>
      <c r="E3" s="35" t="s">
        <v>345</v>
      </c>
      <c r="F3" s="36" t="s">
        <v>346</v>
      </c>
      <c r="G3" s="37" t="s">
        <v>343</v>
      </c>
      <c r="H3" s="35" t="s">
        <v>344</v>
      </c>
      <c r="I3" s="35" t="s">
        <v>345</v>
      </c>
      <c r="J3" s="35" t="s">
        <v>346</v>
      </c>
    </row>
    <row r="4" spans="1:10" x14ac:dyDescent="0.15">
      <c r="A4" s="16" t="s">
        <v>347</v>
      </c>
      <c r="B4" s="17">
        <v>1</v>
      </c>
      <c r="C4" s="11">
        <v>84.2</v>
      </c>
      <c r="D4" s="11">
        <v>80.8</v>
      </c>
      <c r="E4" s="11">
        <v>122.6</v>
      </c>
      <c r="F4" s="18">
        <v>151.69999999999999</v>
      </c>
      <c r="G4" s="19">
        <v>91.9</v>
      </c>
      <c r="H4" s="11">
        <v>89.7</v>
      </c>
      <c r="I4" s="11">
        <v>120.7</v>
      </c>
      <c r="J4" s="11">
        <v>134.6</v>
      </c>
    </row>
    <row r="5" spans="1:10" x14ac:dyDescent="0.15">
      <c r="A5" s="10" t="s">
        <v>357</v>
      </c>
      <c r="B5" s="6">
        <v>2</v>
      </c>
      <c r="C5" s="7">
        <v>87.8</v>
      </c>
      <c r="D5" s="7">
        <v>87.1</v>
      </c>
      <c r="E5" s="7">
        <v>122.3</v>
      </c>
      <c r="F5" s="8">
        <v>140.4</v>
      </c>
      <c r="G5" s="9">
        <v>90.6</v>
      </c>
      <c r="H5" s="7">
        <v>90.4</v>
      </c>
      <c r="I5" s="7">
        <v>119.3</v>
      </c>
      <c r="J5" s="7">
        <v>132</v>
      </c>
    </row>
    <row r="6" spans="1:10" x14ac:dyDescent="0.15">
      <c r="A6" s="6"/>
      <c r="B6" s="6">
        <v>3</v>
      </c>
      <c r="C6" s="7">
        <v>126.4</v>
      </c>
      <c r="D6" s="7">
        <v>121.6</v>
      </c>
      <c r="E6" s="7">
        <v>114.7</v>
      </c>
      <c r="F6" s="8">
        <v>94.3</v>
      </c>
      <c r="G6" s="9">
        <v>105</v>
      </c>
      <c r="H6" s="7">
        <v>100.9</v>
      </c>
      <c r="I6" s="7">
        <v>116.3</v>
      </c>
      <c r="J6" s="7">
        <v>115.3</v>
      </c>
    </row>
    <row r="7" spans="1:10" x14ac:dyDescent="0.15">
      <c r="A7" s="6"/>
      <c r="B7" s="6">
        <v>4</v>
      </c>
      <c r="C7" s="7">
        <v>89.5</v>
      </c>
      <c r="D7" s="7">
        <v>90.8</v>
      </c>
      <c r="E7" s="7">
        <v>110.4</v>
      </c>
      <c r="F7" s="8">
        <v>121.6</v>
      </c>
      <c r="G7" s="9">
        <v>90.5</v>
      </c>
      <c r="H7" s="7">
        <v>92</v>
      </c>
      <c r="I7" s="7">
        <v>113.5</v>
      </c>
      <c r="J7" s="7">
        <v>123.4</v>
      </c>
    </row>
    <row r="8" spans="1:10" x14ac:dyDescent="0.15">
      <c r="A8" s="6"/>
      <c r="B8" s="6">
        <v>5</v>
      </c>
      <c r="C8" s="7">
        <v>84.1</v>
      </c>
      <c r="D8" s="7">
        <v>83.5</v>
      </c>
      <c r="E8" s="7">
        <v>110.7</v>
      </c>
      <c r="F8" s="8">
        <v>132.6</v>
      </c>
      <c r="G8" s="9">
        <v>90.1</v>
      </c>
      <c r="H8" s="7">
        <v>89.4</v>
      </c>
      <c r="I8" s="7">
        <v>111.8</v>
      </c>
      <c r="J8" s="7">
        <v>125.1</v>
      </c>
    </row>
    <row r="9" spans="1:10" x14ac:dyDescent="0.15">
      <c r="A9" s="6"/>
      <c r="B9" s="6">
        <v>6</v>
      </c>
      <c r="C9" s="7">
        <v>92.4</v>
      </c>
      <c r="D9" s="7">
        <v>81.599999999999994</v>
      </c>
      <c r="E9" s="7">
        <v>109.9</v>
      </c>
      <c r="F9" s="8">
        <v>134.69999999999999</v>
      </c>
      <c r="G9" s="9">
        <v>92</v>
      </c>
      <c r="H9" s="7">
        <v>84.6</v>
      </c>
      <c r="I9" s="7">
        <v>109.8</v>
      </c>
      <c r="J9" s="7">
        <v>129.80000000000001</v>
      </c>
    </row>
    <row r="10" spans="1:10" x14ac:dyDescent="0.15">
      <c r="A10" s="6"/>
      <c r="B10" s="6">
        <v>7</v>
      </c>
      <c r="C10" s="7">
        <v>90.5</v>
      </c>
      <c r="D10" s="7">
        <v>91.6</v>
      </c>
      <c r="E10" s="7">
        <v>109.8</v>
      </c>
      <c r="F10" s="8">
        <v>119.9</v>
      </c>
      <c r="G10" s="9">
        <v>89.9</v>
      </c>
      <c r="H10" s="7">
        <v>91</v>
      </c>
      <c r="I10" s="7">
        <v>108.1</v>
      </c>
      <c r="J10" s="7">
        <v>118.8</v>
      </c>
    </row>
    <row r="11" spans="1:10" x14ac:dyDescent="0.15">
      <c r="A11" s="6"/>
      <c r="B11" s="6">
        <v>8</v>
      </c>
      <c r="C11" s="7">
        <v>86.2</v>
      </c>
      <c r="D11" s="7">
        <v>87.4</v>
      </c>
      <c r="E11" s="7">
        <v>109.5</v>
      </c>
      <c r="F11" s="8">
        <v>125.3</v>
      </c>
      <c r="G11" s="9">
        <v>94.4</v>
      </c>
      <c r="H11" s="7">
        <v>94.6</v>
      </c>
      <c r="I11" s="7">
        <v>107.5</v>
      </c>
      <c r="J11" s="7">
        <v>113.6</v>
      </c>
    </row>
    <row r="12" spans="1:10" x14ac:dyDescent="0.15">
      <c r="A12" s="6"/>
      <c r="B12" s="6">
        <v>9</v>
      </c>
      <c r="C12" s="7">
        <v>98.1</v>
      </c>
      <c r="D12" s="7">
        <v>99.4</v>
      </c>
      <c r="E12" s="7">
        <v>107.5</v>
      </c>
      <c r="F12" s="8">
        <v>108.1</v>
      </c>
      <c r="G12" s="9">
        <v>92.8</v>
      </c>
      <c r="H12" s="7">
        <v>93.1</v>
      </c>
      <c r="I12" s="7">
        <v>109.8</v>
      </c>
      <c r="J12" s="7">
        <v>117.9</v>
      </c>
    </row>
    <row r="13" spans="1:10" x14ac:dyDescent="0.15">
      <c r="A13" s="6"/>
      <c r="B13" s="6">
        <v>10</v>
      </c>
      <c r="C13" s="7">
        <v>91.1</v>
      </c>
      <c r="D13" s="7">
        <v>94</v>
      </c>
      <c r="E13" s="7">
        <v>108.2</v>
      </c>
      <c r="F13" s="8">
        <v>115.1</v>
      </c>
      <c r="G13" s="9">
        <v>92.8</v>
      </c>
      <c r="H13" s="7">
        <v>94.2</v>
      </c>
      <c r="I13" s="7">
        <v>108.8</v>
      </c>
      <c r="J13" s="7">
        <v>115.5</v>
      </c>
    </row>
    <row r="14" spans="1:10" x14ac:dyDescent="0.15">
      <c r="A14" s="6"/>
      <c r="B14" s="6">
        <v>11</v>
      </c>
      <c r="C14" s="7">
        <v>96.7</v>
      </c>
      <c r="D14" s="7">
        <v>98.9</v>
      </c>
      <c r="E14" s="7">
        <v>108.3</v>
      </c>
      <c r="F14" s="8">
        <v>109.5</v>
      </c>
      <c r="G14" s="9">
        <v>97.1</v>
      </c>
      <c r="H14" s="7">
        <v>98.1</v>
      </c>
      <c r="I14" s="7">
        <v>107.4</v>
      </c>
      <c r="J14" s="7">
        <v>109.5</v>
      </c>
    </row>
    <row r="15" spans="1:10" x14ac:dyDescent="0.15">
      <c r="A15" s="12"/>
      <c r="B15" s="12">
        <v>12</v>
      </c>
      <c r="C15" s="13">
        <v>95.8</v>
      </c>
      <c r="D15" s="13">
        <v>97.3</v>
      </c>
      <c r="E15" s="13">
        <v>109.5</v>
      </c>
      <c r="F15" s="14">
        <v>112.5</v>
      </c>
      <c r="G15" s="15">
        <v>93.1</v>
      </c>
      <c r="H15" s="13">
        <v>93.8</v>
      </c>
      <c r="I15" s="13">
        <v>110.1</v>
      </c>
      <c r="J15" s="13">
        <v>117.4</v>
      </c>
    </row>
    <row r="16" spans="1:10" x14ac:dyDescent="0.15">
      <c r="A16" s="16" t="s">
        <v>348</v>
      </c>
      <c r="B16" s="38">
        <v>1</v>
      </c>
      <c r="C16" s="39">
        <v>78</v>
      </c>
      <c r="D16" s="39">
        <v>73.7</v>
      </c>
      <c r="E16" s="39">
        <v>110.9</v>
      </c>
      <c r="F16" s="40">
        <v>150.5</v>
      </c>
      <c r="G16" s="41">
        <v>85.1</v>
      </c>
      <c r="H16" s="39">
        <v>81.900000000000006</v>
      </c>
      <c r="I16" s="39">
        <v>108.9</v>
      </c>
      <c r="J16" s="39">
        <v>133</v>
      </c>
    </row>
    <row r="17" spans="1:10" x14ac:dyDescent="0.15">
      <c r="A17" s="10" t="s">
        <v>358</v>
      </c>
      <c r="B17" s="6">
        <v>2</v>
      </c>
      <c r="C17" s="7">
        <v>84.9</v>
      </c>
      <c r="D17" s="7">
        <v>86.7</v>
      </c>
      <c r="E17" s="7">
        <v>109.2</v>
      </c>
      <c r="F17" s="8">
        <v>126</v>
      </c>
      <c r="G17" s="9">
        <v>87.4</v>
      </c>
      <c r="H17" s="7">
        <v>89.4</v>
      </c>
      <c r="I17" s="7">
        <v>106.9</v>
      </c>
      <c r="J17" s="7">
        <v>119.6</v>
      </c>
    </row>
    <row r="18" spans="1:10" x14ac:dyDescent="0.15">
      <c r="A18" s="6"/>
      <c r="B18" s="6">
        <v>3</v>
      </c>
      <c r="C18" s="7">
        <v>109.8</v>
      </c>
      <c r="D18" s="7">
        <v>111.6</v>
      </c>
      <c r="E18" s="7">
        <v>104.7</v>
      </c>
      <c r="F18" s="8">
        <v>93.8</v>
      </c>
      <c r="G18" s="9">
        <v>90.9</v>
      </c>
      <c r="H18" s="7">
        <v>92.6</v>
      </c>
      <c r="I18" s="7">
        <v>106.6</v>
      </c>
      <c r="J18" s="7">
        <v>115.1</v>
      </c>
    </row>
    <row r="19" spans="1:10" x14ac:dyDescent="0.15">
      <c r="A19" s="6"/>
      <c r="B19" s="6">
        <v>4</v>
      </c>
      <c r="C19" s="7">
        <v>91.7</v>
      </c>
      <c r="D19" s="7">
        <v>90.1</v>
      </c>
      <c r="E19" s="7">
        <v>105.7</v>
      </c>
      <c r="F19" s="8">
        <v>117.3</v>
      </c>
      <c r="G19" s="9">
        <v>92.8</v>
      </c>
      <c r="H19" s="7">
        <v>91.5</v>
      </c>
      <c r="I19" s="7">
        <v>108.8</v>
      </c>
      <c r="J19" s="7">
        <v>118.9</v>
      </c>
    </row>
    <row r="20" spans="1:10" x14ac:dyDescent="0.15">
      <c r="A20" s="6"/>
      <c r="B20" s="6">
        <v>5</v>
      </c>
      <c r="C20" s="7">
        <v>92.3</v>
      </c>
      <c r="D20" s="7">
        <v>88.5</v>
      </c>
      <c r="E20" s="7">
        <v>108.7</v>
      </c>
      <c r="F20" s="8">
        <v>122.8</v>
      </c>
      <c r="G20" s="9">
        <v>98.4</v>
      </c>
      <c r="H20" s="7">
        <v>94.3</v>
      </c>
      <c r="I20" s="7">
        <v>109.6</v>
      </c>
      <c r="J20" s="7">
        <v>116.2</v>
      </c>
    </row>
    <row r="21" spans="1:10" x14ac:dyDescent="0.15">
      <c r="A21" s="6"/>
      <c r="B21" s="6">
        <v>6</v>
      </c>
      <c r="C21" s="7">
        <v>94.9</v>
      </c>
      <c r="D21" s="7">
        <v>93</v>
      </c>
      <c r="E21" s="7">
        <v>110.7</v>
      </c>
      <c r="F21" s="8">
        <v>119</v>
      </c>
      <c r="G21" s="9">
        <v>95</v>
      </c>
      <c r="H21" s="7">
        <v>96.5</v>
      </c>
      <c r="I21" s="7">
        <v>110.3</v>
      </c>
      <c r="J21" s="7">
        <v>114.3</v>
      </c>
    </row>
    <row r="22" spans="1:10" x14ac:dyDescent="0.15">
      <c r="A22" s="6"/>
      <c r="B22" s="6">
        <v>7</v>
      </c>
      <c r="C22" s="7">
        <v>91.9</v>
      </c>
      <c r="D22" s="7">
        <v>91.1</v>
      </c>
      <c r="E22" s="7">
        <v>111.3</v>
      </c>
      <c r="F22" s="8">
        <v>122.2</v>
      </c>
      <c r="G22" s="9">
        <v>91.7</v>
      </c>
      <c r="H22" s="7">
        <v>90.8</v>
      </c>
      <c r="I22" s="7">
        <v>109.1</v>
      </c>
      <c r="J22" s="7">
        <v>120.2</v>
      </c>
    </row>
    <row r="23" spans="1:10" x14ac:dyDescent="0.15">
      <c r="A23" s="6"/>
      <c r="B23" s="6">
        <v>8</v>
      </c>
      <c r="C23" s="7">
        <v>84.1</v>
      </c>
      <c r="D23" s="7">
        <v>85.8</v>
      </c>
      <c r="E23" s="7">
        <v>110.9</v>
      </c>
      <c r="F23" s="8">
        <v>129.30000000000001</v>
      </c>
      <c r="G23" s="9">
        <v>92.6</v>
      </c>
      <c r="H23" s="7">
        <v>93.1</v>
      </c>
      <c r="I23" s="7">
        <v>108.9</v>
      </c>
      <c r="J23" s="7">
        <v>117</v>
      </c>
    </row>
    <row r="24" spans="1:10" x14ac:dyDescent="0.15">
      <c r="A24" s="6"/>
      <c r="B24" s="6">
        <v>9</v>
      </c>
      <c r="C24" s="7">
        <v>92</v>
      </c>
      <c r="D24" s="7">
        <v>96.3</v>
      </c>
      <c r="E24" s="7">
        <v>103.6</v>
      </c>
      <c r="F24" s="8">
        <v>107.6</v>
      </c>
      <c r="G24" s="9">
        <v>87.3</v>
      </c>
      <c r="H24" s="7">
        <v>90.7</v>
      </c>
      <c r="I24" s="7">
        <v>105.7</v>
      </c>
      <c r="J24" s="7">
        <v>116.5</v>
      </c>
    </row>
    <row r="25" spans="1:10" x14ac:dyDescent="0.15">
      <c r="A25" s="6"/>
      <c r="B25" s="6">
        <v>10</v>
      </c>
      <c r="C25" s="7">
        <v>89.8</v>
      </c>
      <c r="D25" s="7">
        <v>91</v>
      </c>
      <c r="E25" s="7">
        <v>103.7</v>
      </c>
      <c r="F25" s="8">
        <v>114</v>
      </c>
      <c r="G25" s="9">
        <v>91.2</v>
      </c>
      <c r="H25" s="7">
        <v>90.9</v>
      </c>
      <c r="I25" s="7">
        <v>104.1</v>
      </c>
      <c r="J25" s="7">
        <v>114.5</v>
      </c>
    </row>
    <row r="26" spans="1:10" x14ac:dyDescent="0.15">
      <c r="A26" s="6"/>
      <c r="B26" s="6">
        <v>11</v>
      </c>
      <c r="C26" s="7">
        <v>92.8</v>
      </c>
      <c r="D26" s="7">
        <v>94.7</v>
      </c>
      <c r="E26" s="7">
        <v>107.3</v>
      </c>
      <c r="F26" s="8">
        <v>113.3</v>
      </c>
      <c r="G26" s="9">
        <v>92.9</v>
      </c>
      <c r="H26" s="7">
        <v>93.7</v>
      </c>
      <c r="I26" s="7">
        <v>106.8</v>
      </c>
      <c r="J26" s="7">
        <v>114</v>
      </c>
    </row>
    <row r="27" spans="1:10" x14ac:dyDescent="0.15">
      <c r="A27" s="12"/>
      <c r="B27" s="12">
        <v>12</v>
      </c>
      <c r="C27" s="13">
        <v>96.5</v>
      </c>
      <c r="D27" s="13">
        <v>98.4</v>
      </c>
      <c r="E27" s="13">
        <v>99.9</v>
      </c>
      <c r="F27" s="14">
        <v>101.5</v>
      </c>
      <c r="G27" s="15">
        <v>93.9</v>
      </c>
      <c r="H27" s="13">
        <v>94.7</v>
      </c>
      <c r="I27" s="13">
        <v>100.7</v>
      </c>
      <c r="J27" s="13">
        <v>106.3</v>
      </c>
    </row>
    <row r="28" spans="1:10" x14ac:dyDescent="0.15">
      <c r="A28" s="5" t="s">
        <v>349</v>
      </c>
      <c r="B28" s="6">
        <v>1</v>
      </c>
      <c r="C28" s="7">
        <v>85.8</v>
      </c>
      <c r="D28" s="7">
        <v>84</v>
      </c>
      <c r="E28" s="7">
        <v>96</v>
      </c>
      <c r="F28" s="8">
        <v>114.3</v>
      </c>
      <c r="G28" s="9">
        <v>93.4</v>
      </c>
      <c r="H28" s="7">
        <v>93.4</v>
      </c>
      <c r="I28" s="7">
        <v>94.1</v>
      </c>
      <c r="J28" s="7">
        <v>100.7</v>
      </c>
    </row>
    <row r="29" spans="1:10" x14ac:dyDescent="0.15">
      <c r="A29" s="10" t="s">
        <v>359</v>
      </c>
      <c r="B29" s="6">
        <v>2</v>
      </c>
      <c r="C29" s="7">
        <v>94.9</v>
      </c>
      <c r="D29" s="7">
        <v>94.4</v>
      </c>
      <c r="E29" s="7">
        <v>102.2</v>
      </c>
      <c r="F29" s="8">
        <v>108.3</v>
      </c>
      <c r="G29" s="9">
        <v>97.5</v>
      </c>
      <c r="H29" s="7">
        <v>97.3</v>
      </c>
      <c r="I29" s="7">
        <v>100.3</v>
      </c>
      <c r="J29" s="7">
        <v>103.1</v>
      </c>
    </row>
    <row r="30" spans="1:10" x14ac:dyDescent="0.15">
      <c r="A30" s="6"/>
      <c r="B30" s="6">
        <v>3</v>
      </c>
      <c r="C30" s="7">
        <v>116.9</v>
      </c>
      <c r="D30" s="7">
        <v>113.6</v>
      </c>
      <c r="E30" s="7">
        <v>98.5</v>
      </c>
      <c r="F30" s="8">
        <v>86.7</v>
      </c>
      <c r="G30" s="9">
        <v>96.7</v>
      </c>
      <c r="H30" s="7">
        <v>93.8</v>
      </c>
      <c r="I30" s="7">
        <v>100.6</v>
      </c>
      <c r="J30" s="7">
        <v>107.2</v>
      </c>
    </row>
    <row r="31" spans="1:10" x14ac:dyDescent="0.15">
      <c r="A31" s="6"/>
      <c r="B31" s="6">
        <v>4</v>
      </c>
      <c r="C31" s="7">
        <v>94</v>
      </c>
      <c r="D31" s="7">
        <v>92.6</v>
      </c>
      <c r="E31" s="7">
        <v>100</v>
      </c>
      <c r="F31" s="8">
        <v>108</v>
      </c>
      <c r="G31" s="9">
        <v>95.4</v>
      </c>
      <c r="H31" s="7">
        <v>94.4</v>
      </c>
      <c r="I31" s="7">
        <v>103.1</v>
      </c>
      <c r="J31" s="7">
        <v>109.2</v>
      </c>
    </row>
    <row r="32" spans="1:10" x14ac:dyDescent="0.15">
      <c r="A32" s="6"/>
      <c r="B32" s="6">
        <v>5</v>
      </c>
      <c r="C32" s="7">
        <v>89.4</v>
      </c>
      <c r="D32" s="7">
        <v>90</v>
      </c>
      <c r="E32" s="7">
        <v>100.2</v>
      </c>
      <c r="F32" s="8">
        <v>111.3</v>
      </c>
      <c r="G32" s="9">
        <v>94.7</v>
      </c>
      <c r="H32" s="7">
        <v>95.8</v>
      </c>
      <c r="I32" s="7">
        <v>101</v>
      </c>
      <c r="J32" s="7">
        <v>105.4</v>
      </c>
    </row>
    <row r="33" spans="1:10" x14ac:dyDescent="0.15">
      <c r="A33" s="6"/>
      <c r="B33" s="6">
        <v>6</v>
      </c>
      <c r="C33" s="7">
        <v>92</v>
      </c>
      <c r="D33" s="7">
        <v>90.1</v>
      </c>
      <c r="E33" s="7">
        <v>101.9</v>
      </c>
      <c r="F33" s="8">
        <v>113.1</v>
      </c>
      <c r="G33" s="9">
        <v>92.4</v>
      </c>
      <c r="H33" s="7">
        <v>93.8</v>
      </c>
      <c r="I33" s="7">
        <v>101.1</v>
      </c>
      <c r="J33" s="7">
        <v>107.8</v>
      </c>
    </row>
    <row r="34" spans="1:10" x14ac:dyDescent="0.15">
      <c r="A34" s="6"/>
      <c r="B34" s="6">
        <v>7</v>
      </c>
      <c r="C34" s="7">
        <v>97.9</v>
      </c>
      <c r="D34" s="7">
        <v>97.4</v>
      </c>
      <c r="E34" s="7">
        <v>102.8</v>
      </c>
      <c r="F34" s="8">
        <v>105.5</v>
      </c>
      <c r="G34" s="9">
        <v>97.9</v>
      </c>
      <c r="H34" s="7">
        <v>97.4</v>
      </c>
      <c r="I34" s="7">
        <v>100.6</v>
      </c>
      <c r="J34" s="7">
        <v>103.3</v>
      </c>
    </row>
    <row r="35" spans="1:10" x14ac:dyDescent="0.15">
      <c r="A35" s="6"/>
      <c r="B35" s="6">
        <v>8</v>
      </c>
      <c r="C35" s="7">
        <v>86.2</v>
      </c>
      <c r="D35" s="7">
        <v>86.5</v>
      </c>
      <c r="E35" s="7">
        <v>101.9</v>
      </c>
      <c r="F35" s="8">
        <v>117.8</v>
      </c>
      <c r="G35" s="9">
        <v>95.3</v>
      </c>
      <c r="H35" s="7">
        <v>94</v>
      </c>
      <c r="I35" s="7">
        <v>99.9</v>
      </c>
      <c r="J35" s="7">
        <v>106.3</v>
      </c>
    </row>
    <row r="36" spans="1:10" x14ac:dyDescent="0.15">
      <c r="A36" s="6"/>
      <c r="B36" s="6">
        <v>9</v>
      </c>
      <c r="C36" s="7">
        <v>103</v>
      </c>
      <c r="D36" s="7">
        <v>102.7</v>
      </c>
      <c r="E36" s="7">
        <v>99.4</v>
      </c>
      <c r="F36" s="8">
        <v>96.8</v>
      </c>
      <c r="G36" s="9">
        <v>97.9</v>
      </c>
      <c r="H36" s="7">
        <v>97</v>
      </c>
      <c r="I36" s="7">
        <v>101.5</v>
      </c>
      <c r="J36" s="7">
        <v>104.6</v>
      </c>
    </row>
    <row r="37" spans="1:10" x14ac:dyDescent="0.15">
      <c r="A37" s="6"/>
      <c r="B37" s="6">
        <v>10</v>
      </c>
      <c r="C37" s="7">
        <v>99.6</v>
      </c>
      <c r="D37" s="7">
        <v>99.4</v>
      </c>
      <c r="E37" s="7">
        <v>101.6</v>
      </c>
      <c r="F37" s="8">
        <v>102.2</v>
      </c>
      <c r="G37" s="9">
        <v>100.9</v>
      </c>
      <c r="H37" s="7">
        <v>99.4</v>
      </c>
      <c r="I37" s="7">
        <v>101.9</v>
      </c>
      <c r="J37" s="7">
        <v>102.5</v>
      </c>
    </row>
    <row r="38" spans="1:10" x14ac:dyDescent="0.15">
      <c r="A38" s="6"/>
      <c r="B38" s="6">
        <v>11</v>
      </c>
      <c r="C38" s="7">
        <v>101.2</v>
      </c>
      <c r="D38" s="7">
        <v>101.6</v>
      </c>
      <c r="E38" s="7">
        <v>102.8</v>
      </c>
      <c r="F38" s="8">
        <v>101.2</v>
      </c>
      <c r="G38" s="9">
        <v>101.1</v>
      </c>
      <c r="H38" s="7">
        <v>100.6</v>
      </c>
      <c r="I38" s="7">
        <v>102.4</v>
      </c>
      <c r="J38" s="7">
        <v>101.8</v>
      </c>
    </row>
    <row r="39" spans="1:10" x14ac:dyDescent="0.15">
      <c r="A39" s="6"/>
      <c r="B39" s="6">
        <v>12</v>
      </c>
      <c r="C39" s="7">
        <v>104</v>
      </c>
      <c r="D39" s="7">
        <v>103.3</v>
      </c>
      <c r="E39" s="7">
        <v>101.5</v>
      </c>
      <c r="F39" s="8">
        <v>98.3</v>
      </c>
      <c r="G39" s="9">
        <v>101.2</v>
      </c>
      <c r="H39" s="7">
        <v>99.4</v>
      </c>
      <c r="I39" s="7">
        <v>102.5</v>
      </c>
      <c r="J39" s="7">
        <v>103.1</v>
      </c>
    </row>
    <row r="40" spans="1:10" x14ac:dyDescent="0.15">
      <c r="A40" s="16" t="s">
        <v>350</v>
      </c>
      <c r="B40" s="17">
        <v>1</v>
      </c>
      <c r="C40" s="11">
        <v>97.8</v>
      </c>
      <c r="D40" s="11">
        <v>92</v>
      </c>
      <c r="E40" s="11">
        <v>105.6</v>
      </c>
      <c r="F40" s="18">
        <v>114.8</v>
      </c>
      <c r="G40" s="19">
        <v>106.3</v>
      </c>
      <c r="H40" s="11">
        <v>102.5</v>
      </c>
      <c r="I40" s="11">
        <v>103.6</v>
      </c>
      <c r="J40" s="11">
        <v>101.1</v>
      </c>
    </row>
    <row r="41" spans="1:10" x14ac:dyDescent="0.15">
      <c r="A41" s="10" t="s">
        <v>360</v>
      </c>
      <c r="B41" s="6">
        <v>2</v>
      </c>
      <c r="C41" s="7">
        <v>100.9</v>
      </c>
      <c r="D41" s="7">
        <v>100</v>
      </c>
      <c r="E41" s="7">
        <v>105</v>
      </c>
      <c r="F41" s="8">
        <v>105</v>
      </c>
      <c r="G41" s="9">
        <v>103.6</v>
      </c>
      <c r="H41" s="7">
        <v>102.6</v>
      </c>
      <c r="I41" s="7">
        <v>103.2</v>
      </c>
      <c r="J41" s="7">
        <v>100.6</v>
      </c>
    </row>
    <row r="42" spans="1:10" x14ac:dyDescent="0.15">
      <c r="A42" s="6"/>
      <c r="B42" s="6">
        <v>3</v>
      </c>
      <c r="C42" s="7">
        <v>122.5</v>
      </c>
      <c r="D42" s="7">
        <v>121.8</v>
      </c>
      <c r="E42" s="7">
        <v>94.3</v>
      </c>
      <c r="F42" s="8">
        <v>77.400000000000006</v>
      </c>
      <c r="G42" s="9">
        <v>101.2</v>
      </c>
      <c r="H42" s="7">
        <v>101</v>
      </c>
      <c r="I42" s="7">
        <v>96.6</v>
      </c>
      <c r="J42" s="7">
        <v>95.6</v>
      </c>
    </row>
    <row r="43" spans="1:10" x14ac:dyDescent="0.15">
      <c r="A43" s="6"/>
      <c r="B43" s="6">
        <v>4</v>
      </c>
      <c r="C43" s="7">
        <v>99.3</v>
      </c>
      <c r="D43" s="7">
        <v>94.4</v>
      </c>
      <c r="E43" s="7">
        <v>99.5</v>
      </c>
      <c r="F43" s="8">
        <v>105.4</v>
      </c>
      <c r="G43" s="9">
        <v>100.9</v>
      </c>
      <c r="H43" s="7">
        <v>96.3</v>
      </c>
      <c r="I43" s="7">
        <v>102.6</v>
      </c>
      <c r="J43" s="7">
        <v>106.5</v>
      </c>
    </row>
    <row r="44" spans="1:10" x14ac:dyDescent="0.15">
      <c r="A44" s="6"/>
      <c r="B44" s="6">
        <v>5</v>
      </c>
      <c r="C44" s="7">
        <v>99.9</v>
      </c>
      <c r="D44" s="7">
        <v>96.3</v>
      </c>
      <c r="E44" s="7">
        <v>103.2</v>
      </c>
      <c r="F44" s="8">
        <v>107.2</v>
      </c>
      <c r="G44" s="9">
        <v>105.5</v>
      </c>
      <c r="H44" s="7">
        <v>101.7</v>
      </c>
      <c r="I44" s="7">
        <v>103.9</v>
      </c>
      <c r="J44" s="7">
        <v>102.2</v>
      </c>
    </row>
    <row r="45" spans="1:10" x14ac:dyDescent="0.15">
      <c r="A45" s="6"/>
      <c r="B45" s="6">
        <v>6</v>
      </c>
      <c r="C45" s="7">
        <v>102.2</v>
      </c>
      <c r="D45" s="7">
        <v>99.4</v>
      </c>
      <c r="E45" s="7">
        <v>105.9</v>
      </c>
      <c r="F45" s="8">
        <v>106.5</v>
      </c>
      <c r="G45" s="9">
        <v>102.8</v>
      </c>
      <c r="H45" s="7">
        <v>102.9</v>
      </c>
      <c r="I45" s="7">
        <v>105</v>
      </c>
      <c r="J45" s="7">
        <v>102</v>
      </c>
    </row>
    <row r="46" spans="1:10" x14ac:dyDescent="0.15">
      <c r="A46" s="6"/>
      <c r="B46" s="6">
        <v>7</v>
      </c>
      <c r="C46" s="7">
        <v>103.2</v>
      </c>
      <c r="D46" s="7">
        <v>100.5</v>
      </c>
      <c r="E46" s="7">
        <v>109.9</v>
      </c>
      <c r="F46" s="8">
        <v>109.4</v>
      </c>
      <c r="G46" s="9">
        <v>103.4</v>
      </c>
      <c r="H46" s="7">
        <v>100.9</v>
      </c>
      <c r="I46" s="7">
        <v>107.3</v>
      </c>
      <c r="J46" s="7">
        <v>106.3</v>
      </c>
    </row>
    <row r="47" spans="1:10" x14ac:dyDescent="0.15">
      <c r="A47" s="6"/>
      <c r="B47" s="6">
        <v>8</v>
      </c>
      <c r="C47" s="7">
        <v>93.7</v>
      </c>
      <c r="D47" s="7">
        <v>92.6</v>
      </c>
      <c r="E47" s="7">
        <v>109.4</v>
      </c>
      <c r="F47" s="8">
        <v>118.1</v>
      </c>
      <c r="G47" s="9">
        <v>103.8</v>
      </c>
      <c r="H47" s="7">
        <v>100.8</v>
      </c>
      <c r="I47" s="7">
        <v>107.2</v>
      </c>
      <c r="J47" s="7">
        <v>106.3</v>
      </c>
    </row>
    <row r="48" spans="1:10" x14ac:dyDescent="0.15">
      <c r="A48" s="6"/>
      <c r="B48" s="6">
        <v>9</v>
      </c>
      <c r="C48" s="7">
        <v>122.2</v>
      </c>
      <c r="D48" s="7">
        <v>114.7</v>
      </c>
      <c r="E48" s="7">
        <v>104</v>
      </c>
      <c r="F48" s="8">
        <v>90.7</v>
      </c>
      <c r="G48" s="9">
        <v>116.1</v>
      </c>
      <c r="H48" s="7">
        <v>108.6</v>
      </c>
      <c r="I48" s="7">
        <v>106.4</v>
      </c>
      <c r="J48" s="7">
        <v>98</v>
      </c>
    </row>
    <row r="49" spans="1:10" x14ac:dyDescent="0.15">
      <c r="A49" s="6"/>
      <c r="B49" s="6">
        <v>10</v>
      </c>
      <c r="C49" s="7">
        <v>104.3</v>
      </c>
      <c r="D49" s="7">
        <v>101.1</v>
      </c>
      <c r="E49" s="7">
        <v>109.2</v>
      </c>
      <c r="F49" s="8">
        <v>108</v>
      </c>
      <c r="G49" s="9">
        <v>105.5</v>
      </c>
      <c r="H49" s="7">
        <v>100.7</v>
      </c>
      <c r="I49" s="7">
        <v>109.5</v>
      </c>
      <c r="J49" s="7">
        <v>108.7</v>
      </c>
    </row>
    <row r="50" spans="1:10" x14ac:dyDescent="0.15">
      <c r="A50" s="6"/>
      <c r="B50" s="6">
        <v>11</v>
      </c>
      <c r="C50" s="7">
        <v>104.1</v>
      </c>
      <c r="D50" s="7">
        <v>98.7</v>
      </c>
      <c r="E50" s="7">
        <v>111.1</v>
      </c>
      <c r="F50" s="8">
        <v>112.6</v>
      </c>
      <c r="G50" s="9">
        <v>104</v>
      </c>
      <c r="H50" s="7">
        <v>97.4</v>
      </c>
      <c r="I50" s="7">
        <v>110.6</v>
      </c>
      <c r="J50" s="7">
        <v>113.6</v>
      </c>
    </row>
    <row r="51" spans="1:10" x14ac:dyDescent="0.15">
      <c r="A51" s="12"/>
      <c r="B51" s="12">
        <v>12</v>
      </c>
      <c r="C51" s="13">
        <v>105.8</v>
      </c>
      <c r="D51" s="13">
        <v>101</v>
      </c>
      <c r="E51" s="13">
        <v>110.5</v>
      </c>
      <c r="F51" s="14">
        <v>109.4</v>
      </c>
      <c r="G51" s="15">
        <v>103</v>
      </c>
      <c r="H51" s="13">
        <v>97</v>
      </c>
      <c r="I51" s="13">
        <v>111.7</v>
      </c>
      <c r="J51" s="13">
        <v>115.2</v>
      </c>
    </row>
    <row r="52" spans="1:10" x14ac:dyDescent="0.15">
      <c r="A52" s="2" t="s">
        <v>385</v>
      </c>
      <c r="B52" s="3"/>
      <c r="C52" s="3"/>
      <c r="D52" s="4"/>
      <c r="E52" s="4"/>
      <c r="F52" s="4"/>
      <c r="G52" s="4"/>
      <c r="H52" s="4"/>
      <c r="I52" s="4"/>
      <c r="J52" s="4"/>
    </row>
    <row r="53" spans="1:10" x14ac:dyDescent="0.15">
      <c r="A53" s="2" t="s">
        <v>386</v>
      </c>
      <c r="B53" s="3"/>
      <c r="C53" s="3"/>
      <c r="D53" s="4"/>
      <c r="E53" s="4"/>
      <c r="F53" s="4"/>
      <c r="G53" s="4"/>
      <c r="H53" s="4"/>
      <c r="I53" s="4"/>
      <c r="J53" s="4"/>
    </row>
    <row r="54" spans="1:10" x14ac:dyDescent="0.15">
      <c r="A54" s="587" t="s">
        <v>339</v>
      </c>
      <c r="B54" s="587" t="s">
        <v>340</v>
      </c>
      <c r="C54" s="589" t="s">
        <v>341</v>
      </c>
      <c r="D54" s="589"/>
      <c r="E54" s="589"/>
      <c r="F54" s="590"/>
      <c r="G54" s="591" t="s">
        <v>342</v>
      </c>
      <c r="H54" s="589"/>
      <c r="I54" s="589"/>
      <c r="J54" s="589"/>
    </row>
    <row r="55" spans="1:10" x14ac:dyDescent="0.15">
      <c r="A55" s="592"/>
      <c r="B55" s="592"/>
      <c r="C55" s="42" t="s">
        <v>343</v>
      </c>
      <c r="D55" s="42" t="s">
        <v>344</v>
      </c>
      <c r="E55" s="42" t="s">
        <v>345</v>
      </c>
      <c r="F55" s="43" t="s">
        <v>346</v>
      </c>
      <c r="G55" s="44" t="s">
        <v>343</v>
      </c>
      <c r="H55" s="42" t="s">
        <v>344</v>
      </c>
      <c r="I55" s="42" t="s">
        <v>345</v>
      </c>
      <c r="J55" s="42" t="s">
        <v>346</v>
      </c>
    </row>
    <row r="56" spans="1:10" x14ac:dyDescent="0.15">
      <c r="A56" s="25" t="s">
        <v>353</v>
      </c>
      <c r="B56" s="17">
        <v>1</v>
      </c>
      <c r="C56" s="11">
        <v>96.1</v>
      </c>
      <c r="D56" s="11">
        <v>90.3</v>
      </c>
      <c r="E56" s="11">
        <v>115.6</v>
      </c>
      <c r="F56" s="18">
        <v>128</v>
      </c>
      <c r="G56" s="19">
        <v>104</v>
      </c>
      <c r="H56" s="11">
        <v>100.9</v>
      </c>
      <c r="I56" s="11">
        <v>111.7</v>
      </c>
      <c r="J56" s="11">
        <v>110.7</v>
      </c>
    </row>
    <row r="57" spans="1:10" x14ac:dyDescent="0.15">
      <c r="A57" s="26" t="s">
        <v>361</v>
      </c>
      <c r="B57" s="6">
        <v>2</v>
      </c>
      <c r="C57" s="7">
        <v>99.1</v>
      </c>
      <c r="D57" s="7">
        <v>95</v>
      </c>
      <c r="E57" s="7">
        <v>115.8</v>
      </c>
      <c r="F57" s="8">
        <v>121.9</v>
      </c>
      <c r="G57" s="9">
        <v>101.2</v>
      </c>
      <c r="H57" s="7">
        <v>98.4</v>
      </c>
      <c r="I57" s="7">
        <v>110.9</v>
      </c>
      <c r="J57" s="7">
        <v>112.7</v>
      </c>
    </row>
    <row r="58" spans="1:10" x14ac:dyDescent="0.15">
      <c r="A58" s="27"/>
      <c r="B58" s="6">
        <v>3</v>
      </c>
      <c r="C58" s="7">
        <v>125.6</v>
      </c>
      <c r="D58" s="7">
        <v>123.4</v>
      </c>
      <c r="E58" s="7">
        <v>107.8</v>
      </c>
      <c r="F58" s="8">
        <v>87.4</v>
      </c>
      <c r="G58" s="9">
        <v>100.7</v>
      </c>
      <c r="H58" s="7">
        <v>97.2</v>
      </c>
      <c r="I58" s="7">
        <v>111.9</v>
      </c>
      <c r="J58" s="7">
        <v>115.1</v>
      </c>
    </row>
    <row r="59" spans="1:10" x14ac:dyDescent="0.15">
      <c r="A59" s="27"/>
      <c r="B59" s="6">
        <v>4</v>
      </c>
      <c r="C59" s="7">
        <v>97.9</v>
      </c>
      <c r="D59" s="7">
        <v>92.4</v>
      </c>
      <c r="E59" s="7">
        <v>109.4</v>
      </c>
      <c r="F59" s="8">
        <v>118.4</v>
      </c>
      <c r="G59" s="9">
        <v>101.9</v>
      </c>
      <c r="H59" s="7">
        <v>98.3</v>
      </c>
      <c r="I59" s="7">
        <v>112</v>
      </c>
      <c r="J59" s="7">
        <v>113.9</v>
      </c>
    </row>
    <row r="60" spans="1:10" x14ac:dyDescent="0.15">
      <c r="A60" s="27"/>
      <c r="B60" s="6">
        <v>5</v>
      </c>
      <c r="C60" s="7">
        <v>88.4</v>
      </c>
      <c r="D60" s="7">
        <v>86.1</v>
      </c>
      <c r="E60" s="7">
        <v>110.3</v>
      </c>
      <c r="F60" s="8">
        <v>128.1</v>
      </c>
      <c r="G60" s="9">
        <v>96</v>
      </c>
      <c r="H60" s="7">
        <v>94.6</v>
      </c>
      <c r="I60" s="7">
        <v>110.9</v>
      </c>
      <c r="J60" s="7">
        <v>117.2</v>
      </c>
    </row>
    <row r="61" spans="1:10" x14ac:dyDescent="0.15">
      <c r="A61" s="27"/>
      <c r="B61" s="6">
        <v>6</v>
      </c>
      <c r="C61" s="7">
        <v>102.2</v>
      </c>
      <c r="D61" s="7">
        <v>97.7</v>
      </c>
      <c r="E61" s="7">
        <v>111.3</v>
      </c>
      <c r="F61" s="8">
        <v>113.9</v>
      </c>
      <c r="G61" s="9">
        <v>103.6</v>
      </c>
      <c r="H61" s="7">
        <v>98.6</v>
      </c>
      <c r="I61" s="7">
        <v>110.6</v>
      </c>
      <c r="J61" s="7">
        <v>112.2</v>
      </c>
    </row>
    <row r="62" spans="1:10" x14ac:dyDescent="0.15">
      <c r="A62" s="27"/>
      <c r="B62" s="6">
        <v>7</v>
      </c>
      <c r="C62" s="7">
        <v>94.8</v>
      </c>
      <c r="D62" s="7">
        <v>93.8</v>
      </c>
      <c r="E62" s="7">
        <v>112</v>
      </c>
      <c r="F62" s="8">
        <v>119.4</v>
      </c>
      <c r="G62" s="9">
        <v>97.7</v>
      </c>
      <c r="H62" s="7">
        <v>95.2</v>
      </c>
      <c r="I62" s="7">
        <v>109.6</v>
      </c>
      <c r="J62" s="7">
        <v>115.1</v>
      </c>
    </row>
    <row r="63" spans="1:10" x14ac:dyDescent="0.15">
      <c r="A63" s="27"/>
      <c r="B63" s="6">
        <v>8</v>
      </c>
      <c r="C63" s="7">
        <v>90.4</v>
      </c>
      <c r="D63" s="7">
        <v>88.7</v>
      </c>
      <c r="E63" s="7">
        <v>110.9</v>
      </c>
      <c r="F63" s="8">
        <v>125</v>
      </c>
      <c r="G63" s="9">
        <v>98.3</v>
      </c>
      <c r="H63" s="7">
        <v>95.5</v>
      </c>
      <c r="I63" s="7">
        <v>109.6</v>
      </c>
      <c r="J63" s="7">
        <v>114.8</v>
      </c>
    </row>
    <row r="64" spans="1:10" x14ac:dyDescent="0.15">
      <c r="A64" s="27"/>
      <c r="B64" s="6">
        <v>9</v>
      </c>
      <c r="C64" s="7">
        <v>100.6</v>
      </c>
      <c r="D64" s="7">
        <v>102.1</v>
      </c>
      <c r="E64" s="7">
        <v>106.4</v>
      </c>
      <c r="F64" s="8">
        <v>104.2</v>
      </c>
      <c r="G64" s="9">
        <v>93.8</v>
      </c>
      <c r="H64" s="7">
        <v>93.1</v>
      </c>
      <c r="I64" s="7">
        <v>110.3</v>
      </c>
      <c r="J64" s="7">
        <v>118.5</v>
      </c>
    </row>
    <row r="65" spans="1:10" x14ac:dyDescent="0.15">
      <c r="A65" s="27"/>
      <c r="B65" s="6">
        <v>10</v>
      </c>
      <c r="C65" s="7">
        <v>96.1</v>
      </c>
      <c r="D65" s="7">
        <v>93</v>
      </c>
      <c r="E65" s="7">
        <v>106.4</v>
      </c>
      <c r="F65" s="8">
        <v>114.4</v>
      </c>
      <c r="G65" s="9">
        <v>96.7</v>
      </c>
      <c r="H65" s="7">
        <v>93.5</v>
      </c>
      <c r="I65" s="7">
        <v>107.7</v>
      </c>
      <c r="J65" s="7">
        <v>115.2</v>
      </c>
    </row>
    <row r="66" spans="1:10" x14ac:dyDescent="0.15">
      <c r="A66" s="27"/>
      <c r="B66" s="6">
        <v>11</v>
      </c>
      <c r="C66" s="7">
        <v>97.3</v>
      </c>
      <c r="D66" s="7">
        <v>93.2</v>
      </c>
      <c r="E66" s="7">
        <v>107.2</v>
      </c>
      <c r="F66" s="8">
        <v>115</v>
      </c>
      <c r="G66" s="9">
        <v>96.7</v>
      </c>
      <c r="H66" s="7">
        <v>93.3</v>
      </c>
      <c r="I66" s="7">
        <v>106.5</v>
      </c>
      <c r="J66" s="7">
        <v>114.1</v>
      </c>
    </row>
    <row r="67" spans="1:10" x14ac:dyDescent="0.15">
      <c r="A67" s="33"/>
      <c r="B67" s="12">
        <v>12</v>
      </c>
      <c r="C67" s="13">
        <v>98.2</v>
      </c>
      <c r="D67" s="13">
        <v>95.3</v>
      </c>
      <c r="E67" s="13">
        <v>104.3</v>
      </c>
      <c r="F67" s="14">
        <v>109.4</v>
      </c>
      <c r="G67" s="15">
        <v>96.1</v>
      </c>
      <c r="H67" s="13">
        <v>92.5</v>
      </c>
      <c r="I67" s="13">
        <v>105.5</v>
      </c>
      <c r="J67" s="13">
        <v>114.1</v>
      </c>
    </row>
    <row r="68" spans="1:10" x14ac:dyDescent="0.15">
      <c r="A68" s="5" t="s">
        <v>362</v>
      </c>
      <c r="B68" s="6">
        <v>1</v>
      </c>
      <c r="C68" s="7">
        <v>89.7</v>
      </c>
      <c r="D68" s="7">
        <v>84.4</v>
      </c>
      <c r="E68" s="7">
        <v>107.5</v>
      </c>
      <c r="F68" s="8">
        <v>127.4</v>
      </c>
      <c r="G68" s="9">
        <v>98.3</v>
      </c>
      <c r="H68" s="7">
        <v>95.5</v>
      </c>
      <c r="I68" s="7">
        <v>103.8</v>
      </c>
      <c r="J68" s="7">
        <v>108.7</v>
      </c>
    </row>
    <row r="69" spans="1:10" x14ac:dyDescent="0.15">
      <c r="A69" s="10" t="s">
        <v>363</v>
      </c>
      <c r="B69" s="6">
        <v>2</v>
      </c>
      <c r="C69" s="7">
        <v>92.8</v>
      </c>
      <c r="D69" s="7">
        <v>89.2</v>
      </c>
      <c r="E69" s="7">
        <v>108.5</v>
      </c>
      <c r="F69" s="8">
        <v>121.6</v>
      </c>
      <c r="G69" s="9">
        <v>94.8</v>
      </c>
      <c r="H69" s="7">
        <v>92.3</v>
      </c>
      <c r="I69" s="7">
        <v>103.9</v>
      </c>
      <c r="J69" s="7">
        <v>112.6</v>
      </c>
    </row>
    <row r="70" spans="1:10" x14ac:dyDescent="0.15">
      <c r="A70" s="27"/>
      <c r="B70" s="6">
        <v>3</v>
      </c>
      <c r="C70" s="7">
        <v>123</v>
      </c>
      <c r="D70" s="7">
        <v>118.5</v>
      </c>
      <c r="E70" s="7">
        <v>101.4</v>
      </c>
      <c r="F70" s="8">
        <v>85.6</v>
      </c>
      <c r="G70" s="9">
        <v>98.7</v>
      </c>
      <c r="H70" s="7">
        <v>93.7</v>
      </c>
      <c r="I70" s="7">
        <v>105.4</v>
      </c>
      <c r="J70" s="7">
        <v>112.5</v>
      </c>
    </row>
    <row r="71" spans="1:10" x14ac:dyDescent="0.15">
      <c r="A71" s="27"/>
      <c r="B71" s="6">
        <v>4</v>
      </c>
      <c r="C71" s="7">
        <v>91.6</v>
      </c>
      <c r="D71" s="7">
        <v>87.3</v>
      </c>
      <c r="E71" s="7">
        <v>101.8</v>
      </c>
      <c r="F71" s="8">
        <v>116.6</v>
      </c>
      <c r="G71" s="9">
        <v>95.4</v>
      </c>
      <c r="H71" s="7">
        <v>92.9</v>
      </c>
      <c r="I71" s="7">
        <v>104</v>
      </c>
      <c r="J71" s="7">
        <v>111.9</v>
      </c>
    </row>
    <row r="72" spans="1:10" x14ac:dyDescent="0.15">
      <c r="A72" s="27"/>
      <c r="B72" s="6">
        <v>5</v>
      </c>
      <c r="C72" s="7">
        <v>88</v>
      </c>
      <c r="D72" s="7">
        <v>84.6</v>
      </c>
      <c r="E72" s="7">
        <v>103.1</v>
      </c>
      <c r="F72" s="8">
        <v>121.9</v>
      </c>
      <c r="G72" s="9">
        <v>97.5</v>
      </c>
      <c r="H72" s="7">
        <v>94.6</v>
      </c>
      <c r="I72" s="7">
        <v>103.8</v>
      </c>
      <c r="J72" s="7">
        <v>109.7</v>
      </c>
    </row>
    <row r="73" spans="1:10" x14ac:dyDescent="0.15">
      <c r="A73" s="27"/>
      <c r="B73" s="6">
        <v>6</v>
      </c>
      <c r="C73" s="7">
        <v>93.8</v>
      </c>
      <c r="D73" s="7">
        <v>91.4</v>
      </c>
      <c r="E73" s="7">
        <v>103.5</v>
      </c>
      <c r="F73" s="8">
        <v>113.2</v>
      </c>
      <c r="G73" s="9">
        <v>94.8</v>
      </c>
      <c r="H73" s="7">
        <v>92</v>
      </c>
      <c r="I73" s="7">
        <v>102.9</v>
      </c>
      <c r="J73" s="7">
        <v>111.8</v>
      </c>
    </row>
    <row r="74" spans="1:10" x14ac:dyDescent="0.15">
      <c r="A74" s="27"/>
      <c r="B74" s="6">
        <v>7</v>
      </c>
      <c r="C74" s="7">
        <v>95</v>
      </c>
      <c r="D74" s="7">
        <v>92.9</v>
      </c>
      <c r="E74" s="7">
        <v>105.2</v>
      </c>
      <c r="F74" s="8">
        <v>113.2</v>
      </c>
      <c r="G74" s="9">
        <v>98.4</v>
      </c>
      <c r="H74" s="7">
        <v>95.1</v>
      </c>
      <c r="I74" s="7">
        <v>103.1</v>
      </c>
      <c r="J74" s="7">
        <v>108.4</v>
      </c>
    </row>
    <row r="75" spans="1:10" x14ac:dyDescent="0.15">
      <c r="A75" s="27"/>
      <c r="B75" s="6">
        <v>8</v>
      </c>
      <c r="C75" s="7">
        <v>90.6</v>
      </c>
      <c r="D75" s="7">
        <v>89.9</v>
      </c>
      <c r="E75" s="7">
        <v>103</v>
      </c>
      <c r="F75" s="8">
        <v>114.6</v>
      </c>
      <c r="G75" s="9">
        <v>97.8</v>
      </c>
      <c r="H75" s="7">
        <v>95.8</v>
      </c>
      <c r="I75" s="7">
        <v>101.9</v>
      </c>
      <c r="J75" s="7">
        <v>106.4</v>
      </c>
    </row>
    <row r="76" spans="1:10" x14ac:dyDescent="0.15">
      <c r="A76" s="27"/>
      <c r="B76" s="6">
        <v>9</v>
      </c>
      <c r="C76" s="7">
        <v>106.5</v>
      </c>
      <c r="D76" s="7">
        <v>105.8</v>
      </c>
      <c r="E76" s="7">
        <v>97.9</v>
      </c>
      <c r="F76" s="8">
        <v>92.5</v>
      </c>
      <c r="G76" s="9">
        <v>99.7</v>
      </c>
      <c r="H76" s="7">
        <v>97</v>
      </c>
      <c r="I76" s="7">
        <v>101.5</v>
      </c>
      <c r="J76" s="7">
        <v>104.6</v>
      </c>
    </row>
    <row r="77" spans="1:10" x14ac:dyDescent="0.15">
      <c r="A77" s="27"/>
      <c r="B77" s="6">
        <v>10</v>
      </c>
      <c r="C77" s="7">
        <v>94.4</v>
      </c>
      <c r="D77" s="7">
        <v>92.5</v>
      </c>
      <c r="E77" s="7">
        <v>101.6</v>
      </c>
      <c r="F77" s="8">
        <v>109.8</v>
      </c>
      <c r="G77" s="9">
        <v>97.1</v>
      </c>
      <c r="H77" s="7">
        <v>95.5</v>
      </c>
      <c r="I77" s="7">
        <v>102.8</v>
      </c>
      <c r="J77" s="7">
        <v>107.6</v>
      </c>
    </row>
    <row r="78" spans="1:10" x14ac:dyDescent="0.15">
      <c r="A78" s="27"/>
      <c r="B78" s="6">
        <v>11</v>
      </c>
      <c r="C78" s="7">
        <v>98.2</v>
      </c>
      <c r="D78" s="7">
        <v>98.6</v>
      </c>
      <c r="E78" s="7">
        <v>102.3</v>
      </c>
      <c r="F78" s="8">
        <v>103.8</v>
      </c>
      <c r="G78" s="9">
        <v>97</v>
      </c>
      <c r="H78" s="7">
        <v>97.7</v>
      </c>
      <c r="I78" s="7">
        <v>101.6</v>
      </c>
      <c r="J78" s="7">
        <v>104</v>
      </c>
    </row>
    <row r="79" spans="1:10" x14ac:dyDescent="0.15">
      <c r="A79" s="27"/>
      <c r="B79" s="6">
        <v>12</v>
      </c>
      <c r="C79" s="7">
        <v>99.8</v>
      </c>
      <c r="D79" s="7">
        <v>100.6</v>
      </c>
      <c r="E79" s="7">
        <v>100</v>
      </c>
      <c r="F79" s="8">
        <v>99.4</v>
      </c>
      <c r="G79" s="9">
        <v>97.6</v>
      </c>
      <c r="H79" s="7">
        <v>97.6</v>
      </c>
      <c r="I79" s="7">
        <v>100.9</v>
      </c>
      <c r="J79" s="7">
        <v>103.4</v>
      </c>
    </row>
    <row r="80" spans="1:10" x14ac:dyDescent="0.15">
      <c r="A80" s="16" t="s">
        <v>364</v>
      </c>
      <c r="B80" s="17">
        <v>1</v>
      </c>
      <c r="C80" s="11">
        <v>89.3</v>
      </c>
      <c r="D80" s="11">
        <v>86.4</v>
      </c>
      <c r="E80" s="11">
        <v>104.2</v>
      </c>
      <c r="F80" s="18">
        <v>120.6</v>
      </c>
      <c r="G80" s="19">
        <v>96.7</v>
      </c>
      <c r="H80" s="11">
        <v>96.5</v>
      </c>
      <c r="I80" s="11">
        <v>100.6</v>
      </c>
      <c r="J80" s="11">
        <v>104.2</v>
      </c>
    </row>
    <row r="81" spans="1:10" x14ac:dyDescent="0.15">
      <c r="A81" s="10" t="s">
        <v>365</v>
      </c>
      <c r="B81" s="6">
        <v>2</v>
      </c>
      <c r="C81" s="7">
        <v>103.1</v>
      </c>
      <c r="D81" s="7">
        <v>103</v>
      </c>
      <c r="E81" s="7">
        <v>103.5</v>
      </c>
      <c r="F81" s="8">
        <v>100.5</v>
      </c>
      <c r="G81" s="9">
        <v>101.4</v>
      </c>
      <c r="H81" s="7">
        <v>102.5</v>
      </c>
      <c r="I81" s="7">
        <v>99.2</v>
      </c>
      <c r="J81" s="7">
        <v>96.8</v>
      </c>
    </row>
    <row r="82" spans="1:10" x14ac:dyDescent="0.15">
      <c r="A82" s="27"/>
      <c r="B82" s="6">
        <v>3</v>
      </c>
      <c r="C82" s="7">
        <v>123.3</v>
      </c>
      <c r="D82" s="7">
        <v>125.7</v>
      </c>
      <c r="E82" s="7">
        <v>95.3</v>
      </c>
      <c r="F82" s="8">
        <v>75.8</v>
      </c>
      <c r="G82" s="9">
        <v>98.3</v>
      </c>
      <c r="H82" s="7">
        <v>99.1</v>
      </c>
      <c r="I82" s="7">
        <v>99.2</v>
      </c>
      <c r="J82" s="7">
        <v>100.1</v>
      </c>
    </row>
    <row r="83" spans="1:10" x14ac:dyDescent="0.15">
      <c r="A83" s="27"/>
      <c r="B83" s="6">
        <v>4</v>
      </c>
      <c r="C83" s="7">
        <v>98.5</v>
      </c>
      <c r="D83" s="7">
        <v>97.2</v>
      </c>
      <c r="E83" s="7">
        <v>97.8</v>
      </c>
      <c r="F83" s="8">
        <v>100.6</v>
      </c>
      <c r="G83" s="9">
        <v>103</v>
      </c>
      <c r="H83" s="7">
        <v>103.9</v>
      </c>
      <c r="I83" s="7">
        <v>99.8</v>
      </c>
      <c r="J83" s="7">
        <v>96.1</v>
      </c>
    </row>
    <row r="84" spans="1:10" x14ac:dyDescent="0.15">
      <c r="A84" s="27"/>
      <c r="B84" s="6">
        <v>5</v>
      </c>
      <c r="C84" s="7">
        <v>90.9</v>
      </c>
      <c r="D84" s="7">
        <v>90.5</v>
      </c>
      <c r="E84" s="7">
        <v>98.9</v>
      </c>
      <c r="F84" s="8">
        <v>109.3</v>
      </c>
      <c r="G84" s="9">
        <v>99.3</v>
      </c>
      <c r="H84" s="7">
        <v>99.3</v>
      </c>
      <c r="I84" s="7">
        <v>99.6</v>
      </c>
      <c r="J84" s="7">
        <v>100.3</v>
      </c>
    </row>
    <row r="85" spans="1:10" x14ac:dyDescent="0.15">
      <c r="A85" s="27"/>
      <c r="B85" s="6">
        <v>6</v>
      </c>
      <c r="C85" s="7">
        <v>98.7</v>
      </c>
      <c r="D85" s="7">
        <v>99.7</v>
      </c>
      <c r="E85" s="7">
        <v>99.4</v>
      </c>
      <c r="F85" s="8">
        <v>99.7</v>
      </c>
      <c r="G85" s="9">
        <v>99.5</v>
      </c>
      <c r="H85" s="7">
        <v>100.1</v>
      </c>
      <c r="I85" s="7">
        <v>99</v>
      </c>
      <c r="J85" s="7">
        <v>98.9</v>
      </c>
    </row>
    <row r="86" spans="1:10" x14ac:dyDescent="0.15">
      <c r="A86" s="27"/>
      <c r="B86" s="6">
        <v>7</v>
      </c>
      <c r="C86" s="7">
        <v>94.6</v>
      </c>
      <c r="D86" s="7">
        <v>95.8</v>
      </c>
      <c r="E86" s="7">
        <v>99.8</v>
      </c>
      <c r="F86" s="8">
        <v>104.2</v>
      </c>
      <c r="G86" s="9">
        <v>98.4</v>
      </c>
      <c r="H86" s="7">
        <v>98.8</v>
      </c>
      <c r="I86" s="7">
        <v>97.8</v>
      </c>
      <c r="J86" s="7">
        <v>99</v>
      </c>
    </row>
    <row r="87" spans="1:10" x14ac:dyDescent="0.15">
      <c r="A87" s="27"/>
      <c r="B87" s="6">
        <v>8</v>
      </c>
      <c r="C87" s="7">
        <v>92.5</v>
      </c>
      <c r="D87" s="7">
        <v>94</v>
      </c>
      <c r="E87" s="7">
        <v>100.5</v>
      </c>
      <c r="F87" s="8">
        <v>106.9</v>
      </c>
      <c r="G87" s="9">
        <v>99.3</v>
      </c>
      <c r="H87" s="7">
        <v>99.2</v>
      </c>
      <c r="I87" s="7">
        <v>99.5</v>
      </c>
      <c r="J87" s="7">
        <v>100.3</v>
      </c>
    </row>
    <row r="88" spans="1:10" x14ac:dyDescent="0.15">
      <c r="A88" s="27"/>
      <c r="B88" s="6">
        <v>9</v>
      </c>
      <c r="C88" s="7">
        <v>108</v>
      </c>
      <c r="D88" s="7">
        <v>108.5</v>
      </c>
      <c r="E88" s="7">
        <v>96.7</v>
      </c>
      <c r="F88" s="8">
        <v>89.1</v>
      </c>
      <c r="G88" s="9">
        <v>100.8</v>
      </c>
      <c r="H88" s="7">
        <v>99.4</v>
      </c>
      <c r="I88" s="7">
        <v>100.2</v>
      </c>
      <c r="J88" s="7">
        <v>100.8</v>
      </c>
    </row>
    <row r="89" spans="1:10" x14ac:dyDescent="0.15">
      <c r="A89" s="27"/>
      <c r="B89" s="6">
        <v>10</v>
      </c>
      <c r="C89" s="7">
        <v>97.6</v>
      </c>
      <c r="D89" s="7">
        <v>96.5</v>
      </c>
      <c r="E89" s="7">
        <v>99.7</v>
      </c>
      <c r="F89" s="8">
        <v>103.3</v>
      </c>
      <c r="G89" s="9">
        <v>99.2</v>
      </c>
      <c r="H89" s="7">
        <v>98.6</v>
      </c>
      <c r="I89" s="7">
        <v>100.7</v>
      </c>
      <c r="J89" s="7">
        <v>102.1</v>
      </c>
    </row>
    <row r="90" spans="1:10" x14ac:dyDescent="0.15">
      <c r="A90" s="27"/>
      <c r="B90" s="6">
        <v>11</v>
      </c>
      <c r="C90" s="7">
        <v>101.5</v>
      </c>
      <c r="D90" s="7">
        <v>100.4</v>
      </c>
      <c r="E90" s="7">
        <v>102.6</v>
      </c>
      <c r="F90" s="8">
        <v>102.2</v>
      </c>
      <c r="G90" s="9">
        <v>100.7</v>
      </c>
      <c r="H90" s="7">
        <v>99.5</v>
      </c>
      <c r="I90" s="7">
        <v>101.8</v>
      </c>
      <c r="J90" s="7">
        <v>102.3</v>
      </c>
    </row>
    <row r="91" spans="1:10" x14ac:dyDescent="0.15">
      <c r="A91" s="33"/>
      <c r="B91" s="12">
        <v>12</v>
      </c>
      <c r="C91" s="13">
        <v>102.3</v>
      </c>
      <c r="D91" s="13">
        <v>102.2</v>
      </c>
      <c r="E91" s="13">
        <v>101.6</v>
      </c>
      <c r="F91" s="14">
        <v>99.4</v>
      </c>
      <c r="G91" s="15">
        <v>100.4</v>
      </c>
      <c r="H91" s="13">
        <v>99.4</v>
      </c>
      <c r="I91" s="13">
        <v>102.3</v>
      </c>
      <c r="J91" s="13">
        <v>102.9</v>
      </c>
    </row>
    <row r="92" spans="1:10" x14ac:dyDescent="0.15">
      <c r="A92" s="5" t="s">
        <v>366</v>
      </c>
      <c r="B92" s="6">
        <v>1</v>
      </c>
      <c r="C92" s="7">
        <v>90.4</v>
      </c>
      <c r="D92" s="7">
        <v>87</v>
      </c>
      <c r="E92" s="7">
        <v>106.3</v>
      </c>
      <c r="F92" s="8">
        <v>122.2</v>
      </c>
      <c r="G92" s="9">
        <v>98</v>
      </c>
      <c r="H92" s="7">
        <v>97.1</v>
      </c>
      <c r="I92" s="7">
        <v>102.6</v>
      </c>
      <c r="J92" s="7">
        <v>105.7</v>
      </c>
    </row>
    <row r="93" spans="1:10" x14ac:dyDescent="0.15">
      <c r="A93" s="10" t="s">
        <v>367</v>
      </c>
      <c r="B93" s="6">
        <v>2</v>
      </c>
      <c r="C93" s="7">
        <v>95.2</v>
      </c>
      <c r="D93" s="7">
        <v>94.3</v>
      </c>
      <c r="E93" s="7">
        <v>106.8</v>
      </c>
      <c r="F93" s="8">
        <v>113.3</v>
      </c>
      <c r="G93" s="9">
        <v>97.1</v>
      </c>
      <c r="H93" s="7">
        <v>97.2</v>
      </c>
      <c r="I93" s="7">
        <v>102.4</v>
      </c>
      <c r="J93" s="7">
        <v>105.3</v>
      </c>
    </row>
    <row r="94" spans="1:10" x14ac:dyDescent="0.15">
      <c r="A94" s="27"/>
      <c r="B94" s="6">
        <v>3</v>
      </c>
      <c r="C94" s="7">
        <v>119.6</v>
      </c>
      <c r="D94" s="7">
        <v>120.7</v>
      </c>
      <c r="E94" s="7">
        <v>98.7</v>
      </c>
      <c r="F94" s="8">
        <v>81.8</v>
      </c>
      <c r="G94" s="9">
        <v>95.6</v>
      </c>
      <c r="H94" s="7">
        <v>95.8</v>
      </c>
      <c r="I94" s="7">
        <v>102.9</v>
      </c>
      <c r="J94" s="7">
        <v>107.4</v>
      </c>
    </row>
    <row r="95" spans="1:10" x14ac:dyDescent="0.15">
      <c r="A95" s="27"/>
      <c r="B95" s="6">
        <v>4</v>
      </c>
      <c r="C95" s="7">
        <v>90.4</v>
      </c>
      <c r="D95" s="7">
        <v>87.9</v>
      </c>
      <c r="E95" s="7">
        <v>102.5</v>
      </c>
      <c r="F95" s="8">
        <v>116.6</v>
      </c>
      <c r="G95" s="9">
        <v>95.3</v>
      </c>
      <c r="H95" s="7">
        <v>94.7</v>
      </c>
      <c r="I95" s="7">
        <v>104.6</v>
      </c>
      <c r="J95" s="7">
        <v>110.5</v>
      </c>
    </row>
    <row r="96" spans="1:10" x14ac:dyDescent="0.15">
      <c r="A96" s="27"/>
      <c r="B96" s="6">
        <v>5</v>
      </c>
      <c r="C96" s="7">
        <v>86.8</v>
      </c>
      <c r="D96" s="7">
        <v>86</v>
      </c>
      <c r="E96" s="7">
        <v>103.8</v>
      </c>
      <c r="F96" s="8">
        <v>120.7</v>
      </c>
      <c r="G96" s="9">
        <v>93.7</v>
      </c>
      <c r="H96" s="7">
        <v>92.9</v>
      </c>
      <c r="I96" s="7">
        <v>104.6</v>
      </c>
      <c r="J96" s="7">
        <v>112.6</v>
      </c>
    </row>
    <row r="97" spans="1:10" x14ac:dyDescent="0.15">
      <c r="A97" s="27"/>
      <c r="B97" s="6">
        <v>6</v>
      </c>
      <c r="C97" s="7">
        <v>92.9</v>
      </c>
      <c r="D97" s="7">
        <v>92.3</v>
      </c>
      <c r="E97" s="7">
        <v>106.4</v>
      </c>
      <c r="F97" s="8">
        <v>115.3</v>
      </c>
      <c r="G97" s="9">
        <v>94.3</v>
      </c>
      <c r="H97" s="7">
        <v>93.4</v>
      </c>
      <c r="I97" s="7">
        <v>106.2</v>
      </c>
      <c r="J97" s="7">
        <v>113.7</v>
      </c>
    </row>
    <row r="98" spans="1:10" x14ac:dyDescent="0.15">
      <c r="A98" s="27"/>
      <c r="B98" s="6">
        <v>7</v>
      </c>
      <c r="C98" s="7">
        <v>90</v>
      </c>
      <c r="D98" s="7">
        <v>90.3</v>
      </c>
      <c r="E98" s="7">
        <v>107.5</v>
      </c>
      <c r="F98" s="8">
        <v>119</v>
      </c>
      <c r="G98" s="9">
        <v>92.5</v>
      </c>
      <c r="H98" s="7">
        <v>92</v>
      </c>
      <c r="I98" s="7">
        <v>105.4</v>
      </c>
      <c r="J98" s="7">
        <v>114.6</v>
      </c>
    </row>
    <row r="99" spans="1:10" x14ac:dyDescent="0.15">
      <c r="A99" s="27"/>
      <c r="B99" s="6">
        <v>8</v>
      </c>
      <c r="C99" s="7">
        <v>79.599999999999994</v>
      </c>
      <c r="D99" s="7">
        <v>81.900000000000006</v>
      </c>
      <c r="E99" s="7">
        <v>105.4</v>
      </c>
      <c r="F99" s="8">
        <v>128.69999999999999</v>
      </c>
      <c r="G99" s="9">
        <v>85.7</v>
      </c>
      <c r="H99" s="7">
        <v>86.5</v>
      </c>
      <c r="I99" s="7">
        <v>104.5</v>
      </c>
      <c r="J99" s="7">
        <v>120.8</v>
      </c>
    </row>
    <row r="100" spans="1:10" x14ac:dyDescent="0.15">
      <c r="A100" s="27"/>
      <c r="B100" s="6">
        <v>9</v>
      </c>
      <c r="C100" s="7">
        <v>92.4</v>
      </c>
      <c r="D100" s="7">
        <v>95.5</v>
      </c>
      <c r="E100" s="7">
        <v>100</v>
      </c>
      <c r="F100" s="8">
        <v>104.7</v>
      </c>
      <c r="G100" s="9">
        <v>87.2</v>
      </c>
      <c r="H100" s="7">
        <v>88.8</v>
      </c>
      <c r="I100" s="7">
        <v>103.6</v>
      </c>
      <c r="J100" s="7">
        <v>116.7</v>
      </c>
    </row>
    <row r="101" spans="1:10" x14ac:dyDescent="0.15">
      <c r="A101" s="27"/>
      <c r="B101" s="6">
        <v>10</v>
      </c>
      <c r="C101" s="7">
        <v>88.9</v>
      </c>
      <c r="D101" s="7">
        <v>88.8</v>
      </c>
      <c r="E101" s="7">
        <v>101.4</v>
      </c>
      <c r="F101" s="8">
        <v>114.2</v>
      </c>
      <c r="G101" s="9">
        <v>89.3</v>
      </c>
      <c r="H101" s="7">
        <v>89.8</v>
      </c>
      <c r="I101" s="7">
        <v>102.4</v>
      </c>
      <c r="J101" s="7">
        <v>114</v>
      </c>
    </row>
    <row r="102" spans="1:10" x14ac:dyDescent="0.15">
      <c r="A102" s="27"/>
      <c r="B102" s="6">
        <v>11</v>
      </c>
      <c r="C102" s="7">
        <v>90.1</v>
      </c>
      <c r="D102" s="7">
        <v>90.3</v>
      </c>
      <c r="E102" s="7">
        <v>103</v>
      </c>
      <c r="F102" s="8">
        <v>114.1</v>
      </c>
      <c r="G102" s="9">
        <v>88.3</v>
      </c>
      <c r="H102" s="7">
        <v>88.1</v>
      </c>
      <c r="I102" s="7">
        <v>102.2</v>
      </c>
      <c r="J102" s="7">
        <v>116</v>
      </c>
    </row>
    <row r="103" spans="1:10" x14ac:dyDescent="0.15">
      <c r="A103" s="27"/>
      <c r="B103" s="6">
        <v>12</v>
      </c>
      <c r="C103" s="7">
        <v>87.4</v>
      </c>
      <c r="D103" s="7">
        <v>89.1</v>
      </c>
      <c r="E103" s="7">
        <v>100.5</v>
      </c>
      <c r="F103" s="8">
        <v>112.8</v>
      </c>
      <c r="G103" s="9">
        <v>87</v>
      </c>
      <c r="H103" s="7">
        <v>88</v>
      </c>
      <c r="I103" s="7">
        <v>100.9</v>
      </c>
      <c r="J103" s="7">
        <v>114.7</v>
      </c>
    </row>
    <row r="104" spans="1:10" x14ac:dyDescent="0.15">
      <c r="A104" s="16" t="s">
        <v>368</v>
      </c>
      <c r="B104" s="17">
        <v>1</v>
      </c>
      <c r="C104" s="11">
        <v>80.900000000000006</v>
      </c>
      <c r="D104" s="11">
        <v>79.3</v>
      </c>
      <c r="E104" s="11">
        <v>100.7</v>
      </c>
      <c r="F104" s="18">
        <v>127</v>
      </c>
      <c r="G104" s="19">
        <v>88</v>
      </c>
      <c r="H104" s="11">
        <v>89.1</v>
      </c>
      <c r="I104" s="11">
        <v>97.2</v>
      </c>
      <c r="J104" s="11">
        <v>109.1</v>
      </c>
    </row>
    <row r="105" spans="1:10" x14ac:dyDescent="0.15">
      <c r="A105" s="10" t="s">
        <v>369</v>
      </c>
      <c r="B105" s="6">
        <v>2</v>
      </c>
      <c r="C105" s="7">
        <v>87.3</v>
      </c>
      <c r="D105" s="7">
        <v>87.5</v>
      </c>
      <c r="E105" s="7">
        <v>104.4</v>
      </c>
      <c r="F105" s="8">
        <v>119.3</v>
      </c>
      <c r="G105" s="9">
        <v>88.9</v>
      </c>
      <c r="H105" s="7">
        <v>90.1</v>
      </c>
      <c r="I105" s="7">
        <v>100.8</v>
      </c>
      <c r="J105" s="7">
        <v>111.9</v>
      </c>
    </row>
    <row r="106" spans="1:10" x14ac:dyDescent="0.15">
      <c r="A106" s="27"/>
      <c r="B106" s="6">
        <v>3</v>
      </c>
      <c r="C106" s="7">
        <v>113.2</v>
      </c>
      <c r="D106" s="7">
        <v>114</v>
      </c>
      <c r="E106" s="7">
        <v>95.2</v>
      </c>
      <c r="F106" s="8">
        <v>83.5</v>
      </c>
      <c r="G106" s="9">
        <v>91.2</v>
      </c>
      <c r="H106" s="7">
        <v>91.3</v>
      </c>
      <c r="I106" s="7">
        <v>99.6</v>
      </c>
      <c r="J106" s="7">
        <v>109.1</v>
      </c>
    </row>
    <row r="107" spans="1:10" x14ac:dyDescent="0.15">
      <c r="A107" s="27"/>
      <c r="B107" s="6">
        <v>4</v>
      </c>
      <c r="C107" s="7">
        <v>86.3</v>
      </c>
      <c r="D107" s="7">
        <v>86.9</v>
      </c>
      <c r="E107" s="7">
        <v>93.6</v>
      </c>
      <c r="F107" s="8">
        <v>107.7</v>
      </c>
      <c r="G107" s="9">
        <v>90</v>
      </c>
      <c r="H107" s="7">
        <v>92.2</v>
      </c>
      <c r="I107" s="7">
        <v>95.5</v>
      </c>
      <c r="J107" s="7">
        <v>103.6</v>
      </c>
    </row>
    <row r="108" spans="1:10" x14ac:dyDescent="0.15">
      <c r="A108" s="27"/>
      <c r="B108" s="6">
        <v>5</v>
      </c>
      <c r="C108" s="7">
        <v>83.7</v>
      </c>
      <c r="D108" s="7">
        <v>86.5</v>
      </c>
      <c r="E108" s="7">
        <v>93.3</v>
      </c>
      <c r="F108" s="8">
        <v>107.9</v>
      </c>
      <c r="G108" s="9">
        <v>90.4</v>
      </c>
      <c r="H108" s="7">
        <v>93.4</v>
      </c>
      <c r="I108" s="7">
        <v>93.9</v>
      </c>
      <c r="J108" s="7">
        <v>100.5</v>
      </c>
    </row>
    <row r="109" spans="1:10" x14ac:dyDescent="0.15">
      <c r="A109" s="27"/>
      <c r="B109" s="6">
        <v>6</v>
      </c>
      <c r="C109" s="7">
        <v>90.4</v>
      </c>
      <c r="D109" s="7">
        <v>91.7</v>
      </c>
      <c r="E109" s="7">
        <v>94.4</v>
      </c>
      <c r="F109" s="8">
        <v>102.9</v>
      </c>
      <c r="G109" s="9">
        <v>92.4</v>
      </c>
      <c r="H109" s="7">
        <v>93.8</v>
      </c>
      <c r="I109" s="7">
        <v>93.9</v>
      </c>
      <c r="J109" s="7">
        <v>100.1</v>
      </c>
    </row>
    <row r="110" spans="1:10" x14ac:dyDescent="0.15">
      <c r="A110" s="27"/>
      <c r="B110" s="6">
        <v>7</v>
      </c>
      <c r="C110" s="7">
        <v>94</v>
      </c>
      <c r="D110" s="7">
        <v>96.8</v>
      </c>
      <c r="E110" s="7">
        <v>95.9</v>
      </c>
      <c r="F110" s="8">
        <v>99.1</v>
      </c>
      <c r="G110" s="9">
        <v>94.2</v>
      </c>
      <c r="H110" s="7">
        <v>96</v>
      </c>
      <c r="I110" s="7">
        <v>93.8</v>
      </c>
      <c r="J110" s="7">
        <v>97.7</v>
      </c>
    </row>
    <row r="111" spans="1:10" x14ac:dyDescent="0.15">
      <c r="A111" s="27"/>
      <c r="B111" s="6">
        <v>8</v>
      </c>
      <c r="C111" s="7">
        <v>86.7</v>
      </c>
      <c r="D111" s="7">
        <v>90.6</v>
      </c>
      <c r="E111" s="7">
        <v>94.9</v>
      </c>
      <c r="F111" s="8">
        <v>104.7</v>
      </c>
      <c r="G111" s="9">
        <v>94.3</v>
      </c>
      <c r="H111" s="7">
        <v>96.7</v>
      </c>
      <c r="I111" s="7">
        <v>94</v>
      </c>
      <c r="J111" s="7">
        <v>97.2</v>
      </c>
    </row>
    <row r="112" spans="1:10" x14ac:dyDescent="0.15">
      <c r="A112" s="27"/>
      <c r="B112" s="6">
        <v>9</v>
      </c>
      <c r="C112" s="7">
        <v>95.3</v>
      </c>
      <c r="D112" s="7">
        <v>102.8</v>
      </c>
      <c r="E112" s="7">
        <v>91.1</v>
      </c>
      <c r="F112" s="8">
        <v>88.6</v>
      </c>
      <c r="G112" s="9">
        <v>90.6</v>
      </c>
      <c r="H112" s="7">
        <v>96.2</v>
      </c>
      <c r="I112" s="7">
        <v>94.2</v>
      </c>
      <c r="J112" s="7">
        <v>97.9</v>
      </c>
    </row>
    <row r="113" spans="1:10" x14ac:dyDescent="0.15">
      <c r="A113" s="27"/>
      <c r="B113" s="6">
        <v>10</v>
      </c>
      <c r="C113" s="7">
        <v>97.9</v>
      </c>
      <c r="D113" s="7">
        <v>101.6</v>
      </c>
      <c r="E113" s="7">
        <v>92.3</v>
      </c>
      <c r="F113" s="8">
        <v>90.8</v>
      </c>
      <c r="G113" s="9">
        <v>98.1</v>
      </c>
      <c r="H113" s="7">
        <v>102.8</v>
      </c>
      <c r="I113" s="7">
        <v>93.3</v>
      </c>
      <c r="J113" s="7">
        <v>90.8</v>
      </c>
    </row>
    <row r="114" spans="1:10" x14ac:dyDescent="0.15">
      <c r="A114" s="27"/>
      <c r="B114" s="6">
        <v>11</v>
      </c>
      <c r="C114" s="7">
        <v>97.4</v>
      </c>
      <c r="D114" s="7">
        <v>102.2</v>
      </c>
      <c r="E114" s="7">
        <v>92.5</v>
      </c>
      <c r="F114" s="8">
        <v>90.5</v>
      </c>
      <c r="G114" s="9">
        <v>96.3</v>
      </c>
      <c r="H114" s="7">
        <v>100.7</v>
      </c>
      <c r="I114" s="7">
        <v>91.5</v>
      </c>
      <c r="J114" s="7">
        <v>90.9</v>
      </c>
    </row>
    <row r="115" spans="1:10" x14ac:dyDescent="0.15">
      <c r="A115" s="33"/>
      <c r="B115" s="12">
        <v>12</v>
      </c>
      <c r="C115" s="13">
        <v>100.5</v>
      </c>
      <c r="D115" s="13">
        <v>104.5</v>
      </c>
      <c r="E115" s="13">
        <v>92.9</v>
      </c>
      <c r="F115" s="14">
        <v>88.9</v>
      </c>
      <c r="G115" s="15">
        <v>99.1</v>
      </c>
      <c r="H115" s="13">
        <v>102.2</v>
      </c>
      <c r="I115" s="13">
        <v>93.2</v>
      </c>
      <c r="J115" s="13">
        <v>91.2</v>
      </c>
    </row>
    <row r="116" spans="1:10" x14ac:dyDescent="0.15">
      <c r="A116" s="5" t="s">
        <v>370</v>
      </c>
      <c r="B116" s="6">
        <v>1</v>
      </c>
      <c r="C116" s="7">
        <v>93.6</v>
      </c>
      <c r="D116" s="7">
        <v>95.5</v>
      </c>
      <c r="E116" s="7">
        <v>98.6</v>
      </c>
      <c r="F116" s="8">
        <v>103.2</v>
      </c>
      <c r="G116" s="9">
        <v>100.6</v>
      </c>
      <c r="H116" s="7">
        <v>105.8</v>
      </c>
      <c r="I116" s="7">
        <v>94.9</v>
      </c>
      <c r="J116" s="7">
        <v>89.7</v>
      </c>
    </row>
    <row r="117" spans="1:10" x14ac:dyDescent="0.15">
      <c r="A117" s="10" t="s">
        <v>371</v>
      </c>
      <c r="B117" s="6">
        <v>2</v>
      </c>
      <c r="C117" s="7">
        <v>99</v>
      </c>
      <c r="D117" s="7">
        <v>103</v>
      </c>
      <c r="E117" s="7">
        <v>98</v>
      </c>
      <c r="F117" s="8">
        <v>95.1</v>
      </c>
      <c r="G117" s="9">
        <v>100.4</v>
      </c>
      <c r="H117" s="7">
        <v>105.8</v>
      </c>
      <c r="I117" s="7">
        <v>94.9</v>
      </c>
      <c r="J117" s="7">
        <v>89.7</v>
      </c>
    </row>
    <row r="118" spans="1:10" x14ac:dyDescent="0.15">
      <c r="A118" s="27"/>
      <c r="B118" s="6">
        <v>3</v>
      </c>
      <c r="C118" s="7">
        <v>124.5</v>
      </c>
      <c r="D118" s="7">
        <v>130.4</v>
      </c>
      <c r="E118" s="7">
        <v>93.3</v>
      </c>
      <c r="F118" s="8">
        <v>71.5</v>
      </c>
      <c r="G118" s="9">
        <v>101.2</v>
      </c>
      <c r="H118" s="7">
        <v>104.7</v>
      </c>
      <c r="I118" s="7">
        <v>97</v>
      </c>
      <c r="J118" s="7">
        <v>92.6</v>
      </c>
    </row>
    <row r="119" spans="1:10" x14ac:dyDescent="0.15">
      <c r="A119" s="27"/>
      <c r="B119" s="6">
        <v>4</v>
      </c>
      <c r="C119" s="7">
        <v>97.1</v>
      </c>
      <c r="D119" s="7">
        <v>104.3</v>
      </c>
      <c r="E119" s="7">
        <v>95.4</v>
      </c>
      <c r="F119" s="8">
        <v>91.5</v>
      </c>
      <c r="G119" s="9">
        <v>101.1</v>
      </c>
      <c r="H119" s="7">
        <v>109.8</v>
      </c>
      <c r="I119" s="7">
        <v>97.1</v>
      </c>
      <c r="J119" s="7">
        <v>88.4</v>
      </c>
    </row>
    <row r="120" spans="1:10" x14ac:dyDescent="0.15">
      <c r="A120" s="27"/>
      <c r="B120" s="6">
        <v>5</v>
      </c>
      <c r="C120" s="7">
        <v>95.9</v>
      </c>
      <c r="D120" s="7">
        <v>103.9</v>
      </c>
      <c r="E120" s="7">
        <v>96.3</v>
      </c>
      <c r="F120" s="8">
        <v>92.7</v>
      </c>
      <c r="G120" s="9">
        <v>102.8</v>
      </c>
      <c r="H120" s="7">
        <v>110.9</v>
      </c>
      <c r="I120" s="7">
        <v>97.3</v>
      </c>
      <c r="J120" s="7">
        <v>87.7</v>
      </c>
    </row>
    <row r="121" spans="1:10" x14ac:dyDescent="0.15">
      <c r="A121" s="27"/>
      <c r="B121" s="6">
        <v>6</v>
      </c>
      <c r="C121" s="7">
        <v>104.1</v>
      </c>
      <c r="D121" s="7">
        <v>110.5</v>
      </c>
      <c r="E121" s="7">
        <v>97.5</v>
      </c>
      <c r="F121" s="8">
        <v>88.2</v>
      </c>
      <c r="G121" s="9">
        <v>104.2</v>
      </c>
      <c r="H121" s="7">
        <v>111.2</v>
      </c>
      <c r="I121" s="7">
        <v>97</v>
      </c>
      <c r="J121" s="7">
        <v>87.2</v>
      </c>
    </row>
    <row r="122" spans="1:10" x14ac:dyDescent="0.15">
      <c r="A122" s="27"/>
      <c r="B122" s="6">
        <v>7</v>
      </c>
      <c r="C122" s="7">
        <v>103.2</v>
      </c>
      <c r="D122" s="7">
        <v>112</v>
      </c>
      <c r="E122" s="7">
        <v>99.1</v>
      </c>
      <c r="F122" s="8">
        <v>88.5</v>
      </c>
      <c r="G122" s="9">
        <v>104.2</v>
      </c>
      <c r="H122" s="7">
        <v>112.3</v>
      </c>
      <c r="I122" s="7">
        <v>97.2</v>
      </c>
      <c r="J122" s="7">
        <v>86.6</v>
      </c>
    </row>
    <row r="123" spans="1:10" x14ac:dyDescent="0.15">
      <c r="A123" s="27"/>
      <c r="B123" s="6">
        <v>8</v>
      </c>
      <c r="C123" s="7">
        <v>91.2</v>
      </c>
      <c r="D123" s="7">
        <v>101.5</v>
      </c>
      <c r="E123" s="7">
        <v>99.7</v>
      </c>
      <c r="F123" s="8">
        <v>98.2</v>
      </c>
      <c r="G123" s="9">
        <v>101.1</v>
      </c>
      <c r="H123" s="7">
        <v>110.9</v>
      </c>
      <c r="I123" s="7">
        <v>98.4</v>
      </c>
      <c r="J123" s="7">
        <v>88.7</v>
      </c>
    </row>
    <row r="124" spans="1:10" x14ac:dyDescent="0.15">
      <c r="A124" s="27"/>
      <c r="B124" s="6">
        <v>9</v>
      </c>
      <c r="C124" s="7">
        <v>107.8</v>
      </c>
      <c r="D124" s="7">
        <v>120.3</v>
      </c>
      <c r="E124" s="7">
        <v>96.7</v>
      </c>
      <c r="F124" s="8">
        <v>80.400000000000006</v>
      </c>
      <c r="G124" s="9">
        <v>103.4</v>
      </c>
      <c r="H124" s="7">
        <v>113.2</v>
      </c>
      <c r="I124" s="7">
        <v>99.8</v>
      </c>
      <c r="J124" s="7">
        <v>88.2</v>
      </c>
    </row>
    <row r="125" spans="1:10" x14ac:dyDescent="0.15">
      <c r="A125" s="27"/>
      <c r="B125" s="6">
        <v>10</v>
      </c>
      <c r="C125" s="7">
        <v>108.1</v>
      </c>
      <c r="D125" s="7">
        <v>119.9</v>
      </c>
      <c r="E125" s="7">
        <v>95.4</v>
      </c>
      <c r="F125" s="8">
        <v>79.599999999999994</v>
      </c>
      <c r="G125" s="9">
        <v>107.3</v>
      </c>
      <c r="H125" s="7">
        <v>119.6</v>
      </c>
      <c r="I125" s="7">
        <v>96.7</v>
      </c>
      <c r="J125" s="7">
        <v>80.900000000000006</v>
      </c>
    </row>
    <row r="126" spans="1:10" x14ac:dyDescent="0.15">
      <c r="A126" s="27"/>
      <c r="B126" s="6">
        <v>11</v>
      </c>
      <c r="C126" s="7">
        <v>106.5</v>
      </c>
      <c r="D126" s="7">
        <v>115.9</v>
      </c>
      <c r="E126" s="7">
        <v>96.1</v>
      </c>
      <c r="F126" s="8">
        <v>82.9</v>
      </c>
      <c r="G126" s="9">
        <v>108.1</v>
      </c>
      <c r="H126" s="7">
        <v>118.1</v>
      </c>
      <c r="I126" s="7">
        <v>95.4</v>
      </c>
      <c r="J126" s="7">
        <v>80.8</v>
      </c>
    </row>
    <row r="127" spans="1:10" x14ac:dyDescent="0.15">
      <c r="A127" s="28"/>
      <c r="B127" s="29">
        <v>12</v>
      </c>
      <c r="C127" s="30">
        <v>110.5</v>
      </c>
      <c r="D127" s="30">
        <v>122.1</v>
      </c>
      <c r="E127" s="30">
        <v>94.2</v>
      </c>
      <c r="F127" s="31">
        <v>77.099999999999994</v>
      </c>
      <c r="G127" s="32">
        <v>108.1</v>
      </c>
      <c r="H127" s="30">
        <v>118.7</v>
      </c>
      <c r="I127" s="30">
        <v>94.9</v>
      </c>
      <c r="J127" s="30">
        <v>79.900000000000006</v>
      </c>
    </row>
    <row r="128" spans="1:10" x14ac:dyDescent="0.15">
      <c r="A128" s="20" t="s">
        <v>372</v>
      </c>
      <c r="B128" s="21">
        <v>1</v>
      </c>
      <c r="C128" s="22">
        <v>100.8</v>
      </c>
      <c r="D128" s="22">
        <v>106.3</v>
      </c>
      <c r="E128" s="22">
        <v>100.1</v>
      </c>
      <c r="F128" s="23">
        <v>94.2</v>
      </c>
      <c r="G128" s="24">
        <v>108.8</v>
      </c>
      <c r="H128" s="22">
        <v>118.8</v>
      </c>
      <c r="I128" s="22">
        <v>97.1</v>
      </c>
      <c r="J128" s="22">
        <v>81.7</v>
      </c>
    </row>
    <row r="129" spans="1:10" x14ac:dyDescent="0.15">
      <c r="A129" s="10" t="s">
        <v>373</v>
      </c>
      <c r="B129" s="6">
        <v>2</v>
      </c>
      <c r="C129" s="7">
        <v>106.9</v>
      </c>
      <c r="D129" s="7">
        <v>111.2</v>
      </c>
      <c r="E129" s="7">
        <v>103.8</v>
      </c>
      <c r="F129" s="8">
        <v>93.3</v>
      </c>
      <c r="G129" s="9">
        <v>106</v>
      </c>
      <c r="H129" s="7">
        <v>111.4</v>
      </c>
      <c r="I129" s="7">
        <v>100</v>
      </c>
      <c r="J129" s="7">
        <v>89.8</v>
      </c>
    </row>
    <row r="130" spans="1:10" x14ac:dyDescent="0.15">
      <c r="A130" s="27"/>
      <c r="B130" s="6">
        <v>3</v>
      </c>
      <c r="C130" s="7">
        <v>129.4</v>
      </c>
      <c r="D130" s="7">
        <v>138.9</v>
      </c>
      <c r="E130" s="7">
        <v>99.5</v>
      </c>
      <c r="F130" s="8">
        <v>71.599999999999994</v>
      </c>
      <c r="G130" s="9">
        <v>102.4</v>
      </c>
      <c r="H130" s="7">
        <v>109.7</v>
      </c>
      <c r="I130" s="7">
        <v>102</v>
      </c>
      <c r="J130" s="7">
        <v>93</v>
      </c>
    </row>
    <row r="131" spans="1:10" x14ac:dyDescent="0.15">
      <c r="A131" s="27"/>
      <c r="B131" s="6">
        <v>4</v>
      </c>
      <c r="C131" s="7">
        <v>104.4</v>
      </c>
      <c r="D131" s="7">
        <v>114.7</v>
      </c>
      <c r="E131" s="7">
        <v>98.5</v>
      </c>
      <c r="F131" s="8">
        <v>85.9</v>
      </c>
      <c r="G131" s="9">
        <v>109.1</v>
      </c>
      <c r="H131" s="7">
        <v>121</v>
      </c>
      <c r="I131" s="7">
        <v>100</v>
      </c>
      <c r="J131" s="7">
        <v>82.6</v>
      </c>
    </row>
    <row r="132" spans="1:10" x14ac:dyDescent="0.15">
      <c r="A132" s="27"/>
      <c r="B132" s="6">
        <v>5</v>
      </c>
      <c r="C132" s="7">
        <v>99.4</v>
      </c>
      <c r="D132" s="7">
        <v>109.4</v>
      </c>
      <c r="E132" s="7">
        <v>100.5</v>
      </c>
      <c r="F132" s="8">
        <v>91.9</v>
      </c>
      <c r="G132" s="9">
        <v>109.4</v>
      </c>
      <c r="H132" s="7">
        <v>120.4</v>
      </c>
      <c r="I132" s="7">
        <v>101</v>
      </c>
      <c r="J132" s="7">
        <v>83.9</v>
      </c>
    </row>
    <row r="133" spans="1:10" x14ac:dyDescent="0.15">
      <c r="A133" s="27"/>
      <c r="B133" s="6">
        <v>6</v>
      </c>
      <c r="C133" s="7">
        <v>111</v>
      </c>
      <c r="D133" s="7">
        <v>122.6</v>
      </c>
      <c r="E133" s="7">
        <v>98.3</v>
      </c>
      <c r="F133" s="8">
        <v>80.2</v>
      </c>
      <c r="G133" s="9">
        <v>110.3</v>
      </c>
      <c r="H133" s="7">
        <v>122.4</v>
      </c>
      <c r="I133" s="7">
        <v>97.9</v>
      </c>
      <c r="J133" s="7">
        <v>80</v>
      </c>
    </row>
    <row r="134" spans="1:10" x14ac:dyDescent="0.15">
      <c r="A134" s="27"/>
      <c r="B134" s="6">
        <v>7</v>
      </c>
      <c r="C134" s="7">
        <v>110.8</v>
      </c>
      <c r="D134" s="7">
        <v>121.7</v>
      </c>
      <c r="E134" s="7">
        <v>101.4</v>
      </c>
      <c r="F134" s="8">
        <v>83.3</v>
      </c>
      <c r="G134" s="9">
        <v>111.5</v>
      </c>
      <c r="H134" s="7">
        <v>122.7</v>
      </c>
      <c r="I134" s="7">
        <v>99.3</v>
      </c>
      <c r="J134" s="7">
        <v>80.900000000000006</v>
      </c>
    </row>
    <row r="135" spans="1:10" x14ac:dyDescent="0.15">
      <c r="A135" s="27"/>
      <c r="B135" s="6">
        <v>8</v>
      </c>
      <c r="C135" s="7">
        <v>99</v>
      </c>
      <c r="D135" s="7">
        <v>111.6</v>
      </c>
      <c r="E135" s="7">
        <v>101.6</v>
      </c>
      <c r="F135" s="8">
        <v>91</v>
      </c>
      <c r="G135" s="9">
        <v>110.9</v>
      </c>
      <c r="H135" s="7">
        <v>122.2</v>
      </c>
      <c r="I135" s="7">
        <v>99.9</v>
      </c>
      <c r="J135" s="7">
        <v>81.8</v>
      </c>
    </row>
    <row r="136" spans="1:10" x14ac:dyDescent="0.15">
      <c r="A136" s="27"/>
      <c r="B136" s="6">
        <v>9</v>
      </c>
      <c r="C136" s="7">
        <v>114.4</v>
      </c>
      <c r="D136" s="7">
        <v>132.6</v>
      </c>
      <c r="E136" s="7">
        <v>96.8</v>
      </c>
      <c r="F136" s="8">
        <v>73</v>
      </c>
      <c r="G136" s="9">
        <v>111.1</v>
      </c>
      <c r="H136" s="7">
        <v>125.5</v>
      </c>
      <c r="I136" s="7">
        <v>100</v>
      </c>
      <c r="J136" s="7">
        <v>79.7</v>
      </c>
    </row>
    <row r="137" spans="1:10" x14ac:dyDescent="0.15">
      <c r="A137" s="27"/>
      <c r="B137" s="6">
        <v>10</v>
      </c>
      <c r="C137" s="7">
        <v>113</v>
      </c>
      <c r="D137" s="7">
        <v>127.2</v>
      </c>
      <c r="E137" s="7">
        <v>99.2</v>
      </c>
      <c r="F137" s="8">
        <v>78</v>
      </c>
      <c r="G137" s="9">
        <v>112.8</v>
      </c>
      <c r="H137" s="7">
        <v>126.7</v>
      </c>
      <c r="I137" s="7">
        <v>101</v>
      </c>
      <c r="J137" s="7">
        <v>79.7</v>
      </c>
    </row>
    <row r="138" spans="1:10" x14ac:dyDescent="0.15">
      <c r="A138" s="27"/>
      <c r="B138" s="6">
        <v>11</v>
      </c>
      <c r="C138" s="7">
        <v>117.8</v>
      </c>
      <c r="D138" s="7">
        <v>131</v>
      </c>
      <c r="E138" s="7">
        <v>101.4</v>
      </c>
      <c r="F138" s="8">
        <v>77.400000000000006</v>
      </c>
      <c r="G138" s="9">
        <v>116.3</v>
      </c>
      <c r="H138" s="7">
        <v>129.4</v>
      </c>
      <c r="I138" s="7">
        <v>102.3</v>
      </c>
      <c r="J138" s="7">
        <v>79.099999999999994</v>
      </c>
    </row>
    <row r="139" spans="1:10" x14ac:dyDescent="0.15">
      <c r="A139" s="27"/>
      <c r="B139" s="6">
        <v>12</v>
      </c>
      <c r="C139" s="7">
        <v>117.9</v>
      </c>
      <c r="D139" s="7">
        <v>131.19999999999999</v>
      </c>
      <c r="E139" s="7">
        <v>102</v>
      </c>
      <c r="F139" s="8">
        <v>77.7</v>
      </c>
      <c r="G139" s="9">
        <v>115.2</v>
      </c>
      <c r="H139" s="7">
        <v>127.8</v>
      </c>
      <c r="I139" s="7">
        <v>102.9</v>
      </c>
      <c r="J139" s="7">
        <v>80.5</v>
      </c>
    </row>
    <row r="140" spans="1:10" x14ac:dyDescent="0.15">
      <c r="A140" s="16" t="s">
        <v>374</v>
      </c>
      <c r="B140" s="17">
        <v>1</v>
      </c>
      <c r="C140" s="11">
        <v>104</v>
      </c>
      <c r="D140" s="11">
        <v>113.5</v>
      </c>
      <c r="E140" s="11">
        <v>107.3</v>
      </c>
      <c r="F140" s="18">
        <v>94.5</v>
      </c>
      <c r="G140" s="19">
        <v>112.1</v>
      </c>
      <c r="H140" s="11">
        <v>126.7</v>
      </c>
      <c r="I140" s="11">
        <v>104.2</v>
      </c>
      <c r="J140" s="11">
        <v>82.2</v>
      </c>
    </row>
    <row r="141" spans="1:10" x14ac:dyDescent="0.15">
      <c r="A141" s="10" t="s">
        <v>375</v>
      </c>
      <c r="B141" s="6">
        <v>2</v>
      </c>
      <c r="C141" s="7">
        <v>112.4</v>
      </c>
      <c r="D141" s="7">
        <v>126.6</v>
      </c>
      <c r="E141" s="7">
        <v>108.3</v>
      </c>
      <c r="F141" s="8">
        <v>85.5</v>
      </c>
      <c r="G141" s="9">
        <v>114.6</v>
      </c>
      <c r="H141" s="7">
        <v>130</v>
      </c>
      <c r="I141" s="7">
        <v>104.4</v>
      </c>
      <c r="J141" s="7">
        <v>80.3</v>
      </c>
    </row>
    <row r="142" spans="1:10" x14ac:dyDescent="0.15">
      <c r="A142" s="27"/>
      <c r="B142" s="6">
        <v>3</v>
      </c>
      <c r="C142" s="7">
        <v>137.80000000000001</v>
      </c>
      <c r="D142" s="7">
        <v>153.80000000000001</v>
      </c>
      <c r="E142" s="7">
        <v>104.7</v>
      </c>
      <c r="F142" s="8">
        <v>68.099999999999994</v>
      </c>
      <c r="G142" s="9">
        <v>111.8</v>
      </c>
      <c r="H142" s="7">
        <v>125.4</v>
      </c>
      <c r="I142" s="7">
        <v>107</v>
      </c>
      <c r="J142" s="7">
        <v>85.3</v>
      </c>
    </row>
    <row r="143" spans="1:10" x14ac:dyDescent="0.15">
      <c r="A143" s="27"/>
      <c r="B143" s="6">
        <v>4</v>
      </c>
      <c r="C143" s="7">
        <v>112.2</v>
      </c>
      <c r="D143" s="7">
        <v>121.1</v>
      </c>
      <c r="E143" s="7">
        <v>110.6</v>
      </c>
      <c r="F143" s="8">
        <v>91.3</v>
      </c>
      <c r="G143" s="9">
        <v>118.4</v>
      </c>
      <c r="H143" s="7">
        <v>128.30000000000001</v>
      </c>
      <c r="I143" s="7">
        <v>111.6</v>
      </c>
      <c r="J143" s="7">
        <v>87</v>
      </c>
    </row>
    <row r="144" spans="1:10" x14ac:dyDescent="0.15">
      <c r="A144" s="27"/>
      <c r="B144" s="6">
        <v>5</v>
      </c>
      <c r="C144" s="7">
        <v>100.4</v>
      </c>
      <c r="D144" s="7">
        <v>112.7</v>
      </c>
      <c r="E144" s="7">
        <v>110.9</v>
      </c>
      <c r="F144" s="8">
        <v>98.4</v>
      </c>
      <c r="G144" s="9">
        <v>110.5</v>
      </c>
      <c r="H144" s="7">
        <v>123.8</v>
      </c>
      <c r="I144" s="7">
        <v>110.4</v>
      </c>
      <c r="J144" s="7">
        <v>89.2</v>
      </c>
    </row>
    <row r="145" spans="1:10" x14ac:dyDescent="0.15">
      <c r="A145" s="27"/>
      <c r="B145" s="6">
        <v>6</v>
      </c>
      <c r="C145" s="7">
        <v>116.3</v>
      </c>
      <c r="D145" s="7">
        <v>130.9</v>
      </c>
      <c r="E145" s="7">
        <v>110.8</v>
      </c>
      <c r="F145" s="8">
        <v>84.6</v>
      </c>
      <c r="G145" s="9">
        <v>115.8</v>
      </c>
      <c r="H145" s="7">
        <v>131.4</v>
      </c>
      <c r="I145" s="7">
        <v>110.9</v>
      </c>
      <c r="J145" s="7">
        <v>84.4</v>
      </c>
    </row>
    <row r="146" spans="1:10" x14ac:dyDescent="0.15">
      <c r="A146" s="27"/>
      <c r="B146" s="6">
        <v>7</v>
      </c>
      <c r="C146" s="7">
        <v>109.7</v>
      </c>
      <c r="D146" s="7">
        <v>121</v>
      </c>
      <c r="E146" s="7">
        <v>115.7</v>
      </c>
      <c r="F146" s="8">
        <v>95.6</v>
      </c>
      <c r="G146" s="9">
        <v>111.6</v>
      </c>
      <c r="H146" s="7">
        <v>124.1</v>
      </c>
      <c r="I146" s="7">
        <v>112.9</v>
      </c>
      <c r="J146" s="7">
        <v>91</v>
      </c>
    </row>
    <row r="147" spans="1:10" x14ac:dyDescent="0.15">
      <c r="A147" s="27"/>
      <c r="B147" s="6">
        <v>8</v>
      </c>
      <c r="C147" s="7">
        <v>112.1</v>
      </c>
      <c r="D147" s="7">
        <v>128.4</v>
      </c>
      <c r="E147" s="7">
        <v>115.6</v>
      </c>
      <c r="F147" s="8">
        <v>90</v>
      </c>
      <c r="G147" s="9">
        <v>123.9</v>
      </c>
      <c r="H147" s="7">
        <v>139.1</v>
      </c>
      <c r="I147" s="7">
        <v>113</v>
      </c>
      <c r="J147" s="7">
        <v>81.2</v>
      </c>
    </row>
    <row r="148" spans="1:10" x14ac:dyDescent="0.15">
      <c r="A148" s="27"/>
      <c r="B148" s="6">
        <v>9</v>
      </c>
      <c r="C148" s="7">
        <v>122.4</v>
      </c>
      <c r="D148" s="7">
        <v>147.1</v>
      </c>
      <c r="E148" s="7">
        <v>106.9</v>
      </c>
      <c r="F148" s="8">
        <v>72.7</v>
      </c>
      <c r="G148" s="9">
        <v>119.6</v>
      </c>
      <c r="H148" s="7">
        <v>138.6</v>
      </c>
      <c r="I148" s="7">
        <v>110.9</v>
      </c>
      <c r="J148" s="7">
        <v>80</v>
      </c>
    </row>
    <row r="149" spans="1:10" x14ac:dyDescent="0.15">
      <c r="A149" s="27"/>
      <c r="B149" s="6">
        <v>10</v>
      </c>
      <c r="C149" s="7">
        <v>120.9</v>
      </c>
      <c r="D149" s="7">
        <v>140.9</v>
      </c>
      <c r="E149" s="7">
        <v>108.7</v>
      </c>
      <c r="F149" s="8">
        <v>77.099999999999994</v>
      </c>
      <c r="G149" s="9">
        <v>120.6</v>
      </c>
      <c r="H149" s="7">
        <v>139.6</v>
      </c>
      <c r="I149" s="7">
        <v>111.1</v>
      </c>
      <c r="J149" s="7">
        <v>79.599999999999994</v>
      </c>
    </row>
    <row r="150" spans="1:10" x14ac:dyDescent="0.15">
      <c r="A150" s="27"/>
      <c r="B150" s="6">
        <v>11</v>
      </c>
      <c r="C150" s="7">
        <v>127</v>
      </c>
      <c r="D150" s="7">
        <v>148</v>
      </c>
      <c r="E150" s="7">
        <v>109.2</v>
      </c>
      <c r="F150" s="8">
        <v>73.8</v>
      </c>
      <c r="G150" s="9">
        <v>123.5</v>
      </c>
      <c r="H150" s="7">
        <v>144.19999999999999</v>
      </c>
      <c r="I150" s="7">
        <v>110.7</v>
      </c>
      <c r="J150" s="7">
        <v>76.8</v>
      </c>
    </row>
    <row r="151" spans="1:10" x14ac:dyDescent="0.15">
      <c r="A151" s="33"/>
      <c r="B151" s="12">
        <v>12</v>
      </c>
      <c r="C151" s="13">
        <v>127.8</v>
      </c>
      <c r="D151" s="13">
        <v>150</v>
      </c>
      <c r="E151" s="13">
        <v>107.1</v>
      </c>
      <c r="F151" s="14">
        <v>71.400000000000006</v>
      </c>
      <c r="G151" s="15">
        <v>124.1</v>
      </c>
      <c r="H151" s="13">
        <v>146</v>
      </c>
      <c r="I151" s="13">
        <v>109</v>
      </c>
      <c r="J151" s="13">
        <v>74.7</v>
      </c>
    </row>
    <row r="152" spans="1:10" x14ac:dyDescent="0.15">
      <c r="A152" s="5" t="s">
        <v>376</v>
      </c>
      <c r="B152" s="6">
        <v>1</v>
      </c>
      <c r="C152" s="7">
        <v>115</v>
      </c>
      <c r="D152" s="7">
        <v>131.80000000000001</v>
      </c>
      <c r="E152" s="7">
        <v>109.4</v>
      </c>
      <c r="F152" s="8">
        <v>83</v>
      </c>
      <c r="G152" s="9">
        <v>124.4</v>
      </c>
      <c r="H152" s="7">
        <v>147.4</v>
      </c>
      <c r="I152" s="7">
        <v>106.2</v>
      </c>
      <c r="J152" s="7">
        <v>72</v>
      </c>
    </row>
    <row r="153" spans="1:10" x14ac:dyDescent="0.15">
      <c r="A153" s="10" t="s">
        <v>377</v>
      </c>
      <c r="B153" s="6">
        <v>2</v>
      </c>
      <c r="C153" s="7">
        <v>122.8</v>
      </c>
      <c r="D153" s="7">
        <v>143.5</v>
      </c>
      <c r="E153" s="7">
        <v>106.2</v>
      </c>
      <c r="F153" s="8">
        <v>74</v>
      </c>
      <c r="G153" s="9">
        <v>123.7</v>
      </c>
      <c r="H153" s="7">
        <v>145.5</v>
      </c>
      <c r="I153" s="7">
        <v>102.4</v>
      </c>
      <c r="J153" s="7">
        <v>70.400000000000006</v>
      </c>
    </row>
    <row r="154" spans="1:10" x14ac:dyDescent="0.15">
      <c r="A154" s="27"/>
      <c r="B154" s="6">
        <v>3</v>
      </c>
      <c r="C154" s="7">
        <v>151.30000000000001</v>
      </c>
      <c r="D154" s="7">
        <v>173.7</v>
      </c>
      <c r="E154" s="7">
        <v>100.6</v>
      </c>
      <c r="F154" s="8">
        <v>57.9</v>
      </c>
      <c r="G154" s="9">
        <v>122.8</v>
      </c>
      <c r="H154" s="7">
        <v>141.6</v>
      </c>
      <c r="I154" s="7">
        <v>102.8</v>
      </c>
      <c r="J154" s="7">
        <v>72.599999999999994</v>
      </c>
    </row>
    <row r="155" spans="1:10" x14ac:dyDescent="0.15">
      <c r="A155" s="27"/>
      <c r="B155" s="6">
        <v>4</v>
      </c>
      <c r="C155" s="7">
        <v>119.8</v>
      </c>
      <c r="D155" s="7">
        <v>137.69999999999999</v>
      </c>
      <c r="E155" s="7">
        <v>100.3</v>
      </c>
      <c r="F155" s="8">
        <v>72.8</v>
      </c>
      <c r="G155" s="9">
        <v>126</v>
      </c>
      <c r="H155" s="7">
        <v>145.6</v>
      </c>
      <c r="I155" s="7">
        <v>101.3</v>
      </c>
      <c r="J155" s="7">
        <v>69.599999999999994</v>
      </c>
    </row>
    <row r="156" spans="1:10" x14ac:dyDescent="0.15">
      <c r="A156" s="33"/>
      <c r="B156" s="12">
        <v>5</v>
      </c>
      <c r="C156" s="13">
        <v>116.8</v>
      </c>
      <c r="D156" s="13">
        <v>134.5</v>
      </c>
      <c r="E156" s="13">
        <v>102.6</v>
      </c>
      <c r="F156" s="14">
        <v>76.3</v>
      </c>
      <c r="G156" s="15">
        <v>127.5</v>
      </c>
      <c r="H156" s="13">
        <v>146.1</v>
      </c>
      <c r="I156" s="13">
        <v>102.2</v>
      </c>
      <c r="J156" s="13">
        <v>70</v>
      </c>
    </row>
  </sheetData>
  <mergeCells count="8">
    <mergeCell ref="A2:A3"/>
    <mergeCell ref="B2:B3"/>
    <mergeCell ref="C2:F2"/>
    <mergeCell ref="G2:J2"/>
    <mergeCell ref="A54:A55"/>
    <mergeCell ref="B54:B55"/>
    <mergeCell ref="C54:F54"/>
    <mergeCell ref="G54:J54"/>
  </mergeCells>
  <phoneticPr fontId="1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I214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/>
    </sheetView>
  </sheetViews>
  <sheetFormatPr defaultRowHeight="13.5" x14ac:dyDescent="0.15"/>
  <cols>
    <col min="1" max="1" width="3.875" style="116" customWidth="1"/>
    <col min="2" max="2" width="4.625" style="116" customWidth="1"/>
    <col min="3" max="3" width="5.125" style="116" customWidth="1"/>
    <col min="4" max="31" width="8.5" style="116" customWidth="1"/>
    <col min="32" max="32" width="4.625" style="116" customWidth="1"/>
    <col min="33" max="33" width="6" style="116" customWidth="1"/>
    <col min="34" max="34" width="5.125" style="116" customWidth="1"/>
    <col min="35" max="45" width="8.5" style="116" customWidth="1"/>
    <col min="46" max="256" width="9" style="116"/>
    <col min="257" max="257" width="3.875" style="116" customWidth="1"/>
    <col min="258" max="258" width="4.625" style="116" customWidth="1"/>
    <col min="259" max="259" width="5.125" style="116" customWidth="1"/>
    <col min="260" max="287" width="8.5" style="116" customWidth="1"/>
    <col min="288" max="288" width="4.625" style="116" customWidth="1"/>
    <col min="289" max="289" width="6" style="116" customWidth="1"/>
    <col min="290" max="290" width="5.125" style="116" customWidth="1"/>
    <col min="291" max="301" width="8.5" style="116" customWidth="1"/>
    <col min="302" max="512" width="9" style="116"/>
    <col min="513" max="513" width="3.875" style="116" customWidth="1"/>
    <col min="514" max="514" width="4.625" style="116" customWidth="1"/>
    <col min="515" max="515" width="5.125" style="116" customWidth="1"/>
    <col min="516" max="543" width="8.5" style="116" customWidth="1"/>
    <col min="544" max="544" width="4.625" style="116" customWidth="1"/>
    <col min="545" max="545" width="6" style="116" customWidth="1"/>
    <col min="546" max="546" width="5.125" style="116" customWidth="1"/>
    <col min="547" max="557" width="8.5" style="116" customWidth="1"/>
    <col min="558" max="768" width="9" style="116"/>
    <col min="769" max="769" width="3.875" style="116" customWidth="1"/>
    <col min="770" max="770" width="4.625" style="116" customWidth="1"/>
    <col min="771" max="771" width="5.125" style="116" customWidth="1"/>
    <col min="772" max="799" width="8.5" style="116" customWidth="1"/>
    <col min="800" max="800" width="4.625" style="116" customWidth="1"/>
    <col min="801" max="801" width="6" style="116" customWidth="1"/>
    <col min="802" max="802" width="5.125" style="116" customWidth="1"/>
    <col min="803" max="813" width="8.5" style="116" customWidth="1"/>
    <col min="814" max="1024" width="9" style="116"/>
    <col min="1025" max="1025" width="3.875" style="116" customWidth="1"/>
    <col min="1026" max="1026" width="4.625" style="116" customWidth="1"/>
    <col min="1027" max="1027" width="5.125" style="116" customWidth="1"/>
    <col min="1028" max="1055" width="8.5" style="116" customWidth="1"/>
    <col min="1056" max="1056" width="4.625" style="116" customWidth="1"/>
    <col min="1057" max="1057" width="6" style="116" customWidth="1"/>
    <col min="1058" max="1058" width="5.125" style="116" customWidth="1"/>
    <col min="1059" max="1069" width="8.5" style="116" customWidth="1"/>
    <col min="1070" max="1280" width="9" style="116"/>
    <col min="1281" max="1281" width="3.875" style="116" customWidth="1"/>
    <col min="1282" max="1282" width="4.625" style="116" customWidth="1"/>
    <col min="1283" max="1283" width="5.125" style="116" customWidth="1"/>
    <col min="1284" max="1311" width="8.5" style="116" customWidth="1"/>
    <col min="1312" max="1312" width="4.625" style="116" customWidth="1"/>
    <col min="1313" max="1313" width="6" style="116" customWidth="1"/>
    <col min="1314" max="1314" width="5.125" style="116" customWidth="1"/>
    <col min="1315" max="1325" width="8.5" style="116" customWidth="1"/>
    <col min="1326" max="1536" width="9" style="116"/>
    <col min="1537" max="1537" width="3.875" style="116" customWidth="1"/>
    <col min="1538" max="1538" width="4.625" style="116" customWidth="1"/>
    <col min="1539" max="1539" width="5.125" style="116" customWidth="1"/>
    <col min="1540" max="1567" width="8.5" style="116" customWidth="1"/>
    <col min="1568" max="1568" width="4.625" style="116" customWidth="1"/>
    <col min="1569" max="1569" width="6" style="116" customWidth="1"/>
    <col min="1570" max="1570" width="5.125" style="116" customWidth="1"/>
    <col min="1571" max="1581" width="8.5" style="116" customWidth="1"/>
    <col min="1582" max="1792" width="9" style="116"/>
    <col min="1793" max="1793" width="3.875" style="116" customWidth="1"/>
    <col min="1794" max="1794" width="4.625" style="116" customWidth="1"/>
    <col min="1795" max="1795" width="5.125" style="116" customWidth="1"/>
    <col min="1796" max="1823" width="8.5" style="116" customWidth="1"/>
    <col min="1824" max="1824" width="4.625" style="116" customWidth="1"/>
    <col min="1825" max="1825" width="6" style="116" customWidth="1"/>
    <col min="1826" max="1826" width="5.125" style="116" customWidth="1"/>
    <col min="1827" max="1837" width="8.5" style="116" customWidth="1"/>
    <col min="1838" max="2048" width="9" style="116"/>
    <col min="2049" max="2049" width="3.875" style="116" customWidth="1"/>
    <col min="2050" max="2050" width="4.625" style="116" customWidth="1"/>
    <col min="2051" max="2051" width="5.125" style="116" customWidth="1"/>
    <col min="2052" max="2079" width="8.5" style="116" customWidth="1"/>
    <col min="2080" max="2080" width="4.625" style="116" customWidth="1"/>
    <col min="2081" max="2081" width="6" style="116" customWidth="1"/>
    <col min="2082" max="2082" width="5.125" style="116" customWidth="1"/>
    <col min="2083" max="2093" width="8.5" style="116" customWidth="1"/>
    <col min="2094" max="2304" width="9" style="116"/>
    <col min="2305" max="2305" width="3.875" style="116" customWidth="1"/>
    <col min="2306" max="2306" width="4.625" style="116" customWidth="1"/>
    <col min="2307" max="2307" width="5.125" style="116" customWidth="1"/>
    <col min="2308" max="2335" width="8.5" style="116" customWidth="1"/>
    <col min="2336" max="2336" width="4.625" style="116" customWidth="1"/>
    <col min="2337" max="2337" width="6" style="116" customWidth="1"/>
    <col min="2338" max="2338" width="5.125" style="116" customWidth="1"/>
    <col min="2339" max="2349" width="8.5" style="116" customWidth="1"/>
    <col min="2350" max="2560" width="9" style="116"/>
    <col min="2561" max="2561" width="3.875" style="116" customWidth="1"/>
    <col min="2562" max="2562" width="4.625" style="116" customWidth="1"/>
    <col min="2563" max="2563" width="5.125" style="116" customWidth="1"/>
    <col min="2564" max="2591" width="8.5" style="116" customWidth="1"/>
    <col min="2592" max="2592" width="4.625" style="116" customWidth="1"/>
    <col min="2593" max="2593" width="6" style="116" customWidth="1"/>
    <col min="2594" max="2594" width="5.125" style="116" customWidth="1"/>
    <col min="2595" max="2605" width="8.5" style="116" customWidth="1"/>
    <col min="2606" max="2816" width="9" style="116"/>
    <col min="2817" max="2817" width="3.875" style="116" customWidth="1"/>
    <col min="2818" max="2818" width="4.625" style="116" customWidth="1"/>
    <col min="2819" max="2819" width="5.125" style="116" customWidth="1"/>
    <col min="2820" max="2847" width="8.5" style="116" customWidth="1"/>
    <col min="2848" max="2848" width="4.625" style="116" customWidth="1"/>
    <col min="2849" max="2849" width="6" style="116" customWidth="1"/>
    <col min="2850" max="2850" width="5.125" style="116" customWidth="1"/>
    <col min="2851" max="2861" width="8.5" style="116" customWidth="1"/>
    <col min="2862" max="3072" width="9" style="116"/>
    <col min="3073" max="3073" width="3.875" style="116" customWidth="1"/>
    <col min="3074" max="3074" width="4.625" style="116" customWidth="1"/>
    <col min="3075" max="3075" width="5.125" style="116" customWidth="1"/>
    <col min="3076" max="3103" width="8.5" style="116" customWidth="1"/>
    <col min="3104" max="3104" width="4.625" style="116" customWidth="1"/>
    <col min="3105" max="3105" width="6" style="116" customWidth="1"/>
    <col min="3106" max="3106" width="5.125" style="116" customWidth="1"/>
    <col min="3107" max="3117" width="8.5" style="116" customWidth="1"/>
    <col min="3118" max="3328" width="9" style="116"/>
    <col min="3329" max="3329" width="3.875" style="116" customWidth="1"/>
    <col min="3330" max="3330" width="4.625" style="116" customWidth="1"/>
    <col min="3331" max="3331" width="5.125" style="116" customWidth="1"/>
    <col min="3332" max="3359" width="8.5" style="116" customWidth="1"/>
    <col min="3360" max="3360" width="4.625" style="116" customWidth="1"/>
    <col min="3361" max="3361" width="6" style="116" customWidth="1"/>
    <col min="3362" max="3362" width="5.125" style="116" customWidth="1"/>
    <col min="3363" max="3373" width="8.5" style="116" customWidth="1"/>
    <col min="3374" max="3584" width="9" style="116"/>
    <col min="3585" max="3585" width="3.875" style="116" customWidth="1"/>
    <col min="3586" max="3586" width="4.625" style="116" customWidth="1"/>
    <col min="3587" max="3587" width="5.125" style="116" customWidth="1"/>
    <col min="3588" max="3615" width="8.5" style="116" customWidth="1"/>
    <col min="3616" max="3616" width="4.625" style="116" customWidth="1"/>
    <col min="3617" max="3617" width="6" style="116" customWidth="1"/>
    <col min="3618" max="3618" width="5.125" style="116" customWidth="1"/>
    <col min="3619" max="3629" width="8.5" style="116" customWidth="1"/>
    <col min="3630" max="3840" width="9" style="116"/>
    <col min="3841" max="3841" width="3.875" style="116" customWidth="1"/>
    <col min="3842" max="3842" width="4.625" style="116" customWidth="1"/>
    <col min="3843" max="3843" width="5.125" style="116" customWidth="1"/>
    <col min="3844" max="3871" width="8.5" style="116" customWidth="1"/>
    <col min="3872" max="3872" width="4.625" style="116" customWidth="1"/>
    <col min="3873" max="3873" width="6" style="116" customWidth="1"/>
    <col min="3874" max="3874" width="5.125" style="116" customWidth="1"/>
    <col min="3875" max="3885" width="8.5" style="116" customWidth="1"/>
    <col min="3886" max="4096" width="9" style="116"/>
    <col min="4097" max="4097" width="3.875" style="116" customWidth="1"/>
    <col min="4098" max="4098" width="4.625" style="116" customWidth="1"/>
    <col min="4099" max="4099" width="5.125" style="116" customWidth="1"/>
    <col min="4100" max="4127" width="8.5" style="116" customWidth="1"/>
    <col min="4128" max="4128" width="4.625" style="116" customWidth="1"/>
    <col min="4129" max="4129" width="6" style="116" customWidth="1"/>
    <col min="4130" max="4130" width="5.125" style="116" customWidth="1"/>
    <col min="4131" max="4141" width="8.5" style="116" customWidth="1"/>
    <col min="4142" max="4352" width="9" style="116"/>
    <col min="4353" max="4353" width="3.875" style="116" customWidth="1"/>
    <col min="4354" max="4354" width="4.625" style="116" customWidth="1"/>
    <col min="4355" max="4355" width="5.125" style="116" customWidth="1"/>
    <col min="4356" max="4383" width="8.5" style="116" customWidth="1"/>
    <col min="4384" max="4384" width="4.625" style="116" customWidth="1"/>
    <col min="4385" max="4385" width="6" style="116" customWidth="1"/>
    <col min="4386" max="4386" width="5.125" style="116" customWidth="1"/>
    <col min="4387" max="4397" width="8.5" style="116" customWidth="1"/>
    <col min="4398" max="4608" width="9" style="116"/>
    <col min="4609" max="4609" width="3.875" style="116" customWidth="1"/>
    <col min="4610" max="4610" width="4.625" style="116" customWidth="1"/>
    <col min="4611" max="4611" width="5.125" style="116" customWidth="1"/>
    <col min="4612" max="4639" width="8.5" style="116" customWidth="1"/>
    <col min="4640" max="4640" width="4.625" style="116" customWidth="1"/>
    <col min="4641" max="4641" width="6" style="116" customWidth="1"/>
    <col min="4642" max="4642" width="5.125" style="116" customWidth="1"/>
    <col min="4643" max="4653" width="8.5" style="116" customWidth="1"/>
    <col min="4654" max="4864" width="9" style="116"/>
    <col min="4865" max="4865" width="3.875" style="116" customWidth="1"/>
    <col min="4866" max="4866" width="4.625" style="116" customWidth="1"/>
    <col min="4867" max="4867" width="5.125" style="116" customWidth="1"/>
    <col min="4868" max="4895" width="8.5" style="116" customWidth="1"/>
    <col min="4896" max="4896" width="4.625" style="116" customWidth="1"/>
    <col min="4897" max="4897" width="6" style="116" customWidth="1"/>
    <col min="4898" max="4898" width="5.125" style="116" customWidth="1"/>
    <col min="4899" max="4909" width="8.5" style="116" customWidth="1"/>
    <col min="4910" max="5120" width="9" style="116"/>
    <col min="5121" max="5121" width="3.875" style="116" customWidth="1"/>
    <col min="5122" max="5122" width="4.625" style="116" customWidth="1"/>
    <col min="5123" max="5123" width="5.125" style="116" customWidth="1"/>
    <col min="5124" max="5151" width="8.5" style="116" customWidth="1"/>
    <col min="5152" max="5152" width="4.625" style="116" customWidth="1"/>
    <col min="5153" max="5153" width="6" style="116" customWidth="1"/>
    <col min="5154" max="5154" width="5.125" style="116" customWidth="1"/>
    <col min="5155" max="5165" width="8.5" style="116" customWidth="1"/>
    <col min="5166" max="5376" width="9" style="116"/>
    <col min="5377" max="5377" width="3.875" style="116" customWidth="1"/>
    <col min="5378" max="5378" width="4.625" style="116" customWidth="1"/>
    <col min="5379" max="5379" width="5.125" style="116" customWidth="1"/>
    <col min="5380" max="5407" width="8.5" style="116" customWidth="1"/>
    <col min="5408" max="5408" width="4.625" style="116" customWidth="1"/>
    <col min="5409" max="5409" width="6" style="116" customWidth="1"/>
    <col min="5410" max="5410" width="5.125" style="116" customWidth="1"/>
    <col min="5411" max="5421" width="8.5" style="116" customWidth="1"/>
    <col min="5422" max="5632" width="9" style="116"/>
    <col min="5633" max="5633" width="3.875" style="116" customWidth="1"/>
    <col min="5634" max="5634" width="4.625" style="116" customWidth="1"/>
    <col min="5635" max="5635" width="5.125" style="116" customWidth="1"/>
    <col min="5636" max="5663" width="8.5" style="116" customWidth="1"/>
    <col min="5664" max="5664" width="4.625" style="116" customWidth="1"/>
    <col min="5665" max="5665" width="6" style="116" customWidth="1"/>
    <col min="5666" max="5666" width="5.125" style="116" customWidth="1"/>
    <col min="5667" max="5677" width="8.5" style="116" customWidth="1"/>
    <col min="5678" max="5888" width="9" style="116"/>
    <col min="5889" max="5889" width="3.875" style="116" customWidth="1"/>
    <col min="5890" max="5890" width="4.625" style="116" customWidth="1"/>
    <col min="5891" max="5891" width="5.125" style="116" customWidth="1"/>
    <col min="5892" max="5919" width="8.5" style="116" customWidth="1"/>
    <col min="5920" max="5920" width="4.625" style="116" customWidth="1"/>
    <col min="5921" max="5921" width="6" style="116" customWidth="1"/>
    <col min="5922" max="5922" width="5.125" style="116" customWidth="1"/>
    <col min="5923" max="5933" width="8.5" style="116" customWidth="1"/>
    <col min="5934" max="6144" width="9" style="116"/>
    <col min="6145" max="6145" width="3.875" style="116" customWidth="1"/>
    <col min="6146" max="6146" width="4.625" style="116" customWidth="1"/>
    <col min="6147" max="6147" width="5.125" style="116" customWidth="1"/>
    <col min="6148" max="6175" width="8.5" style="116" customWidth="1"/>
    <col min="6176" max="6176" width="4.625" style="116" customWidth="1"/>
    <col min="6177" max="6177" width="6" style="116" customWidth="1"/>
    <col min="6178" max="6178" width="5.125" style="116" customWidth="1"/>
    <col min="6179" max="6189" width="8.5" style="116" customWidth="1"/>
    <col min="6190" max="6400" width="9" style="116"/>
    <col min="6401" max="6401" width="3.875" style="116" customWidth="1"/>
    <col min="6402" max="6402" width="4.625" style="116" customWidth="1"/>
    <col min="6403" max="6403" width="5.125" style="116" customWidth="1"/>
    <col min="6404" max="6431" width="8.5" style="116" customWidth="1"/>
    <col min="6432" max="6432" width="4.625" style="116" customWidth="1"/>
    <col min="6433" max="6433" width="6" style="116" customWidth="1"/>
    <col min="6434" max="6434" width="5.125" style="116" customWidth="1"/>
    <col min="6435" max="6445" width="8.5" style="116" customWidth="1"/>
    <col min="6446" max="6656" width="9" style="116"/>
    <col min="6657" max="6657" width="3.875" style="116" customWidth="1"/>
    <col min="6658" max="6658" width="4.625" style="116" customWidth="1"/>
    <col min="6659" max="6659" width="5.125" style="116" customWidth="1"/>
    <col min="6660" max="6687" width="8.5" style="116" customWidth="1"/>
    <col min="6688" max="6688" width="4.625" style="116" customWidth="1"/>
    <col min="6689" max="6689" width="6" style="116" customWidth="1"/>
    <col min="6690" max="6690" width="5.125" style="116" customWidth="1"/>
    <col min="6691" max="6701" width="8.5" style="116" customWidth="1"/>
    <col min="6702" max="6912" width="9" style="116"/>
    <col min="6913" max="6913" width="3.875" style="116" customWidth="1"/>
    <col min="6914" max="6914" width="4.625" style="116" customWidth="1"/>
    <col min="6915" max="6915" width="5.125" style="116" customWidth="1"/>
    <col min="6916" max="6943" width="8.5" style="116" customWidth="1"/>
    <col min="6944" max="6944" width="4.625" style="116" customWidth="1"/>
    <col min="6945" max="6945" width="6" style="116" customWidth="1"/>
    <col min="6946" max="6946" width="5.125" style="116" customWidth="1"/>
    <col min="6947" max="6957" width="8.5" style="116" customWidth="1"/>
    <col min="6958" max="7168" width="9" style="116"/>
    <col min="7169" max="7169" width="3.875" style="116" customWidth="1"/>
    <col min="7170" max="7170" width="4.625" style="116" customWidth="1"/>
    <col min="7171" max="7171" width="5.125" style="116" customWidth="1"/>
    <col min="7172" max="7199" width="8.5" style="116" customWidth="1"/>
    <col min="7200" max="7200" width="4.625" style="116" customWidth="1"/>
    <col min="7201" max="7201" width="6" style="116" customWidth="1"/>
    <col min="7202" max="7202" width="5.125" style="116" customWidth="1"/>
    <col min="7203" max="7213" width="8.5" style="116" customWidth="1"/>
    <col min="7214" max="7424" width="9" style="116"/>
    <col min="7425" max="7425" width="3.875" style="116" customWidth="1"/>
    <col min="7426" max="7426" width="4.625" style="116" customWidth="1"/>
    <col min="7427" max="7427" width="5.125" style="116" customWidth="1"/>
    <col min="7428" max="7455" width="8.5" style="116" customWidth="1"/>
    <col min="7456" max="7456" width="4.625" style="116" customWidth="1"/>
    <col min="7457" max="7457" width="6" style="116" customWidth="1"/>
    <col min="7458" max="7458" width="5.125" style="116" customWidth="1"/>
    <col min="7459" max="7469" width="8.5" style="116" customWidth="1"/>
    <col min="7470" max="7680" width="9" style="116"/>
    <col min="7681" max="7681" width="3.875" style="116" customWidth="1"/>
    <col min="7682" max="7682" width="4.625" style="116" customWidth="1"/>
    <col min="7683" max="7683" width="5.125" style="116" customWidth="1"/>
    <col min="7684" max="7711" width="8.5" style="116" customWidth="1"/>
    <col min="7712" max="7712" width="4.625" style="116" customWidth="1"/>
    <col min="7713" max="7713" width="6" style="116" customWidth="1"/>
    <col min="7714" max="7714" width="5.125" style="116" customWidth="1"/>
    <col min="7715" max="7725" width="8.5" style="116" customWidth="1"/>
    <col min="7726" max="7936" width="9" style="116"/>
    <col min="7937" max="7937" width="3.875" style="116" customWidth="1"/>
    <col min="7938" max="7938" width="4.625" style="116" customWidth="1"/>
    <col min="7939" max="7939" width="5.125" style="116" customWidth="1"/>
    <col min="7940" max="7967" width="8.5" style="116" customWidth="1"/>
    <col min="7968" max="7968" width="4.625" style="116" customWidth="1"/>
    <col min="7969" max="7969" width="6" style="116" customWidth="1"/>
    <col min="7970" max="7970" width="5.125" style="116" customWidth="1"/>
    <col min="7971" max="7981" width="8.5" style="116" customWidth="1"/>
    <col min="7982" max="8192" width="9" style="116"/>
    <col min="8193" max="8193" width="3.875" style="116" customWidth="1"/>
    <col min="8194" max="8194" width="4.625" style="116" customWidth="1"/>
    <col min="8195" max="8195" width="5.125" style="116" customWidth="1"/>
    <col min="8196" max="8223" width="8.5" style="116" customWidth="1"/>
    <col min="8224" max="8224" width="4.625" style="116" customWidth="1"/>
    <col min="8225" max="8225" width="6" style="116" customWidth="1"/>
    <col min="8226" max="8226" width="5.125" style="116" customWidth="1"/>
    <col min="8227" max="8237" width="8.5" style="116" customWidth="1"/>
    <col min="8238" max="8448" width="9" style="116"/>
    <col min="8449" max="8449" width="3.875" style="116" customWidth="1"/>
    <col min="8450" max="8450" width="4.625" style="116" customWidth="1"/>
    <col min="8451" max="8451" width="5.125" style="116" customWidth="1"/>
    <col min="8452" max="8479" width="8.5" style="116" customWidth="1"/>
    <col min="8480" max="8480" width="4.625" style="116" customWidth="1"/>
    <col min="8481" max="8481" width="6" style="116" customWidth="1"/>
    <col min="8482" max="8482" width="5.125" style="116" customWidth="1"/>
    <col min="8483" max="8493" width="8.5" style="116" customWidth="1"/>
    <col min="8494" max="8704" width="9" style="116"/>
    <col min="8705" max="8705" width="3.875" style="116" customWidth="1"/>
    <col min="8706" max="8706" width="4.625" style="116" customWidth="1"/>
    <col min="8707" max="8707" width="5.125" style="116" customWidth="1"/>
    <col min="8708" max="8735" width="8.5" style="116" customWidth="1"/>
    <col min="8736" max="8736" width="4.625" style="116" customWidth="1"/>
    <col min="8737" max="8737" width="6" style="116" customWidth="1"/>
    <col min="8738" max="8738" width="5.125" style="116" customWidth="1"/>
    <col min="8739" max="8749" width="8.5" style="116" customWidth="1"/>
    <col min="8750" max="8960" width="9" style="116"/>
    <col min="8961" max="8961" width="3.875" style="116" customWidth="1"/>
    <col min="8962" max="8962" width="4.625" style="116" customWidth="1"/>
    <col min="8963" max="8963" width="5.125" style="116" customWidth="1"/>
    <col min="8964" max="8991" width="8.5" style="116" customWidth="1"/>
    <col min="8992" max="8992" width="4.625" style="116" customWidth="1"/>
    <col min="8993" max="8993" width="6" style="116" customWidth="1"/>
    <col min="8994" max="8994" width="5.125" style="116" customWidth="1"/>
    <col min="8995" max="9005" width="8.5" style="116" customWidth="1"/>
    <col min="9006" max="9216" width="9" style="116"/>
    <col min="9217" max="9217" width="3.875" style="116" customWidth="1"/>
    <col min="9218" max="9218" width="4.625" style="116" customWidth="1"/>
    <col min="9219" max="9219" width="5.125" style="116" customWidth="1"/>
    <col min="9220" max="9247" width="8.5" style="116" customWidth="1"/>
    <col min="9248" max="9248" width="4.625" style="116" customWidth="1"/>
    <col min="9249" max="9249" width="6" style="116" customWidth="1"/>
    <col min="9250" max="9250" width="5.125" style="116" customWidth="1"/>
    <col min="9251" max="9261" width="8.5" style="116" customWidth="1"/>
    <col min="9262" max="9472" width="9" style="116"/>
    <col min="9473" max="9473" width="3.875" style="116" customWidth="1"/>
    <col min="9474" max="9474" width="4.625" style="116" customWidth="1"/>
    <col min="9475" max="9475" width="5.125" style="116" customWidth="1"/>
    <col min="9476" max="9503" width="8.5" style="116" customWidth="1"/>
    <col min="9504" max="9504" width="4.625" style="116" customWidth="1"/>
    <col min="9505" max="9505" width="6" style="116" customWidth="1"/>
    <col min="9506" max="9506" width="5.125" style="116" customWidth="1"/>
    <col min="9507" max="9517" width="8.5" style="116" customWidth="1"/>
    <col min="9518" max="9728" width="9" style="116"/>
    <col min="9729" max="9729" width="3.875" style="116" customWidth="1"/>
    <col min="9730" max="9730" width="4.625" style="116" customWidth="1"/>
    <col min="9731" max="9731" width="5.125" style="116" customWidth="1"/>
    <col min="9732" max="9759" width="8.5" style="116" customWidth="1"/>
    <col min="9760" max="9760" width="4.625" style="116" customWidth="1"/>
    <col min="9761" max="9761" width="6" style="116" customWidth="1"/>
    <col min="9762" max="9762" width="5.125" style="116" customWidth="1"/>
    <col min="9763" max="9773" width="8.5" style="116" customWidth="1"/>
    <col min="9774" max="9984" width="9" style="116"/>
    <col min="9985" max="9985" width="3.875" style="116" customWidth="1"/>
    <col min="9986" max="9986" width="4.625" style="116" customWidth="1"/>
    <col min="9987" max="9987" width="5.125" style="116" customWidth="1"/>
    <col min="9988" max="10015" width="8.5" style="116" customWidth="1"/>
    <col min="10016" max="10016" width="4.625" style="116" customWidth="1"/>
    <col min="10017" max="10017" width="6" style="116" customWidth="1"/>
    <col min="10018" max="10018" width="5.125" style="116" customWidth="1"/>
    <col min="10019" max="10029" width="8.5" style="116" customWidth="1"/>
    <col min="10030" max="10240" width="9" style="116"/>
    <col min="10241" max="10241" width="3.875" style="116" customWidth="1"/>
    <col min="10242" max="10242" width="4.625" style="116" customWidth="1"/>
    <col min="10243" max="10243" width="5.125" style="116" customWidth="1"/>
    <col min="10244" max="10271" width="8.5" style="116" customWidth="1"/>
    <col min="10272" max="10272" width="4.625" style="116" customWidth="1"/>
    <col min="10273" max="10273" width="6" style="116" customWidth="1"/>
    <col min="10274" max="10274" width="5.125" style="116" customWidth="1"/>
    <col min="10275" max="10285" width="8.5" style="116" customWidth="1"/>
    <col min="10286" max="10496" width="9" style="116"/>
    <col min="10497" max="10497" width="3.875" style="116" customWidth="1"/>
    <col min="10498" max="10498" width="4.625" style="116" customWidth="1"/>
    <col min="10499" max="10499" width="5.125" style="116" customWidth="1"/>
    <col min="10500" max="10527" width="8.5" style="116" customWidth="1"/>
    <col min="10528" max="10528" width="4.625" style="116" customWidth="1"/>
    <col min="10529" max="10529" width="6" style="116" customWidth="1"/>
    <col min="10530" max="10530" width="5.125" style="116" customWidth="1"/>
    <col min="10531" max="10541" width="8.5" style="116" customWidth="1"/>
    <col min="10542" max="10752" width="9" style="116"/>
    <col min="10753" max="10753" width="3.875" style="116" customWidth="1"/>
    <col min="10754" max="10754" width="4.625" style="116" customWidth="1"/>
    <col min="10755" max="10755" width="5.125" style="116" customWidth="1"/>
    <col min="10756" max="10783" width="8.5" style="116" customWidth="1"/>
    <col min="10784" max="10784" width="4.625" style="116" customWidth="1"/>
    <col min="10785" max="10785" width="6" style="116" customWidth="1"/>
    <col min="10786" max="10786" width="5.125" style="116" customWidth="1"/>
    <col min="10787" max="10797" width="8.5" style="116" customWidth="1"/>
    <col min="10798" max="11008" width="9" style="116"/>
    <col min="11009" max="11009" width="3.875" style="116" customWidth="1"/>
    <col min="11010" max="11010" width="4.625" style="116" customWidth="1"/>
    <col min="11011" max="11011" width="5.125" style="116" customWidth="1"/>
    <col min="11012" max="11039" width="8.5" style="116" customWidth="1"/>
    <col min="11040" max="11040" width="4.625" style="116" customWidth="1"/>
    <col min="11041" max="11041" width="6" style="116" customWidth="1"/>
    <col min="11042" max="11042" width="5.125" style="116" customWidth="1"/>
    <col min="11043" max="11053" width="8.5" style="116" customWidth="1"/>
    <col min="11054" max="11264" width="9" style="116"/>
    <col min="11265" max="11265" width="3.875" style="116" customWidth="1"/>
    <col min="11266" max="11266" width="4.625" style="116" customWidth="1"/>
    <col min="11267" max="11267" width="5.125" style="116" customWidth="1"/>
    <col min="11268" max="11295" width="8.5" style="116" customWidth="1"/>
    <col min="11296" max="11296" width="4.625" style="116" customWidth="1"/>
    <col min="11297" max="11297" width="6" style="116" customWidth="1"/>
    <col min="11298" max="11298" width="5.125" style="116" customWidth="1"/>
    <col min="11299" max="11309" width="8.5" style="116" customWidth="1"/>
    <col min="11310" max="11520" width="9" style="116"/>
    <col min="11521" max="11521" width="3.875" style="116" customWidth="1"/>
    <col min="11522" max="11522" width="4.625" style="116" customWidth="1"/>
    <col min="11523" max="11523" width="5.125" style="116" customWidth="1"/>
    <col min="11524" max="11551" width="8.5" style="116" customWidth="1"/>
    <col min="11552" max="11552" width="4.625" style="116" customWidth="1"/>
    <col min="11553" max="11553" width="6" style="116" customWidth="1"/>
    <col min="11554" max="11554" width="5.125" style="116" customWidth="1"/>
    <col min="11555" max="11565" width="8.5" style="116" customWidth="1"/>
    <col min="11566" max="11776" width="9" style="116"/>
    <col min="11777" max="11777" width="3.875" style="116" customWidth="1"/>
    <col min="11778" max="11778" width="4.625" style="116" customWidth="1"/>
    <col min="11779" max="11779" width="5.125" style="116" customWidth="1"/>
    <col min="11780" max="11807" width="8.5" style="116" customWidth="1"/>
    <col min="11808" max="11808" width="4.625" style="116" customWidth="1"/>
    <col min="11809" max="11809" width="6" style="116" customWidth="1"/>
    <col min="11810" max="11810" width="5.125" style="116" customWidth="1"/>
    <col min="11811" max="11821" width="8.5" style="116" customWidth="1"/>
    <col min="11822" max="12032" width="9" style="116"/>
    <col min="12033" max="12033" width="3.875" style="116" customWidth="1"/>
    <col min="12034" max="12034" width="4.625" style="116" customWidth="1"/>
    <col min="12035" max="12035" width="5.125" style="116" customWidth="1"/>
    <col min="12036" max="12063" width="8.5" style="116" customWidth="1"/>
    <col min="12064" max="12064" width="4.625" style="116" customWidth="1"/>
    <col min="12065" max="12065" width="6" style="116" customWidth="1"/>
    <col min="12066" max="12066" width="5.125" style="116" customWidth="1"/>
    <col min="12067" max="12077" width="8.5" style="116" customWidth="1"/>
    <col min="12078" max="12288" width="9" style="116"/>
    <col min="12289" max="12289" width="3.875" style="116" customWidth="1"/>
    <col min="12290" max="12290" width="4.625" style="116" customWidth="1"/>
    <col min="12291" max="12291" width="5.125" style="116" customWidth="1"/>
    <col min="12292" max="12319" width="8.5" style="116" customWidth="1"/>
    <col min="12320" max="12320" width="4.625" style="116" customWidth="1"/>
    <col min="12321" max="12321" width="6" style="116" customWidth="1"/>
    <col min="12322" max="12322" width="5.125" style="116" customWidth="1"/>
    <col min="12323" max="12333" width="8.5" style="116" customWidth="1"/>
    <col min="12334" max="12544" width="9" style="116"/>
    <col min="12545" max="12545" width="3.875" style="116" customWidth="1"/>
    <col min="12546" max="12546" width="4.625" style="116" customWidth="1"/>
    <col min="12547" max="12547" width="5.125" style="116" customWidth="1"/>
    <col min="12548" max="12575" width="8.5" style="116" customWidth="1"/>
    <col min="12576" max="12576" width="4.625" style="116" customWidth="1"/>
    <col min="12577" max="12577" width="6" style="116" customWidth="1"/>
    <col min="12578" max="12578" width="5.125" style="116" customWidth="1"/>
    <col min="12579" max="12589" width="8.5" style="116" customWidth="1"/>
    <col min="12590" max="12800" width="9" style="116"/>
    <col min="12801" max="12801" width="3.875" style="116" customWidth="1"/>
    <col min="12802" max="12802" width="4.625" style="116" customWidth="1"/>
    <col min="12803" max="12803" width="5.125" style="116" customWidth="1"/>
    <col min="12804" max="12831" width="8.5" style="116" customWidth="1"/>
    <col min="12832" max="12832" width="4.625" style="116" customWidth="1"/>
    <col min="12833" max="12833" width="6" style="116" customWidth="1"/>
    <col min="12834" max="12834" width="5.125" style="116" customWidth="1"/>
    <col min="12835" max="12845" width="8.5" style="116" customWidth="1"/>
    <col min="12846" max="13056" width="9" style="116"/>
    <col min="13057" max="13057" width="3.875" style="116" customWidth="1"/>
    <col min="13058" max="13058" width="4.625" style="116" customWidth="1"/>
    <col min="13059" max="13059" width="5.125" style="116" customWidth="1"/>
    <col min="13060" max="13087" width="8.5" style="116" customWidth="1"/>
    <col min="13088" max="13088" width="4.625" style="116" customWidth="1"/>
    <col min="13089" max="13089" width="6" style="116" customWidth="1"/>
    <col min="13090" max="13090" width="5.125" style="116" customWidth="1"/>
    <col min="13091" max="13101" width="8.5" style="116" customWidth="1"/>
    <col min="13102" max="13312" width="9" style="116"/>
    <col min="13313" max="13313" width="3.875" style="116" customWidth="1"/>
    <col min="13314" max="13314" width="4.625" style="116" customWidth="1"/>
    <col min="13315" max="13315" width="5.125" style="116" customWidth="1"/>
    <col min="13316" max="13343" width="8.5" style="116" customWidth="1"/>
    <col min="13344" max="13344" width="4.625" style="116" customWidth="1"/>
    <col min="13345" max="13345" width="6" style="116" customWidth="1"/>
    <col min="13346" max="13346" width="5.125" style="116" customWidth="1"/>
    <col min="13347" max="13357" width="8.5" style="116" customWidth="1"/>
    <col min="13358" max="13568" width="9" style="116"/>
    <col min="13569" max="13569" width="3.875" style="116" customWidth="1"/>
    <col min="13570" max="13570" width="4.625" style="116" customWidth="1"/>
    <col min="13571" max="13571" width="5.125" style="116" customWidth="1"/>
    <col min="13572" max="13599" width="8.5" style="116" customWidth="1"/>
    <col min="13600" max="13600" width="4.625" style="116" customWidth="1"/>
    <col min="13601" max="13601" width="6" style="116" customWidth="1"/>
    <col min="13602" max="13602" width="5.125" style="116" customWidth="1"/>
    <col min="13603" max="13613" width="8.5" style="116" customWidth="1"/>
    <col min="13614" max="13824" width="9" style="116"/>
    <col min="13825" max="13825" width="3.875" style="116" customWidth="1"/>
    <col min="13826" max="13826" width="4.625" style="116" customWidth="1"/>
    <col min="13827" max="13827" width="5.125" style="116" customWidth="1"/>
    <col min="13828" max="13855" width="8.5" style="116" customWidth="1"/>
    <col min="13856" max="13856" width="4.625" style="116" customWidth="1"/>
    <col min="13857" max="13857" width="6" style="116" customWidth="1"/>
    <col min="13858" max="13858" width="5.125" style="116" customWidth="1"/>
    <col min="13859" max="13869" width="8.5" style="116" customWidth="1"/>
    <col min="13870" max="14080" width="9" style="116"/>
    <col min="14081" max="14081" width="3.875" style="116" customWidth="1"/>
    <col min="14082" max="14082" width="4.625" style="116" customWidth="1"/>
    <col min="14083" max="14083" width="5.125" style="116" customWidth="1"/>
    <col min="14084" max="14111" width="8.5" style="116" customWidth="1"/>
    <col min="14112" max="14112" width="4.625" style="116" customWidth="1"/>
    <col min="14113" max="14113" width="6" style="116" customWidth="1"/>
    <col min="14114" max="14114" width="5.125" style="116" customWidth="1"/>
    <col min="14115" max="14125" width="8.5" style="116" customWidth="1"/>
    <col min="14126" max="14336" width="9" style="116"/>
    <col min="14337" max="14337" width="3.875" style="116" customWidth="1"/>
    <col min="14338" max="14338" width="4.625" style="116" customWidth="1"/>
    <col min="14339" max="14339" width="5.125" style="116" customWidth="1"/>
    <col min="14340" max="14367" width="8.5" style="116" customWidth="1"/>
    <col min="14368" max="14368" width="4.625" style="116" customWidth="1"/>
    <col min="14369" max="14369" width="6" style="116" customWidth="1"/>
    <col min="14370" max="14370" width="5.125" style="116" customWidth="1"/>
    <col min="14371" max="14381" width="8.5" style="116" customWidth="1"/>
    <col min="14382" max="14592" width="9" style="116"/>
    <col min="14593" max="14593" width="3.875" style="116" customWidth="1"/>
    <col min="14594" max="14594" width="4.625" style="116" customWidth="1"/>
    <col min="14595" max="14595" width="5.125" style="116" customWidth="1"/>
    <col min="14596" max="14623" width="8.5" style="116" customWidth="1"/>
    <col min="14624" max="14624" width="4.625" style="116" customWidth="1"/>
    <col min="14625" max="14625" width="6" style="116" customWidth="1"/>
    <col min="14626" max="14626" width="5.125" style="116" customWidth="1"/>
    <col min="14627" max="14637" width="8.5" style="116" customWidth="1"/>
    <col min="14638" max="14848" width="9" style="116"/>
    <col min="14849" max="14849" width="3.875" style="116" customWidth="1"/>
    <col min="14850" max="14850" width="4.625" style="116" customWidth="1"/>
    <col min="14851" max="14851" width="5.125" style="116" customWidth="1"/>
    <col min="14852" max="14879" width="8.5" style="116" customWidth="1"/>
    <col min="14880" max="14880" width="4.625" style="116" customWidth="1"/>
    <col min="14881" max="14881" width="6" style="116" customWidth="1"/>
    <col min="14882" max="14882" width="5.125" style="116" customWidth="1"/>
    <col min="14883" max="14893" width="8.5" style="116" customWidth="1"/>
    <col min="14894" max="15104" width="9" style="116"/>
    <col min="15105" max="15105" width="3.875" style="116" customWidth="1"/>
    <col min="15106" max="15106" width="4.625" style="116" customWidth="1"/>
    <col min="15107" max="15107" width="5.125" style="116" customWidth="1"/>
    <col min="15108" max="15135" width="8.5" style="116" customWidth="1"/>
    <col min="15136" max="15136" width="4.625" style="116" customWidth="1"/>
    <col min="15137" max="15137" width="6" style="116" customWidth="1"/>
    <col min="15138" max="15138" width="5.125" style="116" customWidth="1"/>
    <col min="15139" max="15149" width="8.5" style="116" customWidth="1"/>
    <col min="15150" max="15360" width="9" style="116"/>
    <col min="15361" max="15361" width="3.875" style="116" customWidth="1"/>
    <col min="15362" max="15362" width="4.625" style="116" customWidth="1"/>
    <col min="15363" max="15363" width="5.125" style="116" customWidth="1"/>
    <col min="15364" max="15391" width="8.5" style="116" customWidth="1"/>
    <col min="15392" max="15392" width="4.625" style="116" customWidth="1"/>
    <col min="15393" max="15393" width="6" style="116" customWidth="1"/>
    <col min="15394" max="15394" width="5.125" style="116" customWidth="1"/>
    <col min="15395" max="15405" width="8.5" style="116" customWidth="1"/>
    <col min="15406" max="15616" width="9" style="116"/>
    <col min="15617" max="15617" width="3.875" style="116" customWidth="1"/>
    <col min="15618" max="15618" width="4.625" style="116" customWidth="1"/>
    <col min="15619" max="15619" width="5.125" style="116" customWidth="1"/>
    <col min="15620" max="15647" width="8.5" style="116" customWidth="1"/>
    <col min="15648" max="15648" width="4.625" style="116" customWidth="1"/>
    <col min="15649" max="15649" width="6" style="116" customWidth="1"/>
    <col min="15650" max="15650" width="5.125" style="116" customWidth="1"/>
    <col min="15651" max="15661" width="8.5" style="116" customWidth="1"/>
    <col min="15662" max="15872" width="9" style="116"/>
    <col min="15873" max="15873" width="3.875" style="116" customWidth="1"/>
    <col min="15874" max="15874" width="4.625" style="116" customWidth="1"/>
    <col min="15875" max="15875" width="5.125" style="116" customWidth="1"/>
    <col min="15876" max="15903" width="8.5" style="116" customWidth="1"/>
    <col min="15904" max="15904" width="4.625" style="116" customWidth="1"/>
    <col min="15905" max="15905" width="6" style="116" customWidth="1"/>
    <col min="15906" max="15906" width="5.125" style="116" customWidth="1"/>
    <col min="15907" max="15917" width="8.5" style="116" customWidth="1"/>
    <col min="15918" max="16128" width="9" style="116"/>
    <col min="16129" max="16129" width="3.875" style="116" customWidth="1"/>
    <col min="16130" max="16130" width="4.625" style="116" customWidth="1"/>
    <col min="16131" max="16131" width="5.125" style="116" customWidth="1"/>
    <col min="16132" max="16159" width="8.5" style="116" customWidth="1"/>
    <col min="16160" max="16160" width="4.625" style="116" customWidth="1"/>
    <col min="16161" max="16161" width="6" style="116" customWidth="1"/>
    <col min="16162" max="16162" width="5.125" style="116" customWidth="1"/>
    <col min="16163" max="16173" width="8.5" style="116" customWidth="1"/>
    <col min="16174" max="16384" width="9" style="116"/>
  </cols>
  <sheetData>
    <row r="1" spans="1:45" x14ac:dyDescent="0.15">
      <c r="A1" s="318"/>
      <c r="B1" s="319" t="s">
        <v>225</v>
      </c>
      <c r="C1" s="318"/>
      <c r="D1" s="318"/>
      <c r="E1" s="318"/>
      <c r="F1" s="318"/>
      <c r="G1" s="318"/>
      <c r="H1" s="318"/>
      <c r="I1" s="318"/>
      <c r="J1" s="318"/>
      <c r="K1" s="318"/>
      <c r="L1" s="318"/>
      <c r="M1" s="318"/>
      <c r="N1" s="318"/>
      <c r="O1" s="318"/>
      <c r="P1" s="318"/>
      <c r="Q1" s="318"/>
      <c r="R1" s="318"/>
      <c r="S1" s="318"/>
      <c r="T1" s="318"/>
      <c r="U1" s="318"/>
      <c r="V1" s="318"/>
      <c r="W1" s="318"/>
      <c r="X1" s="318"/>
      <c r="Y1" s="318"/>
      <c r="Z1" s="318"/>
      <c r="AA1" s="318"/>
      <c r="AB1" s="318"/>
      <c r="AC1" s="318"/>
      <c r="AD1" s="318"/>
      <c r="AE1" s="320" t="s">
        <v>9</v>
      </c>
      <c r="AF1" s="318"/>
      <c r="AG1" s="319" t="s">
        <v>226</v>
      </c>
      <c r="AH1" s="318"/>
      <c r="AI1" s="318"/>
      <c r="AJ1" s="318"/>
      <c r="AK1" s="318"/>
      <c r="AL1" s="318"/>
      <c r="AM1" s="318"/>
      <c r="AN1" s="318"/>
      <c r="AO1" s="318"/>
      <c r="AP1" s="318"/>
      <c r="AQ1" s="318" t="s">
        <v>227</v>
      </c>
      <c r="AR1" s="318"/>
      <c r="AS1" s="318"/>
    </row>
    <row r="2" spans="1:45" ht="36" customHeight="1" x14ac:dyDescent="0.15">
      <c r="A2" s="321" t="s">
        <v>12</v>
      </c>
      <c r="B2" s="322"/>
      <c r="C2" s="321"/>
      <c r="D2" s="323" t="s">
        <v>198</v>
      </c>
      <c r="E2" s="323" t="s">
        <v>228</v>
      </c>
      <c r="F2" s="323" t="s">
        <v>229</v>
      </c>
      <c r="G2" s="323" t="s">
        <v>230</v>
      </c>
      <c r="H2" s="323" t="s">
        <v>231</v>
      </c>
      <c r="I2" s="323" t="s">
        <v>232</v>
      </c>
      <c r="J2" s="323" t="s">
        <v>233</v>
      </c>
      <c r="K2" s="323" t="s">
        <v>234</v>
      </c>
      <c r="L2" s="323" t="s">
        <v>235</v>
      </c>
      <c r="M2" s="323" t="s">
        <v>236</v>
      </c>
      <c r="N2" s="323" t="s">
        <v>237</v>
      </c>
      <c r="O2" s="323" t="s">
        <v>238</v>
      </c>
      <c r="P2" s="323" t="s">
        <v>239</v>
      </c>
      <c r="Q2" s="323" t="s">
        <v>240</v>
      </c>
      <c r="R2" s="323" t="s">
        <v>241</v>
      </c>
      <c r="S2" s="323" t="s">
        <v>242</v>
      </c>
      <c r="T2" s="323" t="s">
        <v>243</v>
      </c>
      <c r="U2" s="323" t="s">
        <v>244</v>
      </c>
      <c r="V2" s="323" t="s">
        <v>245</v>
      </c>
      <c r="W2" s="323" t="s">
        <v>246</v>
      </c>
      <c r="X2" s="323" t="s">
        <v>247</v>
      </c>
      <c r="Y2" s="323" t="s">
        <v>248</v>
      </c>
      <c r="Z2" s="323" t="s">
        <v>249</v>
      </c>
      <c r="AA2" s="323" t="s">
        <v>250</v>
      </c>
      <c r="AB2" s="323" t="s">
        <v>251</v>
      </c>
      <c r="AC2" s="323" t="s">
        <v>252</v>
      </c>
      <c r="AD2" s="323" t="s">
        <v>253</v>
      </c>
      <c r="AE2" s="324" t="s">
        <v>11</v>
      </c>
      <c r="AF2" s="325" t="s">
        <v>12</v>
      </c>
      <c r="AG2" s="325" t="s">
        <v>11</v>
      </c>
      <c r="AH2" s="325" t="s">
        <v>11</v>
      </c>
      <c r="AI2" s="323" t="s">
        <v>198</v>
      </c>
      <c r="AJ2" s="323" t="s">
        <v>199</v>
      </c>
      <c r="AK2" s="323" t="s">
        <v>200</v>
      </c>
      <c r="AL2" s="323" t="s">
        <v>201</v>
      </c>
      <c r="AM2" s="323" t="s">
        <v>202</v>
      </c>
      <c r="AN2" s="323" t="s">
        <v>203</v>
      </c>
      <c r="AO2" s="323" t="s">
        <v>204</v>
      </c>
      <c r="AP2" s="323" t="s">
        <v>205</v>
      </c>
      <c r="AQ2" s="323" t="s">
        <v>206</v>
      </c>
      <c r="AR2" s="323" t="s">
        <v>207</v>
      </c>
      <c r="AS2" s="323" t="s">
        <v>208</v>
      </c>
    </row>
    <row r="3" spans="1:45" ht="13.5" customHeight="1" x14ac:dyDescent="0.15">
      <c r="A3" s="326"/>
      <c r="B3" s="327" t="s">
        <v>254</v>
      </c>
      <c r="C3" s="327"/>
      <c r="D3" s="323">
        <v>98.9</v>
      </c>
      <c r="E3" s="323">
        <v>98.9</v>
      </c>
      <c r="F3" s="323">
        <v>90.2</v>
      </c>
      <c r="G3" s="323">
        <v>120.4</v>
      </c>
      <c r="H3" s="323">
        <v>99.3</v>
      </c>
      <c r="I3" s="323">
        <v>118.9</v>
      </c>
      <c r="J3" s="323">
        <v>93.9</v>
      </c>
      <c r="K3" s="323">
        <v>75.400000000000006</v>
      </c>
      <c r="L3" s="323">
        <v>56.9</v>
      </c>
      <c r="M3" s="323">
        <v>92.3</v>
      </c>
      <c r="N3" s="323">
        <v>100</v>
      </c>
      <c r="O3" s="323">
        <v>108.6</v>
      </c>
      <c r="P3" s="323">
        <v>94.3</v>
      </c>
      <c r="Q3" s="323">
        <v>130.1</v>
      </c>
      <c r="R3" s="323">
        <v>111.9</v>
      </c>
      <c r="S3" s="323">
        <v>100.9</v>
      </c>
      <c r="T3" s="323">
        <v>111.5</v>
      </c>
      <c r="U3" s="323">
        <v>97.4</v>
      </c>
      <c r="V3" s="323">
        <v>114.2</v>
      </c>
      <c r="W3" s="323">
        <v>139.80000000000001</v>
      </c>
      <c r="X3" s="323">
        <v>114.3</v>
      </c>
      <c r="Y3" s="323">
        <v>90.1</v>
      </c>
      <c r="Z3" s="323">
        <v>121.4</v>
      </c>
      <c r="AA3" s="323">
        <v>88.4</v>
      </c>
      <c r="AB3" s="323">
        <v>108</v>
      </c>
      <c r="AC3" s="323">
        <v>94.4</v>
      </c>
      <c r="AD3" s="323">
        <v>98.6</v>
      </c>
      <c r="AE3" s="324"/>
      <c r="AF3" s="326"/>
      <c r="AG3" s="327" t="s">
        <v>254</v>
      </c>
      <c r="AH3" s="327"/>
      <c r="AI3" s="328">
        <f>D3</f>
        <v>98.9</v>
      </c>
      <c r="AJ3" s="323">
        <v>104.3</v>
      </c>
      <c r="AK3" s="323">
        <v>112.2</v>
      </c>
      <c r="AL3" s="323">
        <v>114.5</v>
      </c>
      <c r="AM3" s="323">
        <v>105</v>
      </c>
      <c r="AN3" s="323">
        <v>93.8</v>
      </c>
      <c r="AO3" s="323">
        <v>83.9</v>
      </c>
      <c r="AP3" s="323">
        <v>96.4</v>
      </c>
      <c r="AQ3" s="323">
        <v>93.5</v>
      </c>
      <c r="AR3" s="323">
        <v>93</v>
      </c>
      <c r="AS3" s="323">
        <v>103.4</v>
      </c>
    </row>
    <row r="4" spans="1:45" x14ac:dyDescent="0.15">
      <c r="A4" s="329"/>
      <c r="B4" s="330" t="s">
        <v>255</v>
      </c>
      <c r="C4" s="330"/>
      <c r="D4" s="331">
        <v>97</v>
      </c>
      <c r="E4" s="331">
        <v>97</v>
      </c>
      <c r="F4" s="331">
        <v>89.7</v>
      </c>
      <c r="G4" s="331">
        <v>101.1</v>
      </c>
      <c r="H4" s="331">
        <v>96.6</v>
      </c>
      <c r="I4" s="331">
        <v>109.3</v>
      </c>
      <c r="J4" s="331">
        <v>94.1</v>
      </c>
      <c r="K4" s="331">
        <v>82.8</v>
      </c>
      <c r="L4" s="331">
        <v>75</v>
      </c>
      <c r="M4" s="331">
        <v>96.8</v>
      </c>
      <c r="N4" s="331">
        <v>108</v>
      </c>
      <c r="O4" s="331">
        <v>103.6</v>
      </c>
      <c r="P4" s="331">
        <v>99.8</v>
      </c>
      <c r="Q4" s="331">
        <v>107</v>
      </c>
      <c r="R4" s="331">
        <v>99.5</v>
      </c>
      <c r="S4" s="331">
        <v>96.7</v>
      </c>
      <c r="T4" s="331">
        <v>104.9</v>
      </c>
      <c r="U4" s="331">
        <v>95.7</v>
      </c>
      <c r="V4" s="331">
        <v>100</v>
      </c>
      <c r="W4" s="331">
        <v>103.2</v>
      </c>
      <c r="X4" s="331">
        <v>107.6</v>
      </c>
      <c r="Y4" s="331">
        <v>94.4</v>
      </c>
      <c r="Z4" s="331">
        <v>100.7</v>
      </c>
      <c r="AA4" s="331">
        <v>91.8</v>
      </c>
      <c r="AB4" s="331">
        <v>96.6</v>
      </c>
      <c r="AC4" s="331">
        <v>106.6</v>
      </c>
      <c r="AD4" s="331">
        <v>97.5</v>
      </c>
      <c r="AE4" s="320" t="s">
        <v>9</v>
      </c>
      <c r="AF4" s="329"/>
      <c r="AG4" s="330" t="s">
        <v>255</v>
      </c>
      <c r="AH4" s="330"/>
      <c r="AI4" s="332">
        <f>D4</f>
        <v>97</v>
      </c>
      <c r="AJ4" s="333">
        <v>100.6</v>
      </c>
      <c r="AK4" s="333">
        <v>104.5</v>
      </c>
      <c r="AL4" s="333">
        <v>106.2</v>
      </c>
      <c r="AM4" s="333">
        <v>99.3</v>
      </c>
      <c r="AN4" s="333">
        <v>95.4</v>
      </c>
      <c r="AO4" s="333">
        <v>90.2</v>
      </c>
      <c r="AP4" s="333">
        <v>96.8</v>
      </c>
      <c r="AQ4" s="333">
        <v>93.3</v>
      </c>
      <c r="AR4" s="333">
        <v>92.9</v>
      </c>
      <c r="AS4" s="333">
        <v>100.7</v>
      </c>
    </row>
    <row r="5" spans="1:45" x14ac:dyDescent="0.15">
      <c r="A5" s="329"/>
      <c r="B5" s="330" t="s">
        <v>256</v>
      </c>
      <c r="C5" s="330"/>
      <c r="D5" s="331">
        <f>ROUND(SUM(D22:D33)/12,1)</f>
        <v>100</v>
      </c>
      <c r="E5" s="331">
        <f t="shared" ref="E5:AD5" si="0">ROUND(SUM(E22:E33)/12,1)</f>
        <v>100</v>
      </c>
      <c r="F5" s="331">
        <f t="shared" si="0"/>
        <v>100</v>
      </c>
      <c r="G5" s="331">
        <f t="shared" si="0"/>
        <v>100</v>
      </c>
      <c r="H5" s="331">
        <f t="shared" si="0"/>
        <v>100</v>
      </c>
      <c r="I5" s="331">
        <f t="shared" si="0"/>
        <v>100</v>
      </c>
      <c r="J5" s="331">
        <f t="shared" si="0"/>
        <v>100</v>
      </c>
      <c r="K5" s="331">
        <f t="shared" si="0"/>
        <v>100</v>
      </c>
      <c r="L5" s="331">
        <f t="shared" si="0"/>
        <v>100</v>
      </c>
      <c r="M5" s="331">
        <f t="shared" si="0"/>
        <v>100</v>
      </c>
      <c r="N5" s="331">
        <f t="shared" si="0"/>
        <v>100</v>
      </c>
      <c r="O5" s="331">
        <f t="shared" si="0"/>
        <v>100</v>
      </c>
      <c r="P5" s="331">
        <f t="shared" si="0"/>
        <v>100</v>
      </c>
      <c r="Q5" s="331">
        <f t="shared" si="0"/>
        <v>100</v>
      </c>
      <c r="R5" s="331">
        <f t="shared" si="0"/>
        <v>100</v>
      </c>
      <c r="S5" s="331">
        <f t="shared" si="0"/>
        <v>100</v>
      </c>
      <c r="T5" s="331">
        <f t="shared" si="0"/>
        <v>100</v>
      </c>
      <c r="U5" s="331">
        <f t="shared" si="0"/>
        <v>100</v>
      </c>
      <c r="V5" s="331">
        <f t="shared" si="0"/>
        <v>100</v>
      </c>
      <c r="W5" s="331">
        <f t="shared" si="0"/>
        <v>100</v>
      </c>
      <c r="X5" s="331">
        <f t="shared" si="0"/>
        <v>100</v>
      </c>
      <c r="Y5" s="331">
        <f t="shared" si="0"/>
        <v>100</v>
      </c>
      <c r="Z5" s="331">
        <f t="shared" si="0"/>
        <v>100</v>
      </c>
      <c r="AA5" s="331">
        <f t="shared" si="0"/>
        <v>100</v>
      </c>
      <c r="AB5" s="331">
        <f t="shared" si="0"/>
        <v>100</v>
      </c>
      <c r="AC5" s="331">
        <f t="shared" si="0"/>
        <v>100</v>
      </c>
      <c r="AD5" s="331">
        <f t="shared" si="0"/>
        <v>100</v>
      </c>
      <c r="AE5" s="320"/>
      <c r="AF5" s="329"/>
      <c r="AG5" s="330" t="s">
        <v>256</v>
      </c>
      <c r="AH5" s="330"/>
      <c r="AI5" s="331">
        <f t="shared" ref="AI5:AS5" si="1">ROUND(SUM(AI22:AI33)/12,1)</f>
        <v>100</v>
      </c>
      <c r="AJ5" s="331">
        <f t="shared" si="1"/>
        <v>100</v>
      </c>
      <c r="AK5" s="331">
        <f t="shared" si="1"/>
        <v>100</v>
      </c>
      <c r="AL5" s="331">
        <f t="shared" si="1"/>
        <v>100</v>
      </c>
      <c r="AM5" s="331">
        <f t="shared" si="1"/>
        <v>100</v>
      </c>
      <c r="AN5" s="331">
        <f t="shared" si="1"/>
        <v>100</v>
      </c>
      <c r="AO5" s="331">
        <f t="shared" si="1"/>
        <v>100</v>
      </c>
      <c r="AP5" s="331">
        <f t="shared" si="1"/>
        <v>100</v>
      </c>
      <c r="AQ5" s="331">
        <f t="shared" si="1"/>
        <v>100</v>
      </c>
      <c r="AR5" s="331">
        <f t="shared" si="1"/>
        <v>100</v>
      </c>
      <c r="AS5" s="331">
        <f t="shared" si="1"/>
        <v>100</v>
      </c>
    </row>
    <row r="6" spans="1:45" x14ac:dyDescent="0.15">
      <c r="A6" s="329"/>
      <c r="B6" s="330" t="s">
        <v>257</v>
      </c>
      <c r="C6" s="330"/>
      <c r="D6" s="331">
        <f>ROUND(SUM(D34:D45)/12,1)</f>
        <v>92</v>
      </c>
      <c r="E6" s="331">
        <f t="shared" ref="E6:AD6" si="2">ROUND(SUM(E34:E45)/12,1)</f>
        <v>92</v>
      </c>
      <c r="F6" s="331">
        <f t="shared" si="2"/>
        <v>94.8</v>
      </c>
      <c r="G6" s="331">
        <f t="shared" si="2"/>
        <v>96.6</v>
      </c>
      <c r="H6" s="331">
        <f t="shared" si="2"/>
        <v>96.5</v>
      </c>
      <c r="I6" s="331">
        <f t="shared" si="2"/>
        <v>78.400000000000006</v>
      </c>
      <c r="J6" s="331">
        <f t="shared" si="2"/>
        <v>98.1</v>
      </c>
      <c r="K6" s="331">
        <f t="shared" si="2"/>
        <v>75.599999999999994</v>
      </c>
      <c r="L6" s="331">
        <f t="shared" si="2"/>
        <v>75.400000000000006</v>
      </c>
      <c r="M6" s="331">
        <f t="shared" si="2"/>
        <v>101.3</v>
      </c>
      <c r="N6" s="331">
        <f t="shared" si="2"/>
        <v>92.8</v>
      </c>
      <c r="O6" s="331">
        <f t="shared" si="2"/>
        <v>92</v>
      </c>
      <c r="P6" s="331">
        <f t="shared" si="2"/>
        <v>96.7</v>
      </c>
      <c r="Q6" s="331">
        <f t="shared" si="2"/>
        <v>90.7</v>
      </c>
      <c r="R6" s="331">
        <f t="shared" si="2"/>
        <v>93.2</v>
      </c>
      <c r="S6" s="331">
        <f t="shared" si="2"/>
        <v>99.2</v>
      </c>
      <c r="T6" s="331">
        <f t="shared" si="2"/>
        <v>96.1</v>
      </c>
      <c r="U6" s="331">
        <f t="shared" si="2"/>
        <v>102.7</v>
      </c>
      <c r="V6" s="331">
        <f t="shared" si="2"/>
        <v>96.3</v>
      </c>
      <c r="W6" s="331">
        <f t="shared" si="2"/>
        <v>99.4</v>
      </c>
      <c r="X6" s="331">
        <f t="shared" si="2"/>
        <v>94.1</v>
      </c>
      <c r="Y6" s="331">
        <f t="shared" si="2"/>
        <v>101</v>
      </c>
      <c r="Z6" s="331">
        <f t="shared" si="2"/>
        <v>79.5</v>
      </c>
      <c r="AA6" s="331">
        <f t="shared" si="2"/>
        <v>100.9</v>
      </c>
      <c r="AB6" s="331">
        <f t="shared" si="2"/>
        <v>87.1</v>
      </c>
      <c r="AC6" s="331">
        <f t="shared" si="2"/>
        <v>94.1</v>
      </c>
      <c r="AD6" s="331">
        <f t="shared" si="2"/>
        <v>92.1</v>
      </c>
      <c r="AE6" s="320" t="s">
        <v>9</v>
      </c>
      <c r="AF6" s="329"/>
      <c r="AG6" s="330" t="s">
        <v>257</v>
      </c>
      <c r="AH6" s="330"/>
      <c r="AI6" s="331">
        <f t="shared" ref="AI6:AS6" si="3">ROUND(SUM(AI34:AI45)/12,1)</f>
        <v>92</v>
      </c>
      <c r="AJ6" s="331">
        <f t="shared" si="3"/>
        <v>90.1</v>
      </c>
      <c r="AK6" s="331">
        <f t="shared" si="3"/>
        <v>84.2</v>
      </c>
      <c r="AL6" s="331">
        <f t="shared" si="3"/>
        <v>82.5</v>
      </c>
      <c r="AM6" s="331">
        <f t="shared" si="3"/>
        <v>89.6</v>
      </c>
      <c r="AN6" s="331">
        <f t="shared" si="3"/>
        <v>97.9</v>
      </c>
      <c r="AO6" s="331">
        <f t="shared" si="3"/>
        <v>85</v>
      </c>
      <c r="AP6" s="331">
        <f t="shared" si="3"/>
        <v>101.2</v>
      </c>
      <c r="AQ6" s="331">
        <f t="shared" si="3"/>
        <v>93.8</v>
      </c>
      <c r="AR6" s="331">
        <f t="shared" si="3"/>
        <v>93.7</v>
      </c>
      <c r="AS6" s="331">
        <f t="shared" si="3"/>
        <v>96.3</v>
      </c>
    </row>
    <row r="7" spans="1:45" x14ac:dyDescent="0.15">
      <c r="A7" s="329"/>
      <c r="B7" s="330" t="s">
        <v>258</v>
      </c>
      <c r="C7" s="330"/>
      <c r="D7" s="331">
        <f>ROUND(SUM(D46:D57)/12,1)</f>
        <v>92.8</v>
      </c>
      <c r="E7" s="331">
        <f t="shared" ref="E7:AD7" si="4">ROUND(SUM(E46:E57)/12,1)</f>
        <v>92.8</v>
      </c>
      <c r="F7" s="331">
        <f t="shared" si="4"/>
        <v>96.6</v>
      </c>
      <c r="G7" s="331">
        <f t="shared" si="4"/>
        <v>87.4</v>
      </c>
      <c r="H7" s="331">
        <f t="shared" si="4"/>
        <v>93.7</v>
      </c>
      <c r="I7" s="331">
        <f t="shared" si="4"/>
        <v>71.900000000000006</v>
      </c>
      <c r="J7" s="331">
        <f t="shared" si="4"/>
        <v>110.4</v>
      </c>
      <c r="K7" s="331">
        <f t="shared" si="4"/>
        <v>64.400000000000006</v>
      </c>
      <c r="L7" s="331">
        <f t="shared" si="4"/>
        <v>102.7</v>
      </c>
      <c r="M7" s="331">
        <f t="shared" si="4"/>
        <v>108.4</v>
      </c>
      <c r="N7" s="331">
        <f t="shared" si="4"/>
        <v>79.5</v>
      </c>
      <c r="O7" s="331">
        <f t="shared" si="4"/>
        <v>88.9</v>
      </c>
      <c r="P7" s="331">
        <f t="shared" si="4"/>
        <v>101.3</v>
      </c>
      <c r="Q7" s="331">
        <f t="shared" si="4"/>
        <v>103.4</v>
      </c>
      <c r="R7" s="331">
        <f t="shared" si="4"/>
        <v>91.3</v>
      </c>
      <c r="S7" s="331">
        <f t="shared" si="4"/>
        <v>98.1</v>
      </c>
      <c r="T7" s="331">
        <f t="shared" si="4"/>
        <v>92.8</v>
      </c>
      <c r="U7" s="331">
        <f t="shared" si="4"/>
        <v>98.1</v>
      </c>
      <c r="V7" s="331">
        <f t="shared" si="4"/>
        <v>93.4</v>
      </c>
      <c r="W7" s="331">
        <f t="shared" si="4"/>
        <v>98.4</v>
      </c>
      <c r="X7" s="331">
        <f t="shared" si="4"/>
        <v>79.599999999999994</v>
      </c>
      <c r="Y7" s="331">
        <f t="shared" si="4"/>
        <v>104.5</v>
      </c>
      <c r="Z7" s="331">
        <f t="shared" si="4"/>
        <v>77.7</v>
      </c>
      <c r="AA7" s="331">
        <f t="shared" si="4"/>
        <v>102</v>
      </c>
      <c r="AB7" s="331">
        <f t="shared" si="4"/>
        <v>88.1</v>
      </c>
      <c r="AC7" s="331">
        <f t="shared" si="4"/>
        <v>103.6</v>
      </c>
      <c r="AD7" s="331">
        <f t="shared" si="4"/>
        <v>93.4</v>
      </c>
      <c r="AE7" s="320"/>
      <c r="AF7" s="329"/>
      <c r="AG7" s="330" t="s">
        <v>258</v>
      </c>
      <c r="AH7" s="330"/>
      <c r="AI7" s="331">
        <f t="shared" ref="AI7:AS7" si="5">ROUND(SUM(AI46:AI57)/12,1)</f>
        <v>92.8</v>
      </c>
      <c r="AJ7" s="331">
        <f t="shared" si="5"/>
        <v>86.1</v>
      </c>
      <c r="AK7" s="331">
        <f t="shared" si="5"/>
        <v>80.2</v>
      </c>
      <c r="AL7" s="331">
        <f t="shared" si="5"/>
        <v>77</v>
      </c>
      <c r="AM7" s="331">
        <f t="shared" si="5"/>
        <v>90.3</v>
      </c>
      <c r="AN7" s="331">
        <f t="shared" si="5"/>
        <v>94</v>
      </c>
      <c r="AO7" s="331">
        <f t="shared" si="5"/>
        <v>68.5</v>
      </c>
      <c r="AP7" s="331">
        <f t="shared" si="5"/>
        <v>100.5</v>
      </c>
      <c r="AQ7" s="331">
        <f t="shared" si="5"/>
        <v>99.4</v>
      </c>
      <c r="AR7" s="331">
        <f t="shared" si="5"/>
        <v>99.7</v>
      </c>
      <c r="AS7" s="331">
        <f t="shared" si="5"/>
        <v>95.1</v>
      </c>
    </row>
    <row r="8" spans="1:45" x14ac:dyDescent="0.15">
      <c r="A8" s="329" t="s">
        <v>259</v>
      </c>
      <c r="B8" s="330" t="s">
        <v>260</v>
      </c>
      <c r="C8" s="330"/>
      <c r="D8" s="331">
        <f t="shared" ref="D8:AD8" si="6">SUM(D58:D69)/12</f>
        <v>103.45833333333333</v>
      </c>
      <c r="E8" s="331">
        <f t="shared" si="6"/>
        <v>103.45833333333333</v>
      </c>
      <c r="F8" s="331">
        <f t="shared" si="6"/>
        <v>104.36666666666666</v>
      </c>
      <c r="G8" s="331">
        <f t="shared" si="6"/>
        <v>84.775000000000006</v>
      </c>
      <c r="H8" s="331">
        <f t="shared" si="6"/>
        <v>96.21666666666664</v>
      </c>
      <c r="I8" s="331">
        <f t="shared" si="6"/>
        <v>80.474999999999994</v>
      </c>
      <c r="J8" s="331">
        <f t="shared" si="6"/>
        <v>131.16666666666666</v>
      </c>
      <c r="K8" s="331">
        <f t="shared" si="6"/>
        <v>90.5</v>
      </c>
      <c r="L8" s="331">
        <f t="shared" si="6"/>
        <v>214.6</v>
      </c>
      <c r="M8" s="331">
        <f t="shared" si="6"/>
        <v>114.90833333333335</v>
      </c>
      <c r="N8" s="331">
        <f t="shared" si="6"/>
        <v>87.058333333333337</v>
      </c>
      <c r="O8" s="331">
        <f t="shared" si="6"/>
        <v>85.483333333333334</v>
      </c>
      <c r="P8" s="331">
        <f t="shared" si="6"/>
        <v>99.608333333333334</v>
      </c>
      <c r="Q8" s="331">
        <f t="shared" si="6"/>
        <v>30.891666666666676</v>
      </c>
      <c r="R8" s="331">
        <f t="shared" si="6"/>
        <v>93.40000000000002</v>
      </c>
      <c r="S8" s="331">
        <f t="shared" si="6"/>
        <v>98.250000000000014</v>
      </c>
      <c r="T8" s="331">
        <f t="shared" si="6"/>
        <v>85.850000000000009</v>
      </c>
      <c r="U8" s="331">
        <f t="shared" si="6"/>
        <v>97.608333333333334</v>
      </c>
      <c r="V8" s="331">
        <f t="shared" si="6"/>
        <v>89.641666666666666</v>
      </c>
      <c r="W8" s="331">
        <f t="shared" si="6"/>
        <v>98.766666666666666</v>
      </c>
      <c r="X8" s="331">
        <f t="shared" si="6"/>
        <v>73.216666666666669</v>
      </c>
      <c r="Y8" s="331">
        <f t="shared" si="6"/>
        <v>105.42500000000003</v>
      </c>
      <c r="Z8" s="331">
        <f t="shared" si="6"/>
        <v>65.358333333333334</v>
      </c>
      <c r="AA8" s="331">
        <f t="shared" si="6"/>
        <v>97.524999999999977</v>
      </c>
      <c r="AB8" s="331">
        <f t="shared" si="6"/>
        <v>103.80833333333334</v>
      </c>
      <c r="AC8" s="331">
        <f t="shared" si="6"/>
        <v>99.033333333333346</v>
      </c>
      <c r="AD8" s="331">
        <f t="shared" si="6"/>
        <v>103.19166666666666</v>
      </c>
      <c r="AE8" s="320"/>
      <c r="AF8" s="329" t="s">
        <v>259</v>
      </c>
      <c r="AG8" s="330" t="s">
        <v>260</v>
      </c>
      <c r="AH8" s="330"/>
      <c r="AI8" s="331">
        <f>ROUND(AVERAGE(AI58:AI69),1)</f>
        <v>103.5</v>
      </c>
      <c r="AJ8" s="331">
        <f>ROUND(AVERAGE(AJ58:AJ69),1)</f>
        <v>88.2</v>
      </c>
      <c r="AK8" s="331">
        <f>ROUND(AVERAGE(AK58:AK69),1)</f>
        <v>85.4</v>
      </c>
      <c r="AL8" s="331">
        <f>ROUND(AVERAGE(AL58:AL69),1)</f>
        <v>84.4</v>
      </c>
      <c r="AM8" s="331">
        <f>ROUND(AVERAGE(AM58:AM69),1)</f>
        <v>88.6</v>
      </c>
      <c r="AN8" s="331">
        <f t="shared" ref="AN8:AS8" si="7">ROUND(AVERAGE(AN58:AN69),1)</f>
        <v>91.9</v>
      </c>
      <c r="AO8" s="331">
        <f t="shared" si="7"/>
        <v>81.7</v>
      </c>
      <c r="AP8" s="331">
        <f t="shared" si="7"/>
        <v>94.5</v>
      </c>
      <c r="AQ8" s="331">
        <f t="shared" si="7"/>
        <v>118.6</v>
      </c>
      <c r="AR8" s="331">
        <f t="shared" si="7"/>
        <v>120.4</v>
      </c>
      <c r="AS8" s="331">
        <f t="shared" si="7"/>
        <v>85.3</v>
      </c>
    </row>
    <row r="9" spans="1:45" x14ac:dyDescent="0.15">
      <c r="A9" s="329"/>
      <c r="B9" s="330" t="s">
        <v>261</v>
      </c>
      <c r="C9" s="330"/>
      <c r="D9" s="331">
        <f>ROUND(AVERAGE(D70:D81),1)</f>
        <v>110.4</v>
      </c>
      <c r="E9" s="331">
        <f t="shared" ref="E9:AD9" si="8">ROUND(AVERAGE(E70:E81),1)</f>
        <v>110.4</v>
      </c>
      <c r="F9" s="331">
        <f t="shared" si="8"/>
        <v>106.7</v>
      </c>
      <c r="G9" s="331">
        <f t="shared" si="8"/>
        <v>80.3</v>
      </c>
      <c r="H9" s="331">
        <f t="shared" si="8"/>
        <v>106.3</v>
      </c>
      <c r="I9" s="331">
        <f t="shared" si="8"/>
        <v>87.6</v>
      </c>
      <c r="J9" s="331">
        <f t="shared" si="8"/>
        <v>155.19999999999999</v>
      </c>
      <c r="K9" s="331">
        <f t="shared" si="8"/>
        <v>80.5</v>
      </c>
      <c r="L9" s="331">
        <f t="shared" si="8"/>
        <v>272.60000000000002</v>
      </c>
      <c r="M9" s="331">
        <f t="shared" si="8"/>
        <v>121.6</v>
      </c>
      <c r="N9" s="331">
        <f t="shared" si="8"/>
        <v>91.9</v>
      </c>
      <c r="O9" s="331">
        <f t="shared" si="8"/>
        <v>86.7</v>
      </c>
      <c r="P9" s="331">
        <f t="shared" si="8"/>
        <v>101.7</v>
      </c>
      <c r="Q9" s="331">
        <f t="shared" si="8"/>
        <v>8.6999999999999993</v>
      </c>
      <c r="R9" s="331">
        <f t="shared" si="8"/>
        <v>97.7</v>
      </c>
      <c r="S9" s="331">
        <f t="shared" si="8"/>
        <v>98.2</v>
      </c>
      <c r="T9" s="331">
        <f t="shared" si="8"/>
        <v>80.400000000000006</v>
      </c>
      <c r="U9" s="331">
        <f t="shared" si="8"/>
        <v>94.1</v>
      </c>
      <c r="V9" s="331">
        <f t="shared" si="8"/>
        <v>89.9</v>
      </c>
      <c r="W9" s="331">
        <f t="shared" si="8"/>
        <v>101.8</v>
      </c>
      <c r="X9" s="331">
        <f t="shared" si="8"/>
        <v>70.400000000000006</v>
      </c>
      <c r="Y9" s="331">
        <f t="shared" si="8"/>
        <v>105.9</v>
      </c>
      <c r="Z9" s="331">
        <f t="shared" si="8"/>
        <v>63.8</v>
      </c>
      <c r="AA9" s="331">
        <f t="shared" si="8"/>
        <v>97.6</v>
      </c>
      <c r="AB9" s="331">
        <f t="shared" si="8"/>
        <v>106.5</v>
      </c>
      <c r="AC9" s="331">
        <f t="shared" si="8"/>
        <v>116</v>
      </c>
      <c r="AD9" s="331">
        <f t="shared" si="8"/>
        <v>110.7</v>
      </c>
      <c r="AE9" s="320"/>
      <c r="AF9" s="329"/>
      <c r="AG9" s="330" t="s">
        <v>261</v>
      </c>
      <c r="AH9" s="330"/>
      <c r="AI9" s="331">
        <f t="shared" ref="AI9:AS9" si="9">ROUND(AVERAGE(AI70:AI81),1)</f>
        <v>110.4</v>
      </c>
      <c r="AJ9" s="331">
        <f t="shared" si="9"/>
        <v>89.8</v>
      </c>
      <c r="AK9" s="331">
        <f t="shared" si="9"/>
        <v>90.9</v>
      </c>
      <c r="AL9" s="331">
        <f t="shared" si="9"/>
        <v>90.1</v>
      </c>
      <c r="AM9" s="331">
        <f t="shared" si="9"/>
        <v>93.1</v>
      </c>
      <c r="AN9" s="331">
        <f t="shared" si="9"/>
        <v>88.4</v>
      </c>
      <c r="AO9" s="331">
        <f t="shared" si="9"/>
        <v>74.2</v>
      </c>
      <c r="AP9" s="331">
        <f t="shared" si="9"/>
        <v>92.1</v>
      </c>
      <c r="AQ9" s="331">
        <f t="shared" si="9"/>
        <v>130.80000000000001</v>
      </c>
      <c r="AR9" s="331">
        <f t="shared" si="9"/>
        <v>133.6</v>
      </c>
      <c r="AS9" s="331">
        <f t="shared" si="9"/>
        <v>79.5</v>
      </c>
    </row>
    <row r="10" spans="1:45" x14ac:dyDescent="0.15">
      <c r="A10" s="329"/>
      <c r="B10" s="330" t="s">
        <v>262</v>
      </c>
      <c r="C10" s="330"/>
      <c r="D10" s="331">
        <f>ROUND(AVERAGE(D82:D93),1)</f>
        <v>116.9</v>
      </c>
      <c r="E10" s="331">
        <f t="shared" ref="E10:AD10" si="10">ROUND(AVERAGE(E82:E93),1)</f>
        <v>116.9</v>
      </c>
      <c r="F10" s="331">
        <f t="shared" si="10"/>
        <v>106.8</v>
      </c>
      <c r="G10" s="331">
        <f t="shared" si="10"/>
        <v>82.6</v>
      </c>
      <c r="H10" s="331">
        <f t="shared" si="10"/>
        <v>111.3</v>
      </c>
      <c r="I10" s="331">
        <f t="shared" si="10"/>
        <v>96.6</v>
      </c>
      <c r="J10" s="331">
        <f t="shared" si="10"/>
        <v>164.3</v>
      </c>
      <c r="K10" s="331">
        <f t="shared" si="10"/>
        <v>88.9</v>
      </c>
      <c r="L10" s="331">
        <f t="shared" si="10"/>
        <v>356.9</v>
      </c>
      <c r="M10" s="331">
        <f t="shared" si="10"/>
        <v>134.5</v>
      </c>
      <c r="N10" s="331">
        <f t="shared" si="10"/>
        <v>106.1</v>
      </c>
      <c r="O10" s="331">
        <f t="shared" si="10"/>
        <v>84.3</v>
      </c>
      <c r="P10" s="331">
        <f t="shared" si="10"/>
        <v>90.6</v>
      </c>
      <c r="Q10" s="331">
        <f t="shared" si="10"/>
        <v>9</v>
      </c>
      <c r="R10" s="331">
        <f t="shared" si="10"/>
        <v>88.3</v>
      </c>
      <c r="S10" s="331">
        <f t="shared" si="10"/>
        <v>103.4</v>
      </c>
      <c r="T10" s="331">
        <f t="shared" si="10"/>
        <v>79.900000000000006</v>
      </c>
      <c r="U10" s="331">
        <f t="shared" si="10"/>
        <v>91.2</v>
      </c>
      <c r="V10" s="331">
        <f t="shared" si="10"/>
        <v>87.7</v>
      </c>
      <c r="W10" s="331">
        <f t="shared" si="10"/>
        <v>99.9</v>
      </c>
      <c r="X10" s="331">
        <f t="shared" si="10"/>
        <v>61</v>
      </c>
      <c r="Y10" s="331">
        <f t="shared" si="10"/>
        <v>105.8</v>
      </c>
      <c r="Z10" s="331">
        <f t="shared" si="10"/>
        <v>62.8</v>
      </c>
      <c r="AA10" s="331">
        <f t="shared" si="10"/>
        <v>99.6</v>
      </c>
      <c r="AB10" s="331">
        <f t="shared" si="10"/>
        <v>113.9</v>
      </c>
      <c r="AC10" s="331">
        <f t="shared" si="10"/>
        <v>125.1</v>
      </c>
      <c r="AD10" s="331">
        <f t="shared" si="10"/>
        <v>117.4</v>
      </c>
      <c r="AE10" s="320"/>
      <c r="AF10" s="329"/>
      <c r="AG10" s="330" t="s">
        <v>262</v>
      </c>
      <c r="AH10" s="330"/>
      <c r="AI10" s="331">
        <f t="shared" ref="AI10:AS10" si="11">ROUND(AVERAGE(AI82:AI93),1)</f>
        <v>116.9</v>
      </c>
      <c r="AJ10" s="331">
        <f t="shared" si="11"/>
        <v>90.7</v>
      </c>
      <c r="AK10" s="331">
        <f t="shared" si="11"/>
        <v>97.9</v>
      </c>
      <c r="AL10" s="331">
        <f t="shared" si="11"/>
        <v>101.7</v>
      </c>
      <c r="AM10" s="331">
        <f t="shared" si="11"/>
        <v>86.1</v>
      </c>
      <c r="AN10" s="331">
        <f t="shared" si="11"/>
        <v>81.3</v>
      </c>
      <c r="AO10" s="331">
        <f t="shared" si="11"/>
        <v>70.8</v>
      </c>
      <c r="AP10" s="331">
        <f t="shared" si="11"/>
        <v>84</v>
      </c>
      <c r="AQ10" s="331">
        <f t="shared" si="11"/>
        <v>142.9</v>
      </c>
      <c r="AR10" s="331">
        <f t="shared" si="11"/>
        <v>146.30000000000001</v>
      </c>
      <c r="AS10" s="331">
        <f t="shared" si="11"/>
        <v>79.599999999999994</v>
      </c>
    </row>
    <row r="11" spans="1:45" x14ac:dyDescent="0.15">
      <c r="A11" s="329"/>
      <c r="B11" s="330" t="s">
        <v>263</v>
      </c>
      <c r="C11" s="330"/>
      <c r="D11" s="331">
        <f>ROUND(AVERAGE(D94:D105),1)</f>
        <v>130.5</v>
      </c>
      <c r="E11" s="331">
        <f t="shared" ref="E11:AD11" si="12">ROUND(AVERAGE(E94:E105),1)</f>
        <v>130.5</v>
      </c>
      <c r="F11" s="331">
        <f t="shared" si="12"/>
        <v>109</v>
      </c>
      <c r="G11" s="331">
        <f t="shared" si="12"/>
        <v>84.7</v>
      </c>
      <c r="H11" s="331">
        <f t="shared" si="12"/>
        <v>114.7</v>
      </c>
      <c r="I11" s="331">
        <f t="shared" si="12"/>
        <v>122.4</v>
      </c>
      <c r="J11" s="331">
        <f t="shared" si="12"/>
        <v>179.2</v>
      </c>
      <c r="K11" s="331">
        <f t="shared" si="12"/>
        <v>91.7</v>
      </c>
      <c r="L11" s="331">
        <f t="shared" si="12"/>
        <v>502.6</v>
      </c>
      <c r="M11" s="331">
        <f t="shared" si="12"/>
        <v>138.9</v>
      </c>
      <c r="N11" s="331">
        <f t="shared" si="12"/>
        <v>92.9</v>
      </c>
      <c r="O11" s="331">
        <f t="shared" si="12"/>
        <v>73.099999999999994</v>
      </c>
      <c r="P11" s="331">
        <f t="shared" si="12"/>
        <v>89</v>
      </c>
      <c r="Q11" s="331">
        <f t="shared" si="12"/>
        <v>9.4</v>
      </c>
      <c r="R11" s="331">
        <f t="shared" si="12"/>
        <v>86.5</v>
      </c>
      <c r="S11" s="331">
        <f t="shared" si="12"/>
        <v>105.4</v>
      </c>
      <c r="T11" s="331">
        <f t="shared" si="12"/>
        <v>74.900000000000006</v>
      </c>
      <c r="U11" s="331">
        <f t="shared" si="12"/>
        <v>94.7</v>
      </c>
      <c r="V11" s="331">
        <f t="shared" si="12"/>
        <v>86.5</v>
      </c>
      <c r="W11" s="331">
        <f t="shared" si="12"/>
        <v>103.5</v>
      </c>
      <c r="X11" s="331">
        <f t="shared" si="12"/>
        <v>52.4</v>
      </c>
      <c r="Y11" s="331">
        <f t="shared" si="12"/>
        <v>105.9</v>
      </c>
      <c r="Z11" s="331">
        <f t="shared" si="12"/>
        <v>56.4</v>
      </c>
      <c r="AA11" s="331">
        <f t="shared" si="12"/>
        <v>100.5</v>
      </c>
      <c r="AB11" s="331">
        <f t="shared" si="12"/>
        <v>121.3</v>
      </c>
      <c r="AC11" s="331">
        <f t="shared" si="12"/>
        <v>118.5</v>
      </c>
      <c r="AD11" s="331">
        <f t="shared" si="12"/>
        <v>129.80000000000001</v>
      </c>
      <c r="AE11" s="320"/>
      <c r="AF11" s="329"/>
      <c r="AG11" s="330" t="s">
        <v>263</v>
      </c>
      <c r="AH11" s="330"/>
      <c r="AI11" s="331">
        <f t="shared" ref="AI11:AS11" si="13">ROUND(AVERAGE(AI94:AI105),1)</f>
        <v>130.5</v>
      </c>
      <c r="AJ11" s="331">
        <f t="shared" si="13"/>
        <v>99.3</v>
      </c>
      <c r="AK11" s="331">
        <f t="shared" si="13"/>
        <v>110.8</v>
      </c>
      <c r="AL11" s="331">
        <f t="shared" si="13"/>
        <v>119.8</v>
      </c>
      <c r="AM11" s="331">
        <f t="shared" si="13"/>
        <v>83</v>
      </c>
      <c r="AN11" s="331">
        <f t="shared" si="13"/>
        <v>84</v>
      </c>
      <c r="AO11" s="331">
        <f t="shared" si="13"/>
        <v>76.599999999999994</v>
      </c>
      <c r="AP11" s="331">
        <f t="shared" si="13"/>
        <v>85.9</v>
      </c>
      <c r="AQ11" s="331">
        <f t="shared" si="13"/>
        <v>161.4</v>
      </c>
      <c r="AR11" s="331">
        <f t="shared" si="13"/>
        <v>165.8</v>
      </c>
      <c r="AS11" s="331">
        <f t="shared" si="13"/>
        <v>81</v>
      </c>
    </row>
    <row r="12" spans="1:45" x14ac:dyDescent="0.15">
      <c r="A12" s="329"/>
      <c r="B12" s="330" t="s">
        <v>183</v>
      </c>
      <c r="C12" s="330"/>
      <c r="D12" s="331">
        <f>ROUND(AVERAGE(D106:D117),1)</f>
        <v>130.69999999999999</v>
      </c>
      <c r="E12" s="331">
        <f t="shared" ref="E12:AD12" si="14">ROUND(AVERAGE(E106:E117),1)</f>
        <v>130.69999999999999</v>
      </c>
      <c r="F12" s="331">
        <f t="shared" si="14"/>
        <v>113.1</v>
      </c>
      <c r="G12" s="331">
        <f t="shared" si="14"/>
        <v>85.1</v>
      </c>
      <c r="H12" s="331">
        <f t="shared" si="14"/>
        <v>115.9</v>
      </c>
      <c r="I12" s="331">
        <f t="shared" si="14"/>
        <v>117.5</v>
      </c>
      <c r="J12" s="331">
        <f t="shared" si="14"/>
        <v>199.2</v>
      </c>
      <c r="K12" s="331">
        <f t="shared" si="14"/>
        <v>81.5</v>
      </c>
      <c r="L12" s="331">
        <f t="shared" si="14"/>
        <v>470.8</v>
      </c>
      <c r="M12" s="331">
        <f t="shared" si="14"/>
        <v>148.1</v>
      </c>
      <c r="N12" s="331">
        <f t="shared" si="14"/>
        <v>92.3</v>
      </c>
      <c r="O12" s="331">
        <f t="shared" si="14"/>
        <v>73.7</v>
      </c>
      <c r="P12" s="331">
        <f t="shared" si="14"/>
        <v>89.1</v>
      </c>
      <c r="Q12" s="331">
        <f t="shared" si="14"/>
        <v>9.6999999999999993</v>
      </c>
      <c r="R12" s="331">
        <f t="shared" si="14"/>
        <v>84.5</v>
      </c>
      <c r="S12" s="331">
        <f t="shared" si="14"/>
        <v>104.5</v>
      </c>
      <c r="T12" s="331">
        <f t="shared" si="14"/>
        <v>76.400000000000006</v>
      </c>
      <c r="U12" s="331">
        <f t="shared" si="14"/>
        <v>92</v>
      </c>
      <c r="V12" s="331">
        <f t="shared" si="14"/>
        <v>90.5</v>
      </c>
      <c r="W12" s="331">
        <f t="shared" si="14"/>
        <v>112.7</v>
      </c>
      <c r="X12" s="331">
        <f t="shared" si="14"/>
        <v>50</v>
      </c>
      <c r="Y12" s="331">
        <f t="shared" si="14"/>
        <v>104.9</v>
      </c>
      <c r="Z12" s="331">
        <f t="shared" si="14"/>
        <v>56.3</v>
      </c>
      <c r="AA12" s="331">
        <f t="shared" si="14"/>
        <v>107.7</v>
      </c>
      <c r="AB12" s="331">
        <f t="shared" si="14"/>
        <v>110</v>
      </c>
      <c r="AC12" s="331">
        <f t="shared" si="14"/>
        <v>125.4</v>
      </c>
      <c r="AD12" s="331">
        <f t="shared" si="14"/>
        <v>130.4</v>
      </c>
      <c r="AE12" s="320"/>
      <c r="AF12" s="329"/>
      <c r="AG12" s="330" t="s">
        <v>183</v>
      </c>
      <c r="AH12" s="330"/>
      <c r="AI12" s="331">
        <f>ROUND(AVERAGE(AI106:AI117),1)</f>
        <v>130.69999999999999</v>
      </c>
      <c r="AJ12" s="331">
        <f t="shared" ref="AJ12:AS12" si="15">ROUND(AVERAGE(AJ106:AJ117),1)</f>
        <v>96.1</v>
      </c>
      <c r="AK12" s="331">
        <f t="shared" si="15"/>
        <v>107.1</v>
      </c>
      <c r="AL12" s="331">
        <f t="shared" si="15"/>
        <v>114.9</v>
      </c>
      <c r="AM12" s="331">
        <f t="shared" si="15"/>
        <v>83.1</v>
      </c>
      <c r="AN12" s="331">
        <f t="shared" si="15"/>
        <v>81.599999999999994</v>
      </c>
      <c r="AO12" s="331">
        <f t="shared" si="15"/>
        <v>74.099999999999994</v>
      </c>
      <c r="AP12" s="331">
        <f t="shared" si="15"/>
        <v>83.6</v>
      </c>
      <c r="AQ12" s="331">
        <f t="shared" si="15"/>
        <v>165</v>
      </c>
      <c r="AR12" s="331">
        <f t="shared" si="15"/>
        <v>170.3</v>
      </c>
      <c r="AS12" s="331">
        <f t="shared" si="15"/>
        <v>68.599999999999994</v>
      </c>
    </row>
    <row r="13" spans="1:45" x14ac:dyDescent="0.15">
      <c r="A13" s="326"/>
      <c r="B13" s="327" t="s">
        <v>264</v>
      </c>
      <c r="C13" s="327"/>
      <c r="D13" s="334">
        <v>97.6</v>
      </c>
      <c r="E13" s="334">
        <v>97.6</v>
      </c>
      <c r="F13" s="334">
        <v>87.4</v>
      </c>
      <c r="G13" s="334">
        <v>116.3</v>
      </c>
      <c r="H13" s="334">
        <v>95</v>
      </c>
      <c r="I13" s="334">
        <v>119.8</v>
      </c>
      <c r="J13" s="334">
        <v>92.1</v>
      </c>
      <c r="K13" s="334">
        <v>74.5</v>
      </c>
      <c r="L13" s="334">
        <v>60.3</v>
      </c>
      <c r="M13" s="334">
        <v>90.8</v>
      </c>
      <c r="N13" s="334">
        <v>104.6</v>
      </c>
      <c r="O13" s="334">
        <v>107.7</v>
      </c>
      <c r="P13" s="334">
        <v>94.7</v>
      </c>
      <c r="Q13" s="334">
        <v>122.9</v>
      </c>
      <c r="R13" s="334">
        <v>107.4</v>
      </c>
      <c r="S13" s="334">
        <v>98.5</v>
      </c>
      <c r="T13" s="334">
        <v>108.6</v>
      </c>
      <c r="U13" s="334">
        <v>96.5</v>
      </c>
      <c r="V13" s="334">
        <v>109.8</v>
      </c>
      <c r="W13" s="334">
        <v>129.30000000000001</v>
      </c>
      <c r="X13" s="334">
        <v>112.7</v>
      </c>
      <c r="Y13" s="334">
        <v>91.2</v>
      </c>
      <c r="Z13" s="334">
        <v>115</v>
      </c>
      <c r="AA13" s="334">
        <v>88.1</v>
      </c>
      <c r="AB13" s="334">
        <v>112.9</v>
      </c>
      <c r="AC13" s="334">
        <v>97.4</v>
      </c>
      <c r="AD13" s="334">
        <v>97.6</v>
      </c>
      <c r="AE13" s="320"/>
      <c r="AF13" s="326"/>
      <c r="AG13" s="327" t="s">
        <v>264</v>
      </c>
      <c r="AH13" s="327"/>
      <c r="AI13" s="328">
        <f>D13</f>
        <v>97.6</v>
      </c>
      <c r="AJ13" s="334">
        <v>103</v>
      </c>
      <c r="AK13" s="334">
        <v>109.5</v>
      </c>
      <c r="AL13" s="334">
        <v>112.6</v>
      </c>
      <c r="AM13" s="334">
        <v>100</v>
      </c>
      <c r="AN13" s="334">
        <v>94.3</v>
      </c>
      <c r="AO13" s="334">
        <v>88.4</v>
      </c>
      <c r="AP13" s="334">
        <v>95.8</v>
      </c>
      <c r="AQ13" s="334">
        <v>92.3</v>
      </c>
      <c r="AR13" s="334">
        <v>91.8</v>
      </c>
      <c r="AS13" s="334">
        <v>101.6</v>
      </c>
    </row>
    <row r="14" spans="1:45" x14ac:dyDescent="0.15">
      <c r="A14" s="329"/>
      <c r="B14" s="330" t="s">
        <v>265</v>
      </c>
      <c r="C14" s="330"/>
      <c r="D14" s="331">
        <v>97.8</v>
      </c>
      <c r="E14" s="331">
        <v>97.8</v>
      </c>
      <c r="F14" s="331">
        <v>92.8</v>
      </c>
      <c r="G14" s="331">
        <v>96.1</v>
      </c>
      <c r="H14" s="331">
        <v>98.1</v>
      </c>
      <c r="I14" s="331">
        <v>104.5</v>
      </c>
      <c r="J14" s="331">
        <v>96.7</v>
      </c>
      <c r="K14" s="331">
        <v>92.9</v>
      </c>
      <c r="L14" s="331">
        <v>79.599999999999994</v>
      </c>
      <c r="M14" s="331">
        <v>100</v>
      </c>
      <c r="N14" s="331">
        <v>100.4</v>
      </c>
      <c r="O14" s="331">
        <v>101.6</v>
      </c>
      <c r="P14" s="331">
        <v>100.3</v>
      </c>
      <c r="Q14" s="331">
        <v>104.5</v>
      </c>
      <c r="R14" s="331">
        <v>98.5</v>
      </c>
      <c r="S14" s="331">
        <v>97.8</v>
      </c>
      <c r="T14" s="331">
        <v>104.7</v>
      </c>
      <c r="U14" s="331">
        <v>96.8</v>
      </c>
      <c r="V14" s="331">
        <v>99.4</v>
      </c>
      <c r="W14" s="331">
        <v>99.6</v>
      </c>
      <c r="X14" s="331">
        <v>105.7</v>
      </c>
      <c r="Y14" s="331">
        <v>97.5</v>
      </c>
      <c r="Z14" s="331">
        <v>100</v>
      </c>
      <c r="AA14" s="331">
        <v>94.5</v>
      </c>
      <c r="AB14" s="331">
        <v>91.8</v>
      </c>
      <c r="AC14" s="331">
        <v>104.5</v>
      </c>
      <c r="AD14" s="331">
        <v>98.2</v>
      </c>
      <c r="AE14" s="320"/>
      <c r="AF14" s="329"/>
      <c r="AG14" s="330" t="s">
        <v>265</v>
      </c>
      <c r="AH14" s="330"/>
      <c r="AI14" s="332">
        <f>D14</f>
        <v>97.8</v>
      </c>
      <c r="AJ14" s="331">
        <v>101.1</v>
      </c>
      <c r="AK14" s="331">
        <v>104.7</v>
      </c>
      <c r="AL14" s="331">
        <v>106.2</v>
      </c>
      <c r="AM14" s="331">
        <v>100.1</v>
      </c>
      <c r="AN14" s="331">
        <v>96.5</v>
      </c>
      <c r="AO14" s="331">
        <v>92.3</v>
      </c>
      <c r="AP14" s="331">
        <v>97.5</v>
      </c>
      <c r="AQ14" s="331">
        <v>94.5</v>
      </c>
      <c r="AR14" s="331">
        <v>94.1</v>
      </c>
      <c r="AS14" s="331">
        <v>100.8</v>
      </c>
    </row>
    <row r="15" spans="1:45" x14ac:dyDescent="0.15">
      <c r="A15" s="329"/>
      <c r="B15" s="330" t="s">
        <v>266</v>
      </c>
      <c r="C15" s="330"/>
      <c r="D15" s="331">
        <f>ROUND(SUM(D25:D36)/12,1)</f>
        <v>99.2</v>
      </c>
      <c r="E15" s="331">
        <f t="shared" ref="E15:AD15" si="16">ROUND(SUM(E25:E36)/12,1)</f>
        <v>99.2</v>
      </c>
      <c r="F15" s="331">
        <f t="shared" si="16"/>
        <v>100.4</v>
      </c>
      <c r="G15" s="331">
        <f t="shared" si="16"/>
        <v>102.2</v>
      </c>
      <c r="H15" s="331">
        <f t="shared" si="16"/>
        <v>102.5</v>
      </c>
      <c r="I15" s="331">
        <f t="shared" si="16"/>
        <v>96.1</v>
      </c>
      <c r="J15" s="331">
        <f t="shared" si="16"/>
        <v>101.5</v>
      </c>
      <c r="K15" s="331">
        <f t="shared" si="16"/>
        <v>88.7</v>
      </c>
      <c r="L15" s="331">
        <f t="shared" si="16"/>
        <v>98.8</v>
      </c>
      <c r="M15" s="331">
        <f t="shared" si="16"/>
        <v>102.1</v>
      </c>
      <c r="N15" s="331">
        <f t="shared" si="16"/>
        <v>97.3</v>
      </c>
      <c r="O15" s="331">
        <f t="shared" si="16"/>
        <v>100.2</v>
      </c>
      <c r="P15" s="331">
        <f t="shared" si="16"/>
        <v>100</v>
      </c>
      <c r="Q15" s="331">
        <f t="shared" si="16"/>
        <v>99.3</v>
      </c>
      <c r="R15" s="331">
        <f t="shared" si="16"/>
        <v>99.2</v>
      </c>
      <c r="S15" s="331">
        <f t="shared" si="16"/>
        <v>101.2</v>
      </c>
      <c r="T15" s="331">
        <f t="shared" si="16"/>
        <v>99.8</v>
      </c>
      <c r="U15" s="331">
        <f t="shared" si="16"/>
        <v>100.3</v>
      </c>
      <c r="V15" s="331">
        <f t="shared" si="16"/>
        <v>99.5</v>
      </c>
      <c r="W15" s="331">
        <f t="shared" si="16"/>
        <v>100.6</v>
      </c>
      <c r="X15" s="331">
        <f t="shared" si="16"/>
        <v>98.7</v>
      </c>
      <c r="Y15" s="331">
        <f t="shared" si="16"/>
        <v>98</v>
      </c>
      <c r="Z15" s="331">
        <f t="shared" si="16"/>
        <v>96.1</v>
      </c>
      <c r="AA15" s="331">
        <f t="shared" si="16"/>
        <v>101</v>
      </c>
      <c r="AB15" s="331">
        <f t="shared" si="16"/>
        <v>92.2</v>
      </c>
      <c r="AC15" s="331">
        <f t="shared" si="16"/>
        <v>97.4</v>
      </c>
      <c r="AD15" s="331">
        <f t="shared" si="16"/>
        <v>99</v>
      </c>
      <c r="AE15" s="320"/>
      <c r="AF15" s="329"/>
      <c r="AG15" s="330" t="s">
        <v>266</v>
      </c>
      <c r="AH15" s="330"/>
      <c r="AI15" s="331">
        <f t="shared" ref="AI15:AS15" si="17">ROUND(SUM(AI25:AI36)/12,1)</f>
        <v>99.2</v>
      </c>
      <c r="AJ15" s="331">
        <f t="shared" si="17"/>
        <v>98.1</v>
      </c>
      <c r="AK15" s="331">
        <f t="shared" si="17"/>
        <v>96.5</v>
      </c>
      <c r="AL15" s="331">
        <f t="shared" si="17"/>
        <v>96.1</v>
      </c>
      <c r="AM15" s="331">
        <f t="shared" si="17"/>
        <v>97.8</v>
      </c>
      <c r="AN15" s="331">
        <f t="shared" si="17"/>
        <v>100.1</v>
      </c>
      <c r="AO15" s="331">
        <f t="shared" si="17"/>
        <v>98.6</v>
      </c>
      <c r="AP15" s="331">
        <f t="shared" si="17"/>
        <v>100.5</v>
      </c>
      <c r="AQ15" s="331">
        <f t="shared" si="17"/>
        <v>100.2</v>
      </c>
      <c r="AR15" s="331">
        <f t="shared" si="17"/>
        <v>100.1</v>
      </c>
      <c r="AS15" s="331">
        <f t="shared" si="17"/>
        <v>101</v>
      </c>
    </row>
    <row r="16" spans="1:45" x14ac:dyDescent="0.15">
      <c r="A16" s="329"/>
      <c r="B16" s="330" t="s">
        <v>267</v>
      </c>
      <c r="C16" s="330"/>
      <c r="D16" s="331">
        <f>ROUND(SUM(D37:D48)/12,1)</f>
        <v>90</v>
      </c>
      <c r="E16" s="331">
        <f t="shared" ref="E16:AD16" si="18">ROUND(SUM(E37:E48)/12,1)</f>
        <v>90</v>
      </c>
      <c r="F16" s="331">
        <f t="shared" si="18"/>
        <v>92.6</v>
      </c>
      <c r="G16" s="331">
        <f t="shared" si="18"/>
        <v>93.9</v>
      </c>
      <c r="H16" s="331">
        <f t="shared" si="18"/>
        <v>93.5</v>
      </c>
      <c r="I16" s="331">
        <f t="shared" si="18"/>
        <v>73.7</v>
      </c>
      <c r="J16" s="331">
        <f t="shared" si="18"/>
        <v>99.5</v>
      </c>
      <c r="K16" s="331">
        <f t="shared" si="18"/>
        <v>73</v>
      </c>
      <c r="L16" s="331">
        <f t="shared" si="18"/>
        <v>72.900000000000006</v>
      </c>
      <c r="M16" s="331">
        <f t="shared" si="18"/>
        <v>97.6</v>
      </c>
      <c r="N16" s="331">
        <f t="shared" si="18"/>
        <v>92.3</v>
      </c>
      <c r="O16" s="331">
        <f t="shared" si="18"/>
        <v>89.2</v>
      </c>
      <c r="P16" s="331">
        <f t="shared" si="18"/>
        <v>96.5</v>
      </c>
      <c r="Q16" s="331">
        <f t="shared" si="18"/>
        <v>88.8</v>
      </c>
      <c r="R16" s="331">
        <f t="shared" si="18"/>
        <v>91.7</v>
      </c>
      <c r="S16" s="331">
        <f t="shared" si="18"/>
        <v>96.9</v>
      </c>
      <c r="T16" s="331">
        <f t="shared" si="18"/>
        <v>93</v>
      </c>
      <c r="U16" s="331">
        <f t="shared" si="18"/>
        <v>101.7</v>
      </c>
      <c r="V16" s="331">
        <f t="shared" si="18"/>
        <v>95.2</v>
      </c>
      <c r="W16" s="331">
        <f t="shared" si="18"/>
        <v>99.6</v>
      </c>
      <c r="X16" s="331">
        <f t="shared" si="18"/>
        <v>89.8</v>
      </c>
      <c r="Y16" s="331">
        <f t="shared" si="18"/>
        <v>103.7</v>
      </c>
      <c r="Z16" s="331">
        <f t="shared" si="18"/>
        <v>77.8</v>
      </c>
      <c r="AA16" s="331">
        <f t="shared" si="18"/>
        <v>99.3</v>
      </c>
      <c r="AB16" s="331">
        <f t="shared" si="18"/>
        <v>90.3</v>
      </c>
      <c r="AC16" s="331">
        <f t="shared" si="18"/>
        <v>98.5</v>
      </c>
      <c r="AD16" s="331">
        <f t="shared" si="18"/>
        <v>90.5</v>
      </c>
      <c r="AE16" s="320"/>
      <c r="AF16" s="329"/>
      <c r="AG16" s="330" t="s">
        <v>267</v>
      </c>
      <c r="AH16" s="330"/>
      <c r="AI16" s="331">
        <f t="shared" ref="AI16:AS16" si="19">ROUND(SUM(AI37:AI48)/12,1)</f>
        <v>90</v>
      </c>
      <c r="AJ16" s="331">
        <f t="shared" si="19"/>
        <v>87.8</v>
      </c>
      <c r="AK16" s="331">
        <f t="shared" si="19"/>
        <v>81.8</v>
      </c>
      <c r="AL16" s="331">
        <f t="shared" si="19"/>
        <v>78.8</v>
      </c>
      <c r="AM16" s="331">
        <f t="shared" si="19"/>
        <v>91.2</v>
      </c>
      <c r="AN16" s="331">
        <f t="shared" si="19"/>
        <v>95.7</v>
      </c>
      <c r="AO16" s="331">
        <f t="shared" si="19"/>
        <v>76.599999999999994</v>
      </c>
      <c r="AP16" s="331">
        <f t="shared" si="19"/>
        <v>100.6</v>
      </c>
      <c r="AQ16" s="331">
        <f t="shared" si="19"/>
        <v>92.2</v>
      </c>
      <c r="AR16" s="331">
        <f t="shared" si="19"/>
        <v>92.1</v>
      </c>
      <c r="AS16" s="331">
        <f t="shared" si="19"/>
        <v>94.2</v>
      </c>
    </row>
    <row r="17" spans="1:61" x14ac:dyDescent="0.15">
      <c r="A17" s="329"/>
      <c r="B17" s="330" t="s">
        <v>268</v>
      </c>
      <c r="C17" s="330"/>
      <c r="D17" s="331">
        <f>ROUND(SUM(D49:D60)/12,1)</f>
        <v>95.8</v>
      </c>
      <c r="E17" s="331">
        <f t="shared" ref="E17:AD17" si="20">ROUND(SUM(E49:E60)/12,1)</f>
        <v>95.8</v>
      </c>
      <c r="F17" s="331">
        <f t="shared" si="20"/>
        <v>99.9</v>
      </c>
      <c r="G17" s="331">
        <f t="shared" si="20"/>
        <v>87.4</v>
      </c>
      <c r="H17" s="331">
        <f t="shared" si="20"/>
        <v>93</v>
      </c>
      <c r="I17" s="331">
        <f t="shared" si="20"/>
        <v>75.7</v>
      </c>
      <c r="J17" s="331">
        <f t="shared" si="20"/>
        <v>113.1</v>
      </c>
      <c r="K17" s="331">
        <f t="shared" si="20"/>
        <v>73.8</v>
      </c>
      <c r="L17" s="331">
        <f t="shared" si="20"/>
        <v>122.8</v>
      </c>
      <c r="M17" s="331">
        <f t="shared" si="20"/>
        <v>113.8</v>
      </c>
      <c r="N17" s="331">
        <f t="shared" si="20"/>
        <v>80.7</v>
      </c>
      <c r="O17" s="331">
        <f t="shared" si="20"/>
        <v>89.4</v>
      </c>
      <c r="P17" s="331">
        <f t="shared" si="20"/>
        <v>100.9</v>
      </c>
      <c r="Q17" s="331">
        <f t="shared" si="20"/>
        <v>104.2</v>
      </c>
      <c r="R17" s="331">
        <f t="shared" si="20"/>
        <v>91.7</v>
      </c>
      <c r="S17" s="331">
        <f t="shared" si="20"/>
        <v>99.2</v>
      </c>
      <c r="T17" s="331">
        <f t="shared" si="20"/>
        <v>92.9</v>
      </c>
      <c r="U17" s="331">
        <f t="shared" si="20"/>
        <v>97.5</v>
      </c>
      <c r="V17" s="331">
        <f t="shared" si="20"/>
        <v>93.1</v>
      </c>
      <c r="W17" s="331">
        <f t="shared" si="20"/>
        <v>98.5</v>
      </c>
      <c r="X17" s="331">
        <f t="shared" si="20"/>
        <v>78.8</v>
      </c>
      <c r="Y17" s="331">
        <f t="shared" si="20"/>
        <v>105.2</v>
      </c>
      <c r="Z17" s="331">
        <f t="shared" si="20"/>
        <v>75.400000000000006</v>
      </c>
      <c r="AA17" s="331">
        <f t="shared" si="20"/>
        <v>102</v>
      </c>
      <c r="AB17" s="331">
        <f t="shared" si="20"/>
        <v>92.4</v>
      </c>
      <c r="AC17" s="331">
        <f t="shared" si="20"/>
        <v>102.3</v>
      </c>
      <c r="AD17" s="331">
        <f t="shared" si="20"/>
        <v>96.2</v>
      </c>
      <c r="AE17" s="320"/>
      <c r="AF17" s="329"/>
      <c r="AG17" s="330" t="s">
        <v>268</v>
      </c>
      <c r="AH17" s="330"/>
      <c r="AI17" s="331">
        <f t="shared" ref="AI17:AS17" si="21">ROUND(SUM(AI49:AI60)/12,1)</f>
        <v>95.8</v>
      </c>
      <c r="AJ17" s="331">
        <f t="shared" si="21"/>
        <v>87.1</v>
      </c>
      <c r="AK17" s="331">
        <f t="shared" si="21"/>
        <v>81.900000000000006</v>
      </c>
      <c r="AL17" s="331">
        <f t="shared" si="21"/>
        <v>80</v>
      </c>
      <c r="AM17" s="331">
        <f t="shared" si="21"/>
        <v>87.6</v>
      </c>
      <c r="AN17" s="331">
        <f t="shared" si="21"/>
        <v>94</v>
      </c>
      <c r="AO17" s="331">
        <f t="shared" si="21"/>
        <v>72.5</v>
      </c>
      <c r="AP17" s="331">
        <f t="shared" si="21"/>
        <v>99.5</v>
      </c>
      <c r="AQ17" s="331">
        <f t="shared" si="21"/>
        <v>104.4</v>
      </c>
      <c r="AR17" s="331">
        <f t="shared" si="21"/>
        <v>104.9</v>
      </c>
      <c r="AS17" s="331">
        <f t="shared" si="21"/>
        <v>95.1</v>
      </c>
    </row>
    <row r="18" spans="1:61" x14ac:dyDescent="0.15">
      <c r="A18" s="329"/>
      <c r="B18" s="330" t="s">
        <v>185</v>
      </c>
      <c r="C18" s="330"/>
      <c r="D18" s="331">
        <f>ROUND(SUM(D61:D72)/12,1)</f>
        <v>105.1</v>
      </c>
      <c r="E18" s="331">
        <f t="shared" ref="E18:AD18" si="22">ROUND(SUM(E61:E72)/12,1)</f>
        <v>105.1</v>
      </c>
      <c r="F18" s="331">
        <f t="shared" si="22"/>
        <v>105</v>
      </c>
      <c r="G18" s="331">
        <f t="shared" si="22"/>
        <v>81.599999999999994</v>
      </c>
      <c r="H18" s="331">
        <f t="shared" si="22"/>
        <v>96.3</v>
      </c>
      <c r="I18" s="331">
        <f t="shared" si="22"/>
        <v>82.6</v>
      </c>
      <c r="J18" s="331">
        <f t="shared" si="22"/>
        <v>139</v>
      </c>
      <c r="K18" s="331">
        <f t="shared" si="22"/>
        <v>84.9</v>
      </c>
      <c r="L18" s="331">
        <f t="shared" si="22"/>
        <v>235</v>
      </c>
      <c r="M18" s="331">
        <f t="shared" si="22"/>
        <v>113.5</v>
      </c>
      <c r="N18" s="331">
        <f t="shared" si="22"/>
        <v>87.8</v>
      </c>
      <c r="O18" s="331">
        <f t="shared" si="22"/>
        <v>83.2</v>
      </c>
      <c r="P18" s="331">
        <f t="shared" si="22"/>
        <v>101.6</v>
      </c>
      <c r="Q18" s="331">
        <f t="shared" si="22"/>
        <v>10.1</v>
      </c>
      <c r="R18" s="331">
        <f t="shared" si="22"/>
        <v>95.4</v>
      </c>
      <c r="S18" s="331">
        <f t="shared" si="22"/>
        <v>97.6</v>
      </c>
      <c r="T18" s="331">
        <f t="shared" si="22"/>
        <v>83.9</v>
      </c>
      <c r="U18" s="331">
        <f t="shared" si="22"/>
        <v>97</v>
      </c>
      <c r="V18" s="331">
        <f t="shared" si="22"/>
        <v>89.6</v>
      </c>
      <c r="W18" s="331">
        <f t="shared" si="22"/>
        <v>99.2</v>
      </c>
      <c r="X18" s="331">
        <f t="shared" si="22"/>
        <v>72.5</v>
      </c>
      <c r="Y18" s="331">
        <f t="shared" si="22"/>
        <v>105.5</v>
      </c>
      <c r="Z18" s="331">
        <f t="shared" si="22"/>
        <v>64.7</v>
      </c>
      <c r="AA18" s="331">
        <f t="shared" si="22"/>
        <v>97.8</v>
      </c>
      <c r="AB18" s="331">
        <f t="shared" si="22"/>
        <v>103.4</v>
      </c>
      <c r="AC18" s="331">
        <f t="shared" si="22"/>
        <v>100.8</v>
      </c>
      <c r="AD18" s="331">
        <f t="shared" si="22"/>
        <v>104.9</v>
      </c>
      <c r="AE18" s="320"/>
      <c r="AF18" s="329"/>
      <c r="AG18" s="330" t="s">
        <v>185</v>
      </c>
      <c r="AH18" s="330"/>
      <c r="AI18" s="331">
        <f t="shared" ref="AI18:AS18" si="23">ROUND(SUM(AI61:AI72)/12,1)</f>
        <v>105.1</v>
      </c>
      <c r="AJ18" s="331">
        <f t="shared" si="23"/>
        <v>88</v>
      </c>
      <c r="AK18" s="331">
        <f t="shared" si="23"/>
        <v>85.4</v>
      </c>
      <c r="AL18" s="331">
        <f t="shared" si="23"/>
        <v>84.3</v>
      </c>
      <c r="AM18" s="331">
        <f t="shared" si="23"/>
        <v>88.7</v>
      </c>
      <c r="AN18" s="331">
        <f t="shared" si="23"/>
        <v>91.3</v>
      </c>
      <c r="AO18" s="331">
        <f t="shared" si="23"/>
        <v>81.400000000000006</v>
      </c>
      <c r="AP18" s="331">
        <f t="shared" si="23"/>
        <v>93.9</v>
      </c>
      <c r="AQ18" s="331">
        <f t="shared" si="23"/>
        <v>122.1</v>
      </c>
      <c r="AR18" s="331">
        <f t="shared" si="23"/>
        <v>124.4</v>
      </c>
      <c r="AS18" s="331">
        <f t="shared" si="23"/>
        <v>81.400000000000006</v>
      </c>
    </row>
    <row r="19" spans="1:61" x14ac:dyDescent="0.15">
      <c r="A19" s="329"/>
      <c r="B19" s="330" t="s">
        <v>269</v>
      </c>
      <c r="C19" s="330"/>
      <c r="D19" s="331">
        <f>ROUND(AVERAGE(D73:D84),1)</f>
        <v>111.8</v>
      </c>
      <c r="E19" s="331">
        <f t="shared" ref="E19:AD19" si="24">ROUND(AVERAGE(E73:E84),1)</f>
        <v>111.8</v>
      </c>
      <c r="F19" s="331">
        <f t="shared" si="24"/>
        <v>107.3</v>
      </c>
      <c r="G19" s="331">
        <f t="shared" si="24"/>
        <v>80.5</v>
      </c>
      <c r="H19" s="331">
        <f t="shared" si="24"/>
        <v>109.7</v>
      </c>
      <c r="I19" s="331">
        <f t="shared" si="24"/>
        <v>88.4</v>
      </c>
      <c r="J19" s="331">
        <f t="shared" si="24"/>
        <v>154.5</v>
      </c>
      <c r="K19" s="331">
        <f t="shared" si="24"/>
        <v>80.5</v>
      </c>
      <c r="L19" s="331">
        <f t="shared" si="24"/>
        <v>294.5</v>
      </c>
      <c r="M19" s="331">
        <f t="shared" si="24"/>
        <v>126.1</v>
      </c>
      <c r="N19" s="331">
        <f t="shared" si="24"/>
        <v>94</v>
      </c>
      <c r="O19" s="331">
        <f t="shared" si="24"/>
        <v>89.1</v>
      </c>
      <c r="P19" s="331">
        <f t="shared" si="24"/>
        <v>100.8</v>
      </c>
      <c r="Q19" s="331">
        <f t="shared" si="24"/>
        <v>8.6999999999999993</v>
      </c>
      <c r="R19" s="331">
        <f t="shared" si="24"/>
        <v>95.7</v>
      </c>
      <c r="S19" s="331">
        <f t="shared" si="24"/>
        <v>99.9</v>
      </c>
      <c r="T19" s="331">
        <f t="shared" si="24"/>
        <v>80.3</v>
      </c>
      <c r="U19" s="331">
        <f t="shared" si="24"/>
        <v>92.9</v>
      </c>
      <c r="V19" s="331">
        <f t="shared" si="24"/>
        <v>89.2</v>
      </c>
      <c r="W19" s="331">
        <f t="shared" si="24"/>
        <v>99.7</v>
      </c>
      <c r="X19" s="331">
        <f t="shared" si="24"/>
        <v>68.400000000000006</v>
      </c>
      <c r="Y19" s="331">
        <f t="shared" si="24"/>
        <v>106</v>
      </c>
      <c r="Z19" s="331">
        <f t="shared" si="24"/>
        <v>63.6</v>
      </c>
      <c r="AA19" s="331">
        <f t="shared" si="24"/>
        <v>99.1</v>
      </c>
      <c r="AB19" s="331">
        <f t="shared" si="24"/>
        <v>109.1</v>
      </c>
      <c r="AC19" s="331">
        <f t="shared" si="24"/>
        <v>121</v>
      </c>
      <c r="AD19" s="331">
        <f t="shared" si="24"/>
        <v>112.4</v>
      </c>
      <c r="AE19" s="320"/>
      <c r="AF19" s="329"/>
      <c r="AG19" s="330" t="s">
        <v>269</v>
      </c>
      <c r="AH19" s="330"/>
      <c r="AI19" s="331">
        <f t="shared" ref="AI19:AS19" si="25">ROUND(AVERAGE(AI73:AI84),1)</f>
        <v>111.8</v>
      </c>
      <c r="AJ19" s="331">
        <f t="shared" si="25"/>
        <v>89.3</v>
      </c>
      <c r="AK19" s="331">
        <f t="shared" si="25"/>
        <v>91.2</v>
      </c>
      <c r="AL19" s="331">
        <f t="shared" si="25"/>
        <v>90.6</v>
      </c>
      <c r="AM19" s="331">
        <f t="shared" si="25"/>
        <v>93</v>
      </c>
      <c r="AN19" s="331">
        <f t="shared" si="25"/>
        <v>86.9</v>
      </c>
      <c r="AO19" s="331">
        <f t="shared" si="25"/>
        <v>71.8</v>
      </c>
      <c r="AP19" s="331">
        <f t="shared" si="25"/>
        <v>90.7</v>
      </c>
      <c r="AQ19" s="331">
        <f t="shared" si="25"/>
        <v>134.1</v>
      </c>
      <c r="AR19" s="331">
        <f t="shared" si="25"/>
        <v>137.1</v>
      </c>
      <c r="AS19" s="331">
        <f t="shared" si="25"/>
        <v>79.5</v>
      </c>
    </row>
    <row r="20" spans="1:61" x14ac:dyDescent="0.15">
      <c r="A20" s="329"/>
      <c r="B20" s="330" t="s">
        <v>270</v>
      </c>
      <c r="C20" s="330"/>
      <c r="D20" s="331">
        <f>ROUND(AVERAGE(D85:D96),1)</f>
        <v>119.8</v>
      </c>
      <c r="E20" s="331">
        <f t="shared" ref="E20:AD20" si="26">ROUND(AVERAGE(E85:E96),1)</f>
        <v>119.8</v>
      </c>
      <c r="F20" s="331">
        <f t="shared" si="26"/>
        <v>106.3</v>
      </c>
      <c r="G20" s="331">
        <f t="shared" si="26"/>
        <v>83.4</v>
      </c>
      <c r="H20" s="331">
        <f t="shared" si="26"/>
        <v>112.2</v>
      </c>
      <c r="I20" s="331">
        <f t="shared" si="26"/>
        <v>101.3</v>
      </c>
      <c r="J20" s="331">
        <f t="shared" si="26"/>
        <v>170.5</v>
      </c>
      <c r="K20" s="331">
        <f t="shared" si="26"/>
        <v>92.4</v>
      </c>
      <c r="L20" s="331">
        <f t="shared" si="26"/>
        <v>391.5</v>
      </c>
      <c r="M20" s="331">
        <f t="shared" si="26"/>
        <v>134.69999999999999</v>
      </c>
      <c r="N20" s="331">
        <f t="shared" si="26"/>
        <v>106.7</v>
      </c>
      <c r="O20" s="331">
        <f t="shared" si="26"/>
        <v>79.599999999999994</v>
      </c>
      <c r="P20" s="331">
        <f t="shared" si="26"/>
        <v>86.9</v>
      </c>
      <c r="Q20" s="331">
        <f t="shared" si="26"/>
        <v>9.1999999999999993</v>
      </c>
      <c r="R20" s="331">
        <f t="shared" si="26"/>
        <v>87.4</v>
      </c>
      <c r="S20" s="331">
        <f t="shared" si="26"/>
        <v>103.8</v>
      </c>
      <c r="T20" s="331">
        <f t="shared" si="26"/>
        <v>78.5</v>
      </c>
      <c r="U20" s="331">
        <f t="shared" si="26"/>
        <v>91.3</v>
      </c>
      <c r="V20" s="331">
        <f t="shared" si="26"/>
        <v>87.3</v>
      </c>
      <c r="W20" s="331">
        <f t="shared" si="26"/>
        <v>101.7</v>
      </c>
      <c r="X20" s="331">
        <f t="shared" si="26"/>
        <v>57.8</v>
      </c>
      <c r="Y20" s="331">
        <f t="shared" si="26"/>
        <v>106</v>
      </c>
      <c r="Z20" s="331">
        <f t="shared" si="26"/>
        <v>60.3</v>
      </c>
      <c r="AA20" s="331">
        <f t="shared" si="26"/>
        <v>99.5</v>
      </c>
      <c r="AB20" s="331">
        <f t="shared" si="26"/>
        <v>116.4</v>
      </c>
      <c r="AC20" s="331">
        <f t="shared" si="26"/>
        <v>122.5</v>
      </c>
      <c r="AD20" s="331">
        <f t="shared" si="26"/>
        <v>120</v>
      </c>
      <c r="AE20" s="320"/>
      <c r="AF20" s="329"/>
      <c r="AG20" s="330" t="s">
        <v>270</v>
      </c>
      <c r="AH20" s="330"/>
      <c r="AI20" s="331">
        <f t="shared" ref="AI20:AS20" si="27">ROUND(AVERAGE(AI85:AI96),1)</f>
        <v>119.8</v>
      </c>
      <c r="AJ20" s="331">
        <f t="shared" si="27"/>
        <v>92.6</v>
      </c>
      <c r="AK20" s="331">
        <f t="shared" si="27"/>
        <v>101.2</v>
      </c>
      <c r="AL20" s="331">
        <f t="shared" si="27"/>
        <v>106.6</v>
      </c>
      <c r="AM20" s="331">
        <f t="shared" si="27"/>
        <v>84.6</v>
      </c>
      <c r="AN20" s="331">
        <f t="shared" si="27"/>
        <v>81.099999999999994</v>
      </c>
      <c r="AO20" s="331">
        <f t="shared" si="27"/>
        <v>74.900000000000006</v>
      </c>
      <c r="AP20" s="331">
        <f t="shared" si="27"/>
        <v>82.7</v>
      </c>
      <c r="AQ20" s="331">
        <f t="shared" si="27"/>
        <v>146.80000000000001</v>
      </c>
      <c r="AR20" s="331">
        <f t="shared" si="27"/>
        <v>150.4</v>
      </c>
      <c r="AS20" s="331">
        <f t="shared" si="27"/>
        <v>80.5</v>
      </c>
      <c r="AT20" s="331"/>
      <c r="AU20" s="331"/>
      <c r="AV20" s="331"/>
      <c r="AW20" s="331"/>
      <c r="AX20" s="331"/>
      <c r="AY20" s="331"/>
      <c r="AZ20" s="331"/>
      <c r="BA20" s="331"/>
      <c r="BB20" s="331"/>
      <c r="BC20" s="331"/>
      <c r="BD20" s="331"/>
      <c r="BE20" s="331"/>
      <c r="BF20" s="331"/>
      <c r="BG20" s="331"/>
      <c r="BH20" s="331"/>
      <c r="BI20" s="331"/>
    </row>
    <row r="21" spans="1:61" x14ac:dyDescent="0.15">
      <c r="A21" s="335"/>
      <c r="B21" s="336" t="s">
        <v>271</v>
      </c>
      <c r="C21" s="336"/>
      <c r="D21" s="337">
        <f>ROUND(AVERAGE(D97:D108),1)</f>
        <v>131.4</v>
      </c>
      <c r="E21" s="337">
        <f t="shared" ref="E21:AD21" si="28">ROUND(AVERAGE(E97:E108),1)</f>
        <v>131.4</v>
      </c>
      <c r="F21" s="337">
        <f t="shared" si="28"/>
        <v>110.9</v>
      </c>
      <c r="G21" s="337">
        <f t="shared" si="28"/>
        <v>84.8</v>
      </c>
      <c r="H21" s="337">
        <f t="shared" si="28"/>
        <v>115.3</v>
      </c>
      <c r="I21" s="337">
        <f t="shared" si="28"/>
        <v>125.3</v>
      </c>
      <c r="J21" s="337">
        <f t="shared" si="28"/>
        <v>181.4</v>
      </c>
      <c r="K21" s="337">
        <f t="shared" si="28"/>
        <v>86.7</v>
      </c>
      <c r="L21" s="337">
        <f t="shared" si="28"/>
        <v>502</v>
      </c>
      <c r="M21" s="337">
        <f t="shared" si="28"/>
        <v>141.4</v>
      </c>
      <c r="N21" s="337">
        <f t="shared" si="28"/>
        <v>90.7</v>
      </c>
      <c r="O21" s="337">
        <f t="shared" si="28"/>
        <v>72.8</v>
      </c>
      <c r="P21" s="337">
        <f t="shared" si="28"/>
        <v>90.1</v>
      </c>
      <c r="Q21" s="337">
        <f t="shared" si="28"/>
        <v>9.3000000000000007</v>
      </c>
      <c r="R21" s="337">
        <f t="shared" si="28"/>
        <v>86.3</v>
      </c>
      <c r="S21" s="337">
        <f t="shared" si="28"/>
        <v>105.9</v>
      </c>
      <c r="T21" s="337">
        <f t="shared" si="28"/>
        <v>75.2</v>
      </c>
      <c r="U21" s="337">
        <f t="shared" si="28"/>
        <v>95.1</v>
      </c>
      <c r="V21" s="337">
        <f t="shared" si="28"/>
        <v>86.3</v>
      </c>
      <c r="W21" s="337">
        <f t="shared" si="28"/>
        <v>104.4</v>
      </c>
      <c r="X21" s="337">
        <f t="shared" si="28"/>
        <v>52</v>
      </c>
      <c r="Y21" s="337">
        <f t="shared" si="28"/>
        <v>105.6</v>
      </c>
      <c r="Z21" s="337">
        <f t="shared" si="28"/>
        <v>55.8</v>
      </c>
      <c r="AA21" s="337">
        <f t="shared" si="28"/>
        <v>99.6</v>
      </c>
      <c r="AB21" s="337">
        <f t="shared" si="28"/>
        <v>119.9</v>
      </c>
      <c r="AC21" s="337">
        <f t="shared" si="28"/>
        <v>120.7</v>
      </c>
      <c r="AD21" s="337">
        <f t="shared" si="28"/>
        <v>130.69999999999999</v>
      </c>
      <c r="AE21" s="320"/>
      <c r="AF21" s="335"/>
      <c r="AG21" s="336" t="s">
        <v>271</v>
      </c>
      <c r="AH21" s="336"/>
      <c r="AI21" s="337">
        <f t="shared" ref="AI21:AS21" si="29">ROUND(AVERAGE(AI97:AI108),1)</f>
        <v>131.4</v>
      </c>
      <c r="AJ21" s="337">
        <f t="shared" si="29"/>
        <v>99.4</v>
      </c>
      <c r="AK21" s="337">
        <f t="shared" si="29"/>
        <v>111.2</v>
      </c>
      <c r="AL21" s="337">
        <f t="shared" si="29"/>
        <v>120.3</v>
      </c>
      <c r="AM21" s="337">
        <f t="shared" si="29"/>
        <v>83.2</v>
      </c>
      <c r="AN21" s="337">
        <f t="shared" si="29"/>
        <v>83.8</v>
      </c>
      <c r="AO21" s="337">
        <f t="shared" si="29"/>
        <v>74.8</v>
      </c>
      <c r="AP21" s="337">
        <f t="shared" si="29"/>
        <v>86.1</v>
      </c>
      <c r="AQ21" s="337">
        <f t="shared" si="29"/>
        <v>163</v>
      </c>
      <c r="AR21" s="337">
        <f t="shared" si="29"/>
        <v>167.6</v>
      </c>
      <c r="AS21" s="337">
        <f t="shared" si="29"/>
        <v>79.8</v>
      </c>
      <c r="AT21" s="331"/>
      <c r="AU21" s="331"/>
      <c r="AV21" s="331"/>
      <c r="AW21" s="331"/>
      <c r="AX21" s="331"/>
      <c r="AY21" s="331"/>
      <c r="AZ21" s="331"/>
      <c r="BA21" s="331"/>
      <c r="BB21" s="331"/>
      <c r="BC21" s="331"/>
      <c r="BD21" s="331"/>
      <c r="BE21" s="331"/>
      <c r="BF21" s="331"/>
      <c r="BG21" s="331"/>
      <c r="BH21" s="331"/>
      <c r="BI21" s="331"/>
    </row>
    <row r="22" spans="1:61" x14ac:dyDescent="0.15">
      <c r="A22" s="329" t="s">
        <v>82</v>
      </c>
      <c r="B22" s="330" t="s">
        <v>272</v>
      </c>
      <c r="C22" s="329" t="s">
        <v>84</v>
      </c>
      <c r="D22" s="331">
        <v>89.3</v>
      </c>
      <c r="E22" s="331">
        <v>89.3</v>
      </c>
      <c r="F22" s="331">
        <v>94.8</v>
      </c>
      <c r="G22" s="331">
        <v>87.4</v>
      </c>
      <c r="H22" s="331">
        <v>89.6</v>
      </c>
      <c r="I22" s="331">
        <v>84.6</v>
      </c>
      <c r="J22" s="331">
        <v>95</v>
      </c>
      <c r="K22" s="331">
        <v>81.7</v>
      </c>
      <c r="L22" s="331">
        <v>79.599999999999994</v>
      </c>
      <c r="M22" s="331">
        <v>94.3</v>
      </c>
      <c r="N22" s="331">
        <v>76.7</v>
      </c>
      <c r="O22" s="331">
        <v>90.4</v>
      </c>
      <c r="P22" s="331">
        <v>87.3</v>
      </c>
      <c r="Q22" s="331">
        <v>91.1</v>
      </c>
      <c r="R22" s="331">
        <v>89.7</v>
      </c>
      <c r="S22" s="331">
        <v>88.3</v>
      </c>
      <c r="T22" s="331">
        <v>98.5</v>
      </c>
      <c r="U22" s="331">
        <v>90.7</v>
      </c>
      <c r="V22" s="331">
        <v>90.9</v>
      </c>
      <c r="W22" s="331">
        <v>89.8</v>
      </c>
      <c r="X22" s="331">
        <v>96.7</v>
      </c>
      <c r="Y22" s="331">
        <v>95.5</v>
      </c>
      <c r="Z22" s="331">
        <v>94.6</v>
      </c>
      <c r="AA22" s="331">
        <v>83.3</v>
      </c>
      <c r="AB22" s="331">
        <v>97.3</v>
      </c>
      <c r="AC22" s="331">
        <v>98.7</v>
      </c>
      <c r="AD22" s="331">
        <v>89.8</v>
      </c>
      <c r="AE22" s="320"/>
      <c r="AF22" s="329" t="s">
        <v>82</v>
      </c>
      <c r="AG22" s="330" t="s">
        <v>272</v>
      </c>
      <c r="AH22" s="329" t="s">
        <v>84</v>
      </c>
      <c r="AI22" s="332">
        <f>D22</f>
        <v>89.3</v>
      </c>
      <c r="AJ22" s="331">
        <v>88.1</v>
      </c>
      <c r="AK22" s="331">
        <v>88.2</v>
      </c>
      <c r="AL22" s="331">
        <v>88</v>
      </c>
      <c r="AM22" s="331">
        <v>88.9</v>
      </c>
      <c r="AN22" s="331">
        <v>87.9</v>
      </c>
      <c r="AO22" s="331">
        <v>91.5</v>
      </c>
      <c r="AP22" s="331">
        <v>87</v>
      </c>
      <c r="AQ22" s="331">
        <v>90.5</v>
      </c>
      <c r="AR22" s="331">
        <v>90.8</v>
      </c>
      <c r="AS22" s="331">
        <v>84.5</v>
      </c>
    </row>
    <row r="23" spans="1:61" x14ac:dyDescent="0.15">
      <c r="A23" s="329" t="s">
        <v>273</v>
      </c>
      <c r="B23" s="330"/>
      <c r="C23" s="329" t="s">
        <v>86</v>
      </c>
      <c r="D23" s="331">
        <v>103.1</v>
      </c>
      <c r="E23" s="331">
        <v>103.1</v>
      </c>
      <c r="F23" s="331">
        <v>95.5</v>
      </c>
      <c r="G23" s="331">
        <v>99.2</v>
      </c>
      <c r="H23" s="331">
        <v>93.1</v>
      </c>
      <c r="I23" s="331">
        <v>102.1</v>
      </c>
      <c r="J23" s="331">
        <v>102.5</v>
      </c>
      <c r="K23" s="331">
        <v>145.80000000000001</v>
      </c>
      <c r="L23" s="331">
        <v>86.4</v>
      </c>
      <c r="M23" s="331">
        <v>116.8</v>
      </c>
      <c r="N23" s="331">
        <v>104.4</v>
      </c>
      <c r="O23" s="331">
        <v>98.8</v>
      </c>
      <c r="P23" s="331">
        <v>99.1</v>
      </c>
      <c r="Q23" s="331">
        <v>96.8</v>
      </c>
      <c r="R23" s="331">
        <v>95.7</v>
      </c>
      <c r="S23" s="331">
        <v>94.5</v>
      </c>
      <c r="T23" s="331">
        <v>101.3</v>
      </c>
      <c r="U23" s="331">
        <v>107.4</v>
      </c>
      <c r="V23" s="331">
        <v>98.3</v>
      </c>
      <c r="W23" s="331">
        <v>99.2</v>
      </c>
      <c r="X23" s="331">
        <v>93.9</v>
      </c>
      <c r="Y23" s="331">
        <v>103.2</v>
      </c>
      <c r="Z23" s="331">
        <v>95.3</v>
      </c>
      <c r="AA23" s="331">
        <v>100.5</v>
      </c>
      <c r="AB23" s="331">
        <v>107.2</v>
      </c>
      <c r="AC23" s="331">
        <v>111.1</v>
      </c>
      <c r="AD23" s="331">
        <v>103.6</v>
      </c>
      <c r="AE23" s="320"/>
      <c r="AF23" s="329" t="s">
        <v>273</v>
      </c>
      <c r="AG23" s="330"/>
      <c r="AH23" s="329" t="s">
        <v>86</v>
      </c>
      <c r="AI23" s="332">
        <f t="shared" ref="AI23:AI81" si="30">D23</f>
        <v>103.1</v>
      </c>
      <c r="AJ23" s="331">
        <v>108.6</v>
      </c>
      <c r="AK23" s="331">
        <v>111.4</v>
      </c>
      <c r="AL23" s="331">
        <v>117.2</v>
      </c>
      <c r="AM23" s="331">
        <v>93.7</v>
      </c>
      <c r="AN23" s="331">
        <v>104.9</v>
      </c>
      <c r="AO23" s="331">
        <v>109.2</v>
      </c>
      <c r="AP23" s="331">
        <v>103.9</v>
      </c>
      <c r="AQ23" s="331">
        <v>97.7</v>
      </c>
      <c r="AR23" s="331">
        <v>97.8</v>
      </c>
      <c r="AS23" s="331">
        <v>95</v>
      </c>
    </row>
    <row r="24" spans="1:61" x14ac:dyDescent="0.15">
      <c r="A24" s="329" t="s">
        <v>87</v>
      </c>
      <c r="B24" s="330"/>
      <c r="C24" s="329" t="s">
        <v>88</v>
      </c>
      <c r="D24" s="331">
        <v>123.3</v>
      </c>
      <c r="E24" s="331">
        <v>123.3</v>
      </c>
      <c r="F24" s="331">
        <v>99.4</v>
      </c>
      <c r="G24" s="331">
        <v>100.1</v>
      </c>
      <c r="H24" s="331">
        <v>122.9</v>
      </c>
      <c r="I24" s="331">
        <v>151.1</v>
      </c>
      <c r="J24" s="331">
        <v>125.5</v>
      </c>
      <c r="K24" s="331">
        <v>197.7</v>
      </c>
      <c r="L24" s="331">
        <v>94.9</v>
      </c>
      <c r="M24" s="331">
        <v>119.6</v>
      </c>
      <c r="N24" s="331">
        <v>111.6</v>
      </c>
      <c r="O24" s="331">
        <v>104.4</v>
      </c>
      <c r="P24" s="331">
        <v>105.3</v>
      </c>
      <c r="Q24" s="331">
        <v>108.7</v>
      </c>
      <c r="R24" s="331">
        <v>100.4</v>
      </c>
      <c r="S24" s="331">
        <v>104.5</v>
      </c>
      <c r="T24" s="331">
        <v>105.6</v>
      </c>
      <c r="U24" s="331">
        <v>120.7</v>
      </c>
      <c r="V24" s="331">
        <v>106.6</v>
      </c>
      <c r="W24" s="331">
        <v>108.8</v>
      </c>
      <c r="X24" s="331">
        <v>105.3</v>
      </c>
      <c r="Y24" s="331">
        <v>104.4</v>
      </c>
      <c r="Z24" s="331">
        <v>101</v>
      </c>
      <c r="AA24" s="331">
        <v>108.7</v>
      </c>
      <c r="AB24" s="331">
        <v>105.6</v>
      </c>
      <c r="AC24" s="331">
        <v>96.5</v>
      </c>
      <c r="AD24" s="331">
        <v>121.7</v>
      </c>
      <c r="AE24" s="320"/>
      <c r="AF24" s="329" t="s">
        <v>87</v>
      </c>
      <c r="AG24" s="330"/>
      <c r="AH24" s="329" t="s">
        <v>88</v>
      </c>
      <c r="AI24" s="332">
        <f t="shared" si="30"/>
        <v>123.3</v>
      </c>
      <c r="AJ24" s="331">
        <v>140.5</v>
      </c>
      <c r="AK24" s="331">
        <v>158</v>
      </c>
      <c r="AL24" s="331">
        <v>170.2</v>
      </c>
      <c r="AM24" s="331">
        <v>120.7</v>
      </c>
      <c r="AN24" s="331">
        <v>117.3</v>
      </c>
      <c r="AO24" s="331">
        <v>126.6</v>
      </c>
      <c r="AP24" s="331">
        <v>114.9</v>
      </c>
      <c r="AQ24" s="331">
        <v>106.2</v>
      </c>
      <c r="AR24" s="331">
        <v>106.3</v>
      </c>
      <c r="AS24" s="331">
        <v>104.4</v>
      </c>
    </row>
    <row r="25" spans="1:61" x14ac:dyDescent="0.15">
      <c r="A25" s="329"/>
      <c r="B25" s="330"/>
      <c r="C25" s="329" t="s">
        <v>89</v>
      </c>
      <c r="D25" s="331">
        <v>98.5</v>
      </c>
      <c r="E25" s="331">
        <v>98.5</v>
      </c>
      <c r="F25" s="331">
        <v>97.6</v>
      </c>
      <c r="G25" s="331">
        <v>97</v>
      </c>
      <c r="H25" s="331">
        <v>93.6</v>
      </c>
      <c r="I25" s="331">
        <v>89.6</v>
      </c>
      <c r="J25" s="331">
        <v>86.2</v>
      </c>
      <c r="K25" s="331">
        <v>129.5</v>
      </c>
      <c r="L25" s="331">
        <v>94.8</v>
      </c>
      <c r="M25" s="331">
        <v>94.8</v>
      </c>
      <c r="N25" s="331">
        <v>97.7</v>
      </c>
      <c r="O25" s="331">
        <v>99.7</v>
      </c>
      <c r="P25" s="331">
        <v>99.5</v>
      </c>
      <c r="Q25" s="331">
        <v>99.6</v>
      </c>
      <c r="R25" s="331">
        <v>97.6</v>
      </c>
      <c r="S25" s="331">
        <v>102.5</v>
      </c>
      <c r="T25" s="331">
        <v>103.3</v>
      </c>
      <c r="U25" s="331">
        <v>108.2</v>
      </c>
      <c r="V25" s="331">
        <v>106.7</v>
      </c>
      <c r="W25" s="331">
        <v>105.6</v>
      </c>
      <c r="X25" s="331">
        <v>108.7</v>
      </c>
      <c r="Y25" s="331">
        <v>105.6</v>
      </c>
      <c r="Z25" s="331">
        <v>97.1</v>
      </c>
      <c r="AA25" s="331">
        <v>112</v>
      </c>
      <c r="AB25" s="331">
        <v>109.7</v>
      </c>
      <c r="AC25" s="331">
        <v>86.1</v>
      </c>
      <c r="AD25" s="331">
        <v>97.7</v>
      </c>
      <c r="AE25" s="320"/>
      <c r="AF25" s="329"/>
      <c r="AG25" s="330"/>
      <c r="AH25" s="329" t="s">
        <v>89</v>
      </c>
      <c r="AI25" s="332">
        <f t="shared" si="30"/>
        <v>98.5</v>
      </c>
      <c r="AJ25" s="331">
        <v>99.9</v>
      </c>
      <c r="AK25" s="331">
        <v>97.2</v>
      </c>
      <c r="AL25" s="331">
        <v>97.7</v>
      </c>
      <c r="AM25" s="331">
        <v>95.6</v>
      </c>
      <c r="AN25" s="331">
        <v>103.5</v>
      </c>
      <c r="AO25" s="331">
        <v>91.7</v>
      </c>
      <c r="AP25" s="331">
        <v>106.5</v>
      </c>
      <c r="AQ25" s="331">
        <v>97</v>
      </c>
      <c r="AR25" s="331">
        <v>96.7</v>
      </c>
      <c r="AS25" s="331">
        <v>103.1</v>
      </c>
    </row>
    <row r="26" spans="1:61" x14ac:dyDescent="0.15">
      <c r="A26" s="329"/>
      <c r="B26" s="330"/>
      <c r="C26" s="329" t="s">
        <v>90</v>
      </c>
      <c r="D26" s="331">
        <v>90.9</v>
      </c>
      <c r="E26" s="331">
        <v>90.9</v>
      </c>
      <c r="F26" s="331">
        <v>101.4</v>
      </c>
      <c r="G26" s="331">
        <v>98.7</v>
      </c>
      <c r="H26" s="331">
        <v>90.6</v>
      </c>
      <c r="I26" s="331">
        <v>91.2</v>
      </c>
      <c r="J26" s="331">
        <v>85.1</v>
      </c>
      <c r="K26" s="331">
        <v>76.599999999999994</v>
      </c>
      <c r="L26" s="331">
        <v>97.3</v>
      </c>
      <c r="M26" s="331">
        <v>82.9</v>
      </c>
      <c r="N26" s="331">
        <v>102.6</v>
      </c>
      <c r="O26" s="331">
        <v>87.5</v>
      </c>
      <c r="P26" s="331">
        <v>93</v>
      </c>
      <c r="Q26" s="331">
        <v>100.5</v>
      </c>
      <c r="R26" s="331">
        <v>94.3</v>
      </c>
      <c r="S26" s="331">
        <v>98.6</v>
      </c>
      <c r="T26" s="331">
        <v>100.3</v>
      </c>
      <c r="U26" s="331">
        <v>84.7</v>
      </c>
      <c r="V26" s="331">
        <v>99.6</v>
      </c>
      <c r="W26" s="331">
        <v>95.4</v>
      </c>
      <c r="X26" s="331">
        <v>101.5</v>
      </c>
      <c r="Y26" s="331">
        <v>100.3</v>
      </c>
      <c r="Z26" s="331">
        <v>106.1</v>
      </c>
      <c r="AA26" s="331">
        <v>99.6</v>
      </c>
      <c r="AB26" s="331">
        <v>99.2</v>
      </c>
      <c r="AC26" s="331">
        <v>74.599999999999994</v>
      </c>
      <c r="AD26" s="331">
        <v>89.9</v>
      </c>
      <c r="AE26" s="320"/>
      <c r="AF26" s="329"/>
      <c r="AG26" s="330"/>
      <c r="AH26" s="329" t="s">
        <v>90</v>
      </c>
      <c r="AI26" s="332">
        <f t="shared" si="30"/>
        <v>90.9</v>
      </c>
      <c r="AJ26" s="331">
        <v>87</v>
      </c>
      <c r="AK26" s="331">
        <v>87</v>
      </c>
      <c r="AL26" s="331">
        <v>85.8</v>
      </c>
      <c r="AM26" s="331">
        <v>90.7</v>
      </c>
      <c r="AN26" s="331">
        <v>86.9</v>
      </c>
      <c r="AO26" s="331">
        <v>90.3</v>
      </c>
      <c r="AP26" s="331">
        <v>86</v>
      </c>
      <c r="AQ26" s="331">
        <v>94.7</v>
      </c>
      <c r="AR26" s="331">
        <v>94.6</v>
      </c>
      <c r="AS26" s="331">
        <v>97.6</v>
      </c>
    </row>
    <row r="27" spans="1:61" x14ac:dyDescent="0.15">
      <c r="A27" s="329"/>
      <c r="B27" s="330"/>
      <c r="C27" s="329" t="s">
        <v>91</v>
      </c>
      <c r="D27" s="331">
        <v>98.7</v>
      </c>
      <c r="E27" s="331">
        <v>98.6</v>
      </c>
      <c r="F27" s="331">
        <v>101.5</v>
      </c>
      <c r="G27" s="331">
        <v>105.1</v>
      </c>
      <c r="H27" s="331">
        <v>96.9</v>
      </c>
      <c r="I27" s="331">
        <v>88.9</v>
      </c>
      <c r="J27" s="331">
        <v>101.9</v>
      </c>
      <c r="K27" s="331">
        <v>88.2</v>
      </c>
      <c r="L27" s="331">
        <v>110.5</v>
      </c>
      <c r="M27" s="331">
        <v>103.9</v>
      </c>
      <c r="N27" s="331">
        <v>99.8</v>
      </c>
      <c r="O27" s="331">
        <v>102.9</v>
      </c>
      <c r="P27" s="331">
        <v>99.3</v>
      </c>
      <c r="Q27" s="331">
        <v>91.8</v>
      </c>
      <c r="R27" s="331">
        <v>104.2</v>
      </c>
      <c r="S27" s="331">
        <v>103</v>
      </c>
      <c r="T27" s="331">
        <v>99.2</v>
      </c>
      <c r="U27" s="331">
        <v>99.6</v>
      </c>
      <c r="V27" s="331">
        <v>103.8</v>
      </c>
      <c r="W27" s="331">
        <v>106.2</v>
      </c>
      <c r="X27" s="331">
        <v>97.2</v>
      </c>
      <c r="Y27" s="331">
        <v>100.7</v>
      </c>
      <c r="Z27" s="331">
        <v>104.4</v>
      </c>
      <c r="AA27" s="331">
        <v>107.4</v>
      </c>
      <c r="AB27" s="331">
        <v>118.8</v>
      </c>
      <c r="AC27" s="331">
        <v>90.7</v>
      </c>
      <c r="AD27" s="331">
        <v>98.2</v>
      </c>
      <c r="AE27" s="320"/>
      <c r="AF27" s="329"/>
      <c r="AG27" s="330"/>
      <c r="AH27" s="329" t="s">
        <v>91</v>
      </c>
      <c r="AI27" s="332">
        <f t="shared" si="30"/>
        <v>98.7</v>
      </c>
      <c r="AJ27" s="331">
        <v>95.2</v>
      </c>
      <c r="AK27" s="331">
        <v>92.2</v>
      </c>
      <c r="AL27" s="331">
        <v>89.5</v>
      </c>
      <c r="AM27" s="331">
        <v>100.5</v>
      </c>
      <c r="AN27" s="331">
        <v>99.3</v>
      </c>
      <c r="AO27" s="331">
        <v>96.9</v>
      </c>
      <c r="AP27" s="331">
        <v>99.9</v>
      </c>
      <c r="AQ27" s="331">
        <v>102.1</v>
      </c>
      <c r="AR27" s="331">
        <v>102.2</v>
      </c>
      <c r="AS27" s="331">
        <v>99.7</v>
      </c>
    </row>
    <row r="28" spans="1:61" x14ac:dyDescent="0.15">
      <c r="A28" s="329"/>
      <c r="B28" s="330"/>
      <c r="C28" s="329" t="s">
        <v>92</v>
      </c>
      <c r="D28" s="331">
        <v>94.6</v>
      </c>
      <c r="E28" s="331">
        <v>94.6</v>
      </c>
      <c r="F28" s="331">
        <v>99.2</v>
      </c>
      <c r="G28" s="331">
        <v>97.1</v>
      </c>
      <c r="H28" s="331">
        <v>98.2</v>
      </c>
      <c r="I28" s="331">
        <v>84.2</v>
      </c>
      <c r="J28" s="331">
        <v>91.4</v>
      </c>
      <c r="K28" s="331">
        <v>94.2</v>
      </c>
      <c r="L28" s="331">
        <v>109.2</v>
      </c>
      <c r="M28" s="331">
        <v>90.3</v>
      </c>
      <c r="N28" s="331">
        <v>90.8</v>
      </c>
      <c r="O28" s="331">
        <v>103.7</v>
      </c>
      <c r="P28" s="331">
        <v>98.3</v>
      </c>
      <c r="Q28" s="331">
        <v>102.7</v>
      </c>
      <c r="R28" s="331">
        <v>101.1</v>
      </c>
      <c r="S28" s="331">
        <v>102</v>
      </c>
      <c r="T28" s="331">
        <v>99.3</v>
      </c>
      <c r="U28" s="331">
        <v>89.8</v>
      </c>
      <c r="V28" s="331">
        <v>99.7</v>
      </c>
      <c r="W28" s="331">
        <v>97.8</v>
      </c>
      <c r="X28" s="331">
        <v>107.8</v>
      </c>
      <c r="Y28" s="331">
        <v>91.4</v>
      </c>
      <c r="Z28" s="331">
        <v>100.1</v>
      </c>
      <c r="AA28" s="331">
        <v>98.7</v>
      </c>
      <c r="AB28" s="331">
        <v>94.6</v>
      </c>
      <c r="AC28" s="331">
        <v>116.3</v>
      </c>
      <c r="AD28" s="331">
        <v>95.9</v>
      </c>
      <c r="AE28" s="320"/>
      <c r="AF28" s="329"/>
      <c r="AG28" s="330"/>
      <c r="AH28" s="329" t="s">
        <v>92</v>
      </c>
      <c r="AI28" s="332">
        <f t="shared" si="30"/>
        <v>94.6</v>
      </c>
      <c r="AJ28" s="331">
        <v>88.4</v>
      </c>
      <c r="AK28" s="331">
        <v>84.6</v>
      </c>
      <c r="AL28" s="331">
        <v>79.8</v>
      </c>
      <c r="AM28" s="331">
        <v>99.3</v>
      </c>
      <c r="AN28" s="331">
        <v>93.4</v>
      </c>
      <c r="AO28" s="331">
        <v>94.9</v>
      </c>
      <c r="AP28" s="331">
        <v>93</v>
      </c>
      <c r="AQ28" s="331">
        <v>100.7</v>
      </c>
      <c r="AR28" s="331">
        <v>100.9</v>
      </c>
      <c r="AS28" s="331">
        <v>96.6</v>
      </c>
    </row>
    <row r="29" spans="1:61" x14ac:dyDescent="0.15">
      <c r="A29" s="329"/>
      <c r="B29" s="330"/>
      <c r="C29" s="329" t="s">
        <v>93</v>
      </c>
      <c r="D29" s="331">
        <v>92.5</v>
      </c>
      <c r="E29" s="331">
        <v>92.5</v>
      </c>
      <c r="F29" s="331">
        <v>99.4</v>
      </c>
      <c r="G29" s="331">
        <v>93.2</v>
      </c>
      <c r="H29" s="331">
        <v>98.9</v>
      </c>
      <c r="I29" s="331">
        <v>105.9</v>
      </c>
      <c r="J29" s="331">
        <v>83.4</v>
      </c>
      <c r="K29" s="331">
        <v>74.099999999999994</v>
      </c>
      <c r="L29" s="331">
        <v>99.1</v>
      </c>
      <c r="M29" s="331">
        <v>83.9</v>
      </c>
      <c r="N29" s="331">
        <v>109</v>
      </c>
      <c r="O29" s="331">
        <v>97.3</v>
      </c>
      <c r="P29" s="331">
        <v>100.9</v>
      </c>
      <c r="Q29" s="331">
        <v>95</v>
      </c>
      <c r="R29" s="331">
        <v>95.1</v>
      </c>
      <c r="S29" s="331">
        <v>92</v>
      </c>
      <c r="T29" s="331">
        <v>94.5</v>
      </c>
      <c r="U29" s="331">
        <v>74.5</v>
      </c>
      <c r="V29" s="331">
        <v>91.6</v>
      </c>
      <c r="W29" s="331">
        <v>86.7</v>
      </c>
      <c r="X29" s="331">
        <v>99.8</v>
      </c>
      <c r="Y29" s="331">
        <v>85</v>
      </c>
      <c r="Z29" s="331">
        <v>96.3</v>
      </c>
      <c r="AA29" s="331">
        <v>91.5</v>
      </c>
      <c r="AB29" s="331">
        <v>88.7</v>
      </c>
      <c r="AC29" s="331">
        <v>127.8</v>
      </c>
      <c r="AD29" s="331">
        <v>94.6</v>
      </c>
      <c r="AE29" s="320"/>
      <c r="AF29" s="329"/>
      <c r="AG29" s="330"/>
      <c r="AH29" s="329" t="s">
        <v>93</v>
      </c>
      <c r="AI29" s="332">
        <f t="shared" si="30"/>
        <v>92.5</v>
      </c>
      <c r="AJ29" s="331">
        <v>87.7</v>
      </c>
      <c r="AK29" s="331">
        <v>89.8</v>
      </c>
      <c r="AL29" s="331">
        <v>86.6</v>
      </c>
      <c r="AM29" s="331">
        <v>99.8</v>
      </c>
      <c r="AN29" s="331">
        <v>84.9</v>
      </c>
      <c r="AO29" s="331">
        <v>86.5</v>
      </c>
      <c r="AP29" s="331">
        <v>84.5</v>
      </c>
      <c r="AQ29" s="331">
        <v>97.2</v>
      </c>
      <c r="AR29" s="331">
        <v>97.8</v>
      </c>
      <c r="AS29" s="331">
        <v>85.4</v>
      </c>
    </row>
    <row r="30" spans="1:61" x14ac:dyDescent="0.15">
      <c r="A30" s="329"/>
      <c r="B30" s="330"/>
      <c r="C30" s="329" t="s">
        <v>94</v>
      </c>
      <c r="D30" s="331">
        <v>108</v>
      </c>
      <c r="E30" s="331">
        <v>108</v>
      </c>
      <c r="F30" s="331">
        <v>102.4</v>
      </c>
      <c r="G30" s="331">
        <v>101</v>
      </c>
      <c r="H30" s="331">
        <v>102</v>
      </c>
      <c r="I30" s="331">
        <v>138.80000000000001</v>
      </c>
      <c r="J30" s="331">
        <v>119.5</v>
      </c>
      <c r="K30" s="331">
        <v>96.8</v>
      </c>
      <c r="L30" s="331">
        <v>109.3</v>
      </c>
      <c r="M30" s="331">
        <v>100.5</v>
      </c>
      <c r="N30" s="331">
        <v>105</v>
      </c>
      <c r="O30" s="331">
        <v>100.3</v>
      </c>
      <c r="P30" s="331">
        <v>102.9</v>
      </c>
      <c r="Q30" s="331">
        <v>86.3</v>
      </c>
      <c r="R30" s="331">
        <v>104.7</v>
      </c>
      <c r="S30" s="331">
        <v>101.5</v>
      </c>
      <c r="T30" s="331">
        <v>97.4</v>
      </c>
      <c r="U30" s="331">
        <v>86.2</v>
      </c>
      <c r="V30" s="331">
        <v>97.7</v>
      </c>
      <c r="W30" s="331">
        <v>95.6</v>
      </c>
      <c r="X30" s="331">
        <v>97.2</v>
      </c>
      <c r="Y30" s="331">
        <v>98.3</v>
      </c>
      <c r="Z30" s="331">
        <v>106.4</v>
      </c>
      <c r="AA30" s="331">
        <v>96.1</v>
      </c>
      <c r="AB30" s="331">
        <v>78</v>
      </c>
      <c r="AC30" s="331">
        <v>113.8</v>
      </c>
      <c r="AD30" s="331">
        <v>108.3</v>
      </c>
      <c r="AE30" s="320"/>
      <c r="AF30" s="329"/>
      <c r="AG30" s="330"/>
      <c r="AH30" s="329" t="s">
        <v>94</v>
      </c>
      <c r="AI30" s="332">
        <f t="shared" si="30"/>
        <v>108</v>
      </c>
      <c r="AJ30" s="331">
        <v>112.3</v>
      </c>
      <c r="AK30" s="331">
        <v>124.6</v>
      </c>
      <c r="AL30" s="331">
        <v>131.5</v>
      </c>
      <c r="AM30" s="331">
        <v>103.4</v>
      </c>
      <c r="AN30" s="331">
        <v>96</v>
      </c>
      <c r="AO30" s="331">
        <v>114.2</v>
      </c>
      <c r="AP30" s="331">
        <v>91.4</v>
      </c>
      <c r="AQ30" s="331">
        <v>103.7</v>
      </c>
      <c r="AR30" s="331">
        <v>103.8</v>
      </c>
      <c r="AS30" s="331">
        <v>100.8</v>
      </c>
    </row>
    <row r="31" spans="1:61" x14ac:dyDescent="0.15">
      <c r="A31" s="329"/>
      <c r="B31" s="330"/>
      <c r="C31" s="329" t="s">
        <v>95</v>
      </c>
      <c r="D31" s="331">
        <v>97.6</v>
      </c>
      <c r="E31" s="331">
        <v>97.6</v>
      </c>
      <c r="F31" s="331">
        <v>105.4</v>
      </c>
      <c r="G31" s="331">
        <v>110.2</v>
      </c>
      <c r="H31" s="331">
        <v>101.7</v>
      </c>
      <c r="I31" s="331">
        <v>82.5</v>
      </c>
      <c r="J31" s="331">
        <v>100.5</v>
      </c>
      <c r="K31" s="331">
        <v>76.2</v>
      </c>
      <c r="L31" s="331">
        <v>106.5</v>
      </c>
      <c r="M31" s="331">
        <v>101.9</v>
      </c>
      <c r="N31" s="331">
        <v>97.3</v>
      </c>
      <c r="O31" s="331">
        <v>103.9</v>
      </c>
      <c r="P31" s="331">
        <v>101.3</v>
      </c>
      <c r="Q31" s="331">
        <v>119.8</v>
      </c>
      <c r="R31" s="331">
        <v>106.6</v>
      </c>
      <c r="S31" s="331">
        <v>105.9</v>
      </c>
      <c r="T31" s="331">
        <v>100.9</v>
      </c>
      <c r="U31" s="331">
        <v>98.4</v>
      </c>
      <c r="V31" s="331">
        <v>99.6</v>
      </c>
      <c r="W31" s="331">
        <v>103.8</v>
      </c>
      <c r="X31" s="331">
        <v>95.6</v>
      </c>
      <c r="Y31" s="331">
        <v>95</v>
      </c>
      <c r="Z31" s="331">
        <v>102.3</v>
      </c>
      <c r="AA31" s="331">
        <v>98.3</v>
      </c>
      <c r="AB31" s="331">
        <v>89.7</v>
      </c>
      <c r="AC31" s="331">
        <v>94.9</v>
      </c>
      <c r="AD31" s="331">
        <v>97.4</v>
      </c>
      <c r="AE31" s="320"/>
      <c r="AF31" s="329"/>
      <c r="AG31" s="330"/>
      <c r="AH31" s="329" t="s">
        <v>95</v>
      </c>
      <c r="AI31" s="332">
        <f t="shared" si="30"/>
        <v>97.6</v>
      </c>
      <c r="AJ31" s="331">
        <v>92</v>
      </c>
      <c r="AK31" s="331">
        <v>85.9</v>
      </c>
      <c r="AL31" s="331">
        <v>81.400000000000006</v>
      </c>
      <c r="AM31" s="331">
        <v>99.8</v>
      </c>
      <c r="AN31" s="331">
        <v>99.9</v>
      </c>
      <c r="AO31" s="331">
        <v>99.9</v>
      </c>
      <c r="AP31" s="331">
        <v>99.9</v>
      </c>
      <c r="AQ31" s="331">
        <v>103.1</v>
      </c>
      <c r="AR31" s="331">
        <v>102.6</v>
      </c>
      <c r="AS31" s="331">
        <v>113.4</v>
      </c>
    </row>
    <row r="32" spans="1:61" x14ac:dyDescent="0.15">
      <c r="A32" s="329"/>
      <c r="B32" s="330"/>
      <c r="C32" s="329" t="s">
        <v>96</v>
      </c>
      <c r="D32" s="331">
        <v>101.5</v>
      </c>
      <c r="E32" s="331">
        <v>101.5</v>
      </c>
      <c r="F32" s="331">
        <v>102.5</v>
      </c>
      <c r="G32" s="331">
        <v>106.7</v>
      </c>
      <c r="H32" s="331">
        <v>105.1</v>
      </c>
      <c r="I32" s="331">
        <v>90.7</v>
      </c>
      <c r="J32" s="331">
        <v>101.2</v>
      </c>
      <c r="K32" s="331">
        <v>76.3</v>
      </c>
      <c r="L32" s="331">
        <v>109.9</v>
      </c>
      <c r="M32" s="331">
        <v>107.6</v>
      </c>
      <c r="N32" s="331">
        <v>116.1</v>
      </c>
      <c r="O32" s="331">
        <v>102.8</v>
      </c>
      <c r="P32" s="331">
        <v>107</v>
      </c>
      <c r="Q32" s="331">
        <v>99</v>
      </c>
      <c r="R32" s="331">
        <v>108.2</v>
      </c>
      <c r="S32" s="331">
        <v>105.5</v>
      </c>
      <c r="T32" s="331">
        <v>100.4</v>
      </c>
      <c r="U32" s="331">
        <v>113.2</v>
      </c>
      <c r="V32" s="331">
        <v>101.7</v>
      </c>
      <c r="W32" s="331">
        <v>107.2</v>
      </c>
      <c r="X32" s="331">
        <v>92.8</v>
      </c>
      <c r="Y32" s="331">
        <v>107</v>
      </c>
      <c r="Z32" s="331">
        <v>101.6</v>
      </c>
      <c r="AA32" s="331">
        <v>100</v>
      </c>
      <c r="AB32" s="331">
        <v>103.3</v>
      </c>
      <c r="AC32" s="331">
        <v>88.8</v>
      </c>
      <c r="AD32" s="331">
        <v>100.7</v>
      </c>
      <c r="AE32" s="320"/>
      <c r="AF32" s="329"/>
      <c r="AG32" s="330"/>
      <c r="AH32" s="329" t="s">
        <v>96</v>
      </c>
      <c r="AI32" s="332">
        <f t="shared" si="30"/>
        <v>101.5</v>
      </c>
      <c r="AJ32" s="331">
        <v>100.3</v>
      </c>
      <c r="AK32" s="331">
        <v>92</v>
      </c>
      <c r="AL32" s="331">
        <v>88.6</v>
      </c>
      <c r="AM32" s="331">
        <v>102.5</v>
      </c>
      <c r="AN32" s="331">
        <v>111.3</v>
      </c>
      <c r="AO32" s="331">
        <v>106.9</v>
      </c>
      <c r="AP32" s="331">
        <v>112.5</v>
      </c>
      <c r="AQ32" s="331">
        <v>102.7</v>
      </c>
      <c r="AR32" s="331">
        <v>102.2</v>
      </c>
      <c r="AS32" s="331">
        <v>110.2</v>
      </c>
    </row>
    <row r="33" spans="1:45" x14ac:dyDescent="0.15">
      <c r="A33" s="329"/>
      <c r="B33" s="330"/>
      <c r="C33" s="329" t="s">
        <v>97</v>
      </c>
      <c r="D33" s="331">
        <v>102.3</v>
      </c>
      <c r="E33" s="331">
        <v>102.3</v>
      </c>
      <c r="F33" s="331">
        <v>101</v>
      </c>
      <c r="G33" s="331">
        <v>104.4</v>
      </c>
      <c r="H33" s="331">
        <v>107.4</v>
      </c>
      <c r="I33" s="331">
        <v>90.5</v>
      </c>
      <c r="J33" s="331">
        <v>107.9</v>
      </c>
      <c r="K33" s="331">
        <v>62.9</v>
      </c>
      <c r="L33" s="331">
        <v>102.6</v>
      </c>
      <c r="M33" s="331">
        <v>103.5</v>
      </c>
      <c r="N33" s="331">
        <v>89</v>
      </c>
      <c r="O33" s="331">
        <v>108.5</v>
      </c>
      <c r="P33" s="331">
        <v>106.1</v>
      </c>
      <c r="Q33" s="331">
        <v>108.7</v>
      </c>
      <c r="R33" s="331">
        <v>102.3</v>
      </c>
      <c r="S33" s="331">
        <v>101.7</v>
      </c>
      <c r="T33" s="331">
        <v>99.4</v>
      </c>
      <c r="U33" s="331">
        <v>126.5</v>
      </c>
      <c r="V33" s="331">
        <v>103.8</v>
      </c>
      <c r="W33" s="331">
        <v>104.1</v>
      </c>
      <c r="X33" s="331">
        <v>103.4</v>
      </c>
      <c r="Y33" s="331">
        <v>113.6</v>
      </c>
      <c r="Z33" s="331">
        <v>94.7</v>
      </c>
      <c r="AA33" s="331">
        <v>104</v>
      </c>
      <c r="AB33" s="331">
        <v>108</v>
      </c>
      <c r="AC33" s="331">
        <v>100.7</v>
      </c>
      <c r="AD33" s="331">
        <v>102.2</v>
      </c>
      <c r="AE33" s="320"/>
      <c r="AF33" s="329"/>
      <c r="AG33" s="330"/>
      <c r="AH33" s="329" t="s">
        <v>97</v>
      </c>
      <c r="AI33" s="338">
        <f t="shared" si="30"/>
        <v>102.3</v>
      </c>
      <c r="AJ33" s="331">
        <v>100</v>
      </c>
      <c r="AK33" s="331">
        <v>89.1</v>
      </c>
      <c r="AL33" s="331">
        <v>83.8</v>
      </c>
      <c r="AM33" s="331">
        <v>105.2</v>
      </c>
      <c r="AN33" s="331">
        <v>114.6</v>
      </c>
      <c r="AO33" s="331">
        <v>91.5</v>
      </c>
      <c r="AP33" s="331">
        <v>120.5</v>
      </c>
      <c r="AQ33" s="331">
        <v>104.5</v>
      </c>
      <c r="AR33" s="331">
        <v>104.2</v>
      </c>
      <c r="AS33" s="331">
        <v>109.4</v>
      </c>
    </row>
    <row r="34" spans="1:45" x14ac:dyDescent="0.15">
      <c r="A34" s="329"/>
      <c r="B34" s="327" t="s">
        <v>274</v>
      </c>
      <c r="C34" s="326" t="s">
        <v>84</v>
      </c>
      <c r="D34" s="334">
        <v>90.4</v>
      </c>
      <c r="E34" s="334">
        <v>90.4</v>
      </c>
      <c r="F34" s="334">
        <v>101.3</v>
      </c>
      <c r="G34" s="334">
        <v>101.4</v>
      </c>
      <c r="H34" s="334">
        <v>103.8</v>
      </c>
      <c r="I34" s="334">
        <v>77.099999999999994</v>
      </c>
      <c r="J34" s="334">
        <v>96.4</v>
      </c>
      <c r="K34" s="334">
        <v>57.9</v>
      </c>
      <c r="L34" s="334">
        <v>79.3</v>
      </c>
      <c r="M34" s="334">
        <v>113.1</v>
      </c>
      <c r="N34" s="334">
        <v>73.2</v>
      </c>
      <c r="O34" s="334">
        <v>96</v>
      </c>
      <c r="P34" s="334">
        <v>91.2</v>
      </c>
      <c r="Q34" s="334">
        <v>95.7</v>
      </c>
      <c r="R34" s="334">
        <v>86.5</v>
      </c>
      <c r="S34" s="334">
        <v>95.7</v>
      </c>
      <c r="T34" s="334">
        <v>98</v>
      </c>
      <c r="U34" s="334">
        <v>93.7</v>
      </c>
      <c r="V34" s="334">
        <v>88.5</v>
      </c>
      <c r="W34" s="334">
        <v>94.4</v>
      </c>
      <c r="X34" s="334">
        <v>89.7</v>
      </c>
      <c r="Y34" s="334">
        <v>72.099999999999994</v>
      </c>
      <c r="Z34" s="334">
        <v>85.5</v>
      </c>
      <c r="AA34" s="334">
        <v>89</v>
      </c>
      <c r="AB34" s="334">
        <v>76</v>
      </c>
      <c r="AC34" s="334">
        <v>102.9</v>
      </c>
      <c r="AD34" s="334">
        <v>91.1</v>
      </c>
      <c r="AE34" s="320"/>
      <c r="AF34" s="329"/>
      <c r="AG34" s="327" t="s">
        <v>274</v>
      </c>
      <c r="AH34" s="326" t="s">
        <v>84</v>
      </c>
      <c r="AI34" s="332">
        <f t="shared" si="30"/>
        <v>90.4</v>
      </c>
      <c r="AJ34" s="334">
        <v>85.5</v>
      </c>
      <c r="AK34" s="334">
        <v>82.3</v>
      </c>
      <c r="AL34" s="334">
        <v>81.2</v>
      </c>
      <c r="AM34" s="334">
        <v>85.9</v>
      </c>
      <c r="AN34" s="334">
        <v>89.8</v>
      </c>
      <c r="AO34" s="334">
        <v>82.5</v>
      </c>
      <c r="AP34" s="334">
        <v>91.7</v>
      </c>
      <c r="AQ34" s="334">
        <v>95.2</v>
      </c>
      <c r="AR34" s="334">
        <v>95.1</v>
      </c>
      <c r="AS34" s="334">
        <v>95.9</v>
      </c>
    </row>
    <row r="35" spans="1:45" x14ac:dyDescent="0.15">
      <c r="A35" s="329"/>
      <c r="B35" s="330"/>
      <c r="C35" s="329" t="s">
        <v>86</v>
      </c>
      <c r="D35" s="331">
        <v>95.2</v>
      </c>
      <c r="E35" s="331">
        <v>95.3</v>
      </c>
      <c r="F35" s="331">
        <v>94</v>
      </c>
      <c r="G35" s="331">
        <v>105.6</v>
      </c>
      <c r="H35" s="331">
        <v>101.6</v>
      </c>
      <c r="I35" s="331">
        <v>86.4</v>
      </c>
      <c r="J35" s="331">
        <v>105.9</v>
      </c>
      <c r="K35" s="331">
        <v>60.6</v>
      </c>
      <c r="L35" s="331">
        <v>76.599999999999994</v>
      </c>
      <c r="M35" s="331">
        <v>122.9</v>
      </c>
      <c r="N35" s="331">
        <v>82.4</v>
      </c>
      <c r="O35" s="331">
        <v>96.5</v>
      </c>
      <c r="P35" s="331">
        <v>94.9</v>
      </c>
      <c r="Q35" s="331">
        <v>89.7</v>
      </c>
      <c r="R35" s="331">
        <v>91.1</v>
      </c>
      <c r="S35" s="331">
        <v>97.4</v>
      </c>
      <c r="T35" s="331">
        <v>97.9</v>
      </c>
      <c r="U35" s="331">
        <v>107.4</v>
      </c>
      <c r="V35" s="331">
        <v>96.8</v>
      </c>
      <c r="W35" s="331">
        <v>103.3</v>
      </c>
      <c r="X35" s="331">
        <v>92.1</v>
      </c>
      <c r="Y35" s="331">
        <v>102.6</v>
      </c>
      <c r="Z35" s="331">
        <v>76.8</v>
      </c>
      <c r="AA35" s="331">
        <v>100.3</v>
      </c>
      <c r="AB35" s="331">
        <v>46.8</v>
      </c>
      <c r="AC35" s="331">
        <v>89.3</v>
      </c>
      <c r="AD35" s="331">
        <v>94.9</v>
      </c>
      <c r="AE35" s="320"/>
      <c r="AF35" s="329"/>
      <c r="AG35" s="330"/>
      <c r="AH35" s="329" t="s">
        <v>86</v>
      </c>
      <c r="AI35" s="332">
        <f t="shared" si="30"/>
        <v>95.2</v>
      </c>
      <c r="AJ35" s="331">
        <v>93.8</v>
      </c>
      <c r="AK35" s="331">
        <v>91</v>
      </c>
      <c r="AL35" s="331">
        <v>91.1</v>
      </c>
      <c r="AM35" s="331">
        <v>90.6</v>
      </c>
      <c r="AN35" s="331">
        <v>97.6</v>
      </c>
      <c r="AO35" s="331">
        <v>73.900000000000006</v>
      </c>
      <c r="AP35" s="331">
        <v>103.8</v>
      </c>
      <c r="AQ35" s="331">
        <v>96.7</v>
      </c>
      <c r="AR35" s="331">
        <v>96.7</v>
      </c>
      <c r="AS35" s="331">
        <v>95.8</v>
      </c>
    </row>
    <row r="36" spans="1:45" x14ac:dyDescent="0.15">
      <c r="A36" s="329"/>
      <c r="B36" s="330"/>
      <c r="C36" s="329" t="s">
        <v>88</v>
      </c>
      <c r="D36" s="331">
        <v>119.6</v>
      </c>
      <c r="E36" s="331">
        <v>119.6</v>
      </c>
      <c r="F36" s="331">
        <v>99.1</v>
      </c>
      <c r="G36" s="331">
        <v>106.4</v>
      </c>
      <c r="H36" s="331">
        <v>129.80000000000001</v>
      </c>
      <c r="I36" s="331">
        <v>127.4</v>
      </c>
      <c r="J36" s="331">
        <v>138</v>
      </c>
      <c r="K36" s="331">
        <v>171.1</v>
      </c>
      <c r="L36" s="331">
        <v>90</v>
      </c>
      <c r="M36" s="331">
        <v>119.5</v>
      </c>
      <c r="N36" s="331">
        <v>105.1</v>
      </c>
      <c r="O36" s="331">
        <v>102.8</v>
      </c>
      <c r="P36" s="331">
        <v>105.7</v>
      </c>
      <c r="Q36" s="331">
        <v>103.3</v>
      </c>
      <c r="R36" s="331">
        <v>98.7</v>
      </c>
      <c r="S36" s="331">
        <v>108.3</v>
      </c>
      <c r="T36" s="331">
        <v>106.8</v>
      </c>
      <c r="U36" s="331">
        <v>121.9</v>
      </c>
      <c r="V36" s="331">
        <v>103.9</v>
      </c>
      <c r="W36" s="331">
        <v>107.2</v>
      </c>
      <c r="X36" s="331">
        <v>98.8</v>
      </c>
      <c r="Y36" s="331">
        <v>104</v>
      </c>
      <c r="Z36" s="331">
        <v>82</v>
      </c>
      <c r="AA36" s="331">
        <v>115.4</v>
      </c>
      <c r="AB36" s="331">
        <v>94</v>
      </c>
      <c r="AC36" s="331">
        <v>83.2</v>
      </c>
      <c r="AD36" s="331">
        <v>117.4</v>
      </c>
      <c r="AE36" s="320"/>
      <c r="AF36" s="329"/>
      <c r="AG36" s="330"/>
      <c r="AH36" s="329" t="s">
        <v>88</v>
      </c>
      <c r="AI36" s="332">
        <f t="shared" si="30"/>
        <v>119.6</v>
      </c>
      <c r="AJ36" s="331">
        <v>134.6</v>
      </c>
      <c r="AK36" s="331">
        <v>142.69999999999999</v>
      </c>
      <c r="AL36" s="331">
        <v>156.6</v>
      </c>
      <c r="AM36" s="331">
        <v>99.7</v>
      </c>
      <c r="AN36" s="331">
        <v>123.8</v>
      </c>
      <c r="AO36" s="331">
        <v>154.1</v>
      </c>
      <c r="AP36" s="331">
        <v>116</v>
      </c>
      <c r="AQ36" s="331">
        <v>104.7</v>
      </c>
      <c r="AR36" s="331">
        <v>104.7</v>
      </c>
      <c r="AS36" s="331">
        <v>104.1</v>
      </c>
    </row>
    <row r="37" spans="1:45" x14ac:dyDescent="0.15">
      <c r="A37" s="329"/>
      <c r="B37" s="330"/>
      <c r="C37" s="329" t="s">
        <v>89</v>
      </c>
      <c r="D37" s="331">
        <v>90.4</v>
      </c>
      <c r="E37" s="331">
        <v>90.4</v>
      </c>
      <c r="F37" s="331">
        <v>92.4</v>
      </c>
      <c r="G37" s="331">
        <v>89.2</v>
      </c>
      <c r="H37" s="331">
        <v>93</v>
      </c>
      <c r="I37" s="331">
        <v>73.900000000000006</v>
      </c>
      <c r="J37" s="331">
        <v>84.5</v>
      </c>
      <c r="K37" s="331">
        <v>69.8</v>
      </c>
      <c r="L37" s="331">
        <v>83.9</v>
      </c>
      <c r="M37" s="331">
        <v>84.4</v>
      </c>
      <c r="N37" s="331">
        <v>79.8</v>
      </c>
      <c r="O37" s="331">
        <v>97.7</v>
      </c>
      <c r="P37" s="331">
        <v>101.7</v>
      </c>
      <c r="Q37" s="331">
        <v>110</v>
      </c>
      <c r="R37" s="331">
        <v>95.7</v>
      </c>
      <c r="S37" s="331">
        <v>100.6</v>
      </c>
      <c r="T37" s="331">
        <v>99.5</v>
      </c>
      <c r="U37" s="331">
        <v>109.7</v>
      </c>
      <c r="V37" s="331">
        <v>105.7</v>
      </c>
      <c r="W37" s="331">
        <v>104.8</v>
      </c>
      <c r="X37" s="331">
        <v>109.8</v>
      </c>
      <c r="Y37" s="331">
        <v>107.5</v>
      </c>
      <c r="Z37" s="331">
        <v>83.3</v>
      </c>
      <c r="AA37" s="331">
        <v>114.1</v>
      </c>
      <c r="AB37" s="331">
        <v>95.7</v>
      </c>
      <c r="AC37" s="331">
        <v>73.8</v>
      </c>
      <c r="AD37" s="331">
        <v>89.5</v>
      </c>
      <c r="AE37" s="320"/>
      <c r="AF37" s="329"/>
      <c r="AG37" s="330"/>
      <c r="AH37" s="329" t="s">
        <v>89</v>
      </c>
      <c r="AI37" s="332">
        <f t="shared" si="30"/>
        <v>90.4</v>
      </c>
      <c r="AJ37" s="331">
        <v>86.1</v>
      </c>
      <c r="AK37" s="331">
        <v>71.3</v>
      </c>
      <c r="AL37" s="331">
        <v>65.900000000000006</v>
      </c>
      <c r="AM37" s="331">
        <v>88.1</v>
      </c>
      <c r="AN37" s="331">
        <v>105.7</v>
      </c>
      <c r="AO37" s="331">
        <v>92.7</v>
      </c>
      <c r="AP37" s="331">
        <v>109</v>
      </c>
      <c r="AQ37" s="331">
        <v>94.8</v>
      </c>
      <c r="AR37" s="331">
        <v>94.6</v>
      </c>
      <c r="AS37" s="331">
        <v>98.6</v>
      </c>
    </row>
    <row r="38" spans="1:45" x14ac:dyDescent="0.15">
      <c r="A38" s="329"/>
      <c r="B38" s="330"/>
      <c r="C38" s="329" t="s">
        <v>90</v>
      </c>
      <c r="D38" s="331">
        <v>86.8</v>
      </c>
      <c r="E38" s="331">
        <v>86.8</v>
      </c>
      <c r="F38" s="331">
        <v>99.6</v>
      </c>
      <c r="G38" s="331">
        <v>92.4</v>
      </c>
      <c r="H38" s="331">
        <v>89.5</v>
      </c>
      <c r="I38" s="331">
        <v>72.5</v>
      </c>
      <c r="J38" s="331">
        <v>83</v>
      </c>
      <c r="K38" s="331">
        <v>76.599999999999994</v>
      </c>
      <c r="L38" s="331">
        <v>71.3</v>
      </c>
      <c r="M38" s="331">
        <v>84.3</v>
      </c>
      <c r="N38" s="331">
        <v>84.6</v>
      </c>
      <c r="O38" s="331">
        <v>85.4</v>
      </c>
      <c r="P38" s="331">
        <v>92.2</v>
      </c>
      <c r="Q38" s="331">
        <v>97.5</v>
      </c>
      <c r="R38" s="331">
        <v>92</v>
      </c>
      <c r="S38" s="331">
        <v>100.2</v>
      </c>
      <c r="T38" s="331">
        <v>100.2</v>
      </c>
      <c r="U38" s="331">
        <v>96</v>
      </c>
      <c r="V38" s="331">
        <v>95.3</v>
      </c>
      <c r="W38" s="331">
        <v>97.2</v>
      </c>
      <c r="X38" s="331">
        <v>100.2</v>
      </c>
      <c r="Y38" s="331">
        <v>91.9</v>
      </c>
      <c r="Z38" s="331">
        <v>82.2</v>
      </c>
      <c r="AA38" s="331">
        <v>96.9</v>
      </c>
      <c r="AB38" s="331">
        <v>74.5</v>
      </c>
      <c r="AC38" s="331">
        <v>72.5</v>
      </c>
      <c r="AD38" s="331">
        <v>86</v>
      </c>
      <c r="AE38" s="320"/>
      <c r="AF38" s="329"/>
      <c r="AG38" s="330"/>
      <c r="AH38" s="329" t="s">
        <v>90</v>
      </c>
      <c r="AI38" s="332">
        <f t="shared" si="30"/>
        <v>86.8</v>
      </c>
      <c r="AJ38" s="331">
        <v>82.3</v>
      </c>
      <c r="AK38" s="331">
        <v>76.3</v>
      </c>
      <c r="AL38" s="331">
        <v>74</v>
      </c>
      <c r="AM38" s="331">
        <v>83.5</v>
      </c>
      <c r="AN38" s="331">
        <v>90.3</v>
      </c>
      <c r="AO38" s="331">
        <v>75.3</v>
      </c>
      <c r="AP38" s="331">
        <v>94.2</v>
      </c>
      <c r="AQ38" s="331">
        <v>91.3</v>
      </c>
      <c r="AR38" s="331">
        <v>90.9</v>
      </c>
      <c r="AS38" s="331">
        <v>99.5</v>
      </c>
    </row>
    <row r="39" spans="1:45" x14ac:dyDescent="0.15">
      <c r="A39" s="329"/>
      <c r="B39" s="330"/>
      <c r="C39" s="329" t="s">
        <v>91</v>
      </c>
      <c r="D39" s="331">
        <v>92.9</v>
      </c>
      <c r="E39" s="331">
        <v>92.9</v>
      </c>
      <c r="F39" s="331">
        <v>99.2</v>
      </c>
      <c r="G39" s="331">
        <v>97.9</v>
      </c>
      <c r="H39" s="331">
        <v>95.9</v>
      </c>
      <c r="I39" s="331">
        <v>75.7</v>
      </c>
      <c r="J39" s="331">
        <v>89.2</v>
      </c>
      <c r="K39" s="331">
        <v>90.2</v>
      </c>
      <c r="L39" s="331">
        <v>77.099999999999994</v>
      </c>
      <c r="M39" s="331">
        <v>98.1</v>
      </c>
      <c r="N39" s="331">
        <v>119.2</v>
      </c>
      <c r="O39" s="331">
        <v>93.5</v>
      </c>
      <c r="P39" s="331">
        <v>97.8</v>
      </c>
      <c r="Q39" s="331">
        <v>113.9</v>
      </c>
      <c r="R39" s="331">
        <v>97.3</v>
      </c>
      <c r="S39" s="331">
        <v>103.3</v>
      </c>
      <c r="T39" s="331">
        <v>96.1</v>
      </c>
      <c r="U39" s="331">
        <v>105.3</v>
      </c>
      <c r="V39" s="331">
        <v>99.7</v>
      </c>
      <c r="W39" s="331">
        <v>102.7</v>
      </c>
      <c r="X39" s="331">
        <v>98.5</v>
      </c>
      <c r="Y39" s="331">
        <v>114.1</v>
      </c>
      <c r="Z39" s="331">
        <v>78.8</v>
      </c>
      <c r="AA39" s="331">
        <v>101.2</v>
      </c>
      <c r="AB39" s="331">
        <v>97.7</v>
      </c>
      <c r="AC39" s="331">
        <v>95.1</v>
      </c>
      <c r="AD39" s="331">
        <v>93</v>
      </c>
      <c r="AE39" s="320"/>
      <c r="AF39" s="329"/>
      <c r="AG39" s="330"/>
      <c r="AH39" s="329" t="s">
        <v>91</v>
      </c>
      <c r="AI39" s="332">
        <f t="shared" si="30"/>
        <v>92.9</v>
      </c>
      <c r="AJ39" s="331">
        <v>90.1</v>
      </c>
      <c r="AK39" s="331">
        <v>82.4</v>
      </c>
      <c r="AL39" s="331">
        <v>78.2</v>
      </c>
      <c r="AM39" s="331">
        <v>95.2</v>
      </c>
      <c r="AN39" s="331">
        <v>100.3</v>
      </c>
      <c r="AO39" s="331">
        <v>80.3</v>
      </c>
      <c r="AP39" s="331">
        <v>105.4</v>
      </c>
      <c r="AQ39" s="331">
        <v>95.6</v>
      </c>
      <c r="AR39" s="331">
        <v>95.4</v>
      </c>
      <c r="AS39" s="331">
        <v>100</v>
      </c>
    </row>
    <row r="40" spans="1:45" x14ac:dyDescent="0.15">
      <c r="A40" s="329"/>
      <c r="B40" s="330"/>
      <c r="C40" s="329" t="s">
        <v>92</v>
      </c>
      <c r="D40" s="331">
        <v>90</v>
      </c>
      <c r="E40" s="331">
        <v>90</v>
      </c>
      <c r="F40" s="331">
        <v>93.9</v>
      </c>
      <c r="G40" s="331">
        <v>95.3</v>
      </c>
      <c r="H40" s="331">
        <v>90</v>
      </c>
      <c r="I40" s="331">
        <v>76.099999999999994</v>
      </c>
      <c r="J40" s="331">
        <v>90.1</v>
      </c>
      <c r="K40" s="331">
        <v>85</v>
      </c>
      <c r="L40" s="331">
        <v>77.5</v>
      </c>
      <c r="M40" s="331">
        <v>98</v>
      </c>
      <c r="N40" s="331">
        <v>99.4</v>
      </c>
      <c r="O40" s="331">
        <v>92.5</v>
      </c>
      <c r="P40" s="331">
        <v>93.4</v>
      </c>
      <c r="Q40" s="331">
        <v>90.1</v>
      </c>
      <c r="R40" s="331">
        <v>98</v>
      </c>
      <c r="S40" s="331">
        <v>101.4</v>
      </c>
      <c r="T40" s="331">
        <v>100.6</v>
      </c>
      <c r="U40" s="331">
        <v>95.7</v>
      </c>
      <c r="V40" s="331">
        <v>99.3</v>
      </c>
      <c r="W40" s="331">
        <v>102.9</v>
      </c>
      <c r="X40" s="331">
        <v>104.2</v>
      </c>
      <c r="Y40" s="331">
        <v>99.4</v>
      </c>
      <c r="Z40" s="331">
        <v>77</v>
      </c>
      <c r="AA40" s="331">
        <v>102.3</v>
      </c>
      <c r="AB40" s="331">
        <v>102.1</v>
      </c>
      <c r="AC40" s="331">
        <v>131</v>
      </c>
      <c r="AD40" s="331">
        <v>92.4</v>
      </c>
      <c r="AE40" s="320"/>
      <c r="AF40" s="329"/>
      <c r="AG40" s="330"/>
      <c r="AH40" s="329" t="s">
        <v>92</v>
      </c>
      <c r="AI40" s="332">
        <f t="shared" si="30"/>
        <v>90</v>
      </c>
      <c r="AJ40" s="331">
        <v>86.4</v>
      </c>
      <c r="AK40" s="331">
        <v>82.8</v>
      </c>
      <c r="AL40" s="331">
        <v>81.599999999999994</v>
      </c>
      <c r="AM40" s="331">
        <v>86.7</v>
      </c>
      <c r="AN40" s="331">
        <v>91.2</v>
      </c>
      <c r="AO40" s="331">
        <v>66.7</v>
      </c>
      <c r="AP40" s="331">
        <v>97.5</v>
      </c>
      <c r="AQ40" s="331">
        <v>93.5</v>
      </c>
      <c r="AR40" s="331">
        <v>93.9</v>
      </c>
      <c r="AS40" s="331">
        <v>87.5</v>
      </c>
    </row>
    <row r="41" spans="1:45" x14ac:dyDescent="0.15">
      <c r="A41" s="329"/>
      <c r="B41" s="330"/>
      <c r="C41" s="329" t="s">
        <v>93</v>
      </c>
      <c r="D41" s="331">
        <v>79.599999999999994</v>
      </c>
      <c r="E41" s="331">
        <v>79.599999999999994</v>
      </c>
      <c r="F41" s="331">
        <v>89.5</v>
      </c>
      <c r="G41" s="331">
        <v>87.6</v>
      </c>
      <c r="H41" s="331">
        <v>79.7</v>
      </c>
      <c r="I41" s="331">
        <v>65.099999999999994</v>
      </c>
      <c r="J41" s="331">
        <v>82.6</v>
      </c>
      <c r="K41" s="331">
        <v>56</v>
      </c>
      <c r="L41" s="331">
        <v>58.9</v>
      </c>
      <c r="M41" s="331">
        <v>90.1</v>
      </c>
      <c r="N41" s="331">
        <v>94.9</v>
      </c>
      <c r="O41" s="331">
        <v>78.8</v>
      </c>
      <c r="P41" s="331">
        <v>97.5</v>
      </c>
      <c r="Q41" s="331">
        <v>71</v>
      </c>
      <c r="R41" s="331">
        <v>84.8</v>
      </c>
      <c r="S41" s="331">
        <v>93.3</v>
      </c>
      <c r="T41" s="331">
        <v>88.6</v>
      </c>
      <c r="U41" s="331">
        <v>80.599999999999994</v>
      </c>
      <c r="V41" s="331">
        <v>87.7</v>
      </c>
      <c r="W41" s="331">
        <v>87.7</v>
      </c>
      <c r="X41" s="331">
        <v>88.9</v>
      </c>
      <c r="Y41" s="331">
        <v>94.4</v>
      </c>
      <c r="Z41" s="331">
        <v>71.2</v>
      </c>
      <c r="AA41" s="331">
        <v>92.2</v>
      </c>
      <c r="AB41" s="331">
        <v>95.9</v>
      </c>
      <c r="AC41" s="331">
        <v>115.8</v>
      </c>
      <c r="AD41" s="331">
        <v>81.7</v>
      </c>
      <c r="AE41" s="320"/>
      <c r="AF41" s="329"/>
      <c r="AG41" s="330"/>
      <c r="AH41" s="329" t="s">
        <v>93</v>
      </c>
      <c r="AI41" s="332">
        <f t="shared" si="30"/>
        <v>79.599999999999994</v>
      </c>
      <c r="AJ41" s="331">
        <v>75.8</v>
      </c>
      <c r="AK41" s="331">
        <v>69.2</v>
      </c>
      <c r="AL41" s="331">
        <v>66.5</v>
      </c>
      <c r="AM41" s="331">
        <v>77.5</v>
      </c>
      <c r="AN41" s="331">
        <v>84.5</v>
      </c>
      <c r="AO41" s="331">
        <v>71.099999999999994</v>
      </c>
      <c r="AP41" s="331">
        <v>88</v>
      </c>
      <c r="AQ41" s="331">
        <v>83.3</v>
      </c>
      <c r="AR41" s="331">
        <v>83.5</v>
      </c>
      <c r="AS41" s="331">
        <v>80.099999999999994</v>
      </c>
    </row>
    <row r="42" spans="1:45" x14ac:dyDescent="0.15">
      <c r="A42" s="329"/>
      <c r="B42" s="330"/>
      <c r="C42" s="329" t="s">
        <v>94</v>
      </c>
      <c r="D42" s="331">
        <v>92.4</v>
      </c>
      <c r="E42" s="331">
        <v>92.4</v>
      </c>
      <c r="F42" s="331">
        <v>94.3</v>
      </c>
      <c r="G42" s="331">
        <v>93.7</v>
      </c>
      <c r="H42" s="331">
        <v>92.7</v>
      </c>
      <c r="I42" s="331">
        <v>90.2</v>
      </c>
      <c r="J42" s="331">
        <v>115.5</v>
      </c>
      <c r="K42" s="331">
        <v>89.8</v>
      </c>
      <c r="L42" s="331">
        <v>65</v>
      </c>
      <c r="M42" s="331">
        <v>95.9</v>
      </c>
      <c r="N42" s="331">
        <v>94.7</v>
      </c>
      <c r="O42" s="331">
        <v>83.5</v>
      </c>
      <c r="P42" s="331">
        <v>96.3</v>
      </c>
      <c r="Q42" s="331">
        <v>61.3</v>
      </c>
      <c r="R42" s="331">
        <v>94.1</v>
      </c>
      <c r="S42" s="331">
        <v>90.7</v>
      </c>
      <c r="T42" s="331">
        <v>89.2</v>
      </c>
      <c r="U42" s="331">
        <v>82.8</v>
      </c>
      <c r="V42" s="331">
        <v>95.3</v>
      </c>
      <c r="W42" s="331">
        <v>96.2</v>
      </c>
      <c r="X42" s="331">
        <v>89.7</v>
      </c>
      <c r="Y42" s="331">
        <v>106</v>
      </c>
      <c r="Z42" s="331">
        <v>76.5</v>
      </c>
      <c r="AA42" s="331">
        <v>103.7</v>
      </c>
      <c r="AB42" s="331">
        <v>91</v>
      </c>
      <c r="AC42" s="331">
        <v>102.3</v>
      </c>
      <c r="AD42" s="331">
        <v>93</v>
      </c>
      <c r="AE42" s="320"/>
      <c r="AF42" s="329"/>
      <c r="AG42" s="330"/>
      <c r="AH42" s="329" t="s">
        <v>94</v>
      </c>
      <c r="AI42" s="332">
        <f t="shared" si="30"/>
        <v>92.4</v>
      </c>
      <c r="AJ42" s="331">
        <v>92.3</v>
      </c>
      <c r="AK42" s="331">
        <v>94.1</v>
      </c>
      <c r="AL42" s="331">
        <v>95.1</v>
      </c>
      <c r="AM42" s="331">
        <v>91.1</v>
      </c>
      <c r="AN42" s="331">
        <v>90</v>
      </c>
      <c r="AO42" s="331">
        <v>99.8</v>
      </c>
      <c r="AP42" s="331">
        <v>87.5</v>
      </c>
      <c r="AQ42" s="331">
        <v>92.5</v>
      </c>
      <c r="AR42" s="331">
        <v>93</v>
      </c>
      <c r="AS42" s="331">
        <v>84.5</v>
      </c>
    </row>
    <row r="43" spans="1:45" x14ac:dyDescent="0.15">
      <c r="A43" s="329"/>
      <c r="B43" s="330"/>
      <c r="C43" s="329" t="s">
        <v>95</v>
      </c>
      <c r="D43" s="331">
        <v>88.9</v>
      </c>
      <c r="E43" s="331">
        <v>88.9</v>
      </c>
      <c r="F43" s="331">
        <v>94.3</v>
      </c>
      <c r="G43" s="331">
        <v>98.6</v>
      </c>
      <c r="H43" s="331">
        <v>97</v>
      </c>
      <c r="I43" s="331">
        <v>63</v>
      </c>
      <c r="J43" s="331">
        <v>99.1</v>
      </c>
      <c r="K43" s="331">
        <v>45.8</v>
      </c>
      <c r="L43" s="331">
        <v>73</v>
      </c>
      <c r="M43" s="331">
        <v>111.9</v>
      </c>
      <c r="N43" s="331">
        <v>99.2</v>
      </c>
      <c r="O43" s="331">
        <v>95.7</v>
      </c>
      <c r="P43" s="331">
        <v>102.9</v>
      </c>
      <c r="Q43" s="331">
        <v>82.7</v>
      </c>
      <c r="R43" s="331">
        <v>95.2</v>
      </c>
      <c r="S43" s="331">
        <v>102.1</v>
      </c>
      <c r="T43" s="331">
        <v>92.9</v>
      </c>
      <c r="U43" s="331">
        <v>102.7</v>
      </c>
      <c r="V43" s="331">
        <v>96.6</v>
      </c>
      <c r="W43" s="331">
        <v>100.4</v>
      </c>
      <c r="X43" s="331">
        <v>86</v>
      </c>
      <c r="Y43" s="331">
        <v>106.9</v>
      </c>
      <c r="Z43" s="331">
        <v>77</v>
      </c>
      <c r="AA43" s="331">
        <v>106.5</v>
      </c>
      <c r="AB43" s="331">
        <v>75.3</v>
      </c>
      <c r="AC43" s="331">
        <v>79.400000000000006</v>
      </c>
      <c r="AD43" s="331">
        <v>88.3</v>
      </c>
      <c r="AE43" s="320"/>
      <c r="AF43" s="329"/>
      <c r="AG43" s="330"/>
      <c r="AH43" s="329" t="s">
        <v>95</v>
      </c>
      <c r="AI43" s="332">
        <f t="shared" si="30"/>
        <v>88.9</v>
      </c>
      <c r="AJ43" s="331">
        <v>82</v>
      </c>
      <c r="AK43" s="331">
        <v>71.099999999999994</v>
      </c>
      <c r="AL43" s="331">
        <v>63.3</v>
      </c>
      <c r="AM43" s="331">
        <v>95</v>
      </c>
      <c r="AN43" s="331">
        <v>96.5</v>
      </c>
      <c r="AO43" s="331">
        <v>70.900000000000006</v>
      </c>
      <c r="AP43" s="331">
        <v>103.1</v>
      </c>
      <c r="AQ43" s="331">
        <v>95.7</v>
      </c>
      <c r="AR43" s="331">
        <v>95.3</v>
      </c>
      <c r="AS43" s="331">
        <v>101.8</v>
      </c>
    </row>
    <row r="44" spans="1:45" x14ac:dyDescent="0.15">
      <c r="A44" s="329"/>
      <c r="B44" s="330"/>
      <c r="C44" s="329" t="s">
        <v>96</v>
      </c>
      <c r="D44" s="331">
        <v>90.1</v>
      </c>
      <c r="E44" s="331">
        <v>90.1</v>
      </c>
      <c r="F44" s="331">
        <v>90.9</v>
      </c>
      <c r="G44" s="331">
        <v>94</v>
      </c>
      <c r="H44" s="331">
        <v>94.9</v>
      </c>
      <c r="I44" s="331">
        <v>70</v>
      </c>
      <c r="J44" s="331">
        <v>95.5</v>
      </c>
      <c r="K44" s="331">
        <v>55.7</v>
      </c>
      <c r="L44" s="331">
        <v>76.900000000000006</v>
      </c>
      <c r="M44" s="331">
        <v>106.1</v>
      </c>
      <c r="N44" s="331">
        <v>89.4</v>
      </c>
      <c r="O44" s="331">
        <v>87.9</v>
      </c>
      <c r="P44" s="331">
        <v>95.4</v>
      </c>
      <c r="Q44" s="331">
        <v>97.6</v>
      </c>
      <c r="R44" s="331">
        <v>98.2</v>
      </c>
      <c r="S44" s="331">
        <v>102</v>
      </c>
      <c r="T44" s="331">
        <v>93.9</v>
      </c>
      <c r="U44" s="331">
        <v>114.3</v>
      </c>
      <c r="V44" s="331">
        <v>93.8</v>
      </c>
      <c r="W44" s="331">
        <v>99.1</v>
      </c>
      <c r="X44" s="331">
        <v>82.5</v>
      </c>
      <c r="Y44" s="331">
        <v>106.6</v>
      </c>
      <c r="Z44" s="331">
        <v>80.7</v>
      </c>
      <c r="AA44" s="331">
        <v>97.7</v>
      </c>
      <c r="AB44" s="331">
        <v>101.7</v>
      </c>
      <c r="AC44" s="331">
        <v>84.6</v>
      </c>
      <c r="AD44" s="331">
        <v>89.8</v>
      </c>
      <c r="AE44" s="320"/>
      <c r="AF44" s="329"/>
      <c r="AG44" s="330"/>
      <c r="AH44" s="329" t="s">
        <v>96</v>
      </c>
      <c r="AI44" s="332">
        <f t="shared" si="30"/>
        <v>90.1</v>
      </c>
      <c r="AJ44" s="331">
        <v>86.4</v>
      </c>
      <c r="AK44" s="331">
        <v>74.099999999999994</v>
      </c>
      <c r="AL44" s="331">
        <v>68.8</v>
      </c>
      <c r="AM44" s="331">
        <v>90.3</v>
      </c>
      <c r="AN44" s="331">
        <v>102.8</v>
      </c>
      <c r="AO44" s="331">
        <v>82.2</v>
      </c>
      <c r="AP44" s="331">
        <v>108.1</v>
      </c>
      <c r="AQ44" s="331">
        <v>93.7</v>
      </c>
      <c r="AR44" s="331">
        <v>92.8</v>
      </c>
      <c r="AS44" s="331">
        <v>109.2</v>
      </c>
    </row>
    <row r="45" spans="1:45" x14ac:dyDescent="0.15">
      <c r="A45" s="329"/>
      <c r="B45" s="336"/>
      <c r="C45" s="335" t="s">
        <v>97</v>
      </c>
      <c r="D45" s="337">
        <v>87.4</v>
      </c>
      <c r="E45" s="337">
        <v>87.4</v>
      </c>
      <c r="F45" s="337">
        <v>88.5</v>
      </c>
      <c r="G45" s="337">
        <v>97.3</v>
      </c>
      <c r="H45" s="337">
        <v>89.7</v>
      </c>
      <c r="I45" s="337">
        <v>63.4</v>
      </c>
      <c r="J45" s="337">
        <v>97.6</v>
      </c>
      <c r="K45" s="337">
        <v>48.8</v>
      </c>
      <c r="L45" s="337">
        <v>75.099999999999994</v>
      </c>
      <c r="M45" s="337">
        <v>91.2</v>
      </c>
      <c r="N45" s="337">
        <v>92.2</v>
      </c>
      <c r="O45" s="337">
        <v>93.8</v>
      </c>
      <c r="P45" s="337">
        <v>91.9</v>
      </c>
      <c r="Q45" s="337">
        <v>75</v>
      </c>
      <c r="R45" s="337">
        <v>87.2</v>
      </c>
      <c r="S45" s="337">
        <v>95.5</v>
      </c>
      <c r="T45" s="337">
        <v>89.5</v>
      </c>
      <c r="U45" s="337">
        <v>121.9</v>
      </c>
      <c r="V45" s="337">
        <v>93.1</v>
      </c>
      <c r="W45" s="337">
        <v>96.8</v>
      </c>
      <c r="X45" s="337">
        <v>89.2</v>
      </c>
      <c r="Y45" s="337">
        <v>106.1</v>
      </c>
      <c r="Z45" s="337">
        <v>82.6</v>
      </c>
      <c r="AA45" s="337">
        <v>91.4</v>
      </c>
      <c r="AB45" s="337">
        <v>94</v>
      </c>
      <c r="AC45" s="337">
        <v>99.2</v>
      </c>
      <c r="AD45" s="337">
        <v>88.1</v>
      </c>
      <c r="AE45" s="320"/>
      <c r="AF45" s="329"/>
      <c r="AG45" s="336"/>
      <c r="AH45" s="335" t="s">
        <v>97</v>
      </c>
      <c r="AI45" s="332">
        <f t="shared" si="30"/>
        <v>87.4</v>
      </c>
      <c r="AJ45" s="337">
        <v>85.7</v>
      </c>
      <c r="AK45" s="337">
        <v>73.400000000000006</v>
      </c>
      <c r="AL45" s="337">
        <v>67.400000000000006</v>
      </c>
      <c r="AM45" s="337">
        <v>92</v>
      </c>
      <c r="AN45" s="337">
        <v>102.1</v>
      </c>
      <c r="AO45" s="337">
        <v>70.5</v>
      </c>
      <c r="AP45" s="337">
        <v>110.2</v>
      </c>
      <c r="AQ45" s="337">
        <v>89</v>
      </c>
      <c r="AR45" s="337">
        <v>88.5</v>
      </c>
      <c r="AS45" s="337">
        <v>98.1</v>
      </c>
    </row>
    <row r="46" spans="1:45" x14ac:dyDescent="0.15">
      <c r="A46" s="329"/>
      <c r="B46" s="330" t="s">
        <v>275</v>
      </c>
      <c r="C46" s="329" t="s">
        <v>84</v>
      </c>
      <c r="D46" s="331">
        <v>80.900000000000006</v>
      </c>
      <c r="E46" s="331">
        <v>80.900000000000006</v>
      </c>
      <c r="F46" s="331">
        <v>89.1</v>
      </c>
      <c r="G46" s="331">
        <v>88.2</v>
      </c>
      <c r="H46" s="331">
        <v>91.3</v>
      </c>
      <c r="I46" s="331">
        <v>57.2</v>
      </c>
      <c r="J46" s="331">
        <v>86.6</v>
      </c>
      <c r="K46" s="331">
        <v>56.3</v>
      </c>
      <c r="L46" s="331">
        <v>68.5</v>
      </c>
      <c r="M46" s="331">
        <v>96.9</v>
      </c>
      <c r="N46" s="331">
        <v>73.7</v>
      </c>
      <c r="O46" s="331">
        <v>83.1</v>
      </c>
      <c r="P46" s="331">
        <v>92.1</v>
      </c>
      <c r="Q46" s="331">
        <v>71.7</v>
      </c>
      <c r="R46" s="331">
        <v>83.2</v>
      </c>
      <c r="S46" s="331">
        <v>86.7</v>
      </c>
      <c r="T46" s="331">
        <v>87.8</v>
      </c>
      <c r="U46" s="331">
        <v>92.7</v>
      </c>
      <c r="V46" s="331">
        <v>85.9</v>
      </c>
      <c r="W46" s="331">
        <v>92.7</v>
      </c>
      <c r="X46" s="331">
        <v>73.8</v>
      </c>
      <c r="Y46" s="331">
        <v>103.2</v>
      </c>
      <c r="Z46" s="331">
        <v>75.599999999999994</v>
      </c>
      <c r="AA46" s="331">
        <v>85.2</v>
      </c>
      <c r="AB46" s="331">
        <v>83</v>
      </c>
      <c r="AC46" s="331">
        <v>119</v>
      </c>
      <c r="AD46" s="331">
        <v>83.1</v>
      </c>
      <c r="AE46" s="320"/>
      <c r="AF46" s="329"/>
      <c r="AG46" s="330" t="s">
        <v>275</v>
      </c>
      <c r="AH46" s="329" t="s">
        <v>84</v>
      </c>
      <c r="AI46" s="328">
        <f t="shared" si="30"/>
        <v>80.900000000000006</v>
      </c>
      <c r="AJ46" s="331">
        <v>78.2</v>
      </c>
      <c r="AK46" s="331">
        <v>72</v>
      </c>
      <c r="AL46" s="331">
        <v>66.5</v>
      </c>
      <c r="AM46" s="331">
        <v>89.2</v>
      </c>
      <c r="AN46" s="331">
        <v>86.5</v>
      </c>
      <c r="AO46" s="331">
        <v>66.8</v>
      </c>
      <c r="AP46" s="331">
        <v>91.5</v>
      </c>
      <c r="AQ46" s="331">
        <v>83.5</v>
      </c>
      <c r="AR46" s="331">
        <v>83.5</v>
      </c>
      <c r="AS46" s="331">
        <v>84</v>
      </c>
    </row>
    <row r="47" spans="1:45" x14ac:dyDescent="0.15">
      <c r="A47" s="329"/>
      <c r="B47" s="330"/>
      <c r="C47" s="329" t="s">
        <v>86</v>
      </c>
      <c r="D47" s="331">
        <v>87.3</v>
      </c>
      <c r="E47" s="331">
        <v>87.3</v>
      </c>
      <c r="F47" s="331">
        <v>86.6</v>
      </c>
      <c r="G47" s="331">
        <v>93.7</v>
      </c>
      <c r="H47" s="331">
        <v>89.9</v>
      </c>
      <c r="I47" s="331">
        <v>69.8</v>
      </c>
      <c r="J47" s="331">
        <v>102</v>
      </c>
      <c r="K47" s="331">
        <v>55</v>
      </c>
      <c r="L47" s="331">
        <v>71.2</v>
      </c>
      <c r="M47" s="331">
        <v>104.6</v>
      </c>
      <c r="N47" s="331">
        <v>84.4</v>
      </c>
      <c r="O47" s="331">
        <v>87</v>
      </c>
      <c r="P47" s="331">
        <v>95.3</v>
      </c>
      <c r="Q47" s="331">
        <v>97.2</v>
      </c>
      <c r="R47" s="331">
        <v>86.1</v>
      </c>
      <c r="S47" s="331">
        <v>87.5</v>
      </c>
      <c r="T47" s="331">
        <v>86</v>
      </c>
      <c r="U47" s="331">
        <v>103.5</v>
      </c>
      <c r="V47" s="331">
        <v>90.4</v>
      </c>
      <c r="W47" s="331">
        <v>104.4</v>
      </c>
      <c r="X47" s="331">
        <v>72.5</v>
      </c>
      <c r="Y47" s="331">
        <v>104.6</v>
      </c>
      <c r="Z47" s="331">
        <v>71.3</v>
      </c>
      <c r="AA47" s="331">
        <v>91.4</v>
      </c>
      <c r="AB47" s="331">
        <v>88.5</v>
      </c>
      <c r="AC47" s="331">
        <v>111.2</v>
      </c>
      <c r="AD47" s="331">
        <v>88.7</v>
      </c>
      <c r="AE47" s="320"/>
      <c r="AF47" s="329"/>
      <c r="AG47" s="330"/>
      <c r="AH47" s="329" t="s">
        <v>86</v>
      </c>
      <c r="AI47" s="332">
        <f t="shared" si="30"/>
        <v>87.3</v>
      </c>
      <c r="AJ47" s="331">
        <v>84.4</v>
      </c>
      <c r="AK47" s="331">
        <v>77.8</v>
      </c>
      <c r="AL47" s="331">
        <v>73.599999999999994</v>
      </c>
      <c r="AM47" s="331">
        <v>90.4</v>
      </c>
      <c r="AN47" s="331">
        <v>93.3</v>
      </c>
      <c r="AO47" s="331">
        <v>63.4</v>
      </c>
      <c r="AP47" s="331">
        <v>101.1</v>
      </c>
      <c r="AQ47" s="331">
        <v>90.1</v>
      </c>
      <c r="AR47" s="331">
        <v>90</v>
      </c>
      <c r="AS47" s="331">
        <v>91.9</v>
      </c>
    </row>
    <row r="48" spans="1:45" x14ac:dyDescent="0.15">
      <c r="A48" s="329"/>
      <c r="B48" s="330"/>
      <c r="C48" s="329" t="s">
        <v>88</v>
      </c>
      <c r="D48" s="331">
        <v>113.2</v>
      </c>
      <c r="E48" s="331">
        <v>113.3</v>
      </c>
      <c r="F48" s="331">
        <v>92.3</v>
      </c>
      <c r="G48" s="331">
        <v>99.1</v>
      </c>
      <c r="H48" s="331">
        <v>118.8</v>
      </c>
      <c r="I48" s="331">
        <v>107.7</v>
      </c>
      <c r="J48" s="331">
        <v>168.4</v>
      </c>
      <c r="K48" s="331">
        <v>147.30000000000001</v>
      </c>
      <c r="L48" s="331">
        <v>76.099999999999994</v>
      </c>
      <c r="M48" s="331">
        <v>109.8</v>
      </c>
      <c r="N48" s="331">
        <v>95.9</v>
      </c>
      <c r="O48" s="331">
        <v>91.7</v>
      </c>
      <c r="P48" s="331">
        <v>101.8</v>
      </c>
      <c r="Q48" s="331">
        <v>97.2</v>
      </c>
      <c r="R48" s="331">
        <v>89</v>
      </c>
      <c r="S48" s="331">
        <v>98.9</v>
      </c>
      <c r="T48" s="331">
        <v>92</v>
      </c>
      <c r="U48" s="331">
        <v>114.9</v>
      </c>
      <c r="V48" s="331">
        <v>99.6</v>
      </c>
      <c r="W48" s="331">
        <v>110.7</v>
      </c>
      <c r="X48" s="331">
        <v>82.6</v>
      </c>
      <c r="Y48" s="331">
        <v>104.2</v>
      </c>
      <c r="Z48" s="331">
        <v>77.900000000000006</v>
      </c>
      <c r="AA48" s="331">
        <v>109.1</v>
      </c>
      <c r="AB48" s="331">
        <v>84.6</v>
      </c>
      <c r="AC48" s="331">
        <v>97.5</v>
      </c>
      <c r="AD48" s="331">
        <v>112.3</v>
      </c>
      <c r="AE48" s="320"/>
      <c r="AF48" s="329"/>
      <c r="AG48" s="330"/>
      <c r="AH48" s="329" t="s">
        <v>88</v>
      </c>
      <c r="AI48" s="332">
        <f t="shared" si="30"/>
        <v>113.2</v>
      </c>
      <c r="AJ48" s="331">
        <v>123.7</v>
      </c>
      <c r="AK48" s="331">
        <v>137.6</v>
      </c>
      <c r="AL48" s="331">
        <v>145</v>
      </c>
      <c r="AM48" s="331">
        <v>115</v>
      </c>
      <c r="AN48" s="331">
        <v>105.3</v>
      </c>
      <c r="AO48" s="331">
        <v>79.900000000000006</v>
      </c>
      <c r="AP48" s="331">
        <v>111.8</v>
      </c>
      <c r="AQ48" s="331">
        <v>102.8</v>
      </c>
      <c r="AR48" s="331">
        <v>103.2</v>
      </c>
      <c r="AS48" s="331">
        <v>95.7</v>
      </c>
    </row>
    <row r="49" spans="1:45" x14ac:dyDescent="0.15">
      <c r="A49" s="329"/>
      <c r="B49" s="330"/>
      <c r="C49" s="329" t="s">
        <v>89</v>
      </c>
      <c r="D49" s="331">
        <v>86.3</v>
      </c>
      <c r="E49" s="331">
        <v>86.3</v>
      </c>
      <c r="F49" s="331">
        <v>91.9</v>
      </c>
      <c r="G49" s="331">
        <v>82.7</v>
      </c>
      <c r="H49" s="331">
        <v>87.4</v>
      </c>
      <c r="I49" s="331">
        <v>56.8</v>
      </c>
      <c r="J49" s="331">
        <v>94.8</v>
      </c>
      <c r="K49" s="331">
        <v>37</v>
      </c>
      <c r="L49" s="331">
        <v>83.9</v>
      </c>
      <c r="M49" s="331">
        <v>91.8</v>
      </c>
      <c r="N49" s="331">
        <v>65.5</v>
      </c>
      <c r="O49" s="331">
        <v>87.6</v>
      </c>
      <c r="P49" s="331">
        <v>107.6</v>
      </c>
      <c r="Q49" s="331">
        <v>101.1</v>
      </c>
      <c r="R49" s="331">
        <v>94.1</v>
      </c>
      <c r="S49" s="331">
        <v>95.5</v>
      </c>
      <c r="T49" s="331">
        <v>94.7</v>
      </c>
      <c r="U49" s="331">
        <v>110.1</v>
      </c>
      <c r="V49" s="331">
        <v>100.7</v>
      </c>
      <c r="W49" s="331">
        <v>110.6</v>
      </c>
      <c r="X49" s="331">
        <v>83.2</v>
      </c>
      <c r="Y49" s="331">
        <v>104.5</v>
      </c>
      <c r="Z49" s="331">
        <v>76</v>
      </c>
      <c r="AA49" s="331">
        <v>114</v>
      </c>
      <c r="AB49" s="331">
        <v>90.2</v>
      </c>
      <c r="AC49" s="331">
        <v>84.4</v>
      </c>
      <c r="AD49" s="331">
        <v>86.2</v>
      </c>
      <c r="AE49" s="320"/>
      <c r="AF49" s="329"/>
      <c r="AG49" s="330"/>
      <c r="AH49" s="329" t="s">
        <v>89</v>
      </c>
      <c r="AI49" s="332">
        <f t="shared" si="30"/>
        <v>86.3</v>
      </c>
      <c r="AJ49" s="331">
        <v>78</v>
      </c>
      <c r="AK49" s="331">
        <v>64.8</v>
      </c>
      <c r="AL49" s="331">
        <v>57.6</v>
      </c>
      <c r="AM49" s="331">
        <v>87.2</v>
      </c>
      <c r="AN49" s="331">
        <v>95.5</v>
      </c>
      <c r="AO49" s="331">
        <v>42.9</v>
      </c>
      <c r="AP49" s="331">
        <v>109</v>
      </c>
      <c r="AQ49" s="331">
        <v>94.5</v>
      </c>
      <c r="AR49" s="331">
        <v>94.6</v>
      </c>
      <c r="AS49" s="331">
        <v>92.8</v>
      </c>
    </row>
    <row r="50" spans="1:45" x14ac:dyDescent="0.15">
      <c r="A50" s="329"/>
      <c r="B50" s="330"/>
      <c r="C50" s="329" t="s">
        <v>90</v>
      </c>
      <c r="D50" s="331">
        <v>83.7</v>
      </c>
      <c r="E50" s="331">
        <v>83.7</v>
      </c>
      <c r="F50" s="331">
        <v>96.1</v>
      </c>
      <c r="G50" s="331">
        <v>87.7</v>
      </c>
      <c r="H50" s="331">
        <v>81.3</v>
      </c>
      <c r="I50" s="331">
        <v>58.4</v>
      </c>
      <c r="J50" s="331">
        <v>98.9</v>
      </c>
      <c r="K50" s="331">
        <v>48.9</v>
      </c>
      <c r="L50" s="331">
        <v>86.7</v>
      </c>
      <c r="M50" s="331">
        <v>92.6</v>
      </c>
      <c r="N50" s="331">
        <v>76.8</v>
      </c>
      <c r="O50" s="331">
        <v>79.599999999999994</v>
      </c>
      <c r="P50" s="331">
        <v>97</v>
      </c>
      <c r="Q50" s="331">
        <v>95.4</v>
      </c>
      <c r="R50" s="331">
        <v>90.2</v>
      </c>
      <c r="S50" s="331">
        <v>95.7</v>
      </c>
      <c r="T50" s="331">
        <v>92.7</v>
      </c>
      <c r="U50" s="331">
        <v>86.9</v>
      </c>
      <c r="V50" s="331">
        <v>93.7</v>
      </c>
      <c r="W50" s="331">
        <v>93.2</v>
      </c>
      <c r="X50" s="331">
        <v>81.400000000000006</v>
      </c>
      <c r="Y50" s="331">
        <v>104.2</v>
      </c>
      <c r="Z50" s="331">
        <v>79</v>
      </c>
      <c r="AA50" s="331">
        <v>107.5</v>
      </c>
      <c r="AB50" s="331">
        <v>79.3</v>
      </c>
      <c r="AC50" s="331">
        <v>78.7</v>
      </c>
      <c r="AD50" s="331">
        <v>83.4</v>
      </c>
      <c r="AE50" s="320"/>
      <c r="AF50" s="329"/>
      <c r="AG50" s="330"/>
      <c r="AH50" s="329" t="s">
        <v>90</v>
      </c>
      <c r="AI50" s="332">
        <f t="shared" si="30"/>
        <v>83.7</v>
      </c>
      <c r="AJ50" s="331">
        <v>73</v>
      </c>
      <c r="AK50" s="331">
        <v>64.599999999999994</v>
      </c>
      <c r="AL50" s="331">
        <v>59.7</v>
      </c>
      <c r="AM50" s="331">
        <v>79.400000000000006</v>
      </c>
      <c r="AN50" s="331">
        <v>84.2</v>
      </c>
      <c r="AO50" s="331">
        <v>54.5</v>
      </c>
      <c r="AP50" s="331">
        <v>91.8</v>
      </c>
      <c r="AQ50" s="331">
        <v>94.3</v>
      </c>
      <c r="AR50" s="331">
        <v>94.4</v>
      </c>
      <c r="AS50" s="331">
        <v>93.6</v>
      </c>
    </row>
    <row r="51" spans="1:45" x14ac:dyDescent="0.15">
      <c r="A51" s="329"/>
      <c r="B51" s="330"/>
      <c r="C51" s="329" t="s">
        <v>91</v>
      </c>
      <c r="D51" s="331">
        <v>90.4</v>
      </c>
      <c r="E51" s="331">
        <v>90.4</v>
      </c>
      <c r="F51" s="331">
        <v>98.4</v>
      </c>
      <c r="G51" s="331">
        <v>84</v>
      </c>
      <c r="H51" s="331">
        <v>86.3</v>
      </c>
      <c r="I51" s="331">
        <v>74.7</v>
      </c>
      <c r="J51" s="331">
        <v>103.5</v>
      </c>
      <c r="K51" s="331">
        <v>41.5</v>
      </c>
      <c r="L51" s="331">
        <v>110</v>
      </c>
      <c r="M51" s="331">
        <v>103.3</v>
      </c>
      <c r="N51" s="331">
        <v>73.400000000000006</v>
      </c>
      <c r="O51" s="331">
        <v>86.6</v>
      </c>
      <c r="P51" s="331">
        <v>98.1</v>
      </c>
      <c r="Q51" s="331">
        <v>108.2</v>
      </c>
      <c r="R51" s="331">
        <v>94</v>
      </c>
      <c r="S51" s="331">
        <v>101.4</v>
      </c>
      <c r="T51" s="331">
        <v>93.3</v>
      </c>
      <c r="U51" s="331">
        <v>95.8</v>
      </c>
      <c r="V51" s="331">
        <v>93.7</v>
      </c>
      <c r="W51" s="331">
        <v>93.8</v>
      </c>
      <c r="X51" s="331">
        <v>81.599999999999994</v>
      </c>
      <c r="Y51" s="331">
        <v>102.9</v>
      </c>
      <c r="Z51" s="331">
        <v>79.900000000000006</v>
      </c>
      <c r="AA51" s="331">
        <v>106.9</v>
      </c>
      <c r="AB51" s="331">
        <v>82.1</v>
      </c>
      <c r="AC51" s="331">
        <v>98.6</v>
      </c>
      <c r="AD51" s="331">
        <v>90.8</v>
      </c>
      <c r="AE51" s="320"/>
      <c r="AF51" s="329"/>
      <c r="AG51" s="330"/>
      <c r="AH51" s="329" t="s">
        <v>91</v>
      </c>
      <c r="AI51" s="332">
        <f t="shared" si="30"/>
        <v>90.4</v>
      </c>
      <c r="AJ51" s="331">
        <v>80.599999999999994</v>
      </c>
      <c r="AK51" s="331">
        <v>72.599999999999994</v>
      </c>
      <c r="AL51" s="331">
        <v>67.599999999999994</v>
      </c>
      <c r="AM51" s="331">
        <v>88</v>
      </c>
      <c r="AN51" s="331">
        <v>91.2</v>
      </c>
      <c r="AO51" s="331">
        <v>58</v>
      </c>
      <c r="AP51" s="331">
        <v>99.7</v>
      </c>
      <c r="AQ51" s="331">
        <v>100</v>
      </c>
      <c r="AR51" s="331">
        <v>100.3</v>
      </c>
      <c r="AS51" s="331">
        <v>94.5</v>
      </c>
    </row>
    <row r="52" spans="1:45" x14ac:dyDescent="0.15">
      <c r="A52" s="329"/>
      <c r="B52" s="330"/>
      <c r="C52" s="329" t="s">
        <v>92</v>
      </c>
      <c r="D52" s="331">
        <v>94</v>
      </c>
      <c r="E52" s="331">
        <v>94</v>
      </c>
      <c r="F52" s="331">
        <v>99.2</v>
      </c>
      <c r="G52" s="331">
        <v>83.7</v>
      </c>
      <c r="H52" s="331">
        <v>94.5</v>
      </c>
      <c r="I52" s="331">
        <v>72.7</v>
      </c>
      <c r="J52" s="331">
        <v>106.2</v>
      </c>
      <c r="K52" s="331">
        <v>63.3</v>
      </c>
      <c r="L52" s="331">
        <v>114.1</v>
      </c>
      <c r="M52" s="331">
        <v>109.8</v>
      </c>
      <c r="N52" s="331">
        <v>88.9</v>
      </c>
      <c r="O52" s="331">
        <v>88.9</v>
      </c>
      <c r="P52" s="331">
        <v>111.6</v>
      </c>
      <c r="Q52" s="331">
        <v>108.6</v>
      </c>
      <c r="R52" s="331">
        <v>96.3</v>
      </c>
      <c r="S52" s="331">
        <v>100</v>
      </c>
      <c r="T52" s="331">
        <v>95.9</v>
      </c>
      <c r="U52" s="331">
        <v>92</v>
      </c>
      <c r="V52" s="331">
        <v>97.2</v>
      </c>
      <c r="W52" s="331">
        <v>95.6</v>
      </c>
      <c r="X52" s="331">
        <v>86.3</v>
      </c>
      <c r="Y52" s="331">
        <v>103.4</v>
      </c>
      <c r="Z52" s="331">
        <v>86.6</v>
      </c>
      <c r="AA52" s="331">
        <v>111.4</v>
      </c>
      <c r="AB52" s="331">
        <v>88.5</v>
      </c>
      <c r="AC52" s="331">
        <v>123.6</v>
      </c>
      <c r="AD52" s="331">
        <v>95.7</v>
      </c>
      <c r="AE52" s="320"/>
      <c r="AF52" s="329"/>
      <c r="AG52" s="330"/>
      <c r="AH52" s="329" t="s">
        <v>92</v>
      </c>
      <c r="AI52" s="332">
        <f t="shared" si="30"/>
        <v>94</v>
      </c>
      <c r="AJ52" s="331">
        <v>84.3</v>
      </c>
      <c r="AK52" s="331">
        <v>74.3</v>
      </c>
      <c r="AL52" s="331">
        <v>69.400000000000006</v>
      </c>
      <c r="AM52" s="331">
        <v>89.4</v>
      </c>
      <c r="AN52" s="331">
        <v>97.6</v>
      </c>
      <c r="AO52" s="331">
        <v>77.2</v>
      </c>
      <c r="AP52" s="331">
        <v>102.8</v>
      </c>
      <c r="AQ52" s="331">
        <v>103.6</v>
      </c>
      <c r="AR52" s="331">
        <v>104.3</v>
      </c>
      <c r="AS52" s="331">
        <v>90.8</v>
      </c>
    </row>
    <row r="53" spans="1:45" x14ac:dyDescent="0.15">
      <c r="A53" s="329"/>
      <c r="B53" s="330"/>
      <c r="C53" s="329" t="s">
        <v>93</v>
      </c>
      <c r="D53" s="331">
        <v>86.7</v>
      </c>
      <c r="E53" s="331">
        <v>86.7</v>
      </c>
      <c r="F53" s="331">
        <v>98.4</v>
      </c>
      <c r="G53" s="331">
        <v>78.5</v>
      </c>
      <c r="H53" s="331">
        <v>90.3</v>
      </c>
      <c r="I53" s="331">
        <v>76.099999999999994</v>
      </c>
      <c r="J53" s="331">
        <v>92.9</v>
      </c>
      <c r="K53" s="331">
        <v>61.7</v>
      </c>
      <c r="L53" s="331">
        <v>97.3</v>
      </c>
      <c r="M53" s="331">
        <v>98.4</v>
      </c>
      <c r="N53" s="331">
        <v>76.3</v>
      </c>
      <c r="O53" s="331">
        <v>86.6</v>
      </c>
      <c r="P53" s="331">
        <v>93.7</v>
      </c>
      <c r="Q53" s="331">
        <v>117</v>
      </c>
      <c r="R53" s="331">
        <v>86.7</v>
      </c>
      <c r="S53" s="331">
        <v>98</v>
      </c>
      <c r="T53" s="331">
        <v>93.6</v>
      </c>
      <c r="U53" s="331">
        <v>76.900000000000006</v>
      </c>
      <c r="V53" s="331">
        <v>84</v>
      </c>
      <c r="W53" s="331">
        <v>83.4</v>
      </c>
      <c r="X53" s="331">
        <v>78.400000000000006</v>
      </c>
      <c r="Y53" s="331">
        <v>103</v>
      </c>
      <c r="Z53" s="331">
        <v>68.8</v>
      </c>
      <c r="AA53" s="331">
        <v>89</v>
      </c>
      <c r="AB53" s="331">
        <v>72.8</v>
      </c>
      <c r="AC53" s="331">
        <v>114.4</v>
      </c>
      <c r="AD53" s="331">
        <v>88.3</v>
      </c>
      <c r="AE53" s="320"/>
      <c r="AF53" s="329"/>
      <c r="AG53" s="330"/>
      <c r="AH53" s="329" t="s">
        <v>93</v>
      </c>
      <c r="AI53" s="332">
        <f t="shared" si="30"/>
        <v>86.7</v>
      </c>
      <c r="AJ53" s="331">
        <v>77.2</v>
      </c>
      <c r="AK53" s="331">
        <v>72.7</v>
      </c>
      <c r="AL53" s="331">
        <v>68.8</v>
      </c>
      <c r="AM53" s="331">
        <v>84.9</v>
      </c>
      <c r="AN53" s="331">
        <v>83.1</v>
      </c>
      <c r="AO53" s="331">
        <v>75.2</v>
      </c>
      <c r="AP53" s="331">
        <v>85.1</v>
      </c>
      <c r="AQ53" s="331">
        <v>96</v>
      </c>
      <c r="AR53" s="331">
        <v>96.5</v>
      </c>
      <c r="AS53" s="331">
        <v>87.7</v>
      </c>
    </row>
    <row r="54" spans="1:45" x14ac:dyDescent="0.15">
      <c r="A54" s="329"/>
      <c r="B54" s="330"/>
      <c r="C54" s="329" t="s">
        <v>94</v>
      </c>
      <c r="D54" s="331">
        <v>95.3</v>
      </c>
      <c r="E54" s="331">
        <v>95.3</v>
      </c>
      <c r="F54" s="331">
        <v>100.1</v>
      </c>
      <c r="G54" s="331">
        <v>86.5</v>
      </c>
      <c r="H54" s="331">
        <v>97.2</v>
      </c>
      <c r="I54" s="331">
        <v>79.599999999999994</v>
      </c>
      <c r="J54" s="331">
        <v>117.9</v>
      </c>
      <c r="K54" s="331">
        <v>71.5</v>
      </c>
      <c r="L54" s="331">
        <v>109.1</v>
      </c>
      <c r="M54" s="331">
        <v>118</v>
      </c>
      <c r="N54" s="331">
        <v>86.5</v>
      </c>
      <c r="O54" s="331">
        <v>91.1</v>
      </c>
      <c r="P54" s="331">
        <v>102.9</v>
      </c>
      <c r="Q54" s="331">
        <v>104.8</v>
      </c>
      <c r="R54" s="331">
        <v>94.6</v>
      </c>
      <c r="S54" s="331">
        <v>97.6</v>
      </c>
      <c r="T54" s="331">
        <v>94.9</v>
      </c>
      <c r="U54" s="331">
        <v>82.2</v>
      </c>
      <c r="V54" s="331">
        <v>93.6</v>
      </c>
      <c r="W54" s="331">
        <v>98.5</v>
      </c>
      <c r="X54" s="331">
        <v>79</v>
      </c>
      <c r="Y54" s="331">
        <v>105.2</v>
      </c>
      <c r="Z54" s="331">
        <v>74.2</v>
      </c>
      <c r="AA54" s="331">
        <v>104.5</v>
      </c>
      <c r="AB54" s="331">
        <v>84</v>
      </c>
      <c r="AC54" s="331">
        <v>102.2</v>
      </c>
      <c r="AD54" s="331">
        <v>95.7</v>
      </c>
      <c r="AE54" s="320"/>
      <c r="AF54" s="329"/>
      <c r="AG54" s="330"/>
      <c r="AH54" s="329" t="s">
        <v>94</v>
      </c>
      <c r="AI54" s="332">
        <f t="shared" si="30"/>
        <v>95.3</v>
      </c>
      <c r="AJ54" s="331">
        <v>87.7</v>
      </c>
      <c r="AK54" s="331">
        <v>85.1</v>
      </c>
      <c r="AL54" s="331">
        <v>83</v>
      </c>
      <c r="AM54" s="331">
        <v>91.6</v>
      </c>
      <c r="AN54" s="331">
        <v>91.2</v>
      </c>
      <c r="AO54" s="331">
        <v>89.2</v>
      </c>
      <c r="AP54" s="331">
        <v>91.8</v>
      </c>
      <c r="AQ54" s="331">
        <v>102.8</v>
      </c>
      <c r="AR54" s="331">
        <v>103.4</v>
      </c>
      <c r="AS54" s="331">
        <v>91.1</v>
      </c>
    </row>
    <row r="55" spans="1:45" x14ac:dyDescent="0.15">
      <c r="A55" s="329"/>
      <c r="B55" s="330"/>
      <c r="C55" s="329" t="s">
        <v>95</v>
      </c>
      <c r="D55" s="331">
        <v>97.9</v>
      </c>
      <c r="E55" s="331">
        <v>97.9</v>
      </c>
      <c r="F55" s="331">
        <v>102.4</v>
      </c>
      <c r="G55" s="331">
        <v>85.6</v>
      </c>
      <c r="H55" s="331">
        <v>96.6</v>
      </c>
      <c r="I55" s="331">
        <v>65.3</v>
      </c>
      <c r="J55" s="331">
        <v>116.5</v>
      </c>
      <c r="K55" s="331">
        <v>54.9</v>
      </c>
      <c r="L55" s="331">
        <v>142.19999999999999</v>
      </c>
      <c r="M55" s="331">
        <v>135</v>
      </c>
      <c r="N55" s="331">
        <v>77.099999999999994</v>
      </c>
      <c r="O55" s="331">
        <v>100.4</v>
      </c>
      <c r="P55" s="331">
        <v>112.5</v>
      </c>
      <c r="Q55" s="331">
        <v>119</v>
      </c>
      <c r="R55" s="331">
        <v>96.5</v>
      </c>
      <c r="S55" s="331">
        <v>107.8</v>
      </c>
      <c r="T55" s="331">
        <v>94</v>
      </c>
      <c r="U55" s="331">
        <v>97.8</v>
      </c>
      <c r="V55" s="331">
        <v>96.4</v>
      </c>
      <c r="W55" s="331">
        <v>100.8</v>
      </c>
      <c r="X55" s="331">
        <v>78.400000000000006</v>
      </c>
      <c r="Y55" s="331">
        <v>106.2</v>
      </c>
      <c r="Z55" s="331">
        <v>85.9</v>
      </c>
      <c r="AA55" s="331">
        <v>107.3</v>
      </c>
      <c r="AB55" s="331">
        <v>88.3</v>
      </c>
      <c r="AC55" s="331">
        <v>98.6</v>
      </c>
      <c r="AD55" s="331">
        <v>98</v>
      </c>
      <c r="AE55" s="320"/>
      <c r="AF55" s="329"/>
      <c r="AG55" s="330"/>
      <c r="AH55" s="329" t="s">
        <v>95</v>
      </c>
      <c r="AI55" s="332">
        <f t="shared" si="30"/>
        <v>97.9</v>
      </c>
      <c r="AJ55" s="331">
        <v>86.2</v>
      </c>
      <c r="AK55" s="331">
        <v>77.099999999999994</v>
      </c>
      <c r="AL55" s="331">
        <v>72.599999999999994</v>
      </c>
      <c r="AM55" s="331">
        <v>91</v>
      </c>
      <c r="AN55" s="331">
        <v>98.3</v>
      </c>
      <c r="AO55" s="331">
        <v>71.7</v>
      </c>
      <c r="AP55" s="331">
        <v>105.1</v>
      </c>
      <c r="AQ55" s="331">
        <v>109.5</v>
      </c>
      <c r="AR55" s="331">
        <v>109.4</v>
      </c>
      <c r="AS55" s="331">
        <v>111.8</v>
      </c>
    </row>
    <row r="56" spans="1:45" x14ac:dyDescent="0.15">
      <c r="A56" s="329"/>
      <c r="B56" s="330"/>
      <c r="C56" s="329" t="s">
        <v>96</v>
      </c>
      <c r="D56" s="331">
        <v>97.4</v>
      </c>
      <c r="E56" s="331">
        <v>97.4</v>
      </c>
      <c r="F56" s="331">
        <v>103</v>
      </c>
      <c r="G56" s="331">
        <v>89.9</v>
      </c>
      <c r="H56" s="331">
        <v>96.7</v>
      </c>
      <c r="I56" s="331">
        <v>68.3</v>
      </c>
      <c r="J56" s="331">
        <v>111.2</v>
      </c>
      <c r="K56" s="331">
        <v>68.5</v>
      </c>
      <c r="L56" s="331">
        <v>135.69999999999999</v>
      </c>
      <c r="M56" s="331">
        <v>126.7</v>
      </c>
      <c r="N56" s="331">
        <v>77.400000000000006</v>
      </c>
      <c r="O56" s="331">
        <v>91.9</v>
      </c>
      <c r="P56" s="331">
        <v>101.7</v>
      </c>
      <c r="Q56" s="331">
        <v>109</v>
      </c>
      <c r="R56" s="331">
        <v>96</v>
      </c>
      <c r="S56" s="331">
        <v>105</v>
      </c>
      <c r="T56" s="331">
        <v>95.6</v>
      </c>
      <c r="U56" s="331">
        <v>106.2</v>
      </c>
      <c r="V56" s="331">
        <v>94.4</v>
      </c>
      <c r="W56" s="331">
        <v>100.3</v>
      </c>
      <c r="X56" s="331">
        <v>77.599999999999994</v>
      </c>
      <c r="Y56" s="331">
        <v>105.9</v>
      </c>
      <c r="Z56" s="331">
        <v>83.4</v>
      </c>
      <c r="AA56" s="331">
        <v>101.6</v>
      </c>
      <c r="AB56" s="331">
        <v>108.5</v>
      </c>
      <c r="AC56" s="331">
        <v>105</v>
      </c>
      <c r="AD56" s="331">
        <v>97.9</v>
      </c>
      <c r="AE56" s="320"/>
      <c r="AF56" s="329"/>
      <c r="AG56" s="330"/>
      <c r="AH56" s="329" t="s">
        <v>96</v>
      </c>
      <c r="AI56" s="332">
        <f t="shared" si="30"/>
        <v>97.4</v>
      </c>
      <c r="AJ56" s="331">
        <v>86.5</v>
      </c>
      <c r="AK56" s="331">
        <v>77.599999999999994</v>
      </c>
      <c r="AL56" s="331">
        <v>73.400000000000006</v>
      </c>
      <c r="AM56" s="331">
        <v>90.4</v>
      </c>
      <c r="AN56" s="331">
        <v>98.4</v>
      </c>
      <c r="AO56" s="331">
        <v>72.8</v>
      </c>
      <c r="AP56" s="331">
        <v>104.9</v>
      </c>
      <c r="AQ56" s="331">
        <v>108.3</v>
      </c>
      <c r="AR56" s="331">
        <v>108.3</v>
      </c>
      <c r="AS56" s="331">
        <v>108.5</v>
      </c>
    </row>
    <row r="57" spans="1:45" x14ac:dyDescent="0.15">
      <c r="A57" s="329"/>
      <c r="B57" s="339" t="s">
        <v>276</v>
      </c>
      <c r="C57" s="329" t="s">
        <v>97</v>
      </c>
      <c r="D57" s="331">
        <v>100.5</v>
      </c>
      <c r="E57" s="331">
        <v>100.5</v>
      </c>
      <c r="F57" s="331">
        <v>101.7</v>
      </c>
      <c r="G57" s="331">
        <v>89.6</v>
      </c>
      <c r="H57" s="331">
        <v>93.6</v>
      </c>
      <c r="I57" s="331">
        <v>76.2</v>
      </c>
      <c r="J57" s="331">
        <v>125.6</v>
      </c>
      <c r="K57" s="331">
        <v>66.599999999999994</v>
      </c>
      <c r="L57" s="331">
        <v>138</v>
      </c>
      <c r="M57" s="331">
        <v>114</v>
      </c>
      <c r="N57" s="331">
        <v>77.5</v>
      </c>
      <c r="O57" s="331">
        <v>92.2</v>
      </c>
      <c r="P57" s="331">
        <v>101.3</v>
      </c>
      <c r="Q57" s="331">
        <v>111.5</v>
      </c>
      <c r="R57" s="331">
        <v>89.3</v>
      </c>
      <c r="S57" s="331">
        <v>103.4</v>
      </c>
      <c r="T57" s="331">
        <v>93.5</v>
      </c>
      <c r="U57" s="331">
        <v>118.5</v>
      </c>
      <c r="V57" s="331">
        <v>91.3</v>
      </c>
      <c r="W57" s="331">
        <v>96.5</v>
      </c>
      <c r="X57" s="331">
        <v>80.3</v>
      </c>
      <c r="Y57" s="331">
        <v>106.2</v>
      </c>
      <c r="Z57" s="331">
        <v>73.900000000000006</v>
      </c>
      <c r="AA57" s="331">
        <v>96.2</v>
      </c>
      <c r="AB57" s="331">
        <v>107</v>
      </c>
      <c r="AC57" s="331">
        <v>109.5</v>
      </c>
      <c r="AD57" s="331">
        <v>101.1</v>
      </c>
      <c r="AE57" s="320" t="s">
        <v>9</v>
      </c>
      <c r="AF57" s="329"/>
      <c r="AG57" s="339" t="s">
        <v>276</v>
      </c>
      <c r="AH57" s="329" t="s">
        <v>97</v>
      </c>
      <c r="AI57" s="338">
        <f t="shared" si="30"/>
        <v>100.5</v>
      </c>
      <c r="AJ57" s="331">
        <v>93.6</v>
      </c>
      <c r="AK57" s="331">
        <v>86.3</v>
      </c>
      <c r="AL57" s="331">
        <v>86.2</v>
      </c>
      <c r="AM57" s="331">
        <v>86.7</v>
      </c>
      <c r="AN57" s="331">
        <v>103.2</v>
      </c>
      <c r="AO57" s="331">
        <v>70.900000000000006</v>
      </c>
      <c r="AP57" s="331">
        <v>111.5</v>
      </c>
      <c r="AQ57" s="331">
        <v>107.4</v>
      </c>
      <c r="AR57" s="331">
        <v>107.9</v>
      </c>
      <c r="AS57" s="331">
        <v>99.2</v>
      </c>
    </row>
    <row r="58" spans="1:45" x14ac:dyDescent="0.15">
      <c r="A58" s="329"/>
      <c r="B58" s="340" t="s">
        <v>277</v>
      </c>
      <c r="C58" s="326" t="s">
        <v>84</v>
      </c>
      <c r="D58" s="334">
        <v>93.6</v>
      </c>
      <c r="E58" s="334">
        <v>93.6</v>
      </c>
      <c r="F58" s="334">
        <v>103.4</v>
      </c>
      <c r="G58" s="334">
        <v>87.3</v>
      </c>
      <c r="H58" s="334">
        <v>93.6</v>
      </c>
      <c r="I58" s="334">
        <v>69</v>
      </c>
      <c r="J58" s="334">
        <v>109.9</v>
      </c>
      <c r="K58" s="334">
        <v>85</v>
      </c>
      <c r="L58" s="334">
        <v>143.69999999999999</v>
      </c>
      <c r="M58" s="334">
        <v>118.6</v>
      </c>
      <c r="N58" s="334">
        <v>79.8</v>
      </c>
      <c r="O58" s="334">
        <v>87.3</v>
      </c>
      <c r="P58" s="334">
        <v>90.2</v>
      </c>
      <c r="Q58" s="334">
        <v>99.9</v>
      </c>
      <c r="R58" s="334">
        <v>81.400000000000006</v>
      </c>
      <c r="S58" s="334">
        <v>89.8</v>
      </c>
      <c r="T58" s="334">
        <v>89.3</v>
      </c>
      <c r="U58" s="334">
        <v>89.9</v>
      </c>
      <c r="V58" s="334">
        <v>84.8</v>
      </c>
      <c r="W58" s="334">
        <v>93.5</v>
      </c>
      <c r="X58" s="334">
        <v>69.900000000000006</v>
      </c>
      <c r="Y58" s="334">
        <v>105.4</v>
      </c>
      <c r="Z58" s="334">
        <v>64.3</v>
      </c>
      <c r="AA58" s="334">
        <v>87.8</v>
      </c>
      <c r="AB58" s="334">
        <v>99.3</v>
      </c>
      <c r="AC58" s="334">
        <v>109.8</v>
      </c>
      <c r="AD58" s="334">
        <v>94.5</v>
      </c>
      <c r="AE58" s="320" t="s">
        <v>9</v>
      </c>
      <c r="AF58" s="329"/>
      <c r="AG58" s="340" t="s">
        <v>277</v>
      </c>
      <c r="AH58" s="326" t="s">
        <v>84</v>
      </c>
      <c r="AI58" s="332">
        <f t="shared" si="30"/>
        <v>93.6</v>
      </c>
      <c r="AJ58" s="334">
        <v>82.4</v>
      </c>
      <c r="AK58" s="334">
        <v>79.599999999999994</v>
      </c>
      <c r="AL58" s="334">
        <v>78.900000000000006</v>
      </c>
      <c r="AM58" s="334">
        <v>81.8</v>
      </c>
      <c r="AN58" s="334">
        <v>86</v>
      </c>
      <c r="AO58" s="334">
        <v>81.7</v>
      </c>
      <c r="AP58" s="334">
        <v>87.1</v>
      </c>
      <c r="AQ58" s="334">
        <v>104.6</v>
      </c>
      <c r="AR58" s="334">
        <v>105.7</v>
      </c>
      <c r="AS58" s="334">
        <v>84.7</v>
      </c>
    </row>
    <row r="59" spans="1:45" x14ac:dyDescent="0.15">
      <c r="A59" s="329"/>
      <c r="B59" s="341" t="s">
        <v>102</v>
      </c>
      <c r="C59" s="329" t="s">
        <v>86</v>
      </c>
      <c r="D59" s="331">
        <v>99</v>
      </c>
      <c r="E59" s="331">
        <v>99</v>
      </c>
      <c r="F59" s="331">
        <v>97</v>
      </c>
      <c r="G59" s="331">
        <v>100.2</v>
      </c>
      <c r="H59" s="331">
        <v>91.6</v>
      </c>
      <c r="I59" s="331">
        <v>77.599999999999994</v>
      </c>
      <c r="J59" s="331">
        <v>119.2</v>
      </c>
      <c r="K59" s="331">
        <v>110.6</v>
      </c>
      <c r="L59" s="331">
        <v>141.6</v>
      </c>
      <c r="M59" s="331">
        <v>125.6</v>
      </c>
      <c r="N59" s="331">
        <v>83</v>
      </c>
      <c r="O59" s="331">
        <v>87.8</v>
      </c>
      <c r="P59" s="331">
        <v>90.8</v>
      </c>
      <c r="Q59" s="331">
        <v>95.2</v>
      </c>
      <c r="R59" s="331">
        <v>88.4</v>
      </c>
      <c r="S59" s="331">
        <v>91.7</v>
      </c>
      <c r="T59" s="331">
        <v>83.5</v>
      </c>
      <c r="U59" s="331">
        <v>100.6</v>
      </c>
      <c r="V59" s="331">
        <v>89.7</v>
      </c>
      <c r="W59" s="331">
        <v>105.2</v>
      </c>
      <c r="X59" s="331">
        <v>71</v>
      </c>
      <c r="Y59" s="331">
        <v>105.9</v>
      </c>
      <c r="Z59" s="331">
        <v>62</v>
      </c>
      <c r="AA59" s="331">
        <v>93</v>
      </c>
      <c r="AB59" s="331">
        <v>109.6</v>
      </c>
      <c r="AC59" s="331">
        <v>106.6</v>
      </c>
      <c r="AD59" s="331">
        <v>99.5</v>
      </c>
      <c r="AE59" s="320" t="s">
        <v>9</v>
      </c>
      <c r="AF59" s="329"/>
      <c r="AG59" s="341" t="s">
        <v>102</v>
      </c>
      <c r="AH59" s="329" t="s">
        <v>86</v>
      </c>
      <c r="AI59" s="332">
        <f t="shared" si="30"/>
        <v>99</v>
      </c>
      <c r="AJ59" s="331">
        <v>92.2</v>
      </c>
      <c r="AK59" s="331">
        <v>89.9</v>
      </c>
      <c r="AL59" s="331">
        <v>91.7</v>
      </c>
      <c r="AM59" s="331">
        <v>84.5</v>
      </c>
      <c r="AN59" s="331">
        <v>95.2</v>
      </c>
      <c r="AO59" s="331">
        <v>86.5</v>
      </c>
      <c r="AP59" s="331">
        <v>97.5</v>
      </c>
      <c r="AQ59" s="331">
        <v>105.8</v>
      </c>
      <c r="AR59" s="331">
        <v>106.9</v>
      </c>
      <c r="AS59" s="331">
        <v>84.7</v>
      </c>
    </row>
    <row r="60" spans="1:45" x14ac:dyDescent="0.15">
      <c r="A60" s="329" t="s">
        <v>276</v>
      </c>
      <c r="B60" s="341" t="s">
        <v>102</v>
      </c>
      <c r="C60" s="329" t="s">
        <v>88</v>
      </c>
      <c r="D60" s="331">
        <v>124.5</v>
      </c>
      <c r="E60" s="331">
        <v>124.5</v>
      </c>
      <c r="F60" s="331">
        <v>107.4</v>
      </c>
      <c r="G60" s="331">
        <v>93.3</v>
      </c>
      <c r="H60" s="331">
        <v>106.6</v>
      </c>
      <c r="I60" s="331">
        <v>133.1</v>
      </c>
      <c r="J60" s="331">
        <v>160.80000000000001</v>
      </c>
      <c r="K60" s="331">
        <v>176.5</v>
      </c>
      <c r="L60" s="331">
        <v>171.5</v>
      </c>
      <c r="M60" s="331">
        <v>131.9</v>
      </c>
      <c r="N60" s="331">
        <v>105.7</v>
      </c>
      <c r="O60" s="331">
        <v>92.4</v>
      </c>
      <c r="P60" s="331">
        <v>103.3</v>
      </c>
      <c r="Q60" s="331">
        <v>80.5</v>
      </c>
      <c r="R60" s="331">
        <v>93.2</v>
      </c>
      <c r="S60" s="331">
        <v>105</v>
      </c>
      <c r="T60" s="331">
        <v>93.3</v>
      </c>
      <c r="U60" s="331">
        <v>112.6</v>
      </c>
      <c r="V60" s="331">
        <v>97.1</v>
      </c>
      <c r="W60" s="331">
        <v>110.7</v>
      </c>
      <c r="X60" s="331">
        <v>78</v>
      </c>
      <c r="Y60" s="331">
        <v>109.4</v>
      </c>
      <c r="Z60" s="331">
        <v>70.5</v>
      </c>
      <c r="AA60" s="331">
        <v>104.2</v>
      </c>
      <c r="AB60" s="331">
        <v>99</v>
      </c>
      <c r="AC60" s="331">
        <v>96.6</v>
      </c>
      <c r="AD60" s="331">
        <v>122.8</v>
      </c>
      <c r="AE60" s="320" t="s">
        <v>9</v>
      </c>
      <c r="AF60" s="329" t="s">
        <v>276</v>
      </c>
      <c r="AG60" s="341" t="s">
        <v>102</v>
      </c>
      <c r="AH60" s="329" t="s">
        <v>88</v>
      </c>
      <c r="AI60" s="332">
        <f t="shared" si="30"/>
        <v>124.5</v>
      </c>
      <c r="AJ60" s="331">
        <v>123.1</v>
      </c>
      <c r="AK60" s="331">
        <v>137.69999999999999</v>
      </c>
      <c r="AL60" s="331">
        <v>151.1</v>
      </c>
      <c r="AM60" s="331">
        <v>96.7</v>
      </c>
      <c r="AN60" s="331">
        <v>103.6</v>
      </c>
      <c r="AO60" s="331">
        <v>89</v>
      </c>
      <c r="AP60" s="331">
        <v>107.3</v>
      </c>
      <c r="AQ60" s="331">
        <v>125.8</v>
      </c>
      <c r="AR60" s="331">
        <v>127.1</v>
      </c>
      <c r="AS60" s="331">
        <v>102</v>
      </c>
    </row>
    <row r="61" spans="1:45" x14ac:dyDescent="0.15">
      <c r="A61" s="329"/>
      <c r="B61" s="341" t="s">
        <v>102</v>
      </c>
      <c r="C61" s="329" t="s">
        <v>89</v>
      </c>
      <c r="D61" s="331">
        <v>97.1</v>
      </c>
      <c r="E61" s="331">
        <v>97.1</v>
      </c>
      <c r="F61" s="331">
        <v>97.7</v>
      </c>
      <c r="G61" s="331">
        <v>78.400000000000006</v>
      </c>
      <c r="H61" s="331">
        <v>89.7</v>
      </c>
      <c r="I61" s="331">
        <v>70.3</v>
      </c>
      <c r="J61" s="331">
        <v>110.4</v>
      </c>
      <c r="K61" s="331">
        <v>52.4</v>
      </c>
      <c r="L61" s="331">
        <v>224.5</v>
      </c>
      <c r="M61" s="331">
        <v>96</v>
      </c>
      <c r="N61" s="331">
        <v>75.599999999999994</v>
      </c>
      <c r="O61" s="331">
        <v>88.7</v>
      </c>
      <c r="P61" s="331">
        <v>103.1</v>
      </c>
      <c r="Q61" s="331">
        <v>20.7</v>
      </c>
      <c r="R61" s="331">
        <v>92.3</v>
      </c>
      <c r="S61" s="331">
        <v>100.6</v>
      </c>
      <c r="T61" s="331">
        <v>91.8</v>
      </c>
      <c r="U61" s="331">
        <v>107.4</v>
      </c>
      <c r="V61" s="331">
        <v>94.4</v>
      </c>
      <c r="W61" s="331">
        <v>104.6</v>
      </c>
      <c r="X61" s="331">
        <v>74.7</v>
      </c>
      <c r="Y61" s="331">
        <v>107.7</v>
      </c>
      <c r="Z61" s="331">
        <v>68.099999999999994</v>
      </c>
      <c r="AA61" s="331">
        <v>105.8</v>
      </c>
      <c r="AB61" s="331">
        <v>118</v>
      </c>
      <c r="AC61" s="331">
        <v>69.5</v>
      </c>
      <c r="AD61" s="331">
        <v>95.5</v>
      </c>
      <c r="AE61" s="320" t="s">
        <v>9</v>
      </c>
      <c r="AF61" s="329"/>
      <c r="AG61" s="341" t="s">
        <v>102</v>
      </c>
      <c r="AH61" s="329" t="s">
        <v>89</v>
      </c>
      <c r="AI61" s="332">
        <f t="shared" si="30"/>
        <v>97.1</v>
      </c>
      <c r="AJ61" s="331">
        <v>78.3</v>
      </c>
      <c r="AK61" s="331">
        <v>67.7</v>
      </c>
      <c r="AL61" s="331">
        <v>62.4</v>
      </c>
      <c r="AM61" s="331">
        <v>84.3</v>
      </c>
      <c r="AN61" s="331">
        <v>92.4</v>
      </c>
      <c r="AO61" s="331">
        <v>49.4</v>
      </c>
      <c r="AP61" s="331">
        <v>103.5</v>
      </c>
      <c r="AQ61" s="331">
        <v>115.7</v>
      </c>
      <c r="AR61" s="331">
        <v>117.5</v>
      </c>
      <c r="AS61" s="331">
        <v>82.8</v>
      </c>
    </row>
    <row r="62" spans="1:45" x14ac:dyDescent="0.15">
      <c r="A62" s="329"/>
      <c r="B62" s="341" t="s">
        <v>102</v>
      </c>
      <c r="C62" s="329" t="s">
        <v>90</v>
      </c>
      <c r="D62" s="331">
        <v>95.9</v>
      </c>
      <c r="E62" s="331">
        <v>95.9</v>
      </c>
      <c r="F62" s="331">
        <v>109</v>
      </c>
      <c r="G62" s="331">
        <v>84.4</v>
      </c>
      <c r="H62" s="331">
        <v>87.1</v>
      </c>
      <c r="I62" s="331">
        <v>69.2</v>
      </c>
      <c r="J62" s="331">
        <v>118.5</v>
      </c>
      <c r="K62" s="331">
        <v>71.7</v>
      </c>
      <c r="L62" s="331">
        <v>211.4</v>
      </c>
      <c r="M62" s="331">
        <v>102.3</v>
      </c>
      <c r="N62" s="331">
        <v>80.8</v>
      </c>
      <c r="O62" s="331">
        <v>78.5</v>
      </c>
      <c r="P62" s="331">
        <v>92.4</v>
      </c>
      <c r="Q62" s="331">
        <v>9.1</v>
      </c>
      <c r="R62" s="331">
        <v>92.2</v>
      </c>
      <c r="S62" s="331">
        <v>99.8</v>
      </c>
      <c r="T62" s="331">
        <v>87</v>
      </c>
      <c r="U62" s="331">
        <v>90</v>
      </c>
      <c r="V62" s="331">
        <v>88.1</v>
      </c>
      <c r="W62" s="331">
        <v>94.1</v>
      </c>
      <c r="X62" s="331">
        <v>72.3</v>
      </c>
      <c r="Y62" s="331">
        <v>105.4</v>
      </c>
      <c r="Z62" s="331">
        <v>67.900000000000006</v>
      </c>
      <c r="AA62" s="331">
        <v>96.8</v>
      </c>
      <c r="AB62" s="331">
        <v>103.5</v>
      </c>
      <c r="AC62" s="331">
        <v>75.599999999999994</v>
      </c>
      <c r="AD62" s="331">
        <v>94.7</v>
      </c>
      <c r="AE62" s="320" t="s">
        <v>9</v>
      </c>
      <c r="AF62" s="329"/>
      <c r="AG62" s="341" t="s">
        <v>102</v>
      </c>
      <c r="AH62" s="329" t="s">
        <v>90</v>
      </c>
      <c r="AI62" s="332">
        <f t="shared" si="30"/>
        <v>95.9</v>
      </c>
      <c r="AJ62" s="331">
        <v>78.5</v>
      </c>
      <c r="AK62" s="331">
        <v>74.3</v>
      </c>
      <c r="AL62" s="331">
        <v>72.599999999999994</v>
      </c>
      <c r="AM62" s="331">
        <v>79.8</v>
      </c>
      <c r="AN62" s="331">
        <v>83.9</v>
      </c>
      <c r="AO62" s="331">
        <v>69.400000000000006</v>
      </c>
      <c r="AP62" s="331">
        <v>87.7</v>
      </c>
      <c r="AQ62" s="331">
        <v>113.2</v>
      </c>
      <c r="AR62" s="331">
        <v>114.9</v>
      </c>
      <c r="AS62" s="331">
        <v>82.5</v>
      </c>
    </row>
    <row r="63" spans="1:45" x14ac:dyDescent="0.15">
      <c r="A63" s="329"/>
      <c r="B63" s="341" t="s">
        <v>102</v>
      </c>
      <c r="C63" s="329" t="s">
        <v>91</v>
      </c>
      <c r="D63" s="331">
        <v>104.1</v>
      </c>
      <c r="E63" s="331">
        <v>104.1</v>
      </c>
      <c r="F63" s="331">
        <v>104.7</v>
      </c>
      <c r="G63" s="331">
        <v>82</v>
      </c>
      <c r="H63" s="331">
        <v>93.8</v>
      </c>
      <c r="I63" s="331">
        <v>91.7</v>
      </c>
      <c r="J63" s="331">
        <v>129.1</v>
      </c>
      <c r="K63" s="331">
        <v>90.9</v>
      </c>
      <c r="L63" s="331">
        <v>219.7</v>
      </c>
      <c r="M63" s="331">
        <v>104.5</v>
      </c>
      <c r="N63" s="331">
        <v>81.3</v>
      </c>
      <c r="O63" s="331">
        <v>88.4</v>
      </c>
      <c r="P63" s="331">
        <v>99.9</v>
      </c>
      <c r="Q63" s="331">
        <v>9.1</v>
      </c>
      <c r="R63" s="331">
        <v>95</v>
      </c>
      <c r="S63" s="331">
        <v>102</v>
      </c>
      <c r="T63" s="331">
        <v>85.3</v>
      </c>
      <c r="U63" s="331">
        <v>93.3</v>
      </c>
      <c r="V63" s="331">
        <v>89.7</v>
      </c>
      <c r="W63" s="331">
        <v>94.8</v>
      </c>
      <c r="X63" s="331">
        <v>79.400000000000006</v>
      </c>
      <c r="Y63" s="331">
        <v>105.6</v>
      </c>
      <c r="Z63" s="331">
        <v>68</v>
      </c>
      <c r="AA63" s="331">
        <v>96.3</v>
      </c>
      <c r="AB63" s="331">
        <v>111.5</v>
      </c>
      <c r="AC63" s="331">
        <v>92.1</v>
      </c>
      <c r="AD63" s="331">
        <v>103.4</v>
      </c>
      <c r="AE63" s="320" t="s">
        <v>9</v>
      </c>
      <c r="AF63" s="329"/>
      <c r="AG63" s="341" t="s">
        <v>102</v>
      </c>
      <c r="AH63" s="329" t="s">
        <v>91</v>
      </c>
      <c r="AI63" s="332">
        <f t="shared" si="30"/>
        <v>104.1</v>
      </c>
      <c r="AJ63" s="331">
        <v>91.7</v>
      </c>
      <c r="AK63" s="331">
        <v>93.8</v>
      </c>
      <c r="AL63" s="331">
        <v>95.4</v>
      </c>
      <c r="AM63" s="331">
        <v>88.8</v>
      </c>
      <c r="AN63" s="331">
        <v>88.8</v>
      </c>
      <c r="AO63" s="331">
        <v>80</v>
      </c>
      <c r="AP63" s="331">
        <v>91.1</v>
      </c>
      <c r="AQ63" s="331">
        <v>116.5</v>
      </c>
      <c r="AR63" s="331">
        <v>118.5</v>
      </c>
      <c r="AS63" s="331">
        <v>79.400000000000006</v>
      </c>
    </row>
    <row r="64" spans="1:45" x14ac:dyDescent="0.15">
      <c r="A64" s="329" t="s">
        <v>276</v>
      </c>
      <c r="B64" s="341" t="s">
        <v>102</v>
      </c>
      <c r="C64" s="329" t="s">
        <v>92</v>
      </c>
      <c r="D64" s="331">
        <v>103.2</v>
      </c>
      <c r="E64" s="331">
        <v>103.2</v>
      </c>
      <c r="F64" s="331">
        <v>105.5</v>
      </c>
      <c r="G64" s="331">
        <v>80.5</v>
      </c>
      <c r="H64" s="331">
        <v>103.1</v>
      </c>
      <c r="I64" s="331">
        <v>73.599999999999994</v>
      </c>
      <c r="J64" s="331">
        <v>131</v>
      </c>
      <c r="K64" s="331">
        <v>71</v>
      </c>
      <c r="L64" s="331">
        <v>239.1</v>
      </c>
      <c r="M64" s="331">
        <v>124.3</v>
      </c>
      <c r="N64" s="331">
        <v>92.4</v>
      </c>
      <c r="O64" s="331">
        <v>92.7</v>
      </c>
      <c r="P64" s="331">
        <v>103.9</v>
      </c>
      <c r="Q64" s="331">
        <v>9.6</v>
      </c>
      <c r="R64" s="331">
        <v>97.5</v>
      </c>
      <c r="S64" s="331">
        <v>103.2</v>
      </c>
      <c r="T64" s="331">
        <v>88</v>
      </c>
      <c r="U64" s="331">
        <v>90</v>
      </c>
      <c r="V64" s="331">
        <v>93</v>
      </c>
      <c r="W64" s="331">
        <v>97.9</v>
      </c>
      <c r="X64" s="331">
        <v>82.9</v>
      </c>
      <c r="Y64" s="331">
        <v>105.7</v>
      </c>
      <c r="Z64" s="331">
        <v>68</v>
      </c>
      <c r="AA64" s="331">
        <v>102.5</v>
      </c>
      <c r="AB64" s="331">
        <v>94.7</v>
      </c>
      <c r="AC64" s="331">
        <v>112.1</v>
      </c>
      <c r="AD64" s="331">
        <v>103.7</v>
      </c>
      <c r="AE64" s="320" t="s">
        <v>9</v>
      </c>
      <c r="AF64" s="329" t="s">
        <v>276</v>
      </c>
      <c r="AG64" s="341" t="s">
        <v>102</v>
      </c>
      <c r="AH64" s="329" t="s">
        <v>92</v>
      </c>
      <c r="AI64" s="332">
        <f t="shared" si="30"/>
        <v>103.2</v>
      </c>
      <c r="AJ64" s="331">
        <v>85.1</v>
      </c>
      <c r="AK64" s="331">
        <v>82.6</v>
      </c>
      <c r="AL64" s="331">
        <v>80</v>
      </c>
      <c r="AM64" s="331">
        <v>90.9</v>
      </c>
      <c r="AN64" s="331">
        <v>88.3</v>
      </c>
      <c r="AO64" s="331">
        <v>75.7</v>
      </c>
      <c r="AP64" s="331">
        <v>91.5</v>
      </c>
      <c r="AQ64" s="331">
        <v>121.2</v>
      </c>
      <c r="AR64" s="331">
        <v>123.3</v>
      </c>
      <c r="AS64" s="331">
        <v>82.8</v>
      </c>
    </row>
    <row r="65" spans="1:45" x14ac:dyDescent="0.15">
      <c r="A65" s="329"/>
      <c r="B65" s="341" t="s">
        <v>102</v>
      </c>
      <c r="C65" s="329" t="s">
        <v>93</v>
      </c>
      <c r="D65" s="331">
        <v>91.2</v>
      </c>
      <c r="E65" s="331">
        <v>91.2</v>
      </c>
      <c r="F65" s="331">
        <v>103.1</v>
      </c>
      <c r="G65" s="331">
        <v>70.8</v>
      </c>
      <c r="H65" s="331">
        <v>87.6</v>
      </c>
      <c r="I65" s="331">
        <v>65.099999999999994</v>
      </c>
      <c r="J65" s="331">
        <v>116.3</v>
      </c>
      <c r="K65" s="331">
        <v>62.1</v>
      </c>
      <c r="L65" s="331">
        <v>221.9</v>
      </c>
      <c r="M65" s="331">
        <v>104.1</v>
      </c>
      <c r="N65" s="331">
        <v>94.8</v>
      </c>
      <c r="O65" s="331">
        <v>75.599999999999994</v>
      </c>
      <c r="P65" s="331">
        <v>90.2</v>
      </c>
      <c r="Q65" s="331">
        <v>9.8000000000000007</v>
      </c>
      <c r="R65" s="331">
        <v>86.7</v>
      </c>
      <c r="S65" s="331">
        <v>86.7</v>
      </c>
      <c r="T65" s="331">
        <v>81.7</v>
      </c>
      <c r="U65" s="331">
        <v>75.3</v>
      </c>
      <c r="V65" s="331">
        <v>79.099999999999994</v>
      </c>
      <c r="W65" s="331">
        <v>88.5</v>
      </c>
      <c r="X65" s="331">
        <v>65.099999999999994</v>
      </c>
      <c r="Y65" s="331">
        <v>104.7</v>
      </c>
      <c r="Z65" s="331">
        <v>51.6</v>
      </c>
      <c r="AA65" s="331">
        <v>81.900000000000006</v>
      </c>
      <c r="AB65" s="331">
        <v>105.9</v>
      </c>
      <c r="AC65" s="331">
        <v>123.4</v>
      </c>
      <c r="AD65" s="331">
        <v>93.1</v>
      </c>
      <c r="AE65" s="320" t="s">
        <v>9</v>
      </c>
      <c r="AF65" s="329"/>
      <c r="AG65" s="341" t="s">
        <v>102</v>
      </c>
      <c r="AH65" s="329" t="s">
        <v>93</v>
      </c>
      <c r="AI65" s="332">
        <f t="shared" si="30"/>
        <v>91.2</v>
      </c>
      <c r="AJ65" s="331">
        <v>70.5</v>
      </c>
      <c r="AK65" s="331">
        <v>69</v>
      </c>
      <c r="AL65" s="331">
        <v>63.9</v>
      </c>
      <c r="AM65" s="331">
        <v>84.7</v>
      </c>
      <c r="AN65" s="331">
        <v>72.5</v>
      </c>
      <c r="AO65" s="331">
        <v>68.400000000000006</v>
      </c>
      <c r="AP65" s="331">
        <v>73.599999999999994</v>
      </c>
      <c r="AQ65" s="331">
        <v>111.8</v>
      </c>
      <c r="AR65" s="331">
        <v>114.1</v>
      </c>
      <c r="AS65" s="331">
        <v>68.599999999999994</v>
      </c>
    </row>
    <row r="66" spans="1:45" x14ac:dyDescent="0.15">
      <c r="A66" s="329"/>
      <c r="B66" s="341" t="s">
        <v>102</v>
      </c>
      <c r="C66" s="329" t="s">
        <v>94</v>
      </c>
      <c r="D66" s="331">
        <v>107.8</v>
      </c>
      <c r="E66" s="331">
        <v>107.8</v>
      </c>
      <c r="F66" s="331">
        <v>104.3</v>
      </c>
      <c r="G66" s="331">
        <v>82.6</v>
      </c>
      <c r="H66" s="331">
        <v>96.8</v>
      </c>
      <c r="I66" s="331">
        <v>80.400000000000006</v>
      </c>
      <c r="J66" s="331">
        <v>151.30000000000001</v>
      </c>
      <c r="K66" s="331">
        <v>108</v>
      </c>
      <c r="L66" s="331">
        <v>267.89999999999998</v>
      </c>
      <c r="M66" s="331">
        <v>107.6</v>
      </c>
      <c r="N66" s="331">
        <v>100.1</v>
      </c>
      <c r="O66" s="331">
        <v>77.900000000000006</v>
      </c>
      <c r="P66" s="331">
        <v>104</v>
      </c>
      <c r="Q66" s="331">
        <v>9.4</v>
      </c>
      <c r="R66" s="331">
        <v>95.1</v>
      </c>
      <c r="S66" s="331">
        <v>98.3</v>
      </c>
      <c r="T66" s="331">
        <v>81.5</v>
      </c>
      <c r="U66" s="331">
        <v>86.8</v>
      </c>
      <c r="V66" s="331">
        <v>89.5</v>
      </c>
      <c r="W66" s="331">
        <v>98.7</v>
      </c>
      <c r="X66" s="331">
        <v>68.3</v>
      </c>
      <c r="Y66" s="331">
        <v>103.9</v>
      </c>
      <c r="Z66" s="331">
        <v>59.6</v>
      </c>
      <c r="AA66" s="331">
        <v>104.8</v>
      </c>
      <c r="AB66" s="331">
        <v>97</v>
      </c>
      <c r="AC66" s="331">
        <v>120.5</v>
      </c>
      <c r="AD66" s="331">
        <v>108.6</v>
      </c>
      <c r="AE66" s="320" t="s">
        <v>9</v>
      </c>
      <c r="AF66" s="329"/>
      <c r="AG66" s="341" t="s">
        <v>102</v>
      </c>
      <c r="AH66" s="329" t="s">
        <v>94</v>
      </c>
      <c r="AI66" s="332">
        <f t="shared" si="30"/>
        <v>107.8</v>
      </c>
      <c r="AJ66" s="331">
        <v>91.3</v>
      </c>
      <c r="AK66" s="331">
        <v>91.7</v>
      </c>
      <c r="AL66" s="331">
        <v>91.8</v>
      </c>
      <c r="AM66" s="331">
        <v>91.4</v>
      </c>
      <c r="AN66" s="331">
        <v>90.9</v>
      </c>
      <c r="AO66" s="331">
        <v>99.5</v>
      </c>
      <c r="AP66" s="331">
        <v>88.6</v>
      </c>
      <c r="AQ66" s="331">
        <v>124.1</v>
      </c>
      <c r="AR66" s="331">
        <v>126.5</v>
      </c>
      <c r="AS66" s="331">
        <v>79.900000000000006</v>
      </c>
    </row>
    <row r="67" spans="1:45" x14ac:dyDescent="0.15">
      <c r="A67" s="329"/>
      <c r="B67" s="341" t="s">
        <v>102</v>
      </c>
      <c r="C67" s="329" t="s">
        <v>95</v>
      </c>
      <c r="D67" s="331">
        <v>108.1</v>
      </c>
      <c r="E67" s="331">
        <v>108.1</v>
      </c>
      <c r="F67" s="331">
        <v>109.7</v>
      </c>
      <c r="G67" s="331">
        <v>85.6</v>
      </c>
      <c r="H67" s="331">
        <v>105.9</v>
      </c>
      <c r="I67" s="331">
        <v>68.3</v>
      </c>
      <c r="J67" s="331">
        <v>144.9</v>
      </c>
      <c r="K67" s="331">
        <v>90.9</v>
      </c>
      <c r="L67" s="331">
        <v>253.2</v>
      </c>
      <c r="M67" s="331">
        <v>129</v>
      </c>
      <c r="N67" s="331">
        <v>92.7</v>
      </c>
      <c r="O67" s="331">
        <v>79.8</v>
      </c>
      <c r="P67" s="331">
        <v>111.4</v>
      </c>
      <c r="Q67" s="331">
        <v>9.1</v>
      </c>
      <c r="R67" s="331">
        <v>103.7</v>
      </c>
      <c r="S67" s="331">
        <v>103.3</v>
      </c>
      <c r="T67" s="331">
        <v>83.9</v>
      </c>
      <c r="U67" s="331">
        <v>98.6</v>
      </c>
      <c r="V67" s="331">
        <v>91.2</v>
      </c>
      <c r="W67" s="331">
        <v>102.7</v>
      </c>
      <c r="X67" s="331">
        <v>67.5</v>
      </c>
      <c r="Y67" s="331">
        <v>103.6</v>
      </c>
      <c r="Z67" s="331">
        <v>67.900000000000006</v>
      </c>
      <c r="AA67" s="331">
        <v>103.3</v>
      </c>
      <c r="AB67" s="331">
        <v>97.9</v>
      </c>
      <c r="AC67" s="331">
        <v>95.5</v>
      </c>
      <c r="AD67" s="331">
        <v>107.3</v>
      </c>
      <c r="AE67" s="320" t="s">
        <v>9</v>
      </c>
      <c r="AF67" s="329"/>
      <c r="AG67" s="341" t="s">
        <v>102</v>
      </c>
      <c r="AH67" s="329" t="s">
        <v>95</v>
      </c>
      <c r="AI67" s="332">
        <f t="shared" si="30"/>
        <v>108.1</v>
      </c>
      <c r="AJ67" s="331">
        <v>88.4</v>
      </c>
      <c r="AK67" s="331">
        <v>80.099999999999994</v>
      </c>
      <c r="AL67" s="331">
        <v>74.8</v>
      </c>
      <c r="AM67" s="331">
        <v>96.5</v>
      </c>
      <c r="AN67" s="331">
        <v>99.4</v>
      </c>
      <c r="AO67" s="331">
        <v>103.5</v>
      </c>
      <c r="AP67" s="331">
        <v>98.4</v>
      </c>
      <c r="AQ67" s="331">
        <v>127.5</v>
      </c>
      <c r="AR67" s="331">
        <v>129.30000000000001</v>
      </c>
      <c r="AS67" s="331">
        <v>94.4</v>
      </c>
    </row>
    <row r="68" spans="1:45" x14ac:dyDescent="0.15">
      <c r="A68" s="329"/>
      <c r="B68" s="341" t="s">
        <v>102</v>
      </c>
      <c r="C68" s="329" t="s">
        <v>96</v>
      </c>
      <c r="D68" s="331">
        <v>106.5</v>
      </c>
      <c r="E68" s="331">
        <v>106.5</v>
      </c>
      <c r="F68" s="331">
        <v>103.1</v>
      </c>
      <c r="G68" s="331">
        <v>84.7</v>
      </c>
      <c r="H68" s="331">
        <v>101</v>
      </c>
      <c r="I68" s="331">
        <v>79.599999999999994</v>
      </c>
      <c r="J68" s="331">
        <v>138.30000000000001</v>
      </c>
      <c r="K68" s="331">
        <v>83.3</v>
      </c>
      <c r="L68" s="331">
        <v>248.4</v>
      </c>
      <c r="M68" s="331">
        <v>114.5</v>
      </c>
      <c r="N68" s="331">
        <v>80.7</v>
      </c>
      <c r="O68" s="331">
        <v>84.9</v>
      </c>
      <c r="P68" s="331">
        <v>102.9</v>
      </c>
      <c r="Q68" s="331">
        <v>8.6999999999999993</v>
      </c>
      <c r="R68" s="331">
        <v>100.8</v>
      </c>
      <c r="S68" s="331">
        <v>99.4</v>
      </c>
      <c r="T68" s="331">
        <v>82.9</v>
      </c>
      <c r="U68" s="331">
        <v>105.1</v>
      </c>
      <c r="V68" s="331">
        <v>87.9</v>
      </c>
      <c r="W68" s="331">
        <v>95.6</v>
      </c>
      <c r="X68" s="331">
        <v>73.5</v>
      </c>
      <c r="Y68" s="331">
        <v>103.9</v>
      </c>
      <c r="Z68" s="331">
        <v>65.5</v>
      </c>
      <c r="AA68" s="331">
        <v>94.8</v>
      </c>
      <c r="AB68" s="331">
        <v>102.8</v>
      </c>
      <c r="AC68" s="331">
        <v>84.5</v>
      </c>
      <c r="AD68" s="331">
        <v>105.2</v>
      </c>
      <c r="AE68" s="320" t="s">
        <v>9</v>
      </c>
      <c r="AF68" s="329"/>
      <c r="AG68" s="341" t="s">
        <v>102</v>
      </c>
      <c r="AH68" s="329" t="s">
        <v>96</v>
      </c>
      <c r="AI68" s="332">
        <f t="shared" si="30"/>
        <v>106.5</v>
      </c>
      <c r="AJ68" s="331">
        <v>86.1</v>
      </c>
      <c r="AK68" s="331">
        <v>76.900000000000006</v>
      </c>
      <c r="AL68" s="331">
        <v>70.900000000000006</v>
      </c>
      <c r="AM68" s="331">
        <v>95.4</v>
      </c>
      <c r="AN68" s="331">
        <v>98.2</v>
      </c>
      <c r="AO68" s="331">
        <v>94.4</v>
      </c>
      <c r="AP68" s="331">
        <v>99.2</v>
      </c>
      <c r="AQ68" s="331">
        <v>126.7</v>
      </c>
      <c r="AR68" s="331">
        <v>128.80000000000001</v>
      </c>
      <c r="AS68" s="331">
        <v>87.4</v>
      </c>
    </row>
    <row r="69" spans="1:45" x14ac:dyDescent="0.15">
      <c r="A69" s="329"/>
      <c r="B69" s="342" t="s">
        <v>102</v>
      </c>
      <c r="C69" s="335" t="s">
        <v>97</v>
      </c>
      <c r="D69" s="337">
        <v>110.5</v>
      </c>
      <c r="E69" s="337">
        <v>110.5</v>
      </c>
      <c r="F69" s="337">
        <v>107.5</v>
      </c>
      <c r="G69" s="337">
        <v>87.5</v>
      </c>
      <c r="H69" s="337">
        <v>97.8</v>
      </c>
      <c r="I69" s="337">
        <v>87.8</v>
      </c>
      <c r="J69" s="337">
        <v>144.30000000000001</v>
      </c>
      <c r="K69" s="337">
        <v>83.6</v>
      </c>
      <c r="L69" s="337">
        <v>232.3</v>
      </c>
      <c r="M69" s="337">
        <v>120.5</v>
      </c>
      <c r="N69" s="337">
        <v>77.8</v>
      </c>
      <c r="O69" s="337">
        <v>91.8</v>
      </c>
      <c r="P69" s="337">
        <v>103.2</v>
      </c>
      <c r="Q69" s="337">
        <v>9.6</v>
      </c>
      <c r="R69" s="337">
        <v>94.5</v>
      </c>
      <c r="S69" s="337">
        <v>99.2</v>
      </c>
      <c r="T69" s="337">
        <v>82</v>
      </c>
      <c r="U69" s="337">
        <v>121.7</v>
      </c>
      <c r="V69" s="337">
        <v>91.2</v>
      </c>
      <c r="W69" s="337">
        <v>98.9</v>
      </c>
      <c r="X69" s="337">
        <v>76</v>
      </c>
      <c r="Y69" s="337">
        <v>103.9</v>
      </c>
      <c r="Z69" s="337">
        <v>70.900000000000006</v>
      </c>
      <c r="AA69" s="337">
        <v>99.1</v>
      </c>
      <c r="AB69" s="337">
        <v>106.5</v>
      </c>
      <c r="AC69" s="337">
        <v>102.2</v>
      </c>
      <c r="AD69" s="337">
        <v>110</v>
      </c>
      <c r="AE69" s="320" t="s">
        <v>9</v>
      </c>
      <c r="AF69" s="329"/>
      <c r="AG69" s="342" t="s">
        <v>102</v>
      </c>
      <c r="AH69" s="335" t="s">
        <v>97</v>
      </c>
      <c r="AI69" s="332">
        <f t="shared" si="30"/>
        <v>110.5</v>
      </c>
      <c r="AJ69" s="337">
        <v>90.8</v>
      </c>
      <c r="AK69" s="337">
        <v>81.400000000000006</v>
      </c>
      <c r="AL69" s="337">
        <v>79</v>
      </c>
      <c r="AM69" s="337">
        <v>88.8</v>
      </c>
      <c r="AN69" s="337">
        <v>103.3</v>
      </c>
      <c r="AO69" s="337">
        <v>83.1</v>
      </c>
      <c r="AP69" s="337">
        <v>108.5</v>
      </c>
      <c r="AQ69" s="337">
        <v>129.9</v>
      </c>
      <c r="AR69" s="337">
        <v>131.9</v>
      </c>
      <c r="AS69" s="337">
        <v>93.9</v>
      </c>
    </row>
    <row r="70" spans="1:45" x14ac:dyDescent="0.15">
      <c r="A70" s="343"/>
      <c r="B70" s="341" t="s">
        <v>191</v>
      </c>
      <c r="C70" s="329" t="s">
        <v>84</v>
      </c>
      <c r="D70" s="331">
        <v>100.8</v>
      </c>
      <c r="E70" s="331">
        <v>100.8</v>
      </c>
      <c r="F70" s="331">
        <v>105.2</v>
      </c>
      <c r="G70" s="331">
        <v>80.400000000000006</v>
      </c>
      <c r="H70" s="331">
        <v>94.5</v>
      </c>
      <c r="I70" s="331">
        <v>75.099999999999994</v>
      </c>
      <c r="J70" s="331">
        <v>146.80000000000001</v>
      </c>
      <c r="K70" s="331">
        <v>70.5</v>
      </c>
      <c r="L70" s="331">
        <v>231.5</v>
      </c>
      <c r="M70" s="331">
        <v>115.2</v>
      </c>
      <c r="N70" s="331">
        <v>78</v>
      </c>
      <c r="O70" s="331">
        <v>75.2</v>
      </c>
      <c r="P70" s="331">
        <v>96</v>
      </c>
      <c r="Q70" s="331">
        <v>8.6999999999999993</v>
      </c>
      <c r="R70" s="331">
        <v>88.7</v>
      </c>
      <c r="S70" s="331">
        <v>85.9</v>
      </c>
      <c r="T70" s="331">
        <v>76.7</v>
      </c>
      <c r="U70" s="331">
        <v>87.5</v>
      </c>
      <c r="V70" s="331">
        <v>83</v>
      </c>
      <c r="W70" s="331">
        <v>95.4</v>
      </c>
      <c r="X70" s="331">
        <v>64.7</v>
      </c>
      <c r="Y70" s="331">
        <v>107.2</v>
      </c>
      <c r="Z70" s="331">
        <v>53.5</v>
      </c>
      <c r="AA70" s="331">
        <v>87.2</v>
      </c>
      <c r="AB70" s="331">
        <v>104.2</v>
      </c>
      <c r="AC70" s="331">
        <v>115</v>
      </c>
      <c r="AD70" s="331">
        <v>101.7</v>
      </c>
      <c r="AE70" s="320"/>
      <c r="AF70" s="329"/>
      <c r="AG70" s="341" t="s">
        <v>191</v>
      </c>
      <c r="AH70" s="329" t="s">
        <v>84</v>
      </c>
      <c r="AI70" s="328">
        <f t="shared" si="30"/>
        <v>100.8</v>
      </c>
      <c r="AJ70" s="331">
        <v>80.400000000000006</v>
      </c>
      <c r="AK70" s="331">
        <v>79.599999999999994</v>
      </c>
      <c r="AL70" s="331">
        <v>78.599999999999994</v>
      </c>
      <c r="AM70" s="331">
        <v>82.6</v>
      </c>
      <c r="AN70" s="331">
        <v>81.5</v>
      </c>
      <c r="AO70" s="331">
        <v>73.400000000000006</v>
      </c>
      <c r="AP70" s="331">
        <v>83.6</v>
      </c>
      <c r="AQ70" s="331">
        <v>121.1</v>
      </c>
      <c r="AR70" s="331">
        <v>123.6</v>
      </c>
      <c r="AS70" s="331">
        <v>74.3</v>
      </c>
    </row>
    <row r="71" spans="1:45" x14ac:dyDescent="0.15">
      <c r="A71" s="343"/>
      <c r="B71" s="341"/>
      <c r="C71" s="329" t="s">
        <v>86</v>
      </c>
      <c r="D71" s="331">
        <v>106.9</v>
      </c>
      <c r="E71" s="331">
        <v>106.9</v>
      </c>
      <c r="F71" s="331">
        <v>101.5</v>
      </c>
      <c r="G71" s="331">
        <v>81.3</v>
      </c>
      <c r="H71" s="331">
        <v>95.6</v>
      </c>
      <c r="I71" s="331">
        <v>102.1</v>
      </c>
      <c r="J71" s="331">
        <v>144.6</v>
      </c>
      <c r="K71" s="331">
        <v>76.400000000000006</v>
      </c>
      <c r="L71" s="331">
        <v>231</v>
      </c>
      <c r="M71" s="331">
        <v>114.4</v>
      </c>
      <c r="N71" s="331">
        <v>88.1</v>
      </c>
      <c r="O71" s="331">
        <v>76</v>
      </c>
      <c r="P71" s="331">
        <v>95.9</v>
      </c>
      <c r="Q71" s="331">
        <v>8.1</v>
      </c>
      <c r="R71" s="331">
        <v>93.6</v>
      </c>
      <c r="S71" s="331">
        <v>89.8</v>
      </c>
      <c r="T71" s="331">
        <v>78</v>
      </c>
      <c r="U71" s="331">
        <v>98.1</v>
      </c>
      <c r="V71" s="331">
        <v>89.6</v>
      </c>
      <c r="W71" s="331">
        <v>105.2</v>
      </c>
      <c r="X71" s="331">
        <v>68.400000000000006</v>
      </c>
      <c r="Y71" s="331">
        <v>106.1</v>
      </c>
      <c r="Z71" s="331">
        <v>67.099999999999994</v>
      </c>
      <c r="AA71" s="331">
        <v>92.1</v>
      </c>
      <c r="AB71" s="331">
        <v>102.8</v>
      </c>
      <c r="AC71" s="331">
        <v>113.3</v>
      </c>
      <c r="AD71" s="331">
        <v>107.3</v>
      </c>
      <c r="AE71" s="320"/>
      <c r="AF71" s="329"/>
      <c r="AG71" s="341"/>
      <c r="AH71" s="329" t="s">
        <v>86</v>
      </c>
      <c r="AI71" s="332">
        <f t="shared" si="30"/>
        <v>106.9</v>
      </c>
      <c r="AJ71" s="331">
        <v>93</v>
      </c>
      <c r="AK71" s="331">
        <v>96.9</v>
      </c>
      <c r="AL71" s="331">
        <v>99.7</v>
      </c>
      <c r="AM71" s="331">
        <v>88</v>
      </c>
      <c r="AN71" s="331">
        <v>87.8</v>
      </c>
      <c r="AO71" s="331">
        <v>71</v>
      </c>
      <c r="AP71" s="331">
        <v>92.1</v>
      </c>
      <c r="AQ71" s="331">
        <v>120.7</v>
      </c>
      <c r="AR71" s="331">
        <v>123.4</v>
      </c>
      <c r="AS71" s="331">
        <v>71.099999999999994</v>
      </c>
    </row>
    <row r="72" spans="1:45" x14ac:dyDescent="0.15">
      <c r="A72" s="343"/>
      <c r="B72" s="341"/>
      <c r="C72" s="329" t="s">
        <v>88</v>
      </c>
      <c r="D72" s="331">
        <v>129.4</v>
      </c>
      <c r="E72" s="331">
        <v>129.4</v>
      </c>
      <c r="F72" s="331">
        <v>108.3</v>
      </c>
      <c r="G72" s="331">
        <v>80.900000000000006</v>
      </c>
      <c r="H72" s="331">
        <v>102.4</v>
      </c>
      <c r="I72" s="331">
        <v>128.5</v>
      </c>
      <c r="J72" s="331">
        <v>192.8</v>
      </c>
      <c r="K72" s="331">
        <v>157.9</v>
      </c>
      <c r="L72" s="331">
        <v>239</v>
      </c>
      <c r="M72" s="331">
        <v>130.1</v>
      </c>
      <c r="N72" s="331">
        <v>110.7</v>
      </c>
      <c r="O72" s="331">
        <v>88.6</v>
      </c>
      <c r="P72" s="331">
        <v>116.3</v>
      </c>
      <c r="Q72" s="331">
        <v>9.1999999999999993</v>
      </c>
      <c r="R72" s="331">
        <v>104.8</v>
      </c>
      <c r="S72" s="331">
        <v>103.4</v>
      </c>
      <c r="T72" s="331">
        <v>87.4</v>
      </c>
      <c r="U72" s="331">
        <v>110.3</v>
      </c>
      <c r="V72" s="331">
        <v>98.7</v>
      </c>
      <c r="W72" s="331">
        <v>113.5</v>
      </c>
      <c r="X72" s="331">
        <v>77.3</v>
      </c>
      <c r="Y72" s="331">
        <v>108.5</v>
      </c>
      <c r="Z72" s="331">
        <v>68.400000000000006</v>
      </c>
      <c r="AA72" s="331">
        <v>109.4</v>
      </c>
      <c r="AB72" s="331">
        <v>96.2</v>
      </c>
      <c r="AC72" s="331">
        <v>106.4</v>
      </c>
      <c r="AD72" s="331">
        <v>128.1</v>
      </c>
      <c r="AE72" s="320"/>
      <c r="AF72" s="329"/>
      <c r="AG72" s="341"/>
      <c r="AH72" s="329" t="s">
        <v>88</v>
      </c>
      <c r="AI72" s="332">
        <f t="shared" si="30"/>
        <v>129.4</v>
      </c>
      <c r="AJ72" s="344">
        <v>121.4</v>
      </c>
      <c r="AK72" s="344">
        <v>130.9</v>
      </c>
      <c r="AL72" s="344">
        <v>143</v>
      </c>
      <c r="AM72" s="344">
        <v>93.5</v>
      </c>
      <c r="AN72" s="344">
        <v>108.9</v>
      </c>
      <c r="AO72" s="344">
        <v>109</v>
      </c>
      <c r="AP72" s="344">
        <v>108.9</v>
      </c>
      <c r="AQ72" s="344">
        <v>137.30000000000001</v>
      </c>
      <c r="AR72" s="344">
        <v>140.5</v>
      </c>
      <c r="AS72" s="344">
        <v>79.8</v>
      </c>
    </row>
    <row r="73" spans="1:45" x14ac:dyDescent="0.15">
      <c r="A73" s="343"/>
      <c r="B73" s="341"/>
      <c r="C73" s="329" t="s">
        <v>278</v>
      </c>
      <c r="D73" s="331">
        <v>104.4</v>
      </c>
      <c r="E73" s="331">
        <v>104.4</v>
      </c>
      <c r="F73" s="331">
        <v>104</v>
      </c>
      <c r="G73" s="331">
        <v>77.8</v>
      </c>
      <c r="H73" s="331">
        <v>110.1</v>
      </c>
      <c r="I73" s="331">
        <v>75.3</v>
      </c>
      <c r="J73" s="331">
        <v>144</v>
      </c>
      <c r="K73" s="331">
        <v>56.8</v>
      </c>
      <c r="L73" s="331">
        <v>227.1</v>
      </c>
      <c r="M73" s="331">
        <v>111</v>
      </c>
      <c r="N73" s="331">
        <v>75.3</v>
      </c>
      <c r="O73" s="331">
        <v>89.1</v>
      </c>
      <c r="P73" s="331">
        <v>104.4</v>
      </c>
      <c r="Q73" s="331">
        <v>8.5</v>
      </c>
      <c r="R73" s="331">
        <v>98.5</v>
      </c>
      <c r="S73" s="331">
        <v>99.9</v>
      </c>
      <c r="T73" s="331">
        <v>85.9</v>
      </c>
      <c r="U73" s="331">
        <v>102.3</v>
      </c>
      <c r="V73" s="331">
        <v>94.5</v>
      </c>
      <c r="W73" s="331">
        <v>105.6</v>
      </c>
      <c r="X73" s="331">
        <v>76.400000000000006</v>
      </c>
      <c r="Y73" s="331">
        <v>107.2</v>
      </c>
      <c r="Z73" s="331">
        <v>65.099999999999994</v>
      </c>
      <c r="AA73" s="331">
        <v>105.3</v>
      </c>
      <c r="AB73" s="331">
        <v>114.1</v>
      </c>
      <c r="AC73" s="331">
        <v>81.3</v>
      </c>
      <c r="AD73" s="331">
        <v>103.1</v>
      </c>
      <c r="AE73" s="320"/>
      <c r="AF73" s="329"/>
      <c r="AG73" s="341"/>
      <c r="AH73" s="329" t="s">
        <v>278</v>
      </c>
      <c r="AI73" s="332">
        <f t="shared" si="30"/>
        <v>104.4</v>
      </c>
      <c r="AJ73" s="344">
        <v>84.6</v>
      </c>
      <c r="AK73" s="344">
        <v>79.8</v>
      </c>
      <c r="AL73" s="344">
        <v>74.8</v>
      </c>
      <c r="AM73" s="344">
        <v>95.1</v>
      </c>
      <c r="AN73" s="344">
        <v>90.9</v>
      </c>
      <c r="AO73" s="344">
        <v>52.3</v>
      </c>
      <c r="AP73" s="344">
        <v>100.9</v>
      </c>
      <c r="AQ73" s="344">
        <v>124.1</v>
      </c>
      <c r="AR73" s="344">
        <v>126.7</v>
      </c>
      <c r="AS73" s="344">
        <v>76.7</v>
      </c>
    </row>
    <row r="74" spans="1:45" x14ac:dyDescent="0.15">
      <c r="A74" s="343"/>
      <c r="B74" s="341"/>
      <c r="C74" s="329" t="s">
        <v>279</v>
      </c>
      <c r="D74" s="331">
        <v>99.4</v>
      </c>
      <c r="E74" s="331">
        <v>99.4</v>
      </c>
      <c r="F74" s="331">
        <v>110.2</v>
      </c>
      <c r="G74" s="331">
        <v>81.099999999999994</v>
      </c>
      <c r="H74" s="331">
        <v>102.2</v>
      </c>
      <c r="I74" s="331">
        <v>65.3</v>
      </c>
      <c r="J74" s="331">
        <v>136</v>
      </c>
      <c r="K74" s="331">
        <v>75</v>
      </c>
      <c r="L74" s="331">
        <v>245.8</v>
      </c>
      <c r="M74" s="331">
        <v>107.5</v>
      </c>
      <c r="N74" s="331">
        <v>83.3</v>
      </c>
      <c r="O74" s="331">
        <v>80.2</v>
      </c>
      <c r="P74" s="331">
        <v>93.6</v>
      </c>
      <c r="Q74" s="331">
        <v>8.1</v>
      </c>
      <c r="R74" s="331">
        <v>92.6</v>
      </c>
      <c r="S74" s="331">
        <v>96.9</v>
      </c>
      <c r="T74" s="331">
        <v>79.900000000000006</v>
      </c>
      <c r="U74" s="331">
        <v>82.8</v>
      </c>
      <c r="V74" s="331">
        <v>83.8</v>
      </c>
      <c r="W74" s="331">
        <v>89</v>
      </c>
      <c r="X74" s="331">
        <v>70</v>
      </c>
      <c r="Y74" s="331">
        <v>104.9</v>
      </c>
      <c r="Z74" s="331">
        <v>61.4</v>
      </c>
      <c r="AA74" s="331">
        <v>91.1</v>
      </c>
      <c r="AB74" s="331">
        <v>103.1</v>
      </c>
      <c r="AC74" s="331">
        <v>77.900000000000006</v>
      </c>
      <c r="AD74" s="331">
        <v>98.1</v>
      </c>
      <c r="AE74" s="320"/>
      <c r="AF74" s="329"/>
      <c r="AG74" s="341"/>
      <c r="AH74" s="329" t="s">
        <v>279</v>
      </c>
      <c r="AI74" s="332">
        <f t="shared" si="30"/>
        <v>99.4</v>
      </c>
      <c r="AJ74" s="344">
        <v>76.099999999999994</v>
      </c>
      <c r="AK74" s="344">
        <v>74.7</v>
      </c>
      <c r="AL74" s="344">
        <v>70</v>
      </c>
      <c r="AM74" s="344">
        <v>89.2</v>
      </c>
      <c r="AN74" s="344">
        <v>78</v>
      </c>
      <c r="AO74" s="344">
        <v>65</v>
      </c>
      <c r="AP74" s="344">
        <v>81.3</v>
      </c>
      <c r="AQ74" s="344">
        <v>122.5</v>
      </c>
      <c r="AR74" s="344">
        <v>124.7</v>
      </c>
      <c r="AS74" s="344">
        <v>82.6</v>
      </c>
    </row>
    <row r="75" spans="1:45" x14ac:dyDescent="0.15">
      <c r="A75" s="343"/>
      <c r="B75" s="341"/>
      <c r="C75" s="329" t="s">
        <v>280</v>
      </c>
      <c r="D75" s="331">
        <v>111</v>
      </c>
      <c r="E75" s="331">
        <v>111</v>
      </c>
      <c r="F75" s="331">
        <v>105.7</v>
      </c>
      <c r="G75" s="331">
        <v>85.2</v>
      </c>
      <c r="H75" s="331">
        <v>111.3</v>
      </c>
      <c r="I75" s="331">
        <v>84.3</v>
      </c>
      <c r="J75" s="331">
        <v>150.69999999999999</v>
      </c>
      <c r="K75" s="331">
        <v>83.4</v>
      </c>
      <c r="L75" s="331">
        <v>276.8</v>
      </c>
      <c r="M75" s="331">
        <v>121.2</v>
      </c>
      <c r="N75" s="331">
        <v>91.7</v>
      </c>
      <c r="O75" s="331">
        <v>89.1</v>
      </c>
      <c r="P75" s="331">
        <v>106.2</v>
      </c>
      <c r="Q75" s="331">
        <v>9.6999999999999993</v>
      </c>
      <c r="R75" s="331">
        <v>102.5</v>
      </c>
      <c r="S75" s="331">
        <v>99.2</v>
      </c>
      <c r="T75" s="331">
        <v>75.599999999999994</v>
      </c>
      <c r="U75" s="331">
        <v>96.8</v>
      </c>
      <c r="V75" s="331">
        <v>92.2</v>
      </c>
      <c r="W75" s="331">
        <v>104.8</v>
      </c>
      <c r="X75" s="331">
        <v>70.7</v>
      </c>
      <c r="Y75" s="331">
        <v>106.8</v>
      </c>
      <c r="Z75" s="331">
        <v>68.7</v>
      </c>
      <c r="AA75" s="331">
        <v>100</v>
      </c>
      <c r="AB75" s="331">
        <v>104.3</v>
      </c>
      <c r="AC75" s="331">
        <v>119.5</v>
      </c>
      <c r="AD75" s="331">
        <v>111.5</v>
      </c>
      <c r="AE75" s="320"/>
      <c r="AF75" s="329"/>
      <c r="AG75" s="341"/>
      <c r="AH75" s="329" t="s">
        <v>280</v>
      </c>
      <c r="AI75" s="332">
        <f t="shared" si="30"/>
        <v>111</v>
      </c>
      <c r="AJ75" s="344">
        <v>89.8</v>
      </c>
      <c r="AK75" s="344">
        <v>87.6</v>
      </c>
      <c r="AL75" s="344">
        <v>83.3</v>
      </c>
      <c r="AM75" s="344">
        <v>100.8</v>
      </c>
      <c r="AN75" s="344">
        <v>92.7</v>
      </c>
      <c r="AO75" s="344">
        <v>75.900000000000006</v>
      </c>
      <c r="AP75" s="344">
        <v>97</v>
      </c>
      <c r="AQ75" s="344">
        <v>132</v>
      </c>
      <c r="AR75" s="344">
        <v>134.69999999999999</v>
      </c>
      <c r="AS75" s="344">
        <v>81.8</v>
      </c>
    </row>
    <row r="76" spans="1:45" x14ac:dyDescent="0.15">
      <c r="A76" s="343"/>
      <c r="B76" s="341"/>
      <c r="C76" s="329" t="s">
        <v>92</v>
      </c>
      <c r="D76" s="331">
        <v>110.8</v>
      </c>
      <c r="E76" s="331">
        <v>110.8</v>
      </c>
      <c r="F76" s="331">
        <v>108.9</v>
      </c>
      <c r="G76" s="331">
        <v>79.5</v>
      </c>
      <c r="H76" s="331">
        <v>106.3</v>
      </c>
      <c r="I76" s="331">
        <v>81.400000000000006</v>
      </c>
      <c r="J76" s="331">
        <v>161.5</v>
      </c>
      <c r="K76" s="331">
        <v>70.3</v>
      </c>
      <c r="L76" s="331">
        <v>268.3</v>
      </c>
      <c r="M76" s="331">
        <v>130.69999999999999</v>
      </c>
      <c r="N76" s="331">
        <v>88.6</v>
      </c>
      <c r="O76" s="331">
        <v>92.3</v>
      </c>
      <c r="P76" s="331">
        <v>108.5</v>
      </c>
      <c r="Q76" s="331">
        <v>8.6</v>
      </c>
      <c r="R76" s="331">
        <v>98.9</v>
      </c>
      <c r="S76" s="331">
        <v>103.6</v>
      </c>
      <c r="T76" s="331">
        <v>83.8</v>
      </c>
      <c r="U76" s="331">
        <v>90.8</v>
      </c>
      <c r="V76" s="331">
        <v>94.5</v>
      </c>
      <c r="W76" s="331">
        <v>107.2</v>
      </c>
      <c r="X76" s="331">
        <v>77.2</v>
      </c>
      <c r="Y76" s="331">
        <v>104.6</v>
      </c>
      <c r="Z76" s="331">
        <v>68.5</v>
      </c>
      <c r="AA76" s="331">
        <v>102</v>
      </c>
      <c r="AB76" s="331">
        <v>105.2</v>
      </c>
      <c r="AC76" s="331">
        <v>154.80000000000001</v>
      </c>
      <c r="AD76" s="331">
        <v>113.4</v>
      </c>
      <c r="AE76" s="320"/>
      <c r="AF76" s="329"/>
      <c r="AG76" s="341"/>
      <c r="AH76" s="329" t="s">
        <v>92</v>
      </c>
      <c r="AI76" s="332">
        <f t="shared" si="30"/>
        <v>110.8</v>
      </c>
      <c r="AJ76" s="344">
        <v>90.3</v>
      </c>
      <c r="AK76" s="344">
        <v>91.2</v>
      </c>
      <c r="AL76" s="344">
        <v>89.9</v>
      </c>
      <c r="AM76" s="344">
        <v>95.3</v>
      </c>
      <c r="AN76" s="344">
        <v>89</v>
      </c>
      <c r="AO76" s="344">
        <v>68</v>
      </c>
      <c r="AP76" s="344">
        <v>94.4</v>
      </c>
      <c r="AQ76" s="344">
        <v>131.19999999999999</v>
      </c>
      <c r="AR76" s="344">
        <v>134.30000000000001</v>
      </c>
      <c r="AS76" s="344">
        <v>75.5</v>
      </c>
    </row>
    <row r="77" spans="1:45" x14ac:dyDescent="0.15">
      <c r="A77" s="343"/>
      <c r="B77" s="341"/>
      <c r="C77" s="329" t="s">
        <v>93</v>
      </c>
      <c r="D77" s="331">
        <v>99</v>
      </c>
      <c r="E77" s="331">
        <v>99</v>
      </c>
      <c r="F77" s="331">
        <v>104.6</v>
      </c>
      <c r="G77" s="331">
        <v>74.400000000000006</v>
      </c>
      <c r="H77" s="331">
        <v>96.6</v>
      </c>
      <c r="I77" s="331">
        <v>73.8</v>
      </c>
      <c r="J77" s="331">
        <v>135.9</v>
      </c>
      <c r="K77" s="331">
        <v>59</v>
      </c>
      <c r="L77" s="331">
        <v>275.89999999999998</v>
      </c>
      <c r="M77" s="331">
        <v>122.1</v>
      </c>
      <c r="N77" s="331">
        <v>97.4</v>
      </c>
      <c r="O77" s="331">
        <v>85.7</v>
      </c>
      <c r="P77" s="331">
        <v>85</v>
      </c>
      <c r="Q77" s="331">
        <v>8.3000000000000007</v>
      </c>
      <c r="R77" s="331">
        <v>87.9</v>
      </c>
      <c r="S77" s="331">
        <v>92.5</v>
      </c>
      <c r="T77" s="331">
        <v>79.099999999999994</v>
      </c>
      <c r="U77" s="331">
        <v>74.2</v>
      </c>
      <c r="V77" s="331">
        <v>81.5</v>
      </c>
      <c r="W77" s="331">
        <v>88.4</v>
      </c>
      <c r="X77" s="331">
        <v>69.2</v>
      </c>
      <c r="Y77" s="331">
        <v>104.6</v>
      </c>
      <c r="Z77" s="331">
        <v>55</v>
      </c>
      <c r="AA77" s="331">
        <v>86.5</v>
      </c>
      <c r="AB77" s="331">
        <v>101.8</v>
      </c>
      <c r="AC77" s="331">
        <v>146</v>
      </c>
      <c r="AD77" s="331">
        <v>101.8</v>
      </c>
      <c r="AE77" s="320"/>
      <c r="AF77" s="329"/>
      <c r="AG77" s="341"/>
      <c r="AH77" s="329" t="s">
        <v>93</v>
      </c>
      <c r="AI77" s="332">
        <f t="shared" si="30"/>
        <v>99</v>
      </c>
      <c r="AJ77" s="344">
        <v>74.099999999999994</v>
      </c>
      <c r="AK77" s="344">
        <v>78.599999999999994</v>
      </c>
      <c r="AL77" s="344">
        <v>75.8</v>
      </c>
      <c r="AM77" s="344">
        <v>87.3</v>
      </c>
      <c r="AN77" s="344">
        <v>68.2</v>
      </c>
      <c r="AO77" s="344">
        <v>61.4</v>
      </c>
      <c r="AP77" s="344">
        <v>69.900000000000006</v>
      </c>
      <c r="AQ77" s="344">
        <v>123.7</v>
      </c>
      <c r="AR77" s="344">
        <v>126.7</v>
      </c>
      <c r="AS77" s="344">
        <v>69.599999999999994</v>
      </c>
    </row>
    <row r="78" spans="1:45" x14ac:dyDescent="0.15">
      <c r="A78" s="343"/>
      <c r="B78" s="341"/>
      <c r="C78" s="329" t="s">
        <v>94</v>
      </c>
      <c r="D78" s="331">
        <v>114.4</v>
      </c>
      <c r="E78" s="331">
        <v>114.4</v>
      </c>
      <c r="F78" s="331">
        <v>104.7</v>
      </c>
      <c r="G78" s="331">
        <v>79.900000000000006</v>
      </c>
      <c r="H78" s="331">
        <v>116.5</v>
      </c>
      <c r="I78" s="331">
        <v>91.4</v>
      </c>
      <c r="J78" s="331">
        <v>165.2</v>
      </c>
      <c r="K78" s="331">
        <v>87.3</v>
      </c>
      <c r="L78" s="331">
        <v>334.8</v>
      </c>
      <c r="M78" s="331">
        <v>123.4</v>
      </c>
      <c r="N78" s="331">
        <v>96.3</v>
      </c>
      <c r="O78" s="331">
        <v>88.6</v>
      </c>
      <c r="P78" s="331">
        <v>99.4</v>
      </c>
      <c r="Q78" s="331">
        <v>8.3000000000000007</v>
      </c>
      <c r="R78" s="331">
        <v>99.1</v>
      </c>
      <c r="S78" s="331">
        <v>98.6</v>
      </c>
      <c r="T78" s="331">
        <v>80.3</v>
      </c>
      <c r="U78" s="331">
        <v>79</v>
      </c>
      <c r="V78" s="331">
        <v>91.6</v>
      </c>
      <c r="W78" s="331">
        <v>106.5</v>
      </c>
      <c r="X78" s="331">
        <v>66</v>
      </c>
      <c r="Y78" s="331">
        <v>105.9</v>
      </c>
      <c r="Z78" s="331">
        <v>63.3</v>
      </c>
      <c r="AA78" s="331">
        <v>102.7</v>
      </c>
      <c r="AB78" s="331">
        <v>106.2</v>
      </c>
      <c r="AC78" s="331">
        <v>140.1</v>
      </c>
      <c r="AD78" s="331">
        <v>115.9</v>
      </c>
      <c r="AE78" s="320"/>
      <c r="AF78" s="329"/>
      <c r="AG78" s="341"/>
      <c r="AH78" s="329" t="s">
        <v>94</v>
      </c>
      <c r="AI78" s="332">
        <f t="shared" si="30"/>
        <v>114.4</v>
      </c>
      <c r="AJ78" s="344">
        <v>91.6</v>
      </c>
      <c r="AK78" s="344">
        <v>99</v>
      </c>
      <c r="AL78" s="344">
        <v>98.3</v>
      </c>
      <c r="AM78" s="344">
        <v>101.2</v>
      </c>
      <c r="AN78" s="344">
        <v>81.7</v>
      </c>
      <c r="AO78" s="344">
        <v>81.099999999999994</v>
      </c>
      <c r="AP78" s="344">
        <v>81.900000000000006</v>
      </c>
      <c r="AQ78" s="344">
        <v>137.1</v>
      </c>
      <c r="AR78" s="344">
        <v>140.1</v>
      </c>
      <c r="AS78" s="344">
        <v>81</v>
      </c>
    </row>
    <row r="79" spans="1:45" x14ac:dyDescent="0.15">
      <c r="A79" s="343"/>
      <c r="B79" s="341"/>
      <c r="C79" s="329" t="s">
        <v>281</v>
      </c>
      <c r="D79" s="331">
        <v>113</v>
      </c>
      <c r="E79" s="331">
        <v>113</v>
      </c>
      <c r="F79" s="331">
        <v>112</v>
      </c>
      <c r="G79" s="331">
        <v>80.099999999999994</v>
      </c>
      <c r="H79" s="331">
        <v>118.2</v>
      </c>
      <c r="I79" s="331">
        <v>81</v>
      </c>
      <c r="J79" s="331">
        <v>154.69999999999999</v>
      </c>
      <c r="K79" s="331">
        <v>65.8</v>
      </c>
      <c r="L79" s="331">
        <v>337.2</v>
      </c>
      <c r="M79" s="331">
        <v>122.8</v>
      </c>
      <c r="N79" s="331">
        <v>98</v>
      </c>
      <c r="O79" s="331">
        <v>91.3</v>
      </c>
      <c r="P79" s="331">
        <v>104.3</v>
      </c>
      <c r="Q79" s="331">
        <v>9.1999999999999993</v>
      </c>
      <c r="R79" s="331">
        <v>101</v>
      </c>
      <c r="S79" s="331">
        <v>104.1</v>
      </c>
      <c r="T79" s="331">
        <v>80</v>
      </c>
      <c r="U79" s="331">
        <v>90.6</v>
      </c>
      <c r="V79" s="331">
        <v>88.6</v>
      </c>
      <c r="W79" s="331">
        <v>101.3</v>
      </c>
      <c r="X79" s="331">
        <v>66.099999999999994</v>
      </c>
      <c r="Y79" s="331">
        <v>105.2</v>
      </c>
      <c r="Z79" s="331">
        <v>66.8</v>
      </c>
      <c r="AA79" s="331">
        <v>95.4</v>
      </c>
      <c r="AB79" s="331">
        <v>106.5</v>
      </c>
      <c r="AC79" s="331">
        <v>112.5</v>
      </c>
      <c r="AD79" s="331">
        <v>112.9</v>
      </c>
      <c r="AE79" s="320"/>
      <c r="AF79" s="329"/>
      <c r="AG79" s="341"/>
      <c r="AH79" s="329" t="s">
        <v>281</v>
      </c>
      <c r="AI79" s="332">
        <f t="shared" si="30"/>
        <v>113</v>
      </c>
      <c r="AJ79" s="344">
        <v>85.4</v>
      </c>
      <c r="AK79" s="344">
        <v>85.3</v>
      </c>
      <c r="AL79" s="344">
        <v>81.099999999999994</v>
      </c>
      <c r="AM79" s="344">
        <v>98.4</v>
      </c>
      <c r="AN79" s="344">
        <v>85.4</v>
      </c>
      <c r="AO79" s="345">
        <v>68.7</v>
      </c>
      <c r="AP79" s="344">
        <v>89.7</v>
      </c>
      <c r="AQ79" s="344">
        <v>140.30000000000001</v>
      </c>
      <c r="AR79" s="344">
        <v>143.4</v>
      </c>
      <c r="AS79" s="344">
        <v>84.9</v>
      </c>
    </row>
    <row r="80" spans="1:45" x14ac:dyDescent="0.15">
      <c r="A80" s="343"/>
      <c r="B80" s="341"/>
      <c r="C80" s="329" t="s">
        <v>282</v>
      </c>
      <c r="D80" s="331">
        <v>117.8</v>
      </c>
      <c r="E80" s="331">
        <v>117.8</v>
      </c>
      <c r="F80" s="331">
        <v>106.7</v>
      </c>
      <c r="G80" s="331">
        <v>80.7</v>
      </c>
      <c r="H80" s="331">
        <v>109.4</v>
      </c>
      <c r="I80" s="331">
        <v>94.1</v>
      </c>
      <c r="J80" s="331">
        <v>165.7</v>
      </c>
      <c r="K80" s="331">
        <v>75.2</v>
      </c>
      <c r="L80" s="331">
        <v>322.5</v>
      </c>
      <c r="M80" s="331">
        <v>133.5</v>
      </c>
      <c r="N80" s="331">
        <v>96.9</v>
      </c>
      <c r="O80" s="331">
        <v>90.6</v>
      </c>
      <c r="P80" s="331">
        <v>107.7</v>
      </c>
      <c r="Q80" s="331">
        <v>8.4</v>
      </c>
      <c r="R80" s="331">
        <v>106.2</v>
      </c>
      <c r="S80" s="331">
        <v>105.2</v>
      </c>
      <c r="T80" s="331">
        <v>80</v>
      </c>
      <c r="U80" s="331">
        <v>102.4</v>
      </c>
      <c r="V80" s="331">
        <v>92.3</v>
      </c>
      <c r="W80" s="331">
        <v>105.3</v>
      </c>
      <c r="X80" s="331">
        <v>70.3</v>
      </c>
      <c r="Y80" s="331">
        <v>104.9</v>
      </c>
      <c r="Z80" s="331">
        <v>64.599999999999994</v>
      </c>
      <c r="AA80" s="331">
        <v>103</v>
      </c>
      <c r="AB80" s="331">
        <v>123.7</v>
      </c>
      <c r="AC80" s="331">
        <v>101.5</v>
      </c>
      <c r="AD80" s="331">
        <v>116.8</v>
      </c>
      <c r="AE80" s="320"/>
      <c r="AF80" s="329"/>
      <c r="AG80" s="341"/>
      <c r="AH80" s="329" t="s">
        <v>282</v>
      </c>
      <c r="AI80" s="332">
        <f t="shared" si="30"/>
        <v>117.8</v>
      </c>
      <c r="AJ80" s="344">
        <v>93.2</v>
      </c>
      <c r="AK80" s="344">
        <v>91.2</v>
      </c>
      <c r="AL80" s="344">
        <v>90</v>
      </c>
      <c r="AM80" s="344">
        <v>94.9</v>
      </c>
      <c r="AN80" s="344">
        <v>95.8</v>
      </c>
      <c r="AO80" s="345">
        <v>78.900000000000006</v>
      </c>
      <c r="AP80" s="344">
        <v>100.1</v>
      </c>
      <c r="AQ80" s="344">
        <v>142.19999999999999</v>
      </c>
      <c r="AR80" s="344">
        <v>145.19999999999999</v>
      </c>
      <c r="AS80" s="344">
        <v>88.2</v>
      </c>
    </row>
    <row r="81" spans="1:45" x14ac:dyDescent="0.15">
      <c r="A81" s="343"/>
      <c r="B81" s="342"/>
      <c r="C81" s="335" t="s">
        <v>283</v>
      </c>
      <c r="D81" s="337">
        <v>117.9</v>
      </c>
      <c r="E81" s="337">
        <v>117.9</v>
      </c>
      <c r="F81" s="337">
        <v>109</v>
      </c>
      <c r="G81" s="337">
        <v>82.8</v>
      </c>
      <c r="H81" s="337">
        <v>111.9</v>
      </c>
      <c r="I81" s="337">
        <v>99</v>
      </c>
      <c r="J81" s="337">
        <v>163.9</v>
      </c>
      <c r="K81" s="337">
        <v>88.3</v>
      </c>
      <c r="L81" s="337">
        <v>281.3</v>
      </c>
      <c r="M81" s="337">
        <v>127.7</v>
      </c>
      <c r="N81" s="337">
        <v>98</v>
      </c>
      <c r="O81" s="337">
        <v>94</v>
      </c>
      <c r="P81" s="337">
        <v>103</v>
      </c>
      <c r="Q81" s="337">
        <v>9.6999999999999993</v>
      </c>
      <c r="R81" s="337">
        <v>98.9</v>
      </c>
      <c r="S81" s="337">
        <v>99.5</v>
      </c>
      <c r="T81" s="337">
        <v>78.599999999999994</v>
      </c>
      <c r="U81" s="337">
        <v>114.7</v>
      </c>
      <c r="V81" s="337">
        <v>88.5</v>
      </c>
      <c r="W81" s="337">
        <v>99.6</v>
      </c>
      <c r="X81" s="337">
        <v>68.5</v>
      </c>
      <c r="Y81" s="337">
        <v>105.4</v>
      </c>
      <c r="Z81" s="337">
        <v>63.2</v>
      </c>
      <c r="AA81" s="337">
        <v>97</v>
      </c>
      <c r="AB81" s="337">
        <v>109.8</v>
      </c>
      <c r="AC81" s="337">
        <v>123.2</v>
      </c>
      <c r="AD81" s="337">
        <v>118.2</v>
      </c>
      <c r="AE81" s="320"/>
      <c r="AF81" s="335"/>
      <c r="AG81" s="342"/>
      <c r="AH81" s="335" t="s">
        <v>283</v>
      </c>
      <c r="AI81" s="338">
        <f t="shared" si="30"/>
        <v>117.9</v>
      </c>
      <c r="AJ81" s="346">
        <v>98</v>
      </c>
      <c r="AK81" s="346">
        <v>95.4</v>
      </c>
      <c r="AL81" s="346">
        <v>96.9</v>
      </c>
      <c r="AM81" s="346">
        <v>91.1</v>
      </c>
      <c r="AN81" s="346">
        <v>101.4</v>
      </c>
      <c r="AO81" s="347">
        <v>85.1</v>
      </c>
      <c r="AP81" s="346">
        <v>105.6</v>
      </c>
      <c r="AQ81" s="346">
        <v>137.6</v>
      </c>
      <c r="AR81" s="346">
        <v>140.30000000000001</v>
      </c>
      <c r="AS81" s="346">
        <v>88.6</v>
      </c>
    </row>
    <row r="82" spans="1:45" x14ac:dyDescent="0.15">
      <c r="A82" s="329"/>
      <c r="B82" s="341" t="s">
        <v>83</v>
      </c>
      <c r="C82" s="329" t="s">
        <v>84</v>
      </c>
      <c r="D82" s="331">
        <v>104</v>
      </c>
      <c r="E82" s="331">
        <v>104</v>
      </c>
      <c r="F82" s="331">
        <v>110.2</v>
      </c>
      <c r="G82" s="331">
        <v>78.3</v>
      </c>
      <c r="H82" s="331">
        <v>106.1</v>
      </c>
      <c r="I82" s="331">
        <v>82.1</v>
      </c>
      <c r="J82" s="331">
        <v>138.6</v>
      </c>
      <c r="K82" s="331">
        <v>73</v>
      </c>
      <c r="L82" s="331">
        <v>271.60000000000002</v>
      </c>
      <c r="M82" s="331">
        <v>126.6</v>
      </c>
      <c r="N82" s="331">
        <v>80.3</v>
      </c>
      <c r="O82" s="331">
        <v>86</v>
      </c>
      <c r="P82" s="331">
        <v>90.5</v>
      </c>
      <c r="Q82" s="331">
        <v>8.4</v>
      </c>
      <c r="R82" s="331">
        <v>81.7</v>
      </c>
      <c r="S82" s="331">
        <v>93.5</v>
      </c>
      <c r="T82" s="331">
        <v>77.2</v>
      </c>
      <c r="U82" s="331">
        <v>81.5</v>
      </c>
      <c r="V82" s="331">
        <v>82.5</v>
      </c>
      <c r="W82" s="331">
        <v>89.2</v>
      </c>
      <c r="X82" s="331">
        <v>58.2</v>
      </c>
      <c r="Y82" s="331">
        <v>105.2</v>
      </c>
      <c r="Z82" s="331">
        <v>65.3</v>
      </c>
      <c r="AA82" s="331">
        <v>93.5</v>
      </c>
      <c r="AB82" s="331">
        <v>115.4</v>
      </c>
      <c r="AC82" s="331">
        <v>131.9</v>
      </c>
      <c r="AD82" s="331">
        <v>105.6</v>
      </c>
      <c r="AE82" s="320"/>
      <c r="AF82" s="329"/>
      <c r="AG82" s="341" t="s">
        <v>83</v>
      </c>
      <c r="AH82" s="329" t="s">
        <v>84</v>
      </c>
      <c r="AI82" s="332">
        <v>104</v>
      </c>
      <c r="AJ82" s="344">
        <v>77.599999999999994</v>
      </c>
      <c r="AK82" s="344">
        <v>79</v>
      </c>
      <c r="AL82" s="344">
        <v>76.7</v>
      </c>
      <c r="AM82" s="344">
        <v>86.2</v>
      </c>
      <c r="AN82" s="344">
        <v>75.8</v>
      </c>
      <c r="AO82" s="344">
        <v>75.900000000000006</v>
      </c>
      <c r="AP82" s="344">
        <v>75.8</v>
      </c>
      <c r="AQ82" s="344">
        <v>130</v>
      </c>
      <c r="AR82" s="344">
        <v>133.19999999999999</v>
      </c>
      <c r="AS82" s="344">
        <v>72.400000000000006</v>
      </c>
    </row>
    <row r="83" spans="1:45" x14ac:dyDescent="0.15">
      <c r="A83" s="329"/>
      <c r="B83" s="341"/>
      <c r="C83" s="329" t="s">
        <v>86</v>
      </c>
      <c r="D83" s="331">
        <v>112.4</v>
      </c>
      <c r="E83" s="331">
        <v>112.4</v>
      </c>
      <c r="F83" s="331">
        <v>99.4</v>
      </c>
      <c r="G83" s="331">
        <v>80.400000000000006</v>
      </c>
      <c r="H83" s="331">
        <v>110.5</v>
      </c>
      <c r="I83" s="331">
        <v>91.2</v>
      </c>
      <c r="J83" s="331">
        <v>147.30000000000001</v>
      </c>
      <c r="K83" s="331">
        <v>101</v>
      </c>
      <c r="L83" s="331">
        <v>327.60000000000002</v>
      </c>
      <c r="M83" s="331">
        <v>126.3</v>
      </c>
      <c r="N83" s="331">
        <v>101.3</v>
      </c>
      <c r="O83" s="331">
        <v>89.6</v>
      </c>
      <c r="P83" s="331">
        <v>93.5</v>
      </c>
      <c r="Q83" s="331">
        <v>7.7</v>
      </c>
      <c r="R83" s="331">
        <v>87.7</v>
      </c>
      <c r="S83" s="331">
        <v>96.9</v>
      </c>
      <c r="T83" s="331">
        <v>78.099999999999994</v>
      </c>
      <c r="U83" s="331">
        <v>92.6</v>
      </c>
      <c r="V83" s="331">
        <v>85.8</v>
      </c>
      <c r="W83" s="331">
        <v>94.5</v>
      </c>
      <c r="X83" s="331">
        <v>60.1</v>
      </c>
      <c r="Y83" s="331">
        <v>107.9</v>
      </c>
      <c r="Z83" s="331">
        <v>58.9</v>
      </c>
      <c r="AA83" s="331">
        <v>100.7</v>
      </c>
      <c r="AB83" s="331">
        <v>113.6</v>
      </c>
      <c r="AC83" s="331">
        <v>130.9</v>
      </c>
      <c r="AD83" s="331">
        <v>113.5</v>
      </c>
      <c r="AE83" s="320"/>
      <c r="AF83" s="329"/>
      <c r="AG83" s="341"/>
      <c r="AH83" s="329" t="s">
        <v>86</v>
      </c>
      <c r="AI83" s="332">
        <v>112.4</v>
      </c>
      <c r="AJ83" s="344">
        <v>90.9</v>
      </c>
      <c r="AK83" s="344">
        <v>95.9</v>
      </c>
      <c r="AL83" s="344">
        <v>98.6</v>
      </c>
      <c r="AM83" s="344">
        <v>87.7</v>
      </c>
      <c r="AN83" s="344">
        <v>84.2</v>
      </c>
      <c r="AO83" s="344">
        <v>68.400000000000006</v>
      </c>
      <c r="AP83" s="344">
        <v>88.3</v>
      </c>
      <c r="AQ83" s="344">
        <v>133.6</v>
      </c>
      <c r="AR83" s="344">
        <v>137</v>
      </c>
      <c r="AS83" s="344">
        <v>72.900000000000006</v>
      </c>
    </row>
    <row r="84" spans="1:45" x14ac:dyDescent="0.15">
      <c r="A84" s="329"/>
      <c r="B84" s="341"/>
      <c r="C84" s="329" t="s">
        <v>88</v>
      </c>
      <c r="D84" s="331">
        <v>137.80000000000001</v>
      </c>
      <c r="E84" s="331">
        <v>137.80000000000001</v>
      </c>
      <c r="F84" s="331">
        <v>111.8</v>
      </c>
      <c r="G84" s="331">
        <v>85.6</v>
      </c>
      <c r="H84" s="331">
        <v>117.7</v>
      </c>
      <c r="I84" s="331">
        <v>141.80000000000001</v>
      </c>
      <c r="J84" s="331">
        <v>190.9</v>
      </c>
      <c r="K84" s="331">
        <v>131.1</v>
      </c>
      <c r="L84" s="331">
        <v>365.4</v>
      </c>
      <c r="M84" s="331">
        <v>159.9</v>
      </c>
      <c r="N84" s="331">
        <v>121.2</v>
      </c>
      <c r="O84" s="331">
        <v>93.2</v>
      </c>
      <c r="P84" s="331">
        <v>113.8</v>
      </c>
      <c r="Q84" s="331">
        <v>9.4</v>
      </c>
      <c r="R84" s="331">
        <v>93.5</v>
      </c>
      <c r="S84" s="331">
        <v>109</v>
      </c>
      <c r="T84" s="331">
        <v>85.6</v>
      </c>
      <c r="U84" s="331">
        <v>106.6</v>
      </c>
      <c r="V84" s="331">
        <v>94.1</v>
      </c>
      <c r="W84" s="331">
        <v>104.7</v>
      </c>
      <c r="X84" s="331">
        <v>67.7</v>
      </c>
      <c r="Y84" s="331">
        <v>109.1</v>
      </c>
      <c r="Z84" s="331">
        <v>62.9</v>
      </c>
      <c r="AA84" s="331">
        <v>112.4</v>
      </c>
      <c r="AB84" s="331">
        <v>105.3</v>
      </c>
      <c r="AC84" s="331">
        <v>132</v>
      </c>
      <c r="AD84" s="331">
        <v>137.4</v>
      </c>
      <c r="AE84" s="320"/>
      <c r="AF84" s="329"/>
      <c r="AG84" s="341"/>
      <c r="AH84" s="329" t="s">
        <v>88</v>
      </c>
      <c r="AI84" s="332">
        <v>137.80000000000001</v>
      </c>
      <c r="AJ84" s="344">
        <v>120.4</v>
      </c>
      <c r="AK84" s="344">
        <v>136.30000000000001</v>
      </c>
      <c r="AL84" s="344">
        <v>151.9</v>
      </c>
      <c r="AM84" s="344">
        <v>88.2</v>
      </c>
      <c r="AN84" s="344">
        <v>99.2</v>
      </c>
      <c r="AO84" s="344">
        <v>81.2</v>
      </c>
      <c r="AP84" s="344">
        <v>103.9</v>
      </c>
      <c r="AQ84" s="344">
        <v>155</v>
      </c>
      <c r="AR84" s="344">
        <v>159.1</v>
      </c>
      <c r="AS84" s="344">
        <v>79.7</v>
      </c>
    </row>
    <row r="85" spans="1:45" x14ac:dyDescent="0.15">
      <c r="A85" s="329"/>
      <c r="B85" s="341"/>
      <c r="C85" s="329" t="s">
        <v>278</v>
      </c>
      <c r="D85" s="331">
        <v>112.2</v>
      </c>
      <c r="E85" s="331">
        <v>112.2</v>
      </c>
      <c r="F85" s="331">
        <v>108.5</v>
      </c>
      <c r="G85" s="331">
        <v>82.2</v>
      </c>
      <c r="H85" s="331">
        <v>111.8</v>
      </c>
      <c r="I85" s="331">
        <v>102.6</v>
      </c>
      <c r="J85" s="331">
        <v>139.1</v>
      </c>
      <c r="K85" s="331">
        <v>74.2</v>
      </c>
      <c r="L85" s="331">
        <v>284.7</v>
      </c>
      <c r="M85" s="331">
        <v>121.6</v>
      </c>
      <c r="N85" s="331">
        <v>90.7</v>
      </c>
      <c r="O85" s="331">
        <v>93.4</v>
      </c>
      <c r="P85" s="331">
        <v>91.4</v>
      </c>
      <c r="Q85" s="331">
        <v>9.6</v>
      </c>
      <c r="R85" s="331">
        <v>89.7</v>
      </c>
      <c r="S85" s="331">
        <v>106.7</v>
      </c>
      <c r="T85" s="331">
        <v>85</v>
      </c>
      <c r="U85" s="331">
        <v>104</v>
      </c>
      <c r="V85" s="331">
        <v>90.5</v>
      </c>
      <c r="W85" s="331">
        <v>101.5</v>
      </c>
      <c r="X85" s="331">
        <v>63.4</v>
      </c>
      <c r="Y85" s="331">
        <v>108</v>
      </c>
      <c r="Z85" s="331">
        <v>68.400000000000006</v>
      </c>
      <c r="AA85" s="331">
        <v>103.1</v>
      </c>
      <c r="AB85" s="331">
        <v>127.5</v>
      </c>
      <c r="AC85" s="331">
        <v>98.4</v>
      </c>
      <c r="AD85" s="331">
        <v>111.4</v>
      </c>
      <c r="AE85" s="320"/>
      <c r="AF85" s="329"/>
      <c r="AG85" s="341"/>
      <c r="AH85" s="329" t="s">
        <v>278</v>
      </c>
      <c r="AI85" s="332">
        <v>112.2</v>
      </c>
      <c r="AJ85" s="344">
        <v>90.5</v>
      </c>
      <c r="AK85" s="344">
        <v>95.1</v>
      </c>
      <c r="AL85" s="344">
        <v>97.2</v>
      </c>
      <c r="AM85" s="344">
        <v>88.6</v>
      </c>
      <c r="AN85" s="344">
        <v>84.3</v>
      </c>
      <c r="AO85" s="344">
        <v>55</v>
      </c>
      <c r="AP85" s="344">
        <v>91.9</v>
      </c>
      <c r="AQ85" s="344">
        <v>133.80000000000001</v>
      </c>
      <c r="AR85" s="344">
        <v>136.80000000000001</v>
      </c>
      <c r="AS85" s="344">
        <v>79</v>
      </c>
    </row>
    <row r="86" spans="1:45" x14ac:dyDescent="0.15">
      <c r="A86" s="329"/>
      <c r="B86" s="341"/>
      <c r="C86" s="329" t="s">
        <v>279</v>
      </c>
      <c r="D86" s="331">
        <v>100.4</v>
      </c>
      <c r="E86" s="331">
        <v>100.4</v>
      </c>
      <c r="F86" s="331">
        <v>110.3</v>
      </c>
      <c r="G86" s="331">
        <v>81.900000000000006</v>
      </c>
      <c r="H86" s="331">
        <v>101.2</v>
      </c>
      <c r="I86" s="331">
        <v>75.7</v>
      </c>
      <c r="J86" s="331">
        <v>134.4</v>
      </c>
      <c r="K86" s="331">
        <v>76</v>
      </c>
      <c r="L86" s="331">
        <v>250.5</v>
      </c>
      <c r="M86" s="331">
        <v>116.6</v>
      </c>
      <c r="N86" s="331">
        <v>98.3</v>
      </c>
      <c r="O86" s="331">
        <v>80.3</v>
      </c>
      <c r="P86" s="331">
        <v>82.3</v>
      </c>
      <c r="Q86" s="331">
        <v>8.6</v>
      </c>
      <c r="R86" s="331">
        <v>82.2</v>
      </c>
      <c r="S86" s="331">
        <v>101.9</v>
      </c>
      <c r="T86" s="331">
        <v>81.599999999999994</v>
      </c>
      <c r="U86" s="331">
        <v>81.099999999999994</v>
      </c>
      <c r="V86" s="331">
        <v>84.7</v>
      </c>
      <c r="W86" s="331">
        <v>97.5</v>
      </c>
      <c r="X86" s="331">
        <v>61.8</v>
      </c>
      <c r="Y86" s="331">
        <v>106</v>
      </c>
      <c r="Z86" s="331">
        <v>59.1</v>
      </c>
      <c r="AA86" s="331">
        <v>91.6</v>
      </c>
      <c r="AB86" s="331">
        <v>104.1</v>
      </c>
      <c r="AC86" s="331">
        <v>97.9</v>
      </c>
      <c r="AD86" s="331">
        <v>100.2</v>
      </c>
      <c r="AE86" s="320"/>
      <c r="AF86" s="329"/>
      <c r="AG86" s="341"/>
      <c r="AH86" s="329" t="s">
        <v>279</v>
      </c>
      <c r="AI86" s="332">
        <v>100.4</v>
      </c>
      <c r="AJ86" s="344">
        <v>76</v>
      </c>
      <c r="AK86" s="344">
        <v>81.5</v>
      </c>
      <c r="AL86" s="344">
        <v>82.6</v>
      </c>
      <c r="AM86" s="344">
        <v>78</v>
      </c>
      <c r="AN86" s="344">
        <v>68.8</v>
      </c>
      <c r="AO86" s="344">
        <v>47.2</v>
      </c>
      <c r="AP86" s="344">
        <v>74.3</v>
      </c>
      <c r="AQ86" s="344">
        <v>124.5</v>
      </c>
      <c r="AR86" s="344">
        <v>126.8</v>
      </c>
      <c r="AS86" s="344">
        <v>82.4</v>
      </c>
    </row>
    <row r="87" spans="1:45" x14ac:dyDescent="0.15">
      <c r="A87" s="329"/>
      <c r="B87" s="341"/>
      <c r="C87" s="329" t="s">
        <v>280</v>
      </c>
      <c r="D87" s="331">
        <v>116.3</v>
      </c>
      <c r="E87" s="331">
        <v>116.3</v>
      </c>
      <c r="F87" s="331">
        <v>106</v>
      </c>
      <c r="G87" s="331">
        <v>85.8</v>
      </c>
      <c r="H87" s="331">
        <v>110.1</v>
      </c>
      <c r="I87" s="331">
        <v>92.9</v>
      </c>
      <c r="J87" s="331">
        <v>169.7</v>
      </c>
      <c r="K87" s="331">
        <v>95</v>
      </c>
      <c r="L87" s="331">
        <v>330.1</v>
      </c>
      <c r="M87" s="331">
        <v>136.6</v>
      </c>
      <c r="N87" s="331">
        <v>113.5</v>
      </c>
      <c r="O87" s="331">
        <v>89.7</v>
      </c>
      <c r="P87" s="331">
        <v>87.4</v>
      </c>
      <c r="Q87" s="331">
        <v>8.9</v>
      </c>
      <c r="R87" s="331">
        <v>92.4</v>
      </c>
      <c r="S87" s="331">
        <v>106.6</v>
      </c>
      <c r="T87" s="331">
        <v>75.099999999999994</v>
      </c>
      <c r="U87" s="331">
        <v>91.3</v>
      </c>
      <c r="V87" s="331">
        <v>93.2</v>
      </c>
      <c r="W87" s="331">
        <v>104.6</v>
      </c>
      <c r="X87" s="331">
        <v>64.2</v>
      </c>
      <c r="Y87" s="331">
        <v>104.5</v>
      </c>
      <c r="Z87" s="331">
        <v>78.2</v>
      </c>
      <c r="AA87" s="331">
        <v>106</v>
      </c>
      <c r="AB87" s="331">
        <v>113</v>
      </c>
      <c r="AC87" s="331">
        <v>129.69999999999999</v>
      </c>
      <c r="AD87" s="331">
        <v>117.1</v>
      </c>
      <c r="AE87" s="320"/>
      <c r="AF87" s="329"/>
      <c r="AG87" s="341"/>
      <c r="AH87" s="329" t="s">
        <v>280</v>
      </c>
      <c r="AI87" s="332">
        <v>116.3</v>
      </c>
      <c r="AJ87" s="344">
        <v>89.8</v>
      </c>
      <c r="AK87" s="344">
        <v>96.6</v>
      </c>
      <c r="AL87" s="344">
        <v>99.4</v>
      </c>
      <c r="AM87" s="344">
        <v>87.8</v>
      </c>
      <c r="AN87" s="344">
        <v>80.8</v>
      </c>
      <c r="AO87" s="344">
        <v>65.599999999999994</v>
      </c>
      <c r="AP87" s="344">
        <v>84.7</v>
      </c>
      <c r="AQ87" s="344">
        <v>142.6</v>
      </c>
      <c r="AR87" s="344">
        <v>145.9</v>
      </c>
      <c r="AS87" s="344">
        <v>81.7</v>
      </c>
    </row>
    <row r="88" spans="1:45" x14ac:dyDescent="0.15">
      <c r="A88" s="329"/>
      <c r="B88" s="341"/>
      <c r="C88" s="329" t="s">
        <v>92</v>
      </c>
      <c r="D88" s="331">
        <v>109.7</v>
      </c>
      <c r="E88" s="331">
        <v>109.7</v>
      </c>
      <c r="F88" s="331">
        <v>111.5</v>
      </c>
      <c r="G88" s="331">
        <v>79.8</v>
      </c>
      <c r="H88" s="331">
        <v>108.8</v>
      </c>
      <c r="I88" s="331">
        <v>84</v>
      </c>
      <c r="J88" s="331">
        <v>151.69999999999999</v>
      </c>
      <c r="K88" s="331">
        <v>74</v>
      </c>
      <c r="L88" s="331">
        <v>322.60000000000002</v>
      </c>
      <c r="M88" s="331">
        <v>133.30000000000001</v>
      </c>
      <c r="N88" s="331">
        <v>105.7</v>
      </c>
      <c r="O88" s="331">
        <v>83.4</v>
      </c>
      <c r="P88" s="331">
        <v>87.6</v>
      </c>
      <c r="Q88" s="331">
        <v>8</v>
      </c>
      <c r="R88" s="331">
        <v>87.7</v>
      </c>
      <c r="S88" s="331">
        <v>104.4</v>
      </c>
      <c r="T88" s="331">
        <v>80.3</v>
      </c>
      <c r="U88" s="331">
        <v>83</v>
      </c>
      <c r="V88" s="331">
        <v>87.7</v>
      </c>
      <c r="W88" s="331">
        <v>97.9</v>
      </c>
      <c r="X88" s="331">
        <v>66.599999999999994</v>
      </c>
      <c r="Y88" s="331">
        <v>104.1</v>
      </c>
      <c r="Z88" s="331">
        <v>65.3</v>
      </c>
      <c r="AA88" s="331">
        <v>96.7</v>
      </c>
      <c r="AB88" s="331">
        <v>105.9</v>
      </c>
      <c r="AC88" s="331">
        <v>148.80000000000001</v>
      </c>
      <c r="AD88" s="331">
        <v>112</v>
      </c>
      <c r="AE88" s="320"/>
      <c r="AF88" s="329"/>
      <c r="AG88" s="341"/>
      <c r="AH88" s="329" t="s">
        <v>92</v>
      </c>
      <c r="AI88" s="332">
        <v>109.7</v>
      </c>
      <c r="AJ88" s="344">
        <v>81</v>
      </c>
      <c r="AK88" s="344">
        <v>85</v>
      </c>
      <c r="AL88" s="344">
        <v>84.8</v>
      </c>
      <c r="AM88" s="344">
        <v>85.6</v>
      </c>
      <c r="AN88" s="344">
        <v>75.7</v>
      </c>
      <c r="AO88" s="344">
        <v>62.2</v>
      </c>
      <c r="AP88" s="344">
        <v>79.2</v>
      </c>
      <c r="AQ88" s="344">
        <v>138.19999999999999</v>
      </c>
      <c r="AR88" s="344">
        <v>141.9</v>
      </c>
      <c r="AS88" s="344">
        <v>70.2</v>
      </c>
    </row>
    <row r="89" spans="1:45" x14ac:dyDescent="0.15">
      <c r="A89" s="329"/>
      <c r="B89" s="341"/>
      <c r="C89" s="329" t="s">
        <v>93</v>
      </c>
      <c r="D89" s="331">
        <v>112.1</v>
      </c>
      <c r="E89" s="331">
        <v>112.1</v>
      </c>
      <c r="F89" s="331">
        <v>104.8</v>
      </c>
      <c r="G89" s="331">
        <v>81.099999999999994</v>
      </c>
      <c r="H89" s="331">
        <v>104.1</v>
      </c>
      <c r="I89" s="331">
        <v>100.7</v>
      </c>
      <c r="J89" s="331">
        <v>164.9</v>
      </c>
      <c r="K89" s="331">
        <v>68.8</v>
      </c>
      <c r="L89" s="331">
        <v>338.9</v>
      </c>
      <c r="M89" s="331">
        <v>133.1</v>
      </c>
      <c r="N89" s="331">
        <v>113</v>
      </c>
      <c r="O89" s="331">
        <v>75.7</v>
      </c>
      <c r="P89" s="331">
        <v>88.3</v>
      </c>
      <c r="Q89" s="331">
        <v>9.6</v>
      </c>
      <c r="R89" s="331">
        <v>83.1</v>
      </c>
      <c r="S89" s="331">
        <v>100.3</v>
      </c>
      <c r="T89" s="331">
        <v>77.099999999999994</v>
      </c>
      <c r="U89" s="331">
        <v>76.5</v>
      </c>
      <c r="V89" s="331">
        <v>81.5</v>
      </c>
      <c r="W89" s="331">
        <v>95.4</v>
      </c>
      <c r="X89" s="331">
        <v>56.1</v>
      </c>
      <c r="Y89" s="331">
        <v>104.3</v>
      </c>
      <c r="Z89" s="331">
        <v>55.6</v>
      </c>
      <c r="AA89" s="331">
        <v>88.7</v>
      </c>
      <c r="AB89" s="331">
        <v>108.3</v>
      </c>
      <c r="AC89" s="331">
        <v>145.1</v>
      </c>
      <c r="AD89" s="331">
        <v>114.1</v>
      </c>
      <c r="AE89" s="320"/>
      <c r="AF89" s="329"/>
      <c r="AG89" s="341"/>
      <c r="AH89" s="329" t="s">
        <v>93</v>
      </c>
      <c r="AI89" s="332">
        <v>112.1</v>
      </c>
      <c r="AJ89" s="344">
        <v>85.6</v>
      </c>
      <c r="AK89" s="344">
        <v>97.7</v>
      </c>
      <c r="AL89" s="344">
        <v>103.4</v>
      </c>
      <c r="AM89" s="344">
        <v>80.2</v>
      </c>
      <c r="AN89" s="344">
        <v>69.5</v>
      </c>
      <c r="AO89" s="344">
        <v>57</v>
      </c>
      <c r="AP89" s="344">
        <v>72.7</v>
      </c>
      <c r="AQ89" s="344">
        <v>138.4</v>
      </c>
      <c r="AR89" s="344">
        <v>141.80000000000001</v>
      </c>
      <c r="AS89" s="344">
        <v>76.400000000000006</v>
      </c>
    </row>
    <row r="90" spans="1:45" x14ac:dyDescent="0.15">
      <c r="A90" s="329"/>
      <c r="B90" s="341"/>
      <c r="C90" s="329" t="s">
        <v>94</v>
      </c>
      <c r="D90" s="331">
        <v>122.4</v>
      </c>
      <c r="E90" s="331">
        <v>122.4</v>
      </c>
      <c r="F90" s="331">
        <v>106.1</v>
      </c>
      <c r="G90" s="331">
        <v>84</v>
      </c>
      <c r="H90" s="331">
        <v>112.3</v>
      </c>
      <c r="I90" s="331">
        <v>100.9</v>
      </c>
      <c r="J90" s="331">
        <v>193.5</v>
      </c>
      <c r="K90" s="331">
        <v>90</v>
      </c>
      <c r="L90" s="331">
        <v>401.7</v>
      </c>
      <c r="M90" s="331">
        <v>153.4</v>
      </c>
      <c r="N90" s="331">
        <v>119.3</v>
      </c>
      <c r="O90" s="331">
        <v>72.400000000000006</v>
      </c>
      <c r="P90" s="331">
        <v>87.7</v>
      </c>
      <c r="Q90" s="331">
        <v>9.1</v>
      </c>
      <c r="R90" s="331">
        <v>88.9</v>
      </c>
      <c r="S90" s="331">
        <v>99.3</v>
      </c>
      <c r="T90" s="331">
        <v>78.3</v>
      </c>
      <c r="U90" s="331">
        <v>80.2</v>
      </c>
      <c r="V90" s="331">
        <v>88.4</v>
      </c>
      <c r="W90" s="331">
        <v>107.6</v>
      </c>
      <c r="X90" s="331">
        <v>57.7</v>
      </c>
      <c r="Y90" s="331">
        <v>104.6</v>
      </c>
      <c r="Z90" s="331">
        <v>60.2</v>
      </c>
      <c r="AA90" s="331">
        <v>97.4</v>
      </c>
      <c r="AB90" s="331">
        <v>123.6</v>
      </c>
      <c r="AC90" s="331">
        <v>138.4</v>
      </c>
      <c r="AD90" s="331">
        <v>123.3</v>
      </c>
      <c r="AE90" s="320"/>
      <c r="AF90" s="329"/>
      <c r="AG90" s="341"/>
      <c r="AH90" s="329" t="s">
        <v>94</v>
      </c>
      <c r="AI90" s="332">
        <v>122.4</v>
      </c>
      <c r="AJ90" s="344">
        <v>94.7</v>
      </c>
      <c r="AK90" s="344">
        <v>108.9</v>
      </c>
      <c r="AL90" s="344">
        <v>117.2</v>
      </c>
      <c r="AM90" s="344">
        <v>83.1</v>
      </c>
      <c r="AN90" s="344">
        <v>76</v>
      </c>
      <c r="AO90" s="344">
        <v>81.900000000000006</v>
      </c>
      <c r="AP90" s="344">
        <v>74.400000000000006</v>
      </c>
      <c r="AQ90" s="344">
        <v>149.80000000000001</v>
      </c>
      <c r="AR90" s="344">
        <v>153.6</v>
      </c>
      <c r="AS90" s="344">
        <v>79.400000000000006</v>
      </c>
    </row>
    <row r="91" spans="1:45" x14ac:dyDescent="0.15">
      <c r="A91" s="329"/>
      <c r="B91" s="341"/>
      <c r="C91" s="329" t="s">
        <v>281</v>
      </c>
      <c r="D91" s="331">
        <v>120.9</v>
      </c>
      <c r="E91" s="331">
        <v>120.9</v>
      </c>
      <c r="F91" s="331">
        <v>108.8</v>
      </c>
      <c r="G91" s="331">
        <v>82.8</v>
      </c>
      <c r="H91" s="331">
        <v>111.9</v>
      </c>
      <c r="I91" s="331">
        <v>89.7</v>
      </c>
      <c r="J91" s="331">
        <v>172.1</v>
      </c>
      <c r="K91" s="331">
        <v>78.8</v>
      </c>
      <c r="L91" s="331">
        <v>454.9</v>
      </c>
      <c r="M91" s="331">
        <v>141.6</v>
      </c>
      <c r="N91" s="331">
        <v>118.2</v>
      </c>
      <c r="O91" s="331">
        <v>82.5</v>
      </c>
      <c r="P91" s="331">
        <v>88.9</v>
      </c>
      <c r="Q91" s="331">
        <v>9.1999999999999993</v>
      </c>
      <c r="R91" s="331">
        <v>89.6</v>
      </c>
      <c r="S91" s="331">
        <v>108.5</v>
      </c>
      <c r="T91" s="331">
        <v>80.5</v>
      </c>
      <c r="U91" s="331">
        <v>86.7</v>
      </c>
      <c r="V91" s="331">
        <v>89</v>
      </c>
      <c r="W91" s="331">
        <v>102.4</v>
      </c>
      <c r="X91" s="331">
        <v>57.2</v>
      </c>
      <c r="Y91" s="331">
        <v>104.8</v>
      </c>
      <c r="Z91" s="331">
        <v>67.599999999999994</v>
      </c>
      <c r="AA91" s="331">
        <v>103</v>
      </c>
      <c r="AB91" s="331">
        <v>112.1</v>
      </c>
      <c r="AC91" s="331">
        <v>101.7</v>
      </c>
      <c r="AD91" s="331">
        <v>119.8</v>
      </c>
      <c r="AE91" s="320"/>
      <c r="AF91" s="329"/>
      <c r="AG91" s="341"/>
      <c r="AH91" s="329" t="s">
        <v>281</v>
      </c>
      <c r="AI91" s="332">
        <v>120.9</v>
      </c>
      <c r="AJ91" s="344">
        <v>86.4</v>
      </c>
      <c r="AK91" s="344">
        <v>93.5</v>
      </c>
      <c r="AL91" s="344">
        <v>96</v>
      </c>
      <c r="AM91" s="344">
        <v>85.9</v>
      </c>
      <c r="AN91" s="344">
        <v>77.099999999999994</v>
      </c>
      <c r="AO91" s="345">
        <v>67.7</v>
      </c>
      <c r="AP91" s="344">
        <v>79.5</v>
      </c>
      <c r="AQ91" s="344">
        <v>155.1</v>
      </c>
      <c r="AR91" s="344">
        <v>158.9</v>
      </c>
      <c r="AS91" s="344">
        <v>86.8</v>
      </c>
    </row>
    <row r="92" spans="1:45" x14ac:dyDescent="0.15">
      <c r="A92" s="329"/>
      <c r="B92" s="341"/>
      <c r="C92" s="329" t="s">
        <v>282</v>
      </c>
      <c r="D92" s="331">
        <v>127</v>
      </c>
      <c r="E92" s="331">
        <v>127</v>
      </c>
      <c r="F92" s="331">
        <v>100.4</v>
      </c>
      <c r="G92" s="331">
        <v>84.4</v>
      </c>
      <c r="H92" s="331">
        <v>121.8</v>
      </c>
      <c r="I92" s="331">
        <v>97.2</v>
      </c>
      <c r="J92" s="331">
        <v>183.8</v>
      </c>
      <c r="K92" s="331">
        <v>100.5</v>
      </c>
      <c r="L92" s="331">
        <v>483.7</v>
      </c>
      <c r="M92" s="331">
        <v>127.3</v>
      </c>
      <c r="N92" s="331">
        <v>109.9</v>
      </c>
      <c r="O92" s="331">
        <v>83.9</v>
      </c>
      <c r="P92" s="331">
        <v>88.2</v>
      </c>
      <c r="Q92" s="331">
        <v>9.1999999999999993</v>
      </c>
      <c r="R92" s="331">
        <v>94.3</v>
      </c>
      <c r="S92" s="331">
        <v>108</v>
      </c>
      <c r="T92" s="331">
        <v>80.599999999999994</v>
      </c>
      <c r="U92" s="331">
        <v>100.1</v>
      </c>
      <c r="V92" s="331">
        <v>88.3</v>
      </c>
      <c r="W92" s="331">
        <v>101.5</v>
      </c>
      <c r="X92" s="331">
        <v>58.2</v>
      </c>
      <c r="Y92" s="331">
        <v>106.5</v>
      </c>
      <c r="Z92" s="331">
        <v>62.8</v>
      </c>
      <c r="AA92" s="331">
        <v>101.9</v>
      </c>
      <c r="AB92" s="331">
        <v>123.5</v>
      </c>
      <c r="AC92" s="331">
        <v>103.5</v>
      </c>
      <c r="AD92" s="331">
        <v>125.6</v>
      </c>
      <c r="AE92" s="320"/>
      <c r="AF92" s="329"/>
      <c r="AG92" s="341"/>
      <c r="AH92" s="329" t="s">
        <v>282</v>
      </c>
      <c r="AI92" s="332">
        <v>127</v>
      </c>
      <c r="AJ92" s="344">
        <v>95.7</v>
      </c>
      <c r="AK92" s="344">
        <v>100.1</v>
      </c>
      <c r="AL92" s="344">
        <v>103.1</v>
      </c>
      <c r="AM92" s="344">
        <v>90.8</v>
      </c>
      <c r="AN92" s="344">
        <v>89.9</v>
      </c>
      <c r="AO92" s="345">
        <v>95.9</v>
      </c>
      <c r="AP92" s="344">
        <v>88.4</v>
      </c>
      <c r="AQ92" s="344">
        <v>158</v>
      </c>
      <c r="AR92" s="344">
        <v>161.80000000000001</v>
      </c>
      <c r="AS92" s="344">
        <v>88.9</v>
      </c>
    </row>
    <row r="93" spans="1:45" x14ac:dyDescent="0.15">
      <c r="A93" s="329"/>
      <c r="B93" s="341"/>
      <c r="C93" s="329" t="s">
        <v>283</v>
      </c>
      <c r="D93" s="331">
        <v>127.8</v>
      </c>
      <c r="E93" s="331">
        <v>127.8</v>
      </c>
      <c r="F93" s="331">
        <v>103.8</v>
      </c>
      <c r="G93" s="331">
        <v>85.2</v>
      </c>
      <c r="H93" s="331">
        <v>118.9</v>
      </c>
      <c r="I93" s="331">
        <v>99.9</v>
      </c>
      <c r="J93" s="331">
        <v>185.7</v>
      </c>
      <c r="K93" s="331">
        <v>104.8</v>
      </c>
      <c r="L93" s="331">
        <v>450.9</v>
      </c>
      <c r="M93" s="331">
        <v>137.6</v>
      </c>
      <c r="N93" s="331">
        <v>101.7</v>
      </c>
      <c r="O93" s="331">
        <v>81.400000000000006</v>
      </c>
      <c r="P93" s="331">
        <v>87.7</v>
      </c>
      <c r="Q93" s="331">
        <v>10.6</v>
      </c>
      <c r="R93" s="331">
        <v>88.3</v>
      </c>
      <c r="S93" s="331">
        <v>105.7</v>
      </c>
      <c r="T93" s="331">
        <v>79.099999999999994</v>
      </c>
      <c r="U93" s="331">
        <v>110.6</v>
      </c>
      <c r="V93" s="331">
        <v>86.8</v>
      </c>
      <c r="W93" s="331">
        <v>102.4</v>
      </c>
      <c r="X93" s="331">
        <v>60.6</v>
      </c>
      <c r="Y93" s="331">
        <v>105</v>
      </c>
      <c r="Z93" s="331">
        <v>49.7</v>
      </c>
      <c r="AA93" s="331">
        <v>100.5</v>
      </c>
      <c r="AB93" s="331">
        <v>114.6</v>
      </c>
      <c r="AC93" s="331">
        <v>142.5</v>
      </c>
      <c r="AD93" s="331">
        <v>128.69999999999999</v>
      </c>
      <c r="AE93" s="320"/>
      <c r="AF93" s="329"/>
      <c r="AG93" s="342"/>
      <c r="AH93" s="335" t="s">
        <v>283</v>
      </c>
      <c r="AI93" s="338">
        <v>127.8</v>
      </c>
      <c r="AJ93" s="346">
        <v>100.2</v>
      </c>
      <c r="AK93" s="346">
        <v>104.8</v>
      </c>
      <c r="AL93" s="346">
        <v>109.4</v>
      </c>
      <c r="AM93" s="346">
        <v>90.7</v>
      </c>
      <c r="AN93" s="346">
        <v>94</v>
      </c>
      <c r="AO93" s="347">
        <v>91.8</v>
      </c>
      <c r="AP93" s="346">
        <v>94.6</v>
      </c>
      <c r="AQ93" s="346">
        <v>155.19999999999999</v>
      </c>
      <c r="AR93" s="346">
        <v>159</v>
      </c>
      <c r="AS93" s="346">
        <v>85.6</v>
      </c>
    </row>
    <row r="94" spans="1:45" x14ac:dyDescent="0.15">
      <c r="A94" s="348"/>
      <c r="B94" s="340" t="s">
        <v>98</v>
      </c>
      <c r="C94" s="326" t="s">
        <v>84</v>
      </c>
      <c r="D94" s="334">
        <v>114.4</v>
      </c>
      <c r="E94" s="334">
        <v>114.4</v>
      </c>
      <c r="F94" s="334">
        <v>107</v>
      </c>
      <c r="G94" s="334">
        <v>81.8</v>
      </c>
      <c r="H94" s="334">
        <v>114.1</v>
      </c>
      <c r="I94" s="334">
        <v>93.3</v>
      </c>
      <c r="J94" s="334">
        <v>161.69999999999999</v>
      </c>
      <c r="K94" s="334">
        <v>76</v>
      </c>
      <c r="L94" s="334">
        <v>425.1</v>
      </c>
      <c r="M94" s="334">
        <v>123.9</v>
      </c>
      <c r="N94" s="334">
        <v>92</v>
      </c>
      <c r="O94" s="334">
        <v>69.3</v>
      </c>
      <c r="P94" s="334">
        <v>78.8</v>
      </c>
      <c r="Q94" s="334">
        <v>9.1999999999999993</v>
      </c>
      <c r="R94" s="334">
        <v>79.5</v>
      </c>
      <c r="S94" s="334">
        <v>92.1</v>
      </c>
      <c r="T94" s="334">
        <v>72.599999999999994</v>
      </c>
      <c r="U94" s="334">
        <v>82.6</v>
      </c>
      <c r="V94" s="334">
        <v>79.099999999999994</v>
      </c>
      <c r="W94" s="334">
        <v>95.2</v>
      </c>
      <c r="X94" s="334">
        <v>46.4</v>
      </c>
      <c r="Y94" s="334">
        <v>105.9</v>
      </c>
      <c r="Z94" s="334">
        <v>44.8</v>
      </c>
      <c r="AA94" s="334">
        <v>92.3</v>
      </c>
      <c r="AB94" s="334">
        <v>112.6</v>
      </c>
      <c r="AC94" s="334">
        <v>137.9</v>
      </c>
      <c r="AD94" s="334">
        <v>115.8</v>
      </c>
      <c r="AE94" s="320"/>
      <c r="AF94" s="329"/>
      <c r="AG94" s="341" t="s">
        <v>98</v>
      </c>
      <c r="AH94" s="329" t="s">
        <v>84</v>
      </c>
      <c r="AI94" s="331">
        <v>114.4</v>
      </c>
      <c r="AJ94" s="331">
        <v>83.7</v>
      </c>
      <c r="AK94" s="344">
        <v>90.2</v>
      </c>
      <c r="AL94" s="344">
        <v>94.4</v>
      </c>
      <c r="AM94" s="344">
        <v>77.099999999999994</v>
      </c>
      <c r="AN94" s="344">
        <v>75.2</v>
      </c>
      <c r="AO94" s="344">
        <v>79.900000000000006</v>
      </c>
      <c r="AP94" s="344">
        <v>74</v>
      </c>
      <c r="AQ94" s="344">
        <v>144.80000000000001</v>
      </c>
      <c r="AR94" s="344">
        <v>148.80000000000001</v>
      </c>
      <c r="AS94" s="344">
        <v>72.3</v>
      </c>
    </row>
    <row r="95" spans="1:45" x14ac:dyDescent="0.15">
      <c r="A95" s="348"/>
      <c r="B95" s="341"/>
      <c r="C95" s="329" t="s">
        <v>86</v>
      </c>
      <c r="D95" s="331">
        <v>122.9</v>
      </c>
      <c r="E95" s="331">
        <v>122.9</v>
      </c>
      <c r="F95" s="331">
        <v>98.4</v>
      </c>
      <c r="G95" s="331">
        <v>84.2</v>
      </c>
      <c r="H95" s="331">
        <v>111.6</v>
      </c>
      <c r="I95" s="331">
        <v>115.9</v>
      </c>
      <c r="J95" s="331">
        <v>171.5</v>
      </c>
      <c r="K95" s="331">
        <v>89.6</v>
      </c>
      <c r="L95" s="331">
        <v>453.8</v>
      </c>
      <c r="M95" s="331">
        <v>134.6</v>
      </c>
      <c r="N95" s="331">
        <v>103.3</v>
      </c>
      <c r="O95" s="331">
        <v>68.900000000000006</v>
      </c>
      <c r="P95" s="331">
        <v>80.8</v>
      </c>
      <c r="Q95" s="331">
        <v>8.9</v>
      </c>
      <c r="R95" s="331">
        <v>80.599999999999994</v>
      </c>
      <c r="S95" s="331">
        <v>98.5</v>
      </c>
      <c r="T95" s="331">
        <v>72</v>
      </c>
      <c r="U95" s="331">
        <v>91.8</v>
      </c>
      <c r="V95" s="331">
        <v>84</v>
      </c>
      <c r="W95" s="331">
        <v>100.3</v>
      </c>
      <c r="X95" s="331">
        <v>46.1</v>
      </c>
      <c r="Y95" s="331">
        <v>107.7</v>
      </c>
      <c r="Z95" s="331">
        <v>57.9</v>
      </c>
      <c r="AA95" s="331">
        <v>98.3</v>
      </c>
      <c r="AB95" s="331">
        <v>124.6</v>
      </c>
      <c r="AC95" s="331">
        <v>97.3</v>
      </c>
      <c r="AD95" s="331">
        <v>121.4</v>
      </c>
      <c r="AE95" s="320"/>
      <c r="AF95" s="329"/>
      <c r="AG95" s="341"/>
      <c r="AH95" s="329" t="s">
        <v>86</v>
      </c>
      <c r="AI95" s="331">
        <v>122.9</v>
      </c>
      <c r="AJ95" s="331">
        <v>95.3</v>
      </c>
      <c r="AK95" s="344">
        <v>105.3</v>
      </c>
      <c r="AL95" s="344">
        <v>114</v>
      </c>
      <c r="AM95" s="344">
        <v>78.5</v>
      </c>
      <c r="AN95" s="344">
        <v>82</v>
      </c>
      <c r="AO95" s="344">
        <v>84.3</v>
      </c>
      <c r="AP95" s="344">
        <v>81.400000000000006</v>
      </c>
      <c r="AQ95" s="344">
        <v>150.19999999999999</v>
      </c>
      <c r="AR95" s="344">
        <v>154.30000000000001</v>
      </c>
      <c r="AS95" s="344">
        <v>74.099999999999994</v>
      </c>
    </row>
    <row r="96" spans="1:45" x14ac:dyDescent="0.15">
      <c r="A96" s="348"/>
      <c r="B96" s="341"/>
      <c r="C96" s="329" t="s">
        <v>88</v>
      </c>
      <c r="D96" s="331">
        <v>151.5</v>
      </c>
      <c r="E96" s="331">
        <v>151.5</v>
      </c>
      <c r="F96" s="331">
        <v>109.7</v>
      </c>
      <c r="G96" s="331">
        <v>87.3</v>
      </c>
      <c r="H96" s="331">
        <v>120.3</v>
      </c>
      <c r="I96" s="331">
        <v>163.19999999999999</v>
      </c>
      <c r="J96" s="331">
        <v>217.7</v>
      </c>
      <c r="K96" s="331">
        <v>180.6</v>
      </c>
      <c r="L96" s="331">
        <v>501.2</v>
      </c>
      <c r="M96" s="331">
        <v>156.30000000000001</v>
      </c>
      <c r="N96" s="331">
        <v>115.3</v>
      </c>
      <c r="O96" s="331">
        <v>74.099999999999994</v>
      </c>
      <c r="P96" s="331">
        <v>94.2</v>
      </c>
      <c r="Q96" s="331">
        <v>9.8000000000000007</v>
      </c>
      <c r="R96" s="331">
        <v>92.7</v>
      </c>
      <c r="S96" s="331">
        <v>113.2</v>
      </c>
      <c r="T96" s="331">
        <v>79.8</v>
      </c>
      <c r="U96" s="331">
        <v>107.1</v>
      </c>
      <c r="V96" s="331">
        <v>94.3</v>
      </c>
      <c r="W96" s="331">
        <v>114.6</v>
      </c>
      <c r="X96" s="331">
        <v>55.1</v>
      </c>
      <c r="Y96" s="331">
        <v>110.4</v>
      </c>
      <c r="Z96" s="331">
        <v>54.3</v>
      </c>
      <c r="AA96" s="331">
        <v>115</v>
      </c>
      <c r="AB96" s="331">
        <v>126.8</v>
      </c>
      <c r="AC96" s="331">
        <v>128.19999999999999</v>
      </c>
      <c r="AD96" s="331">
        <v>150.1</v>
      </c>
      <c r="AE96" s="320"/>
      <c r="AF96" s="329"/>
      <c r="AG96" s="341"/>
      <c r="AH96" s="329" t="s">
        <v>88</v>
      </c>
      <c r="AI96" s="331">
        <v>151.5</v>
      </c>
      <c r="AJ96" s="331">
        <v>131.9</v>
      </c>
      <c r="AK96" s="344">
        <v>155.69999999999999</v>
      </c>
      <c r="AL96" s="344">
        <v>177.6</v>
      </c>
      <c r="AM96" s="344">
        <v>88.3</v>
      </c>
      <c r="AN96" s="344">
        <v>100.3</v>
      </c>
      <c r="AO96" s="344">
        <v>110.5</v>
      </c>
      <c r="AP96" s="344">
        <v>97.7</v>
      </c>
      <c r="AQ96" s="344">
        <v>170.9</v>
      </c>
      <c r="AR96" s="344">
        <v>175.4</v>
      </c>
      <c r="AS96" s="344">
        <v>88.9</v>
      </c>
    </row>
    <row r="97" spans="1:45" x14ac:dyDescent="0.15">
      <c r="A97" s="348"/>
      <c r="B97" s="341"/>
      <c r="C97" s="329" t="s">
        <v>278</v>
      </c>
      <c r="D97" s="331">
        <v>119.9</v>
      </c>
      <c r="E97" s="331">
        <v>119.9</v>
      </c>
      <c r="F97" s="331">
        <v>102.5</v>
      </c>
      <c r="G97" s="331">
        <v>74.900000000000006</v>
      </c>
      <c r="H97" s="331">
        <v>101.6</v>
      </c>
      <c r="I97" s="331">
        <v>107.3</v>
      </c>
      <c r="J97" s="331">
        <v>160.30000000000001</v>
      </c>
      <c r="K97" s="331">
        <v>81.900000000000006</v>
      </c>
      <c r="L97" s="331">
        <v>410.6</v>
      </c>
      <c r="M97" s="331">
        <v>135.80000000000001</v>
      </c>
      <c r="N97" s="331">
        <v>73.2</v>
      </c>
      <c r="O97" s="331">
        <v>74.599999999999994</v>
      </c>
      <c r="P97" s="331">
        <v>88.3</v>
      </c>
      <c r="Q97" s="331">
        <v>9.3000000000000007</v>
      </c>
      <c r="R97" s="331">
        <v>85.3</v>
      </c>
      <c r="S97" s="331">
        <v>102.5</v>
      </c>
      <c r="T97" s="331">
        <v>68.099999999999994</v>
      </c>
      <c r="U97" s="331">
        <v>104.7</v>
      </c>
      <c r="V97" s="331">
        <v>90.8</v>
      </c>
      <c r="W97" s="331">
        <v>107.8</v>
      </c>
      <c r="X97" s="331">
        <v>55.9</v>
      </c>
      <c r="Y97" s="331">
        <v>111.7</v>
      </c>
      <c r="Z97" s="331">
        <v>58.6</v>
      </c>
      <c r="AA97" s="331">
        <v>106.3</v>
      </c>
      <c r="AB97" s="331">
        <v>129.4</v>
      </c>
      <c r="AC97" s="331">
        <v>95.8</v>
      </c>
      <c r="AD97" s="331">
        <v>118.5</v>
      </c>
      <c r="AE97" s="320"/>
      <c r="AF97" s="329"/>
      <c r="AG97" s="341"/>
      <c r="AH97" s="329" t="s">
        <v>278</v>
      </c>
      <c r="AI97" s="331">
        <v>119.9</v>
      </c>
      <c r="AJ97" s="331">
        <v>93.3</v>
      </c>
      <c r="AK97" s="344">
        <v>96.4</v>
      </c>
      <c r="AL97" s="344">
        <v>102.4</v>
      </c>
      <c r="AM97" s="344">
        <v>78.099999999999994</v>
      </c>
      <c r="AN97" s="344">
        <v>89.1</v>
      </c>
      <c r="AO97" s="344">
        <v>72.2</v>
      </c>
      <c r="AP97" s="344">
        <v>93.4</v>
      </c>
      <c r="AQ97" s="344">
        <v>146.30000000000001</v>
      </c>
      <c r="AR97" s="344">
        <v>150.1</v>
      </c>
      <c r="AS97" s="344">
        <v>76.3</v>
      </c>
    </row>
    <row r="98" spans="1:45" x14ac:dyDescent="0.15">
      <c r="A98" s="348"/>
      <c r="B98" s="341"/>
      <c r="C98" s="329" t="s">
        <v>279</v>
      </c>
      <c r="D98" s="331">
        <v>118.1</v>
      </c>
      <c r="E98" s="331">
        <v>118.1</v>
      </c>
      <c r="F98" s="331">
        <v>108.6</v>
      </c>
      <c r="G98" s="331">
        <v>85.6</v>
      </c>
      <c r="H98" s="331">
        <v>102.2</v>
      </c>
      <c r="I98" s="331">
        <v>103.3</v>
      </c>
      <c r="J98" s="331">
        <v>150.4</v>
      </c>
      <c r="K98" s="331">
        <v>83.3</v>
      </c>
      <c r="L98" s="331">
        <v>436.3</v>
      </c>
      <c r="M98" s="331">
        <v>112.3</v>
      </c>
      <c r="N98" s="331">
        <v>77.8</v>
      </c>
      <c r="O98" s="331">
        <v>64.099999999999994</v>
      </c>
      <c r="P98" s="331">
        <v>100.6</v>
      </c>
      <c r="Q98" s="331">
        <v>9.6999999999999993</v>
      </c>
      <c r="R98" s="331">
        <v>82.5</v>
      </c>
      <c r="S98" s="331">
        <v>106.7</v>
      </c>
      <c r="T98" s="331">
        <v>74</v>
      </c>
      <c r="U98" s="331">
        <v>88.9</v>
      </c>
      <c r="V98" s="331">
        <v>87.5</v>
      </c>
      <c r="W98" s="331">
        <v>96.6</v>
      </c>
      <c r="X98" s="331">
        <v>55.6</v>
      </c>
      <c r="Y98" s="331">
        <v>105.3</v>
      </c>
      <c r="Z98" s="331">
        <v>62.8</v>
      </c>
      <c r="AA98" s="331">
        <v>107.8</v>
      </c>
      <c r="AB98" s="331">
        <v>115.4</v>
      </c>
      <c r="AC98" s="331">
        <v>101.8</v>
      </c>
      <c r="AD98" s="331">
        <v>117.1</v>
      </c>
      <c r="AE98" s="320"/>
      <c r="AF98" s="329"/>
      <c r="AG98" s="341"/>
      <c r="AH98" s="329" t="s">
        <v>279</v>
      </c>
      <c r="AI98" s="331">
        <v>118.1</v>
      </c>
      <c r="AJ98" s="331">
        <v>90.1</v>
      </c>
      <c r="AK98" s="344">
        <v>94.2</v>
      </c>
      <c r="AL98" s="344">
        <v>100.1</v>
      </c>
      <c r="AM98" s="344">
        <v>76.3</v>
      </c>
      <c r="AN98" s="344">
        <v>84.5</v>
      </c>
      <c r="AO98" s="344">
        <v>69.3</v>
      </c>
      <c r="AP98" s="344">
        <v>88.4</v>
      </c>
      <c r="AQ98" s="344">
        <v>145.80000000000001</v>
      </c>
      <c r="AR98" s="344">
        <v>149.19999999999999</v>
      </c>
      <c r="AS98" s="344">
        <v>83.9</v>
      </c>
    </row>
    <row r="99" spans="1:45" x14ac:dyDescent="0.15">
      <c r="A99" s="348"/>
      <c r="B99" s="341"/>
      <c r="C99" s="329" t="s">
        <v>280</v>
      </c>
      <c r="D99" s="331">
        <v>137.80000000000001</v>
      </c>
      <c r="E99" s="331">
        <v>137.80000000000001</v>
      </c>
      <c r="F99" s="331">
        <v>110.4</v>
      </c>
      <c r="G99" s="331">
        <v>86.2</v>
      </c>
      <c r="H99" s="331">
        <v>114.7</v>
      </c>
      <c r="I99" s="331">
        <v>149.69999999999999</v>
      </c>
      <c r="J99" s="331">
        <v>181.4</v>
      </c>
      <c r="K99" s="331">
        <v>126.1</v>
      </c>
      <c r="L99" s="331">
        <v>500.3</v>
      </c>
      <c r="M99" s="331">
        <v>134.9</v>
      </c>
      <c r="N99" s="331">
        <v>101.8</v>
      </c>
      <c r="O99" s="331">
        <v>71.7</v>
      </c>
      <c r="P99" s="331">
        <v>89.7</v>
      </c>
      <c r="Q99" s="331">
        <v>9</v>
      </c>
      <c r="R99" s="331">
        <v>90.1</v>
      </c>
      <c r="S99" s="331">
        <v>106.6</v>
      </c>
      <c r="T99" s="331">
        <v>73.7</v>
      </c>
      <c r="U99" s="331">
        <v>97.2</v>
      </c>
      <c r="V99" s="331">
        <v>89.5</v>
      </c>
      <c r="W99" s="331">
        <v>106.8</v>
      </c>
      <c r="X99" s="331">
        <v>51.9</v>
      </c>
      <c r="Y99" s="331">
        <v>104.2</v>
      </c>
      <c r="Z99" s="331">
        <v>59.8</v>
      </c>
      <c r="AA99" s="331">
        <v>108.3</v>
      </c>
      <c r="AB99" s="331">
        <v>121.1</v>
      </c>
      <c r="AC99" s="331">
        <v>131.4</v>
      </c>
      <c r="AD99" s="331">
        <v>137.4</v>
      </c>
      <c r="AE99" s="320"/>
      <c r="AF99" s="329"/>
      <c r="AG99" s="341"/>
      <c r="AH99" s="329" t="s">
        <v>280</v>
      </c>
      <c r="AI99" s="331">
        <v>137.80000000000001</v>
      </c>
      <c r="AJ99" s="331">
        <v>112.7</v>
      </c>
      <c r="AK99" s="344">
        <v>133.9</v>
      </c>
      <c r="AL99" s="344">
        <v>149.69999999999999</v>
      </c>
      <c r="AM99" s="344">
        <v>85.2</v>
      </c>
      <c r="AN99" s="344">
        <v>84.6</v>
      </c>
      <c r="AO99" s="344">
        <v>76.599999999999994</v>
      </c>
      <c r="AP99" s="344">
        <v>86.7</v>
      </c>
      <c r="AQ99" s="344">
        <v>162.6</v>
      </c>
      <c r="AR99" s="344">
        <v>166.9</v>
      </c>
      <c r="AS99" s="344">
        <v>84.4</v>
      </c>
    </row>
    <row r="100" spans="1:45" x14ac:dyDescent="0.15">
      <c r="A100" s="348"/>
      <c r="B100" s="341"/>
      <c r="C100" s="329" t="s">
        <v>92</v>
      </c>
      <c r="D100" s="331">
        <v>126.8</v>
      </c>
      <c r="E100" s="331">
        <v>126.8</v>
      </c>
      <c r="F100" s="331">
        <v>110.7</v>
      </c>
      <c r="G100" s="331">
        <v>84.9</v>
      </c>
      <c r="H100" s="331">
        <v>117.6</v>
      </c>
      <c r="I100" s="331">
        <v>120.7</v>
      </c>
      <c r="J100" s="331">
        <v>169</v>
      </c>
      <c r="K100" s="331">
        <v>72</v>
      </c>
      <c r="L100" s="331">
        <v>502.6</v>
      </c>
      <c r="M100" s="331">
        <v>135.5</v>
      </c>
      <c r="N100" s="331">
        <v>92.7</v>
      </c>
      <c r="O100" s="331">
        <v>75</v>
      </c>
      <c r="P100" s="331">
        <v>85.8</v>
      </c>
      <c r="Q100" s="331">
        <v>8.6</v>
      </c>
      <c r="R100" s="331">
        <v>84.1</v>
      </c>
      <c r="S100" s="331">
        <v>105.9</v>
      </c>
      <c r="T100" s="331">
        <v>69.7</v>
      </c>
      <c r="U100" s="331">
        <v>88.6</v>
      </c>
      <c r="V100" s="331">
        <v>85.6</v>
      </c>
      <c r="W100" s="331">
        <v>102</v>
      </c>
      <c r="X100" s="331">
        <v>57.9</v>
      </c>
      <c r="Y100" s="331">
        <v>102.8</v>
      </c>
      <c r="Z100" s="331">
        <v>51.2</v>
      </c>
      <c r="AA100" s="331">
        <v>98.3</v>
      </c>
      <c r="AB100" s="331">
        <v>115</v>
      </c>
      <c r="AC100" s="331">
        <v>109.8</v>
      </c>
      <c r="AD100" s="331">
        <v>125.8</v>
      </c>
      <c r="AE100" s="320"/>
      <c r="AF100" s="329"/>
      <c r="AG100" s="341"/>
      <c r="AH100" s="329" t="s">
        <v>92</v>
      </c>
      <c r="AI100" s="331">
        <v>126.8</v>
      </c>
      <c r="AJ100" s="331">
        <v>93.8</v>
      </c>
      <c r="AK100" s="344">
        <v>106</v>
      </c>
      <c r="AL100" s="344">
        <v>113.1</v>
      </c>
      <c r="AM100" s="344">
        <v>84.2</v>
      </c>
      <c r="AN100" s="344">
        <v>77.7</v>
      </c>
      <c r="AO100" s="344">
        <v>67.400000000000006</v>
      </c>
      <c r="AP100" s="344">
        <v>80.3</v>
      </c>
      <c r="AQ100" s="344">
        <v>159.4</v>
      </c>
      <c r="AR100" s="344">
        <v>164.3</v>
      </c>
      <c r="AS100" s="344">
        <v>71.099999999999994</v>
      </c>
    </row>
    <row r="101" spans="1:45" x14ac:dyDescent="0.15">
      <c r="A101" s="348"/>
      <c r="B101" s="341"/>
      <c r="C101" s="329" t="s">
        <v>93</v>
      </c>
      <c r="D101" s="331">
        <v>123.8</v>
      </c>
      <c r="E101" s="331">
        <v>123.8</v>
      </c>
      <c r="F101" s="331">
        <v>109.2</v>
      </c>
      <c r="G101" s="331">
        <v>80.900000000000006</v>
      </c>
      <c r="H101" s="331">
        <v>108.1</v>
      </c>
      <c r="I101" s="331">
        <v>124.8</v>
      </c>
      <c r="J101" s="331">
        <v>167.5</v>
      </c>
      <c r="K101" s="331">
        <v>68.5</v>
      </c>
      <c r="L101" s="331">
        <v>514.20000000000005</v>
      </c>
      <c r="M101" s="331">
        <v>120.3</v>
      </c>
      <c r="N101" s="331">
        <v>92.1</v>
      </c>
      <c r="O101" s="331">
        <v>66.5</v>
      </c>
      <c r="P101" s="331">
        <v>80.900000000000006</v>
      </c>
      <c r="Q101" s="331">
        <v>9.6</v>
      </c>
      <c r="R101" s="331">
        <v>77.7</v>
      </c>
      <c r="S101" s="331">
        <v>101.1</v>
      </c>
      <c r="T101" s="331">
        <v>75.900000000000006</v>
      </c>
      <c r="U101" s="331">
        <v>79.400000000000006</v>
      </c>
      <c r="V101" s="331">
        <v>78.8</v>
      </c>
      <c r="W101" s="331">
        <v>95.7</v>
      </c>
      <c r="X101" s="331">
        <v>51.2</v>
      </c>
      <c r="Y101" s="331">
        <v>102.7</v>
      </c>
      <c r="Z101" s="331">
        <v>43.6</v>
      </c>
      <c r="AA101" s="331">
        <v>88.4</v>
      </c>
      <c r="AB101" s="331">
        <v>122.4</v>
      </c>
      <c r="AC101" s="331">
        <v>158.1</v>
      </c>
      <c r="AD101" s="331">
        <v>125.8</v>
      </c>
      <c r="AE101" s="320"/>
      <c r="AF101" s="329"/>
      <c r="AG101" s="341"/>
      <c r="AH101" s="329" t="s">
        <v>93</v>
      </c>
      <c r="AI101" s="331">
        <v>123.8</v>
      </c>
      <c r="AJ101" s="331">
        <v>90.6</v>
      </c>
      <c r="AK101" s="344">
        <v>105.8</v>
      </c>
      <c r="AL101" s="344">
        <v>115.3</v>
      </c>
      <c r="AM101" s="344">
        <v>76.5</v>
      </c>
      <c r="AN101" s="344">
        <v>70.400000000000006</v>
      </c>
      <c r="AO101" s="344">
        <v>62.1</v>
      </c>
      <c r="AP101" s="344">
        <v>72.599999999999994</v>
      </c>
      <c r="AQ101" s="344">
        <v>156.69999999999999</v>
      </c>
      <c r="AR101" s="344">
        <v>160.9</v>
      </c>
      <c r="AS101" s="344">
        <v>79.400000000000006</v>
      </c>
    </row>
    <row r="102" spans="1:45" x14ac:dyDescent="0.15">
      <c r="A102" s="348"/>
      <c r="B102" s="341"/>
      <c r="C102" s="329" t="s">
        <v>94</v>
      </c>
      <c r="D102" s="331">
        <v>140.1</v>
      </c>
      <c r="E102" s="331">
        <v>140.1</v>
      </c>
      <c r="F102" s="331">
        <v>108.6</v>
      </c>
      <c r="G102" s="331">
        <v>84.1</v>
      </c>
      <c r="H102" s="331">
        <v>121.3</v>
      </c>
      <c r="I102" s="331">
        <v>139.69999999999999</v>
      </c>
      <c r="J102" s="331">
        <v>207.2</v>
      </c>
      <c r="K102" s="331">
        <v>86</v>
      </c>
      <c r="L102" s="331">
        <v>590.70000000000005</v>
      </c>
      <c r="M102" s="331">
        <v>149.5</v>
      </c>
      <c r="N102" s="331">
        <v>92.7</v>
      </c>
      <c r="O102" s="331">
        <v>71.3</v>
      </c>
      <c r="P102" s="331">
        <v>91.3</v>
      </c>
      <c r="Q102" s="331">
        <v>9.4</v>
      </c>
      <c r="R102" s="331">
        <v>91.6</v>
      </c>
      <c r="S102" s="331">
        <v>105.5</v>
      </c>
      <c r="T102" s="331">
        <v>74.900000000000006</v>
      </c>
      <c r="U102" s="331">
        <v>80.3</v>
      </c>
      <c r="V102" s="331">
        <v>86.6</v>
      </c>
      <c r="W102" s="331">
        <v>106.8</v>
      </c>
      <c r="X102" s="331">
        <v>52.2</v>
      </c>
      <c r="Y102" s="331">
        <v>103.6</v>
      </c>
      <c r="Z102" s="331">
        <v>59.5</v>
      </c>
      <c r="AA102" s="331">
        <v>96.4</v>
      </c>
      <c r="AB102" s="331">
        <v>122.2</v>
      </c>
      <c r="AC102" s="331">
        <v>122.5</v>
      </c>
      <c r="AD102" s="331">
        <v>139.1</v>
      </c>
      <c r="AE102" s="320"/>
      <c r="AF102" s="329"/>
      <c r="AG102" s="341"/>
      <c r="AH102" s="329" t="s">
        <v>94</v>
      </c>
      <c r="AI102" s="331">
        <v>140.1</v>
      </c>
      <c r="AJ102" s="331">
        <v>102.2</v>
      </c>
      <c r="AK102" s="344">
        <v>121.7</v>
      </c>
      <c r="AL102" s="344">
        <v>132.69999999999999</v>
      </c>
      <c r="AM102" s="344">
        <v>87.7</v>
      </c>
      <c r="AN102" s="344">
        <v>76.400000000000006</v>
      </c>
      <c r="AO102" s="344">
        <v>74.099999999999994</v>
      </c>
      <c r="AP102" s="344">
        <v>77</v>
      </c>
      <c r="AQ102" s="344">
        <v>177.7</v>
      </c>
      <c r="AR102" s="344">
        <v>182.9</v>
      </c>
      <c r="AS102" s="344">
        <v>82.4</v>
      </c>
    </row>
    <row r="103" spans="1:45" x14ac:dyDescent="0.15">
      <c r="A103" s="348"/>
      <c r="B103" s="341"/>
      <c r="C103" s="329" t="s">
        <v>281</v>
      </c>
      <c r="D103" s="331">
        <v>132.4</v>
      </c>
      <c r="E103" s="331">
        <v>132.4</v>
      </c>
      <c r="F103" s="331">
        <v>114.7</v>
      </c>
      <c r="G103" s="331">
        <v>89.6</v>
      </c>
      <c r="H103" s="331">
        <v>122.3</v>
      </c>
      <c r="I103" s="331">
        <v>105</v>
      </c>
      <c r="J103" s="331">
        <v>182.6</v>
      </c>
      <c r="K103" s="331">
        <v>68.8</v>
      </c>
      <c r="L103" s="331">
        <v>554.79999999999995</v>
      </c>
      <c r="M103" s="331">
        <v>159.4</v>
      </c>
      <c r="N103" s="331">
        <v>91.9</v>
      </c>
      <c r="O103" s="331">
        <v>80.400000000000006</v>
      </c>
      <c r="P103" s="331">
        <v>94.9</v>
      </c>
      <c r="Q103" s="331">
        <v>9.5</v>
      </c>
      <c r="R103" s="331">
        <v>91.8</v>
      </c>
      <c r="S103" s="331">
        <v>112.1</v>
      </c>
      <c r="T103" s="331">
        <v>80.400000000000006</v>
      </c>
      <c r="U103" s="331">
        <v>93.7</v>
      </c>
      <c r="V103" s="331">
        <v>86.1</v>
      </c>
      <c r="W103" s="331">
        <v>106.1</v>
      </c>
      <c r="X103" s="331">
        <v>47.7</v>
      </c>
      <c r="Y103" s="331">
        <v>105.5</v>
      </c>
      <c r="Z103" s="331">
        <v>56.6</v>
      </c>
      <c r="AA103" s="331">
        <v>99.8</v>
      </c>
      <c r="AB103" s="331">
        <v>116.6</v>
      </c>
      <c r="AC103" s="331">
        <v>113.8</v>
      </c>
      <c r="AD103" s="331">
        <v>131.30000000000001</v>
      </c>
      <c r="AE103" s="320"/>
      <c r="AF103" s="329"/>
      <c r="AG103" s="341"/>
      <c r="AH103" s="329" t="s">
        <v>281</v>
      </c>
      <c r="AI103" s="331">
        <v>132.4</v>
      </c>
      <c r="AJ103" s="331">
        <v>92.3</v>
      </c>
      <c r="AK103" s="344">
        <v>99.2</v>
      </c>
      <c r="AL103" s="344">
        <v>103.4</v>
      </c>
      <c r="AM103" s="344">
        <v>86.4</v>
      </c>
      <c r="AN103" s="344">
        <v>83.1</v>
      </c>
      <c r="AO103" s="344">
        <v>70.8</v>
      </c>
      <c r="AP103" s="344">
        <v>86.3</v>
      </c>
      <c r="AQ103" s="344">
        <v>172</v>
      </c>
      <c r="AR103" s="344">
        <v>176.5</v>
      </c>
      <c r="AS103" s="344">
        <v>89.3</v>
      </c>
    </row>
    <row r="104" spans="1:45" x14ac:dyDescent="0.15">
      <c r="A104" s="348"/>
      <c r="B104" s="341"/>
      <c r="C104" s="329" t="s">
        <v>282</v>
      </c>
      <c r="D104" s="331">
        <v>139</v>
      </c>
      <c r="E104" s="331">
        <v>139</v>
      </c>
      <c r="F104" s="331">
        <v>113.2</v>
      </c>
      <c r="G104" s="331">
        <v>86.6</v>
      </c>
      <c r="H104" s="331">
        <v>121.7</v>
      </c>
      <c r="I104" s="331">
        <v>113.8</v>
      </c>
      <c r="J104" s="331">
        <v>190.5</v>
      </c>
      <c r="K104" s="331">
        <v>84</v>
      </c>
      <c r="L104" s="331">
        <v>606.1</v>
      </c>
      <c r="M104" s="331">
        <v>158.6</v>
      </c>
      <c r="N104" s="331">
        <v>93</v>
      </c>
      <c r="O104" s="331">
        <v>78.400000000000006</v>
      </c>
      <c r="P104" s="331">
        <v>91.3</v>
      </c>
      <c r="Q104" s="331">
        <v>9.1999999999999993</v>
      </c>
      <c r="R104" s="331">
        <v>93.4</v>
      </c>
      <c r="S104" s="331">
        <v>112.3</v>
      </c>
      <c r="T104" s="331">
        <v>79.900000000000006</v>
      </c>
      <c r="U104" s="331">
        <v>106.2</v>
      </c>
      <c r="V104" s="331">
        <v>87.4</v>
      </c>
      <c r="W104" s="331">
        <v>104.5</v>
      </c>
      <c r="X104" s="331">
        <v>52</v>
      </c>
      <c r="Y104" s="331">
        <v>105.7</v>
      </c>
      <c r="Z104" s="331">
        <v>62.4</v>
      </c>
      <c r="AA104" s="331">
        <v>100.3</v>
      </c>
      <c r="AB104" s="331">
        <v>131.6</v>
      </c>
      <c r="AC104" s="331">
        <v>111.3</v>
      </c>
      <c r="AD104" s="331">
        <v>137.4</v>
      </c>
      <c r="AE104" s="320"/>
      <c r="AF104" s="329"/>
      <c r="AG104" s="341"/>
      <c r="AH104" s="329" t="s">
        <v>282</v>
      </c>
      <c r="AI104" s="331">
        <v>139</v>
      </c>
      <c r="AJ104" s="331">
        <v>100.6</v>
      </c>
      <c r="AK104" s="344">
        <v>105.9</v>
      </c>
      <c r="AL104" s="344">
        <v>111.6</v>
      </c>
      <c r="AM104" s="344">
        <v>88.5</v>
      </c>
      <c r="AN104" s="344">
        <v>93.5</v>
      </c>
      <c r="AO104" s="344">
        <v>88.7</v>
      </c>
      <c r="AP104" s="344">
        <v>94.7</v>
      </c>
      <c r="AQ104" s="344">
        <v>177</v>
      </c>
      <c r="AR104" s="344">
        <v>181.9</v>
      </c>
      <c r="AS104" s="344">
        <v>89.1</v>
      </c>
    </row>
    <row r="105" spans="1:45" x14ac:dyDescent="0.15">
      <c r="A105" s="348"/>
      <c r="B105" s="342"/>
      <c r="C105" s="335" t="s">
        <v>283</v>
      </c>
      <c r="D105" s="337">
        <v>139</v>
      </c>
      <c r="E105" s="337">
        <v>139</v>
      </c>
      <c r="F105" s="337">
        <v>114.7</v>
      </c>
      <c r="G105" s="337">
        <v>90.4</v>
      </c>
      <c r="H105" s="337">
        <v>120.7</v>
      </c>
      <c r="I105" s="337">
        <v>132</v>
      </c>
      <c r="J105" s="337">
        <v>190.7</v>
      </c>
      <c r="K105" s="337">
        <v>83.9</v>
      </c>
      <c r="L105" s="337">
        <v>535.6</v>
      </c>
      <c r="M105" s="337">
        <v>145.1</v>
      </c>
      <c r="N105" s="337">
        <v>88.7</v>
      </c>
      <c r="O105" s="337">
        <v>83</v>
      </c>
      <c r="P105" s="337">
        <v>91.1</v>
      </c>
      <c r="Q105" s="337">
        <v>10.199999999999999</v>
      </c>
      <c r="R105" s="337">
        <v>88.7</v>
      </c>
      <c r="S105" s="337">
        <v>108.3</v>
      </c>
      <c r="T105" s="337">
        <v>77.2</v>
      </c>
      <c r="U105" s="337">
        <v>115.6</v>
      </c>
      <c r="V105" s="337">
        <v>87.8</v>
      </c>
      <c r="W105" s="337">
        <v>105.9</v>
      </c>
      <c r="X105" s="337">
        <v>56.2</v>
      </c>
      <c r="Y105" s="337">
        <v>105.4</v>
      </c>
      <c r="Z105" s="337">
        <v>65.599999999999994</v>
      </c>
      <c r="AA105" s="337">
        <v>95.2</v>
      </c>
      <c r="AB105" s="337">
        <v>117.9</v>
      </c>
      <c r="AC105" s="337">
        <v>114.1</v>
      </c>
      <c r="AD105" s="337">
        <v>137.6</v>
      </c>
      <c r="AE105" s="320"/>
      <c r="AF105" s="329"/>
      <c r="AG105" s="341"/>
      <c r="AH105" s="335" t="s">
        <v>283</v>
      </c>
      <c r="AI105" s="337">
        <v>139</v>
      </c>
      <c r="AJ105" s="331">
        <v>104.7</v>
      </c>
      <c r="AK105" s="344">
        <v>114.8</v>
      </c>
      <c r="AL105" s="344">
        <v>123.1</v>
      </c>
      <c r="AM105" s="344">
        <v>89.1</v>
      </c>
      <c r="AN105" s="344">
        <v>91.3</v>
      </c>
      <c r="AO105" s="344">
        <v>62.9</v>
      </c>
      <c r="AP105" s="344">
        <v>98.6</v>
      </c>
      <c r="AQ105" s="344">
        <v>173.1</v>
      </c>
      <c r="AR105" s="344">
        <v>178.1</v>
      </c>
      <c r="AS105" s="344">
        <v>81.3</v>
      </c>
    </row>
    <row r="106" spans="1:45" x14ac:dyDescent="0.15">
      <c r="A106" s="329"/>
      <c r="B106" s="340" t="s">
        <v>99</v>
      </c>
      <c r="C106" s="326" t="s">
        <v>84</v>
      </c>
      <c r="D106" s="331">
        <v>121.1</v>
      </c>
      <c r="E106" s="331">
        <v>121.1</v>
      </c>
      <c r="F106" s="331">
        <v>115.3</v>
      </c>
      <c r="G106" s="331">
        <v>85.4</v>
      </c>
      <c r="H106" s="331">
        <v>114.6</v>
      </c>
      <c r="I106" s="331">
        <v>108.2</v>
      </c>
      <c r="J106" s="331">
        <v>174.7</v>
      </c>
      <c r="K106" s="331">
        <v>68.599999999999994</v>
      </c>
      <c r="L106" s="331">
        <v>447.7</v>
      </c>
      <c r="M106" s="331">
        <v>129.1</v>
      </c>
      <c r="N106" s="331">
        <v>75.8</v>
      </c>
      <c r="O106" s="331">
        <v>66.400000000000006</v>
      </c>
      <c r="P106" s="331">
        <v>82.3</v>
      </c>
      <c r="Q106" s="331">
        <v>8.8000000000000007</v>
      </c>
      <c r="R106" s="331">
        <v>81.099999999999994</v>
      </c>
      <c r="S106" s="331">
        <v>99.2</v>
      </c>
      <c r="T106" s="331">
        <v>77.7</v>
      </c>
      <c r="U106" s="331">
        <v>86.4</v>
      </c>
      <c r="V106" s="331">
        <v>76</v>
      </c>
      <c r="W106" s="331">
        <v>94.8</v>
      </c>
      <c r="X106" s="331">
        <v>48.6</v>
      </c>
      <c r="Y106" s="331">
        <v>105.8</v>
      </c>
      <c r="Z106" s="331">
        <v>26.2</v>
      </c>
      <c r="AA106" s="331">
        <v>88.1</v>
      </c>
      <c r="AB106" s="331">
        <v>114.6</v>
      </c>
      <c r="AC106" s="331">
        <v>137.69999999999999</v>
      </c>
      <c r="AD106" s="331">
        <v>122.1</v>
      </c>
      <c r="AE106" s="320"/>
      <c r="AF106" s="329"/>
      <c r="AG106" s="340" t="s">
        <v>99</v>
      </c>
      <c r="AH106" s="326" t="s">
        <v>84</v>
      </c>
      <c r="AI106" s="331">
        <f t="shared" ref="AI106:AI117" si="31">D106</f>
        <v>121.1</v>
      </c>
      <c r="AJ106" s="334">
        <v>87.9</v>
      </c>
      <c r="AK106" s="349">
        <v>97.6</v>
      </c>
      <c r="AL106" s="349">
        <v>104.1</v>
      </c>
      <c r="AM106" s="349">
        <v>77.7</v>
      </c>
      <c r="AN106" s="349">
        <v>74.900000000000006</v>
      </c>
      <c r="AO106" s="349">
        <v>68</v>
      </c>
      <c r="AP106" s="349">
        <v>76.599999999999994</v>
      </c>
      <c r="AQ106" s="349">
        <v>154</v>
      </c>
      <c r="AR106" s="349">
        <v>158.6</v>
      </c>
      <c r="AS106" s="349">
        <v>70.099999999999994</v>
      </c>
    </row>
    <row r="107" spans="1:45" x14ac:dyDescent="0.15">
      <c r="A107" s="329"/>
      <c r="B107" s="341"/>
      <c r="C107" s="329" t="s">
        <v>86</v>
      </c>
      <c r="D107" s="331">
        <v>129.6</v>
      </c>
      <c r="E107" s="331">
        <v>129.6</v>
      </c>
      <c r="F107" s="331">
        <v>106</v>
      </c>
      <c r="G107" s="331">
        <v>87.5</v>
      </c>
      <c r="H107" s="331">
        <v>112.4</v>
      </c>
      <c r="I107" s="331">
        <v>142.6</v>
      </c>
      <c r="J107" s="331">
        <v>184.5</v>
      </c>
      <c r="K107" s="331">
        <v>83.2</v>
      </c>
      <c r="L107" s="331">
        <v>434.9</v>
      </c>
      <c r="M107" s="331">
        <v>139.9</v>
      </c>
      <c r="N107" s="331">
        <v>98.4</v>
      </c>
      <c r="O107" s="331">
        <v>66.8</v>
      </c>
      <c r="P107" s="331">
        <v>87.2</v>
      </c>
      <c r="Q107" s="331">
        <v>8.3000000000000007</v>
      </c>
      <c r="R107" s="331">
        <v>80.5</v>
      </c>
      <c r="S107" s="331">
        <v>98.5</v>
      </c>
      <c r="T107" s="331">
        <v>71.099999999999994</v>
      </c>
      <c r="U107" s="331">
        <v>95.4</v>
      </c>
      <c r="V107" s="331">
        <v>86.6</v>
      </c>
      <c r="W107" s="331">
        <v>109.5</v>
      </c>
      <c r="X107" s="331">
        <v>44.5</v>
      </c>
      <c r="Y107" s="331">
        <v>106.2</v>
      </c>
      <c r="Z107" s="331">
        <v>60.9</v>
      </c>
      <c r="AA107" s="331">
        <v>97.8</v>
      </c>
      <c r="AB107" s="331">
        <v>120.5</v>
      </c>
      <c r="AC107" s="331">
        <v>128.9</v>
      </c>
      <c r="AD107" s="331">
        <v>129.6</v>
      </c>
      <c r="AE107" s="320"/>
      <c r="AF107" s="329"/>
      <c r="AG107" s="341"/>
      <c r="AH107" s="329" t="s">
        <v>86</v>
      </c>
      <c r="AI107" s="331">
        <f t="shared" si="31"/>
        <v>129.6</v>
      </c>
      <c r="AJ107" s="331">
        <v>103.6</v>
      </c>
      <c r="AK107" s="344">
        <v>117</v>
      </c>
      <c r="AL107" s="344">
        <v>128.69999999999999</v>
      </c>
      <c r="AM107" s="344">
        <v>80.900000000000006</v>
      </c>
      <c r="AN107" s="344">
        <v>85.9</v>
      </c>
      <c r="AO107" s="344">
        <v>86.2</v>
      </c>
      <c r="AP107" s="344">
        <v>85.8</v>
      </c>
      <c r="AQ107" s="344">
        <v>155.4</v>
      </c>
      <c r="AR107" s="344">
        <v>160</v>
      </c>
      <c r="AS107" s="344">
        <v>72.099999999999994</v>
      </c>
    </row>
    <row r="108" spans="1:45" x14ac:dyDescent="0.15">
      <c r="A108" s="329"/>
      <c r="B108" s="341"/>
      <c r="C108" s="329" t="s">
        <v>88</v>
      </c>
      <c r="D108" s="331">
        <v>148.69999999999999</v>
      </c>
      <c r="E108" s="331">
        <v>148.69999999999999</v>
      </c>
      <c r="F108" s="331">
        <v>116.7</v>
      </c>
      <c r="G108" s="331">
        <v>81.2</v>
      </c>
      <c r="H108" s="331">
        <v>126.3</v>
      </c>
      <c r="I108" s="331">
        <v>156</v>
      </c>
      <c r="J108" s="331">
        <v>217.8</v>
      </c>
      <c r="K108" s="331">
        <v>134.4</v>
      </c>
      <c r="L108" s="331">
        <v>490.3</v>
      </c>
      <c r="M108" s="331">
        <v>175.9</v>
      </c>
      <c r="N108" s="331">
        <v>110.4</v>
      </c>
      <c r="O108" s="331">
        <v>75.7</v>
      </c>
      <c r="P108" s="331">
        <v>98</v>
      </c>
      <c r="Q108" s="331">
        <v>10.199999999999999</v>
      </c>
      <c r="R108" s="331">
        <v>89.2</v>
      </c>
      <c r="S108" s="331">
        <v>111.7</v>
      </c>
      <c r="T108" s="331">
        <v>79.2</v>
      </c>
      <c r="U108" s="331">
        <v>104.5</v>
      </c>
      <c r="V108" s="331">
        <v>92.8</v>
      </c>
      <c r="W108" s="331">
        <v>116.1</v>
      </c>
      <c r="X108" s="331">
        <v>49.8</v>
      </c>
      <c r="Y108" s="331">
        <v>108.8</v>
      </c>
      <c r="Z108" s="331">
        <v>62.2</v>
      </c>
      <c r="AA108" s="331">
        <v>108.4</v>
      </c>
      <c r="AB108" s="331">
        <v>111.9</v>
      </c>
      <c r="AC108" s="331">
        <v>122.8</v>
      </c>
      <c r="AD108" s="331">
        <v>147.19999999999999</v>
      </c>
      <c r="AE108" s="320"/>
      <c r="AF108" s="329"/>
      <c r="AG108" s="341"/>
      <c r="AH108" s="329" t="s">
        <v>88</v>
      </c>
      <c r="AI108" s="331">
        <f t="shared" si="31"/>
        <v>148.69999999999999</v>
      </c>
      <c r="AJ108" s="331">
        <v>121.3</v>
      </c>
      <c r="AK108" s="344">
        <v>141.5</v>
      </c>
      <c r="AL108" s="344">
        <v>158.9</v>
      </c>
      <c r="AM108" s="344">
        <v>88.2</v>
      </c>
      <c r="AN108" s="344">
        <v>94.3</v>
      </c>
      <c r="AO108" s="344">
        <v>99.4</v>
      </c>
      <c r="AP108" s="344">
        <v>93</v>
      </c>
      <c r="AQ108" s="344">
        <v>175.9</v>
      </c>
      <c r="AR108" s="344">
        <v>181.2</v>
      </c>
      <c r="AS108" s="344">
        <v>77.7</v>
      </c>
    </row>
    <row r="109" spans="1:45" x14ac:dyDescent="0.15">
      <c r="A109" s="329"/>
      <c r="B109" s="341"/>
      <c r="C109" s="329" t="s">
        <v>278</v>
      </c>
      <c r="D109" s="331">
        <v>127.3</v>
      </c>
      <c r="E109" s="331">
        <v>127.3</v>
      </c>
      <c r="F109" s="331">
        <v>113.3</v>
      </c>
      <c r="G109" s="331">
        <v>76.099999999999994</v>
      </c>
      <c r="H109" s="331">
        <v>114.8</v>
      </c>
      <c r="I109" s="331">
        <v>122.6</v>
      </c>
      <c r="J109" s="331">
        <v>185.1</v>
      </c>
      <c r="K109" s="331">
        <v>66.900000000000006</v>
      </c>
      <c r="L109" s="331">
        <v>418.5</v>
      </c>
      <c r="M109" s="331">
        <v>139.9</v>
      </c>
      <c r="N109" s="331">
        <v>73</v>
      </c>
      <c r="O109" s="331">
        <v>77</v>
      </c>
      <c r="P109" s="331">
        <v>92.2</v>
      </c>
      <c r="Q109" s="331">
        <v>10</v>
      </c>
      <c r="R109" s="331">
        <v>85.1</v>
      </c>
      <c r="S109" s="331">
        <v>104.4</v>
      </c>
      <c r="T109" s="331">
        <v>77.900000000000006</v>
      </c>
      <c r="U109" s="331">
        <v>100.5</v>
      </c>
      <c r="V109" s="331">
        <v>91.9</v>
      </c>
      <c r="W109" s="331">
        <v>117.5</v>
      </c>
      <c r="X109" s="331">
        <v>56.3</v>
      </c>
      <c r="Y109" s="331">
        <v>105.1</v>
      </c>
      <c r="Z109" s="331">
        <v>57.4</v>
      </c>
      <c r="AA109" s="331">
        <v>101.5</v>
      </c>
      <c r="AB109" s="331">
        <v>121.1</v>
      </c>
      <c r="AC109" s="331">
        <v>107.5</v>
      </c>
      <c r="AD109" s="331">
        <v>126.1</v>
      </c>
      <c r="AE109" s="320"/>
      <c r="AF109" s="329"/>
      <c r="AG109" s="341"/>
      <c r="AH109" s="329" t="s">
        <v>278</v>
      </c>
      <c r="AI109" s="331">
        <f t="shared" si="31"/>
        <v>127.3</v>
      </c>
      <c r="AJ109" s="331">
        <v>97.9</v>
      </c>
      <c r="AK109" s="344">
        <v>107.3</v>
      </c>
      <c r="AL109" s="344">
        <v>115.6</v>
      </c>
      <c r="AM109" s="344">
        <v>81.599999999999994</v>
      </c>
      <c r="AN109" s="344">
        <v>85.5</v>
      </c>
      <c r="AO109" s="344">
        <v>67.599999999999994</v>
      </c>
      <c r="AP109" s="344">
        <v>90.1</v>
      </c>
      <c r="AQ109" s="344">
        <v>156.30000000000001</v>
      </c>
      <c r="AR109" s="344">
        <v>160.6</v>
      </c>
      <c r="AS109" s="344">
        <v>78.599999999999994</v>
      </c>
    </row>
    <row r="110" spans="1:45" x14ac:dyDescent="0.15">
      <c r="A110" s="329"/>
      <c r="B110" s="341"/>
      <c r="C110" s="329" t="s">
        <v>279</v>
      </c>
      <c r="D110" s="331">
        <v>121.8</v>
      </c>
      <c r="E110" s="331">
        <v>121.8</v>
      </c>
      <c r="F110" s="331">
        <v>108.9</v>
      </c>
      <c r="G110" s="331">
        <v>85.5</v>
      </c>
      <c r="H110" s="331">
        <v>112.5</v>
      </c>
      <c r="I110" s="331">
        <v>113.6</v>
      </c>
      <c r="J110" s="331">
        <v>172</v>
      </c>
      <c r="K110" s="331">
        <v>76.2</v>
      </c>
      <c r="L110" s="331">
        <v>420.9</v>
      </c>
      <c r="M110" s="331">
        <v>134</v>
      </c>
      <c r="N110" s="331">
        <v>85</v>
      </c>
      <c r="O110" s="331">
        <v>68.7</v>
      </c>
      <c r="P110" s="331">
        <v>87.2</v>
      </c>
      <c r="Q110" s="331">
        <v>10.1</v>
      </c>
      <c r="R110" s="331">
        <v>80.400000000000006</v>
      </c>
      <c r="S110" s="331">
        <v>105.1</v>
      </c>
      <c r="T110" s="331">
        <v>76.5</v>
      </c>
      <c r="U110" s="331">
        <v>86.9</v>
      </c>
      <c r="V110" s="331">
        <v>91.3</v>
      </c>
      <c r="W110" s="331">
        <v>108.9</v>
      </c>
      <c r="X110" s="331">
        <v>53</v>
      </c>
      <c r="Y110" s="331">
        <v>104.8</v>
      </c>
      <c r="Z110" s="331">
        <v>59.3</v>
      </c>
      <c r="AA110" s="331">
        <v>111.8</v>
      </c>
      <c r="AB110" s="331">
        <v>108.2</v>
      </c>
      <c r="AC110" s="331">
        <v>113.1</v>
      </c>
      <c r="AD110" s="331">
        <v>121.3</v>
      </c>
      <c r="AE110" s="320"/>
      <c r="AF110" s="329"/>
      <c r="AG110" s="341"/>
      <c r="AH110" s="329" t="s">
        <v>279</v>
      </c>
      <c r="AI110" s="331">
        <f t="shared" si="31"/>
        <v>121.8</v>
      </c>
      <c r="AJ110" s="331">
        <v>90.5</v>
      </c>
      <c r="AK110" s="344">
        <v>100.1</v>
      </c>
      <c r="AL110" s="344">
        <v>106.4</v>
      </c>
      <c r="AM110" s="344">
        <v>80.5</v>
      </c>
      <c r="AN110" s="344">
        <v>77.8</v>
      </c>
      <c r="AO110" s="344">
        <v>68.400000000000006</v>
      </c>
      <c r="AP110" s="344">
        <v>80.2</v>
      </c>
      <c r="AQ110" s="344">
        <v>152.80000000000001</v>
      </c>
      <c r="AR110" s="344">
        <v>156.69999999999999</v>
      </c>
      <c r="AS110" s="344">
        <v>81</v>
      </c>
    </row>
    <row r="111" spans="1:45" x14ac:dyDescent="0.15">
      <c r="A111" s="329"/>
      <c r="B111" s="341"/>
      <c r="C111" s="329" t="s">
        <v>280</v>
      </c>
      <c r="D111" s="331">
        <v>126.5</v>
      </c>
      <c r="E111" s="331">
        <v>126.5</v>
      </c>
      <c r="F111" s="331">
        <v>113.7</v>
      </c>
      <c r="G111" s="331">
        <v>89.1</v>
      </c>
      <c r="H111" s="331">
        <v>114.4</v>
      </c>
      <c r="I111" s="331">
        <v>105.6</v>
      </c>
      <c r="J111" s="331">
        <v>199.6</v>
      </c>
      <c r="K111" s="331">
        <v>81.3</v>
      </c>
      <c r="L111" s="331">
        <v>403.8</v>
      </c>
      <c r="M111" s="331">
        <v>158</v>
      </c>
      <c r="N111" s="331">
        <v>99.9</v>
      </c>
      <c r="O111" s="331">
        <v>79.7</v>
      </c>
      <c r="P111" s="331">
        <v>87.7</v>
      </c>
      <c r="Q111" s="331">
        <v>9.4</v>
      </c>
      <c r="R111" s="331">
        <v>85.8</v>
      </c>
      <c r="S111" s="331">
        <v>103.8</v>
      </c>
      <c r="T111" s="331">
        <v>71.2</v>
      </c>
      <c r="U111" s="331">
        <v>92.7</v>
      </c>
      <c r="V111" s="331">
        <v>96.6</v>
      </c>
      <c r="W111" s="331">
        <v>116.3</v>
      </c>
      <c r="X111" s="331">
        <v>54.6</v>
      </c>
      <c r="Y111" s="331">
        <v>105.3</v>
      </c>
      <c r="Z111" s="331">
        <v>64.400000000000006</v>
      </c>
      <c r="AA111" s="331">
        <v>119.8</v>
      </c>
      <c r="AB111" s="331">
        <v>116.5</v>
      </c>
      <c r="AC111" s="331">
        <v>116.9</v>
      </c>
      <c r="AD111" s="331">
        <v>125.9</v>
      </c>
      <c r="AE111" s="320"/>
      <c r="AF111" s="329"/>
      <c r="AG111" s="341"/>
      <c r="AH111" s="329" t="s">
        <v>280</v>
      </c>
      <c r="AI111" s="331">
        <f t="shared" si="31"/>
        <v>126.5</v>
      </c>
      <c r="AJ111" s="331">
        <v>94.9</v>
      </c>
      <c r="AK111" s="344">
        <v>103</v>
      </c>
      <c r="AL111" s="344">
        <v>108.9</v>
      </c>
      <c r="AM111" s="344">
        <v>84.5</v>
      </c>
      <c r="AN111" s="344">
        <v>84.3</v>
      </c>
      <c r="AO111" s="344">
        <v>78.3</v>
      </c>
      <c r="AP111" s="344">
        <v>85.8</v>
      </c>
      <c r="AQ111" s="344">
        <v>157.69999999999999</v>
      </c>
      <c r="AR111" s="344">
        <v>162.5</v>
      </c>
      <c r="AS111" s="344">
        <v>70.599999999999994</v>
      </c>
    </row>
    <row r="112" spans="1:45" x14ac:dyDescent="0.15">
      <c r="A112" s="329"/>
      <c r="B112" s="341"/>
      <c r="C112" s="329" t="s">
        <v>92</v>
      </c>
      <c r="D112" s="331">
        <v>127.2</v>
      </c>
      <c r="E112" s="331">
        <v>127.2</v>
      </c>
      <c r="F112" s="331">
        <v>117.2</v>
      </c>
      <c r="G112" s="331">
        <v>90.5</v>
      </c>
      <c r="H112" s="331">
        <v>113.8</v>
      </c>
      <c r="I112" s="331">
        <v>118.1</v>
      </c>
      <c r="J112" s="331">
        <v>194.6</v>
      </c>
      <c r="K112" s="331">
        <v>76.8</v>
      </c>
      <c r="L112" s="331">
        <v>425.5</v>
      </c>
      <c r="M112" s="331">
        <v>142.5</v>
      </c>
      <c r="N112" s="331">
        <v>92.1</v>
      </c>
      <c r="O112" s="331">
        <v>75.400000000000006</v>
      </c>
      <c r="P112" s="331">
        <v>88.7</v>
      </c>
      <c r="Q112" s="331">
        <v>9.4</v>
      </c>
      <c r="R112" s="331">
        <v>84.3</v>
      </c>
      <c r="S112" s="331">
        <v>109.7</v>
      </c>
      <c r="T112" s="331">
        <v>78.900000000000006</v>
      </c>
      <c r="U112" s="331">
        <v>81</v>
      </c>
      <c r="V112" s="331">
        <v>97.6</v>
      </c>
      <c r="W112" s="331">
        <v>119.3</v>
      </c>
      <c r="X112" s="331">
        <v>57.5</v>
      </c>
      <c r="Y112" s="331">
        <v>104.4</v>
      </c>
      <c r="Z112" s="331">
        <v>58.6</v>
      </c>
      <c r="AA112" s="331">
        <v>120.9</v>
      </c>
      <c r="AB112" s="331">
        <v>103.7</v>
      </c>
      <c r="AC112" s="331">
        <v>114.1</v>
      </c>
      <c r="AD112" s="331">
        <v>126.4</v>
      </c>
      <c r="AE112" s="320"/>
      <c r="AF112" s="329"/>
      <c r="AG112" s="341"/>
      <c r="AH112" s="329" t="s">
        <v>92</v>
      </c>
      <c r="AI112" s="331">
        <f t="shared" si="31"/>
        <v>127.2</v>
      </c>
      <c r="AJ112" s="331">
        <v>94.6</v>
      </c>
      <c r="AK112" s="344">
        <v>109.7</v>
      </c>
      <c r="AL112" s="344">
        <v>119</v>
      </c>
      <c r="AM112" s="344">
        <v>81.3</v>
      </c>
      <c r="AN112" s="344">
        <v>74.400000000000006</v>
      </c>
      <c r="AO112" s="344">
        <v>63</v>
      </c>
      <c r="AP112" s="344">
        <v>77.3</v>
      </c>
      <c r="AQ112" s="344">
        <v>159.4</v>
      </c>
      <c r="AR112" s="344">
        <v>164.3</v>
      </c>
      <c r="AS112" s="344">
        <v>71.2</v>
      </c>
    </row>
    <row r="113" spans="1:45" x14ac:dyDescent="0.15">
      <c r="A113" s="329"/>
      <c r="B113" s="341"/>
      <c r="C113" s="329" t="s">
        <v>93</v>
      </c>
      <c r="D113" s="331">
        <v>122.9</v>
      </c>
      <c r="E113" s="331">
        <v>122.9</v>
      </c>
      <c r="F113" s="331">
        <v>114</v>
      </c>
      <c r="G113" s="331">
        <v>80.3</v>
      </c>
      <c r="H113" s="331">
        <v>106.6</v>
      </c>
      <c r="I113" s="331">
        <v>115.2</v>
      </c>
      <c r="J113" s="331">
        <v>187.9</v>
      </c>
      <c r="K113" s="331">
        <v>70.900000000000006</v>
      </c>
      <c r="L113" s="331">
        <v>445</v>
      </c>
      <c r="M113" s="331">
        <v>141</v>
      </c>
      <c r="N113" s="331">
        <v>92.6</v>
      </c>
      <c r="O113" s="331">
        <v>74.099999999999994</v>
      </c>
      <c r="P113" s="331">
        <v>86.2</v>
      </c>
      <c r="Q113" s="331">
        <v>10</v>
      </c>
      <c r="R113" s="331">
        <v>78.599999999999994</v>
      </c>
      <c r="S113" s="331">
        <v>96.3</v>
      </c>
      <c r="T113" s="331">
        <v>72.2</v>
      </c>
      <c r="U113" s="331">
        <v>73</v>
      </c>
      <c r="V113" s="331">
        <v>84</v>
      </c>
      <c r="W113" s="331">
        <v>102.7</v>
      </c>
      <c r="X113" s="331">
        <v>48.7</v>
      </c>
      <c r="Y113" s="331">
        <v>102.8</v>
      </c>
      <c r="Z113" s="331">
        <v>52.5</v>
      </c>
      <c r="AA113" s="331">
        <v>98</v>
      </c>
      <c r="AB113" s="331">
        <v>111.6</v>
      </c>
      <c r="AC113" s="331">
        <v>168.2</v>
      </c>
      <c r="AD113" s="331">
        <v>125.6</v>
      </c>
      <c r="AE113" s="320"/>
      <c r="AF113" s="329"/>
      <c r="AG113" s="341"/>
      <c r="AH113" s="329" t="s">
        <v>93</v>
      </c>
      <c r="AI113" s="331">
        <f t="shared" si="31"/>
        <v>122.9</v>
      </c>
      <c r="AJ113" s="331">
        <v>85.8</v>
      </c>
      <c r="AK113" s="344">
        <v>98.1</v>
      </c>
      <c r="AL113" s="344">
        <v>103.9</v>
      </c>
      <c r="AM113" s="344">
        <v>80.2</v>
      </c>
      <c r="AN113" s="344">
        <v>69.5</v>
      </c>
      <c r="AO113" s="344">
        <v>69.5</v>
      </c>
      <c r="AP113" s="344">
        <v>69.5</v>
      </c>
      <c r="AQ113" s="344">
        <v>159.69999999999999</v>
      </c>
      <c r="AR113" s="344">
        <v>165.3</v>
      </c>
      <c r="AS113" s="344">
        <v>57.5</v>
      </c>
    </row>
    <row r="114" spans="1:45" x14ac:dyDescent="0.15">
      <c r="A114" s="329"/>
      <c r="B114" s="341"/>
      <c r="C114" s="329" t="s">
        <v>94</v>
      </c>
      <c r="D114" s="331">
        <v>132.80000000000001</v>
      </c>
      <c r="E114" s="331">
        <v>132.80000000000001</v>
      </c>
      <c r="F114" s="331">
        <v>112.6</v>
      </c>
      <c r="G114" s="331">
        <v>85.2</v>
      </c>
      <c r="H114" s="331">
        <v>112.9</v>
      </c>
      <c r="I114" s="331">
        <v>116.5</v>
      </c>
      <c r="J114" s="331">
        <v>220.9</v>
      </c>
      <c r="K114" s="331">
        <v>84.8</v>
      </c>
      <c r="L114" s="331">
        <v>505.6</v>
      </c>
      <c r="M114" s="331">
        <v>151.1</v>
      </c>
      <c r="N114" s="331">
        <v>96.6</v>
      </c>
      <c r="O114" s="331">
        <v>75.599999999999994</v>
      </c>
      <c r="P114" s="331">
        <v>87.2</v>
      </c>
      <c r="Q114" s="331">
        <v>8.6</v>
      </c>
      <c r="R114" s="331">
        <v>82.7</v>
      </c>
      <c r="S114" s="331">
        <v>105.7</v>
      </c>
      <c r="T114" s="331">
        <v>73.900000000000006</v>
      </c>
      <c r="U114" s="331">
        <v>74.7</v>
      </c>
      <c r="V114" s="331">
        <v>90</v>
      </c>
      <c r="W114" s="331">
        <v>114.8</v>
      </c>
      <c r="X114" s="331">
        <v>44.3</v>
      </c>
      <c r="Y114" s="331">
        <v>102.6</v>
      </c>
      <c r="Z114" s="331">
        <v>55.5</v>
      </c>
      <c r="AA114" s="331">
        <v>109.4</v>
      </c>
      <c r="AB114" s="331">
        <v>106.2</v>
      </c>
      <c r="AC114" s="331">
        <v>147.69999999999999</v>
      </c>
      <c r="AD114" s="331">
        <v>133.69999999999999</v>
      </c>
      <c r="AE114" s="320"/>
      <c r="AF114" s="329"/>
      <c r="AG114" s="341"/>
      <c r="AH114" s="329" t="s">
        <v>94</v>
      </c>
      <c r="AI114" s="331">
        <f t="shared" si="31"/>
        <v>132.80000000000001</v>
      </c>
      <c r="AJ114" s="331">
        <v>95.8</v>
      </c>
      <c r="AK114" s="344">
        <v>115.5</v>
      </c>
      <c r="AL114" s="344">
        <v>126.2</v>
      </c>
      <c r="AM114" s="344">
        <v>82.3</v>
      </c>
      <c r="AN114" s="344">
        <v>69.7</v>
      </c>
      <c r="AO114" s="344">
        <v>65.099999999999994</v>
      </c>
      <c r="AP114" s="344">
        <v>70.900000000000006</v>
      </c>
      <c r="AQ114" s="344">
        <v>169.4</v>
      </c>
      <c r="AR114" s="344">
        <v>175</v>
      </c>
      <c r="AS114" s="344">
        <v>67.5</v>
      </c>
    </row>
    <row r="115" spans="1:45" x14ac:dyDescent="0.15">
      <c r="A115" s="329"/>
      <c r="B115" s="341"/>
      <c r="C115" s="329" t="s">
        <v>281</v>
      </c>
      <c r="D115" s="331">
        <v>137.30000000000001</v>
      </c>
      <c r="E115" s="331">
        <v>137.4</v>
      </c>
      <c r="F115" s="331">
        <v>115</v>
      </c>
      <c r="G115" s="331">
        <v>90.1</v>
      </c>
      <c r="H115" s="331">
        <v>129.1</v>
      </c>
      <c r="I115" s="331">
        <v>107.3</v>
      </c>
      <c r="J115" s="331">
        <v>213.7</v>
      </c>
      <c r="K115" s="331">
        <v>72</v>
      </c>
      <c r="L115" s="331">
        <v>555.29999999999995</v>
      </c>
      <c r="M115" s="331">
        <v>156.80000000000001</v>
      </c>
      <c r="N115" s="331">
        <v>110.1</v>
      </c>
      <c r="O115" s="331">
        <v>78.099999999999994</v>
      </c>
      <c r="P115" s="331">
        <v>95.7</v>
      </c>
      <c r="Q115" s="331">
        <v>10.9</v>
      </c>
      <c r="R115" s="331">
        <v>90.2</v>
      </c>
      <c r="S115" s="331">
        <v>109.1</v>
      </c>
      <c r="T115" s="331">
        <v>78.2</v>
      </c>
      <c r="U115" s="331">
        <v>93.4</v>
      </c>
      <c r="V115" s="331">
        <v>96</v>
      </c>
      <c r="W115" s="331">
        <v>125.1</v>
      </c>
      <c r="X115" s="331">
        <v>46.8</v>
      </c>
      <c r="Y115" s="331">
        <v>104.7</v>
      </c>
      <c r="Z115" s="331">
        <v>58.8</v>
      </c>
      <c r="AA115" s="331">
        <v>115.9</v>
      </c>
      <c r="AB115" s="331">
        <v>104.7</v>
      </c>
      <c r="AC115" s="331">
        <v>115</v>
      </c>
      <c r="AD115" s="331">
        <v>136</v>
      </c>
      <c r="AE115" s="320"/>
      <c r="AF115" s="329"/>
      <c r="AG115" s="341"/>
      <c r="AH115" s="329" t="s">
        <v>281</v>
      </c>
      <c r="AI115" s="331">
        <f t="shared" si="31"/>
        <v>137.30000000000001</v>
      </c>
      <c r="AJ115" s="331">
        <v>93.6</v>
      </c>
      <c r="AK115" s="344">
        <v>101.4</v>
      </c>
      <c r="AL115" s="344">
        <v>102.8</v>
      </c>
      <c r="AM115" s="344">
        <v>97.3</v>
      </c>
      <c r="AN115" s="344">
        <v>83.1</v>
      </c>
      <c r="AO115" s="344">
        <v>70.900000000000006</v>
      </c>
      <c r="AP115" s="344">
        <v>86.3</v>
      </c>
      <c r="AQ115" s="344">
        <v>180.7</v>
      </c>
      <c r="AR115" s="344">
        <v>187.3</v>
      </c>
      <c r="AS115" s="344">
        <v>60.6</v>
      </c>
    </row>
    <row r="116" spans="1:45" x14ac:dyDescent="0.15">
      <c r="A116" s="329"/>
      <c r="B116" s="341"/>
      <c r="C116" s="329" t="s">
        <v>282</v>
      </c>
      <c r="D116" s="331">
        <v>137.9</v>
      </c>
      <c r="E116" s="331">
        <v>137.9</v>
      </c>
      <c r="F116" s="331">
        <v>111.1</v>
      </c>
      <c r="G116" s="331">
        <v>87.5</v>
      </c>
      <c r="H116" s="331">
        <v>121.2</v>
      </c>
      <c r="I116" s="331">
        <v>100.6</v>
      </c>
      <c r="J116" s="331">
        <v>216.4</v>
      </c>
      <c r="K116" s="331">
        <v>80.400000000000006</v>
      </c>
      <c r="L116" s="331">
        <v>572.5</v>
      </c>
      <c r="M116" s="331">
        <v>167.4</v>
      </c>
      <c r="N116" s="331">
        <v>95.9</v>
      </c>
      <c r="O116" s="331">
        <v>72.2</v>
      </c>
      <c r="P116" s="331">
        <v>89.8</v>
      </c>
      <c r="Q116" s="331">
        <v>10.3</v>
      </c>
      <c r="R116" s="331">
        <v>91.8</v>
      </c>
      <c r="S116" s="331">
        <v>108.8</v>
      </c>
      <c r="T116" s="331">
        <v>80.099999999999994</v>
      </c>
      <c r="U116" s="331">
        <v>103.7</v>
      </c>
      <c r="V116" s="331">
        <v>93.5</v>
      </c>
      <c r="W116" s="331">
        <v>115.9</v>
      </c>
      <c r="X116" s="331">
        <v>47.4</v>
      </c>
      <c r="Y116" s="331">
        <v>104.8</v>
      </c>
      <c r="Z116" s="331">
        <v>61.8</v>
      </c>
      <c r="AA116" s="331">
        <v>115.4</v>
      </c>
      <c r="AB116" s="331">
        <v>103.5</v>
      </c>
      <c r="AC116" s="331">
        <v>118.4</v>
      </c>
      <c r="AD116" s="331">
        <v>136.69999999999999</v>
      </c>
      <c r="AE116" s="320"/>
      <c r="AF116" s="329"/>
      <c r="AG116" s="341"/>
      <c r="AH116" s="329" t="s">
        <v>282</v>
      </c>
      <c r="AI116" s="331">
        <f t="shared" si="31"/>
        <v>137.9</v>
      </c>
      <c r="AJ116" s="331">
        <v>93.9</v>
      </c>
      <c r="AK116" s="344">
        <v>96.7</v>
      </c>
      <c r="AL116" s="344">
        <v>101</v>
      </c>
      <c r="AM116" s="344">
        <v>83.5</v>
      </c>
      <c r="AN116" s="344">
        <v>90.3</v>
      </c>
      <c r="AO116" s="344">
        <v>82.6</v>
      </c>
      <c r="AP116" s="344">
        <v>92.2</v>
      </c>
      <c r="AQ116" s="344">
        <v>181.5</v>
      </c>
      <c r="AR116" s="344">
        <v>188.1</v>
      </c>
      <c r="AS116" s="344">
        <v>61</v>
      </c>
    </row>
    <row r="117" spans="1:45" x14ac:dyDescent="0.15">
      <c r="A117" s="335"/>
      <c r="B117" s="342"/>
      <c r="C117" s="335" t="s">
        <v>283</v>
      </c>
      <c r="D117" s="337">
        <v>135.69999999999999</v>
      </c>
      <c r="E117" s="337">
        <v>135.69999999999999</v>
      </c>
      <c r="F117" s="337">
        <v>113.8</v>
      </c>
      <c r="G117" s="337">
        <v>82.7</v>
      </c>
      <c r="H117" s="337">
        <v>111.8</v>
      </c>
      <c r="I117" s="337">
        <v>103.6</v>
      </c>
      <c r="J117" s="337">
        <v>223.5</v>
      </c>
      <c r="K117" s="337">
        <v>82.2</v>
      </c>
      <c r="L117" s="337">
        <v>530</v>
      </c>
      <c r="M117" s="337">
        <v>141.9</v>
      </c>
      <c r="N117" s="337">
        <v>78.099999999999994</v>
      </c>
      <c r="O117" s="337">
        <v>75.099999999999994</v>
      </c>
      <c r="P117" s="337">
        <v>87</v>
      </c>
      <c r="Q117" s="337">
        <v>10.4</v>
      </c>
      <c r="R117" s="337">
        <v>84.5</v>
      </c>
      <c r="S117" s="337">
        <v>101.7</v>
      </c>
      <c r="T117" s="337">
        <v>79.3</v>
      </c>
      <c r="U117" s="337">
        <v>111.5</v>
      </c>
      <c r="V117" s="337">
        <v>89.5</v>
      </c>
      <c r="W117" s="337">
        <v>111.3</v>
      </c>
      <c r="X117" s="337">
        <v>48.7</v>
      </c>
      <c r="Y117" s="337">
        <v>103.7</v>
      </c>
      <c r="Z117" s="337">
        <v>58.4</v>
      </c>
      <c r="AA117" s="337">
        <v>105.9</v>
      </c>
      <c r="AB117" s="337">
        <v>97.4</v>
      </c>
      <c r="AC117" s="337">
        <v>114.2</v>
      </c>
      <c r="AD117" s="337">
        <v>134.4</v>
      </c>
      <c r="AE117" s="320"/>
      <c r="AF117" s="335"/>
      <c r="AG117" s="342"/>
      <c r="AH117" s="335" t="s">
        <v>283</v>
      </c>
      <c r="AI117" s="337">
        <f t="shared" si="31"/>
        <v>135.69999999999999</v>
      </c>
      <c r="AJ117" s="337">
        <v>93.9</v>
      </c>
      <c r="AK117" s="346">
        <v>97.1</v>
      </c>
      <c r="AL117" s="346">
        <v>102.8</v>
      </c>
      <c r="AM117" s="346">
        <v>79.599999999999994</v>
      </c>
      <c r="AN117" s="346">
        <v>89.7</v>
      </c>
      <c r="AO117" s="346">
        <v>69.7</v>
      </c>
      <c r="AP117" s="346">
        <v>94.9</v>
      </c>
      <c r="AQ117" s="346">
        <v>177.1</v>
      </c>
      <c r="AR117" s="346">
        <v>183.7</v>
      </c>
      <c r="AS117" s="346">
        <v>55.7</v>
      </c>
    </row>
    <row r="118" spans="1:45" x14ac:dyDescent="0.15">
      <c r="A118" s="329"/>
      <c r="B118" s="341"/>
      <c r="C118" s="329"/>
      <c r="D118" s="331"/>
      <c r="E118" s="331"/>
      <c r="F118" s="331"/>
      <c r="G118" s="331"/>
      <c r="H118" s="331"/>
      <c r="I118" s="331"/>
      <c r="J118" s="331"/>
      <c r="K118" s="331"/>
      <c r="L118" s="331"/>
      <c r="M118" s="331"/>
      <c r="N118" s="331"/>
      <c r="O118" s="331"/>
      <c r="P118" s="331"/>
      <c r="Q118" s="331"/>
      <c r="R118" s="331"/>
      <c r="S118" s="331"/>
      <c r="T118" s="331"/>
      <c r="U118" s="331"/>
      <c r="V118" s="331"/>
      <c r="W118" s="331"/>
      <c r="X118" s="331"/>
      <c r="Y118" s="331"/>
      <c r="Z118" s="331"/>
      <c r="AA118" s="331"/>
      <c r="AB118" s="331"/>
      <c r="AC118" s="331"/>
      <c r="AD118" s="331"/>
      <c r="AE118" s="320"/>
      <c r="AF118" s="350"/>
      <c r="AG118" s="351"/>
      <c r="AH118" s="350"/>
      <c r="AI118" s="338"/>
      <c r="AJ118" s="346"/>
      <c r="AK118" s="346"/>
      <c r="AL118" s="346"/>
      <c r="AM118" s="346"/>
      <c r="AN118" s="346"/>
      <c r="AO118" s="346"/>
      <c r="AP118" s="346"/>
      <c r="AQ118" s="346"/>
      <c r="AR118" s="346"/>
      <c r="AS118" s="346"/>
    </row>
    <row r="119" spans="1:45" x14ac:dyDescent="0.15">
      <c r="A119" s="326" t="s">
        <v>115</v>
      </c>
      <c r="B119" s="327" t="s">
        <v>272</v>
      </c>
      <c r="C119" s="326" t="s">
        <v>84</v>
      </c>
      <c r="D119" s="352">
        <v>96.7</v>
      </c>
      <c r="E119" s="353">
        <v>96.7</v>
      </c>
      <c r="F119" s="353">
        <v>95.1</v>
      </c>
      <c r="G119" s="353">
        <v>90.8</v>
      </c>
      <c r="H119" s="353">
        <v>92</v>
      </c>
      <c r="I119" s="353">
        <v>96.5</v>
      </c>
      <c r="J119" s="353">
        <v>102</v>
      </c>
      <c r="K119" s="353">
        <v>91.9</v>
      </c>
      <c r="L119" s="353">
        <v>87.6</v>
      </c>
      <c r="M119" s="353">
        <v>101.3</v>
      </c>
      <c r="N119" s="353">
        <v>91.2</v>
      </c>
      <c r="O119" s="353">
        <v>95.8</v>
      </c>
      <c r="P119" s="353">
        <v>97</v>
      </c>
      <c r="Q119" s="353">
        <v>95.7</v>
      </c>
      <c r="R119" s="353">
        <v>96.2</v>
      </c>
      <c r="S119" s="353">
        <v>96.9</v>
      </c>
      <c r="T119" s="353">
        <v>104</v>
      </c>
      <c r="U119" s="353">
        <v>97.4</v>
      </c>
      <c r="V119" s="353">
        <v>101.2</v>
      </c>
      <c r="W119" s="353">
        <v>98</v>
      </c>
      <c r="X119" s="353">
        <v>104.6</v>
      </c>
      <c r="Y119" s="353">
        <v>123.7</v>
      </c>
      <c r="Z119" s="353">
        <v>100.4</v>
      </c>
      <c r="AA119" s="353">
        <v>97.6</v>
      </c>
      <c r="AB119" s="353">
        <v>94.1</v>
      </c>
      <c r="AC119" s="353">
        <v>93.9</v>
      </c>
      <c r="AD119" s="353">
        <v>96.3</v>
      </c>
      <c r="AE119" s="320"/>
      <c r="AF119" s="329" t="s">
        <v>115</v>
      </c>
      <c r="AG119" s="330" t="s">
        <v>272</v>
      </c>
      <c r="AH119" s="329" t="s">
        <v>84</v>
      </c>
      <c r="AI119" s="328">
        <f>D119</f>
        <v>96.7</v>
      </c>
      <c r="AJ119" s="354">
        <v>95.5</v>
      </c>
      <c r="AK119" s="354">
        <v>96</v>
      </c>
      <c r="AL119" s="354">
        <v>96.6</v>
      </c>
      <c r="AM119" s="354">
        <v>95.4</v>
      </c>
      <c r="AN119" s="354">
        <v>96.1</v>
      </c>
      <c r="AO119" s="354">
        <v>93.4</v>
      </c>
      <c r="AP119" s="354">
        <v>96.3</v>
      </c>
      <c r="AQ119" s="354">
        <v>96.4</v>
      </c>
      <c r="AR119" s="354">
        <v>96.7</v>
      </c>
      <c r="AS119" s="354">
        <v>91</v>
      </c>
    </row>
    <row r="120" spans="1:45" x14ac:dyDescent="0.15">
      <c r="A120" s="329" t="s">
        <v>116</v>
      </c>
      <c r="B120" s="330"/>
      <c r="C120" s="329" t="s">
        <v>86</v>
      </c>
      <c r="D120" s="355">
        <v>101.4</v>
      </c>
      <c r="E120" s="332">
        <v>101.4</v>
      </c>
      <c r="F120" s="332">
        <v>97.4</v>
      </c>
      <c r="G120" s="332">
        <v>92.6</v>
      </c>
      <c r="H120" s="332">
        <v>89.6</v>
      </c>
      <c r="I120" s="332">
        <v>107.9</v>
      </c>
      <c r="J120" s="332">
        <v>98.7</v>
      </c>
      <c r="K120" s="332">
        <v>119.1</v>
      </c>
      <c r="L120" s="332">
        <v>90.1</v>
      </c>
      <c r="M120" s="332">
        <v>99.3</v>
      </c>
      <c r="N120" s="332">
        <v>96</v>
      </c>
      <c r="O120" s="332">
        <v>97.4</v>
      </c>
      <c r="P120" s="332">
        <v>98.9</v>
      </c>
      <c r="Q120" s="332">
        <v>97.4</v>
      </c>
      <c r="R120" s="332">
        <v>96.7</v>
      </c>
      <c r="S120" s="332">
        <v>97.9</v>
      </c>
      <c r="T120" s="332">
        <v>101.2</v>
      </c>
      <c r="U120" s="332">
        <v>98.4</v>
      </c>
      <c r="V120" s="332">
        <v>98.5</v>
      </c>
      <c r="W120" s="332">
        <v>95.3</v>
      </c>
      <c r="X120" s="332">
        <v>98.6</v>
      </c>
      <c r="Y120" s="332">
        <v>96.4</v>
      </c>
      <c r="Z120" s="332">
        <v>102.9</v>
      </c>
      <c r="AA120" s="332">
        <v>100.3</v>
      </c>
      <c r="AB120" s="332">
        <v>95.2</v>
      </c>
      <c r="AC120" s="332">
        <v>102.4</v>
      </c>
      <c r="AD120" s="332">
        <v>101.7</v>
      </c>
      <c r="AF120" s="329" t="s">
        <v>116</v>
      </c>
      <c r="AG120" s="330"/>
      <c r="AH120" s="329" t="s">
        <v>86</v>
      </c>
      <c r="AI120" s="332">
        <f t="shared" ref="AI120:AI183" si="32">D120</f>
        <v>101.4</v>
      </c>
      <c r="AJ120" s="332">
        <v>104.8</v>
      </c>
      <c r="AK120" s="332">
        <v>108.4</v>
      </c>
      <c r="AL120" s="332">
        <v>113.7</v>
      </c>
      <c r="AM120" s="332">
        <v>93.8</v>
      </c>
      <c r="AN120" s="332">
        <v>97.7</v>
      </c>
      <c r="AO120" s="332">
        <v>98.6</v>
      </c>
      <c r="AP120" s="332">
        <v>98</v>
      </c>
      <c r="AQ120" s="332">
        <v>97.4</v>
      </c>
      <c r="AR120" s="332">
        <v>97.4</v>
      </c>
      <c r="AS120" s="332">
        <v>97.2</v>
      </c>
    </row>
    <row r="121" spans="1:45" x14ac:dyDescent="0.15">
      <c r="A121" s="329" t="s">
        <v>117</v>
      </c>
      <c r="B121" s="330"/>
      <c r="C121" s="329" t="s">
        <v>88</v>
      </c>
      <c r="D121" s="355">
        <v>98.3</v>
      </c>
      <c r="E121" s="332">
        <v>98.3</v>
      </c>
      <c r="F121" s="332">
        <v>99</v>
      </c>
      <c r="G121" s="332">
        <v>91.7</v>
      </c>
      <c r="H121" s="332">
        <v>96.7</v>
      </c>
      <c r="I121" s="332">
        <v>101.3</v>
      </c>
      <c r="J121" s="332">
        <v>91.5</v>
      </c>
      <c r="K121" s="332">
        <v>99.9</v>
      </c>
      <c r="L121" s="332">
        <v>88.6</v>
      </c>
      <c r="M121" s="332">
        <v>98.1</v>
      </c>
      <c r="N121" s="332">
        <v>91.3</v>
      </c>
      <c r="O121" s="332">
        <v>100.1</v>
      </c>
      <c r="P121" s="332">
        <v>97.8</v>
      </c>
      <c r="Q121" s="332">
        <v>102.6</v>
      </c>
      <c r="R121" s="332">
        <v>97.9</v>
      </c>
      <c r="S121" s="332">
        <v>99.5</v>
      </c>
      <c r="T121" s="332">
        <v>101.4</v>
      </c>
      <c r="U121" s="332">
        <v>100.3</v>
      </c>
      <c r="V121" s="332">
        <v>99.5</v>
      </c>
      <c r="W121" s="332">
        <v>98.5</v>
      </c>
      <c r="X121" s="332">
        <v>102.1</v>
      </c>
      <c r="Y121" s="332">
        <v>99.1</v>
      </c>
      <c r="Z121" s="332">
        <v>100.7</v>
      </c>
      <c r="AA121" s="332">
        <v>97.5</v>
      </c>
      <c r="AB121" s="332">
        <v>106.8</v>
      </c>
      <c r="AC121" s="332">
        <v>100.4</v>
      </c>
      <c r="AD121" s="332">
        <v>98.4</v>
      </c>
      <c r="AF121" s="329" t="s">
        <v>117</v>
      </c>
      <c r="AG121" s="330"/>
      <c r="AH121" s="329" t="s">
        <v>88</v>
      </c>
      <c r="AI121" s="332">
        <f t="shared" si="32"/>
        <v>98.3</v>
      </c>
      <c r="AJ121" s="332">
        <v>101.8</v>
      </c>
      <c r="AK121" s="332">
        <v>104.8</v>
      </c>
      <c r="AL121" s="332">
        <v>104.9</v>
      </c>
      <c r="AM121" s="332">
        <v>100.9</v>
      </c>
      <c r="AN121" s="332">
        <v>99.9</v>
      </c>
      <c r="AO121" s="332">
        <v>103.4</v>
      </c>
      <c r="AP121" s="332">
        <v>99.4</v>
      </c>
      <c r="AQ121" s="332">
        <v>94.7</v>
      </c>
      <c r="AR121" s="332">
        <v>94.3</v>
      </c>
      <c r="AS121" s="332">
        <v>101.5</v>
      </c>
    </row>
    <row r="122" spans="1:45" x14ac:dyDescent="0.15">
      <c r="A122" s="329" t="s">
        <v>118</v>
      </c>
      <c r="B122" s="330"/>
      <c r="C122" s="329" t="s">
        <v>89</v>
      </c>
      <c r="D122" s="355">
        <v>103</v>
      </c>
      <c r="E122" s="332">
        <v>103</v>
      </c>
      <c r="F122" s="332">
        <v>100.1</v>
      </c>
      <c r="G122" s="332">
        <v>105</v>
      </c>
      <c r="H122" s="332">
        <v>99.9</v>
      </c>
      <c r="I122" s="332">
        <v>101.8</v>
      </c>
      <c r="J122" s="332">
        <v>99.5</v>
      </c>
      <c r="K122" s="332">
        <v>144</v>
      </c>
      <c r="L122" s="332">
        <v>97.7</v>
      </c>
      <c r="M122" s="332">
        <v>111.2</v>
      </c>
      <c r="N122" s="332">
        <v>106.1</v>
      </c>
      <c r="O122" s="332">
        <v>98</v>
      </c>
      <c r="P122" s="332">
        <v>98.9</v>
      </c>
      <c r="Q122" s="332">
        <v>90.8</v>
      </c>
      <c r="R122" s="332">
        <v>97.5</v>
      </c>
      <c r="S122" s="332">
        <v>101.3</v>
      </c>
      <c r="T122" s="332">
        <v>101.3</v>
      </c>
      <c r="U122" s="332">
        <v>100.3</v>
      </c>
      <c r="V122" s="332">
        <v>101</v>
      </c>
      <c r="W122" s="332">
        <v>101</v>
      </c>
      <c r="X122" s="332">
        <v>99.5</v>
      </c>
      <c r="Y122" s="332">
        <v>102.6</v>
      </c>
      <c r="Z122" s="332">
        <v>100.5</v>
      </c>
      <c r="AA122" s="332">
        <v>101.7</v>
      </c>
      <c r="AB122" s="332">
        <v>101.5</v>
      </c>
      <c r="AC122" s="332">
        <v>102.8</v>
      </c>
      <c r="AD122" s="332">
        <v>103.2</v>
      </c>
      <c r="AF122" s="329" t="s">
        <v>118</v>
      </c>
      <c r="AG122" s="330"/>
      <c r="AH122" s="329" t="s">
        <v>89</v>
      </c>
      <c r="AI122" s="332">
        <f t="shared" si="32"/>
        <v>103</v>
      </c>
      <c r="AJ122" s="332">
        <v>105.1</v>
      </c>
      <c r="AK122" s="332">
        <v>115.4</v>
      </c>
      <c r="AL122" s="332">
        <v>121.2</v>
      </c>
      <c r="AM122" s="332">
        <v>100.5</v>
      </c>
      <c r="AN122" s="332">
        <v>98.7</v>
      </c>
      <c r="AO122" s="332">
        <v>90.3</v>
      </c>
      <c r="AP122" s="332">
        <v>100.1</v>
      </c>
      <c r="AQ122" s="332">
        <v>99</v>
      </c>
      <c r="AR122" s="332">
        <v>99</v>
      </c>
      <c r="AS122" s="332">
        <v>99.6</v>
      </c>
    </row>
    <row r="123" spans="1:45" x14ac:dyDescent="0.15">
      <c r="A123" s="329" t="s">
        <v>119</v>
      </c>
      <c r="B123" s="330"/>
      <c r="C123" s="329" t="s">
        <v>90</v>
      </c>
      <c r="D123" s="355">
        <v>99.3</v>
      </c>
      <c r="E123" s="332">
        <v>99.3</v>
      </c>
      <c r="F123" s="332">
        <v>100.7</v>
      </c>
      <c r="G123" s="332">
        <v>100.6</v>
      </c>
      <c r="H123" s="332">
        <v>99.9</v>
      </c>
      <c r="I123" s="332">
        <v>104.6</v>
      </c>
      <c r="J123" s="332">
        <v>99.4</v>
      </c>
      <c r="K123" s="332">
        <v>96.1</v>
      </c>
      <c r="L123" s="332">
        <v>101.8</v>
      </c>
      <c r="M123" s="332">
        <v>95.1</v>
      </c>
      <c r="N123" s="332">
        <v>110.5</v>
      </c>
      <c r="O123" s="332">
        <v>96.6</v>
      </c>
      <c r="P123" s="332">
        <v>98.4</v>
      </c>
      <c r="Q123" s="332">
        <v>96.3</v>
      </c>
      <c r="R123" s="332">
        <v>99.3</v>
      </c>
      <c r="S123" s="332">
        <v>98.8</v>
      </c>
      <c r="T123" s="332">
        <v>100.2</v>
      </c>
      <c r="U123" s="332">
        <v>95.4</v>
      </c>
      <c r="V123" s="332">
        <v>102.6</v>
      </c>
      <c r="W123" s="332">
        <v>100.2</v>
      </c>
      <c r="X123" s="332">
        <v>101.9</v>
      </c>
      <c r="Y123" s="332">
        <v>107.6</v>
      </c>
      <c r="Z123" s="332">
        <v>106</v>
      </c>
      <c r="AA123" s="332">
        <v>101.3</v>
      </c>
      <c r="AB123" s="332">
        <v>106.1</v>
      </c>
      <c r="AC123" s="332">
        <v>96.8</v>
      </c>
      <c r="AD123" s="332">
        <v>98.9</v>
      </c>
      <c r="AF123" s="329" t="s">
        <v>119</v>
      </c>
      <c r="AG123" s="330"/>
      <c r="AH123" s="329" t="s">
        <v>90</v>
      </c>
      <c r="AI123" s="332">
        <f t="shared" si="32"/>
        <v>99.3</v>
      </c>
      <c r="AJ123" s="332">
        <v>98.8</v>
      </c>
      <c r="AK123" s="332">
        <v>100</v>
      </c>
      <c r="AL123" s="332">
        <v>100.4</v>
      </c>
      <c r="AM123" s="332">
        <v>100.3</v>
      </c>
      <c r="AN123" s="332">
        <v>96.6</v>
      </c>
      <c r="AO123" s="332">
        <v>100.6</v>
      </c>
      <c r="AP123" s="332">
        <v>95.5</v>
      </c>
      <c r="AQ123" s="332">
        <v>99.6</v>
      </c>
      <c r="AR123" s="332">
        <v>99.9</v>
      </c>
      <c r="AS123" s="332">
        <v>96.9</v>
      </c>
    </row>
    <row r="124" spans="1:45" x14ac:dyDescent="0.15">
      <c r="A124" s="329" t="s">
        <v>120</v>
      </c>
      <c r="B124" s="330"/>
      <c r="C124" s="329" t="s">
        <v>91</v>
      </c>
      <c r="D124" s="355">
        <v>99.5</v>
      </c>
      <c r="E124" s="332">
        <v>99.4</v>
      </c>
      <c r="F124" s="332">
        <v>100</v>
      </c>
      <c r="G124" s="332">
        <v>100.9</v>
      </c>
      <c r="H124" s="332">
        <v>98.5</v>
      </c>
      <c r="I124" s="332">
        <v>96.1</v>
      </c>
      <c r="J124" s="332">
        <v>103.1</v>
      </c>
      <c r="K124" s="332">
        <v>96.6</v>
      </c>
      <c r="L124" s="332">
        <v>104.7</v>
      </c>
      <c r="M124" s="332">
        <v>102.4</v>
      </c>
      <c r="N124" s="332">
        <v>98.1</v>
      </c>
      <c r="O124" s="332">
        <v>102</v>
      </c>
      <c r="P124" s="332">
        <v>98.9</v>
      </c>
      <c r="Q124" s="332">
        <v>95.8</v>
      </c>
      <c r="R124" s="332">
        <v>100.5</v>
      </c>
      <c r="S124" s="332">
        <v>98.8</v>
      </c>
      <c r="T124" s="332">
        <v>98.7</v>
      </c>
      <c r="U124" s="332">
        <v>99.5</v>
      </c>
      <c r="V124" s="332">
        <v>101.7</v>
      </c>
      <c r="W124" s="332">
        <v>103</v>
      </c>
      <c r="X124" s="332">
        <v>98.4</v>
      </c>
      <c r="Y124" s="332">
        <v>97.4</v>
      </c>
      <c r="Z124" s="332">
        <v>103.7</v>
      </c>
      <c r="AA124" s="332">
        <v>105.4</v>
      </c>
      <c r="AB124" s="332">
        <v>113.5</v>
      </c>
      <c r="AC124" s="332">
        <v>93.1</v>
      </c>
      <c r="AD124" s="332">
        <v>99.2</v>
      </c>
      <c r="AF124" s="329" t="s">
        <v>120</v>
      </c>
      <c r="AG124" s="330"/>
      <c r="AH124" s="329" t="s">
        <v>91</v>
      </c>
      <c r="AI124" s="332">
        <f t="shared" si="32"/>
        <v>99.5</v>
      </c>
      <c r="AJ124" s="332">
        <v>98.2</v>
      </c>
      <c r="AK124" s="332">
        <v>97.6</v>
      </c>
      <c r="AL124" s="332">
        <v>96.4</v>
      </c>
      <c r="AM124" s="332">
        <v>101.2</v>
      </c>
      <c r="AN124" s="332">
        <v>99.1</v>
      </c>
      <c r="AO124" s="332">
        <v>100.2</v>
      </c>
      <c r="AP124" s="332">
        <v>99.2</v>
      </c>
      <c r="AQ124" s="332">
        <v>99.4</v>
      </c>
      <c r="AR124" s="332">
        <v>99.4</v>
      </c>
      <c r="AS124" s="332">
        <v>97.1</v>
      </c>
    </row>
    <row r="125" spans="1:45" x14ac:dyDescent="0.15">
      <c r="A125" s="329" t="s">
        <v>87</v>
      </c>
      <c r="B125" s="330"/>
      <c r="C125" s="329" t="s">
        <v>92</v>
      </c>
      <c r="D125" s="355">
        <v>98.4</v>
      </c>
      <c r="E125" s="332">
        <v>98.4</v>
      </c>
      <c r="F125" s="332">
        <v>99.6</v>
      </c>
      <c r="G125" s="332">
        <v>98.8</v>
      </c>
      <c r="H125" s="332">
        <v>103.3</v>
      </c>
      <c r="I125" s="332">
        <v>90</v>
      </c>
      <c r="J125" s="332">
        <v>98</v>
      </c>
      <c r="K125" s="332">
        <v>96.7</v>
      </c>
      <c r="L125" s="332">
        <v>103.8</v>
      </c>
      <c r="M125" s="332">
        <v>96</v>
      </c>
      <c r="N125" s="332">
        <v>97.4</v>
      </c>
      <c r="O125" s="332">
        <v>101.9</v>
      </c>
      <c r="P125" s="332">
        <v>100.6</v>
      </c>
      <c r="Q125" s="332">
        <v>99</v>
      </c>
      <c r="R125" s="332">
        <v>98.3</v>
      </c>
      <c r="S125" s="332">
        <v>101</v>
      </c>
      <c r="T125" s="332">
        <v>96.6</v>
      </c>
      <c r="U125" s="332">
        <v>99.4</v>
      </c>
      <c r="V125" s="332">
        <v>98.3</v>
      </c>
      <c r="W125" s="332">
        <v>99.2</v>
      </c>
      <c r="X125" s="332">
        <v>98.7</v>
      </c>
      <c r="Y125" s="332">
        <v>96.4</v>
      </c>
      <c r="Z125" s="332">
        <v>101.2</v>
      </c>
      <c r="AA125" s="332">
        <v>97.6</v>
      </c>
      <c r="AB125" s="332">
        <v>94.3</v>
      </c>
      <c r="AC125" s="332">
        <v>98.3</v>
      </c>
      <c r="AD125" s="332">
        <v>98.2</v>
      </c>
      <c r="AF125" s="329" t="s">
        <v>87</v>
      </c>
      <c r="AG125" s="330"/>
      <c r="AH125" s="329" t="s">
        <v>92</v>
      </c>
      <c r="AI125" s="332">
        <f t="shared" si="32"/>
        <v>98.4</v>
      </c>
      <c r="AJ125" s="332">
        <v>95.3</v>
      </c>
      <c r="AK125" s="332">
        <v>91.6</v>
      </c>
      <c r="AL125" s="332">
        <v>87</v>
      </c>
      <c r="AM125" s="332">
        <v>101.2</v>
      </c>
      <c r="AN125" s="332">
        <v>100.1</v>
      </c>
      <c r="AO125" s="332">
        <v>99.1</v>
      </c>
      <c r="AP125" s="332">
        <v>98.9</v>
      </c>
      <c r="AQ125" s="332">
        <v>100.6</v>
      </c>
      <c r="AR125" s="332">
        <v>100.5</v>
      </c>
      <c r="AS125" s="332">
        <v>102.6</v>
      </c>
    </row>
    <row r="126" spans="1:45" x14ac:dyDescent="0.15">
      <c r="A126" s="329"/>
      <c r="B126" s="330"/>
      <c r="C126" s="329" t="s">
        <v>93</v>
      </c>
      <c r="D126" s="355">
        <v>99.3</v>
      </c>
      <c r="E126" s="332">
        <v>99.3</v>
      </c>
      <c r="F126" s="332">
        <v>100</v>
      </c>
      <c r="G126" s="332">
        <v>103.5</v>
      </c>
      <c r="H126" s="332">
        <v>104.1</v>
      </c>
      <c r="I126" s="332">
        <v>100.8</v>
      </c>
      <c r="J126" s="332">
        <v>93.8</v>
      </c>
      <c r="K126" s="332">
        <v>95.8</v>
      </c>
      <c r="L126" s="332">
        <v>109.7</v>
      </c>
      <c r="M126" s="332">
        <v>96.7</v>
      </c>
      <c r="N126" s="332">
        <v>105</v>
      </c>
      <c r="O126" s="332">
        <v>101.5</v>
      </c>
      <c r="P126" s="332">
        <v>101.7</v>
      </c>
      <c r="Q126" s="332">
        <v>106.9</v>
      </c>
      <c r="R126" s="332">
        <v>101.9</v>
      </c>
      <c r="S126" s="332">
        <v>97.8</v>
      </c>
      <c r="T126" s="332">
        <v>95.5</v>
      </c>
      <c r="U126" s="332">
        <v>100</v>
      </c>
      <c r="V126" s="332">
        <v>99.5</v>
      </c>
      <c r="W126" s="332">
        <v>97.3</v>
      </c>
      <c r="X126" s="332">
        <v>103.3</v>
      </c>
      <c r="Y126" s="332">
        <v>93</v>
      </c>
      <c r="Z126" s="332">
        <v>101.3</v>
      </c>
      <c r="AA126" s="332">
        <v>102.4</v>
      </c>
      <c r="AB126" s="332">
        <v>100.9</v>
      </c>
      <c r="AC126" s="332">
        <v>104.5</v>
      </c>
      <c r="AD126" s="332">
        <v>99.6</v>
      </c>
      <c r="AF126" s="329"/>
      <c r="AG126" s="330"/>
      <c r="AH126" s="329" t="s">
        <v>93</v>
      </c>
      <c r="AI126" s="332">
        <f t="shared" si="32"/>
        <v>99.3</v>
      </c>
      <c r="AJ126" s="332">
        <v>98.5</v>
      </c>
      <c r="AK126" s="332">
        <v>96.5</v>
      </c>
      <c r="AL126" s="332">
        <v>94.6</v>
      </c>
      <c r="AM126" s="332">
        <v>103.5</v>
      </c>
      <c r="AN126" s="332">
        <v>100</v>
      </c>
      <c r="AO126" s="332">
        <v>100.9</v>
      </c>
      <c r="AP126" s="332">
        <v>100.8</v>
      </c>
      <c r="AQ126" s="332">
        <v>101</v>
      </c>
      <c r="AR126" s="332">
        <v>101.2</v>
      </c>
      <c r="AS126" s="332">
        <v>98</v>
      </c>
    </row>
    <row r="127" spans="1:45" x14ac:dyDescent="0.15">
      <c r="A127" s="329"/>
      <c r="B127" s="330"/>
      <c r="C127" s="329" t="s">
        <v>94</v>
      </c>
      <c r="D127" s="355">
        <v>100.8</v>
      </c>
      <c r="E127" s="332">
        <v>100.8</v>
      </c>
      <c r="F127" s="332">
        <v>100.5</v>
      </c>
      <c r="G127" s="332">
        <v>102.9</v>
      </c>
      <c r="H127" s="332">
        <v>101.6</v>
      </c>
      <c r="I127" s="332">
        <v>101.9</v>
      </c>
      <c r="J127" s="332">
        <v>102.9</v>
      </c>
      <c r="K127" s="332">
        <v>82.1</v>
      </c>
      <c r="L127" s="332">
        <v>106.2</v>
      </c>
      <c r="M127" s="332">
        <v>98.3</v>
      </c>
      <c r="N127" s="332">
        <v>101.9</v>
      </c>
      <c r="O127" s="332">
        <v>102.2</v>
      </c>
      <c r="P127" s="332">
        <v>101.2</v>
      </c>
      <c r="Q127" s="332">
        <v>106</v>
      </c>
      <c r="R127" s="332">
        <v>101.1</v>
      </c>
      <c r="S127" s="332">
        <v>101.1</v>
      </c>
      <c r="T127" s="332">
        <v>99.9</v>
      </c>
      <c r="U127" s="332">
        <v>104.4</v>
      </c>
      <c r="V127" s="332">
        <v>95.9</v>
      </c>
      <c r="W127" s="332">
        <v>91.5</v>
      </c>
      <c r="X127" s="332">
        <v>98</v>
      </c>
      <c r="Y127" s="332">
        <v>92.1</v>
      </c>
      <c r="Z127" s="332">
        <v>98.9</v>
      </c>
      <c r="AA127" s="332">
        <v>97.6</v>
      </c>
      <c r="AB127" s="332">
        <v>87.8</v>
      </c>
      <c r="AC127" s="332">
        <v>101.8</v>
      </c>
      <c r="AD127" s="332">
        <v>100.6</v>
      </c>
      <c r="AF127" s="329"/>
      <c r="AG127" s="330"/>
      <c r="AH127" s="329" t="s">
        <v>94</v>
      </c>
      <c r="AI127" s="332">
        <f t="shared" si="32"/>
        <v>100.8</v>
      </c>
      <c r="AJ127" s="332">
        <v>103</v>
      </c>
      <c r="AK127" s="332">
        <v>101.3</v>
      </c>
      <c r="AL127" s="332">
        <v>100.3</v>
      </c>
      <c r="AM127" s="332">
        <v>99.8</v>
      </c>
      <c r="AN127" s="332">
        <v>103.4</v>
      </c>
      <c r="AO127" s="332">
        <v>108.7</v>
      </c>
      <c r="AP127" s="332">
        <v>102.2</v>
      </c>
      <c r="AQ127" s="332">
        <v>100.8</v>
      </c>
      <c r="AR127" s="332">
        <v>100.6</v>
      </c>
      <c r="AS127" s="332">
        <v>102.6</v>
      </c>
    </row>
    <row r="128" spans="1:45" x14ac:dyDescent="0.15">
      <c r="A128" s="329"/>
      <c r="B128" s="330"/>
      <c r="C128" s="329" t="s">
        <v>95</v>
      </c>
      <c r="D128" s="355">
        <v>99.2</v>
      </c>
      <c r="E128" s="332">
        <v>99.1</v>
      </c>
      <c r="F128" s="332">
        <v>101.6</v>
      </c>
      <c r="G128" s="332">
        <v>106</v>
      </c>
      <c r="H128" s="332">
        <v>102.1</v>
      </c>
      <c r="I128" s="332">
        <v>96.9</v>
      </c>
      <c r="J128" s="332">
        <v>100</v>
      </c>
      <c r="K128" s="332">
        <v>101.2</v>
      </c>
      <c r="L128" s="332">
        <v>101.6</v>
      </c>
      <c r="M128" s="332">
        <v>94.2</v>
      </c>
      <c r="N128" s="332">
        <v>96.8</v>
      </c>
      <c r="O128" s="332">
        <v>96.6</v>
      </c>
      <c r="P128" s="332">
        <v>95.1</v>
      </c>
      <c r="Q128" s="332">
        <v>108.7</v>
      </c>
      <c r="R128" s="332">
        <v>101.6</v>
      </c>
      <c r="S128" s="332">
        <v>100.5</v>
      </c>
      <c r="T128" s="332">
        <v>101.4</v>
      </c>
      <c r="U128" s="332">
        <v>99.1</v>
      </c>
      <c r="V128" s="332">
        <v>98.2</v>
      </c>
      <c r="W128" s="332">
        <v>101.8</v>
      </c>
      <c r="X128" s="332">
        <v>95.6</v>
      </c>
      <c r="Y128" s="332">
        <v>93.5</v>
      </c>
      <c r="Z128" s="332">
        <v>97.5</v>
      </c>
      <c r="AA128" s="332">
        <v>97.2</v>
      </c>
      <c r="AB128" s="332">
        <v>101</v>
      </c>
      <c r="AC128" s="332">
        <v>101.8</v>
      </c>
      <c r="AD128" s="332">
        <v>99.5</v>
      </c>
      <c r="AF128" s="329"/>
      <c r="AG128" s="330"/>
      <c r="AH128" s="329" t="s">
        <v>95</v>
      </c>
      <c r="AI128" s="332">
        <f t="shared" si="32"/>
        <v>99.2</v>
      </c>
      <c r="AJ128" s="332">
        <v>97.1</v>
      </c>
      <c r="AK128" s="332">
        <v>94.9</v>
      </c>
      <c r="AL128" s="332">
        <v>94.2</v>
      </c>
      <c r="AM128" s="332">
        <v>97.5</v>
      </c>
      <c r="AN128" s="332">
        <v>99.7</v>
      </c>
      <c r="AO128" s="332">
        <v>101.8</v>
      </c>
      <c r="AP128" s="332">
        <v>98.3</v>
      </c>
      <c r="AQ128" s="332">
        <v>101.7</v>
      </c>
      <c r="AR128" s="332">
        <v>101.6</v>
      </c>
      <c r="AS128" s="332">
        <v>102.2</v>
      </c>
    </row>
    <row r="129" spans="1:45" x14ac:dyDescent="0.15">
      <c r="A129" s="329"/>
      <c r="B129" s="330"/>
      <c r="C129" s="329" t="s">
        <v>96</v>
      </c>
      <c r="D129" s="355">
        <v>100.7</v>
      </c>
      <c r="E129" s="332">
        <v>100.7</v>
      </c>
      <c r="F129" s="332">
        <v>101.7</v>
      </c>
      <c r="G129" s="332">
        <v>104.2</v>
      </c>
      <c r="H129" s="332">
        <v>103.7</v>
      </c>
      <c r="I129" s="332">
        <v>99.7</v>
      </c>
      <c r="J129" s="332">
        <v>103.3</v>
      </c>
      <c r="K129" s="332">
        <v>87.8</v>
      </c>
      <c r="L129" s="332">
        <v>103</v>
      </c>
      <c r="M129" s="332">
        <v>101.7</v>
      </c>
      <c r="N129" s="332">
        <v>116.3</v>
      </c>
      <c r="O129" s="332">
        <v>100.9</v>
      </c>
      <c r="P129" s="332">
        <v>103.6</v>
      </c>
      <c r="Q129" s="332">
        <v>101</v>
      </c>
      <c r="R129" s="332">
        <v>101.5</v>
      </c>
      <c r="S129" s="332">
        <v>101.2</v>
      </c>
      <c r="T129" s="332">
        <v>98.6</v>
      </c>
      <c r="U129" s="332">
        <v>101.1</v>
      </c>
      <c r="V129" s="332">
        <v>99</v>
      </c>
      <c r="W129" s="332">
        <v>105.3</v>
      </c>
      <c r="X129" s="332">
        <v>96.4</v>
      </c>
      <c r="Y129" s="332">
        <v>98.2</v>
      </c>
      <c r="Z129" s="332">
        <v>94.2</v>
      </c>
      <c r="AA129" s="332">
        <v>99.9</v>
      </c>
      <c r="AB129" s="332">
        <v>93.2</v>
      </c>
      <c r="AC129" s="332">
        <v>100.3</v>
      </c>
      <c r="AD129" s="332">
        <v>100.6</v>
      </c>
      <c r="AF129" s="329"/>
      <c r="AG129" s="330"/>
      <c r="AH129" s="329" t="s">
        <v>96</v>
      </c>
      <c r="AI129" s="332">
        <f t="shared" si="32"/>
        <v>100.7</v>
      </c>
      <c r="AJ129" s="332">
        <v>99.9</v>
      </c>
      <c r="AK129" s="332">
        <v>96.6</v>
      </c>
      <c r="AL129" s="332">
        <v>95.8</v>
      </c>
      <c r="AM129" s="332">
        <v>100.4</v>
      </c>
      <c r="AN129" s="332">
        <v>102.6</v>
      </c>
      <c r="AO129" s="332">
        <v>102.8</v>
      </c>
      <c r="AP129" s="332">
        <v>103.2</v>
      </c>
      <c r="AQ129" s="332">
        <v>101.6</v>
      </c>
      <c r="AR129" s="332">
        <v>101.7</v>
      </c>
      <c r="AS129" s="332">
        <v>100.7</v>
      </c>
    </row>
    <row r="130" spans="1:45" x14ac:dyDescent="0.15">
      <c r="A130" s="329"/>
      <c r="B130" s="330"/>
      <c r="C130" s="329" t="s">
        <v>97</v>
      </c>
      <c r="D130" s="355">
        <v>100.4</v>
      </c>
      <c r="E130" s="332">
        <v>100.4</v>
      </c>
      <c r="F130" s="332">
        <v>101.1</v>
      </c>
      <c r="G130" s="332">
        <v>102.9</v>
      </c>
      <c r="H130" s="332">
        <v>107.2</v>
      </c>
      <c r="I130" s="332">
        <v>96.8</v>
      </c>
      <c r="J130" s="332">
        <v>105.3</v>
      </c>
      <c r="K130" s="332">
        <v>73.2</v>
      </c>
      <c r="L130" s="332">
        <v>100</v>
      </c>
      <c r="M130" s="332">
        <v>104.8</v>
      </c>
      <c r="N130" s="332">
        <v>89.6</v>
      </c>
      <c r="O130" s="332">
        <v>104.1</v>
      </c>
      <c r="P130" s="332">
        <v>106.8</v>
      </c>
      <c r="Q130" s="332">
        <v>98.2</v>
      </c>
      <c r="R130" s="332">
        <v>103.1</v>
      </c>
      <c r="S130" s="332">
        <v>103</v>
      </c>
      <c r="T130" s="332">
        <v>101.6</v>
      </c>
      <c r="U130" s="332">
        <v>100.6</v>
      </c>
      <c r="V130" s="332">
        <v>102.8</v>
      </c>
      <c r="W130" s="332">
        <v>108</v>
      </c>
      <c r="X130" s="332">
        <v>98.5</v>
      </c>
      <c r="Y130" s="332">
        <v>103.2</v>
      </c>
      <c r="Z130" s="332">
        <v>93.5</v>
      </c>
      <c r="AA130" s="332">
        <v>100.1</v>
      </c>
      <c r="AB130" s="332">
        <v>96.5</v>
      </c>
      <c r="AC130" s="332">
        <v>99.2</v>
      </c>
      <c r="AD130" s="332">
        <v>100.4</v>
      </c>
      <c r="AF130" s="329"/>
      <c r="AG130" s="330"/>
      <c r="AH130" s="329" t="s">
        <v>97</v>
      </c>
      <c r="AI130" s="338">
        <f t="shared" si="32"/>
        <v>100.4</v>
      </c>
      <c r="AJ130" s="332">
        <v>96.3</v>
      </c>
      <c r="AK130" s="332">
        <v>91.5</v>
      </c>
      <c r="AL130" s="332">
        <v>89.4</v>
      </c>
      <c r="AM130" s="332">
        <v>101.9</v>
      </c>
      <c r="AN130" s="332">
        <v>101.2</v>
      </c>
      <c r="AO130" s="332">
        <v>90.7</v>
      </c>
      <c r="AP130" s="332">
        <v>103.9</v>
      </c>
      <c r="AQ130" s="332">
        <v>104.5</v>
      </c>
      <c r="AR130" s="332">
        <v>104.4</v>
      </c>
      <c r="AS130" s="332">
        <v>105</v>
      </c>
    </row>
    <row r="131" spans="1:45" x14ac:dyDescent="0.15">
      <c r="A131" s="329"/>
      <c r="B131" s="327" t="s">
        <v>274</v>
      </c>
      <c r="C131" s="326" t="s">
        <v>84</v>
      </c>
      <c r="D131" s="356">
        <v>98</v>
      </c>
      <c r="E131" s="328">
        <v>98</v>
      </c>
      <c r="F131" s="328">
        <v>102.1</v>
      </c>
      <c r="G131" s="328">
        <v>103.4</v>
      </c>
      <c r="H131" s="328">
        <v>104.4</v>
      </c>
      <c r="I131" s="328">
        <v>90.3</v>
      </c>
      <c r="J131" s="328">
        <v>104.4</v>
      </c>
      <c r="K131" s="328">
        <v>71.7</v>
      </c>
      <c r="L131" s="328">
        <v>87.2</v>
      </c>
      <c r="M131" s="328">
        <v>115.9</v>
      </c>
      <c r="N131" s="328">
        <v>84</v>
      </c>
      <c r="O131" s="328">
        <v>102</v>
      </c>
      <c r="P131" s="328">
        <v>98.4</v>
      </c>
      <c r="Q131" s="328">
        <v>104.1</v>
      </c>
      <c r="R131" s="328">
        <v>93.1</v>
      </c>
      <c r="S131" s="328">
        <v>104</v>
      </c>
      <c r="T131" s="328">
        <v>100.9</v>
      </c>
      <c r="U131" s="328">
        <v>100.4</v>
      </c>
      <c r="V131" s="328">
        <v>97.6</v>
      </c>
      <c r="W131" s="328">
        <v>101.4</v>
      </c>
      <c r="X131" s="328">
        <v>99.4</v>
      </c>
      <c r="Y131" s="328">
        <v>91</v>
      </c>
      <c r="Z131" s="328">
        <v>88.7</v>
      </c>
      <c r="AA131" s="328">
        <v>102.8</v>
      </c>
      <c r="AB131" s="328">
        <v>77</v>
      </c>
      <c r="AC131" s="328">
        <v>97.6</v>
      </c>
      <c r="AD131" s="328">
        <v>97.7</v>
      </c>
      <c r="AF131" s="329"/>
      <c r="AG131" s="327" t="s">
        <v>274</v>
      </c>
      <c r="AH131" s="326" t="s">
        <v>84</v>
      </c>
      <c r="AI131" s="332">
        <f t="shared" si="32"/>
        <v>98</v>
      </c>
      <c r="AJ131" s="328">
        <v>93.3</v>
      </c>
      <c r="AK131" s="328">
        <v>90.7</v>
      </c>
      <c r="AL131" s="328">
        <v>90.9</v>
      </c>
      <c r="AM131" s="328">
        <v>92.4</v>
      </c>
      <c r="AN131" s="328">
        <v>97.9</v>
      </c>
      <c r="AO131" s="328">
        <v>87.6</v>
      </c>
      <c r="AP131" s="328">
        <v>100.6</v>
      </c>
      <c r="AQ131" s="328">
        <v>101.4</v>
      </c>
      <c r="AR131" s="328">
        <v>101.1</v>
      </c>
      <c r="AS131" s="328">
        <v>104.1</v>
      </c>
    </row>
    <row r="132" spans="1:45" x14ac:dyDescent="0.15">
      <c r="A132" s="329"/>
      <c r="B132" s="330"/>
      <c r="C132" s="329" t="s">
        <v>86</v>
      </c>
      <c r="D132" s="355">
        <v>97.1</v>
      </c>
      <c r="E132" s="332">
        <v>97.2</v>
      </c>
      <c r="F132" s="332">
        <v>99.4</v>
      </c>
      <c r="G132" s="332">
        <v>102.1</v>
      </c>
      <c r="H132" s="332">
        <v>102</v>
      </c>
      <c r="I132" s="332">
        <v>92.1</v>
      </c>
      <c r="J132" s="332">
        <v>105.6</v>
      </c>
      <c r="K132" s="332">
        <v>52</v>
      </c>
      <c r="L132" s="332">
        <v>83.7</v>
      </c>
      <c r="M132" s="332">
        <v>109.5</v>
      </c>
      <c r="N132" s="332">
        <v>80.3</v>
      </c>
      <c r="O132" s="332">
        <v>98.1</v>
      </c>
      <c r="P132" s="332">
        <v>99</v>
      </c>
      <c r="Q132" s="332">
        <v>93.8</v>
      </c>
      <c r="R132" s="332">
        <v>96</v>
      </c>
      <c r="S132" s="332">
        <v>104.5</v>
      </c>
      <c r="T132" s="332">
        <v>101.9</v>
      </c>
      <c r="U132" s="332">
        <v>102.3</v>
      </c>
      <c r="V132" s="332">
        <v>100.7</v>
      </c>
      <c r="W132" s="332">
        <v>102.6</v>
      </c>
      <c r="X132" s="332">
        <v>100.8</v>
      </c>
      <c r="Y132" s="332">
        <v>100.1</v>
      </c>
      <c r="Z132" s="332">
        <v>85.7</v>
      </c>
      <c r="AA132" s="332">
        <v>104.2</v>
      </c>
      <c r="AB132" s="332">
        <v>43.7</v>
      </c>
      <c r="AC132" s="332">
        <v>85.6</v>
      </c>
      <c r="AD132" s="332">
        <v>96.6</v>
      </c>
      <c r="AF132" s="329"/>
      <c r="AG132" s="330"/>
      <c r="AH132" s="329" t="s">
        <v>86</v>
      </c>
      <c r="AI132" s="332">
        <f t="shared" si="32"/>
        <v>97.1</v>
      </c>
      <c r="AJ132" s="332">
        <v>93.8</v>
      </c>
      <c r="AK132" s="332">
        <v>91</v>
      </c>
      <c r="AL132" s="332">
        <v>90.6</v>
      </c>
      <c r="AM132" s="332">
        <v>94.2</v>
      </c>
      <c r="AN132" s="332">
        <v>94.9</v>
      </c>
      <c r="AO132" s="332">
        <v>69.8</v>
      </c>
      <c r="AP132" s="332">
        <v>102.2</v>
      </c>
      <c r="AQ132" s="332">
        <v>99.8</v>
      </c>
      <c r="AR132" s="332">
        <v>99.8</v>
      </c>
      <c r="AS132" s="332">
        <v>101.2</v>
      </c>
    </row>
    <row r="133" spans="1:45" x14ac:dyDescent="0.15">
      <c r="A133" s="329"/>
      <c r="B133" s="330"/>
      <c r="C133" s="329" t="s">
        <v>88</v>
      </c>
      <c r="D133" s="357">
        <v>95.6</v>
      </c>
      <c r="E133" s="358">
        <v>95.6</v>
      </c>
      <c r="F133" s="354">
        <v>98.9</v>
      </c>
      <c r="G133" s="354">
        <v>98.2</v>
      </c>
      <c r="H133" s="354">
        <v>103</v>
      </c>
      <c r="I133" s="354">
        <v>84.8</v>
      </c>
      <c r="J133" s="354">
        <v>100.7</v>
      </c>
      <c r="K133" s="354">
        <v>84.1</v>
      </c>
      <c r="L133" s="354">
        <v>85.1</v>
      </c>
      <c r="M133" s="354">
        <v>101.9</v>
      </c>
      <c r="N133" s="354">
        <v>88.9</v>
      </c>
      <c r="O133" s="354">
        <v>97.9</v>
      </c>
      <c r="P133" s="354">
        <v>100.3</v>
      </c>
      <c r="Q133" s="354">
        <v>95.2</v>
      </c>
      <c r="R133" s="354">
        <v>97.1</v>
      </c>
      <c r="S133" s="354">
        <v>103.3</v>
      </c>
      <c r="T133" s="354">
        <v>103.1</v>
      </c>
      <c r="U133" s="354">
        <v>102.6</v>
      </c>
      <c r="V133" s="354">
        <v>97.9</v>
      </c>
      <c r="W133" s="354">
        <v>97.7</v>
      </c>
      <c r="X133" s="354">
        <v>95</v>
      </c>
      <c r="Y133" s="354">
        <v>101.4</v>
      </c>
      <c r="Z133" s="354">
        <v>82.8</v>
      </c>
      <c r="AA133" s="354">
        <v>104.9</v>
      </c>
      <c r="AB133" s="354">
        <v>95.2</v>
      </c>
      <c r="AC133" s="358">
        <v>87.1</v>
      </c>
      <c r="AD133" s="354">
        <v>95.3</v>
      </c>
      <c r="AE133" s="320" t="s">
        <v>9</v>
      </c>
      <c r="AF133" s="329"/>
      <c r="AG133" s="330"/>
      <c r="AH133" s="329" t="s">
        <v>88</v>
      </c>
      <c r="AI133" s="332">
        <f t="shared" si="32"/>
        <v>95.6</v>
      </c>
      <c r="AJ133" s="358">
        <v>96.7</v>
      </c>
      <c r="AK133" s="354">
        <v>93</v>
      </c>
      <c r="AL133" s="354">
        <v>94.2</v>
      </c>
      <c r="AM133" s="354">
        <v>83.2</v>
      </c>
      <c r="AN133" s="354">
        <v>106.4</v>
      </c>
      <c r="AO133" s="354">
        <v>123</v>
      </c>
      <c r="AP133" s="354">
        <v>102</v>
      </c>
      <c r="AQ133" s="358">
        <v>94.4</v>
      </c>
      <c r="AR133" s="358">
        <v>94</v>
      </c>
      <c r="AS133" s="358">
        <v>101.2</v>
      </c>
    </row>
    <row r="134" spans="1:45" x14ac:dyDescent="0.15">
      <c r="A134" s="329"/>
      <c r="B134" s="330"/>
      <c r="C134" s="329" t="s">
        <v>89</v>
      </c>
      <c r="D134" s="355">
        <v>95.3</v>
      </c>
      <c r="E134" s="332">
        <v>95.3</v>
      </c>
      <c r="F134" s="332">
        <v>95</v>
      </c>
      <c r="G134" s="332">
        <v>95.8</v>
      </c>
      <c r="H134" s="332">
        <v>99.3</v>
      </c>
      <c r="I134" s="332">
        <v>86.4</v>
      </c>
      <c r="J134" s="332">
        <v>98</v>
      </c>
      <c r="K134" s="332">
        <v>84.9</v>
      </c>
      <c r="L134" s="332">
        <v>87</v>
      </c>
      <c r="M134" s="332">
        <v>97.9</v>
      </c>
      <c r="N134" s="332">
        <v>84.1</v>
      </c>
      <c r="O134" s="332">
        <v>96.5</v>
      </c>
      <c r="P134" s="332">
        <v>99.6</v>
      </c>
      <c r="Q134" s="332">
        <v>99.9</v>
      </c>
      <c r="R134" s="332">
        <v>96.3</v>
      </c>
      <c r="S134" s="332">
        <v>99.2</v>
      </c>
      <c r="T134" s="332">
        <v>95.6</v>
      </c>
      <c r="U134" s="332">
        <v>102.2</v>
      </c>
      <c r="V134" s="332">
        <v>99.7</v>
      </c>
      <c r="W134" s="332">
        <v>99.5</v>
      </c>
      <c r="X134" s="332">
        <v>102.1</v>
      </c>
      <c r="Y134" s="332">
        <v>105</v>
      </c>
      <c r="Z134" s="332">
        <v>85.6</v>
      </c>
      <c r="AA134" s="332">
        <v>103.1</v>
      </c>
      <c r="AB134" s="332">
        <v>90.5</v>
      </c>
      <c r="AC134" s="332">
        <v>88.8</v>
      </c>
      <c r="AD134" s="332">
        <v>95.2</v>
      </c>
      <c r="AF134" s="329"/>
      <c r="AG134" s="330"/>
      <c r="AH134" s="329" t="s">
        <v>89</v>
      </c>
      <c r="AI134" s="332">
        <f t="shared" si="32"/>
        <v>95.3</v>
      </c>
      <c r="AJ134" s="332">
        <v>91.8</v>
      </c>
      <c r="AK134" s="332">
        <v>86</v>
      </c>
      <c r="AL134" s="332">
        <v>83.7</v>
      </c>
      <c r="AM134" s="332">
        <v>93.1</v>
      </c>
      <c r="AN134" s="332">
        <v>101.5</v>
      </c>
      <c r="AO134" s="332">
        <v>94.2</v>
      </c>
      <c r="AP134" s="332">
        <v>102.6</v>
      </c>
      <c r="AQ134" s="332">
        <v>97.3</v>
      </c>
      <c r="AR134" s="332">
        <v>97.3</v>
      </c>
      <c r="AS134" s="332">
        <v>96.8</v>
      </c>
    </row>
    <row r="135" spans="1:45" x14ac:dyDescent="0.15">
      <c r="A135" s="329"/>
      <c r="B135" s="330"/>
      <c r="C135" s="329" t="s">
        <v>90</v>
      </c>
      <c r="D135" s="355">
        <v>93.7</v>
      </c>
      <c r="E135" s="332">
        <v>93.7</v>
      </c>
      <c r="F135" s="332">
        <v>97.8</v>
      </c>
      <c r="G135" s="332">
        <v>94.6</v>
      </c>
      <c r="H135" s="332">
        <v>98</v>
      </c>
      <c r="I135" s="332">
        <v>82.1</v>
      </c>
      <c r="J135" s="332">
        <v>95</v>
      </c>
      <c r="K135" s="332">
        <v>89.1</v>
      </c>
      <c r="L135" s="332">
        <v>73.900000000000006</v>
      </c>
      <c r="M135" s="332">
        <v>96.1</v>
      </c>
      <c r="N135" s="332">
        <v>90.9</v>
      </c>
      <c r="O135" s="332">
        <v>94.6</v>
      </c>
      <c r="P135" s="332">
        <v>96.7</v>
      </c>
      <c r="Q135" s="332">
        <v>95</v>
      </c>
      <c r="R135" s="332">
        <v>95</v>
      </c>
      <c r="S135" s="332">
        <v>100.6</v>
      </c>
      <c r="T135" s="332">
        <v>100.5</v>
      </c>
      <c r="U135" s="332">
        <v>106.3</v>
      </c>
      <c r="V135" s="332">
        <v>96.5</v>
      </c>
      <c r="W135" s="332">
        <v>101</v>
      </c>
      <c r="X135" s="332">
        <v>98.8</v>
      </c>
      <c r="Y135" s="332">
        <v>93.3</v>
      </c>
      <c r="Z135" s="332">
        <v>81.2</v>
      </c>
      <c r="AA135" s="332">
        <v>97.4</v>
      </c>
      <c r="AB135" s="332">
        <v>78.2</v>
      </c>
      <c r="AC135" s="332">
        <v>93.8</v>
      </c>
      <c r="AD135" s="332">
        <v>93.6</v>
      </c>
      <c r="AF135" s="329"/>
      <c r="AG135" s="330"/>
      <c r="AH135" s="329" t="s">
        <v>90</v>
      </c>
      <c r="AI135" s="332">
        <f t="shared" si="32"/>
        <v>93.7</v>
      </c>
      <c r="AJ135" s="332">
        <v>92.8</v>
      </c>
      <c r="AK135" s="332">
        <v>87.4</v>
      </c>
      <c r="AL135" s="332">
        <v>86</v>
      </c>
      <c r="AM135" s="332">
        <v>92</v>
      </c>
      <c r="AN135" s="332">
        <v>99.2</v>
      </c>
      <c r="AO135" s="332">
        <v>84.1</v>
      </c>
      <c r="AP135" s="332">
        <v>102.9</v>
      </c>
      <c r="AQ135" s="332">
        <v>94.4</v>
      </c>
      <c r="AR135" s="332">
        <v>94.4</v>
      </c>
      <c r="AS135" s="332">
        <v>97.6</v>
      </c>
    </row>
    <row r="136" spans="1:45" x14ac:dyDescent="0.15">
      <c r="A136" s="329"/>
      <c r="B136" s="330"/>
      <c r="C136" s="329" t="s">
        <v>91</v>
      </c>
      <c r="D136" s="355">
        <v>94.3</v>
      </c>
      <c r="E136" s="332">
        <v>94.3</v>
      </c>
      <c r="F136" s="332">
        <v>97.8</v>
      </c>
      <c r="G136" s="332">
        <v>95</v>
      </c>
      <c r="H136" s="332">
        <v>99.1</v>
      </c>
      <c r="I136" s="332">
        <v>81</v>
      </c>
      <c r="J136" s="332">
        <v>91</v>
      </c>
      <c r="K136" s="332">
        <v>97.2</v>
      </c>
      <c r="L136" s="332">
        <v>73.5</v>
      </c>
      <c r="M136" s="332">
        <v>98.8</v>
      </c>
      <c r="N136" s="332">
        <v>119.3</v>
      </c>
      <c r="O136" s="332">
        <v>92.8</v>
      </c>
      <c r="P136" s="332">
        <v>99.2</v>
      </c>
      <c r="Q136" s="332">
        <v>116.2</v>
      </c>
      <c r="R136" s="332">
        <v>94.4</v>
      </c>
      <c r="S136" s="332">
        <v>99.4</v>
      </c>
      <c r="T136" s="332">
        <v>96.6</v>
      </c>
      <c r="U136" s="332">
        <v>106.1</v>
      </c>
      <c r="V136" s="332">
        <v>98.3</v>
      </c>
      <c r="W136" s="332">
        <v>100.9</v>
      </c>
      <c r="X136" s="332">
        <v>98.4</v>
      </c>
      <c r="Y136" s="332">
        <v>112.7</v>
      </c>
      <c r="Z136" s="332">
        <v>78.5</v>
      </c>
      <c r="AA136" s="332">
        <v>99.8</v>
      </c>
      <c r="AB136" s="332">
        <v>93.1</v>
      </c>
      <c r="AC136" s="332">
        <v>97.6</v>
      </c>
      <c r="AD136" s="332">
        <v>94.5</v>
      </c>
      <c r="AF136" s="329"/>
      <c r="AG136" s="330"/>
      <c r="AH136" s="329" t="s">
        <v>91</v>
      </c>
      <c r="AI136" s="332">
        <f t="shared" si="32"/>
        <v>94.3</v>
      </c>
      <c r="AJ136" s="332">
        <v>93.8</v>
      </c>
      <c r="AK136" s="332">
        <v>87.6</v>
      </c>
      <c r="AL136" s="332">
        <v>84.6</v>
      </c>
      <c r="AM136" s="332">
        <v>96</v>
      </c>
      <c r="AN136" s="332">
        <v>101.3</v>
      </c>
      <c r="AO136" s="332">
        <v>84.8</v>
      </c>
      <c r="AP136" s="332">
        <v>105.7</v>
      </c>
      <c r="AQ136" s="332">
        <v>93.9</v>
      </c>
      <c r="AR136" s="332">
        <v>93.7</v>
      </c>
      <c r="AS136" s="332">
        <v>98</v>
      </c>
    </row>
    <row r="137" spans="1:45" x14ac:dyDescent="0.15">
      <c r="A137" s="329"/>
      <c r="B137" s="330"/>
      <c r="C137" s="329" t="s">
        <v>92</v>
      </c>
      <c r="D137" s="355">
        <v>92.5</v>
      </c>
      <c r="E137" s="332">
        <v>92.5</v>
      </c>
      <c r="F137" s="332">
        <v>94</v>
      </c>
      <c r="G137" s="332">
        <v>96.9</v>
      </c>
      <c r="H137" s="332">
        <v>93.3</v>
      </c>
      <c r="I137" s="332">
        <v>80.2</v>
      </c>
      <c r="J137" s="332">
        <v>96.5</v>
      </c>
      <c r="K137" s="332">
        <v>87</v>
      </c>
      <c r="L137" s="332">
        <v>72.599999999999994</v>
      </c>
      <c r="M137" s="332">
        <v>101.1</v>
      </c>
      <c r="N137" s="332">
        <v>104.8</v>
      </c>
      <c r="O137" s="332">
        <v>91.5</v>
      </c>
      <c r="P137" s="332">
        <v>93.7</v>
      </c>
      <c r="Q137" s="332">
        <v>88.4</v>
      </c>
      <c r="R137" s="332">
        <v>94.8</v>
      </c>
      <c r="S137" s="332">
        <v>99.7</v>
      </c>
      <c r="T137" s="332">
        <v>97.4</v>
      </c>
      <c r="U137" s="332">
        <v>104.5</v>
      </c>
      <c r="V137" s="332">
        <v>97.3</v>
      </c>
      <c r="W137" s="332">
        <v>103.3</v>
      </c>
      <c r="X137" s="332">
        <v>96.1</v>
      </c>
      <c r="Y137" s="332">
        <v>102.8</v>
      </c>
      <c r="Z137" s="332">
        <v>76.7</v>
      </c>
      <c r="AA137" s="332">
        <v>100.2</v>
      </c>
      <c r="AB137" s="332">
        <v>101.2</v>
      </c>
      <c r="AC137" s="332">
        <v>109.8</v>
      </c>
      <c r="AD137" s="332">
        <v>93.4</v>
      </c>
      <c r="AF137" s="329"/>
      <c r="AG137" s="330"/>
      <c r="AH137" s="329" t="s">
        <v>92</v>
      </c>
      <c r="AI137" s="332">
        <f t="shared" si="32"/>
        <v>92.5</v>
      </c>
      <c r="AJ137" s="332">
        <v>92</v>
      </c>
      <c r="AK137" s="332">
        <v>89</v>
      </c>
      <c r="AL137" s="332">
        <v>88</v>
      </c>
      <c r="AM137" s="332">
        <v>88.2</v>
      </c>
      <c r="AN137" s="332">
        <v>96.7</v>
      </c>
      <c r="AO137" s="332">
        <v>70.099999999999994</v>
      </c>
      <c r="AP137" s="332">
        <v>101.7</v>
      </c>
      <c r="AQ137" s="332">
        <v>92.6</v>
      </c>
      <c r="AR137" s="332">
        <v>92.7</v>
      </c>
      <c r="AS137" s="332">
        <v>92.8</v>
      </c>
    </row>
    <row r="138" spans="1:45" x14ac:dyDescent="0.15">
      <c r="A138" s="329"/>
      <c r="B138" s="330"/>
      <c r="C138" s="329" t="s">
        <v>93</v>
      </c>
      <c r="D138" s="355">
        <v>85.7</v>
      </c>
      <c r="E138" s="332">
        <v>85.6</v>
      </c>
      <c r="F138" s="332">
        <v>89.9</v>
      </c>
      <c r="G138" s="332">
        <v>96.6</v>
      </c>
      <c r="H138" s="332">
        <v>83.8</v>
      </c>
      <c r="I138" s="332">
        <v>61.8</v>
      </c>
      <c r="J138" s="332">
        <v>94.7</v>
      </c>
      <c r="K138" s="332">
        <v>72.400000000000006</v>
      </c>
      <c r="L138" s="332">
        <v>65.099999999999994</v>
      </c>
      <c r="M138" s="332">
        <v>103.1</v>
      </c>
      <c r="N138" s="332">
        <v>91.2</v>
      </c>
      <c r="O138" s="332">
        <v>81.900000000000006</v>
      </c>
      <c r="P138" s="332">
        <v>97.7</v>
      </c>
      <c r="Q138" s="332">
        <v>78.3</v>
      </c>
      <c r="R138" s="332">
        <v>90.6</v>
      </c>
      <c r="S138" s="332">
        <v>99.1</v>
      </c>
      <c r="T138" s="332">
        <v>89.6</v>
      </c>
      <c r="U138" s="332">
        <v>107.6</v>
      </c>
      <c r="V138" s="332">
        <v>95.5</v>
      </c>
      <c r="W138" s="332">
        <v>99.2</v>
      </c>
      <c r="X138" s="332">
        <v>91.9</v>
      </c>
      <c r="Y138" s="332">
        <v>102.7</v>
      </c>
      <c r="Z138" s="332">
        <v>75.2</v>
      </c>
      <c r="AA138" s="332">
        <v>102.8</v>
      </c>
      <c r="AB138" s="332">
        <v>109.2</v>
      </c>
      <c r="AC138" s="332">
        <v>95</v>
      </c>
      <c r="AD138" s="332">
        <v>86.2</v>
      </c>
      <c r="AF138" s="329"/>
      <c r="AG138" s="330"/>
      <c r="AH138" s="329" t="s">
        <v>93</v>
      </c>
      <c r="AI138" s="332">
        <f t="shared" si="32"/>
        <v>85.7</v>
      </c>
      <c r="AJ138" s="332">
        <v>85.4</v>
      </c>
      <c r="AK138" s="332">
        <v>74.900000000000006</v>
      </c>
      <c r="AL138" s="332">
        <v>73.400000000000006</v>
      </c>
      <c r="AM138" s="332">
        <v>80</v>
      </c>
      <c r="AN138" s="332">
        <v>98.9</v>
      </c>
      <c r="AO138" s="332">
        <v>81.8</v>
      </c>
      <c r="AP138" s="332">
        <v>104.4</v>
      </c>
      <c r="AQ138" s="332">
        <v>86.6</v>
      </c>
      <c r="AR138" s="332">
        <v>86.5</v>
      </c>
      <c r="AS138" s="332">
        <v>91.6</v>
      </c>
    </row>
    <row r="139" spans="1:45" x14ac:dyDescent="0.15">
      <c r="A139" s="329"/>
      <c r="B139" s="330"/>
      <c r="C139" s="329" t="s">
        <v>94</v>
      </c>
      <c r="D139" s="355">
        <v>87.2</v>
      </c>
      <c r="E139" s="332">
        <v>87.2</v>
      </c>
      <c r="F139" s="332">
        <v>92.8</v>
      </c>
      <c r="G139" s="332">
        <v>96.1</v>
      </c>
      <c r="H139" s="332">
        <v>93.9</v>
      </c>
      <c r="I139" s="332">
        <v>68.3</v>
      </c>
      <c r="J139" s="332">
        <v>100.2</v>
      </c>
      <c r="K139" s="332">
        <v>75.8</v>
      </c>
      <c r="L139" s="332">
        <v>64.5</v>
      </c>
      <c r="M139" s="332">
        <v>96.7</v>
      </c>
      <c r="N139" s="332">
        <v>91.8</v>
      </c>
      <c r="O139" s="332">
        <v>84.9</v>
      </c>
      <c r="P139" s="332">
        <v>96.5</v>
      </c>
      <c r="Q139" s="332">
        <v>73.2</v>
      </c>
      <c r="R139" s="332">
        <v>91.4</v>
      </c>
      <c r="S139" s="332">
        <v>91.1</v>
      </c>
      <c r="T139" s="332">
        <v>92</v>
      </c>
      <c r="U139" s="332">
        <v>101</v>
      </c>
      <c r="V139" s="332">
        <v>94.4</v>
      </c>
      <c r="W139" s="332">
        <v>93.1</v>
      </c>
      <c r="X139" s="332">
        <v>89.8</v>
      </c>
      <c r="Y139" s="332">
        <v>102.8</v>
      </c>
      <c r="Z139" s="332">
        <v>72.400000000000006</v>
      </c>
      <c r="AA139" s="332">
        <v>105.8</v>
      </c>
      <c r="AB139" s="332">
        <v>101.2</v>
      </c>
      <c r="AC139" s="332">
        <v>91.9</v>
      </c>
      <c r="AD139" s="332">
        <v>87.4</v>
      </c>
      <c r="AF139" s="329"/>
      <c r="AG139" s="330"/>
      <c r="AH139" s="329" t="s">
        <v>94</v>
      </c>
      <c r="AI139" s="332">
        <f t="shared" si="32"/>
        <v>87.2</v>
      </c>
      <c r="AJ139" s="332">
        <v>85.2</v>
      </c>
      <c r="AK139" s="332">
        <v>76.599999999999994</v>
      </c>
      <c r="AL139" s="332">
        <v>72.5</v>
      </c>
      <c r="AM139" s="332">
        <v>88.5</v>
      </c>
      <c r="AN139" s="332">
        <v>97</v>
      </c>
      <c r="AO139" s="332">
        <v>92.2</v>
      </c>
      <c r="AP139" s="332">
        <v>98.7</v>
      </c>
      <c r="AQ139" s="332">
        <v>91.1</v>
      </c>
      <c r="AR139" s="332">
        <v>91.3</v>
      </c>
      <c r="AS139" s="332">
        <v>86.8</v>
      </c>
    </row>
    <row r="140" spans="1:45" x14ac:dyDescent="0.15">
      <c r="A140" s="329"/>
      <c r="B140" s="330"/>
      <c r="C140" s="329" t="s">
        <v>95</v>
      </c>
      <c r="D140" s="355">
        <v>89.3</v>
      </c>
      <c r="E140" s="332">
        <v>89.2</v>
      </c>
      <c r="F140" s="332">
        <v>90.9</v>
      </c>
      <c r="G140" s="332">
        <v>94</v>
      </c>
      <c r="H140" s="332">
        <v>96.1</v>
      </c>
      <c r="I140" s="332">
        <v>73.599999999999994</v>
      </c>
      <c r="J140" s="332">
        <v>98.4</v>
      </c>
      <c r="K140" s="332">
        <v>60.8</v>
      </c>
      <c r="L140" s="332">
        <v>69.099999999999994</v>
      </c>
      <c r="M140" s="332">
        <v>99.9</v>
      </c>
      <c r="N140" s="332">
        <v>96.6</v>
      </c>
      <c r="O140" s="332">
        <v>89.1</v>
      </c>
      <c r="P140" s="332">
        <v>94.3</v>
      </c>
      <c r="Q140" s="332">
        <v>77</v>
      </c>
      <c r="R140" s="332">
        <v>89.9</v>
      </c>
      <c r="S140" s="332">
        <v>96.6</v>
      </c>
      <c r="T140" s="332">
        <v>92.8</v>
      </c>
      <c r="U140" s="332">
        <v>102.5</v>
      </c>
      <c r="V140" s="332">
        <v>94.6</v>
      </c>
      <c r="W140" s="332">
        <v>97.7</v>
      </c>
      <c r="X140" s="332">
        <v>87</v>
      </c>
      <c r="Y140" s="332">
        <v>103.2</v>
      </c>
      <c r="Z140" s="332">
        <v>73</v>
      </c>
      <c r="AA140" s="332">
        <v>104</v>
      </c>
      <c r="AB140" s="332">
        <v>84.6</v>
      </c>
      <c r="AC140" s="332">
        <v>84.6</v>
      </c>
      <c r="AD140" s="332">
        <v>89.2</v>
      </c>
      <c r="AF140" s="329"/>
      <c r="AG140" s="330"/>
      <c r="AH140" s="329" t="s">
        <v>95</v>
      </c>
      <c r="AI140" s="332">
        <f t="shared" si="32"/>
        <v>89.3</v>
      </c>
      <c r="AJ140" s="332">
        <v>85.9</v>
      </c>
      <c r="AK140" s="332">
        <v>78.599999999999994</v>
      </c>
      <c r="AL140" s="332">
        <v>73.7</v>
      </c>
      <c r="AM140" s="332">
        <v>92.3</v>
      </c>
      <c r="AN140" s="332">
        <v>95.4</v>
      </c>
      <c r="AO140" s="332">
        <v>72.900000000000006</v>
      </c>
      <c r="AP140" s="332">
        <v>100</v>
      </c>
      <c r="AQ140" s="332">
        <v>93.2</v>
      </c>
      <c r="AR140" s="332">
        <v>93</v>
      </c>
      <c r="AS140" s="332">
        <v>91.2</v>
      </c>
    </row>
    <row r="141" spans="1:45" x14ac:dyDescent="0.15">
      <c r="A141" s="329"/>
      <c r="B141" s="330"/>
      <c r="C141" s="329" t="s">
        <v>96</v>
      </c>
      <c r="D141" s="355">
        <v>88.3</v>
      </c>
      <c r="E141" s="332">
        <v>88.3</v>
      </c>
      <c r="F141" s="332">
        <v>89.6</v>
      </c>
      <c r="G141" s="332">
        <v>92</v>
      </c>
      <c r="H141" s="332">
        <v>92.3</v>
      </c>
      <c r="I141" s="332">
        <v>75.599999999999994</v>
      </c>
      <c r="J141" s="332">
        <v>96.5</v>
      </c>
      <c r="K141" s="332">
        <v>60.5</v>
      </c>
      <c r="L141" s="332">
        <v>70.400000000000006</v>
      </c>
      <c r="M141" s="332">
        <v>98.5</v>
      </c>
      <c r="N141" s="332">
        <v>90.8</v>
      </c>
      <c r="O141" s="332">
        <v>86.5</v>
      </c>
      <c r="P141" s="332">
        <v>91.8</v>
      </c>
      <c r="Q141" s="332">
        <v>101.9</v>
      </c>
      <c r="R141" s="332">
        <v>90.7</v>
      </c>
      <c r="S141" s="332">
        <v>97.9</v>
      </c>
      <c r="T141" s="332">
        <v>93.2</v>
      </c>
      <c r="U141" s="332">
        <v>100.3</v>
      </c>
      <c r="V141" s="332">
        <v>90.5</v>
      </c>
      <c r="W141" s="332">
        <v>96.7</v>
      </c>
      <c r="X141" s="332">
        <v>85.2</v>
      </c>
      <c r="Y141" s="332">
        <v>95.1</v>
      </c>
      <c r="Z141" s="332">
        <v>74.2</v>
      </c>
      <c r="AA141" s="332">
        <v>97.7</v>
      </c>
      <c r="AB141" s="332">
        <v>88.5</v>
      </c>
      <c r="AC141" s="332">
        <v>95.5</v>
      </c>
      <c r="AD141" s="332">
        <v>88.6</v>
      </c>
      <c r="AF141" s="329"/>
      <c r="AG141" s="330"/>
      <c r="AH141" s="329" t="s">
        <v>96</v>
      </c>
      <c r="AI141" s="332">
        <f t="shared" si="32"/>
        <v>88.3</v>
      </c>
      <c r="AJ141" s="332">
        <v>85.4</v>
      </c>
      <c r="AK141" s="332">
        <v>78</v>
      </c>
      <c r="AL141" s="332">
        <v>75</v>
      </c>
      <c r="AM141" s="332">
        <v>87.5</v>
      </c>
      <c r="AN141" s="332">
        <v>92.9</v>
      </c>
      <c r="AO141" s="332">
        <v>77.099999999999994</v>
      </c>
      <c r="AP141" s="332">
        <v>97.5</v>
      </c>
      <c r="AQ141" s="332">
        <v>91.1</v>
      </c>
      <c r="AR141" s="332">
        <v>90.8</v>
      </c>
      <c r="AS141" s="332">
        <v>97.8</v>
      </c>
    </row>
    <row r="142" spans="1:45" x14ac:dyDescent="0.15">
      <c r="A142" s="329"/>
      <c r="B142" s="336"/>
      <c r="C142" s="335" t="s">
        <v>97</v>
      </c>
      <c r="D142" s="359">
        <v>87</v>
      </c>
      <c r="E142" s="338">
        <v>87</v>
      </c>
      <c r="F142" s="338">
        <v>89.6</v>
      </c>
      <c r="G142" s="338">
        <v>95.1</v>
      </c>
      <c r="H142" s="338">
        <v>90.6</v>
      </c>
      <c r="I142" s="338">
        <v>69.099999999999994</v>
      </c>
      <c r="J142" s="338">
        <v>94.7</v>
      </c>
      <c r="K142" s="338">
        <v>60.9</v>
      </c>
      <c r="L142" s="338">
        <v>73.599999999999994</v>
      </c>
      <c r="M142" s="338">
        <v>94.4</v>
      </c>
      <c r="N142" s="338">
        <v>91.4</v>
      </c>
      <c r="O142" s="338">
        <v>90</v>
      </c>
      <c r="P142" s="338">
        <v>93.8</v>
      </c>
      <c r="Q142" s="338">
        <v>67.900000000000006</v>
      </c>
      <c r="R142" s="338">
        <v>89.3</v>
      </c>
      <c r="S142" s="338">
        <v>96.5</v>
      </c>
      <c r="T142" s="338">
        <v>90.6</v>
      </c>
      <c r="U142" s="338">
        <v>99.3</v>
      </c>
      <c r="V142" s="338">
        <v>93.7</v>
      </c>
      <c r="W142" s="338">
        <v>101.2</v>
      </c>
      <c r="X142" s="338">
        <v>86</v>
      </c>
      <c r="Y142" s="338">
        <v>100.2</v>
      </c>
      <c r="Z142" s="338">
        <v>82.4</v>
      </c>
      <c r="AA142" s="338">
        <v>89.4</v>
      </c>
      <c r="AB142" s="338">
        <v>86.1</v>
      </c>
      <c r="AC142" s="338">
        <v>98</v>
      </c>
      <c r="AD142" s="338">
        <v>87.7</v>
      </c>
      <c r="AF142" s="329"/>
      <c r="AG142" s="336"/>
      <c r="AH142" s="335" t="s">
        <v>97</v>
      </c>
      <c r="AI142" s="332">
        <f t="shared" si="32"/>
        <v>87</v>
      </c>
      <c r="AJ142" s="338">
        <v>83.7</v>
      </c>
      <c r="AK142" s="338">
        <v>76</v>
      </c>
      <c r="AL142" s="338">
        <v>72.599999999999994</v>
      </c>
      <c r="AM142" s="338">
        <v>89.9</v>
      </c>
      <c r="AN142" s="338">
        <v>92.4</v>
      </c>
      <c r="AO142" s="338">
        <v>70.8</v>
      </c>
      <c r="AP142" s="338">
        <v>97.6</v>
      </c>
      <c r="AQ142" s="338">
        <v>90.4</v>
      </c>
      <c r="AR142" s="338">
        <v>90.1</v>
      </c>
      <c r="AS142" s="338">
        <v>95.6</v>
      </c>
    </row>
    <row r="143" spans="1:45" x14ac:dyDescent="0.15">
      <c r="A143" s="329"/>
      <c r="B143" s="330" t="s">
        <v>275</v>
      </c>
      <c r="C143" s="329" t="s">
        <v>84</v>
      </c>
      <c r="D143" s="355">
        <v>88</v>
      </c>
      <c r="E143" s="332">
        <v>88</v>
      </c>
      <c r="F143" s="332">
        <v>89.9</v>
      </c>
      <c r="G143" s="332">
        <v>90.1</v>
      </c>
      <c r="H143" s="332">
        <v>91.8</v>
      </c>
      <c r="I143" s="332">
        <v>67.599999999999994</v>
      </c>
      <c r="J143" s="332">
        <v>94.1</v>
      </c>
      <c r="K143" s="332">
        <v>69.900000000000006</v>
      </c>
      <c r="L143" s="332">
        <v>75.3</v>
      </c>
      <c r="M143" s="332">
        <v>98.7</v>
      </c>
      <c r="N143" s="332">
        <v>87.2</v>
      </c>
      <c r="O143" s="332">
        <v>88.3</v>
      </c>
      <c r="P143" s="332">
        <v>99.7</v>
      </c>
      <c r="Q143" s="332">
        <v>78.2</v>
      </c>
      <c r="R143" s="332">
        <v>90.1</v>
      </c>
      <c r="S143" s="332">
        <v>94.2</v>
      </c>
      <c r="T143" s="332">
        <v>90.4</v>
      </c>
      <c r="U143" s="332">
        <v>99.6</v>
      </c>
      <c r="V143" s="332">
        <v>94.7</v>
      </c>
      <c r="W143" s="332">
        <v>99.5</v>
      </c>
      <c r="X143" s="332">
        <v>81.7</v>
      </c>
      <c r="Y143" s="332">
        <v>129.5</v>
      </c>
      <c r="Z143" s="332">
        <v>78.5</v>
      </c>
      <c r="AA143" s="332">
        <v>98.3</v>
      </c>
      <c r="AB143" s="332">
        <v>85.3</v>
      </c>
      <c r="AC143" s="332">
        <v>112.6</v>
      </c>
      <c r="AD143" s="332">
        <v>89.4</v>
      </c>
      <c r="AF143" s="329"/>
      <c r="AG143" s="330" t="s">
        <v>275</v>
      </c>
      <c r="AH143" s="329" t="s">
        <v>84</v>
      </c>
      <c r="AI143" s="328">
        <f t="shared" si="32"/>
        <v>88</v>
      </c>
      <c r="AJ143" s="332">
        <v>85.8</v>
      </c>
      <c r="AK143" s="332">
        <v>79.900000000000006</v>
      </c>
      <c r="AL143" s="332">
        <v>74.900000000000006</v>
      </c>
      <c r="AM143" s="332">
        <v>96.3</v>
      </c>
      <c r="AN143" s="332">
        <v>94.5</v>
      </c>
      <c r="AO143" s="332">
        <v>71.8</v>
      </c>
      <c r="AP143" s="332">
        <v>100.6</v>
      </c>
      <c r="AQ143" s="332">
        <v>89.1</v>
      </c>
      <c r="AR143" s="332">
        <v>89</v>
      </c>
      <c r="AS143" s="332">
        <v>91.3</v>
      </c>
    </row>
    <row r="144" spans="1:45" x14ac:dyDescent="0.15">
      <c r="A144" s="329"/>
      <c r="B144" s="330"/>
      <c r="C144" s="329" t="s">
        <v>86</v>
      </c>
      <c r="D144" s="355">
        <v>88.9</v>
      </c>
      <c r="E144" s="332">
        <v>88.9</v>
      </c>
      <c r="F144" s="332">
        <v>91.5</v>
      </c>
      <c r="G144" s="332">
        <v>90.6</v>
      </c>
      <c r="H144" s="332">
        <v>90.7</v>
      </c>
      <c r="I144" s="332">
        <v>73</v>
      </c>
      <c r="J144" s="332">
        <v>101.4</v>
      </c>
      <c r="K144" s="332">
        <v>47.4</v>
      </c>
      <c r="L144" s="332">
        <v>77.7</v>
      </c>
      <c r="M144" s="332">
        <v>93.5</v>
      </c>
      <c r="N144" s="332">
        <v>83.7</v>
      </c>
      <c r="O144" s="332">
        <v>88.7</v>
      </c>
      <c r="P144" s="332">
        <v>99.6</v>
      </c>
      <c r="Q144" s="332">
        <v>102.2</v>
      </c>
      <c r="R144" s="332">
        <v>91.2</v>
      </c>
      <c r="S144" s="332">
        <v>93.8</v>
      </c>
      <c r="T144" s="332">
        <v>89.6</v>
      </c>
      <c r="U144" s="332">
        <v>98.8</v>
      </c>
      <c r="V144" s="332">
        <v>94</v>
      </c>
      <c r="W144" s="332">
        <v>103.4</v>
      </c>
      <c r="X144" s="332">
        <v>79.400000000000006</v>
      </c>
      <c r="Y144" s="332">
        <v>102.5</v>
      </c>
      <c r="Z144" s="332">
        <v>79.3</v>
      </c>
      <c r="AA144" s="332">
        <v>94.9</v>
      </c>
      <c r="AB144" s="332">
        <v>83.6</v>
      </c>
      <c r="AC144" s="332">
        <v>107</v>
      </c>
      <c r="AD144" s="332">
        <v>90.4</v>
      </c>
      <c r="AF144" s="329"/>
      <c r="AG144" s="330"/>
      <c r="AH144" s="329" t="s">
        <v>86</v>
      </c>
      <c r="AI144" s="332">
        <f t="shared" si="32"/>
        <v>88.9</v>
      </c>
      <c r="AJ144" s="332">
        <v>84.2</v>
      </c>
      <c r="AK144" s="332">
        <v>77.400000000000006</v>
      </c>
      <c r="AL144" s="332">
        <v>72.3</v>
      </c>
      <c r="AM144" s="332">
        <v>94.1</v>
      </c>
      <c r="AN144" s="332">
        <v>91</v>
      </c>
      <c r="AO144" s="332">
        <v>60.4</v>
      </c>
      <c r="AP144" s="332">
        <v>99.7</v>
      </c>
      <c r="AQ144" s="332">
        <v>92.9</v>
      </c>
      <c r="AR144" s="332">
        <v>92.7</v>
      </c>
      <c r="AS144" s="332">
        <v>96.9</v>
      </c>
    </row>
    <row r="145" spans="1:45" x14ac:dyDescent="0.15">
      <c r="A145" s="329"/>
      <c r="B145" s="330"/>
      <c r="C145" s="329" t="s">
        <v>88</v>
      </c>
      <c r="D145" s="355">
        <v>91.2</v>
      </c>
      <c r="E145" s="332">
        <v>91.3</v>
      </c>
      <c r="F145" s="332">
        <v>92.4</v>
      </c>
      <c r="G145" s="332">
        <v>92.3</v>
      </c>
      <c r="H145" s="332">
        <v>95.6</v>
      </c>
      <c r="I145" s="332">
        <v>71.7</v>
      </c>
      <c r="J145" s="332">
        <v>123.2</v>
      </c>
      <c r="K145" s="332">
        <v>71.3</v>
      </c>
      <c r="L145" s="332">
        <v>73.2</v>
      </c>
      <c r="M145" s="332">
        <v>96.6</v>
      </c>
      <c r="N145" s="332">
        <v>83</v>
      </c>
      <c r="O145" s="332">
        <v>86.9</v>
      </c>
      <c r="P145" s="332">
        <v>98.7</v>
      </c>
      <c r="Q145" s="332">
        <v>87.3</v>
      </c>
      <c r="R145" s="332">
        <v>88.8</v>
      </c>
      <c r="S145" s="332">
        <v>94.6</v>
      </c>
      <c r="T145" s="332">
        <v>89.3</v>
      </c>
      <c r="U145" s="332">
        <v>98.2</v>
      </c>
      <c r="V145" s="332">
        <v>94.7</v>
      </c>
      <c r="W145" s="332">
        <v>102</v>
      </c>
      <c r="X145" s="332">
        <v>78.7</v>
      </c>
      <c r="Y145" s="332">
        <v>104</v>
      </c>
      <c r="Z145" s="332">
        <v>79.7</v>
      </c>
      <c r="AA145" s="332">
        <v>100.2</v>
      </c>
      <c r="AB145" s="332">
        <v>85.6</v>
      </c>
      <c r="AC145" s="332">
        <v>102.3</v>
      </c>
      <c r="AD145" s="332">
        <v>91.8</v>
      </c>
      <c r="AF145" s="329"/>
      <c r="AG145" s="330"/>
      <c r="AH145" s="329" t="s">
        <v>88</v>
      </c>
      <c r="AI145" s="332">
        <f t="shared" si="32"/>
        <v>91.2</v>
      </c>
      <c r="AJ145" s="332">
        <v>88.8</v>
      </c>
      <c r="AK145" s="332">
        <v>89.3</v>
      </c>
      <c r="AL145" s="332">
        <v>86.1</v>
      </c>
      <c r="AM145" s="332">
        <v>96.4</v>
      </c>
      <c r="AN145" s="332">
        <v>91.3</v>
      </c>
      <c r="AO145" s="332">
        <v>62.9</v>
      </c>
      <c r="AP145" s="332">
        <v>99.7</v>
      </c>
      <c r="AQ145" s="332">
        <v>94.1</v>
      </c>
      <c r="AR145" s="332">
        <v>94.2</v>
      </c>
      <c r="AS145" s="332">
        <v>93</v>
      </c>
    </row>
    <row r="146" spans="1:45" x14ac:dyDescent="0.15">
      <c r="A146" s="329"/>
      <c r="B146" s="330"/>
      <c r="C146" s="329" t="s">
        <v>89</v>
      </c>
      <c r="D146" s="355">
        <v>90</v>
      </c>
      <c r="E146" s="332">
        <v>90</v>
      </c>
      <c r="F146" s="332">
        <v>94.1</v>
      </c>
      <c r="G146" s="332">
        <v>88.3</v>
      </c>
      <c r="H146" s="332">
        <v>92</v>
      </c>
      <c r="I146" s="332">
        <v>66.7</v>
      </c>
      <c r="J146" s="332">
        <v>109.4</v>
      </c>
      <c r="K146" s="332">
        <v>46.1</v>
      </c>
      <c r="L146" s="332">
        <v>86.2</v>
      </c>
      <c r="M146" s="332">
        <v>104.1</v>
      </c>
      <c r="N146" s="332">
        <v>68.900000000000006</v>
      </c>
      <c r="O146" s="332">
        <v>87.1</v>
      </c>
      <c r="P146" s="332">
        <v>102.7</v>
      </c>
      <c r="Q146" s="332">
        <v>93.3</v>
      </c>
      <c r="R146" s="332">
        <v>93.8</v>
      </c>
      <c r="S146" s="332">
        <v>93.9</v>
      </c>
      <c r="T146" s="332">
        <v>90.4</v>
      </c>
      <c r="U146" s="332">
        <v>100</v>
      </c>
      <c r="V146" s="332">
        <v>94</v>
      </c>
      <c r="W146" s="332">
        <v>103.8</v>
      </c>
      <c r="X146" s="332">
        <v>78</v>
      </c>
      <c r="Y146" s="332">
        <v>99</v>
      </c>
      <c r="Z146" s="332">
        <v>77.099999999999994</v>
      </c>
      <c r="AA146" s="332">
        <v>101.9</v>
      </c>
      <c r="AB146" s="332">
        <v>85</v>
      </c>
      <c r="AC146" s="332">
        <v>101.5</v>
      </c>
      <c r="AD146" s="332">
        <v>90.8</v>
      </c>
      <c r="AF146" s="329"/>
      <c r="AG146" s="330"/>
      <c r="AH146" s="329" t="s">
        <v>89</v>
      </c>
      <c r="AI146" s="332">
        <f t="shared" si="32"/>
        <v>90</v>
      </c>
      <c r="AJ146" s="332">
        <v>82.8</v>
      </c>
      <c r="AK146" s="332">
        <v>77</v>
      </c>
      <c r="AL146" s="332">
        <v>73.2</v>
      </c>
      <c r="AM146" s="332">
        <v>91.6</v>
      </c>
      <c r="AN146" s="332">
        <v>90.6</v>
      </c>
      <c r="AO146" s="332">
        <v>44.4</v>
      </c>
      <c r="AP146" s="332">
        <v>100.9</v>
      </c>
      <c r="AQ146" s="332">
        <v>95.6</v>
      </c>
      <c r="AR146" s="332">
        <v>95.9</v>
      </c>
      <c r="AS146" s="332">
        <v>90.8</v>
      </c>
    </row>
    <row r="147" spans="1:45" x14ac:dyDescent="0.15">
      <c r="A147" s="329"/>
      <c r="B147" s="330"/>
      <c r="C147" s="329" t="s">
        <v>90</v>
      </c>
      <c r="D147" s="355">
        <v>90.4</v>
      </c>
      <c r="E147" s="332">
        <v>90.5</v>
      </c>
      <c r="F147" s="332">
        <v>94.2</v>
      </c>
      <c r="G147" s="332">
        <v>89.8</v>
      </c>
      <c r="H147" s="332">
        <v>89.2</v>
      </c>
      <c r="I147" s="332">
        <v>66.099999999999994</v>
      </c>
      <c r="J147" s="332">
        <v>112.6</v>
      </c>
      <c r="K147" s="332">
        <v>56.4</v>
      </c>
      <c r="L147" s="332">
        <v>90.4</v>
      </c>
      <c r="M147" s="332">
        <v>106.3</v>
      </c>
      <c r="N147" s="332">
        <v>82</v>
      </c>
      <c r="O147" s="332">
        <v>88</v>
      </c>
      <c r="P147" s="332">
        <v>101.9</v>
      </c>
      <c r="Q147" s="332">
        <v>92.8</v>
      </c>
      <c r="R147" s="332">
        <v>92.9</v>
      </c>
      <c r="S147" s="332">
        <v>96.2</v>
      </c>
      <c r="T147" s="332">
        <v>92.5</v>
      </c>
      <c r="U147" s="332">
        <v>96.3</v>
      </c>
      <c r="V147" s="332">
        <v>94.6</v>
      </c>
      <c r="W147" s="332">
        <v>96.7</v>
      </c>
      <c r="X147" s="332">
        <v>79.900000000000006</v>
      </c>
      <c r="Y147" s="332">
        <v>109.2</v>
      </c>
      <c r="Z147" s="332">
        <v>77.599999999999994</v>
      </c>
      <c r="AA147" s="332">
        <v>108</v>
      </c>
      <c r="AB147" s="332">
        <v>83.8</v>
      </c>
      <c r="AC147" s="332">
        <v>101.8</v>
      </c>
      <c r="AD147" s="332">
        <v>90.9</v>
      </c>
      <c r="AF147" s="329"/>
      <c r="AG147" s="330"/>
      <c r="AH147" s="329" t="s">
        <v>90</v>
      </c>
      <c r="AI147" s="332">
        <f t="shared" si="32"/>
        <v>90.4</v>
      </c>
      <c r="AJ147" s="332">
        <v>82.6</v>
      </c>
      <c r="AK147" s="332">
        <v>74.5</v>
      </c>
      <c r="AL147" s="332">
        <v>69.5</v>
      </c>
      <c r="AM147" s="332">
        <v>87.6</v>
      </c>
      <c r="AN147" s="332">
        <v>92.8</v>
      </c>
      <c r="AO147" s="332">
        <v>61.7</v>
      </c>
      <c r="AP147" s="332">
        <v>100.4</v>
      </c>
      <c r="AQ147" s="332">
        <v>97.6</v>
      </c>
      <c r="AR147" s="332">
        <v>98</v>
      </c>
      <c r="AS147" s="332">
        <v>92.2</v>
      </c>
    </row>
    <row r="148" spans="1:45" x14ac:dyDescent="0.15">
      <c r="A148" s="329"/>
      <c r="B148" s="330"/>
      <c r="C148" s="329" t="s">
        <v>91</v>
      </c>
      <c r="D148" s="355">
        <v>92.4</v>
      </c>
      <c r="E148" s="332">
        <v>92.5</v>
      </c>
      <c r="F148" s="332">
        <v>97.2</v>
      </c>
      <c r="G148" s="332">
        <v>82.5</v>
      </c>
      <c r="H148" s="332">
        <v>90.8</v>
      </c>
      <c r="I148" s="332">
        <v>80</v>
      </c>
      <c r="J148" s="332">
        <v>106.4</v>
      </c>
      <c r="K148" s="332">
        <v>43.7</v>
      </c>
      <c r="L148" s="332">
        <v>105.9</v>
      </c>
      <c r="M148" s="332">
        <v>106.3</v>
      </c>
      <c r="N148" s="332">
        <v>74</v>
      </c>
      <c r="O148" s="332">
        <v>85.9</v>
      </c>
      <c r="P148" s="332">
        <v>101.5</v>
      </c>
      <c r="Q148" s="332">
        <v>107.8</v>
      </c>
      <c r="R148" s="332">
        <v>91.6</v>
      </c>
      <c r="S148" s="332">
        <v>98.1</v>
      </c>
      <c r="T148" s="332">
        <v>94.2</v>
      </c>
      <c r="U148" s="332">
        <v>97.6</v>
      </c>
      <c r="V148" s="332">
        <v>92.8</v>
      </c>
      <c r="W148" s="332">
        <v>92.9</v>
      </c>
      <c r="X148" s="332">
        <v>80.8</v>
      </c>
      <c r="Y148" s="332">
        <v>102.9</v>
      </c>
      <c r="Z148" s="332">
        <v>80.2</v>
      </c>
      <c r="AA148" s="332">
        <v>106.1</v>
      </c>
      <c r="AB148" s="332">
        <v>78.2</v>
      </c>
      <c r="AC148" s="332">
        <v>101.3</v>
      </c>
      <c r="AD148" s="332">
        <v>92.9</v>
      </c>
      <c r="AF148" s="329"/>
      <c r="AG148" s="330"/>
      <c r="AH148" s="329" t="s">
        <v>91</v>
      </c>
      <c r="AI148" s="332">
        <f t="shared" si="32"/>
        <v>92.4</v>
      </c>
      <c r="AJ148" s="332">
        <v>84.5</v>
      </c>
      <c r="AK148" s="332">
        <v>77.8</v>
      </c>
      <c r="AL148" s="332">
        <v>73.3</v>
      </c>
      <c r="AM148" s="332">
        <v>89</v>
      </c>
      <c r="AN148" s="332">
        <v>93</v>
      </c>
      <c r="AO148" s="332">
        <v>61.4</v>
      </c>
      <c r="AP148" s="332">
        <v>101.1</v>
      </c>
      <c r="AQ148" s="332">
        <v>99.3</v>
      </c>
      <c r="AR148" s="332">
        <v>99.7</v>
      </c>
      <c r="AS148" s="332">
        <v>93.3</v>
      </c>
    </row>
    <row r="149" spans="1:45" x14ac:dyDescent="0.15">
      <c r="A149" s="329"/>
      <c r="B149" s="330"/>
      <c r="C149" s="329" t="s">
        <v>92</v>
      </c>
      <c r="D149" s="355">
        <v>94.2</v>
      </c>
      <c r="E149" s="332">
        <v>94.2</v>
      </c>
      <c r="F149" s="332">
        <v>98.1</v>
      </c>
      <c r="G149" s="332">
        <v>85.1</v>
      </c>
      <c r="H149" s="332">
        <v>95.2</v>
      </c>
      <c r="I149" s="332">
        <v>74.7</v>
      </c>
      <c r="J149" s="332">
        <v>111.9</v>
      </c>
      <c r="K149" s="332">
        <v>61.7</v>
      </c>
      <c r="L149" s="332">
        <v>104</v>
      </c>
      <c r="M149" s="332">
        <v>108.9</v>
      </c>
      <c r="N149" s="332">
        <v>94.1</v>
      </c>
      <c r="O149" s="332">
        <v>87.8</v>
      </c>
      <c r="P149" s="332">
        <v>108.5</v>
      </c>
      <c r="Q149" s="332">
        <v>109.7</v>
      </c>
      <c r="R149" s="332">
        <v>91.2</v>
      </c>
      <c r="S149" s="332">
        <v>97.6</v>
      </c>
      <c r="T149" s="332">
        <v>93.3</v>
      </c>
      <c r="U149" s="332">
        <v>97.6</v>
      </c>
      <c r="V149" s="332">
        <v>93.5</v>
      </c>
      <c r="W149" s="332">
        <v>94.2</v>
      </c>
      <c r="X149" s="332">
        <v>79.2</v>
      </c>
      <c r="Y149" s="332">
        <v>100.3</v>
      </c>
      <c r="Z149" s="332">
        <v>84.7</v>
      </c>
      <c r="AA149" s="332">
        <v>107.7</v>
      </c>
      <c r="AB149" s="332">
        <v>85.4</v>
      </c>
      <c r="AC149" s="332">
        <v>102.8</v>
      </c>
      <c r="AD149" s="332">
        <v>94.3</v>
      </c>
      <c r="AF149" s="329"/>
      <c r="AG149" s="330"/>
      <c r="AH149" s="329" t="s">
        <v>92</v>
      </c>
      <c r="AI149" s="332">
        <f t="shared" si="32"/>
        <v>94.2</v>
      </c>
      <c r="AJ149" s="332">
        <v>87.6</v>
      </c>
      <c r="AK149" s="332">
        <v>78.3</v>
      </c>
      <c r="AL149" s="332">
        <v>73.5</v>
      </c>
      <c r="AM149" s="332">
        <v>89.7</v>
      </c>
      <c r="AN149" s="332">
        <v>100.8</v>
      </c>
      <c r="AO149" s="332">
        <v>80.3</v>
      </c>
      <c r="AP149" s="332">
        <v>103.6</v>
      </c>
      <c r="AQ149" s="332">
        <v>99.7</v>
      </c>
      <c r="AR149" s="332">
        <v>100</v>
      </c>
      <c r="AS149" s="332">
        <v>94</v>
      </c>
    </row>
    <row r="150" spans="1:45" x14ac:dyDescent="0.15">
      <c r="A150" s="329"/>
      <c r="B150" s="330"/>
      <c r="C150" s="329" t="s">
        <v>93</v>
      </c>
      <c r="D150" s="355">
        <v>94.3</v>
      </c>
      <c r="E150" s="332">
        <v>94.3</v>
      </c>
      <c r="F150" s="332">
        <v>99.1</v>
      </c>
      <c r="G150" s="332">
        <v>87</v>
      </c>
      <c r="H150" s="332">
        <v>95.9</v>
      </c>
      <c r="I150" s="332">
        <v>73</v>
      </c>
      <c r="J150" s="332">
        <v>108</v>
      </c>
      <c r="K150" s="332">
        <v>77.400000000000006</v>
      </c>
      <c r="L150" s="332">
        <v>108.4</v>
      </c>
      <c r="M150" s="332">
        <v>115.2</v>
      </c>
      <c r="N150" s="332">
        <v>74.400000000000006</v>
      </c>
      <c r="O150" s="332">
        <v>90.4</v>
      </c>
      <c r="P150" s="332">
        <v>95.7</v>
      </c>
      <c r="Q150" s="332">
        <v>125.8</v>
      </c>
      <c r="R150" s="332">
        <v>93.3</v>
      </c>
      <c r="S150" s="332">
        <v>104.6</v>
      </c>
      <c r="T150" s="332">
        <v>95.9</v>
      </c>
      <c r="U150" s="332">
        <v>103.5</v>
      </c>
      <c r="V150" s="332">
        <v>92.3</v>
      </c>
      <c r="W150" s="332">
        <v>95.7</v>
      </c>
      <c r="X150" s="332">
        <v>80.400000000000006</v>
      </c>
      <c r="Y150" s="332">
        <v>113.9</v>
      </c>
      <c r="Z150" s="332">
        <v>73.8</v>
      </c>
      <c r="AA150" s="332">
        <v>99.9</v>
      </c>
      <c r="AB150" s="332">
        <v>82.4</v>
      </c>
      <c r="AC150" s="332">
        <v>93.9</v>
      </c>
      <c r="AD150" s="332">
        <v>94.2</v>
      </c>
      <c r="AF150" s="329"/>
      <c r="AG150" s="330"/>
      <c r="AH150" s="329" t="s">
        <v>93</v>
      </c>
      <c r="AI150" s="332">
        <f t="shared" si="32"/>
        <v>94.3</v>
      </c>
      <c r="AJ150" s="332">
        <v>87.8</v>
      </c>
      <c r="AK150" s="332">
        <v>78.099999999999994</v>
      </c>
      <c r="AL150" s="332">
        <v>76.2</v>
      </c>
      <c r="AM150" s="332">
        <v>87.9</v>
      </c>
      <c r="AN150" s="332">
        <v>98.1</v>
      </c>
      <c r="AO150" s="332">
        <v>85.7</v>
      </c>
      <c r="AP150" s="332">
        <v>102.2</v>
      </c>
      <c r="AQ150" s="332">
        <v>101</v>
      </c>
      <c r="AR150" s="332">
        <v>101.2</v>
      </c>
      <c r="AS150" s="332">
        <v>100.8</v>
      </c>
    </row>
    <row r="151" spans="1:45" x14ac:dyDescent="0.15">
      <c r="A151" s="329"/>
      <c r="B151" s="330"/>
      <c r="C151" s="329" t="s">
        <v>94</v>
      </c>
      <c r="D151" s="355">
        <v>90.6</v>
      </c>
      <c r="E151" s="332">
        <v>90.6</v>
      </c>
      <c r="F151" s="332">
        <v>99.1</v>
      </c>
      <c r="G151" s="332">
        <v>87.5</v>
      </c>
      <c r="H151" s="332">
        <v>98.3</v>
      </c>
      <c r="I151" s="332">
        <v>61.2</v>
      </c>
      <c r="J151" s="332">
        <v>103.6</v>
      </c>
      <c r="K151" s="332">
        <v>66</v>
      </c>
      <c r="L151" s="332">
        <v>109.6</v>
      </c>
      <c r="M151" s="332">
        <v>117.6</v>
      </c>
      <c r="N151" s="332">
        <v>80.2</v>
      </c>
      <c r="O151" s="332">
        <v>92.9</v>
      </c>
      <c r="P151" s="332">
        <v>102.1</v>
      </c>
      <c r="Q151" s="332">
        <v>125.8</v>
      </c>
      <c r="R151" s="332">
        <v>92.4</v>
      </c>
      <c r="S151" s="332">
        <v>97.9</v>
      </c>
      <c r="T151" s="332">
        <v>96.3</v>
      </c>
      <c r="U151" s="332">
        <v>101</v>
      </c>
      <c r="V151" s="332">
        <v>93.2</v>
      </c>
      <c r="W151" s="332">
        <v>95.5</v>
      </c>
      <c r="X151" s="332">
        <v>80.5</v>
      </c>
      <c r="Y151" s="332">
        <v>102.9</v>
      </c>
      <c r="Z151" s="332">
        <v>69.900000000000006</v>
      </c>
      <c r="AA151" s="332">
        <v>105.8</v>
      </c>
      <c r="AB151" s="332">
        <v>95.7</v>
      </c>
      <c r="AC151" s="332">
        <v>92.5</v>
      </c>
      <c r="AD151" s="332">
        <v>90.7</v>
      </c>
      <c r="AF151" s="329"/>
      <c r="AG151" s="330"/>
      <c r="AH151" s="329" t="s">
        <v>94</v>
      </c>
      <c r="AI151" s="332">
        <f t="shared" si="32"/>
        <v>90.6</v>
      </c>
      <c r="AJ151" s="332">
        <v>81.7</v>
      </c>
      <c r="AK151" s="332">
        <v>70.2</v>
      </c>
      <c r="AL151" s="332">
        <v>64.400000000000006</v>
      </c>
      <c r="AM151" s="332">
        <v>89.6</v>
      </c>
      <c r="AN151" s="332">
        <v>98.4</v>
      </c>
      <c r="AO151" s="332">
        <v>82.5</v>
      </c>
      <c r="AP151" s="332">
        <v>103.9</v>
      </c>
      <c r="AQ151" s="332">
        <v>102.3</v>
      </c>
      <c r="AR151" s="332">
        <v>102.5</v>
      </c>
      <c r="AS151" s="332">
        <v>95.1</v>
      </c>
    </row>
    <row r="152" spans="1:45" x14ac:dyDescent="0.15">
      <c r="A152" s="329"/>
      <c r="B152" s="330"/>
      <c r="C152" s="329" t="s">
        <v>95</v>
      </c>
      <c r="D152" s="355">
        <v>98.1</v>
      </c>
      <c r="E152" s="332">
        <v>98.1</v>
      </c>
      <c r="F152" s="332">
        <v>98.8</v>
      </c>
      <c r="G152" s="332">
        <v>81.599999999999994</v>
      </c>
      <c r="H152" s="332">
        <v>95.5</v>
      </c>
      <c r="I152" s="332">
        <v>76.5</v>
      </c>
      <c r="J152" s="332">
        <v>115.3</v>
      </c>
      <c r="K152" s="332">
        <v>74.099999999999994</v>
      </c>
      <c r="L152" s="332">
        <v>134.80000000000001</v>
      </c>
      <c r="M152" s="332">
        <v>120.2</v>
      </c>
      <c r="N152" s="332">
        <v>74.400000000000006</v>
      </c>
      <c r="O152" s="332">
        <v>92.4</v>
      </c>
      <c r="P152" s="332">
        <v>103</v>
      </c>
      <c r="Q152" s="332">
        <v>111.3</v>
      </c>
      <c r="R152" s="332">
        <v>91.1</v>
      </c>
      <c r="S152" s="332">
        <v>102</v>
      </c>
      <c r="T152" s="332">
        <v>94</v>
      </c>
      <c r="U152" s="332">
        <v>97.5</v>
      </c>
      <c r="V152" s="332">
        <v>94.4</v>
      </c>
      <c r="W152" s="332">
        <v>98.4</v>
      </c>
      <c r="X152" s="332">
        <v>79.7</v>
      </c>
      <c r="Y152" s="332">
        <v>102.5</v>
      </c>
      <c r="Z152" s="332">
        <v>81.8</v>
      </c>
      <c r="AA152" s="332">
        <v>104.5</v>
      </c>
      <c r="AB152" s="332">
        <v>98.9</v>
      </c>
      <c r="AC152" s="332">
        <v>104.9</v>
      </c>
      <c r="AD152" s="332">
        <v>98.8</v>
      </c>
      <c r="AF152" s="329"/>
      <c r="AG152" s="330"/>
      <c r="AH152" s="329" t="s">
        <v>95</v>
      </c>
      <c r="AI152" s="332">
        <f t="shared" si="32"/>
        <v>98.1</v>
      </c>
      <c r="AJ152" s="332">
        <v>90.3</v>
      </c>
      <c r="AK152" s="332">
        <v>85.6</v>
      </c>
      <c r="AL152" s="332">
        <v>84.7</v>
      </c>
      <c r="AM152" s="332">
        <v>88.5</v>
      </c>
      <c r="AN152" s="332">
        <v>97.1</v>
      </c>
      <c r="AO152" s="332">
        <v>73.599999999999994</v>
      </c>
      <c r="AP152" s="332">
        <v>102</v>
      </c>
      <c r="AQ152" s="332">
        <v>106.1</v>
      </c>
      <c r="AR152" s="332">
        <v>106.3</v>
      </c>
      <c r="AS152" s="332">
        <v>100.1</v>
      </c>
    </row>
    <row r="153" spans="1:45" x14ac:dyDescent="0.15">
      <c r="A153" s="329"/>
      <c r="B153" s="330"/>
      <c r="C153" s="329" t="s">
        <v>96</v>
      </c>
      <c r="D153" s="355">
        <v>96.3</v>
      </c>
      <c r="E153" s="332">
        <v>96.3</v>
      </c>
      <c r="F153" s="332">
        <v>101.9</v>
      </c>
      <c r="G153" s="332">
        <v>88.6</v>
      </c>
      <c r="H153" s="332">
        <v>95.4</v>
      </c>
      <c r="I153" s="332">
        <v>73.599999999999994</v>
      </c>
      <c r="J153" s="332">
        <v>112.6</v>
      </c>
      <c r="K153" s="332">
        <v>72</v>
      </c>
      <c r="L153" s="332">
        <v>124.6</v>
      </c>
      <c r="M153" s="332">
        <v>120.4</v>
      </c>
      <c r="N153" s="332">
        <v>78.3</v>
      </c>
      <c r="O153" s="332">
        <v>90.6</v>
      </c>
      <c r="P153" s="332">
        <v>100.3</v>
      </c>
      <c r="Q153" s="332">
        <v>111.8</v>
      </c>
      <c r="R153" s="332">
        <v>89.2</v>
      </c>
      <c r="S153" s="332">
        <v>101.3</v>
      </c>
      <c r="T153" s="332">
        <v>95.4</v>
      </c>
      <c r="U153" s="332">
        <v>94.6</v>
      </c>
      <c r="V153" s="332">
        <v>91.9</v>
      </c>
      <c r="W153" s="332">
        <v>98.7</v>
      </c>
      <c r="X153" s="332">
        <v>79.8</v>
      </c>
      <c r="Y153" s="332">
        <v>97.4</v>
      </c>
      <c r="Z153" s="332">
        <v>77.5</v>
      </c>
      <c r="AA153" s="332">
        <v>103</v>
      </c>
      <c r="AB153" s="332">
        <v>94</v>
      </c>
      <c r="AC153" s="332">
        <v>118.5</v>
      </c>
      <c r="AD153" s="332">
        <v>97.4</v>
      </c>
      <c r="AF153" s="329"/>
      <c r="AG153" s="330"/>
      <c r="AH153" s="329" t="s">
        <v>96</v>
      </c>
      <c r="AI153" s="332">
        <f t="shared" si="32"/>
        <v>96.3</v>
      </c>
      <c r="AJ153" s="332">
        <v>86</v>
      </c>
      <c r="AK153" s="332">
        <v>82</v>
      </c>
      <c r="AL153" s="332">
        <v>80</v>
      </c>
      <c r="AM153" s="332">
        <v>88.1</v>
      </c>
      <c r="AN153" s="332">
        <v>89.9</v>
      </c>
      <c r="AO153" s="332">
        <v>67.7</v>
      </c>
      <c r="AP153" s="332">
        <v>96.1</v>
      </c>
      <c r="AQ153" s="332">
        <v>106.4</v>
      </c>
      <c r="AR153" s="332">
        <v>107</v>
      </c>
      <c r="AS153" s="332">
        <v>97.7</v>
      </c>
    </row>
    <row r="154" spans="1:45" x14ac:dyDescent="0.15">
      <c r="A154" s="329"/>
      <c r="B154" s="341" t="s">
        <v>276</v>
      </c>
      <c r="C154" s="329" t="s">
        <v>97</v>
      </c>
      <c r="D154" s="360">
        <v>99.1</v>
      </c>
      <c r="E154" s="331">
        <v>99.1</v>
      </c>
      <c r="F154" s="331">
        <v>102.9</v>
      </c>
      <c r="G154" s="331">
        <v>86.8</v>
      </c>
      <c r="H154" s="331">
        <v>93</v>
      </c>
      <c r="I154" s="331">
        <v>82.5</v>
      </c>
      <c r="J154" s="331">
        <v>120.8</v>
      </c>
      <c r="K154" s="331">
        <v>85.3</v>
      </c>
      <c r="L154" s="331">
        <v>133.1</v>
      </c>
      <c r="M154" s="331">
        <v>115.2</v>
      </c>
      <c r="N154" s="331">
        <v>75.5</v>
      </c>
      <c r="O154" s="331">
        <v>88.2</v>
      </c>
      <c r="P154" s="331">
        <v>101.6</v>
      </c>
      <c r="Q154" s="331">
        <v>103.7</v>
      </c>
      <c r="R154" s="331">
        <v>90.4</v>
      </c>
      <c r="S154" s="331">
        <v>103.7</v>
      </c>
      <c r="T154" s="331">
        <v>94.1</v>
      </c>
      <c r="U154" s="331">
        <v>95.7</v>
      </c>
      <c r="V154" s="331">
        <v>91.1</v>
      </c>
      <c r="W154" s="331">
        <v>99.3</v>
      </c>
      <c r="X154" s="331">
        <v>77.900000000000006</v>
      </c>
      <c r="Y154" s="331">
        <v>97.1</v>
      </c>
      <c r="Z154" s="331">
        <v>72.900000000000006</v>
      </c>
      <c r="AA154" s="331">
        <v>93.8</v>
      </c>
      <c r="AB154" s="331">
        <v>98.1</v>
      </c>
      <c r="AC154" s="331">
        <v>108</v>
      </c>
      <c r="AD154" s="331">
        <v>99.7</v>
      </c>
      <c r="AE154" s="320" t="s">
        <v>9</v>
      </c>
      <c r="AF154" s="329"/>
      <c r="AG154" s="341" t="s">
        <v>276</v>
      </c>
      <c r="AH154" s="329" t="s">
        <v>97</v>
      </c>
      <c r="AI154" s="338">
        <f t="shared" si="32"/>
        <v>99.1</v>
      </c>
      <c r="AJ154" s="331">
        <v>90.8</v>
      </c>
      <c r="AK154" s="331">
        <v>89.4</v>
      </c>
      <c r="AL154" s="331">
        <v>93.1</v>
      </c>
      <c r="AM154" s="331">
        <v>84.1</v>
      </c>
      <c r="AN154" s="331">
        <v>92.7</v>
      </c>
      <c r="AO154" s="331">
        <v>71.599999999999994</v>
      </c>
      <c r="AP154" s="331">
        <v>97.8</v>
      </c>
      <c r="AQ154" s="331">
        <v>107.8</v>
      </c>
      <c r="AR154" s="331">
        <v>108.4</v>
      </c>
      <c r="AS154" s="331">
        <v>95.7</v>
      </c>
    </row>
    <row r="155" spans="1:45" x14ac:dyDescent="0.15">
      <c r="A155" s="329"/>
      <c r="B155" s="340" t="s">
        <v>277</v>
      </c>
      <c r="C155" s="326" t="s">
        <v>84</v>
      </c>
      <c r="D155" s="361">
        <v>100.6</v>
      </c>
      <c r="E155" s="334">
        <v>100.6</v>
      </c>
      <c r="F155" s="334">
        <v>103.6</v>
      </c>
      <c r="G155" s="334">
        <v>87.8</v>
      </c>
      <c r="H155" s="334">
        <v>93</v>
      </c>
      <c r="I155" s="334">
        <v>81.7</v>
      </c>
      <c r="J155" s="334">
        <v>118</v>
      </c>
      <c r="K155" s="334">
        <v>96.9</v>
      </c>
      <c r="L155" s="334">
        <v>155.69999999999999</v>
      </c>
      <c r="M155" s="334">
        <v>115.5</v>
      </c>
      <c r="N155" s="334">
        <v>93.6</v>
      </c>
      <c r="O155" s="334">
        <v>91.6</v>
      </c>
      <c r="P155" s="334">
        <v>96.6</v>
      </c>
      <c r="Q155" s="334">
        <v>103.5</v>
      </c>
      <c r="R155" s="334">
        <v>89.1</v>
      </c>
      <c r="S155" s="334">
        <v>97.7</v>
      </c>
      <c r="T155" s="334">
        <v>91.5</v>
      </c>
      <c r="U155" s="334">
        <v>96.1</v>
      </c>
      <c r="V155" s="334">
        <v>92.2</v>
      </c>
      <c r="W155" s="334">
        <v>98.9</v>
      </c>
      <c r="X155" s="334">
        <v>77.900000000000006</v>
      </c>
      <c r="Y155" s="334">
        <v>124</v>
      </c>
      <c r="Z155" s="334">
        <v>67</v>
      </c>
      <c r="AA155" s="334">
        <v>100</v>
      </c>
      <c r="AB155" s="334">
        <v>104.6</v>
      </c>
      <c r="AC155" s="334">
        <v>102.7</v>
      </c>
      <c r="AD155" s="334">
        <v>100.4</v>
      </c>
      <c r="AE155" s="320" t="s">
        <v>9</v>
      </c>
      <c r="AF155" s="329"/>
      <c r="AG155" s="340" t="s">
        <v>277</v>
      </c>
      <c r="AH155" s="326" t="s">
        <v>84</v>
      </c>
      <c r="AI155" s="332">
        <f t="shared" si="32"/>
        <v>100.6</v>
      </c>
      <c r="AJ155" s="334">
        <v>89.6</v>
      </c>
      <c r="AK155" s="334">
        <v>87.2</v>
      </c>
      <c r="AL155" s="334">
        <v>87.5</v>
      </c>
      <c r="AM155" s="334">
        <v>87</v>
      </c>
      <c r="AN155" s="334">
        <v>92.9</v>
      </c>
      <c r="AO155" s="334">
        <v>84.7</v>
      </c>
      <c r="AP155" s="334">
        <v>95.3</v>
      </c>
      <c r="AQ155" s="334">
        <v>109.7</v>
      </c>
      <c r="AR155" s="334">
        <v>110.8</v>
      </c>
      <c r="AS155" s="334">
        <v>91.3</v>
      </c>
    </row>
    <row r="156" spans="1:45" x14ac:dyDescent="0.15">
      <c r="A156" s="329"/>
      <c r="B156" s="341" t="s">
        <v>102</v>
      </c>
      <c r="C156" s="329" t="s">
        <v>86</v>
      </c>
      <c r="D156" s="360">
        <v>100.4</v>
      </c>
      <c r="E156" s="331">
        <v>100.4</v>
      </c>
      <c r="F156" s="331">
        <v>102.8</v>
      </c>
      <c r="G156" s="331">
        <v>95.7</v>
      </c>
      <c r="H156" s="331">
        <v>93.2</v>
      </c>
      <c r="I156" s="331">
        <v>79.099999999999994</v>
      </c>
      <c r="J156" s="331">
        <v>118.1</v>
      </c>
      <c r="K156" s="331">
        <v>95.6</v>
      </c>
      <c r="L156" s="331">
        <v>158.1</v>
      </c>
      <c r="M156" s="331">
        <v>113</v>
      </c>
      <c r="N156" s="331">
        <v>83.8</v>
      </c>
      <c r="O156" s="331">
        <v>89.4</v>
      </c>
      <c r="P156" s="331">
        <v>95.8</v>
      </c>
      <c r="Q156" s="331">
        <v>88.9</v>
      </c>
      <c r="R156" s="331">
        <v>93.3</v>
      </c>
      <c r="S156" s="331">
        <v>98.8</v>
      </c>
      <c r="T156" s="331">
        <v>87.1</v>
      </c>
      <c r="U156" s="331">
        <v>96.5</v>
      </c>
      <c r="V156" s="331">
        <v>92.4</v>
      </c>
      <c r="W156" s="331">
        <v>101.3</v>
      </c>
      <c r="X156" s="331">
        <v>77.400000000000006</v>
      </c>
      <c r="Y156" s="331">
        <v>104</v>
      </c>
      <c r="Z156" s="331">
        <v>69.599999999999994</v>
      </c>
      <c r="AA156" s="331">
        <v>98</v>
      </c>
      <c r="AB156" s="331">
        <v>105.6</v>
      </c>
      <c r="AC156" s="331">
        <v>101.3</v>
      </c>
      <c r="AD156" s="331">
        <v>100.7</v>
      </c>
      <c r="AE156" s="320" t="s">
        <v>9</v>
      </c>
      <c r="AF156" s="329"/>
      <c r="AG156" s="341" t="s">
        <v>102</v>
      </c>
      <c r="AH156" s="329" t="s">
        <v>86</v>
      </c>
      <c r="AI156" s="332">
        <f t="shared" si="32"/>
        <v>100.4</v>
      </c>
      <c r="AJ156" s="331">
        <v>90.9</v>
      </c>
      <c r="AK156" s="331">
        <v>88</v>
      </c>
      <c r="AL156" s="331">
        <v>87.9</v>
      </c>
      <c r="AM156" s="331">
        <v>86.7</v>
      </c>
      <c r="AN156" s="331">
        <v>93.1</v>
      </c>
      <c r="AO156" s="331">
        <v>82.2</v>
      </c>
      <c r="AP156" s="331">
        <v>96.3</v>
      </c>
      <c r="AQ156" s="331">
        <v>109.6</v>
      </c>
      <c r="AR156" s="331">
        <v>110.7</v>
      </c>
      <c r="AS156" s="331">
        <v>88.4</v>
      </c>
    </row>
    <row r="157" spans="1:45" x14ac:dyDescent="0.15">
      <c r="A157" s="329"/>
      <c r="B157" s="341" t="s">
        <v>102</v>
      </c>
      <c r="C157" s="329" t="s">
        <v>88</v>
      </c>
      <c r="D157" s="360">
        <v>101.2</v>
      </c>
      <c r="E157" s="331">
        <v>101.3</v>
      </c>
      <c r="F157" s="331">
        <v>107.2</v>
      </c>
      <c r="G157" s="331">
        <v>86.7</v>
      </c>
      <c r="H157" s="331">
        <v>85.5</v>
      </c>
      <c r="I157" s="331">
        <v>86</v>
      </c>
      <c r="J157" s="331">
        <v>119.8</v>
      </c>
      <c r="K157" s="331">
        <v>85.4</v>
      </c>
      <c r="L157" s="331">
        <v>171.8</v>
      </c>
      <c r="M157" s="331">
        <v>117.3</v>
      </c>
      <c r="N157" s="331">
        <v>88.9</v>
      </c>
      <c r="O157" s="331">
        <v>88</v>
      </c>
      <c r="P157" s="331">
        <v>99.8</v>
      </c>
      <c r="Q157" s="331">
        <v>71.099999999999994</v>
      </c>
      <c r="R157" s="331">
        <v>92.1</v>
      </c>
      <c r="S157" s="331">
        <v>100.4</v>
      </c>
      <c r="T157" s="331">
        <v>90.7</v>
      </c>
      <c r="U157" s="331">
        <v>96.6</v>
      </c>
      <c r="V157" s="331">
        <v>91.9</v>
      </c>
      <c r="W157" s="331">
        <v>100.4</v>
      </c>
      <c r="X157" s="331">
        <v>75.3</v>
      </c>
      <c r="Y157" s="331">
        <v>107</v>
      </c>
      <c r="Z157" s="331">
        <v>71.8</v>
      </c>
      <c r="AA157" s="331">
        <v>96.4</v>
      </c>
      <c r="AB157" s="331">
        <v>102.1</v>
      </c>
      <c r="AC157" s="331">
        <v>101.5</v>
      </c>
      <c r="AD157" s="331">
        <v>100.6</v>
      </c>
      <c r="AE157" s="320" t="s">
        <v>9</v>
      </c>
      <c r="AF157" s="329"/>
      <c r="AG157" s="341" t="s">
        <v>102</v>
      </c>
      <c r="AH157" s="329" t="s">
        <v>88</v>
      </c>
      <c r="AI157" s="332">
        <f t="shared" si="32"/>
        <v>101.2</v>
      </c>
      <c r="AJ157" s="331">
        <v>87.8</v>
      </c>
      <c r="AK157" s="331">
        <v>87.3</v>
      </c>
      <c r="AL157" s="331">
        <v>87.1</v>
      </c>
      <c r="AM157" s="331">
        <v>84.3</v>
      </c>
      <c r="AN157" s="331">
        <v>90.9</v>
      </c>
      <c r="AO157" s="331">
        <v>73.3</v>
      </c>
      <c r="AP157" s="331">
        <v>96</v>
      </c>
      <c r="AQ157" s="331">
        <v>114.5</v>
      </c>
      <c r="AR157" s="331">
        <v>115.4</v>
      </c>
      <c r="AS157" s="331">
        <v>98.6</v>
      </c>
    </row>
    <row r="158" spans="1:45" x14ac:dyDescent="0.15">
      <c r="A158" s="329"/>
      <c r="B158" s="341" t="s">
        <v>102</v>
      </c>
      <c r="C158" s="329" t="s">
        <v>89</v>
      </c>
      <c r="D158" s="360">
        <v>101.1</v>
      </c>
      <c r="E158" s="331">
        <v>101.1</v>
      </c>
      <c r="F158" s="331">
        <v>101.3</v>
      </c>
      <c r="G158" s="331">
        <v>84.5</v>
      </c>
      <c r="H158" s="331">
        <v>95</v>
      </c>
      <c r="I158" s="331">
        <v>81.400000000000006</v>
      </c>
      <c r="J158" s="331">
        <v>125.7</v>
      </c>
      <c r="K158" s="331">
        <v>71.900000000000006</v>
      </c>
      <c r="L158" s="331">
        <v>217.7</v>
      </c>
      <c r="M158" s="331">
        <v>111.7</v>
      </c>
      <c r="N158" s="331">
        <v>85.8</v>
      </c>
      <c r="O158" s="331">
        <v>88</v>
      </c>
      <c r="P158" s="331">
        <v>97.8</v>
      </c>
      <c r="Q158" s="331">
        <v>20.3</v>
      </c>
      <c r="R158" s="331">
        <v>92.1</v>
      </c>
      <c r="S158" s="331">
        <v>100</v>
      </c>
      <c r="T158" s="331">
        <v>88.3</v>
      </c>
      <c r="U158" s="331">
        <v>97.4</v>
      </c>
      <c r="V158" s="331">
        <v>88.5</v>
      </c>
      <c r="W158" s="331">
        <v>97.8</v>
      </c>
      <c r="X158" s="331">
        <v>70</v>
      </c>
      <c r="Y158" s="331">
        <v>103</v>
      </c>
      <c r="Z158" s="331">
        <v>68.8</v>
      </c>
      <c r="AA158" s="331">
        <v>94.9</v>
      </c>
      <c r="AB158" s="331">
        <v>108.3</v>
      </c>
      <c r="AC158" s="331">
        <v>84.8</v>
      </c>
      <c r="AD158" s="331">
        <v>100.7</v>
      </c>
      <c r="AE158" s="320" t="s">
        <v>9</v>
      </c>
      <c r="AF158" s="329"/>
      <c r="AG158" s="341" t="s">
        <v>102</v>
      </c>
      <c r="AH158" s="329" t="s">
        <v>89</v>
      </c>
      <c r="AI158" s="332">
        <f t="shared" si="32"/>
        <v>101.1</v>
      </c>
      <c r="AJ158" s="331">
        <v>84.1</v>
      </c>
      <c r="AK158" s="331">
        <v>82.8</v>
      </c>
      <c r="AL158" s="331">
        <v>81.099999999999994</v>
      </c>
      <c r="AM158" s="331">
        <v>87.5</v>
      </c>
      <c r="AN158" s="331">
        <v>89.2</v>
      </c>
      <c r="AO158" s="331">
        <v>53.1</v>
      </c>
      <c r="AP158" s="331">
        <v>95.4</v>
      </c>
      <c r="AQ158" s="331">
        <v>116.1</v>
      </c>
      <c r="AR158" s="331">
        <v>117.9</v>
      </c>
      <c r="AS158" s="331">
        <v>83.1</v>
      </c>
    </row>
    <row r="159" spans="1:45" x14ac:dyDescent="0.15">
      <c r="A159" s="329"/>
      <c r="B159" s="341" t="s">
        <v>102</v>
      </c>
      <c r="C159" s="329" t="s">
        <v>90</v>
      </c>
      <c r="D159" s="360">
        <v>102.8</v>
      </c>
      <c r="E159" s="331">
        <v>102.8</v>
      </c>
      <c r="F159" s="331">
        <v>104.8</v>
      </c>
      <c r="G159" s="331">
        <v>86.4</v>
      </c>
      <c r="H159" s="331">
        <v>97.2</v>
      </c>
      <c r="I159" s="331">
        <v>77.599999999999994</v>
      </c>
      <c r="J159" s="331">
        <v>131.4</v>
      </c>
      <c r="K159" s="331">
        <v>78.2</v>
      </c>
      <c r="L159" s="331">
        <v>213.1</v>
      </c>
      <c r="M159" s="331">
        <v>119.4</v>
      </c>
      <c r="N159" s="331">
        <v>87.4</v>
      </c>
      <c r="O159" s="331">
        <v>87.1</v>
      </c>
      <c r="P159" s="331">
        <v>98.5</v>
      </c>
      <c r="Q159" s="331">
        <v>10.199999999999999</v>
      </c>
      <c r="R159" s="331">
        <v>93.1</v>
      </c>
      <c r="S159" s="331">
        <v>100.8</v>
      </c>
      <c r="T159" s="331">
        <v>87.5</v>
      </c>
      <c r="U159" s="331">
        <v>98.5</v>
      </c>
      <c r="V159" s="331">
        <v>89</v>
      </c>
      <c r="W159" s="331">
        <v>97.5</v>
      </c>
      <c r="X159" s="331">
        <v>70.900000000000006</v>
      </c>
      <c r="Y159" s="331">
        <v>106.3</v>
      </c>
      <c r="Z159" s="331">
        <v>67.3</v>
      </c>
      <c r="AA159" s="331">
        <v>95.8</v>
      </c>
      <c r="AB159" s="331">
        <v>108.1</v>
      </c>
      <c r="AC159" s="331">
        <v>96.7</v>
      </c>
      <c r="AD159" s="331">
        <v>102.6</v>
      </c>
      <c r="AE159" s="320" t="s">
        <v>9</v>
      </c>
      <c r="AF159" s="329"/>
      <c r="AG159" s="341" t="s">
        <v>102</v>
      </c>
      <c r="AH159" s="329" t="s">
        <v>90</v>
      </c>
      <c r="AI159" s="332">
        <f t="shared" si="32"/>
        <v>102.8</v>
      </c>
      <c r="AJ159" s="331">
        <v>88.4</v>
      </c>
      <c r="AK159" s="331">
        <v>85.2</v>
      </c>
      <c r="AL159" s="331">
        <v>84</v>
      </c>
      <c r="AM159" s="331">
        <v>88.1</v>
      </c>
      <c r="AN159" s="331">
        <v>92.2</v>
      </c>
      <c r="AO159" s="331">
        <v>79.2</v>
      </c>
      <c r="AP159" s="331">
        <v>95.1</v>
      </c>
      <c r="AQ159" s="331">
        <v>116.2</v>
      </c>
      <c r="AR159" s="331">
        <v>118.1</v>
      </c>
      <c r="AS159" s="331">
        <v>82.4</v>
      </c>
    </row>
    <row r="160" spans="1:45" x14ac:dyDescent="0.15">
      <c r="A160" s="329"/>
      <c r="B160" s="341" t="s">
        <v>102</v>
      </c>
      <c r="C160" s="329" t="s">
        <v>91</v>
      </c>
      <c r="D160" s="360">
        <v>104.2</v>
      </c>
      <c r="E160" s="331">
        <v>104.2</v>
      </c>
      <c r="F160" s="331">
        <v>103.1</v>
      </c>
      <c r="G160" s="331">
        <v>82.2</v>
      </c>
      <c r="H160" s="331">
        <v>97.7</v>
      </c>
      <c r="I160" s="331">
        <v>92.9</v>
      </c>
      <c r="J160" s="331">
        <v>133.19999999999999</v>
      </c>
      <c r="K160" s="331">
        <v>89</v>
      </c>
      <c r="L160" s="331">
        <v>208</v>
      </c>
      <c r="M160" s="331">
        <v>105.9</v>
      </c>
      <c r="N160" s="331">
        <v>83.7</v>
      </c>
      <c r="O160" s="331">
        <v>87.5</v>
      </c>
      <c r="P160" s="331">
        <v>100</v>
      </c>
      <c r="Q160" s="331">
        <v>10.199999999999999</v>
      </c>
      <c r="R160" s="331">
        <v>91.9</v>
      </c>
      <c r="S160" s="331">
        <v>98.6</v>
      </c>
      <c r="T160" s="331">
        <v>85.8</v>
      </c>
      <c r="U160" s="331">
        <v>94.1</v>
      </c>
      <c r="V160" s="331">
        <v>88.3</v>
      </c>
      <c r="W160" s="331">
        <v>94.8</v>
      </c>
      <c r="X160" s="331">
        <v>78.599999999999994</v>
      </c>
      <c r="Y160" s="331">
        <v>103.7</v>
      </c>
      <c r="Z160" s="331">
        <v>66.8</v>
      </c>
      <c r="AA160" s="331">
        <v>94.8</v>
      </c>
      <c r="AB160" s="331">
        <v>106.1</v>
      </c>
      <c r="AC160" s="331">
        <v>95.2</v>
      </c>
      <c r="AD160" s="331">
        <v>103.7</v>
      </c>
      <c r="AE160" s="320" t="s">
        <v>9</v>
      </c>
      <c r="AF160" s="329"/>
      <c r="AG160" s="341" t="s">
        <v>102</v>
      </c>
      <c r="AH160" s="329" t="s">
        <v>91</v>
      </c>
      <c r="AI160" s="332">
        <f t="shared" si="32"/>
        <v>104.2</v>
      </c>
      <c r="AJ160" s="331">
        <v>94.7</v>
      </c>
      <c r="AK160" s="331">
        <v>98.9</v>
      </c>
      <c r="AL160" s="331">
        <v>102.8</v>
      </c>
      <c r="AM160" s="331">
        <v>89.3</v>
      </c>
      <c r="AN160" s="331">
        <v>89.9</v>
      </c>
      <c r="AO160" s="331">
        <v>85.7</v>
      </c>
      <c r="AP160" s="331">
        <v>91.8</v>
      </c>
      <c r="AQ160" s="331">
        <v>115.1</v>
      </c>
      <c r="AR160" s="331">
        <v>116.9</v>
      </c>
      <c r="AS160" s="331">
        <v>79</v>
      </c>
    </row>
    <row r="161" spans="1:45" x14ac:dyDescent="0.15">
      <c r="A161" s="329"/>
      <c r="B161" s="341" t="s">
        <v>102</v>
      </c>
      <c r="C161" s="329" t="s">
        <v>92</v>
      </c>
      <c r="D161" s="360">
        <v>104.2</v>
      </c>
      <c r="E161" s="331">
        <v>104.2</v>
      </c>
      <c r="F161" s="331">
        <v>104.9</v>
      </c>
      <c r="G161" s="331">
        <v>82</v>
      </c>
      <c r="H161" s="331">
        <v>103.4</v>
      </c>
      <c r="I161" s="331">
        <v>75.7</v>
      </c>
      <c r="J161" s="331">
        <v>137.5</v>
      </c>
      <c r="K161" s="331">
        <v>74.099999999999994</v>
      </c>
      <c r="L161" s="331">
        <v>219.6</v>
      </c>
      <c r="M161" s="331">
        <v>125.1</v>
      </c>
      <c r="N161" s="331">
        <v>90.4</v>
      </c>
      <c r="O161" s="331">
        <v>91.4</v>
      </c>
      <c r="P161" s="331">
        <v>101.2</v>
      </c>
      <c r="Q161" s="331">
        <v>10.5</v>
      </c>
      <c r="R161" s="331">
        <v>93.4</v>
      </c>
      <c r="S161" s="331">
        <v>100.2</v>
      </c>
      <c r="T161" s="331">
        <v>85.6</v>
      </c>
      <c r="U161" s="331">
        <v>97.4</v>
      </c>
      <c r="V161" s="331">
        <v>90</v>
      </c>
      <c r="W161" s="331">
        <v>98.2</v>
      </c>
      <c r="X161" s="331">
        <v>76.599999999999994</v>
      </c>
      <c r="Y161" s="331">
        <v>107.1</v>
      </c>
      <c r="Z161" s="331">
        <v>65.3</v>
      </c>
      <c r="AA161" s="331">
        <v>98.1</v>
      </c>
      <c r="AB161" s="331">
        <v>95.5</v>
      </c>
      <c r="AC161" s="331">
        <v>95.2</v>
      </c>
      <c r="AD161" s="331">
        <v>103.4</v>
      </c>
      <c r="AE161" s="320" t="s">
        <v>9</v>
      </c>
      <c r="AF161" s="329"/>
      <c r="AG161" s="341" t="s">
        <v>102</v>
      </c>
      <c r="AH161" s="329" t="s">
        <v>92</v>
      </c>
      <c r="AI161" s="332">
        <f t="shared" si="32"/>
        <v>104.2</v>
      </c>
      <c r="AJ161" s="331">
        <v>88.9</v>
      </c>
      <c r="AK161" s="331">
        <v>87.2</v>
      </c>
      <c r="AL161" s="331">
        <v>86.2</v>
      </c>
      <c r="AM161" s="331">
        <v>91.5</v>
      </c>
      <c r="AN161" s="331">
        <v>91.7</v>
      </c>
      <c r="AO161" s="331">
        <v>80.7</v>
      </c>
      <c r="AP161" s="331">
        <v>93.2</v>
      </c>
      <c r="AQ161" s="331">
        <v>118.8</v>
      </c>
      <c r="AR161" s="331">
        <v>120.4</v>
      </c>
      <c r="AS161" s="331">
        <v>86.7</v>
      </c>
    </row>
    <row r="162" spans="1:45" x14ac:dyDescent="0.15">
      <c r="A162" s="329"/>
      <c r="B162" s="341" t="s">
        <v>102</v>
      </c>
      <c r="C162" s="329" t="s">
        <v>93</v>
      </c>
      <c r="D162" s="360">
        <v>101.1</v>
      </c>
      <c r="E162" s="331">
        <v>101.1</v>
      </c>
      <c r="F162" s="331">
        <v>104.1</v>
      </c>
      <c r="G162" s="331">
        <v>79.5</v>
      </c>
      <c r="H162" s="331">
        <v>95.6</v>
      </c>
      <c r="I162" s="331">
        <v>65.5</v>
      </c>
      <c r="J162" s="331">
        <v>137.69999999999999</v>
      </c>
      <c r="K162" s="331">
        <v>84.4</v>
      </c>
      <c r="L162" s="331">
        <v>249</v>
      </c>
      <c r="M162" s="331">
        <v>120.9</v>
      </c>
      <c r="N162" s="331">
        <v>92.3</v>
      </c>
      <c r="O162" s="331">
        <v>80.5</v>
      </c>
      <c r="P162" s="331">
        <v>97.5</v>
      </c>
      <c r="Q162" s="331">
        <v>10.6</v>
      </c>
      <c r="R162" s="331">
        <v>93.5</v>
      </c>
      <c r="S162" s="331">
        <v>93.5</v>
      </c>
      <c r="T162" s="331">
        <v>84.1</v>
      </c>
      <c r="U162" s="331">
        <v>99.3</v>
      </c>
      <c r="V162" s="331">
        <v>88.4</v>
      </c>
      <c r="W162" s="331">
        <v>102.4</v>
      </c>
      <c r="X162" s="331">
        <v>66.2</v>
      </c>
      <c r="Y162" s="331">
        <v>111.4</v>
      </c>
      <c r="Z162" s="331">
        <v>57.7</v>
      </c>
      <c r="AA162" s="331">
        <v>94.5</v>
      </c>
      <c r="AB162" s="331">
        <v>111.9</v>
      </c>
      <c r="AC162" s="331">
        <v>102.3</v>
      </c>
      <c r="AD162" s="331">
        <v>101.5</v>
      </c>
      <c r="AE162" s="320" t="s">
        <v>9</v>
      </c>
      <c r="AF162" s="329"/>
      <c r="AG162" s="341" t="s">
        <v>102</v>
      </c>
      <c r="AH162" s="329" t="s">
        <v>93</v>
      </c>
      <c r="AI162" s="332">
        <f t="shared" si="32"/>
        <v>101.1</v>
      </c>
      <c r="AJ162" s="331">
        <v>81.3</v>
      </c>
      <c r="AK162" s="331">
        <v>74.7</v>
      </c>
      <c r="AL162" s="331">
        <v>73.099999999999994</v>
      </c>
      <c r="AM162" s="331">
        <v>88.9</v>
      </c>
      <c r="AN162" s="331">
        <v>85.6</v>
      </c>
      <c r="AO162" s="331">
        <v>78.7</v>
      </c>
      <c r="AP162" s="331">
        <v>90.1</v>
      </c>
      <c r="AQ162" s="331">
        <v>119.6</v>
      </c>
      <c r="AR162" s="331">
        <v>121.6</v>
      </c>
      <c r="AS162" s="331">
        <v>80.2</v>
      </c>
    </row>
    <row r="163" spans="1:45" x14ac:dyDescent="0.15">
      <c r="A163" s="329"/>
      <c r="B163" s="341" t="s">
        <v>102</v>
      </c>
      <c r="C163" s="329" t="s">
        <v>94</v>
      </c>
      <c r="D163" s="360">
        <v>103.4</v>
      </c>
      <c r="E163" s="331">
        <v>103.4</v>
      </c>
      <c r="F163" s="331">
        <v>103.5</v>
      </c>
      <c r="G163" s="331">
        <v>82.1</v>
      </c>
      <c r="H163" s="331">
        <v>96.2</v>
      </c>
      <c r="I163" s="331">
        <v>69.599999999999994</v>
      </c>
      <c r="J163" s="331">
        <v>133.69999999999999</v>
      </c>
      <c r="K163" s="331">
        <v>98.9</v>
      </c>
      <c r="L163" s="331">
        <v>270.7</v>
      </c>
      <c r="M163" s="331">
        <v>106</v>
      </c>
      <c r="N163" s="331">
        <v>89.9</v>
      </c>
      <c r="O163" s="331">
        <v>80.3</v>
      </c>
      <c r="P163" s="331">
        <v>100.2</v>
      </c>
      <c r="Q163" s="331">
        <v>11.1</v>
      </c>
      <c r="R163" s="331">
        <v>92.8</v>
      </c>
      <c r="S163" s="331">
        <v>98.3</v>
      </c>
      <c r="T163" s="331">
        <v>82.4</v>
      </c>
      <c r="U163" s="331">
        <v>104.1</v>
      </c>
      <c r="V163" s="331">
        <v>88.8</v>
      </c>
      <c r="W163" s="331">
        <v>98.9</v>
      </c>
      <c r="X163" s="331">
        <v>69.8</v>
      </c>
      <c r="Y163" s="331">
        <v>101.7</v>
      </c>
      <c r="Z163" s="331">
        <v>58</v>
      </c>
      <c r="AA163" s="331">
        <v>102.9</v>
      </c>
      <c r="AB163" s="331">
        <v>105.7</v>
      </c>
      <c r="AC163" s="331">
        <v>108.5</v>
      </c>
      <c r="AD163" s="331">
        <v>103.7</v>
      </c>
      <c r="AE163" s="320" t="s">
        <v>9</v>
      </c>
      <c r="AF163" s="329"/>
      <c r="AG163" s="341" t="s">
        <v>102</v>
      </c>
      <c r="AH163" s="329" t="s">
        <v>94</v>
      </c>
      <c r="AI163" s="332">
        <f t="shared" si="32"/>
        <v>103.4</v>
      </c>
      <c r="AJ163" s="331">
        <v>87.4</v>
      </c>
      <c r="AK163" s="331">
        <v>80.5</v>
      </c>
      <c r="AL163" s="331">
        <v>76.5</v>
      </c>
      <c r="AM163" s="331">
        <v>89.1</v>
      </c>
      <c r="AN163" s="331">
        <v>94.6</v>
      </c>
      <c r="AO163" s="331">
        <v>82.4</v>
      </c>
      <c r="AP163" s="331">
        <v>97.9</v>
      </c>
      <c r="AQ163" s="331">
        <v>122.5</v>
      </c>
      <c r="AR163" s="331">
        <v>124.4</v>
      </c>
      <c r="AS163" s="331">
        <v>84</v>
      </c>
    </row>
    <row r="164" spans="1:45" x14ac:dyDescent="0.15">
      <c r="A164" s="329"/>
      <c r="B164" s="341" t="s">
        <v>102</v>
      </c>
      <c r="C164" s="329" t="s">
        <v>95</v>
      </c>
      <c r="D164" s="360">
        <v>107.3</v>
      </c>
      <c r="E164" s="331">
        <v>107.2</v>
      </c>
      <c r="F164" s="331">
        <v>105.7</v>
      </c>
      <c r="G164" s="331">
        <v>81.599999999999994</v>
      </c>
      <c r="H164" s="331">
        <v>102.1</v>
      </c>
      <c r="I164" s="331">
        <v>79.2</v>
      </c>
      <c r="J164" s="331">
        <v>141.6</v>
      </c>
      <c r="K164" s="331">
        <v>116.6</v>
      </c>
      <c r="L164" s="331">
        <v>239.9</v>
      </c>
      <c r="M164" s="331">
        <v>114.3</v>
      </c>
      <c r="N164" s="331">
        <v>88.3</v>
      </c>
      <c r="O164" s="331">
        <v>73.8</v>
      </c>
      <c r="P164" s="331">
        <v>101.5</v>
      </c>
      <c r="Q164" s="331">
        <v>8</v>
      </c>
      <c r="R164" s="331">
        <v>97.4</v>
      </c>
      <c r="S164" s="331">
        <v>97.2</v>
      </c>
      <c r="T164" s="331">
        <v>83.3</v>
      </c>
      <c r="U164" s="331">
        <v>98.2</v>
      </c>
      <c r="V164" s="331">
        <v>89</v>
      </c>
      <c r="W164" s="331">
        <v>100</v>
      </c>
      <c r="X164" s="331">
        <v>69.3</v>
      </c>
      <c r="Y164" s="331">
        <v>101.2</v>
      </c>
      <c r="Z164" s="331">
        <v>63</v>
      </c>
      <c r="AA164" s="331">
        <v>98.7</v>
      </c>
      <c r="AB164" s="331">
        <v>106.7</v>
      </c>
      <c r="AC164" s="331">
        <v>101.4</v>
      </c>
      <c r="AD164" s="331">
        <v>107.1</v>
      </c>
      <c r="AE164" s="320" t="s">
        <v>9</v>
      </c>
      <c r="AF164" s="329"/>
      <c r="AG164" s="341" t="s">
        <v>102</v>
      </c>
      <c r="AH164" s="329" t="s">
        <v>95</v>
      </c>
      <c r="AI164" s="332">
        <f t="shared" si="32"/>
        <v>107.3</v>
      </c>
      <c r="AJ164" s="331">
        <v>90.7</v>
      </c>
      <c r="AK164" s="331">
        <v>86.8</v>
      </c>
      <c r="AL164" s="331">
        <v>84.9</v>
      </c>
      <c r="AM164" s="331">
        <v>92.1</v>
      </c>
      <c r="AN164" s="331">
        <v>96.3</v>
      </c>
      <c r="AO164" s="331">
        <v>106.4</v>
      </c>
      <c r="AP164" s="331">
        <v>94.1</v>
      </c>
      <c r="AQ164" s="331">
        <v>123.4</v>
      </c>
      <c r="AR164" s="331">
        <v>125.8</v>
      </c>
      <c r="AS164" s="331">
        <v>83.1</v>
      </c>
    </row>
    <row r="165" spans="1:45" x14ac:dyDescent="0.15">
      <c r="A165" s="329"/>
      <c r="B165" s="341" t="s">
        <v>102</v>
      </c>
      <c r="C165" s="329" t="s">
        <v>96</v>
      </c>
      <c r="D165" s="360">
        <v>108.1</v>
      </c>
      <c r="E165" s="331">
        <v>108.1</v>
      </c>
      <c r="F165" s="331">
        <v>104.3</v>
      </c>
      <c r="G165" s="331">
        <v>83.6</v>
      </c>
      <c r="H165" s="331">
        <v>101.4</v>
      </c>
      <c r="I165" s="331">
        <v>86.4</v>
      </c>
      <c r="J165" s="331">
        <v>143.19999999999999</v>
      </c>
      <c r="K165" s="331">
        <v>99.4</v>
      </c>
      <c r="L165" s="331">
        <v>237.7</v>
      </c>
      <c r="M165" s="331">
        <v>112.1</v>
      </c>
      <c r="N165" s="331">
        <v>82.2</v>
      </c>
      <c r="O165" s="331">
        <v>82.9</v>
      </c>
      <c r="P165" s="331">
        <v>103.5</v>
      </c>
      <c r="Q165" s="331">
        <v>7.9</v>
      </c>
      <c r="R165" s="331">
        <v>96.4</v>
      </c>
      <c r="S165" s="331">
        <v>96</v>
      </c>
      <c r="T165" s="331">
        <v>81.900000000000006</v>
      </c>
      <c r="U165" s="331">
        <v>97.9</v>
      </c>
      <c r="V165" s="331">
        <v>88.5</v>
      </c>
      <c r="W165" s="331">
        <v>96.9</v>
      </c>
      <c r="X165" s="331">
        <v>75.400000000000006</v>
      </c>
      <c r="Y165" s="331">
        <v>104.8</v>
      </c>
      <c r="Z165" s="331">
        <v>62.6</v>
      </c>
      <c r="AA165" s="331">
        <v>98.2</v>
      </c>
      <c r="AB165" s="331">
        <v>95.2</v>
      </c>
      <c r="AC165" s="331">
        <v>97.1</v>
      </c>
      <c r="AD165" s="331">
        <v>107.4</v>
      </c>
      <c r="AE165" s="320" t="s">
        <v>9</v>
      </c>
      <c r="AF165" s="329"/>
      <c r="AG165" s="341" t="s">
        <v>102</v>
      </c>
      <c r="AH165" s="329" t="s">
        <v>96</v>
      </c>
      <c r="AI165" s="332">
        <f t="shared" si="32"/>
        <v>108.1</v>
      </c>
      <c r="AJ165" s="331">
        <v>88.1</v>
      </c>
      <c r="AK165" s="331">
        <v>83.5</v>
      </c>
      <c r="AL165" s="331">
        <v>79.8</v>
      </c>
      <c r="AM165" s="331">
        <v>93.1</v>
      </c>
      <c r="AN165" s="331">
        <v>93.7</v>
      </c>
      <c r="AO165" s="331">
        <v>89.2</v>
      </c>
      <c r="AP165" s="331">
        <v>94.9</v>
      </c>
      <c r="AQ165" s="331">
        <v>127.9</v>
      </c>
      <c r="AR165" s="331">
        <v>130.80000000000001</v>
      </c>
      <c r="AS165" s="331">
        <v>80.5</v>
      </c>
    </row>
    <row r="166" spans="1:45" x14ac:dyDescent="0.15">
      <c r="A166" s="318"/>
      <c r="B166" s="342" t="s">
        <v>102</v>
      </c>
      <c r="C166" s="335" t="s">
        <v>97</v>
      </c>
      <c r="D166" s="362">
        <v>108.1</v>
      </c>
      <c r="E166" s="337">
        <v>108</v>
      </c>
      <c r="F166" s="337">
        <v>107.9</v>
      </c>
      <c r="G166" s="337">
        <v>84</v>
      </c>
      <c r="H166" s="337">
        <v>97</v>
      </c>
      <c r="I166" s="337">
        <v>91.7</v>
      </c>
      <c r="J166" s="337">
        <v>139.30000000000001</v>
      </c>
      <c r="K166" s="337">
        <v>107.4</v>
      </c>
      <c r="L166" s="337">
        <v>225.2</v>
      </c>
      <c r="M166" s="337">
        <v>118.3</v>
      </c>
      <c r="N166" s="337">
        <v>77.599999999999994</v>
      </c>
      <c r="O166" s="337">
        <v>86.9</v>
      </c>
      <c r="P166" s="337">
        <v>101.4</v>
      </c>
      <c r="Q166" s="337">
        <v>8.6999999999999993</v>
      </c>
      <c r="R166" s="337">
        <v>96.2</v>
      </c>
      <c r="S166" s="337">
        <v>97</v>
      </c>
      <c r="T166" s="337">
        <v>81.7</v>
      </c>
      <c r="U166" s="337">
        <v>97.9</v>
      </c>
      <c r="V166" s="337">
        <v>89.6</v>
      </c>
      <c r="W166" s="337">
        <v>98.9</v>
      </c>
      <c r="X166" s="337">
        <v>73</v>
      </c>
      <c r="Y166" s="337">
        <v>97.4</v>
      </c>
      <c r="Z166" s="337">
        <v>66.099999999999994</v>
      </c>
      <c r="AA166" s="337">
        <v>98.3</v>
      </c>
      <c r="AB166" s="337">
        <v>99.8</v>
      </c>
      <c r="AC166" s="337">
        <v>98.7</v>
      </c>
      <c r="AD166" s="337">
        <v>107.6</v>
      </c>
      <c r="AE166" s="320" t="s">
        <v>9</v>
      </c>
      <c r="AF166" s="318"/>
      <c r="AG166" s="342" t="s">
        <v>102</v>
      </c>
      <c r="AH166" s="335" t="s">
        <v>97</v>
      </c>
      <c r="AI166" s="332">
        <f t="shared" si="32"/>
        <v>108.1</v>
      </c>
      <c r="AJ166" s="337">
        <v>87.2</v>
      </c>
      <c r="AK166" s="337">
        <v>83.4</v>
      </c>
      <c r="AL166" s="337">
        <v>82</v>
      </c>
      <c r="AM166" s="337">
        <v>87.3</v>
      </c>
      <c r="AN166" s="337">
        <v>92.4</v>
      </c>
      <c r="AO166" s="337">
        <v>86.8</v>
      </c>
      <c r="AP166" s="337">
        <v>93.9</v>
      </c>
      <c r="AQ166" s="337">
        <v>129.69999999999999</v>
      </c>
      <c r="AR166" s="337">
        <v>132.19999999999999</v>
      </c>
      <c r="AS166" s="337">
        <v>86</v>
      </c>
    </row>
    <row r="167" spans="1:45" x14ac:dyDescent="0.15">
      <c r="A167" s="343"/>
      <c r="B167" s="341" t="s">
        <v>191</v>
      </c>
      <c r="C167" s="329" t="s">
        <v>84</v>
      </c>
      <c r="D167" s="357">
        <v>108.8</v>
      </c>
      <c r="E167" s="354">
        <v>108.8</v>
      </c>
      <c r="F167" s="354">
        <v>105.8</v>
      </c>
      <c r="G167" s="354">
        <v>81.900000000000006</v>
      </c>
      <c r="H167" s="354">
        <v>97</v>
      </c>
      <c r="I167" s="354">
        <v>87.2</v>
      </c>
      <c r="J167" s="354">
        <v>157.1</v>
      </c>
      <c r="K167" s="354">
        <v>76.8</v>
      </c>
      <c r="L167" s="354">
        <v>249.8</v>
      </c>
      <c r="M167" s="354">
        <v>116.2</v>
      </c>
      <c r="N167" s="354">
        <v>88.5</v>
      </c>
      <c r="O167" s="354">
        <v>79.5</v>
      </c>
      <c r="P167" s="354">
        <v>105.4</v>
      </c>
      <c r="Q167" s="354">
        <v>7.9</v>
      </c>
      <c r="R167" s="354">
        <v>98.3</v>
      </c>
      <c r="S167" s="354">
        <v>95.8</v>
      </c>
      <c r="T167" s="354">
        <v>80.099999999999994</v>
      </c>
      <c r="U167" s="354">
        <v>95.7</v>
      </c>
      <c r="V167" s="354">
        <v>90.6</v>
      </c>
      <c r="W167" s="354">
        <v>102</v>
      </c>
      <c r="X167" s="354">
        <v>71.5</v>
      </c>
      <c r="Y167" s="354">
        <v>114.2</v>
      </c>
      <c r="Z167" s="354">
        <v>57.9</v>
      </c>
      <c r="AA167" s="354">
        <v>100.6</v>
      </c>
      <c r="AB167" s="354">
        <v>106.3</v>
      </c>
      <c r="AC167" s="354">
        <v>103.8</v>
      </c>
      <c r="AD167" s="354">
        <v>108.6</v>
      </c>
      <c r="AE167" s="363"/>
      <c r="AF167" s="354"/>
      <c r="AG167" s="364" t="s">
        <v>191</v>
      </c>
      <c r="AH167" s="365" t="s">
        <v>84</v>
      </c>
      <c r="AI167" s="328">
        <f t="shared" si="32"/>
        <v>108.8</v>
      </c>
      <c r="AJ167" s="354">
        <v>87.8</v>
      </c>
      <c r="AK167" s="354">
        <v>85.7</v>
      </c>
      <c r="AL167" s="354">
        <v>84.9</v>
      </c>
      <c r="AM167" s="354">
        <v>88.5</v>
      </c>
      <c r="AN167" s="354">
        <v>90.4</v>
      </c>
      <c r="AO167" s="354">
        <v>75</v>
      </c>
      <c r="AP167" s="354">
        <v>94</v>
      </c>
      <c r="AQ167" s="354">
        <v>128</v>
      </c>
      <c r="AR167" s="354">
        <v>130.5</v>
      </c>
      <c r="AS167" s="354">
        <v>80.8</v>
      </c>
    </row>
    <row r="168" spans="1:45" s="50" customFormat="1" ht="12" x14ac:dyDescent="0.15">
      <c r="A168" s="343"/>
      <c r="B168" s="341"/>
      <c r="C168" s="329" t="s">
        <v>86</v>
      </c>
      <c r="D168" s="355">
        <v>106</v>
      </c>
      <c r="E168" s="332">
        <v>106</v>
      </c>
      <c r="F168" s="332">
        <v>104.7</v>
      </c>
      <c r="G168" s="332">
        <v>76.3</v>
      </c>
      <c r="H168" s="332">
        <v>96.8</v>
      </c>
      <c r="I168" s="332">
        <v>98.4</v>
      </c>
      <c r="J168" s="332">
        <v>140.5</v>
      </c>
      <c r="K168" s="332">
        <v>71.7</v>
      </c>
      <c r="L168" s="332">
        <v>250.6</v>
      </c>
      <c r="M168" s="332">
        <v>102.6</v>
      </c>
      <c r="N168" s="332">
        <v>87.6</v>
      </c>
      <c r="O168" s="332">
        <v>74.599999999999994</v>
      </c>
      <c r="P168" s="332">
        <v>100.6</v>
      </c>
      <c r="Q168" s="332">
        <v>6.8</v>
      </c>
      <c r="R168" s="332">
        <v>97.1</v>
      </c>
      <c r="S168" s="332">
        <v>95.2</v>
      </c>
      <c r="T168" s="332">
        <v>80.099999999999994</v>
      </c>
      <c r="U168" s="332">
        <v>92.8</v>
      </c>
      <c r="V168" s="332">
        <v>89.4</v>
      </c>
      <c r="W168" s="332">
        <v>97.7</v>
      </c>
      <c r="X168" s="332">
        <v>71.8</v>
      </c>
      <c r="Y168" s="332">
        <v>102.7</v>
      </c>
      <c r="Z168" s="332">
        <v>73.2</v>
      </c>
      <c r="AA168" s="332">
        <v>96.2</v>
      </c>
      <c r="AB168" s="332">
        <v>97.1</v>
      </c>
      <c r="AC168" s="332">
        <v>104.3</v>
      </c>
      <c r="AD168" s="332">
        <v>106</v>
      </c>
      <c r="AE168" s="332"/>
      <c r="AF168" s="332"/>
      <c r="AG168" s="364"/>
      <c r="AH168" s="365" t="s">
        <v>86</v>
      </c>
      <c r="AI168" s="332">
        <f t="shared" si="32"/>
        <v>106</v>
      </c>
      <c r="AJ168" s="332">
        <v>88.7</v>
      </c>
      <c r="AK168" s="332">
        <v>89.6</v>
      </c>
      <c r="AL168" s="332">
        <v>89.8</v>
      </c>
      <c r="AM168" s="332">
        <v>88.2</v>
      </c>
      <c r="AN168" s="332">
        <v>84.7</v>
      </c>
      <c r="AO168" s="332">
        <v>68.599999999999994</v>
      </c>
      <c r="AP168" s="332">
        <v>89.1</v>
      </c>
      <c r="AQ168" s="332">
        <v>122.3</v>
      </c>
      <c r="AR168" s="332">
        <v>125.2</v>
      </c>
      <c r="AS168" s="332">
        <v>72.3</v>
      </c>
    </row>
    <row r="169" spans="1:45" s="50" customFormat="1" ht="12" x14ac:dyDescent="0.15">
      <c r="A169" s="343"/>
      <c r="B169" s="341"/>
      <c r="C169" s="329" t="s">
        <v>88</v>
      </c>
      <c r="D169" s="355">
        <v>102.4</v>
      </c>
      <c r="E169" s="332">
        <v>102.5</v>
      </c>
      <c r="F169" s="332">
        <v>106.6</v>
      </c>
      <c r="G169" s="332">
        <v>74.3</v>
      </c>
      <c r="H169" s="332">
        <v>83.7</v>
      </c>
      <c r="I169" s="332">
        <v>80.3</v>
      </c>
      <c r="J169" s="332">
        <v>144.69999999999999</v>
      </c>
      <c r="K169" s="332">
        <v>75.900000000000006</v>
      </c>
      <c r="L169" s="332">
        <v>242</v>
      </c>
      <c r="M169" s="332">
        <v>112.7</v>
      </c>
      <c r="N169" s="332">
        <v>89.1</v>
      </c>
      <c r="O169" s="332">
        <v>84.8</v>
      </c>
      <c r="P169" s="332">
        <v>105.7</v>
      </c>
      <c r="Q169" s="332">
        <v>8.4</v>
      </c>
      <c r="R169" s="332">
        <v>99.1</v>
      </c>
      <c r="S169" s="332">
        <v>97.5</v>
      </c>
      <c r="T169" s="332">
        <v>83.9</v>
      </c>
      <c r="U169" s="332">
        <v>92.2</v>
      </c>
      <c r="V169" s="332">
        <v>89.6</v>
      </c>
      <c r="W169" s="332">
        <v>98.7</v>
      </c>
      <c r="X169" s="332">
        <v>73.7</v>
      </c>
      <c r="Y169" s="332">
        <v>101.3</v>
      </c>
      <c r="Z169" s="332">
        <v>65.400000000000006</v>
      </c>
      <c r="AA169" s="332">
        <v>96.4</v>
      </c>
      <c r="AB169" s="332">
        <v>101</v>
      </c>
      <c r="AC169" s="332">
        <v>107.8</v>
      </c>
      <c r="AD169" s="332">
        <v>102.6</v>
      </c>
      <c r="AE169" s="332"/>
      <c r="AF169" s="332"/>
      <c r="AG169" s="364"/>
      <c r="AH169" s="365" t="s">
        <v>88</v>
      </c>
      <c r="AI169" s="332">
        <f t="shared" si="32"/>
        <v>102.4</v>
      </c>
      <c r="AJ169" s="366">
        <v>85.6</v>
      </c>
      <c r="AK169" s="366">
        <v>83.8</v>
      </c>
      <c r="AL169" s="366">
        <v>82.5</v>
      </c>
      <c r="AM169" s="366">
        <v>84</v>
      </c>
      <c r="AN169" s="366">
        <v>91.7</v>
      </c>
      <c r="AO169" s="366">
        <v>83.9</v>
      </c>
      <c r="AP169" s="366">
        <v>92.9</v>
      </c>
      <c r="AQ169" s="366">
        <v>123.2</v>
      </c>
      <c r="AR169" s="366">
        <v>125.8</v>
      </c>
      <c r="AS169" s="366">
        <v>77.5</v>
      </c>
    </row>
    <row r="170" spans="1:45" s="50" customFormat="1" ht="12" x14ac:dyDescent="0.15">
      <c r="A170" s="343"/>
      <c r="B170" s="341"/>
      <c r="C170" s="329" t="s">
        <v>278</v>
      </c>
      <c r="D170" s="355">
        <v>109.1</v>
      </c>
      <c r="E170" s="332">
        <v>109.1</v>
      </c>
      <c r="F170" s="332">
        <v>106.5</v>
      </c>
      <c r="G170" s="332">
        <v>83.7</v>
      </c>
      <c r="H170" s="332">
        <v>117.1</v>
      </c>
      <c r="I170" s="332">
        <v>86.1</v>
      </c>
      <c r="J170" s="332">
        <v>163.30000000000001</v>
      </c>
      <c r="K170" s="332">
        <v>83.1</v>
      </c>
      <c r="L170" s="332">
        <v>230.8</v>
      </c>
      <c r="M170" s="332">
        <v>126.6</v>
      </c>
      <c r="N170" s="332">
        <v>87.8</v>
      </c>
      <c r="O170" s="332">
        <v>87.4</v>
      </c>
      <c r="P170" s="332">
        <v>99.8</v>
      </c>
      <c r="Q170" s="332">
        <v>8.3000000000000007</v>
      </c>
      <c r="R170" s="332">
        <v>97.5</v>
      </c>
      <c r="S170" s="332">
        <v>99.1</v>
      </c>
      <c r="T170" s="332">
        <v>82.4</v>
      </c>
      <c r="U170" s="332">
        <v>93.2</v>
      </c>
      <c r="V170" s="332">
        <v>89.1</v>
      </c>
      <c r="W170" s="332">
        <v>99.2</v>
      </c>
      <c r="X170" s="332">
        <v>71.8</v>
      </c>
      <c r="Y170" s="332">
        <v>104.8</v>
      </c>
      <c r="Z170" s="332">
        <v>65.2</v>
      </c>
      <c r="AA170" s="332">
        <v>95.6</v>
      </c>
      <c r="AB170" s="332">
        <v>103.7</v>
      </c>
      <c r="AC170" s="332">
        <v>106.2</v>
      </c>
      <c r="AD170" s="332">
        <v>109.2</v>
      </c>
      <c r="AE170" s="332"/>
      <c r="AF170" s="332"/>
      <c r="AG170" s="364"/>
      <c r="AH170" s="365" t="s">
        <v>278</v>
      </c>
      <c r="AI170" s="332">
        <f t="shared" si="32"/>
        <v>109.1</v>
      </c>
      <c r="AJ170" s="366">
        <v>90.9</v>
      </c>
      <c r="AK170" s="366">
        <v>93.8</v>
      </c>
      <c r="AL170" s="366">
        <v>93.4</v>
      </c>
      <c r="AM170" s="366">
        <v>98</v>
      </c>
      <c r="AN170" s="366">
        <v>89.2</v>
      </c>
      <c r="AO170" s="366">
        <v>71</v>
      </c>
      <c r="AP170" s="366">
        <v>93.1</v>
      </c>
      <c r="AQ170" s="366">
        <v>125.2</v>
      </c>
      <c r="AR170" s="366">
        <v>127.7</v>
      </c>
      <c r="AS170" s="366">
        <v>78.8</v>
      </c>
    </row>
    <row r="171" spans="1:45" s="50" customFormat="1" ht="12" x14ac:dyDescent="0.15">
      <c r="A171" s="343"/>
      <c r="B171" s="341"/>
      <c r="C171" s="329" t="s">
        <v>279</v>
      </c>
      <c r="D171" s="355">
        <v>109.4</v>
      </c>
      <c r="E171" s="332">
        <v>109.4</v>
      </c>
      <c r="F171" s="332">
        <v>108.2</v>
      </c>
      <c r="G171" s="332">
        <v>82.6</v>
      </c>
      <c r="H171" s="332">
        <v>110.8</v>
      </c>
      <c r="I171" s="332">
        <v>79.099999999999994</v>
      </c>
      <c r="J171" s="332">
        <v>149.69999999999999</v>
      </c>
      <c r="K171" s="332">
        <v>87.6</v>
      </c>
      <c r="L171" s="332">
        <v>252.9</v>
      </c>
      <c r="M171" s="332">
        <v>127.5</v>
      </c>
      <c r="N171" s="332">
        <v>89.6</v>
      </c>
      <c r="O171" s="332">
        <v>87.3</v>
      </c>
      <c r="P171" s="332">
        <v>103</v>
      </c>
      <c r="Q171" s="332">
        <v>8.8000000000000007</v>
      </c>
      <c r="R171" s="332">
        <v>97.6</v>
      </c>
      <c r="S171" s="332">
        <v>98.6</v>
      </c>
      <c r="T171" s="332">
        <v>80.400000000000006</v>
      </c>
      <c r="U171" s="332">
        <v>95.1</v>
      </c>
      <c r="V171" s="332">
        <v>88.6</v>
      </c>
      <c r="W171" s="332">
        <v>97</v>
      </c>
      <c r="X171" s="332">
        <v>70.3</v>
      </c>
      <c r="Y171" s="332">
        <v>112.4</v>
      </c>
      <c r="Z171" s="332">
        <v>64</v>
      </c>
      <c r="AA171" s="332">
        <v>95.1</v>
      </c>
      <c r="AB171" s="332">
        <v>108.1</v>
      </c>
      <c r="AC171" s="332">
        <v>108</v>
      </c>
      <c r="AD171" s="332">
        <v>109.4</v>
      </c>
      <c r="AE171" s="332"/>
      <c r="AF171" s="332"/>
      <c r="AG171" s="364"/>
      <c r="AH171" s="365" t="s">
        <v>279</v>
      </c>
      <c r="AI171" s="332">
        <f t="shared" si="32"/>
        <v>109.4</v>
      </c>
      <c r="AJ171" s="366">
        <v>88.5</v>
      </c>
      <c r="AK171" s="366">
        <v>87.2</v>
      </c>
      <c r="AL171" s="366">
        <v>84.2</v>
      </c>
      <c r="AM171" s="366">
        <v>96.3</v>
      </c>
      <c r="AN171" s="366">
        <v>90.3</v>
      </c>
      <c r="AO171" s="366">
        <v>77.7</v>
      </c>
      <c r="AP171" s="366">
        <v>93.2</v>
      </c>
      <c r="AQ171" s="366">
        <v>129.19999999999999</v>
      </c>
      <c r="AR171" s="366">
        <v>131.6</v>
      </c>
      <c r="AS171" s="366">
        <v>83.4</v>
      </c>
    </row>
    <row r="172" spans="1:45" s="50" customFormat="1" ht="12" x14ac:dyDescent="0.15">
      <c r="A172" s="343"/>
      <c r="B172" s="341"/>
      <c r="C172" s="329" t="s">
        <v>280</v>
      </c>
      <c r="D172" s="355">
        <v>110.3</v>
      </c>
      <c r="E172" s="332">
        <v>110.3</v>
      </c>
      <c r="F172" s="332">
        <v>104.3</v>
      </c>
      <c r="G172" s="332">
        <v>84.5</v>
      </c>
      <c r="H172" s="332">
        <v>112.6</v>
      </c>
      <c r="I172" s="332">
        <v>82.9</v>
      </c>
      <c r="J172" s="332">
        <v>156.69999999999999</v>
      </c>
      <c r="K172" s="332">
        <v>80.5</v>
      </c>
      <c r="L172" s="332">
        <v>258.8</v>
      </c>
      <c r="M172" s="332">
        <v>125.5</v>
      </c>
      <c r="N172" s="332">
        <v>92.2</v>
      </c>
      <c r="O172" s="332">
        <v>88.2</v>
      </c>
      <c r="P172" s="332">
        <v>103.4</v>
      </c>
      <c r="Q172" s="332">
        <v>10.8</v>
      </c>
      <c r="R172" s="332">
        <v>98</v>
      </c>
      <c r="S172" s="332">
        <v>95</v>
      </c>
      <c r="T172" s="332">
        <v>75.400000000000006</v>
      </c>
      <c r="U172" s="332">
        <v>95.6</v>
      </c>
      <c r="V172" s="332">
        <v>90.2</v>
      </c>
      <c r="W172" s="332">
        <v>104.7</v>
      </c>
      <c r="X172" s="332">
        <v>70.3</v>
      </c>
      <c r="Y172" s="332">
        <v>105.4</v>
      </c>
      <c r="Z172" s="332">
        <v>65.099999999999994</v>
      </c>
      <c r="AA172" s="332">
        <v>96.9</v>
      </c>
      <c r="AB172" s="332">
        <v>103.2</v>
      </c>
      <c r="AC172" s="332">
        <v>121.9</v>
      </c>
      <c r="AD172" s="332">
        <v>111.1</v>
      </c>
      <c r="AE172" s="332"/>
      <c r="AF172" s="332"/>
      <c r="AG172" s="364"/>
      <c r="AH172" s="365" t="s">
        <v>280</v>
      </c>
      <c r="AI172" s="332">
        <f t="shared" si="32"/>
        <v>110.3</v>
      </c>
      <c r="AJ172" s="366">
        <v>91.2</v>
      </c>
      <c r="AK172" s="366">
        <v>91.4</v>
      </c>
      <c r="AL172" s="366">
        <v>89.2</v>
      </c>
      <c r="AM172" s="366">
        <v>99.1</v>
      </c>
      <c r="AN172" s="366">
        <v>91.8</v>
      </c>
      <c r="AO172" s="366">
        <v>78.099999999999994</v>
      </c>
      <c r="AP172" s="366">
        <v>95.2</v>
      </c>
      <c r="AQ172" s="366">
        <v>129.80000000000001</v>
      </c>
      <c r="AR172" s="366">
        <v>132.30000000000001</v>
      </c>
      <c r="AS172" s="366">
        <v>81.599999999999994</v>
      </c>
    </row>
    <row r="173" spans="1:45" s="50" customFormat="1" ht="12" x14ac:dyDescent="0.15">
      <c r="A173" s="343"/>
      <c r="B173" s="341"/>
      <c r="C173" s="329" t="s">
        <v>92</v>
      </c>
      <c r="D173" s="355">
        <v>111.5</v>
      </c>
      <c r="E173" s="332">
        <v>111.5</v>
      </c>
      <c r="F173" s="332">
        <v>107.8</v>
      </c>
      <c r="G173" s="332">
        <v>82.3</v>
      </c>
      <c r="H173" s="332">
        <v>107.3</v>
      </c>
      <c r="I173" s="332">
        <v>83.9</v>
      </c>
      <c r="J173" s="332">
        <v>163</v>
      </c>
      <c r="K173" s="332">
        <v>76</v>
      </c>
      <c r="L173" s="332">
        <v>249.1</v>
      </c>
      <c r="M173" s="332">
        <v>132.4</v>
      </c>
      <c r="N173" s="332">
        <v>87.5</v>
      </c>
      <c r="O173" s="332">
        <v>90.4</v>
      </c>
      <c r="P173" s="332">
        <v>106.7</v>
      </c>
      <c r="Q173" s="332">
        <v>9.8000000000000007</v>
      </c>
      <c r="R173" s="332">
        <v>95.8</v>
      </c>
      <c r="S173" s="332">
        <v>99.9</v>
      </c>
      <c r="T173" s="332">
        <v>81.5</v>
      </c>
      <c r="U173" s="332">
        <v>99.3</v>
      </c>
      <c r="V173" s="332">
        <v>91.8</v>
      </c>
      <c r="W173" s="332">
        <v>107.9</v>
      </c>
      <c r="X173" s="332">
        <v>71</v>
      </c>
      <c r="Y173" s="332">
        <v>107.4</v>
      </c>
      <c r="Z173" s="332">
        <v>65.400000000000006</v>
      </c>
      <c r="AA173" s="332">
        <v>98.5</v>
      </c>
      <c r="AB173" s="332">
        <v>105.1</v>
      </c>
      <c r="AC173" s="332">
        <v>128.6</v>
      </c>
      <c r="AD173" s="332">
        <v>112.6</v>
      </c>
      <c r="AE173" s="332"/>
      <c r="AF173" s="332"/>
      <c r="AG173" s="364"/>
      <c r="AH173" s="329" t="s">
        <v>92</v>
      </c>
      <c r="AI173" s="332">
        <f t="shared" si="32"/>
        <v>111.5</v>
      </c>
      <c r="AJ173" s="366">
        <v>92.3</v>
      </c>
      <c r="AK173" s="366">
        <v>93.1</v>
      </c>
      <c r="AL173" s="366">
        <v>92.7</v>
      </c>
      <c r="AM173" s="366">
        <v>94.3</v>
      </c>
      <c r="AN173" s="366">
        <v>91.3</v>
      </c>
      <c r="AO173" s="366">
        <v>70.7</v>
      </c>
      <c r="AP173" s="366">
        <v>97.4</v>
      </c>
      <c r="AQ173" s="366">
        <v>129.9</v>
      </c>
      <c r="AR173" s="366">
        <v>132.5</v>
      </c>
      <c r="AS173" s="366">
        <v>79.900000000000006</v>
      </c>
    </row>
    <row r="174" spans="1:45" s="50" customFormat="1" ht="12" x14ac:dyDescent="0.15">
      <c r="A174" s="343"/>
      <c r="B174" s="341"/>
      <c r="C174" s="329" t="s">
        <v>93</v>
      </c>
      <c r="D174" s="355">
        <v>110.9</v>
      </c>
      <c r="E174" s="332">
        <v>110.9</v>
      </c>
      <c r="F174" s="332">
        <v>105.9</v>
      </c>
      <c r="G174" s="332">
        <v>82.4</v>
      </c>
      <c r="H174" s="332">
        <v>105.3</v>
      </c>
      <c r="I174" s="332">
        <v>76.900000000000006</v>
      </c>
      <c r="J174" s="332">
        <v>158.69999999999999</v>
      </c>
      <c r="K174" s="332">
        <v>81.400000000000006</v>
      </c>
      <c r="L174" s="332">
        <v>298.7</v>
      </c>
      <c r="M174" s="332">
        <v>133.19999999999999</v>
      </c>
      <c r="N174" s="332">
        <v>93.2</v>
      </c>
      <c r="O174" s="332">
        <v>90.8</v>
      </c>
      <c r="P174" s="332">
        <v>91.4</v>
      </c>
      <c r="Q174" s="332">
        <v>10.1</v>
      </c>
      <c r="R174" s="332">
        <v>94.8</v>
      </c>
      <c r="S174" s="332">
        <v>98.8</v>
      </c>
      <c r="T174" s="332">
        <v>80.599999999999994</v>
      </c>
      <c r="U174" s="332">
        <v>95</v>
      </c>
      <c r="V174" s="332">
        <v>90.5</v>
      </c>
      <c r="W174" s="332">
        <v>102.5</v>
      </c>
      <c r="X174" s="332">
        <v>70.599999999999994</v>
      </c>
      <c r="Y174" s="332">
        <v>106.5</v>
      </c>
      <c r="Z174" s="332">
        <v>63.1</v>
      </c>
      <c r="AA174" s="332">
        <v>99.2</v>
      </c>
      <c r="AB174" s="332">
        <v>106.6</v>
      </c>
      <c r="AC174" s="332">
        <v>122.8</v>
      </c>
      <c r="AD174" s="332">
        <v>111.5</v>
      </c>
      <c r="AE174" s="332"/>
      <c r="AF174" s="332"/>
      <c r="AG174" s="364"/>
      <c r="AH174" s="329" t="s">
        <v>93</v>
      </c>
      <c r="AI174" s="332">
        <f t="shared" si="32"/>
        <v>110.9</v>
      </c>
      <c r="AJ174" s="366">
        <v>87.3</v>
      </c>
      <c r="AK174" s="366">
        <v>89.8</v>
      </c>
      <c r="AL174" s="366">
        <v>87.7</v>
      </c>
      <c r="AM174" s="366">
        <v>92</v>
      </c>
      <c r="AN174" s="366">
        <v>81.099999999999994</v>
      </c>
      <c r="AO174" s="366">
        <v>70</v>
      </c>
      <c r="AP174" s="366">
        <v>84.8</v>
      </c>
      <c r="AQ174" s="366">
        <v>131.69999999999999</v>
      </c>
      <c r="AR174" s="366">
        <v>134.5</v>
      </c>
      <c r="AS174" s="366">
        <v>79.900000000000006</v>
      </c>
    </row>
    <row r="175" spans="1:45" s="50" customFormat="1" ht="12" x14ac:dyDescent="0.15">
      <c r="A175" s="343"/>
      <c r="B175" s="341"/>
      <c r="C175" s="329" t="s">
        <v>94</v>
      </c>
      <c r="D175" s="355">
        <v>111.1</v>
      </c>
      <c r="E175" s="332">
        <v>111.2</v>
      </c>
      <c r="F175" s="332">
        <v>105.1</v>
      </c>
      <c r="G175" s="332">
        <v>79.900000000000006</v>
      </c>
      <c r="H175" s="332">
        <v>113.1</v>
      </c>
      <c r="I175" s="332">
        <v>86.1</v>
      </c>
      <c r="J175" s="332">
        <v>152.30000000000001</v>
      </c>
      <c r="K175" s="332">
        <v>77.599999999999994</v>
      </c>
      <c r="L175" s="332">
        <v>316.60000000000002</v>
      </c>
      <c r="M175" s="332">
        <v>124.4</v>
      </c>
      <c r="N175" s="332">
        <v>87.7</v>
      </c>
      <c r="O175" s="332">
        <v>90.5</v>
      </c>
      <c r="P175" s="332">
        <v>97.3</v>
      </c>
      <c r="Q175" s="332">
        <v>10.3</v>
      </c>
      <c r="R175" s="332">
        <v>96.4</v>
      </c>
      <c r="S175" s="332">
        <v>99</v>
      </c>
      <c r="T175" s="332">
        <v>80.900000000000006</v>
      </c>
      <c r="U175" s="332">
        <v>93.8</v>
      </c>
      <c r="V175" s="332">
        <v>90.6</v>
      </c>
      <c r="W175" s="332">
        <v>105.2</v>
      </c>
      <c r="X175" s="332">
        <v>68.3</v>
      </c>
      <c r="Y175" s="332">
        <v>105.2</v>
      </c>
      <c r="Z175" s="332">
        <v>63.2</v>
      </c>
      <c r="AA175" s="332">
        <v>97.8</v>
      </c>
      <c r="AB175" s="332">
        <v>112.7</v>
      </c>
      <c r="AC175" s="332">
        <v>123.8</v>
      </c>
      <c r="AD175" s="332">
        <v>111.8</v>
      </c>
      <c r="AE175" s="332"/>
      <c r="AF175" s="332"/>
      <c r="AG175" s="364"/>
      <c r="AH175" s="329" t="s">
        <v>94</v>
      </c>
      <c r="AI175" s="332">
        <f t="shared" si="32"/>
        <v>111.1</v>
      </c>
      <c r="AJ175" s="366">
        <v>89.1</v>
      </c>
      <c r="AK175" s="366">
        <v>91.1</v>
      </c>
      <c r="AL175" s="366">
        <v>89.4</v>
      </c>
      <c r="AM175" s="366">
        <v>97</v>
      </c>
      <c r="AN175" s="366">
        <v>84.5</v>
      </c>
      <c r="AO175" s="366">
        <v>66.2</v>
      </c>
      <c r="AP175" s="366">
        <v>90.2</v>
      </c>
      <c r="AQ175" s="366">
        <v>135.19999999999999</v>
      </c>
      <c r="AR175" s="366">
        <v>137.9</v>
      </c>
      <c r="AS175" s="366">
        <v>83.2</v>
      </c>
    </row>
    <row r="176" spans="1:45" s="50" customFormat="1" ht="12" x14ac:dyDescent="0.15">
      <c r="A176" s="343"/>
      <c r="B176" s="341"/>
      <c r="C176" s="329" t="s">
        <v>281</v>
      </c>
      <c r="D176" s="355">
        <v>112.8</v>
      </c>
      <c r="E176" s="332">
        <v>112.8</v>
      </c>
      <c r="F176" s="332">
        <v>107.9</v>
      </c>
      <c r="G176" s="332">
        <v>78.8</v>
      </c>
      <c r="H176" s="332">
        <v>112.9</v>
      </c>
      <c r="I176" s="332">
        <v>93.6</v>
      </c>
      <c r="J176" s="332">
        <v>150.5</v>
      </c>
      <c r="K176" s="332">
        <v>81.5</v>
      </c>
      <c r="L176" s="332">
        <v>318.2</v>
      </c>
      <c r="M176" s="332">
        <v>111.5</v>
      </c>
      <c r="N176" s="332">
        <v>97.2</v>
      </c>
      <c r="O176" s="332">
        <v>86.1</v>
      </c>
      <c r="P176" s="332">
        <v>99.3</v>
      </c>
      <c r="Q176" s="332">
        <v>8.4</v>
      </c>
      <c r="R176" s="332">
        <v>96.9</v>
      </c>
      <c r="S176" s="332">
        <v>99</v>
      </c>
      <c r="T176" s="332">
        <v>80.400000000000006</v>
      </c>
      <c r="U176" s="332">
        <v>92.3</v>
      </c>
      <c r="V176" s="332">
        <v>88.5</v>
      </c>
      <c r="W176" s="332">
        <v>101.2</v>
      </c>
      <c r="X176" s="332">
        <v>67.900000000000006</v>
      </c>
      <c r="Y176" s="332">
        <v>106.2</v>
      </c>
      <c r="Z176" s="332">
        <v>63</v>
      </c>
      <c r="AA176" s="332">
        <v>94.4</v>
      </c>
      <c r="AB176" s="332">
        <v>112.8</v>
      </c>
      <c r="AC176" s="332">
        <v>120.2</v>
      </c>
      <c r="AD176" s="332">
        <v>113.4</v>
      </c>
      <c r="AE176" s="332"/>
      <c r="AF176" s="332"/>
      <c r="AG176" s="364"/>
      <c r="AH176" s="329" t="s">
        <v>281</v>
      </c>
      <c r="AI176" s="332">
        <f t="shared" si="32"/>
        <v>112.8</v>
      </c>
      <c r="AJ176" s="366">
        <v>88.5</v>
      </c>
      <c r="AK176" s="366">
        <v>91.6</v>
      </c>
      <c r="AL176" s="366">
        <v>91.5</v>
      </c>
      <c r="AM176" s="366">
        <v>93.3</v>
      </c>
      <c r="AN176" s="366">
        <v>85.7</v>
      </c>
      <c r="AO176" s="366">
        <v>70.599999999999994</v>
      </c>
      <c r="AP176" s="366">
        <v>89.1</v>
      </c>
      <c r="AQ176" s="366">
        <v>136.6</v>
      </c>
      <c r="AR176" s="366">
        <v>140.19999999999999</v>
      </c>
      <c r="AS176" s="366">
        <v>75.8</v>
      </c>
    </row>
    <row r="177" spans="1:47" s="50" customFormat="1" ht="12" x14ac:dyDescent="0.15">
      <c r="A177" s="343"/>
      <c r="B177" s="341"/>
      <c r="C177" s="329" t="s">
        <v>282</v>
      </c>
      <c r="D177" s="355">
        <v>116.3</v>
      </c>
      <c r="E177" s="332">
        <v>116.3</v>
      </c>
      <c r="F177" s="332">
        <v>107.6</v>
      </c>
      <c r="G177" s="332">
        <v>77.900000000000006</v>
      </c>
      <c r="H177" s="332">
        <v>106.3</v>
      </c>
      <c r="I177" s="332">
        <v>99.7</v>
      </c>
      <c r="J177" s="332">
        <v>169</v>
      </c>
      <c r="K177" s="332">
        <v>85.1</v>
      </c>
      <c r="L177" s="332">
        <v>305.8</v>
      </c>
      <c r="M177" s="332">
        <v>124.6</v>
      </c>
      <c r="N177" s="332">
        <v>98.7</v>
      </c>
      <c r="O177" s="332">
        <v>88.2</v>
      </c>
      <c r="P177" s="332">
        <v>103</v>
      </c>
      <c r="Q177" s="332">
        <v>8.1</v>
      </c>
      <c r="R177" s="332">
        <v>99.9</v>
      </c>
      <c r="S177" s="332">
        <v>100</v>
      </c>
      <c r="T177" s="332">
        <v>78.099999999999994</v>
      </c>
      <c r="U177" s="332">
        <v>92.6</v>
      </c>
      <c r="V177" s="332">
        <v>90.7</v>
      </c>
      <c r="W177" s="332">
        <v>104.3</v>
      </c>
      <c r="X177" s="332">
        <v>70.599999999999994</v>
      </c>
      <c r="Y177" s="332">
        <v>105</v>
      </c>
      <c r="Z177" s="332">
        <v>60.6</v>
      </c>
      <c r="AA177" s="332">
        <v>103.1</v>
      </c>
      <c r="AB177" s="332">
        <v>115.2</v>
      </c>
      <c r="AC177" s="332">
        <v>118.7</v>
      </c>
      <c r="AD177" s="332">
        <v>116.2</v>
      </c>
      <c r="AE177" s="332"/>
      <c r="AF177" s="332"/>
      <c r="AG177" s="364"/>
      <c r="AH177" s="329" t="s">
        <v>282</v>
      </c>
      <c r="AI177" s="332">
        <f t="shared" si="32"/>
        <v>116.3</v>
      </c>
      <c r="AJ177" s="366">
        <v>93.4</v>
      </c>
      <c r="AK177" s="366">
        <v>98</v>
      </c>
      <c r="AL177" s="366">
        <v>101</v>
      </c>
      <c r="AM177" s="366">
        <v>91.7</v>
      </c>
      <c r="AN177" s="366">
        <v>87.8</v>
      </c>
      <c r="AO177" s="366">
        <v>72.900000000000006</v>
      </c>
      <c r="AP177" s="366">
        <v>92.2</v>
      </c>
      <c r="AQ177" s="366">
        <v>138.69999999999999</v>
      </c>
      <c r="AR177" s="366">
        <v>142.30000000000001</v>
      </c>
      <c r="AS177" s="366">
        <v>78.2</v>
      </c>
    </row>
    <row r="178" spans="1:47" s="50" customFormat="1" ht="12" x14ac:dyDescent="0.15">
      <c r="A178" s="343"/>
      <c r="B178" s="342"/>
      <c r="C178" s="335" t="s">
        <v>283</v>
      </c>
      <c r="D178" s="359">
        <v>115.2</v>
      </c>
      <c r="E178" s="338">
        <v>115.2</v>
      </c>
      <c r="F178" s="338">
        <v>109.1</v>
      </c>
      <c r="G178" s="338">
        <v>78.099999999999994</v>
      </c>
      <c r="H178" s="338">
        <v>112.2</v>
      </c>
      <c r="I178" s="338">
        <v>99.5</v>
      </c>
      <c r="J178" s="338">
        <v>158.80000000000001</v>
      </c>
      <c r="K178" s="338">
        <v>97.1</v>
      </c>
      <c r="L178" s="338">
        <v>287</v>
      </c>
      <c r="M178" s="338">
        <v>125.6</v>
      </c>
      <c r="N178" s="338">
        <v>100.1</v>
      </c>
      <c r="O178" s="338">
        <v>89.6</v>
      </c>
      <c r="P178" s="338">
        <v>101</v>
      </c>
      <c r="Q178" s="338">
        <v>8.1</v>
      </c>
      <c r="R178" s="338">
        <v>100.4</v>
      </c>
      <c r="S178" s="338">
        <v>97.4</v>
      </c>
      <c r="T178" s="338">
        <v>78.2</v>
      </c>
      <c r="U178" s="338">
        <v>91.8</v>
      </c>
      <c r="V178" s="338">
        <v>87.8</v>
      </c>
      <c r="W178" s="338">
        <v>100.2</v>
      </c>
      <c r="X178" s="338">
        <v>66.099999999999994</v>
      </c>
      <c r="Y178" s="338">
        <v>104</v>
      </c>
      <c r="Z178" s="338">
        <v>59.1</v>
      </c>
      <c r="AA178" s="338">
        <v>97</v>
      </c>
      <c r="AB178" s="338">
        <v>106.2</v>
      </c>
      <c r="AC178" s="338">
        <v>118.3</v>
      </c>
      <c r="AD178" s="338">
        <v>115.4</v>
      </c>
      <c r="AE178" s="332"/>
      <c r="AF178" s="332"/>
      <c r="AG178" s="367"/>
      <c r="AH178" s="335" t="s">
        <v>283</v>
      </c>
      <c r="AI178" s="338">
        <f t="shared" si="32"/>
        <v>115.2</v>
      </c>
      <c r="AJ178" s="368">
        <v>93.3</v>
      </c>
      <c r="AK178" s="368">
        <v>97.3</v>
      </c>
      <c r="AL178" s="368">
        <v>99.5</v>
      </c>
      <c r="AM178" s="368">
        <v>92.3</v>
      </c>
      <c r="AN178" s="368">
        <v>89.4</v>
      </c>
      <c r="AO178" s="368">
        <v>82.2</v>
      </c>
      <c r="AP178" s="368">
        <v>91.3</v>
      </c>
      <c r="AQ178" s="368">
        <v>137.80000000000001</v>
      </c>
      <c r="AR178" s="368">
        <v>140.69999999999999</v>
      </c>
      <c r="AS178" s="368">
        <v>80.900000000000006</v>
      </c>
    </row>
    <row r="179" spans="1:47" s="50" customFormat="1" ht="12" x14ac:dyDescent="0.15">
      <c r="A179" s="329"/>
      <c r="B179" s="341" t="s">
        <v>83</v>
      </c>
      <c r="C179" s="329" t="s">
        <v>84</v>
      </c>
      <c r="D179" s="355">
        <v>112.1</v>
      </c>
      <c r="E179" s="332">
        <v>112.1</v>
      </c>
      <c r="F179" s="332">
        <v>108.9</v>
      </c>
      <c r="G179" s="332">
        <v>79.7</v>
      </c>
      <c r="H179" s="332">
        <v>112.2</v>
      </c>
      <c r="I179" s="332">
        <v>91.2</v>
      </c>
      <c r="J179" s="332">
        <v>148.80000000000001</v>
      </c>
      <c r="K179" s="332">
        <v>76.599999999999994</v>
      </c>
      <c r="L179" s="332">
        <v>296.60000000000002</v>
      </c>
      <c r="M179" s="332">
        <v>129.1</v>
      </c>
      <c r="N179" s="332">
        <v>95.4</v>
      </c>
      <c r="O179" s="332">
        <v>91.5</v>
      </c>
      <c r="P179" s="332">
        <v>99.7</v>
      </c>
      <c r="Q179" s="332">
        <v>7.7</v>
      </c>
      <c r="R179" s="332">
        <v>89.7</v>
      </c>
      <c r="S179" s="332">
        <v>104.3</v>
      </c>
      <c r="T179" s="332">
        <v>81</v>
      </c>
      <c r="U179" s="332">
        <v>89.8</v>
      </c>
      <c r="V179" s="332">
        <v>89.2</v>
      </c>
      <c r="W179" s="332">
        <v>95.9</v>
      </c>
      <c r="X179" s="332">
        <v>64.5</v>
      </c>
      <c r="Y179" s="332">
        <v>106</v>
      </c>
      <c r="Z179" s="332">
        <v>68.8</v>
      </c>
      <c r="AA179" s="332">
        <v>104.9</v>
      </c>
      <c r="AB179" s="332">
        <v>113.4</v>
      </c>
      <c r="AC179" s="332">
        <v>120.6</v>
      </c>
      <c r="AD179" s="332">
        <v>112.7</v>
      </c>
      <c r="AE179" s="332"/>
      <c r="AF179" s="332"/>
      <c r="AG179" s="341" t="s">
        <v>83</v>
      </c>
      <c r="AH179" s="329" t="s">
        <v>84</v>
      </c>
      <c r="AI179" s="332">
        <f t="shared" si="32"/>
        <v>112.1</v>
      </c>
      <c r="AJ179" s="366">
        <v>85.7</v>
      </c>
      <c r="AK179" s="366">
        <v>86.6</v>
      </c>
      <c r="AL179" s="366">
        <v>83.1</v>
      </c>
      <c r="AM179" s="366">
        <v>92.6</v>
      </c>
      <c r="AN179" s="366">
        <v>84.2</v>
      </c>
      <c r="AO179" s="366">
        <v>71.400000000000006</v>
      </c>
      <c r="AP179" s="366">
        <v>86.1</v>
      </c>
      <c r="AQ179" s="366">
        <v>137</v>
      </c>
      <c r="AR179" s="366">
        <v>140</v>
      </c>
      <c r="AS179" s="366">
        <v>79.599999999999994</v>
      </c>
    </row>
    <row r="180" spans="1:47" s="50" customFormat="1" ht="12" x14ac:dyDescent="0.15">
      <c r="A180" s="329"/>
      <c r="B180" s="341"/>
      <c r="C180" s="329" t="s">
        <v>86</v>
      </c>
      <c r="D180" s="355">
        <v>114.6</v>
      </c>
      <c r="E180" s="332">
        <v>114.6</v>
      </c>
      <c r="F180" s="332">
        <v>106.9</v>
      </c>
      <c r="G180" s="332">
        <v>79.2</v>
      </c>
      <c r="H180" s="332">
        <v>114.7</v>
      </c>
      <c r="I180" s="332">
        <v>91.5</v>
      </c>
      <c r="J180" s="332">
        <v>151.19999999999999</v>
      </c>
      <c r="K180" s="332">
        <v>94.1</v>
      </c>
      <c r="L180" s="332">
        <v>361.3</v>
      </c>
      <c r="M180" s="332">
        <v>124.9</v>
      </c>
      <c r="N180" s="332">
        <v>102.1</v>
      </c>
      <c r="O180" s="332">
        <v>90.6</v>
      </c>
      <c r="P180" s="332">
        <v>99.6</v>
      </c>
      <c r="Q180" s="332">
        <v>7.1</v>
      </c>
      <c r="R180" s="332">
        <v>92.6</v>
      </c>
      <c r="S180" s="332">
        <v>105.7</v>
      </c>
      <c r="T180" s="332">
        <v>83</v>
      </c>
      <c r="U180" s="332">
        <v>90.8</v>
      </c>
      <c r="V180" s="332">
        <v>88</v>
      </c>
      <c r="W180" s="332">
        <v>90.7</v>
      </c>
      <c r="X180" s="332">
        <v>65.099999999999994</v>
      </c>
      <c r="Y180" s="332">
        <v>107.9</v>
      </c>
      <c r="Z180" s="332">
        <v>64.3</v>
      </c>
      <c r="AA180" s="332">
        <v>107.3</v>
      </c>
      <c r="AB180" s="332">
        <v>112.2</v>
      </c>
      <c r="AC180" s="332">
        <v>124.6</v>
      </c>
      <c r="AD180" s="332">
        <v>115.2</v>
      </c>
      <c r="AE180" s="332"/>
      <c r="AF180" s="332"/>
      <c r="AG180" s="341"/>
      <c r="AH180" s="329" t="s">
        <v>86</v>
      </c>
      <c r="AI180" s="332">
        <f t="shared" si="32"/>
        <v>114.6</v>
      </c>
      <c r="AJ180" s="366">
        <v>89</v>
      </c>
      <c r="AK180" s="366">
        <v>91.6</v>
      </c>
      <c r="AL180" s="366">
        <v>91.8</v>
      </c>
      <c r="AM180" s="366">
        <v>91.4</v>
      </c>
      <c r="AN180" s="366">
        <v>84.8</v>
      </c>
      <c r="AO180" s="366">
        <v>69.599999999999994</v>
      </c>
      <c r="AP180" s="366">
        <v>88.2</v>
      </c>
      <c r="AQ180" s="366">
        <v>139.9</v>
      </c>
      <c r="AR180" s="366">
        <v>143.19999999999999</v>
      </c>
      <c r="AS180" s="366">
        <v>77.900000000000006</v>
      </c>
    </row>
    <row r="181" spans="1:47" s="50" customFormat="1" ht="12" x14ac:dyDescent="0.15">
      <c r="A181" s="329"/>
      <c r="B181" s="341"/>
      <c r="C181" s="329" t="s">
        <v>88</v>
      </c>
      <c r="D181" s="355">
        <v>111.8</v>
      </c>
      <c r="E181" s="332">
        <v>111.9</v>
      </c>
      <c r="F181" s="332">
        <v>109.9</v>
      </c>
      <c r="G181" s="332">
        <v>79.2</v>
      </c>
      <c r="H181" s="332">
        <v>102.8</v>
      </c>
      <c r="I181" s="332">
        <v>90.6</v>
      </c>
      <c r="J181" s="332">
        <v>147.5</v>
      </c>
      <c r="K181" s="332">
        <v>68.5</v>
      </c>
      <c r="L181" s="332">
        <v>377.3</v>
      </c>
      <c r="M181" s="332">
        <v>136.80000000000001</v>
      </c>
      <c r="N181" s="332">
        <v>98.2</v>
      </c>
      <c r="O181" s="332">
        <v>88.5</v>
      </c>
      <c r="P181" s="332">
        <v>103.1</v>
      </c>
      <c r="Q181" s="332">
        <v>7.9</v>
      </c>
      <c r="R181" s="332">
        <v>90.3</v>
      </c>
      <c r="S181" s="332">
        <v>103.2</v>
      </c>
      <c r="T181" s="332">
        <v>80.7</v>
      </c>
      <c r="U181" s="332">
        <v>91.1</v>
      </c>
      <c r="V181" s="332">
        <v>86.8</v>
      </c>
      <c r="W181" s="332">
        <v>93.5</v>
      </c>
      <c r="X181" s="332">
        <v>64.3</v>
      </c>
      <c r="Y181" s="332">
        <v>106.2</v>
      </c>
      <c r="Z181" s="332">
        <v>61.2</v>
      </c>
      <c r="AA181" s="332">
        <v>100.8</v>
      </c>
      <c r="AB181" s="332">
        <v>112.6</v>
      </c>
      <c r="AC181" s="332">
        <v>133.9</v>
      </c>
      <c r="AD181" s="332">
        <v>112.6</v>
      </c>
      <c r="AE181" s="332"/>
      <c r="AF181" s="332"/>
      <c r="AG181" s="341"/>
      <c r="AH181" s="329" t="s">
        <v>88</v>
      </c>
      <c r="AI181" s="332">
        <f t="shared" si="32"/>
        <v>111.8</v>
      </c>
      <c r="AJ181" s="366">
        <v>87.5</v>
      </c>
      <c r="AK181" s="366">
        <v>89.5</v>
      </c>
      <c r="AL181" s="366">
        <v>90.6</v>
      </c>
      <c r="AM181" s="366">
        <v>82.4</v>
      </c>
      <c r="AN181" s="366">
        <v>84.3</v>
      </c>
      <c r="AO181" s="366">
        <v>66.099999999999994</v>
      </c>
      <c r="AP181" s="366">
        <v>88.8</v>
      </c>
      <c r="AQ181" s="366">
        <v>138.69999999999999</v>
      </c>
      <c r="AR181" s="366">
        <v>142</v>
      </c>
      <c r="AS181" s="366">
        <v>78.3</v>
      </c>
    </row>
    <row r="182" spans="1:47" s="50" customFormat="1" ht="12" x14ac:dyDescent="0.15">
      <c r="A182" s="329"/>
      <c r="B182" s="341"/>
      <c r="C182" s="329" t="s">
        <v>278</v>
      </c>
      <c r="D182" s="355">
        <v>118.4</v>
      </c>
      <c r="E182" s="332">
        <v>118.4</v>
      </c>
      <c r="F182" s="332">
        <v>110.2</v>
      </c>
      <c r="G182" s="332">
        <v>88.1</v>
      </c>
      <c r="H182" s="332">
        <v>115.9</v>
      </c>
      <c r="I182" s="332">
        <v>116.5</v>
      </c>
      <c r="J182" s="332">
        <v>153.5</v>
      </c>
      <c r="K182" s="332">
        <v>104.4</v>
      </c>
      <c r="L182" s="332">
        <v>307.7</v>
      </c>
      <c r="M182" s="332">
        <v>138.4</v>
      </c>
      <c r="N182" s="332">
        <v>106.8</v>
      </c>
      <c r="O182" s="332">
        <v>90.4</v>
      </c>
      <c r="P182" s="332">
        <v>91.2</v>
      </c>
      <c r="Q182" s="332">
        <v>9.1</v>
      </c>
      <c r="R182" s="332">
        <v>89.9</v>
      </c>
      <c r="S182" s="332">
        <v>105.2</v>
      </c>
      <c r="T182" s="332">
        <v>81.400000000000006</v>
      </c>
      <c r="U182" s="332">
        <v>96</v>
      </c>
      <c r="V182" s="332">
        <v>87</v>
      </c>
      <c r="W182" s="332">
        <v>97.7</v>
      </c>
      <c r="X182" s="332">
        <v>60.8</v>
      </c>
      <c r="Y182" s="332">
        <v>107</v>
      </c>
      <c r="Z182" s="332">
        <v>67.400000000000006</v>
      </c>
      <c r="AA182" s="332">
        <v>96.7</v>
      </c>
      <c r="AB182" s="332">
        <v>114.1</v>
      </c>
      <c r="AC182" s="332">
        <v>132.19999999999999</v>
      </c>
      <c r="AD182" s="332">
        <v>119.1</v>
      </c>
      <c r="AE182" s="332"/>
      <c r="AF182" s="332"/>
      <c r="AG182" s="341"/>
      <c r="AH182" s="329" t="s">
        <v>278</v>
      </c>
      <c r="AI182" s="332">
        <f t="shared" si="32"/>
        <v>118.4</v>
      </c>
      <c r="AJ182" s="366">
        <v>97.9</v>
      </c>
      <c r="AK182" s="366">
        <v>108.8</v>
      </c>
      <c r="AL182" s="366">
        <v>117.7</v>
      </c>
      <c r="AM182" s="366">
        <v>89.1</v>
      </c>
      <c r="AN182" s="366">
        <v>84.4</v>
      </c>
      <c r="AO182" s="366">
        <v>78.5</v>
      </c>
      <c r="AP182" s="366">
        <v>86.4</v>
      </c>
      <c r="AQ182" s="366">
        <v>137.6</v>
      </c>
      <c r="AR182" s="366">
        <v>140.69999999999999</v>
      </c>
      <c r="AS182" s="366">
        <v>81.8</v>
      </c>
    </row>
    <row r="183" spans="1:47" s="50" customFormat="1" ht="12" x14ac:dyDescent="0.15">
      <c r="A183" s="329"/>
      <c r="B183" s="341"/>
      <c r="C183" s="329" t="s">
        <v>279</v>
      </c>
      <c r="D183" s="355">
        <v>110.5</v>
      </c>
      <c r="E183" s="332">
        <v>110.5</v>
      </c>
      <c r="F183" s="332">
        <v>108.3</v>
      </c>
      <c r="G183" s="332">
        <v>82.2</v>
      </c>
      <c r="H183" s="332">
        <v>107.7</v>
      </c>
      <c r="I183" s="332">
        <v>94.4</v>
      </c>
      <c r="J183" s="332">
        <v>151.80000000000001</v>
      </c>
      <c r="K183" s="332">
        <v>90.3</v>
      </c>
      <c r="L183" s="332">
        <v>256.2</v>
      </c>
      <c r="M183" s="332">
        <v>133.69999999999999</v>
      </c>
      <c r="N183" s="332">
        <v>104.5</v>
      </c>
      <c r="O183" s="332">
        <v>86.8</v>
      </c>
      <c r="P183" s="332">
        <v>90.1</v>
      </c>
      <c r="Q183" s="332">
        <v>9.5</v>
      </c>
      <c r="R183" s="332">
        <v>86.9</v>
      </c>
      <c r="S183" s="332">
        <v>102.9</v>
      </c>
      <c r="T183" s="332">
        <v>81.599999999999994</v>
      </c>
      <c r="U183" s="332">
        <v>91.5</v>
      </c>
      <c r="V183" s="332">
        <v>88.3</v>
      </c>
      <c r="W183" s="332">
        <v>103.6</v>
      </c>
      <c r="X183" s="332">
        <v>62.2</v>
      </c>
      <c r="Y183" s="332">
        <v>107.9</v>
      </c>
      <c r="Z183" s="332">
        <v>61.9</v>
      </c>
      <c r="AA183" s="332">
        <v>96</v>
      </c>
      <c r="AB183" s="332">
        <v>109.3</v>
      </c>
      <c r="AC183" s="332">
        <v>134.30000000000001</v>
      </c>
      <c r="AD183" s="332">
        <v>112</v>
      </c>
      <c r="AE183" s="332"/>
      <c r="AF183" s="332"/>
      <c r="AG183" s="341"/>
      <c r="AH183" s="329" t="s">
        <v>279</v>
      </c>
      <c r="AI183" s="332">
        <f t="shared" si="32"/>
        <v>110.5</v>
      </c>
      <c r="AJ183" s="366">
        <v>88.8</v>
      </c>
      <c r="AK183" s="366">
        <v>96.1</v>
      </c>
      <c r="AL183" s="366">
        <v>100.5</v>
      </c>
      <c r="AM183" s="366">
        <v>84.4</v>
      </c>
      <c r="AN183" s="366">
        <v>79.3</v>
      </c>
      <c r="AO183" s="366">
        <v>60.2</v>
      </c>
      <c r="AP183" s="366">
        <v>83.9</v>
      </c>
      <c r="AQ183" s="366">
        <v>131.6</v>
      </c>
      <c r="AR183" s="366">
        <v>134.19999999999999</v>
      </c>
      <c r="AS183" s="366">
        <v>81.3</v>
      </c>
    </row>
    <row r="184" spans="1:47" s="50" customFormat="1" ht="12" x14ac:dyDescent="0.15">
      <c r="A184" s="329"/>
      <c r="B184" s="341"/>
      <c r="C184" s="329" t="s">
        <v>280</v>
      </c>
      <c r="D184" s="355">
        <v>115.8</v>
      </c>
      <c r="E184" s="332">
        <v>115.8</v>
      </c>
      <c r="F184" s="332">
        <v>105.9</v>
      </c>
      <c r="G184" s="332">
        <v>84.5</v>
      </c>
      <c r="H184" s="332">
        <v>110.4</v>
      </c>
      <c r="I184" s="332">
        <v>93.9</v>
      </c>
      <c r="J184" s="332">
        <v>170.9</v>
      </c>
      <c r="K184" s="332">
        <v>90.8</v>
      </c>
      <c r="L184" s="332">
        <v>320.39999999999998</v>
      </c>
      <c r="M184" s="332">
        <v>140.80000000000001</v>
      </c>
      <c r="N184" s="332">
        <v>112.3</v>
      </c>
      <c r="O184" s="332">
        <v>86.9</v>
      </c>
      <c r="P184" s="332">
        <v>86.4</v>
      </c>
      <c r="Q184" s="332">
        <v>9.9</v>
      </c>
      <c r="R184" s="332">
        <v>89</v>
      </c>
      <c r="S184" s="332">
        <v>103.6</v>
      </c>
      <c r="T184" s="332">
        <v>75.400000000000006</v>
      </c>
      <c r="U184" s="332">
        <v>90.9</v>
      </c>
      <c r="V184" s="332">
        <v>91.7</v>
      </c>
      <c r="W184" s="332">
        <v>104</v>
      </c>
      <c r="X184" s="332">
        <v>62.9</v>
      </c>
      <c r="Y184" s="332">
        <v>104.7</v>
      </c>
      <c r="Z184" s="332">
        <v>73.3</v>
      </c>
      <c r="AA184" s="332">
        <v>103.5</v>
      </c>
      <c r="AB184" s="332">
        <v>112.3</v>
      </c>
      <c r="AC184" s="332">
        <v>130.4</v>
      </c>
      <c r="AD184" s="332">
        <v>116.6</v>
      </c>
      <c r="AE184" s="332"/>
      <c r="AF184" s="332"/>
      <c r="AG184" s="341"/>
      <c r="AH184" s="329" t="s">
        <v>280</v>
      </c>
      <c r="AI184" s="332">
        <f t="shared" ref="AI184:AI190" si="33">D184</f>
        <v>115.8</v>
      </c>
      <c r="AJ184" s="366">
        <v>90.3</v>
      </c>
      <c r="AK184" s="366">
        <v>99.2</v>
      </c>
      <c r="AL184" s="366">
        <v>104.6</v>
      </c>
      <c r="AM184" s="366">
        <v>85.3</v>
      </c>
      <c r="AN184" s="366">
        <v>80.8</v>
      </c>
      <c r="AO184" s="366">
        <v>66.5</v>
      </c>
      <c r="AP184" s="366">
        <v>83.9</v>
      </c>
      <c r="AQ184" s="366">
        <v>141.6</v>
      </c>
      <c r="AR184" s="366">
        <v>144.9</v>
      </c>
      <c r="AS184" s="366">
        <v>81.599999999999994</v>
      </c>
    </row>
    <row r="185" spans="1:47" s="50" customFormat="1" ht="12" x14ac:dyDescent="0.15">
      <c r="A185" s="329"/>
      <c r="B185" s="341"/>
      <c r="C185" s="329" t="s">
        <v>92</v>
      </c>
      <c r="D185" s="355">
        <v>111.6</v>
      </c>
      <c r="E185" s="332">
        <v>111.6</v>
      </c>
      <c r="F185" s="332">
        <v>109.5</v>
      </c>
      <c r="G185" s="332">
        <v>83.1</v>
      </c>
      <c r="H185" s="332">
        <v>108.1</v>
      </c>
      <c r="I185" s="332">
        <v>88.7</v>
      </c>
      <c r="J185" s="332">
        <v>159.30000000000001</v>
      </c>
      <c r="K185" s="332">
        <v>84.9</v>
      </c>
      <c r="L185" s="332">
        <v>317.10000000000002</v>
      </c>
      <c r="M185" s="332">
        <v>136</v>
      </c>
      <c r="N185" s="332">
        <v>107.4</v>
      </c>
      <c r="O185" s="332">
        <v>81.900000000000006</v>
      </c>
      <c r="P185" s="332">
        <v>87</v>
      </c>
      <c r="Q185" s="332">
        <v>10</v>
      </c>
      <c r="R185" s="332">
        <v>87.1</v>
      </c>
      <c r="S185" s="332">
        <v>101.3</v>
      </c>
      <c r="T185" s="332">
        <v>78.7</v>
      </c>
      <c r="U185" s="332">
        <v>91.7</v>
      </c>
      <c r="V185" s="332">
        <v>85.8</v>
      </c>
      <c r="W185" s="332">
        <v>101.8</v>
      </c>
      <c r="X185" s="332">
        <v>60.7</v>
      </c>
      <c r="Y185" s="332">
        <v>106.4</v>
      </c>
      <c r="Z185" s="332">
        <v>62.7</v>
      </c>
      <c r="AA185" s="332">
        <v>96</v>
      </c>
      <c r="AB185" s="332">
        <v>108.6</v>
      </c>
      <c r="AC185" s="332">
        <v>123.9</v>
      </c>
      <c r="AD185" s="332">
        <v>112.4</v>
      </c>
      <c r="AE185" s="332"/>
      <c r="AF185" s="332"/>
      <c r="AG185" s="341"/>
      <c r="AH185" s="329" t="s">
        <v>92</v>
      </c>
      <c r="AI185" s="332">
        <f t="shared" si="33"/>
        <v>111.6</v>
      </c>
      <c r="AJ185" s="366">
        <v>83.9</v>
      </c>
      <c r="AK185" s="366">
        <v>86.8</v>
      </c>
      <c r="AL185" s="366">
        <v>87.9</v>
      </c>
      <c r="AM185" s="366">
        <v>83.4</v>
      </c>
      <c r="AN185" s="366">
        <v>79.2</v>
      </c>
      <c r="AO185" s="366">
        <v>65.5</v>
      </c>
      <c r="AP185" s="366">
        <v>83.4</v>
      </c>
      <c r="AQ185" s="366">
        <v>139.9</v>
      </c>
      <c r="AR185" s="366">
        <v>143.30000000000001</v>
      </c>
      <c r="AS185" s="366">
        <v>75.8</v>
      </c>
    </row>
    <row r="186" spans="1:47" s="50" customFormat="1" ht="12" x14ac:dyDescent="0.15">
      <c r="A186" s="329"/>
      <c r="B186" s="341"/>
      <c r="C186" s="329" t="s">
        <v>93</v>
      </c>
      <c r="D186" s="355">
        <v>123.9</v>
      </c>
      <c r="E186" s="332">
        <v>123.9</v>
      </c>
      <c r="F186" s="332">
        <v>106.8</v>
      </c>
      <c r="G186" s="332">
        <v>88.8</v>
      </c>
      <c r="H186" s="332">
        <v>111.9</v>
      </c>
      <c r="I186" s="332">
        <v>102.5</v>
      </c>
      <c r="J186" s="332">
        <v>188.8</v>
      </c>
      <c r="K186" s="332">
        <v>95</v>
      </c>
      <c r="L186" s="332">
        <v>345.9</v>
      </c>
      <c r="M186" s="332">
        <v>137.30000000000001</v>
      </c>
      <c r="N186" s="332">
        <v>105.8</v>
      </c>
      <c r="O186" s="332">
        <v>80.400000000000006</v>
      </c>
      <c r="P186" s="332">
        <v>93.2</v>
      </c>
      <c r="Q186" s="332">
        <v>11.5</v>
      </c>
      <c r="R186" s="332">
        <v>88</v>
      </c>
      <c r="S186" s="332">
        <v>105.6</v>
      </c>
      <c r="T186" s="332">
        <v>78.5</v>
      </c>
      <c r="U186" s="332">
        <v>95.7</v>
      </c>
      <c r="V186" s="332">
        <v>89</v>
      </c>
      <c r="W186" s="332">
        <v>106.1</v>
      </c>
      <c r="X186" s="332">
        <v>58</v>
      </c>
      <c r="Y186" s="332">
        <v>104.7</v>
      </c>
      <c r="Z186" s="332">
        <v>63.8</v>
      </c>
      <c r="AA186" s="332">
        <v>99.9</v>
      </c>
      <c r="AB186" s="332">
        <v>115.2</v>
      </c>
      <c r="AC186" s="332">
        <v>119.6</v>
      </c>
      <c r="AD186" s="332">
        <v>124.2</v>
      </c>
      <c r="AE186" s="332"/>
      <c r="AF186" s="332"/>
      <c r="AG186" s="341"/>
      <c r="AH186" s="329" t="s">
        <v>93</v>
      </c>
      <c r="AI186" s="332">
        <f t="shared" si="33"/>
        <v>123.9</v>
      </c>
      <c r="AJ186" s="366">
        <v>98.7</v>
      </c>
      <c r="AK186" s="366">
        <v>111.6</v>
      </c>
      <c r="AL186" s="366">
        <v>119.2</v>
      </c>
      <c r="AM186" s="366">
        <v>84.7</v>
      </c>
      <c r="AN186" s="366">
        <v>81.5</v>
      </c>
      <c r="AO186" s="366">
        <v>66.599999999999994</v>
      </c>
      <c r="AP186" s="366">
        <v>86.6</v>
      </c>
      <c r="AQ186" s="366">
        <v>145.9</v>
      </c>
      <c r="AR186" s="366">
        <v>149.30000000000001</v>
      </c>
      <c r="AS186" s="366">
        <v>86.6</v>
      </c>
    </row>
    <row r="187" spans="1:47" s="50" customFormat="1" ht="12" x14ac:dyDescent="0.15">
      <c r="A187" s="329"/>
      <c r="B187" s="341"/>
      <c r="C187" s="329" t="s">
        <v>94</v>
      </c>
      <c r="D187" s="355">
        <v>119.6</v>
      </c>
      <c r="E187" s="332">
        <v>119.6</v>
      </c>
      <c r="F187" s="332">
        <v>107</v>
      </c>
      <c r="G187" s="332">
        <v>83.7</v>
      </c>
      <c r="H187" s="332">
        <v>109.2</v>
      </c>
      <c r="I187" s="332">
        <v>99.1</v>
      </c>
      <c r="J187" s="332">
        <v>176.7</v>
      </c>
      <c r="K187" s="332">
        <v>83.7</v>
      </c>
      <c r="L187" s="332">
        <v>356.9</v>
      </c>
      <c r="M187" s="332">
        <v>153.4</v>
      </c>
      <c r="N187" s="332">
        <v>109</v>
      </c>
      <c r="O187" s="332">
        <v>74.3</v>
      </c>
      <c r="P187" s="332">
        <v>86.5</v>
      </c>
      <c r="Q187" s="332">
        <v>10.7</v>
      </c>
      <c r="R187" s="332">
        <v>87.2</v>
      </c>
      <c r="S187" s="332">
        <v>100.8</v>
      </c>
      <c r="T187" s="332">
        <v>79.099999999999994</v>
      </c>
      <c r="U187" s="332">
        <v>92.9</v>
      </c>
      <c r="V187" s="332">
        <v>87.4</v>
      </c>
      <c r="W187" s="332">
        <v>104.3</v>
      </c>
      <c r="X187" s="332">
        <v>59.7</v>
      </c>
      <c r="Y187" s="332">
        <v>105.1</v>
      </c>
      <c r="Z187" s="332">
        <v>61.9</v>
      </c>
      <c r="AA187" s="332">
        <v>92.6</v>
      </c>
      <c r="AB187" s="332">
        <v>127.4</v>
      </c>
      <c r="AC187" s="332">
        <v>119.4</v>
      </c>
      <c r="AD187" s="332">
        <v>119.2</v>
      </c>
      <c r="AE187" s="332"/>
      <c r="AF187" s="332"/>
      <c r="AG187" s="341"/>
      <c r="AH187" s="329" t="s">
        <v>94</v>
      </c>
      <c r="AI187" s="332">
        <f t="shared" si="33"/>
        <v>119.6</v>
      </c>
      <c r="AJ187" s="366">
        <v>92.1</v>
      </c>
      <c r="AK187" s="366">
        <v>101.3</v>
      </c>
      <c r="AL187" s="366">
        <v>108.2</v>
      </c>
      <c r="AM187" s="366">
        <v>81.099999999999994</v>
      </c>
      <c r="AN187" s="366">
        <v>78.8</v>
      </c>
      <c r="AO187" s="366">
        <v>69</v>
      </c>
      <c r="AP187" s="366">
        <v>81.599999999999994</v>
      </c>
      <c r="AQ187" s="366">
        <v>147.19999999999999</v>
      </c>
      <c r="AR187" s="366">
        <v>151</v>
      </c>
      <c r="AS187" s="366">
        <v>79.599999999999994</v>
      </c>
    </row>
    <row r="188" spans="1:47" s="50" customFormat="1" ht="12" x14ac:dyDescent="0.15">
      <c r="A188" s="329"/>
      <c r="B188" s="341"/>
      <c r="C188" s="329" t="s">
        <v>281</v>
      </c>
      <c r="D188" s="355">
        <v>120.6</v>
      </c>
      <c r="E188" s="332">
        <v>120.6</v>
      </c>
      <c r="F188" s="332">
        <v>104.8</v>
      </c>
      <c r="G188" s="332">
        <v>82.2</v>
      </c>
      <c r="H188" s="332">
        <v>107.4</v>
      </c>
      <c r="I188" s="332">
        <v>102</v>
      </c>
      <c r="J188" s="332">
        <v>170.8</v>
      </c>
      <c r="K188" s="332">
        <v>93.8</v>
      </c>
      <c r="L188" s="332">
        <v>410</v>
      </c>
      <c r="M188" s="332">
        <v>134</v>
      </c>
      <c r="N188" s="332">
        <v>115</v>
      </c>
      <c r="O188" s="332">
        <v>80.599999999999994</v>
      </c>
      <c r="P188" s="332">
        <v>85.5</v>
      </c>
      <c r="Q188" s="332">
        <v>8.8000000000000007</v>
      </c>
      <c r="R188" s="332">
        <v>85.9</v>
      </c>
      <c r="S188" s="332">
        <v>103.4</v>
      </c>
      <c r="T188" s="332">
        <v>80.5</v>
      </c>
      <c r="U188" s="332">
        <v>88.8</v>
      </c>
      <c r="V188" s="332">
        <v>88.4</v>
      </c>
      <c r="W188" s="332">
        <v>101.9</v>
      </c>
      <c r="X188" s="332">
        <v>59</v>
      </c>
      <c r="Y188" s="332">
        <v>106.3</v>
      </c>
      <c r="Z188" s="332">
        <v>63</v>
      </c>
      <c r="AA188" s="332">
        <v>101.1</v>
      </c>
      <c r="AB188" s="332">
        <v>116.1</v>
      </c>
      <c r="AC188" s="332">
        <v>110.2</v>
      </c>
      <c r="AD188" s="332">
        <v>120.1</v>
      </c>
      <c r="AE188" s="332"/>
      <c r="AF188" s="332"/>
      <c r="AG188" s="341"/>
      <c r="AH188" s="329" t="s">
        <v>281</v>
      </c>
      <c r="AI188" s="332">
        <f t="shared" si="33"/>
        <v>120.6</v>
      </c>
      <c r="AJ188" s="366">
        <v>90</v>
      </c>
      <c r="AK188" s="366">
        <v>100.6</v>
      </c>
      <c r="AL188" s="366">
        <v>108.2</v>
      </c>
      <c r="AM188" s="366">
        <v>81.5</v>
      </c>
      <c r="AN188" s="366">
        <v>77.7</v>
      </c>
      <c r="AO188" s="366">
        <v>70.5</v>
      </c>
      <c r="AP188" s="366">
        <v>79.900000000000006</v>
      </c>
      <c r="AQ188" s="366">
        <v>150.80000000000001</v>
      </c>
      <c r="AR188" s="366">
        <v>155</v>
      </c>
      <c r="AS188" s="366">
        <v>78</v>
      </c>
    </row>
    <row r="189" spans="1:47" s="50" customFormat="1" ht="12" x14ac:dyDescent="0.15">
      <c r="A189" s="329"/>
      <c r="B189" s="341"/>
      <c r="C189" s="329" t="s">
        <v>282</v>
      </c>
      <c r="D189" s="355">
        <v>123.5</v>
      </c>
      <c r="E189" s="332">
        <v>123.6</v>
      </c>
      <c r="F189" s="332">
        <v>102.4</v>
      </c>
      <c r="G189" s="332">
        <v>81.900000000000006</v>
      </c>
      <c r="H189" s="332">
        <v>116.7</v>
      </c>
      <c r="I189" s="332">
        <v>99.9</v>
      </c>
      <c r="J189" s="332">
        <v>180.5</v>
      </c>
      <c r="K189" s="332">
        <v>108.4</v>
      </c>
      <c r="L189" s="332">
        <v>449.8</v>
      </c>
      <c r="M189" s="332">
        <v>119.6</v>
      </c>
      <c r="N189" s="332">
        <v>111.6</v>
      </c>
      <c r="O189" s="332">
        <v>81.3</v>
      </c>
      <c r="P189" s="332">
        <v>83.9</v>
      </c>
      <c r="Q189" s="332">
        <v>8.8000000000000007</v>
      </c>
      <c r="R189" s="332">
        <v>87.2</v>
      </c>
      <c r="S189" s="332">
        <v>103.8</v>
      </c>
      <c r="T189" s="332">
        <v>79.900000000000006</v>
      </c>
      <c r="U189" s="332">
        <v>90.1</v>
      </c>
      <c r="V189" s="332">
        <v>87.2</v>
      </c>
      <c r="W189" s="332">
        <v>101.5</v>
      </c>
      <c r="X189" s="332">
        <v>57.4</v>
      </c>
      <c r="Y189" s="332">
        <v>106.5</v>
      </c>
      <c r="Z189" s="332">
        <v>59.8</v>
      </c>
      <c r="AA189" s="332">
        <v>100.5</v>
      </c>
      <c r="AB189" s="332">
        <v>114.9</v>
      </c>
      <c r="AC189" s="332">
        <v>121.9</v>
      </c>
      <c r="AD189" s="332">
        <v>123.4</v>
      </c>
      <c r="AE189" s="332"/>
      <c r="AF189" s="332"/>
      <c r="AG189" s="341"/>
      <c r="AH189" s="329" t="s">
        <v>282</v>
      </c>
      <c r="AI189" s="332">
        <f t="shared" si="33"/>
        <v>123.5</v>
      </c>
      <c r="AJ189" s="366">
        <v>94.2</v>
      </c>
      <c r="AK189" s="366">
        <v>105.4</v>
      </c>
      <c r="AL189" s="366">
        <v>112.9</v>
      </c>
      <c r="AM189" s="366">
        <v>86.8</v>
      </c>
      <c r="AN189" s="366">
        <v>80.7</v>
      </c>
      <c r="AO189" s="366">
        <v>83.5</v>
      </c>
      <c r="AP189" s="366">
        <v>80.599999999999994</v>
      </c>
      <c r="AQ189" s="366">
        <v>152.5</v>
      </c>
      <c r="AR189" s="366">
        <v>156.80000000000001</v>
      </c>
      <c r="AS189" s="366">
        <v>78.900000000000006</v>
      </c>
    </row>
    <row r="190" spans="1:47" s="50" customFormat="1" ht="12" x14ac:dyDescent="0.15">
      <c r="A190" s="329"/>
      <c r="B190" s="341"/>
      <c r="C190" s="329" t="s">
        <v>283</v>
      </c>
      <c r="D190" s="355">
        <v>124.1</v>
      </c>
      <c r="E190" s="332">
        <v>124.1</v>
      </c>
      <c r="F190" s="332">
        <v>103</v>
      </c>
      <c r="G190" s="332">
        <v>81.599999999999994</v>
      </c>
      <c r="H190" s="332">
        <v>118.9</v>
      </c>
      <c r="I190" s="332">
        <v>95.7</v>
      </c>
      <c r="J190" s="332">
        <v>178.5</v>
      </c>
      <c r="K190" s="332">
        <v>106.4</v>
      </c>
      <c r="L190" s="332">
        <v>475.8</v>
      </c>
      <c r="M190" s="332">
        <v>137.80000000000001</v>
      </c>
      <c r="N190" s="332">
        <v>107.9</v>
      </c>
      <c r="O190" s="332">
        <v>79</v>
      </c>
      <c r="P190" s="332">
        <v>87</v>
      </c>
      <c r="Q190" s="332">
        <v>8.4</v>
      </c>
      <c r="R190" s="332">
        <v>89.4</v>
      </c>
      <c r="S190" s="332">
        <v>103.5</v>
      </c>
      <c r="T190" s="332">
        <v>80.099999999999994</v>
      </c>
      <c r="U190" s="332">
        <v>89.4</v>
      </c>
      <c r="V190" s="332">
        <v>87.1</v>
      </c>
      <c r="W190" s="332">
        <v>103.3</v>
      </c>
      <c r="X190" s="332">
        <v>57.9</v>
      </c>
      <c r="Y190" s="332">
        <v>106</v>
      </c>
      <c r="Z190" s="332">
        <v>50.2</v>
      </c>
      <c r="AA190" s="332">
        <v>103</v>
      </c>
      <c r="AB190" s="332">
        <v>111.9</v>
      </c>
      <c r="AC190" s="332">
        <v>140.69999999999999</v>
      </c>
      <c r="AD190" s="332">
        <v>124.8</v>
      </c>
      <c r="AE190" s="332"/>
      <c r="AF190" s="332"/>
      <c r="AG190" s="342"/>
      <c r="AH190" s="335" t="s">
        <v>283</v>
      </c>
      <c r="AI190" s="332">
        <f t="shared" si="33"/>
        <v>124.1</v>
      </c>
      <c r="AJ190" s="368">
        <v>94.6</v>
      </c>
      <c r="AK190" s="368">
        <v>104.7</v>
      </c>
      <c r="AL190" s="368">
        <v>110</v>
      </c>
      <c r="AM190" s="368">
        <v>90.2</v>
      </c>
      <c r="AN190" s="368">
        <v>82.6</v>
      </c>
      <c r="AO190" s="368">
        <v>84</v>
      </c>
      <c r="AP190" s="368">
        <v>82.2</v>
      </c>
      <c r="AQ190" s="368">
        <v>154.80000000000001</v>
      </c>
      <c r="AR190" s="368">
        <v>158.6</v>
      </c>
      <c r="AS190" s="368">
        <v>78.2</v>
      </c>
    </row>
    <row r="191" spans="1:47" s="50" customFormat="1" x14ac:dyDescent="0.15">
      <c r="A191" s="348"/>
      <c r="B191" s="340" t="s">
        <v>98</v>
      </c>
      <c r="C191" s="326" t="s">
        <v>84</v>
      </c>
      <c r="D191" s="361">
        <v>123.2</v>
      </c>
      <c r="E191" s="334">
        <v>123.2</v>
      </c>
      <c r="F191" s="334">
        <v>106.4</v>
      </c>
      <c r="G191" s="334">
        <v>82.5</v>
      </c>
      <c r="H191" s="334">
        <v>115.9</v>
      </c>
      <c r="I191" s="334">
        <v>105.1</v>
      </c>
      <c r="J191" s="334">
        <v>177.4</v>
      </c>
      <c r="K191" s="334">
        <v>89.9</v>
      </c>
      <c r="L191" s="334">
        <v>453.4</v>
      </c>
      <c r="M191" s="334">
        <v>128.19999999999999</v>
      </c>
      <c r="N191" s="334">
        <v>105.9</v>
      </c>
      <c r="O191" s="334">
        <v>73.8</v>
      </c>
      <c r="P191" s="334">
        <v>85.2</v>
      </c>
      <c r="Q191" s="334">
        <v>8.5</v>
      </c>
      <c r="R191" s="334">
        <v>87.7</v>
      </c>
      <c r="S191" s="334">
        <v>103.3</v>
      </c>
      <c r="T191" s="334">
        <v>76.099999999999994</v>
      </c>
      <c r="U191" s="334">
        <v>91.5</v>
      </c>
      <c r="V191" s="334">
        <v>85.8</v>
      </c>
      <c r="W191" s="334">
        <v>101.9</v>
      </c>
      <c r="X191" s="334">
        <v>52.5</v>
      </c>
      <c r="Y191" s="334">
        <v>107.8</v>
      </c>
      <c r="Z191" s="334">
        <v>52</v>
      </c>
      <c r="AA191" s="334">
        <v>103.4</v>
      </c>
      <c r="AB191" s="334">
        <v>112.9</v>
      </c>
      <c r="AC191" s="334">
        <v>126</v>
      </c>
      <c r="AD191" s="334">
        <v>123.6</v>
      </c>
      <c r="AE191" s="320"/>
      <c r="AF191" s="329"/>
      <c r="AG191" s="340" t="s">
        <v>98</v>
      </c>
      <c r="AH191" s="326" t="s">
        <v>84</v>
      </c>
      <c r="AI191" s="328">
        <v>123.2</v>
      </c>
      <c r="AJ191" s="334">
        <v>93.6</v>
      </c>
      <c r="AK191" s="349">
        <v>101.6</v>
      </c>
      <c r="AL191" s="349">
        <v>107.6</v>
      </c>
      <c r="AM191" s="349">
        <v>82.5</v>
      </c>
      <c r="AN191" s="349">
        <v>83.2</v>
      </c>
      <c r="AO191" s="349">
        <v>79.8</v>
      </c>
      <c r="AP191" s="349">
        <v>83.7</v>
      </c>
      <c r="AQ191" s="349">
        <v>152.80000000000001</v>
      </c>
      <c r="AR191" s="349">
        <v>156.80000000000001</v>
      </c>
      <c r="AS191" s="349">
        <v>78.599999999999994</v>
      </c>
      <c r="AT191" s="116"/>
      <c r="AU191" s="116"/>
    </row>
    <row r="192" spans="1:47" s="50" customFormat="1" x14ac:dyDescent="0.15">
      <c r="A192" s="348"/>
      <c r="B192" s="341"/>
      <c r="C192" s="329" t="s">
        <v>86</v>
      </c>
      <c r="D192" s="360">
        <v>124</v>
      </c>
      <c r="E192" s="331">
        <v>124</v>
      </c>
      <c r="F192" s="331">
        <v>105.7</v>
      </c>
      <c r="G192" s="331">
        <v>84.3</v>
      </c>
      <c r="H192" s="331">
        <v>115.7</v>
      </c>
      <c r="I192" s="331">
        <v>110.8</v>
      </c>
      <c r="J192" s="331">
        <v>175.3</v>
      </c>
      <c r="K192" s="331">
        <v>86.8</v>
      </c>
      <c r="L192" s="331">
        <v>482.2</v>
      </c>
      <c r="M192" s="331">
        <v>133.6</v>
      </c>
      <c r="N192" s="331">
        <v>103.2</v>
      </c>
      <c r="O192" s="331">
        <v>70.8</v>
      </c>
      <c r="P192" s="331">
        <v>85.2</v>
      </c>
      <c r="Q192" s="331">
        <v>9.1</v>
      </c>
      <c r="R192" s="331">
        <v>84</v>
      </c>
      <c r="S192" s="331">
        <v>105.8</v>
      </c>
      <c r="T192" s="331">
        <v>76.3</v>
      </c>
      <c r="U192" s="331">
        <v>90.4</v>
      </c>
      <c r="V192" s="331">
        <v>85.6</v>
      </c>
      <c r="W192" s="331">
        <v>99.6</v>
      </c>
      <c r="X192" s="331">
        <v>50.2</v>
      </c>
      <c r="Y192" s="331">
        <v>105.8</v>
      </c>
      <c r="Z192" s="331">
        <v>57.6</v>
      </c>
      <c r="AA192" s="331">
        <v>102.6</v>
      </c>
      <c r="AB192" s="331">
        <v>120.8</v>
      </c>
      <c r="AC192" s="331">
        <v>93.5</v>
      </c>
      <c r="AD192" s="331">
        <v>122.5</v>
      </c>
      <c r="AE192" s="320"/>
      <c r="AF192" s="329"/>
      <c r="AG192" s="341"/>
      <c r="AH192" s="329" t="s">
        <v>86</v>
      </c>
      <c r="AI192" s="332">
        <v>124</v>
      </c>
      <c r="AJ192" s="331">
        <v>92.8</v>
      </c>
      <c r="AK192" s="344">
        <v>101</v>
      </c>
      <c r="AL192" s="344">
        <v>106.2</v>
      </c>
      <c r="AM192" s="344">
        <v>82.9</v>
      </c>
      <c r="AN192" s="344">
        <v>82.5</v>
      </c>
      <c r="AO192" s="344">
        <v>83.4</v>
      </c>
      <c r="AP192" s="344">
        <v>81.599999999999994</v>
      </c>
      <c r="AQ192" s="344">
        <v>154.19999999999999</v>
      </c>
      <c r="AR192" s="344">
        <v>158.30000000000001</v>
      </c>
      <c r="AS192" s="344">
        <v>81.099999999999994</v>
      </c>
      <c r="AT192" s="116"/>
      <c r="AU192" s="116"/>
    </row>
    <row r="193" spans="1:47" s="50" customFormat="1" x14ac:dyDescent="0.15">
      <c r="A193" s="348"/>
      <c r="B193" s="341"/>
      <c r="C193" s="329" t="s">
        <v>88</v>
      </c>
      <c r="D193" s="360">
        <v>124.2</v>
      </c>
      <c r="E193" s="331">
        <v>124.2</v>
      </c>
      <c r="F193" s="331">
        <v>106.7</v>
      </c>
      <c r="G193" s="331">
        <v>83.2</v>
      </c>
      <c r="H193" s="331">
        <v>109.9</v>
      </c>
      <c r="I193" s="331">
        <v>106.9</v>
      </c>
      <c r="J193" s="331">
        <v>173.4</v>
      </c>
      <c r="K193" s="331">
        <v>96</v>
      </c>
      <c r="L193" s="331">
        <v>499</v>
      </c>
      <c r="M193" s="331">
        <v>133.80000000000001</v>
      </c>
      <c r="N193" s="331">
        <v>95.2</v>
      </c>
      <c r="O193" s="331">
        <v>71.099999999999994</v>
      </c>
      <c r="P193" s="331">
        <v>84.6</v>
      </c>
      <c r="Q193" s="331">
        <v>8.8000000000000007</v>
      </c>
      <c r="R193" s="331">
        <v>88.6</v>
      </c>
      <c r="S193" s="331">
        <v>106.1</v>
      </c>
      <c r="T193" s="331">
        <v>74.900000000000006</v>
      </c>
      <c r="U193" s="331">
        <v>92.4</v>
      </c>
      <c r="V193" s="331">
        <v>87.1</v>
      </c>
      <c r="W193" s="331">
        <v>103</v>
      </c>
      <c r="X193" s="331">
        <v>52.4</v>
      </c>
      <c r="Y193" s="331">
        <v>107.5</v>
      </c>
      <c r="Z193" s="331">
        <v>54.6</v>
      </c>
      <c r="AA193" s="331">
        <v>102.8</v>
      </c>
      <c r="AB193" s="331">
        <v>135.19999999999999</v>
      </c>
      <c r="AC193" s="331">
        <v>125.7</v>
      </c>
      <c r="AD193" s="331">
        <v>124.3</v>
      </c>
      <c r="AE193" s="320"/>
      <c r="AF193" s="329"/>
      <c r="AG193" s="341"/>
      <c r="AH193" s="329" t="s">
        <v>88</v>
      </c>
      <c r="AI193" s="332">
        <v>124.2</v>
      </c>
      <c r="AJ193" s="331">
        <v>96.4</v>
      </c>
      <c r="AK193" s="344">
        <v>104.5</v>
      </c>
      <c r="AL193" s="344">
        <v>109.3</v>
      </c>
      <c r="AM193" s="344">
        <v>83</v>
      </c>
      <c r="AN193" s="344">
        <v>84.1</v>
      </c>
      <c r="AO193" s="344">
        <v>86.6</v>
      </c>
      <c r="AP193" s="344">
        <v>83.1</v>
      </c>
      <c r="AQ193" s="344">
        <v>153.80000000000001</v>
      </c>
      <c r="AR193" s="344">
        <v>157.80000000000001</v>
      </c>
      <c r="AS193" s="344">
        <v>85.1</v>
      </c>
      <c r="AT193" s="116"/>
      <c r="AU193" s="116"/>
    </row>
    <row r="194" spans="1:47" s="50" customFormat="1" x14ac:dyDescent="0.15">
      <c r="A194" s="348"/>
      <c r="B194" s="341"/>
      <c r="C194" s="329" t="s">
        <v>278</v>
      </c>
      <c r="D194" s="360">
        <v>126.7</v>
      </c>
      <c r="E194" s="331">
        <v>126.7</v>
      </c>
      <c r="F194" s="331">
        <v>104.7</v>
      </c>
      <c r="G194" s="331">
        <v>81.099999999999994</v>
      </c>
      <c r="H194" s="331">
        <v>108.7</v>
      </c>
      <c r="I194" s="331">
        <v>117.3</v>
      </c>
      <c r="J194" s="331">
        <v>174.7</v>
      </c>
      <c r="K194" s="331">
        <v>104.5</v>
      </c>
      <c r="L194" s="331">
        <v>467.1</v>
      </c>
      <c r="M194" s="331">
        <v>151.30000000000001</v>
      </c>
      <c r="N194" s="331">
        <v>89.4</v>
      </c>
      <c r="O194" s="331">
        <v>71.8</v>
      </c>
      <c r="P194" s="331">
        <v>89.5</v>
      </c>
      <c r="Q194" s="331">
        <v>9.1</v>
      </c>
      <c r="R194" s="331">
        <v>85.9</v>
      </c>
      <c r="S194" s="331">
        <v>101.5</v>
      </c>
      <c r="T194" s="331">
        <v>66.400000000000006</v>
      </c>
      <c r="U194" s="331">
        <v>96.4</v>
      </c>
      <c r="V194" s="331">
        <v>87.4</v>
      </c>
      <c r="W194" s="331">
        <v>104.7</v>
      </c>
      <c r="X194" s="331">
        <v>53.5</v>
      </c>
      <c r="Y194" s="331">
        <v>107</v>
      </c>
      <c r="Z194" s="331">
        <v>55</v>
      </c>
      <c r="AA194" s="331">
        <v>101.9</v>
      </c>
      <c r="AB194" s="331">
        <v>115.8</v>
      </c>
      <c r="AC194" s="331">
        <v>129.80000000000001</v>
      </c>
      <c r="AD194" s="331">
        <v>126.8</v>
      </c>
      <c r="AE194" s="320"/>
      <c r="AF194" s="329"/>
      <c r="AG194" s="341"/>
      <c r="AH194" s="329" t="s">
        <v>278</v>
      </c>
      <c r="AI194" s="332">
        <v>126.7</v>
      </c>
      <c r="AJ194" s="331">
        <v>99.7</v>
      </c>
      <c r="AK194" s="344">
        <v>108.9</v>
      </c>
      <c r="AL194" s="344">
        <v>119.8</v>
      </c>
      <c r="AM194" s="344">
        <v>79.900000000000006</v>
      </c>
      <c r="AN194" s="344">
        <v>88.6</v>
      </c>
      <c r="AO194" s="344">
        <v>92.8</v>
      </c>
      <c r="AP194" s="344">
        <v>87.8</v>
      </c>
      <c r="AQ194" s="344">
        <v>150.6</v>
      </c>
      <c r="AR194" s="344">
        <v>154.5</v>
      </c>
      <c r="AS194" s="344">
        <v>80.8</v>
      </c>
      <c r="AT194" s="116"/>
      <c r="AU194" s="116"/>
    </row>
    <row r="195" spans="1:47" s="50" customFormat="1" x14ac:dyDescent="0.15">
      <c r="A195" s="348"/>
      <c r="B195" s="341"/>
      <c r="C195" s="329" t="s">
        <v>279</v>
      </c>
      <c r="D195" s="360">
        <v>128.69999999999999</v>
      </c>
      <c r="E195" s="331">
        <v>128.69999999999999</v>
      </c>
      <c r="F195" s="331">
        <v>106</v>
      </c>
      <c r="G195" s="331">
        <v>84.5</v>
      </c>
      <c r="H195" s="331">
        <v>109.4</v>
      </c>
      <c r="I195" s="331">
        <v>126.6</v>
      </c>
      <c r="J195" s="331">
        <v>173.3</v>
      </c>
      <c r="K195" s="331">
        <v>96.7</v>
      </c>
      <c r="L195" s="331">
        <v>455.2</v>
      </c>
      <c r="M195" s="331">
        <v>128.30000000000001</v>
      </c>
      <c r="N195" s="331">
        <v>82.9</v>
      </c>
      <c r="O195" s="331">
        <v>69.8</v>
      </c>
      <c r="P195" s="331">
        <v>105.3</v>
      </c>
      <c r="Q195" s="331">
        <v>10.199999999999999</v>
      </c>
      <c r="R195" s="331">
        <v>86.3</v>
      </c>
      <c r="S195" s="331">
        <v>105.9</v>
      </c>
      <c r="T195" s="331">
        <v>73.5</v>
      </c>
      <c r="U195" s="331">
        <v>97.1</v>
      </c>
      <c r="V195" s="331">
        <v>89.9</v>
      </c>
      <c r="W195" s="331">
        <v>103.3</v>
      </c>
      <c r="X195" s="331">
        <v>56.4</v>
      </c>
      <c r="Y195" s="331">
        <v>106.9</v>
      </c>
      <c r="Z195" s="331">
        <v>65.7</v>
      </c>
      <c r="AA195" s="331">
        <v>109.7</v>
      </c>
      <c r="AB195" s="331">
        <v>120.4</v>
      </c>
      <c r="AC195" s="331">
        <v>131</v>
      </c>
      <c r="AD195" s="331">
        <v>128.69999999999999</v>
      </c>
      <c r="AE195" s="320"/>
      <c r="AF195" s="329"/>
      <c r="AG195" s="341"/>
      <c r="AH195" s="329" t="s">
        <v>279</v>
      </c>
      <c r="AI195" s="332">
        <v>128.69999999999999</v>
      </c>
      <c r="AJ195" s="331">
        <v>102</v>
      </c>
      <c r="AK195" s="344">
        <v>110.1</v>
      </c>
      <c r="AL195" s="344">
        <v>120.1</v>
      </c>
      <c r="AM195" s="344">
        <v>82.9</v>
      </c>
      <c r="AN195" s="344">
        <v>92.6</v>
      </c>
      <c r="AO195" s="344">
        <v>85</v>
      </c>
      <c r="AP195" s="344">
        <v>95.9</v>
      </c>
      <c r="AQ195" s="344">
        <v>156.1</v>
      </c>
      <c r="AR195" s="344">
        <v>159.5</v>
      </c>
      <c r="AS195" s="344">
        <v>80.7</v>
      </c>
      <c r="AT195" s="116"/>
      <c r="AU195" s="116"/>
    </row>
    <row r="196" spans="1:47" s="50" customFormat="1" x14ac:dyDescent="0.15">
      <c r="A196" s="348"/>
      <c r="B196" s="341"/>
      <c r="C196" s="329" t="s">
        <v>280</v>
      </c>
      <c r="D196" s="360">
        <v>136.6</v>
      </c>
      <c r="E196" s="331">
        <v>136.6</v>
      </c>
      <c r="F196" s="331">
        <v>110.2</v>
      </c>
      <c r="G196" s="331">
        <v>83.7</v>
      </c>
      <c r="H196" s="331">
        <v>113.5</v>
      </c>
      <c r="I196" s="331">
        <v>146.6</v>
      </c>
      <c r="J196" s="331">
        <v>179.8</v>
      </c>
      <c r="K196" s="331">
        <v>112.8</v>
      </c>
      <c r="L196" s="331">
        <v>496</v>
      </c>
      <c r="M196" s="331">
        <v>136.9</v>
      </c>
      <c r="N196" s="331">
        <v>100.5</v>
      </c>
      <c r="O196" s="331">
        <v>69.900000000000006</v>
      </c>
      <c r="P196" s="331">
        <v>88.3</v>
      </c>
      <c r="Q196" s="331">
        <v>9.5</v>
      </c>
      <c r="R196" s="331">
        <v>86.3</v>
      </c>
      <c r="S196" s="331">
        <v>104.2</v>
      </c>
      <c r="T196" s="331">
        <v>74.400000000000006</v>
      </c>
      <c r="U196" s="331">
        <v>95.8</v>
      </c>
      <c r="V196" s="331">
        <v>87</v>
      </c>
      <c r="W196" s="331">
        <v>103.7</v>
      </c>
      <c r="X196" s="331">
        <v>51.4</v>
      </c>
      <c r="Y196" s="331">
        <v>104.9</v>
      </c>
      <c r="Z196" s="331">
        <v>54.7</v>
      </c>
      <c r="AA196" s="331">
        <v>103.2</v>
      </c>
      <c r="AB196" s="331">
        <v>120.5</v>
      </c>
      <c r="AC196" s="331">
        <v>127.1</v>
      </c>
      <c r="AD196" s="331">
        <v>135.80000000000001</v>
      </c>
      <c r="AE196" s="320"/>
      <c r="AF196" s="329"/>
      <c r="AG196" s="341"/>
      <c r="AH196" s="329" t="s">
        <v>280</v>
      </c>
      <c r="AI196" s="332">
        <v>136.6</v>
      </c>
      <c r="AJ196" s="331">
        <v>111.3</v>
      </c>
      <c r="AK196" s="344">
        <v>135.4</v>
      </c>
      <c r="AL196" s="344">
        <v>154.4</v>
      </c>
      <c r="AM196" s="344">
        <v>82.2</v>
      </c>
      <c r="AN196" s="344">
        <v>83.5</v>
      </c>
      <c r="AO196" s="344">
        <v>77.599999999999994</v>
      </c>
      <c r="AP196" s="344">
        <v>84.9</v>
      </c>
      <c r="AQ196" s="344">
        <v>161.6</v>
      </c>
      <c r="AR196" s="344">
        <v>166</v>
      </c>
      <c r="AS196" s="344">
        <v>82.5</v>
      </c>
      <c r="AT196" s="116"/>
      <c r="AU196" s="116"/>
    </row>
    <row r="197" spans="1:47" s="50" customFormat="1" x14ac:dyDescent="0.15">
      <c r="A197" s="348"/>
      <c r="B197" s="341"/>
      <c r="C197" s="329" t="s">
        <v>92</v>
      </c>
      <c r="D197" s="360">
        <v>131.1</v>
      </c>
      <c r="E197" s="331">
        <v>131.1</v>
      </c>
      <c r="F197" s="331">
        <v>108</v>
      </c>
      <c r="G197" s="331">
        <v>86.8</v>
      </c>
      <c r="H197" s="331">
        <v>117.7</v>
      </c>
      <c r="I197" s="331">
        <v>130.80000000000001</v>
      </c>
      <c r="J197" s="331">
        <v>179.3</v>
      </c>
      <c r="K197" s="331">
        <v>87.6</v>
      </c>
      <c r="L197" s="331">
        <v>519.4</v>
      </c>
      <c r="M197" s="331">
        <v>136.9</v>
      </c>
      <c r="N197" s="331">
        <v>93.5</v>
      </c>
      <c r="O197" s="331">
        <v>73.2</v>
      </c>
      <c r="P197" s="331">
        <v>86.1</v>
      </c>
      <c r="Q197" s="331">
        <v>10.199999999999999</v>
      </c>
      <c r="R197" s="331">
        <v>84.6</v>
      </c>
      <c r="S197" s="331">
        <v>103.7</v>
      </c>
      <c r="T197" s="331">
        <v>68.7</v>
      </c>
      <c r="U197" s="331">
        <v>97.2</v>
      </c>
      <c r="V197" s="331">
        <v>85</v>
      </c>
      <c r="W197" s="331">
        <v>104.7</v>
      </c>
      <c r="X197" s="331">
        <v>52.7</v>
      </c>
      <c r="Y197" s="331">
        <v>104.1</v>
      </c>
      <c r="Z197" s="331">
        <v>50.3</v>
      </c>
      <c r="AA197" s="331">
        <v>98.9</v>
      </c>
      <c r="AB197" s="331">
        <v>120.6</v>
      </c>
      <c r="AC197" s="331">
        <v>91.7</v>
      </c>
      <c r="AD197" s="331">
        <v>129.30000000000001</v>
      </c>
      <c r="AE197" s="320"/>
      <c r="AF197" s="329"/>
      <c r="AG197" s="341"/>
      <c r="AH197" s="329" t="s">
        <v>92</v>
      </c>
      <c r="AI197" s="332">
        <v>131.1</v>
      </c>
      <c r="AJ197" s="331">
        <v>101.9</v>
      </c>
      <c r="AK197" s="344">
        <v>109.7</v>
      </c>
      <c r="AL197" s="344">
        <v>119.3</v>
      </c>
      <c r="AM197" s="344">
        <v>82.6</v>
      </c>
      <c r="AN197" s="344">
        <v>82.8</v>
      </c>
      <c r="AO197" s="344">
        <v>75</v>
      </c>
      <c r="AP197" s="344">
        <v>85.1</v>
      </c>
      <c r="AQ197" s="344">
        <v>162.80000000000001</v>
      </c>
      <c r="AR197" s="344">
        <v>167.4</v>
      </c>
      <c r="AS197" s="344">
        <v>79.099999999999994</v>
      </c>
      <c r="AT197" s="116"/>
      <c r="AU197" s="116"/>
    </row>
    <row r="198" spans="1:47" s="50" customFormat="1" x14ac:dyDescent="0.15">
      <c r="A198" s="348"/>
      <c r="B198" s="341"/>
      <c r="C198" s="329" t="s">
        <v>93</v>
      </c>
      <c r="D198" s="360">
        <v>136.69999999999999</v>
      </c>
      <c r="E198" s="331">
        <v>136.69999999999999</v>
      </c>
      <c r="F198" s="331">
        <v>110.9</v>
      </c>
      <c r="G198" s="331">
        <v>86.5</v>
      </c>
      <c r="H198" s="331">
        <v>117.3</v>
      </c>
      <c r="I198" s="331">
        <v>138.1</v>
      </c>
      <c r="J198" s="331">
        <v>186.9</v>
      </c>
      <c r="K198" s="331">
        <v>92.8</v>
      </c>
      <c r="L198" s="331">
        <v>527</v>
      </c>
      <c r="M198" s="331">
        <v>123.5</v>
      </c>
      <c r="N198" s="331">
        <v>87.2</v>
      </c>
      <c r="O198" s="331">
        <v>71.400000000000006</v>
      </c>
      <c r="P198" s="331">
        <v>86.8</v>
      </c>
      <c r="Q198" s="331">
        <v>10.5</v>
      </c>
      <c r="R198" s="331">
        <v>83.9</v>
      </c>
      <c r="S198" s="331">
        <v>105.9</v>
      </c>
      <c r="T198" s="331">
        <v>77.099999999999994</v>
      </c>
      <c r="U198" s="331">
        <v>97.6</v>
      </c>
      <c r="V198" s="331">
        <v>85.5</v>
      </c>
      <c r="W198" s="331">
        <v>104.5</v>
      </c>
      <c r="X198" s="331">
        <v>52.8</v>
      </c>
      <c r="Y198" s="331">
        <v>104.9</v>
      </c>
      <c r="Z198" s="331">
        <v>50.9</v>
      </c>
      <c r="AA198" s="331">
        <v>98.9</v>
      </c>
      <c r="AB198" s="331">
        <v>126</v>
      </c>
      <c r="AC198" s="331">
        <v>126.7</v>
      </c>
      <c r="AD198" s="331">
        <v>135.5</v>
      </c>
      <c r="AE198" s="320"/>
      <c r="AF198" s="329"/>
      <c r="AG198" s="341"/>
      <c r="AH198" s="329" t="s">
        <v>93</v>
      </c>
      <c r="AI198" s="332">
        <v>136.69999999999999</v>
      </c>
      <c r="AJ198" s="331">
        <v>103.3</v>
      </c>
      <c r="AK198" s="344">
        <v>118</v>
      </c>
      <c r="AL198" s="344">
        <v>129</v>
      </c>
      <c r="AM198" s="344">
        <v>81.900000000000006</v>
      </c>
      <c r="AN198" s="344">
        <v>82.6</v>
      </c>
      <c r="AO198" s="344">
        <v>74.099999999999994</v>
      </c>
      <c r="AP198" s="344">
        <v>86.1</v>
      </c>
      <c r="AQ198" s="344">
        <v>165.5</v>
      </c>
      <c r="AR198" s="344">
        <v>169.8</v>
      </c>
      <c r="AS198" s="344">
        <v>85.4</v>
      </c>
      <c r="AT198" s="116"/>
      <c r="AU198" s="116"/>
    </row>
    <row r="199" spans="1:47" s="50" customFormat="1" x14ac:dyDescent="0.15">
      <c r="A199" s="348"/>
      <c r="B199" s="341"/>
      <c r="C199" s="329" t="s">
        <v>94</v>
      </c>
      <c r="D199" s="360">
        <v>135.6</v>
      </c>
      <c r="E199" s="331">
        <v>135.6</v>
      </c>
      <c r="F199" s="331">
        <v>109.4</v>
      </c>
      <c r="G199" s="331">
        <v>85</v>
      </c>
      <c r="H199" s="331">
        <v>119</v>
      </c>
      <c r="I199" s="331">
        <v>131.1</v>
      </c>
      <c r="J199" s="331">
        <v>184.3</v>
      </c>
      <c r="K199" s="331">
        <v>80.900000000000006</v>
      </c>
      <c r="L199" s="331">
        <v>534</v>
      </c>
      <c r="M199" s="331">
        <v>147.5</v>
      </c>
      <c r="N199" s="331">
        <v>87.5</v>
      </c>
      <c r="O199" s="331">
        <v>73.8</v>
      </c>
      <c r="P199" s="331">
        <v>91.2</v>
      </c>
      <c r="Q199" s="331">
        <v>10.3</v>
      </c>
      <c r="R199" s="331">
        <v>89.5</v>
      </c>
      <c r="S199" s="331">
        <v>107</v>
      </c>
      <c r="T199" s="331">
        <v>76.7</v>
      </c>
      <c r="U199" s="331">
        <v>93.5</v>
      </c>
      <c r="V199" s="331">
        <v>85.4</v>
      </c>
      <c r="W199" s="331">
        <v>103.1</v>
      </c>
      <c r="X199" s="331">
        <v>53.5</v>
      </c>
      <c r="Y199" s="331">
        <v>103.4</v>
      </c>
      <c r="Z199" s="331">
        <v>57.4</v>
      </c>
      <c r="AA199" s="331">
        <v>94.1</v>
      </c>
      <c r="AB199" s="331">
        <v>124.6</v>
      </c>
      <c r="AC199" s="331">
        <v>111.3</v>
      </c>
      <c r="AD199" s="331">
        <v>133.9</v>
      </c>
      <c r="AE199" s="320"/>
      <c r="AF199" s="329"/>
      <c r="AG199" s="341"/>
      <c r="AH199" s="329" t="s">
        <v>94</v>
      </c>
      <c r="AI199" s="332">
        <v>135.6</v>
      </c>
      <c r="AJ199" s="331">
        <v>99.4</v>
      </c>
      <c r="AK199" s="344">
        <v>112.2</v>
      </c>
      <c r="AL199" s="344">
        <v>120.9</v>
      </c>
      <c r="AM199" s="344">
        <v>84.2</v>
      </c>
      <c r="AN199" s="344">
        <v>81.7</v>
      </c>
      <c r="AO199" s="344">
        <v>65.5</v>
      </c>
      <c r="AP199" s="344">
        <v>86.1</v>
      </c>
      <c r="AQ199" s="344">
        <v>173.1</v>
      </c>
      <c r="AR199" s="344">
        <v>178.1</v>
      </c>
      <c r="AS199" s="344">
        <v>82.9</v>
      </c>
      <c r="AT199" s="116"/>
      <c r="AU199" s="116"/>
    </row>
    <row r="200" spans="1:47" s="50" customFormat="1" x14ac:dyDescent="0.15">
      <c r="A200" s="348"/>
      <c r="B200" s="341"/>
      <c r="C200" s="329" t="s">
        <v>281</v>
      </c>
      <c r="D200" s="360">
        <v>131.4</v>
      </c>
      <c r="E200" s="331">
        <v>131.4</v>
      </c>
      <c r="F200" s="331">
        <v>111</v>
      </c>
      <c r="G200" s="331">
        <v>87.7</v>
      </c>
      <c r="H200" s="331">
        <v>116.1</v>
      </c>
      <c r="I200" s="331">
        <v>119.6</v>
      </c>
      <c r="J200" s="331">
        <v>180.9</v>
      </c>
      <c r="K200" s="331">
        <v>82.5</v>
      </c>
      <c r="L200" s="331">
        <v>497.2</v>
      </c>
      <c r="M200" s="331">
        <v>148.5</v>
      </c>
      <c r="N200" s="331">
        <v>86.7</v>
      </c>
      <c r="O200" s="331">
        <v>76.8</v>
      </c>
      <c r="P200" s="331">
        <v>89.1</v>
      </c>
      <c r="Q200" s="331">
        <v>9.3000000000000007</v>
      </c>
      <c r="R200" s="331">
        <v>86.8</v>
      </c>
      <c r="S200" s="331">
        <v>106.8</v>
      </c>
      <c r="T200" s="331">
        <v>78.8</v>
      </c>
      <c r="U200" s="331">
        <v>95.1</v>
      </c>
      <c r="V200" s="331">
        <v>85.3</v>
      </c>
      <c r="W200" s="331">
        <v>103.7</v>
      </c>
      <c r="X200" s="331">
        <v>49.5</v>
      </c>
      <c r="Y200" s="331">
        <v>106.6</v>
      </c>
      <c r="Z200" s="331">
        <v>53.3</v>
      </c>
      <c r="AA200" s="331">
        <v>96.3</v>
      </c>
      <c r="AB200" s="331">
        <v>120.7</v>
      </c>
      <c r="AC200" s="331">
        <v>124.6</v>
      </c>
      <c r="AD200" s="331">
        <v>130.9</v>
      </c>
      <c r="AE200" s="320"/>
      <c r="AF200" s="329"/>
      <c r="AG200" s="341"/>
      <c r="AH200" s="329" t="s">
        <v>281</v>
      </c>
      <c r="AI200" s="332">
        <v>131.4</v>
      </c>
      <c r="AJ200" s="331">
        <v>96.2</v>
      </c>
      <c r="AK200" s="344">
        <v>107.7</v>
      </c>
      <c r="AL200" s="344">
        <v>116.7</v>
      </c>
      <c r="AM200" s="344">
        <v>83</v>
      </c>
      <c r="AN200" s="344">
        <v>82.9</v>
      </c>
      <c r="AO200" s="344">
        <v>72.8</v>
      </c>
      <c r="AP200" s="344">
        <v>85.6</v>
      </c>
      <c r="AQ200" s="344">
        <v>165.2</v>
      </c>
      <c r="AR200" s="344">
        <v>169.9</v>
      </c>
      <c r="AS200" s="344">
        <v>80.7</v>
      </c>
      <c r="AT200" s="116"/>
      <c r="AU200" s="116"/>
    </row>
    <row r="201" spans="1:47" s="50" customFormat="1" x14ac:dyDescent="0.15">
      <c r="A201" s="348"/>
      <c r="B201" s="341"/>
      <c r="C201" s="329" t="s">
        <v>282</v>
      </c>
      <c r="D201" s="360">
        <v>133.6</v>
      </c>
      <c r="E201" s="331">
        <v>133.6</v>
      </c>
      <c r="F201" s="331">
        <v>114.4</v>
      </c>
      <c r="G201" s="331">
        <v>85.2</v>
      </c>
      <c r="H201" s="331">
        <v>117</v>
      </c>
      <c r="I201" s="331">
        <v>116.3</v>
      </c>
      <c r="J201" s="331">
        <v>182</v>
      </c>
      <c r="K201" s="331">
        <v>85.3</v>
      </c>
      <c r="L201" s="331">
        <v>540.70000000000005</v>
      </c>
      <c r="M201" s="331">
        <v>149.4</v>
      </c>
      <c r="N201" s="331">
        <v>91.9</v>
      </c>
      <c r="O201" s="331">
        <v>76.2</v>
      </c>
      <c r="P201" s="331">
        <v>87.3</v>
      </c>
      <c r="Q201" s="331">
        <v>9.1</v>
      </c>
      <c r="R201" s="331">
        <v>85.9</v>
      </c>
      <c r="S201" s="331">
        <v>107.8</v>
      </c>
      <c r="T201" s="331">
        <v>78.599999999999994</v>
      </c>
      <c r="U201" s="331">
        <v>95.6</v>
      </c>
      <c r="V201" s="331">
        <v>85.9</v>
      </c>
      <c r="W201" s="331">
        <v>104.4</v>
      </c>
      <c r="X201" s="331">
        <v>50.8</v>
      </c>
      <c r="Y201" s="331">
        <v>106.3</v>
      </c>
      <c r="Z201" s="331">
        <v>59.5</v>
      </c>
      <c r="AA201" s="331">
        <v>97.9</v>
      </c>
      <c r="AB201" s="331">
        <v>121.8</v>
      </c>
      <c r="AC201" s="331">
        <v>129.9</v>
      </c>
      <c r="AD201" s="331">
        <v>133.30000000000001</v>
      </c>
      <c r="AE201" s="320"/>
      <c r="AF201" s="329"/>
      <c r="AG201" s="341"/>
      <c r="AH201" s="329" t="s">
        <v>282</v>
      </c>
      <c r="AI201" s="332">
        <v>133.6</v>
      </c>
      <c r="AJ201" s="331">
        <v>97.6</v>
      </c>
      <c r="AK201" s="344">
        <v>109.6</v>
      </c>
      <c r="AL201" s="344">
        <v>118.7</v>
      </c>
      <c r="AM201" s="344">
        <v>84.1</v>
      </c>
      <c r="AN201" s="344">
        <v>83.6</v>
      </c>
      <c r="AO201" s="344">
        <v>73.099999999999994</v>
      </c>
      <c r="AP201" s="344">
        <v>86.2</v>
      </c>
      <c r="AQ201" s="344">
        <v>168.7</v>
      </c>
      <c r="AR201" s="344">
        <v>173.8</v>
      </c>
      <c r="AS201" s="344">
        <v>80.099999999999994</v>
      </c>
      <c r="AT201" s="116"/>
      <c r="AU201" s="116"/>
    </row>
    <row r="202" spans="1:47" s="50" customFormat="1" x14ac:dyDescent="0.15">
      <c r="A202" s="348"/>
      <c r="B202" s="342"/>
      <c r="C202" s="335" t="s">
        <v>283</v>
      </c>
      <c r="D202" s="362">
        <v>133.69999999999999</v>
      </c>
      <c r="E202" s="337">
        <v>133.69999999999999</v>
      </c>
      <c r="F202" s="337">
        <v>113.9</v>
      </c>
      <c r="G202" s="337">
        <v>87.8</v>
      </c>
      <c r="H202" s="337">
        <v>119.4</v>
      </c>
      <c r="I202" s="337">
        <v>122.9</v>
      </c>
      <c r="J202" s="337">
        <v>179.5</v>
      </c>
      <c r="K202" s="337">
        <v>78.099999999999994</v>
      </c>
      <c r="L202" s="337">
        <v>553.5</v>
      </c>
      <c r="M202" s="337">
        <v>145</v>
      </c>
      <c r="N202" s="337">
        <v>92.2</v>
      </c>
      <c r="O202" s="337">
        <v>78.7</v>
      </c>
      <c r="P202" s="337">
        <v>91.3</v>
      </c>
      <c r="Q202" s="337">
        <v>8.6999999999999993</v>
      </c>
      <c r="R202" s="337">
        <v>87.1</v>
      </c>
      <c r="S202" s="337">
        <v>107.3</v>
      </c>
      <c r="T202" s="337">
        <v>78.599999999999994</v>
      </c>
      <c r="U202" s="337">
        <v>95</v>
      </c>
      <c r="V202" s="337">
        <v>87.6</v>
      </c>
      <c r="W202" s="337">
        <v>106.5</v>
      </c>
      <c r="X202" s="337">
        <v>52.6</v>
      </c>
      <c r="Y202" s="337">
        <v>104.4</v>
      </c>
      <c r="Z202" s="337">
        <v>61.8</v>
      </c>
      <c r="AA202" s="337">
        <v>97.1</v>
      </c>
      <c r="AB202" s="337">
        <v>117.4</v>
      </c>
      <c r="AC202" s="337">
        <v>121.4</v>
      </c>
      <c r="AD202" s="337">
        <v>132.5</v>
      </c>
      <c r="AE202" s="320"/>
      <c r="AF202" s="329"/>
      <c r="AG202" s="342"/>
      <c r="AH202" s="335" t="s">
        <v>283</v>
      </c>
      <c r="AI202" s="338">
        <v>133.69999999999999</v>
      </c>
      <c r="AJ202" s="337">
        <v>98.4</v>
      </c>
      <c r="AK202" s="346">
        <v>113</v>
      </c>
      <c r="AL202" s="346">
        <v>121.6</v>
      </c>
      <c r="AM202" s="346">
        <v>88</v>
      </c>
      <c r="AN202" s="346">
        <v>81.3</v>
      </c>
      <c r="AO202" s="346">
        <v>56</v>
      </c>
      <c r="AP202" s="346">
        <v>87.1</v>
      </c>
      <c r="AQ202" s="346">
        <v>169.5</v>
      </c>
      <c r="AR202" s="346">
        <v>174.6</v>
      </c>
      <c r="AS202" s="346">
        <v>77.599999999999994</v>
      </c>
      <c r="AT202" s="116"/>
      <c r="AU202" s="116"/>
    </row>
    <row r="203" spans="1:47" s="50" customFormat="1" x14ac:dyDescent="0.15">
      <c r="A203" s="329"/>
      <c r="B203" s="340" t="s">
        <v>99</v>
      </c>
      <c r="C203" s="326" t="s">
        <v>84</v>
      </c>
      <c r="D203" s="360">
        <v>129.1</v>
      </c>
      <c r="E203" s="331">
        <v>129.19999999999999</v>
      </c>
      <c r="F203" s="331">
        <v>114.7</v>
      </c>
      <c r="G203" s="331">
        <v>85.8</v>
      </c>
      <c r="H203" s="331">
        <v>115.9</v>
      </c>
      <c r="I203" s="331">
        <v>121.7</v>
      </c>
      <c r="J203" s="331">
        <v>190.9</v>
      </c>
      <c r="K203" s="331">
        <v>81.7</v>
      </c>
      <c r="L203" s="331">
        <v>470.4</v>
      </c>
      <c r="M203" s="331">
        <v>130.80000000000001</v>
      </c>
      <c r="N203" s="331">
        <v>86</v>
      </c>
      <c r="O203" s="331">
        <v>70.5</v>
      </c>
      <c r="P203" s="331">
        <v>86.5</v>
      </c>
      <c r="Q203" s="331">
        <v>8.1999999999999993</v>
      </c>
      <c r="R203" s="331">
        <v>88.3</v>
      </c>
      <c r="S203" s="331">
        <v>110.3</v>
      </c>
      <c r="T203" s="331">
        <v>80.8</v>
      </c>
      <c r="U203" s="331">
        <v>94.1</v>
      </c>
      <c r="V203" s="331">
        <v>81.5</v>
      </c>
      <c r="W203" s="331">
        <v>100</v>
      </c>
      <c r="X203" s="331">
        <v>55.2</v>
      </c>
      <c r="Y203" s="331">
        <v>108.4</v>
      </c>
      <c r="Z203" s="331">
        <v>29.9</v>
      </c>
      <c r="AA203" s="331">
        <v>96.3</v>
      </c>
      <c r="AB203" s="331">
        <v>114.8</v>
      </c>
      <c r="AC203" s="331">
        <v>123.4</v>
      </c>
      <c r="AD203" s="331">
        <v>128.9</v>
      </c>
      <c r="AE203" s="320"/>
      <c r="AF203" s="329"/>
      <c r="AG203" s="340" t="s">
        <v>99</v>
      </c>
      <c r="AH203" s="326" t="s">
        <v>84</v>
      </c>
      <c r="AI203" s="331">
        <f t="shared" ref="AI203:AI214" si="34">D203</f>
        <v>129.1</v>
      </c>
      <c r="AJ203" s="331">
        <v>96.8</v>
      </c>
      <c r="AK203" s="344">
        <v>109.3</v>
      </c>
      <c r="AL203" s="344">
        <v>117.7</v>
      </c>
      <c r="AM203" s="344">
        <v>83.6</v>
      </c>
      <c r="AN203" s="344">
        <v>81</v>
      </c>
      <c r="AO203" s="344">
        <v>66.900000000000006</v>
      </c>
      <c r="AP203" s="344">
        <v>84.4</v>
      </c>
      <c r="AQ203" s="344">
        <v>161.19999999999999</v>
      </c>
      <c r="AR203" s="344">
        <v>165.7</v>
      </c>
      <c r="AS203" s="344">
        <v>75</v>
      </c>
      <c r="AT203" s="116"/>
      <c r="AU203" s="116"/>
    </row>
    <row r="204" spans="1:47" s="50" customFormat="1" x14ac:dyDescent="0.15">
      <c r="A204" s="329"/>
      <c r="B204" s="341"/>
      <c r="C204" s="329" t="s">
        <v>86</v>
      </c>
      <c r="D204" s="360">
        <v>132.5</v>
      </c>
      <c r="E204" s="331">
        <v>132.5</v>
      </c>
      <c r="F204" s="331">
        <v>114.6</v>
      </c>
      <c r="G204" s="331">
        <v>86.9</v>
      </c>
      <c r="H204" s="331">
        <v>114.7</v>
      </c>
      <c r="I204" s="331">
        <v>140</v>
      </c>
      <c r="J204" s="331">
        <v>192.3</v>
      </c>
      <c r="K204" s="331">
        <v>82.5</v>
      </c>
      <c r="L204" s="331">
        <v>460.7</v>
      </c>
      <c r="M204" s="331">
        <v>142.6</v>
      </c>
      <c r="N204" s="331">
        <v>98.5</v>
      </c>
      <c r="O204" s="331">
        <v>68.7</v>
      </c>
      <c r="P204" s="331">
        <v>93.1</v>
      </c>
      <c r="Q204" s="331">
        <v>8.3000000000000007</v>
      </c>
      <c r="R204" s="331">
        <v>85.5</v>
      </c>
      <c r="S204" s="331">
        <v>106.4</v>
      </c>
      <c r="T204" s="331">
        <v>75.099999999999994</v>
      </c>
      <c r="U204" s="331">
        <v>95</v>
      </c>
      <c r="V204" s="331">
        <v>89.3</v>
      </c>
      <c r="W204" s="331">
        <v>109.6</v>
      </c>
      <c r="X204" s="331">
        <v>48.4</v>
      </c>
      <c r="Y204" s="331">
        <v>105.6</v>
      </c>
      <c r="Z204" s="331">
        <v>64.2</v>
      </c>
      <c r="AA204" s="331">
        <v>103.9</v>
      </c>
      <c r="AB204" s="331">
        <v>118.1</v>
      </c>
      <c r="AC204" s="331">
        <v>123</v>
      </c>
      <c r="AD204" s="331">
        <v>132.4</v>
      </c>
      <c r="AE204" s="320"/>
      <c r="AF204" s="329"/>
      <c r="AG204" s="341"/>
      <c r="AH204" s="329" t="s">
        <v>86</v>
      </c>
      <c r="AI204" s="331">
        <f t="shared" si="34"/>
        <v>132.5</v>
      </c>
      <c r="AJ204" s="331">
        <v>102</v>
      </c>
      <c r="AK204" s="344">
        <v>112.8</v>
      </c>
      <c r="AL204" s="344">
        <v>121.2</v>
      </c>
      <c r="AM204" s="344">
        <v>84.5</v>
      </c>
      <c r="AN204" s="344">
        <v>87.5</v>
      </c>
      <c r="AO204" s="344">
        <v>88.6</v>
      </c>
      <c r="AP204" s="344">
        <v>87</v>
      </c>
      <c r="AQ204" s="344">
        <v>161.9</v>
      </c>
      <c r="AR204" s="344">
        <v>166.5</v>
      </c>
      <c r="AS204" s="344">
        <v>78.7</v>
      </c>
      <c r="AT204" s="116"/>
      <c r="AU204" s="116"/>
    </row>
    <row r="205" spans="1:47" s="50" customFormat="1" x14ac:dyDescent="0.15">
      <c r="A205" s="329"/>
      <c r="B205" s="341"/>
      <c r="C205" s="329" t="s">
        <v>88</v>
      </c>
      <c r="D205" s="360">
        <v>123.1</v>
      </c>
      <c r="E205" s="331">
        <v>123.1</v>
      </c>
      <c r="F205" s="331">
        <v>113.4</v>
      </c>
      <c r="G205" s="331">
        <v>77.8</v>
      </c>
      <c r="H205" s="331">
        <v>115.9</v>
      </c>
      <c r="I205" s="331">
        <v>102.4</v>
      </c>
      <c r="J205" s="331">
        <v>174.3</v>
      </c>
      <c r="K205" s="331">
        <v>71</v>
      </c>
      <c r="L205" s="331">
        <v>495.5</v>
      </c>
      <c r="M205" s="331">
        <v>153.69999999999999</v>
      </c>
      <c r="N205" s="331">
        <v>92.5</v>
      </c>
      <c r="O205" s="331">
        <v>72.900000000000006</v>
      </c>
      <c r="P205" s="331">
        <v>90.6</v>
      </c>
      <c r="Q205" s="331">
        <v>9.1</v>
      </c>
      <c r="R205" s="331">
        <v>86.4</v>
      </c>
      <c r="S205" s="331">
        <v>105.6</v>
      </c>
      <c r="T205" s="331">
        <v>74.900000000000006</v>
      </c>
      <c r="U205" s="331">
        <v>91.6</v>
      </c>
      <c r="V205" s="331">
        <v>86.7</v>
      </c>
      <c r="W205" s="331">
        <v>105.9</v>
      </c>
      <c r="X205" s="331">
        <v>47.2</v>
      </c>
      <c r="Y205" s="331">
        <v>105.3</v>
      </c>
      <c r="Z205" s="331">
        <v>63.6</v>
      </c>
      <c r="AA205" s="331">
        <v>99.2</v>
      </c>
      <c r="AB205" s="331">
        <v>119.4</v>
      </c>
      <c r="AC205" s="331">
        <v>122.8</v>
      </c>
      <c r="AD205" s="331">
        <v>123.2</v>
      </c>
      <c r="AE205" s="320"/>
      <c r="AF205" s="329"/>
      <c r="AG205" s="341"/>
      <c r="AH205" s="329" t="s">
        <v>88</v>
      </c>
      <c r="AI205" s="331">
        <f t="shared" si="34"/>
        <v>123.1</v>
      </c>
      <c r="AJ205" s="331">
        <v>90</v>
      </c>
      <c r="AK205" s="344">
        <v>95.5</v>
      </c>
      <c r="AL205" s="344">
        <v>98.7</v>
      </c>
      <c r="AM205" s="344">
        <v>82.4</v>
      </c>
      <c r="AN205" s="344">
        <v>81</v>
      </c>
      <c r="AO205" s="344">
        <v>79</v>
      </c>
      <c r="AP205" s="344">
        <v>81.2</v>
      </c>
      <c r="AQ205" s="344">
        <v>159.69999999999999</v>
      </c>
      <c r="AR205" s="344">
        <v>164.4</v>
      </c>
      <c r="AS205" s="344">
        <v>75.599999999999994</v>
      </c>
      <c r="AT205" s="116"/>
      <c r="AU205" s="116"/>
    </row>
    <row r="206" spans="1:47" s="50" customFormat="1" x14ac:dyDescent="0.15">
      <c r="A206" s="329"/>
      <c r="B206" s="341"/>
      <c r="C206" s="329" t="s">
        <v>278</v>
      </c>
      <c r="D206" s="360">
        <v>135</v>
      </c>
      <c r="E206" s="331">
        <v>135</v>
      </c>
      <c r="F206" s="331">
        <v>116.6</v>
      </c>
      <c r="G206" s="331">
        <v>81.400000000000006</v>
      </c>
      <c r="H206" s="331">
        <v>120.5</v>
      </c>
      <c r="I206" s="331">
        <v>137.4</v>
      </c>
      <c r="J206" s="331">
        <v>204.7</v>
      </c>
      <c r="K206" s="331">
        <v>88</v>
      </c>
      <c r="L206" s="331">
        <v>467.4</v>
      </c>
      <c r="M206" s="331">
        <v>156.69999999999999</v>
      </c>
      <c r="N206" s="331">
        <v>88</v>
      </c>
      <c r="O206" s="331">
        <v>73.900000000000006</v>
      </c>
      <c r="P206" s="331">
        <v>91.8</v>
      </c>
      <c r="Q206" s="331">
        <v>9.6</v>
      </c>
      <c r="R206" s="331">
        <v>86.1</v>
      </c>
      <c r="S206" s="331">
        <v>103</v>
      </c>
      <c r="T206" s="331">
        <v>75</v>
      </c>
      <c r="U206" s="331">
        <v>92</v>
      </c>
      <c r="V206" s="331">
        <v>88.5</v>
      </c>
      <c r="W206" s="331">
        <v>113.3</v>
      </c>
      <c r="X206" s="331">
        <v>53.9</v>
      </c>
      <c r="Y206" s="331">
        <v>102.6</v>
      </c>
      <c r="Z206" s="331">
        <v>56.2</v>
      </c>
      <c r="AA206" s="331">
        <v>96.6</v>
      </c>
      <c r="AB206" s="331">
        <v>109.5</v>
      </c>
      <c r="AC206" s="331">
        <v>141.80000000000001</v>
      </c>
      <c r="AD206" s="331">
        <v>135.1</v>
      </c>
      <c r="AE206" s="320"/>
      <c r="AF206" s="329"/>
      <c r="AG206" s="341"/>
      <c r="AH206" s="329" t="s">
        <v>278</v>
      </c>
      <c r="AI206" s="331">
        <f t="shared" si="34"/>
        <v>135</v>
      </c>
      <c r="AJ206" s="331">
        <v>104.1</v>
      </c>
      <c r="AK206" s="344">
        <v>121.1</v>
      </c>
      <c r="AL206" s="344">
        <v>135.5</v>
      </c>
      <c r="AM206" s="344">
        <v>83.1</v>
      </c>
      <c r="AN206" s="344">
        <v>84</v>
      </c>
      <c r="AO206" s="344">
        <v>88.9</v>
      </c>
      <c r="AP206" s="344">
        <v>83.4</v>
      </c>
      <c r="AQ206" s="344">
        <v>161.9</v>
      </c>
      <c r="AR206" s="344">
        <v>166.3</v>
      </c>
      <c r="AS206" s="344">
        <v>81.599999999999994</v>
      </c>
      <c r="AT206" s="116"/>
      <c r="AU206" s="116"/>
    </row>
    <row r="207" spans="1:47" s="50" customFormat="1" x14ac:dyDescent="0.15">
      <c r="A207" s="329"/>
      <c r="B207" s="341"/>
      <c r="C207" s="329" t="s">
        <v>279</v>
      </c>
      <c r="D207" s="360">
        <v>131</v>
      </c>
      <c r="E207" s="331">
        <v>131</v>
      </c>
      <c r="F207" s="331">
        <v>105.6</v>
      </c>
      <c r="G207" s="331">
        <v>85.1</v>
      </c>
      <c r="H207" s="331">
        <v>122.2</v>
      </c>
      <c r="I207" s="331">
        <v>135.5</v>
      </c>
      <c r="J207" s="331">
        <v>194.4</v>
      </c>
      <c r="K207" s="331">
        <v>86.3</v>
      </c>
      <c r="L207" s="331">
        <v>440.5</v>
      </c>
      <c r="M207" s="331">
        <v>149</v>
      </c>
      <c r="N207" s="331">
        <v>90.4</v>
      </c>
      <c r="O207" s="331">
        <v>74.8</v>
      </c>
      <c r="P207" s="331">
        <v>90.2</v>
      </c>
      <c r="Q207" s="331">
        <v>10.8</v>
      </c>
      <c r="R207" s="331">
        <v>82.6</v>
      </c>
      <c r="S207" s="331">
        <v>103.8</v>
      </c>
      <c r="T207" s="331">
        <v>76.3</v>
      </c>
      <c r="U207" s="331">
        <v>93.9</v>
      </c>
      <c r="V207" s="331">
        <v>92.6</v>
      </c>
      <c r="W207" s="331">
        <v>115.6</v>
      </c>
      <c r="X207" s="331">
        <v>53.9</v>
      </c>
      <c r="Y207" s="331">
        <v>105</v>
      </c>
      <c r="Z207" s="331">
        <v>58.5</v>
      </c>
      <c r="AA207" s="331">
        <v>111.7</v>
      </c>
      <c r="AB207" s="331">
        <v>111.7</v>
      </c>
      <c r="AC207" s="331">
        <v>146.6</v>
      </c>
      <c r="AD207" s="331">
        <v>131.69999999999999</v>
      </c>
      <c r="AE207" s="320"/>
      <c r="AF207" s="329"/>
      <c r="AG207" s="341"/>
      <c r="AH207" s="329" t="s">
        <v>279</v>
      </c>
      <c r="AI207" s="331">
        <f t="shared" si="34"/>
        <v>131</v>
      </c>
      <c r="AJ207" s="331">
        <v>101.3</v>
      </c>
      <c r="AK207" s="344">
        <v>116.5</v>
      </c>
      <c r="AL207" s="344">
        <v>126.2</v>
      </c>
      <c r="AM207" s="344">
        <v>88.5</v>
      </c>
      <c r="AN207" s="344">
        <v>84.2</v>
      </c>
      <c r="AO207" s="344">
        <v>80.7</v>
      </c>
      <c r="AP207" s="344">
        <v>86.1</v>
      </c>
      <c r="AQ207" s="344">
        <v>161.19999999999999</v>
      </c>
      <c r="AR207" s="344">
        <v>165.1</v>
      </c>
      <c r="AS207" s="344">
        <v>78.099999999999994</v>
      </c>
      <c r="AT207" s="116"/>
      <c r="AU207" s="116"/>
    </row>
    <row r="208" spans="1:47" s="50" customFormat="1" x14ac:dyDescent="0.15">
      <c r="A208" s="329"/>
      <c r="B208" s="341"/>
      <c r="C208" s="329" t="s">
        <v>280</v>
      </c>
      <c r="D208" s="360">
        <v>126.6</v>
      </c>
      <c r="E208" s="331">
        <v>126.6</v>
      </c>
      <c r="F208" s="331">
        <v>113.4</v>
      </c>
      <c r="G208" s="331">
        <v>86.9</v>
      </c>
      <c r="H208" s="331">
        <v>113.6</v>
      </c>
      <c r="I208" s="331">
        <v>103.6</v>
      </c>
      <c r="J208" s="331">
        <v>198.7</v>
      </c>
      <c r="K208" s="331">
        <v>72.3</v>
      </c>
      <c r="L208" s="331">
        <v>406.4</v>
      </c>
      <c r="M208" s="331">
        <v>163.80000000000001</v>
      </c>
      <c r="N208" s="331">
        <v>100</v>
      </c>
      <c r="O208" s="331">
        <v>77.900000000000006</v>
      </c>
      <c r="P208" s="331">
        <v>88.9</v>
      </c>
      <c r="Q208" s="331">
        <v>9.9</v>
      </c>
      <c r="R208" s="331">
        <v>83.3</v>
      </c>
      <c r="S208" s="331">
        <v>102.3</v>
      </c>
      <c r="T208" s="331">
        <v>72.5</v>
      </c>
      <c r="U208" s="331">
        <v>92.8</v>
      </c>
      <c r="V208" s="331">
        <v>95</v>
      </c>
      <c r="W208" s="331">
        <v>114.6</v>
      </c>
      <c r="X208" s="331">
        <v>53.9</v>
      </c>
      <c r="Y208" s="331">
        <v>105.3</v>
      </c>
      <c r="Z208" s="331">
        <v>59.8</v>
      </c>
      <c r="AA208" s="331">
        <v>117</v>
      </c>
      <c r="AB208" s="331">
        <v>116</v>
      </c>
      <c r="AC208" s="331">
        <v>115.3</v>
      </c>
      <c r="AD208" s="331">
        <v>125.8</v>
      </c>
      <c r="AE208" s="320"/>
      <c r="AF208" s="329"/>
      <c r="AG208" s="341"/>
      <c r="AH208" s="329" t="s">
        <v>280</v>
      </c>
      <c r="AI208" s="331">
        <f t="shared" si="34"/>
        <v>126.6</v>
      </c>
      <c r="AJ208" s="331">
        <v>95.2</v>
      </c>
      <c r="AK208" s="344">
        <v>104.8</v>
      </c>
      <c r="AL208" s="344">
        <v>113.3</v>
      </c>
      <c r="AM208" s="344">
        <v>81</v>
      </c>
      <c r="AN208" s="344">
        <v>85.2</v>
      </c>
      <c r="AO208" s="344">
        <v>80.5</v>
      </c>
      <c r="AP208" s="344">
        <v>86.2</v>
      </c>
      <c r="AQ208" s="344">
        <v>158</v>
      </c>
      <c r="AR208" s="344">
        <v>163</v>
      </c>
      <c r="AS208" s="344">
        <v>70.2</v>
      </c>
      <c r="AT208" s="116"/>
      <c r="AU208" s="116"/>
    </row>
    <row r="209" spans="1:47" s="50" customFormat="1" x14ac:dyDescent="0.15">
      <c r="A209" s="329"/>
      <c r="B209" s="341"/>
      <c r="C209" s="329" t="s">
        <v>92</v>
      </c>
      <c r="D209" s="360">
        <v>130.19999999999999</v>
      </c>
      <c r="E209" s="331">
        <v>130.19999999999999</v>
      </c>
      <c r="F209" s="331">
        <v>114.5</v>
      </c>
      <c r="G209" s="331">
        <v>113.4</v>
      </c>
      <c r="H209" s="331">
        <v>113.4</v>
      </c>
      <c r="I209" s="331">
        <v>127.8</v>
      </c>
      <c r="J209" s="331">
        <v>205.5</v>
      </c>
      <c r="K209" s="331">
        <v>94</v>
      </c>
      <c r="L209" s="331">
        <v>433.1</v>
      </c>
      <c r="M209" s="331">
        <v>141</v>
      </c>
      <c r="N209" s="331">
        <v>91.5</v>
      </c>
      <c r="O209" s="331">
        <v>73.400000000000006</v>
      </c>
      <c r="P209" s="331">
        <v>86.4</v>
      </c>
      <c r="Q209" s="331">
        <v>11.2</v>
      </c>
      <c r="R209" s="331">
        <v>83.6</v>
      </c>
      <c r="S209" s="331">
        <v>106.5</v>
      </c>
      <c r="T209" s="331">
        <v>77.099999999999994</v>
      </c>
      <c r="U209" s="331">
        <v>87.4</v>
      </c>
      <c r="V209" s="331">
        <v>95.8</v>
      </c>
      <c r="W209" s="331">
        <v>120.7</v>
      </c>
      <c r="X209" s="331">
        <v>52.4</v>
      </c>
      <c r="Y209" s="331">
        <v>106.4</v>
      </c>
      <c r="Z209" s="331">
        <v>56.6</v>
      </c>
      <c r="AA209" s="331">
        <v>118.7</v>
      </c>
      <c r="AB209" s="331">
        <v>108.7</v>
      </c>
      <c r="AC209" s="331">
        <v>93.4</v>
      </c>
      <c r="AD209" s="331">
        <v>128.5</v>
      </c>
      <c r="AE209" s="320"/>
      <c r="AF209" s="329"/>
      <c r="AG209" s="341"/>
      <c r="AH209" s="329" t="s">
        <v>92</v>
      </c>
      <c r="AI209" s="331">
        <f t="shared" si="34"/>
        <v>130.19999999999999</v>
      </c>
      <c r="AJ209" s="331">
        <v>101.1</v>
      </c>
      <c r="AK209" s="344">
        <v>112.8</v>
      </c>
      <c r="AL209" s="344">
        <v>124.4</v>
      </c>
      <c r="AM209" s="344">
        <v>80.3</v>
      </c>
      <c r="AN209" s="344">
        <v>77.400000000000006</v>
      </c>
      <c r="AO209" s="344">
        <v>69.099999999999994</v>
      </c>
      <c r="AP209" s="344">
        <v>79.8</v>
      </c>
      <c r="AQ209" s="344">
        <v>161.4</v>
      </c>
      <c r="AR209" s="344">
        <v>166.1</v>
      </c>
      <c r="AS209" s="344">
        <v>77.8</v>
      </c>
      <c r="AT209" s="116"/>
      <c r="AU209" s="116"/>
    </row>
    <row r="210" spans="1:47" s="50" customFormat="1" x14ac:dyDescent="0.15">
      <c r="A210" s="329"/>
      <c r="B210" s="341"/>
      <c r="C210" s="329" t="s">
        <v>93</v>
      </c>
      <c r="D210" s="360">
        <v>135.69999999999999</v>
      </c>
      <c r="E210" s="331">
        <v>135.69999999999999</v>
      </c>
      <c r="F210" s="331">
        <v>115.8</v>
      </c>
      <c r="G210" s="331">
        <v>115.6</v>
      </c>
      <c r="H210" s="331">
        <v>127.5</v>
      </c>
      <c r="I210" s="331">
        <v>127.5</v>
      </c>
      <c r="J210" s="331">
        <v>209.7</v>
      </c>
      <c r="K210" s="331">
        <v>96.1</v>
      </c>
      <c r="L210" s="331">
        <v>456.1</v>
      </c>
      <c r="M210" s="331">
        <v>144.69999999999999</v>
      </c>
      <c r="N210" s="331">
        <v>87.7</v>
      </c>
      <c r="O210" s="331">
        <v>79.5</v>
      </c>
      <c r="P210" s="331">
        <v>92.4</v>
      </c>
      <c r="Q210" s="331">
        <v>11</v>
      </c>
      <c r="R210" s="331">
        <v>84.9</v>
      </c>
      <c r="S210" s="331">
        <v>100.9</v>
      </c>
      <c r="T210" s="331">
        <v>73.3</v>
      </c>
      <c r="U210" s="331">
        <v>89.8</v>
      </c>
      <c r="V210" s="331">
        <v>91.1</v>
      </c>
      <c r="W210" s="331">
        <v>112.1</v>
      </c>
      <c r="X210" s="331">
        <v>50.2</v>
      </c>
      <c r="Y210" s="331">
        <v>105</v>
      </c>
      <c r="Z210" s="331">
        <v>61.3</v>
      </c>
      <c r="AA210" s="331">
        <v>109.7</v>
      </c>
      <c r="AB210" s="331">
        <v>114.9</v>
      </c>
      <c r="AC210" s="331">
        <v>134.80000000000001</v>
      </c>
      <c r="AD210" s="331">
        <v>135.30000000000001</v>
      </c>
      <c r="AE210" s="320"/>
      <c r="AF210" s="329"/>
      <c r="AG210" s="341"/>
      <c r="AH210" s="329" t="s">
        <v>93</v>
      </c>
      <c r="AI210" s="331">
        <f t="shared" si="34"/>
        <v>135.69999999999999</v>
      </c>
      <c r="AJ210" s="331">
        <v>97.9</v>
      </c>
      <c r="AK210" s="344">
        <v>109.4</v>
      </c>
      <c r="AL210" s="344">
        <v>116.2</v>
      </c>
      <c r="AM210" s="344">
        <v>85.9</v>
      </c>
      <c r="AN210" s="344">
        <v>81.5</v>
      </c>
      <c r="AO210" s="344">
        <v>82.9</v>
      </c>
      <c r="AP210" s="344">
        <v>82.4</v>
      </c>
      <c r="AQ210" s="344">
        <v>168.7</v>
      </c>
      <c r="AR210" s="344">
        <v>174.5</v>
      </c>
      <c r="AS210" s="344">
        <v>61.8</v>
      </c>
      <c r="AT210" s="116"/>
      <c r="AU210" s="116"/>
    </row>
    <row r="211" spans="1:47" s="50" customFormat="1" x14ac:dyDescent="0.15">
      <c r="A211" s="329"/>
      <c r="B211" s="341"/>
      <c r="C211" s="329" t="s">
        <v>94</v>
      </c>
      <c r="D211" s="360">
        <v>131.5</v>
      </c>
      <c r="E211" s="331">
        <v>131.5</v>
      </c>
      <c r="F211" s="331">
        <v>114.1</v>
      </c>
      <c r="G211" s="331">
        <v>85.9</v>
      </c>
      <c r="H211" s="331">
        <v>112.5</v>
      </c>
      <c r="I211" s="331">
        <v>112.5</v>
      </c>
      <c r="J211" s="331">
        <v>201.2</v>
      </c>
      <c r="K211" s="331">
        <v>81.2</v>
      </c>
      <c r="L211" s="331">
        <v>462.7</v>
      </c>
      <c r="M211" s="331">
        <v>156.4</v>
      </c>
      <c r="N211" s="331">
        <v>92.7</v>
      </c>
      <c r="O211" s="331">
        <v>78.599999999999994</v>
      </c>
      <c r="P211" s="331">
        <v>90.9</v>
      </c>
      <c r="Q211" s="331">
        <v>9.3000000000000007</v>
      </c>
      <c r="R211" s="331">
        <v>83.5</v>
      </c>
      <c r="S211" s="331">
        <v>108.8</v>
      </c>
      <c r="T211" s="331">
        <v>76</v>
      </c>
      <c r="U211" s="331">
        <v>89.5</v>
      </c>
      <c r="V211" s="331">
        <v>90.8</v>
      </c>
      <c r="W211" s="331">
        <v>113.3</v>
      </c>
      <c r="X211" s="331">
        <v>45.2</v>
      </c>
      <c r="Y211" s="331">
        <v>103</v>
      </c>
      <c r="Z211" s="331">
        <v>57.6</v>
      </c>
      <c r="AA211" s="331">
        <v>111.5</v>
      </c>
      <c r="AB211" s="331">
        <v>109.6</v>
      </c>
      <c r="AC211" s="331">
        <v>136</v>
      </c>
      <c r="AD211" s="331">
        <v>131.6</v>
      </c>
      <c r="AE211" s="320"/>
      <c r="AF211" s="329"/>
      <c r="AG211" s="341"/>
      <c r="AH211" s="329" t="s">
        <v>94</v>
      </c>
      <c r="AI211" s="331">
        <f t="shared" si="34"/>
        <v>131.5</v>
      </c>
      <c r="AJ211" s="331">
        <v>95.7</v>
      </c>
      <c r="AK211" s="344">
        <v>107.7</v>
      </c>
      <c r="AL211" s="344">
        <v>117.3</v>
      </c>
      <c r="AM211" s="344">
        <v>77.599999999999994</v>
      </c>
      <c r="AN211" s="344">
        <v>77.3</v>
      </c>
      <c r="AO211" s="344">
        <v>60.7</v>
      </c>
      <c r="AP211" s="344">
        <v>82.2</v>
      </c>
      <c r="AQ211" s="344">
        <v>168.9</v>
      </c>
      <c r="AR211" s="344">
        <v>174.4</v>
      </c>
      <c r="AS211" s="344">
        <v>68.900000000000006</v>
      </c>
      <c r="AT211" s="116"/>
      <c r="AU211" s="116"/>
    </row>
    <row r="212" spans="1:47" s="50" customFormat="1" x14ac:dyDescent="0.15">
      <c r="A212" s="329"/>
      <c r="B212" s="341"/>
      <c r="C212" s="329" t="s">
        <v>281</v>
      </c>
      <c r="D212" s="360">
        <v>135</v>
      </c>
      <c r="E212" s="331">
        <v>135.1</v>
      </c>
      <c r="F212" s="331">
        <v>111.5</v>
      </c>
      <c r="G212" s="331">
        <v>87.8</v>
      </c>
      <c r="H212" s="331">
        <v>122</v>
      </c>
      <c r="I212" s="331">
        <v>121.9</v>
      </c>
      <c r="J212" s="331">
        <v>210.8</v>
      </c>
      <c r="K212" s="331">
        <v>86.9</v>
      </c>
      <c r="L212" s="331">
        <v>490.3</v>
      </c>
      <c r="M212" s="331">
        <v>143.1</v>
      </c>
      <c r="N212" s="331">
        <v>102.4</v>
      </c>
      <c r="O212" s="331">
        <v>74.400000000000006</v>
      </c>
      <c r="P212" s="331">
        <v>87.3</v>
      </c>
      <c r="Q212" s="331">
        <v>10.7</v>
      </c>
      <c r="R212" s="331">
        <v>84.2</v>
      </c>
      <c r="S212" s="331">
        <v>103</v>
      </c>
      <c r="T212" s="331">
        <v>76.099999999999994</v>
      </c>
      <c r="U212" s="331">
        <v>93.3</v>
      </c>
      <c r="V212" s="331">
        <v>94</v>
      </c>
      <c r="W212" s="331">
        <v>120.5</v>
      </c>
      <c r="X212" s="331">
        <v>48.7</v>
      </c>
      <c r="Y212" s="331">
        <v>106.5</v>
      </c>
      <c r="Z212" s="331">
        <v>54.5</v>
      </c>
      <c r="AA212" s="331">
        <v>109.2</v>
      </c>
      <c r="AB212" s="331">
        <v>108.3</v>
      </c>
      <c r="AC212" s="331">
        <v>123.4</v>
      </c>
      <c r="AD212" s="331">
        <v>134.19999999999999</v>
      </c>
      <c r="AE212" s="320"/>
      <c r="AF212" s="329"/>
      <c r="AG212" s="341"/>
      <c r="AH212" s="329" t="s">
        <v>281</v>
      </c>
      <c r="AI212" s="331">
        <f t="shared" si="34"/>
        <v>135</v>
      </c>
      <c r="AJ212" s="331">
        <v>96.1</v>
      </c>
      <c r="AK212" s="344">
        <v>109.4</v>
      </c>
      <c r="AL212" s="344">
        <v>115</v>
      </c>
      <c r="AM212" s="344">
        <v>94.1</v>
      </c>
      <c r="AN212" s="344">
        <v>81</v>
      </c>
      <c r="AO212" s="344">
        <v>71.8</v>
      </c>
      <c r="AP212" s="344">
        <v>83.5</v>
      </c>
      <c r="AQ212" s="344">
        <v>172.1</v>
      </c>
      <c r="AR212" s="344">
        <v>178.8</v>
      </c>
      <c r="AS212" s="344">
        <v>53.8</v>
      </c>
      <c r="AT212" s="116"/>
      <c r="AU212" s="116"/>
    </row>
    <row r="213" spans="1:47" s="50" customFormat="1" x14ac:dyDescent="0.15">
      <c r="A213" s="329"/>
      <c r="B213" s="341"/>
      <c r="C213" s="329" t="s">
        <v>282</v>
      </c>
      <c r="D213" s="360">
        <v>130.80000000000001</v>
      </c>
      <c r="E213" s="331">
        <v>131</v>
      </c>
      <c r="F213" s="331">
        <v>111.5</v>
      </c>
      <c r="G213" s="331">
        <v>86.7</v>
      </c>
      <c r="H213" s="331">
        <v>118.3</v>
      </c>
      <c r="I213" s="331">
        <v>100.1</v>
      </c>
      <c r="J213" s="331">
        <v>202.9</v>
      </c>
      <c r="K213" s="331">
        <v>79.7</v>
      </c>
      <c r="L213" s="331">
        <v>512.4</v>
      </c>
      <c r="M213" s="331">
        <v>153.6</v>
      </c>
      <c r="N213" s="331">
        <v>94.6</v>
      </c>
      <c r="O213" s="331">
        <v>70.2</v>
      </c>
      <c r="P213" s="331">
        <v>84.8</v>
      </c>
      <c r="Q213" s="331">
        <v>10.3</v>
      </c>
      <c r="R213" s="331">
        <v>82.9</v>
      </c>
      <c r="S213" s="331">
        <v>103.9</v>
      </c>
      <c r="T213" s="331">
        <v>79.2</v>
      </c>
      <c r="U213" s="331">
        <v>92.3</v>
      </c>
      <c r="V213" s="331">
        <v>90.8</v>
      </c>
      <c r="W213" s="331">
        <v>115</v>
      </c>
      <c r="X213" s="331">
        <v>46.4</v>
      </c>
      <c r="Y213" s="331">
        <v>104</v>
      </c>
      <c r="Z213" s="331">
        <v>55.6</v>
      </c>
      <c r="AA213" s="331">
        <v>110.6</v>
      </c>
      <c r="AB213" s="331">
        <v>94.8</v>
      </c>
      <c r="AC213" s="331">
        <v>139.1</v>
      </c>
      <c r="AD213" s="331">
        <v>131</v>
      </c>
      <c r="AE213" s="320"/>
      <c r="AF213" s="329"/>
      <c r="AG213" s="341"/>
      <c r="AH213" s="329" t="s">
        <v>282</v>
      </c>
      <c r="AI213" s="331">
        <f t="shared" si="34"/>
        <v>130.80000000000001</v>
      </c>
      <c r="AJ213" s="331">
        <v>90.1</v>
      </c>
      <c r="AK213" s="344">
        <v>99.6</v>
      </c>
      <c r="AL213" s="344">
        <v>106.2</v>
      </c>
      <c r="AM213" s="344">
        <v>80.3</v>
      </c>
      <c r="AN213" s="344">
        <v>79.8</v>
      </c>
      <c r="AO213" s="344">
        <v>65.5</v>
      </c>
      <c r="AP213" s="344">
        <v>83</v>
      </c>
      <c r="AQ213" s="344">
        <v>170.5</v>
      </c>
      <c r="AR213" s="344">
        <v>177.1</v>
      </c>
      <c r="AS213" s="344">
        <v>55</v>
      </c>
      <c r="AT213" s="116"/>
      <c r="AU213" s="116"/>
    </row>
    <row r="214" spans="1:47" s="50" customFormat="1" x14ac:dyDescent="0.15">
      <c r="A214" s="335"/>
      <c r="B214" s="342"/>
      <c r="C214" s="335" t="s">
        <v>283</v>
      </c>
      <c r="D214" s="362">
        <v>132.19999999999999</v>
      </c>
      <c r="E214" s="337">
        <v>132.19999999999999</v>
      </c>
      <c r="F214" s="337">
        <v>113.8</v>
      </c>
      <c r="G214" s="337">
        <v>79.7</v>
      </c>
      <c r="H214" s="337">
        <v>109</v>
      </c>
      <c r="I214" s="337">
        <v>99</v>
      </c>
      <c r="J214" s="337">
        <v>214.5</v>
      </c>
      <c r="K214" s="337">
        <v>78.400000000000006</v>
      </c>
      <c r="L214" s="337">
        <v>545.9</v>
      </c>
      <c r="M214" s="337">
        <v>145.6</v>
      </c>
      <c r="N214" s="337">
        <v>81.3</v>
      </c>
      <c r="O214" s="337">
        <v>71.2</v>
      </c>
      <c r="P214" s="337">
        <v>88.3</v>
      </c>
      <c r="Q214" s="337">
        <v>8.6999999999999993</v>
      </c>
      <c r="R214" s="337">
        <v>84.5</v>
      </c>
      <c r="S214" s="337">
        <v>101.3</v>
      </c>
      <c r="T214" s="337">
        <v>80.400000000000006</v>
      </c>
      <c r="U214" s="337">
        <v>92.6</v>
      </c>
      <c r="V214" s="337">
        <v>90.4</v>
      </c>
      <c r="W214" s="337">
        <v>112.8</v>
      </c>
      <c r="X214" s="337">
        <v>45.5</v>
      </c>
      <c r="Y214" s="337">
        <v>104</v>
      </c>
      <c r="Z214" s="337">
        <v>58.3</v>
      </c>
      <c r="AA214" s="337">
        <v>110</v>
      </c>
      <c r="AB214" s="337">
        <v>98</v>
      </c>
      <c r="AC214" s="337">
        <v>120.7</v>
      </c>
      <c r="AD214" s="337">
        <v>131</v>
      </c>
      <c r="AE214" s="320"/>
      <c r="AF214" s="335"/>
      <c r="AG214" s="342"/>
      <c r="AH214" s="335" t="s">
        <v>283</v>
      </c>
      <c r="AI214" s="337">
        <f t="shared" si="34"/>
        <v>132.19999999999999</v>
      </c>
      <c r="AJ214" s="337">
        <v>89.2</v>
      </c>
      <c r="AK214" s="346">
        <v>96.1</v>
      </c>
      <c r="AL214" s="346">
        <v>102.7</v>
      </c>
      <c r="AM214" s="346">
        <v>77.7</v>
      </c>
      <c r="AN214" s="346">
        <v>80.900000000000006</v>
      </c>
      <c r="AO214" s="346">
        <v>64.5</v>
      </c>
      <c r="AP214" s="346">
        <v>84.7</v>
      </c>
      <c r="AQ214" s="346">
        <v>175.9</v>
      </c>
      <c r="AR214" s="346">
        <v>182.8</v>
      </c>
      <c r="AS214" s="346">
        <v>53</v>
      </c>
      <c r="AT214" s="116"/>
      <c r="AU214" s="116"/>
    </row>
  </sheetData>
  <phoneticPr fontId="1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X214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/>
    </sheetView>
  </sheetViews>
  <sheetFormatPr defaultRowHeight="13.5" x14ac:dyDescent="0.15"/>
  <cols>
    <col min="1" max="1" width="4" style="369" customWidth="1"/>
    <col min="2" max="2" width="4.875" style="369" customWidth="1"/>
    <col min="3" max="3" width="5.625" style="369" customWidth="1"/>
    <col min="4" max="31" width="8.125" style="369" customWidth="1"/>
    <col min="32" max="32" width="4.625" style="369" customWidth="1"/>
    <col min="33" max="33" width="4.5" style="369" customWidth="1"/>
    <col min="34" max="34" width="5" style="369" customWidth="1"/>
    <col min="35" max="45" width="8.125" style="369" customWidth="1"/>
    <col min="46" max="256" width="9" style="369"/>
    <col min="257" max="257" width="4" style="369" customWidth="1"/>
    <col min="258" max="258" width="4.875" style="369" customWidth="1"/>
    <col min="259" max="259" width="5.625" style="369" customWidth="1"/>
    <col min="260" max="287" width="8.125" style="369" customWidth="1"/>
    <col min="288" max="288" width="4.625" style="369" customWidth="1"/>
    <col min="289" max="289" width="4.5" style="369" customWidth="1"/>
    <col min="290" max="290" width="5" style="369" customWidth="1"/>
    <col min="291" max="301" width="8.125" style="369" customWidth="1"/>
    <col min="302" max="512" width="9" style="369"/>
    <col min="513" max="513" width="4" style="369" customWidth="1"/>
    <col min="514" max="514" width="4.875" style="369" customWidth="1"/>
    <col min="515" max="515" width="5.625" style="369" customWidth="1"/>
    <col min="516" max="543" width="8.125" style="369" customWidth="1"/>
    <col min="544" max="544" width="4.625" style="369" customWidth="1"/>
    <col min="545" max="545" width="4.5" style="369" customWidth="1"/>
    <col min="546" max="546" width="5" style="369" customWidth="1"/>
    <col min="547" max="557" width="8.125" style="369" customWidth="1"/>
    <col min="558" max="768" width="9" style="369"/>
    <col min="769" max="769" width="4" style="369" customWidth="1"/>
    <col min="770" max="770" width="4.875" style="369" customWidth="1"/>
    <col min="771" max="771" width="5.625" style="369" customWidth="1"/>
    <col min="772" max="799" width="8.125" style="369" customWidth="1"/>
    <col min="800" max="800" width="4.625" style="369" customWidth="1"/>
    <col min="801" max="801" width="4.5" style="369" customWidth="1"/>
    <col min="802" max="802" width="5" style="369" customWidth="1"/>
    <col min="803" max="813" width="8.125" style="369" customWidth="1"/>
    <col min="814" max="1024" width="9" style="369"/>
    <col min="1025" max="1025" width="4" style="369" customWidth="1"/>
    <col min="1026" max="1026" width="4.875" style="369" customWidth="1"/>
    <col min="1027" max="1027" width="5.625" style="369" customWidth="1"/>
    <col min="1028" max="1055" width="8.125" style="369" customWidth="1"/>
    <col min="1056" max="1056" width="4.625" style="369" customWidth="1"/>
    <col min="1057" max="1057" width="4.5" style="369" customWidth="1"/>
    <col min="1058" max="1058" width="5" style="369" customWidth="1"/>
    <col min="1059" max="1069" width="8.125" style="369" customWidth="1"/>
    <col min="1070" max="1280" width="9" style="369"/>
    <col min="1281" max="1281" width="4" style="369" customWidth="1"/>
    <col min="1282" max="1282" width="4.875" style="369" customWidth="1"/>
    <col min="1283" max="1283" width="5.625" style="369" customWidth="1"/>
    <col min="1284" max="1311" width="8.125" style="369" customWidth="1"/>
    <col min="1312" max="1312" width="4.625" style="369" customWidth="1"/>
    <col min="1313" max="1313" width="4.5" style="369" customWidth="1"/>
    <col min="1314" max="1314" width="5" style="369" customWidth="1"/>
    <col min="1315" max="1325" width="8.125" style="369" customWidth="1"/>
    <col min="1326" max="1536" width="9" style="369"/>
    <col min="1537" max="1537" width="4" style="369" customWidth="1"/>
    <col min="1538" max="1538" width="4.875" style="369" customWidth="1"/>
    <col min="1539" max="1539" width="5.625" style="369" customWidth="1"/>
    <col min="1540" max="1567" width="8.125" style="369" customWidth="1"/>
    <col min="1568" max="1568" width="4.625" style="369" customWidth="1"/>
    <col min="1569" max="1569" width="4.5" style="369" customWidth="1"/>
    <col min="1570" max="1570" width="5" style="369" customWidth="1"/>
    <col min="1571" max="1581" width="8.125" style="369" customWidth="1"/>
    <col min="1582" max="1792" width="9" style="369"/>
    <col min="1793" max="1793" width="4" style="369" customWidth="1"/>
    <col min="1794" max="1794" width="4.875" style="369" customWidth="1"/>
    <col min="1795" max="1795" width="5.625" style="369" customWidth="1"/>
    <col min="1796" max="1823" width="8.125" style="369" customWidth="1"/>
    <col min="1824" max="1824" width="4.625" style="369" customWidth="1"/>
    <col min="1825" max="1825" width="4.5" style="369" customWidth="1"/>
    <col min="1826" max="1826" width="5" style="369" customWidth="1"/>
    <col min="1827" max="1837" width="8.125" style="369" customWidth="1"/>
    <col min="1838" max="2048" width="9" style="369"/>
    <col min="2049" max="2049" width="4" style="369" customWidth="1"/>
    <col min="2050" max="2050" width="4.875" style="369" customWidth="1"/>
    <col min="2051" max="2051" width="5.625" style="369" customWidth="1"/>
    <col min="2052" max="2079" width="8.125" style="369" customWidth="1"/>
    <col min="2080" max="2080" width="4.625" style="369" customWidth="1"/>
    <col min="2081" max="2081" width="4.5" style="369" customWidth="1"/>
    <col min="2082" max="2082" width="5" style="369" customWidth="1"/>
    <col min="2083" max="2093" width="8.125" style="369" customWidth="1"/>
    <col min="2094" max="2304" width="9" style="369"/>
    <col min="2305" max="2305" width="4" style="369" customWidth="1"/>
    <col min="2306" max="2306" width="4.875" style="369" customWidth="1"/>
    <col min="2307" max="2307" width="5.625" style="369" customWidth="1"/>
    <col min="2308" max="2335" width="8.125" style="369" customWidth="1"/>
    <col min="2336" max="2336" width="4.625" style="369" customWidth="1"/>
    <col min="2337" max="2337" width="4.5" style="369" customWidth="1"/>
    <col min="2338" max="2338" width="5" style="369" customWidth="1"/>
    <col min="2339" max="2349" width="8.125" style="369" customWidth="1"/>
    <col min="2350" max="2560" width="9" style="369"/>
    <col min="2561" max="2561" width="4" style="369" customWidth="1"/>
    <col min="2562" max="2562" width="4.875" style="369" customWidth="1"/>
    <col min="2563" max="2563" width="5.625" style="369" customWidth="1"/>
    <col min="2564" max="2591" width="8.125" style="369" customWidth="1"/>
    <col min="2592" max="2592" width="4.625" style="369" customWidth="1"/>
    <col min="2593" max="2593" width="4.5" style="369" customWidth="1"/>
    <col min="2594" max="2594" width="5" style="369" customWidth="1"/>
    <col min="2595" max="2605" width="8.125" style="369" customWidth="1"/>
    <col min="2606" max="2816" width="9" style="369"/>
    <col min="2817" max="2817" width="4" style="369" customWidth="1"/>
    <col min="2818" max="2818" width="4.875" style="369" customWidth="1"/>
    <col min="2819" max="2819" width="5.625" style="369" customWidth="1"/>
    <col min="2820" max="2847" width="8.125" style="369" customWidth="1"/>
    <col min="2848" max="2848" width="4.625" style="369" customWidth="1"/>
    <col min="2849" max="2849" width="4.5" style="369" customWidth="1"/>
    <col min="2850" max="2850" width="5" style="369" customWidth="1"/>
    <col min="2851" max="2861" width="8.125" style="369" customWidth="1"/>
    <col min="2862" max="3072" width="9" style="369"/>
    <col min="3073" max="3073" width="4" style="369" customWidth="1"/>
    <col min="3074" max="3074" width="4.875" style="369" customWidth="1"/>
    <col min="3075" max="3075" width="5.625" style="369" customWidth="1"/>
    <col min="3076" max="3103" width="8.125" style="369" customWidth="1"/>
    <col min="3104" max="3104" width="4.625" style="369" customWidth="1"/>
    <col min="3105" max="3105" width="4.5" style="369" customWidth="1"/>
    <col min="3106" max="3106" width="5" style="369" customWidth="1"/>
    <col min="3107" max="3117" width="8.125" style="369" customWidth="1"/>
    <col min="3118" max="3328" width="9" style="369"/>
    <col min="3329" max="3329" width="4" style="369" customWidth="1"/>
    <col min="3330" max="3330" width="4.875" style="369" customWidth="1"/>
    <col min="3331" max="3331" width="5.625" style="369" customWidth="1"/>
    <col min="3332" max="3359" width="8.125" style="369" customWidth="1"/>
    <col min="3360" max="3360" width="4.625" style="369" customWidth="1"/>
    <col min="3361" max="3361" width="4.5" style="369" customWidth="1"/>
    <col min="3362" max="3362" width="5" style="369" customWidth="1"/>
    <col min="3363" max="3373" width="8.125" style="369" customWidth="1"/>
    <col min="3374" max="3584" width="9" style="369"/>
    <col min="3585" max="3585" width="4" style="369" customWidth="1"/>
    <col min="3586" max="3586" width="4.875" style="369" customWidth="1"/>
    <col min="3587" max="3587" width="5.625" style="369" customWidth="1"/>
    <col min="3588" max="3615" width="8.125" style="369" customWidth="1"/>
    <col min="3616" max="3616" width="4.625" style="369" customWidth="1"/>
    <col min="3617" max="3617" width="4.5" style="369" customWidth="1"/>
    <col min="3618" max="3618" width="5" style="369" customWidth="1"/>
    <col min="3619" max="3629" width="8.125" style="369" customWidth="1"/>
    <col min="3630" max="3840" width="9" style="369"/>
    <col min="3841" max="3841" width="4" style="369" customWidth="1"/>
    <col min="3842" max="3842" width="4.875" style="369" customWidth="1"/>
    <col min="3843" max="3843" width="5.625" style="369" customWidth="1"/>
    <col min="3844" max="3871" width="8.125" style="369" customWidth="1"/>
    <col min="3872" max="3872" width="4.625" style="369" customWidth="1"/>
    <col min="3873" max="3873" width="4.5" style="369" customWidth="1"/>
    <col min="3874" max="3874" width="5" style="369" customWidth="1"/>
    <col min="3875" max="3885" width="8.125" style="369" customWidth="1"/>
    <col min="3886" max="4096" width="9" style="369"/>
    <col min="4097" max="4097" width="4" style="369" customWidth="1"/>
    <col min="4098" max="4098" width="4.875" style="369" customWidth="1"/>
    <col min="4099" max="4099" width="5.625" style="369" customWidth="1"/>
    <col min="4100" max="4127" width="8.125" style="369" customWidth="1"/>
    <col min="4128" max="4128" width="4.625" style="369" customWidth="1"/>
    <col min="4129" max="4129" width="4.5" style="369" customWidth="1"/>
    <col min="4130" max="4130" width="5" style="369" customWidth="1"/>
    <col min="4131" max="4141" width="8.125" style="369" customWidth="1"/>
    <col min="4142" max="4352" width="9" style="369"/>
    <col min="4353" max="4353" width="4" style="369" customWidth="1"/>
    <col min="4354" max="4354" width="4.875" style="369" customWidth="1"/>
    <col min="4355" max="4355" width="5.625" style="369" customWidth="1"/>
    <col min="4356" max="4383" width="8.125" style="369" customWidth="1"/>
    <col min="4384" max="4384" width="4.625" style="369" customWidth="1"/>
    <col min="4385" max="4385" width="4.5" style="369" customWidth="1"/>
    <col min="4386" max="4386" width="5" style="369" customWidth="1"/>
    <col min="4387" max="4397" width="8.125" style="369" customWidth="1"/>
    <col min="4398" max="4608" width="9" style="369"/>
    <col min="4609" max="4609" width="4" style="369" customWidth="1"/>
    <col min="4610" max="4610" width="4.875" style="369" customWidth="1"/>
    <col min="4611" max="4611" width="5.625" style="369" customWidth="1"/>
    <col min="4612" max="4639" width="8.125" style="369" customWidth="1"/>
    <col min="4640" max="4640" width="4.625" style="369" customWidth="1"/>
    <col min="4641" max="4641" width="4.5" style="369" customWidth="1"/>
    <col min="4642" max="4642" width="5" style="369" customWidth="1"/>
    <col min="4643" max="4653" width="8.125" style="369" customWidth="1"/>
    <col min="4654" max="4864" width="9" style="369"/>
    <col min="4865" max="4865" width="4" style="369" customWidth="1"/>
    <col min="4866" max="4866" width="4.875" style="369" customWidth="1"/>
    <col min="4867" max="4867" width="5.625" style="369" customWidth="1"/>
    <col min="4868" max="4895" width="8.125" style="369" customWidth="1"/>
    <col min="4896" max="4896" width="4.625" style="369" customWidth="1"/>
    <col min="4897" max="4897" width="4.5" style="369" customWidth="1"/>
    <col min="4898" max="4898" width="5" style="369" customWidth="1"/>
    <col min="4899" max="4909" width="8.125" style="369" customWidth="1"/>
    <col min="4910" max="5120" width="9" style="369"/>
    <col min="5121" max="5121" width="4" style="369" customWidth="1"/>
    <col min="5122" max="5122" width="4.875" style="369" customWidth="1"/>
    <col min="5123" max="5123" width="5.625" style="369" customWidth="1"/>
    <col min="5124" max="5151" width="8.125" style="369" customWidth="1"/>
    <col min="5152" max="5152" width="4.625" style="369" customWidth="1"/>
    <col min="5153" max="5153" width="4.5" style="369" customWidth="1"/>
    <col min="5154" max="5154" width="5" style="369" customWidth="1"/>
    <col min="5155" max="5165" width="8.125" style="369" customWidth="1"/>
    <col min="5166" max="5376" width="9" style="369"/>
    <col min="5377" max="5377" width="4" style="369" customWidth="1"/>
    <col min="5378" max="5378" width="4.875" style="369" customWidth="1"/>
    <col min="5379" max="5379" width="5.625" style="369" customWidth="1"/>
    <col min="5380" max="5407" width="8.125" style="369" customWidth="1"/>
    <col min="5408" max="5408" width="4.625" style="369" customWidth="1"/>
    <col min="5409" max="5409" width="4.5" style="369" customWidth="1"/>
    <col min="5410" max="5410" width="5" style="369" customWidth="1"/>
    <col min="5411" max="5421" width="8.125" style="369" customWidth="1"/>
    <col min="5422" max="5632" width="9" style="369"/>
    <col min="5633" max="5633" width="4" style="369" customWidth="1"/>
    <col min="5634" max="5634" width="4.875" style="369" customWidth="1"/>
    <col min="5635" max="5635" width="5.625" style="369" customWidth="1"/>
    <col min="5636" max="5663" width="8.125" style="369" customWidth="1"/>
    <col min="5664" max="5664" width="4.625" style="369" customWidth="1"/>
    <col min="5665" max="5665" width="4.5" style="369" customWidth="1"/>
    <col min="5666" max="5666" width="5" style="369" customWidth="1"/>
    <col min="5667" max="5677" width="8.125" style="369" customWidth="1"/>
    <col min="5678" max="5888" width="9" style="369"/>
    <col min="5889" max="5889" width="4" style="369" customWidth="1"/>
    <col min="5890" max="5890" width="4.875" style="369" customWidth="1"/>
    <col min="5891" max="5891" width="5.625" style="369" customWidth="1"/>
    <col min="5892" max="5919" width="8.125" style="369" customWidth="1"/>
    <col min="5920" max="5920" width="4.625" style="369" customWidth="1"/>
    <col min="5921" max="5921" width="4.5" style="369" customWidth="1"/>
    <col min="5922" max="5922" width="5" style="369" customWidth="1"/>
    <col min="5923" max="5933" width="8.125" style="369" customWidth="1"/>
    <col min="5934" max="6144" width="9" style="369"/>
    <col min="6145" max="6145" width="4" style="369" customWidth="1"/>
    <col min="6146" max="6146" width="4.875" style="369" customWidth="1"/>
    <col min="6147" max="6147" width="5.625" style="369" customWidth="1"/>
    <col min="6148" max="6175" width="8.125" style="369" customWidth="1"/>
    <col min="6176" max="6176" width="4.625" style="369" customWidth="1"/>
    <col min="6177" max="6177" width="4.5" style="369" customWidth="1"/>
    <col min="6178" max="6178" width="5" style="369" customWidth="1"/>
    <col min="6179" max="6189" width="8.125" style="369" customWidth="1"/>
    <col min="6190" max="6400" width="9" style="369"/>
    <col min="6401" max="6401" width="4" style="369" customWidth="1"/>
    <col min="6402" max="6402" width="4.875" style="369" customWidth="1"/>
    <col min="6403" max="6403" width="5.625" style="369" customWidth="1"/>
    <col min="6404" max="6431" width="8.125" style="369" customWidth="1"/>
    <col min="6432" max="6432" width="4.625" style="369" customWidth="1"/>
    <col min="6433" max="6433" width="4.5" style="369" customWidth="1"/>
    <col min="6434" max="6434" width="5" style="369" customWidth="1"/>
    <col min="6435" max="6445" width="8.125" style="369" customWidth="1"/>
    <col min="6446" max="6656" width="9" style="369"/>
    <col min="6657" max="6657" width="4" style="369" customWidth="1"/>
    <col min="6658" max="6658" width="4.875" style="369" customWidth="1"/>
    <col min="6659" max="6659" width="5.625" style="369" customWidth="1"/>
    <col min="6660" max="6687" width="8.125" style="369" customWidth="1"/>
    <col min="6688" max="6688" width="4.625" style="369" customWidth="1"/>
    <col min="6689" max="6689" width="4.5" style="369" customWidth="1"/>
    <col min="6690" max="6690" width="5" style="369" customWidth="1"/>
    <col min="6691" max="6701" width="8.125" style="369" customWidth="1"/>
    <col min="6702" max="6912" width="9" style="369"/>
    <col min="6913" max="6913" width="4" style="369" customWidth="1"/>
    <col min="6914" max="6914" width="4.875" style="369" customWidth="1"/>
    <col min="6915" max="6915" width="5.625" style="369" customWidth="1"/>
    <col min="6916" max="6943" width="8.125" style="369" customWidth="1"/>
    <col min="6944" max="6944" width="4.625" style="369" customWidth="1"/>
    <col min="6945" max="6945" width="4.5" style="369" customWidth="1"/>
    <col min="6946" max="6946" width="5" style="369" customWidth="1"/>
    <col min="6947" max="6957" width="8.125" style="369" customWidth="1"/>
    <col min="6958" max="7168" width="9" style="369"/>
    <col min="7169" max="7169" width="4" style="369" customWidth="1"/>
    <col min="7170" max="7170" width="4.875" style="369" customWidth="1"/>
    <col min="7171" max="7171" width="5.625" style="369" customWidth="1"/>
    <col min="7172" max="7199" width="8.125" style="369" customWidth="1"/>
    <col min="7200" max="7200" width="4.625" style="369" customWidth="1"/>
    <col min="7201" max="7201" width="4.5" style="369" customWidth="1"/>
    <col min="7202" max="7202" width="5" style="369" customWidth="1"/>
    <col min="7203" max="7213" width="8.125" style="369" customWidth="1"/>
    <col min="7214" max="7424" width="9" style="369"/>
    <col min="7425" max="7425" width="4" style="369" customWidth="1"/>
    <col min="7426" max="7426" width="4.875" style="369" customWidth="1"/>
    <col min="7427" max="7427" width="5.625" style="369" customWidth="1"/>
    <col min="7428" max="7455" width="8.125" style="369" customWidth="1"/>
    <col min="7456" max="7456" width="4.625" style="369" customWidth="1"/>
    <col min="7457" max="7457" width="4.5" style="369" customWidth="1"/>
    <col min="7458" max="7458" width="5" style="369" customWidth="1"/>
    <col min="7459" max="7469" width="8.125" style="369" customWidth="1"/>
    <col min="7470" max="7680" width="9" style="369"/>
    <col min="7681" max="7681" width="4" style="369" customWidth="1"/>
    <col min="7682" max="7682" width="4.875" style="369" customWidth="1"/>
    <col min="7683" max="7683" width="5.625" style="369" customWidth="1"/>
    <col min="7684" max="7711" width="8.125" style="369" customWidth="1"/>
    <col min="7712" max="7712" width="4.625" style="369" customWidth="1"/>
    <col min="7713" max="7713" width="4.5" style="369" customWidth="1"/>
    <col min="7714" max="7714" width="5" style="369" customWidth="1"/>
    <col min="7715" max="7725" width="8.125" style="369" customWidth="1"/>
    <col min="7726" max="7936" width="9" style="369"/>
    <col min="7937" max="7937" width="4" style="369" customWidth="1"/>
    <col min="7938" max="7938" width="4.875" style="369" customWidth="1"/>
    <col min="7939" max="7939" width="5.625" style="369" customWidth="1"/>
    <col min="7940" max="7967" width="8.125" style="369" customWidth="1"/>
    <col min="7968" max="7968" width="4.625" style="369" customWidth="1"/>
    <col min="7969" max="7969" width="4.5" style="369" customWidth="1"/>
    <col min="7970" max="7970" width="5" style="369" customWidth="1"/>
    <col min="7971" max="7981" width="8.125" style="369" customWidth="1"/>
    <col min="7982" max="8192" width="9" style="369"/>
    <col min="8193" max="8193" width="4" style="369" customWidth="1"/>
    <col min="8194" max="8194" width="4.875" style="369" customWidth="1"/>
    <col min="8195" max="8195" width="5.625" style="369" customWidth="1"/>
    <col min="8196" max="8223" width="8.125" style="369" customWidth="1"/>
    <col min="8224" max="8224" width="4.625" style="369" customWidth="1"/>
    <col min="8225" max="8225" width="4.5" style="369" customWidth="1"/>
    <col min="8226" max="8226" width="5" style="369" customWidth="1"/>
    <col min="8227" max="8237" width="8.125" style="369" customWidth="1"/>
    <col min="8238" max="8448" width="9" style="369"/>
    <col min="8449" max="8449" width="4" style="369" customWidth="1"/>
    <col min="8450" max="8450" width="4.875" style="369" customWidth="1"/>
    <col min="8451" max="8451" width="5.625" style="369" customWidth="1"/>
    <col min="8452" max="8479" width="8.125" style="369" customWidth="1"/>
    <col min="8480" max="8480" width="4.625" style="369" customWidth="1"/>
    <col min="8481" max="8481" width="4.5" style="369" customWidth="1"/>
    <col min="8482" max="8482" width="5" style="369" customWidth="1"/>
    <col min="8483" max="8493" width="8.125" style="369" customWidth="1"/>
    <col min="8494" max="8704" width="9" style="369"/>
    <col min="8705" max="8705" width="4" style="369" customWidth="1"/>
    <col min="8706" max="8706" width="4.875" style="369" customWidth="1"/>
    <col min="8707" max="8707" width="5.625" style="369" customWidth="1"/>
    <col min="8708" max="8735" width="8.125" style="369" customWidth="1"/>
    <col min="8736" max="8736" width="4.625" style="369" customWidth="1"/>
    <col min="8737" max="8737" width="4.5" style="369" customWidth="1"/>
    <col min="8738" max="8738" width="5" style="369" customWidth="1"/>
    <col min="8739" max="8749" width="8.125" style="369" customWidth="1"/>
    <col min="8750" max="8960" width="9" style="369"/>
    <col min="8961" max="8961" width="4" style="369" customWidth="1"/>
    <col min="8962" max="8962" width="4.875" style="369" customWidth="1"/>
    <col min="8963" max="8963" width="5.625" style="369" customWidth="1"/>
    <col min="8964" max="8991" width="8.125" style="369" customWidth="1"/>
    <col min="8992" max="8992" width="4.625" style="369" customWidth="1"/>
    <col min="8993" max="8993" width="4.5" style="369" customWidth="1"/>
    <col min="8994" max="8994" width="5" style="369" customWidth="1"/>
    <col min="8995" max="9005" width="8.125" style="369" customWidth="1"/>
    <col min="9006" max="9216" width="9" style="369"/>
    <col min="9217" max="9217" width="4" style="369" customWidth="1"/>
    <col min="9218" max="9218" width="4.875" style="369" customWidth="1"/>
    <col min="9219" max="9219" width="5.625" style="369" customWidth="1"/>
    <col min="9220" max="9247" width="8.125" style="369" customWidth="1"/>
    <col min="9248" max="9248" width="4.625" style="369" customWidth="1"/>
    <col min="9249" max="9249" width="4.5" style="369" customWidth="1"/>
    <col min="9250" max="9250" width="5" style="369" customWidth="1"/>
    <col min="9251" max="9261" width="8.125" style="369" customWidth="1"/>
    <col min="9262" max="9472" width="9" style="369"/>
    <col min="9473" max="9473" width="4" style="369" customWidth="1"/>
    <col min="9474" max="9474" width="4.875" style="369" customWidth="1"/>
    <col min="9475" max="9475" width="5.625" style="369" customWidth="1"/>
    <col min="9476" max="9503" width="8.125" style="369" customWidth="1"/>
    <col min="9504" max="9504" width="4.625" style="369" customWidth="1"/>
    <col min="9505" max="9505" width="4.5" style="369" customWidth="1"/>
    <col min="9506" max="9506" width="5" style="369" customWidth="1"/>
    <col min="9507" max="9517" width="8.125" style="369" customWidth="1"/>
    <col min="9518" max="9728" width="9" style="369"/>
    <col min="9729" max="9729" width="4" style="369" customWidth="1"/>
    <col min="9730" max="9730" width="4.875" style="369" customWidth="1"/>
    <col min="9731" max="9731" width="5.625" style="369" customWidth="1"/>
    <col min="9732" max="9759" width="8.125" style="369" customWidth="1"/>
    <col min="9760" max="9760" width="4.625" style="369" customWidth="1"/>
    <col min="9761" max="9761" width="4.5" style="369" customWidth="1"/>
    <col min="9762" max="9762" width="5" style="369" customWidth="1"/>
    <col min="9763" max="9773" width="8.125" style="369" customWidth="1"/>
    <col min="9774" max="9984" width="9" style="369"/>
    <col min="9985" max="9985" width="4" style="369" customWidth="1"/>
    <col min="9986" max="9986" width="4.875" style="369" customWidth="1"/>
    <col min="9987" max="9987" width="5.625" style="369" customWidth="1"/>
    <col min="9988" max="10015" width="8.125" style="369" customWidth="1"/>
    <col min="10016" max="10016" width="4.625" style="369" customWidth="1"/>
    <col min="10017" max="10017" width="4.5" style="369" customWidth="1"/>
    <col min="10018" max="10018" width="5" style="369" customWidth="1"/>
    <col min="10019" max="10029" width="8.125" style="369" customWidth="1"/>
    <col min="10030" max="10240" width="9" style="369"/>
    <col min="10241" max="10241" width="4" style="369" customWidth="1"/>
    <col min="10242" max="10242" width="4.875" style="369" customWidth="1"/>
    <col min="10243" max="10243" width="5.625" style="369" customWidth="1"/>
    <col min="10244" max="10271" width="8.125" style="369" customWidth="1"/>
    <col min="10272" max="10272" width="4.625" style="369" customWidth="1"/>
    <col min="10273" max="10273" width="4.5" style="369" customWidth="1"/>
    <col min="10274" max="10274" width="5" style="369" customWidth="1"/>
    <col min="10275" max="10285" width="8.125" style="369" customWidth="1"/>
    <col min="10286" max="10496" width="9" style="369"/>
    <col min="10497" max="10497" width="4" style="369" customWidth="1"/>
    <col min="10498" max="10498" width="4.875" style="369" customWidth="1"/>
    <col min="10499" max="10499" width="5.625" style="369" customWidth="1"/>
    <col min="10500" max="10527" width="8.125" style="369" customWidth="1"/>
    <col min="10528" max="10528" width="4.625" style="369" customWidth="1"/>
    <col min="10529" max="10529" width="4.5" style="369" customWidth="1"/>
    <col min="10530" max="10530" width="5" style="369" customWidth="1"/>
    <col min="10531" max="10541" width="8.125" style="369" customWidth="1"/>
    <col min="10542" max="10752" width="9" style="369"/>
    <col min="10753" max="10753" width="4" style="369" customWidth="1"/>
    <col min="10754" max="10754" width="4.875" style="369" customWidth="1"/>
    <col min="10755" max="10755" width="5.625" style="369" customWidth="1"/>
    <col min="10756" max="10783" width="8.125" style="369" customWidth="1"/>
    <col min="10784" max="10784" width="4.625" style="369" customWidth="1"/>
    <col min="10785" max="10785" width="4.5" style="369" customWidth="1"/>
    <col min="10786" max="10786" width="5" style="369" customWidth="1"/>
    <col min="10787" max="10797" width="8.125" style="369" customWidth="1"/>
    <col min="10798" max="11008" width="9" style="369"/>
    <col min="11009" max="11009" width="4" style="369" customWidth="1"/>
    <col min="11010" max="11010" width="4.875" style="369" customWidth="1"/>
    <col min="11011" max="11011" width="5.625" style="369" customWidth="1"/>
    <col min="11012" max="11039" width="8.125" style="369" customWidth="1"/>
    <col min="11040" max="11040" width="4.625" style="369" customWidth="1"/>
    <col min="11041" max="11041" width="4.5" style="369" customWidth="1"/>
    <col min="11042" max="11042" width="5" style="369" customWidth="1"/>
    <col min="11043" max="11053" width="8.125" style="369" customWidth="1"/>
    <col min="11054" max="11264" width="9" style="369"/>
    <col min="11265" max="11265" width="4" style="369" customWidth="1"/>
    <col min="11266" max="11266" width="4.875" style="369" customWidth="1"/>
    <col min="11267" max="11267" width="5.625" style="369" customWidth="1"/>
    <col min="11268" max="11295" width="8.125" style="369" customWidth="1"/>
    <col min="11296" max="11296" width="4.625" style="369" customWidth="1"/>
    <col min="11297" max="11297" width="4.5" style="369" customWidth="1"/>
    <col min="11298" max="11298" width="5" style="369" customWidth="1"/>
    <col min="11299" max="11309" width="8.125" style="369" customWidth="1"/>
    <col min="11310" max="11520" width="9" style="369"/>
    <col min="11521" max="11521" width="4" style="369" customWidth="1"/>
    <col min="11522" max="11522" width="4.875" style="369" customWidth="1"/>
    <col min="11523" max="11523" width="5.625" style="369" customWidth="1"/>
    <col min="11524" max="11551" width="8.125" style="369" customWidth="1"/>
    <col min="11552" max="11552" width="4.625" style="369" customWidth="1"/>
    <col min="11553" max="11553" width="4.5" style="369" customWidth="1"/>
    <col min="11554" max="11554" width="5" style="369" customWidth="1"/>
    <col min="11555" max="11565" width="8.125" style="369" customWidth="1"/>
    <col min="11566" max="11776" width="9" style="369"/>
    <col min="11777" max="11777" width="4" style="369" customWidth="1"/>
    <col min="11778" max="11778" width="4.875" style="369" customWidth="1"/>
    <col min="11779" max="11779" width="5.625" style="369" customWidth="1"/>
    <col min="11780" max="11807" width="8.125" style="369" customWidth="1"/>
    <col min="11808" max="11808" width="4.625" style="369" customWidth="1"/>
    <col min="11809" max="11809" width="4.5" style="369" customWidth="1"/>
    <col min="11810" max="11810" width="5" style="369" customWidth="1"/>
    <col min="11811" max="11821" width="8.125" style="369" customWidth="1"/>
    <col min="11822" max="12032" width="9" style="369"/>
    <col min="12033" max="12033" width="4" style="369" customWidth="1"/>
    <col min="12034" max="12034" width="4.875" style="369" customWidth="1"/>
    <col min="12035" max="12035" width="5.625" style="369" customWidth="1"/>
    <col min="12036" max="12063" width="8.125" style="369" customWidth="1"/>
    <col min="12064" max="12064" width="4.625" style="369" customWidth="1"/>
    <col min="12065" max="12065" width="4.5" style="369" customWidth="1"/>
    <col min="12066" max="12066" width="5" style="369" customWidth="1"/>
    <col min="12067" max="12077" width="8.125" style="369" customWidth="1"/>
    <col min="12078" max="12288" width="9" style="369"/>
    <col min="12289" max="12289" width="4" style="369" customWidth="1"/>
    <col min="12290" max="12290" width="4.875" style="369" customWidth="1"/>
    <col min="12291" max="12291" width="5.625" style="369" customWidth="1"/>
    <col min="12292" max="12319" width="8.125" style="369" customWidth="1"/>
    <col min="12320" max="12320" width="4.625" style="369" customWidth="1"/>
    <col min="12321" max="12321" width="4.5" style="369" customWidth="1"/>
    <col min="12322" max="12322" width="5" style="369" customWidth="1"/>
    <col min="12323" max="12333" width="8.125" style="369" customWidth="1"/>
    <col min="12334" max="12544" width="9" style="369"/>
    <col min="12545" max="12545" width="4" style="369" customWidth="1"/>
    <col min="12546" max="12546" width="4.875" style="369" customWidth="1"/>
    <col min="12547" max="12547" width="5.625" style="369" customWidth="1"/>
    <col min="12548" max="12575" width="8.125" style="369" customWidth="1"/>
    <col min="12576" max="12576" width="4.625" style="369" customWidth="1"/>
    <col min="12577" max="12577" width="4.5" style="369" customWidth="1"/>
    <col min="12578" max="12578" width="5" style="369" customWidth="1"/>
    <col min="12579" max="12589" width="8.125" style="369" customWidth="1"/>
    <col min="12590" max="12800" width="9" style="369"/>
    <col min="12801" max="12801" width="4" style="369" customWidth="1"/>
    <col min="12802" max="12802" width="4.875" style="369" customWidth="1"/>
    <col min="12803" max="12803" width="5.625" style="369" customWidth="1"/>
    <col min="12804" max="12831" width="8.125" style="369" customWidth="1"/>
    <col min="12832" max="12832" width="4.625" style="369" customWidth="1"/>
    <col min="12833" max="12833" width="4.5" style="369" customWidth="1"/>
    <col min="12834" max="12834" width="5" style="369" customWidth="1"/>
    <col min="12835" max="12845" width="8.125" style="369" customWidth="1"/>
    <col min="12846" max="13056" width="9" style="369"/>
    <col min="13057" max="13057" width="4" style="369" customWidth="1"/>
    <col min="13058" max="13058" width="4.875" style="369" customWidth="1"/>
    <col min="13059" max="13059" width="5.625" style="369" customWidth="1"/>
    <col min="13060" max="13087" width="8.125" style="369" customWidth="1"/>
    <col min="13088" max="13088" width="4.625" style="369" customWidth="1"/>
    <col min="13089" max="13089" width="4.5" style="369" customWidth="1"/>
    <col min="13090" max="13090" width="5" style="369" customWidth="1"/>
    <col min="13091" max="13101" width="8.125" style="369" customWidth="1"/>
    <col min="13102" max="13312" width="9" style="369"/>
    <col min="13313" max="13313" width="4" style="369" customWidth="1"/>
    <col min="13314" max="13314" width="4.875" style="369" customWidth="1"/>
    <col min="13315" max="13315" width="5.625" style="369" customWidth="1"/>
    <col min="13316" max="13343" width="8.125" style="369" customWidth="1"/>
    <col min="13344" max="13344" width="4.625" style="369" customWidth="1"/>
    <col min="13345" max="13345" width="4.5" style="369" customWidth="1"/>
    <col min="13346" max="13346" width="5" style="369" customWidth="1"/>
    <col min="13347" max="13357" width="8.125" style="369" customWidth="1"/>
    <col min="13358" max="13568" width="9" style="369"/>
    <col min="13569" max="13569" width="4" style="369" customWidth="1"/>
    <col min="13570" max="13570" width="4.875" style="369" customWidth="1"/>
    <col min="13571" max="13571" width="5.625" style="369" customWidth="1"/>
    <col min="13572" max="13599" width="8.125" style="369" customWidth="1"/>
    <col min="13600" max="13600" width="4.625" style="369" customWidth="1"/>
    <col min="13601" max="13601" width="4.5" style="369" customWidth="1"/>
    <col min="13602" max="13602" width="5" style="369" customWidth="1"/>
    <col min="13603" max="13613" width="8.125" style="369" customWidth="1"/>
    <col min="13614" max="13824" width="9" style="369"/>
    <col min="13825" max="13825" width="4" style="369" customWidth="1"/>
    <col min="13826" max="13826" width="4.875" style="369" customWidth="1"/>
    <col min="13827" max="13827" width="5.625" style="369" customWidth="1"/>
    <col min="13828" max="13855" width="8.125" style="369" customWidth="1"/>
    <col min="13856" max="13856" width="4.625" style="369" customWidth="1"/>
    <col min="13857" max="13857" width="4.5" style="369" customWidth="1"/>
    <col min="13858" max="13858" width="5" style="369" customWidth="1"/>
    <col min="13859" max="13869" width="8.125" style="369" customWidth="1"/>
    <col min="13870" max="14080" width="9" style="369"/>
    <col min="14081" max="14081" width="4" style="369" customWidth="1"/>
    <col min="14082" max="14082" width="4.875" style="369" customWidth="1"/>
    <col min="14083" max="14083" width="5.625" style="369" customWidth="1"/>
    <col min="14084" max="14111" width="8.125" style="369" customWidth="1"/>
    <col min="14112" max="14112" width="4.625" style="369" customWidth="1"/>
    <col min="14113" max="14113" width="4.5" style="369" customWidth="1"/>
    <col min="14114" max="14114" width="5" style="369" customWidth="1"/>
    <col min="14115" max="14125" width="8.125" style="369" customWidth="1"/>
    <col min="14126" max="14336" width="9" style="369"/>
    <col min="14337" max="14337" width="4" style="369" customWidth="1"/>
    <col min="14338" max="14338" width="4.875" style="369" customWidth="1"/>
    <col min="14339" max="14339" width="5.625" style="369" customWidth="1"/>
    <col min="14340" max="14367" width="8.125" style="369" customWidth="1"/>
    <col min="14368" max="14368" width="4.625" style="369" customWidth="1"/>
    <col min="14369" max="14369" width="4.5" style="369" customWidth="1"/>
    <col min="14370" max="14370" width="5" style="369" customWidth="1"/>
    <col min="14371" max="14381" width="8.125" style="369" customWidth="1"/>
    <col min="14382" max="14592" width="9" style="369"/>
    <col min="14593" max="14593" width="4" style="369" customWidth="1"/>
    <col min="14594" max="14594" width="4.875" style="369" customWidth="1"/>
    <col min="14595" max="14595" width="5.625" style="369" customWidth="1"/>
    <col min="14596" max="14623" width="8.125" style="369" customWidth="1"/>
    <col min="14624" max="14624" width="4.625" style="369" customWidth="1"/>
    <col min="14625" max="14625" width="4.5" style="369" customWidth="1"/>
    <col min="14626" max="14626" width="5" style="369" customWidth="1"/>
    <col min="14627" max="14637" width="8.125" style="369" customWidth="1"/>
    <col min="14638" max="14848" width="9" style="369"/>
    <col min="14849" max="14849" width="4" style="369" customWidth="1"/>
    <col min="14850" max="14850" width="4.875" style="369" customWidth="1"/>
    <col min="14851" max="14851" width="5.625" style="369" customWidth="1"/>
    <col min="14852" max="14879" width="8.125" style="369" customWidth="1"/>
    <col min="14880" max="14880" width="4.625" style="369" customWidth="1"/>
    <col min="14881" max="14881" width="4.5" style="369" customWidth="1"/>
    <col min="14882" max="14882" width="5" style="369" customWidth="1"/>
    <col min="14883" max="14893" width="8.125" style="369" customWidth="1"/>
    <col min="14894" max="15104" width="9" style="369"/>
    <col min="15105" max="15105" width="4" style="369" customWidth="1"/>
    <col min="15106" max="15106" width="4.875" style="369" customWidth="1"/>
    <col min="15107" max="15107" width="5.625" style="369" customWidth="1"/>
    <col min="15108" max="15135" width="8.125" style="369" customWidth="1"/>
    <col min="15136" max="15136" width="4.625" style="369" customWidth="1"/>
    <col min="15137" max="15137" width="4.5" style="369" customWidth="1"/>
    <col min="15138" max="15138" width="5" style="369" customWidth="1"/>
    <col min="15139" max="15149" width="8.125" style="369" customWidth="1"/>
    <col min="15150" max="15360" width="9" style="369"/>
    <col min="15361" max="15361" width="4" style="369" customWidth="1"/>
    <col min="15362" max="15362" width="4.875" style="369" customWidth="1"/>
    <col min="15363" max="15363" width="5.625" style="369" customWidth="1"/>
    <col min="15364" max="15391" width="8.125" style="369" customWidth="1"/>
    <col min="15392" max="15392" width="4.625" style="369" customWidth="1"/>
    <col min="15393" max="15393" width="4.5" style="369" customWidth="1"/>
    <col min="15394" max="15394" width="5" style="369" customWidth="1"/>
    <col min="15395" max="15405" width="8.125" style="369" customWidth="1"/>
    <col min="15406" max="15616" width="9" style="369"/>
    <col min="15617" max="15617" width="4" style="369" customWidth="1"/>
    <col min="15618" max="15618" width="4.875" style="369" customWidth="1"/>
    <col min="15619" max="15619" width="5.625" style="369" customWidth="1"/>
    <col min="15620" max="15647" width="8.125" style="369" customWidth="1"/>
    <col min="15648" max="15648" width="4.625" style="369" customWidth="1"/>
    <col min="15649" max="15649" width="4.5" style="369" customWidth="1"/>
    <col min="15650" max="15650" width="5" style="369" customWidth="1"/>
    <col min="15651" max="15661" width="8.125" style="369" customWidth="1"/>
    <col min="15662" max="15872" width="9" style="369"/>
    <col min="15873" max="15873" width="4" style="369" customWidth="1"/>
    <col min="15874" max="15874" width="4.875" style="369" customWidth="1"/>
    <col min="15875" max="15875" width="5.625" style="369" customWidth="1"/>
    <col min="15876" max="15903" width="8.125" style="369" customWidth="1"/>
    <col min="15904" max="15904" width="4.625" style="369" customWidth="1"/>
    <col min="15905" max="15905" width="4.5" style="369" customWidth="1"/>
    <col min="15906" max="15906" width="5" style="369" customWidth="1"/>
    <col min="15907" max="15917" width="8.125" style="369" customWidth="1"/>
    <col min="15918" max="16128" width="9" style="369"/>
    <col min="16129" max="16129" width="4" style="369" customWidth="1"/>
    <col min="16130" max="16130" width="4.875" style="369" customWidth="1"/>
    <col min="16131" max="16131" width="5.625" style="369" customWidth="1"/>
    <col min="16132" max="16159" width="8.125" style="369" customWidth="1"/>
    <col min="16160" max="16160" width="4.625" style="369" customWidth="1"/>
    <col min="16161" max="16161" width="4.5" style="369" customWidth="1"/>
    <col min="16162" max="16162" width="5" style="369" customWidth="1"/>
    <col min="16163" max="16173" width="8.125" style="369" customWidth="1"/>
    <col min="16174" max="16384" width="9" style="369"/>
  </cols>
  <sheetData>
    <row r="1" spans="1:45" x14ac:dyDescent="0.15">
      <c r="B1" s="370" t="s">
        <v>284</v>
      </c>
      <c r="AG1" s="370" t="s">
        <v>285</v>
      </c>
    </row>
    <row r="2" spans="1:45" ht="39" customHeight="1" x14ac:dyDescent="0.15">
      <c r="A2" s="371" t="s">
        <v>123</v>
      </c>
      <c r="B2" s="372"/>
      <c r="C2" s="371"/>
      <c r="D2" s="373" t="s">
        <v>198</v>
      </c>
      <c r="E2" s="373" t="s">
        <v>228</v>
      </c>
      <c r="F2" s="373" t="s">
        <v>229</v>
      </c>
      <c r="G2" s="373" t="s">
        <v>230</v>
      </c>
      <c r="H2" s="373" t="s">
        <v>231</v>
      </c>
      <c r="I2" s="373" t="s">
        <v>232</v>
      </c>
      <c r="J2" s="373" t="s">
        <v>233</v>
      </c>
      <c r="K2" s="373" t="s">
        <v>234</v>
      </c>
      <c r="L2" s="373" t="s">
        <v>235</v>
      </c>
      <c r="M2" s="373" t="s">
        <v>236</v>
      </c>
      <c r="N2" s="373" t="s">
        <v>237</v>
      </c>
      <c r="O2" s="373" t="s">
        <v>238</v>
      </c>
      <c r="P2" s="373" t="s">
        <v>239</v>
      </c>
      <c r="Q2" s="373" t="s">
        <v>240</v>
      </c>
      <c r="R2" s="373" t="s">
        <v>241</v>
      </c>
      <c r="S2" s="373" t="s">
        <v>242</v>
      </c>
      <c r="T2" s="373" t="s">
        <v>243</v>
      </c>
      <c r="U2" s="373" t="s">
        <v>244</v>
      </c>
      <c r="V2" s="373" t="s">
        <v>245</v>
      </c>
      <c r="W2" s="373" t="s">
        <v>246</v>
      </c>
      <c r="X2" s="373" t="s">
        <v>247</v>
      </c>
      <c r="Y2" s="373" t="s">
        <v>248</v>
      </c>
      <c r="Z2" s="373" t="s">
        <v>249</v>
      </c>
      <c r="AA2" s="373" t="s">
        <v>250</v>
      </c>
      <c r="AB2" s="373" t="s">
        <v>251</v>
      </c>
      <c r="AC2" s="373" t="s">
        <v>252</v>
      </c>
      <c r="AD2" s="373" t="s">
        <v>253</v>
      </c>
      <c r="AE2" s="374" t="s">
        <v>286</v>
      </c>
      <c r="AF2" s="375" t="s">
        <v>123</v>
      </c>
      <c r="AG2" s="375" t="s">
        <v>286</v>
      </c>
      <c r="AH2" s="375" t="s">
        <v>286</v>
      </c>
      <c r="AI2" s="373" t="s">
        <v>198</v>
      </c>
      <c r="AJ2" s="373" t="s">
        <v>199</v>
      </c>
      <c r="AK2" s="373" t="s">
        <v>200</v>
      </c>
      <c r="AL2" s="373" t="s">
        <v>201</v>
      </c>
      <c r="AM2" s="373" t="s">
        <v>202</v>
      </c>
      <c r="AN2" s="373" t="s">
        <v>203</v>
      </c>
      <c r="AO2" s="373" t="s">
        <v>204</v>
      </c>
      <c r="AP2" s="373" t="s">
        <v>205</v>
      </c>
      <c r="AQ2" s="373" t="s">
        <v>206</v>
      </c>
      <c r="AR2" s="373" t="s">
        <v>207</v>
      </c>
      <c r="AS2" s="373" t="s">
        <v>208</v>
      </c>
    </row>
    <row r="3" spans="1:45" ht="13.5" customHeight="1" x14ac:dyDescent="0.15">
      <c r="A3" s="376"/>
      <c r="B3" s="377" t="s">
        <v>287</v>
      </c>
      <c r="C3" s="377"/>
      <c r="D3" s="373">
        <v>95.9</v>
      </c>
      <c r="E3" s="373">
        <v>95.9</v>
      </c>
      <c r="F3" s="373">
        <v>93</v>
      </c>
      <c r="G3" s="373">
        <v>113.3</v>
      </c>
      <c r="H3" s="373">
        <v>103.7</v>
      </c>
      <c r="I3" s="373">
        <v>110.4</v>
      </c>
      <c r="J3" s="373">
        <v>87.2</v>
      </c>
      <c r="K3" s="373">
        <v>74.900000000000006</v>
      </c>
      <c r="L3" s="373">
        <v>54.8</v>
      </c>
      <c r="M3" s="373">
        <v>92.2</v>
      </c>
      <c r="N3" s="373">
        <v>100.5</v>
      </c>
      <c r="O3" s="373">
        <v>107.5</v>
      </c>
      <c r="P3" s="373">
        <v>94</v>
      </c>
      <c r="Q3" s="373">
        <v>129.19999999999999</v>
      </c>
      <c r="R3" s="373">
        <v>109.7</v>
      </c>
      <c r="S3" s="373">
        <v>103.8</v>
      </c>
      <c r="T3" s="373">
        <v>110.4</v>
      </c>
      <c r="U3" s="373">
        <v>94.5</v>
      </c>
      <c r="V3" s="373">
        <v>105.6</v>
      </c>
      <c r="W3" s="373">
        <v>116.1</v>
      </c>
      <c r="X3" s="373">
        <v>108.6</v>
      </c>
      <c r="Y3" s="373">
        <v>94.7</v>
      </c>
      <c r="Z3" s="373">
        <v>126.4</v>
      </c>
      <c r="AA3" s="373">
        <v>81.400000000000006</v>
      </c>
      <c r="AB3" s="373">
        <v>113.3</v>
      </c>
      <c r="AC3" s="373">
        <v>93.2</v>
      </c>
      <c r="AD3" s="373">
        <v>95.8</v>
      </c>
      <c r="AE3" s="374"/>
      <c r="AF3" s="376"/>
      <c r="AG3" s="377" t="s">
        <v>287</v>
      </c>
      <c r="AH3" s="377"/>
      <c r="AI3" s="373">
        <v>95.9</v>
      </c>
      <c r="AJ3" s="373">
        <v>100.8</v>
      </c>
      <c r="AK3" s="373">
        <v>106.1</v>
      </c>
      <c r="AL3" s="373">
        <v>105</v>
      </c>
      <c r="AM3" s="373">
        <v>109.4</v>
      </c>
      <c r="AN3" s="373">
        <v>93.4</v>
      </c>
      <c r="AO3" s="373">
        <v>86.1</v>
      </c>
      <c r="AP3" s="373">
        <v>95.6</v>
      </c>
      <c r="AQ3" s="373">
        <v>91.6</v>
      </c>
      <c r="AR3" s="373">
        <v>90.8</v>
      </c>
      <c r="AS3" s="373">
        <v>105.9</v>
      </c>
    </row>
    <row r="4" spans="1:45" x14ac:dyDescent="0.15">
      <c r="A4" s="378"/>
      <c r="B4" s="379" t="s">
        <v>255</v>
      </c>
      <c r="C4" s="379"/>
      <c r="D4" s="380">
        <v>94.6</v>
      </c>
      <c r="E4" s="380">
        <v>94.6</v>
      </c>
      <c r="F4" s="380">
        <v>91</v>
      </c>
      <c r="G4" s="380">
        <v>99.1</v>
      </c>
      <c r="H4" s="380">
        <v>99.2</v>
      </c>
      <c r="I4" s="380">
        <v>99.2</v>
      </c>
      <c r="J4" s="380">
        <v>91.1</v>
      </c>
      <c r="K4" s="380">
        <v>80.8</v>
      </c>
      <c r="L4" s="380">
        <v>73.8</v>
      </c>
      <c r="M4" s="380">
        <v>96.7</v>
      </c>
      <c r="N4" s="380">
        <v>109.4</v>
      </c>
      <c r="O4" s="380">
        <v>102.8</v>
      </c>
      <c r="P4" s="380">
        <v>98.2</v>
      </c>
      <c r="Q4" s="380">
        <v>106.3</v>
      </c>
      <c r="R4" s="380">
        <v>99.5</v>
      </c>
      <c r="S4" s="380">
        <v>98.9</v>
      </c>
      <c r="T4" s="380">
        <v>103.6</v>
      </c>
      <c r="U4" s="380">
        <v>95.1</v>
      </c>
      <c r="V4" s="380">
        <v>100.2</v>
      </c>
      <c r="W4" s="380">
        <v>102.3</v>
      </c>
      <c r="X4" s="380">
        <v>104.7</v>
      </c>
      <c r="Y4" s="380">
        <v>96.5</v>
      </c>
      <c r="Z4" s="380">
        <v>108.9</v>
      </c>
      <c r="AA4" s="380">
        <v>89.4</v>
      </c>
      <c r="AB4" s="380">
        <v>99.7</v>
      </c>
      <c r="AC4" s="380">
        <v>105</v>
      </c>
      <c r="AD4" s="380">
        <v>95.2</v>
      </c>
      <c r="AE4" s="381" t="s">
        <v>9</v>
      </c>
      <c r="AF4" s="378"/>
      <c r="AG4" s="379" t="s">
        <v>255</v>
      </c>
      <c r="AH4" s="379"/>
      <c r="AI4" s="382">
        <v>94.6</v>
      </c>
      <c r="AJ4" s="382">
        <v>97.2</v>
      </c>
      <c r="AK4" s="382">
        <v>98.4</v>
      </c>
      <c r="AL4" s="382">
        <v>97.7</v>
      </c>
      <c r="AM4" s="382">
        <v>100.8</v>
      </c>
      <c r="AN4" s="382">
        <v>95.5</v>
      </c>
      <c r="AO4" s="382">
        <v>91.7</v>
      </c>
      <c r="AP4" s="382">
        <v>96.7</v>
      </c>
      <c r="AQ4" s="382">
        <v>92.4</v>
      </c>
      <c r="AR4" s="382">
        <v>91.8</v>
      </c>
      <c r="AS4" s="382">
        <v>101.9</v>
      </c>
    </row>
    <row r="5" spans="1:45" x14ac:dyDescent="0.15">
      <c r="A5" s="378"/>
      <c r="B5" s="379" t="s">
        <v>256</v>
      </c>
      <c r="C5" s="379"/>
      <c r="D5" s="380">
        <f>ROUND(SUM(D22:D33)/12,1)</f>
        <v>100</v>
      </c>
      <c r="E5" s="380">
        <f t="shared" ref="E5:AD5" si="0">ROUND(SUM(E22:E33)/12,1)</f>
        <v>100</v>
      </c>
      <c r="F5" s="380">
        <f t="shared" si="0"/>
        <v>100</v>
      </c>
      <c r="G5" s="380">
        <f t="shared" si="0"/>
        <v>100</v>
      </c>
      <c r="H5" s="380">
        <f t="shared" si="0"/>
        <v>100</v>
      </c>
      <c r="I5" s="380">
        <f t="shared" si="0"/>
        <v>100</v>
      </c>
      <c r="J5" s="380">
        <f t="shared" si="0"/>
        <v>100</v>
      </c>
      <c r="K5" s="380">
        <f t="shared" si="0"/>
        <v>100</v>
      </c>
      <c r="L5" s="380">
        <f t="shared" si="0"/>
        <v>100</v>
      </c>
      <c r="M5" s="380">
        <f t="shared" si="0"/>
        <v>100</v>
      </c>
      <c r="N5" s="380">
        <f t="shared" si="0"/>
        <v>100</v>
      </c>
      <c r="O5" s="380">
        <f t="shared" si="0"/>
        <v>100</v>
      </c>
      <c r="P5" s="380">
        <f t="shared" si="0"/>
        <v>100</v>
      </c>
      <c r="Q5" s="380">
        <f t="shared" si="0"/>
        <v>100</v>
      </c>
      <c r="R5" s="380">
        <f t="shared" si="0"/>
        <v>100</v>
      </c>
      <c r="S5" s="380">
        <f t="shared" si="0"/>
        <v>100</v>
      </c>
      <c r="T5" s="380">
        <f t="shared" si="0"/>
        <v>100</v>
      </c>
      <c r="U5" s="380">
        <f t="shared" si="0"/>
        <v>100</v>
      </c>
      <c r="V5" s="380">
        <f t="shared" si="0"/>
        <v>100</v>
      </c>
      <c r="W5" s="380">
        <f t="shared" si="0"/>
        <v>100</v>
      </c>
      <c r="X5" s="380">
        <f t="shared" si="0"/>
        <v>100</v>
      </c>
      <c r="Y5" s="380">
        <f t="shared" si="0"/>
        <v>100</v>
      </c>
      <c r="Z5" s="380">
        <f t="shared" si="0"/>
        <v>100</v>
      </c>
      <c r="AA5" s="380">
        <f t="shared" si="0"/>
        <v>100</v>
      </c>
      <c r="AB5" s="380">
        <f t="shared" si="0"/>
        <v>100</v>
      </c>
      <c r="AC5" s="380">
        <f t="shared" si="0"/>
        <v>100</v>
      </c>
      <c r="AD5" s="380">
        <f t="shared" si="0"/>
        <v>100</v>
      </c>
      <c r="AE5" s="381" t="s">
        <v>9</v>
      </c>
      <c r="AF5" s="378"/>
      <c r="AG5" s="379" t="s">
        <v>256</v>
      </c>
      <c r="AH5" s="379"/>
      <c r="AI5" s="380">
        <f t="shared" ref="AI5:AS5" si="1">ROUND(SUM(AI22:AI33)/12,1)</f>
        <v>100</v>
      </c>
      <c r="AJ5" s="380">
        <f t="shared" si="1"/>
        <v>100</v>
      </c>
      <c r="AK5" s="380">
        <f t="shared" si="1"/>
        <v>100</v>
      </c>
      <c r="AL5" s="380">
        <f t="shared" si="1"/>
        <v>100</v>
      </c>
      <c r="AM5" s="380">
        <f t="shared" si="1"/>
        <v>100</v>
      </c>
      <c r="AN5" s="380">
        <f t="shared" si="1"/>
        <v>100</v>
      </c>
      <c r="AO5" s="380">
        <f t="shared" si="1"/>
        <v>100</v>
      </c>
      <c r="AP5" s="380">
        <f t="shared" si="1"/>
        <v>100</v>
      </c>
      <c r="AQ5" s="380">
        <f t="shared" si="1"/>
        <v>100</v>
      </c>
      <c r="AR5" s="380">
        <f t="shared" si="1"/>
        <v>100</v>
      </c>
      <c r="AS5" s="380">
        <f t="shared" si="1"/>
        <v>100</v>
      </c>
    </row>
    <row r="6" spans="1:45" x14ac:dyDescent="0.15">
      <c r="A6" s="378"/>
      <c r="B6" s="379" t="s">
        <v>257</v>
      </c>
      <c r="C6" s="379"/>
      <c r="D6" s="380">
        <f>ROUND(SUM(D34:D45)/12,1)</f>
        <v>92</v>
      </c>
      <c r="E6" s="380">
        <f t="shared" ref="E6:AD6" si="2">ROUND(SUM(E34:E45)/12,1)</f>
        <v>92</v>
      </c>
      <c r="F6" s="380">
        <f t="shared" si="2"/>
        <v>93.6</v>
      </c>
      <c r="G6" s="380">
        <f t="shared" si="2"/>
        <v>95.9</v>
      </c>
      <c r="H6" s="380">
        <f t="shared" si="2"/>
        <v>97.8</v>
      </c>
      <c r="I6" s="380">
        <f t="shared" si="2"/>
        <v>81.099999999999994</v>
      </c>
      <c r="J6" s="380">
        <f t="shared" si="2"/>
        <v>100.2</v>
      </c>
      <c r="K6" s="380">
        <f t="shared" si="2"/>
        <v>74.400000000000006</v>
      </c>
      <c r="L6" s="380">
        <f t="shared" si="2"/>
        <v>80.3</v>
      </c>
      <c r="M6" s="380">
        <f t="shared" si="2"/>
        <v>101.3</v>
      </c>
      <c r="N6" s="380">
        <f t="shared" si="2"/>
        <v>92.3</v>
      </c>
      <c r="O6" s="380">
        <f t="shared" si="2"/>
        <v>92.1</v>
      </c>
      <c r="P6" s="380">
        <f t="shared" si="2"/>
        <v>95.9</v>
      </c>
      <c r="Q6" s="380">
        <f t="shared" si="2"/>
        <v>88.8</v>
      </c>
      <c r="R6" s="380">
        <f t="shared" si="2"/>
        <v>90.6</v>
      </c>
      <c r="S6" s="380">
        <f t="shared" si="2"/>
        <v>99.1</v>
      </c>
      <c r="T6" s="380">
        <f t="shared" si="2"/>
        <v>95.8</v>
      </c>
      <c r="U6" s="380">
        <f t="shared" si="2"/>
        <v>98.2</v>
      </c>
      <c r="V6" s="380">
        <f t="shared" si="2"/>
        <v>94.7</v>
      </c>
      <c r="W6" s="380">
        <f t="shared" si="2"/>
        <v>99.8</v>
      </c>
      <c r="X6" s="380">
        <f t="shared" si="2"/>
        <v>95.6</v>
      </c>
      <c r="Y6" s="380">
        <f t="shared" si="2"/>
        <v>102.7</v>
      </c>
      <c r="Z6" s="380">
        <f t="shared" si="2"/>
        <v>77.3</v>
      </c>
      <c r="AA6" s="380">
        <f t="shared" si="2"/>
        <v>93.6</v>
      </c>
      <c r="AB6" s="380">
        <f t="shared" si="2"/>
        <v>83.9</v>
      </c>
      <c r="AC6" s="380">
        <f t="shared" si="2"/>
        <v>94.7</v>
      </c>
      <c r="AD6" s="380">
        <f t="shared" si="2"/>
        <v>92.2</v>
      </c>
      <c r="AE6" s="381"/>
      <c r="AF6" s="378"/>
      <c r="AG6" s="379" t="s">
        <v>257</v>
      </c>
      <c r="AH6" s="379"/>
      <c r="AI6" s="380">
        <f t="shared" ref="AI6:AS6" si="3">ROUND(SUM(AI34:AI45)/12,1)</f>
        <v>92</v>
      </c>
      <c r="AJ6" s="380">
        <f t="shared" si="3"/>
        <v>89.4</v>
      </c>
      <c r="AK6" s="380">
        <f t="shared" si="3"/>
        <v>85.4</v>
      </c>
      <c r="AL6" s="380">
        <f t="shared" si="3"/>
        <v>83.9</v>
      </c>
      <c r="AM6" s="380">
        <f t="shared" si="3"/>
        <v>90.2</v>
      </c>
      <c r="AN6" s="380">
        <f t="shared" si="3"/>
        <v>95.1</v>
      </c>
      <c r="AO6" s="380">
        <f t="shared" si="3"/>
        <v>87</v>
      </c>
      <c r="AP6" s="380">
        <f t="shared" si="3"/>
        <v>97.6</v>
      </c>
      <c r="AQ6" s="380">
        <f t="shared" si="3"/>
        <v>94.3</v>
      </c>
      <c r="AR6" s="380">
        <f t="shared" si="3"/>
        <v>94.3</v>
      </c>
      <c r="AS6" s="380">
        <f t="shared" si="3"/>
        <v>94</v>
      </c>
    </row>
    <row r="7" spans="1:45" x14ac:dyDescent="0.15">
      <c r="A7" s="378"/>
      <c r="B7" s="379" t="s">
        <v>258</v>
      </c>
      <c r="C7" s="379"/>
      <c r="D7" s="380">
        <f>ROUND(SUM(D46:D57)/12,1)</f>
        <v>95.4</v>
      </c>
      <c r="E7" s="380">
        <f t="shared" ref="E7:AD7" si="4">ROUND(SUM(E46:E57)/12,1)</f>
        <v>95.4</v>
      </c>
      <c r="F7" s="380">
        <f t="shared" si="4"/>
        <v>95.5</v>
      </c>
      <c r="G7" s="380">
        <f t="shared" si="4"/>
        <v>87.5</v>
      </c>
      <c r="H7" s="380">
        <f t="shared" si="4"/>
        <v>97</v>
      </c>
      <c r="I7" s="380">
        <f t="shared" si="4"/>
        <v>78</v>
      </c>
      <c r="J7" s="380">
        <f t="shared" si="4"/>
        <v>116.2</v>
      </c>
      <c r="K7" s="380">
        <f t="shared" si="4"/>
        <v>63.5</v>
      </c>
      <c r="L7" s="380">
        <f t="shared" si="4"/>
        <v>122.4</v>
      </c>
      <c r="M7" s="380">
        <f t="shared" si="4"/>
        <v>108.6</v>
      </c>
      <c r="N7" s="380">
        <f t="shared" si="4"/>
        <v>84.4</v>
      </c>
      <c r="O7" s="380">
        <f t="shared" si="4"/>
        <v>90.6</v>
      </c>
      <c r="P7" s="380">
        <f t="shared" si="4"/>
        <v>98.8</v>
      </c>
      <c r="Q7" s="380">
        <f t="shared" si="4"/>
        <v>103.3</v>
      </c>
      <c r="R7" s="380">
        <f t="shared" si="4"/>
        <v>88.5</v>
      </c>
      <c r="S7" s="380">
        <f t="shared" si="4"/>
        <v>97.9</v>
      </c>
      <c r="T7" s="380">
        <f t="shared" si="4"/>
        <v>93.7</v>
      </c>
      <c r="U7" s="380">
        <f t="shared" si="4"/>
        <v>96.2</v>
      </c>
      <c r="V7" s="380">
        <f t="shared" si="4"/>
        <v>91.7</v>
      </c>
      <c r="W7" s="380">
        <f t="shared" si="4"/>
        <v>95.2</v>
      </c>
      <c r="X7" s="380">
        <f t="shared" si="4"/>
        <v>81.900000000000006</v>
      </c>
      <c r="Y7" s="380">
        <f t="shared" si="4"/>
        <v>107.2</v>
      </c>
      <c r="Z7" s="380">
        <f t="shared" si="4"/>
        <v>83.6</v>
      </c>
      <c r="AA7" s="380">
        <f t="shared" si="4"/>
        <v>94.3</v>
      </c>
      <c r="AB7" s="380">
        <f t="shared" si="4"/>
        <v>81.2</v>
      </c>
      <c r="AC7" s="380">
        <f t="shared" si="4"/>
        <v>103.9</v>
      </c>
      <c r="AD7" s="380">
        <f t="shared" si="4"/>
        <v>95.8</v>
      </c>
      <c r="AE7" s="381"/>
      <c r="AF7" s="378"/>
      <c r="AG7" s="379" t="s">
        <v>258</v>
      </c>
      <c r="AH7" s="379"/>
      <c r="AI7" s="380">
        <f t="shared" ref="AI7:AS7" si="5">ROUND(SUM(AI46:AI57)/12,1)</f>
        <v>95.4</v>
      </c>
      <c r="AJ7" s="380">
        <f t="shared" si="5"/>
        <v>87</v>
      </c>
      <c r="AK7" s="380">
        <f t="shared" si="5"/>
        <v>83</v>
      </c>
      <c r="AL7" s="380">
        <f t="shared" si="5"/>
        <v>80.400000000000006</v>
      </c>
      <c r="AM7" s="380">
        <f t="shared" si="5"/>
        <v>91</v>
      </c>
      <c r="AN7" s="380">
        <f t="shared" si="5"/>
        <v>92.6</v>
      </c>
      <c r="AO7" s="380">
        <f t="shared" si="5"/>
        <v>76.7</v>
      </c>
      <c r="AP7" s="380">
        <f t="shared" si="5"/>
        <v>97.6</v>
      </c>
      <c r="AQ7" s="380">
        <f t="shared" si="5"/>
        <v>102.7</v>
      </c>
      <c r="AR7" s="380">
        <f t="shared" si="5"/>
        <v>103.2</v>
      </c>
      <c r="AS7" s="380">
        <f t="shared" si="5"/>
        <v>95.1</v>
      </c>
    </row>
    <row r="8" spans="1:45" x14ac:dyDescent="0.15">
      <c r="A8" s="378" t="s">
        <v>288</v>
      </c>
      <c r="B8" s="379" t="s">
        <v>260</v>
      </c>
      <c r="C8" s="379"/>
      <c r="D8" s="380">
        <f>ROUND(SUM(D58:D69)/12,1)</f>
        <v>111.6</v>
      </c>
      <c r="E8" s="380">
        <f t="shared" ref="E8:AD8" si="6">ROUND(SUM(E58:E69)/12,1)</f>
        <v>111.6</v>
      </c>
      <c r="F8" s="380">
        <f t="shared" si="6"/>
        <v>103.5</v>
      </c>
      <c r="G8" s="380">
        <f t="shared" si="6"/>
        <v>82.8</v>
      </c>
      <c r="H8" s="380">
        <f t="shared" si="6"/>
        <v>98.2</v>
      </c>
      <c r="I8" s="380">
        <f t="shared" si="6"/>
        <v>87.3</v>
      </c>
      <c r="J8" s="380">
        <f t="shared" si="6"/>
        <v>142.19999999999999</v>
      </c>
      <c r="K8" s="380">
        <f t="shared" si="6"/>
        <v>89.1</v>
      </c>
      <c r="L8" s="380">
        <f t="shared" si="6"/>
        <v>315</v>
      </c>
      <c r="M8" s="380">
        <f t="shared" si="6"/>
        <v>115.1</v>
      </c>
      <c r="N8" s="380">
        <f t="shared" si="6"/>
        <v>91.2</v>
      </c>
      <c r="O8" s="380">
        <f t="shared" si="6"/>
        <v>85.4</v>
      </c>
      <c r="P8" s="380">
        <f t="shared" si="6"/>
        <v>96.2</v>
      </c>
      <c r="Q8" s="380">
        <f t="shared" si="6"/>
        <v>53.2</v>
      </c>
      <c r="R8" s="380">
        <f t="shared" si="6"/>
        <v>91.5</v>
      </c>
      <c r="S8" s="380">
        <f t="shared" si="6"/>
        <v>97.8</v>
      </c>
      <c r="T8" s="380">
        <f t="shared" si="6"/>
        <v>84.8</v>
      </c>
      <c r="U8" s="380">
        <f t="shared" si="6"/>
        <v>98.6</v>
      </c>
      <c r="V8" s="380">
        <f t="shared" si="6"/>
        <v>88.3</v>
      </c>
      <c r="W8" s="380">
        <f t="shared" si="6"/>
        <v>93</v>
      </c>
      <c r="X8" s="380">
        <f t="shared" si="6"/>
        <v>74.599999999999994</v>
      </c>
      <c r="Y8" s="380">
        <f t="shared" si="6"/>
        <v>108.3</v>
      </c>
      <c r="Z8" s="380">
        <f t="shared" si="6"/>
        <v>79.2</v>
      </c>
      <c r="AA8" s="380">
        <f t="shared" si="6"/>
        <v>91.4</v>
      </c>
      <c r="AB8" s="380">
        <f t="shared" si="6"/>
        <v>93.9</v>
      </c>
      <c r="AC8" s="380">
        <f t="shared" si="6"/>
        <v>99.8</v>
      </c>
      <c r="AD8" s="380">
        <f t="shared" si="6"/>
        <v>111</v>
      </c>
      <c r="AE8" s="381"/>
      <c r="AF8" s="378" t="s">
        <v>288</v>
      </c>
      <c r="AG8" s="379" t="s">
        <v>260</v>
      </c>
      <c r="AH8" s="379"/>
      <c r="AI8" s="380">
        <f t="shared" ref="AI8:AS8" si="7">ROUND(SUM(AI58:AI69)/12,1)</f>
        <v>111.6</v>
      </c>
      <c r="AJ8" s="380">
        <f t="shared" si="7"/>
        <v>90.3</v>
      </c>
      <c r="AK8" s="380">
        <f t="shared" si="7"/>
        <v>89.6</v>
      </c>
      <c r="AL8" s="380">
        <f t="shared" si="7"/>
        <v>89.4</v>
      </c>
      <c r="AM8" s="380">
        <f t="shared" si="7"/>
        <v>90.2</v>
      </c>
      <c r="AN8" s="380">
        <f t="shared" si="7"/>
        <v>91.4</v>
      </c>
      <c r="AO8" s="380">
        <f t="shared" si="7"/>
        <v>90.8</v>
      </c>
      <c r="AP8" s="380">
        <f t="shared" si="7"/>
        <v>91.5</v>
      </c>
      <c r="AQ8" s="380">
        <f t="shared" si="7"/>
        <v>130.30000000000001</v>
      </c>
      <c r="AR8" s="380">
        <f t="shared" si="7"/>
        <v>133.1</v>
      </c>
      <c r="AS8" s="380">
        <f t="shared" si="7"/>
        <v>82.7</v>
      </c>
    </row>
    <row r="9" spans="1:45" x14ac:dyDescent="0.15">
      <c r="A9" s="378"/>
      <c r="B9" s="379" t="s">
        <v>261</v>
      </c>
      <c r="C9" s="379"/>
      <c r="D9" s="380">
        <f>ROUND(AVERAGE(D70:D81),1)</f>
        <v>121.5</v>
      </c>
      <c r="E9" s="380">
        <f t="shared" ref="E9:AD9" si="8">ROUND(AVERAGE(E70:E81),1)</f>
        <v>121.5</v>
      </c>
      <c r="F9" s="380">
        <f t="shared" si="8"/>
        <v>109.5</v>
      </c>
      <c r="G9" s="380">
        <f t="shared" si="8"/>
        <v>83.4</v>
      </c>
      <c r="H9" s="380">
        <f t="shared" si="8"/>
        <v>108.7</v>
      </c>
      <c r="I9" s="380">
        <f t="shared" si="8"/>
        <v>95</v>
      </c>
      <c r="J9" s="380">
        <f t="shared" si="8"/>
        <v>171.5</v>
      </c>
      <c r="K9" s="380">
        <f t="shared" si="8"/>
        <v>80.2</v>
      </c>
      <c r="L9" s="380">
        <f t="shared" si="8"/>
        <v>412.9</v>
      </c>
      <c r="M9" s="380">
        <f t="shared" si="8"/>
        <v>121.4</v>
      </c>
      <c r="N9" s="380">
        <f t="shared" si="8"/>
        <v>95.6</v>
      </c>
      <c r="O9" s="380">
        <f t="shared" si="8"/>
        <v>88</v>
      </c>
      <c r="P9" s="380">
        <f t="shared" si="8"/>
        <v>98.9</v>
      </c>
      <c r="Q9" s="380">
        <f t="shared" si="8"/>
        <v>10</v>
      </c>
      <c r="R9" s="380">
        <f t="shared" si="8"/>
        <v>96.4</v>
      </c>
      <c r="S9" s="380">
        <f t="shared" si="8"/>
        <v>97.8</v>
      </c>
      <c r="T9" s="380">
        <f t="shared" si="8"/>
        <v>79.599999999999994</v>
      </c>
      <c r="U9" s="380">
        <f t="shared" si="8"/>
        <v>95.8</v>
      </c>
      <c r="V9" s="380">
        <f t="shared" si="8"/>
        <v>87.1</v>
      </c>
      <c r="W9" s="380">
        <f t="shared" si="8"/>
        <v>97.1</v>
      </c>
      <c r="X9" s="380">
        <f t="shared" si="8"/>
        <v>71.3</v>
      </c>
      <c r="Y9" s="380">
        <f t="shared" si="8"/>
        <v>108.2</v>
      </c>
      <c r="Z9" s="380">
        <f t="shared" si="8"/>
        <v>72.5</v>
      </c>
      <c r="AA9" s="380">
        <f t="shared" si="8"/>
        <v>88.1</v>
      </c>
      <c r="AB9" s="380">
        <f t="shared" si="8"/>
        <v>97.7</v>
      </c>
      <c r="AC9" s="380">
        <f t="shared" si="8"/>
        <v>115.4</v>
      </c>
      <c r="AD9" s="380">
        <f t="shared" si="8"/>
        <v>121.2</v>
      </c>
      <c r="AE9" s="381"/>
      <c r="AF9" s="378"/>
      <c r="AG9" s="379" t="s">
        <v>261</v>
      </c>
      <c r="AH9" s="379"/>
      <c r="AI9" s="380">
        <f t="shared" ref="AI9:AS9" si="9">ROUND(AVERAGE(AI70:AI81),1)</f>
        <v>121.5</v>
      </c>
      <c r="AJ9" s="380">
        <f t="shared" si="9"/>
        <v>91.4</v>
      </c>
      <c r="AK9" s="380">
        <f t="shared" si="9"/>
        <v>94.9</v>
      </c>
      <c r="AL9" s="380">
        <f t="shared" si="9"/>
        <v>94.7</v>
      </c>
      <c r="AM9" s="380">
        <f t="shared" si="9"/>
        <v>95.8</v>
      </c>
      <c r="AN9" s="380">
        <f t="shared" si="9"/>
        <v>86.5</v>
      </c>
      <c r="AO9" s="380">
        <f t="shared" si="9"/>
        <v>84.9</v>
      </c>
      <c r="AP9" s="380">
        <f t="shared" si="9"/>
        <v>86.9</v>
      </c>
      <c r="AQ9" s="380">
        <f t="shared" si="9"/>
        <v>148</v>
      </c>
      <c r="AR9" s="380">
        <f t="shared" si="9"/>
        <v>152.4</v>
      </c>
      <c r="AS9" s="380">
        <f t="shared" si="9"/>
        <v>72</v>
      </c>
    </row>
    <row r="10" spans="1:45" x14ac:dyDescent="0.15">
      <c r="A10" s="378"/>
      <c r="B10" s="379" t="s">
        <v>262</v>
      </c>
      <c r="C10" s="379"/>
      <c r="D10" s="380">
        <f>ROUND(AVERAGE(D82:D93),1)</f>
        <v>132.80000000000001</v>
      </c>
      <c r="E10" s="380">
        <f t="shared" ref="E10:AD10" si="10">ROUND(AVERAGE(E82:E93),1)</f>
        <v>132.80000000000001</v>
      </c>
      <c r="F10" s="380">
        <f t="shared" si="10"/>
        <v>111.3</v>
      </c>
      <c r="G10" s="380">
        <f t="shared" si="10"/>
        <v>81.599999999999994</v>
      </c>
      <c r="H10" s="380">
        <f t="shared" si="10"/>
        <v>110.2</v>
      </c>
      <c r="I10" s="380">
        <f t="shared" si="10"/>
        <v>102.9</v>
      </c>
      <c r="J10" s="380">
        <f t="shared" si="10"/>
        <v>186.8</v>
      </c>
      <c r="K10" s="380">
        <f t="shared" si="10"/>
        <v>92.5</v>
      </c>
      <c r="L10" s="380">
        <f t="shared" si="10"/>
        <v>567</v>
      </c>
      <c r="M10" s="380">
        <f t="shared" si="10"/>
        <v>134.5</v>
      </c>
      <c r="N10" s="380">
        <f t="shared" si="10"/>
        <v>110.7</v>
      </c>
      <c r="O10" s="380">
        <f t="shared" si="10"/>
        <v>81.2</v>
      </c>
      <c r="P10" s="380">
        <f t="shared" si="10"/>
        <v>88.9</v>
      </c>
      <c r="Q10" s="380">
        <f t="shared" si="10"/>
        <v>10.4</v>
      </c>
      <c r="R10" s="380">
        <f t="shared" si="10"/>
        <v>85.3</v>
      </c>
      <c r="S10" s="380">
        <f t="shared" si="10"/>
        <v>101.7</v>
      </c>
      <c r="T10" s="380">
        <f t="shared" si="10"/>
        <v>83.2</v>
      </c>
      <c r="U10" s="380">
        <f t="shared" si="10"/>
        <v>91.6</v>
      </c>
      <c r="V10" s="380">
        <f t="shared" si="10"/>
        <v>82.3</v>
      </c>
      <c r="W10" s="380">
        <f t="shared" si="10"/>
        <v>91.1</v>
      </c>
      <c r="X10" s="380">
        <f t="shared" si="10"/>
        <v>62.1</v>
      </c>
      <c r="Y10" s="380">
        <f t="shared" si="10"/>
        <v>108</v>
      </c>
      <c r="Z10" s="380">
        <f t="shared" si="10"/>
        <v>68.900000000000006</v>
      </c>
      <c r="AA10" s="380">
        <f t="shared" si="10"/>
        <v>86</v>
      </c>
      <c r="AB10" s="380">
        <f t="shared" si="10"/>
        <v>105.6</v>
      </c>
      <c r="AC10" s="380">
        <f t="shared" si="10"/>
        <v>124.7</v>
      </c>
      <c r="AD10" s="380">
        <f t="shared" si="10"/>
        <v>132.4</v>
      </c>
      <c r="AE10" s="381"/>
      <c r="AF10" s="378"/>
      <c r="AG10" s="379" t="s">
        <v>262</v>
      </c>
      <c r="AH10" s="379"/>
      <c r="AI10" s="380">
        <f t="shared" ref="AI10:AS10" si="11">ROUND(AVERAGE(AI82:AI93),1)</f>
        <v>132.80000000000001</v>
      </c>
      <c r="AJ10" s="380">
        <f t="shared" si="11"/>
        <v>92.3</v>
      </c>
      <c r="AK10" s="380">
        <f t="shared" si="11"/>
        <v>101.3</v>
      </c>
      <c r="AL10" s="380">
        <f t="shared" si="11"/>
        <v>106.1</v>
      </c>
      <c r="AM10" s="380">
        <f t="shared" si="11"/>
        <v>86.5</v>
      </c>
      <c r="AN10" s="380">
        <f t="shared" si="11"/>
        <v>79.7</v>
      </c>
      <c r="AO10" s="380">
        <f t="shared" si="11"/>
        <v>86</v>
      </c>
      <c r="AP10" s="380">
        <f t="shared" si="11"/>
        <v>77.7</v>
      </c>
      <c r="AQ10" s="380">
        <f t="shared" si="11"/>
        <v>168.4</v>
      </c>
      <c r="AR10" s="380">
        <f t="shared" si="11"/>
        <v>174</v>
      </c>
      <c r="AS10" s="380">
        <f t="shared" si="11"/>
        <v>73</v>
      </c>
    </row>
    <row r="11" spans="1:45" x14ac:dyDescent="0.15">
      <c r="A11" s="378"/>
      <c r="B11" s="379" t="s">
        <v>263</v>
      </c>
      <c r="C11" s="379"/>
      <c r="D11" s="380">
        <f>ROUND(AVERAGE(D94:D105),1)</f>
        <v>151.6</v>
      </c>
      <c r="E11" s="380">
        <f t="shared" ref="E11:AD11" si="12">ROUND(AVERAGE(E94:E105),1)</f>
        <v>151.6</v>
      </c>
      <c r="F11" s="380">
        <f t="shared" si="12"/>
        <v>112</v>
      </c>
      <c r="G11" s="380">
        <f t="shared" si="12"/>
        <v>83.8</v>
      </c>
      <c r="H11" s="380">
        <f t="shared" si="12"/>
        <v>112.3</v>
      </c>
      <c r="I11" s="380">
        <f t="shared" si="12"/>
        <v>123.9</v>
      </c>
      <c r="J11" s="380">
        <f t="shared" si="12"/>
        <v>205</v>
      </c>
      <c r="K11" s="380">
        <f t="shared" si="12"/>
        <v>95.4</v>
      </c>
      <c r="L11" s="380">
        <f t="shared" si="12"/>
        <v>806.2</v>
      </c>
      <c r="M11" s="380">
        <f t="shared" si="12"/>
        <v>139.1</v>
      </c>
      <c r="N11" s="380">
        <f t="shared" si="12"/>
        <v>98.3</v>
      </c>
      <c r="O11" s="380">
        <f t="shared" si="12"/>
        <v>74.2</v>
      </c>
      <c r="P11" s="380">
        <f t="shared" si="12"/>
        <v>87.8</v>
      </c>
      <c r="Q11" s="380">
        <f t="shared" si="12"/>
        <v>10.7</v>
      </c>
      <c r="R11" s="380">
        <f t="shared" si="12"/>
        <v>84.1</v>
      </c>
      <c r="S11" s="380">
        <f t="shared" si="12"/>
        <v>103.7</v>
      </c>
      <c r="T11" s="380">
        <f t="shared" si="12"/>
        <v>78</v>
      </c>
      <c r="U11" s="380">
        <f t="shared" si="12"/>
        <v>94.5</v>
      </c>
      <c r="V11" s="380">
        <f t="shared" si="12"/>
        <v>80.8</v>
      </c>
      <c r="W11" s="380">
        <f t="shared" si="12"/>
        <v>94.3</v>
      </c>
      <c r="X11" s="380">
        <f t="shared" si="12"/>
        <v>54.7</v>
      </c>
      <c r="Y11" s="380">
        <f t="shared" si="12"/>
        <v>107.5</v>
      </c>
      <c r="Z11" s="380">
        <f t="shared" si="12"/>
        <v>56.8</v>
      </c>
      <c r="AA11" s="380">
        <f t="shared" si="12"/>
        <v>89.7</v>
      </c>
      <c r="AB11" s="380">
        <f t="shared" si="12"/>
        <v>114.4</v>
      </c>
      <c r="AC11" s="380">
        <f t="shared" si="12"/>
        <v>120.5</v>
      </c>
      <c r="AD11" s="380">
        <f t="shared" si="12"/>
        <v>150</v>
      </c>
      <c r="AE11" s="381"/>
      <c r="AF11" s="378"/>
      <c r="AG11" s="379" t="s">
        <v>263</v>
      </c>
      <c r="AH11" s="379"/>
      <c r="AI11" s="380">
        <f t="shared" ref="AI11:AS11" si="13">ROUND(AVERAGE(AI94:AI105),1)</f>
        <v>151.6</v>
      </c>
      <c r="AJ11" s="380">
        <f t="shared" si="13"/>
        <v>98.8</v>
      </c>
      <c r="AK11" s="380">
        <f t="shared" si="13"/>
        <v>110.2</v>
      </c>
      <c r="AL11" s="380">
        <f t="shared" si="13"/>
        <v>118.9</v>
      </c>
      <c r="AM11" s="380">
        <f t="shared" si="13"/>
        <v>83.7</v>
      </c>
      <c r="AN11" s="380">
        <f t="shared" si="13"/>
        <v>82.7</v>
      </c>
      <c r="AO11" s="380">
        <f t="shared" si="13"/>
        <v>93.4</v>
      </c>
      <c r="AP11" s="380">
        <f t="shared" si="13"/>
        <v>79.3</v>
      </c>
      <c r="AQ11" s="380">
        <f t="shared" si="13"/>
        <v>198</v>
      </c>
      <c r="AR11" s="380">
        <f t="shared" si="13"/>
        <v>205.3</v>
      </c>
      <c r="AS11" s="380">
        <f t="shared" si="13"/>
        <v>73.8</v>
      </c>
    </row>
    <row r="12" spans="1:45" x14ac:dyDescent="0.15">
      <c r="A12" s="378"/>
      <c r="B12" s="379" t="s">
        <v>183</v>
      </c>
      <c r="C12" s="379"/>
      <c r="D12" s="380">
        <f>ROUND(AVERAGE(D106:D117),1)</f>
        <v>151.1</v>
      </c>
      <c r="E12" s="380">
        <f t="shared" ref="E12:AD12" si="14">ROUND(AVERAGE(E106:E117),1)</f>
        <v>151.1</v>
      </c>
      <c r="F12" s="380">
        <f t="shared" si="14"/>
        <v>115.2</v>
      </c>
      <c r="G12" s="380">
        <f t="shared" si="14"/>
        <v>86.2</v>
      </c>
      <c r="H12" s="380">
        <f t="shared" si="14"/>
        <v>111.7</v>
      </c>
      <c r="I12" s="380">
        <f t="shared" si="14"/>
        <v>120.6</v>
      </c>
      <c r="J12" s="380">
        <f t="shared" si="14"/>
        <v>232.7</v>
      </c>
      <c r="K12" s="380">
        <f t="shared" si="14"/>
        <v>84.6</v>
      </c>
      <c r="L12" s="380">
        <f t="shared" si="14"/>
        <v>745.4</v>
      </c>
      <c r="M12" s="380">
        <f t="shared" si="14"/>
        <v>148.30000000000001</v>
      </c>
      <c r="N12" s="380">
        <f t="shared" si="14"/>
        <v>95.6</v>
      </c>
      <c r="O12" s="380">
        <f t="shared" si="14"/>
        <v>72.599999999999994</v>
      </c>
      <c r="P12" s="380">
        <f t="shared" si="14"/>
        <v>87.4</v>
      </c>
      <c r="Q12" s="380">
        <f t="shared" si="14"/>
        <v>11</v>
      </c>
      <c r="R12" s="380">
        <f t="shared" si="14"/>
        <v>81.400000000000006</v>
      </c>
      <c r="S12" s="380">
        <f t="shared" si="14"/>
        <v>102.4</v>
      </c>
      <c r="T12" s="380">
        <f t="shared" si="14"/>
        <v>79.400000000000006</v>
      </c>
      <c r="U12" s="380">
        <f t="shared" si="14"/>
        <v>92.7</v>
      </c>
      <c r="V12" s="380">
        <f t="shared" si="14"/>
        <v>85.7</v>
      </c>
      <c r="W12" s="380">
        <f t="shared" si="14"/>
        <v>110.5</v>
      </c>
      <c r="X12" s="380">
        <f t="shared" si="14"/>
        <v>53</v>
      </c>
      <c r="Y12" s="380">
        <f t="shared" si="14"/>
        <v>106.8</v>
      </c>
      <c r="Z12" s="380">
        <f t="shared" si="14"/>
        <v>59.1</v>
      </c>
      <c r="AA12" s="380">
        <f t="shared" si="14"/>
        <v>89.7</v>
      </c>
      <c r="AB12" s="380">
        <f t="shared" si="14"/>
        <v>103</v>
      </c>
      <c r="AC12" s="380">
        <f t="shared" si="14"/>
        <v>126.3</v>
      </c>
      <c r="AD12" s="380">
        <f t="shared" si="14"/>
        <v>149.80000000000001</v>
      </c>
      <c r="AE12" s="381"/>
      <c r="AF12" s="378"/>
      <c r="AG12" s="379" t="s">
        <v>183</v>
      </c>
      <c r="AH12" s="379"/>
      <c r="AI12" s="380">
        <f>ROUND(AVERAGE(AI106:AI117),1)</f>
        <v>151.1</v>
      </c>
      <c r="AJ12" s="380">
        <f t="shared" ref="AJ12:AS12" si="15">ROUND(AVERAGE(AJ106:AJ117),1)</f>
        <v>95.8</v>
      </c>
      <c r="AK12" s="380">
        <f t="shared" si="15"/>
        <v>106.9</v>
      </c>
      <c r="AL12" s="380">
        <f t="shared" si="15"/>
        <v>114.9</v>
      </c>
      <c r="AM12" s="380">
        <f t="shared" si="15"/>
        <v>82.5</v>
      </c>
      <c r="AN12" s="380">
        <f t="shared" si="15"/>
        <v>80.2</v>
      </c>
      <c r="AO12" s="380">
        <f t="shared" si="15"/>
        <v>91.6</v>
      </c>
      <c r="AP12" s="380">
        <f t="shared" si="15"/>
        <v>76.5</v>
      </c>
      <c r="AQ12" s="380">
        <f t="shared" si="15"/>
        <v>199.7</v>
      </c>
      <c r="AR12" s="380">
        <f t="shared" si="15"/>
        <v>207.5</v>
      </c>
      <c r="AS12" s="380">
        <f t="shared" si="15"/>
        <v>66.099999999999994</v>
      </c>
    </row>
    <row r="13" spans="1:45" x14ac:dyDescent="0.15">
      <c r="A13" s="376"/>
      <c r="B13" s="377" t="s">
        <v>264</v>
      </c>
      <c r="C13" s="377"/>
      <c r="D13" s="383">
        <v>94.5</v>
      </c>
      <c r="E13" s="383">
        <v>94.5</v>
      </c>
      <c r="F13" s="383">
        <v>89.7</v>
      </c>
      <c r="G13" s="383">
        <v>110</v>
      </c>
      <c r="H13" s="383">
        <v>98.7</v>
      </c>
      <c r="I13" s="383">
        <v>109.2</v>
      </c>
      <c r="J13" s="383">
        <v>85.6</v>
      </c>
      <c r="K13" s="383">
        <v>74.2</v>
      </c>
      <c r="L13" s="383">
        <v>59.3</v>
      </c>
      <c r="M13" s="383">
        <v>90.7</v>
      </c>
      <c r="N13" s="383">
        <v>102.3</v>
      </c>
      <c r="O13" s="383">
        <v>106.1</v>
      </c>
      <c r="P13" s="383">
        <v>94</v>
      </c>
      <c r="Q13" s="383">
        <v>122.4</v>
      </c>
      <c r="R13" s="383">
        <v>105.8</v>
      </c>
      <c r="S13" s="383">
        <v>101.4</v>
      </c>
      <c r="T13" s="383">
        <v>107.9</v>
      </c>
      <c r="U13" s="383">
        <v>94.6</v>
      </c>
      <c r="V13" s="383">
        <v>104.4</v>
      </c>
      <c r="W13" s="383">
        <v>114.2</v>
      </c>
      <c r="X13" s="383">
        <v>107.6</v>
      </c>
      <c r="Y13" s="383">
        <v>95.5</v>
      </c>
      <c r="Z13" s="383">
        <v>121.2</v>
      </c>
      <c r="AA13" s="383">
        <v>82.1</v>
      </c>
      <c r="AB13" s="383">
        <v>117.9</v>
      </c>
      <c r="AC13" s="383">
        <v>96.3</v>
      </c>
      <c r="AD13" s="383">
        <v>94.6</v>
      </c>
      <c r="AE13" s="381"/>
      <c r="AF13" s="376"/>
      <c r="AG13" s="377" t="s">
        <v>264</v>
      </c>
      <c r="AH13" s="377"/>
      <c r="AI13" s="383">
        <v>94.5</v>
      </c>
      <c r="AJ13" s="383">
        <v>99</v>
      </c>
      <c r="AK13" s="383">
        <v>102.5</v>
      </c>
      <c r="AL13" s="383">
        <v>102.2</v>
      </c>
      <c r="AM13" s="383">
        <v>103.5</v>
      </c>
      <c r="AN13" s="383">
        <v>94</v>
      </c>
      <c r="AO13" s="383">
        <v>89.4</v>
      </c>
      <c r="AP13" s="383">
        <v>95.5</v>
      </c>
      <c r="AQ13" s="383">
        <v>90.6</v>
      </c>
      <c r="AR13" s="383">
        <v>89.8</v>
      </c>
      <c r="AS13" s="383">
        <v>104.2</v>
      </c>
    </row>
    <row r="14" spans="1:45" x14ac:dyDescent="0.15">
      <c r="A14" s="378"/>
      <c r="B14" s="379" t="s">
        <v>265</v>
      </c>
      <c r="C14" s="379"/>
      <c r="D14" s="380">
        <v>96.6</v>
      </c>
      <c r="E14" s="380">
        <v>96.6</v>
      </c>
      <c r="F14" s="380">
        <v>94.1</v>
      </c>
      <c r="G14" s="380">
        <v>96</v>
      </c>
      <c r="H14" s="380">
        <v>100.7</v>
      </c>
      <c r="I14" s="380">
        <v>98.3</v>
      </c>
      <c r="J14" s="380">
        <v>94.3</v>
      </c>
      <c r="K14" s="380">
        <v>92</v>
      </c>
      <c r="L14" s="380">
        <v>78.400000000000006</v>
      </c>
      <c r="M14" s="380">
        <v>100.2</v>
      </c>
      <c r="N14" s="380">
        <v>103.8</v>
      </c>
      <c r="O14" s="380">
        <v>102.1</v>
      </c>
      <c r="P14" s="380">
        <v>98.9</v>
      </c>
      <c r="Q14" s="380">
        <v>103.6</v>
      </c>
      <c r="R14" s="380">
        <v>99.2</v>
      </c>
      <c r="S14" s="380">
        <v>98.8</v>
      </c>
      <c r="T14" s="380">
        <v>103.2</v>
      </c>
      <c r="U14" s="380">
        <v>97.2</v>
      </c>
      <c r="V14" s="380">
        <v>100.1</v>
      </c>
      <c r="W14" s="380">
        <v>100</v>
      </c>
      <c r="X14" s="380">
        <v>105.2</v>
      </c>
      <c r="Y14" s="380">
        <v>98.8</v>
      </c>
      <c r="Z14" s="380">
        <v>106.4</v>
      </c>
      <c r="AA14" s="380">
        <v>92.3</v>
      </c>
      <c r="AB14" s="380">
        <v>95.4</v>
      </c>
      <c r="AC14" s="380">
        <v>103.2</v>
      </c>
      <c r="AD14" s="380">
        <v>96.9</v>
      </c>
      <c r="AE14" s="381"/>
      <c r="AF14" s="378"/>
      <c r="AG14" s="379" t="s">
        <v>265</v>
      </c>
      <c r="AH14" s="379"/>
      <c r="AI14" s="380">
        <v>96.6</v>
      </c>
      <c r="AJ14" s="380">
        <v>99.4</v>
      </c>
      <c r="AK14" s="380">
        <v>101.1</v>
      </c>
      <c r="AL14" s="380">
        <v>100.9</v>
      </c>
      <c r="AM14" s="380">
        <v>101.5</v>
      </c>
      <c r="AN14" s="380">
        <v>97.1</v>
      </c>
      <c r="AO14" s="380">
        <v>94.6</v>
      </c>
      <c r="AP14" s="380">
        <v>97.9</v>
      </c>
      <c r="AQ14" s="380">
        <v>94.1</v>
      </c>
      <c r="AR14" s="380">
        <v>93.6</v>
      </c>
      <c r="AS14" s="380">
        <v>101.8</v>
      </c>
    </row>
    <row r="15" spans="1:45" x14ac:dyDescent="0.15">
      <c r="A15" s="378"/>
      <c r="B15" s="379" t="s">
        <v>266</v>
      </c>
      <c r="C15" s="379"/>
      <c r="D15" s="380">
        <f>ROUND(SUM(D25:D36)/12,1)</f>
        <v>98.9</v>
      </c>
      <c r="E15" s="380">
        <f t="shared" ref="E15:AD15" si="16">ROUND(SUM(E25:E36)/12,1)</f>
        <v>98.9</v>
      </c>
      <c r="F15" s="380">
        <f t="shared" si="16"/>
        <v>100.2</v>
      </c>
      <c r="G15" s="380">
        <f t="shared" si="16"/>
        <v>102</v>
      </c>
      <c r="H15" s="380">
        <f t="shared" si="16"/>
        <v>102.9</v>
      </c>
      <c r="I15" s="380">
        <f t="shared" si="16"/>
        <v>96.1</v>
      </c>
      <c r="J15" s="380">
        <f t="shared" si="16"/>
        <v>102.1</v>
      </c>
      <c r="K15" s="380">
        <f t="shared" si="16"/>
        <v>86.4</v>
      </c>
      <c r="L15" s="380">
        <f t="shared" si="16"/>
        <v>99.3</v>
      </c>
      <c r="M15" s="380">
        <f t="shared" si="16"/>
        <v>102.3</v>
      </c>
      <c r="N15" s="380">
        <f t="shared" si="16"/>
        <v>97.2</v>
      </c>
      <c r="O15" s="380">
        <f t="shared" si="16"/>
        <v>99.5</v>
      </c>
      <c r="P15" s="380">
        <f t="shared" si="16"/>
        <v>100.3</v>
      </c>
      <c r="Q15" s="380">
        <f t="shared" si="16"/>
        <v>98.3</v>
      </c>
      <c r="R15" s="380">
        <f t="shared" si="16"/>
        <v>98.9</v>
      </c>
      <c r="S15" s="380">
        <f t="shared" si="16"/>
        <v>100.7</v>
      </c>
      <c r="T15" s="380">
        <f t="shared" si="16"/>
        <v>99.5</v>
      </c>
      <c r="U15" s="380">
        <f t="shared" si="16"/>
        <v>99.4</v>
      </c>
      <c r="V15" s="380">
        <f t="shared" si="16"/>
        <v>98.9</v>
      </c>
      <c r="W15" s="380">
        <f t="shared" si="16"/>
        <v>100.1</v>
      </c>
      <c r="X15" s="380">
        <f t="shared" si="16"/>
        <v>99.4</v>
      </c>
      <c r="Y15" s="380">
        <f t="shared" si="16"/>
        <v>98.1</v>
      </c>
      <c r="Z15" s="380">
        <f t="shared" si="16"/>
        <v>95.6</v>
      </c>
      <c r="AA15" s="380">
        <f t="shared" si="16"/>
        <v>99.1</v>
      </c>
      <c r="AB15" s="380">
        <f t="shared" si="16"/>
        <v>92.4</v>
      </c>
      <c r="AC15" s="380">
        <f t="shared" si="16"/>
        <v>97.9</v>
      </c>
      <c r="AD15" s="380">
        <f t="shared" si="16"/>
        <v>98.9</v>
      </c>
      <c r="AE15" s="381"/>
      <c r="AF15" s="378"/>
      <c r="AG15" s="379" t="s">
        <v>266</v>
      </c>
      <c r="AH15" s="379"/>
      <c r="AI15" s="380">
        <f t="shared" ref="AI15:AS15" si="17">ROUND(SUM(AI25:AI36)/12,1)</f>
        <v>98.9</v>
      </c>
      <c r="AJ15" s="380">
        <f t="shared" si="17"/>
        <v>97.5</v>
      </c>
      <c r="AK15" s="380">
        <f t="shared" si="17"/>
        <v>96.2</v>
      </c>
      <c r="AL15" s="380">
        <f t="shared" si="17"/>
        <v>95.6</v>
      </c>
      <c r="AM15" s="380">
        <f t="shared" si="17"/>
        <v>98.1</v>
      </c>
      <c r="AN15" s="380">
        <f t="shared" si="17"/>
        <v>99.4</v>
      </c>
      <c r="AO15" s="380">
        <f t="shared" si="17"/>
        <v>98.6</v>
      </c>
      <c r="AP15" s="380">
        <f t="shared" si="17"/>
        <v>99.6</v>
      </c>
      <c r="AQ15" s="380">
        <f t="shared" si="17"/>
        <v>100.1</v>
      </c>
      <c r="AR15" s="380">
        <f t="shared" si="17"/>
        <v>100.1</v>
      </c>
      <c r="AS15" s="380">
        <f t="shared" si="17"/>
        <v>99.7</v>
      </c>
    </row>
    <row r="16" spans="1:45" x14ac:dyDescent="0.15">
      <c r="A16" s="378"/>
      <c r="B16" s="379" t="s">
        <v>267</v>
      </c>
      <c r="C16" s="379"/>
      <c r="D16" s="380">
        <f>ROUND(SUM(D37:D48)/12,1)</f>
        <v>90.2</v>
      </c>
      <c r="E16" s="380">
        <f t="shared" ref="E16:AD16" si="18">ROUND(SUM(E37:E48)/12,1)</f>
        <v>90.2</v>
      </c>
      <c r="F16" s="380">
        <f t="shared" si="18"/>
        <v>90.9</v>
      </c>
      <c r="G16" s="380">
        <f t="shared" si="18"/>
        <v>91.6</v>
      </c>
      <c r="H16" s="380">
        <f t="shared" si="18"/>
        <v>94.9</v>
      </c>
      <c r="I16" s="380">
        <f t="shared" si="18"/>
        <v>77.400000000000006</v>
      </c>
      <c r="J16" s="380">
        <f t="shared" si="18"/>
        <v>101.9</v>
      </c>
      <c r="K16" s="380">
        <f t="shared" si="18"/>
        <v>72.599999999999994</v>
      </c>
      <c r="L16" s="380">
        <f t="shared" si="18"/>
        <v>78.400000000000006</v>
      </c>
      <c r="M16" s="380">
        <f t="shared" si="18"/>
        <v>97.3</v>
      </c>
      <c r="N16" s="380">
        <f t="shared" si="18"/>
        <v>92.7</v>
      </c>
      <c r="O16" s="380">
        <f t="shared" si="18"/>
        <v>89.8</v>
      </c>
      <c r="P16" s="380">
        <f t="shared" si="18"/>
        <v>95.2</v>
      </c>
      <c r="Q16" s="380">
        <f t="shared" si="18"/>
        <v>87.7</v>
      </c>
      <c r="R16" s="380">
        <f t="shared" si="18"/>
        <v>88.3</v>
      </c>
      <c r="S16" s="380">
        <f t="shared" si="18"/>
        <v>96.8</v>
      </c>
      <c r="T16" s="380">
        <f t="shared" si="18"/>
        <v>92.7</v>
      </c>
      <c r="U16" s="380">
        <f t="shared" si="18"/>
        <v>97.7</v>
      </c>
      <c r="V16" s="380">
        <f t="shared" si="18"/>
        <v>93.6</v>
      </c>
      <c r="W16" s="380">
        <f t="shared" si="18"/>
        <v>98.8</v>
      </c>
      <c r="X16" s="380">
        <f t="shared" si="18"/>
        <v>91.2</v>
      </c>
      <c r="Y16" s="380">
        <f t="shared" si="18"/>
        <v>106.2</v>
      </c>
      <c r="Z16" s="380">
        <f t="shared" si="18"/>
        <v>75.400000000000006</v>
      </c>
      <c r="AA16" s="380">
        <f t="shared" si="18"/>
        <v>93.8</v>
      </c>
      <c r="AB16" s="380">
        <f t="shared" si="18"/>
        <v>84.5</v>
      </c>
      <c r="AC16" s="380">
        <f t="shared" si="18"/>
        <v>98.9</v>
      </c>
      <c r="AD16" s="380">
        <f t="shared" si="18"/>
        <v>90.7</v>
      </c>
      <c r="AE16" s="381"/>
      <c r="AF16" s="378"/>
      <c r="AG16" s="379" t="s">
        <v>267</v>
      </c>
      <c r="AH16" s="379"/>
      <c r="AI16" s="380">
        <f t="shared" ref="AI16:AS16" si="19">ROUND(SUM(AI37:AI48)/12,1)</f>
        <v>90.2</v>
      </c>
      <c r="AJ16" s="380">
        <f t="shared" si="19"/>
        <v>87.3</v>
      </c>
      <c r="AK16" s="380">
        <f t="shared" si="19"/>
        <v>83.2</v>
      </c>
      <c r="AL16" s="380">
        <f t="shared" si="19"/>
        <v>80.7</v>
      </c>
      <c r="AM16" s="380">
        <f t="shared" si="19"/>
        <v>91</v>
      </c>
      <c r="AN16" s="380">
        <f t="shared" si="19"/>
        <v>93.1</v>
      </c>
      <c r="AO16" s="380">
        <f t="shared" si="19"/>
        <v>79.8</v>
      </c>
      <c r="AP16" s="380">
        <f t="shared" si="19"/>
        <v>97.3</v>
      </c>
      <c r="AQ16" s="380">
        <f t="shared" si="19"/>
        <v>92.8</v>
      </c>
      <c r="AR16" s="380">
        <f t="shared" si="19"/>
        <v>92.8</v>
      </c>
      <c r="AS16" s="380">
        <f t="shared" si="19"/>
        <v>92.3</v>
      </c>
    </row>
    <row r="17" spans="1:50" x14ac:dyDescent="0.15">
      <c r="A17" s="378"/>
      <c r="B17" s="379" t="s">
        <v>268</v>
      </c>
      <c r="C17" s="379"/>
      <c r="D17" s="380">
        <f>ROUND(SUM(D49:D60)/12,1)</f>
        <v>99.4</v>
      </c>
      <c r="E17" s="380">
        <f t="shared" ref="E17:AD17" si="20">ROUND(SUM(E49:E60)/12,1)</f>
        <v>99.4</v>
      </c>
      <c r="F17" s="380">
        <f t="shared" si="20"/>
        <v>98.9</v>
      </c>
      <c r="G17" s="380">
        <f t="shared" si="20"/>
        <v>87.4</v>
      </c>
      <c r="H17" s="380">
        <f t="shared" si="20"/>
        <v>95.9</v>
      </c>
      <c r="I17" s="380">
        <f t="shared" si="20"/>
        <v>81.2</v>
      </c>
      <c r="J17" s="380">
        <f t="shared" si="20"/>
        <v>120.3</v>
      </c>
      <c r="K17" s="380">
        <f t="shared" si="20"/>
        <v>73.2</v>
      </c>
      <c r="L17" s="380">
        <f t="shared" si="20"/>
        <v>157.19999999999999</v>
      </c>
      <c r="M17" s="380">
        <f t="shared" si="20"/>
        <v>113.8</v>
      </c>
      <c r="N17" s="380">
        <f t="shared" si="20"/>
        <v>84.5</v>
      </c>
      <c r="O17" s="380">
        <f t="shared" si="20"/>
        <v>90.9</v>
      </c>
      <c r="P17" s="380">
        <f t="shared" si="20"/>
        <v>97.9</v>
      </c>
      <c r="Q17" s="380">
        <f t="shared" si="20"/>
        <v>103.7</v>
      </c>
      <c r="R17" s="380">
        <f t="shared" si="20"/>
        <v>89.4</v>
      </c>
      <c r="S17" s="380">
        <f t="shared" si="20"/>
        <v>99.1</v>
      </c>
      <c r="T17" s="380">
        <f t="shared" si="20"/>
        <v>93.8</v>
      </c>
      <c r="U17" s="380">
        <f t="shared" si="20"/>
        <v>96.1</v>
      </c>
      <c r="V17" s="380">
        <f t="shared" si="20"/>
        <v>91.5</v>
      </c>
      <c r="W17" s="380">
        <f t="shared" si="20"/>
        <v>94.7</v>
      </c>
      <c r="X17" s="380">
        <f t="shared" si="20"/>
        <v>80.8</v>
      </c>
      <c r="Y17" s="380">
        <f t="shared" si="20"/>
        <v>108</v>
      </c>
      <c r="Z17" s="380">
        <f t="shared" si="20"/>
        <v>86.5</v>
      </c>
      <c r="AA17" s="380">
        <f t="shared" si="20"/>
        <v>93.2</v>
      </c>
      <c r="AB17" s="380">
        <f t="shared" si="20"/>
        <v>84.9</v>
      </c>
      <c r="AC17" s="380">
        <f t="shared" si="20"/>
        <v>103.1</v>
      </c>
      <c r="AD17" s="380">
        <f t="shared" si="20"/>
        <v>99.6</v>
      </c>
      <c r="AE17" s="381"/>
      <c r="AF17" s="378"/>
      <c r="AG17" s="379" t="s">
        <v>268</v>
      </c>
      <c r="AH17" s="379"/>
      <c r="AI17" s="380">
        <f t="shared" ref="AI17:AS17" si="21">ROUND(SUM(AI49:AI60)/12,1)</f>
        <v>99.4</v>
      </c>
      <c r="AJ17" s="380">
        <f t="shared" si="21"/>
        <v>88.4</v>
      </c>
      <c r="AK17" s="380">
        <f t="shared" si="21"/>
        <v>85.1</v>
      </c>
      <c r="AL17" s="380">
        <f t="shared" si="21"/>
        <v>83.8</v>
      </c>
      <c r="AM17" s="380">
        <f t="shared" si="21"/>
        <v>89.2</v>
      </c>
      <c r="AN17" s="380">
        <f t="shared" si="21"/>
        <v>92.9</v>
      </c>
      <c r="AO17" s="380">
        <f t="shared" si="21"/>
        <v>81.8</v>
      </c>
      <c r="AP17" s="380">
        <f t="shared" si="21"/>
        <v>96.4</v>
      </c>
      <c r="AQ17" s="380">
        <f t="shared" si="21"/>
        <v>109.1</v>
      </c>
      <c r="AR17" s="380">
        <f t="shared" si="21"/>
        <v>109.9</v>
      </c>
      <c r="AS17" s="380">
        <f t="shared" si="21"/>
        <v>95.2</v>
      </c>
    </row>
    <row r="18" spans="1:50" x14ac:dyDescent="0.15">
      <c r="A18" s="378"/>
      <c r="B18" s="379" t="s">
        <v>185</v>
      </c>
      <c r="C18" s="379"/>
      <c r="D18" s="380">
        <f>ROUND(SUM(D61:D72)/12,1)</f>
        <v>113.9</v>
      </c>
      <c r="E18" s="380">
        <f t="shared" ref="E18:AD18" si="22">ROUND(SUM(E61:E72)/12,1)</f>
        <v>113.9</v>
      </c>
      <c r="F18" s="380">
        <f t="shared" si="22"/>
        <v>105.3</v>
      </c>
      <c r="G18" s="380">
        <f t="shared" si="22"/>
        <v>81.099999999999994</v>
      </c>
      <c r="H18" s="380">
        <f t="shared" si="22"/>
        <v>100.4</v>
      </c>
      <c r="I18" s="380">
        <f t="shared" si="22"/>
        <v>89.6</v>
      </c>
      <c r="J18" s="380">
        <f t="shared" si="22"/>
        <v>151.69999999999999</v>
      </c>
      <c r="K18" s="380">
        <f t="shared" si="22"/>
        <v>83.7</v>
      </c>
      <c r="L18" s="380">
        <f t="shared" si="22"/>
        <v>340.3</v>
      </c>
      <c r="M18" s="380">
        <f t="shared" si="22"/>
        <v>113.2</v>
      </c>
      <c r="N18" s="380">
        <f t="shared" si="22"/>
        <v>92.1</v>
      </c>
      <c r="O18" s="380">
        <f t="shared" si="22"/>
        <v>84.4</v>
      </c>
      <c r="P18" s="380">
        <f t="shared" si="22"/>
        <v>98.3</v>
      </c>
      <c r="Q18" s="380">
        <f t="shared" si="22"/>
        <v>32.5</v>
      </c>
      <c r="R18" s="380">
        <f t="shared" si="22"/>
        <v>93.1</v>
      </c>
      <c r="S18" s="380">
        <f t="shared" si="22"/>
        <v>97.2</v>
      </c>
      <c r="T18" s="380">
        <f t="shared" si="22"/>
        <v>83.3</v>
      </c>
      <c r="U18" s="380">
        <f t="shared" si="22"/>
        <v>98.3</v>
      </c>
      <c r="V18" s="380">
        <f t="shared" si="22"/>
        <v>88.4</v>
      </c>
      <c r="W18" s="380">
        <f t="shared" si="22"/>
        <v>94.6</v>
      </c>
      <c r="X18" s="380">
        <f t="shared" si="22"/>
        <v>73.900000000000006</v>
      </c>
      <c r="Y18" s="380">
        <f t="shared" si="22"/>
        <v>107.9</v>
      </c>
      <c r="Z18" s="380">
        <f t="shared" si="22"/>
        <v>76.599999999999994</v>
      </c>
      <c r="AA18" s="380">
        <f t="shared" si="22"/>
        <v>91.9</v>
      </c>
      <c r="AB18" s="380">
        <f t="shared" si="22"/>
        <v>94.1</v>
      </c>
      <c r="AC18" s="380">
        <f t="shared" si="22"/>
        <v>101.4</v>
      </c>
      <c r="AD18" s="380">
        <f t="shared" si="22"/>
        <v>113.2</v>
      </c>
      <c r="AE18" s="381"/>
      <c r="AF18" s="378"/>
      <c r="AG18" s="379" t="s">
        <v>185</v>
      </c>
      <c r="AH18" s="379"/>
      <c r="AI18" s="380">
        <f t="shared" ref="AI18:AS18" si="23">ROUND(SUM(AI61:AI72)/12,1)</f>
        <v>113.9</v>
      </c>
      <c r="AJ18" s="380">
        <f t="shared" si="23"/>
        <v>89.9</v>
      </c>
      <c r="AK18" s="380">
        <f t="shared" si="23"/>
        <v>89.4</v>
      </c>
      <c r="AL18" s="380">
        <f t="shared" si="23"/>
        <v>88.7</v>
      </c>
      <c r="AM18" s="380">
        <f t="shared" si="23"/>
        <v>91.8</v>
      </c>
      <c r="AN18" s="380">
        <f t="shared" si="23"/>
        <v>90.6</v>
      </c>
      <c r="AO18" s="380">
        <f t="shared" si="23"/>
        <v>91.4</v>
      </c>
      <c r="AP18" s="380">
        <f t="shared" si="23"/>
        <v>90.3</v>
      </c>
      <c r="AQ18" s="380">
        <f t="shared" si="23"/>
        <v>134.9</v>
      </c>
      <c r="AR18" s="380">
        <f t="shared" si="23"/>
        <v>138.30000000000001</v>
      </c>
      <c r="AS18" s="380">
        <f t="shared" si="23"/>
        <v>77.2</v>
      </c>
    </row>
    <row r="19" spans="1:50" x14ac:dyDescent="0.15">
      <c r="A19" s="378"/>
      <c r="B19" s="379" t="s">
        <v>269</v>
      </c>
      <c r="C19" s="379"/>
      <c r="D19" s="380">
        <f>ROUND(AVERAGE(D73:D84),1)</f>
        <v>124.7</v>
      </c>
      <c r="E19" s="380">
        <f t="shared" ref="E19:AD19" si="24">ROUND(AVERAGE(E73:E84),1)</f>
        <v>124.7</v>
      </c>
      <c r="F19" s="380">
        <f t="shared" si="24"/>
        <v>110.2</v>
      </c>
      <c r="G19" s="380">
        <f t="shared" si="24"/>
        <v>83.3</v>
      </c>
      <c r="H19" s="380">
        <f t="shared" si="24"/>
        <v>109.5</v>
      </c>
      <c r="I19" s="380">
        <f t="shared" si="24"/>
        <v>96.5</v>
      </c>
      <c r="J19" s="380">
        <f t="shared" si="24"/>
        <v>172.2</v>
      </c>
      <c r="K19" s="380">
        <f t="shared" si="24"/>
        <v>81.400000000000006</v>
      </c>
      <c r="L19" s="380">
        <f>ROUND(AVERAGE(L73:L84),1)</f>
        <v>460.8</v>
      </c>
      <c r="M19" s="380">
        <f t="shared" si="24"/>
        <v>126</v>
      </c>
      <c r="N19" s="380">
        <f t="shared" si="24"/>
        <v>97.6</v>
      </c>
      <c r="O19" s="380">
        <f t="shared" si="24"/>
        <v>87.7</v>
      </c>
      <c r="P19" s="380">
        <f t="shared" si="24"/>
        <v>98.1</v>
      </c>
      <c r="Q19" s="380">
        <f t="shared" si="24"/>
        <v>10</v>
      </c>
      <c r="R19" s="380">
        <f t="shared" si="24"/>
        <v>94.2</v>
      </c>
      <c r="S19" s="380">
        <f t="shared" si="24"/>
        <v>99</v>
      </c>
      <c r="T19" s="380">
        <f t="shared" si="24"/>
        <v>79.8</v>
      </c>
      <c r="U19" s="380">
        <f t="shared" si="24"/>
        <v>95.2</v>
      </c>
      <c r="V19" s="380">
        <f t="shared" si="24"/>
        <v>85.5</v>
      </c>
      <c r="W19" s="380">
        <f t="shared" si="24"/>
        <v>93.6</v>
      </c>
      <c r="X19" s="380">
        <f t="shared" si="24"/>
        <v>69</v>
      </c>
      <c r="Y19" s="380">
        <f t="shared" si="24"/>
        <v>108.3</v>
      </c>
      <c r="Z19" s="380">
        <f t="shared" si="24"/>
        <v>73.7</v>
      </c>
      <c r="AA19" s="380">
        <f t="shared" si="24"/>
        <v>87.4</v>
      </c>
      <c r="AB19" s="380">
        <f t="shared" si="24"/>
        <v>100.3</v>
      </c>
      <c r="AC19" s="380">
        <f t="shared" si="24"/>
        <v>120</v>
      </c>
      <c r="AD19" s="380">
        <f t="shared" si="24"/>
        <v>124.4</v>
      </c>
      <c r="AE19" s="381"/>
      <c r="AF19" s="378"/>
      <c r="AG19" s="379" t="s">
        <v>269</v>
      </c>
      <c r="AH19" s="379"/>
      <c r="AI19" s="380">
        <f t="shared" ref="AI19:AS19" si="25">ROUND(AVERAGE(AI73:AI84),1)</f>
        <v>124.7</v>
      </c>
      <c r="AJ19" s="380">
        <f t="shared" si="25"/>
        <v>91.3</v>
      </c>
      <c r="AK19" s="380">
        <f t="shared" si="25"/>
        <v>95.8</v>
      </c>
      <c r="AL19" s="380">
        <f t="shared" si="25"/>
        <v>96.5</v>
      </c>
      <c r="AM19" s="380">
        <f t="shared" si="25"/>
        <v>93.8</v>
      </c>
      <c r="AN19" s="380">
        <f t="shared" si="25"/>
        <v>85</v>
      </c>
      <c r="AO19" s="380">
        <f t="shared" si="25"/>
        <v>82.5</v>
      </c>
      <c r="AP19" s="380">
        <f t="shared" si="25"/>
        <v>85.8</v>
      </c>
      <c r="AQ19" s="380">
        <f t="shared" si="25"/>
        <v>153.9</v>
      </c>
      <c r="AR19" s="380">
        <f t="shared" si="25"/>
        <v>158.69999999999999</v>
      </c>
      <c r="AS19" s="380">
        <f t="shared" si="25"/>
        <v>72</v>
      </c>
    </row>
    <row r="20" spans="1:50" x14ac:dyDescent="0.15">
      <c r="A20" s="378"/>
      <c r="B20" s="379" t="s">
        <v>270</v>
      </c>
      <c r="C20" s="379"/>
      <c r="D20" s="380">
        <f>ROUND(AVERAGE(D85:D96),1)</f>
        <v>137.4</v>
      </c>
      <c r="E20" s="380">
        <f t="shared" ref="E20:AD20" si="26">ROUND(AVERAGE(E85:E96),1)</f>
        <v>137.4</v>
      </c>
      <c r="F20" s="380">
        <f t="shared" si="26"/>
        <v>110.8</v>
      </c>
      <c r="G20" s="380">
        <f t="shared" si="26"/>
        <v>81.3</v>
      </c>
      <c r="H20" s="380">
        <f t="shared" si="26"/>
        <v>110.4</v>
      </c>
      <c r="I20" s="380">
        <f t="shared" si="26"/>
        <v>106.5</v>
      </c>
      <c r="J20" s="380">
        <f t="shared" si="26"/>
        <v>195.1</v>
      </c>
      <c r="K20" s="380">
        <f t="shared" si="26"/>
        <v>96</v>
      </c>
      <c r="L20" s="380">
        <f t="shared" si="26"/>
        <v>626.9</v>
      </c>
      <c r="M20" s="380">
        <f t="shared" si="26"/>
        <v>134.69999999999999</v>
      </c>
      <c r="N20" s="380">
        <f t="shared" si="26"/>
        <v>112.6</v>
      </c>
      <c r="O20" s="380">
        <f t="shared" si="26"/>
        <v>79.099999999999994</v>
      </c>
      <c r="P20" s="380">
        <f t="shared" si="26"/>
        <v>85.9</v>
      </c>
      <c r="Q20" s="380">
        <f t="shared" si="26"/>
        <v>10.6</v>
      </c>
      <c r="R20" s="380">
        <f t="shared" si="26"/>
        <v>84.6</v>
      </c>
      <c r="S20" s="380">
        <f t="shared" si="26"/>
        <v>102.6</v>
      </c>
      <c r="T20" s="380">
        <f t="shared" si="26"/>
        <v>81.900000000000006</v>
      </c>
      <c r="U20" s="380">
        <f t="shared" si="26"/>
        <v>91.3</v>
      </c>
      <c r="V20" s="380">
        <f t="shared" si="26"/>
        <v>81.2</v>
      </c>
      <c r="W20" s="380">
        <f t="shared" si="26"/>
        <v>91.7</v>
      </c>
      <c r="X20" s="380">
        <f t="shared" si="26"/>
        <v>59.1</v>
      </c>
      <c r="Y20" s="380">
        <f t="shared" si="26"/>
        <v>107.8</v>
      </c>
      <c r="Z20" s="380">
        <f t="shared" si="26"/>
        <v>62.7</v>
      </c>
      <c r="AA20" s="380">
        <f t="shared" si="26"/>
        <v>87.5</v>
      </c>
      <c r="AB20" s="380">
        <f t="shared" si="26"/>
        <v>108.4</v>
      </c>
      <c r="AC20" s="380">
        <f t="shared" si="26"/>
        <v>122.7</v>
      </c>
      <c r="AD20" s="380">
        <f t="shared" si="26"/>
        <v>136.6</v>
      </c>
      <c r="AE20" s="381"/>
      <c r="AF20" s="378"/>
      <c r="AG20" s="379" t="s">
        <v>270</v>
      </c>
      <c r="AH20" s="379"/>
      <c r="AI20" s="380">
        <f t="shared" ref="AI20:AS20" si="27">ROUND(AVERAGE(AI85:AI96),1)</f>
        <v>137.4</v>
      </c>
      <c r="AJ20" s="380">
        <f t="shared" si="27"/>
        <v>93.7</v>
      </c>
      <c r="AK20" s="380">
        <f t="shared" si="27"/>
        <v>103.4</v>
      </c>
      <c r="AL20" s="380">
        <f t="shared" si="27"/>
        <v>109.6</v>
      </c>
      <c r="AM20" s="380">
        <f t="shared" si="27"/>
        <v>84.5</v>
      </c>
      <c r="AN20" s="380">
        <f t="shared" si="27"/>
        <v>80</v>
      </c>
      <c r="AO20" s="380">
        <f t="shared" si="27"/>
        <v>91</v>
      </c>
      <c r="AP20" s="380">
        <f t="shared" si="27"/>
        <v>76.5</v>
      </c>
      <c r="AQ20" s="380">
        <f t="shared" si="27"/>
        <v>175.7</v>
      </c>
      <c r="AR20" s="380">
        <f t="shared" si="27"/>
        <v>181.7</v>
      </c>
      <c r="AS20" s="380">
        <f t="shared" si="27"/>
        <v>73.400000000000006</v>
      </c>
      <c r="AT20" s="380"/>
      <c r="AU20" s="380"/>
      <c r="AV20" s="380"/>
      <c r="AW20" s="380"/>
      <c r="AX20" s="380"/>
    </row>
    <row r="21" spans="1:50" x14ac:dyDescent="0.15">
      <c r="A21" s="384"/>
      <c r="B21" s="385" t="s">
        <v>271</v>
      </c>
      <c r="C21" s="385"/>
      <c r="D21" s="386">
        <f>ROUND(AVERAGE(D97:D108),1)</f>
        <v>152.30000000000001</v>
      </c>
      <c r="E21" s="386">
        <f t="shared" ref="E21:AD21" si="28">ROUND(AVERAGE(E97:E108),1)</f>
        <v>152.30000000000001</v>
      </c>
      <c r="F21" s="386">
        <f t="shared" si="28"/>
        <v>112.9</v>
      </c>
      <c r="G21" s="386">
        <f t="shared" si="28"/>
        <v>85.1</v>
      </c>
      <c r="H21" s="386">
        <f t="shared" si="28"/>
        <v>113.2</v>
      </c>
      <c r="I21" s="386">
        <f t="shared" si="28"/>
        <v>126.1</v>
      </c>
      <c r="J21" s="386">
        <f t="shared" si="28"/>
        <v>208.1</v>
      </c>
      <c r="K21" s="386">
        <f t="shared" si="28"/>
        <v>90.2</v>
      </c>
      <c r="L21" s="386">
        <f t="shared" si="28"/>
        <v>801.6</v>
      </c>
      <c r="M21" s="386">
        <f t="shared" si="28"/>
        <v>142</v>
      </c>
      <c r="N21" s="386">
        <f t="shared" si="28"/>
        <v>95</v>
      </c>
      <c r="O21" s="386">
        <f t="shared" si="28"/>
        <v>72.900000000000006</v>
      </c>
      <c r="P21" s="386">
        <f t="shared" si="28"/>
        <v>88.8</v>
      </c>
      <c r="Q21" s="386">
        <f t="shared" si="28"/>
        <v>10.6</v>
      </c>
      <c r="R21" s="386">
        <f t="shared" si="28"/>
        <v>83.6</v>
      </c>
      <c r="S21" s="386">
        <f t="shared" si="28"/>
        <v>103.7</v>
      </c>
      <c r="T21" s="386">
        <f t="shared" si="28"/>
        <v>78</v>
      </c>
      <c r="U21" s="386">
        <f t="shared" si="28"/>
        <v>95.7</v>
      </c>
      <c r="V21" s="386">
        <f t="shared" si="28"/>
        <v>81.7</v>
      </c>
      <c r="W21" s="386">
        <f t="shared" si="28"/>
        <v>97.3</v>
      </c>
      <c r="X21" s="386">
        <f t="shared" si="28"/>
        <v>54.6</v>
      </c>
      <c r="Y21" s="386">
        <f t="shared" si="28"/>
        <v>107.2</v>
      </c>
      <c r="Z21" s="386">
        <f t="shared" si="28"/>
        <v>58.5</v>
      </c>
      <c r="AA21" s="386">
        <f t="shared" si="28"/>
        <v>89</v>
      </c>
      <c r="AB21" s="386">
        <f t="shared" si="28"/>
        <v>112.3</v>
      </c>
      <c r="AC21" s="386">
        <f t="shared" si="28"/>
        <v>122.5</v>
      </c>
      <c r="AD21" s="386">
        <f t="shared" si="28"/>
        <v>150.69999999999999</v>
      </c>
      <c r="AE21" s="381"/>
      <c r="AF21" s="384"/>
      <c r="AG21" s="385" t="s">
        <v>271</v>
      </c>
      <c r="AH21" s="385"/>
      <c r="AI21" s="386">
        <f t="shared" ref="AI21:AS21" si="29">ROUND(AVERAGE(AI97:AI108),1)</f>
        <v>152.30000000000001</v>
      </c>
      <c r="AJ21" s="386">
        <f t="shared" si="29"/>
        <v>98.9</v>
      </c>
      <c r="AK21" s="386">
        <f t="shared" si="29"/>
        <v>110.3</v>
      </c>
      <c r="AL21" s="386">
        <f t="shared" si="29"/>
        <v>118.8</v>
      </c>
      <c r="AM21" s="386">
        <f t="shared" si="29"/>
        <v>84.1</v>
      </c>
      <c r="AN21" s="386">
        <f t="shared" si="29"/>
        <v>82.9</v>
      </c>
      <c r="AO21" s="386">
        <f t="shared" si="29"/>
        <v>91.8</v>
      </c>
      <c r="AP21" s="386">
        <f t="shared" si="29"/>
        <v>80.099999999999994</v>
      </c>
      <c r="AQ21" s="386">
        <f t="shared" si="29"/>
        <v>199.2</v>
      </c>
      <c r="AR21" s="386">
        <f t="shared" si="29"/>
        <v>206.6</v>
      </c>
      <c r="AS21" s="386">
        <f t="shared" si="29"/>
        <v>73.3</v>
      </c>
      <c r="AT21" s="380"/>
      <c r="AU21" s="380"/>
      <c r="AV21" s="380"/>
      <c r="AW21" s="380"/>
      <c r="AX21" s="380"/>
    </row>
    <row r="22" spans="1:50" x14ac:dyDescent="0.15">
      <c r="A22" s="378" t="s">
        <v>82</v>
      </c>
      <c r="B22" s="379" t="s">
        <v>272</v>
      </c>
      <c r="C22" s="378" t="s">
        <v>84</v>
      </c>
      <c r="D22" s="387">
        <v>86.4</v>
      </c>
      <c r="E22" s="387">
        <v>86.4</v>
      </c>
      <c r="F22" s="387">
        <v>93.3</v>
      </c>
      <c r="G22" s="387">
        <v>86</v>
      </c>
      <c r="H22" s="387">
        <v>90.2</v>
      </c>
      <c r="I22" s="387">
        <v>82.6</v>
      </c>
      <c r="J22" s="387">
        <v>91</v>
      </c>
      <c r="K22" s="387">
        <v>81.099999999999994</v>
      </c>
      <c r="L22" s="387">
        <v>77.599999999999994</v>
      </c>
      <c r="M22" s="387">
        <v>94.4</v>
      </c>
      <c r="N22" s="387">
        <v>78.400000000000006</v>
      </c>
      <c r="O22" s="387">
        <v>90.8</v>
      </c>
      <c r="P22" s="387">
        <v>83.6</v>
      </c>
      <c r="Q22" s="387">
        <v>91.8</v>
      </c>
      <c r="R22" s="387">
        <v>90.1</v>
      </c>
      <c r="S22" s="387">
        <v>86.3</v>
      </c>
      <c r="T22" s="387">
        <v>97.3</v>
      </c>
      <c r="U22" s="387">
        <v>79.900000000000006</v>
      </c>
      <c r="V22" s="387">
        <v>87.1</v>
      </c>
      <c r="W22" s="387">
        <v>90.3</v>
      </c>
      <c r="X22" s="387">
        <v>101.3</v>
      </c>
      <c r="Y22" s="387">
        <v>96.3</v>
      </c>
      <c r="Z22" s="387">
        <v>96.2</v>
      </c>
      <c r="AA22" s="387">
        <v>59.3</v>
      </c>
      <c r="AB22" s="387">
        <v>110.4</v>
      </c>
      <c r="AC22" s="387">
        <v>99.1</v>
      </c>
      <c r="AD22" s="387">
        <v>87.1</v>
      </c>
      <c r="AF22" s="378" t="s">
        <v>82</v>
      </c>
      <c r="AG22" s="379" t="s">
        <v>272</v>
      </c>
      <c r="AH22" s="378" t="s">
        <v>84</v>
      </c>
      <c r="AI22" s="388">
        <f>D22</f>
        <v>86.4</v>
      </c>
      <c r="AJ22" s="388">
        <v>84.2</v>
      </c>
      <c r="AK22" s="388">
        <v>85.7</v>
      </c>
      <c r="AL22" s="388">
        <v>85.5</v>
      </c>
      <c r="AM22" s="388">
        <v>86.3</v>
      </c>
      <c r="AN22" s="388">
        <v>82.2</v>
      </c>
      <c r="AO22" s="388">
        <v>95.7</v>
      </c>
      <c r="AP22" s="388">
        <v>77.900000000000006</v>
      </c>
      <c r="AQ22" s="388">
        <v>88.3</v>
      </c>
      <c r="AR22" s="388">
        <v>88.6</v>
      </c>
      <c r="AS22" s="388">
        <v>83.4</v>
      </c>
    </row>
    <row r="23" spans="1:50" x14ac:dyDescent="0.15">
      <c r="A23" s="378" t="s">
        <v>289</v>
      </c>
      <c r="B23" s="379"/>
      <c r="C23" s="378" t="s">
        <v>86</v>
      </c>
      <c r="D23" s="387">
        <v>103</v>
      </c>
      <c r="E23" s="387">
        <v>103</v>
      </c>
      <c r="F23" s="387">
        <v>98.6</v>
      </c>
      <c r="G23" s="387">
        <v>101.5</v>
      </c>
      <c r="H23" s="387">
        <v>93.2</v>
      </c>
      <c r="I23" s="387">
        <v>105</v>
      </c>
      <c r="J23" s="387">
        <v>98.9</v>
      </c>
      <c r="K23" s="387">
        <v>150.1</v>
      </c>
      <c r="L23" s="387">
        <v>87.4</v>
      </c>
      <c r="M23" s="387">
        <v>117.3</v>
      </c>
      <c r="N23" s="387">
        <v>101.4</v>
      </c>
      <c r="O23" s="387">
        <v>97.9</v>
      </c>
      <c r="P23" s="387">
        <v>97.7</v>
      </c>
      <c r="Q23" s="387">
        <v>103.8</v>
      </c>
      <c r="R23" s="387">
        <v>94.3</v>
      </c>
      <c r="S23" s="387">
        <v>97.9</v>
      </c>
      <c r="T23" s="387">
        <v>102.7</v>
      </c>
      <c r="U23" s="387">
        <v>95</v>
      </c>
      <c r="V23" s="387">
        <v>101.5</v>
      </c>
      <c r="W23" s="387">
        <v>107.2</v>
      </c>
      <c r="X23" s="387">
        <v>110.2</v>
      </c>
      <c r="Y23" s="387">
        <v>105.6</v>
      </c>
      <c r="Z23" s="387">
        <v>90.1</v>
      </c>
      <c r="AA23" s="387">
        <v>90</v>
      </c>
      <c r="AB23" s="387">
        <v>111.7</v>
      </c>
      <c r="AC23" s="387">
        <v>110.8</v>
      </c>
      <c r="AD23" s="387">
        <v>103.4</v>
      </c>
      <c r="AF23" s="378" t="s">
        <v>289</v>
      </c>
      <c r="AG23" s="379"/>
      <c r="AH23" s="378" t="s">
        <v>86</v>
      </c>
      <c r="AI23" s="388">
        <f t="shared" ref="AI23:AI126" si="30">D23</f>
        <v>103</v>
      </c>
      <c r="AJ23" s="388">
        <v>107.9</v>
      </c>
      <c r="AK23" s="388">
        <v>113.6</v>
      </c>
      <c r="AL23" s="388">
        <v>120.8</v>
      </c>
      <c r="AM23" s="388">
        <v>91.6</v>
      </c>
      <c r="AN23" s="388">
        <v>99.9</v>
      </c>
      <c r="AO23" s="388">
        <v>111.5</v>
      </c>
      <c r="AP23" s="388">
        <v>96.2</v>
      </c>
      <c r="AQ23" s="388">
        <v>98.6</v>
      </c>
      <c r="AR23" s="388">
        <v>98.5</v>
      </c>
      <c r="AS23" s="388">
        <v>101.3</v>
      </c>
    </row>
    <row r="24" spans="1:50" x14ac:dyDescent="0.15">
      <c r="A24" s="378" t="s">
        <v>87</v>
      </c>
      <c r="B24" s="379"/>
      <c r="C24" s="378" t="s">
        <v>88</v>
      </c>
      <c r="D24" s="387">
        <v>125.7</v>
      </c>
      <c r="E24" s="387">
        <v>125.7</v>
      </c>
      <c r="F24" s="387">
        <v>106.8</v>
      </c>
      <c r="G24" s="387">
        <v>111.7</v>
      </c>
      <c r="H24" s="387">
        <v>127.9</v>
      </c>
      <c r="I24" s="387">
        <v>161.5</v>
      </c>
      <c r="J24" s="387">
        <v>120.4</v>
      </c>
      <c r="K24" s="387">
        <v>202.8</v>
      </c>
      <c r="L24" s="387">
        <v>96.9</v>
      </c>
      <c r="M24" s="387">
        <v>130</v>
      </c>
      <c r="N24" s="387">
        <v>121.6</v>
      </c>
      <c r="O24" s="387">
        <v>106</v>
      </c>
      <c r="P24" s="387">
        <v>107</v>
      </c>
      <c r="Q24" s="387">
        <v>110.6</v>
      </c>
      <c r="R24" s="387">
        <v>102.1</v>
      </c>
      <c r="S24" s="387">
        <v>104.4</v>
      </c>
      <c r="T24" s="387">
        <v>108.2</v>
      </c>
      <c r="U24" s="387">
        <v>107.9</v>
      </c>
      <c r="V24" s="387">
        <v>113.1</v>
      </c>
      <c r="W24" s="387">
        <v>122.6</v>
      </c>
      <c r="X24" s="387">
        <v>101.7</v>
      </c>
      <c r="Y24" s="387">
        <v>106.1</v>
      </c>
      <c r="Z24" s="387">
        <v>106.4</v>
      </c>
      <c r="AA24" s="387">
        <v>118.6</v>
      </c>
      <c r="AB24" s="387">
        <v>107.5</v>
      </c>
      <c r="AC24" s="387">
        <v>94.7</v>
      </c>
      <c r="AD24" s="387">
        <v>124.1</v>
      </c>
      <c r="AF24" s="378" t="s">
        <v>87</v>
      </c>
      <c r="AG24" s="379"/>
      <c r="AH24" s="378" t="s">
        <v>88</v>
      </c>
      <c r="AI24" s="388">
        <f t="shared" si="30"/>
        <v>125.7</v>
      </c>
      <c r="AJ24" s="388">
        <v>145</v>
      </c>
      <c r="AK24" s="388">
        <v>166.6</v>
      </c>
      <c r="AL24" s="388">
        <v>180</v>
      </c>
      <c r="AM24" s="388">
        <v>125.7</v>
      </c>
      <c r="AN24" s="388">
        <v>114.6</v>
      </c>
      <c r="AO24" s="388">
        <v>140</v>
      </c>
      <c r="AP24" s="388">
        <v>106.6</v>
      </c>
      <c r="AQ24" s="388">
        <v>108.8</v>
      </c>
      <c r="AR24" s="388">
        <v>108.7</v>
      </c>
      <c r="AS24" s="388">
        <v>111</v>
      </c>
    </row>
    <row r="25" spans="1:50" x14ac:dyDescent="0.15">
      <c r="A25" s="378"/>
      <c r="B25" s="379"/>
      <c r="C25" s="378" t="s">
        <v>89</v>
      </c>
      <c r="D25" s="387">
        <v>97.2</v>
      </c>
      <c r="E25" s="387">
        <v>97.2</v>
      </c>
      <c r="F25" s="387">
        <v>93.5</v>
      </c>
      <c r="G25" s="387">
        <v>93.8</v>
      </c>
      <c r="H25" s="387">
        <v>92.6</v>
      </c>
      <c r="I25" s="387">
        <v>84.9</v>
      </c>
      <c r="J25" s="387">
        <v>88.3</v>
      </c>
      <c r="K25" s="387">
        <v>133.30000000000001</v>
      </c>
      <c r="L25" s="387">
        <v>96.3</v>
      </c>
      <c r="M25" s="387">
        <v>89.9</v>
      </c>
      <c r="N25" s="387">
        <v>89.9</v>
      </c>
      <c r="O25" s="387">
        <v>101.5</v>
      </c>
      <c r="P25" s="387">
        <v>99.3</v>
      </c>
      <c r="Q25" s="387">
        <v>98</v>
      </c>
      <c r="R25" s="387">
        <v>96.3</v>
      </c>
      <c r="S25" s="387">
        <v>105.1</v>
      </c>
      <c r="T25" s="387">
        <v>102.3</v>
      </c>
      <c r="U25" s="387">
        <v>102.8</v>
      </c>
      <c r="V25" s="387">
        <v>109.1</v>
      </c>
      <c r="W25" s="387">
        <v>104.4</v>
      </c>
      <c r="X25" s="387">
        <v>103.9</v>
      </c>
      <c r="Y25" s="387">
        <v>105.9</v>
      </c>
      <c r="Z25" s="387">
        <v>101.8</v>
      </c>
      <c r="AA25" s="387">
        <v>126.4</v>
      </c>
      <c r="AB25" s="387">
        <v>109.8</v>
      </c>
      <c r="AC25" s="387">
        <v>87</v>
      </c>
      <c r="AD25" s="387">
        <v>96.7</v>
      </c>
      <c r="AF25" s="378"/>
      <c r="AG25" s="379"/>
      <c r="AH25" s="378" t="s">
        <v>89</v>
      </c>
      <c r="AI25" s="388">
        <f t="shared" si="30"/>
        <v>97.2</v>
      </c>
      <c r="AJ25" s="388">
        <v>98</v>
      </c>
      <c r="AK25" s="388">
        <v>96.4</v>
      </c>
      <c r="AL25" s="388">
        <v>96.7</v>
      </c>
      <c r="AM25" s="388">
        <v>95.5</v>
      </c>
      <c r="AN25" s="388">
        <v>100.2</v>
      </c>
      <c r="AO25" s="388">
        <v>89.3</v>
      </c>
      <c r="AP25" s="388">
        <v>103.6</v>
      </c>
      <c r="AQ25" s="388">
        <v>96.5</v>
      </c>
      <c r="AR25" s="388">
        <v>96.1</v>
      </c>
      <c r="AS25" s="388">
        <v>103.3</v>
      </c>
    </row>
    <row r="26" spans="1:50" x14ac:dyDescent="0.15">
      <c r="A26" s="378"/>
      <c r="B26" s="379"/>
      <c r="C26" s="378" t="s">
        <v>90</v>
      </c>
      <c r="D26" s="387">
        <v>90.5</v>
      </c>
      <c r="E26" s="387">
        <v>90.5</v>
      </c>
      <c r="F26" s="387">
        <v>96.9</v>
      </c>
      <c r="G26" s="387">
        <v>95.5</v>
      </c>
      <c r="H26" s="387">
        <v>90.5</v>
      </c>
      <c r="I26" s="387">
        <v>86.6</v>
      </c>
      <c r="J26" s="387">
        <v>86.6</v>
      </c>
      <c r="K26" s="387">
        <v>73.5</v>
      </c>
      <c r="L26" s="387">
        <v>96.1</v>
      </c>
      <c r="M26" s="387">
        <v>81.5</v>
      </c>
      <c r="N26" s="387">
        <v>106.8</v>
      </c>
      <c r="O26" s="387">
        <v>89.9</v>
      </c>
      <c r="P26" s="387">
        <v>91.8</v>
      </c>
      <c r="Q26" s="387">
        <v>98.2</v>
      </c>
      <c r="R26" s="387">
        <v>97.5</v>
      </c>
      <c r="S26" s="387">
        <v>99.6</v>
      </c>
      <c r="T26" s="387">
        <v>94.9</v>
      </c>
      <c r="U26" s="387">
        <v>93.9</v>
      </c>
      <c r="V26" s="387">
        <v>102.2</v>
      </c>
      <c r="W26" s="387">
        <v>96</v>
      </c>
      <c r="X26" s="387">
        <v>102.5</v>
      </c>
      <c r="Y26" s="387">
        <v>98.7</v>
      </c>
      <c r="Z26" s="387">
        <v>101.8</v>
      </c>
      <c r="AA26" s="387">
        <v>112</v>
      </c>
      <c r="AB26" s="387">
        <v>101.8</v>
      </c>
      <c r="AC26" s="387">
        <v>78</v>
      </c>
      <c r="AD26" s="387">
        <v>89.8</v>
      </c>
      <c r="AF26" s="378"/>
      <c r="AG26" s="379"/>
      <c r="AH26" s="378" t="s">
        <v>90</v>
      </c>
      <c r="AI26" s="388">
        <f t="shared" si="30"/>
        <v>90.5</v>
      </c>
      <c r="AJ26" s="388">
        <v>86.8</v>
      </c>
      <c r="AK26" s="388">
        <v>84.1</v>
      </c>
      <c r="AL26" s="388">
        <v>81.400000000000006</v>
      </c>
      <c r="AM26" s="388">
        <v>92.5</v>
      </c>
      <c r="AN26" s="388">
        <v>90.7</v>
      </c>
      <c r="AO26" s="388">
        <v>87</v>
      </c>
      <c r="AP26" s="388">
        <v>91.8</v>
      </c>
      <c r="AQ26" s="388">
        <v>93.7</v>
      </c>
      <c r="AR26" s="388">
        <v>93.4</v>
      </c>
      <c r="AS26" s="388">
        <v>98.9</v>
      </c>
    </row>
    <row r="27" spans="1:50" x14ac:dyDescent="0.15">
      <c r="A27" s="378"/>
      <c r="B27" s="379"/>
      <c r="C27" s="378" t="s">
        <v>91</v>
      </c>
      <c r="D27" s="387">
        <v>99.7</v>
      </c>
      <c r="E27" s="387">
        <v>99.7</v>
      </c>
      <c r="F27" s="387">
        <v>100.3</v>
      </c>
      <c r="G27" s="387">
        <v>104.2</v>
      </c>
      <c r="H27" s="387">
        <v>96.2</v>
      </c>
      <c r="I27" s="387">
        <v>92.2</v>
      </c>
      <c r="J27" s="387">
        <v>102.4</v>
      </c>
      <c r="K27" s="387">
        <v>90.1</v>
      </c>
      <c r="L27" s="387">
        <v>112.4</v>
      </c>
      <c r="M27" s="387">
        <v>104.3</v>
      </c>
      <c r="N27" s="387">
        <v>100.8</v>
      </c>
      <c r="O27" s="387">
        <v>100.9</v>
      </c>
      <c r="P27" s="387">
        <v>102.6</v>
      </c>
      <c r="Q27" s="387">
        <v>93.9</v>
      </c>
      <c r="R27" s="387">
        <v>100.8</v>
      </c>
      <c r="S27" s="387">
        <v>103.7</v>
      </c>
      <c r="T27" s="387">
        <v>101.6</v>
      </c>
      <c r="U27" s="387">
        <v>100.9</v>
      </c>
      <c r="V27" s="387">
        <v>102.3</v>
      </c>
      <c r="W27" s="387">
        <v>100.5</v>
      </c>
      <c r="X27" s="387">
        <v>93.2</v>
      </c>
      <c r="Y27" s="387">
        <v>98.3</v>
      </c>
      <c r="Z27" s="387">
        <v>108.2</v>
      </c>
      <c r="AA27" s="387">
        <v>112.2</v>
      </c>
      <c r="AB27" s="387">
        <v>114.2</v>
      </c>
      <c r="AC27" s="387">
        <v>93</v>
      </c>
      <c r="AD27" s="387">
        <v>99.4</v>
      </c>
      <c r="AF27" s="378"/>
      <c r="AG27" s="379"/>
      <c r="AH27" s="378" t="s">
        <v>91</v>
      </c>
      <c r="AI27" s="388">
        <f t="shared" si="30"/>
        <v>99.7</v>
      </c>
      <c r="AJ27" s="388">
        <v>95.8</v>
      </c>
      <c r="AK27" s="388">
        <v>93.3</v>
      </c>
      <c r="AL27" s="388">
        <v>92</v>
      </c>
      <c r="AM27" s="388">
        <v>97.2</v>
      </c>
      <c r="AN27" s="388">
        <v>99.3</v>
      </c>
      <c r="AO27" s="388">
        <v>98.1</v>
      </c>
      <c r="AP27" s="388">
        <v>99.6</v>
      </c>
      <c r="AQ27" s="388">
        <v>103.2</v>
      </c>
      <c r="AR27" s="388">
        <v>103.4</v>
      </c>
      <c r="AS27" s="388">
        <v>100.3</v>
      </c>
    </row>
    <row r="28" spans="1:50" x14ac:dyDescent="0.15">
      <c r="A28" s="378"/>
      <c r="B28" s="379"/>
      <c r="C28" s="378" t="s">
        <v>92</v>
      </c>
      <c r="D28" s="387">
        <v>95.8</v>
      </c>
      <c r="E28" s="387">
        <v>95.8</v>
      </c>
      <c r="F28" s="387">
        <v>99.6</v>
      </c>
      <c r="G28" s="387">
        <v>97.1</v>
      </c>
      <c r="H28" s="387">
        <v>97</v>
      </c>
      <c r="I28" s="387">
        <v>84.6</v>
      </c>
      <c r="J28" s="387">
        <v>94.4</v>
      </c>
      <c r="K28" s="387">
        <v>92.3</v>
      </c>
      <c r="L28" s="387">
        <v>109</v>
      </c>
      <c r="M28" s="387">
        <v>93.3</v>
      </c>
      <c r="N28" s="387">
        <v>97.4</v>
      </c>
      <c r="O28" s="387">
        <v>101.8</v>
      </c>
      <c r="P28" s="387">
        <v>100.8</v>
      </c>
      <c r="Q28" s="387">
        <v>103.5</v>
      </c>
      <c r="R28" s="387">
        <v>100.5</v>
      </c>
      <c r="S28" s="387">
        <v>98.5</v>
      </c>
      <c r="T28" s="387">
        <v>98.7</v>
      </c>
      <c r="U28" s="387">
        <v>96.4</v>
      </c>
      <c r="V28" s="387">
        <v>95.3</v>
      </c>
      <c r="W28" s="387">
        <v>91.2</v>
      </c>
      <c r="X28" s="387">
        <v>102.9</v>
      </c>
      <c r="Y28" s="387">
        <v>90.8</v>
      </c>
      <c r="Z28" s="387">
        <v>94.3</v>
      </c>
      <c r="AA28" s="387">
        <v>96.2</v>
      </c>
      <c r="AB28" s="387">
        <v>98.1</v>
      </c>
      <c r="AC28" s="387">
        <v>115.6</v>
      </c>
      <c r="AD28" s="387">
        <v>96.8</v>
      </c>
      <c r="AF28" s="378"/>
      <c r="AG28" s="379"/>
      <c r="AH28" s="378" t="s">
        <v>92</v>
      </c>
      <c r="AI28" s="388">
        <f t="shared" si="30"/>
        <v>95.8</v>
      </c>
      <c r="AJ28" s="388">
        <v>89.1</v>
      </c>
      <c r="AK28" s="388">
        <v>84.2</v>
      </c>
      <c r="AL28" s="388">
        <v>80.2</v>
      </c>
      <c r="AM28" s="388">
        <v>96.4</v>
      </c>
      <c r="AN28" s="388">
        <v>95.9</v>
      </c>
      <c r="AO28" s="388">
        <v>94</v>
      </c>
      <c r="AP28" s="388">
        <v>96.5</v>
      </c>
      <c r="AQ28" s="388">
        <v>101.6</v>
      </c>
      <c r="AR28" s="388">
        <v>102.1</v>
      </c>
      <c r="AS28" s="388">
        <v>93.7</v>
      </c>
    </row>
    <row r="29" spans="1:50" x14ac:dyDescent="0.15">
      <c r="A29" s="378"/>
      <c r="B29" s="379"/>
      <c r="C29" s="378" t="s">
        <v>93</v>
      </c>
      <c r="D29" s="387">
        <v>94</v>
      </c>
      <c r="E29" s="387">
        <v>94</v>
      </c>
      <c r="F29" s="387">
        <v>98.6</v>
      </c>
      <c r="G29" s="387">
        <v>92.8</v>
      </c>
      <c r="H29" s="387">
        <v>98.8</v>
      </c>
      <c r="I29" s="387">
        <v>109.5</v>
      </c>
      <c r="J29" s="387">
        <v>84.6</v>
      </c>
      <c r="K29" s="387">
        <v>73.7</v>
      </c>
      <c r="L29" s="387">
        <v>96.6</v>
      </c>
      <c r="M29" s="387">
        <v>81.7</v>
      </c>
      <c r="N29" s="387">
        <v>102.8</v>
      </c>
      <c r="O29" s="387">
        <v>99</v>
      </c>
      <c r="P29" s="387">
        <v>100.9</v>
      </c>
      <c r="Q29" s="387">
        <v>91.4</v>
      </c>
      <c r="R29" s="387">
        <v>99.4</v>
      </c>
      <c r="S29" s="387">
        <v>88.8</v>
      </c>
      <c r="T29" s="387">
        <v>95.2</v>
      </c>
      <c r="U29" s="387">
        <v>88.3</v>
      </c>
      <c r="V29" s="387">
        <v>93.3</v>
      </c>
      <c r="W29" s="387">
        <v>91.3</v>
      </c>
      <c r="X29" s="387">
        <v>101.3</v>
      </c>
      <c r="Y29" s="387">
        <v>83.7</v>
      </c>
      <c r="Z29" s="387">
        <v>100.6</v>
      </c>
      <c r="AA29" s="387">
        <v>88.4</v>
      </c>
      <c r="AB29" s="387">
        <v>87.1</v>
      </c>
      <c r="AC29" s="387">
        <v>124.8</v>
      </c>
      <c r="AD29" s="387">
        <v>95.7</v>
      </c>
      <c r="AF29" s="378"/>
      <c r="AG29" s="379"/>
      <c r="AH29" s="378" t="s">
        <v>93</v>
      </c>
      <c r="AI29" s="388">
        <f t="shared" si="30"/>
        <v>94</v>
      </c>
      <c r="AJ29" s="388">
        <v>90.5</v>
      </c>
      <c r="AK29" s="388">
        <v>91</v>
      </c>
      <c r="AL29" s="388">
        <v>87.3</v>
      </c>
      <c r="AM29" s="388">
        <v>102.2</v>
      </c>
      <c r="AN29" s="388">
        <v>89.8</v>
      </c>
      <c r="AO29" s="388">
        <v>82.4</v>
      </c>
      <c r="AP29" s="388">
        <v>92.2</v>
      </c>
      <c r="AQ29" s="388">
        <v>97.2</v>
      </c>
      <c r="AR29" s="388">
        <v>97.7</v>
      </c>
      <c r="AS29" s="388">
        <v>87.3</v>
      </c>
    </row>
    <row r="30" spans="1:50" x14ac:dyDescent="0.15">
      <c r="A30" s="378"/>
      <c r="B30" s="379"/>
      <c r="C30" s="378" t="s">
        <v>94</v>
      </c>
      <c r="D30" s="387">
        <v>108.5</v>
      </c>
      <c r="E30" s="387">
        <v>108.5</v>
      </c>
      <c r="F30" s="387">
        <v>102.5</v>
      </c>
      <c r="G30" s="387">
        <v>111.6</v>
      </c>
      <c r="H30" s="387">
        <v>100.9</v>
      </c>
      <c r="I30" s="387">
        <v>137.30000000000001</v>
      </c>
      <c r="J30" s="387">
        <v>116.9</v>
      </c>
      <c r="K30" s="387">
        <v>95.2</v>
      </c>
      <c r="L30" s="387">
        <v>110</v>
      </c>
      <c r="M30" s="387">
        <v>103.5</v>
      </c>
      <c r="N30" s="387">
        <v>104.1</v>
      </c>
      <c r="O30" s="387">
        <v>98.9</v>
      </c>
      <c r="P30" s="387">
        <v>103.4</v>
      </c>
      <c r="Q30" s="387">
        <v>89.2</v>
      </c>
      <c r="R30" s="387">
        <v>103.5</v>
      </c>
      <c r="S30" s="387">
        <v>96.2</v>
      </c>
      <c r="T30" s="387">
        <v>101.5</v>
      </c>
      <c r="U30" s="387">
        <v>97.2</v>
      </c>
      <c r="V30" s="387">
        <v>100.8</v>
      </c>
      <c r="W30" s="387">
        <v>101.6</v>
      </c>
      <c r="X30" s="387">
        <v>99.7</v>
      </c>
      <c r="Y30" s="387">
        <v>99.1</v>
      </c>
      <c r="Z30" s="387">
        <v>97</v>
      </c>
      <c r="AA30" s="387">
        <v>103.9</v>
      </c>
      <c r="AB30" s="387">
        <v>84</v>
      </c>
      <c r="AC30" s="387">
        <v>113.3</v>
      </c>
      <c r="AD30" s="387">
        <v>108.7</v>
      </c>
      <c r="AF30" s="378"/>
      <c r="AG30" s="379"/>
      <c r="AH30" s="378" t="s">
        <v>94</v>
      </c>
      <c r="AI30" s="388">
        <f t="shared" si="30"/>
        <v>108.5</v>
      </c>
      <c r="AJ30" s="388">
        <v>114</v>
      </c>
      <c r="AK30" s="388">
        <v>121.9</v>
      </c>
      <c r="AL30" s="388">
        <v>128.6</v>
      </c>
      <c r="AM30" s="388">
        <v>101.5</v>
      </c>
      <c r="AN30" s="388">
        <v>103</v>
      </c>
      <c r="AO30" s="388">
        <v>116.2</v>
      </c>
      <c r="AP30" s="388">
        <v>98.8</v>
      </c>
      <c r="AQ30" s="388">
        <v>103.6</v>
      </c>
      <c r="AR30" s="388">
        <v>104.1</v>
      </c>
      <c r="AS30" s="388">
        <v>94.8</v>
      </c>
    </row>
    <row r="31" spans="1:50" x14ac:dyDescent="0.15">
      <c r="A31" s="378"/>
      <c r="B31" s="379"/>
      <c r="C31" s="378" t="s">
        <v>95</v>
      </c>
      <c r="D31" s="387">
        <v>96.5</v>
      </c>
      <c r="E31" s="387">
        <v>96.5</v>
      </c>
      <c r="F31" s="387">
        <v>104.1</v>
      </c>
      <c r="G31" s="387">
        <v>105.2</v>
      </c>
      <c r="H31" s="387">
        <v>100.5</v>
      </c>
      <c r="I31" s="387">
        <v>79.400000000000006</v>
      </c>
      <c r="J31" s="387">
        <v>102.3</v>
      </c>
      <c r="K31" s="387">
        <v>72.5</v>
      </c>
      <c r="L31" s="387">
        <v>108.5</v>
      </c>
      <c r="M31" s="387">
        <v>94.8</v>
      </c>
      <c r="N31" s="387">
        <v>98.2</v>
      </c>
      <c r="O31" s="387">
        <v>100.7</v>
      </c>
      <c r="P31" s="387">
        <v>101.4</v>
      </c>
      <c r="Q31" s="387">
        <v>117.5</v>
      </c>
      <c r="R31" s="387">
        <v>105.9</v>
      </c>
      <c r="S31" s="387">
        <v>106.7</v>
      </c>
      <c r="T31" s="387">
        <v>100</v>
      </c>
      <c r="U31" s="387">
        <v>98.1</v>
      </c>
      <c r="V31" s="387">
        <v>98.1</v>
      </c>
      <c r="W31" s="387">
        <v>99.8</v>
      </c>
      <c r="X31" s="387">
        <v>92.6</v>
      </c>
      <c r="Y31" s="387">
        <v>96</v>
      </c>
      <c r="Z31" s="387">
        <v>108.2</v>
      </c>
      <c r="AA31" s="387">
        <v>96.3</v>
      </c>
      <c r="AB31" s="387">
        <v>80.8</v>
      </c>
      <c r="AC31" s="387">
        <v>94.6</v>
      </c>
      <c r="AD31" s="387">
        <v>96.4</v>
      </c>
      <c r="AF31" s="378"/>
      <c r="AG31" s="379"/>
      <c r="AH31" s="378" t="s">
        <v>95</v>
      </c>
      <c r="AI31" s="388">
        <f t="shared" si="30"/>
        <v>96.5</v>
      </c>
      <c r="AJ31" s="388">
        <v>89.4</v>
      </c>
      <c r="AK31" s="388">
        <v>82.6</v>
      </c>
      <c r="AL31" s="388">
        <v>76.900000000000006</v>
      </c>
      <c r="AM31" s="388">
        <v>100</v>
      </c>
      <c r="AN31" s="388">
        <v>98.9</v>
      </c>
      <c r="AO31" s="388">
        <v>93.1</v>
      </c>
      <c r="AP31" s="388">
        <v>100.7</v>
      </c>
      <c r="AQ31" s="388">
        <v>102.8</v>
      </c>
      <c r="AR31" s="388">
        <v>102.2</v>
      </c>
      <c r="AS31" s="388">
        <v>111.6</v>
      </c>
    </row>
    <row r="32" spans="1:50" x14ac:dyDescent="0.15">
      <c r="A32" s="378"/>
      <c r="B32" s="379"/>
      <c r="C32" s="378" t="s">
        <v>96</v>
      </c>
      <c r="D32" s="387">
        <v>100.4</v>
      </c>
      <c r="E32" s="387">
        <v>100.4</v>
      </c>
      <c r="F32" s="387">
        <v>104.5</v>
      </c>
      <c r="G32" s="387">
        <v>103.4</v>
      </c>
      <c r="H32" s="387">
        <v>104.2</v>
      </c>
      <c r="I32" s="387">
        <v>88.5</v>
      </c>
      <c r="J32" s="387">
        <v>103.4</v>
      </c>
      <c r="K32" s="387">
        <v>73.7</v>
      </c>
      <c r="L32" s="387">
        <v>106.9</v>
      </c>
      <c r="M32" s="387">
        <v>103.8</v>
      </c>
      <c r="N32" s="387">
        <v>109.7</v>
      </c>
      <c r="O32" s="387">
        <v>106.4</v>
      </c>
      <c r="P32" s="387">
        <v>106.9</v>
      </c>
      <c r="Q32" s="387">
        <v>95.1</v>
      </c>
      <c r="R32" s="387">
        <v>105.7</v>
      </c>
      <c r="S32" s="387">
        <v>107</v>
      </c>
      <c r="T32" s="387">
        <v>101.1</v>
      </c>
      <c r="U32" s="387">
        <v>110.8</v>
      </c>
      <c r="V32" s="387">
        <v>95.6</v>
      </c>
      <c r="W32" s="387">
        <v>98</v>
      </c>
      <c r="X32" s="387">
        <v>90.6</v>
      </c>
      <c r="Y32" s="387">
        <v>105.8</v>
      </c>
      <c r="Z32" s="387">
        <v>101.3</v>
      </c>
      <c r="AA32" s="387">
        <v>89.4</v>
      </c>
      <c r="AB32" s="387">
        <v>99.4</v>
      </c>
      <c r="AC32" s="387">
        <v>88.6</v>
      </c>
      <c r="AD32" s="387">
        <v>99.8</v>
      </c>
      <c r="AF32" s="378"/>
      <c r="AG32" s="379"/>
      <c r="AH32" s="378" t="s">
        <v>96</v>
      </c>
      <c r="AI32" s="388">
        <f t="shared" si="30"/>
        <v>100.4</v>
      </c>
      <c r="AJ32" s="388">
        <v>98.8</v>
      </c>
      <c r="AK32" s="388">
        <v>91.8</v>
      </c>
      <c r="AL32" s="388">
        <v>87.8</v>
      </c>
      <c r="AM32" s="388">
        <v>104.3</v>
      </c>
      <c r="AN32" s="388">
        <v>108.6</v>
      </c>
      <c r="AO32" s="388">
        <v>97</v>
      </c>
      <c r="AP32" s="388">
        <v>112.3</v>
      </c>
      <c r="AQ32" s="388">
        <v>101.9</v>
      </c>
      <c r="AR32" s="388">
        <v>101.7</v>
      </c>
      <c r="AS32" s="388">
        <v>104.9</v>
      </c>
    </row>
    <row r="33" spans="1:45" x14ac:dyDescent="0.15">
      <c r="A33" s="378"/>
      <c r="B33" s="379"/>
      <c r="C33" s="378" t="s">
        <v>97</v>
      </c>
      <c r="D33" s="387">
        <v>102.2</v>
      </c>
      <c r="E33" s="387">
        <v>102.3</v>
      </c>
      <c r="F33" s="387">
        <v>101.3</v>
      </c>
      <c r="G33" s="387">
        <v>97.3</v>
      </c>
      <c r="H33" s="387">
        <v>108</v>
      </c>
      <c r="I33" s="387">
        <v>87.8</v>
      </c>
      <c r="J33" s="387">
        <v>110.9</v>
      </c>
      <c r="K33" s="387">
        <v>61.7</v>
      </c>
      <c r="L33" s="387">
        <v>102.2</v>
      </c>
      <c r="M33" s="387">
        <v>105.4</v>
      </c>
      <c r="N33" s="387">
        <v>88.9</v>
      </c>
      <c r="O33" s="387">
        <v>106.2</v>
      </c>
      <c r="P33" s="387">
        <v>104.5</v>
      </c>
      <c r="Q33" s="387">
        <v>106.9</v>
      </c>
      <c r="R33" s="387">
        <v>103.8</v>
      </c>
      <c r="S33" s="387">
        <v>105.8</v>
      </c>
      <c r="T33" s="387">
        <v>96.7</v>
      </c>
      <c r="U33" s="387">
        <v>128.80000000000001</v>
      </c>
      <c r="V33" s="387">
        <v>101.4</v>
      </c>
      <c r="W33" s="387">
        <v>97</v>
      </c>
      <c r="X33" s="387">
        <v>100.1</v>
      </c>
      <c r="Y33" s="387">
        <v>113.5</v>
      </c>
      <c r="Z33" s="387">
        <v>94.2</v>
      </c>
      <c r="AA33" s="387">
        <v>107.3</v>
      </c>
      <c r="AB33" s="387">
        <v>95.2</v>
      </c>
      <c r="AC33" s="387">
        <v>100.5</v>
      </c>
      <c r="AD33" s="387">
        <v>102.2</v>
      </c>
      <c r="AF33" s="378"/>
      <c r="AG33" s="379"/>
      <c r="AH33" s="378" t="s">
        <v>97</v>
      </c>
      <c r="AI33" s="389">
        <f t="shared" si="30"/>
        <v>102.2</v>
      </c>
      <c r="AJ33" s="388">
        <v>100.4</v>
      </c>
      <c r="AK33" s="388">
        <v>88.7</v>
      </c>
      <c r="AL33" s="388">
        <v>82.8</v>
      </c>
      <c r="AM33" s="388">
        <v>106.8</v>
      </c>
      <c r="AN33" s="388">
        <v>116.9</v>
      </c>
      <c r="AO33" s="388">
        <v>95.7</v>
      </c>
      <c r="AP33" s="388">
        <v>123.6</v>
      </c>
      <c r="AQ33" s="388">
        <v>103.8</v>
      </c>
      <c r="AR33" s="388">
        <v>103.5</v>
      </c>
      <c r="AS33" s="388">
        <v>109.7</v>
      </c>
    </row>
    <row r="34" spans="1:45" x14ac:dyDescent="0.15">
      <c r="A34" s="378"/>
      <c r="B34" s="377" t="s">
        <v>274</v>
      </c>
      <c r="C34" s="376" t="s">
        <v>84</v>
      </c>
      <c r="D34" s="390">
        <v>87</v>
      </c>
      <c r="E34" s="390">
        <v>87</v>
      </c>
      <c r="F34" s="390">
        <v>96</v>
      </c>
      <c r="G34" s="390">
        <v>95.9</v>
      </c>
      <c r="H34" s="390">
        <v>105.5</v>
      </c>
      <c r="I34" s="390">
        <v>76.3</v>
      </c>
      <c r="J34" s="390">
        <v>97.1</v>
      </c>
      <c r="K34" s="390">
        <v>55</v>
      </c>
      <c r="L34" s="390">
        <v>80.8</v>
      </c>
      <c r="M34" s="390">
        <v>112.2</v>
      </c>
      <c r="N34" s="390">
        <v>72</v>
      </c>
      <c r="O34" s="390">
        <v>86</v>
      </c>
      <c r="P34" s="390">
        <v>89.4</v>
      </c>
      <c r="Q34" s="390">
        <v>92.3</v>
      </c>
      <c r="R34" s="390">
        <v>85.7</v>
      </c>
      <c r="S34" s="390">
        <v>95.5</v>
      </c>
      <c r="T34" s="390">
        <v>94.5</v>
      </c>
      <c r="U34" s="390">
        <v>77.400000000000006</v>
      </c>
      <c r="V34" s="390">
        <v>80.3</v>
      </c>
      <c r="W34" s="390">
        <v>91.9</v>
      </c>
      <c r="X34" s="390">
        <v>91.1</v>
      </c>
      <c r="Y34" s="390">
        <v>71.400000000000006</v>
      </c>
      <c r="Z34" s="390">
        <v>80.599999999999994</v>
      </c>
      <c r="AA34" s="390">
        <v>57.8</v>
      </c>
      <c r="AB34" s="390">
        <v>81.400000000000006</v>
      </c>
      <c r="AC34" s="390">
        <v>103.7</v>
      </c>
      <c r="AD34" s="390">
        <v>87.9</v>
      </c>
      <c r="AF34" s="378"/>
      <c r="AG34" s="377" t="s">
        <v>274</v>
      </c>
      <c r="AH34" s="376" t="s">
        <v>84</v>
      </c>
      <c r="AI34" s="388">
        <f t="shared" si="30"/>
        <v>87</v>
      </c>
      <c r="AJ34" s="390">
        <v>80.7</v>
      </c>
      <c r="AK34" s="390">
        <v>80.5</v>
      </c>
      <c r="AL34" s="390">
        <v>78.900000000000006</v>
      </c>
      <c r="AM34" s="390">
        <v>85.2</v>
      </c>
      <c r="AN34" s="390">
        <v>81</v>
      </c>
      <c r="AO34" s="390">
        <v>89.6</v>
      </c>
      <c r="AP34" s="390">
        <v>78.2</v>
      </c>
      <c r="AQ34" s="390">
        <v>92.5</v>
      </c>
      <c r="AR34" s="390">
        <v>92.2</v>
      </c>
      <c r="AS34" s="390">
        <v>96.5</v>
      </c>
    </row>
    <row r="35" spans="1:45" x14ac:dyDescent="0.15">
      <c r="A35" s="378"/>
      <c r="B35" s="379"/>
      <c r="C35" s="378" t="s">
        <v>86</v>
      </c>
      <c r="D35" s="388">
        <v>94.3</v>
      </c>
      <c r="E35" s="388">
        <v>94.3</v>
      </c>
      <c r="F35" s="388">
        <v>98.1</v>
      </c>
      <c r="G35" s="388">
        <v>110.5</v>
      </c>
      <c r="H35" s="388">
        <v>104.6</v>
      </c>
      <c r="I35" s="388">
        <v>90.1</v>
      </c>
      <c r="J35" s="388">
        <v>106.2</v>
      </c>
      <c r="K35" s="388">
        <v>58.6</v>
      </c>
      <c r="L35" s="388">
        <v>78.7</v>
      </c>
      <c r="M35" s="388">
        <v>121.9</v>
      </c>
      <c r="N35" s="388">
        <v>82.3</v>
      </c>
      <c r="O35" s="388">
        <v>95.9</v>
      </c>
      <c r="P35" s="388">
        <v>94.3</v>
      </c>
      <c r="Q35" s="388">
        <v>87.3</v>
      </c>
      <c r="R35" s="388">
        <v>89.9</v>
      </c>
      <c r="S35" s="388">
        <v>95.9</v>
      </c>
      <c r="T35" s="388">
        <v>102.1</v>
      </c>
      <c r="U35" s="388">
        <v>88.7</v>
      </c>
      <c r="V35" s="388">
        <v>97.4</v>
      </c>
      <c r="W35" s="388">
        <v>105.2</v>
      </c>
      <c r="X35" s="388">
        <v>108.1</v>
      </c>
      <c r="Y35" s="388">
        <v>105.2</v>
      </c>
      <c r="Z35" s="388">
        <v>75.900000000000006</v>
      </c>
      <c r="AA35" s="388">
        <v>85.4</v>
      </c>
      <c r="AB35" s="388">
        <v>74.099999999999994</v>
      </c>
      <c r="AC35" s="388">
        <v>91.3</v>
      </c>
      <c r="AD35" s="388">
        <v>94.1</v>
      </c>
      <c r="AF35" s="378"/>
      <c r="AG35" s="379"/>
      <c r="AH35" s="378" t="s">
        <v>86</v>
      </c>
      <c r="AI35" s="388">
        <f t="shared" si="30"/>
        <v>94.3</v>
      </c>
      <c r="AJ35" s="388">
        <v>90.8</v>
      </c>
      <c r="AK35" s="388">
        <v>93.7</v>
      </c>
      <c r="AL35" s="388">
        <v>93.7</v>
      </c>
      <c r="AM35" s="388">
        <v>93.5</v>
      </c>
      <c r="AN35" s="388">
        <v>86.7</v>
      </c>
      <c r="AO35" s="388">
        <v>77</v>
      </c>
      <c r="AP35" s="388">
        <v>89.7</v>
      </c>
      <c r="AQ35" s="388">
        <v>97.4</v>
      </c>
      <c r="AR35" s="388">
        <v>97.6</v>
      </c>
      <c r="AS35" s="388">
        <v>93.7</v>
      </c>
    </row>
    <row r="36" spans="1:45" x14ac:dyDescent="0.15">
      <c r="A36" s="378"/>
      <c r="B36" s="379"/>
      <c r="C36" s="378" t="s">
        <v>88</v>
      </c>
      <c r="D36" s="388">
        <v>120.7</v>
      </c>
      <c r="E36" s="388">
        <v>120.7</v>
      </c>
      <c r="F36" s="388">
        <v>107.4</v>
      </c>
      <c r="G36" s="388">
        <v>116.2</v>
      </c>
      <c r="H36" s="388">
        <v>135.4</v>
      </c>
      <c r="I36" s="388">
        <v>135.5</v>
      </c>
      <c r="J36" s="388">
        <v>132.1</v>
      </c>
      <c r="K36" s="388">
        <v>157.5</v>
      </c>
      <c r="L36" s="388">
        <v>93.8</v>
      </c>
      <c r="M36" s="388">
        <v>135.4</v>
      </c>
      <c r="N36" s="388">
        <v>113.2</v>
      </c>
      <c r="O36" s="388">
        <v>107.3</v>
      </c>
      <c r="P36" s="388">
        <v>108.1</v>
      </c>
      <c r="Q36" s="388">
        <v>106.2</v>
      </c>
      <c r="R36" s="388">
        <v>97.4</v>
      </c>
      <c r="S36" s="388">
        <v>105.4</v>
      </c>
      <c r="T36" s="388">
        <v>105.8</v>
      </c>
      <c r="U36" s="388">
        <v>108.9</v>
      </c>
      <c r="V36" s="388">
        <v>111.1</v>
      </c>
      <c r="W36" s="388">
        <v>124.8</v>
      </c>
      <c r="X36" s="388">
        <v>106.9</v>
      </c>
      <c r="Y36" s="388">
        <v>109.2</v>
      </c>
      <c r="Z36" s="388">
        <v>82.9</v>
      </c>
      <c r="AA36" s="388">
        <v>113.9</v>
      </c>
      <c r="AB36" s="388">
        <v>82.7</v>
      </c>
      <c r="AC36" s="388">
        <v>84.1</v>
      </c>
      <c r="AD36" s="388">
        <v>118.8</v>
      </c>
      <c r="AF36" s="378"/>
      <c r="AG36" s="379"/>
      <c r="AH36" s="378" t="s">
        <v>88</v>
      </c>
      <c r="AI36" s="388">
        <f t="shared" si="30"/>
        <v>120.7</v>
      </c>
      <c r="AJ36" s="388">
        <v>136.19999999999999</v>
      </c>
      <c r="AK36" s="388">
        <v>146.4</v>
      </c>
      <c r="AL36" s="388">
        <v>160.80000000000001</v>
      </c>
      <c r="AM36" s="388">
        <v>102.4</v>
      </c>
      <c r="AN36" s="388">
        <v>121.8</v>
      </c>
      <c r="AO36" s="388">
        <v>163.80000000000001</v>
      </c>
      <c r="AP36" s="388">
        <v>108.6</v>
      </c>
      <c r="AQ36" s="388">
        <v>107.2</v>
      </c>
      <c r="AR36" s="388">
        <v>107.5</v>
      </c>
      <c r="AS36" s="388">
        <v>101.6</v>
      </c>
    </row>
    <row r="37" spans="1:45" x14ac:dyDescent="0.15">
      <c r="A37" s="378"/>
      <c r="B37" s="379"/>
      <c r="C37" s="378" t="s">
        <v>89</v>
      </c>
      <c r="D37" s="388">
        <v>87.9</v>
      </c>
      <c r="E37" s="388">
        <v>87.9</v>
      </c>
      <c r="F37" s="388">
        <v>85.2</v>
      </c>
      <c r="G37" s="388">
        <v>100.1</v>
      </c>
      <c r="H37" s="388">
        <v>91</v>
      </c>
      <c r="I37" s="388">
        <v>75.7</v>
      </c>
      <c r="J37" s="388">
        <v>86.2</v>
      </c>
      <c r="K37" s="388">
        <v>69.8</v>
      </c>
      <c r="L37" s="388">
        <v>81.3</v>
      </c>
      <c r="M37" s="388">
        <v>80.3</v>
      </c>
      <c r="N37" s="388">
        <v>89.1</v>
      </c>
      <c r="O37" s="388">
        <v>95.5</v>
      </c>
      <c r="P37" s="388">
        <v>98.3</v>
      </c>
      <c r="Q37" s="388">
        <v>108</v>
      </c>
      <c r="R37" s="388">
        <v>92.8</v>
      </c>
      <c r="S37" s="388">
        <v>100.7</v>
      </c>
      <c r="T37" s="388">
        <v>97.2</v>
      </c>
      <c r="U37" s="388">
        <v>95.9</v>
      </c>
      <c r="V37" s="388">
        <v>105.7</v>
      </c>
      <c r="W37" s="388">
        <v>101.9</v>
      </c>
      <c r="X37" s="388">
        <v>115.9</v>
      </c>
      <c r="Y37" s="388">
        <v>109.2</v>
      </c>
      <c r="Z37" s="388">
        <v>79.5</v>
      </c>
      <c r="AA37" s="388">
        <v>114.7</v>
      </c>
      <c r="AB37" s="388">
        <v>87.1</v>
      </c>
      <c r="AC37" s="388">
        <v>75.5</v>
      </c>
      <c r="AD37" s="388">
        <v>87.3</v>
      </c>
      <c r="AF37" s="378"/>
      <c r="AG37" s="379"/>
      <c r="AH37" s="378" t="s">
        <v>89</v>
      </c>
      <c r="AI37" s="388">
        <f t="shared" si="30"/>
        <v>87.9</v>
      </c>
      <c r="AJ37" s="388">
        <v>82.3</v>
      </c>
      <c r="AK37" s="388">
        <v>71.7</v>
      </c>
      <c r="AL37" s="388">
        <v>66.3</v>
      </c>
      <c r="AM37" s="388">
        <v>88.2</v>
      </c>
      <c r="AN37" s="388">
        <v>97.1</v>
      </c>
      <c r="AO37" s="388">
        <v>89.6</v>
      </c>
      <c r="AP37" s="388">
        <v>99.5</v>
      </c>
      <c r="AQ37" s="388">
        <v>92.9</v>
      </c>
      <c r="AR37" s="388">
        <v>92.5</v>
      </c>
      <c r="AS37" s="388">
        <v>99.8</v>
      </c>
    </row>
    <row r="38" spans="1:45" x14ac:dyDescent="0.15">
      <c r="A38" s="378"/>
      <c r="B38" s="379"/>
      <c r="C38" s="378" t="s">
        <v>90</v>
      </c>
      <c r="D38" s="388">
        <v>86</v>
      </c>
      <c r="E38" s="388">
        <v>86</v>
      </c>
      <c r="F38" s="388">
        <v>91.4</v>
      </c>
      <c r="G38" s="388">
        <v>91.3</v>
      </c>
      <c r="H38" s="388">
        <v>88.8</v>
      </c>
      <c r="I38" s="388">
        <v>73.599999999999994</v>
      </c>
      <c r="J38" s="388">
        <v>85.5</v>
      </c>
      <c r="K38" s="388">
        <v>75.2</v>
      </c>
      <c r="L38" s="388">
        <v>75.599999999999994</v>
      </c>
      <c r="M38" s="388">
        <v>80.3</v>
      </c>
      <c r="N38" s="388">
        <v>82.8</v>
      </c>
      <c r="O38" s="388">
        <v>84.3</v>
      </c>
      <c r="P38" s="388">
        <v>93.9</v>
      </c>
      <c r="Q38" s="388">
        <v>96.5</v>
      </c>
      <c r="R38" s="388">
        <v>91.1</v>
      </c>
      <c r="S38" s="388">
        <v>102.3</v>
      </c>
      <c r="T38" s="388">
        <v>95.2</v>
      </c>
      <c r="U38" s="388">
        <v>93.3</v>
      </c>
      <c r="V38" s="388">
        <v>94.3</v>
      </c>
      <c r="W38" s="388">
        <v>96.3</v>
      </c>
      <c r="X38" s="388">
        <v>98.3</v>
      </c>
      <c r="Y38" s="388">
        <v>94</v>
      </c>
      <c r="Z38" s="388">
        <v>82.1</v>
      </c>
      <c r="AA38" s="388">
        <v>95</v>
      </c>
      <c r="AB38" s="388">
        <v>75.099999999999994</v>
      </c>
      <c r="AC38" s="388">
        <v>74.099999999999994</v>
      </c>
      <c r="AD38" s="388">
        <v>85.4</v>
      </c>
      <c r="AF38" s="378"/>
      <c r="AG38" s="379"/>
      <c r="AH38" s="378" t="s">
        <v>90</v>
      </c>
      <c r="AI38" s="388">
        <f t="shared" si="30"/>
        <v>86</v>
      </c>
      <c r="AJ38" s="388">
        <v>81.400000000000006</v>
      </c>
      <c r="AK38" s="388">
        <v>77.099999999999994</v>
      </c>
      <c r="AL38" s="388">
        <v>74.7</v>
      </c>
      <c r="AM38" s="388">
        <v>84.8</v>
      </c>
      <c r="AN38" s="388">
        <v>87.3</v>
      </c>
      <c r="AO38" s="388">
        <v>74.2</v>
      </c>
      <c r="AP38" s="388">
        <v>91.5</v>
      </c>
      <c r="AQ38" s="388">
        <v>90.1</v>
      </c>
      <c r="AR38" s="388">
        <v>89.8</v>
      </c>
      <c r="AS38" s="388">
        <v>94.6</v>
      </c>
    </row>
    <row r="39" spans="1:45" x14ac:dyDescent="0.15">
      <c r="A39" s="378"/>
      <c r="B39" s="379"/>
      <c r="C39" s="378" t="s">
        <v>91</v>
      </c>
      <c r="D39" s="388">
        <v>92.3</v>
      </c>
      <c r="E39" s="388">
        <v>92.3</v>
      </c>
      <c r="F39" s="388">
        <v>96.6</v>
      </c>
      <c r="G39" s="388">
        <v>94.2</v>
      </c>
      <c r="H39" s="388">
        <v>98.6</v>
      </c>
      <c r="I39" s="388">
        <v>78.400000000000006</v>
      </c>
      <c r="J39" s="388">
        <v>92.3</v>
      </c>
      <c r="K39" s="388">
        <v>91.9</v>
      </c>
      <c r="L39" s="388">
        <v>81</v>
      </c>
      <c r="M39" s="388">
        <v>94.2</v>
      </c>
      <c r="N39" s="388">
        <v>108.6</v>
      </c>
      <c r="O39" s="388">
        <v>89.6</v>
      </c>
      <c r="P39" s="388">
        <v>96.2</v>
      </c>
      <c r="Q39" s="388">
        <v>109.4</v>
      </c>
      <c r="R39" s="388">
        <v>92.1</v>
      </c>
      <c r="S39" s="388">
        <v>99.6</v>
      </c>
      <c r="T39" s="388">
        <v>96.5</v>
      </c>
      <c r="U39" s="388">
        <v>98.7</v>
      </c>
      <c r="V39" s="388">
        <v>95.8</v>
      </c>
      <c r="W39" s="388">
        <v>99.3</v>
      </c>
      <c r="X39" s="388">
        <v>92.6</v>
      </c>
      <c r="Y39" s="388">
        <v>114.5</v>
      </c>
      <c r="Z39" s="388">
        <v>80.900000000000006</v>
      </c>
      <c r="AA39" s="388">
        <v>94.4</v>
      </c>
      <c r="AB39" s="388">
        <v>87.6</v>
      </c>
      <c r="AC39" s="388">
        <v>95.1</v>
      </c>
      <c r="AD39" s="388">
        <v>92.4</v>
      </c>
      <c r="AF39" s="378"/>
      <c r="AG39" s="379"/>
      <c r="AH39" s="378" t="s">
        <v>91</v>
      </c>
      <c r="AI39" s="388">
        <f t="shared" si="30"/>
        <v>92.3</v>
      </c>
      <c r="AJ39" s="388">
        <v>88.8</v>
      </c>
      <c r="AK39" s="388">
        <v>84.6</v>
      </c>
      <c r="AL39" s="388">
        <v>81.400000000000006</v>
      </c>
      <c r="AM39" s="388">
        <v>94.7</v>
      </c>
      <c r="AN39" s="388">
        <v>94.7</v>
      </c>
      <c r="AO39" s="388">
        <v>78.400000000000006</v>
      </c>
      <c r="AP39" s="388">
        <v>99.8</v>
      </c>
      <c r="AQ39" s="388">
        <v>95.3</v>
      </c>
      <c r="AR39" s="388">
        <v>95.2</v>
      </c>
      <c r="AS39" s="388">
        <v>97</v>
      </c>
    </row>
    <row r="40" spans="1:45" x14ac:dyDescent="0.15">
      <c r="A40" s="378"/>
      <c r="B40" s="379"/>
      <c r="C40" s="378" t="s">
        <v>92</v>
      </c>
      <c r="D40" s="388">
        <v>90.3</v>
      </c>
      <c r="E40" s="388">
        <v>90.3</v>
      </c>
      <c r="F40" s="388">
        <v>93.1</v>
      </c>
      <c r="G40" s="388">
        <v>92.6</v>
      </c>
      <c r="H40" s="388">
        <v>88.2</v>
      </c>
      <c r="I40" s="388">
        <v>76.900000000000006</v>
      </c>
      <c r="J40" s="388">
        <v>94.1</v>
      </c>
      <c r="K40" s="388">
        <v>88.6</v>
      </c>
      <c r="L40" s="388">
        <v>83.5</v>
      </c>
      <c r="M40" s="388">
        <v>97.4</v>
      </c>
      <c r="N40" s="388">
        <v>94.7</v>
      </c>
      <c r="O40" s="388">
        <v>92</v>
      </c>
      <c r="P40" s="388">
        <v>92.4</v>
      </c>
      <c r="Q40" s="388">
        <v>90.6</v>
      </c>
      <c r="R40" s="388">
        <v>93</v>
      </c>
      <c r="S40" s="388">
        <v>97.8</v>
      </c>
      <c r="T40" s="388">
        <v>97.5</v>
      </c>
      <c r="U40" s="388">
        <v>95.3</v>
      </c>
      <c r="V40" s="388">
        <v>94.5</v>
      </c>
      <c r="W40" s="388">
        <v>100.1</v>
      </c>
      <c r="X40" s="388">
        <v>97.8</v>
      </c>
      <c r="Y40" s="388">
        <v>100.5</v>
      </c>
      <c r="Z40" s="388">
        <v>75.2</v>
      </c>
      <c r="AA40" s="388">
        <v>92.2</v>
      </c>
      <c r="AB40" s="388">
        <v>96.3</v>
      </c>
      <c r="AC40" s="388">
        <v>129.1</v>
      </c>
      <c r="AD40" s="388">
        <v>92.4</v>
      </c>
      <c r="AF40" s="378"/>
      <c r="AG40" s="379"/>
      <c r="AH40" s="378" t="s">
        <v>92</v>
      </c>
      <c r="AI40" s="388">
        <f t="shared" si="30"/>
        <v>90.3</v>
      </c>
      <c r="AJ40" s="388">
        <v>85.7</v>
      </c>
      <c r="AK40" s="388">
        <v>83.8</v>
      </c>
      <c r="AL40" s="388">
        <v>82.8</v>
      </c>
      <c r="AM40" s="388">
        <v>86.9</v>
      </c>
      <c r="AN40" s="388">
        <v>88.4</v>
      </c>
      <c r="AO40" s="388">
        <v>67.7</v>
      </c>
      <c r="AP40" s="388">
        <v>94.9</v>
      </c>
      <c r="AQ40" s="388">
        <v>94.3</v>
      </c>
      <c r="AR40" s="388">
        <v>94.7</v>
      </c>
      <c r="AS40" s="388">
        <v>86.9</v>
      </c>
    </row>
    <row r="41" spans="1:45" x14ac:dyDescent="0.15">
      <c r="A41" s="378"/>
      <c r="B41" s="379"/>
      <c r="C41" s="378" t="s">
        <v>93</v>
      </c>
      <c r="D41" s="388">
        <v>81.900000000000006</v>
      </c>
      <c r="E41" s="388">
        <v>81.900000000000006</v>
      </c>
      <c r="F41" s="388">
        <v>87.3</v>
      </c>
      <c r="G41" s="388">
        <v>82.8</v>
      </c>
      <c r="H41" s="388">
        <v>81.5</v>
      </c>
      <c r="I41" s="388">
        <v>69</v>
      </c>
      <c r="J41" s="388">
        <v>85.1</v>
      </c>
      <c r="K41" s="388">
        <v>56.2</v>
      </c>
      <c r="L41" s="388">
        <v>64.8</v>
      </c>
      <c r="M41" s="388">
        <v>94.8</v>
      </c>
      <c r="N41" s="388">
        <v>99.3</v>
      </c>
      <c r="O41" s="388">
        <v>79.5</v>
      </c>
      <c r="P41" s="388">
        <v>96.6</v>
      </c>
      <c r="Q41" s="388">
        <v>66.900000000000006</v>
      </c>
      <c r="R41" s="388">
        <v>87.4</v>
      </c>
      <c r="S41" s="388">
        <v>92.2</v>
      </c>
      <c r="T41" s="388">
        <v>93.3</v>
      </c>
      <c r="U41" s="388">
        <v>90.8</v>
      </c>
      <c r="V41" s="388">
        <v>87</v>
      </c>
      <c r="W41" s="388">
        <v>89.5</v>
      </c>
      <c r="X41" s="388">
        <v>88.2</v>
      </c>
      <c r="Y41" s="388">
        <v>93.6</v>
      </c>
      <c r="Z41" s="388">
        <v>69.099999999999994</v>
      </c>
      <c r="AA41" s="388">
        <v>90.1</v>
      </c>
      <c r="AB41" s="388">
        <v>88</v>
      </c>
      <c r="AC41" s="388">
        <v>113.9</v>
      </c>
      <c r="AD41" s="388">
        <v>83.6</v>
      </c>
      <c r="AF41" s="378"/>
      <c r="AG41" s="379"/>
      <c r="AH41" s="378" t="s">
        <v>93</v>
      </c>
      <c r="AI41" s="388">
        <f t="shared" si="30"/>
        <v>81.900000000000006</v>
      </c>
      <c r="AJ41" s="388">
        <v>78.7</v>
      </c>
      <c r="AK41" s="388">
        <v>71.900000000000006</v>
      </c>
      <c r="AL41" s="388">
        <v>69.5</v>
      </c>
      <c r="AM41" s="388">
        <v>79.2</v>
      </c>
      <c r="AN41" s="388">
        <v>88.4</v>
      </c>
      <c r="AO41" s="388">
        <v>74.099999999999994</v>
      </c>
      <c r="AP41" s="388">
        <v>92.9</v>
      </c>
      <c r="AQ41" s="388">
        <v>84.7</v>
      </c>
      <c r="AR41" s="388">
        <v>84.9</v>
      </c>
      <c r="AS41" s="388">
        <v>80.599999999999994</v>
      </c>
    </row>
    <row r="42" spans="1:45" x14ac:dyDescent="0.15">
      <c r="A42" s="378"/>
      <c r="B42" s="379"/>
      <c r="C42" s="378" t="s">
        <v>94</v>
      </c>
      <c r="D42" s="388">
        <v>95.5</v>
      </c>
      <c r="E42" s="388">
        <v>95.5</v>
      </c>
      <c r="F42" s="388">
        <v>97</v>
      </c>
      <c r="G42" s="388">
        <v>89.8</v>
      </c>
      <c r="H42" s="388">
        <v>95.5</v>
      </c>
      <c r="I42" s="388">
        <v>96.6</v>
      </c>
      <c r="J42" s="388">
        <v>116.4</v>
      </c>
      <c r="K42" s="388">
        <v>90.2</v>
      </c>
      <c r="L42" s="388">
        <v>75.900000000000006</v>
      </c>
      <c r="M42" s="388">
        <v>101.2</v>
      </c>
      <c r="N42" s="388">
        <v>102.5</v>
      </c>
      <c r="O42" s="388">
        <v>83.9</v>
      </c>
      <c r="P42" s="388">
        <v>95.3</v>
      </c>
      <c r="Q42" s="388">
        <v>59</v>
      </c>
      <c r="R42" s="388">
        <v>88.6</v>
      </c>
      <c r="S42" s="388">
        <v>97.9</v>
      </c>
      <c r="T42" s="388">
        <v>94.8</v>
      </c>
      <c r="U42" s="388">
        <v>92.6</v>
      </c>
      <c r="V42" s="388">
        <v>96.5</v>
      </c>
      <c r="W42" s="388">
        <v>106.7</v>
      </c>
      <c r="X42" s="388">
        <v>91.1</v>
      </c>
      <c r="Y42" s="388">
        <v>108.1</v>
      </c>
      <c r="Z42" s="388">
        <v>69.5</v>
      </c>
      <c r="AA42" s="388">
        <v>98.3</v>
      </c>
      <c r="AB42" s="388">
        <v>84.8</v>
      </c>
      <c r="AC42" s="388">
        <v>101.2</v>
      </c>
      <c r="AD42" s="388">
        <v>95.8</v>
      </c>
      <c r="AF42" s="378"/>
      <c r="AG42" s="379"/>
      <c r="AH42" s="378" t="s">
        <v>94</v>
      </c>
      <c r="AI42" s="388">
        <f t="shared" si="30"/>
        <v>95.5</v>
      </c>
      <c r="AJ42" s="388">
        <v>96</v>
      </c>
      <c r="AK42" s="388">
        <v>95.6</v>
      </c>
      <c r="AL42" s="388">
        <v>97.6</v>
      </c>
      <c r="AM42" s="388">
        <v>89.7</v>
      </c>
      <c r="AN42" s="388">
        <v>96.5</v>
      </c>
      <c r="AO42" s="388">
        <v>108</v>
      </c>
      <c r="AP42" s="388">
        <v>92.8</v>
      </c>
      <c r="AQ42" s="388">
        <v>95.2</v>
      </c>
      <c r="AR42" s="388">
        <v>95.8</v>
      </c>
      <c r="AS42" s="388">
        <v>84.8</v>
      </c>
    </row>
    <row r="43" spans="1:45" x14ac:dyDescent="0.15">
      <c r="A43" s="378"/>
      <c r="B43" s="379"/>
      <c r="C43" s="378" t="s">
        <v>95</v>
      </c>
      <c r="D43" s="388">
        <v>88.8</v>
      </c>
      <c r="E43" s="388">
        <v>88.8</v>
      </c>
      <c r="F43" s="388">
        <v>93.1</v>
      </c>
      <c r="G43" s="388">
        <v>96.3</v>
      </c>
      <c r="H43" s="388">
        <v>98.1</v>
      </c>
      <c r="I43" s="388">
        <v>64.7</v>
      </c>
      <c r="J43" s="388">
        <v>103.6</v>
      </c>
      <c r="K43" s="388">
        <v>45.1</v>
      </c>
      <c r="L43" s="388">
        <v>80.7</v>
      </c>
      <c r="M43" s="388">
        <v>106.8</v>
      </c>
      <c r="N43" s="388">
        <v>98.2</v>
      </c>
      <c r="O43" s="388">
        <v>97.8</v>
      </c>
      <c r="P43" s="388">
        <v>100.9</v>
      </c>
      <c r="Q43" s="388">
        <v>78.8</v>
      </c>
      <c r="R43" s="388">
        <v>90.6</v>
      </c>
      <c r="S43" s="388">
        <v>104.3</v>
      </c>
      <c r="T43" s="388">
        <v>89.8</v>
      </c>
      <c r="U43" s="388">
        <v>100.2</v>
      </c>
      <c r="V43" s="388">
        <v>91.1</v>
      </c>
      <c r="W43" s="388">
        <v>93.8</v>
      </c>
      <c r="X43" s="388">
        <v>88.6</v>
      </c>
      <c r="Y43" s="388">
        <v>109.3</v>
      </c>
      <c r="Z43" s="388">
        <v>72.900000000000006</v>
      </c>
      <c r="AA43" s="388">
        <v>92.2</v>
      </c>
      <c r="AB43" s="388">
        <v>75.900000000000006</v>
      </c>
      <c r="AC43" s="388">
        <v>80.599999999999994</v>
      </c>
      <c r="AD43" s="388">
        <v>88.4</v>
      </c>
      <c r="AF43" s="378"/>
      <c r="AG43" s="379"/>
      <c r="AH43" s="378" t="s">
        <v>95</v>
      </c>
      <c r="AI43" s="388">
        <f t="shared" si="30"/>
        <v>88.8</v>
      </c>
      <c r="AJ43" s="388">
        <v>80.599999999999994</v>
      </c>
      <c r="AK43" s="388">
        <v>71.5</v>
      </c>
      <c r="AL43" s="388">
        <v>63.7</v>
      </c>
      <c r="AM43" s="388">
        <v>95.4</v>
      </c>
      <c r="AN43" s="388">
        <v>93.5</v>
      </c>
      <c r="AO43" s="388">
        <v>69</v>
      </c>
      <c r="AP43" s="388">
        <v>101.2</v>
      </c>
      <c r="AQ43" s="388">
        <v>96</v>
      </c>
      <c r="AR43" s="388">
        <v>95.9</v>
      </c>
      <c r="AS43" s="388">
        <v>98.5</v>
      </c>
    </row>
    <row r="44" spans="1:45" x14ac:dyDescent="0.15">
      <c r="A44" s="378"/>
      <c r="B44" s="379"/>
      <c r="C44" s="378" t="s">
        <v>96</v>
      </c>
      <c r="D44" s="388">
        <v>90.3</v>
      </c>
      <c r="E44" s="388">
        <v>90.3</v>
      </c>
      <c r="F44" s="388">
        <v>92.6</v>
      </c>
      <c r="G44" s="388">
        <v>90.4</v>
      </c>
      <c r="H44" s="388">
        <v>97.3</v>
      </c>
      <c r="I44" s="388">
        <v>69.599999999999994</v>
      </c>
      <c r="J44" s="388">
        <v>99.4</v>
      </c>
      <c r="K44" s="388">
        <v>53.8</v>
      </c>
      <c r="L44" s="388">
        <v>85.2</v>
      </c>
      <c r="M44" s="388">
        <v>102.3</v>
      </c>
      <c r="N44" s="388">
        <v>81.8</v>
      </c>
      <c r="O44" s="388">
        <v>97.7</v>
      </c>
      <c r="P44" s="388">
        <v>95</v>
      </c>
      <c r="Q44" s="388">
        <v>91.1</v>
      </c>
      <c r="R44" s="388">
        <v>92.7</v>
      </c>
      <c r="S44" s="388">
        <v>100.4</v>
      </c>
      <c r="T44" s="388">
        <v>91.5</v>
      </c>
      <c r="U44" s="388">
        <v>110.5</v>
      </c>
      <c r="V44" s="388">
        <v>89.9</v>
      </c>
      <c r="W44" s="388">
        <v>98.7</v>
      </c>
      <c r="X44" s="388">
        <v>81.5</v>
      </c>
      <c r="Y44" s="388">
        <v>108.3</v>
      </c>
      <c r="Z44" s="388">
        <v>79.7</v>
      </c>
      <c r="AA44" s="388">
        <v>83.6</v>
      </c>
      <c r="AB44" s="388">
        <v>89.6</v>
      </c>
      <c r="AC44" s="388">
        <v>86.6</v>
      </c>
      <c r="AD44" s="388">
        <v>90.1</v>
      </c>
      <c r="AF44" s="378"/>
      <c r="AG44" s="379"/>
      <c r="AH44" s="378" t="s">
        <v>96</v>
      </c>
      <c r="AI44" s="388">
        <f t="shared" si="30"/>
        <v>90.3</v>
      </c>
      <c r="AJ44" s="388">
        <v>85</v>
      </c>
      <c r="AK44" s="388">
        <v>73.900000000000006</v>
      </c>
      <c r="AL44" s="388">
        <v>67.8</v>
      </c>
      <c r="AM44" s="388">
        <v>92.7</v>
      </c>
      <c r="AN44" s="388">
        <v>100.6</v>
      </c>
      <c r="AO44" s="388">
        <v>79.3</v>
      </c>
      <c r="AP44" s="388">
        <v>107.3</v>
      </c>
      <c r="AQ44" s="388">
        <v>94.9</v>
      </c>
      <c r="AR44" s="388">
        <v>94.6</v>
      </c>
      <c r="AS44" s="388">
        <v>99.3</v>
      </c>
    </row>
    <row r="45" spans="1:45" x14ac:dyDescent="0.15">
      <c r="A45" s="378"/>
      <c r="B45" s="385"/>
      <c r="C45" s="384" t="s">
        <v>97</v>
      </c>
      <c r="D45" s="389">
        <v>89.1</v>
      </c>
      <c r="E45" s="389">
        <v>89.1</v>
      </c>
      <c r="F45" s="389">
        <v>85.8</v>
      </c>
      <c r="G45" s="389">
        <v>90.2</v>
      </c>
      <c r="H45" s="389">
        <v>89.6</v>
      </c>
      <c r="I45" s="389">
        <v>66.7</v>
      </c>
      <c r="J45" s="389">
        <v>104.5</v>
      </c>
      <c r="K45" s="389">
        <v>50.7</v>
      </c>
      <c r="L45" s="389">
        <v>82.7</v>
      </c>
      <c r="M45" s="389">
        <v>88.6</v>
      </c>
      <c r="N45" s="389">
        <v>83.2</v>
      </c>
      <c r="O45" s="389">
        <v>95.2</v>
      </c>
      <c r="P45" s="389">
        <v>90</v>
      </c>
      <c r="Q45" s="389">
        <v>79.400000000000006</v>
      </c>
      <c r="R45" s="389">
        <v>85.6</v>
      </c>
      <c r="S45" s="389">
        <v>96.9</v>
      </c>
      <c r="T45" s="389">
        <v>91.2</v>
      </c>
      <c r="U45" s="389">
        <v>126.1</v>
      </c>
      <c r="V45" s="389">
        <v>93.1</v>
      </c>
      <c r="W45" s="389">
        <v>89</v>
      </c>
      <c r="X45" s="389">
        <v>86.9</v>
      </c>
      <c r="Y45" s="389">
        <v>108.9</v>
      </c>
      <c r="Z45" s="389">
        <v>79.400000000000006</v>
      </c>
      <c r="AA45" s="389">
        <v>105.5</v>
      </c>
      <c r="AB45" s="389">
        <v>84.6</v>
      </c>
      <c r="AC45" s="389">
        <v>100.9</v>
      </c>
      <c r="AD45" s="389">
        <v>89.7</v>
      </c>
      <c r="AF45" s="378"/>
      <c r="AG45" s="385"/>
      <c r="AH45" s="384" t="s">
        <v>97</v>
      </c>
      <c r="AI45" s="388">
        <f t="shared" si="30"/>
        <v>89.1</v>
      </c>
      <c r="AJ45" s="389">
        <v>87.1</v>
      </c>
      <c r="AK45" s="389">
        <v>74.400000000000006</v>
      </c>
      <c r="AL45" s="389">
        <v>69.5</v>
      </c>
      <c r="AM45" s="389">
        <v>89.5</v>
      </c>
      <c r="AN45" s="389">
        <v>105</v>
      </c>
      <c r="AO45" s="389">
        <v>73.099999999999994</v>
      </c>
      <c r="AP45" s="389">
        <v>115.1</v>
      </c>
      <c r="AQ45" s="389">
        <v>90.7</v>
      </c>
      <c r="AR45" s="389">
        <v>90.5</v>
      </c>
      <c r="AS45" s="389">
        <v>94.2</v>
      </c>
    </row>
    <row r="46" spans="1:45" x14ac:dyDescent="0.15">
      <c r="A46" s="378"/>
      <c r="B46" s="379" t="s">
        <v>275</v>
      </c>
      <c r="C46" s="378" t="s">
        <v>84</v>
      </c>
      <c r="D46" s="387">
        <v>79.3</v>
      </c>
      <c r="E46" s="387">
        <v>79.3</v>
      </c>
      <c r="F46" s="387">
        <v>87.6</v>
      </c>
      <c r="G46" s="387">
        <v>91.1</v>
      </c>
      <c r="H46" s="387">
        <v>94.2</v>
      </c>
      <c r="I46" s="387">
        <v>60.5</v>
      </c>
      <c r="J46" s="387">
        <v>90.5</v>
      </c>
      <c r="K46" s="387">
        <v>55.4</v>
      </c>
      <c r="L46" s="387">
        <v>72.599999999999994</v>
      </c>
      <c r="M46" s="387">
        <v>94.6</v>
      </c>
      <c r="N46" s="387">
        <v>74.7</v>
      </c>
      <c r="O46" s="387">
        <v>78.400000000000006</v>
      </c>
      <c r="P46" s="387">
        <v>88.5</v>
      </c>
      <c r="Q46" s="387">
        <v>75</v>
      </c>
      <c r="R46" s="387">
        <v>77.400000000000006</v>
      </c>
      <c r="S46" s="387">
        <v>87.6</v>
      </c>
      <c r="T46" s="387">
        <v>82.8</v>
      </c>
      <c r="U46" s="387">
        <v>77.7</v>
      </c>
      <c r="V46" s="387">
        <v>78.5</v>
      </c>
      <c r="W46" s="387">
        <v>87.2</v>
      </c>
      <c r="X46" s="387">
        <v>76.7</v>
      </c>
      <c r="Y46" s="387">
        <v>107.4</v>
      </c>
      <c r="Z46" s="387">
        <v>68.900000000000006</v>
      </c>
      <c r="AA46" s="387">
        <v>60.7</v>
      </c>
      <c r="AB46" s="387">
        <v>81.599999999999994</v>
      </c>
      <c r="AC46" s="387">
        <v>119.5</v>
      </c>
      <c r="AD46" s="387">
        <v>81.5</v>
      </c>
      <c r="AF46" s="378"/>
      <c r="AG46" s="379" t="s">
        <v>275</v>
      </c>
      <c r="AH46" s="378" t="s">
        <v>84</v>
      </c>
      <c r="AI46" s="390">
        <f t="shared" si="30"/>
        <v>79.3</v>
      </c>
      <c r="AJ46" s="388">
        <v>74.400000000000006</v>
      </c>
      <c r="AK46" s="388">
        <v>72.5</v>
      </c>
      <c r="AL46" s="388">
        <v>68.099999999999994</v>
      </c>
      <c r="AM46" s="388">
        <v>85.8</v>
      </c>
      <c r="AN46" s="388">
        <v>77.099999999999994</v>
      </c>
      <c r="AO46" s="388">
        <v>71.8</v>
      </c>
      <c r="AP46" s="388">
        <v>78.8</v>
      </c>
      <c r="AQ46" s="388">
        <v>83.6</v>
      </c>
      <c r="AR46" s="388">
        <v>83.6</v>
      </c>
      <c r="AS46" s="388">
        <v>83.3</v>
      </c>
    </row>
    <row r="47" spans="1:45" x14ac:dyDescent="0.15">
      <c r="A47" s="378"/>
      <c r="B47" s="379"/>
      <c r="C47" s="378" t="s">
        <v>86</v>
      </c>
      <c r="D47" s="387">
        <v>87.5</v>
      </c>
      <c r="E47" s="387">
        <v>87.5</v>
      </c>
      <c r="F47" s="387">
        <v>88.4</v>
      </c>
      <c r="G47" s="387">
        <v>88.3</v>
      </c>
      <c r="H47" s="387">
        <v>91.7</v>
      </c>
      <c r="I47" s="387">
        <v>75.7</v>
      </c>
      <c r="J47" s="387">
        <v>105.1</v>
      </c>
      <c r="K47" s="387">
        <v>56</v>
      </c>
      <c r="L47" s="387">
        <v>75.3</v>
      </c>
      <c r="M47" s="387">
        <v>108.5</v>
      </c>
      <c r="N47" s="387">
        <v>84.3</v>
      </c>
      <c r="O47" s="387">
        <v>89.1</v>
      </c>
      <c r="P47" s="387">
        <v>92.3</v>
      </c>
      <c r="Q47" s="387">
        <v>99.7</v>
      </c>
      <c r="R47" s="387">
        <v>79.900000000000006</v>
      </c>
      <c r="S47" s="387">
        <v>83.4</v>
      </c>
      <c r="T47" s="387">
        <v>86.8</v>
      </c>
      <c r="U47" s="387">
        <v>88.4</v>
      </c>
      <c r="V47" s="387">
        <v>94.3</v>
      </c>
      <c r="W47" s="387">
        <v>104.4</v>
      </c>
      <c r="X47" s="387">
        <v>90.8</v>
      </c>
      <c r="Y47" s="387">
        <v>108</v>
      </c>
      <c r="Z47" s="387">
        <v>70.099999999999994</v>
      </c>
      <c r="AA47" s="387">
        <v>92.1</v>
      </c>
      <c r="AB47" s="387">
        <v>85.4</v>
      </c>
      <c r="AC47" s="387">
        <v>112.1</v>
      </c>
      <c r="AD47" s="387">
        <v>88.8</v>
      </c>
      <c r="AF47" s="378"/>
      <c r="AG47" s="379"/>
      <c r="AH47" s="378" t="s">
        <v>86</v>
      </c>
      <c r="AI47" s="388">
        <f t="shared" si="30"/>
        <v>87.5</v>
      </c>
      <c r="AJ47" s="388">
        <v>82.5</v>
      </c>
      <c r="AK47" s="388">
        <v>78.5</v>
      </c>
      <c r="AL47" s="388">
        <v>75.400000000000006</v>
      </c>
      <c r="AM47" s="388">
        <v>87.8</v>
      </c>
      <c r="AN47" s="388">
        <v>88.1</v>
      </c>
      <c r="AO47" s="388">
        <v>79.8</v>
      </c>
      <c r="AP47" s="388">
        <v>90.7</v>
      </c>
      <c r="AQ47" s="388">
        <v>91.8</v>
      </c>
      <c r="AR47" s="388">
        <v>91.9</v>
      </c>
      <c r="AS47" s="388">
        <v>91.2</v>
      </c>
    </row>
    <row r="48" spans="1:45" x14ac:dyDescent="0.15">
      <c r="A48" s="378"/>
      <c r="B48" s="379"/>
      <c r="C48" s="378" t="s">
        <v>88</v>
      </c>
      <c r="D48" s="387">
        <v>114</v>
      </c>
      <c r="E48" s="387">
        <v>114</v>
      </c>
      <c r="F48" s="387">
        <v>92.8</v>
      </c>
      <c r="G48" s="387">
        <v>92.6</v>
      </c>
      <c r="H48" s="387">
        <v>124.7</v>
      </c>
      <c r="I48" s="387">
        <v>121.5</v>
      </c>
      <c r="J48" s="387">
        <v>160.5</v>
      </c>
      <c r="K48" s="387">
        <v>138.80000000000001</v>
      </c>
      <c r="L48" s="387">
        <v>82.7</v>
      </c>
      <c r="M48" s="387">
        <v>118.9</v>
      </c>
      <c r="N48" s="387">
        <v>113.3</v>
      </c>
      <c r="O48" s="387">
        <v>94.5</v>
      </c>
      <c r="P48" s="387">
        <v>103.2</v>
      </c>
      <c r="Q48" s="387">
        <v>97.6</v>
      </c>
      <c r="R48" s="387">
        <v>88.7</v>
      </c>
      <c r="S48" s="387">
        <v>98.3</v>
      </c>
      <c r="T48" s="387">
        <v>95.5</v>
      </c>
      <c r="U48" s="387">
        <v>102.8</v>
      </c>
      <c r="V48" s="387">
        <v>102.5</v>
      </c>
      <c r="W48" s="387">
        <v>118.7</v>
      </c>
      <c r="X48" s="387">
        <v>86.4</v>
      </c>
      <c r="Y48" s="387">
        <v>112</v>
      </c>
      <c r="Z48" s="387">
        <v>76.900000000000006</v>
      </c>
      <c r="AA48" s="387">
        <v>107.1</v>
      </c>
      <c r="AB48" s="387">
        <v>78.2</v>
      </c>
      <c r="AC48" s="387">
        <v>98.3</v>
      </c>
      <c r="AD48" s="387">
        <v>113.1</v>
      </c>
      <c r="AF48" s="378"/>
      <c r="AG48" s="379"/>
      <c r="AH48" s="378" t="s">
        <v>88</v>
      </c>
      <c r="AI48" s="388">
        <f t="shared" si="30"/>
        <v>114</v>
      </c>
      <c r="AJ48" s="388">
        <v>125.3</v>
      </c>
      <c r="AK48" s="388">
        <v>142.6</v>
      </c>
      <c r="AL48" s="388">
        <v>151</v>
      </c>
      <c r="AM48" s="388">
        <v>116.9</v>
      </c>
      <c r="AN48" s="388">
        <v>101</v>
      </c>
      <c r="AO48" s="388">
        <v>92.7</v>
      </c>
      <c r="AP48" s="388">
        <v>103.6</v>
      </c>
      <c r="AQ48" s="388">
        <v>104</v>
      </c>
      <c r="AR48" s="388">
        <v>104.4</v>
      </c>
      <c r="AS48" s="388">
        <v>97.5</v>
      </c>
    </row>
    <row r="49" spans="1:45" x14ac:dyDescent="0.15">
      <c r="A49" s="378"/>
      <c r="B49" s="379"/>
      <c r="C49" s="378" t="s">
        <v>89</v>
      </c>
      <c r="D49" s="387">
        <v>86.9</v>
      </c>
      <c r="E49" s="387">
        <v>86.9</v>
      </c>
      <c r="F49" s="387">
        <v>89.8</v>
      </c>
      <c r="G49" s="387">
        <v>82.3</v>
      </c>
      <c r="H49" s="387">
        <v>87.1</v>
      </c>
      <c r="I49" s="387">
        <v>62.5</v>
      </c>
      <c r="J49" s="387">
        <v>102.3</v>
      </c>
      <c r="K49" s="387">
        <v>36.1</v>
      </c>
      <c r="L49" s="387">
        <v>88.8</v>
      </c>
      <c r="M49" s="387">
        <v>89.8</v>
      </c>
      <c r="N49" s="387">
        <v>69.5</v>
      </c>
      <c r="O49" s="387">
        <v>90.9</v>
      </c>
      <c r="P49" s="387">
        <v>103.9</v>
      </c>
      <c r="Q49" s="387">
        <v>100.6</v>
      </c>
      <c r="R49" s="387">
        <v>88.9</v>
      </c>
      <c r="S49" s="387">
        <v>97.4</v>
      </c>
      <c r="T49" s="387">
        <v>94.2</v>
      </c>
      <c r="U49" s="387">
        <v>102.8</v>
      </c>
      <c r="V49" s="387">
        <v>100.7</v>
      </c>
      <c r="W49" s="387">
        <v>102.4</v>
      </c>
      <c r="X49" s="387">
        <v>84.9</v>
      </c>
      <c r="Y49" s="387">
        <v>108</v>
      </c>
      <c r="Z49" s="387">
        <v>88.2</v>
      </c>
      <c r="AA49" s="387">
        <v>117.7</v>
      </c>
      <c r="AB49" s="387">
        <v>77.900000000000006</v>
      </c>
      <c r="AC49" s="387">
        <v>86.3</v>
      </c>
      <c r="AD49" s="387">
        <v>86.9</v>
      </c>
      <c r="AF49" s="378"/>
      <c r="AG49" s="379"/>
      <c r="AH49" s="378" t="s">
        <v>89</v>
      </c>
      <c r="AI49" s="388">
        <f t="shared" si="30"/>
        <v>86.9</v>
      </c>
      <c r="AJ49" s="388">
        <v>74.400000000000006</v>
      </c>
      <c r="AK49" s="388">
        <v>65.599999999999994</v>
      </c>
      <c r="AL49" s="388">
        <v>59.2</v>
      </c>
      <c r="AM49" s="388">
        <v>85.2</v>
      </c>
      <c r="AN49" s="388">
        <v>86.7</v>
      </c>
      <c r="AO49" s="388">
        <v>56.1</v>
      </c>
      <c r="AP49" s="388">
        <v>96.4</v>
      </c>
      <c r="AQ49" s="388">
        <v>97.9</v>
      </c>
      <c r="AR49" s="388">
        <v>98</v>
      </c>
      <c r="AS49" s="388">
        <v>96.2</v>
      </c>
    </row>
    <row r="50" spans="1:45" x14ac:dyDescent="0.15">
      <c r="A50" s="378"/>
      <c r="B50" s="379"/>
      <c r="C50" s="378" t="s">
        <v>90</v>
      </c>
      <c r="D50" s="387">
        <v>86.5</v>
      </c>
      <c r="E50" s="387">
        <v>86.5</v>
      </c>
      <c r="F50" s="387">
        <v>93.4</v>
      </c>
      <c r="G50" s="387">
        <v>80</v>
      </c>
      <c r="H50" s="387">
        <v>89.3</v>
      </c>
      <c r="I50" s="387">
        <v>63.4</v>
      </c>
      <c r="J50" s="387">
        <v>106.4</v>
      </c>
      <c r="K50" s="387">
        <v>52.6</v>
      </c>
      <c r="L50" s="387">
        <v>89.5</v>
      </c>
      <c r="M50" s="387">
        <v>91.1</v>
      </c>
      <c r="N50" s="387">
        <v>82.3</v>
      </c>
      <c r="O50" s="387">
        <v>85.5</v>
      </c>
      <c r="P50" s="387">
        <v>96.8</v>
      </c>
      <c r="Q50" s="387">
        <v>99.3</v>
      </c>
      <c r="R50" s="387">
        <v>90.4</v>
      </c>
      <c r="S50" s="387">
        <v>98.2</v>
      </c>
      <c r="T50" s="387">
        <v>94.3</v>
      </c>
      <c r="U50" s="387">
        <v>89.4</v>
      </c>
      <c r="V50" s="387">
        <v>91.9</v>
      </c>
      <c r="W50" s="387">
        <v>88.6</v>
      </c>
      <c r="X50" s="387">
        <v>82.5</v>
      </c>
      <c r="Y50" s="387">
        <v>104.6</v>
      </c>
      <c r="Z50" s="387">
        <v>89.2</v>
      </c>
      <c r="AA50" s="387">
        <v>101.4</v>
      </c>
      <c r="AB50" s="387">
        <v>76.7</v>
      </c>
      <c r="AC50" s="387">
        <v>80.7</v>
      </c>
      <c r="AD50" s="387">
        <v>86.2</v>
      </c>
      <c r="AF50" s="378"/>
      <c r="AG50" s="379"/>
      <c r="AH50" s="378" t="s">
        <v>90</v>
      </c>
      <c r="AI50" s="388">
        <f t="shared" si="30"/>
        <v>86.5</v>
      </c>
      <c r="AJ50" s="388">
        <v>74.900000000000006</v>
      </c>
      <c r="AK50" s="388">
        <v>67.2</v>
      </c>
      <c r="AL50" s="388">
        <v>61.1</v>
      </c>
      <c r="AM50" s="388">
        <v>86</v>
      </c>
      <c r="AN50" s="388">
        <v>85.8</v>
      </c>
      <c r="AO50" s="388">
        <v>69.3</v>
      </c>
      <c r="AP50" s="388">
        <v>91</v>
      </c>
      <c r="AQ50" s="388">
        <v>96.6</v>
      </c>
      <c r="AR50" s="388">
        <v>96.9</v>
      </c>
      <c r="AS50" s="388">
        <v>92.2</v>
      </c>
    </row>
    <row r="51" spans="1:45" x14ac:dyDescent="0.15">
      <c r="A51" s="378"/>
      <c r="B51" s="379"/>
      <c r="C51" s="378" t="s">
        <v>91</v>
      </c>
      <c r="D51" s="387">
        <v>91.7</v>
      </c>
      <c r="E51" s="387">
        <v>91.7</v>
      </c>
      <c r="F51" s="387">
        <v>94.3</v>
      </c>
      <c r="G51" s="387">
        <v>84.9</v>
      </c>
      <c r="H51" s="387">
        <v>87</v>
      </c>
      <c r="I51" s="387">
        <v>79.2</v>
      </c>
      <c r="J51" s="387">
        <v>108.4</v>
      </c>
      <c r="K51" s="387">
        <v>43.1</v>
      </c>
      <c r="L51" s="387">
        <v>125.1</v>
      </c>
      <c r="M51" s="387">
        <v>100.6</v>
      </c>
      <c r="N51" s="387">
        <v>80.599999999999994</v>
      </c>
      <c r="O51" s="387">
        <v>87.7</v>
      </c>
      <c r="P51" s="387">
        <v>96</v>
      </c>
      <c r="Q51" s="387">
        <v>105.3</v>
      </c>
      <c r="R51" s="387">
        <v>89.4</v>
      </c>
      <c r="S51" s="387">
        <v>96.8</v>
      </c>
      <c r="T51" s="387">
        <v>91</v>
      </c>
      <c r="U51" s="387">
        <v>94.8</v>
      </c>
      <c r="V51" s="387">
        <v>91.3</v>
      </c>
      <c r="W51" s="387">
        <v>90.3</v>
      </c>
      <c r="X51" s="387">
        <v>79.2</v>
      </c>
      <c r="Y51" s="387">
        <v>103.9</v>
      </c>
      <c r="Z51" s="387">
        <v>87.3</v>
      </c>
      <c r="AA51" s="387">
        <v>101</v>
      </c>
      <c r="AB51" s="387">
        <v>79.099999999999994</v>
      </c>
      <c r="AC51" s="387">
        <v>98.8</v>
      </c>
      <c r="AD51" s="387">
        <v>92.1</v>
      </c>
      <c r="AF51" s="378"/>
      <c r="AG51" s="379"/>
      <c r="AH51" s="378" t="s">
        <v>91</v>
      </c>
      <c r="AI51" s="388">
        <f t="shared" si="30"/>
        <v>91.7</v>
      </c>
      <c r="AJ51" s="388">
        <v>80.599999999999994</v>
      </c>
      <c r="AK51" s="388">
        <v>74.599999999999994</v>
      </c>
      <c r="AL51" s="388">
        <v>71.3</v>
      </c>
      <c r="AM51" s="388">
        <v>84.9</v>
      </c>
      <c r="AN51" s="388">
        <v>89.1</v>
      </c>
      <c r="AO51" s="388">
        <v>61.4</v>
      </c>
      <c r="AP51" s="388">
        <v>97.9</v>
      </c>
      <c r="AQ51" s="388">
        <v>101.4</v>
      </c>
      <c r="AR51" s="388">
        <v>101.9</v>
      </c>
      <c r="AS51" s="388">
        <v>92.1</v>
      </c>
    </row>
    <row r="52" spans="1:45" x14ac:dyDescent="0.15">
      <c r="A52" s="378"/>
      <c r="B52" s="379"/>
      <c r="C52" s="378" t="s">
        <v>92</v>
      </c>
      <c r="D52" s="387">
        <v>96.8</v>
      </c>
      <c r="E52" s="387">
        <v>96.8</v>
      </c>
      <c r="F52" s="387">
        <v>99</v>
      </c>
      <c r="G52" s="387">
        <v>94.3</v>
      </c>
      <c r="H52" s="387">
        <v>96.2</v>
      </c>
      <c r="I52" s="387">
        <v>76.400000000000006</v>
      </c>
      <c r="J52" s="387">
        <v>114.3</v>
      </c>
      <c r="K52" s="387">
        <v>62.9</v>
      </c>
      <c r="L52" s="387">
        <v>135.1</v>
      </c>
      <c r="M52" s="387">
        <v>106.7</v>
      </c>
      <c r="N52" s="387">
        <v>92</v>
      </c>
      <c r="O52" s="387">
        <v>91.8</v>
      </c>
      <c r="P52" s="387">
        <v>108.2</v>
      </c>
      <c r="Q52" s="387">
        <v>104.5</v>
      </c>
      <c r="R52" s="387">
        <v>93.8</v>
      </c>
      <c r="S52" s="387">
        <v>102.1</v>
      </c>
      <c r="T52" s="387">
        <v>96.6</v>
      </c>
      <c r="U52" s="387">
        <v>93.8</v>
      </c>
      <c r="V52" s="387">
        <v>91.9</v>
      </c>
      <c r="W52" s="387">
        <v>91.3</v>
      </c>
      <c r="X52" s="387">
        <v>82.8</v>
      </c>
      <c r="Y52" s="387">
        <v>105.6</v>
      </c>
      <c r="Z52" s="387">
        <v>93.1</v>
      </c>
      <c r="AA52" s="387">
        <v>94.7</v>
      </c>
      <c r="AB52" s="387">
        <v>79.2</v>
      </c>
      <c r="AC52" s="387">
        <v>121.8</v>
      </c>
      <c r="AD52" s="387">
        <v>98.1</v>
      </c>
      <c r="AF52" s="378"/>
      <c r="AG52" s="379"/>
      <c r="AH52" s="378" t="s">
        <v>92</v>
      </c>
      <c r="AI52" s="388">
        <f t="shared" si="30"/>
        <v>96.8</v>
      </c>
      <c r="AJ52" s="388">
        <v>83.6</v>
      </c>
      <c r="AK52" s="388">
        <v>75.5</v>
      </c>
      <c r="AL52" s="388">
        <v>71.2</v>
      </c>
      <c r="AM52" s="388">
        <v>88.5</v>
      </c>
      <c r="AN52" s="388">
        <v>95.1</v>
      </c>
      <c r="AO52" s="388">
        <v>79</v>
      </c>
      <c r="AP52" s="388">
        <v>100.2</v>
      </c>
      <c r="AQ52" s="388">
        <v>108.4</v>
      </c>
      <c r="AR52" s="388">
        <v>109.2</v>
      </c>
      <c r="AS52" s="388">
        <v>94.5</v>
      </c>
    </row>
    <row r="53" spans="1:45" x14ac:dyDescent="0.15">
      <c r="A53" s="378"/>
      <c r="B53" s="379"/>
      <c r="C53" s="378" t="s">
        <v>93</v>
      </c>
      <c r="D53" s="387">
        <v>90.6</v>
      </c>
      <c r="E53" s="387">
        <v>90.6</v>
      </c>
      <c r="F53" s="387">
        <v>94.6</v>
      </c>
      <c r="G53" s="387">
        <v>84.8</v>
      </c>
      <c r="H53" s="387">
        <v>92.6</v>
      </c>
      <c r="I53" s="387">
        <v>79.5</v>
      </c>
      <c r="J53" s="387">
        <v>100.4</v>
      </c>
      <c r="K53" s="387">
        <v>59.1</v>
      </c>
      <c r="L53" s="387">
        <v>119.1</v>
      </c>
      <c r="M53" s="387">
        <v>101.2</v>
      </c>
      <c r="N53" s="387">
        <v>81.8</v>
      </c>
      <c r="O53" s="387">
        <v>85.6</v>
      </c>
      <c r="P53" s="387">
        <v>92</v>
      </c>
      <c r="Q53" s="387">
        <v>112.4</v>
      </c>
      <c r="R53" s="387">
        <v>83.2</v>
      </c>
      <c r="S53" s="387">
        <v>97.9</v>
      </c>
      <c r="T53" s="387">
        <v>95.7</v>
      </c>
      <c r="U53" s="387">
        <v>88.6</v>
      </c>
      <c r="V53" s="387">
        <v>84.4</v>
      </c>
      <c r="W53" s="387">
        <v>85.6</v>
      </c>
      <c r="X53" s="387">
        <v>77.8</v>
      </c>
      <c r="Y53" s="387">
        <v>105.5</v>
      </c>
      <c r="Z53" s="387">
        <v>80.900000000000006</v>
      </c>
      <c r="AA53" s="387">
        <v>81.8</v>
      </c>
      <c r="AB53" s="387">
        <v>70</v>
      </c>
      <c r="AC53" s="387">
        <v>112.9</v>
      </c>
      <c r="AD53" s="387">
        <v>91.8</v>
      </c>
      <c r="AF53" s="378"/>
      <c r="AG53" s="379"/>
      <c r="AH53" s="378" t="s">
        <v>93</v>
      </c>
      <c r="AI53" s="388">
        <f t="shared" si="30"/>
        <v>90.6</v>
      </c>
      <c r="AJ53" s="388">
        <v>80.8</v>
      </c>
      <c r="AK53" s="388">
        <v>74.599999999999994</v>
      </c>
      <c r="AL53" s="388">
        <v>71.400000000000006</v>
      </c>
      <c r="AM53" s="388">
        <v>84.3</v>
      </c>
      <c r="AN53" s="388">
        <v>89.5</v>
      </c>
      <c r="AO53" s="388">
        <v>81.2</v>
      </c>
      <c r="AP53" s="388">
        <v>92.1</v>
      </c>
      <c r="AQ53" s="388">
        <v>99.2</v>
      </c>
      <c r="AR53" s="388">
        <v>99.7</v>
      </c>
      <c r="AS53" s="388">
        <v>90.6</v>
      </c>
    </row>
    <row r="54" spans="1:45" x14ac:dyDescent="0.15">
      <c r="A54" s="378"/>
      <c r="B54" s="379"/>
      <c r="C54" s="378" t="s">
        <v>94</v>
      </c>
      <c r="D54" s="387">
        <v>102.8</v>
      </c>
      <c r="E54" s="387">
        <v>102.9</v>
      </c>
      <c r="F54" s="387">
        <v>101.1</v>
      </c>
      <c r="G54" s="387">
        <v>87.7</v>
      </c>
      <c r="H54" s="387">
        <v>103.5</v>
      </c>
      <c r="I54" s="387">
        <v>93.7</v>
      </c>
      <c r="J54" s="387">
        <v>123.9</v>
      </c>
      <c r="K54" s="387">
        <v>73.099999999999994</v>
      </c>
      <c r="L54" s="387">
        <v>155.1</v>
      </c>
      <c r="M54" s="387">
        <v>117.8</v>
      </c>
      <c r="N54" s="387">
        <v>95.3</v>
      </c>
      <c r="O54" s="387">
        <v>93.9</v>
      </c>
      <c r="P54" s="387">
        <v>101.3</v>
      </c>
      <c r="Q54" s="387">
        <v>108.2</v>
      </c>
      <c r="R54" s="387">
        <v>91.6</v>
      </c>
      <c r="S54" s="387">
        <v>99.9</v>
      </c>
      <c r="T54" s="387">
        <v>100.8</v>
      </c>
      <c r="U54" s="387">
        <v>91.1</v>
      </c>
      <c r="V54" s="387">
        <v>95.4</v>
      </c>
      <c r="W54" s="387">
        <v>95.7</v>
      </c>
      <c r="X54" s="387">
        <v>83.2</v>
      </c>
      <c r="Y54" s="387">
        <v>106.9</v>
      </c>
      <c r="Z54" s="387">
        <v>87.5</v>
      </c>
      <c r="AA54" s="387">
        <v>106.1</v>
      </c>
      <c r="AB54" s="387">
        <v>74.599999999999994</v>
      </c>
      <c r="AC54" s="387">
        <v>101.6</v>
      </c>
      <c r="AD54" s="387">
        <v>102.8</v>
      </c>
      <c r="AF54" s="378"/>
      <c r="AG54" s="379"/>
      <c r="AH54" s="378" t="s">
        <v>94</v>
      </c>
      <c r="AI54" s="388">
        <f t="shared" si="30"/>
        <v>102.8</v>
      </c>
      <c r="AJ54" s="388">
        <v>95</v>
      </c>
      <c r="AK54" s="388">
        <v>94.1</v>
      </c>
      <c r="AL54" s="388">
        <v>93.1</v>
      </c>
      <c r="AM54" s="388">
        <v>97.1</v>
      </c>
      <c r="AN54" s="388">
        <v>96.3</v>
      </c>
      <c r="AO54" s="388">
        <v>90.7</v>
      </c>
      <c r="AP54" s="388">
        <v>98.1</v>
      </c>
      <c r="AQ54" s="388">
        <v>109.7</v>
      </c>
      <c r="AR54" s="388">
        <v>110.8</v>
      </c>
      <c r="AS54" s="388">
        <v>90.8</v>
      </c>
    </row>
    <row r="55" spans="1:45" x14ac:dyDescent="0.15">
      <c r="A55" s="378"/>
      <c r="B55" s="379"/>
      <c r="C55" s="378" t="s">
        <v>95</v>
      </c>
      <c r="D55" s="387">
        <v>101.6</v>
      </c>
      <c r="E55" s="387">
        <v>101.6</v>
      </c>
      <c r="F55" s="387">
        <v>102.9</v>
      </c>
      <c r="G55" s="387">
        <v>91.9</v>
      </c>
      <c r="H55" s="387">
        <v>96.5</v>
      </c>
      <c r="I55" s="387">
        <v>69.7</v>
      </c>
      <c r="J55" s="387">
        <v>127.2</v>
      </c>
      <c r="K55" s="387">
        <v>51.6</v>
      </c>
      <c r="L55" s="387">
        <v>172.3</v>
      </c>
      <c r="M55" s="387">
        <v>132.4</v>
      </c>
      <c r="N55" s="387">
        <v>83.3</v>
      </c>
      <c r="O55" s="387">
        <v>100.4</v>
      </c>
      <c r="P55" s="387">
        <v>107.4</v>
      </c>
      <c r="Q55" s="387">
        <v>114</v>
      </c>
      <c r="R55" s="387">
        <v>95.8</v>
      </c>
      <c r="S55" s="387">
        <v>105.1</v>
      </c>
      <c r="T55" s="387">
        <v>98.9</v>
      </c>
      <c r="U55" s="387">
        <v>99.2</v>
      </c>
      <c r="V55" s="387">
        <v>90.7</v>
      </c>
      <c r="W55" s="387">
        <v>94.6</v>
      </c>
      <c r="X55" s="387">
        <v>77.7</v>
      </c>
      <c r="Y55" s="387">
        <v>109</v>
      </c>
      <c r="Z55" s="387">
        <v>88.3</v>
      </c>
      <c r="AA55" s="387">
        <v>91.1</v>
      </c>
      <c r="AB55" s="387">
        <v>80.099999999999994</v>
      </c>
      <c r="AC55" s="387">
        <v>98.4</v>
      </c>
      <c r="AD55" s="387">
        <v>101.5</v>
      </c>
      <c r="AF55" s="378"/>
      <c r="AG55" s="379"/>
      <c r="AH55" s="378" t="s">
        <v>95</v>
      </c>
      <c r="AI55" s="388">
        <f t="shared" si="30"/>
        <v>101.6</v>
      </c>
      <c r="AJ55" s="388">
        <v>87.3</v>
      </c>
      <c r="AK55" s="388">
        <v>80</v>
      </c>
      <c r="AL55" s="388">
        <v>76.599999999999994</v>
      </c>
      <c r="AM55" s="388">
        <v>90.3</v>
      </c>
      <c r="AN55" s="388">
        <v>97.7</v>
      </c>
      <c r="AO55" s="388">
        <v>76.400000000000006</v>
      </c>
      <c r="AP55" s="388">
        <v>104.4</v>
      </c>
      <c r="AQ55" s="388">
        <v>114.2</v>
      </c>
      <c r="AR55" s="388">
        <v>114.6</v>
      </c>
      <c r="AS55" s="388">
        <v>107.2</v>
      </c>
    </row>
    <row r="56" spans="1:45" x14ac:dyDescent="0.15">
      <c r="A56" s="378"/>
      <c r="B56" s="379"/>
      <c r="C56" s="378" t="s">
        <v>96</v>
      </c>
      <c r="D56" s="387">
        <v>102.2</v>
      </c>
      <c r="E56" s="387">
        <v>102.2</v>
      </c>
      <c r="F56" s="387">
        <v>103.9</v>
      </c>
      <c r="G56" s="387">
        <v>86.7</v>
      </c>
      <c r="H56" s="387">
        <v>105.3</v>
      </c>
      <c r="I56" s="387">
        <v>73.7</v>
      </c>
      <c r="J56" s="387">
        <v>121.5</v>
      </c>
      <c r="K56" s="387">
        <v>67.5</v>
      </c>
      <c r="L56" s="387">
        <v>170.6</v>
      </c>
      <c r="M56" s="387">
        <v>129.1</v>
      </c>
      <c r="N56" s="387">
        <v>79.099999999999994</v>
      </c>
      <c r="O56" s="387">
        <v>94.4</v>
      </c>
      <c r="P56" s="387">
        <v>98.6</v>
      </c>
      <c r="Q56" s="387">
        <v>114.3</v>
      </c>
      <c r="R56" s="387">
        <v>95.7</v>
      </c>
      <c r="S56" s="387">
        <v>104.9</v>
      </c>
      <c r="T56" s="387">
        <v>95.3</v>
      </c>
      <c r="U56" s="387">
        <v>103.9</v>
      </c>
      <c r="V56" s="387">
        <v>88</v>
      </c>
      <c r="W56" s="387">
        <v>95.3</v>
      </c>
      <c r="X56" s="387">
        <v>77.3</v>
      </c>
      <c r="Y56" s="387">
        <v>108.4</v>
      </c>
      <c r="Z56" s="387">
        <v>90.6</v>
      </c>
      <c r="AA56" s="387">
        <v>77.8</v>
      </c>
      <c r="AB56" s="387">
        <v>96.1</v>
      </c>
      <c r="AC56" s="387">
        <v>105.4</v>
      </c>
      <c r="AD56" s="387">
        <v>102.4</v>
      </c>
      <c r="AF56" s="378"/>
      <c r="AG56" s="379"/>
      <c r="AH56" s="378" t="s">
        <v>96</v>
      </c>
      <c r="AI56" s="388">
        <f t="shared" si="30"/>
        <v>102.2</v>
      </c>
      <c r="AJ56" s="388">
        <v>89.6</v>
      </c>
      <c r="AK56" s="388">
        <v>84</v>
      </c>
      <c r="AL56" s="388">
        <v>80</v>
      </c>
      <c r="AM56" s="388">
        <v>96.5</v>
      </c>
      <c r="AN56" s="388">
        <v>97.4</v>
      </c>
      <c r="AO56" s="388">
        <v>79.5</v>
      </c>
      <c r="AP56" s="388">
        <v>103</v>
      </c>
      <c r="AQ56" s="388">
        <v>113.3</v>
      </c>
      <c r="AR56" s="388">
        <v>113.8</v>
      </c>
      <c r="AS56" s="388">
        <v>104.9</v>
      </c>
    </row>
    <row r="57" spans="1:45" x14ac:dyDescent="0.15">
      <c r="A57" s="378"/>
      <c r="B57" s="391" t="s">
        <v>276</v>
      </c>
      <c r="C57" s="378" t="s">
        <v>97</v>
      </c>
      <c r="D57" s="380">
        <v>104.5</v>
      </c>
      <c r="E57" s="380">
        <v>104.5</v>
      </c>
      <c r="F57" s="380">
        <v>97.9</v>
      </c>
      <c r="G57" s="380">
        <v>85.2</v>
      </c>
      <c r="H57" s="380">
        <v>95.6</v>
      </c>
      <c r="I57" s="380">
        <v>80</v>
      </c>
      <c r="J57" s="380">
        <v>133.69999999999999</v>
      </c>
      <c r="K57" s="380">
        <v>65.2</v>
      </c>
      <c r="L57" s="380">
        <v>182.8</v>
      </c>
      <c r="M57" s="380">
        <v>112.9</v>
      </c>
      <c r="N57" s="380">
        <v>76.8</v>
      </c>
      <c r="O57" s="380">
        <v>95.2</v>
      </c>
      <c r="P57" s="380">
        <v>96.8</v>
      </c>
      <c r="Q57" s="380">
        <v>108.3</v>
      </c>
      <c r="R57" s="380">
        <v>87.2</v>
      </c>
      <c r="S57" s="380">
        <v>102.7</v>
      </c>
      <c r="T57" s="380">
        <v>92.3</v>
      </c>
      <c r="U57" s="380">
        <v>121.3</v>
      </c>
      <c r="V57" s="380">
        <v>91</v>
      </c>
      <c r="W57" s="380">
        <v>88</v>
      </c>
      <c r="X57" s="380">
        <v>83.1</v>
      </c>
      <c r="Y57" s="380">
        <v>106.9</v>
      </c>
      <c r="Z57" s="380">
        <v>82.5</v>
      </c>
      <c r="AA57" s="380">
        <v>100.6</v>
      </c>
      <c r="AB57" s="380">
        <v>95.9</v>
      </c>
      <c r="AC57" s="380">
        <v>110.9</v>
      </c>
      <c r="AD57" s="380">
        <v>104.9</v>
      </c>
      <c r="AE57" s="381" t="s">
        <v>9</v>
      </c>
      <c r="AF57" s="378"/>
      <c r="AG57" s="391" t="s">
        <v>276</v>
      </c>
      <c r="AH57" s="378" t="s">
        <v>97</v>
      </c>
      <c r="AI57" s="389">
        <f t="shared" si="30"/>
        <v>104.5</v>
      </c>
      <c r="AJ57" s="380">
        <v>95.4</v>
      </c>
      <c r="AK57" s="380">
        <v>87</v>
      </c>
      <c r="AL57" s="380">
        <v>86.5</v>
      </c>
      <c r="AM57" s="380">
        <v>88.4</v>
      </c>
      <c r="AN57" s="380">
        <v>107.1</v>
      </c>
      <c r="AO57" s="380">
        <v>82.4</v>
      </c>
      <c r="AP57" s="380">
        <v>114.9</v>
      </c>
      <c r="AQ57" s="380">
        <v>112.6</v>
      </c>
      <c r="AR57" s="380">
        <v>113.3</v>
      </c>
      <c r="AS57" s="380">
        <v>100.3</v>
      </c>
    </row>
    <row r="58" spans="1:45" x14ac:dyDescent="0.15">
      <c r="A58" s="378"/>
      <c r="B58" s="392" t="s">
        <v>277</v>
      </c>
      <c r="C58" s="376" t="s">
        <v>84</v>
      </c>
      <c r="D58" s="383">
        <v>95.5</v>
      </c>
      <c r="E58" s="383">
        <v>95.5</v>
      </c>
      <c r="F58" s="383">
        <v>99</v>
      </c>
      <c r="G58" s="383">
        <v>88.1</v>
      </c>
      <c r="H58" s="383">
        <v>97.3</v>
      </c>
      <c r="I58" s="383">
        <v>69.599999999999994</v>
      </c>
      <c r="J58" s="383">
        <v>116.1</v>
      </c>
      <c r="K58" s="383">
        <v>82.3</v>
      </c>
      <c r="L58" s="383">
        <v>195.4</v>
      </c>
      <c r="M58" s="383">
        <v>122.4</v>
      </c>
      <c r="N58" s="383">
        <v>79.3</v>
      </c>
      <c r="O58" s="383">
        <v>83.6</v>
      </c>
      <c r="P58" s="383">
        <v>84.8</v>
      </c>
      <c r="Q58" s="383">
        <v>100.2</v>
      </c>
      <c r="R58" s="383">
        <v>80.599999999999994</v>
      </c>
      <c r="S58" s="383">
        <v>88.7</v>
      </c>
      <c r="T58" s="383">
        <v>83</v>
      </c>
      <c r="U58" s="383">
        <v>79</v>
      </c>
      <c r="V58" s="383">
        <v>75.2</v>
      </c>
      <c r="W58" s="383">
        <v>90</v>
      </c>
      <c r="X58" s="383">
        <v>69.400000000000006</v>
      </c>
      <c r="Y58" s="383">
        <v>108</v>
      </c>
      <c r="Z58" s="383">
        <v>71.099999999999994</v>
      </c>
      <c r="AA58" s="383">
        <v>48.2</v>
      </c>
      <c r="AB58" s="383">
        <v>95.8</v>
      </c>
      <c r="AC58" s="383">
        <v>112.7</v>
      </c>
      <c r="AD58" s="383">
        <v>96.4</v>
      </c>
      <c r="AE58" s="381" t="s">
        <v>9</v>
      </c>
      <c r="AF58" s="378"/>
      <c r="AG58" s="392" t="s">
        <v>277</v>
      </c>
      <c r="AH58" s="376" t="s">
        <v>84</v>
      </c>
      <c r="AI58" s="388">
        <f t="shared" si="30"/>
        <v>95.5</v>
      </c>
      <c r="AJ58" s="383">
        <v>80.8</v>
      </c>
      <c r="AK58" s="383">
        <v>82</v>
      </c>
      <c r="AL58" s="383">
        <v>81.7</v>
      </c>
      <c r="AM58" s="383">
        <v>82.8</v>
      </c>
      <c r="AN58" s="383">
        <v>79.2</v>
      </c>
      <c r="AO58" s="383">
        <v>93</v>
      </c>
      <c r="AP58" s="383">
        <v>74.8</v>
      </c>
      <c r="AQ58" s="383">
        <v>108.4</v>
      </c>
      <c r="AR58" s="383">
        <v>109.7</v>
      </c>
      <c r="AS58" s="383">
        <v>85.8</v>
      </c>
    </row>
    <row r="59" spans="1:45" x14ac:dyDescent="0.15">
      <c r="A59" s="378"/>
      <c r="B59" s="391" t="s">
        <v>102</v>
      </c>
      <c r="C59" s="378" t="s">
        <v>86</v>
      </c>
      <c r="D59" s="380">
        <v>103</v>
      </c>
      <c r="E59" s="380">
        <v>103</v>
      </c>
      <c r="F59" s="380">
        <v>101.4</v>
      </c>
      <c r="G59" s="380">
        <v>90</v>
      </c>
      <c r="H59" s="380">
        <v>92</v>
      </c>
      <c r="I59" s="380">
        <v>83.2</v>
      </c>
      <c r="J59" s="380">
        <v>126</v>
      </c>
      <c r="K59" s="380">
        <v>107.9</v>
      </c>
      <c r="L59" s="380">
        <v>199.3</v>
      </c>
      <c r="M59" s="380">
        <v>122.9</v>
      </c>
      <c r="N59" s="380">
        <v>82</v>
      </c>
      <c r="O59" s="380">
        <v>87.8</v>
      </c>
      <c r="P59" s="380">
        <v>88.9</v>
      </c>
      <c r="Q59" s="380">
        <v>96.1</v>
      </c>
      <c r="R59" s="380">
        <v>85.8</v>
      </c>
      <c r="S59" s="380">
        <v>91.9</v>
      </c>
      <c r="T59" s="380">
        <v>87.8</v>
      </c>
      <c r="U59" s="380">
        <v>86.1</v>
      </c>
      <c r="V59" s="380">
        <v>95.7</v>
      </c>
      <c r="W59" s="380">
        <v>100.2</v>
      </c>
      <c r="X59" s="380">
        <v>89.6</v>
      </c>
      <c r="Y59" s="380">
        <v>111.1</v>
      </c>
      <c r="Z59" s="380">
        <v>98.8</v>
      </c>
      <c r="AA59" s="380">
        <v>86.6</v>
      </c>
      <c r="AB59" s="380">
        <v>100.1</v>
      </c>
      <c r="AC59" s="380">
        <v>109.5</v>
      </c>
      <c r="AD59" s="380">
        <v>103.4</v>
      </c>
      <c r="AE59" s="381" t="s">
        <v>9</v>
      </c>
      <c r="AF59" s="378"/>
      <c r="AG59" s="391" t="s">
        <v>102</v>
      </c>
      <c r="AH59" s="378" t="s">
        <v>86</v>
      </c>
      <c r="AI59" s="388">
        <f t="shared" si="30"/>
        <v>103</v>
      </c>
      <c r="AJ59" s="380">
        <v>91.8</v>
      </c>
      <c r="AK59" s="380">
        <v>93.6</v>
      </c>
      <c r="AL59" s="380">
        <v>95.6</v>
      </c>
      <c r="AM59" s="380">
        <v>87.6</v>
      </c>
      <c r="AN59" s="380">
        <v>89.2</v>
      </c>
      <c r="AO59" s="380">
        <v>98.1</v>
      </c>
      <c r="AP59" s="380">
        <v>86.4</v>
      </c>
      <c r="AQ59" s="380">
        <v>112.9</v>
      </c>
      <c r="AR59" s="380">
        <v>114.3</v>
      </c>
      <c r="AS59" s="380">
        <v>88</v>
      </c>
    </row>
    <row r="60" spans="1:45" x14ac:dyDescent="0.15">
      <c r="A60" s="378" t="s">
        <v>276</v>
      </c>
      <c r="B60" s="391" t="s">
        <v>102</v>
      </c>
      <c r="C60" s="378" t="s">
        <v>88</v>
      </c>
      <c r="D60" s="380">
        <v>130.4</v>
      </c>
      <c r="E60" s="380">
        <v>130.5</v>
      </c>
      <c r="F60" s="380">
        <v>109.5</v>
      </c>
      <c r="G60" s="380">
        <v>92.4</v>
      </c>
      <c r="H60" s="380">
        <v>107.8</v>
      </c>
      <c r="I60" s="380">
        <v>143.1</v>
      </c>
      <c r="J60" s="380">
        <v>162.9</v>
      </c>
      <c r="K60" s="380">
        <v>176.9</v>
      </c>
      <c r="L60" s="380">
        <v>252.7</v>
      </c>
      <c r="M60" s="380">
        <v>138.80000000000001</v>
      </c>
      <c r="N60" s="380">
        <v>112.2</v>
      </c>
      <c r="O60" s="380">
        <v>93.8</v>
      </c>
      <c r="P60" s="380">
        <v>99.7</v>
      </c>
      <c r="Q60" s="380">
        <v>81.5</v>
      </c>
      <c r="R60" s="380">
        <v>90.6</v>
      </c>
      <c r="S60" s="380">
        <v>103.2</v>
      </c>
      <c r="T60" s="380">
        <v>95.1</v>
      </c>
      <c r="U60" s="380">
        <v>102.8</v>
      </c>
      <c r="V60" s="380">
        <v>102.3</v>
      </c>
      <c r="W60" s="380">
        <v>113.8</v>
      </c>
      <c r="X60" s="380">
        <v>82.6</v>
      </c>
      <c r="Y60" s="380">
        <v>118.2</v>
      </c>
      <c r="Z60" s="380">
        <v>80.2</v>
      </c>
      <c r="AA60" s="380">
        <v>111.8</v>
      </c>
      <c r="AB60" s="380">
        <v>92.7</v>
      </c>
      <c r="AC60" s="380">
        <v>98.1</v>
      </c>
      <c r="AD60" s="380">
        <v>128.69999999999999</v>
      </c>
      <c r="AE60" s="381" t="s">
        <v>9</v>
      </c>
      <c r="AF60" s="378" t="s">
        <v>276</v>
      </c>
      <c r="AG60" s="391" t="s">
        <v>102</v>
      </c>
      <c r="AH60" s="378" t="s">
        <v>88</v>
      </c>
      <c r="AI60" s="388">
        <f t="shared" si="30"/>
        <v>130.4</v>
      </c>
      <c r="AJ60" s="380">
        <v>126</v>
      </c>
      <c r="AK60" s="380">
        <v>143.4</v>
      </c>
      <c r="AL60" s="380">
        <v>157.9</v>
      </c>
      <c r="AM60" s="380">
        <v>98.8</v>
      </c>
      <c r="AN60" s="380">
        <v>101.7</v>
      </c>
      <c r="AO60" s="380">
        <v>113.9</v>
      </c>
      <c r="AP60" s="380">
        <v>97.8</v>
      </c>
      <c r="AQ60" s="380">
        <v>134.30000000000001</v>
      </c>
      <c r="AR60" s="380">
        <v>136.4</v>
      </c>
      <c r="AS60" s="380">
        <v>99.7</v>
      </c>
    </row>
    <row r="61" spans="1:45" x14ac:dyDescent="0.15">
      <c r="A61" s="378"/>
      <c r="B61" s="391" t="s">
        <v>102</v>
      </c>
      <c r="C61" s="378" t="s">
        <v>89</v>
      </c>
      <c r="D61" s="380">
        <v>104.3</v>
      </c>
      <c r="E61" s="380">
        <v>104.3</v>
      </c>
      <c r="F61" s="380">
        <v>96</v>
      </c>
      <c r="G61" s="380">
        <v>80.599999999999994</v>
      </c>
      <c r="H61" s="380">
        <v>89.4</v>
      </c>
      <c r="I61" s="380">
        <v>75.099999999999994</v>
      </c>
      <c r="J61" s="380">
        <v>122.1</v>
      </c>
      <c r="K61" s="380">
        <v>50.8</v>
      </c>
      <c r="L61" s="380">
        <v>332.7</v>
      </c>
      <c r="M61" s="380">
        <v>96.4</v>
      </c>
      <c r="N61" s="380">
        <v>79.900000000000006</v>
      </c>
      <c r="O61" s="380">
        <v>90.9</v>
      </c>
      <c r="P61" s="380">
        <v>97.4</v>
      </c>
      <c r="Q61" s="380">
        <v>50.9</v>
      </c>
      <c r="R61" s="380">
        <v>90.1</v>
      </c>
      <c r="S61" s="380">
        <v>97.5</v>
      </c>
      <c r="T61" s="380">
        <v>89.7</v>
      </c>
      <c r="U61" s="380">
        <v>102.3</v>
      </c>
      <c r="V61" s="380">
        <v>95</v>
      </c>
      <c r="W61" s="380">
        <v>96.8</v>
      </c>
      <c r="X61" s="380">
        <v>73.900000000000006</v>
      </c>
      <c r="Y61" s="380">
        <v>111.2</v>
      </c>
      <c r="Z61" s="380">
        <v>80.099999999999994</v>
      </c>
      <c r="AA61" s="380">
        <v>114.7</v>
      </c>
      <c r="AB61" s="380">
        <v>97.2</v>
      </c>
      <c r="AC61" s="380">
        <v>73.099999999999994</v>
      </c>
      <c r="AD61" s="380">
        <v>102.7</v>
      </c>
      <c r="AE61" s="381" t="s">
        <v>9</v>
      </c>
      <c r="AF61" s="378"/>
      <c r="AG61" s="391" t="s">
        <v>102</v>
      </c>
      <c r="AH61" s="378" t="s">
        <v>89</v>
      </c>
      <c r="AI61" s="388">
        <f t="shared" si="30"/>
        <v>104.3</v>
      </c>
      <c r="AJ61" s="380">
        <v>77.900000000000006</v>
      </c>
      <c r="AK61" s="380">
        <v>70.2</v>
      </c>
      <c r="AL61" s="380">
        <v>66</v>
      </c>
      <c r="AM61" s="380">
        <v>83</v>
      </c>
      <c r="AN61" s="380">
        <v>88.8</v>
      </c>
      <c r="AO61" s="380">
        <v>58.3</v>
      </c>
      <c r="AP61" s="380">
        <v>98.4</v>
      </c>
      <c r="AQ61" s="380">
        <v>127.5</v>
      </c>
      <c r="AR61" s="380">
        <v>130.19999999999999</v>
      </c>
      <c r="AS61" s="380">
        <v>81.3</v>
      </c>
    </row>
    <row r="62" spans="1:45" x14ac:dyDescent="0.15">
      <c r="A62" s="378"/>
      <c r="B62" s="391" t="s">
        <v>102</v>
      </c>
      <c r="C62" s="378" t="s">
        <v>90</v>
      </c>
      <c r="D62" s="380">
        <v>103.9</v>
      </c>
      <c r="E62" s="380">
        <v>103.9</v>
      </c>
      <c r="F62" s="380">
        <v>103.3</v>
      </c>
      <c r="G62" s="380">
        <v>79</v>
      </c>
      <c r="H62" s="380">
        <v>84.7</v>
      </c>
      <c r="I62" s="380">
        <v>78.099999999999994</v>
      </c>
      <c r="J62" s="380">
        <v>129.30000000000001</v>
      </c>
      <c r="K62" s="380">
        <v>67.2</v>
      </c>
      <c r="L62" s="380">
        <v>314.60000000000002</v>
      </c>
      <c r="M62" s="380">
        <v>99.3</v>
      </c>
      <c r="N62" s="380">
        <v>85</v>
      </c>
      <c r="O62" s="380">
        <v>74</v>
      </c>
      <c r="P62" s="380">
        <v>91.6</v>
      </c>
      <c r="Q62" s="380">
        <v>49.2</v>
      </c>
      <c r="R62" s="380">
        <v>91.4</v>
      </c>
      <c r="S62" s="380">
        <v>94.7</v>
      </c>
      <c r="T62" s="380">
        <v>85</v>
      </c>
      <c r="U62" s="380">
        <v>94.3</v>
      </c>
      <c r="V62" s="380">
        <v>87.8</v>
      </c>
      <c r="W62" s="380">
        <v>90.7</v>
      </c>
      <c r="X62" s="380">
        <v>72</v>
      </c>
      <c r="Y62" s="380">
        <v>106.8</v>
      </c>
      <c r="Z62" s="380">
        <v>80.400000000000006</v>
      </c>
      <c r="AA62" s="380">
        <v>94.8</v>
      </c>
      <c r="AB62" s="380">
        <v>92.6</v>
      </c>
      <c r="AC62" s="380">
        <v>78.8</v>
      </c>
      <c r="AD62" s="380">
        <v>102.6</v>
      </c>
      <c r="AE62" s="381" t="s">
        <v>9</v>
      </c>
      <c r="AF62" s="378"/>
      <c r="AG62" s="391" t="s">
        <v>102</v>
      </c>
      <c r="AH62" s="378" t="s">
        <v>90</v>
      </c>
      <c r="AI62" s="388">
        <f t="shared" si="30"/>
        <v>103.9</v>
      </c>
      <c r="AJ62" s="380">
        <v>79.8</v>
      </c>
      <c r="AK62" s="380">
        <v>77.599999999999994</v>
      </c>
      <c r="AL62" s="380">
        <v>76.900000000000006</v>
      </c>
      <c r="AM62" s="380">
        <v>79.599999999999994</v>
      </c>
      <c r="AN62" s="380">
        <v>83</v>
      </c>
      <c r="AO62" s="380">
        <v>69.3</v>
      </c>
      <c r="AP62" s="380">
        <v>87.3</v>
      </c>
      <c r="AQ62" s="380">
        <v>125</v>
      </c>
      <c r="AR62" s="380">
        <v>127.8</v>
      </c>
      <c r="AS62" s="380">
        <v>77</v>
      </c>
    </row>
    <row r="63" spans="1:45" x14ac:dyDescent="0.15">
      <c r="A63" s="378"/>
      <c r="B63" s="391" t="s">
        <v>102</v>
      </c>
      <c r="C63" s="378" t="s">
        <v>91</v>
      </c>
      <c r="D63" s="380">
        <v>110.5</v>
      </c>
      <c r="E63" s="380">
        <v>110.5</v>
      </c>
      <c r="F63" s="380">
        <v>104.5</v>
      </c>
      <c r="G63" s="380">
        <v>79.900000000000006</v>
      </c>
      <c r="H63" s="380">
        <v>91.2</v>
      </c>
      <c r="I63" s="380">
        <v>91.9</v>
      </c>
      <c r="J63" s="380">
        <v>137.1</v>
      </c>
      <c r="K63" s="380">
        <v>89.9</v>
      </c>
      <c r="L63" s="380">
        <v>331.6</v>
      </c>
      <c r="M63" s="380">
        <v>101.2</v>
      </c>
      <c r="N63" s="380">
        <v>93.2</v>
      </c>
      <c r="O63" s="380">
        <v>81.2</v>
      </c>
      <c r="P63" s="380">
        <v>95.8</v>
      </c>
      <c r="Q63" s="380">
        <v>46.3</v>
      </c>
      <c r="R63" s="380">
        <v>91.5</v>
      </c>
      <c r="S63" s="380">
        <v>93.3</v>
      </c>
      <c r="T63" s="380">
        <v>82.9</v>
      </c>
      <c r="U63" s="380">
        <v>95.9</v>
      </c>
      <c r="V63" s="380">
        <v>85.9</v>
      </c>
      <c r="W63" s="380">
        <v>81.7</v>
      </c>
      <c r="X63" s="380">
        <v>74.3</v>
      </c>
      <c r="Y63" s="380">
        <v>106.7</v>
      </c>
      <c r="Z63" s="380">
        <v>89.1</v>
      </c>
      <c r="AA63" s="380">
        <v>91.8</v>
      </c>
      <c r="AB63" s="380">
        <v>96.6</v>
      </c>
      <c r="AC63" s="380">
        <v>92.3</v>
      </c>
      <c r="AD63" s="380">
        <v>109.5</v>
      </c>
      <c r="AE63" s="381" t="s">
        <v>9</v>
      </c>
      <c r="AF63" s="378"/>
      <c r="AG63" s="391" t="s">
        <v>102</v>
      </c>
      <c r="AH63" s="378" t="s">
        <v>91</v>
      </c>
      <c r="AI63" s="388">
        <f t="shared" si="30"/>
        <v>110.5</v>
      </c>
      <c r="AJ63" s="380">
        <v>90.3</v>
      </c>
      <c r="AK63" s="380">
        <v>92.1</v>
      </c>
      <c r="AL63" s="380">
        <v>94.2</v>
      </c>
      <c r="AM63" s="380">
        <v>85.7</v>
      </c>
      <c r="AN63" s="380">
        <v>87.8</v>
      </c>
      <c r="AO63" s="380">
        <v>83.8</v>
      </c>
      <c r="AP63" s="380">
        <v>89.1</v>
      </c>
      <c r="AQ63" s="380">
        <v>128.19999999999999</v>
      </c>
      <c r="AR63" s="380">
        <v>131.4</v>
      </c>
      <c r="AS63" s="380">
        <v>73.900000000000006</v>
      </c>
    </row>
    <row r="64" spans="1:45" x14ac:dyDescent="0.15">
      <c r="A64" s="378" t="s">
        <v>276</v>
      </c>
      <c r="B64" s="391" t="s">
        <v>102</v>
      </c>
      <c r="C64" s="378" t="s">
        <v>92</v>
      </c>
      <c r="D64" s="380">
        <v>112</v>
      </c>
      <c r="E64" s="380">
        <v>112</v>
      </c>
      <c r="F64" s="380">
        <v>106.7</v>
      </c>
      <c r="G64" s="380">
        <v>79.3</v>
      </c>
      <c r="H64" s="380">
        <v>100.5</v>
      </c>
      <c r="I64" s="380">
        <v>78.3</v>
      </c>
      <c r="J64" s="380">
        <v>142.1</v>
      </c>
      <c r="K64" s="380">
        <v>72.7</v>
      </c>
      <c r="L64" s="380">
        <v>345.6</v>
      </c>
      <c r="M64" s="380">
        <v>122.2</v>
      </c>
      <c r="N64" s="380">
        <v>92.4</v>
      </c>
      <c r="O64" s="380">
        <v>87.5</v>
      </c>
      <c r="P64" s="380">
        <v>102.1</v>
      </c>
      <c r="Q64" s="380">
        <v>49.8</v>
      </c>
      <c r="R64" s="380">
        <v>95.9</v>
      </c>
      <c r="S64" s="380">
        <v>101.8</v>
      </c>
      <c r="T64" s="380">
        <v>85.9</v>
      </c>
      <c r="U64" s="380">
        <v>95.6</v>
      </c>
      <c r="V64" s="380">
        <v>88.3</v>
      </c>
      <c r="W64" s="380">
        <v>87</v>
      </c>
      <c r="X64" s="380">
        <v>78.2</v>
      </c>
      <c r="Y64" s="380">
        <v>105.1</v>
      </c>
      <c r="Z64" s="380">
        <v>84.5</v>
      </c>
      <c r="AA64" s="380">
        <v>94.3</v>
      </c>
      <c r="AB64" s="380">
        <v>93</v>
      </c>
      <c r="AC64" s="380">
        <v>110.1</v>
      </c>
      <c r="AD64" s="380">
        <v>111.9</v>
      </c>
      <c r="AE64" s="381" t="s">
        <v>9</v>
      </c>
      <c r="AF64" s="378" t="s">
        <v>276</v>
      </c>
      <c r="AG64" s="391" t="s">
        <v>102</v>
      </c>
      <c r="AH64" s="378" t="s">
        <v>92</v>
      </c>
      <c r="AI64" s="388">
        <f t="shared" si="30"/>
        <v>112</v>
      </c>
      <c r="AJ64" s="380">
        <v>87</v>
      </c>
      <c r="AK64" s="380">
        <v>85.3</v>
      </c>
      <c r="AL64" s="380">
        <v>84.3</v>
      </c>
      <c r="AM64" s="380">
        <v>88.4</v>
      </c>
      <c r="AN64" s="380">
        <v>89.3</v>
      </c>
      <c r="AO64" s="380">
        <v>80.8</v>
      </c>
      <c r="AP64" s="380">
        <v>92</v>
      </c>
      <c r="AQ64" s="380">
        <v>134</v>
      </c>
      <c r="AR64" s="380">
        <v>137</v>
      </c>
      <c r="AS64" s="380">
        <v>82.3</v>
      </c>
    </row>
    <row r="65" spans="1:45" x14ac:dyDescent="0.15">
      <c r="A65" s="378"/>
      <c r="B65" s="391" t="s">
        <v>102</v>
      </c>
      <c r="C65" s="378" t="s">
        <v>93</v>
      </c>
      <c r="D65" s="380">
        <v>101.5</v>
      </c>
      <c r="E65" s="380">
        <v>101.5</v>
      </c>
      <c r="F65" s="380">
        <v>98</v>
      </c>
      <c r="G65" s="380">
        <v>69.3</v>
      </c>
      <c r="H65" s="380">
        <v>87.9</v>
      </c>
      <c r="I65" s="380">
        <v>70.5</v>
      </c>
      <c r="J65" s="380">
        <v>127.5</v>
      </c>
      <c r="K65" s="380">
        <v>62.1</v>
      </c>
      <c r="L65" s="380">
        <v>322.60000000000002</v>
      </c>
      <c r="M65" s="380">
        <v>105.8</v>
      </c>
      <c r="N65" s="380">
        <v>97.2</v>
      </c>
      <c r="O65" s="380">
        <v>74.900000000000006</v>
      </c>
      <c r="P65" s="380">
        <v>86.7</v>
      </c>
      <c r="Q65" s="380">
        <v>51.9</v>
      </c>
      <c r="R65" s="380">
        <v>85.8</v>
      </c>
      <c r="S65" s="380">
        <v>90.2</v>
      </c>
      <c r="T65" s="380">
        <v>79.900000000000006</v>
      </c>
      <c r="U65" s="380">
        <v>94.1</v>
      </c>
      <c r="V65" s="380">
        <v>79.400000000000006</v>
      </c>
      <c r="W65" s="380">
        <v>83.7</v>
      </c>
      <c r="X65" s="380">
        <v>66.5</v>
      </c>
      <c r="Y65" s="380">
        <v>105.7</v>
      </c>
      <c r="Z65" s="380">
        <v>67</v>
      </c>
      <c r="AA65" s="380">
        <v>81.3</v>
      </c>
      <c r="AB65" s="380">
        <v>92.2</v>
      </c>
      <c r="AC65" s="380">
        <v>120.4</v>
      </c>
      <c r="AD65" s="380">
        <v>102.5</v>
      </c>
      <c r="AE65" s="381" t="s">
        <v>9</v>
      </c>
      <c r="AF65" s="378"/>
      <c r="AG65" s="391" t="s">
        <v>102</v>
      </c>
      <c r="AH65" s="378" t="s">
        <v>93</v>
      </c>
      <c r="AI65" s="388">
        <f t="shared" si="30"/>
        <v>101.5</v>
      </c>
      <c r="AJ65" s="380">
        <v>75.8</v>
      </c>
      <c r="AK65" s="380">
        <v>72.400000000000006</v>
      </c>
      <c r="AL65" s="380">
        <v>68.3</v>
      </c>
      <c r="AM65" s="380">
        <v>85.1</v>
      </c>
      <c r="AN65" s="380">
        <v>80.5</v>
      </c>
      <c r="AO65" s="380">
        <v>77.8</v>
      </c>
      <c r="AP65" s="380">
        <v>81.3</v>
      </c>
      <c r="AQ65" s="380">
        <v>124</v>
      </c>
      <c r="AR65" s="380">
        <v>127.1</v>
      </c>
      <c r="AS65" s="380">
        <v>70.599999999999994</v>
      </c>
    </row>
    <row r="66" spans="1:45" x14ac:dyDescent="0.15">
      <c r="A66" s="378"/>
      <c r="B66" s="391" t="s">
        <v>102</v>
      </c>
      <c r="C66" s="378" t="s">
        <v>94</v>
      </c>
      <c r="D66" s="380">
        <v>120.3</v>
      </c>
      <c r="E66" s="380">
        <v>120.3</v>
      </c>
      <c r="F66" s="380">
        <v>108</v>
      </c>
      <c r="G66" s="380">
        <v>83.8</v>
      </c>
      <c r="H66" s="380">
        <v>94.2</v>
      </c>
      <c r="I66" s="380">
        <v>93</v>
      </c>
      <c r="J66" s="380">
        <v>166</v>
      </c>
      <c r="K66" s="380">
        <v>100</v>
      </c>
      <c r="L66" s="380">
        <v>381.1</v>
      </c>
      <c r="M66" s="380">
        <v>108.6</v>
      </c>
      <c r="N66" s="380">
        <v>108.5</v>
      </c>
      <c r="O66" s="380">
        <v>82.1</v>
      </c>
      <c r="P66" s="380">
        <v>101.6</v>
      </c>
      <c r="Q66" s="380">
        <v>49</v>
      </c>
      <c r="R66" s="380">
        <v>94.9</v>
      </c>
      <c r="S66" s="380">
        <v>106.2</v>
      </c>
      <c r="T66" s="380">
        <v>84.9</v>
      </c>
      <c r="U66" s="380">
        <v>100.4</v>
      </c>
      <c r="V66" s="380">
        <v>90.6</v>
      </c>
      <c r="W66" s="380">
        <v>99.3</v>
      </c>
      <c r="X66" s="380">
        <v>72.2</v>
      </c>
      <c r="Y66" s="380">
        <v>105.8</v>
      </c>
      <c r="Z66" s="380">
        <v>63</v>
      </c>
      <c r="AA66" s="380">
        <v>105.7</v>
      </c>
      <c r="AB66" s="380">
        <v>93.4</v>
      </c>
      <c r="AC66" s="380">
        <v>118.5</v>
      </c>
      <c r="AD66" s="380">
        <v>120.2</v>
      </c>
      <c r="AE66" s="381" t="s">
        <v>9</v>
      </c>
      <c r="AF66" s="378"/>
      <c r="AG66" s="391" t="s">
        <v>102</v>
      </c>
      <c r="AH66" s="378" t="s">
        <v>94</v>
      </c>
      <c r="AI66" s="388">
        <f t="shared" si="30"/>
        <v>120.3</v>
      </c>
      <c r="AJ66" s="380">
        <v>96.7</v>
      </c>
      <c r="AK66" s="380">
        <v>96.8</v>
      </c>
      <c r="AL66" s="380">
        <v>99.8</v>
      </c>
      <c r="AM66" s="380">
        <v>87.7</v>
      </c>
      <c r="AN66" s="380">
        <v>96.6</v>
      </c>
      <c r="AO66" s="380">
        <v>101.2</v>
      </c>
      <c r="AP66" s="380">
        <v>95.2</v>
      </c>
      <c r="AQ66" s="380">
        <v>141</v>
      </c>
      <c r="AR66" s="380">
        <v>144.4</v>
      </c>
      <c r="AS66" s="380">
        <v>82.9</v>
      </c>
    </row>
    <row r="67" spans="1:45" x14ac:dyDescent="0.15">
      <c r="A67" s="378"/>
      <c r="B67" s="391" t="s">
        <v>102</v>
      </c>
      <c r="C67" s="378" t="s">
        <v>95</v>
      </c>
      <c r="D67" s="380">
        <v>119.9</v>
      </c>
      <c r="E67" s="380">
        <v>119.9</v>
      </c>
      <c r="F67" s="380">
        <v>109.2</v>
      </c>
      <c r="G67" s="380">
        <v>85.3</v>
      </c>
      <c r="H67" s="380">
        <v>114.6</v>
      </c>
      <c r="I67" s="380">
        <v>74.400000000000006</v>
      </c>
      <c r="J67" s="380">
        <v>160.9</v>
      </c>
      <c r="K67" s="380">
        <v>93.4</v>
      </c>
      <c r="L67" s="380">
        <v>386.6</v>
      </c>
      <c r="M67" s="380">
        <v>128.69999999999999</v>
      </c>
      <c r="N67" s="380">
        <v>97.3</v>
      </c>
      <c r="O67" s="380">
        <v>87.9</v>
      </c>
      <c r="P67" s="380">
        <v>107.5</v>
      </c>
      <c r="Q67" s="380">
        <v>42.5</v>
      </c>
      <c r="R67" s="380">
        <v>98.7</v>
      </c>
      <c r="S67" s="380">
        <v>107.7</v>
      </c>
      <c r="T67" s="380">
        <v>82.6</v>
      </c>
      <c r="U67" s="380">
        <v>101.8</v>
      </c>
      <c r="V67" s="380">
        <v>86.3</v>
      </c>
      <c r="W67" s="380">
        <v>92.4</v>
      </c>
      <c r="X67" s="380">
        <v>69</v>
      </c>
      <c r="Y67" s="380">
        <v>107.3</v>
      </c>
      <c r="Z67" s="380">
        <v>80.400000000000006</v>
      </c>
      <c r="AA67" s="380">
        <v>89</v>
      </c>
      <c r="AB67" s="380">
        <v>86.4</v>
      </c>
      <c r="AC67" s="380">
        <v>95.1</v>
      </c>
      <c r="AD67" s="380">
        <v>118.6</v>
      </c>
      <c r="AE67" s="381" t="s">
        <v>9</v>
      </c>
      <c r="AF67" s="378"/>
      <c r="AG67" s="391" t="s">
        <v>102</v>
      </c>
      <c r="AH67" s="378" t="s">
        <v>95</v>
      </c>
      <c r="AI67" s="388">
        <f t="shared" si="30"/>
        <v>119.9</v>
      </c>
      <c r="AJ67" s="380">
        <v>92.5</v>
      </c>
      <c r="AK67" s="380">
        <v>86.9</v>
      </c>
      <c r="AL67" s="380">
        <v>80.900000000000006</v>
      </c>
      <c r="AM67" s="380">
        <v>105.5</v>
      </c>
      <c r="AN67" s="380">
        <v>100.2</v>
      </c>
      <c r="AO67" s="380">
        <v>110.4</v>
      </c>
      <c r="AP67" s="380">
        <v>97</v>
      </c>
      <c r="AQ67" s="380">
        <v>144</v>
      </c>
      <c r="AR67" s="380">
        <v>147.1</v>
      </c>
      <c r="AS67" s="380">
        <v>91.3</v>
      </c>
    </row>
    <row r="68" spans="1:45" x14ac:dyDescent="0.15">
      <c r="A68" s="378"/>
      <c r="B68" s="391" t="s">
        <v>102</v>
      </c>
      <c r="C68" s="378" t="s">
        <v>96</v>
      </c>
      <c r="D68" s="380">
        <v>115.9</v>
      </c>
      <c r="E68" s="380">
        <v>115.9</v>
      </c>
      <c r="F68" s="380">
        <v>100</v>
      </c>
      <c r="G68" s="380">
        <v>82.4</v>
      </c>
      <c r="H68" s="380">
        <v>104.5</v>
      </c>
      <c r="I68" s="380">
        <v>89.7</v>
      </c>
      <c r="J68" s="380">
        <v>157.1</v>
      </c>
      <c r="K68" s="380">
        <v>82.9</v>
      </c>
      <c r="L68" s="380">
        <v>367.1</v>
      </c>
      <c r="M68" s="380">
        <v>113.6</v>
      </c>
      <c r="N68" s="380">
        <v>84.1</v>
      </c>
      <c r="O68" s="380">
        <v>87.3</v>
      </c>
      <c r="P68" s="380">
        <v>98.2</v>
      </c>
      <c r="Q68" s="380">
        <v>9.5</v>
      </c>
      <c r="R68" s="380">
        <v>97</v>
      </c>
      <c r="S68" s="380">
        <v>100.6</v>
      </c>
      <c r="T68" s="380">
        <v>81.099999999999994</v>
      </c>
      <c r="U68" s="380">
        <v>103.5</v>
      </c>
      <c r="V68" s="380">
        <v>82</v>
      </c>
      <c r="W68" s="380">
        <v>87</v>
      </c>
      <c r="X68" s="380">
        <v>72.8</v>
      </c>
      <c r="Y68" s="380">
        <v>105.8</v>
      </c>
      <c r="Z68" s="380">
        <v>79.2</v>
      </c>
      <c r="AA68" s="380">
        <v>74.8</v>
      </c>
      <c r="AB68" s="380">
        <v>95.7</v>
      </c>
      <c r="AC68" s="380">
        <v>85.2</v>
      </c>
      <c r="AD68" s="380">
        <v>114.2</v>
      </c>
      <c r="AE68" s="381" t="s">
        <v>9</v>
      </c>
      <c r="AF68" s="378"/>
      <c r="AG68" s="391" t="s">
        <v>102</v>
      </c>
      <c r="AH68" s="378" t="s">
        <v>96</v>
      </c>
      <c r="AI68" s="388">
        <f t="shared" si="30"/>
        <v>115.9</v>
      </c>
      <c r="AJ68" s="380">
        <v>88.6</v>
      </c>
      <c r="AK68" s="380">
        <v>84.1</v>
      </c>
      <c r="AL68" s="380">
        <v>80.5</v>
      </c>
      <c r="AM68" s="380">
        <v>95.4</v>
      </c>
      <c r="AN68" s="380">
        <v>95</v>
      </c>
      <c r="AO68" s="380">
        <v>104.5</v>
      </c>
      <c r="AP68" s="380">
        <v>92</v>
      </c>
      <c r="AQ68" s="380">
        <v>139.69999999999999</v>
      </c>
      <c r="AR68" s="380">
        <v>143.30000000000001</v>
      </c>
      <c r="AS68" s="380">
        <v>79.5</v>
      </c>
    </row>
    <row r="69" spans="1:45" x14ac:dyDescent="0.15">
      <c r="A69" s="378"/>
      <c r="B69" s="393" t="s">
        <v>102</v>
      </c>
      <c r="C69" s="384" t="s">
        <v>97</v>
      </c>
      <c r="D69" s="386">
        <v>122.1</v>
      </c>
      <c r="E69" s="386">
        <v>122.1</v>
      </c>
      <c r="F69" s="386">
        <v>106.2</v>
      </c>
      <c r="G69" s="386">
        <v>83.5</v>
      </c>
      <c r="H69" s="386">
        <v>114.6</v>
      </c>
      <c r="I69" s="386">
        <v>100.1</v>
      </c>
      <c r="J69" s="386">
        <v>159.80000000000001</v>
      </c>
      <c r="K69" s="386">
        <v>83.4</v>
      </c>
      <c r="L69" s="386">
        <v>350.5</v>
      </c>
      <c r="M69" s="386">
        <v>121.6</v>
      </c>
      <c r="N69" s="386">
        <v>82.8</v>
      </c>
      <c r="O69" s="386">
        <v>94.1</v>
      </c>
      <c r="P69" s="386">
        <v>100.4</v>
      </c>
      <c r="Q69" s="386">
        <v>11.9</v>
      </c>
      <c r="R69" s="386">
        <v>95.2</v>
      </c>
      <c r="S69" s="386">
        <v>97.7</v>
      </c>
      <c r="T69" s="386">
        <v>79.5</v>
      </c>
      <c r="U69" s="386">
        <v>127.5</v>
      </c>
      <c r="V69" s="386">
        <v>91</v>
      </c>
      <c r="W69" s="386">
        <v>93.9</v>
      </c>
      <c r="X69" s="386">
        <v>75.099999999999994</v>
      </c>
      <c r="Y69" s="386">
        <v>107.4</v>
      </c>
      <c r="Z69" s="386">
        <v>76.2</v>
      </c>
      <c r="AA69" s="386">
        <v>103.6</v>
      </c>
      <c r="AB69" s="386">
        <v>90.9</v>
      </c>
      <c r="AC69" s="386">
        <v>103.3</v>
      </c>
      <c r="AD69" s="386">
        <v>121.1</v>
      </c>
      <c r="AE69" s="381" t="s">
        <v>9</v>
      </c>
      <c r="AF69" s="378"/>
      <c r="AG69" s="391" t="s">
        <v>102</v>
      </c>
      <c r="AH69" s="378" t="s">
        <v>97</v>
      </c>
      <c r="AI69" s="388">
        <f t="shared" si="30"/>
        <v>122.1</v>
      </c>
      <c r="AJ69" s="380">
        <v>96.8</v>
      </c>
      <c r="AK69" s="380">
        <v>91.1</v>
      </c>
      <c r="AL69" s="380">
        <v>87.2</v>
      </c>
      <c r="AM69" s="380">
        <v>102.9</v>
      </c>
      <c r="AN69" s="380">
        <v>105</v>
      </c>
      <c r="AO69" s="380">
        <v>98.6</v>
      </c>
      <c r="AP69" s="380">
        <v>107</v>
      </c>
      <c r="AQ69" s="380">
        <v>144.19999999999999</v>
      </c>
      <c r="AR69" s="380">
        <v>147.9</v>
      </c>
      <c r="AS69" s="380">
        <v>80.5</v>
      </c>
    </row>
    <row r="70" spans="1:45" x14ac:dyDescent="0.15">
      <c r="A70" s="394"/>
      <c r="B70" s="391" t="s">
        <v>191</v>
      </c>
      <c r="C70" s="378" t="s">
        <v>84</v>
      </c>
      <c r="D70" s="380">
        <v>106.3</v>
      </c>
      <c r="E70" s="380">
        <v>106.3</v>
      </c>
      <c r="F70" s="380">
        <v>107.1</v>
      </c>
      <c r="G70" s="380">
        <v>81.2</v>
      </c>
      <c r="H70" s="380">
        <v>105.5</v>
      </c>
      <c r="I70" s="380">
        <v>81.599999999999994</v>
      </c>
      <c r="J70" s="380">
        <v>157.5</v>
      </c>
      <c r="K70" s="380">
        <v>69.3</v>
      </c>
      <c r="L70" s="380">
        <v>311.5</v>
      </c>
      <c r="M70" s="380">
        <v>112.5</v>
      </c>
      <c r="N70" s="380">
        <v>75.099999999999994</v>
      </c>
      <c r="O70" s="380">
        <v>79.3</v>
      </c>
      <c r="P70" s="380">
        <v>92.2</v>
      </c>
      <c r="Q70" s="380">
        <v>9.6999999999999993</v>
      </c>
      <c r="R70" s="380">
        <v>87</v>
      </c>
      <c r="S70" s="380">
        <v>86.3</v>
      </c>
      <c r="T70" s="380">
        <v>77.400000000000006</v>
      </c>
      <c r="U70" s="380">
        <v>76.2</v>
      </c>
      <c r="V70" s="380">
        <v>75.599999999999994</v>
      </c>
      <c r="W70" s="380">
        <v>98</v>
      </c>
      <c r="X70" s="380">
        <v>64.900000000000006</v>
      </c>
      <c r="Y70" s="380">
        <v>106.5</v>
      </c>
      <c r="Z70" s="380">
        <v>68</v>
      </c>
      <c r="AA70" s="380">
        <v>45.8</v>
      </c>
      <c r="AB70" s="380">
        <v>98.2</v>
      </c>
      <c r="AC70" s="380">
        <v>117.1</v>
      </c>
      <c r="AD70" s="380">
        <v>106.9</v>
      </c>
      <c r="AE70" s="381"/>
      <c r="AF70" s="378"/>
      <c r="AG70" s="392" t="s">
        <v>191</v>
      </c>
      <c r="AH70" s="376" t="s">
        <v>84</v>
      </c>
      <c r="AI70" s="390">
        <f t="shared" si="30"/>
        <v>106.3</v>
      </c>
      <c r="AJ70" s="383">
        <v>78.5</v>
      </c>
      <c r="AK70" s="383">
        <v>83.2</v>
      </c>
      <c r="AL70" s="383">
        <v>80.5</v>
      </c>
      <c r="AM70" s="383">
        <v>91.5</v>
      </c>
      <c r="AN70" s="383">
        <v>71.900000000000006</v>
      </c>
      <c r="AO70" s="383">
        <v>86.4</v>
      </c>
      <c r="AP70" s="383">
        <v>67.400000000000006</v>
      </c>
      <c r="AQ70" s="383">
        <v>130.69999999999999</v>
      </c>
      <c r="AR70" s="383">
        <v>134.4</v>
      </c>
      <c r="AS70" s="383">
        <v>66.5</v>
      </c>
    </row>
    <row r="71" spans="1:45" x14ac:dyDescent="0.15">
      <c r="A71" s="394"/>
      <c r="B71" s="391"/>
      <c r="C71" s="378" t="s">
        <v>86</v>
      </c>
      <c r="D71" s="380">
        <v>111.2</v>
      </c>
      <c r="E71" s="380">
        <v>111.2</v>
      </c>
      <c r="F71" s="380">
        <v>104.1</v>
      </c>
      <c r="G71" s="380">
        <v>81.8</v>
      </c>
      <c r="H71" s="380">
        <v>96.9</v>
      </c>
      <c r="I71" s="380">
        <v>104</v>
      </c>
      <c r="J71" s="380">
        <v>157.4</v>
      </c>
      <c r="K71" s="380">
        <v>79.099999999999994</v>
      </c>
      <c r="L71" s="380">
        <v>299.60000000000002</v>
      </c>
      <c r="M71" s="380">
        <v>114.8</v>
      </c>
      <c r="N71" s="380">
        <v>92.6</v>
      </c>
      <c r="O71" s="380">
        <v>80.599999999999994</v>
      </c>
      <c r="P71" s="380">
        <v>91.5</v>
      </c>
      <c r="Q71" s="380">
        <v>9.4</v>
      </c>
      <c r="R71" s="380">
        <v>86.7</v>
      </c>
      <c r="S71" s="380">
        <v>89.2</v>
      </c>
      <c r="T71" s="380">
        <v>82</v>
      </c>
      <c r="U71" s="380">
        <v>88.3</v>
      </c>
      <c r="V71" s="380">
        <v>85.7</v>
      </c>
      <c r="W71" s="380">
        <v>106.7</v>
      </c>
      <c r="X71" s="380">
        <v>84.6</v>
      </c>
      <c r="Y71" s="380">
        <v>110.2</v>
      </c>
      <c r="Z71" s="380">
        <v>72.7</v>
      </c>
      <c r="AA71" s="380">
        <v>54.6</v>
      </c>
      <c r="AB71" s="380">
        <v>96.5</v>
      </c>
      <c r="AC71" s="380">
        <v>115.1</v>
      </c>
      <c r="AD71" s="380">
        <v>111.4</v>
      </c>
      <c r="AE71" s="381"/>
      <c r="AF71" s="378"/>
      <c r="AG71" s="391"/>
      <c r="AH71" s="378" t="s">
        <v>86</v>
      </c>
      <c r="AI71" s="388">
        <f t="shared" si="30"/>
        <v>111.2</v>
      </c>
      <c r="AJ71" s="380">
        <v>90.6</v>
      </c>
      <c r="AK71" s="380">
        <v>97</v>
      </c>
      <c r="AL71" s="380">
        <v>99.8</v>
      </c>
      <c r="AM71" s="380">
        <v>88.6</v>
      </c>
      <c r="AN71" s="380">
        <v>81.599999999999994</v>
      </c>
      <c r="AO71" s="380">
        <v>90.4</v>
      </c>
      <c r="AP71" s="380">
        <v>78.8</v>
      </c>
      <c r="AQ71" s="380">
        <v>129.30000000000001</v>
      </c>
      <c r="AR71" s="380">
        <v>132.9</v>
      </c>
      <c r="AS71" s="380">
        <v>67.099999999999994</v>
      </c>
    </row>
    <row r="72" spans="1:45" x14ac:dyDescent="0.15">
      <c r="A72" s="394"/>
      <c r="B72" s="391"/>
      <c r="C72" s="378" t="s">
        <v>88</v>
      </c>
      <c r="D72" s="380">
        <v>138.9</v>
      </c>
      <c r="E72" s="380">
        <v>138.9</v>
      </c>
      <c r="F72" s="380">
        <v>121</v>
      </c>
      <c r="G72" s="380">
        <v>86.8</v>
      </c>
      <c r="H72" s="380">
        <v>120.3</v>
      </c>
      <c r="I72" s="380">
        <v>139</v>
      </c>
      <c r="J72" s="380">
        <v>203.2</v>
      </c>
      <c r="K72" s="380">
        <v>153.30000000000001</v>
      </c>
      <c r="L72" s="380">
        <v>339.8</v>
      </c>
      <c r="M72" s="380">
        <v>133.5</v>
      </c>
      <c r="N72" s="380">
        <v>117.5</v>
      </c>
      <c r="O72" s="380">
        <v>93.4</v>
      </c>
      <c r="P72" s="380">
        <v>114</v>
      </c>
      <c r="Q72" s="380">
        <v>10.3</v>
      </c>
      <c r="R72" s="380">
        <v>103.1</v>
      </c>
      <c r="S72" s="380">
        <v>101.5</v>
      </c>
      <c r="T72" s="380">
        <v>88.1</v>
      </c>
      <c r="U72" s="380">
        <v>99.1</v>
      </c>
      <c r="V72" s="380">
        <v>112.7</v>
      </c>
      <c r="W72" s="380">
        <v>118.1</v>
      </c>
      <c r="X72" s="380">
        <v>83.4</v>
      </c>
      <c r="Y72" s="380">
        <v>116.3</v>
      </c>
      <c r="Z72" s="380">
        <v>78.900000000000006</v>
      </c>
      <c r="AA72" s="380">
        <v>152.30000000000001</v>
      </c>
      <c r="AB72" s="380">
        <v>96</v>
      </c>
      <c r="AC72" s="380">
        <v>107.7</v>
      </c>
      <c r="AD72" s="380">
        <v>137.19999999999999</v>
      </c>
      <c r="AE72" s="381"/>
      <c r="AF72" s="378"/>
      <c r="AG72" s="391"/>
      <c r="AH72" s="378" t="s">
        <v>88</v>
      </c>
      <c r="AI72" s="388">
        <f t="shared" si="30"/>
        <v>138.9</v>
      </c>
      <c r="AJ72" s="380">
        <v>124.3</v>
      </c>
      <c r="AK72" s="380">
        <v>136.5</v>
      </c>
      <c r="AL72" s="380">
        <v>145.5</v>
      </c>
      <c r="AM72" s="380">
        <v>108.6</v>
      </c>
      <c r="AN72" s="380">
        <v>107.2</v>
      </c>
      <c r="AO72" s="380">
        <v>134.9</v>
      </c>
      <c r="AP72" s="380">
        <v>98.4</v>
      </c>
      <c r="AQ72" s="380">
        <v>151.69999999999999</v>
      </c>
      <c r="AR72" s="380">
        <v>156.30000000000001</v>
      </c>
      <c r="AS72" s="380">
        <v>73.2</v>
      </c>
    </row>
    <row r="73" spans="1:45" x14ac:dyDescent="0.15">
      <c r="A73" s="394"/>
      <c r="B73" s="391"/>
      <c r="C73" s="378" t="s">
        <v>278</v>
      </c>
      <c r="D73" s="380">
        <v>114.7</v>
      </c>
      <c r="E73" s="380">
        <v>114.7</v>
      </c>
      <c r="F73" s="380">
        <v>104.8</v>
      </c>
      <c r="G73" s="380">
        <v>85.4</v>
      </c>
      <c r="H73" s="380">
        <v>117.9</v>
      </c>
      <c r="I73" s="380">
        <v>81.8</v>
      </c>
      <c r="J73" s="380">
        <v>161</v>
      </c>
      <c r="K73" s="380">
        <v>58.1</v>
      </c>
      <c r="L73" s="380">
        <v>361.2</v>
      </c>
      <c r="M73" s="380">
        <v>111.1</v>
      </c>
      <c r="N73" s="380">
        <v>75.099999999999994</v>
      </c>
      <c r="O73" s="380">
        <v>92.9</v>
      </c>
      <c r="P73" s="380">
        <v>101</v>
      </c>
      <c r="Q73" s="380">
        <v>10.199999999999999</v>
      </c>
      <c r="R73" s="380">
        <v>99.7</v>
      </c>
      <c r="S73" s="380">
        <v>98.3</v>
      </c>
      <c r="T73" s="380">
        <v>83.7</v>
      </c>
      <c r="U73" s="380">
        <v>99</v>
      </c>
      <c r="V73" s="380">
        <v>96.4</v>
      </c>
      <c r="W73" s="380">
        <v>101.1</v>
      </c>
      <c r="X73" s="380">
        <v>74.400000000000006</v>
      </c>
      <c r="Y73" s="380">
        <v>111.2</v>
      </c>
      <c r="Z73" s="380">
        <v>76.400000000000006</v>
      </c>
      <c r="AA73" s="380">
        <v>116.5</v>
      </c>
      <c r="AB73" s="380">
        <v>101.4</v>
      </c>
      <c r="AC73" s="380">
        <v>82.8</v>
      </c>
      <c r="AD73" s="380">
        <v>113</v>
      </c>
      <c r="AE73" s="381"/>
      <c r="AF73" s="378"/>
      <c r="AG73" s="391"/>
      <c r="AH73" s="378" t="s">
        <v>278</v>
      </c>
      <c r="AI73" s="388">
        <f t="shared" si="30"/>
        <v>114.7</v>
      </c>
      <c r="AJ73" s="380">
        <v>85.1</v>
      </c>
      <c r="AK73" s="380">
        <v>84.7</v>
      </c>
      <c r="AL73" s="380">
        <v>78.8</v>
      </c>
      <c r="AM73" s="380">
        <v>102.9</v>
      </c>
      <c r="AN73" s="380">
        <v>85.5</v>
      </c>
      <c r="AO73" s="380">
        <v>61.6</v>
      </c>
      <c r="AP73" s="380">
        <v>93.1</v>
      </c>
      <c r="AQ73" s="380">
        <v>140.80000000000001</v>
      </c>
      <c r="AR73" s="380">
        <v>145</v>
      </c>
      <c r="AS73" s="380">
        <v>69.2</v>
      </c>
    </row>
    <row r="74" spans="1:45" x14ac:dyDescent="0.15">
      <c r="A74" s="394"/>
      <c r="B74" s="391"/>
      <c r="C74" s="378" t="s">
        <v>279</v>
      </c>
      <c r="D74" s="380">
        <v>109.4</v>
      </c>
      <c r="E74" s="380">
        <v>109.4</v>
      </c>
      <c r="F74" s="380">
        <v>106.8</v>
      </c>
      <c r="G74" s="380">
        <v>79.099999999999994</v>
      </c>
      <c r="H74" s="380">
        <v>101.4</v>
      </c>
      <c r="I74" s="380">
        <v>73.599999999999994</v>
      </c>
      <c r="J74" s="380">
        <v>152</v>
      </c>
      <c r="K74" s="380">
        <v>74.099999999999994</v>
      </c>
      <c r="L74" s="380">
        <v>381.6</v>
      </c>
      <c r="M74" s="380">
        <v>103.1</v>
      </c>
      <c r="N74" s="380">
        <v>85.7</v>
      </c>
      <c r="O74" s="380">
        <v>76.2</v>
      </c>
      <c r="P74" s="380">
        <v>88.9</v>
      </c>
      <c r="Q74" s="380">
        <v>9.3000000000000007</v>
      </c>
      <c r="R74" s="380">
        <v>90.5</v>
      </c>
      <c r="S74" s="380">
        <v>92.4</v>
      </c>
      <c r="T74" s="380">
        <v>76.400000000000006</v>
      </c>
      <c r="U74" s="380">
        <v>89.8</v>
      </c>
      <c r="V74" s="380">
        <v>82</v>
      </c>
      <c r="W74" s="380">
        <v>86.2</v>
      </c>
      <c r="X74" s="380">
        <v>70.599999999999994</v>
      </c>
      <c r="Y74" s="380">
        <v>105.6</v>
      </c>
      <c r="Z74" s="380">
        <v>73.099999999999994</v>
      </c>
      <c r="AA74" s="380">
        <v>82</v>
      </c>
      <c r="AB74" s="380">
        <v>91.5</v>
      </c>
      <c r="AC74" s="380">
        <v>80.400000000000006</v>
      </c>
      <c r="AD74" s="380">
        <v>107.8</v>
      </c>
      <c r="AE74" s="381"/>
      <c r="AF74" s="378"/>
      <c r="AG74" s="391"/>
      <c r="AH74" s="378" t="s">
        <v>279</v>
      </c>
      <c r="AI74" s="388">
        <f t="shared" si="30"/>
        <v>109.4</v>
      </c>
      <c r="AJ74" s="380">
        <v>78.5</v>
      </c>
      <c r="AK74" s="380">
        <v>79.7</v>
      </c>
      <c r="AL74" s="380">
        <v>76.2</v>
      </c>
      <c r="AM74" s="380">
        <v>90.6</v>
      </c>
      <c r="AN74" s="380">
        <v>76.7</v>
      </c>
      <c r="AO74" s="380">
        <v>67.599999999999994</v>
      </c>
      <c r="AP74" s="380">
        <v>79.599999999999994</v>
      </c>
      <c r="AQ74" s="380">
        <v>136.5</v>
      </c>
      <c r="AR74" s="380">
        <v>140.4</v>
      </c>
      <c r="AS74" s="380">
        <v>69.3</v>
      </c>
    </row>
    <row r="75" spans="1:45" x14ac:dyDescent="0.15">
      <c r="A75" s="394"/>
      <c r="B75" s="391"/>
      <c r="C75" s="378" t="s">
        <v>280</v>
      </c>
      <c r="D75" s="380">
        <v>122.6</v>
      </c>
      <c r="E75" s="380">
        <v>122.6</v>
      </c>
      <c r="F75" s="380">
        <v>107.6</v>
      </c>
      <c r="G75" s="380">
        <v>87.7</v>
      </c>
      <c r="H75" s="380">
        <v>110.4</v>
      </c>
      <c r="I75" s="380">
        <v>92.4</v>
      </c>
      <c r="J75" s="380">
        <v>166.7</v>
      </c>
      <c r="K75" s="380">
        <v>85.1</v>
      </c>
      <c r="L75" s="380">
        <v>421.6</v>
      </c>
      <c r="M75" s="380">
        <v>120.6</v>
      </c>
      <c r="N75" s="380">
        <v>92.7</v>
      </c>
      <c r="O75" s="380">
        <v>86.8</v>
      </c>
      <c r="P75" s="380">
        <v>106.1</v>
      </c>
      <c r="Q75" s="380">
        <v>11</v>
      </c>
      <c r="R75" s="380">
        <v>98.4</v>
      </c>
      <c r="S75" s="380">
        <v>103.7</v>
      </c>
      <c r="T75" s="380">
        <v>75.5</v>
      </c>
      <c r="U75" s="380">
        <v>100.5</v>
      </c>
      <c r="V75" s="380">
        <v>86.1</v>
      </c>
      <c r="W75" s="380">
        <v>95.8</v>
      </c>
      <c r="X75" s="380">
        <v>67.8</v>
      </c>
      <c r="Y75" s="380">
        <v>107.2</v>
      </c>
      <c r="Z75" s="380">
        <v>76.400000000000006</v>
      </c>
      <c r="AA75" s="380">
        <v>86.9</v>
      </c>
      <c r="AB75" s="380">
        <v>93.3</v>
      </c>
      <c r="AC75" s="380">
        <v>117.9</v>
      </c>
      <c r="AD75" s="380">
        <v>122.4</v>
      </c>
      <c r="AE75" s="381"/>
      <c r="AF75" s="378"/>
      <c r="AG75" s="391"/>
      <c r="AH75" s="378" t="s">
        <v>280</v>
      </c>
      <c r="AI75" s="388">
        <f t="shared" si="30"/>
        <v>122.6</v>
      </c>
      <c r="AJ75" s="380">
        <v>90.6</v>
      </c>
      <c r="AK75" s="380">
        <v>92</v>
      </c>
      <c r="AL75" s="380">
        <v>90.1</v>
      </c>
      <c r="AM75" s="380">
        <v>97.7</v>
      </c>
      <c r="AN75" s="380">
        <v>88.6</v>
      </c>
      <c r="AO75" s="380">
        <v>84.1</v>
      </c>
      <c r="AP75" s="380">
        <v>90</v>
      </c>
      <c r="AQ75" s="380">
        <v>150.69999999999999</v>
      </c>
      <c r="AR75" s="380">
        <v>154.9</v>
      </c>
      <c r="AS75" s="380">
        <v>80.099999999999994</v>
      </c>
    </row>
    <row r="76" spans="1:45" x14ac:dyDescent="0.15">
      <c r="A76" s="394"/>
      <c r="B76" s="391"/>
      <c r="C76" s="378" t="s">
        <v>92</v>
      </c>
      <c r="D76" s="380">
        <v>121.7</v>
      </c>
      <c r="E76" s="380">
        <v>121.7</v>
      </c>
      <c r="F76" s="380">
        <v>117</v>
      </c>
      <c r="G76" s="380">
        <v>84.5</v>
      </c>
      <c r="H76" s="380">
        <v>103.9</v>
      </c>
      <c r="I76" s="380">
        <v>88.2</v>
      </c>
      <c r="J76" s="380">
        <v>178.9</v>
      </c>
      <c r="K76" s="380">
        <v>70.3</v>
      </c>
      <c r="L76" s="380">
        <v>403.2</v>
      </c>
      <c r="M76" s="380">
        <v>128.5</v>
      </c>
      <c r="N76" s="380">
        <v>96.6</v>
      </c>
      <c r="O76" s="380">
        <v>89.3</v>
      </c>
      <c r="P76" s="380">
        <v>106.4</v>
      </c>
      <c r="Q76" s="380">
        <v>9.5</v>
      </c>
      <c r="R76" s="380">
        <v>99.3</v>
      </c>
      <c r="S76" s="380">
        <v>95.4</v>
      </c>
      <c r="T76" s="380">
        <v>79.7</v>
      </c>
      <c r="U76" s="380">
        <v>96.6</v>
      </c>
      <c r="V76" s="380">
        <v>83.7</v>
      </c>
      <c r="W76" s="380">
        <v>88.8</v>
      </c>
      <c r="X76" s="380">
        <v>72.5</v>
      </c>
      <c r="Y76" s="380">
        <v>107.8</v>
      </c>
      <c r="Z76" s="380">
        <v>75.400000000000006</v>
      </c>
      <c r="AA76" s="380">
        <v>81.599999999999994</v>
      </c>
      <c r="AB76" s="380">
        <v>98.5</v>
      </c>
      <c r="AC76" s="380">
        <v>150.4</v>
      </c>
      <c r="AD76" s="380">
        <v>123.2</v>
      </c>
      <c r="AE76" s="381"/>
      <c r="AF76" s="378"/>
      <c r="AG76" s="391"/>
      <c r="AH76" s="378" t="s">
        <v>92</v>
      </c>
      <c r="AI76" s="388">
        <f t="shared" si="30"/>
        <v>121.7</v>
      </c>
      <c r="AJ76" s="380">
        <v>90.3</v>
      </c>
      <c r="AK76" s="380">
        <v>93.8</v>
      </c>
      <c r="AL76" s="380">
        <v>94.2</v>
      </c>
      <c r="AM76" s="380">
        <v>92.5</v>
      </c>
      <c r="AN76" s="380">
        <v>85.4</v>
      </c>
      <c r="AO76" s="380">
        <v>70.8</v>
      </c>
      <c r="AP76" s="380">
        <v>90.1</v>
      </c>
      <c r="AQ76" s="380">
        <v>149.30000000000001</v>
      </c>
      <c r="AR76" s="380">
        <v>154.30000000000001</v>
      </c>
      <c r="AS76" s="380">
        <v>64.2</v>
      </c>
    </row>
    <row r="77" spans="1:45" x14ac:dyDescent="0.15">
      <c r="A77" s="394"/>
      <c r="B77" s="391"/>
      <c r="C77" s="378" t="s">
        <v>93</v>
      </c>
      <c r="D77" s="380">
        <v>111.6</v>
      </c>
      <c r="E77" s="380">
        <v>111.6</v>
      </c>
      <c r="F77" s="380">
        <v>99</v>
      </c>
      <c r="G77" s="380">
        <v>79.400000000000006</v>
      </c>
      <c r="H77" s="380">
        <v>94.8</v>
      </c>
      <c r="I77" s="380">
        <v>83</v>
      </c>
      <c r="J77" s="380">
        <v>152.4</v>
      </c>
      <c r="K77" s="380">
        <v>55.3</v>
      </c>
      <c r="L77" s="380">
        <v>422.3</v>
      </c>
      <c r="M77" s="380">
        <v>122.4</v>
      </c>
      <c r="N77" s="380">
        <v>104.3</v>
      </c>
      <c r="O77" s="380">
        <v>86.2</v>
      </c>
      <c r="P77" s="380">
        <v>82.3</v>
      </c>
      <c r="Q77" s="380">
        <v>9.4</v>
      </c>
      <c r="R77" s="380">
        <v>91.1</v>
      </c>
      <c r="S77" s="380">
        <v>90.1</v>
      </c>
      <c r="T77" s="380">
        <v>80.400000000000006</v>
      </c>
      <c r="U77" s="380">
        <v>88.6</v>
      </c>
      <c r="V77" s="380">
        <v>80.599999999999994</v>
      </c>
      <c r="W77" s="380">
        <v>87.8</v>
      </c>
      <c r="X77" s="380">
        <v>69.099999999999994</v>
      </c>
      <c r="Y77" s="380">
        <v>106.5</v>
      </c>
      <c r="Z77" s="380">
        <v>60.4</v>
      </c>
      <c r="AA77" s="380">
        <v>82.2</v>
      </c>
      <c r="AB77" s="380">
        <v>92.5</v>
      </c>
      <c r="AC77" s="380">
        <v>141.30000000000001</v>
      </c>
      <c r="AD77" s="380">
        <v>113.2</v>
      </c>
      <c r="AE77" s="381"/>
      <c r="AF77" s="378"/>
      <c r="AG77" s="391"/>
      <c r="AH77" s="378" t="s">
        <v>93</v>
      </c>
      <c r="AI77" s="388">
        <f t="shared" si="30"/>
        <v>111.6</v>
      </c>
      <c r="AJ77" s="380">
        <v>78.3</v>
      </c>
      <c r="AK77" s="380">
        <v>83.9</v>
      </c>
      <c r="AL77" s="380">
        <v>83.1</v>
      </c>
      <c r="AM77" s="380">
        <v>86.5</v>
      </c>
      <c r="AN77" s="380">
        <v>70.400000000000006</v>
      </c>
      <c r="AO77" s="380">
        <v>63.1</v>
      </c>
      <c r="AP77" s="380">
        <v>72.7</v>
      </c>
      <c r="AQ77" s="380">
        <v>140.80000000000001</v>
      </c>
      <c r="AR77" s="380">
        <v>145.30000000000001</v>
      </c>
      <c r="AS77" s="380">
        <v>63.6</v>
      </c>
    </row>
    <row r="78" spans="1:45" x14ac:dyDescent="0.15">
      <c r="A78" s="394"/>
      <c r="B78" s="391"/>
      <c r="C78" s="378" t="s">
        <v>94</v>
      </c>
      <c r="D78" s="380">
        <v>132.6</v>
      </c>
      <c r="E78" s="380">
        <v>132.6</v>
      </c>
      <c r="F78" s="380">
        <v>107.8</v>
      </c>
      <c r="G78" s="380">
        <v>83.7</v>
      </c>
      <c r="H78" s="380">
        <v>115.7</v>
      </c>
      <c r="I78" s="380">
        <v>107.9</v>
      </c>
      <c r="J78" s="380">
        <v>182.2</v>
      </c>
      <c r="K78" s="380">
        <v>87</v>
      </c>
      <c r="L78" s="380">
        <v>529.4</v>
      </c>
      <c r="M78" s="380">
        <v>128.6</v>
      </c>
      <c r="N78" s="380">
        <v>104.8</v>
      </c>
      <c r="O78" s="380">
        <v>92.8</v>
      </c>
      <c r="P78" s="380">
        <v>98.2</v>
      </c>
      <c r="Q78" s="380">
        <v>10</v>
      </c>
      <c r="R78" s="380">
        <v>102.8</v>
      </c>
      <c r="S78" s="380">
        <v>105.7</v>
      </c>
      <c r="T78" s="380">
        <v>79.900000000000006</v>
      </c>
      <c r="U78" s="380">
        <v>94.2</v>
      </c>
      <c r="V78" s="380">
        <v>87.8</v>
      </c>
      <c r="W78" s="380">
        <v>104.2</v>
      </c>
      <c r="X78" s="380">
        <v>70</v>
      </c>
      <c r="Y78" s="380">
        <v>106.8</v>
      </c>
      <c r="Z78" s="380">
        <v>69.8</v>
      </c>
      <c r="AA78" s="380">
        <v>84.8</v>
      </c>
      <c r="AB78" s="380">
        <v>92.1</v>
      </c>
      <c r="AC78" s="380">
        <v>137.30000000000001</v>
      </c>
      <c r="AD78" s="380">
        <v>132.80000000000001</v>
      </c>
      <c r="AE78" s="381"/>
      <c r="AF78" s="378"/>
      <c r="AG78" s="391"/>
      <c r="AH78" s="378" t="s">
        <v>94</v>
      </c>
      <c r="AI78" s="388">
        <f t="shared" si="30"/>
        <v>132.6</v>
      </c>
      <c r="AJ78" s="380">
        <v>99.5</v>
      </c>
      <c r="AK78" s="380">
        <v>108.2</v>
      </c>
      <c r="AL78" s="380">
        <v>109.9</v>
      </c>
      <c r="AM78" s="380">
        <v>103.1</v>
      </c>
      <c r="AN78" s="380">
        <v>87.2</v>
      </c>
      <c r="AO78" s="380">
        <v>92.6</v>
      </c>
      <c r="AP78" s="380">
        <v>85.4</v>
      </c>
      <c r="AQ78" s="380">
        <v>161.6</v>
      </c>
      <c r="AR78" s="380">
        <v>166.5</v>
      </c>
      <c r="AS78" s="380">
        <v>77.400000000000006</v>
      </c>
    </row>
    <row r="79" spans="1:45" x14ac:dyDescent="0.15">
      <c r="A79" s="394"/>
      <c r="B79" s="391"/>
      <c r="C79" s="378" t="s">
        <v>281</v>
      </c>
      <c r="D79" s="380">
        <v>127.2</v>
      </c>
      <c r="E79" s="380">
        <v>127.2</v>
      </c>
      <c r="F79" s="380">
        <v>110.1</v>
      </c>
      <c r="G79" s="380">
        <v>80.8</v>
      </c>
      <c r="H79" s="380">
        <v>117.5</v>
      </c>
      <c r="I79" s="380">
        <v>84.2</v>
      </c>
      <c r="J79" s="380">
        <v>175.8</v>
      </c>
      <c r="K79" s="380">
        <v>64.5</v>
      </c>
      <c r="L79" s="380">
        <v>546.70000000000005</v>
      </c>
      <c r="M79" s="380">
        <v>122.8</v>
      </c>
      <c r="N79" s="380">
        <v>97.2</v>
      </c>
      <c r="O79" s="380">
        <v>89.7</v>
      </c>
      <c r="P79" s="380">
        <v>99.3</v>
      </c>
      <c r="Q79" s="380">
        <v>10.1</v>
      </c>
      <c r="R79" s="380">
        <v>99.3</v>
      </c>
      <c r="S79" s="380">
        <v>103.9</v>
      </c>
      <c r="T79" s="380">
        <v>78.5</v>
      </c>
      <c r="U79" s="380">
        <v>95.2</v>
      </c>
      <c r="V79" s="380">
        <v>83.1</v>
      </c>
      <c r="W79" s="380">
        <v>94</v>
      </c>
      <c r="X79" s="380">
        <v>65.099999999999994</v>
      </c>
      <c r="Y79" s="380">
        <v>106.9</v>
      </c>
      <c r="Z79" s="380">
        <v>73.099999999999994</v>
      </c>
      <c r="AA79" s="380">
        <v>80.8</v>
      </c>
      <c r="AB79" s="380">
        <v>95.5</v>
      </c>
      <c r="AC79" s="380">
        <v>111.1</v>
      </c>
      <c r="AD79" s="380">
        <v>126.4</v>
      </c>
      <c r="AE79" s="381"/>
      <c r="AF79" s="378"/>
      <c r="AG79" s="391"/>
      <c r="AH79" s="378" t="s">
        <v>281</v>
      </c>
      <c r="AI79" s="388">
        <f t="shared" si="30"/>
        <v>127.2</v>
      </c>
      <c r="AJ79" s="380">
        <v>85.8</v>
      </c>
      <c r="AK79" s="380">
        <v>87</v>
      </c>
      <c r="AL79" s="380">
        <v>83</v>
      </c>
      <c r="AM79" s="380">
        <v>99.4</v>
      </c>
      <c r="AN79" s="380">
        <v>84.2</v>
      </c>
      <c r="AO79" s="380">
        <v>78.3</v>
      </c>
      <c r="AP79" s="380">
        <v>86</v>
      </c>
      <c r="AQ79" s="380">
        <v>163.5</v>
      </c>
      <c r="AR79" s="380">
        <v>168.7</v>
      </c>
      <c r="AS79" s="380">
        <v>75.3</v>
      </c>
    </row>
    <row r="80" spans="1:45" x14ac:dyDescent="0.15">
      <c r="A80" s="394"/>
      <c r="B80" s="391"/>
      <c r="C80" s="378" t="s">
        <v>282</v>
      </c>
      <c r="D80" s="380">
        <v>131</v>
      </c>
      <c r="E80" s="380">
        <v>131</v>
      </c>
      <c r="F80" s="380">
        <v>117.8</v>
      </c>
      <c r="G80" s="380">
        <v>85.3</v>
      </c>
      <c r="H80" s="380">
        <v>110.1</v>
      </c>
      <c r="I80" s="380">
        <v>98.7</v>
      </c>
      <c r="J80" s="380">
        <v>186.5</v>
      </c>
      <c r="K80" s="380">
        <v>79.7</v>
      </c>
      <c r="L80" s="380">
        <v>487.7</v>
      </c>
      <c r="M80" s="380">
        <v>128.4</v>
      </c>
      <c r="N80" s="380">
        <v>106.5</v>
      </c>
      <c r="O80" s="380">
        <v>93.8</v>
      </c>
      <c r="P80" s="380">
        <v>106.7</v>
      </c>
      <c r="Q80" s="380">
        <v>10</v>
      </c>
      <c r="R80" s="380">
        <v>106</v>
      </c>
      <c r="S80" s="380">
        <v>104.9</v>
      </c>
      <c r="T80" s="380">
        <v>76</v>
      </c>
      <c r="U80" s="380">
        <v>100.6</v>
      </c>
      <c r="V80" s="380">
        <v>86</v>
      </c>
      <c r="W80" s="380">
        <v>97.3</v>
      </c>
      <c r="X80" s="380">
        <v>67.7</v>
      </c>
      <c r="Y80" s="380">
        <v>105.9</v>
      </c>
      <c r="Z80" s="380">
        <v>75</v>
      </c>
      <c r="AA80" s="380">
        <v>85.9</v>
      </c>
      <c r="AB80" s="380">
        <v>111.9</v>
      </c>
      <c r="AC80" s="380">
        <v>101</v>
      </c>
      <c r="AD80" s="380">
        <v>129.4</v>
      </c>
      <c r="AE80" s="381"/>
      <c r="AF80" s="378"/>
      <c r="AG80" s="391"/>
      <c r="AH80" s="378" t="s">
        <v>282</v>
      </c>
      <c r="AI80" s="388">
        <f t="shared" si="30"/>
        <v>131</v>
      </c>
      <c r="AJ80" s="380">
        <v>93.8</v>
      </c>
      <c r="AK80" s="380">
        <v>94.3</v>
      </c>
      <c r="AL80" s="380">
        <v>93.7</v>
      </c>
      <c r="AM80" s="380">
        <v>96.3</v>
      </c>
      <c r="AN80" s="380">
        <v>93</v>
      </c>
      <c r="AO80" s="380">
        <v>89.4</v>
      </c>
      <c r="AP80" s="380">
        <v>94.1</v>
      </c>
      <c r="AQ80" s="380">
        <v>163.6</v>
      </c>
      <c r="AR80" s="380">
        <v>168.7</v>
      </c>
      <c r="AS80" s="380">
        <v>77.099999999999994</v>
      </c>
    </row>
    <row r="81" spans="1:45" x14ac:dyDescent="0.15">
      <c r="A81" s="394"/>
      <c r="B81" s="393"/>
      <c r="C81" s="384" t="s">
        <v>283</v>
      </c>
      <c r="D81" s="386">
        <v>131.19999999999999</v>
      </c>
      <c r="E81" s="386">
        <v>131.19999999999999</v>
      </c>
      <c r="F81" s="386">
        <v>111.1</v>
      </c>
      <c r="G81" s="386">
        <v>84.6</v>
      </c>
      <c r="H81" s="386">
        <v>109.6</v>
      </c>
      <c r="I81" s="386">
        <v>105.7</v>
      </c>
      <c r="J81" s="386">
        <v>184.2</v>
      </c>
      <c r="K81" s="386">
        <v>86.2</v>
      </c>
      <c r="L81" s="386">
        <v>450.1</v>
      </c>
      <c r="M81" s="386">
        <v>130.19999999999999</v>
      </c>
      <c r="N81" s="386">
        <v>99.2</v>
      </c>
      <c r="O81" s="386">
        <v>95.2</v>
      </c>
      <c r="P81" s="386">
        <v>100.4</v>
      </c>
      <c r="Q81" s="386">
        <v>11</v>
      </c>
      <c r="R81" s="386">
        <v>93.3</v>
      </c>
      <c r="S81" s="386">
        <v>102.3</v>
      </c>
      <c r="T81" s="386">
        <v>77.400000000000006</v>
      </c>
      <c r="U81" s="386">
        <v>121.6</v>
      </c>
      <c r="V81" s="386">
        <v>85.7</v>
      </c>
      <c r="W81" s="386">
        <v>86.7</v>
      </c>
      <c r="X81" s="386">
        <v>65</v>
      </c>
      <c r="Y81" s="386">
        <v>106.9</v>
      </c>
      <c r="Z81" s="386">
        <v>71.3</v>
      </c>
      <c r="AA81" s="386">
        <v>103.3</v>
      </c>
      <c r="AB81" s="386">
        <v>104.7</v>
      </c>
      <c r="AC81" s="386">
        <v>122.1</v>
      </c>
      <c r="AD81" s="386">
        <v>130.69999999999999</v>
      </c>
      <c r="AE81" s="381"/>
      <c r="AF81" s="378"/>
      <c r="AG81" s="393"/>
      <c r="AH81" s="384" t="s">
        <v>283</v>
      </c>
      <c r="AI81" s="389">
        <f t="shared" si="30"/>
        <v>131.19999999999999</v>
      </c>
      <c r="AJ81" s="386">
        <v>101.8</v>
      </c>
      <c r="AK81" s="386">
        <v>99</v>
      </c>
      <c r="AL81" s="386">
        <v>101.2</v>
      </c>
      <c r="AM81" s="386">
        <v>92</v>
      </c>
      <c r="AN81" s="386">
        <v>105.7</v>
      </c>
      <c r="AO81" s="386">
        <v>99.7</v>
      </c>
      <c r="AP81" s="386">
        <v>107.6</v>
      </c>
      <c r="AQ81" s="386">
        <v>157.1</v>
      </c>
      <c r="AR81" s="386">
        <v>161.5</v>
      </c>
      <c r="AS81" s="386">
        <v>81.2</v>
      </c>
    </row>
    <row r="82" spans="1:45" x14ac:dyDescent="0.15">
      <c r="A82" s="378"/>
      <c r="B82" s="391" t="s">
        <v>83</v>
      </c>
      <c r="C82" s="378" t="s">
        <v>84</v>
      </c>
      <c r="D82" s="380">
        <v>113.5</v>
      </c>
      <c r="E82" s="380">
        <v>113.5</v>
      </c>
      <c r="F82" s="380">
        <v>112.1</v>
      </c>
      <c r="G82" s="380">
        <v>79.599999999999994</v>
      </c>
      <c r="H82" s="380">
        <v>105.3</v>
      </c>
      <c r="I82" s="380">
        <v>88.6</v>
      </c>
      <c r="J82" s="380">
        <v>156.30000000000001</v>
      </c>
      <c r="K82" s="380">
        <v>71.3</v>
      </c>
      <c r="L82" s="380">
        <v>420.7</v>
      </c>
      <c r="M82" s="380">
        <v>128.19999999999999</v>
      </c>
      <c r="N82" s="380">
        <v>82</v>
      </c>
      <c r="O82" s="380">
        <v>81.400000000000006</v>
      </c>
      <c r="P82" s="380">
        <v>85.1</v>
      </c>
      <c r="Q82" s="380">
        <v>9.1</v>
      </c>
      <c r="R82" s="380">
        <v>79.099999999999994</v>
      </c>
      <c r="S82" s="380">
        <v>90.2</v>
      </c>
      <c r="T82" s="380">
        <v>76.400000000000006</v>
      </c>
      <c r="U82" s="380">
        <v>72</v>
      </c>
      <c r="V82" s="380">
        <v>76.099999999999994</v>
      </c>
      <c r="W82" s="380">
        <v>86.1</v>
      </c>
      <c r="X82" s="380">
        <v>57.7</v>
      </c>
      <c r="Y82" s="380">
        <v>107.9</v>
      </c>
      <c r="Z82" s="380">
        <v>97.9</v>
      </c>
      <c r="AA82" s="380">
        <v>53.4</v>
      </c>
      <c r="AB82" s="380">
        <v>112.2</v>
      </c>
      <c r="AC82" s="380">
        <v>132.30000000000001</v>
      </c>
      <c r="AD82" s="380">
        <v>114.5</v>
      </c>
      <c r="AE82" s="381"/>
      <c r="AF82" s="378"/>
      <c r="AG82" s="392" t="s">
        <v>83</v>
      </c>
      <c r="AH82" s="376" t="s">
        <v>84</v>
      </c>
      <c r="AI82" s="390">
        <v>113.5</v>
      </c>
      <c r="AJ82" s="383">
        <v>77.099999999999994</v>
      </c>
      <c r="AK82" s="383">
        <v>83.3</v>
      </c>
      <c r="AL82" s="383">
        <v>81.900000000000006</v>
      </c>
      <c r="AM82" s="383">
        <v>87.6</v>
      </c>
      <c r="AN82" s="383">
        <v>68.400000000000006</v>
      </c>
      <c r="AO82" s="383">
        <v>89.4</v>
      </c>
      <c r="AP82" s="383">
        <v>61.8</v>
      </c>
      <c r="AQ82" s="383">
        <v>145.4</v>
      </c>
      <c r="AR82" s="383">
        <v>150.19999999999999</v>
      </c>
      <c r="AS82" s="383">
        <v>63.7</v>
      </c>
    </row>
    <row r="83" spans="1:45" x14ac:dyDescent="0.15">
      <c r="A83" s="378"/>
      <c r="B83" s="391"/>
      <c r="C83" s="378" t="s">
        <v>86</v>
      </c>
      <c r="D83" s="380">
        <v>126.6</v>
      </c>
      <c r="E83" s="380">
        <v>126.6</v>
      </c>
      <c r="F83" s="380">
        <v>106.2</v>
      </c>
      <c r="G83" s="380">
        <v>81.599999999999994</v>
      </c>
      <c r="H83" s="380">
        <v>109.8</v>
      </c>
      <c r="I83" s="380">
        <v>99.5</v>
      </c>
      <c r="J83" s="380">
        <v>162.6</v>
      </c>
      <c r="K83" s="380">
        <v>102.8</v>
      </c>
      <c r="L83" s="380">
        <v>536.20000000000005</v>
      </c>
      <c r="M83" s="380">
        <v>125.7</v>
      </c>
      <c r="N83" s="380">
        <v>102.6</v>
      </c>
      <c r="O83" s="380">
        <v>80</v>
      </c>
      <c r="P83" s="380">
        <v>91.1</v>
      </c>
      <c r="Q83" s="380">
        <v>9</v>
      </c>
      <c r="R83" s="380">
        <v>81.900000000000006</v>
      </c>
      <c r="S83" s="380">
        <v>96.5</v>
      </c>
      <c r="T83" s="380">
        <v>81.2</v>
      </c>
      <c r="U83" s="380">
        <v>85</v>
      </c>
      <c r="V83" s="380">
        <v>86.1</v>
      </c>
      <c r="W83" s="380">
        <v>94</v>
      </c>
      <c r="X83" s="380">
        <v>78.8</v>
      </c>
      <c r="Y83" s="380">
        <v>112.5</v>
      </c>
      <c r="Z83" s="380">
        <v>68.2</v>
      </c>
      <c r="AA83" s="380">
        <v>81.099999999999994</v>
      </c>
      <c r="AB83" s="380">
        <v>108</v>
      </c>
      <c r="AC83" s="380">
        <v>130.9</v>
      </c>
      <c r="AD83" s="380">
        <v>126.9</v>
      </c>
      <c r="AE83" s="381"/>
      <c r="AF83" s="378"/>
      <c r="AG83" s="391"/>
      <c r="AH83" s="378" t="s">
        <v>86</v>
      </c>
      <c r="AI83" s="388">
        <v>126.6</v>
      </c>
      <c r="AJ83" s="380">
        <v>91.6</v>
      </c>
      <c r="AK83" s="380">
        <v>100.7</v>
      </c>
      <c r="AL83" s="380">
        <v>105</v>
      </c>
      <c r="AM83" s="380">
        <v>87.5</v>
      </c>
      <c r="AN83" s="380">
        <v>78.8</v>
      </c>
      <c r="AO83" s="380">
        <v>84.4</v>
      </c>
      <c r="AP83" s="380">
        <v>77</v>
      </c>
      <c r="AQ83" s="380">
        <v>157.4</v>
      </c>
      <c r="AR83" s="380">
        <v>162.5</v>
      </c>
      <c r="AS83" s="380">
        <v>69.8</v>
      </c>
    </row>
    <row r="84" spans="1:45" x14ac:dyDescent="0.15">
      <c r="A84" s="378"/>
      <c r="B84" s="391"/>
      <c r="C84" s="378" t="s">
        <v>88</v>
      </c>
      <c r="D84" s="380">
        <v>153.80000000000001</v>
      </c>
      <c r="E84" s="380">
        <v>153.80000000000001</v>
      </c>
      <c r="F84" s="380">
        <v>121.8</v>
      </c>
      <c r="G84" s="380">
        <v>88.4</v>
      </c>
      <c r="H84" s="380">
        <v>117.1</v>
      </c>
      <c r="I84" s="380">
        <v>154.30000000000001</v>
      </c>
      <c r="J84" s="380">
        <v>207.2</v>
      </c>
      <c r="K84" s="380">
        <v>142.6</v>
      </c>
      <c r="L84" s="380">
        <v>569.20000000000005</v>
      </c>
      <c r="M84" s="380">
        <v>161.9</v>
      </c>
      <c r="N84" s="380">
        <v>124.1</v>
      </c>
      <c r="O84" s="380">
        <v>87.9</v>
      </c>
      <c r="P84" s="380">
        <v>112.2</v>
      </c>
      <c r="Q84" s="380">
        <v>10.8</v>
      </c>
      <c r="R84" s="380">
        <v>88.8</v>
      </c>
      <c r="S84" s="380">
        <v>104.8</v>
      </c>
      <c r="T84" s="380">
        <v>92.6</v>
      </c>
      <c r="U84" s="380">
        <v>99.5</v>
      </c>
      <c r="V84" s="380">
        <v>92.9</v>
      </c>
      <c r="W84" s="380">
        <v>101</v>
      </c>
      <c r="X84" s="380">
        <v>68.8</v>
      </c>
      <c r="Y84" s="380">
        <v>114.2</v>
      </c>
      <c r="Z84" s="380">
        <v>67.3</v>
      </c>
      <c r="AA84" s="380">
        <v>110.8</v>
      </c>
      <c r="AB84" s="380">
        <v>101.6</v>
      </c>
      <c r="AC84" s="380">
        <v>132</v>
      </c>
      <c r="AD84" s="380">
        <v>152.69999999999999</v>
      </c>
      <c r="AE84" s="381"/>
      <c r="AF84" s="378"/>
      <c r="AG84" s="391"/>
      <c r="AH84" s="378" t="s">
        <v>88</v>
      </c>
      <c r="AI84" s="388">
        <v>153.80000000000001</v>
      </c>
      <c r="AJ84" s="380">
        <v>123.5</v>
      </c>
      <c r="AK84" s="380">
        <v>143.1</v>
      </c>
      <c r="AL84" s="380">
        <v>160.4</v>
      </c>
      <c r="AM84" s="380">
        <v>89.9</v>
      </c>
      <c r="AN84" s="380">
        <v>96.1</v>
      </c>
      <c r="AO84" s="380">
        <v>109.1</v>
      </c>
      <c r="AP84" s="380">
        <v>92</v>
      </c>
      <c r="AQ84" s="380">
        <v>180.4</v>
      </c>
      <c r="AR84" s="380">
        <v>186.7</v>
      </c>
      <c r="AS84" s="380">
        <v>72.5</v>
      </c>
    </row>
    <row r="85" spans="1:45" x14ac:dyDescent="0.15">
      <c r="A85" s="378"/>
      <c r="B85" s="391"/>
      <c r="C85" s="378" t="s">
        <v>278</v>
      </c>
      <c r="D85" s="380">
        <v>121.1</v>
      </c>
      <c r="E85" s="380">
        <v>121.1</v>
      </c>
      <c r="F85" s="380">
        <v>110.7</v>
      </c>
      <c r="G85" s="380">
        <v>80.5</v>
      </c>
      <c r="H85" s="380">
        <v>107.9</v>
      </c>
      <c r="I85" s="380">
        <v>106.4</v>
      </c>
      <c r="J85" s="380">
        <v>155.1</v>
      </c>
      <c r="K85" s="380">
        <v>72.3</v>
      </c>
      <c r="L85" s="380">
        <v>416.7</v>
      </c>
      <c r="M85" s="380">
        <v>121.7</v>
      </c>
      <c r="N85" s="380">
        <v>107.5</v>
      </c>
      <c r="O85" s="380">
        <v>83</v>
      </c>
      <c r="P85" s="380">
        <v>88.3</v>
      </c>
      <c r="Q85" s="380">
        <v>11</v>
      </c>
      <c r="R85" s="380">
        <v>87.9</v>
      </c>
      <c r="S85" s="380">
        <v>104</v>
      </c>
      <c r="T85" s="380">
        <v>86.8</v>
      </c>
      <c r="U85" s="380">
        <v>104.6</v>
      </c>
      <c r="V85" s="380">
        <v>84.8</v>
      </c>
      <c r="W85" s="380">
        <v>89.5</v>
      </c>
      <c r="X85" s="380">
        <v>63.2</v>
      </c>
      <c r="Y85" s="380">
        <v>108</v>
      </c>
      <c r="Z85" s="380">
        <v>69.8</v>
      </c>
      <c r="AA85" s="380">
        <v>98</v>
      </c>
      <c r="AB85" s="380">
        <v>112.3</v>
      </c>
      <c r="AC85" s="380">
        <v>100.2</v>
      </c>
      <c r="AD85" s="380">
        <v>120</v>
      </c>
      <c r="AE85" s="381"/>
      <c r="AF85" s="378"/>
      <c r="AG85" s="391"/>
      <c r="AH85" s="378" t="s">
        <v>278</v>
      </c>
      <c r="AI85" s="388">
        <v>121.1</v>
      </c>
      <c r="AJ85" s="380">
        <v>88.1</v>
      </c>
      <c r="AK85" s="380">
        <v>95.1</v>
      </c>
      <c r="AL85" s="380">
        <v>97.1</v>
      </c>
      <c r="AM85" s="380">
        <v>88.9</v>
      </c>
      <c r="AN85" s="380">
        <v>78.2</v>
      </c>
      <c r="AO85" s="380">
        <v>67.099999999999994</v>
      </c>
      <c r="AP85" s="380">
        <v>81.8</v>
      </c>
      <c r="AQ85" s="380">
        <v>150.1</v>
      </c>
      <c r="AR85" s="380">
        <v>154.5</v>
      </c>
      <c r="AS85" s="380">
        <v>73.900000000000006</v>
      </c>
    </row>
    <row r="86" spans="1:45" x14ac:dyDescent="0.15">
      <c r="A86" s="378"/>
      <c r="B86" s="391"/>
      <c r="C86" s="378" t="s">
        <v>279</v>
      </c>
      <c r="D86" s="380">
        <v>112.7</v>
      </c>
      <c r="E86" s="380">
        <v>112.7</v>
      </c>
      <c r="F86" s="380">
        <v>111.2</v>
      </c>
      <c r="G86" s="380">
        <v>79.400000000000006</v>
      </c>
      <c r="H86" s="380">
        <v>97.1</v>
      </c>
      <c r="I86" s="380">
        <v>81.2</v>
      </c>
      <c r="J86" s="380">
        <v>157.19999999999999</v>
      </c>
      <c r="K86" s="380">
        <v>78.5</v>
      </c>
      <c r="L86" s="380">
        <v>410.7</v>
      </c>
      <c r="M86" s="380">
        <v>113.8</v>
      </c>
      <c r="N86" s="380">
        <v>98</v>
      </c>
      <c r="O86" s="380">
        <v>76.400000000000006</v>
      </c>
      <c r="P86" s="380">
        <v>80</v>
      </c>
      <c r="Q86" s="380">
        <v>10</v>
      </c>
      <c r="R86" s="380">
        <v>81.099999999999994</v>
      </c>
      <c r="S86" s="380">
        <v>96.7</v>
      </c>
      <c r="T86" s="380">
        <v>80.3</v>
      </c>
      <c r="U86" s="380">
        <v>87.8</v>
      </c>
      <c r="V86" s="380">
        <v>80.599999999999994</v>
      </c>
      <c r="W86" s="380">
        <v>89.3</v>
      </c>
      <c r="X86" s="380">
        <v>61.5</v>
      </c>
      <c r="Y86" s="380">
        <v>105.7</v>
      </c>
      <c r="Z86" s="380">
        <v>66.5</v>
      </c>
      <c r="AA86" s="380">
        <v>84.1</v>
      </c>
      <c r="AB86" s="380">
        <v>96</v>
      </c>
      <c r="AC86" s="380">
        <v>98.5</v>
      </c>
      <c r="AD86" s="380">
        <v>112</v>
      </c>
      <c r="AE86" s="381"/>
      <c r="AF86" s="378"/>
      <c r="AG86" s="391"/>
      <c r="AH86" s="378" t="s">
        <v>279</v>
      </c>
      <c r="AI86" s="388">
        <v>112.7</v>
      </c>
      <c r="AJ86" s="380">
        <v>77.7</v>
      </c>
      <c r="AK86" s="380">
        <v>85.2</v>
      </c>
      <c r="AL86" s="380">
        <v>87.3</v>
      </c>
      <c r="AM86" s="380">
        <v>78.7</v>
      </c>
      <c r="AN86" s="380">
        <v>67.2</v>
      </c>
      <c r="AO86" s="380">
        <v>55.9</v>
      </c>
      <c r="AP86" s="380">
        <v>70.7</v>
      </c>
      <c r="AQ86" s="380">
        <v>143.5</v>
      </c>
      <c r="AR86" s="380">
        <v>147.69999999999999</v>
      </c>
      <c r="AS86" s="380">
        <v>71.2</v>
      </c>
    </row>
    <row r="87" spans="1:45" x14ac:dyDescent="0.15">
      <c r="A87" s="378"/>
      <c r="B87" s="391"/>
      <c r="C87" s="378" t="s">
        <v>280</v>
      </c>
      <c r="D87" s="380">
        <v>130.9</v>
      </c>
      <c r="E87" s="380">
        <v>130.9</v>
      </c>
      <c r="F87" s="380">
        <v>116.1</v>
      </c>
      <c r="G87" s="380">
        <v>85.7</v>
      </c>
      <c r="H87" s="380">
        <v>106.1</v>
      </c>
      <c r="I87" s="380">
        <v>98.7</v>
      </c>
      <c r="J87" s="380">
        <v>192</v>
      </c>
      <c r="K87" s="380">
        <v>99.8</v>
      </c>
      <c r="L87" s="380">
        <v>508</v>
      </c>
      <c r="M87" s="380">
        <v>137.1</v>
      </c>
      <c r="N87" s="380">
        <v>117.9</v>
      </c>
      <c r="O87" s="380">
        <v>79.599999999999994</v>
      </c>
      <c r="P87" s="380">
        <v>88</v>
      </c>
      <c r="Q87" s="380">
        <v>11</v>
      </c>
      <c r="R87" s="380">
        <v>87.8</v>
      </c>
      <c r="S87" s="380">
        <v>108.3</v>
      </c>
      <c r="T87" s="380">
        <v>83.1</v>
      </c>
      <c r="U87" s="380">
        <v>93</v>
      </c>
      <c r="V87" s="380">
        <v>84</v>
      </c>
      <c r="W87" s="380">
        <v>89.8</v>
      </c>
      <c r="X87" s="380">
        <v>60.9</v>
      </c>
      <c r="Y87" s="380">
        <v>106.4</v>
      </c>
      <c r="Z87" s="380">
        <v>87.8</v>
      </c>
      <c r="AA87" s="380">
        <v>86.4</v>
      </c>
      <c r="AB87" s="380">
        <v>105.6</v>
      </c>
      <c r="AC87" s="380">
        <v>128.6</v>
      </c>
      <c r="AD87" s="380">
        <v>130.80000000000001</v>
      </c>
      <c r="AE87" s="381"/>
      <c r="AF87" s="378"/>
      <c r="AG87" s="391"/>
      <c r="AH87" s="378" t="s">
        <v>280</v>
      </c>
      <c r="AI87" s="388">
        <v>130.9</v>
      </c>
      <c r="AJ87" s="380">
        <v>89.7</v>
      </c>
      <c r="AK87" s="380">
        <v>99.9</v>
      </c>
      <c r="AL87" s="380">
        <v>104.6</v>
      </c>
      <c r="AM87" s="380">
        <v>85.6</v>
      </c>
      <c r="AN87" s="380">
        <v>75.400000000000006</v>
      </c>
      <c r="AO87" s="380">
        <v>78.2</v>
      </c>
      <c r="AP87" s="380">
        <v>74.599999999999994</v>
      </c>
      <c r="AQ87" s="380">
        <v>167.1</v>
      </c>
      <c r="AR87" s="380">
        <v>172.1</v>
      </c>
      <c r="AS87" s="380">
        <v>81.599999999999994</v>
      </c>
    </row>
    <row r="88" spans="1:45" x14ac:dyDescent="0.15">
      <c r="A88" s="378"/>
      <c r="B88" s="391"/>
      <c r="C88" s="378" t="s">
        <v>92</v>
      </c>
      <c r="D88" s="380">
        <v>121</v>
      </c>
      <c r="E88" s="380">
        <v>121</v>
      </c>
      <c r="F88" s="380">
        <v>109.7</v>
      </c>
      <c r="G88" s="380">
        <v>81.099999999999994</v>
      </c>
      <c r="H88" s="380">
        <v>106.1</v>
      </c>
      <c r="I88" s="380">
        <v>90</v>
      </c>
      <c r="J88" s="380">
        <v>176.5</v>
      </c>
      <c r="K88" s="380">
        <v>79.3</v>
      </c>
      <c r="L88" s="380">
        <v>452.1</v>
      </c>
      <c r="M88" s="380">
        <v>131.4</v>
      </c>
      <c r="N88" s="380">
        <v>114.2</v>
      </c>
      <c r="O88" s="380">
        <v>77.7</v>
      </c>
      <c r="P88" s="380">
        <v>87.5</v>
      </c>
      <c r="Q88" s="380">
        <v>9.6</v>
      </c>
      <c r="R88" s="380">
        <v>83.8</v>
      </c>
      <c r="S88" s="380">
        <v>100.2</v>
      </c>
      <c r="T88" s="380">
        <v>84.8</v>
      </c>
      <c r="U88" s="380">
        <v>86</v>
      </c>
      <c r="V88" s="380">
        <v>80.400000000000006</v>
      </c>
      <c r="W88" s="380">
        <v>85.2</v>
      </c>
      <c r="X88" s="380">
        <v>61.4</v>
      </c>
      <c r="Y88" s="380">
        <v>106.1</v>
      </c>
      <c r="Z88" s="380">
        <v>65.7</v>
      </c>
      <c r="AA88" s="380">
        <v>89.3</v>
      </c>
      <c r="AB88" s="380">
        <v>97.5</v>
      </c>
      <c r="AC88" s="380">
        <v>145.5</v>
      </c>
      <c r="AD88" s="380">
        <v>122.3</v>
      </c>
      <c r="AE88" s="381"/>
      <c r="AF88" s="378"/>
      <c r="AG88" s="391"/>
      <c r="AH88" s="378" t="s">
        <v>92</v>
      </c>
      <c r="AI88" s="388">
        <v>121</v>
      </c>
      <c r="AJ88" s="380">
        <v>82.7</v>
      </c>
      <c r="AK88" s="380">
        <v>88.2</v>
      </c>
      <c r="AL88" s="380">
        <v>89.9</v>
      </c>
      <c r="AM88" s="380">
        <v>82.9</v>
      </c>
      <c r="AN88" s="380">
        <v>75</v>
      </c>
      <c r="AO88" s="380">
        <v>72.8</v>
      </c>
      <c r="AP88" s="380">
        <v>75.7</v>
      </c>
      <c r="AQ88" s="380">
        <v>154.5</v>
      </c>
      <c r="AR88" s="380">
        <v>159.6</v>
      </c>
      <c r="AS88" s="380">
        <v>67.3</v>
      </c>
    </row>
    <row r="89" spans="1:45" x14ac:dyDescent="0.15">
      <c r="A89" s="378"/>
      <c r="B89" s="391"/>
      <c r="C89" s="378" t="s">
        <v>93</v>
      </c>
      <c r="D89" s="380">
        <v>128.4</v>
      </c>
      <c r="E89" s="380">
        <v>128.4</v>
      </c>
      <c r="F89" s="380">
        <v>106.2</v>
      </c>
      <c r="G89" s="380">
        <v>78.2</v>
      </c>
      <c r="H89" s="380">
        <v>109.5</v>
      </c>
      <c r="I89" s="380">
        <v>105.9</v>
      </c>
      <c r="J89" s="380">
        <v>192</v>
      </c>
      <c r="K89" s="380">
        <v>73.5</v>
      </c>
      <c r="L89" s="380">
        <v>520.20000000000005</v>
      </c>
      <c r="M89" s="380">
        <v>132.6</v>
      </c>
      <c r="N89" s="380">
        <v>117</v>
      </c>
      <c r="O89" s="380">
        <v>82.4</v>
      </c>
      <c r="P89" s="380">
        <v>86.8</v>
      </c>
      <c r="Q89" s="380">
        <v>10.7</v>
      </c>
      <c r="R89" s="380">
        <v>81.099999999999994</v>
      </c>
      <c r="S89" s="380">
        <v>96</v>
      </c>
      <c r="T89" s="380">
        <v>83</v>
      </c>
      <c r="U89" s="380">
        <v>87.2</v>
      </c>
      <c r="V89" s="380">
        <v>78</v>
      </c>
      <c r="W89" s="380">
        <v>86.6</v>
      </c>
      <c r="X89" s="380">
        <v>55.9</v>
      </c>
      <c r="Y89" s="380">
        <v>106.9</v>
      </c>
      <c r="Z89" s="380">
        <v>60.4</v>
      </c>
      <c r="AA89" s="380">
        <v>85</v>
      </c>
      <c r="AB89" s="380">
        <v>98.4</v>
      </c>
      <c r="AC89" s="380">
        <v>141.4</v>
      </c>
      <c r="AD89" s="380">
        <v>129</v>
      </c>
      <c r="AE89" s="381"/>
      <c r="AF89" s="378"/>
      <c r="AG89" s="391"/>
      <c r="AH89" s="378" t="s">
        <v>93</v>
      </c>
      <c r="AI89" s="388">
        <v>128.4</v>
      </c>
      <c r="AJ89" s="380">
        <v>90.5</v>
      </c>
      <c r="AK89" s="380">
        <v>102.9</v>
      </c>
      <c r="AL89" s="380">
        <v>108</v>
      </c>
      <c r="AM89" s="380">
        <v>87.3</v>
      </c>
      <c r="AN89" s="380">
        <v>73.099999999999994</v>
      </c>
      <c r="AO89" s="380">
        <v>68.400000000000006</v>
      </c>
      <c r="AP89" s="380">
        <v>74.5</v>
      </c>
      <c r="AQ89" s="380">
        <v>161.6</v>
      </c>
      <c r="AR89" s="380">
        <v>167</v>
      </c>
      <c r="AS89" s="380">
        <v>69.3</v>
      </c>
    </row>
    <row r="90" spans="1:45" x14ac:dyDescent="0.15">
      <c r="A90" s="378"/>
      <c r="B90" s="391"/>
      <c r="C90" s="378" t="s">
        <v>94</v>
      </c>
      <c r="D90" s="380">
        <v>147.1</v>
      </c>
      <c r="E90" s="380">
        <v>147.1</v>
      </c>
      <c r="F90" s="380">
        <v>111.8</v>
      </c>
      <c r="G90" s="380">
        <v>77.900000000000006</v>
      </c>
      <c r="H90" s="380">
        <v>110.3</v>
      </c>
      <c r="I90" s="380">
        <v>115.1</v>
      </c>
      <c r="J90" s="380">
        <v>219.1</v>
      </c>
      <c r="K90" s="380">
        <v>95.9</v>
      </c>
      <c r="L90" s="380">
        <v>695.6</v>
      </c>
      <c r="M90" s="380">
        <v>157.19999999999999</v>
      </c>
      <c r="N90" s="380">
        <v>125.6</v>
      </c>
      <c r="O90" s="380">
        <v>79</v>
      </c>
      <c r="P90" s="380">
        <v>87.8</v>
      </c>
      <c r="Q90" s="380">
        <v>10.3</v>
      </c>
      <c r="R90" s="380">
        <v>87.5</v>
      </c>
      <c r="S90" s="380">
        <v>104.3</v>
      </c>
      <c r="T90" s="380">
        <v>83.7</v>
      </c>
      <c r="U90" s="380">
        <v>90.9</v>
      </c>
      <c r="V90" s="380">
        <v>83.6</v>
      </c>
      <c r="W90" s="380">
        <v>96.7</v>
      </c>
      <c r="X90" s="380">
        <v>62.8</v>
      </c>
      <c r="Y90" s="380">
        <v>107.5</v>
      </c>
      <c r="Z90" s="380">
        <v>59.2</v>
      </c>
      <c r="AA90" s="380">
        <v>89.7</v>
      </c>
      <c r="AB90" s="380">
        <v>112.2</v>
      </c>
      <c r="AC90" s="380">
        <v>136</v>
      </c>
      <c r="AD90" s="380">
        <v>146.5</v>
      </c>
      <c r="AE90" s="381"/>
      <c r="AF90" s="378"/>
      <c r="AG90" s="391"/>
      <c r="AH90" s="378" t="s">
        <v>94</v>
      </c>
      <c r="AI90" s="388">
        <v>147.1</v>
      </c>
      <c r="AJ90" s="380">
        <v>102.4</v>
      </c>
      <c r="AK90" s="380">
        <v>116.3</v>
      </c>
      <c r="AL90" s="380">
        <v>127.2</v>
      </c>
      <c r="AM90" s="380">
        <v>83</v>
      </c>
      <c r="AN90" s="380">
        <v>82.9</v>
      </c>
      <c r="AO90" s="380">
        <v>101.8</v>
      </c>
      <c r="AP90" s="380">
        <v>77</v>
      </c>
      <c r="AQ90" s="380">
        <v>186.2</v>
      </c>
      <c r="AR90" s="380">
        <v>192.8</v>
      </c>
      <c r="AS90" s="380">
        <v>74.099999999999994</v>
      </c>
    </row>
    <row r="91" spans="1:45" x14ac:dyDescent="0.15">
      <c r="A91" s="378"/>
      <c r="B91" s="391"/>
      <c r="C91" s="378" t="s">
        <v>281</v>
      </c>
      <c r="D91" s="380">
        <v>140.9</v>
      </c>
      <c r="E91" s="380">
        <v>140.9</v>
      </c>
      <c r="F91" s="380">
        <v>115.2</v>
      </c>
      <c r="G91" s="380">
        <v>82.6</v>
      </c>
      <c r="H91" s="380">
        <v>108.9</v>
      </c>
      <c r="I91" s="380">
        <v>86.4</v>
      </c>
      <c r="J91" s="380">
        <v>200.6</v>
      </c>
      <c r="K91" s="380">
        <v>82.3</v>
      </c>
      <c r="L91" s="380">
        <v>748.9</v>
      </c>
      <c r="M91" s="380">
        <v>138.5</v>
      </c>
      <c r="N91" s="380">
        <v>119.6</v>
      </c>
      <c r="O91" s="380">
        <v>80.900000000000006</v>
      </c>
      <c r="P91" s="380">
        <v>84.8</v>
      </c>
      <c r="Q91" s="380">
        <v>10.4</v>
      </c>
      <c r="R91" s="380">
        <v>88.5</v>
      </c>
      <c r="S91" s="380">
        <v>109.3</v>
      </c>
      <c r="T91" s="380">
        <v>84.2</v>
      </c>
      <c r="U91" s="380">
        <v>87</v>
      </c>
      <c r="V91" s="380">
        <v>80.400000000000006</v>
      </c>
      <c r="W91" s="380">
        <v>94.1</v>
      </c>
      <c r="X91" s="380">
        <v>58.5</v>
      </c>
      <c r="Y91" s="380">
        <v>107.8</v>
      </c>
      <c r="Z91" s="380">
        <v>65.2</v>
      </c>
      <c r="AA91" s="380">
        <v>79.5</v>
      </c>
      <c r="AB91" s="380">
        <v>102.7</v>
      </c>
      <c r="AC91" s="380">
        <v>102.3</v>
      </c>
      <c r="AD91" s="380">
        <v>138.80000000000001</v>
      </c>
      <c r="AE91" s="381"/>
      <c r="AF91" s="378"/>
      <c r="AG91" s="391"/>
      <c r="AH91" s="378" t="s">
        <v>281</v>
      </c>
      <c r="AI91" s="388">
        <v>140.9</v>
      </c>
      <c r="AJ91" s="380">
        <v>84.9</v>
      </c>
      <c r="AK91" s="380">
        <v>91</v>
      </c>
      <c r="AL91" s="380">
        <v>93</v>
      </c>
      <c r="AM91" s="380">
        <v>84.8</v>
      </c>
      <c r="AN91" s="380">
        <v>76.3</v>
      </c>
      <c r="AO91" s="380">
        <v>81.7</v>
      </c>
      <c r="AP91" s="380">
        <v>74.599999999999994</v>
      </c>
      <c r="AQ91" s="380">
        <v>190</v>
      </c>
      <c r="AR91" s="380">
        <v>196.6</v>
      </c>
      <c r="AS91" s="380">
        <v>78.900000000000006</v>
      </c>
    </row>
    <row r="92" spans="1:45" x14ac:dyDescent="0.15">
      <c r="A92" s="378"/>
      <c r="B92" s="391"/>
      <c r="C92" s="378" t="s">
        <v>282</v>
      </c>
      <c r="D92" s="380">
        <v>148</v>
      </c>
      <c r="E92" s="380">
        <v>148</v>
      </c>
      <c r="F92" s="380">
        <v>110.3</v>
      </c>
      <c r="G92" s="380">
        <v>83.8</v>
      </c>
      <c r="H92" s="380">
        <v>123.6</v>
      </c>
      <c r="I92" s="380">
        <v>100.9</v>
      </c>
      <c r="J92" s="380">
        <v>211.9</v>
      </c>
      <c r="K92" s="380">
        <v>103.6</v>
      </c>
      <c r="L92" s="380">
        <v>780.7</v>
      </c>
      <c r="M92" s="380">
        <v>126.2</v>
      </c>
      <c r="N92" s="380">
        <v>111.4</v>
      </c>
      <c r="O92" s="380">
        <v>83</v>
      </c>
      <c r="P92" s="380">
        <v>88.7</v>
      </c>
      <c r="Q92" s="380">
        <v>10.7</v>
      </c>
      <c r="R92" s="380">
        <v>90.9</v>
      </c>
      <c r="S92" s="380">
        <v>104.9</v>
      </c>
      <c r="T92" s="380">
        <v>80.8</v>
      </c>
      <c r="U92" s="380">
        <v>92.3</v>
      </c>
      <c r="V92" s="380">
        <v>77.599999999999994</v>
      </c>
      <c r="W92" s="380">
        <v>91.6</v>
      </c>
      <c r="X92" s="380">
        <v>58.5</v>
      </c>
      <c r="Y92" s="380">
        <v>107</v>
      </c>
      <c r="Z92" s="380">
        <v>61.2</v>
      </c>
      <c r="AA92" s="380">
        <v>73.2</v>
      </c>
      <c r="AB92" s="380">
        <v>114.5</v>
      </c>
      <c r="AC92" s="380">
        <v>104.1</v>
      </c>
      <c r="AD92" s="380">
        <v>145.69999999999999</v>
      </c>
      <c r="AE92" s="381"/>
      <c r="AF92" s="378"/>
      <c r="AG92" s="391"/>
      <c r="AH92" s="378" t="s">
        <v>282</v>
      </c>
      <c r="AI92" s="388">
        <v>148</v>
      </c>
      <c r="AJ92" s="380">
        <v>95.1</v>
      </c>
      <c r="AK92" s="380">
        <v>101.2</v>
      </c>
      <c r="AL92" s="380">
        <v>105</v>
      </c>
      <c r="AM92" s="380">
        <v>89.7</v>
      </c>
      <c r="AN92" s="380">
        <v>86.6</v>
      </c>
      <c r="AO92" s="380">
        <v>112.7</v>
      </c>
      <c r="AP92" s="380">
        <v>78.400000000000006</v>
      </c>
      <c r="AQ92" s="380">
        <v>194.4</v>
      </c>
      <c r="AR92" s="380">
        <v>201.3</v>
      </c>
      <c r="AS92" s="380">
        <v>77</v>
      </c>
    </row>
    <row r="93" spans="1:45" x14ac:dyDescent="0.15">
      <c r="A93" s="378"/>
      <c r="B93" s="391"/>
      <c r="C93" s="378" t="s">
        <v>283</v>
      </c>
      <c r="D93" s="380">
        <v>150</v>
      </c>
      <c r="E93" s="380">
        <v>150</v>
      </c>
      <c r="F93" s="380">
        <v>104.6</v>
      </c>
      <c r="G93" s="380">
        <v>80.099999999999994</v>
      </c>
      <c r="H93" s="380">
        <v>120.4</v>
      </c>
      <c r="I93" s="380">
        <v>108.1</v>
      </c>
      <c r="J93" s="380">
        <v>211.6</v>
      </c>
      <c r="K93" s="380">
        <v>108.1</v>
      </c>
      <c r="L93" s="380">
        <v>744.9</v>
      </c>
      <c r="M93" s="380">
        <v>139.1</v>
      </c>
      <c r="N93" s="380">
        <v>108.1</v>
      </c>
      <c r="O93" s="380">
        <v>82.8</v>
      </c>
      <c r="P93" s="380">
        <v>86.3</v>
      </c>
      <c r="Q93" s="380">
        <v>11.9</v>
      </c>
      <c r="R93" s="380">
        <v>85</v>
      </c>
      <c r="S93" s="380">
        <v>105.3</v>
      </c>
      <c r="T93" s="380">
        <v>80.900000000000006</v>
      </c>
      <c r="U93" s="380">
        <v>114.4</v>
      </c>
      <c r="V93" s="380">
        <v>82.5</v>
      </c>
      <c r="W93" s="380">
        <v>89.2</v>
      </c>
      <c r="X93" s="380">
        <v>57.3</v>
      </c>
      <c r="Y93" s="380">
        <v>106.1</v>
      </c>
      <c r="Z93" s="380">
        <v>58.1</v>
      </c>
      <c r="AA93" s="380">
        <v>101.5</v>
      </c>
      <c r="AB93" s="380">
        <v>106.5</v>
      </c>
      <c r="AC93" s="380">
        <v>144</v>
      </c>
      <c r="AD93" s="380">
        <v>149.69999999999999</v>
      </c>
      <c r="AE93" s="381"/>
      <c r="AF93" s="378"/>
      <c r="AG93" s="393"/>
      <c r="AH93" s="384" t="s">
        <v>283</v>
      </c>
      <c r="AI93" s="389">
        <v>150</v>
      </c>
      <c r="AJ93" s="386">
        <v>104.3</v>
      </c>
      <c r="AK93" s="386">
        <v>108.6</v>
      </c>
      <c r="AL93" s="386">
        <v>114.1</v>
      </c>
      <c r="AM93" s="386">
        <v>91.8</v>
      </c>
      <c r="AN93" s="386">
        <v>98.2</v>
      </c>
      <c r="AO93" s="386">
        <v>110.2</v>
      </c>
      <c r="AP93" s="386">
        <v>94.5</v>
      </c>
      <c r="AQ93" s="386">
        <v>190.1</v>
      </c>
      <c r="AR93" s="386">
        <v>196.7</v>
      </c>
      <c r="AS93" s="386">
        <v>76.5</v>
      </c>
    </row>
    <row r="94" spans="1:45" x14ac:dyDescent="0.15">
      <c r="A94" s="378"/>
      <c r="B94" s="392" t="s">
        <v>98</v>
      </c>
      <c r="C94" s="376" t="s">
        <v>84</v>
      </c>
      <c r="D94" s="383">
        <v>131.1</v>
      </c>
      <c r="E94" s="383">
        <v>131.1</v>
      </c>
      <c r="F94" s="383">
        <v>109.1</v>
      </c>
      <c r="G94" s="383">
        <v>78.400000000000006</v>
      </c>
      <c r="H94" s="383">
        <v>110.4</v>
      </c>
      <c r="I94" s="383">
        <v>98.2</v>
      </c>
      <c r="J94" s="383">
        <v>186.6</v>
      </c>
      <c r="K94" s="383">
        <v>77.900000000000006</v>
      </c>
      <c r="L94" s="383">
        <v>675.5</v>
      </c>
      <c r="M94" s="383">
        <v>123.6</v>
      </c>
      <c r="N94" s="383">
        <v>95.8</v>
      </c>
      <c r="O94" s="383">
        <v>70.599999999999994</v>
      </c>
      <c r="P94" s="383">
        <v>76.900000000000006</v>
      </c>
      <c r="Q94" s="383">
        <v>10.4</v>
      </c>
      <c r="R94" s="383">
        <v>76.7</v>
      </c>
      <c r="S94" s="383">
        <v>93.2</v>
      </c>
      <c r="T94" s="383">
        <v>72.400000000000006</v>
      </c>
      <c r="U94" s="383">
        <v>72.7</v>
      </c>
      <c r="V94" s="383">
        <v>69.599999999999994</v>
      </c>
      <c r="W94" s="383">
        <v>88.8</v>
      </c>
      <c r="X94" s="383">
        <v>47.3</v>
      </c>
      <c r="Y94" s="383">
        <v>108</v>
      </c>
      <c r="Z94" s="383">
        <v>56.8</v>
      </c>
      <c r="AA94" s="383">
        <v>55.2</v>
      </c>
      <c r="AB94" s="383">
        <v>105.2</v>
      </c>
      <c r="AC94" s="383">
        <v>140.1</v>
      </c>
      <c r="AD94" s="383">
        <v>131.6</v>
      </c>
      <c r="AE94" s="381"/>
      <c r="AF94" s="378"/>
      <c r="AG94" s="392" t="s">
        <v>98</v>
      </c>
      <c r="AH94" s="376" t="s">
        <v>84</v>
      </c>
      <c r="AI94" s="380">
        <v>131.1</v>
      </c>
      <c r="AJ94" s="380">
        <v>81.8</v>
      </c>
      <c r="AK94" s="395">
        <v>91</v>
      </c>
      <c r="AL94" s="395">
        <v>95.6</v>
      </c>
      <c r="AM94" s="395">
        <v>76.900000000000006</v>
      </c>
      <c r="AN94" s="395">
        <v>68.900000000000006</v>
      </c>
      <c r="AO94" s="395">
        <v>98.1</v>
      </c>
      <c r="AP94" s="395">
        <v>59.7</v>
      </c>
      <c r="AQ94" s="395">
        <v>174.4</v>
      </c>
      <c r="AR94" s="395">
        <v>180.8</v>
      </c>
      <c r="AS94" s="395">
        <v>65</v>
      </c>
    </row>
    <row r="95" spans="1:45" x14ac:dyDescent="0.15">
      <c r="A95" s="378"/>
      <c r="B95" s="391"/>
      <c r="C95" s="378" t="s">
        <v>86</v>
      </c>
      <c r="D95" s="380">
        <v>143.4</v>
      </c>
      <c r="E95" s="380">
        <v>143.4</v>
      </c>
      <c r="F95" s="380">
        <v>106.2</v>
      </c>
      <c r="G95" s="380">
        <v>80.2</v>
      </c>
      <c r="H95" s="380">
        <v>108.4</v>
      </c>
      <c r="I95" s="380">
        <v>120</v>
      </c>
      <c r="J95" s="380">
        <v>197.1</v>
      </c>
      <c r="K95" s="380">
        <v>97.2</v>
      </c>
      <c r="L95" s="380">
        <v>747.6</v>
      </c>
      <c r="M95" s="380">
        <v>133.5</v>
      </c>
      <c r="N95" s="380">
        <v>108.3</v>
      </c>
      <c r="O95" s="380">
        <v>70.3</v>
      </c>
      <c r="P95" s="380">
        <v>79.900000000000006</v>
      </c>
      <c r="Q95" s="380">
        <v>9.9</v>
      </c>
      <c r="R95" s="380">
        <v>76.900000000000006</v>
      </c>
      <c r="S95" s="380">
        <v>99.4</v>
      </c>
      <c r="T95" s="380">
        <v>76.599999999999994</v>
      </c>
      <c r="U95" s="380">
        <v>83.2</v>
      </c>
      <c r="V95" s="380">
        <v>80.900000000000006</v>
      </c>
      <c r="W95" s="380">
        <v>96.1</v>
      </c>
      <c r="X95" s="380">
        <v>60.3</v>
      </c>
      <c r="Y95" s="380">
        <v>109.6</v>
      </c>
      <c r="Z95" s="380">
        <v>49.3</v>
      </c>
      <c r="AA95" s="380">
        <v>85.8</v>
      </c>
      <c r="AB95" s="380">
        <v>125</v>
      </c>
      <c r="AC95" s="380">
        <v>102.6</v>
      </c>
      <c r="AD95" s="380">
        <v>141.19999999999999</v>
      </c>
      <c r="AE95" s="381"/>
      <c r="AF95" s="378"/>
      <c r="AG95" s="391"/>
      <c r="AH95" s="378" t="s">
        <v>86</v>
      </c>
      <c r="AI95" s="380">
        <v>143.4</v>
      </c>
      <c r="AJ95" s="380">
        <v>94.5</v>
      </c>
      <c r="AK95" s="395">
        <v>105.8</v>
      </c>
      <c r="AL95" s="395">
        <v>115.2</v>
      </c>
      <c r="AM95" s="395">
        <v>76.7</v>
      </c>
      <c r="AN95" s="395">
        <v>78.8</v>
      </c>
      <c r="AO95" s="395">
        <v>104.5</v>
      </c>
      <c r="AP95" s="395">
        <v>70.7</v>
      </c>
      <c r="AQ95" s="395">
        <v>186.3</v>
      </c>
      <c r="AR95" s="395">
        <v>193.2</v>
      </c>
      <c r="AS95" s="395">
        <v>68.599999999999994</v>
      </c>
    </row>
    <row r="96" spans="1:45" x14ac:dyDescent="0.15">
      <c r="A96" s="378"/>
      <c r="B96" s="391"/>
      <c r="C96" s="378" t="s">
        <v>88</v>
      </c>
      <c r="D96" s="380">
        <v>173.8</v>
      </c>
      <c r="E96" s="380">
        <v>173.8</v>
      </c>
      <c r="F96" s="380">
        <v>118.6</v>
      </c>
      <c r="G96" s="380">
        <v>87.8</v>
      </c>
      <c r="H96" s="380">
        <v>116.6</v>
      </c>
      <c r="I96" s="380">
        <v>167.1</v>
      </c>
      <c r="J96" s="380">
        <v>241.3</v>
      </c>
      <c r="K96" s="380">
        <v>183.8</v>
      </c>
      <c r="L96" s="380">
        <v>822.2</v>
      </c>
      <c r="M96" s="380">
        <v>161.69999999999999</v>
      </c>
      <c r="N96" s="380">
        <v>127.5</v>
      </c>
      <c r="O96" s="380">
        <v>82.9</v>
      </c>
      <c r="P96" s="380">
        <v>95.9</v>
      </c>
      <c r="Q96" s="380">
        <v>11.5</v>
      </c>
      <c r="R96" s="380">
        <v>88.2</v>
      </c>
      <c r="S96" s="380">
        <v>109</v>
      </c>
      <c r="T96" s="380">
        <v>86.1</v>
      </c>
      <c r="U96" s="380">
        <v>96.8</v>
      </c>
      <c r="V96" s="380">
        <v>92.5</v>
      </c>
      <c r="W96" s="380">
        <v>102.9</v>
      </c>
      <c r="X96" s="380">
        <v>61.2</v>
      </c>
      <c r="Y96" s="380">
        <v>114.6</v>
      </c>
      <c r="Z96" s="380">
        <v>52.4</v>
      </c>
      <c r="AA96" s="380">
        <v>122.2</v>
      </c>
      <c r="AB96" s="380">
        <v>125.4</v>
      </c>
      <c r="AC96" s="380">
        <v>129.1</v>
      </c>
      <c r="AD96" s="380">
        <v>171.4</v>
      </c>
      <c r="AE96" s="381"/>
      <c r="AF96" s="378"/>
      <c r="AG96" s="391"/>
      <c r="AH96" s="378" t="s">
        <v>88</v>
      </c>
      <c r="AI96" s="380">
        <v>173.8</v>
      </c>
      <c r="AJ96" s="380">
        <v>132.30000000000001</v>
      </c>
      <c r="AK96" s="395">
        <v>156.1</v>
      </c>
      <c r="AL96" s="395">
        <v>178.5</v>
      </c>
      <c r="AM96" s="395">
        <v>87.5</v>
      </c>
      <c r="AN96" s="395">
        <v>98.8</v>
      </c>
      <c r="AO96" s="395">
        <v>140.1</v>
      </c>
      <c r="AP96" s="395">
        <v>85.8</v>
      </c>
      <c r="AQ96" s="395">
        <v>210.3</v>
      </c>
      <c r="AR96" s="395">
        <v>218.1</v>
      </c>
      <c r="AS96" s="395">
        <v>76.8</v>
      </c>
    </row>
    <row r="97" spans="1:45" x14ac:dyDescent="0.15">
      <c r="A97" s="378"/>
      <c r="B97" s="391"/>
      <c r="C97" s="378" t="s">
        <v>278</v>
      </c>
      <c r="D97" s="380">
        <v>137.6</v>
      </c>
      <c r="E97" s="380">
        <v>137.6</v>
      </c>
      <c r="F97" s="380">
        <v>103.4</v>
      </c>
      <c r="G97" s="380">
        <v>81.599999999999994</v>
      </c>
      <c r="H97" s="380">
        <v>105.4</v>
      </c>
      <c r="I97" s="380">
        <v>105.9</v>
      </c>
      <c r="J97" s="380">
        <v>187.6</v>
      </c>
      <c r="K97" s="380">
        <v>87.4</v>
      </c>
      <c r="L97" s="380">
        <v>664.1</v>
      </c>
      <c r="M97" s="380">
        <v>134.69999999999999</v>
      </c>
      <c r="N97" s="380">
        <v>76.7</v>
      </c>
      <c r="O97" s="380">
        <v>77.599999999999994</v>
      </c>
      <c r="P97" s="380">
        <v>86.3</v>
      </c>
      <c r="Q97" s="380">
        <v>10.3</v>
      </c>
      <c r="R97" s="380">
        <v>84.8</v>
      </c>
      <c r="S97" s="380">
        <v>100.3</v>
      </c>
      <c r="T97" s="380">
        <v>70.2</v>
      </c>
      <c r="U97" s="380">
        <v>98.7</v>
      </c>
      <c r="V97" s="380">
        <v>87.9</v>
      </c>
      <c r="W97" s="380">
        <v>96.2</v>
      </c>
      <c r="X97" s="380">
        <v>56.8</v>
      </c>
      <c r="Y97" s="380">
        <v>110.4</v>
      </c>
      <c r="Z97" s="380">
        <v>58.1</v>
      </c>
      <c r="AA97" s="380">
        <v>114.4</v>
      </c>
      <c r="AB97" s="380">
        <v>119.5</v>
      </c>
      <c r="AC97" s="380">
        <v>99.5</v>
      </c>
      <c r="AD97" s="380">
        <v>135.6</v>
      </c>
      <c r="AE97" s="381"/>
      <c r="AF97" s="378"/>
      <c r="AG97" s="391"/>
      <c r="AH97" s="378" t="s">
        <v>278</v>
      </c>
      <c r="AI97" s="380">
        <v>137.6</v>
      </c>
      <c r="AJ97" s="380">
        <v>91.8</v>
      </c>
      <c r="AK97" s="395">
        <v>97</v>
      </c>
      <c r="AL97" s="395">
        <v>101.4</v>
      </c>
      <c r="AM97" s="395">
        <v>83.5</v>
      </c>
      <c r="AN97" s="395">
        <v>84.6</v>
      </c>
      <c r="AO97" s="395">
        <v>87.3</v>
      </c>
      <c r="AP97" s="395">
        <v>83.7</v>
      </c>
      <c r="AQ97" s="395">
        <v>177.8</v>
      </c>
      <c r="AR97" s="395">
        <v>183.9</v>
      </c>
      <c r="AS97" s="395">
        <v>72.900000000000006</v>
      </c>
    </row>
    <row r="98" spans="1:45" x14ac:dyDescent="0.15">
      <c r="A98" s="378"/>
      <c r="B98" s="391"/>
      <c r="C98" s="378" t="s">
        <v>279</v>
      </c>
      <c r="D98" s="380">
        <v>135.6</v>
      </c>
      <c r="E98" s="380">
        <v>135.6</v>
      </c>
      <c r="F98" s="380">
        <v>106.5</v>
      </c>
      <c r="G98" s="380">
        <v>87</v>
      </c>
      <c r="H98" s="380">
        <v>104.1</v>
      </c>
      <c r="I98" s="380">
        <v>104.1</v>
      </c>
      <c r="J98" s="380">
        <v>175.1</v>
      </c>
      <c r="K98" s="380">
        <v>86</v>
      </c>
      <c r="L98" s="380">
        <v>686.6</v>
      </c>
      <c r="M98" s="380">
        <v>112.3</v>
      </c>
      <c r="N98" s="380">
        <v>82.5</v>
      </c>
      <c r="O98" s="380">
        <v>66.2</v>
      </c>
      <c r="P98" s="380">
        <v>96.8</v>
      </c>
      <c r="Q98" s="380">
        <v>11.1</v>
      </c>
      <c r="R98" s="380">
        <v>81.5</v>
      </c>
      <c r="S98" s="380">
        <v>97.5</v>
      </c>
      <c r="T98" s="380">
        <v>72.3</v>
      </c>
      <c r="U98" s="380">
        <v>94.7</v>
      </c>
      <c r="V98" s="380">
        <v>80.3</v>
      </c>
      <c r="W98" s="380">
        <v>88.9</v>
      </c>
      <c r="X98" s="380">
        <v>57.6</v>
      </c>
      <c r="Y98" s="380">
        <v>105.5</v>
      </c>
      <c r="Z98" s="380">
        <v>55.7</v>
      </c>
      <c r="AA98" s="380">
        <v>93.6</v>
      </c>
      <c r="AB98" s="380">
        <v>107.1</v>
      </c>
      <c r="AC98" s="380">
        <v>104.9</v>
      </c>
      <c r="AD98" s="380">
        <v>134</v>
      </c>
      <c r="AE98" s="381"/>
      <c r="AF98" s="378"/>
      <c r="AG98" s="391"/>
      <c r="AH98" s="378" t="s">
        <v>279</v>
      </c>
      <c r="AI98" s="380">
        <v>135.6</v>
      </c>
      <c r="AJ98" s="380">
        <v>90.1</v>
      </c>
      <c r="AK98" s="395">
        <v>95.5</v>
      </c>
      <c r="AL98" s="395">
        <v>100.6</v>
      </c>
      <c r="AM98" s="395">
        <v>80</v>
      </c>
      <c r="AN98" s="395">
        <v>82.5</v>
      </c>
      <c r="AO98" s="395">
        <v>78.099999999999994</v>
      </c>
      <c r="AP98" s="395">
        <v>83.9</v>
      </c>
      <c r="AQ98" s="395">
        <v>175.5</v>
      </c>
      <c r="AR98" s="395">
        <v>181.8</v>
      </c>
      <c r="AS98" s="395">
        <v>69.099999999999994</v>
      </c>
    </row>
    <row r="99" spans="1:45" x14ac:dyDescent="0.15">
      <c r="A99" s="378"/>
      <c r="B99" s="391"/>
      <c r="C99" s="378" t="s">
        <v>280</v>
      </c>
      <c r="D99" s="380">
        <v>155.80000000000001</v>
      </c>
      <c r="E99" s="380">
        <v>155.80000000000001</v>
      </c>
      <c r="F99" s="380">
        <v>113.2</v>
      </c>
      <c r="G99" s="380">
        <v>84.4</v>
      </c>
      <c r="H99" s="380">
        <v>111.1</v>
      </c>
      <c r="I99" s="380">
        <v>150.4</v>
      </c>
      <c r="J99" s="380">
        <v>203.6</v>
      </c>
      <c r="K99" s="380">
        <v>126.4</v>
      </c>
      <c r="L99" s="380">
        <v>764.6</v>
      </c>
      <c r="M99" s="380">
        <v>134.9</v>
      </c>
      <c r="N99" s="380">
        <v>104.5</v>
      </c>
      <c r="O99" s="380">
        <v>69.099999999999994</v>
      </c>
      <c r="P99" s="380">
        <v>89.8</v>
      </c>
      <c r="Q99" s="380">
        <v>10.3</v>
      </c>
      <c r="R99" s="380">
        <v>89.7</v>
      </c>
      <c r="S99" s="380">
        <v>106.5</v>
      </c>
      <c r="T99" s="380">
        <v>75.400000000000006</v>
      </c>
      <c r="U99" s="380">
        <v>99</v>
      </c>
      <c r="V99" s="380">
        <v>77.900000000000006</v>
      </c>
      <c r="W99" s="380">
        <v>92.7</v>
      </c>
      <c r="X99" s="380">
        <v>50.4</v>
      </c>
      <c r="Y99" s="380">
        <v>106.5</v>
      </c>
      <c r="Z99" s="380">
        <v>55.7</v>
      </c>
      <c r="AA99" s="380">
        <v>84.6</v>
      </c>
      <c r="AB99" s="380">
        <v>115.9</v>
      </c>
      <c r="AC99" s="380">
        <v>130.6</v>
      </c>
      <c r="AD99" s="380">
        <v>154.5</v>
      </c>
      <c r="AE99" s="381"/>
      <c r="AF99" s="378"/>
      <c r="AG99" s="391"/>
      <c r="AH99" s="378" t="s">
        <v>280</v>
      </c>
      <c r="AI99" s="380">
        <v>155.80000000000001</v>
      </c>
      <c r="AJ99" s="380">
        <v>110</v>
      </c>
      <c r="AK99" s="395">
        <v>130.80000000000001</v>
      </c>
      <c r="AL99" s="395">
        <v>146.1</v>
      </c>
      <c r="AM99" s="395">
        <v>83.8</v>
      </c>
      <c r="AN99" s="395">
        <v>80.8</v>
      </c>
      <c r="AO99" s="395">
        <v>90.9</v>
      </c>
      <c r="AP99" s="395">
        <v>77.599999999999994</v>
      </c>
      <c r="AQ99" s="395">
        <v>196</v>
      </c>
      <c r="AR99" s="395">
        <v>202.9</v>
      </c>
      <c r="AS99" s="395">
        <v>79.3</v>
      </c>
    </row>
    <row r="100" spans="1:45" x14ac:dyDescent="0.15">
      <c r="A100" s="378"/>
      <c r="B100" s="391"/>
      <c r="C100" s="378" t="s">
        <v>92</v>
      </c>
      <c r="D100" s="380">
        <v>147.1</v>
      </c>
      <c r="E100" s="380">
        <v>147.1</v>
      </c>
      <c r="F100" s="380">
        <v>112.4</v>
      </c>
      <c r="G100" s="380">
        <v>80.5</v>
      </c>
      <c r="H100" s="380">
        <v>113.4</v>
      </c>
      <c r="I100" s="380">
        <v>115.9</v>
      </c>
      <c r="J100" s="380">
        <v>193.5</v>
      </c>
      <c r="K100" s="380">
        <v>77.099999999999994</v>
      </c>
      <c r="L100" s="380">
        <v>808</v>
      </c>
      <c r="M100" s="380">
        <v>132.6</v>
      </c>
      <c r="N100" s="380">
        <v>97</v>
      </c>
      <c r="O100" s="380">
        <v>71.2</v>
      </c>
      <c r="P100" s="380">
        <v>87.7</v>
      </c>
      <c r="Q100" s="380">
        <v>9.8000000000000007</v>
      </c>
      <c r="R100" s="380">
        <v>82.4</v>
      </c>
      <c r="S100" s="380">
        <v>101.8</v>
      </c>
      <c r="T100" s="380">
        <v>75.7</v>
      </c>
      <c r="U100" s="380">
        <v>93.7</v>
      </c>
      <c r="V100" s="380">
        <v>76.900000000000006</v>
      </c>
      <c r="W100" s="380">
        <v>89</v>
      </c>
      <c r="X100" s="380">
        <v>55.4</v>
      </c>
      <c r="Y100" s="380">
        <v>105.7</v>
      </c>
      <c r="Z100" s="380">
        <v>52.9</v>
      </c>
      <c r="AA100" s="380">
        <v>82.5</v>
      </c>
      <c r="AB100" s="380">
        <v>112.1</v>
      </c>
      <c r="AC100" s="380">
        <v>112.2</v>
      </c>
      <c r="AD100" s="380">
        <v>145.19999999999999</v>
      </c>
      <c r="AE100" s="381"/>
      <c r="AF100" s="378"/>
      <c r="AG100" s="391"/>
      <c r="AH100" s="378" t="s">
        <v>92</v>
      </c>
      <c r="AI100" s="380">
        <v>147.1</v>
      </c>
      <c r="AJ100" s="380">
        <v>90.9</v>
      </c>
      <c r="AK100" s="395">
        <v>101.8</v>
      </c>
      <c r="AL100" s="395">
        <v>107.9</v>
      </c>
      <c r="AM100" s="395">
        <v>83.1</v>
      </c>
      <c r="AN100" s="395">
        <v>75.5</v>
      </c>
      <c r="AO100" s="395">
        <v>77.099999999999994</v>
      </c>
      <c r="AP100" s="395">
        <v>75</v>
      </c>
      <c r="AQ100" s="395">
        <v>196.4</v>
      </c>
      <c r="AR100" s="395">
        <v>203.8</v>
      </c>
      <c r="AS100" s="395">
        <v>69</v>
      </c>
    </row>
    <row r="101" spans="1:45" x14ac:dyDescent="0.15">
      <c r="A101" s="378"/>
      <c r="B101" s="391"/>
      <c r="C101" s="378" t="s">
        <v>93</v>
      </c>
      <c r="D101" s="380">
        <v>144.6</v>
      </c>
      <c r="E101" s="380">
        <v>144.6</v>
      </c>
      <c r="F101" s="380">
        <v>114.3</v>
      </c>
      <c r="G101" s="380">
        <v>79.2</v>
      </c>
      <c r="H101" s="380">
        <v>103.5</v>
      </c>
      <c r="I101" s="380">
        <v>123</v>
      </c>
      <c r="J101" s="380">
        <v>192</v>
      </c>
      <c r="K101" s="380">
        <v>72.900000000000006</v>
      </c>
      <c r="L101" s="380">
        <v>789</v>
      </c>
      <c r="M101" s="380">
        <v>121.1</v>
      </c>
      <c r="N101" s="380">
        <v>102.3</v>
      </c>
      <c r="O101" s="380">
        <v>70.599999999999994</v>
      </c>
      <c r="P101" s="380">
        <v>79.099999999999994</v>
      </c>
      <c r="Q101" s="380">
        <v>11.3</v>
      </c>
      <c r="R101" s="380">
        <v>78.8</v>
      </c>
      <c r="S101" s="380">
        <v>93.4</v>
      </c>
      <c r="T101" s="380">
        <v>81.2</v>
      </c>
      <c r="U101" s="380">
        <v>94.4</v>
      </c>
      <c r="V101" s="380">
        <v>75.8</v>
      </c>
      <c r="W101" s="380">
        <v>91.9</v>
      </c>
      <c r="X101" s="380">
        <v>50.6</v>
      </c>
      <c r="Y101" s="380">
        <v>105.7</v>
      </c>
      <c r="Z101" s="380">
        <v>52.6</v>
      </c>
      <c r="AA101" s="380">
        <v>78.599999999999994</v>
      </c>
      <c r="AB101" s="380">
        <v>108.3</v>
      </c>
      <c r="AC101" s="380">
        <v>155.9</v>
      </c>
      <c r="AD101" s="380">
        <v>145.19999999999999</v>
      </c>
      <c r="AE101" s="381"/>
      <c r="AF101" s="378"/>
      <c r="AG101" s="391"/>
      <c r="AH101" s="378" t="s">
        <v>93</v>
      </c>
      <c r="AI101" s="380">
        <v>144.6</v>
      </c>
      <c r="AJ101" s="380">
        <v>92</v>
      </c>
      <c r="AK101" s="395">
        <v>103.5</v>
      </c>
      <c r="AL101" s="395">
        <v>112.3</v>
      </c>
      <c r="AM101" s="395">
        <v>76.7</v>
      </c>
      <c r="AN101" s="395">
        <v>75.8</v>
      </c>
      <c r="AO101" s="395">
        <v>76.8</v>
      </c>
      <c r="AP101" s="395">
        <v>75.5</v>
      </c>
      <c r="AQ101" s="395">
        <v>190.7</v>
      </c>
      <c r="AR101" s="395">
        <v>197.9</v>
      </c>
      <c r="AS101" s="395">
        <v>67.5</v>
      </c>
    </row>
    <row r="102" spans="1:45" x14ac:dyDescent="0.15">
      <c r="A102" s="378"/>
      <c r="B102" s="391"/>
      <c r="C102" s="378" t="s">
        <v>94</v>
      </c>
      <c r="D102" s="380">
        <v>167.9</v>
      </c>
      <c r="E102" s="380">
        <v>167.9</v>
      </c>
      <c r="F102" s="380">
        <v>111.1</v>
      </c>
      <c r="G102" s="380">
        <v>81.8</v>
      </c>
      <c r="H102" s="380">
        <v>116.3</v>
      </c>
      <c r="I102" s="380">
        <v>146.69999999999999</v>
      </c>
      <c r="J102" s="380">
        <v>234.3</v>
      </c>
      <c r="K102" s="380">
        <v>92.7</v>
      </c>
      <c r="L102" s="380">
        <v>960.2</v>
      </c>
      <c r="M102" s="380">
        <v>150.30000000000001</v>
      </c>
      <c r="N102" s="380">
        <v>96.5</v>
      </c>
      <c r="O102" s="380">
        <v>71.400000000000006</v>
      </c>
      <c r="P102" s="380">
        <v>90.2</v>
      </c>
      <c r="Q102" s="380">
        <v>10.7</v>
      </c>
      <c r="R102" s="380">
        <v>88.7</v>
      </c>
      <c r="S102" s="380">
        <v>114.7</v>
      </c>
      <c r="T102" s="380">
        <v>82.1</v>
      </c>
      <c r="U102" s="380">
        <v>91.2</v>
      </c>
      <c r="V102" s="380">
        <v>82.8</v>
      </c>
      <c r="W102" s="380">
        <v>102.2</v>
      </c>
      <c r="X102" s="380">
        <v>58.2</v>
      </c>
      <c r="Y102" s="380">
        <v>105.7</v>
      </c>
      <c r="Z102" s="380">
        <v>55.7</v>
      </c>
      <c r="AA102" s="380">
        <v>86.1</v>
      </c>
      <c r="AB102" s="380">
        <v>110.7</v>
      </c>
      <c r="AC102" s="380">
        <v>123</v>
      </c>
      <c r="AD102" s="380">
        <v>165.5</v>
      </c>
      <c r="AE102" s="381"/>
      <c r="AF102" s="378"/>
      <c r="AG102" s="391"/>
      <c r="AH102" s="378" t="s">
        <v>94</v>
      </c>
      <c r="AI102" s="380">
        <v>167.9</v>
      </c>
      <c r="AJ102" s="380">
        <v>105.3</v>
      </c>
      <c r="AK102" s="395">
        <v>121.9</v>
      </c>
      <c r="AL102" s="395">
        <v>133.5</v>
      </c>
      <c r="AM102" s="395">
        <v>86.4</v>
      </c>
      <c r="AN102" s="395">
        <v>82</v>
      </c>
      <c r="AO102" s="395">
        <v>92.7</v>
      </c>
      <c r="AP102" s="395">
        <v>78.599999999999994</v>
      </c>
      <c r="AQ102" s="395">
        <v>222.8</v>
      </c>
      <c r="AR102" s="395">
        <v>231</v>
      </c>
      <c r="AS102" s="395">
        <v>82.2</v>
      </c>
    </row>
    <row r="103" spans="1:45" x14ac:dyDescent="0.15">
      <c r="A103" s="378"/>
      <c r="B103" s="391"/>
      <c r="C103" s="378" t="s">
        <v>281</v>
      </c>
      <c r="D103" s="380">
        <v>156.69999999999999</v>
      </c>
      <c r="E103" s="380">
        <v>156.69999999999999</v>
      </c>
      <c r="F103" s="380">
        <v>117.8</v>
      </c>
      <c r="G103" s="380">
        <v>86.3</v>
      </c>
      <c r="H103" s="380">
        <v>115.5</v>
      </c>
      <c r="I103" s="380">
        <v>106.6</v>
      </c>
      <c r="J103" s="380">
        <v>211</v>
      </c>
      <c r="K103" s="380">
        <v>72.5</v>
      </c>
      <c r="L103" s="380">
        <v>907.4</v>
      </c>
      <c r="M103" s="380">
        <v>163</v>
      </c>
      <c r="N103" s="380">
        <v>102.9</v>
      </c>
      <c r="O103" s="380">
        <v>79.599999999999994</v>
      </c>
      <c r="P103" s="380">
        <v>92.3</v>
      </c>
      <c r="Q103" s="380">
        <v>10.4</v>
      </c>
      <c r="R103" s="380">
        <v>87.2</v>
      </c>
      <c r="S103" s="380">
        <v>110</v>
      </c>
      <c r="T103" s="380">
        <v>84.4</v>
      </c>
      <c r="U103" s="380">
        <v>94.4</v>
      </c>
      <c r="V103" s="380">
        <v>78</v>
      </c>
      <c r="W103" s="380">
        <v>94.4</v>
      </c>
      <c r="X103" s="380">
        <v>50.5</v>
      </c>
      <c r="Y103" s="380">
        <v>107.2</v>
      </c>
      <c r="Z103" s="380">
        <v>58.5</v>
      </c>
      <c r="AA103" s="380">
        <v>80.8</v>
      </c>
      <c r="AB103" s="380">
        <v>108.6</v>
      </c>
      <c r="AC103" s="380">
        <v>115.1</v>
      </c>
      <c r="AD103" s="380">
        <v>154.5</v>
      </c>
      <c r="AE103" s="381"/>
      <c r="AF103" s="378"/>
      <c r="AG103" s="391"/>
      <c r="AH103" s="378" t="s">
        <v>281</v>
      </c>
      <c r="AI103" s="380">
        <v>156.69999999999999</v>
      </c>
      <c r="AJ103" s="380">
        <v>92</v>
      </c>
      <c r="AK103" s="395">
        <v>99.1</v>
      </c>
      <c r="AL103" s="395">
        <v>103.5</v>
      </c>
      <c r="AM103" s="395">
        <v>85.4</v>
      </c>
      <c r="AN103" s="395">
        <v>82.1</v>
      </c>
      <c r="AO103" s="395">
        <v>86.7</v>
      </c>
      <c r="AP103" s="395">
        <v>80.599999999999994</v>
      </c>
      <c r="AQ103" s="395">
        <v>213.5</v>
      </c>
      <c r="AR103" s="395">
        <v>221.4</v>
      </c>
      <c r="AS103" s="395">
        <v>79.5</v>
      </c>
    </row>
    <row r="104" spans="1:45" x14ac:dyDescent="0.15">
      <c r="A104" s="378"/>
      <c r="B104" s="391"/>
      <c r="C104" s="378" t="s">
        <v>282</v>
      </c>
      <c r="D104" s="380">
        <v>165</v>
      </c>
      <c r="E104" s="380">
        <v>165</v>
      </c>
      <c r="F104" s="380">
        <v>116</v>
      </c>
      <c r="G104" s="380">
        <v>90.3</v>
      </c>
      <c r="H104" s="380">
        <v>119.3</v>
      </c>
      <c r="I104" s="380">
        <v>116.8</v>
      </c>
      <c r="J104" s="380">
        <v>220.2</v>
      </c>
      <c r="K104" s="380">
        <v>86.6</v>
      </c>
      <c r="L104" s="380">
        <v>994</v>
      </c>
      <c r="M104" s="380">
        <v>155.4</v>
      </c>
      <c r="N104" s="380">
        <v>93.2</v>
      </c>
      <c r="O104" s="380">
        <v>78.3</v>
      </c>
      <c r="P104" s="380">
        <v>91.4</v>
      </c>
      <c r="Q104" s="380">
        <v>10.7</v>
      </c>
      <c r="R104" s="380">
        <v>90</v>
      </c>
      <c r="S104" s="380">
        <v>109.9</v>
      </c>
      <c r="T104" s="380">
        <v>82</v>
      </c>
      <c r="U104" s="380">
        <v>97.9</v>
      </c>
      <c r="V104" s="380">
        <v>81.099999999999994</v>
      </c>
      <c r="W104" s="380">
        <v>95.1</v>
      </c>
      <c r="X104" s="380">
        <v>53.1</v>
      </c>
      <c r="Y104" s="380">
        <v>105.6</v>
      </c>
      <c r="Z104" s="380">
        <v>67</v>
      </c>
      <c r="AA104" s="380">
        <v>86.7</v>
      </c>
      <c r="AB104" s="380">
        <v>121.2</v>
      </c>
      <c r="AC104" s="380">
        <v>113.1</v>
      </c>
      <c r="AD104" s="380">
        <v>162.30000000000001</v>
      </c>
      <c r="AE104" s="381"/>
      <c r="AF104" s="378"/>
      <c r="AG104" s="391"/>
      <c r="AH104" s="378" t="s">
        <v>282</v>
      </c>
      <c r="AI104" s="380">
        <v>165</v>
      </c>
      <c r="AJ104" s="380">
        <v>99.3</v>
      </c>
      <c r="AK104" s="395">
        <v>105.9</v>
      </c>
      <c r="AL104" s="395">
        <v>111.5</v>
      </c>
      <c r="AM104" s="395">
        <v>88.8</v>
      </c>
      <c r="AN104" s="395">
        <v>90</v>
      </c>
      <c r="AO104" s="395">
        <v>107.2</v>
      </c>
      <c r="AP104" s="395">
        <v>84.6</v>
      </c>
      <c r="AQ104" s="395">
        <v>222.7</v>
      </c>
      <c r="AR104" s="395">
        <v>231.2</v>
      </c>
      <c r="AS104" s="395">
        <v>78.8</v>
      </c>
    </row>
    <row r="105" spans="1:45" x14ac:dyDescent="0.15">
      <c r="A105" s="378"/>
      <c r="B105" s="393"/>
      <c r="C105" s="384" t="s">
        <v>283</v>
      </c>
      <c r="D105" s="386">
        <v>160.9</v>
      </c>
      <c r="E105" s="386">
        <v>160.9</v>
      </c>
      <c r="F105" s="386">
        <v>115.5</v>
      </c>
      <c r="G105" s="386">
        <v>88.2</v>
      </c>
      <c r="H105" s="386">
        <v>123.7</v>
      </c>
      <c r="I105" s="386">
        <v>131.80000000000001</v>
      </c>
      <c r="J105" s="386">
        <v>217.2</v>
      </c>
      <c r="K105" s="386">
        <v>84</v>
      </c>
      <c r="L105" s="386">
        <v>854.8</v>
      </c>
      <c r="M105" s="386">
        <v>146</v>
      </c>
      <c r="N105" s="386">
        <v>92.8</v>
      </c>
      <c r="O105" s="386">
        <v>82.3</v>
      </c>
      <c r="P105" s="386">
        <v>87.3</v>
      </c>
      <c r="Q105" s="386">
        <v>11.8</v>
      </c>
      <c r="R105" s="386">
        <v>84.7</v>
      </c>
      <c r="S105" s="386">
        <v>108.5</v>
      </c>
      <c r="T105" s="386">
        <v>77.7</v>
      </c>
      <c r="U105" s="386">
        <v>116.9</v>
      </c>
      <c r="V105" s="386">
        <v>85.5</v>
      </c>
      <c r="W105" s="386">
        <v>93.5</v>
      </c>
      <c r="X105" s="386">
        <v>55.2</v>
      </c>
      <c r="Y105" s="386">
        <v>105.2</v>
      </c>
      <c r="Z105" s="386">
        <v>67.3</v>
      </c>
      <c r="AA105" s="386">
        <v>105.9</v>
      </c>
      <c r="AB105" s="386">
        <v>114.2</v>
      </c>
      <c r="AC105" s="386">
        <v>119.5</v>
      </c>
      <c r="AD105" s="386">
        <v>158.69999999999999</v>
      </c>
      <c r="AE105" s="381"/>
      <c r="AF105" s="378"/>
      <c r="AG105" s="391"/>
      <c r="AH105" s="378" t="s">
        <v>283</v>
      </c>
      <c r="AI105" s="386">
        <v>160.9</v>
      </c>
      <c r="AJ105" s="380">
        <v>105.2</v>
      </c>
      <c r="AK105" s="395">
        <v>114.1</v>
      </c>
      <c r="AL105" s="395">
        <v>120.2</v>
      </c>
      <c r="AM105" s="395">
        <v>95.5</v>
      </c>
      <c r="AN105" s="395">
        <v>92.6</v>
      </c>
      <c r="AO105" s="395">
        <v>80.900000000000006</v>
      </c>
      <c r="AP105" s="395">
        <v>96.3</v>
      </c>
      <c r="AQ105" s="395">
        <v>209.7</v>
      </c>
      <c r="AR105" s="395">
        <v>217.5</v>
      </c>
      <c r="AS105" s="395">
        <v>76.599999999999994</v>
      </c>
    </row>
    <row r="106" spans="1:45" x14ac:dyDescent="0.15">
      <c r="A106" s="378"/>
      <c r="B106" s="392" t="s">
        <v>99</v>
      </c>
      <c r="C106" s="376" t="s">
        <v>84</v>
      </c>
      <c r="D106" s="380">
        <v>134.9</v>
      </c>
      <c r="E106" s="380">
        <v>134.9</v>
      </c>
      <c r="F106" s="380">
        <v>110.2</v>
      </c>
      <c r="G106" s="380">
        <v>87.4</v>
      </c>
      <c r="H106" s="380">
        <v>111.4</v>
      </c>
      <c r="I106" s="380">
        <v>110.5</v>
      </c>
      <c r="J106" s="380">
        <v>201</v>
      </c>
      <c r="K106" s="380">
        <v>71.7</v>
      </c>
      <c r="L106" s="380">
        <v>653.1</v>
      </c>
      <c r="M106" s="380">
        <v>132.30000000000001</v>
      </c>
      <c r="N106" s="380">
        <v>79.7</v>
      </c>
      <c r="O106" s="380">
        <v>64.5</v>
      </c>
      <c r="P106" s="380">
        <v>81.5</v>
      </c>
      <c r="Q106" s="380">
        <v>10</v>
      </c>
      <c r="R106" s="380">
        <v>75.099999999999994</v>
      </c>
      <c r="S106" s="380">
        <v>96.5</v>
      </c>
      <c r="T106" s="380">
        <v>76.2</v>
      </c>
      <c r="U106" s="380">
        <v>76.7</v>
      </c>
      <c r="V106" s="380">
        <v>71.900000000000006</v>
      </c>
      <c r="W106" s="380">
        <v>95.1</v>
      </c>
      <c r="X106" s="380">
        <v>51.3</v>
      </c>
      <c r="Y106" s="380">
        <v>105.9</v>
      </c>
      <c r="Z106" s="380">
        <v>55</v>
      </c>
      <c r="AA106" s="380">
        <v>54.9</v>
      </c>
      <c r="AB106" s="380">
        <v>111.2</v>
      </c>
      <c r="AC106" s="380">
        <v>140.19999999999999</v>
      </c>
      <c r="AD106" s="380">
        <v>135.19999999999999</v>
      </c>
      <c r="AE106" s="381"/>
      <c r="AF106" s="378"/>
      <c r="AG106" s="392" t="s">
        <v>99</v>
      </c>
      <c r="AH106" s="376" t="s">
        <v>84</v>
      </c>
      <c r="AI106" s="380">
        <f t="shared" ref="AI106:AI117" si="31">D106</f>
        <v>134.9</v>
      </c>
      <c r="AJ106" s="383">
        <v>86.4</v>
      </c>
      <c r="AK106" s="396">
        <v>98.3</v>
      </c>
      <c r="AL106" s="396">
        <v>104.7</v>
      </c>
      <c r="AM106" s="396">
        <v>78.5</v>
      </c>
      <c r="AN106" s="396">
        <v>69.900000000000006</v>
      </c>
      <c r="AO106" s="396">
        <v>87.3</v>
      </c>
      <c r="AP106" s="396">
        <v>64.3</v>
      </c>
      <c r="AQ106" s="396">
        <v>177.4</v>
      </c>
      <c r="AR106" s="396">
        <v>183.9</v>
      </c>
      <c r="AS106" s="396">
        <v>65.3</v>
      </c>
    </row>
    <row r="107" spans="1:45" x14ac:dyDescent="0.15">
      <c r="A107" s="378"/>
      <c r="B107" s="391"/>
      <c r="C107" s="378" t="s">
        <v>86</v>
      </c>
      <c r="D107" s="380">
        <v>144.6</v>
      </c>
      <c r="E107" s="380">
        <v>144.6</v>
      </c>
      <c r="F107" s="380">
        <v>109.2</v>
      </c>
      <c r="G107" s="380">
        <v>86.2</v>
      </c>
      <c r="H107" s="380">
        <v>110.7</v>
      </c>
      <c r="I107" s="380">
        <v>137.30000000000001</v>
      </c>
      <c r="J107" s="380">
        <v>214.5</v>
      </c>
      <c r="K107" s="380">
        <v>82.8</v>
      </c>
      <c r="L107" s="380">
        <v>655.9</v>
      </c>
      <c r="M107" s="380">
        <v>139.30000000000001</v>
      </c>
      <c r="N107" s="380">
        <v>97</v>
      </c>
      <c r="O107" s="380">
        <v>68.3</v>
      </c>
      <c r="P107" s="380">
        <v>85.4</v>
      </c>
      <c r="Q107" s="380">
        <v>10.1</v>
      </c>
      <c r="R107" s="380">
        <v>75.400000000000006</v>
      </c>
      <c r="S107" s="380">
        <v>95.7</v>
      </c>
      <c r="T107" s="380">
        <v>76.7</v>
      </c>
      <c r="U107" s="380">
        <v>90.1</v>
      </c>
      <c r="V107" s="380">
        <v>89.3</v>
      </c>
      <c r="W107" s="380">
        <v>114.6</v>
      </c>
      <c r="X107" s="380">
        <v>59.2</v>
      </c>
      <c r="Y107" s="380">
        <v>110.9</v>
      </c>
      <c r="Z107" s="380">
        <v>62.1</v>
      </c>
      <c r="AA107" s="380">
        <v>90.2</v>
      </c>
      <c r="AB107" s="380">
        <v>115.4</v>
      </c>
      <c r="AC107" s="380">
        <v>132</v>
      </c>
      <c r="AD107" s="380">
        <v>143.9</v>
      </c>
      <c r="AE107" s="381"/>
      <c r="AF107" s="378"/>
      <c r="AG107" s="391"/>
      <c r="AH107" s="378" t="s">
        <v>86</v>
      </c>
      <c r="AI107" s="380">
        <f t="shared" si="31"/>
        <v>144.6</v>
      </c>
      <c r="AJ107" s="380">
        <v>100</v>
      </c>
      <c r="AK107" s="395">
        <v>111.6</v>
      </c>
      <c r="AL107" s="395">
        <v>122.1</v>
      </c>
      <c r="AM107" s="395">
        <v>79.599999999999994</v>
      </c>
      <c r="AN107" s="395">
        <v>83.7</v>
      </c>
      <c r="AO107" s="395">
        <v>103.7</v>
      </c>
      <c r="AP107" s="395">
        <v>77.3</v>
      </c>
      <c r="AQ107" s="395">
        <v>183.7</v>
      </c>
      <c r="AR107" s="395">
        <v>190.6</v>
      </c>
      <c r="AS107" s="395">
        <v>65.900000000000006</v>
      </c>
    </row>
    <row r="108" spans="1:45" x14ac:dyDescent="0.15">
      <c r="A108" s="378"/>
      <c r="B108" s="391"/>
      <c r="C108" s="378" t="s">
        <v>88</v>
      </c>
      <c r="D108" s="380">
        <v>177</v>
      </c>
      <c r="E108" s="380">
        <v>177</v>
      </c>
      <c r="F108" s="380">
        <v>124.7</v>
      </c>
      <c r="G108" s="380">
        <v>88.5</v>
      </c>
      <c r="H108" s="380">
        <v>123.4</v>
      </c>
      <c r="I108" s="380">
        <v>164.3</v>
      </c>
      <c r="J108" s="380">
        <v>247</v>
      </c>
      <c r="K108" s="380">
        <v>141.80000000000001</v>
      </c>
      <c r="L108" s="380">
        <v>881.5</v>
      </c>
      <c r="M108" s="380">
        <v>182</v>
      </c>
      <c r="N108" s="380">
        <v>114.9</v>
      </c>
      <c r="O108" s="380">
        <v>75.3</v>
      </c>
      <c r="P108" s="380">
        <v>98.1</v>
      </c>
      <c r="Q108" s="380">
        <v>11.2</v>
      </c>
      <c r="R108" s="380">
        <v>85.1</v>
      </c>
      <c r="S108" s="380">
        <v>109.9</v>
      </c>
      <c r="T108" s="380">
        <v>82.5</v>
      </c>
      <c r="U108" s="380">
        <v>100.8</v>
      </c>
      <c r="V108" s="380">
        <v>92.9</v>
      </c>
      <c r="W108" s="380">
        <v>113.6</v>
      </c>
      <c r="X108" s="380">
        <v>56.4</v>
      </c>
      <c r="Y108" s="380">
        <v>112.1</v>
      </c>
      <c r="Z108" s="380">
        <v>61</v>
      </c>
      <c r="AA108" s="380">
        <v>110.2</v>
      </c>
      <c r="AB108" s="380">
        <v>103.7</v>
      </c>
      <c r="AC108" s="380">
        <v>124.4</v>
      </c>
      <c r="AD108" s="380">
        <v>174.2</v>
      </c>
      <c r="AE108" s="381"/>
      <c r="AF108" s="378"/>
      <c r="AG108" s="391"/>
      <c r="AH108" s="378" t="s">
        <v>88</v>
      </c>
      <c r="AI108" s="380">
        <f t="shared" si="31"/>
        <v>177</v>
      </c>
      <c r="AJ108" s="380">
        <v>123.7</v>
      </c>
      <c r="AK108" s="395">
        <v>143.69999999999999</v>
      </c>
      <c r="AL108" s="395">
        <v>162</v>
      </c>
      <c r="AM108" s="395">
        <v>87.7</v>
      </c>
      <c r="AN108" s="395">
        <v>95.6</v>
      </c>
      <c r="AO108" s="395">
        <v>133.4</v>
      </c>
      <c r="AP108" s="395">
        <v>83.6</v>
      </c>
      <c r="AQ108" s="395">
        <v>223.8</v>
      </c>
      <c r="AR108" s="395">
        <v>232.7</v>
      </c>
      <c r="AS108" s="395">
        <v>73</v>
      </c>
    </row>
    <row r="109" spans="1:45" x14ac:dyDescent="0.15">
      <c r="A109" s="378"/>
      <c r="B109" s="391"/>
      <c r="C109" s="378" t="s">
        <v>278</v>
      </c>
      <c r="D109" s="380">
        <v>139.19999999999999</v>
      </c>
      <c r="E109" s="380">
        <v>139.19999999999999</v>
      </c>
      <c r="F109" s="380">
        <v>111.3</v>
      </c>
      <c r="G109" s="380">
        <v>86.2</v>
      </c>
      <c r="H109" s="380">
        <v>108.8</v>
      </c>
      <c r="I109" s="380">
        <v>114.7</v>
      </c>
      <c r="J109" s="380">
        <v>213.9</v>
      </c>
      <c r="K109" s="380">
        <v>67.400000000000006</v>
      </c>
      <c r="L109" s="380">
        <v>617</v>
      </c>
      <c r="M109" s="380">
        <v>141.19999999999999</v>
      </c>
      <c r="N109" s="380">
        <v>76.7</v>
      </c>
      <c r="O109" s="380">
        <v>73.5</v>
      </c>
      <c r="P109" s="380">
        <v>87.3</v>
      </c>
      <c r="Q109" s="380">
        <v>11.3</v>
      </c>
      <c r="R109" s="380">
        <v>84.1</v>
      </c>
      <c r="S109" s="380">
        <v>102.4</v>
      </c>
      <c r="T109" s="380">
        <v>80.900000000000006</v>
      </c>
      <c r="U109" s="380">
        <v>92.8</v>
      </c>
      <c r="V109" s="380">
        <v>89.1</v>
      </c>
      <c r="W109" s="380">
        <v>109.8</v>
      </c>
      <c r="X109" s="380">
        <v>57.3</v>
      </c>
      <c r="Y109" s="380">
        <v>106.2</v>
      </c>
      <c r="Z109" s="380">
        <v>57.7</v>
      </c>
      <c r="AA109" s="380">
        <v>102.8</v>
      </c>
      <c r="AB109" s="380">
        <v>110</v>
      </c>
      <c r="AC109" s="380">
        <v>109.5</v>
      </c>
      <c r="AD109" s="380">
        <v>137.69999999999999</v>
      </c>
      <c r="AE109" s="381"/>
      <c r="AF109" s="378"/>
      <c r="AG109" s="391"/>
      <c r="AH109" s="378" t="s">
        <v>278</v>
      </c>
      <c r="AI109" s="380">
        <f t="shared" si="31"/>
        <v>139.19999999999999</v>
      </c>
      <c r="AJ109" s="380">
        <v>91.5</v>
      </c>
      <c r="AK109" s="395">
        <v>100.5</v>
      </c>
      <c r="AL109" s="395">
        <v>106.9</v>
      </c>
      <c r="AM109" s="395">
        <v>80.8</v>
      </c>
      <c r="AN109" s="395">
        <v>79</v>
      </c>
      <c r="AO109" s="395">
        <v>84.2</v>
      </c>
      <c r="AP109" s="395">
        <v>77.3</v>
      </c>
      <c r="AQ109" s="395">
        <v>181.1</v>
      </c>
      <c r="AR109" s="395">
        <v>187.6</v>
      </c>
      <c r="AS109" s="395">
        <v>70.599999999999994</v>
      </c>
    </row>
    <row r="110" spans="1:45" x14ac:dyDescent="0.15">
      <c r="A110" s="378"/>
      <c r="B110" s="391"/>
      <c r="C110" s="378" t="s">
        <v>279</v>
      </c>
      <c r="D110" s="380">
        <v>140.4</v>
      </c>
      <c r="E110" s="380">
        <v>140.4</v>
      </c>
      <c r="F110" s="380">
        <v>113.3</v>
      </c>
      <c r="G110" s="380">
        <v>83.5</v>
      </c>
      <c r="H110" s="380">
        <v>107.6</v>
      </c>
      <c r="I110" s="380">
        <v>117.7</v>
      </c>
      <c r="J110" s="380">
        <v>201.9</v>
      </c>
      <c r="K110" s="380">
        <v>80.5</v>
      </c>
      <c r="L110" s="380">
        <v>666.1</v>
      </c>
      <c r="M110" s="380">
        <v>129.5</v>
      </c>
      <c r="N110" s="380">
        <v>88.2</v>
      </c>
      <c r="O110" s="380">
        <v>67.8</v>
      </c>
      <c r="P110" s="380">
        <v>87</v>
      </c>
      <c r="Q110" s="380">
        <v>10.6</v>
      </c>
      <c r="R110" s="380">
        <v>81</v>
      </c>
      <c r="S110" s="380">
        <v>97.9</v>
      </c>
      <c r="T110" s="380">
        <v>79.099999999999994</v>
      </c>
      <c r="U110" s="380">
        <v>91.7</v>
      </c>
      <c r="V110" s="380">
        <v>85.7</v>
      </c>
      <c r="W110" s="380">
        <v>110</v>
      </c>
      <c r="X110" s="380">
        <v>55.2</v>
      </c>
      <c r="Y110" s="380">
        <v>106.5</v>
      </c>
      <c r="Z110" s="380">
        <v>64.900000000000006</v>
      </c>
      <c r="AA110" s="380">
        <v>85</v>
      </c>
      <c r="AB110" s="380">
        <v>100.9</v>
      </c>
      <c r="AC110" s="380">
        <v>114.1</v>
      </c>
      <c r="AD110" s="380">
        <v>139</v>
      </c>
      <c r="AE110" s="381"/>
      <c r="AF110" s="378"/>
      <c r="AG110" s="391"/>
      <c r="AH110" s="378" t="s">
        <v>279</v>
      </c>
      <c r="AI110" s="380">
        <f t="shared" si="31"/>
        <v>140.4</v>
      </c>
      <c r="AJ110" s="380">
        <v>90.7</v>
      </c>
      <c r="AK110" s="395">
        <v>101.3</v>
      </c>
      <c r="AL110" s="395">
        <v>108</v>
      </c>
      <c r="AM110" s="395">
        <v>80.900000000000006</v>
      </c>
      <c r="AN110" s="395">
        <v>75.7</v>
      </c>
      <c r="AO110" s="395">
        <v>76.900000000000006</v>
      </c>
      <c r="AP110" s="395">
        <v>75.400000000000006</v>
      </c>
      <c r="AQ110" s="395">
        <v>184</v>
      </c>
      <c r="AR110" s="395">
        <v>190.9</v>
      </c>
      <c r="AS110" s="395">
        <v>66.599999999999994</v>
      </c>
    </row>
    <row r="111" spans="1:45" x14ac:dyDescent="0.15">
      <c r="A111" s="378"/>
      <c r="B111" s="391"/>
      <c r="C111" s="378" t="s">
        <v>280</v>
      </c>
      <c r="D111" s="380">
        <v>141.6</v>
      </c>
      <c r="E111" s="380">
        <v>141.6</v>
      </c>
      <c r="F111" s="380">
        <v>113.1</v>
      </c>
      <c r="G111" s="380">
        <v>83.7</v>
      </c>
      <c r="H111" s="380">
        <v>108.2</v>
      </c>
      <c r="I111" s="380">
        <v>112.3</v>
      </c>
      <c r="J111" s="380">
        <v>231.6</v>
      </c>
      <c r="K111" s="380">
        <v>85.6</v>
      </c>
      <c r="L111" s="380">
        <v>601.79999999999995</v>
      </c>
      <c r="M111" s="380">
        <v>157.5</v>
      </c>
      <c r="N111" s="380">
        <v>101.2</v>
      </c>
      <c r="O111" s="380">
        <v>77.3</v>
      </c>
      <c r="P111" s="380">
        <v>80.2</v>
      </c>
      <c r="Q111" s="380">
        <v>11.7</v>
      </c>
      <c r="R111" s="380">
        <v>83.9</v>
      </c>
      <c r="S111" s="380">
        <v>109</v>
      </c>
      <c r="T111" s="380">
        <v>80.099999999999994</v>
      </c>
      <c r="U111" s="380">
        <v>90.2</v>
      </c>
      <c r="V111" s="380">
        <v>83.1</v>
      </c>
      <c r="W111" s="380">
        <v>108.8</v>
      </c>
      <c r="X111" s="380">
        <v>54.2</v>
      </c>
      <c r="Y111" s="380">
        <v>105.6</v>
      </c>
      <c r="Z111" s="380">
        <v>65.599999999999994</v>
      </c>
      <c r="AA111" s="380">
        <v>76.2</v>
      </c>
      <c r="AB111" s="380">
        <v>101.9</v>
      </c>
      <c r="AC111" s="380">
        <v>116.2</v>
      </c>
      <c r="AD111" s="380">
        <v>140.19999999999999</v>
      </c>
      <c r="AE111" s="381"/>
      <c r="AF111" s="378"/>
      <c r="AG111" s="391"/>
      <c r="AH111" s="378" t="s">
        <v>280</v>
      </c>
      <c r="AI111" s="380">
        <f t="shared" si="31"/>
        <v>141.6</v>
      </c>
      <c r="AJ111" s="380">
        <v>91.6</v>
      </c>
      <c r="AK111" s="395">
        <v>103.5</v>
      </c>
      <c r="AL111" s="395">
        <v>110</v>
      </c>
      <c r="AM111" s="395">
        <v>83.4</v>
      </c>
      <c r="AN111" s="395">
        <v>75</v>
      </c>
      <c r="AO111" s="395">
        <v>93.9</v>
      </c>
      <c r="AP111" s="395">
        <v>69.099999999999994</v>
      </c>
      <c r="AQ111" s="395">
        <v>185.4</v>
      </c>
      <c r="AR111" s="395">
        <v>191.8</v>
      </c>
      <c r="AS111" s="395">
        <v>77.5</v>
      </c>
    </row>
    <row r="112" spans="1:45" x14ac:dyDescent="0.15">
      <c r="A112" s="378"/>
      <c r="B112" s="391"/>
      <c r="C112" s="378" t="s">
        <v>92</v>
      </c>
      <c r="D112" s="380">
        <v>145.19999999999999</v>
      </c>
      <c r="E112" s="380">
        <v>145.19999999999999</v>
      </c>
      <c r="F112" s="380">
        <v>118.4</v>
      </c>
      <c r="G112" s="380">
        <v>88.8</v>
      </c>
      <c r="H112" s="380">
        <v>109.2</v>
      </c>
      <c r="I112" s="380">
        <v>115.9</v>
      </c>
      <c r="J112" s="380">
        <v>225.4</v>
      </c>
      <c r="K112" s="380">
        <v>80.8</v>
      </c>
      <c r="L112" s="380">
        <v>681.8</v>
      </c>
      <c r="M112" s="380">
        <v>141.69999999999999</v>
      </c>
      <c r="N112" s="380">
        <v>95.3</v>
      </c>
      <c r="O112" s="380">
        <v>74.7</v>
      </c>
      <c r="P112" s="380">
        <v>87.7</v>
      </c>
      <c r="Q112" s="380">
        <v>10.6</v>
      </c>
      <c r="R112" s="380">
        <v>81</v>
      </c>
      <c r="S112" s="380">
        <v>106.3</v>
      </c>
      <c r="T112" s="380">
        <v>79.099999999999994</v>
      </c>
      <c r="U112" s="380">
        <v>88.2</v>
      </c>
      <c r="V112" s="380">
        <v>85.1</v>
      </c>
      <c r="W112" s="380">
        <v>107.5</v>
      </c>
      <c r="X112" s="380">
        <v>56.3</v>
      </c>
      <c r="Y112" s="380">
        <v>104.6</v>
      </c>
      <c r="Z112" s="380">
        <v>61.2</v>
      </c>
      <c r="AA112" s="380">
        <v>87.8</v>
      </c>
      <c r="AB112" s="380">
        <v>102.8</v>
      </c>
      <c r="AC112" s="380">
        <v>115.9</v>
      </c>
      <c r="AD112" s="380">
        <v>143.69999999999999</v>
      </c>
      <c r="AE112" s="381"/>
      <c r="AF112" s="378"/>
      <c r="AG112" s="391"/>
      <c r="AH112" s="378" t="s">
        <v>92</v>
      </c>
      <c r="AI112" s="380">
        <f t="shared" si="31"/>
        <v>145.19999999999999</v>
      </c>
      <c r="AJ112" s="380">
        <v>93.5</v>
      </c>
      <c r="AK112" s="395">
        <v>106.9</v>
      </c>
      <c r="AL112" s="395">
        <v>115.3</v>
      </c>
      <c r="AM112" s="395">
        <v>81.099999999999994</v>
      </c>
      <c r="AN112" s="395">
        <v>74.8</v>
      </c>
      <c r="AO112" s="395">
        <v>79.599999999999994</v>
      </c>
      <c r="AP112" s="395">
        <v>73.3</v>
      </c>
      <c r="AQ112" s="395">
        <v>190.6</v>
      </c>
      <c r="AR112" s="395">
        <v>197.8</v>
      </c>
      <c r="AS112" s="395">
        <v>68.400000000000006</v>
      </c>
    </row>
    <row r="113" spans="1:45" x14ac:dyDescent="0.15">
      <c r="A113" s="378"/>
      <c r="B113" s="391"/>
      <c r="C113" s="378" t="s">
        <v>93</v>
      </c>
      <c r="D113" s="380">
        <v>145.4</v>
      </c>
      <c r="E113" s="380">
        <v>145.4</v>
      </c>
      <c r="F113" s="380">
        <v>113.7</v>
      </c>
      <c r="G113" s="380">
        <v>81</v>
      </c>
      <c r="H113" s="380">
        <v>101.6</v>
      </c>
      <c r="I113" s="380">
        <v>123.4</v>
      </c>
      <c r="J113" s="380">
        <v>220.6</v>
      </c>
      <c r="K113" s="380">
        <v>74.3</v>
      </c>
      <c r="L113" s="380">
        <v>715.7</v>
      </c>
      <c r="M113" s="380">
        <v>141.69999999999999</v>
      </c>
      <c r="N113" s="380">
        <v>98.9</v>
      </c>
      <c r="O113" s="380">
        <v>74.099999999999994</v>
      </c>
      <c r="P113" s="380">
        <v>85.6</v>
      </c>
      <c r="Q113" s="380">
        <v>11.2</v>
      </c>
      <c r="R113" s="380">
        <v>76.2</v>
      </c>
      <c r="S113" s="380">
        <v>90.4</v>
      </c>
      <c r="T113" s="380">
        <v>78.8</v>
      </c>
      <c r="U113" s="380">
        <v>88.7</v>
      </c>
      <c r="V113" s="380">
        <v>83.6</v>
      </c>
      <c r="W113" s="380">
        <v>105.9</v>
      </c>
      <c r="X113" s="380">
        <v>49</v>
      </c>
      <c r="Y113" s="380">
        <v>105.5</v>
      </c>
      <c r="Z113" s="380">
        <v>57.6</v>
      </c>
      <c r="AA113" s="380">
        <v>92.3</v>
      </c>
      <c r="AB113" s="380">
        <v>99.3</v>
      </c>
      <c r="AC113" s="380">
        <v>164</v>
      </c>
      <c r="AD113" s="380">
        <v>146.4</v>
      </c>
      <c r="AE113" s="381"/>
      <c r="AF113" s="378"/>
      <c r="AG113" s="391"/>
      <c r="AH113" s="378" t="s">
        <v>93</v>
      </c>
      <c r="AI113" s="380">
        <f t="shared" si="31"/>
        <v>145.4</v>
      </c>
      <c r="AJ113" s="380">
        <v>89.4</v>
      </c>
      <c r="AK113" s="395">
        <v>100.2</v>
      </c>
      <c r="AL113" s="395">
        <v>107.1</v>
      </c>
      <c r="AM113" s="395">
        <v>78.900000000000006</v>
      </c>
      <c r="AN113" s="395">
        <v>74.3</v>
      </c>
      <c r="AO113" s="395">
        <v>81.400000000000006</v>
      </c>
      <c r="AP113" s="395">
        <v>72.099999999999994</v>
      </c>
      <c r="AQ113" s="395">
        <v>194.6</v>
      </c>
      <c r="AR113" s="395">
        <v>202.9</v>
      </c>
      <c r="AS113" s="395">
        <v>52.7</v>
      </c>
    </row>
    <row r="114" spans="1:45" x14ac:dyDescent="0.15">
      <c r="A114" s="378"/>
      <c r="B114" s="391"/>
      <c r="C114" s="378" t="s">
        <v>94</v>
      </c>
      <c r="D114" s="380">
        <v>156.9</v>
      </c>
      <c r="E114" s="380">
        <v>156.9</v>
      </c>
      <c r="F114" s="380">
        <v>113.4</v>
      </c>
      <c r="G114" s="380">
        <v>89.4</v>
      </c>
      <c r="H114" s="380">
        <v>108.1</v>
      </c>
      <c r="I114" s="380">
        <v>121.6</v>
      </c>
      <c r="J114" s="380">
        <v>254.6</v>
      </c>
      <c r="K114" s="380">
        <v>88.6</v>
      </c>
      <c r="L114" s="380">
        <v>807.3</v>
      </c>
      <c r="M114" s="380">
        <v>154</v>
      </c>
      <c r="N114" s="380">
        <v>99</v>
      </c>
      <c r="O114" s="380">
        <v>70.599999999999994</v>
      </c>
      <c r="P114" s="380">
        <v>88.1</v>
      </c>
      <c r="Q114" s="380">
        <v>10.4</v>
      </c>
      <c r="R114" s="380">
        <v>80.599999999999994</v>
      </c>
      <c r="S114" s="380">
        <v>106.5</v>
      </c>
      <c r="T114" s="380">
        <v>77.099999999999994</v>
      </c>
      <c r="U114" s="380">
        <v>87.3</v>
      </c>
      <c r="V114" s="380">
        <v>85.5</v>
      </c>
      <c r="W114" s="380">
        <v>114.3</v>
      </c>
      <c r="X114" s="380">
        <v>54.1</v>
      </c>
      <c r="Y114" s="380">
        <v>104.9</v>
      </c>
      <c r="Z114" s="380">
        <v>63</v>
      </c>
      <c r="AA114" s="380">
        <v>81.5</v>
      </c>
      <c r="AB114" s="380">
        <v>102.3</v>
      </c>
      <c r="AC114" s="380">
        <v>145.6</v>
      </c>
      <c r="AD114" s="380">
        <v>156.30000000000001</v>
      </c>
      <c r="AE114" s="381"/>
      <c r="AF114" s="378"/>
      <c r="AG114" s="391"/>
      <c r="AH114" s="378" t="s">
        <v>94</v>
      </c>
      <c r="AI114" s="380">
        <f t="shared" si="31"/>
        <v>156.9</v>
      </c>
      <c r="AJ114" s="380">
        <v>99.3</v>
      </c>
      <c r="AK114" s="395">
        <v>115.8</v>
      </c>
      <c r="AL114" s="395">
        <v>126.9</v>
      </c>
      <c r="AM114" s="395">
        <v>81.8</v>
      </c>
      <c r="AN114" s="395">
        <v>76</v>
      </c>
      <c r="AO114" s="395">
        <v>88.8</v>
      </c>
      <c r="AP114" s="395">
        <v>72</v>
      </c>
      <c r="AQ114" s="395">
        <v>207.5</v>
      </c>
      <c r="AR114" s="395">
        <v>215.6</v>
      </c>
      <c r="AS114" s="395">
        <v>68.3</v>
      </c>
    </row>
    <row r="115" spans="1:45" x14ac:dyDescent="0.15">
      <c r="A115" s="378"/>
      <c r="B115" s="391"/>
      <c r="C115" s="378" t="s">
        <v>281</v>
      </c>
      <c r="D115" s="380">
        <v>161.80000000000001</v>
      </c>
      <c r="E115" s="380">
        <v>161.80000000000001</v>
      </c>
      <c r="F115" s="380">
        <v>120.2</v>
      </c>
      <c r="G115" s="380">
        <v>88.9</v>
      </c>
      <c r="H115" s="380">
        <v>125.7</v>
      </c>
      <c r="I115" s="380">
        <v>108.2</v>
      </c>
      <c r="J115" s="380">
        <v>254.9</v>
      </c>
      <c r="K115" s="380">
        <v>72</v>
      </c>
      <c r="L115" s="380">
        <v>894.9</v>
      </c>
      <c r="M115" s="380">
        <v>152.1</v>
      </c>
      <c r="N115" s="380">
        <v>113.9</v>
      </c>
      <c r="O115" s="380">
        <v>75.8</v>
      </c>
      <c r="P115" s="380">
        <v>93</v>
      </c>
      <c r="Q115" s="380">
        <v>11.5</v>
      </c>
      <c r="R115" s="380">
        <v>85.5</v>
      </c>
      <c r="S115" s="380">
        <v>109.5</v>
      </c>
      <c r="T115" s="380">
        <v>81.7</v>
      </c>
      <c r="U115" s="380">
        <v>94.4</v>
      </c>
      <c r="V115" s="380">
        <v>86.2</v>
      </c>
      <c r="W115" s="380">
        <v>116</v>
      </c>
      <c r="X115" s="380">
        <v>48</v>
      </c>
      <c r="Y115" s="380">
        <v>106.5</v>
      </c>
      <c r="Z115" s="380">
        <v>54.6</v>
      </c>
      <c r="AA115" s="380">
        <v>92.2</v>
      </c>
      <c r="AB115" s="380">
        <v>98</v>
      </c>
      <c r="AC115" s="380">
        <v>114.7</v>
      </c>
      <c r="AD115" s="380">
        <v>159.30000000000001</v>
      </c>
      <c r="AE115" s="381"/>
      <c r="AF115" s="378"/>
      <c r="AG115" s="391"/>
      <c r="AH115" s="378" t="s">
        <v>281</v>
      </c>
      <c r="AI115" s="380">
        <f t="shared" si="31"/>
        <v>161.80000000000001</v>
      </c>
      <c r="AJ115" s="380">
        <v>91.9</v>
      </c>
      <c r="AK115" s="395">
        <v>100.3</v>
      </c>
      <c r="AL115" s="395">
        <v>101.8</v>
      </c>
      <c r="AM115" s="395">
        <v>95.7</v>
      </c>
      <c r="AN115" s="395">
        <v>80</v>
      </c>
      <c r="AO115" s="395">
        <v>82.6</v>
      </c>
      <c r="AP115" s="395">
        <v>79.3</v>
      </c>
      <c r="AQ115" s="395">
        <v>223.2</v>
      </c>
      <c r="AR115" s="395">
        <v>232.4</v>
      </c>
      <c r="AS115" s="395">
        <v>64.599999999999994</v>
      </c>
    </row>
    <row r="116" spans="1:45" x14ac:dyDescent="0.15">
      <c r="A116" s="378"/>
      <c r="B116" s="391"/>
      <c r="C116" s="378" t="s">
        <v>282</v>
      </c>
      <c r="D116" s="380">
        <v>163.80000000000001</v>
      </c>
      <c r="E116" s="380">
        <v>163.80000000000001</v>
      </c>
      <c r="F116" s="380">
        <v>119.1</v>
      </c>
      <c r="G116" s="380">
        <v>87.9</v>
      </c>
      <c r="H116" s="380">
        <v>117.9</v>
      </c>
      <c r="I116" s="380">
        <v>108.2</v>
      </c>
      <c r="J116" s="380">
        <v>260.2</v>
      </c>
      <c r="K116" s="380">
        <v>84.6</v>
      </c>
      <c r="L116" s="380">
        <v>903.8</v>
      </c>
      <c r="M116" s="380">
        <v>166.5</v>
      </c>
      <c r="N116" s="380">
        <v>100.1</v>
      </c>
      <c r="O116" s="380">
        <v>73.7</v>
      </c>
      <c r="P116" s="380">
        <v>89.9</v>
      </c>
      <c r="Q116" s="380">
        <v>12.2</v>
      </c>
      <c r="R116" s="380">
        <v>86.5</v>
      </c>
      <c r="S116" s="380">
        <v>103.4</v>
      </c>
      <c r="T116" s="380">
        <v>80.099999999999994</v>
      </c>
      <c r="U116" s="380">
        <v>96.7</v>
      </c>
      <c r="V116" s="380">
        <v>86.8</v>
      </c>
      <c r="W116" s="380">
        <v>119.7</v>
      </c>
      <c r="X116" s="380">
        <v>47.3</v>
      </c>
      <c r="Y116" s="380">
        <v>106.9</v>
      </c>
      <c r="Z116" s="380">
        <v>53.5</v>
      </c>
      <c r="AA116" s="380">
        <v>90.9</v>
      </c>
      <c r="AB116" s="380">
        <v>99.4</v>
      </c>
      <c r="AC116" s="380">
        <v>119.3</v>
      </c>
      <c r="AD116" s="380">
        <v>161.4</v>
      </c>
      <c r="AE116" s="381"/>
      <c r="AF116" s="378"/>
      <c r="AG116" s="391"/>
      <c r="AH116" s="378" t="s">
        <v>282</v>
      </c>
      <c r="AI116" s="380">
        <f t="shared" si="31"/>
        <v>163.80000000000001</v>
      </c>
      <c r="AJ116" s="380">
        <v>94.2</v>
      </c>
      <c r="AK116" s="395">
        <v>99.9</v>
      </c>
      <c r="AL116" s="395">
        <v>105.5</v>
      </c>
      <c r="AM116" s="395">
        <v>82.8</v>
      </c>
      <c r="AN116" s="395">
        <v>86.3</v>
      </c>
      <c r="AO116" s="395">
        <v>99.3</v>
      </c>
      <c r="AP116" s="395">
        <v>82.1</v>
      </c>
      <c r="AQ116" s="395">
        <v>224.9</v>
      </c>
      <c r="AR116" s="395">
        <v>234.5</v>
      </c>
      <c r="AS116" s="395">
        <v>60.8</v>
      </c>
    </row>
    <row r="117" spans="1:45" x14ac:dyDescent="0.15">
      <c r="A117" s="384"/>
      <c r="B117" s="393"/>
      <c r="C117" s="384" t="s">
        <v>283</v>
      </c>
      <c r="D117" s="386">
        <v>162.4</v>
      </c>
      <c r="E117" s="386">
        <v>162.4</v>
      </c>
      <c r="F117" s="386">
        <v>116.1</v>
      </c>
      <c r="G117" s="386">
        <v>83.2</v>
      </c>
      <c r="H117" s="386">
        <v>107.8</v>
      </c>
      <c r="I117" s="386">
        <v>113.6</v>
      </c>
      <c r="J117" s="386">
        <v>266.5</v>
      </c>
      <c r="K117" s="386">
        <v>85</v>
      </c>
      <c r="L117" s="386">
        <v>866</v>
      </c>
      <c r="M117" s="386">
        <v>142.19999999999999</v>
      </c>
      <c r="N117" s="386">
        <v>82.1</v>
      </c>
      <c r="O117" s="386">
        <v>75.2</v>
      </c>
      <c r="P117" s="386">
        <v>84.4</v>
      </c>
      <c r="Q117" s="386">
        <v>11.6</v>
      </c>
      <c r="R117" s="386">
        <v>82.5</v>
      </c>
      <c r="S117" s="386">
        <v>101.2</v>
      </c>
      <c r="T117" s="386">
        <v>80.599999999999994</v>
      </c>
      <c r="U117" s="386">
        <v>114.7</v>
      </c>
      <c r="V117" s="386">
        <v>88.7</v>
      </c>
      <c r="W117" s="386">
        <v>110.2</v>
      </c>
      <c r="X117" s="386">
        <v>48.1</v>
      </c>
      <c r="Y117" s="386">
        <v>105.6</v>
      </c>
      <c r="Z117" s="386">
        <v>53.4</v>
      </c>
      <c r="AA117" s="386">
        <v>112.2</v>
      </c>
      <c r="AB117" s="386">
        <v>91.3</v>
      </c>
      <c r="AC117" s="386">
        <v>119.7</v>
      </c>
      <c r="AD117" s="386">
        <v>160.1</v>
      </c>
      <c r="AE117" s="381"/>
      <c r="AF117" s="378"/>
      <c r="AG117" s="393"/>
      <c r="AH117" s="384" t="s">
        <v>283</v>
      </c>
      <c r="AI117" s="386">
        <f t="shared" si="31"/>
        <v>162.4</v>
      </c>
      <c r="AJ117" s="386">
        <v>97.1</v>
      </c>
      <c r="AK117" s="397">
        <v>101.1</v>
      </c>
      <c r="AL117" s="397">
        <v>108.2</v>
      </c>
      <c r="AM117" s="397">
        <v>79.2</v>
      </c>
      <c r="AN117" s="397">
        <v>91.6</v>
      </c>
      <c r="AO117" s="397">
        <v>88.1</v>
      </c>
      <c r="AP117" s="397">
        <v>92.7</v>
      </c>
      <c r="AQ117" s="397">
        <v>219.7</v>
      </c>
      <c r="AR117" s="397">
        <v>229.1</v>
      </c>
      <c r="AS117" s="397">
        <v>59.1</v>
      </c>
    </row>
    <row r="118" spans="1:45" x14ac:dyDescent="0.15">
      <c r="A118" s="378"/>
      <c r="B118" s="391"/>
      <c r="C118" s="378"/>
      <c r="D118" s="380"/>
      <c r="E118" s="380"/>
      <c r="F118" s="380"/>
      <c r="G118" s="380"/>
      <c r="H118" s="380"/>
      <c r="I118" s="380"/>
      <c r="J118" s="380"/>
      <c r="K118" s="380"/>
      <c r="L118" s="380"/>
      <c r="M118" s="380"/>
      <c r="N118" s="380"/>
      <c r="O118" s="380"/>
      <c r="P118" s="380"/>
      <c r="Q118" s="380"/>
      <c r="R118" s="380"/>
      <c r="S118" s="380"/>
      <c r="T118" s="380"/>
      <c r="U118" s="380"/>
      <c r="V118" s="380"/>
      <c r="W118" s="380"/>
      <c r="X118" s="380"/>
      <c r="Y118" s="380"/>
      <c r="Z118" s="380"/>
      <c r="AA118" s="380"/>
      <c r="AB118" s="380"/>
      <c r="AC118" s="380"/>
      <c r="AD118" s="380"/>
      <c r="AE118" s="381"/>
      <c r="AF118" s="398"/>
      <c r="AG118" s="399"/>
      <c r="AH118" s="398"/>
      <c r="AI118" s="400"/>
      <c r="AJ118" s="401"/>
      <c r="AK118" s="401"/>
      <c r="AL118" s="401"/>
      <c r="AM118" s="401"/>
      <c r="AN118" s="401"/>
      <c r="AO118" s="401"/>
      <c r="AP118" s="401"/>
      <c r="AQ118" s="401"/>
      <c r="AR118" s="401"/>
      <c r="AS118" s="401"/>
    </row>
    <row r="119" spans="1:45" x14ac:dyDescent="0.15">
      <c r="A119" s="376" t="s">
        <v>115</v>
      </c>
      <c r="B119" s="377" t="s">
        <v>272</v>
      </c>
      <c r="C119" s="376" t="s">
        <v>84</v>
      </c>
      <c r="D119" s="402">
        <v>96.5</v>
      </c>
      <c r="E119" s="390">
        <v>96.5</v>
      </c>
      <c r="F119" s="390">
        <v>95.8</v>
      </c>
      <c r="G119" s="390">
        <v>92.5</v>
      </c>
      <c r="H119" s="390">
        <v>91.9</v>
      </c>
      <c r="I119" s="390">
        <v>95.3</v>
      </c>
      <c r="J119" s="390">
        <v>99</v>
      </c>
      <c r="K119" s="390">
        <v>95.7</v>
      </c>
      <c r="L119" s="390">
        <v>86.4</v>
      </c>
      <c r="M119" s="390">
        <v>97.4</v>
      </c>
      <c r="N119" s="390">
        <v>95.4</v>
      </c>
      <c r="O119" s="390">
        <v>99.6</v>
      </c>
      <c r="P119" s="390">
        <v>95.5</v>
      </c>
      <c r="Q119" s="390">
        <v>95.3</v>
      </c>
      <c r="R119" s="390">
        <v>97.6</v>
      </c>
      <c r="S119" s="390">
        <v>94.8</v>
      </c>
      <c r="T119" s="390">
        <v>103.6</v>
      </c>
      <c r="U119" s="390">
        <v>99.4</v>
      </c>
      <c r="V119" s="390">
        <v>102.9</v>
      </c>
      <c r="W119" s="390">
        <v>100.1</v>
      </c>
      <c r="X119" s="390">
        <v>110.6</v>
      </c>
      <c r="Y119" s="390">
        <v>128</v>
      </c>
      <c r="Z119" s="390">
        <v>105.3</v>
      </c>
      <c r="AA119" s="390">
        <v>96.1</v>
      </c>
      <c r="AB119" s="390">
        <v>102.7</v>
      </c>
      <c r="AC119" s="390">
        <v>93.4</v>
      </c>
      <c r="AD119" s="390">
        <v>95.4</v>
      </c>
      <c r="AF119" s="378" t="s">
        <v>115</v>
      </c>
      <c r="AG119" s="379" t="s">
        <v>272</v>
      </c>
      <c r="AH119" s="378" t="s">
        <v>84</v>
      </c>
      <c r="AI119" s="388">
        <f t="shared" si="30"/>
        <v>96.5</v>
      </c>
      <c r="AJ119" s="387">
        <v>94.7</v>
      </c>
      <c r="AK119" s="387">
        <v>93.5</v>
      </c>
      <c r="AL119" s="387">
        <v>93.8</v>
      </c>
      <c r="AM119" s="387">
        <v>95.9</v>
      </c>
      <c r="AN119" s="387">
        <v>97.3</v>
      </c>
      <c r="AO119" s="387">
        <v>94</v>
      </c>
      <c r="AP119" s="387">
        <v>97.6</v>
      </c>
      <c r="AQ119" s="387">
        <v>95.8</v>
      </c>
      <c r="AR119" s="387">
        <v>96.1</v>
      </c>
      <c r="AS119" s="387">
        <v>90.5</v>
      </c>
    </row>
    <row r="120" spans="1:45" x14ac:dyDescent="0.15">
      <c r="A120" s="378" t="s">
        <v>116</v>
      </c>
      <c r="B120" s="379"/>
      <c r="C120" s="378" t="s">
        <v>86</v>
      </c>
      <c r="D120" s="403">
        <v>102.5</v>
      </c>
      <c r="E120" s="388">
        <v>102.5</v>
      </c>
      <c r="F120" s="388">
        <v>97.2</v>
      </c>
      <c r="G120" s="388">
        <v>94.3</v>
      </c>
      <c r="H120" s="388">
        <v>89.8</v>
      </c>
      <c r="I120" s="388">
        <v>105.7</v>
      </c>
      <c r="J120" s="388">
        <v>96.8</v>
      </c>
      <c r="K120" s="388">
        <v>121.4</v>
      </c>
      <c r="L120" s="388">
        <v>91.1</v>
      </c>
      <c r="M120" s="388">
        <v>99</v>
      </c>
      <c r="N120" s="388">
        <v>95.9</v>
      </c>
      <c r="O120" s="388">
        <v>97.5</v>
      </c>
      <c r="P120" s="388">
        <v>98.7</v>
      </c>
      <c r="Q120" s="388">
        <v>100.4</v>
      </c>
      <c r="R120" s="388">
        <v>96.8</v>
      </c>
      <c r="S120" s="388">
        <v>99.7</v>
      </c>
      <c r="T120" s="388">
        <v>100.6</v>
      </c>
      <c r="U120" s="388">
        <v>101.3</v>
      </c>
      <c r="V120" s="388">
        <v>100.7</v>
      </c>
      <c r="W120" s="388">
        <v>100.1</v>
      </c>
      <c r="X120" s="388">
        <v>102.6</v>
      </c>
      <c r="Y120" s="388">
        <v>95.7</v>
      </c>
      <c r="Z120" s="388">
        <v>100.3</v>
      </c>
      <c r="AA120" s="388">
        <v>97.1</v>
      </c>
      <c r="AB120" s="388">
        <v>102.2</v>
      </c>
      <c r="AC120" s="388">
        <v>101.8</v>
      </c>
      <c r="AD120" s="388">
        <v>102.5</v>
      </c>
      <c r="AF120" s="378" t="s">
        <v>116</v>
      </c>
      <c r="AG120" s="379"/>
      <c r="AH120" s="378" t="s">
        <v>86</v>
      </c>
      <c r="AI120" s="388">
        <f t="shared" si="30"/>
        <v>102.5</v>
      </c>
      <c r="AJ120" s="387">
        <v>106</v>
      </c>
      <c r="AK120" s="387">
        <v>108.4</v>
      </c>
      <c r="AL120" s="387">
        <v>113.8</v>
      </c>
      <c r="AM120" s="387">
        <v>90.6</v>
      </c>
      <c r="AN120" s="387">
        <v>100.6</v>
      </c>
      <c r="AO120" s="387">
        <v>97.8</v>
      </c>
      <c r="AP120" s="387">
        <v>100.9</v>
      </c>
      <c r="AQ120" s="387">
        <v>97.6</v>
      </c>
      <c r="AR120" s="387">
        <v>97.5</v>
      </c>
      <c r="AS120" s="387">
        <v>100.3</v>
      </c>
    </row>
    <row r="121" spans="1:45" x14ac:dyDescent="0.15">
      <c r="A121" s="378" t="s">
        <v>117</v>
      </c>
      <c r="B121" s="379"/>
      <c r="C121" s="378" t="s">
        <v>88</v>
      </c>
      <c r="D121" s="403">
        <v>99.1</v>
      </c>
      <c r="E121" s="388">
        <v>99.1</v>
      </c>
      <c r="F121" s="388">
        <v>98.9</v>
      </c>
      <c r="G121" s="388">
        <v>94.8</v>
      </c>
      <c r="H121" s="388">
        <v>97.5</v>
      </c>
      <c r="I121" s="388">
        <v>102.4</v>
      </c>
      <c r="J121" s="388">
        <v>91.8</v>
      </c>
      <c r="K121" s="388">
        <v>103.7</v>
      </c>
      <c r="L121" s="388">
        <v>90.2</v>
      </c>
      <c r="M121" s="388">
        <v>99.1</v>
      </c>
      <c r="N121" s="388">
        <v>93.8</v>
      </c>
      <c r="O121" s="388">
        <v>101.2</v>
      </c>
      <c r="P121" s="388">
        <v>97.4</v>
      </c>
      <c r="Q121" s="388">
        <v>100.9</v>
      </c>
      <c r="R121" s="388">
        <v>99</v>
      </c>
      <c r="S121" s="388">
        <v>99.9</v>
      </c>
      <c r="T121" s="388">
        <v>101.8</v>
      </c>
      <c r="U121" s="388">
        <v>99.9</v>
      </c>
      <c r="V121" s="388">
        <v>99</v>
      </c>
      <c r="W121" s="388">
        <v>98.6</v>
      </c>
      <c r="X121" s="388">
        <v>98.3</v>
      </c>
      <c r="Y121" s="388">
        <v>97</v>
      </c>
      <c r="Z121" s="388">
        <v>104.3</v>
      </c>
      <c r="AA121" s="388">
        <v>97.2</v>
      </c>
      <c r="AB121" s="388">
        <v>107.4</v>
      </c>
      <c r="AC121" s="388">
        <v>98.7</v>
      </c>
      <c r="AD121" s="388">
        <v>99.2</v>
      </c>
      <c r="AF121" s="378" t="s">
        <v>117</v>
      </c>
      <c r="AG121" s="379"/>
      <c r="AH121" s="378" t="s">
        <v>88</v>
      </c>
      <c r="AI121" s="388">
        <f t="shared" si="30"/>
        <v>99.1</v>
      </c>
      <c r="AJ121" s="387">
        <v>103.5</v>
      </c>
      <c r="AK121" s="387">
        <v>106.2</v>
      </c>
      <c r="AL121" s="387">
        <v>105.4</v>
      </c>
      <c r="AM121" s="387">
        <v>100.1</v>
      </c>
      <c r="AN121" s="387">
        <v>101.3</v>
      </c>
      <c r="AO121" s="387">
        <v>106.1</v>
      </c>
      <c r="AP121" s="387">
        <v>98.3</v>
      </c>
      <c r="AQ121" s="387">
        <v>97</v>
      </c>
      <c r="AR121" s="387">
        <v>96.7</v>
      </c>
      <c r="AS121" s="387">
        <v>105.1</v>
      </c>
    </row>
    <row r="122" spans="1:45" x14ac:dyDescent="0.15">
      <c r="A122" s="378" t="s">
        <v>118</v>
      </c>
      <c r="B122" s="379"/>
      <c r="C122" s="378" t="s">
        <v>89</v>
      </c>
      <c r="D122" s="403">
        <v>103.9</v>
      </c>
      <c r="E122" s="388">
        <v>103.9</v>
      </c>
      <c r="F122" s="388">
        <v>98.9</v>
      </c>
      <c r="G122" s="388">
        <v>98.8</v>
      </c>
      <c r="H122" s="388">
        <v>101.1</v>
      </c>
      <c r="I122" s="388">
        <v>99.3</v>
      </c>
      <c r="J122" s="388">
        <v>100</v>
      </c>
      <c r="K122" s="388">
        <v>146.19999999999999</v>
      </c>
      <c r="L122" s="388">
        <v>99.4</v>
      </c>
      <c r="M122" s="388">
        <v>106.3</v>
      </c>
      <c r="N122" s="388">
        <v>97</v>
      </c>
      <c r="O122" s="388">
        <v>100.1</v>
      </c>
      <c r="P122" s="388">
        <v>100.7</v>
      </c>
      <c r="Q122" s="388">
        <v>90.8</v>
      </c>
      <c r="R122" s="388">
        <v>98.4</v>
      </c>
      <c r="S122" s="388">
        <v>103</v>
      </c>
      <c r="T122" s="388">
        <v>102.5</v>
      </c>
      <c r="U122" s="388">
        <v>102.4</v>
      </c>
      <c r="V122" s="388">
        <v>101.8</v>
      </c>
      <c r="W122" s="388">
        <v>102</v>
      </c>
      <c r="X122" s="388">
        <v>97.9</v>
      </c>
      <c r="Y122" s="388">
        <v>103.5</v>
      </c>
      <c r="Z122" s="388">
        <v>102.3</v>
      </c>
      <c r="AA122" s="388">
        <v>106.1</v>
      </c>
      <c r="AB122" s="388">
        <v>106.3</v>
      </c>
      <c r="AC122" s="388">
        <v>102.7</v>
      </c>
      <c r="AD122" s="388">
        <v>104.1</v>
      </c>
      <c r="AF122" s="378" t="s">
        <v>118</v>
      </c>
      <c r="AG122" s="379"/>
      <c r="AH122" s="378" t="s">
        <v>89</v>
      </c>
      <c r="AI122" s="388">
        <f t="shared" si="30"/>
        <v>103.9</v>
      </c>
      <c r="AJ122" s="387">
        <v>107.9</v>
      </c>
      <c r="AK122" s="387">
        <v>114.6</v>
      </c>
      <c r="AL122" s="387">
        <v>120.4</v>
      </c>
      <c r="AM122" s="387">
        <v>102</v>
      </c>
      <c r="AN122" s="387">
        <v>99.7</v>
      </c>
      <c r="AO122" s="387">
        <v>90.1</v>
      </c>
      <c r="AP122" s="387">
        <v>102.8</v>
      </c>
      <c r="AQ122" s="387">
        <v>99.7</v>
      </c>
      <c r="AR122" s="387">
        <v>99.8</v>
      </c>
      <c r="AS122" s="387">
        <v>98.7</v>
      </c>
    </row>
    <row r="123" spans="1:45" x14ac:dyDescent="0.15">
      <c r="A123" s="378" t="s">
        <v>119</v>
      </c>
      <c r="B123" s="379"/>
      <c r="C123" s="378" t="s">
        <v>90</v>
      </c>
      <c r="D123" s="403">
        <v>99.3</v>
      </c>
      <c r="E123" s="388">
        <v>99.3</v>
      </c>
      <c r="F123" s="388">
        <v>101.4</v>
      </c>
      <c r="G123" s="388">
        <v>98.8</v>
      </c>
      <c r="H123" s="388">
        <v>99.4</v>
      </c>
      <c r="I123" s="388">
        <v>102.7</v>
      </c>
      <c r="J123" s="388">
        <v>99.6</v>
      </c>
      <c r="K123" s="388">
        <v>92.9</v>
      </c>
      <c r="L123" s="388">
        <v>100.9</v>
      </c>
      <c r="M123" s="388">
        <v>98.3</v>
      </c>
      <c r="N123" s="388">
        <v>117.8</v>
      </c>
      <c r="O123" s="388">
        <v>99.1</v>
      </c>
      <c r="P123" s="388">
        <v>96</v>
      </c>
      <c r="Q123" s="388">
        <v>96</v>
      </c>
      <c r="R123" s="388">
        <v>100.1</v>
      </c>
      <c r="S123" s="388">
        <v>98.7</v>
      </c>
      <c r="T123" s="388">
        <v>98.9</v>
      </c>
      <c r="U123" s="388">
        <v>101.1</v>
      </c>
      <c r="V123" s="388">
        <v>106.2</v>
      </c>
      <c r="W123" s="388">
        <v>102.8</v>
      </c>
      <c r="X123" s="388">
        <v>104.1</v>
      </c>
      <c r="Y123" s="388">
        <v>105.3</v>
      </c>
      <c r="Z123" s="388">
        <v>102.4</v>
      </c>
      <c r="AA123" s="388">
        <v>110.1</v>
      </c>
      <c r="AB123" s="388">
        <v>105.8</v>
      </c>
      <c r="AC123" s="388">
        <v>98.6</v>
      </c>
      <c r="AD123" s="388">
        <v>99.2</v>
      </c>
      <c r="AF123" s="378" t="s">
        <v>119</v>
      </c>
      <c r="AG123" s="379"/>
      <c r="AH123" s="378" t="s">
        <v>90</v>
      </c>
      <c r="AI123" s="388">
        <f t="shared" si="30"/>
        <v>99.3</v>
      </c>
      <c r="AJ123" s="387">
        <v>99.2</v>
      </c>
      <c r="AK123" s="387">
        <v>99</v>
      </c>
      <c r="AL123" s="387">
        <v>98.5</v>
      </c>
      <c r="AM123" s="387">
        <v>100.9</v>
      </c>
      <c r="AN123" s="387">
        <v>99.9</v>
      </c>
      <c r="AO123" s="387">
        <v>99.4</v>
      </c>
      <c r="AP123" s="387">
        <v>100.1</v>
      </c>
      <c r="AQ123" s="387">
        <v>99</v>
      </c>
      <c r="AR123" s="387">
        <v>99.1</v>
      </c>
      <c r="AS123" s="387">
        <v>98.9</v>
      </c>
    </row>
    <row r="124" spans="1:45" x14ac:dyDescent="0.15">
      <c r="A124" s="378" t="s">
        <v>120</v>
      </c>
      <c r="B124" s="379"/>
      <c r="C124" s="378" t="s">
        <v>91</v>
      </c>
      <c r="D124" s="403">
        <v>100.1</v>
      </c>
      <c r="E124" s="388">
        <v>100.1</v>
      </c>
      <c r="F124" s="388">
        <v>99.7</v>
      </c>
      <c r="G124" s="388">
        <v>100.7</v>
      </c>
      <c r="H124" s="388">
        <v>98.1</v>
      </c>
      <c r="I124" s="388">
        <v>99</v>
      </c>
      <c r="J124" s="388">
        <v>103</v>
      </c>
      <c r="K124" s="388">
        <v>98.2</v>
      </c>
      <c r="L124" s="388">
        <v>106.9</v>
      </c>
      <c r="M124" s="388">
        <v>104.9</v>
      </c>
      <c r="N124" s="388">
        <v>95.2</v>
      </c>
      <c r="O124" s="388">
        <v>101</v>
      </c>
      <c r="P124" s="388">
        <v>100.4</v>
      </c>
      <c r="Q124" s="388">
        <v>97</v>
      </c>
      <c r="R124" s="388">
        <v>99.8</v>
      </c>
      <c r="S124" s="388">
        <v>102.3</v>
      </c>
      <c r="T124" s="388">
        <v>100.4</v>
      </c>
      <c r="U124" s="388">
        <v>101</v>
      </c>
      <c r="V124" s="388">
        <v>101.8</v>
      </c>
      <c r="W124" s="388">
        <v>103.2</v>
      </c>
      <c r="X124" s="388">
        <v>96</v>
      </c>
      <c r="Y124" s="388">
        <v>96.8</v>
      </c>
      <c r="Z124" s="388">
        <v>102.4</v>
      </c>
      <c r="AA124" s="388">
        <v>109.4</v>
      </c>
      <c r="AB124" s="388">
        <v>109.3</v>
      </c>
      <c r="AC124" s="388">
        <v>95.1</v>
      </c>
      <c r="AD124" s="388">
        <v>100</v>
      </c>
      <c r="AF124" s="378" t="s">
        <v>120</v>
      </c>
      <c r="AG124" s="379"/>
      <c r="AH124" s="378" t="s">
        <v>91</v>
      </c>
      <c r="AI124" s="388">
        <f t="shared" si="30"/>
        <v>100.1</v>
      </c>
      <c r="AJ124" s="387">
        <v>99.6</v>
      </c>
      <c r="AK124" s="387">
        <v>98.6</v>
      </c>
      <c r="AL124" s="387">
        <v>98</v>
      </c>
      <c r="AM124" s="387">
        <v>101.7</v>
      </c>
      <c r="AN124" s="387">
        <v>100.9</v>
      </c>
      <c r="AO124" s="387">
        <v>100.9</v>
      </c>
      <c r="AP124" s="387">
        <v>99.8</v>
      </c>
      <c r="AQ124" s="387">
        <v>100.8</v>
      </c>
      <c r="AR124" s="387">
        <v>100.7</v>
      </c>
      <c r="AS124" s="387">
        <v>97.1</v>
      </c>
    </row>
    <row r="125" spans="1:45" x14ac:dyDescent="0.15">
      <c r="A125" s="378" t="s">
        <v>87</v>
      </c>
      <c r="B125" s="379"/>
      <c r="C125" s="378" t="s">
        <v>92</v>
      </c>
      <c r="D125" s="403">
        <v>98.8</v>
      </c>
      <c r="E125" s="388">
        <v>98.8</v>
      </c>
      <c r="F125" s="388">
        <v>100.9</v>
      </c>
      <c r="G125" s="388">
        <v>99.2</v>
      </c>
      <c r="H125" s="388">
        <v>103</v>
      </c>
      <c r="I125" s="388">
        <v>92.2</v>
      </c>
      <c r="J125" s="388">
        <v>99.4</v>
      </c>
      <c r="K125" s="388">
        <v>92</v>
      </c>
      <c r="L125" s="388">
        <v>105.9</v>
      </c>
      <c r="M125" s="388">
        <v>100.3</v>
      </c>
      <c r="N125" s="388">
        <v>101.9</v>
      </c>
      <c r="O125" s="388">
        <v>100.6</v>
      </c>
      <c r="P125" s="388">
        <v>101.2</v>
      </c>
      <c r="Q125" s="388">
        <v>100.7</v>
      </c>
      <c r="R125" s="388">
        <v>98.3</v>
      </c>
      <c r="S125" s="388">
        <v>98.6</v>
      </c>
      <c r="T125" s="388">
        <v>97.9</v>
      </c>
      <c r="U125" s="388">
        <v>99.1</v>
      </c>
      <c r="V125" s="388">
        <v>97.5</v>
      </c>
      <c r="W125" s="388">
        <v>96.8</v>
      </c>
      <c r="X125" s="388">
        <v>98.3</v>
      </c>
      <c r="Y125" s="388">
        <v>96.3</v>
      </c>
      <c r="Z125" s="388">
        <v>97.5</v>
      </c>
      <c r="AA125" s="388">
        <v>100.6</v>
      </c>
      <c r="AB125" s="388">
        <v>98</v>
      </c>
      <c r="AC125" s="388">
        <v>99.1</v>
      </c>
      <c r="AD125" s="388">
        <v>98.6</v>
      </c>
      <c r="AF125" s="378" t="s">
        <v>87</v>
      </c>
      <c r="AG125" s="379"/>
      <c r="AH125" s="378" t="s">
        <v>92</v>
      </c>
      <c r="AI125" s="388">
        <f t="shared" si="30"/>
        <v>98.8</v>
      </c>
      <c r="AJ125" s="387">
        <v>95.5</v>
      </c>
      <c r="AK125" s="387">
        <v>92.2</v>
      </c>
      <c r="AL125" s="387">
        <v>89.4</v>
      </c>
      <c r="AM125" s="387">
        <v>99.6</v>
      </c>
      <c r="AN125" s="387">
        <v>100.1</v>
      </c>
      <c r="AO125" s="387">
        <v>103.1</v>
      </c>
      <c r="AP125" s="387">
        <v>99</v>
      </c>
      <c r="AQ125" s="387">
        <v>101.1</v>
      </c>
      <c r="AR125" s="387">
        <v>101.4</v>
      </c>
      <c r="AS125" s="387">
        <v>98.2</v>
      </c>
    </row>
    <row r="126" spans="1:45" x14ac:dyDescent="0.15">
      <c r="A126" s="378"/>
      <c r="B126" s="379"/>
      <c r="C126" s="378" t="s">
        <v>93</v>
      </c>
      <c r="D126" s="403">
        <v>99.2</v>
      </c>
      <c r="E126" s="388">
        <v>99.2</v>
      </c>
      <c r="F126" s="388">
        <v>100.8</v>
      </c>
      <c r="G126" s="388">
        <v>102.2</v>
      </c>
      <c r="H126" s="388">
        <v>104</v>
      </c>
      <c r="I126" s="388">
        <v>103.9</v>
      </c>
      <c r="J126" s="388">
        <v>95.6</v>
      </c>
      <c r="K126" s="388">
        <v>92.4</v>
      </c>
      <c r="L126" s="388">
        <v>106.9</v>
      </c>
      <c r="M126" s="388">
        <v>93.4</v>
      </c>
      <c r="N126" s="388">
        <v>99.9</v>
      </c>
      <c r="O126" s="388">
        <v>103.5</v>
      </c>
      <c r="P126" s="388">
        <v>101.8</v>
      </c>
      <c r="Q126" s="388">
        <v>106.3</v>
      </c>
      <c r="R126" s="388">
        <v>101.1</v>
      </c>
      <c r="S126" s="388">
        <v>96.5</v>
      </c>
      <c r="T126" s="388">
        <v>95.2</v>
      </c>
      <c r="U126" s="388">
        <v>98.2</v>
      </c>
      <c r="V126" s="388">
        <v>98.9</v>
      </c>
      <c r="W126" s="388">
        <v>97.6</v>
      </c>
      <c r="X126" s="388">
        <v>104.2</v>
      </c>
      <c r="Y126" s="388">
        <v>91.7</v>
      </c>
      <c r="Z126" s="388">
        <v>104.5</v>
      </c>
      <c r="AA126" s="388">
        <v>96.1</v>
      </c>
      <c r="AB126" s="388">
        <v>99.3</v>
      </c>
      <c r="AC126" s="388">
        <v>104.1</v>
      </c>
      <c r="AD126" s="388">
        <v>99.6</v>
      </c>
      <c r="AF126" s="378"/>
      <c r="AG126" s="379"/>
      <c r="AH126" s="378" t="s">
        <v>93</v>
      </c>
      <c r="AI126" s="388">
        <f t="shared" si="30"/>
        <v>99.2</v>
      </c>
      <c r="AJ126" s="387">
        <v>98.3</v>
      </c>
      <c r="AK126" s="387">
        <v>96.4</v>
      </c>
      <c r="AL126" s="387">
        <v>95.2</v>
      </c>
      <c r="AM126" s="387">
        <v>106.7</v>
      </c>
      <c r="AN126" s="387">
        <v>97.5</v>
      </c>
      <c r="AO126" s="387">
        <v>98.6</v>
      </c>
      <c r="AP126" s="387">
        <v>99.5</v>
      </c>
      <c r="AQ126" s="387">
        <v>101</v>
      </c>
      <c r="AR126" s="387">
        <v>101.2</v>
      </c>
      <c r="AS126" s="387">
        <v>98</v>
      </c>
    </row>
    <row r="127" spans="1:45" x14ac:dyDescent="0.15">
      <c r="A127" s="378"/>
      <c r="B127" s="379"/>
      <c r="C127" s="378" t="s">
        <v>94</v>
      </c>
      <c r="D127" s="403">
        <v>99.4</v>
      </c>
      <c r="E127" s="388">
        <v>99.4</v>
      </c>
      <c r="F127" s="388">
        <v>98.6</v>
      </c>
      <c r="G127" s="388">
        <v>112.6</v>
      </c>
      <c r="H127" s="388">
        <v>100.8</v>
      </c>
      <c r="I127" s="388">
        <v>99.7</v>
      </c>
      <c r="J127" s="388">
        <v>102.2</v>
      </c>
      <c r="K127" s="388">
        <v>79</v>
      </c>
      <c r="L127" s="388">
        <v>103.2</v>
      </c>
      <c r="M127" s="388">
        <v>98.9</v>
      </c>
      <c r="N127" s="388">
        <v>97.8</v>
      </c>
      <c r="O127" s="388">
        <v>97.8</v>
      </c>
      <c r="P127" s="388">
        <v>101</v>
      </c>
      <c r="Q127" s="388">
        <v>108.1</v>
      </c>
      <c r="R127" s="388">
        <v>100</v>
      </c>
      <c r="S127" s="388">
        <v>95.8</v>
      </c>
      <c r="T127" s="388">
        <v>98.8</v>
      </c>
      <c r="U127" s="388">
        <v>101.4</v>
      </c>
      <c r="V127" s="388">
        <v>96.2</v>
      </c>
      <c r="W127" s="388">
        <v>92.6</v>
      </c>
      <c r="X127" s="388">
        <v>99.2</v>
      </c>
      <c r="Y127" s="388">
        <v>94</v>
      </c>
      <c r="Z127" s="388">
        <v>95.7</v>
      </c>
      <c r="AA127" s="388">
        <v>99.5</v>
      </c>
      <c r="AB127" s="388">
        <v>90.9</v>
      </c>
      <c r="AC127" s="388">
        <v>102.8</v>
      </c>
      <c r="AD127" s="388">
        <v>99.5</v>
      </c>
      <c r="AF127" s="378"/>
      <c r="AG127" s="379"/>
      <c r="AH127" s="378" t="s">
        <v>94</v>
      </c>
      <c r="AI127" s="388">
        <f t="shared" ref="AI127:AI178" si="32">D127</f>
        <v>99.4</v>
      </c>
      <c r="AJ127" s="387">
        <v>100.2</v>
      </c>
      <c r="AK127" s="387">
        <v>99.4</v>
      </c>
      <c r="AL127" s="387">
        <v>98.3</v>
      </c>
      <c r="AM127" s="387">
        <v>98.8</v>
      </c>
      <c r="AN127" s="387">
        <v>102.2</v>
      </c>
      <c r="AO127" s="387">
        <v>109.2</v>
      </c>
      <c r="AP127" s="387">
        <v>100.9</v>
      </c>
      <c r="AQ127" s="387">
        <v>98.8</v>
      </c>
      <c r="AR127" s="387">
        <v>98.5</v>
      </c>
      <c r="AS127" s="387">
        <v>100.3</v>
      </c>
    </row>
    <row r="128" spans="1:45" x14ac:dyDescent="0.15">
      <c r="A128" s="378"/>
      <c r="B128" s="379"/>
      <c r="C128" s="378" t="s">
        <v>95</v>
      </c>
      <c r="D128" s="403">
        <v>98.6</v>
      </c>
      <c r="E128" s="388">
        <v>98.6</v>
      </c>
      <c r="F128" s="388">
        <v>100.7</v>
      </c>
      <c r="G128" s="388">
        <v>103.2</v>
      </c>
      <c r="H128" s="388">
        <v>102.2</v>
      </c>
      <c r="I128" s="388">
        <v>96.4</v>
      </c>
      <c r="J128" s="388">
        <v>100.6</v>
      </c>
      <c r="K128" s="388">
        <v>99.4</v>
      </c>
      <c r="L128" s="388">
        <v>102.1</v>
      </c>
      <c r="M128" s="388">
        <v>91.9</v>
      </c>
      <c r="N128" s="388">
        <v>97</v>
      </c>
      <c r="O128" s="388">
        <v>96.9</v>
      </c>
      <c r="P128" s="388">
        <v>96.4</v>
      </c>
      <c r="Q128" s="388">
        <v>109.3</v>
      </c>
      <c r="R128" s="388">
        <v>101.6</v>
      </c>
      <c r="S128" s="388">
        <v>101.5</v>
      </c>
      <c r="T128" s="388">
        <v>99.7</v>
      </c>
      <c r="U128" s="388">
        <v>96.5</v>
      </c>
      <c r="V128" s="388">
        <v>97.5</v>
      </c>
      <c r="W128" s="388">
        <v>101.1</v>
      </c>
      <c r="X128" s="388">
        <v>92.8</v>
      </c>
      <c r="Y128" s="388">
        <v>93.2</v>
      </c>
      <c r="Z128" s="388">
        <v>100.2</v>
      </c>
      <c r="AA128" s="388">
        <v>97.6</v>
      </c>
      <c r="AB128" s="388">
        <v>91.1</v>
      </c>
      <c r="AC128" s="388">
        <v>101.1</v>
      </c>
      <c r="AD128" s="388">
        <v>99</v>
      </c>
      <c r="AF128" s="378"/>
      <c r="AG128" s="379"/>
      <c r="AH128" s="378" t="s">
        <v>95</v>
      </c>
      <c r="AI128" s="388">
        <f t="shared" si="32"/>
        <v>98.6</v>
      </c>
      <c r="AJ128" s="387">
        <v>94.9</v>
      </c>
      <c r="AK128" s="387">
        <v>93.1</v>
      </c>
      <c r="AL128" s="387">
        <v>91.4</v>
      </c>
      <c r="AM128" s="387">
        <v>97.9</v>
      </c>
      <c r="AN128" s="387">
        <v>97.3</v>
      </c>
      <c r="AO128" s="387">
        <v>99.7</v>
      </c>
      <c r="AP128" s="387">
        <v>96.2</v>
      </c>
      <c r="AQ128" s="387">
        <v>101.2</v>
      </c>
      <c r="AR128" s="387">
        <v>101</v>
      </c>
      <c r="AS128" s="387">
        <v>103.9</v>
      </c>
    </row>
    <row r="129" spans="1:45" x14ac:dyDescent="0.15">
      <c r="A129" s="378"/>
      <c r="B129" s="379"/>
      <c r="C129" s="378" t="s">
        <v>96</v>
      </c>
      <c r="D129" s="403">
        <v>99.5</v>
      </c>
      <c r="E129" s="388">
        <v>99.5</v>
      </c>
      <c r="F129" s="388">
        <v>101.7</v>
      </c>
      <c r="G129" s="388">
        <v>101.9</v>
      </c>
      <c r="H129" s="388">
        <v>101.9</v>
      </c>
      <c r="I129" s="388">
        <v>100.7</v>
      </c>
      <c r="J129" s="388">
        <v>104.1</v>
      </c>
      <c r="K129" s="388">
        <v>86.1</v>
      </c>
      <c r="L129" s="388">
        <v>101</v>
      </c>
      <c r="M129" s="388">
        <v>102.3</v>
      </c>
      <c r="N129" s="388">
        <v>115.8</v>
      </c>
      <c r="O129" s="388">
        <v>99.2</v>
      </c>
      <c r="P129" s="388">
        <v>103.7</v>
      </c>
      <c r="Q129" s="388">
        <v>97.4</v>
      </c>
      <c r="R129" s="388">
        <v>99.7</v>
      </c>
      <c r="S129" s="388">
        <v>102.2</v>
      </c>
      <c r="T129" s="388">
        <v>99.7</v>
      </c>
      <c r="U129" s="388">
        <v>99.2</v>
      </c>
      <c r="V129" s="388">
        <v>97.3</v>
      </c>
      <c r="W129" s="388">
        <v>99.2</v>
      </c>
      <c r="X129" s="388">
        <v>95.8</v>
      </c>
      <c r="Y129" s="388">
        <v>97.5</v>
      </c>
      <c r="Z129" s="388">
        <v>93.6</v>
      </c>
      <c r="AA129" s="388">
        <v>96.9</v>
      </c>
      <c r="AB129" s="388">
        <v>92.2</v>
      </c>
      <c r="AC129" s="388">
        <v>99.5</v>
      </c>
      <c r="AD129" s="388">
        <v>99.6</v>
      </c>
      <c r="AF129" s="378"/>
      <c r="AG129" s="379"/>
      <c r="AH129" s="378" t="s">
        <v>96</v>
      </c>
      <c r="AI129" s="388">
        <f t="shared" si="32"/>
        <v>99.5</v>
      </c>
      <c r="AJ129" s="387">
        <v>98.6</v>
      </c>
      <c r="AK129" s="387">
        <v>97.4</v>
      </c>
      <c r="AL129" s="387">
        <v>96.8</v>
      </c>
      <c r="AM129" s="387">
        <v>99.4</v>
      </c>
      <c r="AN129" s="387">
        <v>99.6</v>
      </c>
      <c r="AO129" s="387">
        <v>99.1</v>
      </c>
      <c r="AP129" s="387">
        <v>100.8</v>
      </c>
      <c r="AQ129" s="387">
        <v>100.8</v>
      </c>
      <c r="AR129" s="387">
        <v>100.9</v>
      </c>
      <c r="AS129" s="387">
        <v>99.7</v>
      </c>
    </row>
    <row r="130" spans="1:45" x14ac:dyDescent="0.15">
      <c r="A130" s="378"/>
      <c r="B130" s="379"/>
      <c r="C130" s="378" t="s">
        <v>97</v>
      </c>
      <c r="D130" s="403">
        <v>99.4</v>
      </c>
      <c r="E130" s="388">
        <v>99.5</v>
      </c>
      <c r="F130" s="388">
        <v>101.7</v>
      </c>
      <c r="G130" s="388">
        <v>101.1</v>
      </c>
      <c r="H130" s="388">
        <v>108.8</v>
      </c>
      <c r="I130" s="388">
        <v>94.6</v>
      </c>
      <c r="J130" s="388">
        <v>105.8</v>
      </c>
      <c r="K130" s="388">
        <v>71.900000000000006</v>
      </c>
      <c r="L130" s="388">
        <v>99.1</v>
      </c>
      <c r="M130" s="388">
        <v>106.5</v>
      </c>
      <c r="N130" s="388">
        <v>97.5</v>
      </c>
      <c r="O130" s="388">
        <v>101.4</v>
      </c>
      <c r="P130" s="388">
        <v>105.8</v>
      </c>
      <c r="Q130" s="388">
        <v>97.6</v>
      </c>
      <c r="R130" s="388">
        <v>104.2</v>
      </c>
      <c r="S130" s="388">
        <v>104.1</v>
      </c>
      <c r="T130" s="388">
        <v>99.7</v>
      </c>
      <c r="U130" s="388">
        <v>98</v>
      </c>
      <c r="V130" s="388">
        <v>98.7</v>
      </c>
      <c r="W130" s="388">
        <v>102.9</v>
      </c>
      <c r="X130" s="388">
        <v>97.9</v>
      </c>
      <c r="Y130" s="388">
        <v>107.4</v>
      </c>
      <c r="Z130" s="388">
        <v>91.3</v>
      </c>
      <c r="AA130" s="388">
        <v>93.2</v>
      </c>
      <c r="AB130" s="388">
        <v>87.8</v>
      </c>
      <c r="AC130" s="388">
        <v>98.9</v>
      </c>
      <c r="AD130" s="388">
        <v>99.6</v>
      </c>
      <c r="AF130" s="378"/>
      <c r="AG130" s="379"/>
      <c r="AH130" s="378" t="s">
        <v>97</v>
      </c>
      <c r="AI130" s="388">
        <f t="shared" si="32"/>
        <v>99.4</v>
      </c>
      <c r="AJ130" s="387">
        <v>95.4</v>
      </c>
      <c r="AK130" s="387">
        <v>92.8</v>
      </c>
      <c r="AL130" s="387">
        <v>89.7</v>
      </c>
      <c r="AM130" s="387">
        <v>104.1</v>
      </c>
      <c r="AN130" s="387">
        <v>99</v>
      </c>
      <c r="AO130" s="387">
        <v>91.1</v>
      </c>
      <c r="AP130" s="387">
        <v>100.8</v>
      </c>
      <c r="AQ130" s="387">
        <v>103.7</v>
      </c>
      <c r="AR130" s="387">
        <v>103.4</v>
      </c>
      <c r="AS130" s="387">
        <v>104.6</v>
      </c>
    </row>
    <row r="131" spans="1:45" x14ac:dyDescent="0.15">
      <c r="A131" s="378"/>
      <c r="B131" s="377" t="s">
        <v>274</v>
      </c>
      <c r="C131" s="376" t="s">
        <v>84</v>
      </c>
      <c r="D131" s="402">
        <v>97.1</v>
      </c>
      <c r="E131" s="390">
        <v>97.1</v>
      </c>
      <c r="F131" s="390">
        <v>98.9</v>
      </c>
      <c r="G131" s="390">
        <v>99.1</v>
      </c>
      <c r="H131" s="390">
        <v>105.6</v>
      </c>
      <c r="I131" s="390">
        <v>90.1</v>
      </c>
      <c r="J131" s="390">
        <v>106.1</v>
      </c>
      <c r="K131" s="390">
        <v>71.3</v>
      </c>
      <c r="L131" s="390">
        <v>90.6</v>
      </c>
      <c r="M131" s="390">
        <v>111.1</v>
      </c>
      <c r="N131" s="390">
        <v>83.6</v>
      </c>
      <c r="O131" s="390">
        <v>93.4</v>
      </c>
      <c r="P131" s="390">
        <v>99.1</v>
      </c>
      <c r="Q131" s="390">
        <v>98.5</v>
      </c>
      <c r="R131" s="390">
        <v>92.5</v>
      </c>
      <c r="S131" s="390">
        <v>103.7</v>
      </c>
      <c r="T131" s="390">
        <v>99.3</v>
      </c>
      <c r="U131" s="390">
        <v>96.8</v>
      </c>
      <c r="V131" s="390">
        <v>94.1</v>
      </c>
      <c r="W131" s="390">
        <v>101.8</v>
      </c>
      <c r="X131" s="390">
        <v>100.9</v>
      </c>
      <c r="Y131" s="390">
        <v>91</v>
      </c>
      <c r="Z131" s="390">
        <v>86.9</v>
      </c>
      <c r="AA131" s="390">
        <v>91.1</v>
      </c>
      <c r="AB131" s="390">
        <v>77.7</v>
      </c>
      <c r="AC131" s="390">
        <v>97.2</v>
      </c>
      <c r="AD131" s="390">
        <v>96.2</v>
      </c>
      <c r="AF131" s="378"/>
      <c r="AG131" s="377" t="s">
        <v>274</v>
      </c>
      <c r="AH131" s="376" t="s">
        <v>84</v>
      </c>
      <c r="AI131" s="390">
        <f t="shared" si="32"/>
        <v>97.1</v>
      </c>
      <c r="AJ131" s="390">
        <v>91.3</v>
      </c>
      <c r="AK131" s="390">
        <v>88.5</v>
      </c>
      <c r="AL131" s="390">
        <v>88.1</v>
      </c>
      <c r="AM131" s="390">
        <v>93.8</v>
      </c>
      <c r="AN131" s="390">
        <v>96.4</v>
      </c>
      <c r="AO131" s="390">
        <v>91.6</v>
      </c>
      <c r="AP131" s="390">
        <v>97.5</v>
      </c>
      <c r="AQ131" s="390">
        <v>100.1</v>
      </c>
      <c r="AR131" s="390">
        <v>99.8</v>
      </c>
      <c r="AS131" s="390">
        <v>103.9</v>
      </c>
    </row>
    <row r="132" spans="1:45" x14ac:dyDescent="0.15">
      <c r="A132" s="378"/>
      <c r="B132" s="379"/>
      <c r="C132" s="378" t="s">
        <v>86</v>
      </c>
      <c r="D132" s="403">
        <v>97.2</v>
      </c>
      <c r="E132" s="388">
        <v>97.2</v>
      </c>
      <c r="F132" s="388">
        <v>100.4</v>
      </c>
      <c r="G132" s="388">
        <v>106.6</v>
      </c>
      <c r="H132" s="388">
        <v>105</v>
      </c>
      <c r="I132" s="388">
        <v>93</v>
      </c>
      <c r="J132" s="388">
        <v>107.5</v>
      </c>
      <c r="K132" s="388">
        <v>49.8</v>
      </c>
      <c r="L132" s="388">
        <v>86</v>
      </c>
      <c r="M132" s="388">
        <v>107.3</v>
      </c>
      <c r="N132" s="388">
        <v>82.9</v>
      </c>
      <c r="O132" s="388">
        <v>98.7</v>
      </c>
      <c r="P132" s="388">
        <v>99.5</v>
      </c>
      <c r="Q132" s="388">
        <v>88</v>
      </c>
      <c r="R132" s="388">
        <v>96</v>
      </c>
      <c r="S132" s="388">
        <v>101.3</v>
      </c>
      <c r="T132" s="388">
        <v>104.3</v>
      </c>
      <c r="U132" s="388">
        <v>97.7</v>
      </c>
      <c r="V132" s="388">
        <v>99.9</v>
      </c>
      <c r="W132" s="388">
        <v>101.4</v>
      </c>
      <c r="X132" s="388">
        <v>103</v>
      </c>
      <c r="Y132" s="388">
        <v>100.1</v>
      </c>
      <c r="Z132" s="388">
        <v>87.8</v>
      </c>
      <c r="AA132" s="388">
        <v>94.9</v>
      </c>
      <c r="AB132" s="388">
        <v>70.099999999999994</v>
      </c>
      <c r="AC132" s="388">
        <v>87.2</v>
      </c>
      <c r="AD132" s="388">
        <v>96.8</v>
      </c>
      <c r="AF132" s="378"/>
      <c r="AG132" s="379"/>
      <c r="AH132" s="378" t="s">
        <v>86</v>
      </c>
      <c r="AI132" s="388">
        <f t="shared" si="32"/>
        <v>97.2</v>
      </c>
      <c r="AJ132" s="388">
        <v>92.5</v>
      </c>
      <c r="AK132" s="388">
        <v>92.6</v>
      </c>
      <c r="AL132" s="388">
        <v>91.3</v>
      </c>
      <c r="AM132" s="388">
        <v>96.2</v>
      </c>
      <c r="AN132" s="388">
        <v>90.5</v>
      </c>
      <c r="AO132" s="388">
        <v>70</v>
      </c>
      <c r="AP132" s="388">
        <v>97.5</v>
      </c>
      <c r="AQ132" s="388">
        <v>99.9</v>
      </c>
      <c r="AR132" s="388">
        <v>100.1</v>
      </c>
      <c r="AS132" s="388">
        <v>96</v>
      </c>
    </row>
    <row r="133" spans="1:45" x14ac:dyDescent="0.15">
      <c r="A133" s="378"/>
      <c r="B133" s="379"/>
      <c r="C133" s="378" t="s">
        <v>88</v>
      </c>
      <c r="D133" s="403">
        <v>95.8</v>
      </c>
      <c r="E133" s="388">
        <v>95.8</v>
      </c>
      <c r="F133" s="388">
        <v>100.1</v>
      </c>
      <c r="G133" s="388">
        <v>101.3</v>
      </c>
      <c r="H133" s="388">
        <v>104.1</v>
      </c>
      <c r="I133" s="388">
        <v>85.8</v>
      </c>
      <c r="J133" s="388">
        <v>100.9</v>
      </c>
      <c r="K133" s="388">
        <v>78.7</v>
      </c>
      <c r="L133" s="388">
        <v>88</v>
      </c>
      <c r="M133" s="388">
        <v>106.6</v>
      </c>
      <c r="N133" s="388">
        <v>89.6</v>
      </c>
      <c r="O133" s="388">
        <v>103.2</v>
      </c>
      <c r="P133" s="388">
        <v>100.4</v>
      </c>
      <c r="Q133" s="388">
        <v>95.1</v>
      </c>
      <c r="R133" s="388">
        <v>95.8</v>
      </c>
      <c r="S133" s="388">
        <v>101.4</v>
      </c>
      <c r="T133" s="388">
        <v>99.9</v>
      </c>
      <c r="U133" s="388">
        <v>100.8</v>
      </c>
      <c r="V133" s="388">
        <v>98.3</v>
      </c>
      <c r="W133" s="388">
        <v>101.4</v>
      </c>
      <c r="X133" s="388">
        <v>102.4</v>
      </c>
      <c r="Y133" s="388">
        <v>102.3</v>
      </c>
      <c r="Z133" s="388">
        <v>83.2</v>
      </c>
      <c r="AA133" s="388">
        <v>96.3</v>
      </c>
      <c r="AB133" s="388">
        <v>82.8</v>
      </c>
      <c r="AC133" s="388">
        <v>88.3</v>
      </c>
      <c r="AD133" s="388">
        <v>95.7</v>
      </c>
      <c r="AF133" s="378"/>
      <c r="AG133" s="379"/>
      <c r="AH133" s="378" t="s">
        <v>88</v>
      </c>
      <c r="AI133" s="388">
        <f t="shared" si="32"/>
        <v>95.8</v>
      </c>
      <c r="AJ133" s="388">
        <v>97.1</v>
      </c>
      <c r="AK133" s="388">
        <v>92.7</v>
      </c>
      <c r="AL133" s="388">
        <v>92.8</v>
      </c>
      <c r="AM133" s="388">
        <v>82.1</v>
      </c>
      <c r="AN133" s="388">
        <v>108.5</v>
      </c>
      <c r="AO133" s="388">
        <v>123.5</v>
      </c>
      <c r="AP133" s="388">
        <v>101</v>
      </c>
      <c r="AQ133" s="388">
        <v>97.1</v>
      </c>
      <c r="AR133" s="388">
        <v>97.2</v>
      </c>
      <c r="AS133" s="388">
        <v>96.9</v>
      </c>
    </row>
    <row r="134" spans="1:45" x14ac:dyDescent="0.15">
      <c r="A134" s="378"/>
      <c r="B134" s="379"/>
      <c r="C134" s="378" t="s">
        <v>89</v>
      </c>
      <c r="D134" s="403">
        <v>94.7</v>
      </c>
      <c r="E134" s="388">
        <v>94.7</v>
      </c>
      <c r="F134" s="388">
        <v>90.6</v>
      </c>
      <c r="G134" s="388">
        <v>103.1</v>
      </c>
      <c r="H134" s="388">
        <v>99.7</v>
      </c>
      <c r="I134" s="388">
        <v>89.9</v>
      </c>
      <c r="J134" s="388">
        <v>97.7</v>
      </c>
      <c r="K134" s="388">
        <v>82.5</v>
      </c>
      <c r="L134" s="388">
        <v>85.1</v>
      </c>
      <c r="M134" s="388">
        <v>94.3</v>
      </c>
      <c r="N134" s="388">
        <v>91.7</v>
      </c>
      <c r="O134" s="388">
        <v>94.2</v>
      </c>
      <c r="P134" s="388">
        <v>97.9</v>
      </c>
      <c r="Q134" s="388">
        <v>99.4</v>
      </c>
      <c r="R134" s="388">
        <v>94.9</v>
      </c>
      <c r="S134" s="388">
        <v>98.3</v>
      </c>
      <c r="T134" s="388">
        <v>96.4</v>
      </c>
      <c r="U134" s="388">
        <v>96.3</v>
      </c>
      <c r="V134" s="388">
        <v>98.3</v>
      </c>
      <c r="W134" s="388">
        <v>100.4</v>
      </c>
      <c r="X134" s="388">
        <v>110.4</v>
      </c>
      <c r="Y134" s="388">
        <v>105.2</v>
      </c>
      <c r="Z134" s="388">
        <v>79.099999999999994</v>
      </c>
      <c r="AA134" s="388">
        <v>93.8</v>
      </c>
      <c r="AB134" s="388">
        <v>86.1</v>
      </c>
      <c r="AC134" s="388">
        <v>89.7</v>
      </c>
      <c r="AD134" s="388">
        <v>94.6</v>
      </c>
      <c r="AF134" s="378"/>
      <c r="AG134" s="379"/>
      <c r="AH134" s="378" t="s">
        <v>89</v>
      </c>
      <c r="AI134" s="388">
        <f t="shared" si="32"/>
        <v>94.7</v>
      </c>
      <c r="AJ134" s="388">
        <v>91.9</v>
      </c>
      <c r="AK134" s="388">
        <v>86.8</v>
      </c>
      <c r="AL134" s="388">
        <v>84.4</v>
      </c>
      <c r="AM134" s="388">
        <v>94</v>
      </c>
      <c r="AN134" s="388">
        <v>97.5</v>
      </c>
      <c r="AO134" s="388">
        <v>94.2</v>
      </c>
      <c r="AP134" s="388">
        <v>99.3</v>
      </c>
      <c r="AQ134" s="388">
        <v>96.2</v>
      </c>
      <c r="AR134" s="388">
        <v>96.4</v>
      </c>
      <c r="AS134" s="388">
        <v>95.8</v>
      </c>
    </row>
    <row r="135" spans="1:45" x14ac:dyDescent="0.15">
      <c r="A135" s="378"/>
      <c r="B135" s="379"/>
      <c r="C135" s="378" t="s">
        <v>90</v>
      </c>
      <c r="D135" s="403">
        <v>92.9</v>
      </c>
      <c r="E135" s="388">
        <v>92.9</v>
      </c>
      <c r="F135" s="388">
        <v>93.8</v>
      </c>
      <c r="G135" s="388">
        <v>95</v>
      </c>
      <c r="H135" s="388">
        <v>96.7</v>
      </c>
      <c r="I135" s="388">
        <v>85.2</v>
      </c>
      <c r="J135" s="388">
        <v>96.8</v>
      </c>
      <c r="K135" s="388">
        <v>87.6</v>
      </c>
      <c r="L135" s="388">
        <v>79</v>
      </c>
      <c r="M135" s="388">
        <v>95.4</v>
      </c>
      <c r="N135" s="388">
        <v>92.9</v>
      </c>
      <c r="O135" s="388">
        <v>92.1</v>
      </c>
      <c r="P135" s="388">
        <v>97.5</v>
      </c>
      <c r="Q135" s="388">
        <v>94.5</v>
      </c>
      <c r="R135" s="388">
        <v>91.8</v>
      </c>
      <c r="S135" s="388">
        <v>101.4</v>
      </c>
      <c r="T135" s="388">
        <v>99</v>
      </c>
      <c r="U135" s="388">
        <v>99.4</v>
      </c>
      <c r="V135" s="388">
        <v>96.3</v>
      </c>
      <c r="W135" s="388">
        <v>100.4</v>
      </c>
      <c r="X135" s="388">
        <v>98.8</v>
      </c>
      <c r="Y135" s="388">
        <v>97.7</v>
      </c>
      <c r="Z135" s="388">
        <v>80.3</v>
      </c>
      <c r="AA135" s="388">
        <v>93.1</v>
      </c>
      <c r="AB135" s="388">
        <v>76.5</v>
      </c>
      <c r="AC135" s="388">
        <v>93.3</v>
      </c>
      <c r="AD135" s="388">
        <v>92.9</v>
      </c>
      <c r="AF135" s="378"/>
      <c r="AG135" s="379"/>
      <c r="AH135" s="378" t="s">
        <v>90</v>
      </c>
      <c r="AI135" s="388">
        <f t="shared" si="32"/>
        <v>92.9</v>
      </c>
      <c r="AJ135" s="388">
        <v>91.6</v>
      </c>
      <c r="AK135" s="388">
        <v>89.4</v>
      </c>
      <c r="AL135" s="388">
        <v>88.8</v>
      </c>
      <c r="AM135" s="388">
        <v>91.4</v>
      </c>
      <c r="AN135" s="388">
        <v>94.7</v>
      </c>
      <c r="AO135" s="388">
        <v>82</v>
      </c>
      <c r="AP135" s="388">
        <v>98.5</v>
      </c>
      <c r="AQ135" s="388">
        <v>93.7</v>
      </c>
      <c r="AR135" s="388">
        <v>93.8</v>
      </c>
      <c r="AS135" s="388">
        <v>94</v>
      </c>
    </row>
    <row r="136" spans="1:45" x14ac:dyDescent="0.15">
      <c r="A136" s="378"/>
      <c r="B136" s="379"/>
      <c r="C136" s="378" t="s">
        <v>91</v>
      </c>
      <c r="D136" s="403">
        <v>93.4</v>
      </c>
      <c r="E136" s="388">
        <v>93.4</v>
      </c>
      <c r="F136" s="388">
        <v>96.8</v>
      </c>
      <c r="G136" s="388">
        <v>93.7</v>
      </c>
      <c r="H136" s="388">
        <v>101.5</v>
      </c>
      <c r="I136" s="388">
        <v>83.4</v>
      </c>
      <c r="J136" s="388">
        <v>94</v>
      </c>
      <c r="K136" s="388">
        <v>99.6</v>
      </c>
      <c r="L136" s="388">
        <v>77</v>
      </c>
      <c r="M136" s="388">
        <v>97.3</v>
      </c>
      <c r="N136" s="388">
        <v>103.2</v>
      </c>
      <c r="O136" s="388">
        <v>90.9</v>
      </c>
      <c r="P136" s="388">
        <v>96.2</v>
      </c>
      <c r="Q136" s="388">
        <v>110.9</v>
      </c>
      <c r="R136" s="388">
        <v>91.7</v>
      </c>
      <c r="S136" s="388">
        <v>98.8</v>
      </c>
      <c r="T136" s="388">
        <v>96.2</v>
      </c>
      <c r="U136" s="388">
        <v>99</v>
      </c>
      <c r="V136" s="388">
        <v>95.8</v>
      </c>
      <c r="W136" s="388">
        <v>102.4</v>
      </c>
      <c r="X136" s="388">
        <v>95.2</v>
      </c>
      <c r="Y136" s="388">
        <v>114.5</v>
      </c>
      <c r="Z136" s="388">
        <v>78.099999999999994</v>
      </c>
      <c r="AA136" s="388">
        <v>91.9</v>
      </c>
      <c r="AB136" s="388">
        <v>83.6</v>
      </c>
      <c r="AC136" s="388">
        <v>97.3</v>
      </c>
      <c r="AD136" s="388">
        <v>93.7</v>
      </c>
      <c r="AF136" s="378"/>
      <c r="AG136" s="379"/>
      <c r="AH136" s="378" t="s">
        <v>91</v>
      </c>
      <c r="AI136" s="388">
        <f t="shared" si="32"/>
        <v>93.4</v>
      </c>
      <c r="AJ136" s="388">
        <v>92.7</v>
      </c>
      <c r="AK136" s="388">
        <v>89.4</v>
      </c>
      <c r="AL136" s="388">
        <v>86.7</v>
      </c>
      <c r="AM136" s="388">
        <v>100</v>
      </c>
      <c r="AN136" s="388">
        <v>97</v>
      </c>
      <c r="AO136" s="388">
        <v>81.8</v>
      </c>
      <c r="AP136" s="388">
        <v>100.3</v>
      </c>
      <c r="AQ136" s="388">
        <v>93.9</v>
      </c>
      <c r="AR136" s="388">
        <v>93.7</v>
      </c>
      <c r="AS136" s="388">
        <v>94.7</v>
      </c>
    </row>
    <row r="137" spans="1:45" x14ac:dyDescent="0.15">
      <c r="A137" s="378"/>
      <c r="B137" s="379"/>
      <c r="C137" s="378" t="s">
        <v>92</v>
      </c>
      <c r="D137" s="403">
        <v>92</v>
      </c>
      <c r="E137" s="388">
        <v>92</v>
      </c>
      <c r="F137" s="388">
        <v>93.2</v>
      </c>
      <c r="G137" s="388">
        <v>92.5</v>
      </c>
      <c r="H137" s="388">
        <v>92.8</v>
      </c>
      <c r="I137" s="388">
        <v>82.6</v>
      </c>
      <c r="J137" s="388">
        <v>98.8</v>
      </c>
      <c r="K137" s="388">
        <v>88.4</v>
      </c>
      <c r="L137" s="388">
        <v>80.400000000000006</v>
      </c>
      <c r="M137" s="388">
        <v>101.7</v>
      </c>
      <c r="N137" s="388">
        <v>97.3</v>
      </c>
      <c r="O137" s="388">
        <v>90.3</v>
      </c>
      <c r="P137" s="388">
        <v>90.6</v>
      </c>
      <c r="Q137" s="388">
        <v>89.3</v>
      </c>
      <c r="R137" s="388">
        <v>90.2</v>
      </c>
      <c r="S137" s="388">
        <v>97.5</v>
      </c>
      <c r="T137" s="388">
        <v>96.2</v>
      </c>
      <c r="U137" s="388">
        <v>98.2</v>
      </c>
      <c r="V137" s="388">
        <v>96.1</v>
      </c>
      <c r="W137" s="388">
        <v>105.1</v>
      </c>
      <c r="X137" s="388">
        <v>94.1</v>
      </c>
      <c r="Y137" s="388">
        <v>104.3</v>
      </c>
      <c r="Z137" s="388">
        <v>76</v>
      </c>
      <c r="AA137" s="388">
        <v>94.6</v>
      </c>
      <c r="AB137" s="388">
        <v>95.6</v>
      </c>
      <c r="AC137" s="388">
        <v>109.7</v>
      </c>
      <c r="AD137" s="388">
        <v>93</v>
      </c>
      <c r="AF137" s="378"/>
      <c r="AG137" s="379"/>
      <c r="AH137" s="378" t="s">
        <v>92</v>
      </c>
      <c r="AI137" s="388">
        <f t="shared" si="32"/>
        <v>92</v>
      </c>
      <c r="AJ137" s="388">
        <v>91.1</v>
      </c>
      <c r="AK137" s="388">
        <v>91</v>
      </c>
      <c r="AL137" s="388">
        <v>92.1</v>
      </c>
      <c r="AM137" s="388">
        <v>89.5</v>
      </c>
      <c r="AN137" s="388">
        <v>91.6</v>
      </c>
      <c r="AO137" s="388">
        <v>74.5</v>
      </c>
      <c r="AP137" s="388">
        <v>96.7</v>
      </c>
      <c r="AQ137" s="388">
        <v>92.8</v>
      </c>
      <c r="AR137" s="388">
        <v>93</v>
      </c>
      <c r="AS137" s="388">
        <v>90.8</v>
      </c>
    </row>
    <row r="138" spans="1:45" x14ac:dyDescent="0.15">
      <c r="A138" s="378"/>
      <c r="B138" s="379"/>
      <c r="C138" s="378" t="s">
        <v>93</v>
      </c>
      <c r="D138" s="403">
        <v>86.5</v>
      </c>
      <c r="E138" s="388">
        <v>86.5</v>
      </c>
      <c r="F138" s="388">
        <v>89.5</v>
      </c>
      <c r="G138" s="388">
        <v>90.6</v>
      </c>
      <c r="H138" s="388">
        <v>86</v>
      </c>
      <c r="I138" s="388">
        <v>65.2</v>
      </c>
      <c r="J138" s="388">
        <v>97.7</v>
      </c>
      <c r="K138" s="388">
        <v>69.5</v>
      </c>
      <c r="L138" s="388">
        <v>72.099999999999994</v>
      </c>
      <c r="M138" s="388">
        <v>107.4</v>
      </c>
      <c r="N138" s="388">
        <v>96.2</v>
      </c>
      <c r="O138" s="388">
        <v>82.9</v>
      </c>
      <c r="P138" s="388">
        <v>97.3</v>
      </c>
      <c r="Q138" s="388">
        <v>76.3</v>
      </c>
      <c r="R138" s="388">
        <v>88.9</v>
      </c>
      <c r="S138" s="388">
        <v>100.3</v>
      </c>
      <c r="T138" s="388">
        <v>93.3</v>
      </c>
      <c r="U138" s="388">
        <v>100.3</v>
      </c>
      <c r="V138" s="388">
        <v>92.5</v>
      </c>
      <c r="W138" s="388">
        <v>96.5</v>
      </c>
      <c r="X138" s="388">
        <v>91.1</v>
      </c>
      <c r="Y138" s="388">
        <v>102</v>
      </c>
      <c r="Z138" s="388">
        <v>71.7</v>
      </c>
      <c r="AA138" s="388">
        <v>98.8</v>
      </c>
      <c r="AB138" s="388">
        <v>100.1</v>
      </c>
      <c r="AC138" s="388">
        <v>95.2</v>
      </c>
      <c r="AD138" s="388">
        <v>87.1</v>
      </c>
      <c r="AF138" s="378"/>
      <c r="AG138" s="379"/>
      <c r="AH138" s="378" t="s">
        <v>93</v>
      </c>
      <c r="AI138" s="388">
        <f t="shared" si="32"/>
        <v>86.5</v>
      </c>
      <c r="AJ138" s="388">
        <v>85.7</v>
      </c>
      <c r="AK138" s="388">
        <v>76.5</v>
      </c>
      <c r="AL138" s="388">
        <v>76.7</v>
      </c>
      <c r="AM138" s="388">
        <v>82.8</v>
      </c>
      <c r="AN138" s="388">
        <v>95.5</v>
      </c>
      <c r="AO138" s="388">
        <v>88.4</v>
      </c>
      <c r="AP138" s="388">
        <v>99.8</v>
      </c>
      <c r="AQ138" s="388">
        <v>88.1</v>
      </c>
      <c r="AR138" s="388">
        <v>88</v>
      </c>
      <c r="AS138" s="388">
        <v>90.4</v>
      </c>
    </row>
    <row r="139" spans="1:45" x14ac:dyDescent="0.15">
      <c r="A139" s="378"/>
      <c r="B139" s="379"/>
      <c r="C139" s="378" t="s">
        <v>94</v>
      </c>
      <c r="D139" s="403">
        <v>88.8</v>
      </c>
      <c r="E139" s="388">
        <v>88.8</v>
      </c>
      <c r="F139" s="388">
        <v>94.2</v>
      </c>
      <c r="G139" s="388">
        <v>92.6</v>
      </c>
      <c r="H139" s="388">
        <v>96.3</v>
      </c>
      <c r="I139" s="388">
        <v>73</v>
      </c>
      <c r="J139" s="388">
        <v>102.1</v>
      </c>
      <c r="K139" s="388">
        <v>75</v>
      </c>
      <c r="L139" s="388">
        <v>71.599999999999994</v>
      </c>
      <c r="M139" s="388">
        <v>100.3</v>
      </c>
      <c r="N139" s="388">
        <v>95.9</v>
      </c>
      <c r="O139" s="388">
        <v>83.8</v>
      </c>
      <c r="P139" s="388">
        <v>94.9</v>
      </c>
      <c r="Q139" s="388">
        <v>69.599999999999994</v>
      </c>
      <c r="R139" s="388">
        <v>86.6</v>
      </c>
      <c r="S139" s="388">
        <v>98.1</v>
      </c>
      <c r="T139" s="388">
        <v>92.6</v>
      </c>
      <c r="U139" s="388">
        <v>97.2</v>
      </c>
      <c r="V139" s="388">
        <v>92.7</v>
      </c>
      <c r="W139" s="388">
        <v>99</v>
      </c>
      <c r="X139" s="388">
        <v>89.6</v>
      </c>
      <c r="Y139" s="388">
        <v>105.6</v>
      </c>
      <c r="Z139" s="388">
        <v>70.2</v>
      </c>
      <c r="AA139" s="388">
        <v>93.5</v>
      </c>
      <c r="AB139" s="388">
        <v>92</v>
      </c>
      <c r="AC139" s="388">
        <v>92.5</v>
      </c>
      <c r="AD139" s="388">
        <v>88.9</v>
      </c>
      <c r="AF139" s="378"/>
      <c r="AG139" s="379"/>
      <c r="AH139" s="378" t="s">
        <v>94</v>
      </c>
      <c r="AI139" s="388">
        <f t="shared" si="32"/>
        <v>88.8</v>
      </c>
      <c r="AJ139" s="388">
        <v>85</v>
      </c>
      <c r="AK139" s="388">
        <v>78.900000000000006</v>
      </c>
      <c r="AL139" s="388">
        <v>74.8</v>
      </c>
      <c r="AM139" s="388">
        <v>87.8</v>
      </c>
      <c r="AN139" s="388">
        <v>95.4</v>
      </c>
      <c r="AO139" s="388">
        <v>99.4</v>
      </c>
      <c r="AP139" s="388">
        <v>95.1</v>
      </c>
      <c r="AQ139" s="388">
        <v>92</v>
      </c>
      <c r="AR139" s="388">
        <v>91.9</v>
      </c>
      <c r="AS139" s="388">
        <v>90.6</v>
      </c>
    </row>
    <row r="140" spans="1:45" x14ac:dyDescent="0.15">
      <c r="A140" s="378"/>
      <c r="B140" s="379"/>
      <c r="C140" s="378" t="s">
        <v>95</v>
      </c>
      <c r="D140" s="403">
        <v>89.8</v>
      </c>
      <c r="E140" s="388">
        <v>89.9</v>
      </c>
      <c r="F140" s="388">
        <v>89.4</v>
      </c>
      <c r="G140" s="388">
        <v>92.4</v>
      </c>
      <c r="H140" s="388">
        <v>99</v>
      </c>
      <c r="I140" s="388">
        <v>77.8</v>
      </c>
      <c r="J140" s="388">
        <v>101.5</v>
      </c>
      <c r="K140" s="388">
        <v>62</v>
      </c>
      <c r="L140" s="388">
        <v>75.2</v>
      </c>
      <c r="M140" s="388">
        <v>100.2</v>
      </c>
      <c r="N140" s="388">
        <v>95.8</v>
      </c>
      <c r="O140" s="388">
        <v>92.9</v>
      </c>
      <c r="P140" s="388">
        <v>93.8</v>
      </c>
      <c r="Q140" s="388">
        <v>75.099999999999994</v>
      </c>
      <c r="R140" s="388">
        <v>85.8</v>
      </c>
      <c r="S140" s="388">
        <v>98.8</v>
      </c>
      <c r="T140" s="388">
        <v>88.6</v>
      </c>
      <c r="U140" s="388">
        <v>98.5</v>
      </c>
      <c r="V140" s="388">
        <v>90.4</v>
      </c>
      <c r="W140" s="388">
        <v>94.5</v>
      </c>
      <c r="X140" s="388">
        <v>90.1</v>
      </c>
      <c r="Y140" s="388">
        <v>104.5</v>
      </c>
      <c r="Z140" s="388">
        <v>66.8</v>
      </c>
      <c r="AA140" s="388">
        <v>92.5</v>
      </c>
      <c r="AB140" s="388">
        <v>85.2</v>
      </c>
      <c r="AC140" s="388">
        <v>85.6</v>
      </c>
      <c r="AD140" s="388">
        <v>89.9</v>
      </c>
      <c r="AF140" s="378"/>
      <c r="AG140" s="379"/>
      <c r="AH140" s="378" t="s">
        <v>95</v>
      </c>
      <c r="AI140" s="388">
        <f t="shared" si="32"/>
        <v>89.8</v>
      </c>
      <c r="AJ140" s="388">
        <v>85.2</v>
      </c>
      <c r="AK140" s="388">
        <v>80.3</v>
      </c>
      <c r="AL140" s="388">
        <v>75.8</v>
      </c>
      <c r="AM140" s="388">
        <v>92.8</v>
      </c>
      <c r="AN140" s="388">
        <v>91.8</v>
      </c>
      <c r="AO140" s="388">
        <v>73.900000000000006</v>
      </c>
      <c r="AP140" s="388">
        <v>96.4</v>
      </c>
      <c r="AQ140" s="388">
        <v>93.1</v>
      </c>
      <c r="AR140" s="388">
        <v>93.4</v>
      </c>
      <c r="AS140" s="388">
        <v>90.6</v>
      </c>
    </row>
    <row r="141" spans="1:45" x14ac:dyDescent="0.15">
      <c r="A141" s="378"/>
      <c r="B141" s="379"/>
      <c r="C141" s="378" t="s">
        <v>96</v>
      </c>
      <c r="D141" s="403">
        <v>88.1</v>
      </c>
      <c r="E141" s="388">
        <v>88.1</v>
      </c>
      <c r="F141" s="388">
        <v>88.6</v>
      </c>
      <c r="G141" s="388">
        <v>89</v>
      </c>
      <c r="H141" s="388">
        <v>93.5</v>
      </c>
      <c r="I141" s="388">
        <v>77.099999999999994</v>
      </c>
      <c r="J141" s="388">
        <v>99.4</v>
      </c>
      <c r="K141" s="388">
        <v>59.4</v>
      </c>
      <c r="L141" s="388">
        <v>79.099999999999994</v>
      </c>
      <c r="M141" s="388">
        <v>97.7</v>
      </c>
      <c r="N141" s="388">
        <v>89.3</v>
      </c>
      <c r="O141" s="388">
        <v>90.9</v>
      </c>
      <c r="P141" s="388">
        <v>91.6</v>
      </c>
      <c r="Q141" s="388">
        <v>94.6</v>
      </c>
      <c r="R141" s="388">
        <v>86.3</v>
      </c>
      <c r="S141" s="388">
        <v>96.2</v>
      </c>
      <c r="T141" s="388">
        <v>90.4</v>
      </c>
      <c r="U141" s="388">
        <v>97.9</v>
      </c>
      <c r="V141" s="388">
        <v>90.9</v>
      </c>
      <c r="W141" s="388">
        <v>97.3</v>
      </c>
      <c r="X141" s="388">
        <v>86.4</v>
      </c>
      <c r="Y141" s="388">
        <v>98.8</v>
      </c>
      <c r="Z141" s="388">
        <v>72.400000000000006</v>
      </c>
      <c r="AA141" s="388">
        <v>92.6</v>
      </c>
      <c r="AB141" s="388">
        <v>81.400000000000006</v>
      </c>
      <c r="AC141" s="388">
        <v>97</v>
      </c>
      <c r="AD141" s="388">
        <v>88.5</v>
      </c>
      <c r="AF141" s="378"/>
      <c r="AG141" s="379"/>
      <c r="AH141" s="378" t="s">
        <v>96</v>
      </c>
      <c r="AI141" s="388">
        <f t="shared" si="32"/>
        <v>88.1</v>
      </c>
      <c r="AJ141" s="388">
        <v>83.7</v>
      </c>
      <c r="AK141" s="388">
        <v>77.400000000000006</v>
      </c>
      <c r="AL141" s="388">
        <v>74</v>
      </c>
      <c r="AM141" s="388">
        <v>87.2</v>
      </c>
      <c r="AN141" s="388">
        <v>90.8</v>
      </c>
      <c r="AO141" s="388">
        <v>78</v>
      </c>
      <c r="AP141" s="388">
        <v>95.2</v>
      </c>
      <c r="AQ141" s="388">
        <v>92.2</v>
      </c>
      <c r="AR141" s="388">
        <v>92.1</v>
      </c>
      <c r="AS141" s="388">
        <v>93.2</v>
      </c>
    </row>
    <row r="142" spans="1:45" x14ac:dyDescent="0.15">
      <c r="A142" s="378"/>
      <c r="B142" s="385"/>
      <c r="C142" s="384" t="s">
        <v>97</v>
      </c>
      <c r="D142" s="404">
        <v>88</v>
      </c>
      <c r="E142" s="389">
        <v>88</v>
      </c>
      <c r="F142" s="389">
        <v>87.9</v>
      </c>
      <c r="G142" s="389">
        <v>93.3</v>
      </c>
      <c r="H142" s="389">
        <v>91.5</v>
      </c>
      <c r="I142" s="389">
        <v>73.8</v>
      </c>
      <c r="J142" s="389">
        <v>99.2</v>
      </c>
      <c r="K142" s="389">
        <v>63.4</v>
      </c>
      <c r="L142" s="389">
        <v>80.3</v>
      </c>
      <c r="M142" s="389">
        <v>92.5</v>
      </c>
      <c r="N142" s="389">
        <v>88.5</v>
      </c>
      <c r="O142" s="389">
        <v>91.2</v>
      </c>
      <c r="P142" s="389">
        <v>92.2</v>
      </c>
      <c r="Q142" s="389">
        <v>73.599999999999994</v>
      </c>
      <c r="R142" s="389">
        <v>87.2</v>
      </c>
      <c r="S142" s="389">
        <v>94.7</v>
      </c>
      <c r="T142" s="389">
        <v>94.4</v>
      </c>
      <c r="U142" s="389">
        <v>96.9</v>
      </c>
      <c r="V142" s="389">
        <v>91.9</v>
      </c>
      <c r="W142" s="389">
        <v>97</v>
      </c>
      <c r="X142" s="389">
        <v>85.4</v>
      </c>
      <c r="Y142" s="389">
        <v>105.2</v>
      </c>
      <c r="Z142" s="389">
        <v>78.2</v>
      </c>
      <c r="AA142" s="389">
        <v>92</v>
      </c>
      <c r="AB142" s="389">
        <v>79.5</v>
      </c>
      <c r="AC142" s="389">
        <v>99.4</v>
      </c>
      <c r="AD142" s="389">
        <v>88.7</v>
      </c>
      <c r="AF142" s="378"/>
      <c r="AG142" s="385"/>
      <c r="AH142" s="384" t="s">
        <v>97</v>
      </c>
      <c r="AI142" s="389">
        <f t="shared" si="32"/>
        <v>88</v>
      </c>
      <c r="AJ142" s="389">
        <v>84.1</v>
      </c>
      <c r="AK142" s="389">
        <v>79.099999999999994</v>
      </c>
      <c r="AL142" s="389">
        <v>76.900000000000006</v>
      </c>
      <c r="AM142" s="389">
        <v>87.9</v>
      </c>
      <c r="AN142" s="389">
        <v>91</v>
      </c>
      <c r="AO142" s="389">
        <v>72.400000000000006</v>
      </c>
      <c r="AP142" s="389">
        <v>95.6</v>
      </c>
      <c r="AQ142" s="389">
        <v>92</v>
      </c>
      <c r="AR142" s="389">
        <v>91.7</v>
      </c>
      <c r="AS142" s="389">
        <v>90.8</v>
      </c>
    </row>
    <row r="143" spans="1:45" x14ac:dyDescent="0.15">
      <c r="A143" s="378"/>
      <c r="B143" s="379" t="s">
        <v>275</v>
      </c>
      <c r="C143" s="378" t="s">
        <v>84</v>
      </c>
      <c r="D143" s="403">
        <v>89.1</v>
      </c>
      <c r="E143" s="388">
        <v>89.1</v>
      </c>
      <c r="F143" s="388">
        <v>90.4</v>
      </c>
      <c r="G143" s="388">
        <v>94.3</v>
      </c>
      <c r="H143" s="388">
        <v>94.1</v>
      </c>
      <c r="I143" s="388">
        <v>72.400000000000006</v>
      </c>
      <c r="J143" s="388">
        <v>99.2</v>
      </c>
      <c r="K143" s="388">
        <v>71.900000000000006</v>
      </c>
      <c r="L143" s="388">
        <v>81.599999999999994</v>
      </c>
      <c r="M143" s="388">
        <v>93.4</v>
      </c>
      <c r="N143" s="388">
        <v>89.5</v>
      </c>
      <c r="O143" s="388">
        <v>87.6</v>
      </c>
      <c r="P143" s="388">
        <v>98.5</v>
      </c>
      <c r="Q143" s="388">
        <v>80.099999999999994</v>
      </c>
      <c r="R143" s="388">
        <v>85.2</v>
      </c>
      <c r="S143" s="388">
        <v>95.1</v>
      </c>
      <c r="T143" s="388">
        <v>87.2</v>
      </c>
      <c r="U143" s="388">
        <v>96.9</v>
      </c>
      <c r="V143" s="388">
        <v>91.6</v>
      </c>
      <c r="W143" s="388">
        <v>96.3</v>
      </c>
      <c r="X143" s="388">
        <v>84.8</v>
      </c>
      <c r="Y143" s="388">
        <v>134.9</v>
      </c>
      <c r="Z143" s="388">
        <v>74.7</v>
      </c>
      <c r="AA143" s="388">
        <v>96.1</v>
      </c>
      <c r="AB143" s="388">
        <v>78.5</v>
      </c>
      <c r="AC143" s="388">
        <v>111.7</v>
      </c>
      <c r="AD143" s="388">
        <v>89.6</v>
      </c>
      <c r="AF143" s="378"/>
      <c r="AG143" s="379" t="s">
        <v>275</v>
      </c>
      <c r="AH143" s="378" t="s">
        <v>84</v>
      </c>
      <c r="AI143" s="388">
        <f t="shared" si="32"/>
        <v>89.1</v>
      </c>
      <c r="AJ143" s="387">
        <v>84.7</v>
      </c>
      <c r="AK143" s="387">
        <v>80.3</v>
      </c>
      <c r="AL143" s="387">
        <v>76.7</v>
      </c>
      <c r="AM143" s="387">
        <v>95</v>
      </c>
      <c r="AN143" s="387">
        <v>92.1</v>
      </c>
      <c r="AO143" s="387">
        <v>74</v>
      </c>
      <c r="AP143" s="387">
        <v>98.5</v>
      </c>
      <c r="AQ143" s="387">
        <v>90.7</v>
      </c>
      <c r="AR143" s="387">
        <v>90.8</v>
      </c>
      <c r="AS143" s="387">
        <v>89.6</v>
      </c>
    </row>
    <row r="144" spans="1:45" x14ac:dyDescent="0.15">
      <c r="A144" s="378"/>
      <c r="B144" s="379"/>
      <c r="C144" s="378" t="s">
        <v>86</v>
      </c>
      <c r="D144" s="403">
        <v>90.1</v>
      </c>
      <c r="E144" s="388">
        <v>90.1</v>
      </c>
      <c r="F144" s="388">
        <v>90.4</v>
      </c>
      <c r="G144" s="388">
        <v>85</v>
      </c>
      <c r="H144" s="388">
        <v>92.3</v>
      </c>
      <c r="I144" s="388">
        <v>77</v>
      </c>
      <c r="J144" s="388">
        <v>106.1</v>
      </c>
      <c r="K144" s="388">
        <v>47.7</v>
      </c>
      <c r="L144" s="388">
        <v>82.6</v>
      </c>
      <c r="M144" s="388">
        <v>95.6</v>
      </c>
      <c r="N144" s="388">
        <v>86.3</v>
      </c>
      <c r="O144" s="388">
        <v>91.5</v>
      </c>
      <c r="P144" s="388">
        <v>97.5</v>
      </c>
      <c r="Q144" s="388">
        <v>101.2</v>
      </c>
      <c r="R144" s="388">
        <v>86.4</v>
      </c>
      <c r="S144" s="388">
        <v>88</v>
      </c>
      <c r="T144" s="388">
        <v>89.1</v>
      </c>
      <c r="U144" s="388">
        <v>97.1</v>
      </c>
      <c r="V144" s="388">
        <v>96.4</v>
      </c>
      <c r="W144" s="388">
        <v>99.9</v>
      </c>
      <c r="X144" s="388">
        <v>85.3</v>
      </c>
      <c r="Y144" s="388">
        <v>104.2</v>
      </c>
      <c r="Z144" s="388">
        <v>81</v>
      </c>
      <c r="AA144" s="388">
        <v>101.8</v>
      </c>
      <c r="AB144" s="388">
        <v>80.900000000000006</v>
      </c>
      <c r="AC144" s="388">
        <v>107.4</v>
      </c>
      <c r="AD144" s="388">
        <v>91.2</v>
      </c>
      <c r="AF144" s="378"/>
      <c r="AG144" s="379"/>
      <c r="AH144" s="378" t="s">
        <v>86</v>
      </c>
      <c r="AI144" s="388">
        <f t="shared" si="32"/>
        <v>90.1</v>
      </c>
      <c r="AJ144" s="387">
        <v>83.7</v>
      </c>
      <c r="AK144" s="387">
        <v>77</v>
      </c>
      <c r="AL144" s="387">
        <v>72.7</v>
      </c>
      <c r="AM144" s="387">
        <v>90.5</v>
      </c>
      <c r="AN144" s="387">
        <v>91.9</v>
      </c>
      <c r="AO144" s="387">
        <v>72.7</v>
      </c>
      <c r="AP144" s="387">
        <v>98.5</v>
      </c>
      <c r="AQ144" s="387">
        <v>94.1</v>
      </c>
      <c r="AR144" s="387">
        <v>94.2</v>
      </c>
      <c r="AS144" s="387">
        <v>93.3</v>
      </c>
    </row>
    <row r="145" spans="1:45" x14ac:dyDescent="0.15">
      <c r="A145" s="378"/>
      <c r="B145" s="379"/>
      <c r="C145" s="378" t="s">
        <v>88</v>
      </c>
      <c r="D145" s="403">
        <v>91.3</v>
      </c>
      <c r="E145" s="388">
        <v>91.3</v>
      </c>
      <c r="F145" s="388">
        <v>87.1</v>
      </c>
      <c r="G145" s="388">
        <v>82.7</v>
      </c>
      <c r="H145" s="388">
        <v>96.9</v>
      </c>
      <c r="I145" s="388">
        <v>77</v>
      </c>
      <c r="J145" s="388">
        <v>123.5</v>
      </c>
      <c r="K145" s="388">
        <v>68.599999999999994</v>
      </c>
      <c r="L145" s="388">
        <v>78.7</v>
      </c>
      <c r="M145" s="388">
        <v>96.3</v>
      </c>
      <c r="N145" s="388">
        <v>91.3</v>
      </c>
      <c r="O145" s="388">
        <v>90.4</v>
      </c>
      <c r="P145" s="388">
        <v>97.7</v>
      </c>
      <c r="Q145" s="388">
        <v>85.8</v>
      </c>
      <c r="R145" s="388">
        <v>87.8</v>
      </c>
      <c r="S145" s="388">
        <v>95</v>
      </c>
      <c r="T145" s="388">
        <v>90.5</v>
      </c>
      <c r="U145" s="388">
        <v>97.4</v>
      </c>
      <c r="V145" s="388">
        <v>91.5</v>
      </c>
      <c r="W145" s="388">
        <v>97.4</v>
      </c>
      <c r="X145" s="388">
        <v>82.3</v>
      </c>
      <c r="Y145" s="388">
        <v>107.4</v>
      </c>
      <c r="Z145" s="388">
        <v>78.7</v>
      </c>
      <c r="AA145" s="388">
        <v>92.6</v>
      </c>
      <c r="AB145" s="388">
        <v>78.3</v>
      </c>
      <c r="AC145" s="388">
        <v>103.7</v>
      </c>
      <c r="AD145" s="388">
        <v>91.9</v>
      </c>
      <c r="AF145" s="378"/>
      <c r="AG145" s="379"/>
      <c r="AH145" s="378" t="s">
        <v>88</v>
      </c>
      <c r="AI145" s="388">
        <f t="shared" si="32"/>
        <v>91.3</v>
      </c>
      <c r="AJ145" s="387">
        <v>89.5</v>
      </c>
      <c r="AK145" s="387">
        <v>90.1</v>
      </c>
      <c r="AL145" s="387">
        <v>86.5</v>
      </c>
      <c r="AM145" s="387">
        <v>94.4</v>
      </c>
      <c r="AN145" s="387">
        <v>90.5</v>
      </c>
      <c r="AO145" s="387">
        <v>69.7</v>
      </c>
      <c r="AP145" s="387">
        <v>97</v>
      </c>
      <c r="AQ145" s="387">
        <v>95.7</v>
      </c>
      <c r="AR145" s="387">
        <v>96</v>
      </c>
      <c r="AS145" s="387">
        <v>93.6</v>
      </c>
    </row>
    <row r="146" spans="1:45" x14ac:dyDescent="0.15">
      <c r="A146" s="378"/>
      <c r="B146" s="379"/>
      <c r="C146" s="378" t="s">
        <v>89</v>
      </c>
      <c r="D146" s="403">
        <v>92.2</v>
      </c>
      <c r="E146" s="388">
        <v>92.2</v>
      </c>
      <c r="F146" s="388">
        <v>94.7</v>
      </c>
      <c r="G146" s="388">
        <v>82.7</v>
      </c>
      <c r="H146" s="388">
        <v>94.5</v>
      </c>
      <c r="I146" s="388">
        <v>73.8</v>
      </c>
      <c r="J146" s="388">
        <v>115.1</v>
      </c>
      <c r="K146" s="388">
        <v>43.2</v>
      </c>
      <c r="L146" s="388">
        <v>92.8</v>
      </c>
      <c r="M146" s="388">
        <v>102.9</v>
      </c>
      <c r="N146" s="388">
        <v>71.900000000000006</v>
      </c>
      <c r="O146" s="388">
        <v>89.1</v>
      </c>
      <c r="P146" s="388">
        <v>101</v>
      </c>
      <c r="Q146" s="388">
        <v>93.4</v>
      </c>
      <c r="R146" s="388">
        <v>89.7</v>
      </c>
      <c r="S146" s="388">
        <v>94.8</v>
      </c>
      <c r="T146" s="388">
        <v>92.5</v>
      </c>
      <c r="U146" s="388">
        <v>101.2</v>
      </c>
      <c r="V146" s="388">
        <v>92.5</v>
      </c>
      <c r="W146" s="388">
        <v>99.4</v>
      </c>
      <c r="X146" s="388">
        <v>81.5</v>
      </c>
      <c r="Y146" s="388">
        <v>101.3</v>
      </c>
      <c r="Z146" s="388">
        <v>85.9</v>
      </c>
      <c r="AA146" s="388">
        <v>94.9</v>
      </c>
      <c r="AB146" s="388">
        <v>76.900000000000006</v>
      </c>
      <c r="AC146" s="388">
        <v>102.2</v>
      </c>
      <c r="AD146" s="388">
        <v>92.9</v>
      </c>
      <c r="AF146" s="378"/>
      <c r="AG146" s="379"/>
      <c r="AH146" s="378" t="s">
        <v>89</v>
      </c>
      <c r="AI146" s="388">
        <f t="shared" si="32"/>
        <v>92.2</v>
      </c>
      <c r="AJ146" s="387">
        <v>82.8</v>
      </c>
      <c r="AK146" s="387">
        <v>79.400000000000006</v>
      </c>
      <c r="AL146" s="387">
        <v>75.3</v>
      </c>
      <c r="AM146" s="387">
        <v>89.8</v>
      </c>
      <c r="AN146" s="387">
        <v>86.7</v>
      </c>
      <c r="AO146" s="387">
        <v>59.3</v>
      </c>
      <c r="AP146" s="387">
        <v>95.3</v>
      </c>
      <c r="AQ146" s="387">
        <v>99.3</v>
      </c>
      <c r="AR146" s="387">
        <v>99.9</v>
      </c>
      <c r="AS146" s="387">
        <v>91.6</v>
      </c>
    </row>
    <row r="147" spans="1:45" x14ac:dyDescent="0.15">
      <c r="A147" s="378"/>
      <c r="B147" s="379"/>
      <c r="C147" s="378" t="s">
        <v>90</v>
      </c>
      <c r="D147" s="403">
        <v>93.4</v>
      </c>
      <c r="E147" s="388">
        <v>93.4</v>
      </c>
      <c r="F147" s="388">
        <v>95.7</v>
      </c>
      <c r="G147" s="388">
        <v>83.7</v>
      </c>
      <c r="H147" s="388">
        <v>97.6</v>
      </c>
      <c r="I147" s="388">
        <v>73.3</v>
      </c>
      <c r="J147" s="388">
        <v>119.7</v>
      </c>
      <c r="K147" s="388">
        <v>60.9</v>
      </c>
      <c r="L147" s="388">
        <v>94</v>
      </c>
      <c r="M147" s="388">
        <v>108.9</v>
      </c>
      <c r="N147" s="388">
        <v>92.1</v>
      </c>
      <c r="O147" s="388">
        <v>93.1</v>
      </c>
      <c r="P147" s="388">
        <v>100.6</v>
      </c>
      <c r="Q147" s="388">
        <v>96.7</v>
      </c>
      <c r="R147" s="388">
        <v>90.7</v>
      </c>
      <c r="S147" s="388">
        <v>97.4</v>
      </c>
      <c r="T147" s="388">
        <v>97.8</v>
      </c>
      <c r="U147" s="388">
        <v>95</v>
      </c>
      <c r="V147" s="388">
        <v>93.7</v>
      </c>
      <c r="W147" s="388">
        <v>92.6</v>
      </c>
      <c r="X147" s="388">
        <v>82.6</v>
      </c>
      <c r="Y147" s="388">
        <v>109.1</v>
      </c>
      <c r="Z147" s="388">
        <v>86.8</v>
      </c>
      <c r="AA147" s="388">
        <v>98.7</v>
      </c>
      <c r="AB147" s="388">
        <v>78.400000000000006</v>
      </c>
      <c r="AC147" s="388">
        <v>101.6</v>
      </c>
      <c r="AD147" s="388">
        <v>93.8</v>
      </c>
      <c r="AF147" s="378"/>
      <c r="AG147" s="379"/>
      <c r="AH147" s="378" t="s">
        <v>90</v>
      </c>
      <c r="AI147" s="388">
        <f t="shared" si="32"/>
        <v>93.4</v>
      </c>
      <c r="AJ147" s="387">
        <v>84.4</v>
      </c>
      <c r="AK147" s="387">
        <v>78</v>
      </c>
      <c r="AL147" s="387">
        <v>72.7</v>
      </c>
      <c r="AM147" s="387">
        <v>92.5</v>
      </c>
      <c r="AN147" s="387">
        <v>93.2</v>
      </c>
      <c r="AO147" s="387">
        <v>76.8</v>
      </c>
      <c r="AP147" s="387">
        <v>98</v>
      </c>
      <c r="AQ147" s="387">
        <v>100.6</v>
      </c>
      <c r="AR147" s="387">
        <v>101.3</v>
      </c>
      <c r="AS147" s="387">
        <v>91.9</v>
      </c>
    </row>
    <row r="148" spans="1:45" x14ac:dyDescent="0.15">
      <c r="A148" s="378"/>
      <c r="B148" s="379"/>
      <c r="C148" s="378" t="s">
        <v>91</v>
      </c>
      <c r="D148" s="403">
        <v>93.8</v>
      </c>
      <c r="E148" s="388">
        <v>93.8</v>
      </c>
      <c r="F148" s="388">
        <v>95.3</v>
      </c>
      <c r="G148" s="388">
        <v>86.6</v>
      </c>
      <c r="H148" s="388">
        <v>90.5</v>
      </c>
      <c r="I148" s="388">
        <v>84.5</v>
      </c>
      <c r="J148" s="388">
        <v>111.5</v>
      </c>
      <c r="K148" s="388">
        <v>45.9</v>
      </c>
      <c r="L148" s="388">
        <v>118.8</v>
      </c>
      <c r="M148" s="388">
        <v>106.5</v>
      </c>
      <c r="N148" s="388">
        <v>76.7</v>
      </c>
      <c r="O148" s="388">
        <v>89.5</v>
      </c>
      <c r="P148" s="388">
        <v>98.2</v>
      </c>
      <c r="Q148" s="388">
        <v>104.9</v>
      </c>
      <c r="R148" s="388">
        <v>89.3</v>
      </c>
      <c r="S148" s="388">
        <v>96.4</v>
      </c>
      <c r="T148" s="388">
        <v>91.4</v>
      </c>
      <c r="U148" s="388">
        <v>95.7</v>
      </c>
      <c r="V148" s="388">
        <v>91.9</v>
      </c>
      <c r="W148" s="388">
        <v>93.7</v>
      </c>
      <c r="X148" s="388">
        <v>81.3</v>
      </c>
      <c r="Y148" s="388">
        <v>105.4</v>
      </c>
      <c r="Z148" s="388">
        <v>85.8</v>
      </c>
      <c r="AA148" s="388">
        <v>98.9</v>
      </c>
      <c r="AB148" s="388">
        <v>75.7</v>
      </c>
      <c r="AC148" s="388">
        <v>101.3</v>
      </c>
      <c r="AD148" s="388">
        <v>94.3</v>
      </c>
      <c r="AF148" s="378"/>
      <c r="AG148" s="379"/>
      <c r="AH148" s="378" t="s">
        <v>91</v>
      </c>
      <c r="AI148" s="388">
        <f t="shared" si="32"/>
        <v>93.8</v>
      </c>
      <c r="AJ148" s="387">
        <v>84.5</v>
      </c>
      <c r="AK148" s="387">
        <v>79.2</v>
      </c>
      <c r="AL148" s="387">
        <v>76</v>
      </c>
      <c r="AM148" s="387">
        <v>90.4</v>
      </c>
      <c r="AN148" s="387">
        <v>91.8</v>
      </c>
      <c r="AO148" s="387">
        <v>64.599999999999994</v>
      </c>
      <c r="AP148" s="387">
        <v>98.8</v>
      </c>
      <c r="AQ148" s="387">
        <v>101.3</v>
      </c>
      <c r="AR148" s="387">
        <v>101.7</v>
      </c>
      <c r="AS148" s="387">
        <v>90.9</v>
      </c>
    </row>
    <row r="149" spans="1:45" x14ac:dyDescent="0.15">
      <c r="A149" s="378"/>
      <c r="B149" s="379"/>
      <c r="C149" s="378" t="s">
        <v>92</v>
      </c>
      <c r="D149" s="403">
        <v>96</v>
      </c>
      <c r="E149" s="388">
        <v>96</v>
      </c>
      <c r="F149" s="388">
        <v>96.6</v>
      </c>
      <c r="G149" s="388">
        <v>91.9</v>
      </c>
      <c r="H149" s="388">
        <v>99</v>
      </c>
      <c r="I149" s="388">
        <v>79.5</v>
      </c>
      <c r="J149" s="388">
        <v>118.4</v>
      </c>
      <c r="K149" s="388">
        <v>59.2</v>
      </c>
      <c r="L149" s="388">
        <v>127.5</v>
      </c>
      <c r="M149" s="388">
        <v>106.2</v>
      </c>
      <c r="N149" s="388">
        <v>96.3</v>
      </c>
      <c r="O149" s="388">
        <v>89.2</v>
      </c>
      <c r="P149" s="388">
        <v>102.9</v>
      </c>
      <c r="Q149" s="388">
        <v>104.9</v>
      </c>
      <c r="R149" s="388">
        <v>89</v>
      </c>
      <c r="S149" s="388">
        <v>101.6</v>
      </c>
      <c r="T149" s="388">
        <v>94.5</v>
      </c>
      <c r="U149" s="388">
        <v>95.4</v>
      </c>
      <c r="V149" s="388">
        <v>91.5</v>
      </c>
      <c r="W149" s="388">
        <v>91.9</v>
      </c>
      <c r="X149" s="388">
        <v>80</v>
      </c>
      <c r="Y149" s="388">
        <v>105.5</v>
      </c>
      <c r="Z149" s="388">
        <v>90.6</v>
      </c>
      <c r="AA149" s="388">
        <v>96.9</v>
      </c>
      <c r="AB149" s="388">
        <v>76.900000000000006</v>
      </c>
      <c r="AC149" s="388">
        <v>102.5</v>
      </c>
      <c r="AD149" s="388">
        <v>96.2</v>
      </c>
      <c r="AF149" s="378"/>
      <c r="AG149" s="379"/>
      <c r="AH149" s="378" t="s">
        <v>92</v>
      </c>
      <c r="AI149" s="388">
        <f t="shared" si="32"/>
        <v>96</v>
      </c>
      <c r="AJ149" s="387">
        <v>86.6</v>
      </c>
      <c r="AK149" s="387">
        <v>79.8</v>
      </c>
      <c r="AL149" s="387">
        <v>77</v>
      </c>
      <c r="AM149" s="387">
        <v>89.9</v>
      </c>
      <c r="AN149" s="387">
        <v>95.9</v>
      </c>
      <c r="AO149" s="387">
        <v>83.7</v>
      </c>
      <c r="AP149" s="387">
        <v>100</v>
      </c>
      <c r="AQ149" s="387">
        <v>103.7</v>
      </c>
      <c r="AR149" s="387">
        <v>104.1</v>
      </c>
      <c r="AS149" s="387">
        <v>97</v>
      </c>
    </row>
    <row r="150" spans="1:45" x14ac:dyDescent="0.15">
      <c r="A150" s="378"/>
      <c r="B150" s="379"/>
      <c r="C150" s="378" t="s">
        <v>93</v>
      </c>
      <c r="D150" s="403">
        <v>96.7</v>
      </c>
      <c r="E150" s="388">
        <v>96.7</v>
      </c>
      <c r="F150" s="388">
        <v>97.8</v>
      </c>
      <c r="G150" s="388">
        <v>94.7</v>
      </c>
      <c r="H150" s="388">
        <v>98.8</v>
      </c>
      <c r="I150" s="388">
        <v>75.8</v>
      </c>
      <c r="J150" s="388">
        <v>116.7</v>
      </c>
      <c r="K150" s="388">
        <v>71.599999999999994</v>
      </c>
      <c r="L150" s="388">
        <v>133.69999999999999</v>
      </c>
      <c r="M150" s="388">
        <v>117.4</v>
      </c>
      <c r="N150" s="388">
        <v>80.2</v>
      </c>
      <c r="O150" s="388">
        <v>91.4</v>
      </c>
      <c r="P150" s="388">
        <v>94.5</v>
      </c>
      <c r="Q150" s="388">
        <v>125.4</v>
      </c>
      <c r="R150" s="388">
        <v>86</v>
      </c>
      <c r="S150" s="388">
        <v>106.8</v>
      </c>
      <c r="T150" s="388">
        <v>96.5</v>
      </c>
      <c r="U150" s="388">
        <v>98.2</v>
      </c>
      <c r="V150" s="388">
        <v>90.6</v>
      </c>
      <c r="W150" s="388">
        <v>93.7</v>
      </c>
      <c r="X150" s="388">
        <v>79.900000000000006</v>
      </c>
      <c r="Y150" s="388">
        <v>117.6</v>
      </c>
      <c r="Z150" s="388">
        <v>85.6</v>
      </c>
      <c r="AA150" s="388">
        <v>91.2</v>
      </c>
      <c r="AB150" s="388">
        <v>79.5</v>
      </c>
      <c r="AC150" s="388">
        <v>94.5</v>
      </c>
      <c r="AD150" s="388">
        <v>96.8</v>
      </c>
      <c r="AF150" s="378"/>
      <c r="AG150" s="379"/>
      <c r="AH150" s="378" t="s">
        <v>93</v>
      </c>
      <c r="AI150" s="388">
        <f t="shared" si="32"/>
        <v>96.7</v>
      </c>
      <c r="AJ150" s="387">
        <v>88.7</v>
      </c>
      <c r="AK150" s="387">
        <v>79.900000000000006</v>
      </c>
      <c r="AL150" s="387">
        <v>79.599999999999994</v>
      </c>
      <c r="AM150" s="387">
        <v>88.8</v>
      </c>
      <c r="AN150" s="387">
        <v>97.3</v>
      </c>
      <c r="AO150" s="387">
        <v>97</v>
      </c>
      <c r="AP150" s="387">
        <v>99.5</v>
      </c>
      <c r="AQ150" s="387">
        <v>104.5</v>
      </c>
      <c r="AR150" s="387">
        <v>104.8</v>
      </c>
      <c r="AS150" s="387">
        <v>102.4</v>
      </c>
    </row>
    <row r="151" spans="1:45" x14ac:dyDescent="0.15">
      <c r="A151" s="378"/>
      <c r="B151" s="379"/>
      <c r="C151" s="378" t="s">
        <v>94</v>
      </c>
      <c r="D151" s="403">
        <v>96.2</v>
      </c>
      <c r="E151" s="388">
        <v>96.3</v>
      </c>
      <c r="F151" s="388">
        <v>99.2</v>
      </c>
      <c r="G151" s="388">
        <v>88.8</v>
      </c>
      <c r="H151" s="388">
        <v>104.1</v>
      </c>
      <c r="I151" s="388">
        <v>73.2</v>
      </c>
      <c r="J151" s="388">
        <v>109.3</v>
      </c>
      <c r="K151" s="388">
        <v>66.5</v>
      </c>
      <c r="L151" s="388">
        <v>147.69999999999999</v>
      </c>
      <c r="M151" s="388">
        <v>115.6</v>
      </c>
      <c r="N151" s="388">
        <v>84.3</v>
      </c>
      <c r="O151" s="388">
        <v>93.2</v>
      </c>
      <c r="P151" s="388">
        <v>99.9</v>
      </c>
      <c r="Q151" s="388">
        <v>127.9</v>
      </c>
      <c r="R151" s="388">
        <v>89.9</v>
      </c>
      <c r="S151" s="388">
        <v>99.8</v>
      </c>
      <c r="T151" s="388">
        <v>97.7</v>
      </c>
      <c r="U151" s="388">
        <v>95.8</v>
      </c>
      <c r="V151" s="388">
        <v>92</v>
      </c>
      <c r="W151" s="388">
        <v>90.9</v>
      </c>
      <c r="X151" s="388">
        <v>82.4</v>
      </c>
      <c r="Y151" s="388">
        <v>103.7</v>
      </c>
      <c r="Z151" s="388">
        <v>88.4</v>
      </c>
      <c r="AA151" s="388">
        <v>97.6</v>
      </c>
      <c r="AB151" s="388">
        <v>82.3</v>
      </c>
      <c r="AC151" s="388">
        <v>93.6</v>
      </c>
      <c r="AD151" s="388">
        <v>96</v>
      </c>
      <c r="AF151" s="378"/>
      <c r="AG151" s="379"/>
      <c r="AH151" s="378" t="s">
        <v>94</v>
      </c>
      <c r="AI151" s="388">
        <f t="shared" si="32"/>
        <v>96.2</v>
      </c>
      <c r="AJ151" s="387">
        <v>85</v>
      </c>
      <c r="AK151" s="387">
        <v>78.900000000000006</v>
      </c>
      <c r="AL151" s="387">
        <v>72.8</v>
      </c>
      <c r="AM151" s="387">
        <v>94.6</v>
      </c>
      <c r="AN151" s="387">
        <v>95.5</v>
      </c>
      <c r="AO151" s="387">
        <v>85</v>
      </c>
      <c r="AP151" s="387">
        <v>100.8</v>
      </c>
      <c r="AQ151" s="387">
        <v>107.1</v>
      </c>
      <c r="AR151" s="387">
        <v>107.4</v>
      </c>
      <c r="AS151" s="387">
        <v>97.4</v>
      </c>
    </row>
    <row r="152" spans="1:45" x14ac:dyDescent="0.15">
      <c r="A152" s="378"/>
      <c r="B152" s="379"/>
      <c r="C152" s="378" t="s">
        <v>95</v>
      </c>
      <c r="D152" s="403">
        <v>102.8</v>
      </c>
      <c r="E152" s="388">
        <v>102.8</v>
      </c>
      <c r="F152" s="388">
        <v>98.8</v>
      </c>
      <c r="G152" s="388">
        <v>88</v>
      </c>
      <c r="H152" s="388">
        <v>97.4</v>
      </c>
      <c r="I152" s="388">
        <v>83.9</v>
      </c>
      <c r="J152" s="388">
        <v>124.3</v>
      </c>
      <c r="K152" s="388">
        <v>71.7</v>
      </c>
      <c r="L152" s="388">
        <v>160.1</v>
      </c>
      <c r="M152" s="388">
        <v>124.2</v>
      </c>
      <c r="N152" s="388">
        <v>80.7</v>
      </c>
      <c r="O152" s="388">
        <v>94.6</v>
      </c>
      <c r="P152" s="388">
        <v>99.6</v>
      </c>
      <c r="Q152" s="388">
        <v>109.5</v>
      </c>
      <c r="R152" s="388">
        <v>90.4</v>
      </c>
      <c r="S152" s="388">
        <v>99.3</v>
      </c>
      <c r="T152" s="388">
        <v>97.7</v>
      </c>
      <c r="U152" s="388">
        <v>97</v>
      </c>
      <c r="V152" s="388">
        <v>90.4</v>
      </c>
      <c r="W152" s="388">
        <v>95.6</v>
      </c>
      <c r="X152" s="388">
        <v>79.099999999999994</v>
      </c>
      <c r="Y152" s="388">
        <v>104.5</v>
      </c>
      <c r="Z152" s="388">
        <v>81.2</v>
      </c>
      <c r="AA152" s="388">
        <v>91.5</v>
      </c>
      <c r="AB152" s="388">
        <v>89.6</v>
      </c>
      <c r="AC152" s="388">
        <v>104.4</v>
      </c>
      <c r="AD152" s="388">
        <v>103.2</v>
      </c>
      <c r="AF152" s="378"/>
      <c r="AG152" s="379"/>
      <c r="AH152" s="378" t="s">
        <v>95</v>
      </c>
      <c r="AI152" s="388">
        <f t="shared" si="32"/>
        <v>102.8</v>
      </c>
      <c r="AJ152" s="387">
        <v>92.4</v>
      </c>
      <c r="AK152" s="387">
        <v>90</v>
      </c>
      <c r="AL152" s="387">
        <v>91.5</v>
      </c>
      <c r="AM152" s="387">
        <v>88</v>
      </c>
      <c r="AN152" s="387">
        <v>96.2</v>
      </c>
      <c r="AO152" s="387">
        <v>81.900000000000006</v>
      </c>
      <c r="AP152" s="387">
        <v>99.7</v>
      </c>
      <c r="AQ152" s="387">
        <v>110.3</v>
      </c>
      <c r="AR152" s="387">
        <v>111</v>
      </c>
      <c r="AS152" s="387">
        <v>98.4</v>
      </c>
    </row>
    <row r="153" spans="1:45" x14ac:dyDescent="0.15">
      <c r="A153" s="378"/>
      <c r="B153" s="379"/>
      <c r="C153" s="378" t="s">
        <v>96</v>
      </c>
      <c r="D153" s="403">
        <v>100.7</v>
      </c>
      <c r="E153" s="388">
        <v>100.6</v>
      </c>
      <c r="F153" s="388">
        <v>100.1</v>
      </c>
      <c r="G153" s="388">
        <v>87.2</v>
      </c>
      <c r="H153" s="388">
        <v>102.5</v>
      </c>
      <c r="I153" s="388">
        <v>81.599999999999994</v>
      </c>
      <c r="J153" s="388">
        <v>121.9</v>
      </c>
      <c r="K153" s="388">
        <v>72.5</v>
      </c>
      <c r="L153" s="388">
        <v>158.6</v>
      </c>
      <c r="M153" s="388">
        <v>126.5</v>
      </c>
      <c r="N153" s="388">
        <v>85.4</v>
      </c>
      <c r="O153" s="388">
        <v>87.9</v>
      </c>
      <c r="P153" s="388">
        <v>97.3</v>
      </c>
      <c r="Q153" s="388">
        <v>117.2</v>
      </c>
      <c r="R153" s="388">
        <v>89.7</v>
      </c>
      <c r="S153" s="388">
        <v>100.8</v>
      </c>
      <c r="T153" s="388">
        <v>94.9</v>
      </c>
      <c r="U153" s="388">
        <v>93</v>
      </c>
      <c r="V153" s="388">
        <v>89.9</v>
      </c>
      <c r="W153" s="388">
        <v>95.1</v>
      </c>
      <c r="X153" s="388">
        <v>81.8</v>
      </c>
      <c r="Y153" s="388">
        <v>101.9</v>
      </c>
      <c r="Z153" s="388">
        <v>83.9</v>
      </c>
      <c r="AA153" s="388">
        <v>87.7</v>
      </c>
      <c r="AB153" s="388">
        <v>87.3</v>
      </c>
      <c r="AC153" s="388">
        <v>118.2</v>
      </c>
      <c r="AD153" s="388">
        <v>101.6</v>
      </c>
      <c r="AF153" s="378"/>
      <c r="AG153" s="379"/>
      <c r="AH153" s="378" t="s">
        <v>96</v>
      </c>
      <c r="AI153" s="388">
        <f t="shared" si="32"/>
        <v>100.7</v>
      </c>
      <c r="AJ153" s="388">
        <v>88.7</v>
      </c>
      <c r="AK153" s="388">
        <v>88.3</v>
      </c>
      <c r="AL153" s="388">
        <v>87.4</v>
      </c>
      <c r="AM153" s="388">
        <v>91.7</v>
      </c>
      <c r="AN153" s="388">
        <v>88.6</v>
      </c>
      <c r="AO153" s="388">
        <v>78.3</v>
      </c>
      <c r="AP153" s="388">
        <v>92.2</v>
      </c>
      <c r="AQ153" s="388">
        <v>111.3</v>
      </c>
      <c r="AR153" s="388">
        <v>112.1</v>
      </c>
      <c r="AS153" s="388">
        <v>99.3</v>
      </c>
    </row>
    <row r="154" spans="1:45" x14ac:dyDescent="0.15">
      <c r="A154" s="378"/>
      <c r="B154" s="391" t="s">
        <v>286</v>
      </c>
      <c r="C154" s="378" t="s">
        <v>97</v>
      </c>
      <c r="D154" s="405">
        <v>102.2</v>
      </c>
      <c r="E154" s="380">
        <v>102.1</v>
      </c>
      <c r="F154" s="380">
        <v>99.8</v>
      </c>
      <c r="G154" s="380">
        <v>85.8</v>
      </c>
      <c r="H154" s="380">
        <v>96.5</v>
      </c>
      <c r="I154" s="380">
        <v>87.2</v>
      </c>
      <c r="J154" s="380">
        <v>125.8</v>
      </c>
      <c r="K154" s="380">
        <v>83.2</v>
      </c>
      <c r="L154" s="380">
        <v>175.3</v>
      </c>
      <c r="M154" s="380">
        <v>115</v>
      </c>
      <c r="N154" s="380">
        <v>81</v>
      </c>
      <c r="O154" s="380">
        <v>90</v>
      </c>
      <c r="P154" s="380">
        <v>97.1</v>
      </c>
      <c r="Q154" s="380">
        <v>103.2</v>
      </c>
      <c r="R154" s="380">
        <v>87.1</v>
      </c>
      <c r="S154" s="380">
        <v>99.8</v>
      </c>
      <c r="T154" s="380">
        <v>94.9</v>
      </c>
      <c r="U154" s="380">
        <v>93</v>
      </c>
      <c r="V154" s="380">
        <v>89.1</v>
      </c>
      <c r="W154" s="380">
        <v>94.7</v>
      </c>
      <c r="X154" s="380">
        <v>82.4</v>
      </c>
      <c r="Y154" s="380">
        <v>99.7</v>
      </c>
      <c r="Z154" s="380">
        <v>79.7</v>
      </c>
      <c r="AA154" s="380">
        <v>87.5</v>
      </c>
      <c r="AB154" s="380">
        <v>90.6</v>
      </c>
      <c r="AC154" s="380">
        <v>108.9</v>
      </c>
      <c r="AD154" s="380">
        <v>102.7</v>
      </c>
      <c r="AE154" s="381" t="s">
        <v>9</v>
      </c>
      <c r="AF154" s="378"/>
      <c r="AG154" s="391" t="s">
        <v>286</v>
      </c>
      <c r="AH154" s="378" t="s">
        <v>97</v>
      </c>
      <c r="AI154" s="388">
        <f t="shared" si="32"/>
        <v>102.2</v>
      </c>
      <c r="AJ154" s="380">
        <v>91.5</v>
      </c>
      <c r="AK154" s="380">
        <v>92</v>
      </c>
      <c r="AL154" s="380">
        <v>95.4</v>
      </c>
      <c r="AM154" s="380">
        <v>86.3</v>
      </c>
      <c r="AN154" s="380">
        <v>92.5</v>
      </c>
      <c r="AO154" s="380">
        <v>81.8</v>
      </c>
      <c r="AP154" s="380">
        <v>95</v>
      </c>
      <c r="AQ154" s="380">
        <v>112.9</v>
      </c>
      <c r="AR154" s="380">
        <v>113.4</v>
      </c>
      <c r="AS154" s="380">
        <v>95.6</v>
      </c>
    </row>
    <row r="155" spans="1:45" x14ac:dyDescent="0.15">
      <c r="A155" s="378"/>
      <c r="B155" s="392" t="s">
        <v>277</v>
      </c>
      <c r="C155" s="376" t="s">
        <v>84</v>
      </c>
      <c r="D155" s="406">
        <v>105.8</v>
      </c>
      <c r="E155" s="383">
        <v>105.8</v>
      </c>
      <c r="F155" s="383">
        <v>101.4</v>
      </c>
      <c r="G155" s="383">
        <v>85.6</v>
      </c>
      <c r="H155" s="383">
        <v>95.2</v>
      </c>
      <c r="I155" s="383">
        <v>84.5</v>
      </c>
      <c r="J155" s="383">
        <v>125.5</v>
      </c>
      <c r="K155" s="383">
        <v>97.6</v>
      </c>
      <c r="L155" s="383">
        <v>215.8</v>
      </c>
      <c r="M155" s="383">
        <v>117.1</v>
      </c>
      <c r="N155" s="383">
        <v>92.2</v>
      </c>
      <c r="O155" s="383">
        <v>92.2</v>
      </c>
      <c r="P155" s="383">
        <v>94</v>
      </c>
      <c r="Q155" s="383">
        <v>102.7</v>
      </c>
      <c r="R155" s="383">
        <v>88.7</v>
      </c>
      <c r="S155" s="383">
        <v>96.6</v>
      </c>
      <c r="T155" s="383">
        <v>88</v>
      </c>
      <c r="U155" s="383">
        <v>97.8</v>
      </c>
      <c r="V155" s="383">
        <v>88.5</v>
      </c>
      <c r="W155" s="383">
        <v>96.8</v>
      </c>
      <c r="X155" s="383">
        <v>77.2</v>
      </c>
      <c r="Y155" s="383">
        <v>128.1</v>
      </c>
      <c r="Z155" s="383">
        <v>76.400000000000006</v>
      </c>
      <c r="AA155" s="383">
        <v>76.900000000000006</v>
      </c>
      <c r="AB155" s="383">
        <v>93.5</v>
      </c>
      <c r="AC155" s="383">
        <v>103.9</v>
      </c>
      <c r="AD155" s="383">
        <v>104.9</v>
      </c>
      <c r="AE155" s="381" t="s">
        <v>9</v>
      </c>
      <c r="AF155" s="378"/>
      <c r="AG155" s="392" t="s">
        <v>277</v>
      </c>
      <c r="AH155" s="376" t="s">
        <v>84</v>
      </c>
      <c r="AI155" s="390">
        <f t="shared" si="32"/>
        <v>105.8</v>
      </c>
      <c r="AJ155" s="383">
        <v>91.4</v>
      </c>
      <c r="AK155" s="383">
        <v>89.8</v>
      </c>
      <c r="AL155" s="383">
        <v>90.3</v>
      </c>
      <c r="AM155" s="383">
        <v>89.4</v>
      </c>
      <c r="AN155" s="383">
        <v>93.5</v>
      </c>
      <c r="AO155" s="383">
        <v>92.1</v>
      </c>
      <c r="AP155" s="383">
        <v>93.1</v>
      </c>
      <c r="AQ155" s="383">
        <v>116.2</v>
      </c>
      <c r="AR155" s="383">
        <v>117.9</v>
      </c>
      <c r="AS155" s="383">
        <v>90.8</v>
      </c>
    </row>
    <row r="156" spans="1:45" x14ac:dyDescent="0.15">
      <c r="A156" s="378"/>
      <c r="B156" s="391" t="s">
        <v>102</v>
      </c>
      <c r="C156" s="378" t="s">
        <v>86</v>
      </c>
      <c r="D156" s="405">
        <v>105.8</v>
      </c>
      <c r="E156" s="380">
        <v>105.8</v>
      </c>
      <c r="F156" s="380">
        <v>103.1</v>
      </c>
      <c r="G156" s="380">
        <v>85.9</v>
      </c>
      <c r="H156" s="380">
        <v>93.3</v>
      </c>
      <c r="I156" s="380">
        <v>83.8</v>
      </c>
      <c r="J156" s="380">
        <v>127.6</v>
      </c>
      <c r="K156" s="380">
        <v>94.1</v>
      </c>
      <c r="L156" s="380">
        <v>221.7</v>
      </c>
      <c r="M156" s="380">
        <v>110.7</v>
      </c>
      <c r="N156" s="380">
        <v>86.4</v>
      </c>
      <c r="O156" s="380">
        <v>89.2</v>
      </c>
      <c r="P156" s="380">
        <v>94.3</v>
      </c>
      <c r="Q156" s="380">
        <v>91.1</v>
      </c>
      <c r="R156" s="380">
        <v>92.6</v>
      </c>
      <c r="S156" s="380">
        <v>97.7</v>
      </c>
      <c r="T156" s="380">
        <v>90.8</v>
      </c>
      <c r="U156" s="380">
        <v>95.4</v>
      </c>
      <c r="V156" s="380">
        <v>95.5</v>
      </c>
      <c r="W156" s="380">
        <v>94.7</v>
      </c>
      <c r="X156" s="380">
        <v>83.4</v>
      </c>
      <c r="Y156" s="380">
        <v>107.5</v>
      </c>
      <c r="Z156" s="380">
        <v>111.9</v>
      </c>
      <c r="AA156" s="380">
        <v>93.7</v>
      </c>
      <c r="AB156" s="380">
        <v>94.4</v>
      </c>
      <c r="AC156" s="380">
        <v>103.5</v>
      </c>
      <c r="AD156" s="380">
        <v>105.7</v>
      </c>
      <c r="AE156" s="381" t="s">
        <v>9</v>
      </c>
      <c r="AF156" s="378"/>
      <c r="AG156" s="391" t="s">
        <v>102</v>
      </c>
      <c r="AH156" s="378" t="s">
        <v>86</v>
      </c>
      <c r="AI156" s="388">
        <f t="shared" si="32"/>
        <v>105.8</v>
      </c>
      <c r="AJ156" s="380">
        <v>92.5</v>
      </c>
      <c r="AK156" s="380">
        <v>90.8</v>
      </c>
      <c r="AL156" s="380">
        <v>90.8</v>
      </c>
      <c r="AM156" s="380">
        <v>89</v>
      </c>
      <c r="AN156" s="380">
        <v>92.5</v>
      </c>
      <c r="AO156" s="380">
        <v>87.2</v>
      </c>
      <c r="AP156" s="380">
        <v>93.9</v>
      </c>
      <c r="AQ156" s="380">
        <v>115.3</v>
      </c>
      <c r="AR156" s="380">
        <v>116.7</v>
      </c>
      <c r="AS156" s="380">
        <v>90.1</v>
      </c>
    </row>
    <row r="157" spans="1:45" x14ac:dyDescent="0.15">
      <c r="A157" s="378"/>
      <c r="B157" s="391" t="s">
        <v>102</v>
      </c>
      <c r="C157" s="378" t="s">
        <v>88</v>
      </c>
      <c r="D157" s="405">
        <v>104.7</v>
      </c>
      <c r="E157" s="380">
        <v>104.8</v>
      </c>
      <c r="F157" s="380">
        <v>102.4</v>
      </c>
      <c r="G157" s="380">
        <v>84</v>
      </c>
      <c r="H157" s="380">
        <v>83.9</v>
      </c>
      <c r="I157" s="380">
        <v>90</v>
      </c>
      <c r="J157" s="380">
        <v>127.3</v>
      </c>
      <c r="K157" s="380">
        <v>84.7</v>
      </c>
      <c r="L157" s="380">
        <v>250.3</v>
      </c>
      <c r="M157" s="380">
        <v>114.1</v>
      </c>
      <c r="N157" s="380">
        <v>88.9</v>
      </c>
      <c r="O157" s="380">
        <v>88</v>
      </c>
      <c r="P157" s="380">
        <v>94.7</v>
      </c>
      <c r="Q157" s="380">
        <v>75.2</v>
      </c>
      <c r="R157" s="380">
        <v>89.7</v>
      </c>
      <c r="S157" s="380">
        <v>99.3</v>
      </c>
      <c r="T157" s="380">
        <v>90.2</v>
      </c>
      <c r="U157" s="380">
        <v>97</v>
      </c>
      <c r="V157" s="380">
        <v>90.6</v>
      </c>
      <c r="W157" s="380">
        <v>93.4</v>
      </c>
      <c r="X157" s="380">
        <v>78</v>
      </c>
      <c r="Y157" s="380">
        <v>110.7</v>
      </c>
      <c r="Z157" s="380">
        <v>82.2</v>
      </c>
      <c r="AA157" s="380">
        <v>94</v>
      </c>
      <c r="AB157" s="380">
        <v>93</v>
      </c>
      <c r="AC157" s="380">
        <v>103.2</v>
      </c>
      <c r="AD157" s="380">
        <v>105.1</v>
      </c>
      <c r="AE157" s="381" t="s">
        <v>9</v>
      </c>
      <c r="AF157" s="378"/>
      <c r="AG157" s="391" t="s">
        <v>102</v>
      </c>
      <c r="AH157" s="378" t="s">
        <v>88</v>
      </c>
      <c r="AI157" s="388">
        <f t="shared" si="32"/>
        <v>104.7</v>
      </c>
      <c r="AJ157" s="380">
        <v>89.1</v>
      </c>
      <c r="AK157" s="380">
        <v>89.5</v>
      </c>
      <c r="AL157" s="380">
        <v>89.4</v>
      </c>
      <c r="AM157" s="380">
        <v>81.8</v>
      </c>
      <c r="AN157" s="380">
        <v>91.6</v>
      </c>
      <c r="AO157" s="380">
        <v>85.1</v>
      </c>
      <c r="AP157" s="380">
        <v>92.1</v>
      </c>
      <c r="AQ157" s="380">
        <v>123.2</v>
      </c>
      <c r="AR157" s="380">
        <v>125</v>
      </c>
      <c r="AS157" s="380">
        <v>95.4</v>
      </c>
    </row>
    <row r="158" spans="1:45" x14ac:dyDescent="0.15">
      <c r="A158" s="378"/>
      <c r="B158" s="391" t="s">
        <v>102</v>
      </c>
      <c r="C158" s="378" t="s">
        <v>89</v>
      </c>
      <c r="D158" s="405">
        <v>109.8</v>
      </c>
      <c r="E158" s="380">
        <v>109.8</v>
      </c>
      <c r="F158" s="380">
        <v>101.8</v>
      </c>
      <c r="G158" s="380">
        <v>81.900000000000006</v>
      </c>
      <c r="H158" s="380">
        <v>96.7</v>
      </c>
      <c r="I158" s="380">
        <v>87.7</v>
      </c>
      <c r="J158" s="380">
        <v>135.9</v>
      </c>
      <c r="K158" s="380">
        <v>67.2</v>
      </c>
      <c r="L158" s="380">
        <v>336.9</v>
      </c>
      <c r="M158" s="380">
        <v>112.8</v>
      </c>
      <c r="N158" s="380">
        <v>85.1</v>
      </c>
      <c r="O158" s="380">
        <v>88.5</v>
      </c>
      <c r="P158" s="380">
        <v>94.2</v>
      </c>
      <c r="Q158" s="380">
        <v>47.9</v>
      </c>
      <c r="R158" s="380">
        <v>90.3</v>
      </c>
      <c r="S158" s="380">
        <v>96.7</v>
      </c>
      <c r="T158" s="380">
        <v>87.8</v>
      </c>
      <c r="U158" s="380">
        <v>98.1</v>
      </c>
      <c r="V158" s="380">
        <v>87.2</v>
      </c>
      <c r="W158" s="380">
        <v>92.7</v>
      </c>
      <c r="X158" s="380">
        <v>72.099999999999994</v>
      </c>
      <c r="Y158" s="380">
        <v>105.8</v>
      </c>
      <c r="Z158" s="380">
        <v>78.5</v>
      </c>
      <c r="AA158" s="380">
        <v>92.5</v>
      </c>
      <c r="AB158" s="380">
        <v>95.3</v>
      </c>
      <c r="AC158" s="380">
        <v>88</v>
      </c>
      <c r="AD158" s="380">
        <v>109</v>
      </c>
      <c r="AE158" s="381" t="s">
        <v>9</v>
      </c>
      <c r="AF158" s="378"/>
      <c r="AG158" s="391" t="s">
        <v>102</v>
      </c>
      <c r="AH158" s="378" t="s">
        <v>89</v>
      </c>
      <c r="AI158" s="388">
        <f t="shared" si="32"/>
        <v>109.8</v>
      </c>
      <c r="AJ158" s="380">
        <v>88.1</v>
      </c>
      <c r="AK158" s="380">
        <v>86.2</v>
      </c>
      <c r="AL158" s="380">
        <v>86</v>
      </c>
      <c r="AM158" s="380">
        <v>87.3</v>
      </c>
      <c r="AN158" s="380">
        <v>89.5</v>
      </c>
      <c r="AO158" s="380">
        <v>66.099999999999994</v>
      </c>
      <c r="AP158" s="380">
        <v>97.4</v>
      </c>
      <c r="AQ158" s="380">
        <v>128.69999999999999</v>
      </c>
      <c r="AR158" s="380">
        <v>131.80000000000001</v>
      </c>
      <c r="AS158" s="380">
        <v>78.5</v>
      </c>
    </row>
    <row r="159" spans="1:45" x14ac:dyDescent="0.15">
      <c r="A159" s="378"/>
      <c r="B159" s="391" t="s">
        <v>102</v>
      </c>
      <c r="C159" s="378" t="s">
        <v>90</v>
      </c>
      <c r="D159" s="405">
        <v>110.9</v>
      </c>
      <c r="E159" s="380">
        <v>110.9</v>
      </c>
      <c r="F159" s="380">
        <v>104.2</v>
      </c>
      <c r="G159" s="380">
        <v>84.7</v>
      </c>
      <c r="H159" s="380">
        <v>94.5</v>
      </c>
      <c r="I159" s="380">
        <v>88</v>
      </c>
      <c r="J159" s="380">
        <v>141.4</v>
      </c>
      <c r="K159" s="380">
        <v>73.8</v>
      </c>
      <c r="L159" s="380">
        <v>322.7</v>
      </c>
      <c r="M159" s="380">
        <v>119.8</v>
      </c>
      <c r="N159" s="380">
        <v>94</v>
      </c>
      <c r="O159" s="380">
        <v>82.4</v>
      </c>
      <c r="P159" s="380">
        <v>95.6</v>
      </c>
      <c r="Q159" s="380">
        <v>50.4</v>
      </c>
      <c r="R159" s="380">
        <v>90.6</v>
      </c>
      <c r="S159" s="380">
        <v>95.3</v>
      </c>
      <c r="T159" s="380">
        <v>87.8</v>
      </c>
      <c r="U159" s="380">
        <v>99.6</v>
      </c>
      <c r="V159" s="380">
        <v>88.4</v>
      </c>
      <c r="W159" s="380">
        <v>93.5</v>
      </c>
      <c r="X159" s="380">
        <v>72.2</v>
      </c>
      <c r="Y159" s="380">
        <v>110.1</v>
      </c>
      <c r="Z159" s="380">
        <v>77.7</v>
      </c>
      <c r="AA159" s="380">
        <v>93.1</v>
      </c>
      <c r="AB159" s="380">
        <v>93.5</v>
      </c>
      <c r="AC159" s="380">
        <v>98.2</v>
      </c>
      <c r="AD159" s="380">
        <v>110.3</v>
      </c>
      <c r="AE159" s="381" t="s">
        <v>9</v>
      </c>
      <c r="AF159" s="378"/>
      <c r="AG159" s="391" t="s">
        <v>102</v>
      </c>
      <c r="AH159" s="378" t="s">
        <v>90</v>
      </c>
      <c r="AI159" s="388">
        <f t="shared" si="32"/>
        <v>110.9</v>
      </c>
      <c r="AJ159" s="380">
        <v>89.5</v>
      </c>
      <c r="AK159" s="380">
        <v>88.9</v>
      </c>
      <c r="AL159" s="380">
        <v>89.6</v>
      </c>
      <c r="AM159" s="380">
        <v>86.5</v>
      </c>
      <c r="AN159" s="380">
        <v>90.2</v>
      </c>
      <c r="AO159" s="380">
        <v>78.7</v>
      </c>
      <c r="AP159" s="380">
        <v>93.2</v>
      </c>
      <c r="AQ159" s="380">
        <v>128.69999999999999</v>
      </c>
      <c r="AR159" s="380">
        <v>131.69999999999999</v>
      </c>
      <c r="AS159" s="380">
        <v>79.400000000000006</v>
      </c>
    </row>
    <row r="160" spans="1:45" x14ac:dyDescent="0.15">
      <c r="A160" s="378"/>
      <c r="B160" s="391" t="s">
        <v>102</v>
      </c>
      <c r="C160" s="378" t="s">
        <v>91</v>
      </c>
      <c r="D160" s="405">
        <v>111.2</v>
      </c>
      <c r="E160" s="380">
        <v>111.2</v>
      </c>
      <c r="F160" s="380">
        <v>103.9</v>
      </c>
      <c r="G160" s="380">
        <v>80.599999999999994</v>
      </c>
      <c r="H160" s="380">
        <v>97.3</v>
      </c>
      <c r="I160" s="380">
        <v>92.2</v>
      </c>
      <c r="J160" s="380">
        <v>142.4</v>
      </c>
      <c r="K160" s="380">
        <v>87.4</v>
      </c>
      <c r="L160" s="380">
        <v>312.7</v>
      </c>
      <c r="M160" s="380">
        <v>106.7</v>
      </c>
      <c r="N160" s="380">
        <v>90.1</v>
      </c>
      <c r="O160" s="380">
        <v>83.3</v>
      </c>
      <c r="P160" s="380">
        <v>96</v>
      </c>
      <c r="Q160" s="380">
        <v>49.2</v>
      </c>
      <c r="R160" s="380">
        <v>90.5</v>
      </c>
      <c r="S160" s="380">
        <v>93.7</v>
      </c>
      <c r="T160" s="380">
        <v>83.9</v>
      </c>
      <c r="U160" s="380">
        <v>96.9</v>
      </c>
      <c r="V160" s="380">
        <v>86</v>
      </c>
      <c r="W160" s="380">
        <v>83.6</v>
      </c>
      <c r="X160" s="380">
        <v>76.3</v>
      </c>
      <c r="Y160" s="380">
        <v>107</v>
      </c>
      <c r="Z160" s="380">
        <v>83.9</v>
      </c>
      <c r="AA160" s="380">
        <v>89.2</v>
      </c>
      <c r="AB160" s="380">
        <v>95</v>
      </c>
      <c r="AC160" s="380">
        <v>95.4</v>
      </c>
      <c r="AD160" s="380">
        <v>110.3</v>
      </c>
      <c r="AE160" s="381" t="s">
        <v>9</v>
      </c>
      <c r="AF160" s="378"/>
      <c r="AG160" s="391" t="s">
        <v>102</v>
      </c>
      <c r="AH160" s="378" t="s">
        <v>91</v>
      </c>
      <c r="AI160" s="388">
        <f t="shared" si="32"/>
        <v>111.2</v>
      </c>
      <c r="AJ160" s="380">
        <v>93.2</v>
      </c>
      <c r="AK160" s="380">
        <v>96.7</v>
      </c>
      <c r="AL160" s="380">
        <v>99.8</v>
      </c>
      <c r="AM160" s="380">
        <v>89.9</v>
      </c>
      <c r="AN160" s="380">
        <v>89.9</v>
      </c>
      <c r="AO160" s="380">
        <v>89.6</v>
      </c>
      <c r="AP160" s="380">
        <v>89.2</v>
      </c>
      <c r="AQ160" s="380">
        <v>126.8</v>
      </c>
      <c r="AR160" s="380">
        <v>129.80000000000001</v>
      </c>
      <c r="AS160" s="380">
        <v>74.099999999999994</v>
      </c>
    </row>
    <row r="161" spans="1:45" x14ac:dyDescent="0.15">
      <c r="A161" s="378"/>
      <c r="B161" s="391" t="s">
        <v>102</v>
      </c>
      <c r="C161" s="378" t="s">
        <v>92</v>
      </c>
      <c r="D161" s="405">
        <v>112.3</v>
      </c>
      <c r="E161" s="380">
        <v>112.3</v>
      </c>
      <c r="F161" s="380">
        <v>105.1</v>
      </c>
      <c r="G161" s="380">
        <v>78.2</v>
      </c>
      <c r="H161" s="380">
        <v>103</v>
      </c>
      <c r="I161" s="380">
        <v>83.6</v>
      </c>
      <c r="J161" s="380">
        <v>146.80000000000001</v>
      </c>
      <c r="K161" s="380">
        <v>74.2</v>
      </c>
      <c r="L161" s="380">
        <v>321.39999999999998</v>
      </c>
      <c r="M161" s="380">
        <v>123.4</v>
      </c>
      <c r="N161" s="380">
        <v>92.8</v>
      </c>
      <c r="O161" s="380">
        <v>85.2</v>
      </c>
      <c r="P161" s="380">
        <v>96.2</v>
      </c>
      <c r="Q161" s="380">
        <v>49.6</v>
      </c>
      <c r="R161" s="380">
        <v>91.9</v>
      </c>
      <c r="S161" s="380">
        <v>99.9</v>
      </c>
      <c r="T161" s="380">
        <v>83.9</v>
      </c>
      <c r="U161" s="380">
        <v>98.8</v>
      </c>
      <c r="V161" s="380">
        <v>88.3</v>
      </c>
      <c r="W161" s="380">
        <v>92.1</v>
      </c>
      <c r="X161" s="380">
        <v>75.3</v>
      </c>
      <c r="Y161" s="380">
        <v>107.7</v>
      </c>
      <c r="Z161" s="380">
        <v>80.900000000000006</v>
      </c>
      <c r="AA161" s="380">
        <v>94.2</v>
      </c>
      <c r="AB161" s="380">
        <v>93</v>
      </c>
      <c r="AC161" s="380">
        <v>95.4</v>
      </c>
      <c r="AD161" s="380">
        <v>111</v>
      </c>
      <c r="AE161" s="381" t="s">
        <v>9</v>
      </c>
      <c r="AF161" s="378"/>
      <c r="AG161" s="391" t="s">
        <v>102</v>
      </c>
      <c r="AH161" s="378" t="s">
        <v>92</v>
      </c>
      <c r="AI161" s="388">
        <f t="shared" si="32"/>
        <v>112.3</v>
      </c>
      <c r="AJ161" s="380">
        <v>91.1</v>
      </c>
      <c r="AK161" s="380">
        <v>91.1</v>
      </c>
      <c r="AL161" s="380">
        <v>91</v>
      </c>
      <c r="AM161" s="380">
        <v>90.5</v>
      </c>
      <c r="AN161" s="380">
        <v>90.4</v>
      </c>
      <c r="AO161" s="380">
        <v>88.5</v>
      </c>
      <c r="AP161" s="380">
        <v>92.1</v>
      </c>
      <c r="AQ161" s="380">
        <v>130.1</v>
      </c>
      <c r="AR161" s="380">
        <v>132.5</v>
      </c>
      <c r="AS161" s="380">
        <v>85</v>
      </c>
    </row>
    <row r="162" spans="1:45" x14ac:dyDescent="0.15">
      <c r="A162" s="378"/>
      <c r="B162" s="391" t="s">
        <v>102</v>
      </c>
      <c r="C162" s="378" t="s">
        <v>93</v>
      </c>
      <c r="D162" s="405">
        <v>110.9</v>
      </c>
      <c r="E162" s="380">
        <v>110.9</v>
      </c>
      <c r="F162" s="380">
        <v>103.4</v>
      </c>
      <c r="G162" s="380">
        <v>80.099999999999994</v>
      </c>
      <c r="H162" s="380">
        <v>98.5</v>
      </c>
      <c r="I162" s="380">
        <v>70.7</v>
      </c>
      <c r="J162" s="380">
        <v>149.9</v>
      </c>
      <c r="K162" s="380">
        <v>79.599999999999994</v>
      </c>
      <c r="L162" s="380">
        <v>362.1</v>
      </c>
      <c r="M162" s="380">
        <v>121.7</v>
      </c>
      <c r="N162" s="380">
        <v>95</v>
      </c>
      <c r="O162" s="380">
        <v>82.2</v>
      </c>
      <c r="P162" s="380">
        <v>92.4</v>
      </c>
      <c r="Q162" s="380">
        <v>54.4</v>
      </c>
      <c r="R162" s="380">
        <v>90.4</v>
      </c>
      <c r="S162" s="380">
        <v>98.4</v>
      </c>
      <c r="T162" s="380">
        <v>81.400000000000006</v>
      </c>
      <c r="U162" s="380">
        <v>103.1</v>
      </c>
      <c r="V162" s="380">
        <v>86.9</v>
      </c>
      <c r="W162" s="380">
        <v>93.7</v>
      </c>
      <c r="X162" s="380">
        <v>69.3</v>
      </c>
      <c r="Y162" s="380">
        <v>113.8</v>
      </c>
      <c r="Z162" s="380">
        <v>73.400000000000006</v>
      </c>
      <c r="AA162" s="380">
        <v>92.2</v>
      </c>
      <c r="AB162" s="380">
        <v>100.2</v>
      </c>
      <c r="AC162" s="380">
        <v>102.4</v>
      </c>
      <c r="AD162" s="380">
        <v>110.4</v>
      </c>
      <c r="AE162" s="381" t="s">
        <v>9</v>
      </c>
      <c r="AF162" s="378"/>
      <c r="AG162" s="391" t="s">
        <v>102</v>
      </c>
      <c r="AH162" s="378" t="s">
        <v>93</v>
      </c>
      <c r="AI162" s="388">
        <f t="shared" si="32"/>
        <v>110.9</v>
      </c>
      <c r="AJ162" s="380">
        <v>84.1</v>
      </c>
      <c r="AK162" s="380">
        <v>80.599999999999994</v>
      </c>
      <c r="AL162" s="380">
        <v>77.8</v>
      </c>
      <c r="AM162" s="380">
        <v>91.9</v>
      </c>
      <c r="AN162" s="380">
        <v>88.9</v>
      </c>
      <c r="AO162" s="380">
        <v>88.6</v>
      </c>
      <c r="AP162" s="380">
        <v>88.5</v>
      </c>
      <c r="AQ162" s="380">
        <v>132.80000000000001</v>
      </c>
      <c r="AR162" s="380">
        <v>135.6</v>
      </c>
      <c r="AS162" s="380">
        <v>80.7</v>
      </c>
    </row>
    <row r="163" spans="1:45" x14ac:dyDescent="0.15">
      <c r="A163" s="378"/>
      <c r="B163" s="391" t="s">
        <v>102</v>
      </c>
      <c r="C163" s="378" t="s">
        <v>94</v>
      </c>
      <c r="D163" s="405">
        <v>113.2</v>
      </c>
      <c r="E163" s="380">
        <v>113.2</v>
      </c>
      <c r="F163" s="380">
        <v>104.5</v>
      </c>
      <c r="G163" s="380">
        <v>82.2</v>
      </c>
      <c r="H163" s="380">
        <v>90.8</v>
      </c>
      <c r="I163" s="380">
        <v>75.599999999999994</v>
      </c>
      <c r="J163" s="380">
        <v>146.80000000000001</v>
      </c>
      <c r="K163" s="380">
        <v>91.5</v>
      </c>
      <c r="L163" s="380">
        <v>360.9</v>
      </c>
      <c r="M163" s="380">
        <v>103.9</v>
      </c>
      <c r="N163" s="380">
        <v>94.5</v>
      </c>
      <c r="O163" s="380">
        <v>82.5</v>
      </c>
      <c r="P163" s="380">
        <v>97.5</v>
      </c>
      <c r="Q163" s="380">
        <v>56.9</v>
      </c>
      <c r="R163" s="380">
        <v>92.4</v>
      </c>
      <c r="S163" s="380">
        <v>104.8</v>
      </c>
      <c r="T163" s="380">
        <v>81.3</v>
      </c>
      <c r="U163" s="380">
        <v>104.1</v>
      </c>
      <c r="V163" s="380">
        <v>86.9</v>
      </c>
      <c r="W163" s="380">
        <v>94</v>
      </c>
      <c r="X163" s="380">
        <v>71.900000000000006</v>
      </c>
      <c r="Y163" s="380">
        <v>103.4</v>
      </c>
      <c r="Z163" s="380">
        <v>63.2</v>
      </c>
      <c r="AA163" s="380">
        <v>94.3</v>
      </c>
      <c r="AB163" s="380">
        <v>100</v>
      </c>
      <c r="AC163" s="380">
        <v>106.8</v>
      </c>
      <c r="AD163" s="380">
        <v>113.1</v>
      </c>
      <c r="AE163" s="381" t="s">
        <v>9</v>
      </c>
      <c r="AF163" s="378"/>
      <c r="AG163" s="391" t="s">
        <v>102</v>
      </c>
      <c r="AH163" s="378" t="s">
        <v>94</v>
      </c>
      <c r="AI163" s="388">
        <f t="shared" si="32"/>
        <v>113.2</v>
      </c>
      <c r="AJ163" s="380">
        <v>88.1</v>
      </c>
      <c r="AK163" s="380">
        <v>83.6</v>
      </c>
      <c r="AL163" s="380">
        <v>84.8</v>
      </c>
      <c r="AM163" s="380">
        <v>85.5</v>
      </c>
      <c r="AN163" s="380">
        <v>92.6</v>
      </c>
      <c r="AO163" s="380">
        <v>92.2</v>
      </c>
      <c r="AP163" s="380">
        <v>95.9</v>
      </c>
      <c r="AQ163" s="380">
        <v>136.19999999999999</v>
      </c>
      <c r="AR163" s="380">
        <v>138.9</v>
      </c>
      <c r="AS163" s="380">
        <v>87.7</v>
      </c>
    </row>
    <row r="164" spans="1:45" x14ac:dyDescent="0.15">
      <c r="A164" s="378"/>
      <c r="B164" s="391" t="s">
        <v>102</v>
      </c>
      <c r="C164" s="378" t="s">
        <v>95</v>
      </c>
      <c r="D164" s="405">
        <v>119.6</v>
      </c>
      <c r="E164" s="380">
        <v>119.7</v>
      </c>
      <c r="F164" s="380">
        <v>105.3</v>
      </c>
      <c r="G164" s="380">
        <v>81.400000000000006</v>
      </c>
      <c r="H164" s="380">
        <v>113.2</v>
      </c>
      <c r="I164" s="380">
        <v>89.2</v>
      </c>
      <c r="J164" s="380">
        <v>154.9</v>
      </c>
      <c r="K164" s="380">
        <v>132.19999999999999</v>
      </c>
      <c r="L164" s="380">
        <v>357.1</v>
      </c>
      <c r="M164" s="380">
        <v>118</v>
      </c>
      <c r="N164" s="380">
        <v>94</v>
      </c>
      <c r="O164" s="380">
        <v>82.1</v>
      </c>
      <c r="P164" s="380">
        <v>99.1</v>
      </c>
      <c r="Q164" s="380">
        <v>39.5</v>
      </c>
      <c r="R164" s="380">
        <v>93.1</v>
      </c>
      <c r="S164" s="380">
        <v>100</v>
      </c>
      <c r="T164" s="380">
        <v>80.8</v>
      </c>
      <c r="U164" s="380">
        <v>99.7</v>
      </c>
      <c r="V164" s="380">
        <v>86.8</v>
      </c>
      <c r="W164" s="380">
        <v>93.5</v>
      </c>
      <c r="X164" s="380">
        <v>71.2</v>
      </c>
      <c r="Y164" s="380">
        <v>104.1</v>
      </c>
      <c r="Z164" s="380">
        <v>76.7</v>
      </c>
      <c r="AA164" s="380">
        <v>90.8</v>
      </c>
      <c r="AB164" s="380">
        <v>94.9</v>
      </c>
      <c r="AC164" s="380">
        <v>101.6</v>
      </c>
      <c r="AD164" s="380">
        <v>119</v>
      </c>
      <c r="AE164" s="381" t="s">
        <v>9</v>
      </c>
      <c r="AF164" s="378"/>
      <c r="AG164" s="391" t="s">
        <v>102</v>
      </c>
      <c r="AH164" s="378" t="s">
        <v>95</v>
      </c>
      <c r="AI164" s="388">
        <f t="shared" si="32"/>
        <v>119.6</v>
      </c>
      <c r="AJ164" s="380">
        <v>96.7</v>
      </c>
      <c r="AK164" s="380">
        <v>95.2</v>
      </c>
      <c r="AL164" s="380">
        <v>93.4</v>
      </c>
      <c r="AM164" s="380">
        <v>99.8</v>
      </c>
      <c r="AN164" s="380">
        <v>97.8</v>
      </c>
      <c r="AO164" s="380">
        <v>119</v>
      </c>
      <c r="AP164" s="380">
        <v>90.9</v>
      </c>
      <c r="AQ164" s="380">
        <v>138.80000000000001</v>
      </c>
      <c r="AR164" s="380">
        <v>142.19999999999999</v>
      </c>
      <c r="AS164" s="380">
        <v>81.7</v>
      </c>
    </row>
    <row r="165" spans="1:45" x14ac:dyDescent="0.15">
      <c r="A165" s="378"/>
      <c r="B165" s="391" t="s">
        <v>102</v>
      </c>
      <c r="C165" s="378" t="s">
        <v>96</v>
      </c>
      <c r="D165" s="405">
        <v>118.1</v>
      </c>
      <c r="E165" s="380">
        <v>118.1</v>
      </c>
      <c r="F165" s="380">
        <v>100</v>
      </c>
      <c r="G165" s="380">
        <v>84.6</v>
      </c>
      <c r="H165" s="380">
        <v>103.8</v>
      </c>
      <c r="I165" s="380">
        <v>101.5</v>
      </c>
      <c r="J165" s="380">
        <v>159.9</v>
      </c>
      <c r="K165" s="380">
        <v>99.8</v>
      </c>
      <c r="L165" s="380">
        <v>356.2</v>
      </c>
      <c r="M165" s="380">
        <v>114.3</v>
      </c>
      <c r="N165" s="380">
        <v>90.8</v>
      </c>
      <c r="O165" s="380">
        <v>83.1</v>
      </c>
      <c r="P165" s="380">
        <v>100.3</v>
      </c>
      <c r="Q165" s="380">
        <v>9.6</v>
      </c>
      <c r="R165" s="380">
        <v>93.5</v>
      </c>
      <c r="S165" s="380">
        <v>96.4</v>
      </c>
      <c r="T165" s="380">
        <v>81.2</v>
      </c>
      <c r="U165" s="380">
        <v>95.8</v>
      </c>
      <c r="V165" s="380">
        <v>86.6</v>
      </c>
      <c r="W165" s="380">
        <v>91.8</v>
      </c>
      <c r="X165" s="380">
        <v>75.400000000000006</v>
      </c>
      <c r="Y165" s="380">
        <v>105.4</v>
      </c>
      <c r="Z165" s="380">
        <v>76.2</v>
      </c>
      <c r="AA165" s="380">
        <v>87.8</v>
      </c>
      <c r="AB165" s="380">
        <v>89.9</v>
      </c>
      <c r="AC165" s="380">
        <v>97.5</v>
      </c>
      <c r="AD165" s="380">
        <v>116.9</v>
      </c>
      <c r="AE165" s="381" t="s">
        <v>9</v>
      </c>
      <c r="AF165" s="378"/>
      <c r="AG165" s="391" t="s">
        <v>102</v>
      </c>
      <c r="AH165" s="378" t="s">
        <v>96</v>
      </c>
      <c r="AI165" s="388">
        <f t="shared" si="32"/>
        <v>118.1</v>
      </c>
      <c r="AJ165" s="380">
        <v>90.6</v>
      </c>
      <c r="AK165" s="380">
        <v>91.7</v>
      </c>
      <c r="AL165" s="380">
        <v>90.8</v>
      </c>
      <c r="AM165" s="380">
        <v>93.1</v>
      </c>
      <c r="AN165" s="380">
        <v>90.6</v>
      </c>
      <c r="AO165" s="380">
        <v>104.3</v>
      </c>
      <c r="AP165" s="380">
        <v>86.7</v>
      </c>
      <c r="AQ165" s="380">
        <v>142</v>
      </c>
      <c r="AR165" s="380">
        <v>146.1</v>
      </c>
      <c r="AS165" s="380">
        <v>75.5</v>
      </c>
    </row>
    <row r="166" spans="1:45" x14ac:dyDescent="0.15">
      <c r="A166" s="407"/>
      <c r="B166" s="391" t="s">
        <v>102</v>
      </c>
      <c r="C166" s="378" t="s">
        <v>97</v>
      </c>
      <c r="D166" s="405">
        <v>118.7</v>
      </c>
      <c r="E166" s="380">
        <v>118.7</v>
      </c>
      <c r="F166" s="380">
        <v>107.5</v>
      </c>
      <c r="G166" s="380">
        <v>82.7</v>
      </c>
      <c r="H166" s="380">
        <v>111.6</v>
      </c>
      <c r="I166" s="380">
        <v>106</v>
      </c>
      <c r="J166" s="380">
        <v>152.30000000000001</v>
      </c>
      <c r="K166" s="380">
        <v>105.9</v>
      </c>
      <c r="L166" s="380">
        <v>342.9</v>
      </c>
      <c r="M166" s="380">
        <v>120.7</v>
      </c>
      <c r="N166" s="380">
        <v>89.3</v>
      </c>
      <c r="O166" s="380">
        <v>86.2</v>
      </c>
      <c r="P166" s="380">
        <v>99.2</v>
      </c>
      <c r="Q166" s="380">
        <v>11.9</v>
      </c>
      <c r="R166" s="380">
        <v>93.8</v>
      </c>
      <c r="S166" s="380">
        <v>94.7</v>
      </c>
      <c r="T166" s="380">
        <v>80.7</v>
      </c>
      <c r="U166" s="380">
        <v>98.5</v>
      </c>
      <c r="V166" s="380">
        <v>88.2</v>
      </c>
      <c r="W166" s="380">
        <v>98.1</v>
      </c>
      <c r="X166" s="380">
        <v>73.7</v>
      </c>
      <c r="Y166" s="380">
        <v>101.5</v>
      </c>
      <c r="Z166" s="380">
        <v>72.599999999999994</v>
      </c>
      <c r="AA166" s="380">
        <v>91.3</v>
      </c>
      <c r="AB166" s="380">
        <v>87.1</v>
      </c>
      <c r="AC166" s="380">
        <v>99.2</v>
      </c>
      <c r="AD166" s="380">
        <v>117.6</v>
      </c>
      <c r="AE166" s="381" t="s">
        <v>9</v>
      </c>
      <c r="AF166" s="407"/>
      <c r="AG166" s="391" t="s">
        <v>102</v>
      </c>
      <c r="AH166" s="378" t="s">
        <v>97</v>
      </c>
      <c r="AI166" s="389">
        <f t="shared" si="32"/>
        <v>118.7</v>
      </c>
      <c r="AJ166" s="380">
        <v>91.3</v>
      </c>
      <c r="AK166" s="380">
        <v>93.8</v>
      </c>
      <c r="AL166" s="380">
        <v>92</v>
      </c>
      <c r="AM166" s="380">
        <v>98.7</v>
      </c>
      <c r="AN166" s="380">
        <v>89.9</v>
      </c>
      <c r="AO166" s="380">
        <v>100.2</v>
      </c>
      <c r="AP166" s="380">
        <v>87.6</v>
      </c>
      <c r="AQ166" s="380">
        <v>144.19999999999999</v>
      </c>
      <c r="AR166" s="380">
        <v>148.4</v>
      </c>
      <c r="AS166" s="380">
        <v>75</v>
      </c>
    </row>
    <row r="167" spans="1:45" x14ac:dyDescent="0.15">
      <c r="A167" s="394"/>
      <c r="B167" s="392" t="s">
        <v>191</v>
      </c>
      <c r="C167" s="376" t="s">
        <v>84</v>
      </c>
      <c r="D167" s="406">
        <v>118.8</v>
      </c>
      <c r="E167" s="383">
        <v>118.8</v>
      </c>
      <c r="F167" s="383">
        <v>110.5</v>
      </c>
      <c r="G167" s="383">
        <v>80.900000000000006</v>
      </c>
      <c r="H167" s="383">
        <v>106.7</v>
      </c>
      <c r="I167" s="383">
        <v>98.8</v>
      </c>
      <c r="J167" s="383">
        <v>171.3</v>
      </c>
      <c r="K167" s="383">
        <v>77.400000000000006</v>
      </c>
      <c r="L167" s="383">
        <v>347.6</v>
      </c>
      <c r="M167" s="383">
        <v>113.3</v>
      </c>
      <c r="N167" s="383">
        <v>88.9</v>
      </c>
      <c r="O167" s="383">
        <v>85.7</v>
      </c>
      <c r="P167" s="383">
        <v>104.2</v>
      </c>
      <c r="Q167" s="383">
        <v>11.2</v>
      </c>
      <c r="R167" s="383">
        <v>97.3</v>
      </c>
      <c r="S167" s="383">
        <v>95.8</v>
      </c>
      <c r="T167" s="383">
        <v>82.8</v>
      </c>
      <c r="U167" s="383">
        <v>96.2</v>
      </c>
      <c r="V167" s="383">
        <v>89.8</v>
      </c>
      <c r="W167" s="383">
        <v>106.8</v>
      </c>
      <c r="X167" s="383">
        <v>72.2</v>
      </c>
      <c r="Y167" s="383">
        <v>110.4</v>
      </c>
      <c r="Z167" s="383">
        <v>75.900000000000006</v>
      </c>
      <c r="AA167" s="383">
        <v>79.8</v>
      </c>
      <c r="AB167" s="383">
        <v>94.5</v>
      </c>
      <c r="AC167" s="383">
        <v>104.1</v>
      </c>
      <c r="AD167" s="383">
        <v>118.1</v>
      </c>
      <c r="AE167" s="381"/>
      <c r="AF167" s="378"/>
      <c r="AG167" s="392" t="s">
        <v>191</v>
      </c>
      <c r="AH167" s="376" t="s">
        <v>84</v>
      </c>
      <c r="AI167" s="388">
        <f t="shared" si="32"/>
        <v>118.8</v>
      </c>
      <c r="AJ167" s="383">
        <v>89.7</v>
      </c>
      <c r="AK167" s="383">
        <v>91.3</v>
      </c>
      <c r="AL167" s="383">
        <v>89.1</v>
      </c>
      <c r="AM167" s="383">
        <v>98.1</v>
      </c>
      <c r="AN167" s="383">
        <v>87.1</v>
      </c>
      <c r="AO167" s="383">
        <v>86.1</v>
      </c>
      <c r="AP167" s="383">
        <v>86.8</v>
      </c>
      <c r="AQ167" s="383">
        <v>143.5</v>
      </c>
      <c r="AR167" s="383">
        <v>146.9</v>
      </c>
      <c r="AS167" s="383">
        <v>72.7</v>
      </c>
    </row>
    <row r="168" spans="1:45" x14ac:dyDescent="0.15">
      <c r="A168" s="394"/>
      <c r="B168" s="391"/>
      <c r="C168" s="378" t="s">
        <v>86</v>
      </c>
      <c r="D168" s="405">
        <v>111.4</v>
      </c>
      <c r="E168" s="380">
        <v>111.4</v>
      </c>
      <c r="F168" s="380">
        <v>102.8</v>
      </c>
      <c r="G168" s="380">
        <v>77.900000000000006</v>
      </c>
      <c r="H168" s="380">
        <v>97.5</v>
      </c>
      <c r="I168" s="380">
        <v>99.3</v>
      </c>
      <c r="J168" s="380">
        <v>155.9</v>
      </c>
      <c r="K168" s="380">
        <v>71.7</v>
      </c>
      <c r="L168" s="380">
        <v>336</v>
      </c>
      <c r="M168" s="380">
        <v>103.6</v>
      </c>
      <c r="N168" s="380">
        <v>94.7</v>
      </c>
      <c r="O168" s="380">
        <v>79.400000000000006</v>
      </c>
      <c r="P168" s="380">
        <v>96.2</v>
      </c>
      <c r="Q168" s="380">
        <v>9.4</v>
      </c>
      <c r="R168" s="380">
        <v>91.5</v>
      </c>
      <c r="S168" s="380">
        <v>94</v>
      </c>
      <c r="T168" s="380">
        <v>81.900000000000006</v>
      </c>
      <c r="U168" s="380">
        <v>95.9</v>
      </c>
      <c r="V168" s="380">
        <v>82.6</v>
      </c>
      <c r="W168" s="380">
        <v>96.9</v>
      </c>
      <c r="X168" s="380">
        <v>74.2</v>
      </c>
      <c r="Y168" s="380">
        <v>105.4</v>
      </c>
      <c r="Z168" s="380">
        <v>77.900000000000006</v>
      </c>
      <c r="AA168" s="380">
        <v>59.2</v>
      </c>
      <c r="AB168" s="380">
        <v>88.5</v>
      </c>
      <c r="AC168" s="380">
        <v>105</v>
      </c>
      <c r="AD168" s="380">
        <v>111.1</v>
      </c>
      <c r="AE168" s="381"/>
      <c r="AF168" s="378"/>
      <c r="AG168" s="391"/>
      <c r="AH168" s="378" t="s">
        <v>86</v>
      </c>
      <c r="AI168" s="388">
        <f t="shared" si="32"/>
        <v>111.4</v>
      </c>
      <c r="AJ168" s="380">
        <v>89</v>
      </c>
      <c r="AK168" s="380">
        <v>91.5</v>
      </c>
      <c r="AL168" s="380">
        <v>91.8</v>
      </c>
      <c r="AM168" s="380">
        <v>87.6</v>
      </c>
      <c r="AN168" s="380">
        <v>83.3</v>
      </c>
      <c r="AO168" s="380">
        <v>80.599999999999994</v>
      </c>
      <c r="AP168" s="380">
        <v>84.3</v>
      </c>
      <c r="AQ168" s="380">
        <v>129.80000000000001</v>
      </c>
      <c r="AR168" s="380">
        <v>133.6</v>
      </c>
      <c r="AS168" s="380">
        <v>68.5</v>
      </c>
    </row>
    <row r="169" spans="1:45" x14ac:dyDescent="0.15">
      <c r="A169" s="394"/>
      <c r="B169" s="391"/>
      <c r="C169" s="378" t="s">
        <v>88</v>
      </c>
      <c r="D169" s="405">
        <v>109.7</v>
      </c>
      <c r="E169" s="380">
        <v>109.7</v>
      </c>
      <c r="F169" s="380">
        <v>109.2</v>
      </c>
      <c r="G169" s="380">
        <v>77.599999999999994</v>
      </c>
      <c r="H169" s="380">
        <v>94.4</v>
      </c>
      <c r="I169" s="380">
        <v>83.1</v>
      </c>
      <c r="J169" s="380">
        <v>159.5</v>
      </c>
      <c r="K169" s="380">
        <v>72.8</v>
      </c>
      <c r="L169" s="380">
        <v>346.7</v>
      </c>
      <c r="M169" s="380">
        <v>107.1</v>
      </c>
      <c r="N169" s="380">
        <v>91.5</v>
      </c>
      <c r="O169" s="380">
        <v>86.2</v>
      </c>
      <c r="P169" s="380">
        <v>101.1</v>
      </c>
      <c r="Q169" s="380">
        <v>9.6</v>
      </c>
      <c r="R169" s="380">
        <v>96.8</v>
      </c>
      <c r="S169" s="380">
        <v>95.9</v>
      </c>
      <c r="T169" s="380">
        <v>81.900000000000006</v>
      </c>
      <c r="U169" s="380">
        <v>92.2</v>
      </c>
      <c r="V169" s="380">
        <v>94.3</v>
      </c>
      <c r="W169" s="380">
        <v>91.4</v>
      </c>
      <c r="X169" s="380">
        <v>78</v>
      </c>
      <c r="Y169" s="380">
        <v>103.9</v>
      </c>
      <c r="Z169" s="380">
        <v>76.3</v>
      </c>
      <c r="AA169" s="380">
        <v>117.6</v>
      </c>
      <c r="AB169" s="380">
        <v>95.2</v>
      </c>
      <c r="AC169" s="380">
        <v>108.4</v>
      </c>
      <c r="AD169" s="380">
        <v>109.6</v>
      </c>
      <c r="AE169" s="381"/>
      <c r="AF169" s="378"/>
      <c r="AG169" s="391"/>
      <c r="AH169" s="378" t="s">
        <v>88</v>
      </c>
      <c r="AI169" s="388">
        <f t="shared" si="32"/>
        <v>109.7</v>
      </c>
      <c r="AJ169" s="380">
        <v>86.2</v>
      </c>
      <c r="AK169" s="380">
        <v>84.7</v>
      </c>
      <c r="AL169" s="380">
        <v>83.6</v>
      </c>
      <c r="AM169" s="380">
        <v>95</v>
      </c>
      <c r="AN169" s="380">
        <v>91.6</v>
      </c>
      <c r="AO169" s="380">
        <v>94.4</v>
      </c>
      <c r="AP169" s="380">
        <v>88.6</v>
      </c>
      <c r="AQ169" s="380">
        <v>135.9</v>
      </c>
      <c r="AR169" s="380">
        <v>140</v>
      </c>
      <c r="AS169" s="380">
        <v>69.400000000000006</v>
      </c>
    </row>
    <row r="170" spans="1:45" x14ac:dyDescent="0.15">
      <c r="A170" s="394"/>
      <c r="B170" s="391"/>
      <c r="C170" s="378" t="s">
        <v>278</v>
      </c>
      <c r="D170" s="405">
        <v>121</v>
      </c>
      <c r="E170" s="380">
        <v>121</v>
      </c>
      <c r="F170" s="380">
        <v>110</v>
      </c>
      <c r="G170" s="380">
        <v>86.8</v>
      </c>
      <c r="H170" s="380">
        <v>128.5</v>
      </c>
      <c r="I170" s="380">
        <v>94.7</v>
      </c>
      <c r="J170" s="380">
        <v>177.8</v>
      </c>
      <c r="K170" s="380">
        <v>83.3</v>
      </c>
      <c r="L170" s="380">
        <v>366.4</v>
      </c>
      <c r="M170" s="380">
        <v>129.4</v>
      </c>
      <c r="N170" s="380">
        <v>83.9</v>
      </c>
      <c r="O170" s="380">
        <v>89.6</v>
      </c>
      <c r="P170" s="380">
        <v>98</v>
      </c>
      <c r="Q170" s="380">
        <v>9.8000000000000007</v>
      </c>
      <c r="R170" s="380">
        <v>99.2</v>
      </c>
      <c r="S170" s="380">
        <v>97.5</v>
      </c>
      <c r="T170" s="380">
        <v>81.400000000000006</v>
      </c>
      <c r="U170" s="380">
        <v>95.4</v>
      </c>
      <c r="V170" s="380">
        <v>88.1</v>
      </c>
      <c r="W170" s="380">
        <v>96.6</v>
      </c>
      <c r="X170" s="380">
        <v>73</v>
      </c>
      <c r="Y170" s="380">
        <v>108.2</v>
      </c>
      <c r="Z170" s="380">
        <v>74</v>
      </c>
      <c r="AA170" s="380">
        <v>91.4</v>
      </c>
      <c r="AB170" s="380">
        <v>98.1</v>
      </c>
      <c r="AC170" s="380">
        <v>106.1</v>
      </c>
      <c r="AD170" s="380">
        <v>120.3</v>
      </c>
      <c r="AE170" s="381"/>
      <c r="AF170" s="378"/>
      <c r="AG170" s="391"/>
      <c r="AH170" s="378" t="s">
        <v>278</v>
      </c>
      <c r="AI170" s="388">
        <f t="shared" si="32"/>
        <v>121</v>
      </c>
      <c r="AJ170" s="380">
        <v>96</v>
      </c>
      <c r="AK170" s="380">
        <v>101.4</v>
      </c>
      <c r="AL170" s="380">
        <v>98.5</v>
      </c>
      <c r="AM170" s="380">
        <v>108.6</v>
      </c>
      <c r="AN170" s="380">
        <v>87.8</v>
      </c>
      <c r="AO170" s="380">
        <v>80.099999999999994</v>
      </c>
      <c r="AP170" s="380">
        <v>88.9</v>
      </c>
      <c r="AQ170" s="380">
        <v>141</v>
      </c>
      <c r="AR170" s="380">
        <v>145.6</v>
      </c>
      <c r="AS170" s="380">
        <v>69.900000000000006</v>
      </c>
    </row>
    <row r="171" spans="1:45" x14ac:dyDescent="0.15">
      <c r="A171" s="394"/>
      <c r="B171" s="391"/>
      <c r="C171" s="378" t="s">
        <v>279</v>
      </c>
      <c r="D171" s="405">
        <v>120.4</v>
      </c>
      <c r="E171" s="380">
        <v>120.3</v>
      </c>
      <c r="F171" s="380">
        <v>111.2</v>
      </c>
      <c r="G171" s="380">
        <v>85.8</v>
      </c>
      <c r="H171" s="380">
        <v>113.4</v>
      </c>
      <c r="I171" s="380">
        <v>89.1</v>
      </c>
      <c r="J171" s="380">
        <v>165.6</v>
      </c>
      <c r="K171" s="380">
        <v>86.4</v>
      </c>
      <c r="L171" s="380">
        <v>385</v>
      </c>
      <c r="M171" s="380">
        <v>126.7</v>
      </c>
      <c r="N171" s="380">
        <v>90.7</v>
      </c>
      <c r="O171" s="380">
        <v>87.5</v>
      </c>
      <c r="P171" s="380">
        <v>97.6</v>
      </c>
      <c r="Q171" s="380">
        <v>10.5</v>
      </c>
      <c r="R171" s="380">
        <v>94.5</v>
      </c>
      <c r="S171" s="380">
        <v>95.3</v>
      </c>
      <c r="T171" s="380">
        <v>79.400000000000006</v>
      </c>
      <c r="U171" s="380">
        <v>97.8</v>
      </c>
      <c r="V171" s="380">
        <v>87.2</v>
      </c>
      <c r="W171" s="380">
        <v>96.3</v>
      </c>
      <c r="X171" s="380">
        <v>71.900000000000006</v>
      </c>
      <c r="Y171" s="380">
        <v>115.4</v>
      </c>
      <c r="Z171" s="380">
        <v>73.5</v>
      </c>
      <c r="AA171" s="380">
        <v>86.6</v>
      </c>
      <c r="AB171" s="380">
        <v>95.3</v>
      </c>
      <c r="AC171" s="380">
        <v>109</v>
      </c>
      <c r="AD171" s="380">
        <v>119.7</v>
      </c>
      <c r="AE171" s="381"/>
      <c r="AF171" s="378"/>
      <c r="AG171" s="391"/>
      <c r="AH171" s="378" t="s">
        <v>279</v>
      </c>
      <c r="AI171" s="388">
        <f t="shared" si="32"/>
        <v>120.4</v>
      </c>
      <c r="AJ171" s="380">
        <v>91</v>
      </c>
      <c r="AK171" s="380">
        <v>93.7</v>
      </c>
      <c r="AL171" s="380">
        <v>92.2</v>
      </c>
      <c r="AM171" s="380">
        <v>98.7</v>
      </c>
      <c r="AN171" s="380">
        <v>87.4</v>
      </c>
      <c r="AO171" s="380">
        <v>83.2</v>
      </c>
      <c r="AP171" s="380">
        <v>88.8</v>
      </c>
      <c r="AQ171" s="380">
        <v>145.1</v>
      </c>
      <c r="AR171" s="380">
        <v>149.19999999999999</v>
      </c>
      <c r="AS171" s="380">
        <v>74</v>
      </c>
    </row>
    <row r="172" spans="1:45" x14ac:dyDescent="0.15">
      <c r="A172" s="394"/>
      <c r="B172" s="391"/>
      <c r="C172" s="378" t="s">
        <v>280</v>
      </c>
      <c r="D172" s="405">
        <v>122.4</v>
      </c>
      <c r="E172" s="380">
        <v>122.4</v>
      </c>
      <c r="F172" s="380">
        <v>107</v>
      </c>
      <c r="G172" s="380">
        <v>87.3</v>
      </c>
      <c r="H172" s="380">
        <v>114.3</v>
      </c>
      <c r="I172" s="380">
        <v>90.2</v>
      </c>
      <c r="J172" s="380">
        <v>174</v>
      </c>
      <c r="K172" s="380">
        <v>80.5</v>
      </c>
      <c r="L172" s="380">
        <v>397.3</v>
      </c>
      <c r="M172" s="380">
        <v>128.4</v>
      </c>
      <c r="N172" s="380">
        <v>90.3</v>
      </c>
      <c r="O172" s="380">
        <v>88.9</v>
      </c>
      <c r="P172" s="380">
        <v>103.7</v>
      </c>
      <c r="Q172" s="380">
        <v>10.7</v>
      </c>
      <c r="R172" s="380">
        <v>95.7</v>
      </c>
      <c r="S172" s="380">
        <v>102.8</v>
      </c>
      <c r="T172" s="380">
        <v>77.2</v>
      </c>
      <c r="U172" s="380">
        <v>99.2</v>
      </c>
      <c r="V172" s="380">
        <v>85.7</v>
      </c>
      <c r="W172" s="380">
        <v>97.5</v>
      </c>
      <c r="X172" s="380">
        <v>70.099999999999994</v>
      </c>
      <c r="Y172" s="380">
        <v>108</v>
      </c>
      <c r="Z172" s="380">
        <v>71.599999999999994</v>
      </c>
      <c r="AA172" s="380">
        <v>83.7</v>
      </c>
      <c r="AB172" s="380">
        <v>93.6</v>
      </c>
      <c r="AC172" s="380">
        <v>120.8</v>
      </c>
      <c r="AD172" s="380">
        <v>122.3</v>
      </c>
      <c r="AE172" s="381"/>
      <c r="AF172" s="378"/>
      <c r="AG172" s="391"/>
      <c r="AH172" s="378" t="s">
        <v>280</v>
      </c>
      <c r="AI172" s="388">
        <f t="shared" si="32"/>
        <v>122.4</v>
      </c>
      <c r="AJ172" s="380">
        <v>91.8</v>
      </c>
      <c r="AK172" s="380">
        <v>95.2</v>
      </c>
      <c r="AL172" s="380">
        <v>94.5</v>
      </c>
      <c r="AM172" s="380">
        <v>99.9</v>
      </c>
      <c r="AN172" s="380">
        <v>88.8</v>
      </c>
      <c r="AO172" s="380">
        <v>85.2</v>
      </c>
      <c r="AP172" s="380">
        <v>88.3</v>
      </c>
      <c r="AQ172" s="380">
        <v>147.6</v>
      </c>
      <c r="AR172" s="380">
        <v>152</v>
      </c>
      <c r="AS172" s="380">
        <v>79.099999999999994</v>
      </c>
    </row>
    <row r="173" spans="1:45" x14ac:dyDescent="0.15">
      <c r="A173" s="394"/>
      <c r="B173" s="391"/>
      <c r="C173" s="378" t="s">
        <v>92</v>
      </c>
      <c r="D173" s="405">
        <v>122.7</v>
      </c>
      <c r="E173" s="380">
        <v>122.7</v>
      </c>
      <c r="F173" s="380">
        <v>116.1</v>
      </c>
      <c r="G173" s="380">
        <v>85.8</v>
      </c>
      <c r="H173" s="380">
        <v>107.8</v>
      </c>
      <c r="I173" s="380">
        <v>94.1</v>
      </c>
      <c r="J173" s="380">
        <v>179.5</v>
      </c>
      <c r="K173" s="380">
        <v>74.7</v>
      </c>
      <c r="L173" s="380">
        <v>387.1</v>
      </c>
      <c r="M173" s="380">
        <v>130.4</v>
      </c>
      <c r="N173" s="380">
        <v>96.4</v>
      </c>
      <c r="O173" s="380">
        <v>88.7</v>
      </c>
      <c r="P173" s="380">
        <v>101.7</v>
      </c>
      <c r="Q173" s="380">
        <v>9.4</v>
      </c>
      <c r="R173" s="380">
        <v>96.4</v>
      </c>
      <c r="S173" s="380">
        <v>94.7</v>
      </c>
      <c r="T173" s="380">
        <v>78.3</v>
      </c>
      <c r="U173" s="380">
        <v>99.6</v>
      </c>
      <c r="V173" s="380">
        <v>85.5</v>
      </c>
      <c r="W173" s="380">
        <v>96.4</v>
      </c>
      <c r="X173" s="380">
        <v>70.400000000000006</v>
      </c>
      <c r="Y173" s="380">
        <v>112</v>
      </c>
      <c r="Z173" s="380">
        <v>71.599999999999994</v>
      </c>
      <c r="AA173" s="380">
        <v>84.5</v>
      </c>
      <c r="AB173" s="380">
        <v>98.1</v>
      </c>
      <c r="AC173" s="380">
        <v>126.1</v>
      </c>
      <c r="AD173" s="380">
        <v>122.9</v>
      </c>
      <c r="AE173" s="381"/>
      <c r="AF173" s="378"/>
      <c r="AG173" s="391"/>
      <c r="AH173" s="378" t="s">
        <v>92</v>
      </c>
      <c r="AI173" s="388">
        <f t="shared" si="32"/>
        <v>122.7</v>
      </c>
      <c r="AJ173" s="380">
        <v>93.4</v>
      </c>
      <c r="AK173" s="380">
        <v>98.1</v>
      </c>
      <c r="AL173" s="380">
        <v>99.2</v>
      </c>
      <c r="AM173" s="380">
        <v>95.6</v>
      </c>
      <c r="AN173" s="380">
        <v>87.1</v>
      </c>
      <c r="AO173" s="380">
        <v>78.5</v>
      </c>
      <c r="AP173" s="380">
        <v>91.4</v>
      </c>
      <c r="AQ173" s="380">
        <v>147.1</v>
      </c>
      <c r="AR173" s="380">
        <v>151.5</v>
      </c>
      <c r="AS173" s="380">
        <v>66.2</v>
      </c>
    </row>
    <row r="174" spans="1:45" x14ac:dyDescent="0.15">
      <c r="A174" s="394"/>
      <c r="B174" s="391"/>
      <c r="C174" s="378" t="s">
        <v>93</v>
      </c>
      <c r="D174" s="405">
        <v>122.2</v>
      </c>
      <c r="E174" s="380">
        <v>122.2</v>
      </c>
      <c r="F174" s="380">
        <v>104.3</v>
      </c>
      <c r="G174" s="380">
        <v>87.8</v>
      </c>
      <c r="H174" s="380">
        <v>106.1</v>
      </c>
      <c r="I174" s="380">
        <v>89.4</v>
      </c>
      <c r="J174" s="380">
        <v>175.9</v>
      </c>
      <c r="K174" s="380">
        <v>77</v>
      </c>
      <c r="L174" s="380">
        <v>454.5</v>
      </c>
      <c r="M174" s="380">
        <v>130.80000000000001</v>
      </c>
      <c r="N174" s="380">
        <v>99.4</v>
      </c>
      <c r="O174" s="380">
        <v>92.8</v>
      </c>
      <c r="P174" s="380">
        <v>88.6</v>
      </c>
      <c r="Q174" s="380">
        <v>9.6</v>
      </c>
      <c r="R174" s="380">
        <v>96.1</v>
      </c>
      <c r="S174" s="380">
        <v>97</v>
      </c>
      <c r="T174" s="380">
        <v>81.400000000000006</v>
      </c>
      <c r="U174" s="380">
        <v>95.4</v>
      </c>
      <c r="V174" s="380">
        <v>87.2</v>
      </c>
      <c r="W174" s="380">
        <v>97.5</v>
      </c>
      <c r="X174" s="380">
        <v>71.7</v>
      </c>
      <c r="Y174" s="380">
        <v>109.8</v>
      </c>
      <c r="Z174" s="380">
        <v>66.400000000000006</v>
      </c>
      <c r="AA174" s="380">
        <v>89.7</v>
      </c>
      <c r="AB174" s="380">
        <v>100.1</v>
      </c>
      <c r="AC174" s="380">
        <v>121.9</v>
      </c>
      <c r="AD174" s="380">
        <v>122.2</v>
      </c>
      <c r="AE174" s="381"/>
      <c r="AF174" s="378"/>
      <c r="AG174" s="391"/>
      <c r="AH174" s="378" t="s">
        <v>93</v>
      </c>
      <c r="AI174" s="380">
        <f t="shared" si="32"/>
        <v>122.2</v>
      </c>
      <c r="AJ174" s="380">
        <v>88.8</v>
      </c>
      <c r="AK174" s="380">
        <v>96.4</v>
      </c>
      <c r="AL174" s="380">
        <v>95.4</v>
      </c>
      <c r="AM174" s="380">
        <v>93.3</v>
      </c>
      <c r="AN174" s="380">
        <v>77.400000000000006</v>
      </c>
      <c r="AO174" s="380">
        <v>74.5</v>
      </c>
      <c r="AP174" s="380">
        <v>78.5</v>
      </c>
      <c r="AQ174" s="380">
        <v>149.9</v>
      </c>
      <c r="AR174" s="380">
        <v>154.4</v>
      </c>
      <c r="AS174" s="380">
        <v>71</v>
      </c>
    </row>
    <row r="175" spans="1:45" x14ac:dyDescent="0.15">
      <c r="A175" s="394"/>
      <c r="B175" s="391"/>
      <c r="C175" s="378" t="s">
        <v>94</v>
      </c>
      <c r="D175" s="405">
        <v>125.5</v>
      </c>
      <c r="E175" s="380">
        <v>125.5</v>
      </c>
      <c r="F175" s="380">
        <v>105.2</v>
      </c>
      <c r="G175" s="380">
        <v>82.5</v>
      </c>
      <c r="H175" s="380">
        <v>109.3</v>
      </c>
      <c r="I175" s="380">
        <v>94.1</v>
      </c>
      <c r="J175" s="380">
        <v>168.7</v>
      </c>
      <c r="K175" s="380">
        <v>78.400000000000006</v>
      </c>
      <c r="L175" s="380">
        <v>481.9</v>
      </c>
      <c r="M175" s="380">
        <v>126.7</v>
      </c>
      <c r="N175" s="380">
        <v>91.6</v>
      </c>
      <c r="O175" s="380">
        <v>92</v>
      </c>
      <c r="P175" s="380">
        <v>94.6</v>
      </c>
      <c r="Q175" s="380">
        <v>10.1</v>
      </c>
      <c r="R175" s="380">
        <v>99</v>
      </c>
      <c r="S175" s="380">
        <v>100.8</v>
      </c>
      <c r="T175" s="380">
        <v>76.8</v>
      </c>
      <c r="U175" s="380">
        <v>96.6</v>
      </c>
      <c r="V175" s="380">
        <v>84.5</v>
      </c>
      <c r="W175" s="380">
        <v>99</v>
      </c>
      <c r="X175" s="380">
        <v>69.900000000000006</v>
      </c>
      <c r="Y175" s="380">
        <v>107.4</v>
      </c>
      <c r="Z175" s="380">
        <v>69.8</v>
      </c>
      <c r="AA175" s="380">
        <v>73.900000000000006</v>
      </c>
      <c r="AB175" s="380">
        <v>99</v>
      </c>
      <c r="AC175" s="380">
        <v>123.1</v>
      </c>
      <c r="AD175" s="380">
        <v>125.4</v>
      </c>
      <c r="AE175" s="381"/>
      <c r="AF175" s="378"/>
      <c r="AG175" s="391"/>
      <c r="AH175" s="378" t="s">
        <v>94</v>
      </c>
      <c r="AI175" s="380">
        <f t="shared" si="32"/>
        <v>125.5</v>
      </c>
      <c r="AJ175" s="380">
        <v>91.4</v>
      </c>
      <c r="AK175" s="380">
        <v>97.1</v>
      </c>
      <c r="AL175" s="380">
        <v>96.7</v>
      </c>
      <c r="AM175" s="380">
        <v>95.6</v>
      </c>
      <c r="AN175" s="380">
        <v>83.4</v>
      </c>
      <c r="AO175" s="380">
        <v>82.6</v>
      </c>
      <c r="AP175" s="380">
        <v>85.7</v>
      </c>
      <c r="AQ175" s="380">
        <v>155.4</v>
      </c>
      <c r="AR175" s="380">
        <v>159.80000000000001</v>
      </c>
      <c r="AS175" s="380">
        <v>77.900000000000006</v>
      </c>
    </row>
    <row r="176" spans="1:45" x14ac:dyDescent="0.15">
      <c r="A176" s="394"/>
      <c r="B176" s="391"/>
      <c r="C176" s="378" t="s">
        <v>281</v>
      </c>
      <c r="D176" s="405">
        <v>126.7</v>
      </c>
      <c r="E176" s="380">
        <v>126.7</v>
      </c>
      <c r="F176" s="380">
        <v>109</v>
      </c>
      <c r="G176" s="380">
        <v>80.400000000000006</v>
      </c>
      <c r="H176" s="380">
        <v>113.9</v>
      </c>
      <c r="I176" s="380">
        <v>101.1</v>
      </c>
      <c r="J176" s="380">
        <v>168.4</v>
      </c>
      <c r="K176" s="380">
        <v>86.5</v>
      </c>
      <c r="L176" s="380">
        <v>491.7</v>
      </c>
      <c r="M176" s="380">
        <v>116.1</v>
      </c>
      <c r="N176" s="380">
        <v>98</v>
      </c>
      <c r="O176" s="380">
        <v>86.5</v>
      </c>
      <c r="P176" s="380">
        <v>95.8</v>
      </c>
      <c r="Q176" s="380">
        <v>9.6999999999999993</v>
      </c>
      <c r="R176" s="380">
        <v>96.7</v>
      </c>
      <c r="S176" s="380">
        <v>98.2</v>
      </c>
      <c r="T176" s="380">
        <v>77.5</v>
      </c>
      <c r="U176" s="380">
        <v>94.1</v>
      </c>
      <c r="V176" s="380">
        <v>86.1</v>
      </c>
      <c r="W176" s="380">
        <v>98</v>
      </c>
      <c r="X176" s="380">
        <v>67.7</v>
      </c>
      <c r="Y176" s="380">
        <v>107.9</v>
      </c>
      <c r="Z176" s="380">
        <v>72.3</v>
      </c>
      <c r="AA176" s="380">
        <v>88.7</v>
      </c>
      <c r="AB176" s="380">
        <v>102.3</v>
      </c>
      <c r="AC176" s="380">
        <v>119.8</v>
      </c>
      <c r="AD176" s="380">
        <v>126.7</v>
      </c>
      <c r="AE176" s="381"/>
      <c r="AF176" s="378"/>
      <c r="AG176" s="391"/>
      <c r="AH176" s="378" t="s">
        <v>281</v>
      </c>
      <c r="AI176" s="380">
        <f t="shared" si="32"/>
        <v>126.7</v>
      </c>
      <c r="AJ176" s="380">
        <v>90.9</v>
      </c>
      <c r="AK176" s="380">
        <v>95</v>
      </c>
      <c r="AL176" s="380">
        <v>94.9</v>
      </c>
      <c r="AM176" s="380">
        <v>94.7</v>
      </c>
      <c r="AN176" s="380">
        <v>84.3</v>
      </c>
      <c r="AO176" s="380">
        <v>84.4</v>
      </c>
      <c r="AP176" s="380">
        <v>83.7</v>
      </c>
      <c r="AQ176" s="380">
        <v>158.80000000000001</v>
      </c>
      <c r="AR176" s="380">
        <v>164.1</v>
      </c>
      <c r="AS176" s="380">
        <v>69</v>
      </c>
    </row>
    <row r="177" spans="1:50" x14ac:dyDescent="0.15">
      <c r="A177" s="394"/>
      <c r="B177" s="391"/>
      <c r="C177" s="378" t="s">
        <v>282</v>
      </c>
      <c r="D177" s="405">
        <v>129.4</v>
      </c>
      <c r="E177" s="380">
        <v>129.4</v>
      </c>
      <c r="F177" s="380">
        <v>114.6</v>
      </c>
      <c r="G177" s="380">
        <v>82.9</v>
      </c>
      <c r="H177" s="380">
        <v>105.3</v>
      </c>
      <c r="I177" s="380">
        <v>106</v>
      </c>
      <c r="J177" s="380">
        <v>185.3</v>
      </c>
      <c r="K177" s="380">
        <v>90</v>
      </c>
      <c r="L177" s="380">
        <v>470</v>
      </c>
      <c r="M177" s="380">
        <v>121.2</v>
      </c>
      <c r="N177" s="380">
        <v>109.3</v>
      </c>
      <c r="O177" s="380">
        <v>88</v>
      </c>
      <c r="P177" s="380">
        <v>103.7</v>
      </c>
      <c r="Q177" s="380">
        <v>9.5</v>
      </c>
      <c r="R177" s="380">
        <v>99.3</v>
      </c>
      <c r="S177" s="380">
        <v>99</v>
      </c>
      <c r="T177" s="380">
        <v>76</v>
      </c>
      <c r="U177" s="380">
        <v>93.1</v>
      </c>
      <c r="V177" s="380">
        <v>89.4</v>
      </c>
      <c r="W177" s="380">
        <v>97.8</v>
      </c>
      <c r="X177" s="380">
        <v>69.5</v>
      </c>
      <c r="Y177" s="380">
        <v>107.2</v>
      </c>
      <c r="Z177" s="380">
        <v>70</v>
      </c>
      <c r="AA177" s="380">
        <v>96.2</v>
      </c>
      <c r="AB177" s="380">
        <v>105.5</v>
      </c>
      <c r="AC177" s="380">
        <v>117.6</v>
      </c>
      <c r="AD177" s="380">
        <v>128.5</v>
      </c>
      <c r="AE177" s="381"/>
      <c r="AF177" s="378"/>
      <c r="AG177" s="391"/>
      <c r="AH177" s="378" t="s">
        <v>282</v>
      </c>
      <c r="AI177" s="380">
        <f t="shared" si="32"/>
        <v>129.4</v>
      </c>
      <c r="AJ177" s="380">
        <v>93.7</v>
      </c>
      <c r="AK177" s="380">
        <v>99.5</v>
      </c>
      <c r="AL177" s="380">
        <v>103</v>
      </c>
      <c r="AM177" s="380">
        <v>91.3</v>
      </c>
      <c r="AN177" s="380">
        <v>86.5</v>
      </c>
      <c r="AO177" s="380">
        <v>85.5</v>
      </c>
      <c r="AP177" s="380">
        <v>87.5</v>
      </c>
      <c r="AQ177" s="380">
        <v>160.30000000000001</v>
      </c>
      <c r="AR177" s="380">
        <v>165.7</v>
      </c>
      <c r="AS177" s="380">
        <v>70.2</v>
      </c>
    </row>
    <row r="178" spans="1:50" x14ac:dyDescent="0.15">
      <c r="A178" s="394"/>
      <c r="B178" s="393"/>
      <c r="C178" s="384" t="s">
        <v>283</v>
      </c>
      <c r="D178" s="408">
        <v>127.8</v>
      </c>
      <c r="E178" s="386">
        <v>127.8</v>
      </c>
      <c r="F178" s="386">
        <v>112.9</v>
      </c>
      <c r="G178" s="386">
        <v>82.6</v>
      </c>
      <c r="H178" s="386">
        <v>107.1</v>
      </c>
      <c r="I178" s="386">
        <v>106.8</v>
      </c>
      <c r="J178" s="386">
        <v>176.7</v>
      </c>
      <c r="K178" s="386">
        <v>96.1</v>
      </c>
      <c r="L178" s="386">
        <v>455.1</v>
      </c>
      <c r="M178" s="386">
        <v>127.4</v>
      </c>
      <c r="N178" s="386">
        <v>107.4</v>
      </c>
      <c r="O178" s="386">
        <v>87.5</v>
      </c>
      <c r="P178" s="386">
        <v>98.5</v>
      </c>
      <c r="Q178" s="386">
        <v>10.5</v>
      </c>
      <c r="R178" s="386">
        <v>93.2</v>
      </c>
      <c r="S178" s="386">
        <v>99.2</v>
      </c>
      <c r="T178" s="386">
        <v>78.5</v>
      </c>
      <c r="U178" s="386">
        <v>93.8</v>
      </c>
      <c r="V178" s="386">
        <v>83.5</v>
      </c>
      <c r="W178" s="386">
        <v>91.4</v>
      </c>
      <c r="X178" s="386">
        <v>64.099999999999994</v>
      </c>
      <c r="Y178" s="386">
        <v>106.2</v>
      </c>
      <c r="Z178" s="386">
        <v>70.5</v>
      </c>
      <c r="AA178" s="386">
        <v>89.8</v>
      </c>
      <c r="AB178" s="386">
        <v>102.7</v>
      </c>
      <c r="AC178" s="386">
        <v>116.9</v>
      </c>
      <c r="AD178" s="386">
        <v>127.1</v>
      </c>
      <c r="AE178" s="381"/>
      <c r="AF178" s="378"/>
      <c r="AG178" s="393"/>
      <c r="AH178" s="384" t="s">
        <v>283</v>
      </c>
      <c r="AI178" s="386">
        <f t="shared" si="32"/>
        <v>127.8</v>
      </c>
      <c r="AJ178" s="386">
        <v>94.9</v>
      </c>
      <c r="AK178" s="386">
        <v>100.1</v>
      </c>
      <c r="AL178" s="386">
        <v>104.1</v>
      </c>
      <c r="AM178" s="386">
        <v>89.5</v>
      </c>
      <c r="AN178" s="386">
        <v>89</v>
      </c>
      <c r="AO178" s="386">
        <v>94.2</v>
      </c>
      <c r="AP178" s="386">
        <v>88</v>
      </c>
      <c r="AQ178" s="386">
        <v>158.5</v>
      </c>
      <c r="AR178" s="386">
        <v>163.5</v>
      </c>
      <c r="AS178" s="386">
        <v>73.8</v>
      </c>
    </row>
    <row r="179" spans="1:50" x14ac:dyDescent="0.15">
      <c r="A179" s="378"/>
      <c r="B179" s="392" t="s">
        <v>83</v>
      </c>
      <c r="C179" s="376" t="s">
        <v>84</v>
      </c>
      <c r="D179" s="405">
        <v>126.7</v>
      </c>
      <c r="E179" s="380">
        <v>126.7</v>
      </c>
      <c r="F179" s="380">
        <v>112.6</v>
      </c>
      <c r="G179" s="380">
        <v>81.2</v>
      </c>
      <c r="H179" s="380">
        <v>108.5</v>
      </c>
      <c r="I179" s="380">
        <v>101.8</v>
      </c>
      <c r="J179" s="380">
        <v>168.6</v>
      </c>
      <c r="K179" s="380">
        <v>76.3</v>
      </c>
      <c r="L179" s="380">
        <v>476.4</v>
      </c>
      <c r="M179" s="380">
        <v>130.30000000000001</v>
      </c>
      <c r="N179" s="380">
        <v>101.8</v>
      </c>
      <c r="O179" s="380">
        <v>88.2</v>
      </c>
      <c r="P179" s="380">
        <v>97.7</v>
      </c>
      <c r="Q179" s="380">
        <v>10.9</v>
      </c>
      <c r="R179" s="380">
        <v>89.3</v>
      </c>
      <c r="S179" s="380">
        <v>101</v>
      </c>
      <c r="T179" s="380">
        <v>80.7</v>
      </c>
      <c r="U179" s="380">
        <v>90.8</v>
      </c>
      <c r="V179" s="380">
        <v>88.3</v>
      </c>
      <c r="W179" s="380">
        <v>92</v>
      </c>
      <c r="X179" s="380">
        <v>64.8</v>
      </c>
      <c r="Y179" s="380">
        <v>107.2</v>
      </c>
      <c r="Z179" s="380">
        <v>104.8</v>
      </c>
      <c r="AA179" s="380">
        <v>92.1</v>
      </c>
      <c r="AB179" s="380">
        <v>103.9</v>
      </c>
      <c r="AC179" s="380">
        <v>118.8</v>
      </c>
      <c r="AD179" s="380">
        <v>126.5</v>
      </c>
      <c r="AE179" s="381"/>
      <c r="AF179" s="378"/>
      <c r="AG179" s="392" t="s">
        <v>83</v>
      </c>
      <c r="AH179" s="376" t="s">
        <v>84</v>
      </c>
      <c r="AI179" s="380">
        <v>126.7</v>
      </c>
      <c r="AJ179" s="380">
        <v>88.9</v>
      </c>
      <c r="AK179" s="380">
        <v>92.9</v>
      </c>
      <c r="AL179" s="380">
        <v>92.4</v>
      </c>
      <c r="AM179" s="380">
        <v>93.1</v>
      </c>
      <c r="AN179" s="380">
        <v>83</v>
      </c>
      <c r="AO179" s="380">
        <v>83.3</v>
      </c>
      <c r="AP179" s="380">
        <v>80.400000000000006</v>
      </c>
      <c r="AQ179" s="380">
        <v>158.69999999999999</v>
      </c>
      <c r="AR179" s="380">
        <v>163.80000000000001</v>
      </c>
      <c r="AS179" s="380">
        <v>71.8</v>
      </c>
    </row>
    <row r="180" spans="1:50" x14ac:dyDescent="0.15">
      <c r="A180" s="378"/>
      <c r="B180" s="391"/>
      <c r="C180" s="378" t="s">
        <v>86</v>
      </c>
      <c r="D180" s="405">
        <v>130</v>
      </c>
      <c r="E180" s="380">
        <v>130</v>
      </c>
      <c r="F180" s="380">
        <v>110.3</v>
      </c>
      <c r="G180" s="380">
        <v>81.099999999999994</v>
      </c>
      <c r="H180" s="380">
        <v>111</v>
      </c>
      <c r="I180" s="380">
        <v>97.5</v>
      </c>
      <c r="J180" s="380">
        <v>169.2</v>
      </c>
      <c r="K180" s="380">
        <v>92.8</v>
      </c>
      <c r="L180" s="380">
        <v>624.4</v>
      </c>
      <c r="M180" s="380">
        <v>124.6</v>
      </c>
      <c r="N180" s="380">
        <v>106.5</v>
      </c>
      <c r="O180" s="380">
        <v>82.2</v>
      </c>
      <c r="P180" s="380">
        <v>97</v>
      </c>
      <c r="Q180" s="380">
        <v>9.6999999999999993</v>
      </c>
      <c r="R180" s="380">
        <v>88.8</v>
      </c>
      <c r="S180" s="380">
        <v>103.8</v>
      </c>
      <c r="T180" s="380">
        <v>82.9</v>
      </c>
      <c r="U180" s="380">
        <v>95.2</v>
      </c>
      <c r="V180" s="380">
        <v>83.9</v>
      </c>
      <c r="W180" s="380">
        <v>88.6</v>
      </c>
      <c r="X180" s="380">
        <v>70.2</v>
      </c>
      <c r="Y180" s="380">
        <v>110.6</v>
      </c>
      <c r="Z180" s="380">
        <v>72.7</v>
      </c>
      <c r="AA180" s="380">
        <v>87.1</v>
      </c>
      <c r="AB180" s="380">
        <v>103.6</v>
      </c>
      <c r="AC180" s="380">
        <v>123.3</v>
      </c>
      <c r="AD180" s="380">
        <v>130</v>
      </c>
      <c r="AE180" s="381"/>
      <c r="AF180" s="378"/>
      <c r="AG180" s="391"/>
      <c r="AH180" s="378" t="s">
        <v>86</v>
      </c>
      <c r="AI180" s="380">
        <v>130</v>
      </c>
      <c r="AJ180" s="380">
        <v>92</v>
      </c>
      <c r="AK180" s="380">
        <v>98.1</v>
      </c>
      <c r="AL180" s="380">
        <v>99.6</v>
      </c>
      <c r="AM180" s="380">
        <v>89.2</v>
      </c>
      <c r="AN180" s="380">
        <v>83.3</v>
      </c>
      <c r="AO180" s="380">
        <v>78.8</v>
      </c>
      <c r="AP180" s="380">
        <v>84.8</v>
      </c>
      <c r="AQ180" s="380">
        <v>163.80000000000001</v>
      </c>
      <c r="AR180" s="380">
        <v>169.1</v>
      </c>
      <c r="AS180" s="380">
        <v>73.2</v>
      </c>
    </row>
    <row r="181" spans="1:50" x14ac:dyDescent="0.15">
      <c r="A181" s="378"/>
      <c r="B181" s="391"/>
      <c r="C181" s="378" t="s">
        <v>88</v>
      </c>
      <c r="D181" s="405">
        <v>125.4</v>
      </c>
      <c r="E181" s="380">
        <v>125.3</v>
      </c>
      <c r="F181" s="380">
        <v>111.8</v>
      </c>
      <c r="G181" s="380">
        <v>81.3</v>
      </c>
      <c r="H181" s="380">
        <v>102.5</v>
      </c>
      <c r="I181" s="380">
        <v>96.5</v>
      </c>
      <c r="J181" s="380">
        <v>167.5</v>
      </c>
      <c r="K181" s="380">
        <v>75.900000000000006</v>
      </c>
      <c r="L181" s="380">
        <v>589.4</v>
      </c>
      <c r="M181" s="380">
        <v>131.5</v>
      </c>
      <c r="N181" s="380">
        <v>95.6</v>
      </c>
      <c r="O181" s="380">
        <v>81.599999999999994</v>
      </c>
      <c r="P181" s="380">
        <v>99.9</v>
      </c>
      <c r="Q181" s="380">
        <v>10.5</v>
      </c>
      <c r="R181" s="380">
        <v>85.7</v>
      </c>
      <c r="S181" s="380">
        <v>99.5</v>
      </c>
      <c r="T181" s="380">
        <v>85.7</v>
      </c>
      <c r="U181" s="380">
        <v>94.5</v>
      </c>
      <c r="V181" s="380">
        <v>80.7</v>
      </c>
      <c r="W181" s="380">
        <v>82.6</v>
      </c>
      <c r="X181" s="380">
        <v>64.2</v>
      </c>
      <c r="Y181" s="380">
        <v>106.9</v>
      </c>
      <c r="Z181" s="380">
        <v>67.7</v>
      </c>
      <c r="AA181" s="380">
        <v>87.7</v>
      </c>
      <c r="AB181" s="380">
        <v>103.3</v>
      </c>
      <c r="AC181" s="380">
        <v>133.1</v>
      </c>
      <c r="AD181" s="380">
        <v>125.3</v>
      </c>
      <c r="AE181" s="381"/>
      <c r="AF181" s="378"/>
      <c r="AG181" s="391"/>
      <c r="AH181" s="378" t="s">
        <v>88</v>
      </c>
      <c r="AI181" s="380">
        <v>125.4</v>
      </c>
      <c r="AJ181" s="380">
        <v>89.2</v>
      </c>
      <c r="AK181" s="380">
        <v>89.5</v>
      </c>
      <c r="AL181" s="380">
        <v>95.8</v>
      </c>
      <c r="AM181" s="380">
        <v>79.900000000000006</v>
      </c>
      <c r="AN181" s="380">
        <v>82.4</v>
      </c>
      <c r="AO181" s="380">
        <v>79.2</v>
      </c>
      <c r="AP181" s="380">
        <v>83.4</v>
      </c>
      <c r="AQ181" s="380">
        <v>161.5</v>
      </c>
      <c r="AR181" s="380">
        <v>167.4</v>
      </c>
      <c r="AS181" s="380">
        <v>68.599999999999994</v>
      </c>
    </row>
    <row r="182" spans="1:50" x14ac:dyDescent="0.15">
      <c r="A182" s="378"/>
      <c r="B182" s="391"/>
      <c r="C182" s="378" t="s">
        <v>278</v>
      </c>
      <c r="D182" s="405">
        <v>128.30000000000001</v>
      </c>
      <c r="E182" s="380">
        <v>128.30000000000001</v>
      </c>
      <c r="F182" s="380">
        <v>115.6</v>
      </c>
      <c r="G182" s="380">
        <v>83</v>
      </c>
      <c r="H182" s="380">
        <v>114.1</v>
      </c>
      <c r="I182" s="380">
        <v>122.1</v>
      </c>
      <c r="J182" s="380">
        <v>169.5</v>
      </c>
      <c r="K182" s="380">
        <v>98</v>
      </c>
      <c r="L182" s="380">
        <v>431.5</v>
      </c>
      <c r="M182" s="380">
        <v>139.5</v>
      </c>
      <c r="N182" s="380">
        <v>123</v>
      </c>
      <c r="O182" s="380">
        <v>81.099999999999994</v>
      </c>
      <c r="P182" s="380">
        <v>89.3</v>
      </c>
      <c r="Q182" s="380">
        <v>10.9</v>
      </c>
      <c r="R182" s="380">
        <v>87.6</v>
      </c>
      <c r="S182" s="380">
        <v>103.6</v>
      </c>
      <c r="T182" s="380">
        <v>83.8</v>
      </c>
      <c r="U182" s="380">
        <v>101.1</v>
      </c>
      <c r="V182" s="380">
        <v>78.8</v>
      </c>
      <c r="W182" s="380">
        <v>87.7</v>
      </c>
      <c r="X182" s="380">
        <v>61.9</v>
      </c>
      <c r="Y182" s="380">
        <v>106.9</v>
      </c>
      <c r="Z182" s="380">
        <v>68.3</v>
      </c>
      <c r="AA182" s="380">
        <v>81.3</v>
      </c>
      <c r="AB182" s="380">
        <v>106.7</v>
      </c>
      <c r="AC182" s="380">
        <v>131.5</v>
      </c>
      <c r="AD182" s="380">
        <v>128.4</v>
      </c>
      <c r="AE182" s="381"/>
      <c r="AF182" s="378"/>
      <c r="AG182" s="391"/>
      <c r="AH182" s="378" t="s">
        <v>278</v>
      </c>
      <c r="AI182" s="380">
        <v>128.30000000000001</v>
      </c>
      <c r="AJ182" s="380">
        <v>98.4</v>
      </c>
      <c r="AK182" s="380">
        <v>111.8</v>
      </c>
      <c r="AL182" s="380">
        <v>119.5</v>
      </c>
      <c r="AM182" s="380">
        <v>90.2</v>
      </c>
      <c r="AN182" s="380">
        <v>81.5</v>
      </c>
      <c r="AO182" s="380">
        <v>91.2</v>
      </c>
      <c r="AP182" s="380">
        <v>79.5</v>
      </c>
      <c r="AQ182" s="380">
        <v>153.6</v>
      </c>
      <c r="AR182" s="380">
        <v>157.69999999999999</v>
      </c>
      <c r="AS182" s="380">
        <v>76.099999999999994</v>
      </c>
    </row>
    <row r="183" spans="1:50" x14ac:dyDescent="0.15">
      <c r="A183" s="378"/>
      <c r="B183" s="391"/>
      <c r="C183" s="378" t="s">
        <v>279</v>
      </c>
      <c r="D183" s="405">
        <v>123.8</v>
      </c>
      <c r="E183" s="380">
        <v>123.8</v>
      </c>
      <c r="F183" s="380">
        <v>113.6</v>
      </c>
      <c r="G183" s="380">
        <v>83.4</v>
      </c>
      <c r="H183" s="380">
        <v>106.1</v>
      </c>
      <c r="I183" s="380">
        <v>99</v>
      </c>
      <c r="J183" s="380">
        <v>174.6</v>
      </c>
      <c r="K183" s="380">
        <v>93</v>
      </c>
      <c r="L183" s="380">
        <v>415.8</v>
      </c>
      <c r="M183" s="380">
        <v>134.6</v>
      </c>
      <c r="N183" s="380">
        <v>104.9</v>
      </c>
      <c r="O183" s="380">
        <v>87.1</v>
      </c>
      <c r="P183" s="380">
        <v>87.4</v>
      </c>
      <c r="Q183" s="380">
        <v>11</v>
      </c>
      <c r="R183" s="380">
        <v>84.6</v>
      </c>
      <c r="S183" s="380">
        <v>100.4</v>
      </c>
      <c r="T183" s="380">
        <v>83.3</v>
      </c>
      <c r="U183" s="380">
        <v>93.5</v>
      </c>
      <c r="V183" s="380">
        <v>84.2</v>
      </c>
      <c r="W183" s="380">
        <v>97.4</v>
      </c>
      <c r="X183" s="380">
        <v>62.6</v>
      </c>
      <c r="Y183" s="380">
        <v>110</v>
      </c>
      <c r="Z183" s="380">
        <v>67.599999999999994</v>
      </c>
      <c r="AA183" s="380">
        <v>87.3</v>
      </c>
      <c r="AB183" s="380">
        <v>102.5</v>
      </c>
      <c r="AC183" s="380">
        <v>131.9</v>
      </c>
      <c r="AD183" s="380">
        <v>124.2</v>
      </c>
      <c r="AE183" s="381"/>
      <c r="AF183" s="378"/>
      <c r="AG183" s="391"/>
      <c r="AH183" s="378" t="s">
        <v>279</v>
      </c>
      <c r="AI183" s="380">
        <v>123.8</v>
      </c>
      <c r="AJ183" s="380">
        <v>89.9</v>
      </c>
      <c r="AK183" s="380">
        <v>100.1</v>
      </c>
      <c r="AL183" s="380">
        <v>105.1</v>
      </c>
      <c r="AM183" s="380">
        <v>85.9</v>
      </c>
      <c r="AN183" s="380">
        <v>76.900000000000006</v>
      </c>
      <c r="AO183" s="380">
        <v>74.3</v>
      </c>
      <c r="AP183" s="380">
        <v>77.599999999999994</v>
      </c>
      <c r="AQ183" s="380">
        <v>153.1</v>
      </c>
      <c r="AR183" s="380">
        <v>157.5</v>
      </c>
      <c r="AS183" s="380">
        <v>74.5</v>
      </c>
    </row>
    <row r="184" spans="1:50" x14ac:dyDescent="0.15">
      <c r="A184" s="378"/>
      <c r="B184" s="391"/>
      <c r="C184" s="378" t="s">
        <v>280</v>
      </c>
      <c r="D184" s="405">
        <v>131.4</v>
      </c>
      <c r="E184" s="380">
        <v>131.4</v>
      </c>
      <c r="F184" s="380">
        <v>115</v>
      </c>
      <c r="G184" s="380">
        <v>84.6</v>
      </c>
      <c r="H184" s="380">
        <v>110.1</v>
      </c>
      <c r="I184" s="380">
        <v>98.9</v>
      </c>
      <c r="J184" s="380">
        <v>196.2</v>
      </c>
      <c r="K184" s="380">
        <v>93.6</v>
      </c>
      <c r="L184" s="380">
        <v>485.2</v>
      </c>
      <c r="M184" s="380">
        <v>143.5</v>
      </c>
      <c r="N184" s="380">
        <v>115.7</v>
      </c>
      <c r="O184" s="380">
        <v>81.8</v>
      </c>
      <c r="P184" s="380">
        <v>86.3</v>
      </c>
      <c r="Q184" s="380">
        <v>10.6</v>
      </c>
      <c r="R184" s="380">
        <v>86</v>
      </c>
      <c r="S184" s="380">
        <v>106.1</v>
      </c>
      <c r="T184" s="380">
        <v>84.8</v>
      </c>
      <c r="U184" s="380">
        <v>92.7</v>
      </c>
      <c r="V184" s="380">
        <v>84.3</v>
      </c>
      <c r="W184" s="380">
        <v>92.1</v>
      </c>
      <c r="X184" s="380">
        <v>62.6</v>
      </c>
      <c r="Y184" s="380">
        <v>108.2</v>
      </c>
      <c r="Z184" s="380">
        <v>80.2</v>
      </c>
      <c r="AA184" s="380">
        <v>85.6</v>
      </c>
      <c r="AB184" s="380">
        <v>105.9</v>
      </c>
      <c r="AC184" s="380">
        <v>130</v>
      </c>
      <c r="AD184" s="380">
        <v>131.4</v>
      </c>
      <c r="AE184" s="381"/>
      <c r="AF184" s="378"/>
      <c r="AG184" s="391"/>
      <c r="AH184" s="378" t="s">
        <v>280</v>
      </c>
      <c r="AI184" s="380">
        <v>131.4</v>
      </c>
      <c r="AJ184" s="380">
        <v>90.9</v>
      </c>
      <c r="AK184" s="380">
        <v>103</v>
      </c>
      <c r="AL184" s="380">
        <v>108.6</v>
      </c>
      <c r="AM184" s="380">
        <v>87.5</v>
      </c>
      <c r="AN184" s="380">
        <v>77</v>
      </c>
      <c r="AO184" s="380">
        <v>82.8</v>
      </c>
      <c r="AP184" s="380">
        <v>74.7</v>
      </c>
      <c r="AQ184" s="380">
        <v>165.8</v>
      </c>
      <c r="AR184" s="380">
        <v>170.8</v>
      </c>
      <c r="AS184" s="380">
        <v>80.2</v>
      </c>
    </row>
    <row r="185" spans="1:50" x14ac:dyDescent="0.15">
      <c r="A185" s="378"/>
      <c r="B185" s="391"/>
      <c r="C185" s="378" t="s">
        <v>92</v>
      </c>
      <c r="D185" s="405">
        <v>124.1</v>
      </c>
      <c r="E185" s="380">
        <v>124</v>
      </c>
      <c r="F185" s="380">
        <v>110.7</v>
      </c>
      <c r="G185" s="380">
        <v>82.9</v>
      </c>
      <c r="H185" s="380">
        <v>109.8</v>
      </c>
      <c r="I185" s="380">
        <v>98.6</v>
      </c>
      <c r="J185" s="380">
        <v>184.2</v>
      </c>
      <c r="K185" s="380">
        <v>89.6</v>
      </c>
      <c r="L185" s="380">
        <v>456.2</v>
      </c>
      <c r="M185" s="380">
        <v>136.30000000000001</v>
      </c>
      <c r="N185" s="380">
        <v>113</v>
      </c>
      <c r="O185" s="380">
        <v>78.599999999999994</v>
      </c>
      <c r="P185" s="380">
        <v>86.4</v>
      </c>
      <c r="Q185" s="380">
        <v>9.8000000000000007</v>
      </c>
      <c r="R185" s="380">
        <v>83.2</v>
      </c>
      <c r="S185" s="380">
        <v>100.7</v>
      </c>
      <c r="T185" s="380">
        <v>83.7</v>
      </c>
      <c r="U185" s="380">
        <v>90.3</v>
      </c>
      <c r="V185" s="380">
        <v>83</v>
      </c>
      <c r="W185" s="380">
        <v>92.8</v>
      </c>
      <c r="X185" s="380">
        <v>60.1</v>
      </c>
      <c r="Y185" s="380">
        <v>109.4</v>
      </c>
      <c r="Z185" s="380">
        <v>63.7</v>
      </c>
      <c r="AA185" s="380">
        <v>94.2</v>
      </c>
      <c r="AB185" s="380">
        <v>97.9</v>
      </c>
      <c r="AC185" s="380">
        <v>123</v>
      </c>
      <c r="AD185" s="380">
        <v>124.3</v>
      </c>
      <c r="AE185" s="381"/>
      <c r="AF185" s="378"/>
      <c r="AG185" s="391"/>
      <c r="AH185" s="378" t="s">
        <v>92</v>
      </c>
      <c r="AI185" s="380">
        <v>124.1</v>
      </c>
      <c r="AJ185" s="380">
        <v>87.2</v>
      </c>
      <c r="AK185" s="380">
        <v>92.5</v>
      </c>
      <c r="AL185" s="380">
        <v>94.8</v>
      </c>
      <c r="AM185" s="380">
        <v>86.3</v>
      </c>
      <c r="AN185" s="380">
        <v>78.2</v>
      </c>
      <c r="AO185" s="380">
        <v>83.4</v>
      </c>
      <c r="AP185" s="380">
        <v>77.599999999999994</v>
      </c>
      <c r="AQ185" s="380">
        <v>156.30000000000001</v>
      </c>
      <c r="AR185" s="380">
        <v>161</v>
      </c>
      <c r="AS185" s="380">
        <v>73.2</v>
      </c>
    </row>
    <row r="186" spans="1:50" x14ac:dyDescent="0.15">
      <c r="A186" s="378"/>
      <c r="B186" s="391"/>
      <c r="C186" s="378" t="s">
        <v>93</v>
      </c>
      <c r="D186" s="405">
        <v>139.1</v>
      </c>
      <c r="E186" s="380">
        <v>139.1</v>
      </c>
      <c r="F186" s="380">
        <v>112</v>
      </c>
      <c r="G186" s="380">
        <v>83.4</v>
      </c>
      <c r="H186" s="380">
        <v>117.4</v>
      </c>
      <c r="I186" s="380">
        <v>112.9</v>
      </c>
      <c r="J186" s="380">
        <v>216.8</v>
      </c>
      <c r="K186" s="380">
        <v>101</v>
      </c>
      <c r="L186" s="380">
        <v>533.20000000000005</v>
      </c>
      <c r="M186" s="380">
        <v>136.19999999999999</v>
      </c>
      <c r="N186" s="380">
        <v>110.2</v>
      </c>
      <c r="O186" s="380">
        <v>86.6</v>
      </c>
      <c r="P186" s="380">
        <v>90.3</v>
      </c>
      <c r="Q186" s="380">
        <v>10</v>
      </c>
      <c r="R186" s="380">
        <v>84.4</v>
      </c>
      <c r="S186" s="380">
        <v>101.8</v>
      </c>
      <c r="T186" s="380">
        <v>83.9</v>
      </c>
      <c r="U186" s="380">
        <v>91.6</v>
      </c>
      <c r="V186" s="380">
        <v>83.1</v>
      </c>
      <c r="W186" s="380">
        <v>94.1</v>
      </c>
      <c r="X186" s="380">
        <v>59.6</v>
      </c>
      <c r="Y186" s="380">
        <v>108.1</v>
      </c>
      <c r="Z186" s="380">
        <v>67.2</v>
      </c>
      <c r="AA186" s="380">
        <v>88.6</v>
      </c>
      <c r="AB186" s="380">
        <v>106.1</v>
      </c>
      <c r="AC186" s="380">
        <v>119.7</v>
      </c>
      <c r="AD186" s="380">
        <v>137.30000000000001</v>
      </c>
      <c r="AE186" s="381"/>
      <c r="AF186" s="378"/>
      <c r="AG186" s="391"/>
      <c r="AH186" s="378" t="s">
        <v>93</v>
      </c>
      <c r="AI186" s="380">
        <v>139.1</v>
      </c>
      <c r="AJ186" s="380">
        <v>98.3</v>
      </c>
      <c r="AK186" s="380">
        <v>118.2</v>
      </c>
      <c r="AL186" s="380">
        <v>123.4</v>
      </c>
      <c r="AM186" s="380">
        <v>92.6</v>
      </c>
      <c r="AN186" s="380">
        <v>78.8</v>
      </c>
      <c r="AO186" s="380">
        <v>83.7</v>
      </c>
      <c r="AP186" s="380">
        <v>79.599999999999994</v>
      </c>
      <c r="AQ186" s="380">
        <v>170.4</v>
      </c>
      <c r="AR186" s="380">
        <v>176</v>
      </c>
      <c r="AS186" s="380">
        <v>74.5</v>
      </c>
    </row>
    <row r="187" spans="1:50" x14ac:dyDescent="0.15">
      <c r="A187" s="378"/>
      <c r="B187" s="391"/>
      <c r="C187" s="378" t="s">
        <v>94</v>
      </c>
      <c r="D187" s="405">
        <v>138.6</v>
      </c>
      <c r="E187" s="380">
        <v>138.6</v>
      </c>
      <c r="F187" s="380">
        <v>110.6</v>
      </c>
      <c r="G187" s="380">
        <v>77.099999999999994</v>
      </c>
      <c r="H187" s="380">
        <v>106.3</v>
      </c>
      <c r="I187" s="380">
        <v>104.6</v>
      </c>
      <c r="J187" s="380">
        <v>201.2</v>
      </c>
      <c r="K187" s="380">
        <v>90.1</v>
      </c>
      <c r="L187" s="380">
        <v>604.1</v>
      </c>
      <c r="M187" s="380">
        <v>152.1</v>
      </c>
      <c r="N187" s="380">
        <v>111.6</v>
      </c>
      <c r="O187" s="380">
        <v>77.900000000000006</v>
      </c>
      <c r="P187" s="380">
        <v>85.2</v>
      </c>
      <c r="Q187" s="380">
        <v>9.8000000000000007</v>
      </c>
      <c r="R187" s="380">
        <v>83.7</v>
      </c>
      <c r="S187" s="380">
        <v>101</v>
      </c>
      <c r="T187" s="380">
        <v>81.7</v>
      </c>
      <c r="U187" s="380">
        <v>90.9</v>
      </c>
      <c r="V187" s="380">
        <v>81.2</v>
      </c>
      <c r="W187" s="380">
        <v>91.5</v>
      </c>
      <c r="X187" s="380">
        <v>61.9</v>
      </c>
      <c r="Y187" s="380">
        <v>108.8</v>
      </c>
      <c r="Z187" s="380">
        <v>61.2</v>
      </c>
      <c r="AA187" s="380">
        <v>81.7</v>
      </c>
      <c r="AB187" s="380">
        <v>119.4</v>
      </c>
      <c r="AC187" s="380">
        <v>119.2</v>
      </c>
      <c r="AD187" s="380">
        <v>137.80000000000001</v>
      </c>
      <c r="AE187" s="381"/>
      <c r="AF187" s="378"/>
      <c r="AG187" s="391"/>
      <c r="AH187" s="378" t="s">
        <v>94</v>
      </c>
      <c r="AI187" s="380">
        <v>138.6</v>
      </c>
      <c r="AJ187" s="380">
        <v>94</v>
      </c>
      <c r="AK187" s="380">
        <v>104.8</v>
      </c>
      <c r="AL187" s="380">
        <v>111.7</v>
      </c>
      <c r="AM187" s="380">
        <v>80.2</v>
      </c>
      <c r="AN187" s="380">
        <v>79.099999999999994</v>
      </c>
      <c r="AO187" s="380">
        <v>90.1</v>
      </c>
      <c r="AP187" s="380">
        <v>75.7</v>
      </c>
      <c r="AQ187" s="380">
        <v>177.7</v>
      </c>
      <c r="AR187" s="380">
        <v>183.9</v>
      </c>
      <c r="AS187" s="380">
        <v>72.900000000000006</v>
      </c>
    </row>
    <row r="188" spans="1:50" x14ac:dyDescent="0.15">
      <c r="A188" s="378"/>
      <c r="B188" s="391"/>
      <c r="C188" s="378" t="s">
        <v>281</v>
      </c>
      <c r="D188" s="405">
        <v>139.6</v>
      </c>
      <c r="E188" s="380">
        <v>139.6</v>
      </c>
      <c r="F188" s="380">
        <v>112.9</v>
      </c>
      <c r="G188" s="380">
        <v>82.2</v>
      </c>
      <c r="H188" s="380">
        <v>105.6</v>
      </c>
      <c r="I188" s="380">
        <v>103</v>
      </c>
      <c r="J188" s="380">
        <v>195.7</v>
      </c>
      <c r="K188" s="380">
        <v>104.3</v>
      </c>
      <c r="L188" s="380">
        <v>661.4</v>
      </c>
      <c r="M188" s="380">
        <v>133.6</v>
      </c>
      <c r="N188" s="380">
        <v>118.3</v>
      </c>
      <c r="O188" s="380">
        <v>78.5</v>
      </c>
      <c r="P188" s="380">
        <v>83.2</v>
      </c>
      <c r="Q188" s="380">
        <v>10</v>
      </c>
      <c r="R188" s="380">
        <v>84.9</v>
      </c>
      <c r="S188" s="380">
        <v>102.5</v>
      </c>
      <c r="T188" s="380">
        <v>83.5</v>
      </c>
      <c r="U188" s="380">
        <v>86.7</v>
      </c>
      <c r="V188" s="380">
        <v>82.6</v>
      </c>
      <c r="W188" s="380">
        <v>95.3</v>
      </c>
      <c r="X188" s="380">
        <v>60.9</v>
      </c>
      <c r="Y188" s="380">
        <v>109</v>
      </c>
      <c r="Z188" s="380">
        <v>63.1</v>
      </c>
      <c r="AA188" s="380">
        <v>86</v>
      </c>
      <c r="AB188" s="380">
        <v>108.7</v>
      </c>
      <c r="AC188" s="380">
        <v>111.6</v>
      </c>
      <c r="AD188" s="380">
        <v>138.4</v>
      </c>
      <c r="AE188" s="381"/>
      <c r="AF188" s="378"/>
      <c r="AG188" s="391"/>
      <c r="AH188" s="378" t="s">
        <v>281</v>
      </c>
      <c r="AI188" s="380">
        <v>139.6</v>
      </c>
      <c r="AJ188" s="380">
        <v>91.1</v>
      </c>
      <c r="AK188" s="380">
        <v>101.8</v>
      </c>
      <c r="AL188" s="380">
        <v>106.7</v>
      </c>
      <c r="AM188" s="380">
        <v>82</v>
      </c>
      <c r="AN188" s="380">
        <v>77.3</v>
      </c>
      <c r="AO188" s="380">
        <v>87.8</v>
      </c>
      <c r="AP188" s="380">
        <v>73.400000000000006</v>
      </c>
      <c r="AQ188" s="380">
        <v>183.4</v>
      </c>
      <c r="AR188" s="380">
        <v>190.1</v>
      </c>
      <c r="AS188" s="380">
        <v>72.099999999999994</v>
      </c>
    </row>
    <row r="189" spans="1:50" x14ac:dyDescent="0.15">
      <c r="A189" s="378"/>
      <c r="B189" s="391"/>
      <c r="C189" s="378" t="s">
        <v>282</v>
      </c>
      <c r="D189" s="405">
        <v>144.19999999999999</v>
      </c>
      <c r="E189" s="380">
        <v>144.19999999999999</v>
      </c>
      <c r="F189" s="380">
        <v>108.6</v>
      </c>
      <c r="G189" s="380">
        <v>81</v>
      </c>
      <c r="H189" s="380">
        <v>116.6</v>
      </c>
      <c r="I189" s="380">
        <v>104.6</v>
      </c>
      <c r="J189" s="380">
        <v>202.9</v>
      </c>
      <c r="K189" s="380">
        <v>109.5</v>
      </c>
      <c r="L189" s="380">
        <v>738.2</v>
      </c>
      <c r="M189" s="380">
        <v>120.9</v>
      </c>
      <c r="N189" s="380">
        <v>115.2</v>
      </c>
      <c r="O189" s="380">
        <v>77.8</v>
      </c>
      <c r="P189" s="380">
        <v>84.4</v>
      </c>
      <c r="Q189" s="380">
        <v>10.5</v>
      </c>
      <c r="R189" s="380">
        <v>84.8</v>
      </c>
      <c r="S189" s="380">
        <v>99.6</v>
      </c>
      <c r="T189" s="380">
        <v>82.4</v>
      </c>
      <c r="U189" s="380">
        <v>86.7</v>
      </c>
      <c r="V189" s="380">
        <v>81</v>
      </c>
      <c r="W189" s="380">
        <v>91</v>
      </c>
      <c r="X189" s="380">
        <v>59</v>
      </c>
      <c r="Y189" s="380">
        <v>108.4</v>
      </c>
      <c r="Z189" s="380">
        <v>59</v>
      </c>
      <c r="AA189" s="380">
        <v>82.8</v>
      </c>
      <c r="AB189" s="380">
        <v>108</v>
      </c>
      <c r="AC189" s="380">
        <v>122.3</v>
      </c>
      <c r="AD189" s="380">
        <v>143</v>
      </c>
      <c r="AE189" s="381"/>
      <c r="AF189" s="378"/>
      <c r="AG189" s="391"/>
      <c r="AH189" s="378" t="s">
        <v>282</v>
      </c>
      <c r="AI189" s="380">
        <v>144.19999999999999</v>
      </c>
      <c r="AJ189" s="380">
        <v>94</v>
      </c>
      <c r="AK189" s="380">
        <v>105.6</v>
      </c>
      <c r="AL189" s="380">
        <v>112.6</v>
      </c>
      <c r="AM189" s="380">
        <v>85.7</v>
      </c>
      <c r="AN189" s="380">
        <v>79.400000000000006</v>
      </c>
      <c r="AO189" s="380">
        <v>100.2</v>
      </c>
      <c r="AP189" s="380">
        <v>72.900000000000006</v>
      </c>
      <c r="AQ189" s="380">
        <v>187.8</v>
      </c>
      <c r="AR189" s="380">
        <v>194.9</v>
      </c>
      <c r="AS189" s="380">
        <v>70.7</v>
      </c>
    </row>
    <row r="190" spans="1:50" x14ac:dyDescent="0.15">
      <c r="A190" s="378"/>
      <c r="B190" s="393"/>
      <c r="C190" s="384" t="s">
        <v>283</v>
      </c>
      <c r="D190" s="405">
        <v>146</v>
      </c>
      <c r="E190" s="380">
        <v>146</v>
      </c>
      <c r="F190" s="380">
        <v>106.9</v>
      </c>
      <c r="G190" s="380">
        <v>80</v>
      </c>
      <c r="H190" s="380">
        <v>116.1</v>
      </c>
      <c r="I190" s="380">
        <v>103.4</v>
      </c>
      <c r="J190" s="380">
        <v>202.8</v>
      </c>
      <c r="K190" s="380">
        <v>110</v>
      </c>
      <c r="L190" s="380">
        <v>768.3</v>
      </c>
      <c r="M190" s="380">
        <v>137.80000000000001</v>
      </c>
      <c r="N190" s="380">
        <v>117.2</v>
      </c>
      <c r="O190" s="380">
        <v>76.599999999999994</v>
      </c>
      <c r="P190" s="380">
        <v>85.8</v>
      </c>
      <c r="Q190" s="380">
        <v>11.5</v>
      </c>
      <c r="R190" s="380">
        <v>85.3</v>
      </c>
      <c r="S190" s="380">
        <v>103.3</v>
      </c>
      <c r="T190" s="380">
        <v>83.1</v>
      </c>
      <c r="U190" s="380">
        <v>88.7</v>
      </c>
      <c r="V190" s="380">
        <v>81.3</v>
      </c>
      <c r="W190" s="380">
        <v>94</v>
      </c>
      <c r="X190" s="380">
        <v>57</v>
      </c>
      <c r="Y190" s="380">
        <v>107.7</v>
      </c>
      <c r="Z190" s="380">
        <v>58.8</v>
      </c>
      <c r="AA190" s="380">
        <v>88.7</v>
      </c>
      <c r="AB190" s="380">
        <v>105.4</v>
      </c>
      <c r="AC190" s="380">
        <v>141.6</v>
      </c>
      <c r="AD190" s="380">
        <v>145.5</v>
      </c>
      <c r="AE190" s="381"/>
      <c r="AF190" s="378"/>
      <c r="AG190" s="393"/>
      <c r="AH190" s="384" t="s">
        <v>283</v>
      </c>
      <c r="AI190" s="380">
        <v>146</v>
      </c>
      <c r="AJ190" s="380">
        <v>96.2</v>
      </c>
      <c r="AK190" s="380">
        <v>107.7</v>
      </c>
      <c r="AL190" s="380">
        <v>113.9</v>
      </c>
      <c r="AM190" s="380">
        <v>88.2</v>
      </c>
      <c r="AN190" s="380">
        <v>82.1</v>
      </c>
      <c r="AO190" s="380">
        <v>98.1</v>
      </c>
      <c r="AP190" s="380">
        <v>77.099999999999994</v>
      </c>
      <c r="AQ190" s="380">
        <v>192.2</v>
      </c>
      <c r="AR190" s="380">
        <v>199.2</v>
      </c>
      <c r="AS190" s="380">
        <v>70.7</v>
      </c>
    </row>
    <row r="191" spans="1:50" x14ac:dyDescent="0.15">
      <c r="A191" s="378"/>
      <c r="B191" s="392" t="s">
        <v>98</v>
      </c>
      <c r="C191" s="376" t="s">
        <v>84</v>
      </c>
      <c r="D191" s="406">
        <v>145.4</v>
      </c>
      <c r="E191" s="383">
        <v>145.4</v>
      </c>
      <c r="F191" s="383">
        <v>109.7</v>
      </c>
      <c r="G191" s="383">
        <v>79.8</v>
      </c>
      <c r="H191" s="383">
        <v>111.3</v>
      </c>
      <c r="I191" s="383">
        <v>111.8</v>
      </c>
      <c r="J191" s="383">
        <v>204.4</v>
      </c>
      <c r="K191" s="383">
        <v>93.3</v>
      </c>
      <c r="L191" s="383">
        <v>736.6</v>
      </c>
      <c r="M191" s="383">
        <v>127.9</v>
      </c>
      <c r="N191" s="383">
        <v>113.2</v>
      </c>
      <c r="O191" s="383">
        <v>75.3</v>
      </c>
      <c r="P191" s="383">
        <v>86</v>
      </c>
      <c r="Q191" s="383">
        <v>12</v>
      </c>
      <c r="R191" s="383">
        <v>86.1</v>
      </c>
      <c r="S191" s="383">
        <v>103.9</v>
      </c>
      <c r="T191" s="383">
        <v>77.099999999999994</v>
      </c>
      <c r="U191" s="383">
        <v>92.2</v>
      </c>
      <c r="V191" s="383">
        <v>80.599999999999994</v>
      </c>
      <c r="W191" s="383">
        <v>94.6</v>
      </c>
      <c r="X191" s="383">
        <v>54.3</v>
      </c>
      <c r="Y191" s="383">
        <v>109.1</v>
      </c>
      <c r="Z191" s="383">
        <v>59.7</v>
      </c>
      <c r="AA191" s="383">
        <v>95.3</v>
      </c>
      <c r="AB191" s="383">
        <v>99.5</v>
      </c>
      <c r="AC191" s="383">
        <v>126.3</v>
      </c>
      <c r="AD191" s="383">
        <v>144.5</v>
      </c>
      <c r="AE191" s="381"/>
      <c r="AF191" s="378"/>
      <c r="AG191" s="392" t="s">
        <v>98</v>
      </c>
      <c r="AH191" s="376" t="s">
        <v>84</v>
      </c>
      <c r="AI191" s="383">
        <v>145.4</v>
      </c>
      <c r="AJ191" s="383">
        <v>94.7</v>
      </c>
      <c r="AK191" s="396">
        <v>102.6</v>
      </c>
      <c r="AL191" s="396">
        <v>110.2</v>
      </c>
      <c r="AM191" s="396">
        <v>81.2</v>
      </c>
      <c r="AN191" s="396">
        <v>83.3</v>
      </c>
      <c r="AO191" s="396">
        <v>95.8</v>
      </c>
      <c r="AP191" s="396">
        <v>77.099999999999994</v>
      </c>
      <c r="AQ191" s="396">
        <v>188.4</v>
      </c>
      <c r="AR191" s="396">
        <v>195.2</v>
      </c>
      <c r="AS191" s="396">
        <v>72.3</v>
      </c>
      <c r="AT191" s="409"/>
      <c r="AU191" s="409"/>
      <c r="AV191" s="410"/>
      <c r="AW191" s="410"/>
      <c r="AX191" s="410"/>
    </row>
    <row r="192" spans="1:50" x14ac:dyDescent="0.15">
      <c r="A192" s="378"/>
      <c r="B192" s="391"/>
      <c r="C192" s="378" t="s">
        <v>86</v>
      </c>
      <c r="D192" s="405">
        <v>144.80000000000001</v>
      </c>
      <c r="E192" s="380">
        <v>144.80000000000001</v>
      </c>
      <c r="F192" s="380">
        <v>109.1</v>
      </c>
      <c r="G192" s="380">
        <v>80.8</v>
      </c>
      <c r="H192" s="380">
        <v>109.4</v>
      </c>
      <c r="I192" s="380">
        <v>113.4</v>
      </c>
      <c r="J192" s="380">
        <v>203.3</v>
      </c>
      <c r="K192" s="380">
        <v>90.2</v>
      </c>
      <c r="L192" s="380">
        <v>815.3</v>
      </c>
      <c r="M192" s="380">
        <v>133.4</v>
      </c>
      <c r="N192" s="380">
        <v>110.8</v>
      </c>
      <c r="O192" s="380">
        <v>73.8</v>
      </c>
      <c r="P192" s="380">
        <v>84.1</v>
      </c>
      <c r="Q192" s="380">
        <v>10.9</v>
      </c>
      <c r="R192" s="380">
        <v>82.4</v>
      </c>
      <c r="S192" s="380">
        <v>104.7</v>
      </c>
      <c r="T192" s="380">
        <v>77.599999999999994</v>
      </c>
      <c r="U192" s="380">
        <v>92.7</v>
      </c>
      <c r="V192" s="380">
        <v>78.599999999999994</v>
      </c>
      <c r="W192" s="380">
        <v>90.7</v>
      </c>
      <c r="X192" s="380">
        <v>55.1</v>
      </c>
      <c r="Y192" s="380">
        <v>106.6</v>
      </c>
      <c r="Z192" s="380">
        <v>51.1</v>
      </c>
      <c r="AA192" s="380">
        <v>89.2</v>
      </c>
      <c r="AB192" s="380">
        <v>117.4</v>
      </c>
      <c r="AC192" s="380">
        <v>96.9</v>
      </c>
      <c r="AD192" s="380">
        <v>143.69999999999999</v>
      </c>
      <c r="AE192" s="381"/>
      <c r="AF192" s="378"/>
      <c r="AG192" s="391"/>
      <c r="AH192" s="378" t="s">
        <v>86</v>
      </c>
      <c r="AI192" s="380">
        <v>144.80000000000001</v>
      </c>
      <c r="AJ192" s="380">
        <v>94.5</v>
      </c>
      <c r="AK192" s="395">
        <v>103</v>
      </c>
      <c r="AL192" s="395">
        <v>109.5</v>
      </c>
      <c r="AM192" s="395">
        <v>79.099999999999994</v>
      </c>
      <c r="AN192" s="395">
        <v>82.6</v>
      </c>
      <c r="AO192" s="395">
        <v>96.8</v>
      </c>
      <c r="AP192" s="395">
        <v>77.2</v>
      </c>
      <c r="AQ192" s="395">
        <v>189</v>
      </c>
      <c r="AR192" s="395">
        <v>195.8</v>
      </c>
      <c r="AS192" s="395">
        <v>72.599999999999994</v>
      </c>
      <c r="AT192" s="409"/>
      <c r="AU192" s="409"/>
      <c r="AV192" s="410"/>
      <c r="AW192" s="410"/>
      <c r="AX192" s="410"/>
    </row>
    <row r="193" spans="1:50" x14ac:dyDescent="0.15">
      <c r="A193" s="378"/>
      <c r="B193" s="391"/>
      <c r="C193" s="378" t="s">
        <v>88</v>
      </c>
      <c r="D193" s="405">
        <v>144.1</v>
      </c>
      <c r="E193" s="380">
        <v>144.1</v>
      </c>
      <c r="F193" s="380">
        <v>108.5</v>
      </c>
      <c r="G193" s="380">
        <v>81.099999999999994</v>
      </c>
      <c r="H193" s="380">
        <v>106.9</v>
      </c>
      <c r="I193" s="380">
        <v>109.8</v>
      </c>
      <c r="J193" s="380">
        <v>200.6</v>
      </c>
      <c r="K193" s="380">
        <v>101.4</v>
      </c>
      <c r="L193" s="380">
        <v>814.9</v>
      </c>
      <c r="M193" s="380">
        <v>132.69999999999999</v>
      </c>
      <c r="N193" s="380">
        <v>99.5</v>
      </c>
      <c r="O193" s="380">
        <v>76.900000000000006</v>
      </c>
      <c r="P193" s="380">
        <v>85</v>
      </c>
      <c r="Q193" s="380">
        <v>11.1</v>
      </c>
      <c r="R193" s="380">
        <v>85.2</v>
      </c>
      <c r="S193" s="380">
        <v>104.3</v>
      </c>
      <c r="T193" s="380">
        <v>78.8</v>
      </c>
      <c r="U193" s="380">
        <v>92.4</v>
      </c>
      <c r="V193" s="380">
        <v>80</v>
      </c>
      <c r="W193" s="380">
        <v>85.7</v>
      </c>
      <c r="X193" s="380">
        <v>55.8</v>
      </c>
      <c r="Y193" s="380">
        <v>108.1</v>
      </c>
      <c r="Z193" s="380">
        <v>53.6</v>
      </c>
      <c r="AA193" s="380">
        <v>94</v>
      </c>
      <c r="AB193" s="380">
        <v>126.5</v>
      </c>
      <c r="AC193" s="380">
        <v>125.7</v>
      </c>
      <c r="AD193" s="380">
        <v>143.1</v>
      </c>
      <c r="AE193" s="381"/>
      <c r="AF193" s="378"/>
      <c r="AG193" s="391"/>
      <c r="AH193" s="378" t="s">
        <v>88</v>
      </c>
      <c r="AI193" s="380">
        <v>144.1</v>
      </c>
      <c r="AJ193" s="380">
        <v>96.4</v>
      </c>
      <c r="AK193" s="395">
        <v>104.7</v>
      </c>
      <c r="AL193" s="395">
        <v>110.7</v>
      </c>
      <c r="AM193" s="395">
        <v>80.8</v>
      </c>
      <c r="AN193" s="395">
        <v>83.4</v>
      </c>
      <c r="AO193" s="395">
        <v>99.3</v>
      </c>
      <c r="AP193" s="395">
        <v>77.3</v>
      </c>
      <c r="AQ193" s="395">
        <v>188.7</v>
      </c>
      <c r="AR193" s="395">
        <v>195.5</v>
      </c>
      <c r="AS193" s="395">
        <v>74.400000000000006</v>
      </c>
      <c r="AT193" s="409"/>
      <c r="AU193" s="409"/>
      <c r="AV193" s="410"/>
      <c r="AW193" s="410"/>
      <c r="AX193" s="410"/>
    </row>
    <row r="194" spans="1:50" x14ac:dyDescent="0.15">
      <c r="A194" s="378"/>
      <c r="B194" s="391"/>
      <c r="C194" s="378" t="s">
        <v>278</v>
      </c>
      <c r="D194" s="405">
        <v>146.5</v>
      </c>
      <c r="E194" s="380">
        <v>146.5</v>
      </c>
      <c r="F194" s="380">
        <v>107.5</v>
      </c>
      <c r="G194" s="380">
        <v>84.1</v>
      </c>
      <c r="H194" s="380">
        <v>111</v>
      </c>
      <c r="I194" s="380">
        <v>118.8</v>
      </c>
      <c r="J194" s="380">
        <v>203.8</v>
      </c>
      <c r="K194" s="380">
        <v>107.6</v>
      </c>
      <c r="L194" s="380">
        <v>748.7</v>
      </c>
      <c r="M194" s="380">
        <v>151.4</v>
      </c>
      <c r="N194" s="380">
        <v>95</v>
      </c>
      <c r="O194" s="380">
        <v>76</v>
      </c>
      <c r="P194" s="380">
        <v>88.8</v>
      </c>
      <c r="Q194" s="380">
        <v>10.4</v>
      </c>
      <c r="R194" s="380">
        <v>84</v>
      </c>
      <c r="S194" s="380">
        <v>100.5</v>
      </c>
      <c r="T194" s="380">
        <v>68.5</v>
      </c>
      <c r="U194" s="380">
        <v>96.1</v>
      </c>
      <c r="V194" s="380">
        <v>80.2</v>
      </c>
      <c r="W194" s="380">
        <v>94.4</v>
      </c>
      <c r="X194" s="380">
        <v>55.8</v>
      </c>
      <c r="Y194" s="380">
        <v>106.6</v>
      </c>
      <c r="Z194" s="380">
        <v>54.6</v>
      </c>
      <c r="AA194" s="380">
        <v>92.1</v>
      </c>
      <c r="AB194" s="380">
        <v>111.6</v>
      </c>
      <c r="AC194" s="380">
        <v>131.30000000000001</v>
      </c>
      <c r="AD194" s="380">
        <v>145.80000000000001</v>
      </c>
      <c r="AE194" s="381"/>
      <c r="AF194" s="378"/>
      <c r="AG194" s="391"/>
      <c r="AH194" s="378" t="s">
        <v>278</v>
      </c>
      <c r="AI194" s="380">
        <v>146.5</v>
      </c>
      <c r="AJ194" s="380">
        <v>99.6</v>
      </c>
      <c r="AK194" s="395">
        <v>109.7</v>
      </c>
      <c r="AL194" s="395">
        <v>119.8</v>
      </c>
      <c r="AM194" s="395">
        <v>82.7</v>
      </c>
      <c r="AN194" s="395">
        <v>87.3</v>
      </c>
      <c r="AO194" s="395">
        <v>109.7</v>
      </c>
      <c r="AP194" s="395">
        <v>81.2</v>
      </c>
      <c r="AQ194" s="395">
        <v>186.7</v>
      </c>
      <c r="AR194" s="395">
        <v>193.3</v>
      </c>
      <c r="AS194" s="395">
        <v>75.400000000000006</v>
      </c>
      <c r="AT194" s="409"/>
      <c r="AU194" s="409"/>
      <c r="AV194" s="410"/>
      <c r="AW194" s="410"/>
      <c r="AX194" s="410"/>
    </row>
    <row r="195" spans="1:50" x14ac:dyDescent="0.15">
      <c r="A195" s="378"/>
      <c r="B195" s="391"/>
      <c r="C195" s="378" t="s">
        <v>279</v>
      </c>
      <c r="D195" s="405">
        <v>149.4</v>
      </c>
      <c r="E195" s="380">
        <v>149.4</v>
      </c>
      <c r="F195" s="380">
        <v>107.5</v>
      </c>
      <c r="G195" s="380">
        <v>88.9</v>
      </c>
      <c r="H195" s="380">
        <v>112.9</v>
      </c>
      <c r="I195" s="380">
        <v>125.1</v>
      </c>
      <c r="J195" s="380">
        <v>197.8</v>
      </c>
      <c r="K195" s="380">
        <v>100.2</v>
      </c>
      <c r="L195" s="380">
        <v>744</v>
      </c>
      <c r="M195" s="380">
        <v>131.19999999999999</v>
      </c>
      <c r="N195" s="380">
        <v>90.8</v>
      </c>
      <c r="O195" s="380">
        <v>74.400000000000006</v>
      </c>
      <c r="P195" s="380">
        <v>101.6</v>
      </c>
      <c r="Q195" s="380">
        <v>11.1</v>
      </c>
      <c r="R195" s="380">
        <v>84.3</v>
      </c>
      <c r="S195" s="380">
        <v>101.4</v>
      </c>
      <c r="T195" s="380">
        <v>74.7</v>
      </c>
      <c r="U195" s="380">
        <v>97.5</v>
      </c>
      <c r="V195" s="380">
        <v>82.8</v>
      </c>
      <c r="W195" s="380">
        <v>96.3</v>
      </c>
      <c r="X195" s="380">
        <v>58.8</v>
      </c>
      <c r="Y195" s="380">
        <v>109.3</v>
      </c>
      <c r="Z195" s="380">
        <v>55.7</v>
      </c>
      <c r="AA195" s="380">
        <v>92.7</v>
      </c>
      <c r="AB195" s="380">
        <v>114.1</v>
      </c>
      <c r="AC195" s="380">
        <v>134.80000000000001</v>
      </c>
      <c r="AD195" s="380">
        <v>147.4</v>
      </c>
      <c r="AE195" s="381"/>
      <c r="AF195" s="378"/>
      <c r="AG195" s="391"/>
      <c r="AH195" s="378" t="s">
        <v>279</v>
      </c>
      <c r="AI195" s="380">
        <v>149.4</v>
      </c>
      <c r="AJ195" s="380">
        <v>101.3</v>
      </c>
      <c r="AK195" s="395">
        <v>109.7</v>
      </c>
      <c r="AL195" s="395">
        <v>118.2</v>
      </c>
      <c r="AM195" s="395">
        <v>86</v>
      </c>
      <c r="AN195" s="395">
        <v>91.7</v>
      </c>
      <c r="AO195" s="395">
        <v>101.9</v>
      </c>
      <c r="AP195" s="395">
        <v>89</v>
      </c>
      <c r="AQ195" s="395">
        <v>190.2</v>
      </c>
      <c r="AR195" s="395">
        <v>196.7</v>
      </c>
      <c r="AS195" s="395">
        <v>71.599999999999994</v>
      </c>
      <c r="AT195" s="409"/>
      <c r="AU195" s="409"/>
      <c r="AV195" s="410"/>
      <c r="AW195" s="410"/>
      <c r="AX195" s="410"/>
    </row>
    <row r="196" spans="1:50" x14ac:dyDescent="0.15">
      <c r="A196" s="378"/>
      <c r="B196" s="391"/>
      <c r="C196" s="378" t="s">
        <v>280</v>
      </c>
      <c r="D196" s="405">
        <v>154.80000000000001</v>
      </c>
      <c r="E196" s="380">
        <v>154.80000000000001</v>
      </c>
      <c r="F196" s="380">
        <v>111.2</v>
      </c>
      <c r="G196" s="380">
        <v>82</v>
      </c>
      <c r="H196" s="380">
        <v>112.9</v>
      </c>
      <c r="I196" s="380">
        <v>146.9</v>
      </c>
      <c r="J196" s="380">
        <v>203.7</v>
      </c>
      <c r="K196" s="380">
        <v>112.3</v>
      </c>
      <c r="L196" s="380">
        <v>762.7</v>
      </c>
      <c r="M196" s="380">
        <v>137.4</v>
      </c>
      <c r="N196" s="380">
        <v>100.2</v>
      </c>
      <c r="O196" s="380">
        <v>71.400000000000006</v>
      </c>
      <c r="P196" s="380">
        <v>87.7</v>
      </c>
      <c r="Q196" s="380">
        <v>9.9</v>
      </c>
      <c r="R196" s="380">
        <v>87.6</v>
      </c>
      <c r="S196" s="380">
        <v>101.3</v>
      </c>
      <c r="T196" s="380">
        <v>76.7</v>
      </c>
      <c r="U196" s="380">
        <v>96.1</v>
      </c>
      <c r="V196" s="380">
        <v>78.7</v>
      </c>
      <c r="W196" s="380">
        <v>94.6</v>
      </c>
      <c r="X196" s="380">
        <v>52.2</v>
      </c>
      <c r="Y196" s="380">
        <v>108.2</v>
      </c>
      <c r="Z196" s="380">
        <v>52.2</v>
      </c>
      <c r="AA196" s="380">
        <v>85.7</v>
      </c>
      <c r="AB196" s="380">
        <v>115.9</v>
      </c>
      <c r="AC196" s="380">
        <v>127.2</v>
      </c>
      <c r="AD196" s="380">
        <v>153.30000000000001</v>
      </c>
      <c r="AE196" s="381"/>
      <c r="AF196" s="378"/>
      <c r="AG196" s="391"/>
      <c r="AH196" s="378" t="s">
        <v>280</v>
      </c>
      <c r="AI196" s="380">
        <v>154.80000000000001</v>
      </c>
      <c r="AJ196" s="380">
        <v>110.1</v>
      </c>
      <c r="AK196" s="395">
        <v>131.6</v>
      </c>
      <c r="AL196" s="395">
        <v>146.80000000000001</v>
      </c>
      <c r="AM196" s="395">
        <v>84.1</v>
      </c>
      <c r="AN196" s="395">
        <v>82.5</v>
      </c>
      <c r="AO196" s="395">
        <v>95</v>
      </c>
      <c r="AP196" s="395">
        <v>78.400000000000006</v>
      </c>
      <c r="AQ196" s="395">
        <v>195.5</v>
      </c>
      <c r="AR196" s="395">
        <v>202.7</v>
      </c>
      <c r="AS196" s="395">
        <v>73.099999999999994</v>
      </c>
      <c r="AT196" s="409"/>
      <c r="AU196" s="409"/>
      <c r="AV196" s="410"/>
      <c r="AW196" s="410"/>
      <c r="AX196" s="410"/>
    </row>
    <row r="197" spans="1:50" x14ac:dyDescent="0.15">
      <c r="A197" s="378"/>
      <c r="B197" s="391"/>
      <c r="C197" s="378" t="s">
        <v>92</v>
      </c>
      <c r="D197" s="405">
        <v>152.9</v>
      </c>
      <c r="E197" s="380">
        <v>152.9</v>
      </c>
      <c r="F197" s="380">
        <v>112.9</v>
      </c>
      <c r="G197" s="380">
        <v>82.6</v>
      </c>
      <c r="H197" s="380">
        <v>116.3</v>
      </c>
      <c r="I197" s="380">
        <v>128.30000000000001</v>
      </c>
      <c r="J197" s="380">
        <v>203.5</v>
      </c>
      <c r="K197" s="380">
        <v>91.4</v>
      </c>
      <c r="L197" s="380">
        <v>853.4</v>
      </c>
      <c r="M197" s="380">
        <v>135.19999999999999</v>
      </c>
      <c r="N197" s="380">
        <v>95.8</v>
      </c>
      <c r="O197" s="380">
        <v>72.599999999999994</v>
      </c>
      <c r="P197" s="380">
        <v>87.4</v>
      </c>
      <c r="Q197" s="380">
        <v>10.199999999999999</v>
      </c>
      <c r="R197" s="380">
        <v>82.5</v>
      </c>
      <c r="S197" s="380">
        <v>103.6</v>
      </c>
      <c r="T197" s="380">
        <v>75.5</v>
      </c>
      <c r="U197" s="380">
        <v>97.4</v>
      </c>
      <c r="V197" s="380">
        <v>79.7</v>
      </c>
      <c r="W197" s="380">
        <v>96.5</v>
      </c>
      <c r="X197" s="380">
        <v>54.2</v>
      </c>
      <c r="Y197" s="380">
        <v>107.1</v>
      </c>
      <c r="Z197" s="380">
        <v>52.3</v>
      </c>
      <c r="AA197" s="380">
        <v>86.9</v>
      </c>
      <c r="AB197" s="380">
        <v>113.8</v>
      </c>
      <c r="AC197" s="380">
        <v>94.9</v>
      </c>
      <c r="AD197" s="380">
        <v>149.69999999999999</v>
      </c>
      <c r="AE197" s="381"/>
      <c r="AF197" s="378"/>
      <c r="AG197" s="391"/>
      <c r="AH197" s="378" t="s">
        <v>92</v>
      </c>
      <c r="AI197" s="380">
        <v>152.9</v>
      </c>
      <c r="AJ197" s="380">
        <v>99.1</v>
      </c>
      <c r="AK197" s="395">
        <v>109.1</v>
      </c>
      <c r="AL197" s="395">
        <v>118.7</v>
      </c>
      <c r="AM197" s="395">
        <v>85.2</v>
      </c>
      <c r="AN197" s="395">
        <v>79.099999999999994</v>
      </c>
      <c r="AO197" s="395">
        <v>92.2</v>
      </c>
      <c r="AP197" s="395">
        <v>77.7</v>
      </c>
      <c r="AQ197" s="395">
        <v>201.1</v>
      </c>
      <c r="AR197" s="395">
        <v>208.4</v>
      </c>
      <c r="AS197" s="395">
        <v>75.900000000000006</v>
      </c>
      <c r="AT197" s="409"/>
      <c r="AU197" s="409"/>
      <c r="AV197" s="410"/>
      <c r="AW197" s="410"/>
      <c r="AX197" s="410"/>
    </row>
    <row r="198" spans="1:50" x14ac:dyDescent="0.15">
      <c r="A198" s="378"/>
      <c r="B198" s="391"/>
      <c r="C198" s="378" t="s">
        <v>93</v>
      </c>
      <c r="D198" s="405">
        <v>157.30000000000001</v>
      </c>
      <c r="E198" s="380">
        <v>157.30000000000001</v>
      </c>
      <c r="F198" s="380">
        <v>120.2</v>
      </c>
      <c r="G198" s="380">
        <v>83.6</v>
      </c>
      <c r="H198" s="380">
        <v>114.7</v>
      </c>
      <c r="I198" s="380">
        <v>134</v>
      </c>
      <c r="J198" s="380">
        <v>211.7</v>
      </c>
      <c r="K198" s="380">
        <v>98.8</v>
      </c>
      <c r="L198" s="380">
        <v>823.6</v>
      </c>
      <c r="M198" s="380">
        <v>123.9</v>
      </c>
      <c r="N198" s="380">
        <v>95.4</v>
      </c>
      <c r="O198" s="380">
        <v>73.2</v>
      </c>
      <c r="P198" s="380">
        <v>82.2</v>
      </c>
      <c r="Q198" s="380">
        <v>10.7</v>
      </c>
      <c r="R198" s="380">
        <v>82.3</v>
      </c>
      <c r="S198" s="380">
        <v>100.4</v>
      </c>
      <c r="T198" s="380">
        <v>80.7</v>
      </c>
      <c r="U198" s="380">
        <v>97</v>
      </c>
      <c r="V198" s="380">
        <v>80.599999999999994</v>
      </c>
      <c r="W198" s="380">
        <v>98.1</v>
      </c>
      <c r="X198" s="380">
        <v>53.9</v>
      </c>
      <c r="Y198" s="380">
        <v>107.9</v>
      </c>
      <c r="Z198" s="380">
        <v>58.3</v>
      </c>
      <c r="AA198" s="380">
        <v>83.2</v>
      </c>
      <c r="AB198" s="380">
        <v>115.3</v>
      </c>
      <c r="AC198" s="380">
        <v>128.30000000000001</v>
      </c>
      <c r="AD198" s="380">
        <v>154.9</v>
      </c>
      <c r="AE198" s="381"/>
      <c r="AF198" s="378"/>
      <c r="AG198" s="391"/>
      <c r="AH198" s="378" t="s">
        <v>93</v>
      </c>
      <c r="AI198" s="380">
        <v>157.30000000000001</v>
      </c>
      <c r="AJ198" s="380">
        <v>101.3</v>
      </c>
      <c r="AK198" s="395">
        <v>114.9</v>
      </c>
      <c r="AL198" s="395">
        <v>124.5</v>
      </c>
      <c r="AM198" s="395">
        <v>83.5</v>
      </c>
      <c r="AN198" s="395">
        <v>82</v>
      </c>
      <c r="AO198" s="395">
        <v>95</v>
      </c>
      <c r="AP198" s="395">
        <v>79.099999999999994</v>
      </c>
      <c r="AQ198" s="395">
        <v>203.1</v>
      </c>
      <c r="AR198" s="395">
        <v>210.7</v>
      </c>
      <c r="AS198" s="395">
        <v>73.3</v>
      </c>
      <c r="AT198" s="409"/>
      <c r="AU198" s="409"/>
      <c r="AV198" s="410"/>
      <c r="AW198" s="410"/>
      <c r="AX198" s="410"/>
    </row>
    <row r="199" spans="1:50" x14ac:dyDescent="0.15">
      <c r="A199" s="378"/>
      <c r="B199" s="391"/>
      <c r="C199" s="378" t="s">
        <v>94</v>
      </c>
      <c r="D199" s="405">
        <v>157.1</v>
      </c>
      <c r="E199" s="380">
        <v>157.1</v>
      </c>
      <c r="F199" s="380">
        <v>110.8</v>
      </c>
      <c r="G199" s="380">
        <v>82.9</v>
      </c>
      <c r="H199" s="380">
        <v>113.6</v>
      </c>
      <c r="I199" s="380">
        <v>130.6</v>
      </c>
      <c r="J199" s="380">
        <v>209.3</v>
      </c>
      <c r="K199" s="380">
        <v>86.8</v>
      </c>
      <c r="L199" s="380">
        <v>838.5</v>
      </c>
      <c r="M199" s="380">
        <v>144.5</v>
      </c>
      <c r="N199" s="380">
        <v>90.4</v>
      </c>
      <c r="O199" s="380">
        <v>71.7</v>
      </c>
      <c r="P199" s="380">
        <v>89.6</v>
      </c>
      <c r="Q199" s="380">
        <v>10.5</v>
      </c>
      <c r="R199" s="380">
        <v>83.9</v>
      </c>
      <c r="S199" s="380">
        <v>108.8</v>
      </c>
      <c r="T199" s="380">
        <v>80.900000000000006</v>
      </c>
      <c r="U199" s="380">
        <v>93.5</v>
      </c>
      <c r="V199" s="380">
        <v>80.099999999999994</v>
      </c>
      <c r="W199" s="380">
        <v>95</v>
      </c>
      <c r="X199" s="380">
        <v>56.3</v>
      </c>
      <c r="Y199" s="380">
        <v>105.4</v>
      </c>
      <c r="Z199" s="380">
        <v>56.3</v>
      </c>
      <c r="AA199" s="380">
        <v>84.6</v>
      </c>
      <c r="AB199" s="380">
        <v>115.2</v>
      </c>
      <c r="AC199" s="380">
        <v>112.9</v>
      </c>
      <c r="AD199" s="380">
        <v>154.6</v>
      </c>
      <c r="AE199" s="381"/>
      <c r="AF199" s="378"/>
      <c r="AG199" s="391"/>
      <c r="AH199" s="378" t="s">
        <v>94</v>
      </c>
      <c r="AI199" s="380">
        <v>157.1</v>
      </c>
      <c r="AJ199" s="380">
        <v>97.5</v>
      </c>
      <c r="AK199" s="395">
        <v>109.7</v>
      </c>
      <c r="AL199" s="395">
        <v>117.5</v>
      </c>
      <c r="AM199" s="395">
        <v>85.5</v>
      </c>
      <c r="AN199" s="395">
        <v>80.2</v>
      </c>
      <c r="AO199" s="395">
        <v>83.7</v>
      </c>
      <c r="AP199" s="395">
        <v>79.3</v>
      </c>
      <c r="AQ199" s="395">
        <v>209.8</v>
      </c>
      <c r="AR199" s="395">
        <v>217.4</v>
      </c>
      <c r="AS199" s="395">
        <v>79.2</v>
      </c>
      <c r="AT199" s="409"/>
      <c r="AU199" s="409"/>
      <c r="AV199" s="410"/>
      <c r="AW199" s="410"/>
      <c r="AX199" s="410"/>
    </row>
    <row r="200" spans="1:50" x14ac:dyDescent="0.15">
      <c r="A200" s="378"/>
      <c r="B200" s="391"/>
      <c r="C200" s="378" t="s">
        <v>281</v>
      </c>
      <c r="D200" s="405">
        <v>153.5</v>
      </c>
      <c r="E200" s="380">
        <v>153.5</v>
      </c>
      <c r="F200" s="380">
        <v>114.1</v>
      </c>
      <c r="G200" s="380">
        <v>85</v>
      </c>
      <c r="H200" s="380">
        <v>110.4</v>
      </c>
      <c r="I200" s="380">
        <v>126.4</v>
      </c>
      <c r="J200" s="380">
        <v>205.1</v>
      </c>
      <c r="K200" s="380">
        <v>89.4</v>
      </c>
      <c r="L200" s="380">
        <v>784.1</v>
      </c>
      <c r="M200" s="380">
        <v>153.69999999999999</v>
      </c>
      <c r="N200" s="380">
        <v>98.1</v>
      </c>
      <c r="O200" s="380">
        <v>75.7</v>
      </c>
      <c r="P200" s="380">
        <v>88.3</v>
      </c>
      <c r="Q200" s="380">
        <v>9.9</v>
      </c>
      <c r="R200" s="380">
        <v>82.5</v>
      </c>
      <c r="S200" s="380">
        <v>102.7</v>
      </c>
      <c r="T200" s="380">
        <v>82.8</v>
      </c>
      <c r="U200" s="380">
        <v>94.2</v>
      </c>
      <c r="V200" s="380">
        <v>79.8</v>
      </c>
      <c r="W200" s="380">
        <v>94.5</v>
      </c>
      <c r="X200" s="380">
        <v>52.6</v>
      </c>
      <c r="Y200" s="380">
        <v>107.9</v>
      </c>
      <c r="Z200" s="380">
        <v>57</v>
      </c>
      <c r="AA200" s="380">
        <v>86.5</v>
      </c>
      <c r="AB200" s="380">
        <v>115.2</v>
      </c>
      <c r="AC200" s="380">
        <v>126.7</v>
      </c>
      <c r="AD200" s="380">
        <v>152.19999999999999</v>
      </c>
      <c r="AE200" s="381"/>
      <c r="AF200" s="378"/>
      <c r="AG200" s="391"/>
      <c r="AH200" s="378" t="s">
        <v>281</v>
      </c>
      <c r="AI200" s="380">
        <v>153.5</v>
      </c>
      <c r="AJ200" s="380">
        <v>97.8</v>
      </c>
      <c r="AK200" s="395">
        <v>109.5</v>
      </c>
      <c r="AL200" s="395">
        <v>118.9</v>
      </c>
      <c r="AM200" s="395">
        <v>82.7</v>
      </c>
      <c r="AN200" s="395">
        <v>82</v>
      </c>
      <c r="AO200" s="395">
        <v>90.7</v>
      </c>
      <c r="AP200" s="395">
        <v>78.900000000000006</v>
      </c>
      <c r="AQ200" s="395">
        <v>202.3</v>
      </c>
      <c r="AR200" s="395">
        <v>210.1</v>
      </c>
      <c r="AS200" s="395">
        <v>72.5</v>
      </c>
      <c r="AT200" s="409"/>
      <c r="AU200" s="409"/>
      <c r="AV200" s="410"/>
      <c r="AW200" s="410"/>
      <c r="AX200" s="410"/>
    </row>
    <row r="201" spans="1:50" x14ac:dyDescent="0.15">
      <c r="A201" s="378"/>
      <c r="B201" s="391"/>
      <c r="C201" s="378" t="s">
        <v>282</v>
      </c>
      <c r="D201" s="405">
        <v>157.69999999999999</v>
      </c>
      <c r="E201" s="380">
        <v>157.69999999999999</v>
      </c>
      <c r="F201" s="380">
        <v>115.2</v>
      </c>
      <c r="G201" s="380">
        <v>87.1</v>
      </c>
      <c r="H201" s="380">
        <v>113.2</v>
      </c>
      <c r="I201" s="380">
        <v>120.6</v>
      </c>
      <c r="J201" s="380">
        <v>207.5</v>
      </c>
      <c r="K201" s="380">
        <v>86.7</v>
      </c>
      <c r="L201" s="380">
        <v>881.4</v>
      </c>
      <c r="M201" s="380">
        <v>150.4</v>
      </c>
      <c r="N201" s="380">
        <v>96.4</v>
      </c>
      <c r="O201" s="380">
        <v>73.5</v>
      </c>
      <c r="P201" s="380">
        <v>86.2</v>
      </c>
      <c r="Q201" s="380">
        <v>10.6</v>
      </c>
      <c r="R201" s="380">
        <v>83.7</v>
      </c>
      <c r="S201" s="380">
        <v>105.3</v>
      </c>
      <c r="T201" s="380">
        <v>82.6</v>
      </c>
      <c r="U201" s="380">
        <v>93.3</v>
      </c>
      <c r="V201" s="380">
        <v>83.6</v>
      </c>
      <c r="W201" s="380">
        <v>95</v>
      </c>
      <c r="X201" s="380">
        <v>53.1</v>
      </c>
      <c r="Y201" s="380">
        <v>107.3</v>
      </c>
      <c r="Z201" s="380">
        <v>63.7</v>
      </c>
      <c r="AA201" s="380">
        <v>90.7</v>
      </c>
      <c r="AB201" s="380">
        <v>114.2</v>
      </c>
      <c r="AC201" s="380">
        <v>131.80000000000001</v>
      </c>
      <c r="AD201" s="380">
        <v>156.5</v>
      </c>
      <c r="AE201" s="381"/>
      <c r="AF201" s="378"/>
      <c r="AG201" s="391"/>
      <c r="AH201" s="378" t="s">
        <v>282</v>
      </c>
      <c r="AI201" s="380">
        <v>157.69999999999999</v>
      </c>
      <c r="AJ201" s="380">
        <v>97.3</v>
      </c>
      <c r="AK201" s="395">
        <v>109.2</v>
      </c>
      <c r="AL201" s="395">
        <v>117.7</v>
      </c>
      <c r="AM201" s="395">
        <v>84.7</v>
      </c>
      <c r="AN201" s="395">
        <v>82</v>
      </c>
      <c r="AO201" s="395">
        <v>91</v>
      </c>
      <c r="AP201" s="395">
        <v>78.5</v>
      </c>
      <c r="AQ201" s="395">
        <v>210.2</v>
      </c>
      <c r="AR201" s="395">
        <v>218.3</v>
      </c>
      <c r="AS201" s="395">
        <v>73.5</v>
      </c>
      <c r="AT201" s="409"/>
      <c r="AU201" s="409"/>
      <c r="AV201" s="410"/>
      <c r="AW201" s="410"/>
      <c r="AX201" s="410"/>
    </row>
    <row r="202" spans="1:50" x14ac:dyDescent="0.15">
      <c r="A202" s="378"/>
      <c r="B202" s="393"/>
      <c r="C202" s="384" t="s">
        <v>283</v>
      </c>
      <c r="D202" s="408">
        <v>155</v>
      </c>
      <c r="E202" s="386">
        <v>155</v>
      </c>
      <c r="F202" s="386">
        <v>117.1</v>
      </c>
      <c r="G202" s="386">
        <v>89.6</v>
      </c>
      <c r="H202" s="386">
        <v>117.9</v>
      </c>
      <c r="I202" s="386">
        <v>124.4</v>
      </c>
      <c r="J202" s="386">
        <v>204.1</v>
      </c>
      <c r="K202" s="386">
        <v>79.099999999999994</v>
      </c>
      <c r="L202" s="386">
        <v>861.9</v>
      </c>
      <c r="M202" s="386">
        <v>144.5</v>
      </c>
      <c r="N202" s="386">
        <v>98.4</v>
      </c>
      <c r="O202" s="386">
        <v>76.400000000000006</v>
      </c>
      <c r="P202" s="386">
        <v>88.3</v>
      </c>
      <c r="Q202" s="386">
        <v>11.2</v>
      </c>
      <c r="R202" s="386">
        <v>84.3</v>
      </c>
      <c r="S202" s="386">
        <v>106.8</v>
      </c>
      <c r="T202" s="386">
        <v>81</v>
      </c>
      <c r="U202" s="386">
        <v>93</v>
      </c>
      <c r="V202" s="386">
        <v>83</v>
      </c>
      <c r="W202" s="386">
        <v>97.2</v>
      </c>
      <c r="X202" s="386">
        <v>54.8</v>
      </c>
      <c r="Y202" s="386">
        <v>104.4</v>
      </c>
      <c r="Z202" s="386">
        <v>64.2</v>
      </c>
      <c r="AA202" s="386">
        <v>91.2</v>
      </c>
      <c r="AB202" s="386">
        <v>113.9</v>
      </c>
      <c r="AC202" s="386">
        <v>125.2</v>
      </c>
      <c r="AD202" s="386">
        <v>153.1</v>
      </c>
      <c r="AE202" s="381"/>
      <c r="AF202" s="378"/>
      <c r="AG202" s="393"/>
      <c r="AH202" s="384" t="s">
        <v>283</v>
      </c>
      <c r="AI202" s="386">
        <v>155</v>
      </c>
      <c r="AJ202" s="386">
        <v>97</v>
      </c>
      <c r="AK202" s="397">
        <v>111.8</v>
      </c>
      <c r="AL202" s="397">
        <v>119.2</v>
      </c>
      <c r="AM202" s="397">
        <v>88.8</v>
      </c>
      <c r="AN202" s="397">
        <v>78.2</v>
      </c>
      <c r="AO202" s="397">
        <v>71.7</v>
      </c>
      <c r="AP202" s="397">
        <v>79.599999999999994</v>
      </c>
      <c r="AQ202" s="397">
        <v>207</v>
      </c>
      <c r="AR202" s="397">
        <v>215</v>
      </c>
      <c r="AS202" s="397">
        <v>72.599999999999994</v>
      </c>
      <c r="AT202" s="409"/>
      <c r="AU202" s="409"/>
      <c r="AV202" s="410"/>
      <c r="AW202" s="410"/>
      <c r="AX202" s="410"/>
    </row>
    <row r="203" spans="1:50" x14ac:dyDescent="0.15">
      <c r="A203" s="378"/>
      <c r="B203" s="392" t="s">
        <v>99</v>
      </c>
      <c r="C203" s="376" t="s">
        <v>84</v>
      </c>
      <c r="D203" s="405">
        <v>147.69999999999999</v>
      </c>
      <c r="E203" s="380">
        <v>147.69999999999999</v>
      </c>
      <c r="F203" s="380">
        <v>109.7</v>
      </c>
      <c r="G203" s="380">
        <v>87.3</v>
      </c>
      <c r="H203" s="380">
        <v>110.9</v>
      </c>
      <c r="I203" s="380">
        <v>125</v>
      </c>
      <c r="J203" s="380">
        <v>218.9</v>
      </c>
      <c r="K203" s="380">
        <v>86.4</v>
      </c>
      <c r="L203" s="380">
        <v>702.7</v>
      </c>
      <c r="M203" s="380">
        <v>134.1</v>
      </c>
      <c r="N203" s="380">
        <v>93.4</v>
      </c>
      <c r="O203" s="380">
        <v>67.900000000000006</v>
      </c>
      <c r="P203" s="380">
        <v>88.1</v>
      </c>
      <c r="Q203" s="380">
        <v>11.1</v>
      </c>
      <c r="R203" s="380">
        <v>82.9</v>
      </c>
      <c r="S203" s="380">
        <v>106.2</v>
      </c>
      <c r="T203" s="380">
        <v>80.599999999999994</v>
      </c>
      <c r="U203" s="380">
        <v>96.1</v>
      </c>
      <c r="V203" s="380">
        <v>82.5</v>
      </c>
      <c r="W203" s="380">
        <v>100.4</v>
      </c>
      <c r="X203" s="380">
        <v>59</v>
      </c>
      <c r="Y203" s="380">
        <v>107.8</v>
      </c>
      <c r="Z203" s="380">
        <v>57.6</v>
      </c>
      <c r="AA203" s="380">
        <v>91.4</v>
      </c>
      <c r="AB203" s="380">
        <v>105</v>
      </c>
      <c r="AC203" s="380">
        <v>124.1</v>
      </c>
      <c r="AD203" s="380">
        <v>146.5</v>
      </c>
      <c r="AE203" s="381"/>
      <c r="AF203" s="378"/>
      <c r="AG203" s="392" t="s">
        <v>99</v>
      </c>
      <c r="AH203" s="376" t="s">
        <v>84</v>
      </c>
      <c r="AI203" s="380">
        <f t="shared" ref="AI203:AI214" si="33">D203</f>
        <v>147.69999999999999</v>
      </c>
      <c r="AJ203" s="380">
        <v>98.4</v>
      </c>
      <c r="AK203" s="395">
        <v>109.7</v>
      </c>
      <c r="AL203" s="395">
        <v>119.5</v>
      </c>
      <c r="AM203" s="395">
        <v>82.6</v>
      </c>
      <c r="AN203" s="395">
        <v>82.6</v>
      </c>
      <c r="AO203" s="395">
        <v>83.6</v>
      </c>
      <c r="AP203" s="395">
        <v>81.2</v>
      </c>
      <c r="AQ203" s="395">
        <v>189</v>
      </c>
      <c r="AR203" s="395">
        <v>195.9</v>
      </c>
      <c r="AS203" s="395">
        <v>71.2</v>
      </c>
      <c r="AT203" s="409"/>
      <c r="AU203" s="409"/>
      <c r="AV203" s="410"/>
      <c r="AW203" s="410"/>
      <c r="AX203" s="410"/>
    </row>
    <row r="204" spans="1:50" x14ac:dyDescent="0.15">
      <c r="A204" s="378"/>
      <c r="B204" s="391"/>
      <c r="C204" s="378" t="s">
        <v>86</v>
      </c>
      <c r="D204" s="405">
        <v>148.1</v>
      </c>
      <c r="E204" s="380">
        <v>148.1</v>
      </c>
      <c r="F204" s="380">
        <v>114.1</v>
      </c>
      <c r="G204" s="380">
        <v>87</v>
      </c>
      <c r="H204" s="380">
        <v>111.8</v>
      </c>
      <c r="I204" s="380">
        <v>132.19999999999999</v>
      </c>
      <c r="J204" s="380">
        <v>226</v>
      </c>
      <c r="K204" s="380">
        <v>78.8</v>
      </c>
      <c r="L204" s="380">
        <v>711.9</v>
      </c>
      <c r="M204" s="380">
        <v>142.9</v>
      </c>
      <c r="N204" s="380">
        <v>97.8</v>
      </c>
      <c r="O204" s="380">
        <v>71.8</v>
      </c>
      <c r="P204" s="380">
        <v>91.4</v>
      </c>
      <c r="Q204" s="380">
        <v>11.5</v>
      </c>
      <c r="R204" s="380">
        <v>82.5</v>
      </c>
      <c r="S204" s="380">
        <v>102.2</v>
      </c>
      <c r="T204" s="380">
        <v>78</v>
      </c>
      <c r="U204" s="380">
        <v>100.6</v>
      </c>
      <c r="V204" s="380">
        <v>88.8</v>
      </c>
      <c r="W204" s="380">
        <v>110.3</v>
      </c>
      <c r="X204" s="380">
        <v>53.9</v>
      </c>
      <c r="Y204" s="380">
        <v>109.5</v>
      </c>
      <c r="Z204" s="380">
        <v>67.599999999999994</v>
      </c>
      <c r="AA204" s="380">
        <v>98.8</v>
      </c>
      <c r="AB204" s="380">
        <v>110.5</v>
      </c>
      <c r="AC204" s="380">
        <v>124.3</v>
      </c>
      <c r="AD204" s="380">
        <v>148.4</v>
      </c>
      <c r="AE204" s="381"/>
      <c r="AF204" s="378"/>
      <c r="AG204" s="391"/>
      <c r="AH204" s="378" t="s">
        <v>86</v>
      </c>
      <c r="AI204" s="380">
        <f t="shared" si="33"/>
        <v>148.1</v>
      </c>
      <c r="AJ204" s="380">
        <v>100.9</v>
      </c>
      <c r="AK204" s="395">
        <v>108.9</v>
      </c>
      <c r="AL204" s="395">
        <v>116.3</v>
      </c>
      <c r="AM204" s="395">
        <v>82.4</v>
      </c>
      <c r="AN204" s="395">
        <v>89.1</v>
      </c>
      <c r="AO204" s="395">
        <v>99.7</v>
      </c>
      <c r="AP204" s="395">
        <v>85.2</v>
      </c>
      <c r="AQ204" s="395">
        <v>189.5</v>
      </c>
      <c r="AR204" s="395">
        <v>196.5</v>
      </c>
      <c r="AS204" s="395">
        <v>70.2</v>
      </c>
      <c r="AT204" s="409"/>
      <c r="AU204" s="409"/>
      <c r="AV204" s="410"/>
      <c r="AW204" s="410"/>
      <c r="AX204" s="410"/>
    </row>
    <row r="205" spans="1:50" x14ac:dyDescent="0.15">
      <c r="A205" s="378"/>
      <c r="B205" s="391"/>
      <c r="C205" s="378" t="s">
        <v>88</v>
      </c>
      <c r="D205" s="405">
        <v>148.6</v>
      </c>
      <c r="E205" s="380">
        <v>148.6</v>
      </c>
      <c r="F205" s="380">
        <v>115.3</v>
      </c>
      <c r="G205" s="380">
        <v>83.4</v>
      </c>
      <c r="H205" s="380">
        <v>114.5</v>
      </c>
      <c r="I205" s="380">
        <v>108.7</v>
      </c>
      <c r="J205" s="380">
        <v>206.5</v>
      </c>
      <c r="K205" s="380">
        <v>77.8</v>
      </c>
      <c r="L205" s="380">
        <v>885.5</v>
      </c>
      <c r="M205" s="380">
        <v>152.5</v>
      </c>
      <c r="N205" s="380">
        <v>90.5</v>
      </c>
      <c r="O205" s="380">
        <v>70.8</v>
      </c>
      <c r="P205" s="380">
        <v>89.9</v>
      </c>
      <c r="Q205" s="380">
        <v>11.3</v>
      </c>
      <c r="R205" s="380">
        <v>83.5</v>
      </c>
      <c r="S205" s="380">
        <v>106.5</v>
      </c>
      <c r="T205" s="380">
        <v>76</v>
      </c>
      <c r="U205" s="380">
        <v>97.3</v>
      </c>
      <c r="V205" s="380">
        <v>81.2</v>
      </c>
      <c r="W205" s="380">
        <v>95.5</v>
      </c>
      <c r="X205" s="380">
        <v>51.3</v>
      </c>
      <c r="Y205" s="380">
        <v>105</v>
      </c>
      <c r="Z205" s="380">
        <v>62.6</v>
      </c>
      <c r="AA205" s="380">
        <v>87.9</v>
      </c>
      <c r="AB205" s="380">
        <v>104.9</v>
      </c>
      <c r="AC205" s="380">
        <v>123.4</v>
      </c>
      <c r="AD205" s="380">
        <v>147.30000000000001</v>
      </c>
      <c r="AE205" s="381"/>
      <c r="AF205" s="378"/>
      <c r="AG205" s="391"/>
      <c r="AH205" s="378" t="s">
        <v>88</v>
      </c>
      <c r="AI205" s="380">
        <f t="shared" si="33"/>
        <v>148.6</v>
      </c>
      <c r="AJ205" s="380">
        <v>91.6</v>
      </c>
      <c r="AK205" s="395">
        <v>97.3</v>
      </c>
      <c r="AL205" s="395">
        <v>101.5</v>
      </c>
      <c r="AM205" s="395">
        <v>81.2</v>
      </c>
      <c r="AN205" s="395">
        <v>82.5</v>
      </c>
      <c r="AO205" s="395">
        <v>96.4</v>
      </c>
      <c r="AP205" s="395">
        <v>77</v>
      </c>
      <c r="AQ205" s="395">
        <v>203.7</v>
      </c>
      <c r="AR205" s="395">
        <v>211.4</v>
      </c>
      <c r="AS205" s="395">
        <v>72.099999999999994</v>
      </c>
      <c r="AT205" s="409"/>
      <c r="AU205" s="409"/>
      <c r="AV205" s="410"/>
      <c r="AW205" s="410"/>
      <c r="AX205" s="410"/>
    </row>
    <row r="206" spans="1:50" x14ac:dyDescent="0.15">
      <c r="A206" s="378"/>
      <c r="B206" s="391"/>
      <c r="C206" s="378" t="s">
        <v>278</v>
      </c>
      <c r="D206" s="405">
        <v>148.4</v>
      </c>
      <c r="E206" s="380">
        <v>148.4</v>
      </c>
      <c r="F206" s="380">
        <v>116.4</v>
      </c>
      <c r="G206" s="380">
        <v>87.2</v>
      </c>
      <c r="H206" s="380">
        <v>113.2</v>
      </c>
      <c r="I206" s="380">
        <v>130.19999999999999</v>
      </c>
      <c r="J206" s="380">
        <v>236</v>
      </c>
      <c r="K206" s="380">
        <v>85.6</v>
      </c>
      <c r="L206" s="380">
        <v>683</v>
      </c>
      <c r="M206" s="380">
        <v>159.6</v>
      </c>
      <c r="N206" s="380">
        <v>92.8</v>
      </c>
      <c r="O206" s="380">
        <v>71.099999999999994</v>
      </c>
      <c r="P206" s="380">
        <v>88.2</v>
      </c>
      <c r="Q206" s="380">
        <v>11.2</v>
      </c>
      <c r="R206" s="380">
        <v>83.7</v>
      </c>
      <c r="S206" s="380">
        <v>102.7</v>
      </c>
      <c r="T206" s="380">
        <v>78.599999999999994</v>
      </c>
      <c r="U206" s="380">
        <v>89.4</v>
      </c>
      <c r="V206" s="380">
        <v>82.5</v>
      </c>
      <c r="W206" s="380">
        <v>108.9</v>
      </c>
      <c r="X206" s="380">
        <v>56.3</v>
      </c>
      <c r="Y206" s="380">
        <v>104.9</v>
      </c>
      <c r="Z206" s="380">
        <v>56.8</v>
      </c>
      <c r="AA206" s="380">
        <v>84</v>
      </c>
      <c r="AB206" s="380">
        <v>104.5</v>
      </c>
      <c r="AC206" s="380">
        <v>141.30000000000001</v>
      </c>
      <c r="AD206" s="380">
        <v>148.1</v>
      </c>
      <c r="AE206" s="381"/>
      <c r="AF206" s="378"/>
      <c r="AG206" s="391"/>
      <c r="AH206" s="378" t="s">
        <v>278</v>
      </c>
      <c r="AI206" s="380">
        <f t="shared" si="33"/>
        <v>148.4</v>
      </c>
      <c r="AJ206" s="380">
        <v>98.4</v>
      </c>
      <c r="AK206" s="395">
        <v>112.7</v>
      </c>
      <c r="AL206" s="395">
        <v>125.4</v>
      </c>
      <c r="AM206" s="395">
        <v>80.2</v>
      </c>
      <c r="AN206" s="395">
        <v>80.900000000000006</v>
      </c>
      <c r="AO206" s="395">
        <v>107.7</v>
      </c>
      <c r="AP206" s="395">
        <v>74</v>
      </c>
      <c r="AQ206" s="395">
        <v>190.8</v>
      </c>
      <c r="AR206" s="395">
        <v>197.9</v>
      </c>
      <c r="AS206" s="395">
        <v>72.099999999999994</v>
      </c>
      <c r="AT206" s="409"/>
      <c r="AU206" s="409"/>
      <c r="AV206" s="410"/>
      <c r="AW206" s="410"/>
      <c r="AX206" s="410"/>
    </row>
    <row r="207" spans="1:50" x14ac:dyDescent="0.15">
      <c r="A207" s="378"/>
      <c r="B207" s="391"/>
      <c r="C207" s="378" t="s">
        <v>279</v>
      </c>
      <c r="D207" s="405">
        <v>152.5</v>
      </c>
      <c r="E207" s="380">
        <v>152.5</v>
      </c>
      <c r="F207" s="380">
        <v>112.4</v>
      </c>
      <c r="G207" s="380">
        <v>85.2</v>
      </c>
      <c r="H207" s="380">
        <v>116.6</v>
      </c>
      <c r="I207" s="380">
        <v>138.69999999999999</v>
      </c>
      <c r="J207" s="380">
        <v>223.3</v>
      </c>
      <c r="K207" s="380">
        <v>91.5</v>
      </c>
      <c r="L207" s="380">
        <v>725.2</v>
      </c>
      <c r="M207" s="380">
        <v>147.30000000000001</v>
      </c>
      <c r="N207" s="380">
        <v>98.5</v>
      </c>
      <c r="O207" s="380">
        <v>76.099999999999994</v>
      </c>
      <c r="P207" s="380">
        <v>89.8</v>
      </c>
      <c r="Q207" s="380">
        <v>10.3</v>
      </c>
      <c r="R207" s="380">
        <v>82</v>
      </c>
      <c r="S207" s="380">
        <v>100.4</v>
      </c>
      <c r="T207" s="380">
        <v>81.5</v>
      </c>
      <c r="U207" s="380">
        <v>94.3</v>
      </c>
      <c r="V207" s="380">
        <v>86.3</v>
      </c>
      <c r="W207" s="380">
        <v>116.7</v>
      </c>
      <c r="X207" s="380">
        <v>56.5</v>
      </c>
      <c r="Y207" s="380">
        <v>108.7</v>
      </c>
      <c r="Z207" s="380">
        <v>61.7</v>
      </c>
      <c r="AA207" s="380">
        <v>79.8</v>
      </c>
      <c r="AB207" s="380">
        <v>105.5</v>
      </c>
      <c r="AC207" s="380">
        <v>147.1</v>
      </c>
      <c r="AD207" s="380">
        <v>150.9</v>
      </c>
      <c r="AE207" s="381"/>
      <c r="AF207" s="378"/>
      <c r="AG207" s="391"/>
      <c r="AH207" s="378" t="s">
        <v>279</v>
      </c>
      <c r="AI207" s="380">
        <f t="shared" si="33"/>
        <v>152.5</v>
      </c>
      <c r="AJ207" s="380">
        <v>101</v>
      </c>
      <c r="AK207" s="395">
        <v>116.1</v>
      </c>
      <c r="AL207" s="395">
        <v>126.6</v>
      </c>
      <c r="AM207" s="395">
        <v>86.6</v>
      </c>
      <c r="AN207" s="395">
        <v>82.8</v>
      </c>
      <c r="AO207" s="395">
        <v>96.7</v>
      </c>
      <c r="AP207" s="395">
        <v>79.3</v>
      </c>
      <c r="AQ207" s="395">
        <v>196</v>
      </c>
      <c r="AR207" s="395">
        <v>203</v>
      </c>
      <c r="AS207" s="395">
        <v>68.5</v>
      </c>
      <c r="AT207" s="409"/>
      <c r="AU207" s="409"/>
      <c r="AV207" s="410"/>
      <c r="AW207" s="410"/>
      <c r="AX207" s="410"/>
    </row>
    <row r="208" spans="1:50" x14ac:dyDescent="0.15">
      <c r="A208" s="378"/>
      <c r="B208" s="391"/>
      <c r="C208" s="378" t="s">
        <v>280</v>
      </c>
      <c r="D208" s="405">
        <v>142.5</v>
      </c>
      <c r="E208" s="380">
        <v>142.5</v>
      </c>
      <c r="F208" s="380">
        <v>112.3</v>
      </c>
      <c r="G208" s="380">
        <v>83</v>
      </c>
      <c r="H208" s="380">
        <v>111.3</v>
      </c>
      <c r="I208" s="380">
        <v>110.4</v>
      </c>
      <c r="J208" s="380">
        <v>233.1</v>
      </c>
      <c r="K208" s="380">
        <v>75.599999999999994</v>
      </c>
      <c r="L208" s="380">
        <v>608.6</v>
      </c>
      <c r="M208" s="380">
        <v>163.80000000000001</v>
      </c>
      <c r="N208" s="380">
        <v>97.9</v>
      </c>
      <c r="O208" s="380">
        <v>81</v>
      </c>
      <c r="P208" s="380">
        <v>88.2</v>
      </c>
      <c r="Q208" s="380">
        <v>11.7</v>
      </c>
      <c r="R208" s="380">
        <v>83.3</v>
      </c>
      <c r="S208" s="380">
        <v>105</v>
      </c>
      <c r="T208" s="380">
        <v>82</v>
      </c>
      <c r="U208" s="380">
        <v>88.6</v>
      </c>
      <c r="V208" s="380">
        <v>84.8</v>
      </c>
      <c r="W208" s="380">
        <v>112.1</v>
      </c>
      <c r="X208" s="380">
        <v>55.9</v>
      </c>
      <c r="Y208" s="380">
        <v>106.5</v>
      </c>
      <c r="Z208" s="380">
        <v>61.7</v>
      </c>
      <c r="AA208" s="380">
        <v>80.099999999999994</v>
      </c>
      <c r="AB208" s="380">
        <v>102.2</v>
      </c>
      <c r="AC208" s="380">
        <v>115.3</v>
      </c>
      <c r="AD208" s="380">
        <v>140.9</v>
      </c>
      <c r="AE208" s="381"/>
      <c r="AF208" s="378"/>
      <c r="AG208" s="391"/>
      <c r="AH208" s="378" t="s">
        <v>280</v>
      </c>
      <c r="AI208" s="380">
        <f t="shared" si="33"/>
        <v>142.5</v>
      </c>
      <c r="AJ208" s="380">
        <v>93.2</v>
      </c>
      <c r="AK208" s="395">
        <v>105.2</v>
      </c>
      <c r="AL208" s="395">
        <v>111.7</v>
      </c>
      <c r="AM208" s="395">
        <v>83.9</v>
      </c>
      <c r="AN208" s="395">
        <v>78.3</v>
      </c>
      <c r="AO208" s="395">
        <v>100</v>
      </c>
      <c r="AP208" s="395">
        <v>71.400000000000006</v>
      </c>
      <c r="AQ208" s="395">
        <v>187.5</v>
      </c>
      <c r="AR208" s="395">
        <v>194.2</v>
      </c>
      <c r="AS208" s="395">
        <v>72.900000000000006</v>
      </c>
      <c r="AT208" s="409"/>
      <c r="AU208" s="409"/>
      <c r="AV208" s="410"/>
      <c r="AW208" s="410"/>
      <c r="AX208" s="410"/>
    </row>
    <row r="209" spans="1:50" x14ac:dyDescent="0.15">
      <c r="A209" s="378"/>
      <c r="B209" s="391"/>
      <c r="C209" s="378" t="s">
        <v>92</v>
      </c>
      <c r="D209" s="405">
        <v>149</v>
      </c>
      <c r="E209" s="380">
        <v>149</v>
      </c>
      <c r="F209" s="380">
        <v>117.6</v>
      </c>
      <c r="G209" s="380">
        <v>89.3</v>
      </c>
      <c r="H209" s="380">
        <v>110.6</v>
      </c>
      <c r="I209" s="380">
        <v>127.4</v>
      </c>
      <c r="J209" s="380">
        <v>235.7</v>
      </c>
      <c r="K209" s="380">
        <v>96.4</v>
      </c>
      <c r="L209" s="380">
        <v>710.4</v>
      </c>
      <c r="M209" s="380">
        <v>141.5</v>
      </c>
      <c r="N209" s="380">
        <v>93.3</v>
      </c>
      <c r="O209" s="380">
        <v>75</v>
      </c>
      <c r="P209" s="380">
        <v>84.4</v>
      </c>
      <c r="Q209" s="380">
        <v>10.6</v>
      </c>
      <c r="R209" s="380">
        <v>79.8</v>
      </c>
      <c r="S209" s="380">
        <v>106.8</v>
      </c>
      <c r="T209" s="380">
        <v>78.400000000000006</v>
      </c>
      <c r="U209" s="380">
        <v>90.6</v>
      </c>
      <c r="V209" s="380">
        <v>87.3</v>
      </c>
      <c r="W209" s="380">
        <v>115.5</v>
      </c>
      <c r="X209" s="380">
        <v>55.3</v>
      </c>
      <c r="Y209" s="380">
        <v>106.7</v>
      </c>
      <c r="Z209" s="380">
        <v>60.2</v>
      </c>
      <c r="AA209" s="380">
        <v>89.1</v>
      </c>
      <c r="AB209" s="380">
        <v>104.1</v>
      </c>
      <c r="AC209" s="380">
        <v>96.2</v>
      </c>
      <c r="AD209" s="380">
        <v>146.19999999999999</v>
      </c>
      <c r="AE209" s="381"/>
      <c r="AF209" s="378"/>
      <c r="AG209" s="391"/>
      <c r="AH209" s="378" t="s">
        <v>92</v>
      </c>
      <c r="AI209" s="380">
        <f t="shared" si="33"/>
        <v>149</v>
      </c>
      <c r="AJ209" s="380">
        <v>100.2</v>
      </c>
      <c r="AK209" s="395">
        <v>113.4</v>
      </c>
      <c r="AL209" s="395">
        <v>125.6</v>
      </c>
      <c r="AM209" s="395">
        <v>83</v>
      </c>
      <c r="AN209" s="395">
        <v>76.599999999999994</v>
      </c>
      <c r="AO209" s="395">
        <v>93.4</v>
      </c>
      <c r="AP209" s="395">
        <v>74.2</v>
      </c>
      <c r="AQ209" s="395">
        <v>192.5</v>
      </c>
      <c r="AR209" s="395">
        <v>199.5</v>
      </c>
      <c r="AS209" s="395">
        <v>73.7</v>
      </c>
      <c r="AT209" s="409"/>
      <c r="AU209" s="409"/>
      <c r="AV209" s="410"/>
      <c r="AW209" s="410"/>
      <c r="AX209" s="410"/>
    </row>
    <row r="210" spans="1:50" x14ac:dyDescent="0.15">
      <c r="A210" s="378"/>
      <c r="B210" s="391"/>
      <c r="C210" s="378" t="s">
        <v>93</v>
      </c>
      <c r="D210" s="405">
        <v>158.19999999999999</v>
      </c>
      <c r="E210" s="380">
        <v>158.19999999999999</v>
      </c>
      <c r="F210" s="380">
        <v>119.6</v>
      </c>
      <c r="G210" s="380">
        <v>85.5</v>
      </c>
      <c r="H210" s="380">
        <v>112.6</v>
      </c>
      <c r="I210" s="380">
        <v>134.4</v>
      </c>
      <c r="J210" s="380">
        <v>243.2</v>
      </c>
      <c r="K210" s="380">
        <v>100.7</v>
      </c>
      <c r="L210" s="380">
        <v>747.1</v>
      </c>
      <c r="M210" s="380">
        <v>145</v>
      </c>
      <c r="N210" s="380">
        <v>92.2</v>
      </c>
      <c r="O210" s="380">
        <v>76.8</v>
      </c>
      <c r="P210" s="380">
        <v>89</v>
      </c>
      <c r="Q210" s="380">
        <v>10.6</v>
      </c>
      <c r="R210" s="380">
        <v>79.599999999999994</v>
      </c>
      <c r="S210" s="380">
        <v>97.2</v>
      </c>
      <c r="T210" s="380">
        <v>78.3</v>
      </c>
      <c r="U210" s="380">
        <v>91.2</v>
      </c>
      <c r="V210" s="380">
        <v>88.9</v>
      </c>
      <c r="W210" s="380">
        <v>113.1</v>
      </c>
      <c r="X210" s="380">
        <v>52.2</v>
      </c>
      <c r="Y210" s="380">
        <v>107.7</v>
      </c>
      <c r="Z210" s="380">
        <v>63.9</v>
      </c>
      <c r="AA210" s="380">
        <v>97.7</v>
      </c>
      <c r="AB210" s="380">
        <v>105.7</v>
      </c>
      <c r="AC210" s="380">
        <v>134.9</v>
      </c>
      <c r="AD210" s="380">
        <v>156.19999999999999</v>
      </c>
      <c r="AE210" s="381"/>
      <c r="AF210" s="378"/>
      <c r="AG210" s="391"/>
      <c r="AH210" s="378" t="s">
        <v>93</v>
      </c>
      <c r="AI210" s="380">
        <f t="shared" si="33"/>
        <v>158.19999999999999</v>
      </c>
      <c r="AJ210" s="380">
        <v>98.4</v>
      </c>
      <c r="AK210" s="395">
        <v>111.2</v>
      </c>
      <c r="AL210" s="395">
        <v>118.7</v>
      </c>
      <c r="AM210" s="395">
        <v>85.9</v>
      </c>
      <c r="AN210" s="395">
        <v>80.400000000000006</v>
      </c>
      <c r="AO210" s="395">
        <v>100.7</v>
      </c>
      <c r="AP210" s="395">
        <v>75.5</v>
      </c>
      <c r="AQ210" s="395">
        <v>207.2</v>
      </c>
      <c r="AR210" s="395">
        <v>216</v>
      </c>
      <c r="AS210" s="395">
        <v>57.2</v>
      </c>
      <c r="AT210" s="409"/>
      <c r="AU210" s="409"/>
      <c r="AV210" s="410"/>
      <c r="AW210" s="410"/>
      <c r="AX210" s="410"/>
    </row>
    <row r="211" spans="1:50" x14ac:dyDescent="0.15">
      <c r="A211" s="378"/>
      <c r="B211" s="391"/>
      <c r="C211" s="378" t="s">
        <v>94</v>
      </c>
      <c r="D211" s="405">
        <v>150.80000000000001</v>
      </c>
      <c r="E211" s="380">
        <v>150.80000000000001</v>
      </c>
      <c r="F211" s="380">
        <v>116.3</v>
      </c>
      <c r="G211" s="380">
        <v>92.5</v>
      </c>
      <c r="H211" s="380">
        <v>106.9</v>
      </c>
      <c r="I211" s="380">
        <v>111.1</v>
      </c>
      <c r="J211" s="380">
        <v>233.7</v>
      </c>
      <c r="K211" s="380">
        <v>84.5</v>
      </c>
      <c r="L211" s="380">
        <v>711.4</v>
      </c>
      <c r="M211" s="380">
        <v>155.4</v>
      </c>
      <c r="N211" s="380">
        <v>92.2</v>
      </c>
      <c r="O211" s="380">
        <v>72.099999999999994</v>
      </c>
      <c r="P211" s="380">
        <v>92.2</v>
      </c>
      <c r="Q211" s="380">
        <v>11</v>
      </c>
      <c r="R211" s="380">
        <v>79.2</v>
      </c>
      <c r="S211" s="380">
        <v>103.8</v>
      </c>
      <c r="T211" s="380">
        <v>76.7</v>
      </c>
      <c r="U211" s="380">
        <v>90.7</v>
      </c>
      <c r="V211" s="380">
        <v>85.6</v>
      </c>
      <c r="W211" s="380">
        <v>109.5</v>
      </c>
      <c r="X211" s="380">
        <v>52.1</v>
      </c>
      <c r="Y211" s="380">
        <v>105.4</v>
      </c>
      <c r="Z211" s="380">
        <v>67.2</v>
      </c>
      <c r="AA211" s="380">
        <v>87.6</v>
      </c>
      <c r="AB211" s="380">
        <v>108.8</v>
      </c>
      <c r="AC211" s="380">
        <v>135.80000000000001</v>
      </c>
      <c r="AD211" s="380">
        <v>150</v>
      </c>
      <c r="AE211" s="381"/>
      <c r="AF211" s="378"/>
      <c r="AG211" s="391"/>
      <c r="AH211" s="378" t="s">
        <v>94</v>
      </c>
      <c r="AI211" s="380">
        <f t="shared" si="33"/>
        <v>150.80000000000001</v>
      </c>
      <c r="AJ211" s="380">
        <v>94.3</v>
      </c>
      <c r="AK211" s="395">
        <v>105.5</v>
      </c>
      <c r="AL211" s="395">
        <v>113.1</v>
      </c>
      <c r="AM211" s="395">
        <v>81.5</v>
      </c>
      <c r="AN211" s="395">
        <v>77.2</v>
      </c>
      <c r="AO211" s="395">
        <v>84.8</v>
      </c>
      <c r="AP211" s="395">
        <v>75</v>
      </c>
      <c r="AQ211" s="395">
        <v>201.5</v>
      </c>
      <c r="AR211" s="395">
        <v>209.2</v>
      </c>
      <c r="AS211" s="395">
        <v>67.599999999999994</v>
      </c>
      <c r="AT211" s="409"/>
      <c r="AU211" s="409"/>
      <c r="AV211" s="410"/>
      <c r="AW211" s="410"/>
      <c r="AX211" s="410"/>
    </row>
    <row r="212" spans="1:50" x14ac:dyDescent="0.15">
      <c r="A212" s="378"/>
      <c r="B212" s="391"/>
      <c r="C212" s="378" t="s">
        <v>281</v>
      </c>
      <c r="D212" s="405">
        <v>156.5</v>
      </c>
      <c r="E212" s="380">
        <v>156.6</v>
      </c>
      <c r="F212" s="380">
        <v>115.1</v>
      </c>
      <c r="G212" s="380">
        <v>85.9</v>
      </c>
      <c r="H212" s="380">
        <v>118.7</v>
      </c>
      <c r="I212" s="380">
        <v>127.5</v>
      </c>
      <c r="J212" s="380">
        <v>246.4</v>
      </c>
      <c r="K212" s="380">
        <v>89.3</v>
      </c>
      <c r="L212" s="380">
        <v>763</v>
      </c>
      <c r="M212" s="380">
        <v>140.5</v>
      </c>
      <c r="N212" s="380">
        <v>86.2</v>
      </c>
      <c r="O212" s="380">
        <v>71.099999999999994</v>
      </c>
      <c r="P212" s="380">
        <v>86.1</v>
      </c>
      <c r="Q212" s="380">
        <v>10.5</v>
      </c>
      <c r="R212" s="380">
        <v>79.599999999999994</v>
      </c>
      <c r="S212" s="380">
        <v>101</v>
      </c>
      <c r="T212" s="380">
        <v>79.599999999999994</v>
      </c>
      <c r="U212" s="380">
        <v>93.2</v>
      </c>
      <c r="V212" s="380">
        <v>87.3</v>
      </c>
      <c r="W212" s="380">
        <v>115</v>
      </c>
      <c r="X212" s="380">
        <v>50.2</v>
      </c>
      <c r="Y212" s="380">
        <v>108</v>
      </c>
      <c r="Z212" s="380">
        <v>53</v>
      </c>
      <c r="AA212" s="380">
        <v>95.2</v>
      </c>
      <c r="AB212" s="380">
        <v>103.7</v>
      </c>
      <c r="AC212" s="380">
        <v>124</v>
      </c>
      <c r="AD212" s="380">
        <v>154.9</v>
      </c>
      <c r="AE212" s="381"/>
      <c r="AF212" s="378"/>
      <c r="AG212" s="391"/>
      <c r="AH212" s="378" t="s">
        <v>281</v>
      </c>
      <c r="AI212" s="380">
        <f t="shared" si="33"/>
        <v>156.5</v>
      </c>
      <c r="AJ212" s="380">
        <v>96.1</v>
      </c>
      <c r="AK212" s="395">
        <v>109.7</v>
      </c>
      <c r="AL212" s="395">
        <v>115.7</v>
      </c>
      <c r="AM212" s="395">
        <v>92.4</v>
      </c>
      <c r="AN212" s="395">
        <v>78.2</v>
      </c>
      <c r="AO212" s="395">
        <v>84.8</v>
      </c>
      <c r="AP212" s="395">
        <v>75.900000000000006</v>
      </c>
      <c r="AQ212" s="395">
        <v>208.6</v>
      </c>
      <c r="AR212" s="395">
        <v>217.6</v>
      </c>
      <c r="AS212" s="395">
        <v>57.7</v>
      </c>
      <c r="AT212" s="409"/>
      <c r="AU212" s="409"/>
      <c r="AV212" s="410"/>
      <c r="AW212" s="410"/>
      <c r="AX212" s="410"/>
    </row>
    <row r="213" spans="1:50" x14ac:dyDescent="0.15">
      <c r="A213" s="378"/>
      <c r="B213" s="391"/>
      <c r="C213" s="378" t="s">
        <v>282</v>
      </c>
      <c r="D213" s="405">
        <v>154.4</v>
      </c>
      <c r="E213" s="380">
        <v>154.4</v>
      </c>
      <c r="F213" s="380">
        <v>116.3</v>
      </c>
      <c r="G213" s="380">
        <v>84.7</v>
      </c>
      <c r="H213" s="380">
        <v>111.8</v>
      </c>
      <c r="I213" s="380">
        <v>109.6</v>
      </c>
      <c r="J213" s="380">
        <v>240</v>
      </c>
      <c r="K213" s="380">
        <v>82.6</v>
      </c>
      <c r="L213" s="380">
        <v>805.2</v>
      </c>
      <c r="M213" s="380">
        <v>156.9</v>
      </c>
      <c r="N213" s="380">
        <v>105</v>
      </c>
      <c r="O213" s="380">
        <v>69</v>
      </c>
      <c r="P213" s="380">
        <v>83.4</v>
      </c>
      <c r="Q213" s="380">
        <v>11.7</v>
      </c>
      <c r="R213" s="380">
        <v>78.7</v>
      </c>
      <c r="S213" s="380">
        <v>97.7</v>
      </c>
      <c r="T213" s="380">
        <v>80.5</v>
      </c>
      <c r="U213" s="380">
        <v>92.1</v>
      </c>
      <c r="V213" s="380">
        <v>87.4</v>
      </c>
      <c r="W213" s="380">
        <v>117.1</v>
      </c>
      <c r="X213" s="380">
        <v>47.4</v>
      </c>
      <c r="Y213" s="380">
        <v>107</v>
      </c>
      <c r="Z213" s="380">
        <v>48.4</v>
      </c>
      <c r="AA213" s="380">
        <v>90.3</v>
      </c>
      <c r="AB213" s="380">
        <v>91.9</v>
      </c>
      <c r="AC213" s="380">
        <v>139.5</v>
      </c>
      <c r="AD213" s="380">
        <v>153.6</v>
      </c>
      <c r="AE213" s="381"/>
      <c r="AF213" s="378"/>
      <c r="AG213" s="391"/>
      <c r="AH213" s="378" t="s">
        <v>282</v>
      </c>
      <c r="AI213" s="380">
        <f t="shared" si="33"/>
        <v>154.4</v>
      </c>
      <c r="AJ213" s="380">
        <v>91.5</v>
      </c>
      <c r="AK213" s="395">
        <v>102.8</v>
      </c>
      <c r="AL213" s="395">
        <v>111.1</v>
      </c>
      <c r="AM213" s="395">
        <v>78.599999999999994</v>
      </c>
      <c r="AN213" s="395">
        <v>77.400000000000006</v>
      </c>
      <c r="AO213" s="395">
        <v>81.3</v>
      </c>
      <c r="AP213" s="395">
        <v>75.5</v>
      </c>
      <c r="AQ213" s="395">
        <v>208.7</v>
      </c>
      <c r="AR213" s="395">
        <v>217.7</v>
      </c>
      <c r="AS213" s="395">
        <v>56.3</v>
      </c>
      <c r="AT213" s="409"/>
      <c r="AU213" s="409"/>
      <c r="AV213" s="410"/>
      <c r="AW213" s="410"/>
      <c r="AX213" s="410"/>
    </row>
    <row r="214" spans="1:50" x14ac:dyDescent="0.15">
      <c r="A214" s="384"/>
      <c r="B214" s="393"/>
      <c r="C214" s="384" t="s">
        <v>283</v>
      </c>
      <c r="D214" s="408">
        <v>158.69999999999999</v>
      </c>
      <c r="E214" s="386">
        <v>158.69999999999999</v>
      </c>
      <c r="F214" s="386">
        <v>119.7</v>
      </c>
      <c r="G214" s="386">
        <v>84.7</v>
      </c>
      <c r="H214" s="386">
        <v>102.8</v>
      </c>
      <c r="I214" s="386">
        <v>109.3</v>
      </c>
      <c r="J214" s="386">
        <v>255.8</v>
      </c>
      <c r="K214" s="386">
        <v>82</v>
      </c>
      <c r="L214" s="386">
        <v>869.2</v>
      </c>
      <c r="M214" s="386">
        <v>144.5</v>
      </c>
      <c r="N214" s="386">
        <v>85.8</v>
      </c>
      <c r="O214" s="386">
        <v>70</v>
      </c>
      <c r="P214" s="386">
        <v>86.8</v>
      </c>
      <c r="Q214" s="386">
        <v>11.4</v>
      </c>
      <c r="R214" s="386">
        <v>83.8</v>
      </c>
      <c r="S214" s="386">
        <v>101</v>
      </c>
      <c r="T214" s="386">
        <v>84.2</v>
      </c>
      <c r="U214" s="386">
        <v>91.3</v>
      </c>
      <c r="V214" s="386">
        <v>88.1</v>
      </c>
      <c r="W214" s="386">
        <v>116.9</v>
      </c>
      <c r="X214" s="386">
        <v>47.6</v>
      </c>
      <c r="Y214" s="386">
        <v>106.3</v>
      </c>
      <c r="Z214" s="386">
        <v>53.5</v>
      </c>
      <c r="AA214" s="386">
        <v>101.9</v>
      </c>
      <c r="AB214" s="386">
        <v>92.8</v>
      </c>
      <c r="AC214" s="386">
        <v>124.9</v>
      </c>
      <c r="AD214" s="386">
        <v>156.6</v>
      </c>
      <c r="AE214" s="381"/>
      <c r="AF214" s="384"/>
      <c r="AG214" s="393"/>
      <c r="AH214" s="384" t="s">
        <v>283</v>
      </c>
      <c r="AI214" s="386">
        <f t="shared" si="33"/>
        <v>158.69999999999999</v>
      </c>
      <c r="AJ214" s="386">
        <v>90.4</v>
      </c>
      <c r="AK214" s="397">
        <v>99.3</v>
      </c>
      <c r="AL214" s="397">
        <v>107.5</v>
      </c>
      <c r="AM214" s="397">
        <v>74</v>
      </c>
      <c r="AN214" s="397">
        <v>78.599999999999994</v>
      </c>
      <c r="AO214" s="397">
        <v>81.099999999999994</v>
      </c>
      <c r="AP214" s="397">
        <v>77.3</v>
      </c>
      <c r="AQ214" s="397">
        <v>220.6</v>
      </c>
      <c r="AR214" s="397">
        <v>230.4</v>
      </c>
      <c r="AS214" s="397">
        <v>56.4</v>
      </c>
      <c r="AT214" s="409"/>
      <c r="AU214" s="409"/>
      <c r="AV214" s="410"/>
      <c r="AW214" s="410"/>
      <c r="AX214" s="410"/>
    </row>
  </sheetData>
  <phoneticPr fontId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22</vt:i4>
      </vt:variant>
    </vt:vector>
  </HeadingPairs>
  <TitlesOfParts>
    <vt:vector size="22" baseType="lpstr">
      <vt:lpstr>目次</vt:lpstr>
      <vt:lpstr>1時系列58_02</vt:lpstr>
      <vt:lpstr>2基調判断1</vt:lpstr>
      <vt:lpstr>3基調判断2</vt:lpstr>
      <vt:lpstr>4震災主要</vt:lpstr>
      <vt:lpstr>5震災95</vt:lpstr>
      <vt:lpstr>6震災00</vt:lpstr>
      <vt:lpstr>7生産00</vt:lpstr>
      <vt:lpstr>8出荷00</vt:lpstr>
      <vt:lpstr>9在庫00</vt:lpstr>
      <vt:lpstr>10生産05</vt:lpstr>
      <vt:lpstr>11出荷05</vt:lpstr>
      <vt:lpstr>12在庫05</vt:lpstr>
      <vt:lpstr>13在庫率05</vt:lpstr>
      <vt:lpstr>14生産10</vt:lpstr>
      <vt:lpstr>15出荷10</vt:lpstr>
      <vt:lpstr>16在庫10</vt:lpstr>
      <vt:lpstr>17在庫率10</vt:lpstr>
      <vt:lpstr>18生産15</vt:lpstr>
      <vt:lpstr>19出荷15</vt:lpstr>
      <vt:lpstr>20在庫15</vt:lpstr>
      <vt:lpstr>21在庫率15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2022-07-26T05:19:42Z</dcterms:created>
  <dcterms:modified xsi:type="dcterms:W3CDTF">2024-11-25T04:42:55Z</dcterms:modified>
</cp:coreProperties>
</file>